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FTWNTFILP005\apps\Finance\CorporateACCG\AAR &amp; STB Reporting\STB\R-1\2022\Admin\Submission\"/>
    </mc:Choice>
  </mc:AlternateContent>
  <xr:revisionPtr revIDLastSave="0" documentId="13_ncr:1_{519E79BD-AFED-4996-9F78-69B2E1A148D4}" xr6:coauthVersionLast="46" xr6:coauthVersionMax="46" xr10:uidLastSave="{00000000-0000-0000-0000-000000000000}"/>
  <bookViews>
    <workbookView xWindow="28680" yWindow="-120" windowWidth="29040" windowHeight="15840" tabRatio="780" xr2:uid="{00000000-000D-0000-FFFF-FFFF00000000}"/>
  </bookViews>
  <sheets>
    <sheet name="Cover" sheetId="1" r:id="rId1"/>
    <sheet name="Notice" sheetId="2" r:id="rId2"/>
    <sheet name="Table of Contents" sheetId="3" r:id="rId3"/>
    <sheet name="Sch A and B" sheetId="4" r:id="rId4"/>
    <sheet name="Sch C" sheetId="5" r:id="rId5"/>
    <sheet name="200" sheetId="88" r:id="rId6"/>
    <sheet name="200 Notes" sheetId="89" r:id="rId7"/>
    <sheet name="210" sheetId="86" r:id="rId8"/>
    <sheet name="210A" sheetId="87" r:id="rId9"/>
    <sheet name="220" sheetId="8" r:id="rId10"/>
    <sheet name="240" sheetId="10" r:id="rId11"/>
    <sheet name="245" sheetId="11" r:id="rId12"/>
    <sheet name="310 Instr" sheetId="56" r:id="rId13"/>
    <sheet name="310" sheetId="12" r:id="rId14"/>
    <sheet name="310 Notes" sheetId="90" r:id="rId15"/>
    <sheet name="310A" sheetId="91" r:id="rId16"/>
    <sheet name="330 Instr" sheetId="14" r:id="rId17"/>
    <sheet name="330" sheetId="92" r:id="rId18"/>
    <sheet name="332" sheetId="93" r:id="rId19"/>
    <sheet name="335" sheetId="94" r:id="rId20"/>
    <sheet name="342" sheetId="95" r:id="rId21"/>
    <sheet name="342 Notes" sheetId="96" r:id="rId22"/>
    <sheet name="352A" sheetId="97" r:id="rId23"/>
    <sheet name="352B" sheetId="98" r:id="rId24"/>
    <sheet name="410 Instr" sheetId="21" r:id="rId25"/>
    <sheet name="410" sheetId="99" r:id="rId26"/>
    <sheet name="412" sheetId="100" r:id="rId27"/>
    <sheet name="414" sheetId="24" r:id="rId28"/>
    <sheet name="414 Notes" sheetId="82" r:id="rId29"/>
    <sheet name="415 Instr" sheetId="25" r:id="rId30"/>
    <sheet name="415" sheetId="121" r:id="rId31"/>
    <sheet name="417" sheetId="101" r:id="rId32"/>
    <sheet name="450" sheetId="102" r:id="rId33"/>
    <sheet name="501, 502" sheetId="103" r:id="rId34"/>
    <sheet name="510" sheetId="120" r:id="rId35"/>
    <sheet name="512 Instr" sheetId="35" r:id="rId36"/>
    <sheet name="512" sheetId="105" r:id="rId37"/>
    <sheet name="700 Instr" sheetId="37" r:id="rId38"/>
    <sheet name="700" sheetId="106" r:id="rId39"/>
    <sheet name="702" sheetId="107" r:id="rId40"/>
    <sheet name="710 Instr" sheetId="40" r:id="rId41"/>
    <sheet name="710" sheetId="41" r:id="rId42"/>
    <sheet name="710 Cont" sheetId="42" r:id="rId43"/>
    <sheet name="710S" sheetId="108" r:id="rId44"/>
    <sheet name="720" sheetId="109" r:id="rId45"/>
    <sheet name="750" sheetId="50" r:id="rId46"/>
    <sheet name="755 Instr." sheetId="51" r:id="rId47"/>
    <sheet name="755" sheetId="110" r:id="rId48"/>
    <sheet name="PTC Cover" sheetId="83" r:id="rId49"/>
    <sheet name="PTC 330" sheetId="111" r:id="rId50"/>
    <sheet name="PTC 332" sheetId="112" r:id="rId51"/>
    <sheet name="PTC 335" sheetId="113" r:id="rId52"/>
    <sheet name="PTC 352B" sheetId="114" r:id="rId53"/>
    <sheet name="PTC 410" sheetId="122" r:id="rId54"/>
    <sheet name="PTC 700" sheetId="115" r:id="rId55"/>
    <sheet name="PTC 700 Notes" sheetId="116" r:id="rId56"/>
    <sheet name="PTC 710" sheetId="73" r:id="rId57"/>
    <sheet name="PTC 710 Cont" sheetId="78" r:id="rId58"/>
    <sheet name="PTC 710S" sheetId="117" r:id="rId59"/>
    <sheet name="PTC 720" sheetId="118" r:id="rId60"/>
    <sheet name="PTC Grants" sheetId="119" r:id="rId61"/>
    <sheet name="Verification" sheetId="53" r:id="rId62"/>
    <sheet name="Memo" sheetId="54" r:id="rId63"/>
    <sheet name="Index" sheetId="55"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s>
  <definedNames>
    <definedName name="\0">#REF!</definedName>
    <definedName name="\A" localSheetId="5">#REF!</definedName>
    <definedName name="\A" localSheetId="14">#REF!</definedName>
    <definedName name="\A" localSheetId="15">#REF!</definedName>
    <definedName name="\A" localSheetId="21">#REF!</definedName>
    <definedName name="\A" localSheetId="22">#REF!</definedName>
    <definedName name="\A" localSheetId="23">#REF!</definedName>
    <definedName name="\A" localSheetId="31">#REF!</definedName>
    <definedName name="\A" localSheetId="32">#REF!</definedName>
    <definedName name="\A" localSheetId="34">#REF!</definedName>
    <definedName name="\A" localSheetId="36">#REF!</definedName>
    <definedName name="\A" localSheetId="38">#REF!</definedName>
    <definedName name="\A" localSheetId="39">#REF!</definedName>
    <definedName name="\A" localSheetId="44">#REF!</definedName>
    <definedName name="\A" localSheetId="59">#REF!</definedName>
    <definedName name="\A">#REF!</definedName>
    <definedName name="\B" localSheetId="5">#REF!</definedName>
    <definedName name="\B" localSheetId="14">#REF!</definedName>
    <definedName name="\B" localSheetId="15">#REF!</definedName>
    <definedName name="\B" localSheetId="21">#REF!</definedName>
    <definedName name="\B" localSheetId="22">#REF!</definedName>
    <definedName name="\B" localSheetId="23">#REF!</definedName>
    <definedName name="\B" localSheetId="31">#REF!</definedName>
    <definedName name="\B" localSheetId="32">#REF!</definedName>
    <definedName name="\B" localSheetId="34">#REF!</definedName>
    <definedName name="\B" localSheetId="36">#REF!</definedName>
    <definedName name="\B" localSheetId="38">#REF!</definedName>
    <definedName name="\B" localSheetId="39">#REF!</definedName>
    <definedName name="\B" localSheetId="44">#REF!</definedName>
    <definedName name="\B" localSheetId="59">#REF!</definedName>
    <definedName name="\B">#REF!</definedName>
    <definedName name="\c">'[1]Comm Mtg'!#REF!</definedName>
    <definedName name="\F" localSheetId="5">#REF!</definedName>
    <definedName name="\F" localSheetId="14">#REF!</definedName>
    <definedName name="\F" localSheetId="15">#REF!</definedName>
    <definedName name="\F" localSheetId="21">#REF!</definedName>
    <definedName name="\F" localSheetId="22">#REF!</definedName>
    <definedName name="\F" localSheetId="23">#REF!</definedName>
    <definedName name="\F" localSheetId="31">#REF!</definedName>
    <definedName name="\F" localSheetId="32">#REF!</definedName>
    <definedName name="\F" localSheetId="36">#REF!</definedName>
    <definedName name="\F" localSheetId="38">#REF!</definedName>
    <definedName name="\F" localSheetId="39">#REF!</definedName>
    <definedName name="\F" localSheetId="44">#REF!</definedName>
    <definedName name="\F" localSheetId="59">#REF!</definedName>
    <definedName name="\F">#REF!</definedName>
    <definedName name="\GTD" localSheetId="14">#REF!</definedName>
    <definedName name="\GTD" localSheetId="15">#REF!</definedName>
    <definedName name="\GTD" localSheetId="21">#REF!</definedName>
    <definedName name="\GTD" localSheetId="22">#REF!</definedName>
    <definedName name="\GTD" localSheetId="23">#REF!</definedName>
    <definedName name="\GTD" localSheetId="31">#REF!</definedName>
    <definedName name="\GTD" localSheetId="32">#REF!</definedName>
    <definedName name="\GTD" localSheetId="36">#REF!</definedName>
    <definedName name="\GTD" localSheetId="38">#REF!</definedName>
    <definedName name="\GTD" localSheetId="39">#REF!</definedName>
    <definedName name="\GTD" localSheetId="44">#REF!</definedName>
    <definedName name="\GTD">#REF!</definedName>
    <definedName name="\M" localSheetId="14">#REF!</definedName>
    <definedName name="\M" localSheetId="15">#REF!</definedName>
    <definedName name="\M" localSheetId="21">#REF!</definedName>
    <definedName name="\M" localSheetId="22">#REF!</definedName>
    <definedName name="\M" localSheetId="23">#REF!</definedName>
    <definedName name="\M" localSheetId="31">#REF!</definedName>
    <definedName name="\M" localSheetId="32">#REF!</definedName>
    <definedName name="\M" localSheetId="36">#REF!</definedName>
    <definedName name="\M" localSheetId="38">#REF!</definedName>
    <definedName name="\M" localSheetId="39">#REF!</definedName>
    <definedName name="\M" localSheetId="44">#REF!</definedName>
    <definedName name="\M">#REF!</definedName>
    <definedName name="\P" localSheetId="14">#REF!</definedName>
    <definedName name="\P" localSheetId="15">#REF!</definedName>
    <definedName name="\P" localSheetId="21">#REF!</definedName>
    <definedName name="\P" localSheetId="22">#REF!</definedName>
    <definedName name="\P" localSheetId="23">#REF!</definedName>
    <definedName name="\P" localSheetId="31">#REF!</definedName>
    <definedName name="\P" localSheetId="32">#REF!</definedName>
    <definedName name="\P" localSheetId="36">#REF!</definedName>
    <definedName name="\P" localSheetId="38">#REF!</definedName>
    <definedName name="\P" localSheetId="39">#REF!</definedName>
    <definedName name="\p" localSheetId="43">#REF!</definedName>
    <definedName name="\P" localSheetId="44">#REF!</definedName>
    <definedName name="\P">#REF!</definedName>
    <definedName name="\R" localSheetId="14">#REF!</definedName>
    <definedName name="\R" localSheetId="15">#REF!</definedName>
    <definedName name="\R" localSheetId="21">#REF!</definedName>
    <definedName name="\R" localSheetId="22">#REF!</definedName>
    <definedName name="\R" localSheetId="23">#REF!</definedName>
    <definedName name="\R" localSheetId="31">#REF!</definedName>
    <definedName name="\R" localSheetId="32">#REF!</definedName>
    <definedName name="\R" localSheetId="36">#REF!</definedName>
    <definedName name="\R" localSheetId="38">#REF!</definedName>
    <definedName name="\R" localSheetId="39">#REF!</definedName>
    <definedName name="\R" localSheetId="44">#REF!</definedName>
    <definedName name="\R">#REF!</definedName>
    <definedName name="\S" localSheetId="14">#REF!</definedName>
    <definedName name="\S" localSheetId="15">#REF!</definedName>
    <definedName name="\S" localSheetId="21">#REF!</definedName>
    <definedName name="\S" localSheetId="22">#REF!</definedName>
    <definedName name="\S" localSheetId="23">#REF!</definedName>
    <definedName name="\S" localSheetId="31">#REF!</definedName>
    <definedName name="\S" localSheetId="32">#REF!</definedName>
    <definedName name="\S" localSheetId="36">#REF!</definedName>
    <definedName name="\S" localSheetId="38">#REF!</definedName>
    <definedName name="\S" localSheetId="39">#REF!</definedName>
    <definedName name="\S" localSheetId="44">#REF!</definedName>
    <definedName name="\S">#REF!</definedName>
    <definedName name="_">#REF!</definedName>
    <definedName name="__">#REF!</definedName>
    <definedName name="___">#REF!</definedName>
    <definedName name="_____________________________________ALL2">'[2]A-11a Balance Sheet Recons'!$B$11:$J$42</definedName>
    <definedName name="____________________________________ALL2">'[2]A-11a Balance Sheet Recons'!$B$11:$J$42</definedName>
    <definedName name="___________________________________ALL2">'[2]A-11a Balance Sheet Recons'!$B$11:$J$42</definedName>
    <definedName name="__________________________________ALL2">'[2]A-11a Balance Sheet Recons'!$B$11:$J$42</definedName>
    <definedName name="_________________________________ALL2">'[2]A-11a Balance Sheet Recons'!$B$11:$J$42</definedName>
    <definedName name="________________________________ALL2">'[2]A-11a Balance Sheet Recons'!$B$11:$J$42</definedName>
    <definedName name="_______________________________ALL2">'[2]A-11a Balance Sheet Recons'!$B$11:$J$42</definedName>
    <definedName name="______________________________ALL2">'[2]A-11a Balance Sheet Recons'!$B$11:$J$42</definedName>
    <definedName name="_____________________________ALL2">'[2]A-11a Balance Sheet Recons'!$B$11:$J$42</definedName>
    <definedName name="____________________________ALL2">'[2]A-11a Balance Sheet Recons'!$B$11:$J$42</definedName>
    <definedName name="___________________________ALL2">'[2]A-11a Balance Sheet Recons'!$B$11:$J$42</definedName>
    <definedName name="__________________________ALL2">'[2]A-11a Balance Sheet Recons'!$B$11:$J$42</definedName>
    <definedName name="_________________________ALL2">'[2]A-11a Balance Sheet Recons'!$B$11:$J$42</definedName>
    <definedName name="________________________ALL2">'[2]A-11a Balance Sheet Recons'!$B$11:$J$42</definedName>
    <definedName name="_______________________ALL2">'[2]A-11a Balance Sheet Recons'!$B$11:$J$42</definedName>
    <definedName name="______________________ALL2">'[2]A-11a Balance Sheet Recons'!$B$11:$J$42</definedName>
    <definedName name="_____________________ALL2">'[2]A-11a Balance Sheet Recons'!$B$11:$J$42</definedName>
    <definedName name="____________________ALL2">'[2]A-11a Balance Sheet Recons'!$B$11:$J$42</definedName>
    <definedName name="___________________ALL2">'[2]A-11a Balance Sheet Recons'!$B$11:$J$42</definedName>
    <definedName name="__________________ALL2">'[2]A-11a Balance Sheet Recons'!$B$11:$J$42</definedName>
    <definedName name="__________________RG1" localSheetId="5">#REF!</definedName>
    <definedName name="__________________RG1" localSheetId="14">#REF!</definedName>
    <definedName name="__________________RG1" localSheetId="15">#REF!</definedName>
    <definedName name="__________________RG1" localSheetId="21">#REF!</definedName>
    <definedName name="__________________RG1" localSheetId="22">#REF!</definedName>
    <definedName name="__________________RG1" localSheetId="23">#REF!</definedName>
    <definedName name="__________________RG1" localSheetId="31">#REF!</definedName>
    <definedName name="__________________RG1" localSheetId="32">#REF!</definedName>
    <definedName name="__________________RG1" localSheetId="36">#REF!</definedName>
    <definedName name="__________________RG1" localSheetId="38">#REF!</definedName>
    <definedName name="__________________RG1" localSheetId="39">#REF!</definedName>
    <definedName name="__________________RG1" localSheetId="44">#REF!</definedName>
    <definedName name="__________________RG1" localSheetId="59">#REF!</definedName>
    <definedName name="__________________RG1">#REF!</definedName>
    <definedName name="__________________RG2" localSheetId="5">#REF!</definedName>
    <definedName name="__________________RG2" localSheetId="14">#REF!</definedName>
    <definedName name="__________________RG2" localSheetId="15">#REF!</definedName>
    <definedName name="__________________RG2" localSheetId="21">#REF!</definedName>
    <definedName name="__________________RG2" localSheetId="22">#REF!</definedName>
    <definedName name="__________________RG2" localSheetId="23">#REF!</definedName>
    <definedName name="__________________RG2" localSheetId="31">#REF!</definedName>
    <definedName name="__________________RG2" localSheetId="32">#REF!</definedName>
    <definedName name="__________________RG2" localSheetId="36">#REF!</definedName>
    <definedName name="__________________RG2" localSheetId="38">#REF!</definedName>
    <definedName name="__________________RG2" localSheetId="39">#REF!</definedName>
    <definedName name="__________________RG2" localSheetId="44">#REF!</definedName>
    <definedName name="__________________RG2" localSheetId="59">#REF!</definedName>
    <definedName name="__________________RG2">#REF!</definedName>
    <definedName name="__________________RG3" localSheetId="5">#REF!</definedName>
    <definedName name="__________________RG3" localSheetId="14">#REF!</definedName>
    <definedName name="__________________RG3" localSheetId="15">#REF!</definedName>
    <definedName name="__________________RG3" localSheetId="21">#REF!</definedName>
    <definedName name="__________________RG3" localSheetId="22">#REF!</definedName>
    <definedName name="__________________RG3" localSheetId="23">#REF!</definedName>
    <definedName name="__________________RG3" localSheetId="31">#REF!</definedName>
    <definedName name="__________________RG3" localSheetId="32">#REF!</definedName>
    <definedName name="__________________RG3" localSheetId="36">#REF!</definedName>
    <definedName name="__________________RG3" localSheetId="38">#REF!</definedName>
    <definedName name="__________________RG3" localSheetId="39">#REF!</definedName>
    <definedName name="__________________RG3" localSheetId="44">#REF!</definedName>
    <definedName name="__________________RG3" localSheetId="59">#REF!</definedName>
    <definedName name="__________________RG3">#REF!</definedName>
    <definedName name="__________________RG4" localSheetId="14">#REF!</definedName>
    <definedName name="__________________RG4" localSheetId="15">#REF!</definedName>
    <definedName name="__________________RG4" localSheetId="21">#REF!</definedName>
    <definedName name="__________________RG4" localSheetId="22">#REF!</definedName>
    <definedName name="__________________RG4" localSheetId="23">#REF!</definedName>
    <definedName name="__________________RG4" localSheetId="31">#REF!</definedName>
    <definedName name="__________________RG4" localSheetId="32">#REF!</definedName>
    <definedName name="__________________RG4" localSheetId="36">#REF!</definedName>
    <definedName name="__________________RG4" localSheetId="38">#REF!</definedName>
    <definedName name="__________________RG4" localSheetId="39">#REF!</definedName>
    <definedName name="__________________RG4" localSheetId="44">#REF!</definedName>
    <definedName name="__________________RG4">#REF!</definedName>
    <definedName name="_________________ALL2">'[2]A-11a Balance Sheet Recons'!$B$11:$J$42</definedName>
    <definedName name="_________________RG1" localSheetId="5">#REF!</definedName>
    <definedName name="_________________RG1" localSheetId="14">#REF!</definedName>
    <definedName name="_________________RG1" localSheetId="15">#REF!</definedName>
    <definedName name="_________________RG1" localSheetId="21">#REF!</definedName>
    <definedName name="_________________RG1" localSheetId="22">#REF!</definedName>
    <definedName name="_________________RG1" localSheetId="23">#REF!</definedName>
    <definedName name="_________________RG1" localSheetId="31">#REF!</definedName>
    <definedName name="_________________RG1" localSheetId="32">#REF!</definedName>
    <definedName name="_________________RG1" localSheetId="36">#REF!</definedName>
    <definedName name="_________________RG1" localSheetId="38">#REF!</definedName>
    <definedName name="_________________RG1" localSheetId="39">#REF!</definedName>
    <definedName name="_________________RG1" localSheetId="44">#REF!</definedName>
    <definedName name="_________________RG1" localSheetId="59">#REF!</definedName>
    <definedName name="_________________RG1">#REF!</definedName>
    <definedName name="_________________RG2" localSheetId="5">#REF!</definedName>
    <definedName name="_________________RG2" localSheetId="14">#REF!</definedName>
    <definedName name="_________________RG2" localSheetId="15">#REF!</definedName>
    <definedName name="_________________RG2" localSheetId="21">#REF!</definedName>
    <definedName name="_________________RG2" localSheetId="22">#REF!</definedName>
    <definedName name="_________________RG2" localSheetId="23">#REF!</definedName>
    <definedName name="_________________RG2" localSheetId="31">#REF!</definedName>
    <definedName name="_________________RG2" localSheetId="32">#REF!</definedName>
    <definedName name="_________________RG2" localSheetId="36">#REF!</definedName>
    <definedName name="_________________RG2" localSheetId="38">#REF!</definedName>
    <definedName name="_________________RG2" localSheetId="39">#REF!</definedName>
    <definedName name="_________________RG2" localSheetId="44">#REF!</definedName>
    <definedName name="_________________RG2" localSheetId="59">#REF!</definedName>
    <definedName name="_________________RG2">#REF!</definedName>
    <definedName name="_________________RG3" localSheetId="5">#REF!</definedName>
    <definedName name="_________________RG3" localSheetId="14">#REF!</definedName>
    <definedName name="_________________RG3" localSheetId="15">#REF!</definedName>
    <definedName name="_________________RG3" localSheetId="21">#REF!</definedName>
    <definedName name="_________________RG3" localSheetId="22">#REF!</definedName>
    <definedName name="_________________RG3" localSheetId="23">#REF!</definedName>
    <definedName name="_________________RG3" localSheetId="31">#REF!</definedName>
    <definedName name="_________________RG3" localSheetId="32">#REF!</definedName>
    <definedName name="_________________RG3" localSheetId="36">#REF!</definedName>
    <definedName name="_________________RG3" localSheetId="38">#REF!</definedName>
    <definedName name="_________________RG3" localSheetId="39">#REF!</definedName>
    <definedName name="_________________RG3" localSheetId="44">#REF!</definedName>
    <definedName name="_________________RG3" localSheetId="59">#REF!</definedName>
    <definedName name="_________________RG3">#REF!</definedName>
    <definedName name="_________________RG4" localSheetId="14">#REF!</definedName>
    <definedName name="_________________RG4" localSheetId="15">#REF!</definedName>
    <definedName name="_________________RG4" localSheetId="21">#REF!</definedName>
    <definedName name="_________________RG4" localSheetId="22">#REF!</definedName>
    <definedName name="_________________RG4" localSheetId="23">#REF!</definedName>
    <definedName name="_________________RG4" localSheetId="31">#REF!</definedName>
    <definedName name="_________________RG4" localSheetId="32">#REF!</definedName>
    <definedName name="_________________RG4" localSheetId="36">#REF!</definedName>
    <definedName name="_________________RG4" localSheetId="38">#REF!</definedName>
    <definedName name="_________________RG4" localSheetId="39">#REF!</definedName>
    <definedName name="_________________RG4" localSheetId="44">#REF!</definedName>
    <definedName name="_________________RG4">#REF!</definedName>
    <definedName name="________________ALL2">'[2]A-11a Balance Sheet Recons'!$B$11:$J$42</definedName>
    <definedName name="________________RG1" localSheetId="5">#REF!</definedName>
    <definedName name="________________RG1" localSheetId="14">#REF!</definedName>
    <definedName name="________________RG1" localSheetId="15">#REF!</definedName>
    <definedName name="________________RG1" localSheetId="21">#REF!</definedName>
    <definedName name="________________RG1" localSheetId="22">#REF!</definedName>
    <definedName name="________________RG1" localSheetId="23">#REF!</definedName>
    <definedName name="________________RG1" localSheetId="31">#REF!</definedName>
    <definedName name="________________RG1" localSheetId="32">#REF!</definedName>
    <definedName name="________________RG1" localSheetId="36">#REF!</definedName>
    <definedName name="________________RG1" localSheetId="38">#REF!</definedName>
    <definedName name="________________RG1" localSheetId="39">#REF!</definedName>
    <definedName name="________________RG1" localSheetId="44">#REF!</definedName>
    <definedName name="________________RG1" localSheetId="59">#REF!</definedName>
    <definedName name="________________RG1">#REF!</definedName>
    <definedName name="________________RG2" localSheetId="5">#REF!</definedName>
    <definedName name="________________RG2" localSheetId="14">#REF!</definedName>
    <definedName name="________________RG2" localSheetId="15">#REF!</definedName>
    <definedName name="________________RG2" localSheetId="21">#REF!</definedName>
    <definedName name="________________RG2" localSheetId="22">#REF!</definedName>
    <definedName name="________________RG2" localSheetId="23">#REF!</definedName>
    <definedName name="________________RG2" localSheetId="31">#REF!</definedName>
    <definedName name="________________RG2" localSheetId="32">#REF!</definedName>
    <definedName name="________________RG2" localSheetId="36">#REF!</definedName>
    <definedName name="________________RG2" localSheetId="38">#REF!</definedName>
    <definedName name="________________RG2" localSheetId="39">#REF!</definedName>
    <definedName name="________________RG2" localSheetId="44">#REF!</definedName>
    <definedName name="________________RG2" localSheetId="59">#REF!</definedName>
    <definedName name="________________RG2">#REF!</definedName>
    <definedName name="________________RG3" localSheetId="5">#REF!</definedName>
    <definedName name="________________RG3" localSheetId="14">#REF!</definedName>
    <definedName name="________________RG3" localSheetId="15">#REF!</definedName>
    <definedName name="________________RG3" localSheetId="21">#REF!</definedName>
    <definedName name="________________RG3" localSheetId="22">#REF!</definedName>
    <definedName name="________________RG3" localSheetId="23">#REF!</definedName>
    <definedName name="________________RG3" localSheetId="31">#REF!</definedName>
    <definedName name="________________RG3" localSheetId="32">#REF!</definedName>
    <definedName name="________________RG3" localSheetId="36">#REF!</definedName>
    <definedName name="________________RG3" localSheetId="38">#REF!</definedName>
    <definedName name="________________RG3" localSheetId="39">#REF!</definedName>
    <definedName name="________________RG3" localSheetId="44">#REF!</definedName>
    <definedName name="________________RG3" localSheetId="59">#REF!</definedName>
    <definedName name="________________RG3">#REF!</definedName>
    <definedName name="________________RG4" localSheetId="14">#REF!</definedName>
    <definedName name="________________RG4" localSheetId="15">#REF!</definedName>
    <definedName name="________________RG4" localSheetId="21">#REF!</definedName>
    <definedName name="________________RG4" localSheetId="22">#REF!</definedName>
    <definedName name="________________RG4" localSheetId="23">#REF!</definedName>
    <definedName name="________________RG4" localSheetId="31">#REF!</definedName>
    <definedName name="________________RG4" localSheetId="32">#REF!</definedName>
    <definedName name="________________RG4" localSheetId="36">#REF!</definedName>
    <definedName name="________________RG4" localSheetId="38">#REF!</definedName>
    <definedName name="________________RG4" localSheetId="39">#REF!</definedName>
    <definedName name="________________RG4" localSheetId="44">#REF!</definedName>
    <definedName name="________________RG4">#REF!</definedName>
    <definedName name="_______________ALL2">'[2]A-11a Balance Sheet Recons'!$B$11:$J$42</definedName>
    <definedName name="_______________RG1" localSheetId="5">#REF!</definedName>
    <definedName name="_______________RG1" localSheetId="14">#REF!</definedName>
    <definedName name="_______________RG1" localSheetId="15">#REF!</definedName>
    <definedName name="_______________RG1" localSheetId="21">#REF!</definedName>
    <definedName name="_______________RG1" localSheetId="22">#REF!</definedName>
    <definedName name="_______________RG1" localSheetId="23">#REF!</definedName>
    <definedName name="_______________RG1" localSheetId="31">#REF!</definedName>
    <definedName name="_______________RG1" localSheetId="32">#REF!</definedName>
    <definedName name="_______________RG1" localSheetId="36">#REF!</definedName>
    <definedName name="_______________RG1" localSheetId="38">#REF!</definedName>
    <definedName name="_______________RG1" localSheetId="39">#REF!</definedName>
    <definedName name="_______________RG1" localSheetId="44">#REF!</definedName>
    <definedName name="_______________RG1" localSheetId="59">#REF!</definedName>
    <definedName name="_______________RG1">#REF!</definedName>
    <definedName name="_______________RG2" localSheetId="5">#REF!</definedName>
    <definedName name="_______________RG2" localSheetId="14">#REF!</definedName>
    <definedName name="_______________RG2" localSheetId="15">#REF!</definedName>
    <definedName name="_______________RG2" localSheetId="21">#REF!</definedName>
    <definedName name="_______________RG2" localSheetId="22">#REF!</definedName>
    <definedName name="_______________RG2" localSheetId="23">#REF!</definedName>
    <definedName name="_______________RG2" localSheetId="31">#REF!</definedName>
    <definedName name="_______________RG2" localSheetId="32">#REF!</definedName>
    <definedName name="_______________RG2" localSheetId="36">#REF!</definedName>
    <definedName name="_______________RG2" localSheetId="38">#REF!</definedName>
    <definedName name="_______________RG2" localSheetId="39">#REF!</definedName>
    <definedName name="_______________RG2" localSheetId="44">#REF!</definedName>
    <definedName name="_______________RG2" localSheetId="59">#REF!</definedName>
    <definedName name="_______________RG2">#REF!</definedName>
    <definedName name="_______________RG3" localSheetId="5">#REF!</definedName>
    <definedName name="_______________RG3" localSheetId="14">#REF!</definedName>
    <definedName name="_______________RG3" localSheetId="15">#REF!</definedName>
    <definedName name="_______________RG3" localSheetId="21">#REF!</definedName>
    <definedName name="_______________RG3" localSheetId="22">#REF!</definedName>
    <definedName name="_______________RG3" localSheetId="23">#REF!</definedName>
    <definedName name="_______________RG3" localSheetId="31">#REF!</definedName>
    <definedName name="_______________RG3" localSheetId="32">#REF!</definedName>
    <definedName name="_______________RG3" localSheetId="36">#REF!</definedName>
    <definedName name="_______________RG3" localSheetId="38">#REF!</definedName>
    <definedName name="_______________RG3" localSheetId="39">#REF!</definedName>
    <definedName name="_______________RG3" localSheetId="44">#REF!</definedName>
    <definedName name="_______________RG3" localSheetId="59">#REF!</definedName>
    <definedName name="_______________RG3">#REF!</definedName>
    <definedName name="_______________RG4" localSheetId="14">#REF!</definedName>
    <definedName name="_______________RG4" localSheetId="15">#REF!</definedName>
    <definedName name="_______________RG4" localSheetId="21">#REF!</definedName>
    <definedName name="_______________RG4" localSheetId="22">#REF!</definedName>
    <definedName name="_______________RG4" localSheetId="23">#REF!</definedName>
    <definedName name="_______________RG4" localSheetId="31">#REF!</definedName>
    <definedName name="_______________RG4" localSheetId="32">#REF!</definedName>
    <definedName name="_______________RG4" localSheetId="36">#REF!</definedName>
    <definedName name="_______________RG4" localSheetId="38">#REF!</definedName>
    <definedName name="_______________RG4" localSheetId="39">#REF!</definedName>
    <definedName name="_______________RG4" localSheetId="44">#REF!</definedName>
    <definedName name="_______________RG4">#REF!</definedName>
    <definedName name="______________ALL2">'[2]A-11a Balance Sheet Recons'!$B$11:$J$42</definedName>
    <definedName name="______________RG1" localSheetId="5">#REF!</definedName>
    <definedName name="______________RG1" localSheetId="14">#REF!</definedName>
    <definedName name="______________RG1" localSheetId="15">#REF!</definedName>
    <definedName name="______________RG1" localSheetId="21">#REF!</definedName>
    <definedName name="______________RG1" localSheetId="22">#REF!</definedName>
    <definedName name="______________RG1" localSheetId="23">#REF!</definedName>
    <definedName name="______________RG1" localSheetId="31">#REF!</definedName>
    <definedName name="______________RG1" localSheetId="32">#REF!</definedName>
    <definedName name="______________RG1" localSheetId="36">#REF!</definedName>
    <definedName name="______________RG1" localSheetId="38">#REF!</definedName>
    <definedName name="______________RG1" localSheetId="39">#REF!</definedName>
    <definedName name="______________RG1" localSheetId="44">#REF!</definedName>
    <definedName name="______________RG1" localSheetId="59">#REF!</definedName>
    <definedName name="______________RG1">#REF!</definedName>
    <definedName name="______________RG2" localSheetId="5">#REF!</definedName>
    <definedName name="______________RG2" localSheetId="14">#REF!</definedName>
    <definedName name="______________RG2" localSheetId="15">#REF!</definedName>
    <definedName name="______________RG2" localSheetId="21">#REF!</definedName>
    <definedName name="______________RG2" localSheetId="22">#REF!</definedName>
    <definedName name="______________RG2" localSheetId="23">#REF!</definedName>
    <definedName name="______________RG2" localSheetId="31">#REF!</definedName>
    <definedName name="______________RG2" localSheetId="32">#REF!</definedName>
    <definedName name="______________RG2" localSheetId="36">#REF!</definedName>
    <definedName name="______________RG2" localSheetId="38">#REF!</definedName>
    <definedName name="______________RG2" localSheetId="39">#REF!</definedName>
    <definedName name="______________RG2" localSheetId="44">#REF!</definedName>
    <definedName name="______________RG2" localSheetId="59">#REF!</definedName>
    <definedName name="______________RG2">#REF!</definedName>
    <definedName name="______________RG3" localSheetId="5">#REF!</definedName>
    <definedName name="______________RG3" localSheetId="14">#REF!</definedName>
    <definedName name="______________RG3" localSheetId="15">#REF!</definedName>
    <definedName name="______________RG3" localSheetId="21">#REF!</definedName>
    <definedName name="______________RG3" localSheetId="22">#REF!</definedName>
    <definedName name="______________RG3" localSheetId="23">#REF!</definedName>
    <definedName name="______________RG3" localSheetId="31">#REF!</definedName>
    <definedName name="______________RG3" localSheetId="32">#REF!</definedName>
    <definedName name="______________RG3" localSheetId="36">#REF!</definedName>
    <definedName name="______________RG3" localSheetId="38">#REF!</definedName>
    <definedName name="______________RG3" localSheetId="39">#REF!</definedName>
    <definedName name="______________RG3" localSheetId="44">#REF!</definedName>
    <definedName name="______________RG3" localSheetId="59">#REF!</definedName>
    <definedName name="______________RG3">#REF!</definedName>
    <definedName name="______________RG4" localSheetId="14">#REF!</definedName>
    <definedName name="______________RG4" localSheetId="15">#REF!</definedName>
    <definedName name="______________RG4" localSheetId="21">#REF!</definedName>
    <definedName name="______________RG4" localSheetId="22">#REF!</definedName>
    <definedName name="______________RG4" localSheetId="23">#REF!</definedName>
    <definedName name="______________RG4" localSheetId="31">#REF!</definedName>
    <definedName name="______________RG4" localSheetId="32">#REF!</definedName>
    <definedName name="______________RG4" localSheetId="36">#REF!</definedName>
    <definedName name="______________RG4" localSheetId="38">#REF!</definedName>
    <definedName name="______________RG4" localSheetId="39">#REF!</definedName>
    <definedName name="______________RG4" localSheetId="44">#REF!</definedName>
    <definedName name="______________RG4">#REF!</definedName>
    <definedName name="_____________ALL2">'[2]A-11a Balance Sheet Recons'!$B$11:$J$42</definedName>
    <definedName name="_____________RG1" localSheetId="5">#REF!</definedName>
    <definedName name="_____________RG1" localSheetId="14">#REF!</definedName>
    <definedName name="_____________RG1" localSheetId="15">#REF!</definedName>
    <definedName name="_____________RG1" localSheetId="21">#REF!</definedName>
    <definedName name="_____________RG1" localSheetId="22">#REF!</definedName>
    <definedName name="_____________RG1" localSheetId="23">#REF!</definedName>
    <definedName name="_____________RG1" localSheetId="31">#REF!</definedName>
    <definedName name="_____________RG1" localSheetId="32">#REF!</definedName>
    <definedName name="_____________RG1" localSheetId="36">#REF!</definedName>
    <definedName name="_____________RG1" localSheetId="38">#REF!</definedName>
    <definedName name="_____________RG1" localSheetId="39">#REF!</definedName>
    <definedName name="_____________RG1" localSheetId="44">#REF!</definedName>
    <definedName name="_____________RG1" localSheetId="59">#REF!</definedName>
    <definedName name="_____________RG1">#REF!</definedName>
    <definedName name="_____________RG2" localSheetId="5">#REF!</definedName>
    <definedName name="_____________RG2" localSheetId="14">#REF!</definedName>
    <definedName name="_____________RG2" localSheetId="15">#REF!</definedName>
    <definedName name="_____________RG2" localSheetId="21">#REF!</definedName>
    <definedName name="_____________RG2" localSheetId="22">#REF!</definedName>
    <definedName name="_____________RG2" localSheetId="23">#REF!</definedName>
    <definedName name="_____________RG2" localSheetId="31">#REF!</definedName>
    <definedName name="_____________RG2" localSheetId="32">#REF!</definedName>
    <definedName name="_____________RG2" localSheetId="36">#REF!</definedName>
    <definedName name="_____________RG2" localSheetId="38">#REF!</definedName>
    <definedName name="_____________RG2" localSheetId="39">#REF!</definedName>
    <definedName name="_____________RG2" localSheetId="44">#REF!</definedName>
    <definedName name="_____________RG2" localSheetId="59">#REF!</definedName>
    <definedName name="_____________RG2">#REF!</definedName>
    <definedName name="_____________RG3" localSheetId="5">#REF!</definedName>
    <definedName name="_____________RG3" localSheetId="14">#REF!</definedName>
    <definedName name="_____________RG3" localSheetId="15">#REF!</definedName>
    <definedName name="_____________RG3" localSheetId="21">#REF!</definedName>
    <definedName name="_____________RG3" localSheetId="22">#REF!</definedName>
    <definedName name="_____________RG3" localSheetId="23">#REF!</definedName>
    <definedName name="_____________RG3" localSheetId="31">#REF!</definedName>
    <definedName name="_____________RG3" localSheetId="32">#REF!</definedName>
    <definedName name="_____________RG3" localSheetId="36">#REF!</definedName>
    <definedName name="_____________RG3" localSheetId="38">#REF!</definedName>
    <definedName name="_____________RG3" localSheetId="39">#REF!</definedName>
    <definedName name="_____________RG3" localSheetId="44">#REF!</definedName>
    <definedName name="_____________RG3" localSheetId="59">#REF!</definedName>
    <definedName name="_____________RG3">#REF!</definedName>
    <definedName name="_____________RG4" localSheetId="14">#REF!</definedName>
    <definedName name="_____________RG4" localSheetId="15">#REF!</definedName>
    <definedName name="_____________RG4" localSheetId="21">#REF!</definedName>
    <definedName name="_____________RG4" localSheetId="22">#REF!</definedName>
    <definedName name="_____________RG4" localSheetId="23">#REF!</definedName>
    <definedName name="_____________RG4" localSheetId="31">#REF!</definedName>
    <definedName name="_____________RG4" localSheetId="32">#REF!</definedName>
    <definedName name="_____________RG4" localSheetId="36">#REF!</definedName>
    <definedName name="_____________RG4" localSheetId="38">#REF!</definedName>
    <definedName name="_____________RG4" localSheetId="39">#REF!</definedName>
    <definedName name="_____________RG4" localSheetId="44">#REF!</definedName>
    <definedName name="_____________RG4">#REF!</definedName>
    <definedName name="____________ALL2">'[2]A-11a Balance Sheet Recons'!$B$11:$J$42</definedName>
    <definedName name="____________RG1" localSheetId="5">#REF!</definedName>
    <definedName name="____________RG1" localSheetId="14">#REF!</definedName>
    <definedName name="____________RG1" localSheetId="15">#REF!</definedName>
    <definedName name="____________RG1" localSheetId="21">#REF!</definedName>
    <definedName name="____________RG1" localSheetId="22">#REF!</definedName>
    <definedName name="____________RG1" localSheetId="23">#REF!</definedName>
    <definedName name="____________RG1" localSheetId="31">#REF!</definedName>
    <definedName name="____________RG1" localSheetId="32">#REF!</definedName>
    <definedName name="____________RG1" localSheetId="36">#REF!</definedName>
    <definedName name="____________RG1" localSheetId="38">#REF!</definedName>
    <definedName name="____________RG1" localSheetId="39">#REF!</definedName>
    <definedName name="____________RG1" localSheetId="44">#REF!</definedName>
    <definedName name="____________RG1" localSheetId="59">#REF!</definedName>
    <definedName name="____________RG1">#REF!</definedName>
    <definedName name="____________RG2" localSheetId="5">#REF!</definedName>
    <definedName name="____________RG2" localSheetId="14">#REF!</definedName>
    <definedName name="____________RG2" localSheetId="15">#REF!</definedName>
    <definedName name="____________RG2" localSheetId="21">#REF!</definedName>
    <definedName name="____________RG2" localSheetId="22">#REF!</definedName>
    <definedName name="____________RG2" localSheetId="23">#REF!</definedName>
    <definedName name="____________RG2" localSheetId="31">#REF!</definedName>
    <definedName name="____________RG2" localSheetId="32">#REF!</definedName>
    <definedName name="____________RG2" localSheetId="36">#REF!</definedName>
    <definedName name="____________RG2" localSheetId="38">#REF!</definedName>
    <definedName name="____________RG2" localSheetId="39">#REF!</definedName>
    <definedName name="____________RG2" localSheetId="44">#REF!</definedName>
    <definedName name="____________RG2" localSheetId="59">#REF!</definedName>
    <definedName name="____________RG2">#REF!</definedName>
    <definedName name="____________RG3" localSheetId="5">#REF!</definedName>
    <definedName name="____________RG3" localSheetId="14">#REF!</definedName>
    <definedName name="____________RG3" localSheetId="15">#REF!</definedName>
    <definedName name="____________RG3" localSheetId="21">#REF!</definedName>
    <definedName name="____________RG3" localSheetId="22">#REF!</definedName>
    <definedName name="____________RG3" localSheetId="23">#REF!</definedName>
    <definedName name="____________RG3" localSheetId="31">#REF!</definedName>
    <definedName name="____________RG3" localSheetId="32">#REF!</definedName>
    <definedName name="____________RG3" localSheetId="36">#REF!</definedName>
    <definedName name="____________RG3" localSheetId="38">#REF!</definedName>
    <definedName name="____________RG3" localSheetId="39">#REF!</definedName>
    <definedName name="____________RG3" localSheetId="44">#REF!</definedName>
    <definedName name="____________RG3" localSheetId="59">#REF!</definedName>
    <definedName name="____________RG3">#REF!</definedName>
    <definedName name="____________RG4" localSheetId="14">#REF!</definedName>
    <definedName name="____________RG4" localSheetId="15">#REF!</definedName>
    <definedName name="____________RG4" localSheetId="21">#REF!</definedName>
    <definedName name="____________RG4" localSheetId="22">#REF!</definedName>
    <definedName name="____________RG4" localSheetId="23">#REF!</definedName>
    <definedName name="____________RG4" localSheetId="31">#REF!</definedName>
    <definedName name="____________RG4" localSheetId="32">#REF!</definedName>
    <definedName name="____________RG4" localSheetId="36">#REF!</definedName>
    <definedName name="____________RG4" localSheetId="38">#REF!</definedName>
    <definedName name="____________RG4" localSheetId="39">#REF!</definedName>
    <definedName name="____________RG4" localSheetId="44">#REF!</definedName>
    <definedName name="____________RG4">#REF!</definedName>
    <definedName name="___________ALL2">'[2]A-11a Balance Sheet Recons'!$B$11:$J$42</definedName>
    <definedName name="___________RG1" localSheetId="5">#REF!</definedName>
    <definedName name="___________RG1" localSheetId="14">#REF!</definedName>
    <definedName name="___________RG1" localSheetId="15">#REF!</definedName>
    <definedName name="___________RG1" localSheetId="21">#REF!</definedName>
    <definedName name="___________RG1" localSheetId="22">#REF!</definedName>
    <definedName name="___________RG1" localSheetId="23">#REF!</definedName>
    <definedName name="___________RG1" localSheetId="31">#REF!</definedName>
    <definedName name="___________RG1" localSheetId="32">#REF!</definedName>
    <definedName name="___________RG1" localSheetId="36">#REF!</definedName>
    <definedName name="___________RG1" localSheetId="38">#REF!</definedName>
    <definedName name="___________RG1" localSheetId="39">#REF!</definedName>
    <definedName name="___________RG1" localSheetId="44">#REF!</definedName>
    <definedName name="___________RG1" localSheetId="59">#REF!</definedName>
    <definedName name="___________RG1">#REF!</definedName>
    <definedName name="___________RG2" localSheetId="5">#REF!</definedName>
    <definedName name="___________RG2" localSheetId="14">#REF!</definedName>
    <definedName name="___________RG2" localSheetId="15">#REF!</definedName>
    <definedName name="___________RG2" localSheetId="21">#REF!</definedName>
    <definedName name="___________RG2" localSheetId="22">#REF!</definedName>
    <definedName name="___________RG2" localSheetId="23">#REF!</definedName>
    <definedName name="___________RG2" localSheetId="31">#REF!</definedName>
    <definedName name="___________RG2" localSheetId="32">#REF!</definedName>
    <definedName name="___________RG2" localSheetId="36">#REF!</definedName>
    <definedName name="___________RG2" localSheetId="38">#REF!</definedName>
    <definedName name="___________RG2" localSheetId="39">#REF!</definedName>
    <definedName name="___________RG2" localSheetId="44">#REF!</definedName>
    <definedName name="___________RG2" localSheetId="59">#REF!</definedName>
    <definedName name="___________RG2">#REF!</definedName>
    <definedName name="___________RG3" localSheetId="5">#REF!</definedName>
    <definedName name="___________RG3" localSheetId="14">#REF!</definedName>
    <definedName name="___________RG3" localSheetId="15">#REF!</definedName>
    <definedName name="___________RG3" localSheetId="21">#REF!</definedName>
    <definedName name="___________RG3" localSheetId="22">#REF!</definedName>
    <definedName name="___________RG3" localSheetId="23">#REF!</definedName>
    <definedName name="___________RG3" localSheetId="31">#REF!</definedName>
    <definedName name="___________RG3" localSheetId="32">#REF!</definedName>
    <definedName name="___________RG3" localSheetId="36">#REF!</definedName>
    <definedName name="___________RG3" localSheetId="38">#REF!</definedName>
    <definedName name="___________RG3" localSheetId="39">#REF!</definedName>
    <definedName name="___________RG3" localSheetId="44">#REF!</definedName>
    <definedName name="___________RG3" localSheetId="59">#REF!</definedName>
    <definedName name="___________RG3">#REF!</definedName>
    <definedName name="___________RG4" localSheetId="14">#REF!</definedName>
    <definedName name="___________RG4" localSheetId="15">#REF!</definedName>
    <definedName name="___________RG4" localSheetId="21">#REF!</definedName>
    <definedName name="___________RG4" localSheetId="22">#REF!</definedName>
    <definedName name="___________RG4" localSheetId="23">#REF!</definedName>
    <definedName name="___________RG4" localSheetId="31">#REF!</definedName>
    <definedName name="___________RG4" localSheetId="32">#REF!</definedName>
    <definedName name="___________RG4" localSheetId="36">#REF!</definedName>
    <definedName name="___________RG4" localSheetId="38">#REF!</definedName>
    <definedName name="___________RG4" localSheetId="39">#REF!</definedName>
    <definedName name="___________RG4" localSheetId="44">#REF!</definedName>
    <definedName name="___________RG4">#REF!</definedName>
    <definedName name="__________ALL2">'[2]A-11a Balance Sheet Recons'!$B$11:$J$42</definedName>
    <definedName name="__________RG1" localSheetId="5">#REF!</definedName>
    <definedName name="__________RG1" localSheetId="14">#REF!</definedName>
    <definedName name="__________RG1" localSheetId="15">#REF!</definedName>
    <definedName name="__________RG1" localSheetId="21">#REF!</definedName>
    <definedName name="__________RG1" localSheetId="22">#REF!</definedName>
    <definedName name="__________RG1" localSheetId="23">#REF!</definedName>
    <definedName name="__________RG1" localSheetId="31">#REF!</definedName>
    <definedName name="__________RG1" localSheetId="32">#REF!</definedName>
    <definedName name="__________RG1" localSheetId="36">#REF!</definedName>
    <definedName name="__________RG1" localSheetId="38">#REF!</definedName>
    <definedName name="__________RG1" localSheetId="39">#REF!</definedName>
    <definedName name="__________RG1" localSheetId="44">#REF!</definedName>
    <definedName name="__________RG1" localSheetId="59">#REF!</definedName>
    <definedName name="__________RG1">#REF!</definedName>
    <definedName name="__________RG2" localSheetId="5">#REF!</definedName>
    <definedName name="__________RG2" localSheetId="14">#REF!</definedName>
    <definedName name="__________RG2" localSheetId="15">#REF!</definedName>
    <definedName name="__________RG2" localSheetId="21">#REF!</definedName>
    <definedName name="__________RG2" localSheetId="22">#REF!</definedName>
    <definedName name="__________RG2" localSheetId="23">#REF!</definedName>
    <definedName name="__________RG2" localSheetId="31">#REF!</definedName>
    <definedName name="__________RG2" localSheetId="32">#REF!</definedName>
    <definedName name="__________RG2" localSheetId="36">#REF!</definedName>
    <definedName name="__________RG2" localSheetId="38">#REF!</definedName>
    <definedName name="__________RG2" localSheetId="39">#REF!</definedName>
    <definedName name="__________RG2" localSheetId="44">#REF!</definedName>
    <definedName name="__________RG2" localSheetId="59">#REF!</definedName>
    <definedName name="__________RG2">#REF!</definedName>
    <definedName name="__________RG3" localSheetId="5">#REF!</definedName>
    <definedName name="__________RG3" localSheetId="14">#REF!</definedName>
    <definedName name="__________RG3" localSheetId="15">#REF!</definedName>
    <definedName name="__________RG3" localSheetId="21">#REF!</definedName>
    <definedName name="__________RG3" localSheetId="22">#REF!</definedName>
    <definedName name="__________RG3" localSheetId="23">#REF!</definedName>
    <definedName name="__________RG3" localSheetId="31">#REF!</definedName>
    <definedName name="__________RG3" localSheetId="32">#REF!</definedName>
    <definedName name="__________RG3" localSheetId="36">#REF!</definedName>
    <definedName name="__________RG3" localSheetId="38">#REF!</definedName>
    <definedName name="__________RG3" localSheetId="39">#REF!</definedName>
    <definedName name="__________RG3" localSheetId="44">#REF!</definedName>
    <definedName name="__________RG3" localSheetId="59">#REF!</definedName>
    <definedName name="__________RG3">#REF!</definedName>
    <definedName name="__________RG4" localSheetId="14">#REF!</definedName>
    <definedName name="__________RG4" localSheetId="15">#REF!</definedName>
    <definedName name="__________RG4" localSheetId="21">#REF!</definedName>
    <definedName name="__________RG4" localSheetId="22">#REF!</definedName>
    <definedName name="__________RG4" localSheetId="23">#REF!</definedName>
    <definedName name="__________RG4" localSheetId="31">#REF!</definedName>
    <definedName name="__________RG4" localSheetId="32">#REF!</definedName>
    <definedName name="__________RG4" localSheetId="36">#REF!</definedName>
    <definedName name="__________RG4" localSheetId="38">#REF!</definedName>
    <definedName name="__________RG4" localSheetId="39">#REF!</definedName>
    <definedName name="__________RG4" localSheetId="44">#REF!</definedName>
    <definedName name="__________RG4">#REF!</definedName>
    <definedName name="_________ALL2">'[2]A-11a Balance Sheet Recons'!$B$11:$J$42</definedName>
    <definedName name="_________RG1" localSheetId="5">#REF!</definedName>
    <definedName name="_________RG1" localSheetId="14">#REF!</definedName>
    <definedName name="_________RG1" localSheetId="15">#REF!</definedName>
    <definedName name="_________RG1" localSheetId="21">#REF!</definedName>
    <definedName name="_________RG1" localSheetId="22">#REF!</definedName>
    <definedName name="_________RG1" localSheetId="23">#REF!</definedName>
    <definedName name="_________RG1" localSheetId="31">#REF!</definedName>
    <definedName name="_________RG1" localSheetId="32">#REF!</definedName>
    <definedName name="_________RG1" localSheetId="36">#REF!</definedName>
    <definedName name="_________RG1" localSheetId="38">#REF!</definedName>
    <definedName name="_________RG1" localSheetId="39">#REF!</definedName>
    <definedName name="_________RG1" localSheetId="44">#REF!</definedName>
    <definedName name="_________RG1" localSheetId="59">#REF!</definedName>
    <definedName name="_________RG1">#REF!</definedName>
    <definedName name="_________RG2" localSheetId="5">#REF!</definedName>
    <definedName name="_________RG2" localSheetId="14">#REF!</definedName>
    <definedName name="_________RG2" localSheetId="15">#REF!</definedName>
    <definedName name="_________RG2" localSheetId="21">#REF!</definedName>
    <definedName name="_________RG2" localSheetId="22">#REF!</definedName>
    <definedName name="_________RG2" localSheetId="23">#REF!</definedName>
    <definedName name="_________RG2" localSheetId="31">#REF!</definedName>
    <definedName name="_________RG2" localSheetId="32">#REF!</definedName>
    <definedName name="_________RG2" localSheetId="36">#REF!</definedName>
    <definedName name="_________RG2" localSheetId="38">#REF!</definedName>
    <definedName name="_________RG2" localSheetId="39">#REF!</definedName>
    <definedName name="_________RG2" localSheetId="44">#REF!</definedName>
    <definedName name="_________RG2" localSheetId="59">#REF!</definedName>
    <definedName name="_________RG2">#REF!</definedName>
    <definedName name="_________RG3" localSheetId="5">#REF!</definedName>
    <definedName name="_________RG3" localSheetId="14">#REF!</definedName>
    <definedName name="_________RG3" localSheetId="15">#REF!</definedName>
    <definedName name="_________RG3" localSheetId="21">#REF!</definedName>
    <definedName name="_________RG3" localSheetId="22">#REF!</definedName>
    <definedName name="_________RG3" localSheetId="23">#REF!</definedName>
    <definedName name="_________RG3" localSheetId="31">#REF!</definedName>
    <definedName name="_________RG3" localSheetId="32">#REF!</definedName>
    <definedName name="_________RG3" localSheetId="36">#REF!</definedName>
    <definedName name="_________RG3" localSheetId="38">#REF!</definedName>
    <definedName name="_________RG3" localSheetId="39">#REF!</definedName>
    <definedName name="_________RG3" localSheetId="44">#REF!</definedName>
    <definedName name="_________RG3" localSheetId="59">#REF!</definedName>
    <definedName name="_________RG3">#REF!</definedName>
    <definedName name="_________RG4" localSheetId="14">#REF!</definedName>
    <definedName name="_________RG4" localSheetId="15">#REF!</definedName>
    <definedName name="_________RG4" localSheetId="21">#REF!</definedName>
    <definedName name="_________RG4" localSheetId="22">#REF!</definedName>
    <definedName name="_________RG4" localSheetId="23">#REF!</definedName>
    <definedName name="_________RG4" localSheetId="31">#REF!</definedName>
    <definedName name="_________RG4" localSheetId="32">#REF!</definedName>
    <definedName name="_________RG4" localSheetId="36">#REF!</definedName>
    <definedName name="_________RG4" localSheetId="38">#REF!</definedName>
    <definedName name="_________RG4" localSheetId="39">#REF!</definedName>
    <definedName name="_________RG4" localSheetId="44">#REF!</definedName>
    <definedName name="_________RG4">#REF!</definedName>
    <definedName name="________ALL2">'[2]A-11a Balance Sheet Recons'!$B$11:$J$42</definedName>
    <definedName name="________RG1" localSheetId="5">#REF!</definedName>
    <definedName name="________RG1" localSheetId="14">#REF!</definedName>
    <definedName name="________RG1" localSheetId="15">#REF!</definedName>
    <definedName name="________RG1" localSheetId="21">#REF!</definedName>
    <definedName name="________RG1" localSheetId="22">#REF!</definedName>
    <definedName name="________RG1" localSheetId="23">#REF!</definedName>
    <definedName name="________RG1" localSheetId="31">#REF!</definedName>
    <definedName name="________RG1" localSheetId="32">#REF!</definedName>
    <definedName name="________RG1" localSheetId="36">#REF!</definedName>
    <definedName name="________RG1" localSheetId="38">#REF!</definedName>
    <definedName name="________RG1" localSheetId="39">#REF!</definedName>
    <definedName name="________RG1" localSheetId="44">#REF!</definedName>
    <definedName name="________RG1" localSheetId="59">#REF!</definedName>
    <definedName name="________RG1">#REF!</definedName>
    <definedName name="________RG2" localSheetId="5">#REF!</definedName>
    <definedName name="________RG2" localSheetId="14">#REF!</definedName>
    <definedName name="________RG2" localSheetId="15">#REF!</definedName>
    <definedName name="________RG2" localSheetId="21">#REF!</definedName>
    <definedName name="________RG2" localSheetId="22">#REF!</definedName>
    <definedName name="________RG2" localSheetId="23">#REF!</definedName>
    <definedName name="________RG2" localSheetId="31">#REF!</definedName>
    <definedName name="________RG2" localSheetId="32">#REF!</definedName>
    <definedName name="________RG2" localSheetId="36">#REF!</definedName>
    <definedName name="________RG2" localSheetId="38">#REF!</definedName>
    <definedName name="________RG2" localSheetId="39">#REF!</definedName>
    <definedName name="________RG2" localSheetId="44">#REF!</definedName>
    <definedName name="________RG2" localSheetId="59">#REF!</definedName>
    <definedName name="________RG2">#REF!</definedName>
    <definedName name="________RG3" localSheetId="5">#REF!</definedName>
    <definedName name="________RG3" localSheetId="14">#REF!</definedName>
    <definedName name="________RG3" localSheetId="15">#REF!</definedName>
    <definedName name="________RG3" localSheetId="21">#REF!</definedName>
    <definedName name="________RG3" localSheetId="22">#REF!</definedName>
    <definedName name="________RG3" localSheetId="23">#REF!</definedName>
    <definedName name="________RG3" localSheetId="31">#REF!</definedName>
    <definedName name="________RG3" localSheetId="32">#REF!</definedName>
    <definedName name="________RG3" localSheetId="36">#REF!</definedName>
    <definedName name="________RG3" localSheetId="38">#REF!</definedName>
    <definedName name="________RG3" localSheetId="39">#REF!</definedName>
    <definedName name="________RG3" localSheetId="44">#REF!</definedName>
    <definedName name="________RG3" localSheetId="59">#REF!</definedName>
    <definedName name="________RG3">#REF!</definedName>
    <definedName name="________RG4" localSheetId="14">#REF!</definedName>
    <definedName name="________RG4" localSheetId="15">#REF!</definedName>
    <definedName name="________RG4" localSheetId="21">#REF!</definedName>
    <definedName name="________RG4" localSheetId="22">#REF!</definedName>
    <definedName name="________RG4" localSheetId="23">#REF!</definedName>
    <definedName name="________RG4" localSheetId="31">#REF!</definedName>
    <definedName name="________RG4" localSheetId="32">#REF!</definedName>
    <definedName name="________RG4" localSheetId="36">#REF!</definedName>
    <definedName name="________RG4" localSheetId="38">#REF!</definedName>
    <definedName name="________RG4" localSheetId="39">#REF!</definedName>
    <definedName name="________RG4" localSheetId="44">#REF!</definedName>
    <definedName name="________RG4">#REF!</definedName>
    <definedName name="_______ALL2">'[2]A-11a Balance Sheet Recons'!$B$11:$J$42</definedName>
    <definedName name="_______RG1" localSheetId="5">#REF!</definedName>
    <definedName name="_______RG1" localSheetId="14">#REF!</definedName>
    <definedName name="_______RG1" localSheetId="15">#REF!</definedName>
    <definedName name="_______RG1" localSheetId="21">#REF!</definedName>
    <definedName name="_______RG1" localSheetId="22">#REF!</definedName>
    <definedName name="_______RG1" localSheetId="23">#REF!</definedName>
    <definedName name="_______RG1" localSheetId="31">#REF!</definedName>
    <definedName name="_______RG1" localSheetId="32">#REF!</definedName>
    <definedName name="_______RG1" localSheetId="36">#REF!</definedName>
    <definedName name="_______RG1" localSheetId="38">#REF!</definedName>
    <definedName name="_______RG1" localSheetId="39">#REF!</definedName>
    <definedName name="_______RG1" localSheetId="44">#REF!</definedName>
    <definedName name="_______RG1" localSheetId="59">#REF!</definedName>
    <definedName name="_______RG1">#REF!</definedName>
    <definedName name="_______RG2" localSheetId="5">#REF!</definedName>
    <definedName name="_______RG2" localSheetId="14">#REF!</definedName>
    <definedName name="_______RG2" localSheetId="15">#REF!</definedName>
    <definedName name="_______RG2" localSheetId="21">#REF!</definedName>
    <definedName name="_______RG2" localSheetId="22">#REF!</definedName>
    <definedName name="_______RG2" localSheetId="23">#REF!</definedName>
    <definedName name="_______RG2" localSheetId="31">#REF!</definedName>
    <definedName name="_______RG2" localSheetId="32">#REF!</definedName>
    <definedName name="_______RG2" localSheetId="36">#REF!</definedName>
    <definedName name="_______RG2" localSheetId="38">#REF!</definedName>
    <definedName name="_______RG2" localSheetId="39">#REF!</definedName>
    <definedName name="_______RG2" localSheetId="44">#REF!</definedName>
    <definedName name="_______RG2" localSheetId="59">#REF!</definedName>
    <definedName name="_______RG2">#REF!</definedName>
    <definedName name="_______RG3" localSheetId="5">#REF!</definedName>
    <definedName name="_______RG3" localSheetId="14">#REF!</definedName>
    <definedName name="_______RG3" localSheetId="15">#REF!</definedName>
    <definedName name="_______RG3" localSheetId="21">#REF!</definedName>
    <definedName name="_______RG3" localSheetId="22">#REF!</definedName>
    <definedName name="_______RG3" localSheetId="23">#REF!</definedName>
    <definedName name="_______RG3" localSheetId="31">#REF!</definedName>
    <definedName name="_______RG3" localSheetId="32">#REF!</definedName>
    <definedName name="_______RG3" localSheetId="36">#REF!</definedName>
    <definedName name="_______RG3" localSheetId="38">#REF!</definedName>
    <definedName name="_______RG3" localSheetId="39">#REF!</definedName>
    <definedName name="_______RG3" localSheetId="44">#REF!</definedName>
    <definedName name="_______RG3" localSheetId="59">#REF!</definedName>
    <definedName name="_______RG3">#REF!</definedName>
    <definedName name="_______RG4" localSheetId="14">#REF!</definedName>
    <definedName name="_______RG4" localSheetId="15">#REF!</definedName>
    <definedName name="_______RG4" localSheetId="21">#REF!</definedName>
    <definedName name="_______RG4" localSheetId="22">#REF!</definedName>
    <definedName name="_______RG4" localSheetId="23">#REF!</definedName>
    <definedName name="_______RG4" localSheetId="31">#REF!</definedName>
    <definedName name="_______RG4" localSheetId="32">#REF!</definedName>
    <definedName name="_______RG4" localSheetId="36">#REF!</definedName>
    <definedName name="_______RG4" localSheetId="38">#REF!</definedName>
    <definedName name="_______RG4" localSheetId="39">#REF!</definedName>
    <definedName name="_______RG4" localSheetId="44">#REF!</definedName>
    <definedName name="_______RG4">#REF!</definedName>
    <definedName name="______ALL2">'[2]A-11a Balance Sheet Recons'!$B$11:$J$42</definedName>
    <definedName name="______RG1" localSheetId="5">#REF!</definedName>
    <definedName name="______RG1" localSheetId="14">#REF!</definedName>
    <definedName name="______RG1" localSheetId="15">#REF!</definedName>
    <definedName name="______RG1" localSheetId="21">#REF!</definedName>
    <definedName name="______RG1" localSheetId="22">#REF!</definedName>
    <definedName name="______RG1" localSheetId="23">#REF!</definedName>
    <definedName name="______RG1" localSheetId="31">#REF!</definedName>
    <definedName name="______RG1" localSheetId="32">#REF!</definedName>
    <definedName name="______RG1" localSheetId="36">#REF!</definedName>
    <definedName name="______RG1" localSheetId="38">#REF!</definedName>
    <definedName name="______RG1" localSheetId="39">#REF!</definedName>
    <definedName name="______RG1" localSheetId="44">#REF!</definedName>
    <definedName name="______RG1" localSheetId="59">#REF!</definedName>
    <definedName name="______RG1">#REF!</definedName>
    <definedName name="______RG2" localSheetId="5">#REF!</definedName>
    <definedName name="______RG2" localSheetId="14">#REF!</definedName>
    <definedName name="______RG2" localSheetId="15">#REF!</definedName>
    <definedName name="______RG2" localSheetId="21">#REF!</definedName>
    <definedName name="______RG2" localSheetId="22">#REF!</definedName>
    <definedName name="______RG2" localSheetId="23">#REF!</definedName>
    <definedName name="______RG2" localSheetId="31">#REF!</definedName>
    <definedName name="______RG2" localSheetId="32">#REF!</definedName>
    <definedName name="______RG2" localSheetId="36">#REF!</definedName>
    <definedName name="______RG2" localSheetId="38">#REF!</definedName>
    <definedName name="______RG2" localSheetId="39">#REF!</definedName>
    <definedName name="______RG2" localSheetId="44">#REF!</definedName>
    <definedName name="______RG2" localSheetId="59">#REF!</definedName>
    <definedName name="______RG2">#REF!</definedName>
    <definedName name="______RG3" localSheetId="5">#REF!</definedName>
    <definedName name="______RG3" localSheetId="14">#REF!</definedName>
    <definedName name="______RG3" localSheetId="15">#REF!</definedName>
    <definedName name="______RG3" localSheetId="21">#REF!</definedName>
    <definedName name="______RG3" localSheetId="22">#REF!</definedName>
    <definedName name="______RG3" localSheetId="23">#REF!</definedName>
    <definedName name="______RG3" localSheetId="31">#REF!</definedName>
    <definedName name="______RG3" localSheetId="32">#REF!</definedName>
    <definedName name="______RG3" localSheetId="36">#REF!</definedName>
    <definedName name="______RG3" localSheetId="38">#REF!</definedName>
    <definedName name="______RG3" localSheetId="39">#REF!</definedName>
    <definedName name="______RG3" localSheetId="44">#REF!</definedName>
    <definedName name="______RG3" localSheetId="59">#REF!</definedName>
    <definedName name="______RG3">#REF!</definedName>
    <definedName name="______RG4" localSheetId="14">#REF!</definedName>
    <definedName name="______RG4" localSheetId="15">#REF!</definedName>
    <definedName name="______RG4" localSheetId="21">#REF!</definedName>
    <definedName name="______RG4" localSheetId="22">#REF!</definedName>
    <definedName name="______RG4" localSheetId="23">#REF!</definedName>
    <definedName name="______RG4" localSheetId="31">#REF!</definedName>
    <definedName name="______RG4" localSheetId="32">#REF!</definedName>
    <definedName name="______RG4" localSheetId="36">#REF!</definedName>
    <definedName name="______RG4" localSheetId="38">#REF!</definedName>
    <definedName name="______RG4" localSheetId="39">#REF!</definedName>
    <definedName name="______RG4" localSheetId="44">#REF!</definedName>
    <definedName name="______RG4">#REF!</definedName>
    <definedName name="_____ALL2">'[2]A-11a Balance Sheet Recons'!$B$11:$J$42</definedName>
    <definedName name="_____RG1" localSheetId="5">#REF!</definedName>
    <definedName name="_____RG1" localSheetId="14">#REF!</definedName>
    <definedName name="_____RG1" localSheetId="15">#REF!</definedName>
    <definedName name="_____RG1" localSheetId="21">#REF!</definedName>
    <definedName name="_____RG1" localSheetId="22">#REF!</definedName>
    <definedName name="_____RG1" localSheetId="23">#REF!</definedName>
    <definedName name="_____RG1" localSheetId="31">#REF!</definedName>
    <definedName name="_____RG1" localSheetId="32">#REF!</definedName>
    <definedName name="_____RG1" localSheetId="36">#REF!</definedName>
    <definedName name="_____RG1" localSheetId="38">#REF!</definedName>
    <definedName name="_____RG1" localSheetId="39">#REF!</definedName>
    <definedName name="_____RG1" localSheetId="44">#REF!</definedName>
    <definedName name="_____RG1" localSheetId="59">#REF!</definedName>
    <definedName name="_____RG1">#REF!</definedName>
    <definedName name="_____RG2" localSheetId="5">#REF!</definedName>
    <definedName name="_____RG2" localSheetId="14">#REF!</definedName>
    <definedName name="_____RG2" localSheetId="15">#REF!</definedName>
    <definedName name="_____RG2" localSheetId="21">#REF!</definedName>
    <definedName name="_____RG2" localSheetId="22">#REF!</definedName>
    <definedName name="_____RG2" localSheetId="23">#REF!</definedName>
    <definedName name="_____RG2" localSheetId="31">#REF!</definedName>
    <definedName name="_____RG2" localSheetId="32">#REF!</definedName>
    <definedName name="_____RG2" localSheetId="36">#REF!</definedName>
    <definedName name="_____RG2" localSheetId="38">#REF!</definedName>
    <definedName name="_____RG2" localSheetId="39">#REF!</definedName>
    <definedName name="_____RG2" localSheetId="44">#REF!</definedName>
    <definedName name="_____RG2" localSheetId="59">#REF!</definedName>
    <definedName name="_____RG2">#REF!</definedName>
    <definedName name="_____RG3" localSheetId="5">#REF!</definedName>
    <definedName name="_____RG3" localSheetId="14">#REF!</definedName>
    <definedName name="_____RG3" localSheetId="15">#REF!</definedName>
    <definedName name="_____RG3" localSheetId="21">#REF!</definedName>
    <definedName name="_____RG3" localSheetId="22">#REF!</definedName>
    <definedName name="_____RG3" localSheetId="23">#REF!</definedName>
    <definedName name="_____RG3" localSheetId="31">#REF!</definedName>
    <definedName name="_____RG3" localSheetId="32">#REF!</definedName>
    <definedName name="_____RG3" localSheetId="36">#REF!</definedName>
    <definedName name="_____RG3" localSheetId="38">#REF!</definedName>
    <definedName name="_____RG3" localSheetId="39">#REF!</definedName>
    <definedName name="_____RG3" localSheetId="44">#REF!</definedName>
    <definedName name="_____RG3" localSheetId="59">#REF!</definedName>
    <definedName name="_____RG3">#REF!</definedName>
    <definedName name="_____RG4" localSheetId="14">#REF!</definedName>
    <definedName name="_____RG4" localSheetId="15">#REF!</definedName>
    <definedName name="_____RG4" localSheetId="21">#REF!</definedName>
    <definedName name="_____RG4" localSheetId="22">#REF!</definedName>
    <definedName name="_____RG4" localSheetId="23">#REF!</definedName>
    <definedName name="_____RG4" localSheetId="31">#REF!</definedName>
    <definedName name="_____RG4" localSheetId="32">#REF!</definedName>
    <definedName name="_____RG4" localSheetId="36">#REF!</definedName>
    <definedName name="_____RG4" localSheetId="38">#REF!</definedName>
    <definedName name="_____RG4" localSheetId="39">#REF!</definedName>
    <definedName name="_____RG4" localSheetId="44">#REF!</definedName>
    <definedName name="_____RG4">#REF!</definedName>
    <definedName name="____ALL2">'[2]A-11a Balance Sheet Recons'!$B$11:$J$42</definedName>
    <definedName name="____RG1" localSheetId="5">#REF!</definedName>
    <definedName name="____RG1" localSheetId="14">#REF!</definedName>
    <definedName name="____RG1" localSheetId="15">#REF!</definedName>
    <definedName name="____RG1" localSheetId="21">#REF!</definedName>
    <definedName name="____RG1" localSheetId="22">#REF!</definedName>
    <definedName name="____RG1" localSheetId="23">#REF!</definedName>
    <definedName name="____RG1" localSheetId="31">#REF!</definedName>
    <definedName name="____RG1" localSheetId="32">#REF!</definedName>
    <definedName name="____RG1" localSheetId="36">#REF!</definedName>
    <definedName name="____RG1" localSheetId="38">#REF!</definedName>
    <definedName name="____RG1" localSheetId="39">#REF!</definedName>
    <definedName name="____RG1" localSheetId="44">#REF!</definedName>
    <definedName name="____RG1" localSheetId="59">#REF!</definedName>
    <definedName name="____RG1">#REF!</definedName>
    <definedName name="____RG2" localSheetId="5">#REF!</definedName>
    <definedName name="____RG2" localSheetId="14">#REF!</definedName>
    <definedName name="____RG2" localSheetId="15">#REF!</definedName>
    <definedName name="____RG2" localSheetId="21">#REF!</definedName>
    <definedName name="____RG2" localSheetId="22">#REF!</definedName>
    <definedName name="____RG2" localSheetId="23">#REF!</definedName>
    <definedName name="____RG2" localSheetId="31">#REF!</definedName>
    <definedName name="____RG2" localSheetId="32">#REF!</definedName>
    <definedName name="____RG2" localSheetId="36">#REF!</definedName>
    <definedName name="____RG2" localSheetId="38">#REF!</definedName>
    <definedName name="____RG2" localSheetId="39">#REF!</definedName>
    <definedName name="____RG2" localSheetId="44">#REF!</definedName>
    <definedName name="____RG2" localSheetId="59">#REF!</definedName>
    <definedName name="____RG2">#REF!</definedName>
    <definedName name="____RG3" localSheetId="5">#REF!</definedName>
    <definedName name="____RG3" localSheetId="14">#REF!</definedName>
    <definedName name="____RG3" localSheetId="15">#REF!</definedName>
    <definedName name="____RG3" localSheetId="21">#REF!</definedName>
    <definedName name="____RG3" localSheetId="22">#REF!</definedName>
    <definedName name="____RG3" localSheetId="23">#REF!</definedName>
    <definedName name="____RG3" localSheetId="31">#REF!</definedName>
    <definedName name="____RG3" localSheetId="32">#REF!</definedName>
    <definedName name="____RG3" localSheetId="36">#REF!</definedName>
    <definedName name="____RG3" localSheetId="38">#REF!</definedName>
    <definedName name="____RG3" localSheetId="39">#REF!</definedName>
    <definedName name="____RG3" localSheetId="44">#REF!</definedName>
    <definedName name="____RG3" localSheetId="59">#REF!</definedName>
    <definedName name="____RG3">#REF!</definedName>
    <definedName name="____RG4" localSheetId="14">#REF!</definedName>
    <definedName name="____RG4" localSheetId="15">#REF!</definedName>
    <definedName name="____RG4" localSheetId="21">#REF!</definedName>
    <definedName name="____RG4" localSheetId="22">#REF!</definedName>
    <definedName name="____RG4" localSheetId="23">#REF!</definedName>
    <definedName name="____RG4" localSheetId="31">#REF!</definedName>
    <definedName name="____RG4" localSheetId="32">#REF!</definedName>
    <definedName name="____RG4" localSheetId="36">#REF!</definedName>
    <definedName name="____RG4" localSheetId="38">#REF!</definedName>
    <definedName name="____RG4" localSheetId="39">#REF!</definedName>
    <definedName name="____RG4" localSheetId="44">#REF!</definedName>
    <definedName name="____RG4">#REF!</definedName>
    <definedName name="___ALL2">'[2]A-11a Balance Sheet Recons'!$B$11:$J$42</definedName>
    <definedName name="___RG1" localSheetId="5">#REF!</definedName>
    <definedName name="___RG1" localSheetId="14">#REF!</definedName>
    <definedName name="___RG1" localSheetId="15">#REF!</definedName>
    <definedName name="___RG1" localSheetId="21">#REF!</definedName>
    <definedName name="___RG1" localSheetId="22">#REF!</definedName>
    <definedName name="___RG1" localSheetId="23">#REF!</definedName>
    <definedName name="___RG1" localSheetId="31">#REF!</definedName>
    <definedName name="___RG1" localSheetId="32">#REF!</definedName>
    <definedName name="___RG1" localSheetId="36">#REF!</definedName>
    <definedName name="___RG1" localSheetId="38">#REF!</definedName>
    <definedName name="___RG1" localSheetId="39">#REF!</definedName>
    <definedName name="___RG1" localSheetId="44">#REF!</definedName>
    <definedName name="___RG1" localSheetId="59">#REF!</definedName>
    <definedName name="___RG1">#REF!</definedName>
    <definedName name="___RG2" localSheetId="5">#REF!</definedName>
    <definedName name="___RG2" localSheetId="14">#REF!</definedName>
    <definedName name="___RG2" localSheetId="15">#REF!</definedName>
    <definedName name="___RG2" localSheetId="21">#REF!</definedName>
    <definedName name="___RG2" localSheetId="22">#REF!</definedName>
    <definedName name="___RG2" localSheetId="23">#REF!</definedName>
    <definedName name="___RG2" localSheetId="31">#REF!</definedName>
    <definedName name="___RG2" localSheetId="32">#REF!</definedName>
    <definedName name="___RG2" localSheetId="36">#REF!</definedName>
    <definedName name="___RG2" localSheetId="38">#REF!</definedName>
    <definedName name="___RG2" localSheetId="39">#REF!</definedName>
    <definedName name="___RG2" localSheetId="44">#REF!</definedName>
    <definedName name="___RG2" localSheetId="59">#REF!</definedName>
    <definedName name="___RG2">#REF!</definedName>
    <definedName name="___RG3" localSheetId="5">#REF!</definedName>
    <definedName name="___RG3" localSheetId="14">#REF!</definedName>
    <definedName name="___RG3" localSheetId="15">#REF!</definedName>
    <definedName name="___RG3" localSheetId="21">#REF!</definedName>
    <definedName name="___RG3" localSheetId="22">#REF!</definedName>
    <definedName name="___RG3" localSheetId="23">#REF!</definedName>
    <definedName name="___RG3" localSheetId="31">#REF!</definedName>
    <definedName name="___RG3" localSheetId="32">#REF!</definedName>
    <definedName name="___RG3" localSheetId="36">#REF!</definedName>
    <definedName name="___RG3" localSheetId="38">#REF!</definedName>
    <definedName name="___RG3" localSheetId="39">#REF!</definedName>
    <definedName name="___RG3" localSheetId="44">#REF!</definedName>
    <definedName name="___RG3" localSheetId="59">#REF!</definedName>
    <definedName name="___RG3">#REF!</definedName>
    <definedName name="___RG4" localSheetId="14">#REF!</definedName>
    <definedName name="___RG4" localSheetId="15">#REF!</definedName>
    <definedName name="___RG4" localSheetId="21">#REF!</definedName>
    <definedName name="___RG4" localSheetId="22">#REF!</definedName>
    <definedName name="___RG4" localSheetId="23">#REF!</definedName>
    <definedName name="___RG4" localSheetId="31">#REF!</definedName>
    <definedName name="___RG4" localSheetId="32">#REF!</definedName>
    <definedName name="___RG4" localSheetId="36">#REF!</definedName>
    <definedName name="___RG4" localSheetId="38">#REF!</definedName>
    <definedName name="___RG4" localSheetId="39">#REF!</definedName>
    <definedName name="___RG4" localSheetId="44">#REF!</definedName>
    <definedName name="___RG4">#REF!</definedName>
    <definedName name="__123Graph_A" hidden="1">'[3]P&amp;L Summary Page'!#REF!</definedName>
    <definedName name="__123Graph_B" hidden="1">'[3]P&amp;L Summary Page'!#REF!</definedName>
    <definedName name="__123Graph_C" hidden="1">'[3]P&amp;L Summary Page'!#REF!</definedName>
    <definedName name="__123Graph_D" hidden="1">[4]VA89_CHG!$B$1:$B$1</definedName>
    <definedName name="__123Graph_E" hidden="1">'[3]P&amp;L Summary Page'!#REF!</definedName>
    <definedName name="__123Graph_F" hidden="1">'[3]P&amp;L Summary Page'!#REF!</definedName>
    <definedName name="__123Graph_X" hidden="1">'[3]P&amp;L Summary Page'!#REF!</definedName>
    <definedName name="__3T02_GEAE_SCH6">#REF!</definedName>
    <definedName name="__3T02_GEAE_SCH6_Revised">#REF!</definedName>
    <definedName name="__ALL2">'[2]A-11a Balance Sheet Recons'!$B$11:$J$42</definedName>
    <definedName name="__DEC2001">#REF!</definedName>
    <definedName name="__JUN2002">#REF!</definedName>
    <definedName name="__MAR2002">#REF!</definedName>
    <definedName name="__pwf320">#REF!</definedName>
    <definedName name="__pwf326">#REF!</definedName>
    <definedName name="__QXS35">[4]VA89_CHG!$HY$32:$HY$67</definedName>
    <definedName name="__QXS45">[4]VA89_CHG!$IJ$32:$IJ$67</definedName>
    <definedName name="__QXS55">[4]VA89_CHG!$IL$8192</definedName>
    <definedName name="__QXS65">#N/A</definedName>
    <definedName name="__RG1" localSheetId="5">#REF!</definedName>
    <definedName name="__RG1" localSheetId="14">#REF!</definedName>
    <definedName name="__RG1" localSheetId="15">#REF!</definedName>
    <definedName name="__RG1" localSheetId="21">#REF!</definedName>
    <definedName name="__RG1" localSheetId="22">#REF!</definedName>
    <definedName name="__RG1" localSheetId="23">#REF!</definedName>
    <definedName name="__RG1" localSheetId="31">#REF!</definedName>
    <definedName name="__RG1" localSheetId="32">#REF!</definedName>
    <definedName name="__RG1" localSheetId="36">#REF!</definedName>
    <definedName name="__RG1" localSheetId="38">#REF!</definedName>
    <definedName name="__RG1" localSheetId="39">#REF!</definedName>
    <definedName name="__RG1" localSheetId="44">#REF!</definedName>
    <definedName name="__RG1" localSheetId="59">#REF!</definedName>
    <definedName name="__RG1">#REF!</definedName>
    <definedName name="__RG2" localSheetId="5">#REF!</definedName>
    <definedName name="__RG2" localSheetId="14">#REF!</definedName>
    <definedName name="__RG2" localSheetId="15">#REF!</definedName>
    <definedName name="__RG2" localSheetId="21">#REF!</definedName>
    <definedName name="__RG2" localSheetId="22">#REF!</definedName>
    <definedName name="__RG2" localSheetId="23">#REF!</definedName>
    <definedName name="__RG2" localSheetId="31">#REF!</definedName>
    <definedName name="__RG2" localSheetId="32">#REF!</definedName>
    <definedName name="__RG2" localSheetId="36">#REF!</definedName>
    <definedName name="__RG2" localSheetId="38">#REF!</definedName>
    <definedName name="__RG2" localSheetId="39">#REF!</definedName>
    <definedName name="__RG2" localSheetId="44">#REF!</definedName>
    <definedName name="__RG2" localSheetId="59">#REF!</definedName>
    <definedName name="__RG2">#REF!</definedName>
    <definedName name="__RG3" localSheetId="5">#REF!</definedName>
    <definedName name="__RG3" localSheetId="14">#REF!</definedName>
    <definedName name="__RG3" localSheetId="15">#REF!</definedName>
    <definedName name="__RG3" localSheetId="21">#REF!</definedName>
    <definedName name="__RG3" localSheetId="22">#REF!</definedName>
    <definedName name="__RG3" localSheetId="23">#REF!</definedName>
    <definedName name="__RG3" localSheetId="31">#REF!</definedName>
    <definedName name="__RG3" localSheetId="32">#REF!</definedName>
    <definedName name="__RG3" localSheetId="36">#REF!</definedName>
    <definedName name="__RG3" localSheetId="38">#REF!</definedName>
    <definedName name="__RG3" localSheetId="39">#REF!</definedName>
    <definedName name="__RG3" localSheetId="44">#REF!</definedName>
    <definedName name="__RG3" localSheetId="59">#REF!</definedName>
    <definedName name="__RG3">#REF!</definedName>
    <definedName name="__RG4" localSheetId="14">#REF!</definedName>
    <definedName name="__RG4" localSheetId="15">#REF!</definedName>
    <definedName name="__RG4" localSheetId="21">#REF!</definedName>
    <definedName name="__RG4" localSheetId="22">#REF!</definedName>
    <definedName name="__RG4" localSheetId="23">#REF!</definedName>
    <definedName name="__RG4" localSheetId="31">#REF!</definedName>
    <definedName name="__RG4" localSheetId="32">#REF!</definedName>
    <definedName name="__RG4" localSheetId="36">#REF!</definedName>
    <definedName name="__RG4" localSheetId="38">#REF!</definedName>
    <definedName name="__RG4" localSheetId="39">#REF!</definedName>
    <definedName name="__RG4" localSheetId="44">#REF!</definedName>
    <definedName name="__RG4">#REF!</definedName>
    <definedName name="__SEP2002">#REF!</definedName>
    <definedName name="__SP7">#REF!</definedName>
    <definedName name="__SP8">#REF!</definedName>
    <definedName name="__SW7">#REF!</definedName>
    <definedName name="__SW8">#REF!</definedName>
    <definedName name="_020_7889_0302">[5]WIPROGE!#REF!</definedName>
    <definedName name="_10p">#REF!</definedName>
    <definedName name="_12_MONTHS" localSheetId="14">#REF!</definedName>
    <definedName name="_12_MONTHS" localSheetId="15">#REF!</definedName>
    <definedName name="_12_MONTHS" localSheetId="18">#REF!</definedName>
    <definedName name="_12_MONTHS" localSheetId="19">#REF!</definedName>
    <definedName name="_12_MONTHS" localSheetId="20">#REF!</definedName>
    <definedName name="_12_MONTHS" localSheetId="21">#REF!</definedName>
    <definedName name="_12_MONTHS" localSheetId="22">#REF!</definedName>
    <definedName name="_12_MONTHS" localSheetId="23">#REF!</definedName>
    <definedName name="_12_MONTHS" localSheetId="30">#REF!</definedName>
    <definedName name="_12_MONTHS" localSheetId="31">#REF!</definedName>
    <definedName name="_12_MONTHS" localSheetId="32">#REF!</definedName>
    <definedName name="_12_MONTHS" localSheetId="36">#REF!</definedName>
    <definedName name="_12_MONTHS" localSheetId="38">#REF!</definedName>
    <definedName name="_12_MONTHS" localSheetId="39">#REF!</definedName>
    <definedName name="_12_MONTHS" localSheetId="43">#REF!</definedName>
    <definedName name="_12_MONTHS" localSheetId="44">#REF!</definedName>
    <definedName name="_12_MONTHS" localSheetId="49">#REF!</definedName>
    <definedName name="_12_MONTHS" localSheetId="50">#REF!</definedName>
    <definedName name="_12_MONTHS" localSheetId="51">#REF!</definedName>
    <definedName name="_12_MONTHS" localSheetId="52">#REF!</definedName>
    <definedName name="_12_MONTHS">#REF!</definedName>
    <definedName name="_12_PAGE_25MO" localSheetId="14">#REF!</definedName>
    <definedName name="_12_PAGE_25MO" localSheetId="15">#REF!</definedName>
    <definedName name="_12_PAGE_25MO" localSheetId="21">#REF!</definedName>
    <definedName name="_12_PAGE_25MO" localSheetId="22">#REF!</definedName>
    <definedName name="_12_PAGE_25MO" localSheetId="23">#REF!</definedName>
    <definedName name="_12_PAGE_25MO" localSheetId="31">#REF!</definedName>
    <definedName name="_12_PAGE_25MO" localSheetId="32">#REF!</definedName>
    <definedName name="_12_PAGE_25MO" localSheetId="36">#REF!</definedName>
    <definedName name="_12_PAGE_25MO" localSheetId="38">#REF!</definedName>
    <definedName name="_12_PAGE_25MO" localSheetId="39">#REF!</definedName>
    <definedName name="_12_PAGE_25MO" localSheetId="44">#REF!</definedName>
    <definedName name="_12_PAGE_25MO">#REF!</definedName>
    <definedName name="_1994_ONLY">[4]PROFIT!$AZ$183:$BQ$209</definedName>
    <definedName name="_1P">#REF!</definedName>
    <definedName name="_2p">#REF!</definedName>
    <definedName name="_3">#REF!</definedName>
    <definedName name="_3P">#REF!</definedName>
    <definedName name="_3T02_GEAE_SCH6">#REF!</definedName>
    <definedName name="_3T02_GEAE_SCH6_Revised">#REF!</definedName>
    <definedName name="_45" localSheetId="5">'[6]410-P51'!#REF!</definedName>
    <definedName name="_45" localSheetId="6">'[7]410-P51'!#REF!</definedName>
    <definedName name="_45" localSheetId="15">'[6]410-P51'!#REF!</definedName>
    <definedName name="_45" localSheetId="21">'[6]410-P51'!#REF!</definedName>
    <definedName name="_45" localSheetId="22">'[7]410-P51'!#REF!</definedName>
    <definedName name="_45" localSheetId="23">'[7]410-P51'!#REF!</definedName>
    <definedName name="_45" localSheetId="26">'[7]410-P51'!#REF!</definedName>
    <definedName name="_45" localSheetId="32">'[6]410-P51'!#REF!</definedName>
    <definedName name="_45" localSheetId="39">'[7]410-P51'!#REF!</definedName>
    <definedName name="_45" localSheetId="44">'[6]410-P51'!#REF!</definedName>
    <definedName name="_45" localSheetId="47">'[7]410-P51'!#REF!</definedName>
    <definedName name="_45" localSheetId="49">'[7]410-P51'!#REF!</definedName>
    <definedName name="_45" localSheetId="50">'[7]410-P51'!#REF!</definedName>
    <definedName name="_45" localSheetId="51">'[7]410-P51'!#REF!</definedName>
    <definedName name="_45" localSheetId="52">'[7]410-P51'!#REF!</definedName>
    <definedName name="_45" localSheetId="58">'[7]410-P51'!#REF!</definedName>
    <definedName name="_45" localSheetId="59">'[6]410-P51'!#REF!</definedName>
    <definedName name="_45">'[7]410-P51'!#REF!</definedName>
    <definedName name="_46" localSheetId="5">'[6]410-P51'!#REF!</definedName>
    <definedName name="_46" localSheetId="6">'[7]410-P51'!#REF!</definedName>
    <definedName name="_46" localSheetId="15">'[6]410-P51'!#REF!</definedName>
    <definedName name="_46" localSheetId="21">'[6]410-P51'!#REF!</definedName>
    <definedName name="_46" localSheetId="22">'[7]410-P51'!#REF!</definedName>
    <definedName name="_46" localSheetId="23">'[7]410-P51'!#REF!</definedName>
    <definedName name="_46" localSheetId="26">'[7]410-P51'!#REF!</definedName>
    <definedName name="_46" localSheetId="32">'[6]410-P51'!#REF!</definedName>
    <definedName name="_46" localSheetId="44">'[6]410-P51'!#REF!</definedName>
    <definedName name="_46" localSheetId="47">'[7]410-P51'!#REF!</definedName>
    <definedName name="_46" localSheetId="49">'[7]410-P51'!#REF!</definedName>
    <definedName name="_46" localSheetId="50">'[7]410-P51'!#REF!</definedName>
    <definedName name="_46" localSheetId="51">'[7]410-P51'!#REF!</definedName>
    <definedName name="_46" localSheetId="52">'[7]410-P51'!#REF!</definedName>
    <definedName name="_46" localSheetId="58">'[7]410-P51'!#REF!</definedName>
    <definedName name="_46" localSheetId="59">'[6]410-P51'!#REF!</definedName>
    <definedName name="_46">'[7]410-P51'!#REF!</definedName>
    <definedName name="_47" localSheetId="5">'[6]410-P51'!#REF!</definedName>
    <definedName name="_47" localSheetId="6">'[7]410-P51'!#REF!</definedName>
    <definedName name="_47" localSheetId="15">'[6]410-P51'!#REF!</definedName>
    <definedName name="_47" localSheetId="21">'[6]410-P51'!#REF!</definedName>
    <definedName name="_47" localSheetId="22">'[7]410-P51'!#REF!</definedName>
    <definedName name="_47" localSheetId="23">'[7]410-P51'!#REF!</definedName>
    <definedName name="_47" localSheetId="26">'[7]410-P51'!#REF!</definedName>
    <definedName name="_47" localSheetId="32">'[6]410-P51'!#REF!</definedName>
    <definedName name="_47" localSheetId="44">'[6]410-P51'!#REF!</definedName>
    <definedName name="_47" localSheetId="47">'[7]410-P51'!#REF!</definedName>
    <definedName name="_47" localSheetId="49">'[7]410-P51'!#REF!</definedName>
    <definedName name="_47" localSheetId="50">'[7]410-P51'!#REF!</definedName>
    <definedName name="_47" localSheetId="51">'[7]410-P51'!#REF!</definedName>
    <definedName name="_47" localSheetId="52">'[7]410-P51'!#REF!</definedName>
    <definedName name="_47" localSheetId="58">'[7]410-P51'!#REF!</definedName>
    <definedName name="_47" localSheetId="59">'[6]410-P51'!#REF!</definedName>
    <definedName name="_47">'[7]410-P51'!#REF!</definedName>
    <definedName name="_48" localSheetId="5">'[6]410-P51'!#REF!</definedName>
    <definedName name="_48" localSheetId="6">'[7]410-P51'!#REF!</definedName>
    <definedName name="_48" localSheetId="15">'[6]410-P51'!#REF!</definedName>
    <definedName name="_48" localSheetId="21">'[6]410-P51'!#REF!</definedName>
    <definedName name="_48" localSheetId="22">'[7]410-P51'!#REF!</definedName>
    <definedName name="_48" localSheetId="23">'[7]410-P51'!#REF!</definedName>
    <definedName name="_48" localSheetId="26">'[7]410-P51'!#REF!</definedName>
    <definedName name="_48" localSheetId="32">'[6]410-P51'!#REF!</definedName>
    <definedName name="_48" localSheetId="44">'[6]410-P51'!#REF!</definedName>
    <definedName name="_48" localSheetId="47">'[7]410-P51'!#REF!</definedName>
    <definedName name="_48" localSheetId="49">'[7]410-P51'!#REF!</definedName>
    <definedName name="_48" localSheetId="50">'[7]410-P51'!#REF!</definedName>
    <definedName name="_48" localSheetId="51">'[7]410-P51'!#REF!</definedName>
    <definedName name="_48" localSheetId="52">'[7]410-P51'!#REF!</definedName>
    <definedName name="_48" localSheetId="58">'[7]410-P51'!#REF!</definedName>
    <definedName name="_48" localSheetId="59">'[6]410-P51'!#REF!</definedName>
    <definedName name="_48">'[7]410-P51'!#REF!</definedName>
    <definedName name="_49" localSheetId="5">'[6]410-P51'!#REF!</definedName>
    <definedName name="_49" localSheetId="6">'[7]410-P51'!#REF!</definedName>
    <definedName name="_49" localSheetId="15">'[6]410-P51'!#REF!</definedName>
    <definedName name="_49" localSheetId="21">'[6]410-P51'!#REF!</definedName>
    <definedName name="_49" localSheetId="22">'[7]410-P51'!#REF!</definedName>
    <definedName name="_49" localSheetId="23">'[7]410-P51'!#REF!</definedName>
    <definedName name="_49" localSheetId="26">'[7]410-P51'!#REF!</definedName>
    <definedName name="_49" localSheetId="32">'[6]410-P51'!#REF!</definedName>
    <definedName name="_49" localSheetId="44">'[6]410-P51'!#REF!</definedName>
    <definedName name="_49" localSheetId="47">'[7]410-P51'!#REF!</definedName>
    <definedName name="_49" localSheetId="58">'[7]410-P51'!#REF!</definedName>
    <definedName name="_49" localSheetId="59">'[6]410-P51'!#REF!</definedName>
    <definedName name="_49">'[7]410-P51'!#REF!</definedName>
    <definedName name="_4P">#REF!</definedName>
    <definedName name="_5_Query_Complete_EFUSD_Crosstab">#REF!</definedName>
    <definedName name="_50" localSheetId="5">'[6]410-P51'!#REF!</definedName>
    <definedName name="_50" localSheetId="15">'[6]410-P51'!#REF!</definedName>
    <definedName name="_50" localSheetId="21">'[6]410-P51'!#REF!</definedName>
    <definedName name="_50" localSheetId="22">'[7]410-P51'!#REF!</definedName>
    <definedName name="_50" localSheetId="23">'[7]410-P51'!#REF!</definedName>
    <definedName name="_50" localSheetId="32">'[6]410-P51'!#REF!</definedName>
    <definedName name="_50" localSheetId="44">'[6]410-P51'!#REF!</definedName>
    <definedName name="_50" localSheetId="59">'[6]410-P51'!#REF!</definedName>
    <definedName name="_50">'[7]410-P51'!#REF!</definedName>
    <definedName name="_5P">#REF!</definedName>
    <definedName name="_6P">#REF!</definedName>
    <definedName name="_702" localSheetId="44">#REF!</definedName>
    <definedName name="_702" localSheetId="59">#REF!</definedName>
    <definedName name="_702">#REF!</definedName>
    <definedName name="_7P">#REF!</definedName>
    <definedName name="_8P">#REF!</definedName>
    <definedName name="_98DET">#REF!</definedName>
    <definedName name="_9p">#REF!</definedName>
    <definedName name="_ALL2">'[2]A-11a Balance Sheet Recons'!$B$11:$J$42</definedName>
    <definedName name="_AmQ1">[8]References!$C$14</definedName>
    <definedName name="_AmQ2">[8]References!$C$15</definedName>
    <definedName name="_AmQ3">[8]References!$C$16</definedName>
    <definedName name="_AmQ4">[8]References!$C$17</definedName>
    <definedName name="_BQ4.1" hidden="1">#REF!</definedName>
    <definedName name="_DAO1" localSheetId="14">#REF!</definedName>
    <definedName name="_DAO1" localSheetId="15">#REF!</definedName>
    <definedName name="_DAO1" localSheetId="21">#REF!</definedName>
    <definedName name="_DAO1" localSheetId="22">#REF!</definedName>
    <definedName name="_DAO1" localSheetId="23">#REF!</definedName>
    <definedName name="_DAO1" localSheetId="30">#REF!</definedName>
    <definedName name="_DAO1" localSheetId="31">#REF!</definedName>
    <definedName name="_DAO1" localSheetId="32">#REF!</definedName>
    <definedName name="_DAO1" localSheetId="36">#REF!</definedName>
    <definedName name="_DAO1" localSheetId="38">#REF!</definedName>
    <definedName name="_DAO1" localSheetId="39">#REF!</definedName>
    <definedName name="_DAO1" localSheetId="44">#REF!</definedName>
    <definedName name="_DAO1" localSheetId="53">#REF!</definedName>
    <definedName name="_DAO1" localSheetId="59">#REF!</definedName>
    <definedName name="_DAO1">#REF!</definedName>
    <definedName name="_DAO2" localSheetId="14">#REF!</definedName>
    <definedName name="_DAO2" localSheetId="15">#REF!</definedName>
    <definedName name="_DAO2" localSheetId="21">#REF!</definedName>
    <definedName name="_DAO2" localSheetId="22">#REF!</definedName>
    <definedName name="_DAO2" localSheetId="23">#REF!</definedName>
    <definedName name="_DAO2" localSheetId="30">#REF!</definedName>
    <definedName name="_DAO2" localSheetId="31">#REF!</definedName>
    <definedName name="_DAO2" localSheetId="32">#REF!</definedName>
    <definedName name="_DAO2" localSheetId="36">#REF!</definedName>
    <definedName name="_DAO2" localSheetId="38">#REF!</definedName>
    <definedName name="_DAO2" localSheetId="39">#REF!</definedName>
    <definedName name="_DAO2" localSheetId="44">#REF!</definedName>
    <definedName name="_DAO2" localSheetId="53">#REF!</definedName>
    <definedName name="_DAO2" localSheetId="59">#REF!</definedName>
    <definedName name="_DAO2">#REF!</definedName>
    <definedName name="_DAO3" localSheetId="14">#REF!</definedName>
    <definedName name="_DAO3" localSheetId="15">#REF!</definedName>
    <definedName name="_DAO3" localSheetId="21">#REF!</definedName>
    <definedName name="_DAO3" localSheetId="22">#REF!</definedName>
    <definedName name="_DAO3" localSheetId="23">#REF!</definedName>
    <definedName name="_DAO3" localSheetId="30">#REF!</definedName>
    <definedName name="_DAO3" localSheetId="31">#REF!</definedName>
    <definedName name="_DAO3" localSheetId="32">#REF!</definedName>
    <definedName name="_DAO3" localSheetId="36">#REF!</definedName>
    <definedName name="_DAO3" localSheetId="38">#REF!</definedName>
    <definedName name="_DAO3" localSheetId="39">#REF!</definedName>
    <definedName name="_DAO3" localSheetId="44">#REF!</definedName>
    <definedName name="_DAO3" localSheetId="53">#REF!</definedName>
    <definedName name="_DAO3" localSheetId="59">#REF!</definedName>
    <definedName name="_DAO3">#REF!</definedName>
    <definedName name="_DAO4" localSheetId="14">#REF!</definedName>
    <definedName name="_DAO4" localSheetId="15">#REF!</definedName>
    <definedName name="_DAO4" localSheetId="21">#REF!</definedName>
    <definedName name="_DAO4" localSheetId="22">#REF!</definedName>
    <definedName name="_DAO4" localSheetId="23">#REF!</definedName>
    <definedName name="_DAO4" localSheetId="30">#REF!</definedName>
    <definedName name="_DAO4" localSheetId="31">#REF!</definedName>
    <definedName name="_DAO4" localSheetId="32">#REF!</definedName>
    <definedName name="_DAO4" localSheetId="36">#REF!</definedName>
    <definedName name="_DAO4" localSheetId="38">#REF!</definedName>
    <definedName name="_DAO4" localSheetId="39">#REF!</definedName>
    <definedName name="_DAO4" localSheetId="44">#REF!</definedName>
    <definedName name="_DAO4">#REF!</definedName>
    <definedName name="_DEC2001">#REF!</definedName>
    <definedName name="_f5ds6f" hidden="1">#REF!</definedName>
    <definedName name="_FAS1" localSheetId="14">#REF!</definedName>
    <definedName name="_FAS1" localSheetId="15">#REF!</definedName>
    <definedName name="_FAS1" localSheetId="21">#REF!</definedName>
    <definedName name="_FAS1" localSheetId="22">#REF!</definedName>
    <definedName name="_FAS1" localSheetId="23">#REF!</definedName>
    <definedName name="_FAS1" localSheetId="30">#REF!</definedName>
    <definedName name="_FAS1" localSheetId="31">#REF!</definedName>
    <definedName name="_FAS1" localSheetId="32">#REF!</definedName>
    <definedName name="_FAS1" localSheetId="36">#REF!</definedName>
    <definedName name="_FAS1" localSheetId="38">#REF!</definedName>
    <definedName name="_FAS1" localSheetId="39">#REF!</definedName>
    <definedName name="_FAS1" localSheetId="44">#REF!</definedName>
    <definedName name="_FAS1">#REF!</definedName>
    <definedName name="_FAS2" localSheetId="14">#REF!</definedName>
    <definedName name="_FAS2" localSheetId="15">#REF!</definedName>
    <definedName name="_FAS2" localSheetId="21">#REF!</definedName>
    <definedName name="_FAS2" localSheetId="22">#REF!</definedName>
    <definedName name="_FAS2" localSheetId="23">#REF!</definedName>
    <definedName name="_FAS2" localSheetId="30">#REF!</definedName>
    <definedName name="_FAS2" localSheetId="31">#REF!</definedName>
    <definedName name="_FAS2" localSheetId="32">#REF!</definedName>
    <definedName name="_FAS2" localSheetId="36">#REF!</definedName>
    <definedName name="_FAS2" localSheetId="38">#REF!</definedName>
    <definedName name="_FAS2" localSheetId="39">#REF!</definedName>
    <definedName name="_FAS2" localSheetId="44">#REF!</definedName>
    <definedName name="_FAS2">#REF!</definedName>
    <definedName name="_FAS3" localSheetId="14">#REF!</definedName>
    <definedName name="_FAS3" localSheetId="15">#REF!</definedName>
    <definedName name="_FAS3" localSheetId="21">#REF!</definedName>
    <definedName name="_FAS3" localSheetId="22">#REF!</definedName>
    <definedName name="_FAS3" localSheetId="23">#REF!</definedName>
    <definedName name="_FAS3" localSheetId="30">#REF!</definedName>
    <definedName name="_FAS3" localSheetId="31">#REF!</definedName>
    <definedName name="_FAS3" localSheetId="32">#REF!</definedName>
    <definedName name="_FAS3" localSheetId="36">#REF!</definedName>
    <definedName name="_FAS3" localSheetId="38">#REF!</definedName>
    <definedName name="_FAS3" localSheetId="39">#REF!</definedName>
    <definedName name="_FAS3" localSheetId="44">#REF!</definedName>
    <definedName name="_FAS3">#REF!</definedName>
    <definedName name="_FAS4" localSheetId="14">#REF!</definedName>
    <definedName name="_FAS4" localSheetId="15">#REF!</definedName>
    <definedName name="_FAS4" localSheetId="21">#REF!</definedName>
    <definedName name="_FAS4" localSheetId="22">#REF!</definedName>
    <definedName name="_FAS4" localSheetId="23">#REF!</definedName>
    <definedName name="_FAS4" localSheetId="30">#REF!</definedName>
    <definedName name="_FAS4" localSheetId="31">#REF!</definedName>
    <definedName name="_FAS4" localSheetId="32">#REF!</definedName>
    <definedName name="_FAS4" localSheetId="36">#REF!</definedName>
    <definedName name="_FAS4" localSheetId="38">#REF!</definedName>
    <definedName name="_FAS4" localSheetId="39">#REF!</definedName>
    <definedName name="_FAS4" localSheetId="44">#REF!</definedName>
    <definedName name="_FAS4">#REF!</definedName>
    <definedName name="_Fill" localSheetId="14" hidden="1">#REF!</definedName>
    <definedName name="_Fill" localSheetId="15"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30" hidden="1">#REF!</definedName>
    <definedName name="_Fill" localSheetId="31" hidden="1">#REF!</definedName>
    <definedName name="_Fill" localSheetId="32" hidden="1">#REF!</definedName>
    <definedName name="_Fill" localSheetId="36" hidden="1">#REF!</definedName>
    <definedName name="_Fill" localSheetId="38" hidden="1">#REF!</definedName>
    <definedName name="_Fill" localSheetId="39" hidden="1">#REF!</definedName>
    <definedName name="_Fill" localSheetId="43" hidden="1">#REF!</definedName>
    <definedName name="_Fill" localSheetId="44"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hidden="1">#REF!</definedName>
    <definedName name="_Fill2" hidden="1">#REF!</definedName>
    <definedName name="_xlnm._FilterDatabase" localSheetId="25" hidden="1">'410'!$A$11:$N$312</definedName>
    <definedName name="_xlnm._FilterDatabase" localSheetId="30" hidden="1">'415'!$A$7:$Q$75</definedName>
    <definedName name="_xlnm._FilterDatabase" localSheetId="53" hidden="1">'PTC 410'!$A$11:$WMN$311</definedName>
    <definedName name="_xlnm._FilterDatabase" hidden="1">#REF!</definedName>
    <definedName name="_Grp1">#REF!</definedName>
    <definedName name="_grp2">#REF!</definedName>
    <definedName name="_h1" hidden="1">{#N/A,#N/A,FALSE,"Actual - 6_01";#N/A,#N/A,FALSE,"GM Detail";#N/A,#N/A,FALSE,"Global Service";#N/A,#N/A,FALSE,"Inventory Turnover Calculation"}</definedName>
    <definedName name="_JE103103">[9]JE10310X!$A$1:$B$161</definedName>
    <definedName name="_JUN2002">#REF!</definedName>
    <definedName name="_Key1" localSheetId="34" hidden="1">'[10]Journal Entry'!#REF!</definedName>
    <definedName name="_Key1" localSheetId="43" hidden="1">#REF!</definedName>
    <definedName name="_Key1" hidden="1">'[11]Journal Entry'!#REF!</definedName>
    <definedName name="_Key2" localSheetId="34" hidden="1">'[10]Journal Entry'!#REF!</definedName>
    <definedName name="_Key2" localSheetId="43" hidden="1">#REF!</definedName>
    <definedName name="_Key2" hidden="1">'[11]Journal Entry'!#REF!</definedName>
    <definedName name="_MAR2002">#REF!</definedName>
    <definedName name="_new1">[12]GlobalSAndIByPole!$9:$9</definedName>
    <definedName name="_Order1" localSheetId="19" hidden="1">0</definedName>
    <definedName name="_Order1" localSheetId="32" hidden="1">0</definedName>
    <definedName name="_Order1" localSheetId="43" hidden="1">0</definedName>
    <definedName name="_Order1" hidden="1">255</definedName>
    <definedName name="_Order2" localSheetId="32" hidden="1">0</definedName>
    <definedName name="_Order2" hidden="1">255</definedName>
    <definedName name="_pwf320">#REF!</definedName>
    <definedName name="_pwf326">#REF!</definedName>
    <definedName name="_QXS35">[4]VA89_CHG!$HY$32:$HY$67</definedName>
    <definedName name="_QXS45">[4]VA89_CHG!$IJ$32:$IJ$67</definedName>
    <definedName name="_QXS55">[4]VA89_CHG!$IL$8192</definedName>
    <definedName name="_QXS65">#N/A</definedName>
    <definedName name="_RG1" localSheetId="5">#REF!</definedName>
    <definedName name="_RG1" localSheetId="14">#REF!</definedName>
    <definedName name="_RG1" localSheetId="15">#REF!</definedName>
    <definedName name="_RG1" localSheetId="21">#REF!</definedName>
    <definedName name="_RG1" localSheetId="22">#REF!</definedName>
    <definedName name="_RG1" localSheetId="23">#REF!</definedName>
    <definedName name="_RG1" localSheetId="31">#REF!</definedName>
    <definedName name="_RG1" localSheetId="32">#REF!</definedName>
    <definedName name="_RG1" localSheetId="36">#REF!</definedName>
    <definedName name="_RG1" localSheetId="38">#REF!</definedName>
    <definedName name="_RG1" localSheetId="39">#REF!</definedName>
    <definedName name="_RG1" localSheetId="44">#REF!</definedName>
    <definedName name="_RG1" localSheetId="59">#REF!</definedName>
    <definedName name="_RG1">#REF!</definedName>
    <definedName name="_RG2" localSheetId="5">#REF!</definedName>
    <definedName name="_RG2" localSheetId="14">#REF!</definedName>
    <definedName name="_RG2" localSheetId="15">#REF!</definedName>
    <definedName name="_RG2" localSheetId="21">#REF!</definedName>
    <definedName name="_RG2" localSheetId="22">#REF!</definedName>
    <definedName name="_RG2" localSheetId="23">#REF!</definedName>
    <definedName name="_RG2" localSheetId="31">#REF!</definedName>
    <definedName name="_RG2" localSheetId="32">#REF!</definedName>
    <definedName name="_RG2" localSheetId="36">#REF!</definedName>
    <definedName name="_RG2" localSheetId="38">#REF!</definedName>
    <definedName name="_RG2" localSheetId="39">#REF!</definedName>
    <definedName name="_RG2" localSheetId="44">#REF!</definedName>
    <definedName name="_RG2" localSheetId="59">#REF!</definedName>
    <definedName name="_RG2">#REF!</definedName>
    <definedName name="_RG3" localSheetId="5">#REF!</definedName>
    <definedName name="_RG3" localSheetId="14">#REF!</definedName>
    <definedName name="_RG3" localSheetId="15">#REF!</definedName>
    <definedName name="_RG3" localSheetId="21">#REF!</definedName>
    <definedName name="_RG3" localSheetId="22">#REF!</definedName>
    <definedName name="_RG3" localSheetId="23">#REF!</definedName>
    <definedName name="_RG3" localSheetId="31">#REF!</definedName>
    <definedName name="_RG3" localSheetId="32">#REF!</definedName>
    <definedName name="_RG3" localSheetId="36">#REF!</definedName>
    <definedName name="_RG3" localSheetId="38">#REF!</definedName>
    <definedName name="_RG3" localSheetId="39">#REF!</definedName>
    <definedName name="_RG3" localSheetId="44">#REF!</definedName>
    <definedName name="_RG3" localSheetId="59">#REF!</definedName>
    <definedName name="_RG3">#REF!</definedName>
    <definedName name="_RG4" localSheetId="14">#REF!</definedName>
    <definedName name="_RG4" localSheetId="15">#REF!</definedName>
    <definedName name="_RG4" localSheetId="21">#REF!</definedName>
    <definedName name="_RG4" localSheetId="22">#REF!</definedName>
    <definedName name="_RG4" localSheetId="23">#REF!</definedName>
    <definedName name="_RG4" localSheetId="31">#REF!</definedName>
    <definedName name="_RG4" localSheetId="32">#REF!</definedName>
    <definedName name="_RG4" localSheetId="36">#REF!</definedName>
    <definedName name="_RG4" localSheetId="38">#REF!</definedName>
    <definedName name="_RG4" localSheetId="39">#REF!</definedName>
    <definedName name="_RG4" localSheetId="44">#REF!</definedName>
    <definedName name="_RG4">#REF!</definedName>
    <definedName name="_SEP2002">#REF!</definedName>
    <definedName name="_Sky1" hidden="1">{"Summary analysis",#N/A,FALSE,"Total";"OCPH analysis",#N/A,FALSE,"Total";"detail analysis",#N/A,FALSE,"Total"}</definedName>
    <definedName name="_Sort" hidden="1">#REF!</definedName>
    <definedName name="_Sort2" hidden="1">#REF!</definedName>
    <definedName name="_SP7">#REF!</definedName>
    <definedName name="_SP8">#REF!</definedName>
    <definedName name="_SW7">#REF!</definedName>
    <definedName name="_SW8">#REF!</definedName>
    <definedName name="_Table2_Out" hidden="1">#REF!</definedName>
    <definedName name="A">#REF!</definedName>
    <definedName name="aa" hidden="1">{#N/A,#N/A,TRUE,"NS Materials, 011397";#N/A,#N/A,TRUE,"Mobile";#N/A,#N/A,TRUE,"Workstation";#N/A,#N/A,TRUE,"SQL Server";#N/A,#N/A,TRUE,"Operational DB Server";#N/A,#N/A,TRUE,"Application Server";#N/A,#N/A,TRUE,"MP Server 6001-18";#N/A,#N/A,TRUE,"MP Server 6001-24"}</definedName>
    <definedName name="aaa" hidden="1">{#N/A,#N/A,TRUE,"NS Materials, 011397";#N/A,#N/A,TRUE,"Mobile";#N/A,#N/A,TRUE,"Workstation";#N/A,#N/A,TRUE,"SQL Server";#N/A,#N/A,TRUE,"Operational DB Server";#N/A,#N/A,TRUE,"Application Server";#N/A,#N/A,TRUE,"MP Server 6001-18";#N/A,#N/A,TRUE,"MP Server 6001-24"}</definedName>
    <definedName name="aaa1a">#REF!</definedName>
    <definedName name="aaw">#REF!</definedName>
    <definedName name="ABBREV_DATE" localSheetId="14">#REF!</definedName>
    <definedName name="ABBREV_DATE" localSheetId="15">#REF!</definedName>
    <definedName name="ABBREV_DATE" localSheetId="18">#REF!</definedName>
    <definedName name="ABBREV_DATE" localSheetId="19">#REF!</definedName>
    <definedName name="ABBREV_DATE" localSheetId="20">#REF!</definedName>
    <definedName name="ABBREV_DATE" localSheetId="21">#REF!</definedName>
    <definedName name="ABBREV_DATE" localSheetId="22">#REF!</definedName>
    <definedName name="ABBREV_DATE" localSheetId="23">#REF!</definedName>
    <definedName name="ABBREV_DATE" localSheetId="30">#REF!</definedName>
    <definedName name="ABBREV_DATE" localSheetId="31">#REF!</definedName>
    <definedName name="ABBREV_DATE" localSheetId="32">#REF!</definedName>
    <definedName name="ABBREV_DATE" localSheetId="36">#REF!</definedName>
    <definedName name="ABBREV_DATE" localSheetId="38">#REF!</definedName>
    <definedName name="ABBREV_DATE" localSheetId="39">#REF!</definedName>
    <definedName name="ABBREV_DATE" localSheetId="43">#REF!</definedName>
    <definedName name="ABBREV_DATE" localSheetId="44">#REF!</definedName>
    <definedName name="ABBREV_DATE" localSheetId="49">#REF!</definedName>
    <definedName name="ABBREV_DATE" localSheetId="50">#REF!</definedName>
    <definedName name="ABBREV_DATE" localSheetId="51">#REF!</definedName>
    <definedName name="ABBREV_DATE" localSheetId="52">#REF!</definedName>
    <definedName name="ABBREV_DATE">#REF!</definedName>
    <definedName name="AC_Q1_Chg" localSheetId="15">'[13]Change By AC'!#REF!</definedName>
    <definedName name="AC_Q1_Chg" localSheetId="18">'[13]Change By AC'!#REF!</definedName>
    <definedName name="AC_Q1_Chg" localSheetId="21">'[13]Change By AC'!#REF!</definedName>
    <definedName name="AC_Q1_Chg" localSheetId="30">'[14]Change By AC'!#REF!</definedName>
    <definedName name="AC_Q1_Chg" localSheetId="32">'[13]Change By AC'!#REF!</definedName>
    <definedName name="AC_Q1_Chg" localSheetId="53">'[15]Change By AC'!#REF!</definedName>
    <definedName name="AC_Q1_Chg">'[13]Change By AC'!#REF!</definedName>
    <definedName name="AC_Q2_Chg" localSheetId="18">'[13]Change By AC'!#REF!</definedName>
    <definedName name="AC_Q2_Chg" localSheetId="30">'[14]Change By AC'!#REF!</definedName>
    <definedName name="AC_Q2_Chg" localSheetId="53">'[15]Change By AC'!#REF!</definedName>
    <definedName name="AC_Q2_Chg">'[13]Change By AC'!#REF!</definedName>
    <definedName name="AC_Q3_Chg" localSheetId="30">'[14]Change By AC'!#REF!</definedName>
    <definedName name="AC_Q3_Chg" localSheetId="53">'[15]Change By AC'!#REF!</definedName>
    <definedName name="AC_Q3_Chg">'[16]Change By AC'!#REF!</definedName>
    <definedName name="AC_Q4_Chg" localSheetId="30">'[14]Change By AC'!#REF!</definedName>
    <definedName name="AC_Q4_Chg" localSheetId="53">'[15]Change By AC'!#REF!</definedName>
    <definedName name="AC_Q4_Chg">'[16]Change By AC'!#REF!</definedName>
    <definedName name="AccName">'[17]Names, Book Reserve'!$A$4:$C$13</definedName>
    <definedName name="account">#REF!</definedName>
    <definedName name="Actual_07">'[18]2007'!$A$4:$Q$49</definedName>
    <definedName name="Actuals">'[19]BNSF Budget by Shop'!#REF!</definedName>
    <definedName name="Adds" localSheetId="5">#REF!</definedName>
    <definedName name="Adds" localSheetId="14">#REF!</definedName>
    <definedName name="Adds" localSheetId="15">#REF!</definedName>
    <definedName name="Adds" localSheetId="18">#REF!</definedName>
    <definedName name="Adds" localSheetId="21">#REF!</definedName>
    <definedName name="Adds" localSheetId="22">#REF!</definedName>
    <definedName name="Adds" localSheetId="23">#REF!</definedName>
    <definedName name="Adds" localSheetId="31">#REF!</definedName>
    <definedName name="Adds" localSheetId="32">#REF!</definedName>
    <definedName name="Adds" localSheetId="36">#REF!</definedName>
    <definedName name="Adds" localSheetId="38">#REF!</definedName>
    <definedName name="Adds" localSheetId="39">#REF!</definedName>
    <definedName name="Adds" localSheetId="44">#REF!</definedName>
    <definedName name="Adds" localSheetId="49">#REF!</definedName>
    <definedName name="Adds" localSheetId="50">#REF!</definedName>
    <definedName name="Adds" localSheetId="51">#REF!</definedName>
    <definedName name="Adds" localSheetId="52">#REF!</definedName>
    <definedName name="Adds" localSheetId="59">#REF!</definedName>
    <definedName name="Adds">#REF!</definedName>
    <definedName name="adf" hidden="1">{"Summary analysis",#N/A,FALSE,"Total";"OCPH analysis",#N/A,FALSE,"Total";"detail analysis",#N/A,FALSE,"Total"}</definedName>
    <definedName name="adgadgadgadsgasdg" hidden="1">{"'Title Transfer Units6,7,&amp;8'!$A$1:$B$4","'Title Transfer Units6,7,&amp;8'!$C$6"}</definedName>
    <definedName name="Admin">#REF!</definedName>
    <definedName name="adsfadfnkf" hidden="1">{"'Title Transfer Units6,7,&amp;8'!$A$1:$B$4","'Title Transfer Units6,7,&amp;8'!$C$6"}</definedName>
    <definedName name="adsfadgadg" hidden="1">{"'Title Transfer Units6,7,&amp;8'!$A$1:$B$4","'Title Transfer Units6,7,&amp;8'!$C$6"}</definedName>
    <definedName name="adsfadgadgg" hidden="1">{"'Title Transfer Units6,7,&amp;8'!$A$1:$B$4","'Title Transfer Units6,7,&amp;8'!$C$6"}</definedName>
    <definedName name="adsfasdfadsf" hidden="1">{"'Title Transfer Units6,7,&amp;8'!$A$1:$B$4","'Title Transfer Units6,7,&amp;8'!$C$6"}</definedName>
    <definedName name="adsfgadg" hidden="1">{"'Title Transfer Units6,7,&amp;8'!$A$1:$B$4","'Title Transfer Units6,7,&amp;8'!$C$6"}</definedName>
    <definedName name="adsgadgag" hidden="1">{"'Title Transfer Units6,7,&amp;8'!$A$1:$B$4","'Title Transfer Units6,7,&amp;8'!$C$6"}</definedName>
    <definedName name="adsgadhgadgasdfaf" hidden="1">{"'Title Transfer Units6,7,&amp;8'!$A$1:$B$4","'Title Transfer Units6,7,&amp;8'!$C$6"}</definedName>
    <definedName name="advasdg" hidden="1">{"'Title Transfer Units6,7,&amp;8'!$A$1:$B$4","'Title Transfer Units6,7,&amp;8'!$C$6"}</definedName>
    <definedName name="Ageing_Tb_1">#REF!</definedName>
    <definedName name="ahadhasdgaefhgh" hidden="1">{"'Title Transfer Units6,7,&amp;8'!$A$1:$B$4","'Title Transfer Units6,7,&amp;8'!$C$6"}</definedName>
    <definedName name="ALL">'[20]Scoped Sites Cost Center Data'!$A:$A</definedName>
    <definedName name="All_Inits">'[21]03 Initiatives'!$D$5:$EL$402</definedName>
    <definedName name="All_Ints2">'[21]03 Initiatives'!$D$5:$EL$402</definedName>
    <definedName name="alpha">#REF!</definedName>
    <definedName name="Americas_detail_current">#REF!</definedName>
    <definedName name="Americas_sales">#REF!</definedName>
    <definedName name="AMORT">#N/A</definedName>
    <definedName name="anr" hidden="1">{#N/A,#N/A,FALSE,"A"}</definedName>
    <definedName name="anscount" hidden="1">1</definedName>
    <definedName name="APR">#REF!</definedName>
    <definedName name="asasfsf" hidden="1">{"Summary analysis",#N/A,FALSE,"Total";"OCPH analysis",#N/A,FALSE,"Total";"detail analysis",#N/A,FALSE,"Total"}</definedName>
    <definedName name="ASD">#REF!</definedName>
    <definedName name="asdf.kjahsdf" hidden="1">{"'Title Transfer Units6,7,&amp;8'!$A$1:$B$4","'Title Transfer Units6,7,&amp;8'!$C$6"}</definedName>
    <definedName name="asdfadsfa" hidden="1">{"'Title Transfer Units6,7,&amp;8'!$A$1:$B$4","'Title Transfer Units6,7,&amp;8'!$C$6"}</definedName>
    <definedName name="asdfalkjadf" hidden="1">{"'Title Transfer Units6,7,&amp;8'!$A$1:$B$4","'Title Transfer Units6,7,&amp;8'!$C$6"}</definedName>
    <definedName name="asdgasfkjdkjlf" hidden="1">{"'Title Transfer Units6,7,&amp;8'!$A$1:$B$4","'Title Transfer Units6,7,&amp;8'!$C$6"}</definedName>
    <definedName name="asia_col">#REF!</definedName>
    <definedName name="AsiaQ1">[8]References!$C$24</definedName>
    <definedName name="AsiaQ2">[8]References!$C$25</definedName>
    <definedName name="AsiaQ3">[8]References!$C$26</definedName>
    <definedName name="AsiaQ4">[8]References!$C$27</definedName>
    <definedName name="asp_ref">#REF!</definedName>
    <definedName name="Assets">#REF!</definedName>
    <definedName name="ASSIGN" localSheetId="5">#REF!</definedName>
    <definedName name="ASSIGN" localSheetId="14">#REF!</definedName>
    <definedName name="ASSIGN" localSheetId="15">#REF!</definedName>
    <definedName name="ASSIGN" localSheetId="18">#REF!</definedName>
    <definedName name="ASSIGN" localSheetId="19">#REF!</definedName>
    <definedName name="ASSIGN" localSheetId="20">#REF!</definedName>
    <definedName name="ASSIGN" localSheetId="21">#REF!</definedName>
    <definedName name="ASSIGN" localSheetId="22">#REF!</definedName>
    <definedName name="ASSIGN" localSheetId="23">#REF!</definedName>
    <definedName name="ASSIGN" localSheetId="30">#REF!</definedName>
    <definedName name="ASSIGN" localSheetId="31">#REF!</definedName>
    <definedName name="ASSIGN" localSheetId="32">#REF!</definedName>
    <definedName name="ASSIGN" localSheetId="36">#REF!</definedName>
    <definedName name="ASSIGN" localSheetId="38">#REF!</definedName>
    <definedName name="ASSIGN" localSheetId="39">#REF!</definedName>
    <definedName name="ASSIGN" localSheetId="43">#REF!</definedName>
    <definedName name="ASSIGN" localSheetId="44">#REF!</definedName>
    <definedName name="ASSIGN" localSheetId="49">#REF!</definedName>
    <definedName name="ASSIGN" localSheetId="50">#REF!</definedName>
    <definedName name="ASSIGN" localSheetId="51">#REF!</definedName>
    <definedName name="ASSIGN" localSheetId="52">#REF!</definedName>
    <definedName name="ASSIGN" localSheetId="59">#REF!</definedName>
    <definedName name="ASSIGN">#REF!</definedName>
    <definedName name="AW">'[22]Modality Summary'!$L$21</definedName>
    <definedName name="b" hidden="1">{#N/A,#N/A,TRUE,"NS Materials, 011397";#N/A,#N/A,TRUE,"Mobile";#N/A,#N/A,TRUE,"Workstation";#N/A,#N/A,TRUE,"SQL Server";#N/A,#N/A,TRUE,"Operational DB Server";#N/A,#N/A,TRUE,"Application Server";#N/A,#N/A,TRUE,"MP Server 6001-18";#N/A,#N/A,TRUE,"MP Server 6001-24"}</definedName>
    <definedName name="B_4" localSheetId="5">#REF!</definedName>
    <definedName name="B_4" localSheetId="14">#REF!</definedName>
    <definedName name="B_4" localSheetId="15">#REF!</definedName>
    <definedName name="B_4" localSheetId="21">#REF!</definedName>
    <definedName name="B_4" localSheetId="22">#REF!</definedName>
    <definedName name="B_4" localSheetId="23">#REF!</definedName>
    <definedName name="B_4" localSheetId="31">#REF!</definedName>
    <definedName name="B_4" localSheetId="32">#REF!</definedName>
    <definedName name="B_4" localSheetId="36">#REF!</definedName>
    <definedName name="B_4" localSheetId="38">#REF!</definedName>
    <definedName name="B_4" localSheetId="39">#REF!</definedName>
    <definedName name="B_4" localSheetId="44">#REF!</definedName>
    <definedName name="B_4" localSheetId="59">#REF!</definedName>
    <definedName name="B_4">#REF!</definedName>
    <definedName name="B_5" localSheetId="14">#REF!</definedName>
    <definedName name="B_5" localSheetId="15">#REF!</definedName>
    <definedName name="B_5" localSheetId="21">#REF!</definedName>
    <definedName name="B_5" localSheetId="22">#REF!</definedName>
    <definedName name="B_5" localSheetId="23">#REF!</definedName>
    <definedName name="B_5" localSheetId="31">#REF!</definedName>
    <definedName name="B_5" localSheetId="32">#REF!</definedName>
    <definedName name="B_5" localSheetId="36">#REF!</definedName>
    <definedName name="B_5" localSheetId="38">#REF!</definedName>
    <definedName name="B_5" localSheetId="39">#REF!</definedName>
    <definedName name="B_5" localSheetId="44">#REF!</definedName>
    <definedName name="B_5">#REF!</definedName>
    <definedName name="bal_det">#REF!</definedName>
    <definedName name="BALANCE">#REF!</definedName>
    <definedName name="Base">#REF!</definedName>
    <definedName name="bbb" hidden="1">{#N/A,#N/A,FALSE,"CW Summary";#N/A,#N/A,FALSE,"Weekly Tracking";#N/A,#N/A,FALSE,"MSA";#N/A,#N/A,FALSE,"Parts";#N/A,#N/A,FALSE,"RS";#N/A,#N/A,FALSE,"Mods";#N/A,#N/A,FALSE,"GEVISA";#N/A,#N/A,FALSE,"HQ"}</definedName>
    <definedName name="Bcklog2">#REF!</definedName>
    <definedName name="Beg_Bal">'[23]qtr point compare'!$A$6:$E$38</definedName>
    <definedName name="BEGINNING" localSheetId="14">#REF!</definedName>
    <definedName name="BEGINNING" localSheetId="15">#REF!</definedName>
    <definedName name="BEGINNING" localSheetId="18">#REF!</definedName>
    <definedName name="BEGINNING" localSheetId="21">#REF!</definedName>
    <definedName name="BEGINNING" localSheetId="22">#REF!</definedName>
    <definedName name="BEGINNING" localSheetId="23">#REF!</definedName>
    <definedName name="BEGINNING" localSheetId="31">#REF!</definedName>
    <definedName name="BEGINNING" localSheetId="32">#REF!</definedName>
    <definedName name="BEGINNING" localSheetId="36">#REF!</definedName>
    <definedName name="BEGINNING" localSheetId="38">#REF!</definedName>
    <definedName name="BEGINNING" localSheetId="39">#REF!</definedName>
    <definedName name="BEGINNING" localSheetId="44">#REF!</definedName>
    <definedName name="BEGINNING" localSheetId="49">#REF!</definedName>
    <definedName name="BEGINNING" localSheetId="50">#REF!</definedName>
    <definedName name="BEGINNING" localSheetId="51">#REF!</definedName>
    <definedName name="BEGINNING" localSheetId="52">#REF!</definedName>
    <definedName name="BEGINNING">#REF!</definedName>
    <definedName name="Bei_data">[24]references!#REF!</definedName>
    <definedName name="BEx3O85IKWARA6NCJOLRBRJFMEWW" hidden="1">'[25]Q2 09 Rail BS Leads'!#REF!</definedName>
    <definedName name="BEx5MLQZM68YQSKARVWTTPINFQ2C" hidden="1">'[25]Q2 09 Rail BS Leads'!#REF!</definedName>
    <definedName name="BExERWCEBKQRYWRQLYJ4UCMMKTHG" hidden="1">'[25]Q2 09 Rail BS Leads'!#REF!</definedName>
    <definedName name="BExMBYPQDG9AYDQ5E8IECVFREPO6" hidden="1">'[25]Q2 09 Rail BS Leads'!#REF!</definedName>
    <definedName name="BExQ9ZLYHWABXAA9NJDW8ZS0UQ9P" hidden="1">'[25]Q2 09 Rail BS Leads'!#REF!</definedName>
    <definedName name="BExTUY9WNSJ91GV8CP0SKJTEIV82" hidden="1">'[25]Q2 09 Rail BS Leads'!#REF!</definedName>
    <definedName name="BkgDB">#REF!</definedName>
    <definedName name="bklg_ref">#REF!</definedName>
    <definedName name="BLPH200001" hidden="1">'[26]Stock Chart'!$B$5</definedName>
    <definedName name="BNE_MESSAGES_HIDDEN" hidden="1">#REF!</definedName>
    <definedName name="BNE_MESSAGES_HIDDEN1" hidden="1">#REF!</definedName>
    <definedName name="BNLC">#REF!</definedName>
    <definedName name="bs" hidden="1">{"Summary analysis",#N/A,FALSE,"Total";"OCPH analysis",#N/A,FALSE,"Total";"detail analysis",#N/A,FALSE,"Total"}</definedName>
    <definedName name="BS_98" localSheetId="5">#REF!</definedName>
    <definedName name="BS_98" localSheetId="14">#REF!</definedName>
    <definedName name="BS_98" localSheetId="15">#REF!</definedName>
    <definedName name="BS_98" localSheetId="21">#REF!</definedName>
    <definedName name="BS_98" localSheetId="22">#REF!</definedName>
    <definedName name="BS_98" localSheetId="23">#REF!</definedName>
    <definedName name="BS_98" localSheetId="31">#REF!</definedName>
    <definedName name="BS_98" localSheetId="32">#REF!</definedName>
    <definedName name="BS_98" localSheetId="36">#REF!</definedName>
    <definedName name="BS_98" localSheetId="38">#REF!</definedName>
    <definedName name="BS_98" localSheetId="39">#REF!</definedName>
    <definedName name="BS_98" localSheetId="44">#REF!</definedName>
    <definedName name="BS_98" localSheetId="59">#REF!</definedName>
    <definedName name="BS_98">#REF!</definedName>
    <definedName name="BS_99" localSheetId="5">#REF!</definedName>
    <definedName name="BS_99" localSheetId="14">#REF!</definedName>
    <definedName name="BS_99" localSheetId="15">#REF!</definedName>
    <definedName name="BS_99" localSheetId="21">#REF!</definedName>
    <definedName name="BS_99" localSheetId="22">#REF!</definedName>
    <definedName name="BS_99" localSheetId="23">#REF!</definedName>
    <definedName name="BS_99" localSheetId="31">#REF!</definedName>
    <definedName name="BS_99" localSheetId="32">#REF!</definedName>
    <definedName name="BS_99" localSheetId="36">#REF!</definedName>
    <definedName name="BS_99" localSheetId="38">#REF!</definedName>
    <definedName name="BS_99" localSheetId="39">#REF!</definedName>
    <definedName name="BS_99" localSheetId="44">#REF!</definedName>
    <definedName name="BS_99" localSheetId="59">#REF!</definedName>
    <definedName name="BS_99">#REF!</definedName>
    <definedName name="BS_SUM_25MO" localSheetId="5">#REF!</definedName>
    <definedName name="BS_SUM_25MO" localSheetId="14">#REF!</definedName>
    <definedName name="BS_SUM_25MO" localSheetId="15">#REF!</definedName>
    <definedName name="BS_SUM_25MO" localSheetId="21">#REF!</definedName>
    <definedName name="BS_SUM_25MO" localSheetId="22">#REF!</definedName>
    <definedName name="BS_SUM_25MO" localSheetId="23">#REF!</definedName>
    <definedName name="BS_SUM_25MO" localSheetId="31">#REF!</definedName>
    <definedName name="BS_SUM_25MO" localSheetId="32">#REF!</definedName>
    <definedName name="BS_SUM_25MO" localSheetId="36">#REF!</definedName>
    <definedName name="BS_SUM_25MO" localSheetId="38">#REF!</definedName>
    <definedName name="BS_SUM_25MO" localSheetId="39">#REF!</definedName>
    <definedName name="BS_SUM_25MO" localSheetId="44">#REF!</definedName>
    <definedName name="BS_SUM_25MO" localSheetId="59">#REF!</definedName>
    <definedName name="BS_SUM_25MO">#REF!</definedName>
    <definedName name="BS_SUM_98" localSheetId="14">#REF!</definedName>
    <definedName name="BS_SUM_98" localSheetId="15">#REF!</definedName>
    <definedName name="BS_SUM_98" localSheetId="21">#REF!</definedName>
    <definedName name="BS_SUM_98" localSheetId="22">#REF!</definedName>
    <definedName name="BS_SUM_98" localSheetId="23">#REF!</definedName>
    <definedName name="BS_SUM_98" localSheetId="31">#REF!</definedName>
    <definedName name="BS_SUM_98" localSheetId="32">#REF!</definedName>
    <definedName name="BS_SUM_98" localSheetId="36">#REF!</definedName>
    <definedName name="BS_SUM_98" localSheetId="38">#REF!</definedName>
    <definedName name="BS_SUM_98" localSheetId="39">#REF!</definedName>
    <definedName name="BS_SUM_98" localSheetId="44">#REF!</definedName>
    <definedName name="BS_SUM_98">#REF!</definedName>
    <definedName name="BS_SUM_99" localSheetId="14">#REF!</definedName>
    <definedName name="BS_SUM_99" localSheetId="15">#REF!</definedName>
    <definedName name="BS_SUM_99" localSheetId="21">#REF!</definedName>
    <definedName name="BS_SUM_99" localSheetId="22">#REF!</definedName>
    <definedName name="BS_SUM_99" localSheetId="23">#REF!</definedName>
    <definedName name="BS_SUM_99" localSheetId="31">#REF!</definedName>
    <definedName name="BS_SUM_99" localSheetId="32">#REF!</definedName>
    <definedName name="BS_SUM_99" localSheetId="36">#REF!</definedName>
    <definedName name="BS_SUM_99" localSheetId="38">#REF!</definedName>
    <definedName name="BS_SUM_99" localSheetId="39">#REF!</definedName>
    <definedName name="BS_SUM_99" localSheetId="44">#REF!</definedName>
    <definedName name="BS_SUM_99">#REF!</definedName>
    <definedName name="BSLA">#REF!</definedName>
    <definedName name="Buc_data">[24]references!#REF!</definedName>
    <definedName name="Bud_data">[24]references!#REF!</definedName>
    <definedName name="Buildings">#REF!</definedName>
    <definedName name="BuildStd" hidden="1">{"Summary analysis",#N/A,FALSE,"Total";"OCPH analysis",#N/A,FALSE,"Total";"detail analysis",#N/A,FALSE,"Total"}</definedName>
    <definedName name="ByCompanyMFeed" localSheetId="14">#REF!</definedName>
    <definedName name="ByCompanyMFeed" localSheetId="15">#REF!</definedName>
    <definedName name="ByCompanyMFeed" localSheetId="21">#REF!</definedName>
    <definedName name="ByCompanyMFeed" localSheetId="22">#REF!</definedName>
    <definedName name="ByCompanyMFeed" localSheetId="23">#REF!</definedName>
    <definedName name="ByCompanyMFeed" localSheetId="31">#REF!</definedName>
    <definedName name="ByCompanyMFeed" localSheetId="32">#REF!</definedName>
    <definedName name="ByCompanyMFeed" localSheetId="36">#REF!</definedName>
    <definedName name="ByCompanyMFeed" localSheetId="38">#REF!</definedName>
    <definedName name="ByCompanyMFeed" localSheetId="39">#REF!</definedName>
    <definedName name="ByCompanyMFeed" localSheetId="44">#REF!</definedName>
    <definedName name="ByCompanyMFeed">#REF!</definedName>
    <definedName name="C_">#N/A</definedName>
    <definedName name="CAcct">#REF!</definedName>
    <definedName name="CAmt">#REF!</definedName>
    <definedName name="can_asp">#REF!</definedName>
    <definedName name="can_bklg">#REF!</definedName>
    <definedName name="Can_data">[24]references!$D$8</definedName>
    <definedName name="Can_detail">#REF!</definedName>
    <definedName name="can_inv">[27]References!#REF!</definedName>
    <definedName name="can_si">#REF!</definedName>
    <definedName name="can1_inv">#REF!</definedName>
    <definedName name="Canada_data">[8]References!$C$11</definedName>
    <definedName name="carm_serv_row">[8]References!$G$35</definedName>
    <definedName name="CARSERIES">#REF!</definedName>
    <definedName name="Cash_Flow">#REF!</definedName>
    <definedName name="Cash_Flow_2010">#REF!</definedName>
    <definedName name="Cash_Flow_2011">#REF!</definedName>
    <definedName name="Cash_Flow_2012">#REF!</definedName>
    <definedName name="Cash_Flow_All_NV">#REF!</definedName>
    <definedName name="Cash_Flow_Casualty_NV">#REF!</definedName>
    <definedName name="Cash_Flow_Casualty_to_Export">#REF!</definedName>
    <definedName name="Casualties4" localSheetId="14">#REF!</definedName>
    <definedName name="Casualties4" localSheetId="15">#REF!</definedName>
    <definedName name="Casualties4" localSheetId="21">#REF!</definedName>
    <definedName name="Casualties4" localSheetId="22">#REF!</definedName>
    <definedName name="Casualties4" localSheetId="23">#REF!</definedName>
    <definedName name="Casualties4" localSheetId="30">#REF!</definedName>
    <definedName name="Casualties4" localSheetId="31">#REF!</definedName>
    <definedName name="Casualties4" localSheetId="32">#REF!</definedName>
    <definedName name="Casualties4" localSheetId="36">#REF!</definedName>
    <definedName name="Casualties4" localSheetId="38">#REF!</definedName>
    <definedName name="Casualties4" localSheetId="39">#REF!</definedName>
    <definedName name="Casualties4" localSheetId="44">#REF!</definedName>
    <definedName name="Casualties4" localSheetId="53">#REF!</definedName>
    <definedName name="Casualties4">#REF!</definedName>
    <definedName name="Cat" hidden="1">{"Summary analysis",#N/A,FALSE,"Total";"OCPH analysis",#N/A,FALSE,"Total";"detail analysis",#N/A,FALSE,"Total"}</definedName>
    <definedName name="Category">'[28]Income Statement'!$G$5</definedName>
    <definedName name="CBS" localSheetId="14">#REF!</definedName>
    <definedName name="CBS" localSheetId="15">#REF!</definedName>
    <definedName name="CBS" localSheetId="21">#REF!</definedName>
    <definedName name="CBS" localSheetId="22">#REF!</definedName>
    <definedName name="CBS" localSheetId="23">#REF!</definedName>
    <definedName name="CBS" localSheetId="31">#REF!</definedName>
    <definedName name="CBS" localSheetId="32">#REF!</definedName>
    <definedName name="CBS" localSheetId="36">#REF!</definedName>
    <definedName name="CBS" localSheetId="38">#REF!</definedName>
    <definedName name="CBS" localSheetId="39">#REF!</definedName>
    <definedName name="CBS" localSheetId="44">#REF!</definedName>
    <definedName name="CBS">#REF!</definedName>
    <definedName name="CCalcTax">#REF!</definedName>
    <definedName name="ccc" hidden="1">{#N/A,#N/A,FALSE,"CW Summary";#N/A,#N/A,FALSE,"Weekly Tracking";#N/A,#N/A,FALSE,"MSA";#N/A,#N/A,FALSE,"Parts";#N/A,#N/A,FALSE,"RS";#N/A,#N/A,FALSE,"Mods";#N/A,#N/A,FALSE,"GEVISA"}</definedName>
    <definedName name="CCDD1">#REF!</definedName>
    <definedName name="CCDD2">#REF!</definedName>
    <definedName name="CCDP1">#REF!</definedName>
    <definedName name="CCDP2">#REF!</definedName>
    <definedName name="CCheck">#REF!</definedName>
    <definedName name="CCompCd">#REF!</definedName>
    <definedName name="CCostCtr">#REF!</definedName>
    <definedName name="CCrcy">#REF!</definedName>
    <definedName name="CDateFmt">#REF!</definedName>
    <definedName name="CDocDt">#REF!</definedName>
    <definedName name="cdr">[29]Lookup!$A$1:$B$63</definedName>
    <definedName name="CH">'[30]200-Balance_CORR'!$P$17</definedName>
    <definedName name="change_ship">#REF!</definedName>
    <definedName name="ChartTitle">'[31]Tracking of CMR'!$B$4</definedName>
    <definedName name="ChartTitle1">'[31]Tracking of CMR'!$B$33</definedName>
    <definedName name="ChartTitle2">'[32](13) Tracking of CMR'!#REF!</definedName>
    <definedName name="ChartTitleCost">'[32](13) Tracking of CMR'!#REF!</definedName>
    <definedName name="CHTable">#REF!</definedName>
    <definedName name="Classes">#REF!</definedName>
    <definedName name="CLOSERPT">#REF!</definedName>
    <definedName name="CLTable">#REF!</definedName>
    <definedName name="CN_01">"CN"</definedName>
    <definedName name="Co_2Q_Chg" localSheetId="15">'[13]Change By Co'!#REF!</definedName>
    <definedName name="Co_2Q_Chg" localSheetId="18">'[13]Change By Co'!#REF!</definedName>
    <definedName name="Co_2Q_Chg" localSheetId="21">'[13]Change By Co'!#REF!</definedName>
    <definedName name="Co_2Q_Chg" localSheetId="30">'[14]Change By Co'!#REF!</definedName>
    <definedName name="Co_2Q_Chg" localSheetId="32">'[13]Change By Co'!#REF!</definedName>
    <definedName name="Co_2Q_Chg" localSheetId="53">'[15]Change By Co'!#REF!</definedName>
    <definedName name="Co_2Q_Chg">'[13]Change By Co'!#REF!</definedName>
    <definedName name="Co_Q1_Chg" localSheetId="18">'[13]Change By Co'!#REF!</definedName>
    <definedName name="Co_Q1_Chg" localSheetId="30">'[14]Change By Co'!#REF!</definedName>
    <definedName name="Co_Q1_Chg" localSheetId="53">'[15]Change By Co'!#REF!</definedName>
    <definedName name="Co_Q1_Chg">'[13]Change By Co'!#REF!</definedName>
    <definedName name="COLE" localSheetId="5">#REF!</definedName>
    <definedName name="COLE" localSheetId="14">#REF!</definedName>
    <definedName name="COLE" localSheetId="15">#REF!</definedName>
    <definedName name="COLE" localSheetId="21">#REF!</definedName>
    <definedName name="COLE" localSheetId="22">#REF!</definedName>
    <definedName name="COLE" localSheetId="23">#REF!</definedName>
    <definedName name="COLE" localSheetId="31">#REF!</definedName>
    <definedName name="COLE" localSheetId="32">#REF!</definedName>
    <definedName name="COLE" localSheetId="36">#REF!</definedName>
    <definedName name="COLE" localSheetId="38">#REF!</definedName>
    <definedName name="COLE" localSheetId="39">#REF!</definedName>
    <definedName name="COLE" localSheetId="44">#REF!</definedName>
    <definedName name="COLE" localSheetId="59">#REF!</definedName>
    <definedName name="COLE">#REF!</definedName>
    <definedName name="Comments">[33]Comments!$D$1</definedName>
    <definedName name="Company">[20]Lookups!$N$1:$O$27</definedName>
    <definedName name="CompanyCode_PubCode">#REF!</definedName>
    <definedName name="ConfigServer">#REF!</definedName>
    <definedName name="Constants">[34]Constants!$A$1:$B$11</definedName>
    <definedName name="ContAverage">[35]!ContAverage</definedName>
    <definedName name="CostBacklog">#REF!</definedName>
    <definedName name="CostCent">[20]Lookups!$R$1:$S$276</definedName>
    <definedName name="country">#REF!</definedName>
    <definedName name="CountryAccount">[33]Comments!$C$2:$C$2515</definedName>
    <definedName name="CountryComment">[33]Comments!$D$2:$D$2515</definedName>
    <definedName name="CPayT">#REF!</definedName>
    <definedName name="CPostDt">#REF!</definedName>
    <definedName name="CPostKey">#REF!</definedName>
    <definedName name="CProf">#REF!</definedName>
    <definedName name="CProj">#REF!</definedName>
    <definedName name="CPU">#REF!</definedName>
    <definedName name="CRef">#REF!</definedName>
    <definedName name="csDesignMode">1</definedName>
    <definedName name="CT">'[22]Modality Summary'!$L$17</definedName>
    <definedName name="CTaxC">#REF!</definedName>
    <definedName name="CTaxJ">#REF!</definedName>
    <definedName name="CText">#REF!</definedName>
    <definedName name="CTotCr">#REF!</definedName>
    <definedName name="CTotDr">#REF!</definedName>
    <definedName name="CUREST">#REF!</definedName>
    <definedName name="CURQTR">#REF!</definedName>
    <definedName name="Curr_Expanded">'[36]10-18-01 Fcst'!#REF!</definedName>
    <definedName name="curr_forecast">#REF!</definedName>
    <definedName name="curr_IO_plan">#REF!</definedName>
    <definedName name="curr_sales_Am">#REF!</definedName>
    <definedName name="curr_sales_asia">#REF!</definedName>
    <definedName name="curr_sales_Eur">#REF!</definedName>
    <definedName name="curr_sales_global">#REF!</definedName>
    <definedName name="curr_ship">#REF!</definedName>
    <definedName name="CURRENT_DATE" localSheetId="5">#REF!</definedName>
    <definedName name="CURRENT_DATE" localSheetId="14">#REF!</definedName>
    <definedName name="CURRENT_DATE" localSheetId="15">#REF!</definedName>
    <definedName name="CURRENT_DATE" localSheetId="18">#REF!</definedName>
    <definedName name="CURRENT_DATE" localSheetId="19">#REF!</definedName>
    <definedName name="CURRENT_DATE" localSheetId="20">#REF!</definedName>
    <definedName name="CURRENT_DATE" localSheetId="21">#REF!</definedName>
    <definedName name="CURRENT_DATE" localSheetId="22">#REF!</definedName>
    <definedName name="CURRENT_DATE" localSheetId="23">#REF!</definedName>
    <definedName name="CURRENT_DATE" localSheetId="30">#REF!</definedName>
    <definedName name="CURRENT_DATE" localSheetId="31">#REF!</definedName>
    <definedName name="CURRENT_DATE" localSheetId="32">#REF!</definedName>
    <definedName name="CURRENT_DATE" localSheetId="36">#REF!</definedName>
    <definedName name="CURRENT_DATE" localSheetId="38">#REF!</definedName>
    <definedName name="CURRENT_DATE" localSheetId="39">#REF!</definedName>
    <definedName name="CURRENT_DATE" localSheetId="43">#REF!</definedName>
    <definedName name="CURRENT_DATE" localSheetId="44">#REF!</definedName>
    <definedName name="CURRENT_DATE" localSheetId="49">#REF!</definedName>
    <definedName name="CURRENT_DATE" localSheetId="50">#REF!</definedName>
    <definedName name="CURRENT_DATE" localSheetId="51">#REF!</definedName>
    <definedName name="CURRENT_DATE" localSheetId="52">#REF!</definedName>
    <definedName name="CURRENT_DATE" localSheetId="59">#REF!</definedName>
    <definedName name="CURRENT_DATE">#REF!</definedName>
    <definedName name="CurrentQuarter">#REF!</definedName>
    <definedName name="CURRENTYEAR">'[37]Cash Flow'!#REF!</definedName>
    <definedName name="CurrMthCash">#REF!</definedName>
    <definedName name="Customer">[38]Definitions!$A$1:$AA$1</definedName>
    <definedName name="CValidation">#REF!</definedName>
    <definedName name="CY_Head_Hcount_DB">'[39]CY Head'!$A$8:$AO$34</definedName>
    <definedName name="CY_OM">#REF!</definedName>
    <definedName name="CY_Rev">'[39]95 Rev'!$A$7:$I$29</definedName>
    <definedName name="D">#REF!</definedName>
    <definedName name="d_date">#REF!</definedName>
    <definedName name="DANIEL">#REF!</definedName>
    <definedName name="DATA" localSheetId="5">#REF!</definedName>
    <definedName name="DATA" localSheetId="14">#REF!</definedName>
    <definedName name="DATA" localSheetId="15">#REF!</definedName>
    <definedName name="DATA" localSheetId="21">#REF!</definedName>
    <definedName name="DATA" localSheetId="22">#REF!</definedName>
    <definedName name="DATA" localSheetId="23">#REF!</definedName>
    <definedName name="DATA" localSheetId="31">#REF!</definedName>
    <definedName name="DATA" localSheetId="32">#REF!</definedName>
    <definedName name="DATA" localSheetId="36">#REF!</definedName>
    <definedName name="DATA" localSheetId="38">#REF!</definedName>
    <definedName name="DATA" localSheetId="39">#REF!</definedName>
    <definedName name="data" localSheetId="43">#REF!</definedName>
    <definedName name="DATA" localSheetId="44">#REF!</definedName>
    <definedName name="DATA" localSheetId="59">#REF!</definedName>
    <definedName name="DATA">#REF!</definedName>
    <definedName name="_xlnm.Database">#REF!</definedName>
    <definedName name="Database1">[40]DeprLot!$A$1:$P$25</definedName>
    <definedName name="DATACOL">'[37]Cash Flow'!#REF!</definedName>
    <definedName name="date">#REF!</definedName>
    <definedName name="date2">[41]references!$A$1</definedName>
    <definedName name="DateLookup">'[31]Tracking of CMR'!$J$11:$K$22</definedName>
    <definedName name="Dates">#REF!</definedName>
    <definedName name="Datum">#REF!</definedName>
    <definedName name="dddd" hidden="1">{#N/A,#N/A,TRUE,"NS Materials, 011397";#N/A,#N/A,TRUE,"Mobile";#N/A,#N/A,TRUE,"Workstation";#N/A,#N/A,TRUE,"SQL Server";#N/A,#N/A,TRUE,"Operational DB Server";#N/A,#N/A,TRUE,"Application Server";#N/A,#N/A,TRUE,"MP Server 6001-18";#N/A,#N/A,TRUE,"MP Server 6001-24"}</definedName>
    <definedName name="ddddddddd" hidden="1">{"scorecard view",#N/A,FALSE,"Scorecard output"}</definedName>
    <definedName name="dddde" hidden="1">{#N/A,#N/A,TRUE,"NS Materials, 011397";#N/A,#N/A,TRUE,"Mobile";#N/A,#N/A,TRUE,"Workstation";#N/A,#N/A,TRUE,"SQL Server";#N/A,#N/A,TRUE,"Operational DB Server";#N/A,#N/A,TRUE,"Application Server";#N/A,#N/A,TRUE,"MP Server 6001-18";#N/A,#N/A,TRUE,"MP Server 6001-24"}</definedName>
    <definedName name="DecComDepr" localSheetId="14">#REF!</definedName>
    <definedName name="DecComDepr" localSheetId="15">#REF!</definedName>
    <definedName name="DecComDepr" localSheetId="20">#REF!</definedName>
    <definedName name="DecComDepr" localSheetId="21">#REF!</definedName>
    <definedName name="DecComDepr" localSheetId="22">#REF!</definedName>
    <definedName name="DecComDepr" localSheetId="23">#REF!</definedName>
    <definedName name="DecComDepr" localSheetId="31">#REF!</definedName>
    <definedName name="DecComDepr" localSheetId="32">#REF!</definedName>
    <definedName name="DecComDepr" localSheetId="36">#REF!</definedName>
    <definedName name="DecComDepr" localSheetId="38">#REF!</definedName>
    <definedName name="DecComDepr" localSheetId="39">#REF!</definedName>
    <definedName name="DecComDepr" localSheetId="44">#REF!</definedName>
    <definedName name="DecComDepr">#REF!</definedName>
    <definedName name="DecComICC" localSheetId="14">#REF!</definedName>
    <definedName name="DecComICC" localSheetId="15">#REF!</definedName>
    <definedName name="DecComICC" localSheetId="18">#REF!</definedName>
    <definedName name="DecComICC" localSheetId="20">#REF!</definedName>
    <definedName name="DecComICC" localSheetId="21">#REF!</definedName>
    <definedName name="DecComICC" localSheetId="22">#REF!</definedName>
    <definedName name="DecComICC" localSheetId="23">#REF!</definedName>
    <definedName name="DecComICC" localSheetId="31">#REF!</definedName>
    <definedName name="DecComICC" localSheetId="32">#REF!</definedName>
    <definedName name="DecComICC" localSheetId="36">#REF!</definedName>
    <definedName name="DecComICC" localSheetId="38">#REF!</definedName>
    <definedName name="DecComICC" localSheetId="39">#REF!</definedName>
    <definedName name="DecComICC" localSheetId="43">#REF!</definedName>
    <definedName name="DecComICC" localSheetId="44">#REF!</definedName>
    <definedName name="DecComICC" localSheetId="49">#REF!</definedName>
    <definedName name="DecComICC" localSheetId="50">#REF!</definedName>
    <definedName name="DecComICC" localSheetId="51">#REF!</definedName>
    <definedName name="DecComICC" localSheetId="52">#REF!</definedName>
    <definedName name="DecComICC">#REF!</definedName>
    <definedName name="DecComInstall" localSheetId="14">#REF!</definedName>
    <definedName name="DecComInstall" localSheetId="15">#REF!</definedName>
    <definedName name="DecComInstall" localSheetId="18">#REF!</definedName>
    <definedName name="DecComInstall" localSheetId="20">#REF!</definedName>
    <definedName name="DecComInstall" localSheetId="21">#REF!</definedName>
    <definedName name="DecComInstall" localSheetId="22">#REF!</definedName>
    <definedName name="DecComInstall" localSheetId="23">#REF!</definedName>
    <definedName name="DecComInstall" localSheetId="31">#REF!</definedName>
    <definedName name="DecComInstall" localSheetId="32">#REF!</definedName>
    <definedName name="DecComInstall" localSheetId="36">#REF!</definedName>
    <definedName name="DecComInstall" localSheetId="38">#REF!</definedName>
    <definedName name="DecComInstall" localSheetId="39">#REF!</definedName>
    <definedName name="DecComInstall" localSheetId="43">#REF!</definedName>
    <definedName name="DecComInstall" localSheetId="44">#REF!</definedName>
    <definedName name="DecComInstall" localSheetId="49">#REF!</definedName>
    <definedName name="DecComInstall" localSheetId="50">#REF!</definedName>
    <definedName name="DecComInstall" localSheetId="51">#REF!</definedName>
    <definedName name="DecComInstall" localSheetId="52">#REF!</definedName>
    <definedName name="DecComInstall">#REF!</definedName>
    <definedName name="Default">[42]Company!#REF!</definedName>
    <definedName name="demop">'[43]3-13 Summary'!$A$3:$B$767</definedName>
    <definedName name="description">'[44]inventory snapshot 20020313'!$C$81:$D$1346</definedName>
    <definedName name="Destination">[45]Data!$J$6:$J$30</definedName>
    <definedName name="Detail" localSheetId="14">#REF!</definedName>
    <definedName name="Detail" localSheetId="15">#REF!</definedName>
    <definedName name="Detail" localSheetId="18">#REF!</definedName>
    <definedName name="Detail" localSheetId="20">#REF!</definedName>
    <definedName name="Detail" localSheetId="21">#REF!</definedName>
    <definedName name="Detail" localSheetId="22">#REF!</definedName>
    <definedName name="Detail" localSheetId="23">#REF!</definedName>
    <definedName name="Detail" localSheetId="31">#REF!</definedName>
    <definedName name="Detail" localSheetId="32">#REF!</definedName>
    <definedName name="Detail" localSheetId="36">#REF!</definedName>
    <definedName name="Detail" localSheetId="38">#REF!</definedName>
    <definedName name="Detail" localSheetId="39">#REF!</definedName>
    <definedName name="Detail" localSheetId="44">#REF!</definedName>
    <definedName name="Detail" localSheetId="49">#REF!</definedName>
    <definedName name="Detail" localSheetId="50">#REF!</definedName>
    <definedName name="Detail" localSheetId="51">#REF!</definedName>
    <definedName name="Detail" localSheetId="52">#REF!</definedName>
    <definedName name="Detail">#REF!</definedName>
    <definedName name="Detailed">#REF!</definedName>
    <definedName name="dfasdf" hidden="1">{"detail",#N/A,FALSE,"2000 vs 1999";"summary",#N/A,FALSE,"2000 vs 1999"}</definedName>
    <definedName name="dffadfadf" hidden="1">{"'Title Transfer Units6,7,&amp;8'!$A$1:$B$4","'Title Transfer Units6,7,&amp;8'!$C$6"}</definedName>
    <definedName name="dga" hidden="1">{"'Title Transfer Units6,7,&amp;8'!$A$1:$B$4","'Title Transfer Units6,7,&amp;8'!$C$6"}</definedName>
    <definedName name="DISPLAY_UNIT">"($MM)"</definedName>
    <definedName name="DisplayInDropDown">#REF!</definedName>
    <definedName name="DisplayInValue">[46]Dimensions!$C$5</definedName>
    <definedName name="DivideBy">#REF!</definedName>
    <definedName name="DM">'[47]DR95-Complement'!#REF!,'[47]DR95-Complement'!$S$18:$Y$35,'[47]DR95-Complement'!#REF!,'[47]DR95-Complement'!$AA$18:$AG$35</definedName>
    <definedName name="DPAC">[4]VA89_CHG!$BD$31:$BG$59</definedName>
    <definedName name="DPMO">#REF!</definedName>
    <definedName name="DPO">#REF!</definedName>
    <definedName name="DPU">#REF!</definedName>
    <definedName name="DR4SITES">[20]Lookups!$K$1:$L$8</definedName>
    <definedName name="dsafsa">#REF!</definedName>
    <definedName name="DSNListStart">#REF!</definedName>
    <definedName name="DSNListStartPCT">#REF!</definedName>
    <definedName name="DWH_Report_Template">#REF!</definedName>
    <definedName name="DXR">'[22]Modality Summary'!$L$9</definedName>
    <definedName name="End">#REF!</definedName>
    <definedName name="ENDING" localSheetId="14">#REF!</definedName>
    <definedName name="ENDING" localSheetId="15">#REF!</definedName>
    <definedName name="ENDING" localSheetId="18">#REF!</definedName>
    <definedName name="ENDING" localSheetId="21">#REF!</definedName>
    <definedName name="ENDING" localSheetId="22">#REF!</definedName>
    <definedName name="ENDING" localSheetId="23">#REF!</definedName>
    <definedName name="ENDING" localSheetId="31">#REF!</definedName>
    <definedName name="ENDING" localSheetId="32">#REF!</definedName>
    <definedName name="ENDING" localSheetId="36">#REF!</definedName>
    <definedName name="ENDING" localSheetId="38">#REF!</definedName>
    <definedName name="ENDING" localSheetId="39">#REF!</definedName>
    <definedName name="ENDING" localSheetId="44">#REF!</definedName>
    <definedName name="ENDING" localSheetId="49">#REF!</definedName>
    <definedName name="ENDING" localSheetId="50">#REF!</definedName>
    <definedName name="ENDING" localSheetId="51">#REF!</definedName>
    <definedName name="ENDING" localSheetId="52">#REF!</definedName>
    <definedName name="ENDING">#REF!</definedName>
    <definedName name="EO">#REF!</definedName>
    <definedName name="EPR" localSheetId="14">#REF!</definedName>
    <definedName name="EPR" localSheetId="15">#REF!</definedName>
    <definedName name="EPR" localSheetId="18">#REF!</definedName>
    <definedName name="EPR" localSheetId="20">#REF!</definedName>
    <definedName name="EPR" localSheetId="21">#REF!</definedName>
    <definedName name="EPR" localSheetId="22">#REF!</definedName>
    <definedName name="EPR" localSheetId="23">#REF!</definedName>
    <definedName name="EPR" localSheetId="31">#REF!</definedName>
    <definedName name="EPR" localSheetId="32">#REF!</definedName>
    <definedName name="EPR" localSheetId="36">#REF!</definedName>
    <definedName name="EPR" localSheetId="38">#REF!</definedName>
    <definedName name="EPR" localSheetId="39">#REF!</definedName>
    <definedName name="EPR" localSheetId="44">#REF!</definedName>
    <definedName name="EPR" localSheetId="49">#REF!</definedName>
    <definedName name="EPR" localSheetId="50">#REF!</definedName>
    <definedName name="EPR" localSheetId="51">#REF!</definedName>
    <definedName name="EPR" localSheetId="52">#REF!</definedName>
    <definedName name="EPR">#REF!</definedName>
    <definedName name="Equity" localSheetId="14">#REF!</definedName>
    <definedName name="Equity" localSheetId="15">#REF!</definedName>
    <definedName name="Equity" localSheetId="21">#REF!</definedName>
    <definedName name="Equity" localSheetId="22">#REF!</definedName>
    <definedName name="Equity" localSheetId="23">#REF!</definedName>
    <definedName name="Equity" localSheetId="30">#REF!</definedName>
    <definedName name="Equity" localSheetId="31">#REF!</definedName>
    <definedName name="Equity" localSheetId="32">#REF!</definedName>
    <definedName name="Equity" localSheetId="36">#REF!</definedName>
    <definedName name="Equity" localSheetId="38">#REF!</definedName>
    <definedName name="Equity" localSheetId="39">#REF!</definedName>
    <definedName name="Equity" localSheetId="44">#REF!</definedName>
    <definedName name="Equity" localSheetId="53">#REF!</definedName>
    <definedName name="Equity">#REF!</definedName>
    <definedName name="ERC_2T02_NARO_SCH6_DATA">#REF!</definedName>
    <definedName name="ERUSD___CAPCORP_V2_">'[48]1Q02_TIE-OUT'!$A$1:$D$325</definedName>
    <definedName name="EssAliasTable">"Code_and_name"</definedName>
    <definedName name="EssLatest">"OB"</definedName>
    <definedName name="EssOptions">"A1100000000130000000001100010_0000"</definedName>
    <definedName name="EU">'[30]200-Balance_CORR'!$P$16</definedName>
    <definedName name="eur_asp">#REF!</definedName>
    <definedName name="eur_bklg">#REF!</definedName>
    <definedName name="eur_col">#REF!</definedName>
    <definedName name="Eur_data">[24]references!$D$9</definedName>
    <definedName name="Eur_detail">#REF!</definedName>
    <definedName name="Eur_inv">[27]References!#REF!</definedName>
    <definedName name="eur_si">#REF!</definedName>
    <definedName name="Eur_sub2_1">#REF!</definedName>
    <definedName name="Eur_sub2_2">#REF!</definedName>
    <definedName name="Eur_sub2_Belgium2">'[49]Eur_sub2 '!#REF!</definedName>
    <definedName name="Eur_sub2_france2">'[49]Eur_sub2 '!#REF!</definedName>
    <definedName name="Eur_sub2_Holland2">'[49]Eur_sub2 '!#REF!</definedName>
    <definedName name="Eur_sub2_Italy2">'[49]Eur_sub2 '!#REF!</definedName>
    <definedName name="Eur_sub2_spain2">'[49]Eur_sub2 '!#REF!</definedName>
    <definedName name="Eur_subs2_France2">'[49]Eur_sub2 '!#REF!</definedName>
    <definedName name="eur1_inv">#REF!</definedName>
    <definedName name="EURO">[50]definitionen!$D$6</definedName>
    <definedName name="EurQ1">[8]References!$C$19</definedName>
    <definedName name="EurQ2">[8]References!$C$20</definedName>
    <definedName name="EurQ3">[8]References!$C$21</definedName>
    <definedName name="EurQ4">[8]References!$C$22</definedName>
    <definedName name="Exp03_000s">'[21]03 Exp'!$R$5:$AD$391</definedName>
    <definedName name="Exp03_Full">'[21]03 Exp'!$D$5:$P$391</definedName>
    <definedName name="f" hidden="1">{"scorecard view",#N/A,FALSE,"Scorecard output"}</definedName>
    <definedName name="Factor">#REF!</definedName>
    <definedName name="Factor_Labor">[51]Severity!$K$62</definedName>
    <definedName name="Factor_Matl">[51]Severity!$K$60</definedName>
    <definedName name="Factor_OV">[51]Severity!$K$61</definedName>
    <definedName name="Factor_SVR">[51]Severity!$K$59</definedName>
    <definedName name="FailList">#REF!</definedName>
    <definedName name="FailureActual">[35]!FailureActual</definedName>
    <definedName name="FailurePlan">[35]!FailurePlan</definedName>
    <definedName name="FAn" hidden="1">#N/A</definedName>
    <definedName name="FATT">#REF!</definedName>
    <definedName name="FcstData">#REF!</definedName>
    <definedName name="fdsa" hidden="1">{"summary",#N/A,FALSE,"2000 vs 1999";"detail",#N/A,FALSE,"2000 vs 1999"}</definedName>
    <definedName name="fgfdfgd" hidden="1">{"summary",#N/A,FALSE,"2000 vs 1999";"detail",#N/A,FALSE,"2000 vs 1999"}</definedName>
    <definedName name="FGMS_OBSL">'[52]FG Obsol'!$A$3:$N$152</definedName>
    <definedName name="FGMS2">[53]FGMS!$B$2:$D$973</definedName>
    <definedName name="FILL" hidden="1">#REF!</definedName>
    <definedName name="FleetAdj">[35]!FleetAdj</definedName>
    <definedName name="FleetNoAdj">[35]!FleetNoAdj</definedName>
    <definedName name="Forecast">#REF!</definedName>
    <definedName name="Forecast1">#REF!</definedName>
    <definedName name="Format">#REF!</definedName>
    <definedName name="FOUR_Q">'[23]qtr point compare'!$Y$6:$AC$38</definedName>
    <definedName name="Freq">'[28]Income Statement'!$G$6</definedName>
    <definedName name="Frequency">'[54]P&amp;L Analysis'!#REF!</definedName>
    <definedName name="frftable">#REF!</definedName>
    <definedName name="fx_mor">'[55]Input Page'!$C$7</definedName>
    <definedName name="fx_op">'[55]Input Page'!$C$6</definedName>
    <definedName name="fx_py">'[55]Input Page'!$C$8</definedName>
    <definedName name="GB">'[30]200-Balance_CORR'!$P$18</definedName>
    <definedName name="GBSITES">'[20]Data Request'!$B$5:$E$67</definedName>
    <definedName name="geaegdda" hidden="1">{"'Title Transfer Units6,7,&amp;8'!$A$1:$B$4","'Title Transfer Units6,7,&amp;8'!$C$6"}</definedName>
    <definedName name="GECSEQUIVCY">'[37]Cash Flow'!#REF!</definedName>
    <definedName name="GECSEQUIVPY">'[37]Cash Flow'!#REF!</definedName>
    <definedName name="GECSRETERN1Q">'[37]Cash Flow'!#REF!</definedName>
    <definedName name="GECSRETERN2Q">'[37]Cash Flow'!#REF!</definedName>
    <definedName name="GECSRETERN3Q">'[37]Cash Flow'!#REF!</definedName>
    <definedName name="GECSRETERN4Q">'[37]Cash Flow'!#REF!</definedName>
    <definedName name="GEEQUIVCY">'[37]Cash Flow'!#REF!</definedName>
    <definedName name="GEEQUIVPY">'[37]Cash Flow'!#REF!</definedName>
    <definedName name="GEGECS">'[37]Cash Flow'!#REF!</definedName>
    <definedName name="gg" hidden="1">{#N/A,#N/A,FALSE,"Actual - 6_01";#N/A,#N/A,FALSE,"GM Detail";#N/A,#N/A,FALSE,"Global Service";#N/A,#N/A,FALSE,"Inventory Turnover Calculation"}</definedName>
    <definedName name="git_serv_row">[8]References!$G$30</definedName>
    <definedName name="GL_UDF_Analysis">#REF!</definedName>
    <definedName name="GLAmtCr">'[56]VP8 - Capital Labor reclass - L'!$C$4</definedName>
    <definedName name="GLAmtDr">'[56]VP8 - Capital Labor reclass - L'!$B$4</definedName>
    <definedName name="GLCheck">'[56]VP8 - Capital Labor reclass - L'!$A$4:$A$43</definedName>
    <definedName name="global_data">[8]References!$C$4</definedName>
    <definedName name="GLSum">'[52]GL Summary'!$A$1:$I$633</definedName>
    <definedName name="go_bal_det">#REF!</definedName>
    <definedName name="go_Can">#REF!</definedName>
    <definedName name="go_change_ship">#REF!</definedName>
    <definedName name="go_connect">#REF!</definedName>
    <definedName name="go_glob_sales">#REF!</definedName>
    <definedName name="go_global_sales">#REF!</definedName>
    <definedName name="go_io_plan">#REF!</definedName>
    <definedName name="go_Jap">#REF!</definedName>
    <definedName name="go_Lat">#REF!</definedName>
    <definedName name="go_Res">#REF!</definedName>
    <definedName name="go_ROA">#REF!</definedName>
    <definedName name="go_sales_change">#REF!</definedName>
    <definedName name="go_salesreg">#REF!</definedName>
    <definedName name="go_ship_plan">#REF!</definedName>
    <definedName name="go_USA">#REF!</definedName>
    <definedName name="GROSSPROFITS">[4]PROFIT!$D$251:$T$269</definedName>
    <definedName name="GTWLevelPayments" localSheetId="5">#REF!</definedName>
    <definedName name="GTWLevelPayments" localSheetId="15">#REF!</definedName>
    <definedName name="GTWLevelPayments" localSheetId="21">#REF!</definedName>
    <definedName name="GTWLevelPayments" localSheetId="32">#REF!</definedName>
    <definedName name="GTWLevelPayments" localSheetId="39">#REF!</definedName>
    <definedName name="GTWLevelPayments" localSheetId="49">#REF!</definedName>
    <definedName name="GTWLevelPayments" localSheetId="50">#REF!</definedName>
    <definedName name="GTWLevelPayments" localSheetId="51">#REF!</definedName>
    <definedName name="GTWLevelPayments" localSheetId="52">#REF!</definedName>
    <definedName name="GTWLevelPayments">#REF!</definedName>
    <definedName name="h" hidden="1">{#N/A,#N/A,FALSE,"Actual - 6_01";#N/A,#N/A,FALSE,"GM Detail";#N/A,#N/A,FALSE,"Global Service";#N/A,#N/A,FALSE,"Inventory Turnover Calculation"}</definedName>
    <definedName name="hc">#REF!</definedName>
    <definedName name="Header">#REF!</definedName>
    <definedName name="hh" hidden="1">{#N/A,#N/A,FALSE,"Actual - 6_01";#N/A,#N/A,FALSE,"GM Detail";#N/A,#N/A,FALSE,"Global Service";#N/A,#N/A,FALSE,"Inventory Turnover Calculation"}</definedName>
    <definedName name="HTLD2" hidden="1">{"'Title Transfer Units6,7,&amp;8'!$A$1:$B$4","'Title Transfer Units6,7,&amp;8'!$C$6"}</definedName>
    <definedName name="HTLKJNG5" hidden="1">{"'Title Transfer Units6,7,&amp;8'!$A$1:$B$4","'Title Transfer Units6,7,&amp;8'!$C$6"}</definedName>
    <definedName name="HTML_CodePage" hidden="1">1252</definedName>
    <definedName name="HTML_Control" hidden="1">{"'Title Transfer Units6,7,&amp;8'!$A$1:$B$4","'Title Transfer Units6,7,&amp;8'!$C$6"}</definedName>
    <definedName name="HTML_Control2" hidden="1">{"'Title Transfer Units6,7,&amp;8'!$A$1:$B$4","'Title Transfer Units6,7,&amp;8'!$C$6"}</definedName>
    <definedName name="HTML_Ctrol" hidden="1">{"'Title Transfer Units6,7,&amp;8'!$A$1:$B$4","'Title Transfer Units6,7,&amp;8'!$C$6"}</definedName>
    <definedName name="HTML_Ctrol2" hidden="1">{"'Title Transfer Units6,7,&amp;8'!$A$1:$B$4","'Title Transfer Units6,7,&amp;8'!$C$6"}</definedName>
    <definedName name="HTML_Description" hidden="1">""</definedName>
    <definedName name="HTML_Email" hidden="1">""</definedName>
    <definedName name="HTML_Header" hidden="1">"Title Transfer Units6,7,&amp;8"</definedName>
    <definedName name="HTML_LastUpdate" hidden="1">"11/7/00"</definedName>
    <definedName name="HTML_LineAfter" hidden="1">FALSE</definedName>
    <definedName name="HTML_LineBefore" hidden="1">FALSE</definedName>
    <definedName name="HTML_Name" hidden="1">"GE Power Systems"</definedName>
    <definedName name="HTML_OBDlg2" hidden="1">TRUE</definedName>
    <definedName name="HTML_OBDlg4" hidden="1">TRUE</definedName>
    <definedName name="HTML_OS" hidden="1">0</definedName>
    <definedName name="HTML_PathFile" hidden="1">"C:\Reliant\Aroura\MyHTML.htm"</definedName>
    <definedName name="HTML_Title" hidden="1">"Aurora Control"</definedName>
    <definedName name="HTML1" hidden="1">{"'Title Transfer Units6,7,&amp;8'!$A$1:$B$4","'Title Transfer Units6,7,&amp;8'!$C$6"}</definedName>
    <definedName name="HTNL3" hidden="1">{"'Title Transfer Units6,7,&amp;8'!$A$1:$B$4","'Title Transfer Units6,7,&amp;8'!$C$6"}</definedName>
    <definedName name="ICC" localSheetId="14">#REF!</definedName>
    <definedName name="ICC" localSheetId="15">#REF!</definedName>
    <definedName name="ICC" localSheetId="20">#REF!</definedName>
    <definedName name="ICC" localSheetId="21">#REF!</definedName>
    <definedName name="ICC" localSheetId="22">#REF!</definedName>
    <definedName name="ICC" localSheetId="23">#REF!</definedName>
    <definedName name="ICC" localSheetId="31">#REF!</definedName>
    <definedName name="ICC" localSheetId="32">#REF!</definedName>
    <definedName name="ICC" localSheetId="36">#REF!</definedName>
    <definedName name="ICC" localSheetId="38">#REF!</definedName>
    <definedName name="ICC" localSheetId="39">#REF!</definedName>
    <definedName name="ICC" localSheetId="44">#REF!</definedName>
    <definedName name="ICC">#REF!</definedName>
    <definedName name="ICC_Q1_Chg" localSheetId="15">'[13]Change By ICC'!#REF!</definedName>
    <definedName name="ICC_Q1_Chg" localSheetId="18">'[13]Change By ICC'!#REF!</definedName>
    <definedName name="ICC_Q1_Chg" localSheetId="21">'[13]Change By ICC'!#REF!</definedName>
    <definedName name="ICC_Q1_Chg" localSheetId="30">'[14]Change By ICC'!#REF!</definedName>
    <definedName name="ICC_Q1_Chg" localSheetId="32">'[13]Change By ICC'!#REF!</definedName>
    <definedName name="ICC_Q1_Chg" localSheetId="53">'[15]Change By ICC'!#REF!</definedName>
    <definedName name="ICC_Q1_Chg">'[13]Change By ICC'!#REF!</definedName>
    <definedName name="ICC_Q2_Chg" localSheetId="18">'[13]Change By ICC'!#REF!</definedName>
    <definedName name="ICC_Q2_Chg" localSheetId="30">'[14]Change By ICC'!#REF!</definedName>
    <definedName name="ICC_Q2_Chg" localSheetId="53">'[15]Change By ICC'!#REF!</definedName>
    <definedName name="ICC_Q2_Chg">'[13]Change By ICC'!#REF!</definedName>
    <definedName name="ICC_Q3_Chg" localSheetId="30">'[14]Change By ICC'!#REF!</definedName>
    <definedName name="ICC_Q3_Chg">'[14]Change By ICC'!#REF!</definedName>
    <definedName name="ICC_Q4_Chg" localSheetId="30">'[14]Change By ICC'!#REF!</definedName>
    <definedName name="ICC_Q4_Chg">'[14]Change By ICC'!#REF!</definedName>
    <definedName name="ICCConv" localSheetId="18">'[57]ICC Conversion'!$A$1:$B$191</definedName>
    <definedName name="ICCConv" localSheetId="49">'[58]ICC Conversion'!$A$1:$B$191</definedName>
    <definedName name="ICCConv" localSheetId="50">'[58]ICC Conversion'!$A$1:$B$191</definedName>
    <definedName name="ICCConv" localSheetId="51">'[58]ICC Conversion'!$A$1:$B$191</definedName>
    <definedName name="ICCConv" localSheetId="52">'[58]ICC Conversion'!$A$1:$B$191</definedName>
    <definedName name="ICCConv">'[59]ICC Conversion'!$A$1:$B$191</definedName>
    <definedName name="ICCVA_Q1_Chg" localSheetId="14">'[13]Change By ICC no VA'!#REF!</definedName>
    <definedName name="ICCVA_Q1_Chg" localSheetId="18">'[13]Change By ICC no VA'!#REF!</definedName>
    <definedName name="ICCVA_Q1_Chg" localSheetId="22">'[13]Change By ICC no VA'!#REF!</definedName>
    <definedName name="ICCVA_Q1_Chg" localSheetId="23">'[13]Change By ICC no VA'!#REF!</definedName>
    <definedName name="ICCVA_Q1_Chg" localSheetId="30">'[14]Change By ICC no VA'!#REF!</definedName>
    <definedName name="ICCVA_Q1_Chg" localSheetId="31">'[13]Change By ICC no VA'!#REF!</definedName>
    <definedName name="ICCVA_Q1_Chg" localSheetId="36">'[13]Change By ICC no VA'!#REF!</definedName>
    <definedName name="ICCVA_Q1_Chg" localSheetId="38">'[13]Change By ICC no VA'!#REF!</definedName>
    <definedName name="ICCVA_Q1_Chg" localSheetId="39">'[13]Change By ICC no VA'!#REF!</definedName>
    <definedName name="ICCVA_Q1_Chg" localSheetId="44">'[13]Change By ICC no VA'!#REF!</definedName>
    <definedName name="ICCVA_Q1_Chg" localSheetId="53">'[15]Change By ICC no VA'!#REF!</definedName>
    <definedName name="ICCVA_Q1_Chg" localSheetId="59">'[13]Change By ICC no VA'!#REF!</definedName>
    <definedName name="ICCVA_Q1_Chg">'[13]Change By ICC no VA'!#REF!</definedName>
    <definedName name="ICCVA_Q2_Chg" localSheetId="14">'[13]Change By ICC no VA'!#REF!</definedName>
    <definedName name="ICCVA_Q2_Chg" localSheetId="18">'[13]Change By ICC no VA'!#REF!</definedName>
    <definedName name="ICCVA_Q2_Chg" localSheetId="22">'[13]Change By ICC no VA'!#REF!</definedName>
    <definedName name="ICCVA_Q2_Chg" localSheetId="23">'[13]Change By ICC no VA'!#REF!</definedName>
    <definedName name="ICCVA_Q2_Chg" localSheetId="30">'[14]Change By ICC no VA'!#REF!</definedName>
    <definedName name="ICCVA_Q2_Chg" localSheetId="31">'[13]Change By ICC no VA'!#REF!</definedName>
    <definedName name="ICCVA_Q2_Chg" localSheetId="36">'[13]Change By ICC no VA'!#REF!</definedName>
    <definedName name="ICCVA_Q2_Chg" localSheetId="38">'[13]Change By ICC no VA'!#REF!</definedName>
    <definedName name="ICCVA_Q2_Chg" localSheetId="39">'[13]Change By ICC no VA'!#REF!</definedName>
    <definedName name="ICCVA_Q2_Chg" localSheetId="44">'[13]Change By ICC no VA'!#REF!</definedName>
    <definedName name="ICCVA_Q2_Chg" localSheetId="53">'[15]Change By ICC no VA'!#REF!</definedName>
    <definedName name="ICCVA_Q2_Chg" localSheetId="59">'[13]Change By ICC no VA'!#REF!</definedName>
    <definedName name="ICCVA_Q2_Chg">'[13]Change By ICC no VA'!#REF!</definedName>
    <definedName name="IMPORT" localSheetId="5">#REF!</definedName>
    <definedName name="IMPORT" localSheetId="14">#REF!</definedName>
    <definedName name="IMPORT" localSheetId="15">#REF!</definedName>
    <definedName name="IMPORT" localSheetId="21">#REF!</definedName>
    <definedName name="IMPORT" localSheetId="22">#REF!</definedName>
    <definedName name="IMPORT" localSheetId="23">#REF!</definedName>
    <definedName name="IMPORT" localSheetId="31">#REF!</definedName>
    <definedName name="IMPORT" localSheetId="32">#REF!</definedName>
    <definedName name="IMPORT" localSheetId="36">#REF!</definedName>
    <definedName name="IMPORT" localSheetId="38">#REF!</definedName>
    <definedName name="IMPORT" localSheetId="39">#REF!</definedName>
    <definedName name="IMPORT" localSheetId="44">#REF!</definedName>
    <definedName name="IMPORT" localSheetId="59">#REF!</definedName>
    <definedName name="IMPORT">#REF!</definedName>
    <definedName name="Incountry_Content_of_Project">#REF!</definedName>
    <definedName name="Ind_Mat">'[39]Ind Mat'!$A$6:$F$28</definedName>
    <definedName name="Init_Subtotal">'[21]03 Initiatives'!$D$256:$EL$402</definedName>
    <definedName name="InputYear">'[60]Input Interface'!$D$4</definedName>
    <definedName name="intadj">#REF!</definedName>
    <definedName name="Interface">#REF!</definedName>
    <definedName name="Inv" hidden="1">{"Summary analysis",#N/A,FALSE,"Total";"OCPH analysis",#N/A,FALSE,"Total";"detail analysis",#N/A,FALSE,"Total"}</definedName>
    <definedName name="Inventory" hidden="1">{"Summary analysis",#N/A,FALSE,"Total";"OCPH analysis",#N/A,FALSE,"Total";"detail analysis",#N/A,FALSE,"Total"}</definedName>
    <definedName name="INVENTORY_FOR_TAX_ACCOUNTING_011613">#REF!</definedName>
    <definedName name="Inventory1" hidden="1">{"Summary analysis",#N/A,FALSE,"Total";"OCPH analysis",#N/A,FALSE,"Total";"detail analysis",#N/A,FALSE,"Total"}</definedName>
    <definedName name="inventory2" hidden="1">{"Summary analysis",#N/A,FALSE,"Total";"OCPH analysis",#N/A,FALSE,"Total";"detail analysis",#N/A,FALSE,"Total"}</definedName>
    <definedName name="io_plan">#REF!</definedName>
    <definedName name="IT">'[22]Modality Summary'!$L$15</definedName>
    <definedName name="Jamey">#REF!</definedName>
    <definedName name="Jap_data">[24]references!$D$10</definedName>
    <definedName name="Jap_inv">[27]References!#REF!</definedName>
    <definedName name="japan_asp">#REF!</definedName>
    <definedName name="japan_bklg">#REF!</definedName>
    <definedName name="Japan_col">#REF!</definedName>
    <definedName name="Japan_detail">#REF!</definedName>
    <definedName name="japan_si">#REF!</definedName>
    <definedName name="JDJBNG5" hidden="1">{"'Title Transfer Units6,7,&amp;8'!$A$1:$B$4","'Title Transfer Units6,7,&amp;8'!$C$6"}</definedName>
    <definedName name="JOURNAL_ENTRY">#REF!</definedName>
    <definedName name="k">[61]FX!$B$1</definedName>
    <definedName name="k7." localSheetId="5">#REF!</definedName>
    <definedName name="k7." localSheetId="14">#REF!</definedName>
    <definedName name="k7." localSheetId="15">#REF!</definedName>
    <definedName name="k7." localSheetId="18">#REF!</definedName>
    <definedName name="k7." localSheetId="19">#REF!</definedName>
    <definedName name="k7." localSheetId="20">#REF!</definedName>
    <definedName name="k7." localSheetId="21">#REF!</definedName>
    <definedName name="k7." localSheetId="22">#REF!</definedName>
    <definedName name="k7." localSheetId="23">#REF!</definedName>
    <definedName name="k7." localSheetId="30">#REF!</definedName>
    <definedName name="k7." localSheetId="31">#REF!</definedName>
    <definedName name="k7." localSheetId="32">#REF!</definedName>
    <definedName name="k7." localSheetId="36">#REF!</definedName>
    <definedName name="k7." localSheetId="38">#REF!</definedName>
    <definedName name="k7." localSheetId="39">#REF!</definedName>
    <definedName name="k7." localSheetId="43">#REF!</definedName>
    <definedName name="k7." localSheetId="44">#REF!</definedName>
    <definedName name="k7." localSheetId="49">#REF!</definedName>
    <definedName name="k7." localSheetId="50">#REF!</definedName>
    <definedName name="k7." localSheetId="51">#REF!</definedName>
    <definedName name="k7." localSheetId="52">#REF!</definedName>
    <definedName name="k7." localSheetId="59">#REF!</definedName>
    <definedName name="k7.">#REF!</definedName>
    <definedName name="KJDHLJKGSF" hidden="1">{"'Title Transfer Units6,7,&amp;8'!$A$1:$B$4","'Title Transfer Units6,7,&amp;8'!$C$6"}</definedName>
    <definedName name="kk" hidden="1">{#N/A,#N/A,FALSE,"Actual - 6_01";#N/A,#N/A,FALSE,"GM Detail";#N/A,#N/A,FALSE,"Global Service";#N/A,#N/A,FALSE,"Inventory Turnover Calculation"}</definedName>
    <definedName name="kkk" hidden="1">{#N/A,#N/A,FALSE,"Actual - 6_01";#N/A,#N/A,FALSE,"GM Detail";#N/A,#N/A,FALSE,"Global Service";#N/A,#N/A,FALSE,"Inventory Turnover Calculation"}</definedName>
    <definedName name="KLJDHSFLKH" hidden="1">{"'Title Transfer Units6,7,&amp;8'!$A$1:$B$4","'Title Transfer Units6,7,&amp;8'!$C$6"}</definedName>
    <definedName name="L.T._Z_value">#REF!</definedName>
    <definedName name="la_asp">#REF!</definedName>
    <definedName name="la_bklg">#REF!</definedName>
    <definedName name="LA_data">[8]References!$C$10</definedName>
    <definedName name="LA_detail">#REF!</definedName>
    <definedName name="la_si">#REF!</definedName>
    <definedName name="lakana">#N/A</definedName>
    <definedName name="LandSale" localSheetId="5">#REF!</definedName>
    <definedName name="LandSale" localSheetId="14">#REF!</definedName>
    <definedName name="LandSale" localSheetId="15">#REF!</definedName>
    <definedName name="LandSale" localSheetId="21">#REF!</definedName>
    <definedName name="LandSale" localSheetId="22">#REF!</definedName>
    <definedName name="LandSale" localSheetId="23">#REF!</definedName>
    <definedName name="LandSale" localSheetId="30">#REF!</definedName>
    <definedName name="LandSale" localSheetId="31">#REF!</definedName>
    <definedName name="LandSale" localSheetId="32">#REF!</definedName>
    <definedName name="LandSale" localSheetId="36">#REF!</definedName>
    <definedName name="LandSale" localSheetId="38">#REF!</definedName>
    <definedName name="LandSale" localSheetId="39">#REF!</definedName>
    <definedName name="LandSale" localSheetId="44">#REF!</definedName>
    <definedName name="LandSale" localSheetId="53">#REF!</definedName>
    <definedName name="LandSale" localSheetId="59">#REF!</definedName>
    <definedName name="LandSale">#REF!</definedName>
    <definedName name="Lat_data">[24]references!$D$7</definedName>
    <definedName name="lat_inv">[27]References!#REF!</definedName>
    <definedName name="LDPO">#REF!</definedName>
    <definedName name="LEADS" localSheetId="14">#REF!</definedName>
    <definedName name="LEADS" localSheetId="15">#REF!</definedName>
    <definedName name="LEADS" localSheetId="21">#REF!</definedName>
    <definedName name="LEADS" localSheetId="22">#REF!</definedName>
    <definedName name="LEADS" localSheetId="23">#REF!</definedName>
    <definedName name="LEADS" localSheetId="31">#REF!</definedName>
    <definedName name="LEADS" localSheetId="32">#REF!</definedName>
    <definedName name="LEADS" localSheetId="36">#REF!</definedName>
    <definedName name="LEADS" localSheetId="38">#REF!</definedName>
    <definedName name="LEADS" localSheetId="39">#REF!</definedName>
    <definedName name="LEADS" localSheetId="44">#REF!</definedName>
    <definedName name="LEADS">#REF!</definedName>
    <definedName name="LEADS_25MO" localSheetId="14">#REF!</definedName>
    <definedName name="LEADS_25MO" localSheetId="15">#REF!</definedName>
    <definedName name="LEADS_25MO" localSheetId="21">#REF!</definedName>
    <definedName name="LEADS_25MO" localSheetId="22">#REF!</definedName>
    <definedName name="LEADS_25MO" localSheetId="23">#REF!</definedName>
    <definedName name="LEADS_25MO" localSheetId="31">#REF!</definedName>
    <definedName name="LEADS_25MO" localSheetId="32">#REF!</definedName>
    <definedName name="LEADS_25MO" localSheetId="36">#REF!</definedName>
    <definedName name="LEADS_25MO" localSheetId="38">#REF!</definedName>
    <definedName name="LEADS_25MO" localSheetId="39">#REF!</definedName>
    <definedName name="LEADS_25MO" localSheetId="44">#REF!</definedName>
    <definedName name="LEADS_25MO">#REF!</definedName>
    <definedName name="LEADS_98" localSheetId="14">#REF!</definedName>
    <definedName name="LEADS_98" localSheetId="15">#REF!</definedName>
    <definedName name="LEADS_98" localSheetId="21">#REF!</definedName>
    <definedName name="LEADS_98" localSheetId="22">#REF!</definedName>
    <definedName name="LEADS_98" localSheetId="23">#REF!</definedName>
    <definedName name="LEADS_98" localSheetId="31">#REF!</definedName>
    <definedName name="LEADS_98" localSheetId="32">#REF!</definedName>
    <definedName name="LEADS_98" localSheetId="36">#REF!</definedName>
    <definedName name="LEADS_98" localSheetId="38">#REF!</definedName>
    <definedName name="LEADS_98" localSheetId="39">#REF!</definedName>
    <definedName name="LEADS_98" localSheetId="44">#REF!</definedName>
    <definedName name="LEADS_98">#REF!</definedName>
    <definedName name="LEADS_99" localSheetId="14">#REF!</definedName>
    <definedName name="LEADS_99" localSheetId="15">#REF!</definedName>
    <definedName name="LEADS_99" localSheetId="21">#REF!</definedName>
    <definedName name="LEADS_99" localSheetId="22">#REF!</definedName>
    <definedName name="LEADS_99" localSheetId="23">#REF!</definedName>
    <definedName name="LEADS_99" localSheetId="31">#REF!</definedName>
    <definedName name="LEADS_99" localSheetId="32">#REF!</definedName>
    <definedName name="LEADS_99" localSheetId="36">#REF!</definedName>
    <definedName name="LEADS_99" localSheetId="38">#REF!</definedName>
    <definedName name="LEADS_99" localSheetId="39">#REF!</definedName>
    <definedName name="LEADS_99" localSheetId="44">#REF!</definedName>
    <definedName name="LEADS_99">#REF!</definedName>
    <definedName name="LeasedEMD">#REF!</definedName>
    <definedName name="LeasedEMD2">'[62]Leased - EMD'!$A$1:$N$64</definedName>
    <definedName name="LEASES">#REF!</definedName>
    <definedName name="LEGAL">'[20]LE Lookup'!$B$2:$C$76</definedName>
    <definedName name="lkalsdkhvfjjf" hidden="1">{"'Title Transfer Units6,7,&amp;8'!$A$1:$B$4","'Title Transfer Units6,7,&amp;8'!$C$6"}</definedName>
    <definedName name="LLPModel">[63]!LLPModel</definedName>
    <definedName name="LocalPCDefaultDir">#REF!</definedName>
    <definedName name="LOLD">1</definedName>
    <definedName name="LOLD_Table">7</definedName>
    <definedName name="ls_temp1">"213095  POWER SYSTEMS"</definedName>
    <definedName name="ls_temp2">"FIRST QUARTER 2002 - CURRENT PERIOD"</definedName>
    <definedName name="Lsigmal">#REF!</definedName>
    <definedName name="LTC_DAC_Query">#REF!</definedName>
    <definedName name="LYN">#REF!</definedName>
    <definedName name="ma">[64]Severity!$K$60</definedName>
    <definedName name="Map">#REF!</definedName>
    <definedName name="marcia" hidden="1">{"Summary analysis",#N/A,FALSE,"Total";"OCPH analysis",#N/A,FALSE,"Total";"detail analysis",#N/A,FALSE,"Total"}</definedName>
    <definedName name="Marge_Lu">[50]definitionen!$D$2</definedName>
    <definedName name="Marge_VB">[50]definitionen!$D$3</definedName>
    <definedName name="mark" hidden="1">{"summary",#N/A,FALSE,"2000 vs 1999";"detail",#N/A,FALSE,"2000 vs 1999"}</definedName>
    <definedName name="master_def">#REF!</definedName>
    <definedName name="matchperiod">[65]Data!$D$1:$CH$1</definedName>
    <definedName name="matchrow">[65]Data!$C$5:$C$1131</definedName>
    <definedName name="MCOE">'[52]MCOE Final Slow'!$H$3:$I$18</definedName>
    <definedName name="ME">#REF!</definedName>
    <definedName name="MFG">[53]MFG!$1:$1048576</definedName>
    <definedName name="michelle" hidden="1">{"Summary analysis",#N/A,FALSE,"Total";"OCPH analysis",#N/A,FALSE,"Total";"detail analysis",#N/A,FALSE,"Total"}</definedName>
    <definedName name="Michlle" hidden="1">{"Summary analysis",#N/A,FALSE,"Total";"OCPH analysis",#N/A,FALSE,"Total";"detail analysis",#N/A,FALSE,"Total"}</definedName>
    <definedName name="minorcomp">'[66]Functionals Alloc'!#REF!</definedName>
    <definedName name="Misc1" localSheetId="14">#REF!</definedName>
    <definedName name="Misc1" localSheetId="15">#REF!</definedName>
    <definedName name="Misc1" localSheetId="21">#REF!</definedName>
    <definedName name="Misc1" localSheetId="22">#REF!</definedName>
    <definedName name="Misc1" localSheetId="23">#REF!</definedName>
    <definedName name="Misc1" localSheetId="30">#REF!</definedName>
    <definedName name="Misc1" localSheetId="31">#REF!</definedName>
    <definedName name="Misc1" localSheetId="32">#REF!</definedName>
    <definedName name="Misc1" localSheetId="36">#REF!</definedName>
    <definedName name="Misc1" localSheetId="38">#REF!</definedName>
    <definedName name="Misc1" localSheetId="39">#REF!</definedName>
    <definedName name="Misc1" localSheetId="44">#REF!</definedName>
    <definedName name="Misc1" localSheetId="53">#REF!</definedName>
    <definedName name="Misc1" localSheetId="59">#REF!</definedName>
    <definedName name="Misc1">#REF!</definedName>
    <definedName name="Misc2" localSheetId="14">#REF!</definedName>
    <definedName name="Misc2" localSheetId="15">#REF!</definedName>
    <definedName name="Misc2" localSheetId="21">#REF!</definedName>
    <definedName name="Misc2" localSheetId="22">#REF!</definedName>
    <definedName name="Misc2" localSheetId="23">#REF!</definedName>
    <definedName name="Misc2" localSheetId="30">#REF!</definedName>
    <definedName name="Misc2" localSheetId="31">#REF!</definedName>
    <definedName name="Misc2" localSheetId="32">#REF!</definedName>
    <definedName name="Misc2" localSheetId="36">#REF!</definedName>
    <definedName name="Misc2" localSheetId="38">#REF!</definedName>
    <definedName name="Misc2" localSheetId="39">#REF!</definedName>
    <definedName name="Misc2" localSheetId="44">#REF!</definedName>
    <definedName name="Misc2" localSheetId="53">#REF!</definedName>
    <definedName name="Misc2" localSheetId="59">#REF!</definedName>
    <definedName name="Misc2">#REF!</definedName>
    <definedName name="misc2b" localSheetId="14">#REF!</definedName>
    <definedName name="misc2b" localSheetId="15">#REF!</definedName>
    <definedName name="misc2b" localSheetId="21">#REF!</definedName>
    <definedName name="misc2b" localSheetId="22">#REF!</definedName>
    <definedName name="misc2b" localSheetId="23">#REF!</definedName>
    <definedName name="misc2b" localSheetId="30">#REF!</definedName>
    <definedName name="misc2b" localSheetId="31">#REF!</definedName>
    <definedName name="misc2b" localSheetId="32">#REF!</definedName>
    <definedName name="misc2b" localSheetId="36">#REF!</definedName>
    <definedName name="misc2b" localSheetId="38">#REF!</definedName>
    <definedName name="misc2b" localSheetId="39">#REF!</definedName>
    <definedName name="misc2b" localSheetId="44">#REF!</definedName>
    <definedName name="misc2b" localSheetId="59">#REF!</definedName>
    <definedName name="misc2b">#REF!</definedName>
    <definedName name="Misc3" localSheetId="14">#REF!</definedName>
    <definedName name="Misc3" localSheetId="15">#REF!</definedName>
    <definedName name="Misc3" localSheetId="21">#REF!</definedName>
    <definedName name="Misc3" localSheetId="22">#REF!</definedName>
    <definedName name="Misc3" localSheetId="23">#REF!</definedName>
    <definedName name="Misc3" localSheetId="30">#REF!</definedName>
    <definedName name="Misc3" localSheetId="31">#REF!</definedName>
    <definedName name="Misc3" localSheetId="32">#REF!</definedName>
    <definedName name="Misc3" localSheetId="36">#REF!</definedName>
    <definedName name="Misc3" localSheetId="38">#REF!</definedName>
    <definedName name="Misc3" localSheetId="39">#REF!</definedName>
    <definedName name="Misc3" localSheetId="44">#REF!</definedName>
    <definedName name="Misc3">#REF!</definedName>
    <definedName name="misc3b" localSheetId="14">#REF!</definedName>
    <definedName name="misc3b" localSheetId="15">#REF!</definedName>
    <definedName name="misc3b" localSheetId="21">#REF!</definedName>
    <definedName name="misc3b" localSheetId="22">#REF!</definedName>
    <definedName name="misc3b" localSheetId="23">#REF!</definedName>
    <definedName name="misc3b" localSheetId="30">#REF!</definedName>
    <definedName name="misc3b" localSheetId="31">#REF!</definedName>
    <definedName name="misc3b" localSheetId="32">#REF!</definedName>
    <definedName name="misc3b" localSheetId="36">#REF!</definedName>
    <definedName name="misc3b" localSheetId="38">#REF!</definedName>
    <definedName name="misc3b" localSheetId="39">#REF!</definedName>
    <definedName name="misc3b" localSheetId="44">#REF!</definedName>
    <definedName name="misc3b">#REF!</definedName>
    <definedName name="Misc4" localSheetId="14">#REF!</definedName>
    <definedName name="Misc4" localSheetId="15">#REF!</definedName>
    <definedName name="Misc4" localSheetId="21">#REF!</definedName>
    <definedName name="Misc4" localSheetId="22">#REF!</definedName>
    <definedName name="Misc4" localSheetId="23">#REF!</definedName>
    <definedName name="Misc4" localSheetId="30">#REF!</definedName>
    <definedName name="Misc4" localSheetId="31">#REF!</definedName>
    <definedName name="Misc4" localSheetId="32">#REF!</definedName>
    <definedName name="Misc4" localSheetId="36">#REF!</definedName>
    <definedName name="Misc4" localSheetId="38">#REF!</definedName>
    <definedName name="Misc4" localSheetId="39">#REF!</definedName>
    <definedName name="Misc4" localSheetId="44">#REF!</definedName>
    <definedName name="Misc4">#REF!</definedName>
    <definedName name="mJFJKFJHF25" hidden="1">{"'Title Transfer Units6,7,&amp;8'!$A$1:$B$4","'Title Transfer Units6,7,&amp;8'!$C$6"}</definedName>
    <definedName name="MNGTFEE">#REF!</definedName>
    <definedName name="modality">#REF!</definedName>
    <definedName name="Model">#REF!</definedName>
    <definedName name="Model_2007">#REF!</definedName>
    <definedName name="Model_2008">#REF!</definedName>
    <definedName name="Model_2010">#REF!</definedName>
    <definedName name="Model_Jul2009">#REF!</definedName>
    <definedName name="Model1">#REF!</definedName>
    <definedName name="Monat">#REF!</definedName>
    <definedName name="Month">[45]Data!$L$6:$L$29</definedName>
    <definedName name="MR">'[22]Modality Summary'!$L$16</definedName>
    <definedName name="MRLHaulage" localSheetId="14">#REF!</definedName>
    <definedName name="MRLHaulage" localSheetId="15">#REF!</definedName>
    <definedName name="MRLHaulage" localSheetId="21">#REF!</definedName>
    <definedName name="MRLHaulage" localSheetId="22">#REF!</definedName>
    <definedName name="MRLHaulage" localSheetId="23">#REF!</definedName>
    <definedName name="MRLHaulage" localSheetId="30">#REF!</definedName>
    <definedName name="MRLHaulage" localSheetId="31">#REF!</definedName>
    <definedName name="MRLHaulage" localSheetId="32">#REF!</definedName>
    <definedName name="MRLHaulage" localSheetId="36">#REF!</definedName>
    <definedName name="MRLHaulage" localSheetId="38">#REF!</definedName>
    <definedName name="MRLHaulage" localSheetId="39">#REF!</definedName>
    <definedName name="MRLHaulage" localSheetId="44">#REF!</definedName>
    <definedName name="MRLHaulage">#REF!</definedName>
    <definedName name="MRPA">#REF!</definedName>
    <definedName name="MsbyCompany" localSheetId="14">#REF!</definedName>
    <definedName name="MsbyCompany" localSheetId="15">#REF!</definedName>
    <definedName name="MsbyCompany" localSheetId="21">#REF!</definedName>
    <definedName name="MsbyCompany" localSheetId="22">#REF!</definedName>
    <definedName name="MsbyCompany" localSheetId="23">#REF!</definedName>
    <definedName name="MsbyCompany" localSheetId="31">#REF!</definedName>
    <definedName name="MsbyCompany" localSheetId="32">#REF!</definedName>
    <definedName name="MsbyCompany" localSheetId="36">#REF!</definedName>
    <definedName name="MsbyCompany" localSheetId="38">#REF!</definedName>
    <definedName name="MsbyCompany" localSheetId="39">#REF!</definedName>
    <definedName name="MsbyCompany" localSheetId="44">#REF!</definedName>
    <definedName name="MsbyCompany">#REF!</definedName>
    <definedName name="Multiple">'[67]R&amp;D'!$Q$3,'[67]R&amp;D'!$C$31:$Q$70,'[67]R&amp;D'!#REF!,'[67]R&amp;D'!$C$9:$Q$54,'[67]R&amp;D'!$C$25:$Q$25</definedName>
    <definedName name="n" hidden="1">{"PL YTD include sle lsebck",#N/A,FALSE,"Apr"}</definedName>
    <definedName name="n_psi_connect">#REF!</definedName>
    <definedName name="new">[12]IOPlan!$D$4,[12]IOPlan!$F$4,[12]IOPlan!$H$4,[12]IOPlan!$J$4</definedName>
    <definedName name="NEXT" localSheetId="14">#REF!</definedName>
    <definedName name="NEXT" localSheetId="15">#REF!</definedName>
    <definedName name="NEXT" localSheetId="21">#REF!</definedName>
    <definedName name="NEXT" localSheetId="22">#REF!</definedName>
    <definedName name="NEXT" localSheetId="23">#REF!</definedName>
    <definedName name="NEXT" localSheetId="31">#REF!</definedName>
    <definedName name="NEXT" localSheetId="32">#REF!</definedName>
    <definedName name="NEXT" localSheetId="36">#REF!</definedName>
    <definedName name="NEXT" localSheetId="38">#REF!</definedName>
    <definedName name="NEXT" localSheetId="39">#REF!</definedName>
    <definedName name="NEXT" localSheetId="44">#REF!</definedName>
    <definedName name="NEXT">#REF!</definedName>
    <definedName name="Nick">#REF!</definedName>
    <definedName name="nmr_colonne_fct_canaux">'[68]DYN PP'!#REF!</definedName>
    <definedName name="none" hidden="1">{#N/A,#N/A,FALSE,"Actual - 6_01";#N/A,#N/A,FALSE,"GM Detail";#N/A,#N/A,FALSE,"Global Service";#N/A,#N/A,FALSE,"Inventory Turnover Calculation"}</definedName>
    <definedName name="none1" hidden="1">{"Summary analysis",#N/A,FALSE,"Total";"OCPH analysis",#N/A,FALSE,"Total";"detail analysis",#N/A,FALSE,"Total"}</definedName>
    <definedName name="none2" hidden="1">{#N/A,#N/A,FALSE,"Actual - 6_01";#N/A,#N/A,FALSE,"GM Detail";#N/A,#N/A,FALSE,"Global Service";#N/A,#N/A,FALSE,"Inventory Turnover Calculation"}</definedName>
    <definedName name="none3" hidden="1">{#N/A,#N/A,FALSE,"Actual - 6_01";#N/A,#N/A,FALSE,"GM Detail";#N/A,#N/A,FALSE,"Global Service";#N/A,#N/A,FALSE,"Inventory Turnover Calculation"}</definedName>
    <definedName name="none4" hidden="1">{#N/A,#N/A,FALSE,"Actual - 6_01";#N/A,#N/A,FALSE,"GM Detail";#N/A,#N/A,FALSE,"Global Service";#N/A,#N/A,FALSE,"Inventory Turnover Calculation"}</definedName>
    <definedName name="none5" hidden="1">{#N/A,#N/A,FALSE,"Actual - 6_01";#N/A,#N/A,FALSE,"GM Detail";#N/A,#N/A,FALSE,"Global Service";#N/A,#N/A,FALSE,"Inventory Turnover Calculation"}</definedName>
    <definedName name="Normal" localSheetId="14">#REF!</definedName>
    <definedName name="Normal" localSheetId="15">#REF!</definedName>
    <definedName name="Normal" localSheetId="21">#REF!</definedName>
    <definedName name="Normal" localSheetId="22">#REF!</definedName>
    <definedName name="Normal" localSheetId="23">#REF!</definedName>
    <definedName name="Normal" localSheetId="31">#REF!</definedName>
    <definedName name="Normal" localSheetId="32">#REF!</definedName>
    <definedName name="Normal" localSheetId="36">#REF!</definedName>
    <definedName name="Normal" localSheetId="38">#REF!</definedName>
    <definedName name="Normal" localSheetId="39">#REF!</definedName>
    <definedName name="Normal" localSheetId="44">#REF!</definedName>
    <definedName name="Normal">#REF!</definedName>
    <definedName name="NovComICC" localSheetId="14">#REF!</definedName>
    <definedName name="NovComICC" localSheetId="15">#REF!</definedName>
    <definedName name="NovComICC" localSheetId="20">#REF!</definedName>
    <definedName name="NovComICC" localSheetId="21">#REF!</definedName>
    <definedName name="NovComICC" localSheetId="22">#REF!</definedName>
    <definedName name="NovComICC" localSheetId="23">#REF!</definedName>
    <definedName name="NovComICC" localSheetId="31">#REF!</definedName>
    <definedName name="NovComICC" localSheetId="32">#REF!</definedName>
    <definedName name="NovComICC" localSheetId="36">#REF!</definedName>
    <definedName name="NovComICC" localSheetId="38">#REF!</definedName>
    <definedName name="NovComICC" localSheetId="39">#REF!</definedName>
    <definedName name="NovComICC" localSheetId="44">#REF!</definedName>
    <definedName name="NovComICC">#REF!</definedName>
    <definedName name="NUC">'[22]Modality Summary'!$L$4</definedName>
    <definedName name="NvsASD">"V2002-09-30"</definedName>
    <definedName name="NvsAutoDrillOk">"VN"</definedName>
    <definedName name="NvsElapsedTime">0.00246469907870051</definedName>
    <definedName name="NvsEndTime">37538.5634164352</definedName>
    <definedName name="NvsInstSpec">"%,FBUSINESS_UNIT,TREPORTING_SBU_TREE,NEQUIPMENT FINANCE"</definedName>
    <definedName name="NvsLayoutType">"M3"</definedName>
    <definedName name="NvsNplSpec">"%,X,RZF..,CZF.."</definedName>
    <definedName name="NvsPanelEffdt">"V1999-11-16"</definedName>
    <definedName name="NvsPanelSetid">"VSHARE"</definedName>
    <definedName name="NvsReqBU">"VEFUSD"</definedName>
    <definedName name="NvsReqBUOnly">"VY"</definedName>
    <definedName name="NvsTransLed">"VN"</definedName>
    <definedName name="NvsTreeASD">"V2002-09-30"</definedName>
    <definedName name="NvsValTbl.ACCOUNT">"GL_ACCOUNT_TBL"</definedName>
    <definedName name="NvsValTbl.BUSINESS_UNIT">"BUS_UNIT_TBL_GL"</definedName>
    <definedName name="NvsValTbl.PRODUCT">"PRODUCT_TBL"</definedName>
    <definedName name="OK" hidden="1">{"Summary analysis",#N/A,FALSE,"Total";"OCPH analysis",#N/A,FALSE,"Total";"detail analysis",#N/A,FALSE,"Total"}</definedName>
    <definedName name="Old" hidden="1">{"Summary analysis",#N/A,FALSE,"Total";"OCPH analysis",#N/A,FALSE,"Total";"detail analysis",#N/A,FALSE,"Total"}</definedName>
    <definedName name="ONE_Q">'[23]qtr point compare'!$G$6:$K$38</definedName>
    <definedName name="OnHand">'[69]On Hand'!$E$5:$F$119</definedName>
    <definedName name="OP">#REF!</definedName>
    <definedName name="op_modality">#REF!</definedName>
    <definedName name="OPER1" localSheetId="14">#REF!</definedName>
    <definedName name="OPER1" localSheetId="15">#REF!</definedName>
    <definedName name="OPER1" localSheetId="21">#REF!</definedName>
    <definedName name="OPER1" localSheetId="22">#REF!</definedName>
    <definedName name="OPER1" localSheetId="23">#REF!</definedName>
    <definedName name="OPER1" localSheetId="31">#REF!</definedName>
    <definedName name="OPER1" localSheetId="32">#REF!</definedName>
    <definedName name="OPER1" localSheetId="36">#REF!</definedName>
    <definedName name="OPER1" localSheetId="38">#REF!</definedName>
    <definedName name="OPER1" localSheetId="39">#REF!</definedName>
    <definedName name="OPER1" localSheetId="44">#REF!</definedName>
    <definedName name="OPER1">#REF!</definedName>
    <definedName name="OPER2" localSheetId="14">#REF!</definedName>
    <definedName name="OPER2" localSheetId="15">#REF!</definedName>
    <definedName name="OPER2" localSheetId="21">#REF!</definedName>
    <definedName name="OPER2" localSheetId="22">#REF!</definedName>
    <definedName name="OPER2" localSheetId="23">#REF!</definedName>
    <definedName name="OPER2" localSheetId="31">#REF!</definedName>
    <definedName name="OPER2" localSheetId="32">#REF!</definedName>
    <definedName name="OPER2" localSheetId="36">#REF!</definedName>
    <definedName name="OPER2" localSheetId="38">#REF!</definedName>
    <definedName name="OPER2" localSheetId="39">#REF!</definedName>
    <definedName name="OPER2" localSheetId="44">#REF!</definedName>
    <definedName name="OPER2">#REF!</definedName>
    <definedName name="OPTexponents">"0 3 6"</definedName>
    <definedName name="OPTvec">"1 1 1 4 0 0 0 1 1 0 0 8 5 1 19 50 1 1 0 0 0 0 0 0 0 0 0 0 0 0 0 0 100 300 2 0 0 0 14 0 0 0 0"</definedName>
    <definedName name="Org">#REF!</definedName>
    <definedName name="OTHER">#REF!</definedName>
    <definedName name="OwnedGP50">#REF!</definedName>
    <definedName name="OwnedGP60">#REF!</definedName>
    <definedName name="OwnedSD40">#REF!</definedName>
    <definedName name="p\">#REF!</definedName>
    <definedName name="PAGE_33" localSheetId="14">#REF!</definedName>
    <definedName name="PAGE_33" localSheetId="15">#REF!</definedName>
    <definedName name="PAGE_33" localSheetId="21">#REF!</definedName>
    <definedName name="PAGE_33" localSheetId="22">#REF!</definedName>
    <definedName name="PAGE_33" localSheetId="23">#REF!</definedName>
    <definedName name="PAGE_33" localSheetId="31">#REF!</definedName>
    <definedName name="PAGE_33" localSheetId="32">#REF!</definedName>
    <definedName name="PAGE_33" localSheetId="36">#REF!</definedName>
    <definedName name="PAGE_33" localSheetId="38">#REF!</definedName>
    <definedName name="PAGE_33" localSheetId="39">#REF!</definedName>
    <definedName name="PAGE_33" localSheetId="44">#REF!</definedName>
    <definedName name="PAGE_33">#REF!</definedName>
    <definedName name="PAGE1" localSheetId="14">#REF!</definedName>
    <definedName name="PAGE1" localSheetId="15">#REF!</definedName>
    <definedName name="PAGE1" localSheetId="21">#REF!</definedName>
    <definedName name="PAGE1" localSheetId="22">#REF!</definedName>
    <definedName name="PAGE1" localSheetId="23">#REF!</definedName>
    <definedName name="PAGE1" localSheetId="31">#REF!</definedName>
    <definedName name="PAGE1" localSheetId="32">#REF!</definedName>
    <definedName name="PAGE1" localSheetId="36">#REF!</definedName>
    <definedName name="PAGE1" localSheetId="38">#REF!</definedName>
    <definedName name="PAGE1" localSheetId="39">#REF!</definedName>
    <definedName name="PAGE1" localSheetId="43">#REF!</definedName>
    <definedName name="PAGE1" localSheetId="44">#REF!</definedName>
    <definedName name="PAGE1">#REF!</definedName>
    <definedName name="PAGE2" localSheetId="14">#REF!</definedName>
    <definedName name="PAGE2" localSheetId="15">#REF!</definedName>
    <definedName name="PAGE2" localSheetId="21">#REF!</definedName>
    <definedName name="PAGE2" localSheetId="22">#REF!</definedName>
    <definedName name="PAGE2" localSheetId="23">#REF!</definedName>
    <definedName name="PAGE2" localSheetId="31">#REF!</definedName>
    <definedName name="PAGE2" localSheetId="32">#REF!</definedName>
    <definedName name="PAGE2" localSheetId="36">#REF!</definedName>
    <definedName name="PAGE2" localSheetId="38">#REF!</definedName>
    <definedName name="PAGE2" localSheetId="39">#REF!</definedName>
    <definedName name="PAGE2" localSheetId="43">#REF!</definedName>
    <definedName name="PAGE2" localSheetId="44">#REF!</definedName>
    <definedName name="PAGE2">#REF!</definedName>
    <definedName name="PAGE32" localSheetId="14">#REF!</definedName>
    <definedName name="PAGE32" localSheetId="15">#REF!</definedName>
    <definedName name="PAGE32" localSheetId="21">#REF!</definedName>
    <definedName name="PAGE32" localSheetId="22">#REF!</definedName>
    <definedName name="PAGE32" localSheetId="23">#REF!</definedName>
    <definedName name="PAGE32" localSheetId="31">#REF!</definedName>
    <definedName name="PAGE32" localSheetId="32">#REF!</definedName>
    <definedName name="PAGE32" localSheetId="36">#REF!</definedName>
    <definedName name="PAGE32" localSheetId="38">#REF!</definedName>
    <definedName name="PAGE32" localSheetId="39">#REF!</definedName>
    <definedName name="PAGE32" localSheetId="44">#REF!</definedName>
    <definedName name="PAGE32">#REF!</definedName>
    <definedName name="PAGE37" localSheetId="14">#REF!</definedName>
    <definedName name="PAGE37" localSheetId="15">#REF!</definedName>
    <definedName name="PAGE37" localSheetId="21">#REF!</definedName>
    <definedName name="PAGE37" localSheetId="22">#REF!</definedName>
    <definedName name="PAGE37" localSheetId="23">#REF!</definedName>
    <definedName name="PAGE37" localSheetId="31">#REF!</definedName>
    <definedName name="PAGE37" localSheetId="32">#REF!</definedName>
    <definedName name="PAGE37" localSheetId="36">#REF!</definedName>
    <definedName name="PAGE37" localSheetId="38">#REF!</definedName>
    <definedName name="PAGE37" localSheetId="39">#REF!</definedName>
    <definedName name="PAGE37" localSheetId="44">#REF!</definedName>
    <definedName name="PAGE37">#REF!</definedName>
    <definedName name="PART_B" localSheetId="14">#REF!</definedName>
    <definedName name="PART_B" localSheetId="15">#REF!</definedName>
    <definedName name="PART_B" localSheetId="21">#REF!</definedName>
    <definedName name="PART_B" localSheetId="22">#REF!</definedName>
    <definedName name="PART_B" localSheetId="23">#REF!</definedName>
    <definedName name="PART_B" localSheetId="31">#REF!</definedName>
    <definedName name="PART_B" localSheetId="32">#REF!</definedName>
    <definedName name="PART_B" localSheetId="36">#REF!</definedName>
    <definedName name="PART_B" localSheetId="38">#REF!</definedName>
    <definedName name="PART_B" localSheetId="39">#REF!</definedName>
    <definedName name="PART_B" localSheetId="44">#REF!</definedName>
    <definedName name="PART_B">#REF!</definedName>
    <definedName name="PARTA" localSheetId="14">#REF!</definedName>
    <definedName name="PARTA" localSheetId="15">#REF!</definedName>
    <definedName name="PARTA" localSheetId="21">#REF!</definedName>
    <definedName name="PARTA" localSheetId="22">#REF!</definedName>
    <definedName name="PARTA" localSheetId="23">#REF!</definedName>
    <definedName name="PARTA" localSheetId="31">#REF!</definedName>
    <definedName name="PARTA" localSheetId="32">#REF!</definedName>
    <definedName name="PARTA" localSheetId="36">#REF!</definedName>
    <definedName name="PARTA" localSheetId="38">#REF!</definedName>
    <definedName name="PARTA" localSheetId="39">#REF!</definedName>
    <definedName name="PARTA" localSheetId="44">#REF!</definedName>
    <definedName name="PARTA">#REF!</definedName>
    <definedName name="PeriodAType">#REF!</definedName>
    <definedName name="PeriodAYear">[46]Dimensions!$K$12</definedName>
    <definedName name="PeriodBType">#REF!</definedName>
    <definedName name="PeriodBYear">[46]Dimensions!$L$12</definedName>
    <definedName name="PeriodCType">#REF!</definedName>
    <definedName name="PeriodCYear">#REF!</definedName>
    <definedName name="PeriodDType">#REF!</definedName>
    <definedName name="PeriodDYear">#REF!</definedName>
    <definedName name="PeriodEType">#REF!</definedName>
    <definedName name="PeriodEYear">#REF!</definedName>
    <definedName name="PeriodFType">#REF!</definedName>
    <definedName name="PeriodFYear">#REF!</definedName>
    <definedName name="PeriodGType">#REF!</definedName>
    <definedName name="PeriodGYear">#REF!</definedName>
    <definedName name="PeriodHType">#REF!</definedName>
    <definedName name="PeriodHYear">#REF!</definedName>
    <definedName name="PeriodToDate">#REF!</definedName>
    <definedName name="PET">'[22]Modality Summary'!$L$5</definedName>
    <definedName name="PISNU" localSheetId="14">#REF!</definedName>
    <definedName name="PISNU" localSheetId="15">#REF!</definedName>
    <definedName name="PISNU" localSheetId="18">#REF!</definedName>
    <definedName name="PISNU" localSheetId="20">#REF!</definedName>
    <definedName name="PISNU" localSheetId="21">#REF!</definedName>
    <definedName name="PISNU" localSheetId="22">#REF!</definedName>
    <definedName name="PISNU" localSheetId="23">#REF!</definedName>
    <definedName name="PISNU" localSheetId="31">#REF!</definedName>
    <definedName name="PISNU" localSheetId="32">#REF!</definedName>
    <definedName name="PISNU" localSheetId="36">#REF!</definedName>
    <definedName name="PISNU" localSheetId="38">#REF!</definedName>
    <definedName name="PISNU" localSheetId="39">#REF!</definedName>
    <definedName name="PISNU" localSheetId="44">#REF!</definedName>
    <definedName name="PISNU" localSheetId="49">#REF!</definedName>
    <definedName name="PISNU" localSheetId="50">#REF!</definedName>
    <definedName name="PISNU" localSheetId="51">#REF!</definedName>
    <definedName name="PISNU" localSheetId="52">#REF!</definedName>
    <definedName name="PISNU">#REF!</definedName>
    <definedName name="Plan_2000_Data">#REF!</definedName>
    <definedName name="PlanCash">#REF!</definedName>
    <definedName name="PPA" localSheetId="14">#REF!</definedName>
    <definedName name="PPA" localSheetId="15">#REF!</definedName>
    <definedName name="PPA" localSheetId="21">#REF!</definedName>
    <definedName name="PPA" localSheetId="22">#REF!</definedName>
    <definedName name="PPA" localSheetId="23">#REF!</definedName>
    <definedName name="PPA" localSheetId="30">#REF!</definedName>
    <definedName name="PPA" localSheetId="31">#REF!</definedName>
    <definedName name="PPA" localSheetId="32">#REF!</definedName>
    <definedName name="PPA" localSheetId="36">#REF!</definedName>
    <definedName name="PPA" localSheetId="38">#REF!</definedName>
    <definedName name="PPA" localSheetId="39">#REF!</definedName>
    <definedName name="PPA" localSheetId="44">#REF!</definedName>
    <definedName name="PPA">#REF!</definedName>
    <definedName name="prem" hidden="1">{"Summary analysis",#N/A,FALSE,"Total";"OCPH analysis",#N/A,FALSE,"Total";"detail analysis",#N/A,FALSE,"Total"}</definedName>
    <definedName name="PremK" hidden="1">{"Summary analysis",#N/A,FALSE,"Total";"OCPH analysis",#N/A,FALSE,"Total";"detail analysis",#N/A,FALSE,"Total"}</definedName>
    <definedName name="PRINT_ALL" localSheetId="14">#REF!</definedName>
    <definedName name="PRINT_ALL" localSheetId="15">#REF!</definedName>
    <definedName name="PRINT_ALL" localSheetId="18">#REF!</definedName>
    <definedName name="PRINT_ALL" localSheetId="19">#REF!</definedName>
    <definedName name="PRINT_ALL" localSheetId="20">#REF!</definedName>
    <definedName name="PRINT_ALL" localSheetId="21">#REF!</definedName>
    <definedName name="PRINT_ALL" localSheetId="22">#REF!</definedName>
    <definedName name="PRINT_ALL" localSheetId="23">#REF!</definedName>
    <definedName name="PRINT_ALL" localSheetId="30">#REF!</definedName>
    <definedName name="PRINT_ALL" localSheetId="31">#REF!</definedName>
    <definedName name="PRINT_ALL" localSheetId="32">#REF!</definedName>
    <definedName name="PRINT_ALL" localSheetId="36">#REF!</definedName>
    <definedName name="PRINT_ALL" localSheetId="38">#REF!</definedName>
    <definedName name="PRINT_ALL" localSheetId="39">#REF!</definedName>
    <definedName name="PRINT_ALL" localSheetId="43">#REF!</definedName>
    <definedName name="PRINT_ALL" localSheetId="44">#REF!</definedName>
    <definedName name="PRINT_ALL" localSheetId="49">#REF!</definedName>
    <definedName name="PRINT_ALL" localSheetId="50">#REF!</definedName>
    <definedName name="PRINT_ALL" localSheetId="51">#REF!</definedName>
    <definedName name="PRINT_ALL" localSheetId="52">#REF!</definedName>
    <definedName name="PRINT_ALL">#REF!</definedName>
    <definedName name="_xlnm.Print_Area" localSheetId="5">'200'!$A$1:$G$125</definedName>
    <definedName name="_xlnm.Print_Area" localSheetId="6">'200 Notes'!$A$1:$G$122</definedName>
    <definedName name="_xlnm.Print_Area" localSheetId="8">'210A'!$A$1:$F$58</definedName>
    <definedName name="_xlnm.Print_Area" localSheetId="13">'310'!$A$1:$Q$68</definedName>
    <definedName name="_xlnm.Print_Area" localSheetId="14">'310 Notes'!$A$1:$G$301</definedName>
    <definedName name="_xlnm.Print_Area" localSheetId="15">'310A'!$A$1:$K$48</definedName>
    <definedName name="_xlnm.Print_Area" localSheetId="17">'330'!$A$1:$O$59</definedName>
    <definedName name="_xlnm.Print_Area" localSheetId="18">'332'!$A$1:$J$79</definedName>
    <definedName name="_xlnm.Print_Area" localSheetId="19">'335'!$A$1:$K$72</definedName>
    <definedName name="_xlnm.Print_Area" localSheetId="20">'342'!$A$1:$K$68</definedName>
    <definedName name="_xlnm.Print_Area" localSheetId="22">'352A'!$A$1:$G$81</definedName>
    <definedName name="_xlnm.Print_Area" localSheetId="23">'352B'!$A$1:$I$69</definedName>
    <definedName name="_xlnm.Print_Area" localSheetId="25">'410'!$A$1:$N$311</definedName>
    <definedName name="_xlnm.Print_Area" localSheetId="28">'414 Notes'!$A$1:$K$54</definedName>
    <definedName name="_xlnm.Print_Area" localSheetId="30">'415'!$A$1:$P$66</definedName>
    <definedName name="_xlnm.Print_Area" localSheetId="31">'417'!$A$1:$O$43</definedName>
    <definedName name="_xlnm.Print_Area" localSheetId="32">'450'!$A$1:$I$131</definedName>
    <definedName name="_xlnm.Print_Area" localSheetId="33">'501, 502'!$A$1:$F$130</definedName>
    <definedName name="_xlnm.Print_Area" localSheetId="36">'512'!$A$1:$J$43</definedName>
    <definedName name="_xlnm.Print_Area" localSheetId="38">'700'!$A$1:$K$64</definedName>
    <definedName name="_xlnm.Print_Area" localSheetId="39">'702'!$A$1:$N$45</definedName>
    <definedName name="_xlnm.Print_Area" localSheetId="47">'755'!$A$1:$H$271</definedName>
    <definedName name="_xlnm.Print_Area" localSheetId="46">'755 Instr.'!$A$1:$B$139</definedName>
    <definedName name="_xlnm.Print_Area" localSheetId="0">Cover!$A$1:$G$57</definedName>
    <definedName name="_xlnm.Print_Area" localSheetId="50">'PTC 332'!$A$1:$J$80</definedName>
    <definedName name="_xlnm.Print_Area" localSheetId="53">'PTC 410'!$A$1:$N$313</definedName>
    <definedName name="_xlnm.Print_Area" localSheetId="54">'PTC 700'!$A$1:$L$63</definedName>
    <definedName name="_xlnm.Print_Area" localSheetId="55">'PTC 700 Notes'!$A$1:$L$53</definedName>
    <definedName name="_xlnm.Print_Area" localSheetId="56">'PTC 710'!$A$1:$R$92</definedName>
    <definedName name="_xlnm.Print_Area" localSheetId="48">'PTC Cover'!$A$1:$E$57</definedName>
    <definedName name="_xlnm.Print_Area" localSheetId="60">'PTC Grants'!$A$1:$F$60</definedName>
    <definedName name="_xlnm.Print_Area" localSheetId="3">'Sch A and B'!$A$1:$C$122</definedName>
    <definedName name="_xlnm.Print_Area" localSheetId="4">'Sch C'!$A$1:$H$125</definedName>
    <definedName name="_xlnm.Print_Area">#REF!</definedName>
    <definedName name="Print_Area_MI" localSheetId="5">'[70]Oath-P98'!$B$1:$D$65</definedName>
    <definedName name="PRINT_AREA_MI" localSheetId="15">#REF!</definedName>
    <definedName name="PRINT_AREA_MI" localSheetId="21">#REF!</definedName>
    <definedName name="Print_Area_MI" localSheetId="22">'[71]Oath-P98'!$B$1:$D$65</definedName>
    <definedName name="Print_Area_MI" localSheetId="23">'[71]Oath-P98'!$B$1:$D$65</definedName>
    <definedName name="PRINT_AREA_MI" localSheetId="32">#REF!</definedName>
    <definedName name="Print_Area_MI" localSheetId="43">#REF!</definedName>
    <definedName name="Print_Area_MI" localSheetId="44">'[70]Oath-P98'!$B$1:$D$65</definedName>
    <definedName name="Print_Area_MI" localSheetId="59">'[70]Oath-P98'!$B$1:$D$65</definedName>
    <definedName name="Print_Area_MI">'[71]Oath-P98'!$B$1:$D$65</definedName>
    <definedName name="PRINT_CF_9899" localSheetId="5">#REF!</definedName>
    <definedName name="PRINT_CF_9899" localSheetId="14">#REF!</definedName>
    <definedName name="PRINT_CF_9899" localSheetId="15">#REF!</definedName>
    <definedName name="PRINT_CF_9899" localSheetId="21">#REF!</definedName>
    <definedName name="PRINT_CF_9899" localSheetId="22">#REF!</definedName>
    <definedName name="PRINT_CF_9899" localSheetId="23">#REF!</definedName>
    <definedName name="PRINT_CF_9899" localSheetId="31">#REF!</definedName>
    <definedName name="PRINT_CF_9899" localSheetId="32">#REF!</definedName>
    <definedName name="PRINT_CF_9899" localSheetId="36">#REF!</definedName>
    <definedName name="PRINT_CF_9899" localSheetId="38">#REF!</definedName>
    <definedName name="PRINT_CF_9899" localSheetId="39">#REF!</definedName>
    <definedName name="PRINT_CF_9899" localSheetId="44">#REF!</definedName>
    <definedName name="PRINT_CF_9899" localSheetId="59">#REF!</definedName>
    <definedName name="PRINT_CF_9899">#REF!</definedName>
    <definedName name="PRINT_DIFF" localSheetId="5">#REF!</definedName>
    <definedName name="PRINT_DIFF" localSheetId="14">#REF!</definedName>
    <definedName name="PRINT_DIFF" localSheetId="15">#REF!</definedName>
    <definedName name="PRINT_DIFF" localSheetId="18">#REF!</definedName>
    <definedName name="PRINT_DIFF" localSheetId="19">#REF!</definedName>
    <definedName name="PRINT_DIFF" localSheetId="20">#REF!</definedName>
    <definedName name="PRINT_DIFF" localSheetId="21">#REF!</definedName>
    <definedName name="PRINT_DIFF" localSheetId="22">#REF!</definedName>
    <definedName name="PRINT_DIFF" localSheetId="23">#REF!</definedName>
    <definedName name="PRINT_DIFF" localSheetId="30">#REF!</definedName>
    <definedName name="PRINT_DIFF" localSheetId="31">#REF!</definedName>
    <definedName name="PRINT_DIFF" localSheetId="32">#REF!</definedName>
    <definedName name="PRINT_DIFF" localSheetId="36">#REF!</definedName>
    <definedName name="PRINT_DIFF" localSheetId="38">#REF!</definedName>
    <definedName name="PRINT_DIFF" localSheetId="39">#REF!</definedName>
    <definedName name="PRINT_DIFF" localSheetId="43">#REF!</definedName>
    <definedName name="PRINT_DIFF" localSheetId="44">#REF!</definedName>
    <definedName name="PRINT_DIFF" localSheetId="49">#REF!</definedName>
    <definedName name="PRINT_DIFF" localSheetId="50">#REF!</definedName>
    <definedName name="PRINT_DIFF" localSheetId="51">#REF!</definedName>
    <definedName name="PRINT_DIFF" localSheetId="52">#REF!</definedName>
    <definedName name="PRINT_DIFF" localSheetId="59">#REF!</definedName>
    <definedName name="PRINT_DIFF">#REF!</definedName>
    <definedName name="_xlnm.Print_Titles">[72]LAKANA!$3:$3,[72]LAKANA!$A:$A,[72]LAKANA!$C:$C</definedName>
    <definedName name="Print_Titles_MI" localSheetId="5">'[73]710Inst-P77'!$A$1:$IV$13</definedName>
    <definedName name="Print_Titles_MI" localSheetId="15">'[74]PA Run Off'!$A$1:$IV$10,'[74]PA Run Off'!$A$1:$A$16384</definedName>
    <definedName name="Print_Titles_MI" localSheetId="18">'[75]PA Run Off'!$1:$10,'[75]PA Run Off'!$A$1:$A$16384</definedName>
    <definedName name="Print_Titles_MI" localSheetId="19">'[76]PA Run Off'!$A$1:$IV$10,'[76]PA Run Off'!$A$1:$A$16384</definedName>
    <definedName name="Print_Titles_MI" localSheetId="20">'[77]PA Run Off'!$A$1:$IV$10,'[77]PA Run Off'!$A$1:$A$16384</definedName>
    <definedName name="Print_Titles_MI" localSheetId="21">'[74]PA Run Off'!$A$1:$IV$10,'[74]PA Run Off'!$A$1:$A$16384</definedName>
    <definedName name="Print_Titles_MI" localSheetId="22">'[78]710Inst-P77'!$A$1:$IV$13</definedName>
    <definedName name="Print_Titles_MI" localSheetId="23">'[78]710Inst-P77'!$A$1:$IV$13</definedName>
    <definedName name="Print_Titles_MI" localSheetId="30">'[76]PA Run Off'!$A$1:$IV$10,'[76]PA Run Off'!$A$1:$A$16384</definedName>
    <definedName name="Print_Titles_MI" localSheetId="32">'[74]PA Run Off'!$A$1:$IV$10,'[74]PA Run Off'!$A$1:$A$16384</definedName>
    <definedName name="Print_Titles_MI" localSheetId="43">#REF!</definedName>
    <definedName name="Print_Titles_MI" localSheetId="44">'[73]710Inst-P77'!$A$1:$IV$13</definedName>
    <definedName name="Print_Titles_MI" localSheetId="49">'[78]710Inst-P77'!$A$1:$IV$13</definedName>
    <definedName name="Print_Titles_MI" localSheetId="50">'[79]PA Run Off'!$1:$10,'[79]PA Run Off'!$A$1:$A$16384</definedName>
    <definedName name="Print_Titles_MI" localSheetId="51">'[78]710Inst-P77'!$A$1:$IV$13</definedName>
    <definedName name="Print_Titles_MI" localSheetId="52">'[78]710Inst-P77'!$A$1:$IV$13</definedName>
    <definedName name="Print_Titles_MI" localSheetId="59">'[73]710Inst-P77'!$A$1:$IV$13</definedName>
    <definedName name="Print_Titles_MI">'[78]710Inst-P77'!$A$1:$IV$13</definedName>
    <definedName name="prior_forecast">#REF!</definedName>
    <definedName name="prior_IO_plan">[27]References!#REF!</definedName>
    <definedName name="prior_sales_am">#REF!</definedName>
    <definedName name="prior_sales_asia">#REF!</definedName>
    <definedName name="Prior_sales_Eur">#REF!</definedName>
    <definedName name="prior_sales_global">#REF!</definedName>
    <definedName name="prior_ship">#REF!</definedName>
    <definedName name="prior_year">#REF!</definedName>
    <definedName name="PriorYrEntryManual" localSheetId="5">#REF!</definedName>
    <definedName name="PriorYrEntryManual" localSheetId="14">#REF!</definedName>
    <definedName name="PriorYrEntryManual" localSheetId="15">#REF!</definedName>
    <definedName name="PriorYrEntryManual" localSheetId="21">#REF!</definedName>
    <definedName name="PriorYrEntryManual" localSheetId="22">#REF!</definedName>
    <definedName name="PriorYrEntryManual" localSheetId="23">#REF!</definedName>
    <definedName name="PriorYrEntryManual" localSheetId="31">#REF!</definedName>
    <definedName name="PriorYrEntryManual" localSheetId="32">#REF!</definedName>
    <definedName name="PriorYrEntryManual" localSheetId="36">#REF!</definedName>
    <definedName name="PriorYrEntryManual" localSheetId="38">#REF!</definedName>
    <definedName name="PriorYrEntryManual" localSheetId="39">#REF!</definedName>
    <definedName name="PriorYrEntryManual" localSheetId="44">#REF!</definedName>
    <definedName name="PriorYrEntryManual" localSheetId="59">#REF!</definedName>
    <definedName name="PriorYrEntryManual">#REF!</definedName>
    <definedName name="prod" hidden="1">{"Summary analysis",#N/A,FALSE,"Total";"OCPH analysis",#N/A,FALSE,"Total";"detail analysis",#N/A,FALSE,"Total"}</definedName>
    <definedName name="prod." hidden="1">{"summary",#N/A,FALSE,"2000 vs 1999";"detail",#N/A,FALSE,"2000 vs 1999"}</definedName>
    <definedName name="Productivity" hidden="1">{"Summary analysis",#N/A,FALSE,"Total";"OCPH analysis",#N/A,FALSE,"Total";"detail analysis",#N/A,FALSE,"Total"}</definedName>
    <definedName name="ProductivityWith">[35]!ProductivityWith</definedName>
    <definedName name="ProductivityWithout">[35]!ProductivityWithout</definedName>
    <definedName name="PROFITS">[4]PROFIT!$A$1:$T$25</definedName>
    <definedName name="Project_Indirects">#REF!</definedName>
    <definedName name="Project_Information">#REF!</definedName>
    <definedName name="ProjectLength">#REF!</definedName>
    <definedName name="Prov_Lu">[50]definitionen!$B$2</definedName>
    <definedName name="Prov_VB">[50]definitionen!$B$3</definedName>
    <definedName name="PRT_12_PAGE_25M" localSheetId="5">#REF!</definedName>
    <definedName name="PRT_12_PAGE_25M" localSheetId="14">#REF!</definedName>
    <definedName name="PRT_12_PAGE_25M" localSheetId="15">#REF!</definedName>
    <definedName name="PRT_12_PAGE_25M" localSheetId="21">#REF!</definedName>
    <definedName name="PRT_12_PAGE_25M" localSheetId="22">#REF!</definedName>
    <definedName name="PRT_12_PAGE_25M" localSheetId="23">#REF!</definedName>
    <definedName name="PRT_12_PAGE_25M" localSheetId="31">#REF!</definedName>
    <definedName name="PRT_12_PAGE_25M" localSheetId="32">#REF!</definedName>
    <definedName name="PRT_12_PAGE_25M" localSheetId="36">#REF!</definedName>
    <definedName name="PRT_12_PAGE_25M" localSheetId="38">#REF!</definedName>
    <definedName name="PRT_12_PAGE_25M" localSheetId="39">#REF!</definedName>
    <definedName name="PRT_12_PAGE_25M" localSheetId="44">#REF!</definedName>
    <definedName name="PRT_12_PAGE_25M" localSheetId="59">#REF!</definedName>
    <definedName name="PRT_12_PAGE_25M">#REF!</definedName>
    <definedName name="PRT_98_WCRECON" localSheetId="5">#REF!</definedName>
    <definedName name="PRT_98_WCRECON" localSheetId="14">#REF!</definedName>
    <definedName name="PRT_98_WCRECON" localSheetId="15">#REF!</definedName>
    <definedName name="PRT_98_WCRECON" localSheetId="21">#REF!</definedName>
    <definedName name="PRT_98_WCRECON" localSheetId="22">#REF!</definedName>
    <definedName name="PRT_98_WCRECON" localSheetId="23">#REF!</definedName>
    <definedName name="PRT_98_WCRECON" localSheetId="31">#REF!</definedName>
    <definedName name="PRT_98_WCRECON" localSheetId="32">#REF!</definedName>
    <definedName name="PRT_98_WCRECON" localSheetId="36">#REF!</definedName>
    <definedName name="PRT_98_WCRECON" localSheetId="38">#REF!</definedName>
    <definedName name="PRT_98_WCRECON" localSheetId="39">#REF!</definedName>
    <definedName name="PRT_98_WCRECON" localSheetId="44">#REF!</definedName>
    <definedName name="PRT_98_WCRECON" localSheetId="59">#REF!</definedName>
    <definedName name="PRT_98_WCRECON">#REF!</definedName>
    <definedName name="PRT_99_WCRECON" localSheetId="14">#REF!</definedName>
    <definedName name="PRT_99_WCRECON" localSheetId="15">#REF!</definedName>
    <definedName name="PRT_99_WCRECON" localSheetId="21">#REF!</definedName>
    <definedName name="PRT_99_WCRECON" localSheetId="22">#REF!</definedName>
    <definedName name="PRT_99_WCRECON" localSheetId="23">#REF!</definedName>
    <definedName name="PRT_99_WCRECON" localSheetId="31">#REF!</definedName>
    <definedName name="PRT_99_WCRECON" localSheetId="32">#REF!</definedName>
    <definedName name="PRT_99_WCRECON" localSheetId="36">#REF!</definedName>
    <definedName name="PRT_99_WCRECON" localSheetId="38">#REF!</definedName>
    <definedName name="PRT_99_WCRECON" localSheetId="39">#REF!</definedName>
    <definedName name="PRT_99_WCRECON" localSheetId="44">#REF!</definedName>
    <definedName name="PRT_99_WCRECON">#REF!</definedName>
    <definedName name="PRT_BS_98" localSheetId="14">#REF!</definedName>
    <definedName name="PRT_BS_98" localSheetId="15">#REF!</definedName>
    <definedName name="PRT_BS_98" localSheetId="21">#REF!</definedName>
    <definedName name="PRT_BS_98" localSheetId="22">#REF!</definedName>
    <definedName name="PRT_BS_98" localSheetId="23">#REF!</definedName>
    <definedName name="PRT_BS_98" localSheetId="31">#REF!</definedName>
    <definedName name="PRT_BS_98" localSheetId="32">#REF!</definedName>
    <definedName name="PRT_BS_98" localSheetId="36">#REF!</definedName>
    <definedName name="PRT_BS_98" localSheetId="38">#REF!</definedName>
    <definedName name="PRT_BS_98" localSheetId="39">#REF!</definedName>
    <definedName name="PRT_BS_98" localSheetId="44">#REF!</definedName>
    <definedName name="PRT_BS_98">#REF!</definedName>
    <definedName name="PRT_BS_99" localSheetId="14">#REF!</definedName>
    <definedName name="PRT_BS_99" localSheetId="15">#REF!</definedName>
    <definedName name="PRT_BS_99" localSheetId="21">#REF!</definedName>
    <definedName name="PRT_BS_99" localSheetId="22">#REF!</definedName>
    <definedName name="PRT_BS_99" localSheetId="23">#REF!</definedName>
    <definedName name="PRT_BS_99" localSheetId="31">#REF!</definedName>
    <definedName name="PRT_BS_99" localSheetId="32">#REF!</definedName>
    <definedName name="PRT_BS_99" localSheetId="36">#REF!</definedName>
    <definedName name="PRT_BS_99" localSheetId="38">#REF!</definedName>
    <definedName name="PRT_BS_99" localSheetId="39">#REF!</definedName>
    <definedName name="PRT_BS_99" localSheetId="44">#REF!</definedName>
    <definedName name="PRT_BS_99">#REF!</definedName>
    <definedName name="PRT_BS_SUM_25MO" localSheetId="14">#REF!</definedName>
    <definedName name="PRT_BS_SUM_25MO" localSheetId="15">#REF!</definedName>
    <definedName name="PRT_BS_SUM_25MO" localSheetId="21">#REF!</definedName>
    <definedName name="PRT_BS_SUM_25MO" localSheetId="22">#REF!</definedName>
    <definedName name="PRT_BS_SUM_25MO" localSheetId="23">#REF!</definedName>
    <definedName name="PRT_BS_SUM_25MO" localSheetId="31">#REF!</definedName>
    <definedName name="PRT_BS_SUM_25MO" localSheetId="32">#REF!</definedName>
    <definedName name="PRT_BS_SUM_25MO" localSheetId="36">#REF!</definedName>
    <definedName name="PRT_BS_SUM_25MO" localSheetId="38">#REF!</definedName>
    <definedName name="PRT_BS_SUM_25MO" localSheetId="39">#REF!</definedName>
    <definedName name="PRT_BS_SUM_25MO" localSheetId="44">#REF!</definedName>
    <definedName name="PRT_BS_SUM_25MO">#REF!</definedName>
    <definedName name="PRT_BSSUM_98" localSheetId="14">#REF!</definedName>
    <definedName name="PRT_BSSUM_98" localSheetId="15">#REF!</definedName>
    <definedName name="PRT_BSSUM_98" localSheetId="21">#REF!</definedName>
    <definedName name="PRT_BSSUM_98" localSheetId="22">#REF!</definedName>
    <definedName name="PRT_BSSUM_98" localSheetId="23">#REF!</definedName>
    <definedName name="PRT_BSSUM_98" localSheetId="31">#REF!</definedName>
    <definedName name="PRT_BSSUM_98" localSheetId="32">#REF!</definedName>
    <definedName name="PRT_BSSUM_98" localSheetId="36">#REF!</definedName>
    <definedName name="PRT_BSSUM_98" localSheetId="38">#REF!</definedName>
    <definedName name="PRT_BSSUM_98" localSheetId="39">#REF!</definedName>
    <definedName name="PRT_BSSUM_98" localSheetId="44">#REF!</definedName>
    <definedName name="PRT_BSSUM_98">#REF!</definedName>
    <definedName name="PRT_BSSUM_99" localSheetId="14">#REF!</definedName>
    <definedName name="PRT_BSSUM_99" localSheetId="15">#REF!</definedName>
    <definedName name="PRT_BSSUM_99" localSheetId="21">#REF!</definedName>
    <definedName name="PRT_BSSUM_99" localSheetId="22">#REF!</definedName>
    <definedName name="PRT_BSSUM_99" localSheetId="23">#REF!</definedName>
    <definedName name="PRT_BSSUM_99" localSheetId="31">#REF!</definedName>
    <definedName name="PRT_BSSUM_99" localSheetId="32">#REF!</definedName>
    <definedName name="PRT_BSSUM_99" localSheetId="36">#REF!</definedName>
    <definedName name="PRT_BSSUM_99" localSheetId="38">#REF!</definedName>
    <definedName name="PRT_BSSUM_99" localSheetId="39">#REF!</definedName>
    <definedName name="PRT_BSSUM_99" localSheetId="44">#REF!</definedName>
    <definedName name="PRT_BSSUM_99">#REF!</definedName>
    <definedName name="PRT_CF_1998" localSheetId="14">#REF!</definedName>
    <definedName name="PRT_CF_1998" localSheetId="15">#REF!</definedName>
    <definedName name="PRT_CF_1998" localSheetId="21">#REF!</definedName>
    <definedName name="PRT_CF_1998" localSheetId="22">#REF!</definedName>
    <definedName name="PRT_CF_1998" localSheetId="23">#REF!</definedName>
    <definedName name="PRT_CF_1998" localSheetId="31">#REF!</definedName>
    <definedName name="PRT_CF_1998" localSheetId="32">#REF!</definedName>
    <definedName name="PRT_CF_1998" localSheetId="36">#REF!</definedName>
    <definedName name="PRT_CF_1998" localSheetId="38">#REF!</definedName>
    <definedName name="PRT_CF_1998" localSheetId="39">#REF!</definedName>
    <definedName name="PRT_CF_1998" localSheetId="44">#REF!</definedName>
    <definedName name="PRT_CF_1998">#REF!</definedName>
    <definedName name="PRT_CF_1999" localSheetId="14">#REF!</definedName>
    <definedName name="PRT_CF_1999" localSheetId="15">#REF!</definedName>
    <definedName name="PRT_CF_1999" localSheetId="21">#REF!</definedName>
    <definedName name="PRT_CF_1999" localSheetId="22">#REF!</definedName>
    <definedName name="PRT_CF_1999" localSheetId="23">#REF!</definedName>
    <definedName name="PRT_CF_1999" localSheetId="31">#REF!</definedName>
    <definedName name="PRT_CF_1999" localSheetId="32">#REF!</definedName>
    <definedName name="PRT_CF_1999" localSheetId="36">#REF!</definedName>
    <definedName name="PRT_CF_1999" localSheetId="38">#REF!</definedName>
    <definedName name="PRT_CF_1999" localSheetId="39">#REF!</definedName>
    <definedName name="PRT_CF_1999" localSheetId="44">#REF!</definedName>
    <definedName name="PRT_CF_1999">#REF!</definedName>
    <definedName name="PRT_CURR_MO" localSheetId="14">#REF!</definedName>
    <definedName name="PRT_CURR_MO" localSheetId="15">#REF!</definedName>
    <definedName name="PRT_CURR_MO" localSheetId="21">#REF!</definedName>
    <definedName name="PRT_CURR_MO" localSheetId="22">#REF!</definedName>
    <definedName name="PRT_CURR_MO" localSheetId="23">#REF!</definedName>
    <definedName name="PRT_CURR_MO" localSheetId="31">#REF!</definedName>
    <definedName name="PRT_CURR_MO" localSheetId="32">#REF!</definedName>
    <definedName name="PRT_CURR_MO" localSheetId="36">#REF!</definedName>
    <definedName name="PRT_CURR_MO" localSheetId="38">#REF!</definedName>
    <definedName name="PRT_CURR_MO" localSheetId="39">#REF!</definedName>
    <definedName name="PRT_CURR_MO" localSheetId="44">#REF!</definedName>
    <definedName name="PRT_CURR_MO">#REF!</definedName>
    <definedName name="PRT_LEAD_25MO" localSheetId="14">#REF!</definedName>
    <definedName name="PRT_LEAD_25MO" localSheetId="15">#REF!</definedName>
    <definedName name="PRT_LEAD_25MO" localSheetId="21">#REF!</definedName>
    <definedName name="PRT_LEAD_25MO" localSheetId="22">#REF!</definedName>
    <definedName name="PRT_LEAD_25MO" localSheetId="23">#REF!</definedName>
    <definedName name="PRT_LEAD_25MO" localSheetId="31">#REF!</definedName>
    <definedName name="PRT_LEAD_25MO" localSheetId="32">#REF!</definedName>
    <definedName name="PRT_LEAD_25MO" localSheetId="36">#REF!</definedName>
    <definedName name="PRT_LEAD_25MO" localSheetId="38">#REF!</definedName>
    <definedName name="PRT_LEAD_25MO" localSheetId="39">#REF!</definedName>
    <definedName name="PRT_LEAD_25MO" localSheetId="44">#REF!</definedName>
    <definedName name="PRT_LEAD_25MO">#REF!</definedName>
    <definedName name="PRT_LEAD_ACT_98" localSheetId="14">#REF!</definedName>
    <definedName name="PRT_LEAD_ACT_98" localSheetId="15">#REF!</definedName>
    <definedName name="PRT_LEAD_ACT_98" localSheetId="21">#REF!</definedName>
    <definedName name="PRT_LEAD_ACT_98" localSheetId="22">#REF!</definedName>
    <definedName name="PRT_LEAD_ACT_98" localSheetId="23">#REF!</definedName>
    <definedName name="PRT_LEAD_ACT_98" localSheetId="31">#REF!</definedName>
    <definedName name="PRT_LEAD_ACT_98" localSheetId="32">#REF!</definedName>
    <definedName name="PRT_LEAD_ACT_98" localSheetId="36">#REF!</definedName>
    <definedName name="PRT_LEAD_ACT_98" localSheetId="38">#REF!</definedName>
    <definedName name="PRT_LEAD_ACT_98" localSheetId="39">#REF!</definedName>
    <definedName name="PRT_LEAD_ACT_98" localSheetId="44">#REF!</definedName>
    <definedName name="PRT_LEAD_ACT_98">#REF!</definedName>
    <definedName name="PRT_LEAD_PLN_99" localSheetId="14">#REF!</definedName>
    <definedName name="PRT_LEAD_PLN_99" localSheetId="15">#REF!</definedName>
    <definedName name="PRT_LEAD_PLN_99" localSheetId="21">#REF!</definedName>
    <definedName name="PRT_LEAD_PLN_99" localSheetId="22">#REF!</definedName>
    <definedName name="PRT_LEAD_PLN_99" localSheetId="23">#REF!</definedName>
    <definedName name="PRT_LEAD_PLN_99" localSheetId="31">#REF!</definedName>
    <definedName name="PRT_LEAD_PLN_99" localSheetId="32">#REF!</definedName>
    <definedName name="PRT_LEAD_PLN_99" localSheetId="36">#REF!</definedName>
    <definedName name="PRT_LEAD_PLN_99" localSheetId="38">#REF!</definedName>
    <definedName name="PRT_LEAD_PLN_99" localSheetId="39">#REF!</definedName>
    <definedName name="PRT_LEAD_PLN_99" localSheetId="44">#REF!</definedName>
    <definedName name="PRT_LEAD_PLN_99">#REF!</definedName>
    <definedName name="PRT_NCA_98" localSheetId="14">#REF!</definedName>
    <definedName name="PRT_NCA_98" localSheetId="15">#REF!</definedName>
    <definedName name="PRT_NCA_98" localSheetId="21">#REF!</definedName>
    <definedName name="PRT_NCA_98" localSheetId="22">#REF!</definedName>
    <definedName name="PRT_NCA_98" localSheetId="23">#REF!</definedName>
    <definedName name="PRT_NCA_98" localSheetId="31">#REF!</definedName>
    <definedName name="PRT_NCA_98" localSheetId="32">#REF!</definedName>
    <definedName name="PRT_NCA_98" localSheetId="36">#REF!</definedName>
    <definedName name="PRT_NCA_98" localSheetId="38">#REF!</definedName>
    <definedName name="PRT_NCA_98" localSheetId="39">#REF!</definedName>
    <definedName name="PRT_NCA_98" localSheetId="44">#REF!</definedName>
    <definedName name="PRT_NCA_98">#REF!</definedName>
    <definedName name="PRT_NCA_99" localSheetId="14">#REF!</definedName>
    <definedName name="PRT_NCA_99" localSheetId="15">#REF!</definedName>
    <definedName name="PRT_NCA_99" localSheetId="21">#REF!</definedName>
    <definedName name="PRT_NCA_99" localSheetId="22">#REF!</definedName>
    <definedName name="PRT_NCA_99" localSheetId="23">#REF!</definedName>
    <definedName name="PRT_NCA_99" localSheetId="31">#REF!</definedName>
    <definedName name="PRT_NCA_99" localSheetId="32">#REF!</definedName>
    <definedName name="PRT_NCA_99" localSheetId="36">#REF!</definedName>
    <definedName name="PRT_NCA_99" localSheetId="38">#REF!</definedName>
    <definedName name="PRT_NCA_99" localSheetId="39">#REF!</definedName>
    <definedName name="PRT_NCA_99" localSheetId="44">#REF!</definedName>
    <definedName name="PRT_NCA_99">#REF!</definedName>
    <definedName name="PRT_QUARTER" localSheetId="14">#REF!</definedName>
    <definedName name="PRT_QUARTER" localSheetId="15">#REF!</definedName>
    <definedName name="PRT_QUARTER" localSheetId="21">#REF!</definedName>
    <definedName name="PRT_QUARTER" localSheetId="22">#REF!</definedName>
    <definedName name="PRT_QUARTER" localSheetId="23">#REF!</definedName>
    <definedName name="PRT_QUARTER" localSheetId="31">#REF!</definedName>
    <definedName name="PRT_QUARTER" localSheetId="32">#REF!</definedName>
    <definedName name="PRT_QUARTER" localSheetId="36">#REF!</definedName>
    <definedName name="PRT_QUARTER" localSheetId="38">#REF!</definedName>
    <definedName name="PRT_QUARTER" localSheetId="39">#REF!</definedName>
    <definedName name="PRT_QUARTER" localSheetId="44">#REF!</definedName>
    <definedName name="PRT_QUARTER">#REF!</definedName>
    <definedName name="psi_connect">#REF!</definedName>
    <definedName name="PY_Rev">'[39]94 Rev'!$A$7:$I$29</definedName>
    <definedName name="Q1__02_Sales_to_OM_acquisition_summary">#REF!</definedName>
    <definedName name="Q1_VS_PLAN" localSheetId="14">#REF!</definedName>
    <definedName name="Q1_VS_PLAN" localSheetId="15">#REF!</definedName>
    <definedName name="Q1_VS_PLAN" localSheetId="18">#REF!</definedName>
    <definedName name="Q1_VS_PLAN" localSheetId="19">#REF!</definedName>
    <definedName name="Q1_VS_PLAN" localSheetId="20">#REF!</definedName>
    <definedName name="Q1_VS_PLAN" localSheetId="21">#REF!</definedName>
    <definedName name="Q1_VS_PLAN" localSheetId="22">#REF!</definedName>
    <definedName name="Q1_VS_PLAN" localSheetId="23">#REF!</definedName>
    <definedName name="Q1_VS_PLAN" localSheetId="30">#REF!</definedName>
    <definedName name="Q1_VS_PLAN" localSheetId="31">#REF!</definedName>
    <definedName name="Q1_VS_PLAN" localSheetId="32">#REF!</definedName>
    <definedName name="Q1_VS_PLAN" localSheetId="36">#REF!</definedName>
    <definedName name="Q1_VS_PLAN" localSheetId="38">#REF!</definedName>
    <definedName name="Q1_VS_PLAN" localSheetId="39">#REF!</definedName>
    <definedName name="Q1_VS_PLAN" localSheetId="43">#REF!</definedName>
    <definedName name="Q1_VS_PLAN" localSheetId="44">#REF!</definedName>
    <definedName name="Q1_VS_PLAN" localSheetId="49">#REF!</definedName>
    <definedName name="Q1_VS_PLAN" localSheetId="50">#REF!</definedName>
    <definedName name="Q1_VS_PLAN" localSheetId="51">#REF!</definedName>
    <definedName name="Q1_VS_PLAN" localSheetId="52">#REF!</definedName>
    <definedName name="Q1_VS_PLAN">#REF!</definedName>
    <definedName name="Q2_VS_PLAN" localSheetId="14">#REF!</definedName>
    <definedName name="Q2_VS_PLAN" localSheetId="15">#REF!</definedName>
    <definedName name="Q2_VS_PLAN" localSheetId="18">#REF!</definedName>
    <definedName name="Q2_VS_PLAN" localSheetId="19">#REF!</definedName>
    <definedName name="Q2_VS_PLAN" localSheetId="20">#REF!</definedName>
    <definedName name="Q2_VS_PLAN" localSheetId="21">#REF!</definedName>
    <definedName name="Q2_VS_PLAN" localSheetId="22">#REF!</definedName>
    <definedName name="Q2_VS_PLAN" localSheetId="23">#REF!</definedName>
    <definedName name="Q2_VS_PLAN" localSheetId="30">#REF!</definedName>
    <definedName name="Q2_VS_PLAN" localSheetId="31">#REF!</definedName>
    <definedName name="Q2_VS_PLAN" localSheetId="32">#REF!</definedName>
    <definedName name="Q2_VS_PLAN" localSheetId="36">#REF!</definedName>
    <definedName name="Q2_VS_PLAN" localSheetId="38">#REF!</definedName>
    <definedName name="Q2_VS_PLAN" localSheetId="39">#REF!</definedName>
    <definedName name="Q2_VS_PLAN" localSheetId="43">#REF!</definedName>
    <definedName name="Q2_VS_PLAN" localSheetId="44">#REF!</definedName>
    <definedName name="Q2_VS_PLAN" localSheetId="49">#REF!</definedName>
    <definedName name="Q2_VS_PLAN" localSheetId="50">#REF!</definedName>
    <definedName name="Q2_VS_PLAN" localSheetId="51">#REF!</definedName>
    <definedName name="Q2_VS_PLAN" localSheetId="52">#REF!</definedName>
    <definedName name="Q2_VS_PLAN">#REF!</definedName>
    <definedName name="Q3_VS_PLAN" localSheetId="14">#REF!</definedName>
    <definedName name="Q3_VS_PLAN" localSheetId="15">#REF!</definedName>
    <definedName name="Q3_VS_PLAN" localSheetId="18">#REF!</definedName>
    <definedName name="Q3_VS_PLAN" localSheetId="19">#REF!</definedName>
    <definedName name="Q3_VS_PLAN" localSheetId="20">#REF!</definedName>
    <definedName name="Q3_VS_PLAN" localSheetId="21">#REF!</definedName>
    <definedName name="Q3_VS_PLAN" localSheetId="22">#REF!</definedName>
    <definedName name="Q3_VS_PLAN" localSheetId="23">#REF!</definedName>
    <definedName name="Q3_VS_PLAN" localSheetId="30">#REF!</definedName>
    <definedName name="Q3_VS_PLAN" localSheetId="31">#REF!</definedName>
    <definedName name="Q3_VS_PLAN" localSheetId="32">#REF!</definedName>
    <definedName name="Q3_VS_PLAN" localSheetId="36">#REF!</definedName>
    <definedName name="Q3_VS_PLAN" localSheetId="38">#REF!</definedName>
    <definedName name="Q3_VS_PLAN" localSheetId="39">#REF!</definedName>
    <definedName name="Q3_VS_PLAN" localSheetId="43">#REF!</definedName>
    <definedName name="Q3_VS_PLAN" localSheetId="44">#REF!</definedName>
    <definedName name="Q3_VS_PLAN" localSheetId="49">#REF!</definedName>
    <definedName name="Q3_VS_PLAN" localSheetId="50">#REF!</definedName>
    <definedName name="Q3_VS_PLAN" localSheetId="51">#REF!</definedName>
    <definedName name="Q3_VS_PLAN" localSheetId="52">#REF!</definedName>
    <definedName name="Q3_VS_PLAN">#REF!</definedName>
    <definedName name="Q35_">[4]VA89_CHG!$I$40:$I$74</definedName>
    <definedName name="Q35MF">[4]VA89_CHG!$R$40:$R$74</definedName>
    <definedName name="Q4_VS_PLAN" localSheetId="14">#REF!</definedName>
    <definedName name="Q4_VS_PLAN" localSheetId="15">#REF!</definedName>
    <definedName name="Q4_VS_PLAN" localSheetId="18">#REF!</definedName>
    <definedName name="Q4_VS_PLAN" localSheetId="19">#REF!</definedName>
    <definedName name="Q4_VS_PLAN" localSheetId="20">#REF!</definedName>
    <definedName name="Q4_VS_PLAN" localSheetId="21">#REF!</definedName>
    <definedName name="Q4_VS_PLAN" localSheetId="22">#REF!</definedName>
    <definedName name="Q4_VS_PLAN" localSheetId="23">#REF!</definedName>
    <definedName name="Q4_VS_PLAN" localSheetId="30">#REF!</definedName>
    <definedName name="Q4_VS_PLAN" localSheetId="31">#REF!</definedName>
    <definedName name="Q4_VS_PLAN" localSheetId="32">#REF!</definedName>
    <definedName name="Q4_VS_PLAN" localSheetId="36">#REF!</definedName>
    <definedName name="Q4_VS_PLAN" localSheetId="38">#REF!</definedName>
    <definedName name="Q4_VS_PLAN" localSheetId="39">#REF!</definedName>
    <definedName name="Q4_VS_PLAN" localSheetId="43">#REF!</definedName>
    <definedName name="Q4_VS_PLAN" localSheetId="44">#REF!</definedName>
    <definedName name="Q4_VS_PLAN" localSheetId="49">#REF!</definedName>
    <definedName name="Q4_VS_PLAN" localSheetId="50">#REF!</definedName>
    <definedName name="Q4_VS_PLAN" localSheetId="51">#REF!</definedName>
    <definedName name="Q4_VS_PLAN" localSheetId="52">#REF!</definedName>
    <definedName name="Q4_VS_PLAN">#REF!</definedName>
    <definedName name="Q45_">[4]VA89_CHG!$Y$40:$Y$74</definedName>
    <definedName name="Q45MF">[4]VA89_CHG!$AE$40:$AE$74</definedName>
    <definedName name="Q55_">[4]VA89_CHG!$IL$8192</definedName>
    <definedName name="Q55MF">#N/A</definedName>
    <definedName name="Q65_">#N/A</definedName>
    <definedName name="Q65MF">#N/A</definedName>
    <definedName name="QQ">#REF!</definedName>
    <definedName name="QRYGTWLEVELEXPENSES" localSheetId="5">#REF!</definedName>
    <definedName name="QRYGTWLEVELEXPENSES" localSheetId="6">#REF!</definedName>
    <definedName name="QRYGTWLEVELEXPENSES" localSheetId="14">#REF!</definedName>
    <definedName name="QRYGTWLEVELEXPENSES" localSheetId="15">#REF!</definedName>
    <definedName name="QRYGTWLEVELEXPENSES" localSheetId="21">#REF!</definedName>
    <definedName name="QRYGTWLEVELEXPENSES" localSheetId="22">#REF!</definedName>
    <definedName name="QRYGTWLEVELEXPENSES" localSheetId="23">#REF!</definedName>
    <definedName name="QRYGTWLEVELEXPENSES" localSheetId="26">#REF!</definedName>
    <definedName name="QRYGTWLEVELEXPENSES" localSheetId="31">#REF!</definedName>
    <definedName name="QRYGTWLEVELEXPENSES" localSheetId="32">#REF!</definedName>
    <definedName name="QRYGTWLEVELEXPENSES" localSheetId="36">#REF!</definedName>
    <definedName name="QRYGTWLEVELEXPENSES" localSheetId="38">#REF!</definedName>
    <definedName name="QRYGTWLEVELEXPENSES" localSheetId="39">#REF!</definedName>
    <definedName name="QRYGTWLEVELEXPENSES" localSheetId="44">#REF!</definedName>
    <definedName name="QRYGTWLEVELEXPENSES" localSheetId="47">#REF!</definedName>
    <definedName name="QRYGTWLEVELEXPENSES" localSheetId="49">#REF!</definedName>
    <definedName name="QRYGTWLEVELEXPENSES" localSheetId="50">#REF!</definedName>
    <definedName name="QRYGTWLEVELEXPENSES" localSheetId="51">#REF!</definedName>
    <definedName name="QRYGTWLEVELEXPENSES" localSheetId="52">#REF!</definedName>
    <definedName name="QRYGTWLEVELEXPENSES" localSheetId="58">#REF!</definedName>
    <definedName name="QRYGTWLEVELEXPENSES">#REF!</definedName>
    <definedName name="QRYICLEASESEXPENSES" localSheetId="5">#REF!</definedName>
    <definedName name="QRYICLEASESEXPENSES" localSheetId="6">#REF!</definedName>
    <definedName name="QRYICLEASESEXPENSES" localSheetId="14">#REF!</definedName>
    <definedName name="QRYICLEASESEXPENSES" localSheetId="15">#REF!</definedName>
    <definedName name="QRYICLEASESEXPENSES" localSheetId="21">#REF!</definedName>
    <definedName name="QRYICLEASESEXPENSES" localSheetId="22">#REF!</definedName>
    <definedName name="QRYICLEASESEXPENSES" localSheetId="23">#REF!</definedName>
    <definedName name="QRYICLEASESEXPENSES" localSheetId="26">#REF!</definedName>
    <definedName name="QRYICLEASESEXPENSES" localSheetId="31">#REF!</definedName>
    <definedName name="QRYICLEASESEXPENSES" localSheetId="32">#REF!</definedName>
    <definedName name="QRYICLEASESEXPENSES" localSheetId="36">#REF!</definedName>
    <definedName name="QRYICLEASESEXPENSES" localSheetId="38">#REF!</definedName>
    <definedName name="QRYICLEASESEXPENSES" localSheetId="39">#REF!</definedName>
    <definedName name="QRYICLEASESEXPENSES" localSheetId="44">#REF!</definedName>
    <definedName name="QRYICLEASESEXPENSES" localSheetId="47">#REF!</definedName>
    <definedName name="QRYICLEASESEXPENSES" localSheetId="49">#REF!</definedName>
    <definedName name="QRYICLEASESEXPENSES" localSheetId="50">#REF!</definedName>
    <definedName name="QRYICLEASESEXPENSES" localSheetId="51">#REF!</definedName>
    <definedName name="QRYICLEASESEXPENSES" localSheetId="52">#REF!</definedName>
    <definedName name="QRYICLEASESEXPENSES" localSheetId="58">#REF!</definedName>
    <definedName name="QRYICLEASESEXPENSES">#REF!</definedName>
    <definedName name="qryReportLevel3">#REF!</definedName>
    <definedName name="QRYWCLEASESEXPENSES" localSheetId="5">#REF!</definedName>
    <definedName name="QRYWCLEASESEXPENSES" localSheetId="6">#REF!</definedName>
    <definedName name="QRYWCLEASESEXPENSES" localSheetId="14">#REF!</definedName>
    <definedName name="QRYWCLEASESEXPENSES" localSheetId="15">#REF!</definedName>
    <definedName name="QRYWCLEASESEXPENSES" localSheetId="21">#REF!</definedName>
    <definedName name="QRYWCLEASESEXPENSES" localSheetId="22">#REF!</definedName>
    <definedName name="QRYWCLEASESEXPENSES" localSheetId="23">#REF!</definedName>
    <definedName name="QRYWCLEASESEXPENSES" localSheetId="26">#REF!</definedName>
    <definedName name="QRYWCLEASESEXPENSES" localSheetId="31">#REF!</definedName>
    <definedName name="QRYWCLEASESEXPENSES" localSheetId="32">#REF!</definedName>
    <definedName name="QRYWCLEASESEXPENSES" localSheetId="36">#REF!</definedName>
    <definedName name="QRYWCLEASESEXPENSES" localSheetId="38">#REF!</definedName>
    <definedName name="QRYWCLEASESEXPENSES" localSheetId="39">#REF!</definedName>
    <definedName name="QRYWCLEASESEXPENSES" localSheetId="44">#REF!</definedName>
    <definedName name="QRYWCLEASESEXPENSES" localSheetId="47">#REF!</definedName>
    <definedName name="QRYWCLEASESEXPENSES" localSheetId="49">#REF!</definedName>
    <definedName name="QRYWCLEASESEXPENSES" localSheetId="50">#REF!</definedName>
    <definedName name="QRYWCLEASESEXPENSES" localSheetId="51">#REF!</definedName>
    <definedName name="QRYWCLEASESEXPENSES" localSheetId="52">#REF!</definedName>
    <definedName name="QRYWCLEASESEXPENSES" localSheetId="58">#REF!</definedName>
    <definedName name="QRYWCLEASESEXPENSES">#REF!</definedName>
    <definedName name="qryYearlyForAllOperatingLeaseNBGTW" localSheetId="5">#REF!</definedName>
    <definedName name="qryYearlyForAllOperatingLeaseNBGTW" localSheetId="14">#REF!</definedName>
    <definedName name="qryYearlyForAllOperatingLeaseNBGTW" localSheetId="15">#REF!</definedName>
    <definedName name="qryYearlyForAllOperatingLeaseNBGTW" localSheetId="21">#REF!</definedName>
    <definedName name="qryYearlyForAllOperatingLeaseNBGTW" localSheetId="22">#REF!</definedName>
    <definedName name="qryYearlyForAllOperatingLeaseNBGTW" localSheetId="23">#REF!</definedName>
    <definedName name="qryYearlyForAllOperatingLeaseNBGTW" localSheetId="31">#REF!</definedName>
    <definedName name="qryYearlyForAllOperatingLeaseNBGTW" localSheetId="32">#REF!</definedName>
    <definedName name="qryYearlyForAllOperatingLeaseNBGTW" localSheetId="36">#REF!</definedName>
    <definedName name="qryYearlyForAllOperatingLeaseNBGTW" localSheetId="38">#REF!</definedName>
    <definedName name="qryYearlyForAllOperatingLeaseNBGTW" localSheetId="39">#REF!</definedName>
    <definedName name="qryYearlyForAllOperatingLeaseNBGTW" localSheetId="44">#REF!</definedName>
    <definedName name="qryYearlyForAllOperatingLeaseNBGTW">#REF!</definedName>
    <definedName name="QTR">'[37]Cash Flow'!#REF!</definedName>
    <definedName name="qtrp1">'[80]DR95CFA ''01'!#REF!</definedName>
    <definedName name="qtrp2">'[80]DR95CFA ''01'!#REF!</definedName>
    <definedName name="qtrp3">'[80]DR95CFA ''01'!#REF!</definedName>
    <definedName name="QtrTab1">'[81]TPM Tot'!$B$4</definedName>
    <definedName name="QtrTab2">'[81]TPM Tot'!$B$12</definedName>
    <definedName name="QtrTab3">'[81]TPM Tot'!$B$20</definedName>
    <definedName name="QtrTab4">'[81]TPM Tot'!$B$28</definedName>
    <definedName name="QtrTab5">'[81]TPM Tot'!$B$36</definedName>
    <definedName name="quarter">[82]FX!$B$1</definedName>
    <definedName name="QuarterDollars">[83]IOPlan!$D$4,[83]IOPlan!$F$4,[83]IOPlan!$H$4,[83]IOPlan!$J$4</definedName>
    <definedName name="quarterdollars1">[84]IOPlan!$D$4,[84]IOPlan!$F$4,[84]IOPlan!$H$4,[84]IOPlan!$J$4</definedName>
    <definedName name="Query_CN" localSheetId="5">#REF!</definedName>
    <definedName name="Query_CN" localSheetId="14">#REF!</definedName>
    <definedName name="Query_CN" localSheetId="15">#REF!</definedName>
    <definedName name="Query_CN" localSheetId="21">#REF!</definedName>
    <definedName name="Query_CN" localSheetId="22">#REF!</definedName>
    <definedName name="Query_CN" localSheetId="23">#REF!</definedName>
    <definedName name="Query_CN" localSheetId="31">#REF!</definedName>
    <definedName name="Query_CN" localSheetId="32">#REF!</definedName>
    <definedName name="Query_CN" localSheetId="36">#REF!</definedName>
    <definedName name="Query_CN" localSheetId="38">#REF!</definedName>
    <definedName name="Query_CN" localSheetId="39">#REF!</definedName>
    <definedName name="Query_CN" localSheetId="44">#REF!</definedName>
    <definedName name="Query_CN">#REF!</definedName>
    <definedName name="Query1">#REF!</definedName>
    <definedName name="Query37">#REF!</definedName>
    <definedName name="RANGE">'[85]Current Heads'!#REF!</definedName>
    <definedName name="RANSONE_DISTARM">[4]PROFIT!$BU$1:$CN$25</definedName>
    <definedName name="Rate" localSheetId="18">[86]LocoRate!$L$2:$P$4</definedName>
    <definedName name="Rate" localSheetId="19">[86]LocoRate!$L$2:$P$4</definedName>
    <definedName name="Rate" localSheetId="20">[87]LocoRate!$L$2:$P$4</definedName>
    <definedName name="Rate" localSheetId="30">[86]LocoRate!$L$2:$P$4</definedName>
    <definedName name="Rate" localSheetId="43">[88]LocoRate!$L$2:$P$4</definedName>
    <definedName name="Rate" localSheetId="49">[89]LocoRate!$L$2:$P$4</definedName>
    <definedName name="Rate" localSheetId="50">[89]LocoRate!$L$2:$P$4</definedName>
    <definedName name="Rate" localSheetId="51">[89]LocoRate!$L$2:$P$4</definedName>
    <definedName name="Rate" localSheetId="52">[89]LocoRate!$L$2:$P$4</definedName>
    <definedName name="Rate">[90]LocoRate!$L$2:$P$4</definedName>
    <definedName name="rates" localSheetId="43">#REF!</definedName>
    <definedName name="Rates">'[91]Rate file'!$A$6:$F$1250</definedName>
    <definedName name="RawData">#REF!</definedName>
    <definedName name="RECAP">#REF!</definedName>
    <definedName name="region">[29]Lookup!$A$67:$B$70</definedName>
    <definedName name="report_qtr">#REF!</definedName>
    <definedName name="ReportName">#REF!</definedName>
    <definedName name="RepVer_Application">#REF!</definedName>
    <definedName name="RepVer_HyperLink">#REF!</definedName>
    <definedName name="RepVer_ID">#REF!</definedName>
    <definedName name="RETIREMENTS" localSheetId="5">#REF!</definedName>
    <definedName name="RETIREMENTS" localSheetId="14">#REF!</definedName>
    <definedName name="RETIREMENTS" localSheetId="15">#REF!</definedName>
    <definedName name="RETIREMENTS" localSheetId="18">#REF!</definedName>
    <definedName name="RETIREMENTS" localSheetId="21">#REF!</definedName>
    <definedName name="RETIREMENTS" localSheetId="22">#REF!</definedName>
    <definedName name="RETIREMENTS" localSheetId="23">#REF!</definedName>
    <definedName name="RETIREMENTS" localSheetId="31">#REF!</definedName>
    <definedName name="RETIREMENTS" localSheetId="32">#REF!</definedName>
    <definedName name="RETIREMENTS" localSheetId="36">#REF!</definedName>
    <definedName name="RETIREMENTS" localSheetId="38">#REF!</definedName>
    <definedName name="RETIREMENTS" localSheetId="39">#REF!</definedName>
    <definedName name="RETIREMENTS" localSheetId="44">#REF!</definedName>
    <definedName name="RETIREMENTS" localSheetId="49">#REF!</definedName>
    <definedName name="RETIREMENTS" localSheetId="50">#REF!</definedName>
    <definedName name="RETIREMENTS" localSheetId="51">#REF!</definedName>
    <definedName name="RETIREMENTS" localSheetId="52">#REF!</definedName>
    <definedName name="RETIREMENTS" localSheetId="59">#REF!</definedName>
    <definedName name="RETIREMENTS">#REF!</definedName>
    <definedName name="Retires" localSheetId="5">#REF!</definedName>
    <definedName name="Retires" localSheetId="14">#REF!</definedName>
    <definedName name="Retires" localSheetId="15">#REF!</definedName>
    <definedName name="Retires" localSheetId="18">#REF!</definedName>
    <definedName name="Retires" localSheetId="21">#REF!</definedName>
    <definedName name="Retires" localSheetId="22">#REF!</definedName>
    <definedName name="Retires" localSheetId="23">#REF!</definedName>
    <definedName name="Retires" localSheetId="31">#REF!</definedName>
    <definedName name="Retires" localSheetId="32">#REF!</definedName>
    <definedName name="Retires" localSheetId="36">#REF!</definedName>
    <definedName name="Retires" localSheetId="38">#REF!</definedName>
    <definedName name="Retires" localSheetId="39">#REF!</definedName>
    <definedName name="Retires" localSheetId="44">#REF!</definedName>
    <definedName name="Retires" localSheetId="49">#REF!</definedName>
    <definedName name="Retires" localSheetId="50">#REF!</definedName>
    <definedName name="Retires" localSheetId="51">#REF!</definedName>
    <definedName name="Retires" localSheetId="52">#REF!</definedName>
    <definedName name="Retires" localSheetId="59">#REF!</definedName>
    <definedName name="Retires">#REF!</definedName>
    <definedName name="Revised" hidden="1">{"Summary analysis",#N/A,FALSE,"Total";"OCPH analysis",#N/A,FALSE,"Total";"detail analysis",#N/A,FALSE,"Total"}</definedName>
    <definedName name="RID">#REF!</definedName>
    <definedName name="roa_asp">#REF!</definedName>
    <definedName name="roa_bklg">#REF!</definedName>
    <definedName name="roa_col">#REF!</definedName>
    <definedName name="ROA_data">[24]references!$D$11</definedName>
    <definedName name="roa_detail">#REF!</definedName>
    <definedName name="ROA_inv">[27]References!#REF!</definedName>
    <definedName name="roa_si">#REF!</definedName>
    <definedName name="RoadNumber">[92]Invoice!#REF!</definedName>
    <definedName name="ROSNU" localSheetId="5">#REF!</definedName>
    <definedName name="ROSNU" localSheetId="14">#REF!</definedName>
    <definedName name="ROSNU" localSheetId="15">#REF!</definedName>
    <definedName name="ROSNU" localSheetId="18">#REF!</definedName>
    <definedName name="ROSNU" localSheetId="20">#REF!</definedName>
    <definedName name="ROSNU" localSheetId="21">#REF!</definedName>
    <definedName name="ROSNU" localSheetId="22">#REF!</definedName>
    <definedName name="ROSNU" localSheetId="23">#REF!</definedName>
    <definedName name="ROSNU" localSheetId="31">#REF!</definedName>
    <definedName name="ROSNU" localSheetId="32">#REF!</definedName>
    <definedName name="ROSNU" localSheetId="36">#REF!</definedName>
    <definedName name="ROSNU" localSheetId="38">#REF!</definedName>
    <definedName name="ROSNU" localSheetId="39">#REF!</definedName>
    <definedName name="ROSNU" localSheetId="44">#REF!</definedName>
    <definedName name="ROSNU" localSheetId="49">#REF!</definedName>
    <definedName name="ROSNU" localSheetId="50">#REF!</definedName>
    <definedName name="ROSNU" localSheetId="51">#REF!</definedName>
    <definedName name="ROSNU" localSheetId="52">#REF!</definedName>
    <definedName name="ROSNU" localSheetId="59">#REF!</definedName>
    <definedName name="ROSNU">#REF!</definedName>
    <definedName name="SACC">#REF!</definedName>
    <definedName name="SACP">#REF!</definedName>
    <definedName name="SACQ">#REF!</definedName>
    <definedName name="SACR">#REF!</definedName>
    <definedName name="SACT">#REF!</definedName>
    <definedName name="sales_change">#REF!</definedName>
    <definedName name="Sales_to_OM_acquisition_summary">#REF!</definedName>
    <definedName name="SALES_WORKSHEET">#REF!</definedName>
    <definedName name="sales2">#REF!</definedName>
    <definedName name="SalesDB">#REF!</definedName>
    <definedName name="SALEVEL">[20]Lookups!$E$1:$F$1585</definedName>
    <definedName name="SAMPLE">#REF!</definedName>
    <definedName name="SAPBEXhrIndnt" hidden="1">"Wide"</definedName>
    <definedName name="SAPsysID" hidden="1">"708C5W7SBKP804JT78WJ0JNKI"</definedName>
    <definedName name="SAPwbID" hidden="1">"ARS"</definedName>
    <definedName name="sb" hidden="1">{"Summary analysis",#N/A,FALSE,"Total";"OCPH analysis",#N/A,FALSE,"Total";"detail analysis",#N/A,FALSE,"Total"}</definedName>
    <definedName name="SB_5_B_" localSheetId="5">#REF!</definedName>
    <definedName name="SB_5_B_" localSheetId="14">#REF!</definedName>
    <definedName name="SB_5_B_" localSheetId="15">#REF!</definedName>
    <definedName name="SB_5_B_" localSheetId="21">#REF!</definedName>
    <definedName name="SB_5_B_" localSheetId="22">#REF!</definedName>
    <definedName name="SB_5_B_" localSheetId="23">#REF!</definedName>
    <definedName name="SB_5_B_" localSheetId="31">#REF!</definedName>
    <definedName name="SB_5_B_" localSheetId="32">#REF!</definedName>
    <definedName name="SB_5_B_" localSheetId="36">#REF!</definedName>
    <definedName name="SB_5_B_" localSheetId="38">#REF!</definedName>
    <definedName name="SB_5_B_" localSheetId="39">#REF!</definedName>
    <definedName name="SB_5_B_" localSheetId="44">#REF!</definedName>
    <definedName name="SB_5_B_" localSheetId="59">#REF!</definedName>
    <definedName name="SB_5_B_">#REF!</definedName>
    <definedName name="Scale">'[28]Income Statement'!$G$4</definedName>
    <definedName name="SCN">#REF!</definedName>
    <definedName name="sdfwfdes" hidden="1">{"summary",#N/A,FALSE,"2000 vs 1999";"detail",#N/A,FALSE,"2000 vs 1999"}</definedName>
    <definedName name="sdsf" hidden="1">{"'Title Transfer Units6,7,&amp;8'!$A$1:$B$4","'Title Transfer Units6,7,&amp;8'!$C$6"}</definedName>
    <definedName name="SEC_12R1" localSheetId="5">#REF!</definedName>
    <definedName name="SEC_12R1" localSheetId="14">#REF!</definedName>
    <definedName name="SEC_12R1" localSheetId="15">#REF!</definedName>
    <definedName name="SEC_12R1" localSheetId="18">#REF!</definedName>
    <definedName name="SEC_12R1" localSheetId="19">#REF!</definedName>
    <definedName name="SEC_12R1" localSheetId="20">#REF!</definedName>
    <definedName name="SEC_12R1" localSheetId="21">#REF!</definedName>
    <definedName name="SEC_12R1" localSheetId="22">#REF!</definedName>
    <definedName name="SEC_12R1" localSheetId="23">#REF!</definedName>
    <definedName name="SEC_12R1" localSheetId="30">#REF!</definedName>
    <definedName name="SEC_12R1" localSheetId="31">#REF!</definedName>
    <definedName name="SEC_12R1" localSheetId="32">#REF!</definedName>
    <definedName name="SEC_12R1" localSheetId="36">#REF!</definedName>
    <definedName name="SEC_12R1" localSheetId="38">#REF!</definedName>
    <definedName name="SEC_12R1" localSheetId="39">#REF!</definedName>
    <definedName name="SEC_12R1" localSheetId="43">#REF!</definedName>
    <definedName name="SEC_12R1" localSheetId="44">#REF!</definedName>
    <definedName name="SEC_12R1" localSheetId="49">#REF!</definedName>
    <definedName name="SEC_12R1" localSheetId="50">#REF!</definedName>
    <definedName name="SEC_12R1" localSheetId="51">#REF!</definedName>
    <definedName name="SEC_12R1" localSheetId="52">#REF!</definedName>
    <definedName name="SEC_12R1" localSheetId="59">#REF!</definedName>
    <definedName name="SEC_12R1">#REF!</definedName>
    <definedName name="SEC_12R2" localSheetId="5">#REF!</definedName>
    <definedName name="SEC_12R2" localSheetId="14">#REF!</definedName>
    <definedName name="SEC_12R2" localSheetId="15">#REF!</definedName>
    <definedName name="SEC_12R2" localSheetId="18">#REF!</definedName>
    <definedName name="SEC_12R2" localSheetId="19">#REF!</definedName>
    <definedName name="SEC_12R2" localSheetId="20">#REF!</definedName>
    <definedName name="SEC_12R2" localSheetId="21">#REF!</definedName>
    <definedName name="SEC_12R2" localSheetId="22">#REF!</definedName>
    <definedName name="SEC_12R2" localSheetId="23">#REF!</definedName>
    <definedName name="SEC_12R2" localSheetId="30">#REF!</definedName>
    <definedName name="SEC_12R2" localSheetId="31">#REF!</definedName>
    <definedName name="SEC_12R2" localSheetId="32">#REF!</definedName>
    <definedName name="SEC_12R2" localSheetId="36">#REF!</definedName>
    <definedName name="SEC_12R2" localSheetId="38">#REF!</definedName>
    <definedName name="SEC_12R2" localSheetId="39">#REF!</definedName>
    <definedName name="SEC_12R2" localSheetId="43">#REF!</definedName>
    <definedName name="SEC_12R2" localSheetId="44">#REF!</definedName>
    <definedName name="SEC_12R2" localSheetId="49">#REF!</definedName>
    <definedName name="SEC_12R2" localSheetId="50">#REF!</definedName>
    <definedName name="SEC_12R2" localSheetId="51">#REF!</definedName>
    <definedName name="SEC_12R2" localSheetId="52">#REF!</definedName>
    <definedName name="SEC_12R2" localSheetId="59">#REF!</definedName>
    <definedName name="SEC_12R2">#REF!</definedName>
    <definedName name="SEC_12S" localSheetId="14">#REF!</definedName>
    <definedName name="SEC_12S" localSheetId="15">#REF!</definedName>
    <definedName name="SEC_12S" localSheetId="18">#REF!</definedName>
    <definedName name="SEC_12S" localSheetId="19">#REF!</definedName>
    <definedName name="SEC_12S" localSheetId="20">#REF!</definedName>
    <definedName name="SEC_12S" localSheetId="21">#REF!</definedName>
    <definedName name="SEC_12S" localSheetId="22">#REF!</definedName>
    <definedName name="SEC_12S" localSheetId="23">#REF!</definedName>
    <definedName name="SEC_12S" localSheetId="30">#REF!</definedName>
    <definedName name="SEC_12S" localSheetId="31">#REF!</definedName>
    <definedName name="SEC_12S" localSheetId="32">#REF!</definedName>
    <definedName name="SEC_12S" localSheetId="36">#REF!</definedName>
    <definedName name="SEC_12S" localSheetId="38">#REF!</definedName>
    <definedName name="SEC_12S" localSheetId="39">#REF!</definedName>
    <definedName name="SEC_12S" localSheetId="43">#REF!</definedName>
    <definedName name="SEC_12S" localSheetId="44">#REF!</definedName>
    <definedName name="SEC_12S" localSheetId="49">#REF!</definedName>
    <definedName name="SEC_12S" localSheetId="50">#REF!</definedName>
    <definedName name="SEC_12S" localSheetId="51">#REF!</definedName>
    <definedName name="SEC_12S" localSheetId="52">#REF!</definedName>
    <definedName name="SEC_12S">#REF!</definedName>
    <definedName name="SEC_13T1" localSheetId="14">#REF!</definedName>
    <definedName name="SEC_13T1" localSheetId="15">#REF!</definedName>
    <definedName name="SEC_13T1" localSheetId="18">#REF!</definedName>
    <definedName name="SEC_13T1" localSheetId="19">#REF!</definedName>
    <definedName name="SEC_13T1" localSheetId="20">#REF!</definedName>
    <definedName name="SEC_13T1" localSheetId="21">#REF!</definedName>
    <definedName name="SEC_13T1" localSheetId="22">#REF!</definedName>
    <definedName name="SEC_13T1" localSheetId="23">#REF!</definedName>
    <definedName name="SEC_13T1" localSheetId="30">#REF!</definedName>
    <definedName name="SEC_13T1" localSheetId="31">#REF!</definedName>
    <definedName name="SEC_13T1" localSheetId="32">#REF!</definedName>
    <definedName name="SEC_13T1" localSheetId="36">#REF!</definedName>
    <definedName name="SEC_13T1" localSheetId="38">#REF!</definedName>
    <definedName name="SEC_13T1" localSheetId="39">#REF!</definedName>
    <definedName name="SEC_13T1" localSheetId="43">#REF!</definedName>
    <definedName name="SEC_13T1" localSheetId="44">#REF!</definedName>
    <definedName name="SEC_13T1" localSheetId="49">#REF!</definedName>
    <definedName name="SEC_13T1" localSheetId="50">#REF!</definedName>
    <definedName name="SEC_13T1" localSheetId="51">#REF!</definedName>
    <definedName name="SEC_13T1" localSheetId="52">#REF!</definedName>
    <definedName name="SEC_13T1">#REF!</definedName>
    <definedName name="SEC_13T2" localSheetId="14">#REF!</definedName>
    <definedName name="SEC_13T2" localSheetId="15">#REF!</definedName>
    <definedName name="SEC_13T2" localSheetId="18">#REF!</definedName>
    <definedName name="SEC_13T2" localSheetId="19">#REF!</definedName>
    <definedName name="SEC_13T2" localSheetId="20">#REF!</definedName>
    <definedName name="SEC_13T2" localSheetId="21">#REF!</definedName>
    <definedName name="SEC_13T2" localSheetId="22">#REF!</definedName>
    <definedName name="SEC_13T2" localSheetId="23">#REF!</definedName>
    <definedName name="SEC_13T2" localSheetId="30">#REF!</definedName>
    <definedName name="SEC_13T2" localSheetId="31">#REF!</definedName>
    <definedName name="SEC_13T2" localSheetId="32">#REF!</definedName>
    <definedName name="SEC_13T2" localSheetId="36">#REF!</definedName>
    <definedName name="SEC_13T2" localSheetId="38">#REF!</definedName>
    <definedName name="SEC_13T2" localSheetId="39">#REF!</definedName>
    <definedName name="SEC_13T2" localSheetId="43">#REF!</definedName>
    <definedName name="SEC_13T2" localSheetId="44">#REF!</definedName>
    <definedName name="SEC_13T2" localSheetId="49">#REF!</definedName>
    <definedName name="SEC_13T2" localSheetId="50">#REF!</definedName>
    <definedName name="SEC_13T2" localSheetId="51">#REF!</definedName>
    <definedName name="SEC_13T2" localSheetId="52">#REF!</definedName>
    <definedName name="SEC_13T2">#REF!</definedName>
    <definedName name="SEC_13T2D" localSheetId="14">#REF!</definedName>
    <definedName name="SEC_13T2D" localSheetId="15">#REF!</definedName>
    <definedName name="SEC_13T2D" localSheetId="18">#REF!</definedName>
    <definedName name="SEC_13T2D" localSheetId="19">#REF!</definedName>
    <definedName name="SEC_13T2D" localSheetId="20">#REF!</definedName>
    <definedName name="SEC_13T2D" localSheetId="21">#REF!</definedName>
    <definedName name="SEC_13T2D" localSheetId="22">#REF!</definedName>
    <definedName name="SEC_13T2D" localSheetId="23">#REF!</definedName>
    <definedName name="SEC_13T2D" localSheetId="30">#REF!</definedName>
    <definedName name="SEC_13T2D" localSheetId="31">#REF!</definedName>
    <definedName name="SEC_13T2D" localSheetId="32">#REF!</definedName>
    <definedName name="SEC_13T2D" localSheetId="36">#REF!</definedName>
    <definedName name="SEC_13T2D" localSheetId="38">#REF!</definedName>
    <definedName name="SEC_13T2D" localSheetId="39">#REF!</definedName>
    <definedName name="SEC_13T2D" localSheetId="43">#REF!</definedName>
    <definedName name="SEC_13T2D" localSheetId="44">#REF!</definedName>
    <definedName name="SEC_13T2D" localSheetId="49">#REF!</definedName>
    <definedName name="SEC_13T2D" localSheetId="50">#REF!</definedName>
    <definedName name="SEC_13T2D" localSheetId="51">#REF!</definedName>
    <definedName name="SEC_13T2D" localSheetId="52">#REF!</definedName>
    <definedName name="SEC_13T2D">#REF!</definedName>
    <definedName name="SEC_5E" localSheetId="14">#REF!</definedName>
    <definedName name="SEC_5E" localSheetId="15">#REF!</definedName>
    <definedName name="SEC_5E" localSheetId="18">#REF!</definedName>
    <definedName name="SEC_5E" localSheetId="19">#REF!</definedName>
    <definedName name="SEC_5E" localSheetId="20">#REF!</definedName>
    <definedName name="SEC_5E" localSheetId="21">#REF!</definedName>
    <definedName name="SEC_5E" localSheetId="22">#REF!</definedName>
    <definedName name="SEC_5E" localSheetId="23">#REF!</definedName>
    <definedName name="SEC_5E" localSheetId="30">#REF!</definedName>
    <definedName name="SEC_5E" localSheetId="31">#REF!</definedName>
    <definedName name="SEC_5E" localSheetId="32">#REF!</definedName>
    <definedName name="SEC_5E" localSheetId="36">#REF!</definedName>
    <definedName name="SEC_5E" localSheetId="38">#REF!</definedName>
    <definedName name="SEC_5E" localSheetId="39">#REF!</definedName>
    <definedName name="SEC_5E" localSheetId="43">#REF!</definedName>
    <definedName name="SEC_5E" localSheetId="44">#REF!</definedName>
    <definedName name="SEC_5E" localSheetId="49">#REF!</definedName>
    <definedName name="SEC_5E" localSheetId="50">#REF!</definedName>
    <definedName name="SEC_5E" localSheetId="51">#REF!</definedName>
    <definedName name="SEC_5E" localSheetId="52">#REF!</definedName>
    <definedName name="SEC_5E">#REF!</definedName>
    <definedName name="SEC_5F" localSheetId="14">#REF!</definedName>
    <definedName name="SEC_5F" localSheetId="15">#REF!</definedName>
    <definedName name="SEC_5F" localSheetId="18">#REF!</definedName>
    <definedName name="SEC_5F" localSheetId="19">#REF!</definedName>
    <definedName name="SEC_5F" localSheetId="20">#REF!</definedName>
    <definedName name="SEC_5F" localSheetId="21">#REF!</definedName>
    <definedName name="SEC_5F" localSheetId="22">#REF!</definedName>
    <definedName name="SEC_5F" localSheetId="23">#REF!</definedName>
    <definedName name="SEC_5F" localSheetId="30">#REF!</definedName>
    <definedName name="SEC_5F" localSheetId="31">#REF!</definedName>
    <definedName name="SEC_5F" localSheetId="32">#REF!</definedName>
    <definedName name="SEC_5F" localSheetId="36">#REF!</definedName>
    <definedName name="SEC_5F" localSheetId="38">#REF!</definedName>
    <definedName name="SEC_5F" localSheetId="39">#REF!</definedName>
    <definedName name="SEC_5F" localSheetId="43">#REF!</definedName>
    <definedName name="SEC_5F" localSheetId="44">#REF!</definedName>
    <definedName name="SEC_5F" localSheetId="49">#REF!</definedName>
    <definedName name="SEC_5F" localSheetId="50">#REF!</definedName>
    <definedName name="SEC_5F" localSheetId="51">#REF!</definedName>
    <definedName name="SEC_5F" localSheetId="52">#REF!</definedName>
    <definedName name="SEC_5F">#REF!</definedName>
    <definedName name="SEC_5G" localSheetId="14">#REF!</definedName>
    <definedName name="SEC_5G" localSheetId="15">#REF!</definedName>
    <definedName name="SEC_5G" localSheetId="18">#REF!</definedName>
    <definedName name="SEC_5G" localSheetId="19">#REF!</definedName>
    <definedName name="SEC_5G" localSheetId="20">#REF!</definedName>
    <definedName name="SEC_5G" localSheetId="21">#REF!</definedName>
    <definedName name="SEC_5G" localSheetId="22">#REF!</definedName>
    <definedName name="SEC_5G" localSheetId="23">#REF!</definedName>
    <definedName name="SEC_5G" localSheetId="30">#REF!</definedName>
    <definedName name="SEC_5G" localSheetId="31">#REF!</definedName>
    <definedName name="SEC_5G" localSheetId="32">#REF!</definedName>
    <definedName name="SEC_5G" localSheetId="36">#REF!</definedName>
    <definedName name="SEC_5G" localSheetId="38">#REF!</definedName>
    <definedName name="SEC_5G" localSheetId="39">#REF!</definedName>
    <definedName name="SEC_5G" localSheetId="43">#REF!</definedName>
    <definedName name="SEC_5G" localSheetId="44">#REF!</definedName>
    <definedName name="SEC_5G" localSheetId="49">#REF!</definedName>
    <definedName name="SEC_5G" localSheetId="50">#REF!</definedName>
    <definedName name="SEC_5G" localSheetId="51">#REF!</definedName>
    <definedName name="SEC_5G" localSheetId="52">#REF!</definedName>
    <definedName name="SEC_5G">#REF!</definedName>
    <definedName name="SEC_6H" localSheetId="14">#REF!</definedName>
    <definedName name="SEC_6H" localSheetId="15">#REF!</definedName>
    <definedName name="SEC_6H" localSheetId="18">#REF!</definedName>
    <definedName name="SEC_6H" localSheetId="19">#REF!</definedName>
    <definedName name="SEC_6H" localSheetId="20">#REF!</definedName>
    <definedName name="SEC_6H" localSheetId="21">#REF!</definedName>
    <definedName name="SEC_6H" localSheetId="22">#REF!</definedName>
    <definedName name="SEC_6H" localSheetId="23">#REF!</definedName>
    <definedName name="SEC_6H" localSheetId="30">#REF!</definedName>
    <definedName name="SEC_6H" localSheetId="31">#REF!</definedName>
    <definedName name="SEC_6H" localSheetId="32">#REF!</definedName>
    <definedName name="SEC_6H" localSheetId="36">#REF!</definedName>
    <definedName name="SEC_6H" localSheetId="38">#REF!</definedName>
    <definedName name="SEC_6H" localSheetId="39">#REF!</definedName>
    <definedName name="SEC_6H" localSheetId="43">#REF!</definedName>
    <definedName name="SEC_6H" localSheetId="44">#REF!</definedName>
    <definedName name="SEC_6H" localSheetId="49">#REF!</definedName>
    <definedName name="SEC_6H" localSheetId="50">#REF!</definedName>
    <definedName name="SEC_6H" localSheetId="51">#REF!</definedName>
    <definedName name="SEC_6H" localSheetId="52">#REF!</definedName>
    <definedName name="SEC_6H">#REF!</definedName>
    <definedName name="SEC_6H7" localSheetId="14">#REF!</definedName>
    <definedName name="SEC_6H7" localSheetId="15">#REF!</definedName>
    <definedName name="SEC_6H7" localSheetId="18">#REF!</definedName>
    <definedName name="SEC_6H7" localSheetId="19">#REF!</definedName>
    <definedName name="SEC_6H7" localSheetId="20">#REF!</definedName>
    <definedName name="SEC_6H7" localSheetId="21">#REF!</definedName>
    <definedName name="SEC_6H7" localSheetId="22">#REF!</definedName>
    <definedName name="SEC_6H7" localSheetId="23">#REF!</definedName>
    <definedName name="SEC_6H7" localSheetId="30">#REF!</definedName>
    <definedName name="SEC_6H7" localSheetId="31">#REF!</definedName>
    <definedName name="SEC_6H7" localSheetId="32">#REF!</definedName>
    <definedName name="SEC_6H7" localSheetId="36">#REF!</definedName>
    <definedName name="SEC_6H7" localSheetId="38">#REF!</definedName>
    <definedName name="SEC_6H7" localSheetId="39">#REF!</definedName>
    <definedName name="SEC_6H7" localSheetId="43">#REF!</definedName>
    <definedName name="SEC_6H7" localSheetId="44">#REF!</definedName>
    <definedName name="SEC_6H7" localSheetId="49">#REF!</definedName>
    <definedName name="SEC_6H7" localSheetId="50">#REF!</definedName>
    <definedName name="SEC_6H7" localSheetId="51">#REF!</definedName>
    <definedName name="SEC_6H7" localSheetId="52">#REF!</definedName>
    <definedName name="SEC_6H7">#REF!</definedName>
    <definedName name="SEC_7I1" localSheetId="14">#REF!</definedName>
    <definedName name="SEC_7I1" localSheetId="15">#REF!</definedName>
    <definedName name="SEC_7I1" localSheetId="18">#REF!</definedName>
    <definedName name="SEC_7I1" localSheetId="19">#REF!</definedName>
    <definedName name="SEC_7I1" localSheetId="20">#REF!</definedName>
    <definedName name="SEC_7I1" localSheetId="21">#REF!</definedName>
    <definedName name="SEC_7I1" localSheetId="22">#REF!</definedName>
    <definedName name="SEC_7I1" localSheetId="23">#REF!</definedName>
    <definedName name="SEC_7I1" localSheetId="30">#REF!</definedName>
    <definedName name="SEC_7I1" localSheetId="31">#REF!</definedName>
    <definedName name="SEC_7I1" localSheetId="32">#REF!</definedName>
    <definedName name="SEC_7I1" localSheetId="36">#REF!</definedName>
    <definedName name="SEC_7I1" localSheetId="38">#REF!</definedName>
    <definedName name="SEC_7I1" localSheetId="39">#REF!</definedName>
    <definedName name="SEC_7I1" localSheetId="43">#REF!</definedName>
    <definedName name="SEC_7I1" localSheetId="44">#REF!</definedName>
    <definedName name="SEC_7I1" localSheetId="49">#REF!</definedName>
    <definedName name="SEC_7I1" localSheetId="50">#REF!</definedName>
    <definedName name="SEC_7I1" localSheetId="51">#REF!</definedName>
    <definedName name="SEC_7I1" localSheetId="52">#REF!</definedName>
    <definedName name="SEC_7I1">#REF!</definedName>
    <definedName name="SEC_7I2" localSheetId="14">#REF!</definedName>
    <definedName name="SEC_7I2" localSheetId="15">#REF!</definedName>
    <definedName name="SEC_7I2" localSheetId="18">#REF!</definedName>
    <definedName name="SEC_7I2" localSheetId="19">#REF!</definedName>
    <definedName name="SEC_7I2" localSheetId="20">#REF!</definedName>
    <definedName name="SEC_7I2" localSheetId="21">#REF!</definedName>
    <definedName name="SEC_7I2" localSheetId="22">#REF!</definedName>
    <definedName name="SEC_7I2" localSheetId="23">#REF!</definedName>
    <definedName name="SEC_7I2" localSheetId="30">#REF!</definedName>
    <definedName name="SEC_7I2" localSheetId="31">#REF!</definedName>
    <definedName name="SEC_7I2" localSheetId="32">#REF!</definedName>
    <definedName name="SEC_7I2" localSheetId="36">#REF!</definedName>
    <definedName name="SEC_7I2" localSheetId="38">#REF!</definedName>
    <definedName name="SEC_7I2" localSheetId="39">#REF!</definedName>
    <definedName name="SEC_7I2" localSheetId="43">#REF!</definedName>
    <definedName name="SEC_7I2" localSheetId="44">#REF!</definedName>
    <definedName name="SEC_7I2" localSheetId="49">#REF!</definedName>
    <definedName name="SEC_7I2" localSheetId="50">#REF!</definedName>
    <definedName name="SEC_7I2" localSheetId="51">#REF!</definedName>
    <definedName name="SEC_7I2" localSheetId="52">#REF!</definedName>
    <definedName name="SEC_7I2">#REF!</definedName>
    <definedName name="SEC_7I3" localSheetId="14">#REF!</definedName>
    <definedName name="SEC_7I3" localSheetId="15">#REF!</definedName>
    <definedName name="SEC_7I3" localSheetId="18">#REF!</definedName>
    <definedName name="SEC_7I3" localSheetId="19">#REF!</definedName>
    <definedName name="SEC_7I3" localSheetId="20">#REF!</definedName>
    <definedName name="SEC_7I3" localSheetId="21">#REF!</definedName>
    <definedName name="SEC_7I3" localSheetId="22">#REF!</definedName>
    <definedName name="SEC_7I3" localSheetId="23">#REF!</definedName>
    <definedName name="SEC_7I3" localSheetId="30">#REF!</definedName>
    <definedName name="SEC_7I3" localSheetId="31">#REF!</definedName>
    <definedName name="SEC_7I3" localSheetId="32">#REF!</definedName>
    <definedName name="SEC_7I3" localSheetId="36">#REF!</definedName>
    <definedName name="SEC_7I3" localSheetId="38">#REF!</definedName>
    <definedName name="SEC_7I3" localSheetId="39">#REF!</definedName>
    <definedName name="SEC_7I3" localSheetId="43">#REF!</definedName>
    <definedName name="SEC_7I3" localSheetId="44">#REF!</definedName>
    <definedName name="SEC_7I3" localSheetId="49">#REF!</definedName>
    <definedName name="SEC_7I3" localSheetId="50">#REF!</definedName>
    <definedName name="SEC_7I3" localSheetId="51">#REF!</definedName>
    <definedName name="SEC_7I3" localSheetId="52">#REF!</definedName>
    <definedName name="SEC_7I3">#REF!</definedName>
    <definedName name="SEC_7I4" localSheetId="14">#REF!</definedName>
    <definedName name="SEC_7I4" localSheetId="15">#REF!</definedName>
    <definedName name="SEC_7I4" localSheetId="18">#REF!</definedName>
    <definedName name="SEC_7I4" localSheetId="19">#REF!</definedName>
    <definedName name="SEC_7I4" localSheetId="20">#REF!</definedName>
    <definedName name="SEC_7I4" localSheetId="21">#REF!</definedName>
    <definedName name="SEC_7I4" localSheetId="22">#REF!</definedName>
    <definedName name="SEC_7I4" localSheetId="23">#REF!</definedName>
    <definedName name="SEC_7I4" localSheetId="30">#REF!</definedName>
    <definedName name="SEC_7I4" localSheetId="31">#REF!</definedName>
    <definedName name="SEC_7I4" localSheetId="32">#REF!</definedName>
    <definedName name="SEC_7I4" localSheetId="36">#REF!</definedName>
    <definedName name="SEC_7I4" localSheetId="38">#REF!</definedName>
    <definedName name="SEC_7I4" localSheetId="39">#REF!</definedName>
    <definedName name="SEC_7I4" localSheetId="43">#REF!</definedName>
    <definedName name="SEC_7I4" localSheetId="44">#REF!</definedName>
    <definedName name="SEC_7I4" localSheetId="49">#REF!</definedName>
    <definedName name="SEC_7I4" localSheetId="50">#REF!</definedName>
    <definedName name="SEC_7I4" localSheetId="51">#REF!</definedName>
    <definedName name="SEC_7I4" localSheetId="52">#REF!</definedName>
    <definedName name="SEC_7I4">#REF!</definedName>
    <definedName name="SEC_7I5" localSheetId="14">#REF!</definedName>
    <definedName name="SEC_7I5" localSheetId="15">#REF!</definedName>
    <definedName name="SEC_7I5" localSheetId="18">#REF!</definedName>
    <definedName name="SEC_7I5" localSheetId="19">#REF!</definedName>
    <definedName name="SEC_7I5" localSheetId="20">#REF!</definedName>
    <definedName name="SEC_7I5" localSheetId="21">#REF!</definedName>
    <definedName name="SEC_7I5" localSheetId="22">#REF!</definedName>
    <definedName name="SEC_7I5" localSheetId="23">#REF!</definedName>
    <definedName name="SEC_7I5" localSheetId="30">#REF!</definedName>
    <definedName name="SEC_7I5" localSheetId="31">#REF!</definedName>
    <definedName name="SEC_7I5" localSheetId="32">#REF!</definedName>
    <definedName name="SEC_7I5" localSheetId="36">#REF!</definedName>
    <definedName name="SEC_7I5" localSheetId="38">#REF!</definedName>
    <definedName name="SEC_7I5" localSheetId="39">#REF!</definedName>
    <definedName name="SEC_7I5" localSheetId="43">#REF!</definedName>
    <definedName name="SEC_7I5" localSheetId="44">#REF!</definedName>
    <definedName name="SEC_7I5" localSheetId="49">#REF!</definedName>
    <definedName name="SEC_7I5" localSheetId="50">#REF!</definedName>
    <definedName name="SEC_7I5" localSheetId="51">#REF!</definedName>
    <definedName name="SEC_7I5" localSheetId="52">#REF!</definedName>
    <definedName name="SEC_7I5">#REF!</definedName>
    <definedName name="SEC_7I6" localSheetId="14">#REF!</definedName>
    <definedName name="SEC_7I6" localSheetId="15">#REF!</definedName>
    <definedName name="SEC_7I6" localSheetId="18">#REF!</definedName>
    <definedName name="SEC_7I6" localSheetId="19">#REF!</definedName>
    <definedName name="SEC_7I6" localSheetId="20">#REF!</definedName>
    <definedName name="SEC_7I6" localSheetId="21">#REF!</definedName>
    <definedName name="SEC_7I6" localSheetId="22">#REF!</definedName>
    <definedName name="SEC_7I6" localSheetId="23">#REF!</definedName>
    <definedName name="SEC_7I6" localSheetId="30">#REF!</definedName>
    <definedName name="SEC_7I6" localSheetId="31">#REF!</definedName>
    <definedName name="SEC_7I6" localSheetId="32">#REF!</definedName>
    <definedName name="SEC_7I6" localSheetId="36">#REF!</definedName>
    <definedName name="SEC_7I6" localSheetId="38">#REF!</definedName>
    <definedName name="SEC_7I6" localSheetId="39">#REF!</definedName>
    <definedName name="SEC_7I6" localSheetId="43">#REF!</definedName>
    <definedName name="SEC_7I6" localSheetId="44">#REF!</definedName>
    <definedName name="SEC_7I6" localSheetId="49">#REF!</definedName>
    <definedName name="SEC_7I6" localSheetId="50">#REF!</definedName>
    <definedName name="SEC_7I6" localSheetId="51">#REF!</definedName>
    <definedName name="SEC_7I6" localSheetId="52">#REF!</definedName>
    <definedName name="SEC_7I6">#REF!</definedName>
    <definedName name="SEC_7I7" localSheetId="14">#REF!</definedName>
    <definedName name="SEC_7I7" localSheetId="15">#REF!</definedName>
    <definedName name="SEC_7I7" localSheetId="18">#REF!</definedName>
    <definedName name="SEC_7I7" localSheetId="19">#REF!</definedName>
    <definedName name="SEC_7I7" localSheetId="20">#REF!</definedName>
    <definedName name="SEC_7I7" localSheetId="21">#REF!</definedName>
    <definedName name="SEC_7I7" localSheetId="22">#REF!</definedName>
    <definedName name="SEC_7I7" localSheetId="23">#REF!</definedName>
    <definedName name="SEC_7I7" localSheetId="30">#REF!</definedName>
    <definedName name="SEC_7I7" localSheetId="31">#REF!</definedName>
    <definedName name="SEC_7I7" localSheetId="32">#REF!</definedName>
    <definedName name="SEC_7I7" localSheetId="36">#REF!</definedName>
    <definedName name="SEC_7I7" localSheetId="38">#REF!</definedName>
    <definedName name="SEC_7I7" localSheetId="39">#REF!</definedName>
    <definedName name="SEC_7I7" localSheetId="43">#REF!</definedName>
    <definedName name="SEC_7I7" localSheetId="44">#REF!</definedName>
    <definedName name="SEC_7I7" localSheetId="49">#REF!</definedName>
    <definedName name="SEC_7I7" localSheetId="50">#REF!</definedName>
    <definedName name="SEC_7I7" localSheetId="51">#REF!</definedName>
    <definedName name="SEC_7I7" localSheetId="52">#REF!</definedName>
    <definedName name="SEC_7I7">#REF!</definedName>
    <definedName name="SEC_7I8" localSheetId="14">#REF!</definedName>
    <definedName name="SEC_7I8" localSheetId="15">#REF!</definedName>
    <definedName name="SEC_7I8" localSheetId="18">#REF!</definedName>
    <definedName name="SEC_7I8" localSheetId="19">#REF!</definedName>
    <definedName name="SEC_7I8" localSheetId="20">#REF!</definedName>
    <definedName name="SEC_7I8" localSheetId="21">#REF!</definedName>
    <definedName name="SEC_7I8" localSheetId="22">#REF!</definedName>
    <definedName name="SEC_7I8" localSheetId="23">#REF!</definedName>
    <definedName name="SEC_7I8" localSheetId="30">#REF!</definedName>
    <definedName name="SEC_7I8" localSheetId="31">#REF!</definedName>
    <definedName name="SEC_7I8" localSheetId="32">#REF!</definedName>
    <definedName name="SEC_7I8" localSheetId="36">#REF!</definedName>
    <definedName name="SEC_7I8" localSheetId="38">#REF!</definedName>
    <definedName name="SEC_7I8" localSheetId="39">#REF!</definedName>
    <definedName name="SEC_7I8" localSheetId="43">#REF!</definedName>
    <definedName name="SEC_7I8" localSheetId="44">#REF!</definedName>
    <definedName name="SEC_7I8" localSheetId="49">#REF!</definedName>
    <definedName name="SEC_7I8" localSheetId="50">#REF!</definedName>
    <definedName name="SEC_7I8" localSheetId="51">#REF!</definedName>
    <definedName name="SEC_7I8" localSheetId="52">#REF!</definedName>
    <definedName name="SEC_7I8">#REF!</definedName>
    <definedName name="SEC_8J1" localSheetId="14">#REF!</definedName>
    <definedName name="SEC_8J1" localSheetId="15">#REF!</definedName>
    <definedName name="SEC_8J1" localSheetId="18">#REF!</definedName>
    <definedName name="SEC_8J1" localSheetId="19">#REF!</definedName>
    <definedName name="SEC_8J1" localSheetId="20">#REF!</definedName>
    <definedName name="SEC_8J1" localSheetId="21">#REF!</definedName>
    <definedName name="SEC_8J1" localSheetId="22">#REF!</definedName>
    <definedName name="SEC_8J1" localSheetId="23">#REF!</definedName>
    <definedName name="SEC_8J1" localSheetId="30">#REF!</definedName>
    <definedName name="SEC_8J1" localSheetId="31">#REF!</definedName>
    <definedName name="SEC_8J1" localSheetId="32">#REF!</definedName>
    <definedName name="SEC_8J1" localSheetId="36">#REF!</definedName>
    <definedName name="SEC_8J1" localSheetId="38">#REF!</definedName>
    <definedName name="SEC_8J1" localSheetId="39">#REF!</definedName>
    <definedName name="SEC_8J1" localSheetId="43">#REF!</definedName>
    <definedName name="SEC_8J1" localSheetId="44">#REF!</definedName>
    <definedName name="SEC_8J1" localSheetId="49">#REF!</definedName>
    <definedName name="SEC_8J1" localSheetId="50">#REF!</definedName>
    <definedName name="SEC_8J1" localSheetId="51">#REF!</definedName>
    <definedName name="SEC_8J1" localSheetId="52">#REF!</definedName>
    <definedName name="SEC_8J1">#REF!</definedName>
    <definedName name="SEC_8J2" localSheetId="14">#REF!</definedName>
    <definedName name="SEC_8J2" localSheetId="15">#REF!</definedName>
    <definedName name="SEC_8J2" localSheetId="18">#REF!</definedName>
    <definedName name="SEC_8J2" localSheetId="19">#REF!</definedName>
    <definedName name="SEC_8J2" localSheetId="20">#REF!</definedName>
    <definedName name="SEC_8J2" localSheetId="21">#REF!</definedName>
    <definedName name="SEC_8J2" localSheetId="22">#REF!</definedName>
    <definedName name="SEC_8J2" localSheetId="23">#REF!</definedName>
    <definedName name="SEC_8J2" localSheetId="30">#REF!</definedName>
    <definedName name="SEC_8J2" localSheetId="31">#REF!</definedName>
    <definedName name="SEC_8J2" localSheetId="32">#REF!</definedName>
    <definedName name="SEC_8J2" localSheetId="36">#REF!</definedName>
    <definedName name="SEC_8J2" localSheetId="38">#REF!</definedName>
    <definedName name="SEC_8J2" localSheetId="39">#REF!</definedName>
    <definedName name="SEC_8J2" localSheetId="43">#REF!</definedName>
    <definedName name="SEC_8J2" localSheetId="44">#REF!</definedName>
    <definedName name="SEC_8J2" localSheetId="49">#REF!</definedName>
    <definedName name="SEC_8J2" localSheetId="50">#REF!</definedName>
    <definedName name="SEC_8J2" localSheetId="51">#REF!</definedName>
    <definedName name="SEC_8J2" localSheetId="52">#REF!</definedName>
    <definedName name="SEC_8J2">#REF!</definedName>
    <definedName name="SEC_8K" localSheetId="14">#REF!</definedName>
    <definedName name="SEC_8K" localSheetId="15">#REF!</definedName>
    <definedName name="SEC_8K" localSheetId="18">#REF!</definedName>
    <definedName name="SEC_8K" localSheetId="19">#REF!</definedName>
    <definedName name="SEC_8K" localSheetId="20">#REF!</definedName>
    <definedName name="SEC_8K" localSheetId="21">#REF!</definedName>
    <definedName name="SEC_8K" localSheetId="22">#REF!</definedName>
    <definedName name="SEC_8K" localSheetId="23">#REF!</definedName>
    <definedName name="SEC_8K" localSheetId="30">#REF!</definedName>
    <definedName name="SEC_8K" localSheetId="31">#REF!</definedName>
    <definedName name="SEC_8K" localSheetId="32">#REF!</definedName>
    <definedName name="SEC_8K" localSheetId="36">#REF!</definedName>
    <definedName name="SEC_8K" localSheetId="38">#REF!</definedName>
    <definedName name="SEC_8K" localSheetId="39">#REF!</definedName>
    <definedName name="SEC_8K" localSheetId="43">#REF!</definedName>
    <definedName name="SEC_8K" localSheetId="44">#REF!</definedName>
    <definedName name="SEC_8K" localSheetId="49">#REF!</definedName>
    <definedName name="SEC_8K" localSheetId="50">#REF!</definedName>
    <definedName name="SEC_8K" localSheetId="51">#REF!</definedName>
    <definedName name="SEC_8K" localSheetId="52">#REF!</definedName>
    <definedName name="SEC_8K">#REF!</definedName>
    <definedName name="SEC_8L" localSheetId="14">#REF!</definedName>
    <definedName name="SEC_8L" localSheetId="15">#REF!</definedName>
    <definedName name="SEC_8L" localSheetId="18">#REF!</definedName>
    <definedName name="SEC_8L" localSheetId="19">#REF!</definedName>
    <definedName name="SEC_8L" localSheetId="20">#REF!</definedName>
    <definedName name="SEC_8L" localSheetId="21">#REF!</definedName>
    <definedName name="SEC_8L" localSheetId="22">#REF!</definedName>
    <definedName name="SEC_8L" localSheetId="23">#REF!</definedName>
    <definedName name="SEC_8L" localSheetId="30">#REF!</definedName>
    <definedName name="SEC_8L" localSheetId="31">#REF!</definedName>
    <definedName name="SEC_8L" localSheetId="32">#REF!</definedName>
    <definedName name="SEC_8L" localSheetId="36">#REF!</definedName>
    <definedName name="SEC_8L" localSheetId="38">#REF!</definedName>
    <definedName name="SEC_8L" localSheetId="39">#REF!</definedName>
    <definedName name="SEC_8L" localSheetId="43">#REF!</definedName>
    <definedName name="SEC_8L" localSheetId="44">#REF!</definedName>
    <definedName name="SEC_8L" localSheetId="49">#REF!</definedName>
    <definedName name="SEC_8L" localSheetId="50">#REF!</definedName>
    <definedName name="SEC_8L" localSheetId="51">#REF!</definedName>
    <definedName name="SEC_8L" localSheetId="52">#REF!</definedName>
    <definedName name="SEC_8L">#REF!</definedName>
    <definedName name="Sept4" hidden="1">{"detail",#N/A,FALSE,"2000 vs 1999";"summary",#N/A,FALSE,"2000 vs 1999"}</definedName>
    <definedName name="SG">'[30]200-Balance_CORR'!$P$19</definedName>
    <definedName name="sheet" hidden="1">{#N/A,#N/A,FALSE,"Actual - 6_01";#N/A,#N/A,FALSE,"GM Detail";#N/A,#N/A,FALSE,"Global Service";#N/A,#N/A,FALSE,"Inventory Turnover Calculation"}</definedName>
    <definedName name="Shift">#REF!</definedName>
    <definedName name="si_ref">#REF!</definedName>
    <definedName name="Sigma">#REF!</definedName>
    <definedName name="sii">'[93]Total by Function QSplit'!$C$4:$AX$44</definedName>
    <definedName name="SITES">'[20]GB to Biz Asset Data Mapping'!$B$4:$C$67</definedName>
    <definedName name="sky" hidden="1">{"Summary analysis",#N/A,FALSE,"Total";"OCPH analysis",#N/A,FALSE,"Total";"detail analysis",#N/A,FALSE,"Total"}</definedName>
    <definedName name="SORT" hidden="1">#REF!</definedName>
    <definedName name="sortcol">#REF!</definedName>
    <definedName name="SP7A">#REF!</definedName>
    <definedName name="SRO">'[94] BC SUMMARY 2002'!$B$5:$AI$49</definedName>
    <definedName name="STARTLEVEL">[20]Lookups!$A$1:$B$12935</definedName>
    <definedName name="stat">[44]STATICV!$A$5:$D$442</definedName>
    <definedName name="STUFF">#REF!</definedName>
    <definedName name="Stuff1">#REF!</definedName>
    <definedName name="SUMMARY">[4]PROFIT!$A$61:$T$141</definedName>
    <definedName name="SUMMARY_2">[4]PROFIT!$AA$37:$AT$97</definedName>
    <definedName name="SUMMARY_97_99">[4]PROFIT!$A$149:$T$231</definedName>
    <definedName name="Summary_Tb_1">#REF!</definedName>
    <definedName name="Summary2">'[43]Wenger Summary'!$A$2:$D$632</definedName>
    <definedName name="Supplimental" hidden="1">{"Summary analysis",#N/A,FALSE,"Total";"OCPH analysis",#N/A,FALSE,"Total";"detail analysis",#N/A,FALSE,"Total"}</definedName>
    <definedName name="SURG">'[22]Modality Summary'!$L$8</definedName>
    <definedName name="SW8A">#REF!</definedName>
    <definedName name="t.4q12">'[95]Input Worksheet'!$A$81:$C$316</definedName>
    <definedName name="t.ws">'[96]Table 2007 W&amp;S'!$A$2:$L$90</definedName>
    <definedName name="TabDescription">[81]StdMarginRegQtr!$A$1</definedName>
    <definedName name="tabla" hidden="1">{#N/A,#N/A,TRUE,"NPPC";#N/A,#N/A,TRUE,"FNDSTATUS";#N/A,#N/A,TRUE,"PENSION";#N/A,#N/A,TRUE,"SENIORITY";#N/A,#N/A,TRUE,"MBRSHIP"}</definedName>
    <definedName name="Table">#REF!</definedName>
    <definedName name="table2">#REF!</definedName>
    <definedName name="tablegrille">'[97]table grille'!$A$2:$F$256</definedName>
    <definedName name="TableName">"Dummy"</definedName>
    <definedName name="Tax" localSheetId="5">#REF!</definedName>
    <definedName name="Tax" localSheetId="14">#REF!</definedName>
    <definedName name="Tax" localSheetId="15">#REF!</definedName>
    <definedName name="Tax" localSheetId="21">#REF!</definedName>
    <definedName name="Tax" localSheetId="22">#REF!</definedName>
    <definedName name="Tax" localSheetId="23">#REF!</definedName>
    <definedName name="Tax" localSheetId="30">#REF!</definedName>
    <definedName name="Tax" localSheetId="31">#REF!</definedName>
    <definedName name="Tax" localSheetId="32">#REF!</definedName>
    <definedName name="Tax" localSheetId="36">#REF!</definedName>
    <definedName name="Tax" localSheetId="38">#REF!</definedName>
    <definedName name="Tax" localSheetId="39">#REF!</definedName>
    <definedName name="Tax" localSheetId="44">#REF!</definedName>
    <definedName name="Tax" localSheetId="53">#REF!</definedName>
    <definedName name="Tax" localSheetId="59">#REF!</definedName>
    <definedName name="Tax">#REF!</definedName>
    <definedName name="tbl_PA_usage">#REF!</definedName>
    <definedName name="tblMain">#REF!</definedName>
    <definedName name="THREE_Q">'[23]qtr point compare'!$S$6:$V$38</definedName>
    <definedName name="tony" hidden="1">{"Summary analysis",#N/A,FALSE,"Total";"OCPH analysis",#N/A,FALSE,"Total";"detail analysis",#N/A,FALSE,"Total"}</definedName>
    <definedName name="Tony1" hidden="1">{"Summary analysis",#N/A,FALSE,"Total";"OCPH analysis",#N/A,FALSE,"Total";"detail analysis",#N/A,FALSE,"Total"}</definedName>
    <definedName name="TOP">#REF!</definedName>
    <definedName name="Topeka">#REF!</definedName>
    <definedName name="Topekaa">#REF!</definedName>
    <definedName name="TOT.ST">#REF!</definedName>
    <definedName name="TOTAL_PVFP">[4]PROFIT!$AZ$2:$BR$29</definedName>
    <definedName name="Tracking">#REF!</definedName>
    <definedName name="tt">[98]관세!#REF!</definedName>
    <definedName name="TTBA_Environement">[51]Severity!$K$59</definedName>
    <definedName name="TTBA_Labor">[51]Severity!$K$62</definedName>
    <definedName name="TTBA_Matl">[51]Severity!$K$60</definedName>
    <definedName name="TTBA_OV">[51]Severity!$K$61</definedName>
    <definedName name="ttt">[98]관세!#REF!</definedName>
    <definedName name="TWO_Q">'[23]qtr point compare'!$M$6:$Q$38</definedName>
    <definedName name="U">#REF!</definedName>
    <definedName name="U.S._Content_of_Project">#REF!</definedName>
    <definedName name="UDPO">#REF!</definedName>
    <definedName name="unit">#REF!</definedName>
    <definedName name="unit2">#REF!</definedName>
    <definedName name="UNITS">[99]Sheet5!$A$2:$B$9</definedName>
    <definedName name="UnitsOffProp">#REF!</definedName>
    <definedName name="UnitsTopeka">#REF!</definedName>
    <definedName name="UnitsWestB">#REF!</definedName>
    <definedName name="UPDATE" localSheetId="5">#REF!</definedName>
    <definedName name="UPDATE" localSheetId="14">#REF!</definedName>
    <definedName name="UPDATE" localSheetId="15">#REF!</definedName>
    <definedName name="UPDATE" localSheetId="18">#REF!</definedName>
    <definedName name="UPDATE" localSheetId="19">#REF!</definedName>
    <definedName name="UPDATE" localSheetId="20">#REF!</definedName>
    <definedName name="UPDATE" localSheetId="21">#REF!</definedName>
    <definedName name="UPDATE" localSheetId="22">#REF!</definedName>
    <definedName name="UPDATE" localSheetId="23">#REF!</definedName>
    <definedName name="UPDATE" localSheetId="30">#REF!</definedName>
    <definedName name="UPDATE" localSheetId="31">#REF!</definedName>
    <definedName name="UPDATE" localSheetId="32">#REF!</definedName>
    <definedName name="UPDATE" localSheetId="36">#REF!</definedName>
    <definedName name="UPDATE" localSheetId="38">#REF!</definedName>
    <definedName name="UPDATE" localSheetId="39">#REF!</definedName>
    <definedName name="UPDATE" localSheetId="43">#REF!</definedName>
    <definedName name="UPDATE" localSheetId="44">#REF!</definedName>
    <definedName name="UPDATE" localSheetId="49">#REF!</definedName>
    <definedName name="UPDATE" localSheetId="50">#REF!</definedName>
    <definedName name="UPDATE" localSheetId="51">#REF!</definedName>
    <definedName name="UPDATE" localSheetId="52">#REF!</definedName>
    <definedName name="UPDATE" localSheetId="59">#REF!</definedName>
    <definedName name="UPDATE">#REF!</definedName>
    <definedName name="UPLOAD">#REF!</definedName>
    <definedName name="US">'[22]Modality Summary'!$L$11</definedName>
    <definedName name="us_asp">#REF!</definedName>
    <definedName name="us_bklg">#REF!</definedName>
    <definedName name="US_detail">#REF!</definedName>
    <definedName name="us_si">#REF!</definedName>
    <definedName name="USA_data">[24]references!$D$6</definedName>
    <definedName name="usa_inv">[27]References!#REF!</definedName>
    <definedName name="Usigma">#REF!</definedName>
    <definedName name="VAcct">#REF!</definedName>
    <definedName name="Valid">[100]ProjectValidation!$A$1:$H$1796</definedName>
    <definedName name="valid_locos">#REF!</definedName>
    <definedName name="VAmt">#REF!</definedName>
    <definedName name="Variable">#REF!</definedName>
    <definedName name="VASC">'[22]Modality Summary'!$L$7</definedName>
    <definedName name="VCalcTax">#REF!</definedName>
    <definedName name="VCheck">#REF!</definedName>
    <definedName name="VCompCd">#REF!</definedName>
    <definedName name="VCostCtr">#REF!</definedName>
    <definedName name="VCP_TCP_YoY_walk" hidden="1">{#N/A,#N/A,FALSE,"Actual - 6_01";#N/A,#N/A,FALSE,"GM Detail";#N/A,#N/A,FALSE,"Global Service";#N/A,#N/A,FALSE,"Inventory Turnover Calculation"}</definedName>
    <definedName name="VCrcy">#REF!</definedName>
    <definedName name="VDateFmt">#REF!</definedName>
    <definedName name="VDocDt">#REF!</definedName>
    <definedName name="Ver_Application">#REF!</definedName>
    <definedName name="Ver_Link_Table">#REF!</definedName>
    <definedName name="Ver_Start">#REF!</definedName>
    <definedName name="Ver_Table_Start">#REF!</definedName>
    <definedName name="Version" localSheetId="5">#REF!</definedName>
    <definedName name="Version" localSheetId="14">#REF!</definedName>
    <definedName name="Version" localSheetId="15">#REF!</definedName>
    <definedName name="Version" localSheetId="18">#REF!</definedName>
    <definedName name="Version" localSheetId="20">#REF!</definedName>
    <definedName name="Version" localSheetId="21">#REF!</definedName>
    <definedName name="Version" localSheetId="22">#REF!</definedName>
    <definedName name="Version" localSheetId="23">#REF!</definedName>
    <definedName name="Version" localSheetId="31">#REF!</definedName>
    <definedName name="Version" localSheetId="32">#REF!</definedName>
    <definedName name="Version" localSheetId="36">#REF!</definedName>
    <definedName name="Version" localSheetId="38">#REF!</definedName>
    <definedName name="Version" localSheetId="39">#REF!</definedName>
    <definedName name="Version" localSheetId="43">#REF!</definedName>
    <definedName name="Version" localSheetId="44">#REF!</definedName>
    <definedName name="Version" localSheetId="49">#REF!</definedName>
    <definedName name="Version" localSheetId="50">#REF!</definedName>
    <definedName name="Version" localSheetId="51">#REF!</definedName>
    <definedName name="Version" localSheetId="52">#REF!</definedName>
    <definedName name="Version" localSheetId="59">#REF!</definedName>
    <definedName name="Version">#REF!</definedName>
    <definedName name="VHTable">#REF!</definedName>
    <definedName name="vito" hidden="1">{"Summary analysis",#N/A,FALSE,"Total";"OCPH analysis",#N/A,FALSE,"Total";"detail analysis",#N/A,FALSE,"Total"}</definedName>
    <definedName name="VLTable">#REF!</definedName>
    <definedName name="VOIDS" hidden="1">{#N/A,#N/A,FALSE,"A"}</definedName>
    <definedName name="VPayT">#REF!</definedName>
    <definedName name="VPostDt">#REF!</definedName>
    <definedName name="VPostKey">#REF!</definedName>
    <definedName name="VProfCtr">#REF!</definedName>
    <definedName name="VProj">#REF!</definedName>
    <definedName name="VRef">#REF!</definedName>
    <definedName name="VTaxC">#REF!</definedName>
    <definedName name="VTaxJ">#REF!</definedName>
    <definedName name="VText">#REF!</definedName>
    <definedName name="VTotCr">#REF!</definedName>
    <definedName name="VTotDr">#REF!</definedName>
    <definedName name="vv" hidden="1">{"CashPrint",#N/A,FALSE,"Cash"}</definedName>
    <definedName name="VValidation">#REF!</definedName>
    <definedName name="Wau_data">[24]references!#REF!</definedName>
    <definedName name="WestBClassI">#REF!</definedName>
    <definedName name="WestBClassIa">#REF!</definedName>
    <definedName name="WestBClassIb">#REF!</definedName>
    <definedName name="WestBClassIc">#REF!</definedName>
    <definedName name="WestBClassII">#REF!</definedName>
    <definedName name="whatever" hidden="1">{#N/A,#N/A,FALSE,"Actual - 6_01";#N/A,#N/A,FALSE,"GM Detail";#N/A,#N/A,FALSE,"Global Service";#N/A,#N/A,FALSE,"Inventory Turnover Calculation"}</definedName>
    <definedName name="wrn.1999._.Leads." hidden="1">{#N/A,#N/A,FALSE,"BS Leads 1999"}</definedName>
    <definedName name="wrn.All._.Tabs._.for._.Ken." hidden="1">{#N/A,#N/A,FALSE,"CW Summary";#N/A,#N/A,FALSE,"Weekly Tracking";#N/A,#N/A,FALSE,"MSA";#N/A,#N/A,FALSE,"Parts";#N/A,#N/A,FALSE,"RS";#N/A,#N/A,FALSE,"Mods";#N/A,#N/A,FALSE,"GEVISA";#N/A,#N/A,FALSE,"HQ"}</definedName>
    <definedName name="wrn.all_pages_PandL." hidden="1">{"page 1",#N/A,FALSE,"A";"page 2",#N/A,FALSE,"A";"page 3",#N/A,FALSE,"A";"page 4",#N/A,FALSE,"A";"page 5",#N/A,FALSE,"A"}</definedName>
    <definedName name="wrn.Cash." hidden="1">{"CashPrint",#N/A,FALSE,"Cash"}</definedName>
    <definedName name="wrn.Fed._.Calc." localSheetId="5" hidden="1">{"1 of 11",#N/A,FALSE,"BNSF Fed Calc"}</definedName>
    <definedName name="wrn.Fed._.Calc." localSheetId="14" hidden="1">{"1 of 11",#N/A,FALSE,"BNSF Fed Calc"}</definedName>
    <definedName name="wrn.Fed._.Calc." localSheetId="15" hidden="1">{"1 of 11",#N/A,FALSE,"BNSF Fed Calc"}</definedName>
    <definedName name="wrn.Fed._.Calc." localSheetId="21" hidden="1">{"1 of 11",#N/A,FALSE,"BNSF Fed Calc"}</definedName>
    <definedName name="wrn.Fed._.Calc." localSheetId="22" hidden="1">{"1 of 11",#N/A,FALSE,"BNSF Fed Calc"}</definedName>
    <definedName name="wrn.Fed._.Calc." localSheetId="23" hidden="1">{"1 of 11",#N/A,FALSE,"BNSF Fed Calc"}</definedName>
    <definedName name="wrn.Fed._.Calc." localSheetId="31" hidden="1">{"1 of 11",#N/A,FALSE,"BNSF Fed Calc"}</definedName>
    <definedName name="wrn.Fed._.Calc." localSheetId="32" hidden="1">{"1 of 11",#N/A,FALSE,"BNSF Fed Calc"}</definedName>
    <definedName name="wrn.Fed._.Calc." localSheetId="36" hidden="1">{"1 of 11",#N/A,FALSE,"BNSF Fed Calc"}</definedName>
    <definedName name="wrn.Fed._.Calc." localSheetId="38" hidden="1">{"1 of 11",#N/A,FALSE,"BNSF Fed Calc"}</definedName>
    <definedName name="wrn.Fed._.Calc." localSheetId="39" hidden="1">{"1 of 11",#N/A,FALSE,"BNSF Fed Calc"}</definedName>
    <definedName name="wrn.Fed._.Calc." localSheetId="44" hidden="1">{"1 of 11",#N/A,FALSE,"BNSF Fed Calc"}</definedName>
    <definedName name="wrn.Fed._.Calc." localSheetId="59" hidden="1">{"1 of 11",#N/A,FALSE,"BNSF Fed Calc"}</definedName>
    <definedName name="wrn.Fed._.Calc." hidden="1">{"1 of 11",#N/A,FALSE,"BNSF Fed Calc"}</definedName>
    <definedName name="wrn.FW._.Summary." hidden="1">{#N/A,#N/A,FALSE,"Summary";#N/A,#N/A,FALSE,"Instructions";#N/A,#N/A,FALSE,"Aero97 (Malaysia)";#N/A,#N/A,FALSE,"Caledonian";#N/A,#N/A,FALSE,"Celma";#N/A,#N/A,FALSE,"Dallas";#N/A,#N/A,FALSE,"Ontario";#N/A,#N/A,FALSE,"Strother";#N/A,#N/A,FALSE,"Varig";#N/A,#N/A,FALSE,"Wales";#N/A,#N/A,FALSE,"Xiamen";#N/A,#N/A,FALSE,"Delivery and Quality";#N/A,#N/A,FALSE,"Issue Resolution Process"}</definedName>
    <definedName name="wrn.FYNPPC." hidden="1">{#N/A,#N/A,TRUE,"NPPC";#N/A,#N/A,TRUE,"FNDSTATUS";#N/A,#N/A,TRUE,"PENSION";#N/A,#N/A,TRUE,"SENIORITY";#N/A,#N/A,TRUE,"MBRSHIP"}</definedName>
    <definedName name="wrn.Inventory._.by._.GM_June." hidden="1">{#N/A,#N/A,FALSE,"Actual - 6_01";#N/A,#N/A,FALSE,"GM Detail";#N/A,#N/A,FALSE,"Global Service";#N/A,#N/A,FALSE,"Inventory Turnover Calculation"}</definedName>
    <definedName name="wrn.NS._.Hardware._.Details." hidden="1">{#N/A,#N/A,TRUE,"NS Materials, 011397";#N/A,#N/A,TRUE,"Mobile";#N/A,#N/A,TRUE,"Workstation";#N/A,#N/A,TRUE,"SQL Server";#N/A,#N/A,TRUE,"Operational DB Server";#N/A,#N/A,TRUE,"Application Server";#N/A,#N/A,TRUE,"MP Server 6001-18";#N/A,#N/A,TRUE,"MP Server 6001-24"}</definedName>
    <definedName name="wrn.PL._.MO._.exclude._.sle._.lsebck." hidden="1">{"PL MO exclude sle lsebck",#N/A,FALSE,"Apr"}</definedName>
    <definedName name="wrn.PL._.MO._.include._.sle._.lsebck." hidden="1">{"PL MO include sle lsebck",#N/A,FALSE,"Apr"}</definedName>
    <definedName name="wrn.PL._.YTD._.exclude._.sle._.lsebck." hidden="1">{#N/A,#N/A,FALSE,"Apr"}</definedName>
    <definedName name="wrn.PL._.YTD._.include._.sle._.lsebck." hidden="1">{"PL YTD include sle lsebck",#N/A,FALSE,"Apr"}</definedName>
    <definedName name="wrn.Print._.All." hidden="1">{#N/A,#N/A,TRUE,"Commercial Intro";#N/A,#N/A,TRUE,"Summary Intro";#N/A,#N/A,TRUE,"Summary";#N/A,#N/A,TRUE,"TY (formulas)";#N/A,#N/A,TRUE,"Q1 (ACT)";#N/A,#N/A,TRUE,"Q2 (Act)";#N/A,#N/A,TRUE,"Q3 (IOP)";#N/A,#N/A,TRUE,"Q4 (IOP)";#N/A,#N/A,TRUE,"P&amp;L Reports";#N/A,#N/A,TRUE,"Locomotives";#N/A,#N/A,TRUE,"Modernizations";#N/A,#N/A,TRUE,"Repair Services";#N/A,#N/A,TRUE,"Parts";#N/A,#N/A,TRUE,"Signaling Projects";#N/A,#N/A,TRUE,"Signaling Products";#N/A,#N/A,TRUE,"MSA";#N/A,#N/A,TRUE,"Gevisa";#N/A,#N/A,TRUE,"TST Reports";#N/A,#N/A,TRUE,"BNSF";#N/A,#N/A,TRUE,"NS";#N/A,#N/A,TRUE,"UP";#N/A,#N/A,TRUE,"CXS";#N/A,#N/A,TRUE,"CP";#N/A,#N/A,TRUE,"CN";#N/A,#N/A,TRUE,"Other US Shortlines";#N/A,#N/A,TRUE,"Latin America";#N/A,#N/A,TRUE,"NA Passenger";#N/A,#N/A,TRUE,"WE, Africa, ME";#N/A,#N/A,TRUE,"Eastern Europe, Russia";#N/A,#N/A,TRUE,"India &amp; W Asia";#N/A,#N/A,TRUE,"SE Asia"}</definedName>
    <definedName name="wrn.Print._.PL._.Reports." hidden="1">{#N/A,#N/A,FALSE,"P&amp;L Reports";#N/A,#N/A,FALSE,"Locomotives";#N/A,#N/A,FALSE,"Modernizations";#N/A,#N/A,FALSE,"Repair Services";#N/A,#N/A,FALSE,"Parts";#N/A,#N/A,FALSE,"Signaling Projects";#N/A,#N/A,FALSE,"Signaling Products";#N/A,#N/A,FALSE,"MSA";#N/A,#N/A,FALSE,"Gevisa"}</definedName>
    <definedName name="wrn.Print._.Summary." hidden="1">{#N/A,#N/A,FALSE,"Summary Intro";#N/A,#N/A,FALSE,"Summary";#N/A,#N/A,FALSE,"TY (formulas)";#N/A,#N/A,FALSE,"Q1 (ACT)";#N/A,#N/A,FALSE,"Q2 (Act)";#N/A,#N/A,FALSE,"Q3 (IOP)";#N/A,#N/A,FALSE,"Q4 (IOP)"}</definedName>
    <definedName name="wrn.Print._.TST._.Reports." hidden="1">{#N/A,#N/A,FALSE,"TST Reports";#N/A,#N/A,FALSE,"BNSF";#N/A,#N/A,FALSE,"NS";#N/A,#N/A,FALSE,"UP";#N/A,#N/A,FALSE,"CXS";#N/A,#N/A,FALSE,"CP";#N/A,#N/A,FALSE,"CN";#N/A,#N/A,FALSE,"Latin America";#N/A,#N/A,FALSE,"Other US Shortlines";#N/A,#N/A,FALSE,"NA Passenger";#N/A,#N/A,FALSE,"WE, Africa, ME";#N/A,#N/A,FALSE,"Eastern Europe, Russia";#N/A,#N/A,FALSE,"India &amp; W Asia";#N/A,#N/A,FALSE,"SE Asia"}</definedName>
    <definedName name="wrn.Print_All_Reports." hidden="1">{"Year to Date",#N/A,FALSE,"Rounding";"Currenr_Month",#N/A,FALSE,"Rounding";"Year_to_Date",#N/A,FALSE,"Act vs Plan";"Current_Month",#N/A,FALSE,"Act vs Plan";"Year_to_Date",#N/A,FALSE,"Old Way";"Current_Month",#N/A,FALSE,"Old Way";"Year_to_Date",#N/A,FALSE,"New Way";"Current_Month",#N/A,FALSE,"New Way";"Pool_Costs",#N/A,FALSE,"Pool Costs";#N/A,#N/A,FALSE,"Calculate Pool"}</definedName>
    <definedName name="wrn.Prod" hidden="1">{"Summary analysis",#N/A,FALSE,"Total";"OCPH analysis",#N/A,FALSE,"Total";"detail analysis",#N/A,FALSE,"Total"}</definedName>
    <definedName name="WRN.PRODUCT" hidden="1">{"Detail analysis",#N/A,FALSE,"Model";"Summary analysis",#N/A,FALSE,"Model";"OCPH analysis",#N/A,FALSE,"Model"}</definedName>
    <definedName name="wrn.Productivity." hidden="1">{"Summary analysis",#N/A,FALSE,"Total";"OCPH analysis",#N/A,FALSE,"Total";"detail analysis",#N/A,FALSE,"Total"}</definedName>
    <definedName name="wrn.recon." hidden="1">{#N/A,#N/A,FALSE,"A"}</definedName>
    <definedName name="wrn.report." hidden="1">{"detail",#N/A,FALSE,"2000 vs 1999";"summary",#N/A,FALSE,"2000 vs 1999"}</definedName>
    <definedName name="wrn.report.1" hidden="1">{"summary",#N/A,FALSE,"2000 vs 1999";"detail",#N/A,FALSE,"2000 vs 1999"}</definedName>
    <definedName name="wrn.report.2" hidden="1">{"summary",#N/A,FALSE,"2000 vs 1999";"detail",#N/A,FALSE,"2000 vs 1999"}</definedName>
    <definedName name="wrn.report.3" hidden="1">{"summary",#N/A,FALSE,"2000 vs 1999";"detail",#N/A,FALSE,"2000 vs 1999"}</definedName>
    <definedName name="wrn.report.4" hidden="1">{"summary",#N/A,FALSE,"2000 vs 1999";"detail",#N/A,FALSE,"2000 vs 1999"}</definedName>
    <definedName name="wrn.report.5" hidden="1">{"summary",#N/A,FALSE,"2000 vs 1999";"detail",#N/A,FALSE,"2000 vs 1999"}</definedName>
    <definedName name="wrn.report.6" hidden="1">{"summary",#N/A,FALSE,"2000 vs 1999";"detail",#N/A,FALSE,"2000 vs 1999"}</definedName>
    <definedName name="wrn.report.new" hidden="1">{"summary",#N/A,FALSE,"2000 vs 1999";"detail",#N/A,FALSE,"2000 vs 1999"}</definedName>
    <definedName name="wrn.report.new.1" hidden="1">{"summary",#N/A,FALSE,"2000 vs 1999";"detail",#N/A,FALSE,"2000 vs 1999"}</definedName>
    <definedName name="wrn.report.new.5" hidden="1">{"summary",#N/A,FALSE,"2000 vs 1999";"detail",#N/A,FALSE,"2000 vs 1999"}</definedName>
    <definedName name="wrn.report.new1" hidden="1">{"summary",#N/A,FALSE,"2000 vs 1999";"detail",#N/A,FALSE,"2000 vs 1999"}</definedName>
    <definedName name="wrn.report.new2" hidden="1">{"summary",#N/A,FALSE,"2000 vs 1999";"detail",#N/A,FALSE,"2000 vs 1999"}</definedName>
    <definedName name="wrn.report1" hidden="1">{"summary",#N/A,FALSE,"2000 vs 1999";"detail",#N/A,FALSE,"2000 vs 1999"}</definedName>
    <definedName name="wrn.scorecard._.rpt." hidden="1">{"scorecard view",#N/A,FALSE,"Scorecard output"}</definedName>
    <definedName name="wrn.SHIPMENTS." hidden="1">{#N/A,#N/A,FALSE,"JANLN2"}</definedName>
    <definedName name="wrn.Tabs._.for._.Dave." hidden="1">{#N/A,#N/A,FALSE,"CW Summary";#N/A,#N/A,FALSE,"Weekly Tracking";#N/A,#N/A,FALSE,"MSA";#N/A,#N/A,FALSE,"Parts";#N/A,#N/A,FALSE,"RS";#N/A,#N/A,FALSE,"Mods";#N/A,#N/A,FALSE,"GEVISA"}</definedName>
    <definedName name="x">'[101]IT SUMMARY'!$A$4:$B$150</definedName>
    <definedName name="xlfile">[102]Entry!$T$5</definedName>
    <definedName name="XLOPTvec">"18 27 1 125 1 0 1 1 1 1 1 1 0 0 1 0 0 0 0 0"</definedName>
    <definedName name="XLSVersion">#REF!</definedName>
    <definedName name="XTEST" hidden="1">{#N/A,#N/A,FALSE,"JANLN2"}</definedName>
    <definedName name="xx" hidden="1">#REF!</definedName>
    <definedName name="YEAR">#REF!</definedName>
    <definedName name="year04">#REF!</definedName>
    <definedName name="year05">#REF!</definedName>
    <definedName name="Yield">#REF!</definedName>
    <definedName name="YTD" localSheetId="5">#REF!</definedName>
    <definedName name="YTD" localSheetId="14">#REF!</definedName>
    <definedName name="YTD" localSheetId="15">#REF!</definedName>
    <definedName name="YTD" localSheetId="21">#REF!</definedName>
    <definedName name="YTD" localSheetId="22">#REF!</definedName>
    <definedName name="YTD" localSheetId="23">#REF!</definedName>
    <definedName name="YTD" localSheetId="31">#REF!</definedName>
    <definedName name="YTD" localSheetId="32">#REF!</definedName>
    <definedName name="YTD" localSheetId="34">#REF!</definedName>
    <definedName name="YTD" localSheetId="36">#REF!</definedName>
    <definedName name="YTD" localSheetId="38">#REF!</definedName>
    <definedName name="YTD" localSheetId="39">#REF!</definedName>
    <definedName name="YTD" localSheetId="43">#REF!</definedName>
    <definedName name="YTD" localSheetId="44">#REF!</definedName>
    <definedName name="YTD" localSheetId="59">#REF!</definedName>
    <definedName name="YTD">#REF!</definedName>
    <definedName name="yy" hidden="1">{#N/A,#N/A,FALSE,"Actual - 6_01";#N/A,#N/A,FALSE,"GM Detail";#N/A,#N/A,FALSE,"Global Service";#N/A,#N/A,FALSE,"Inventory Turnover Calculation"}</definedName>
    <definedName name="z" hidden="1">{"Summary analysis",#N/A,FALSE,"Total";"OCPH analysis",#N/A,FALSE,"Total";"detail analysis",#N/A,FALSE,"Total"}</definedName>
    <definedName name="Z_48284223_12A7_4EE9_B0E4_B9A89AC74F33_.wvu.Cols" hidden="1">#REF!</definedName>
    <definedName name="Z_48284223_12A7_4EE9_B0E4_B9A89AC74F33_.wvu.FilterData" hidden="1">#REF!</definedName>
    <definedName name="Z_48877919_4222_477F_B825_6B52F182C5EE_.wvu.Rows" hidden="1">#REF!</definedName>
    <definedName name="Z_BDC61F6F_818F_4702_94F3_EF8739FC15ED_.wvu.Cols" hidden="1">#REF!</definedName>
    <definedName name="Z_BDC61F6F_818F_4702_94F3_EF8739FC15ED_.wvu.FilterData" hidden="1">#REF!</definedName>
    <definedName name="Z_BDC61F6F_818F_4702_94F3_EF8739FC15ED_.wvu.PrintArea" hidden="1">#REF!</definedName>
    <definedName name="Z_DB49BF1F_B69F_4838_B49B_DB5F2EA4A7B0_.wvu.PrintArea" hidden="1">#REF!</definedName>
    <definedName name="zzzz" hidden="1">{#N/A,#N/A,FALSE,"Actual - 6_01";#N/A,#N/A,FALSE,"GM Detail";#N/A,#N/A,FALSE,"Global Service";#N/A,#N/A,FALSE,"Inventory Turnover Calculation"}</definedName>
    <definedName name="몰라" hidden="1">'[103]주주명부&lt;끝&gt;'!$A$5:$A$14</definedName>
    <definedName name="소모실적10월">#REF!</definedName>
    <definedName name="소모실적11월">#REF!</definedName>
    <definedName name="소모실적12월">#REF!</definedName>
    <definedName name="소모실적1월">#REF!</definedName>
    <definedName name="소모실적2월">#REF!</definedName>
    <definedName name="소모실적3월">#REF!</definedName>
    <definedName name="출고실적2">#REF!</definedName>
    <definedName name="關係會社外上買入金明細書">#REF!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09" i="88" l="1"/>
  <c r="E109" i="88"/>
  <c r="F20" i="90"/>
  <c r="L310" i="122" l="1"/>
  <c r="J310" i="122"/>
  <c r="I310" i="122"/>
  <c r="H310" i="122"/>
  <c r="G310" i="122"/>
  <c r="L294" i="122"/>
  <c r="L292" i="122"/>
  <c r="L284" i="122"/>
  <c r="L282" i="122"/>
  <c r="L281" i="122"/>
  <c r="L280" i="122"/>
  <c r="L245" i="122"/>
  <c r="L238" i="122"/>
  <c r="L237" i="122"/>
  <c r="L225" i="122"/>
  <c r="L222" i="122"/>
  <c r="L218" i="122"/>
  <c r="L215" i="122"/>
  <c r="L211" i="122"/>
  <c r="L210" i="122"/>
  <c r="L208" i="122"/>
  <c r="L206" i="122"/>
  <c r="L205" i="122"/>
  <c r="L195" i="122"/>
  <c r="L177" i="122"/>
  <c r="J177" i="122"/>
  <c r="J175" i="122"/>
  <c r="J146" i="122"/>
  <c r="J130" i="122"/>
  <c r="L130" i="122" s="1"/>
  <c r="L175" i="122"/>
  <c r="L122" i="122"/>
  <c r="L119" i="122"/>
  <c r="L118" i="122"/>
  <c r="L112" i="122"/>
  <c r="L102" i="122"/>
  <c r="L100" i="122"/>
  <c r="L68" i="122"/>
  <c r="L66" i="122"/>
  <c r="L65" i="122"/>
  <c r="L64" i="122"/>
  <c r="L63" i="122"/>
  <c r="L56" i="122"/>
  <c r="L55" i="122"/>
  <c r="L42" i="122"/>
  <c r="L41" i="122"/>
  <c r="L39" i="122"/>
  <c r="L38" i="122"/>
  <c r="L37" i="122"/>
  <c r="L35" i="122"/>
  <c r="L30" i="122"/>
  <c r="L28" i="122"/>
  <c r="L24" i="122"/>
  <c r="L20" i="122"/>
  <c r="L17" i="122"/>
  <c r="L16" i="122"/>
  <c r="J294" i="122"/>
  <c r="J292" i="122"/>
  <c r="J284" i="122"/>
  <c r="J282" i="122"/>
  <c r="J281" i="122"/>
  <c r="J280" i="122"/>
  <c r="J250" i="122"/>
  <c r="J245" i="122"/>
  <c r="J238" i="122"/>
  <c r="J237" i="122"/>
  <c r="J225" i="122"/>
  <c r="J222" i="122"/>
  <c r="J218" i="122"/>
  <c r="J215" i="122"/>
  <c r="J211" i="122"/>
  <c r="J210" i="122"/>
  <c r="J208" i="122"/>
  <c r="J206" i="122"/>
  <c r="J205" i="122"/>
  <c r="J195" i="122"/>
  <c r="J122" i="122"/>
  <c r="J119" i="122"/>
  <c r="J118" i="122"/>
  <c r="J115" i="122"/>
  <c r="J112" i="122"/>
  <c r="J102" i="122"/>
  <c r="J100" i="122"/>
  <c r="J68" i="122"/>
  <c r="J66" i="122"/>
  <c r="J65" i="122"/>
  <c r="J64" i="122"/>
  <c r="J63" i="122"/>
  <c r="J56" i="122"/>
  <c r="J55" i="122"/>
  <c r="J42" i="122"/>
  <c r="J41" i="122"/>
  <c r="J39" i="122"/>
  <c r="J38" i="122"/>
  <c r="J37" i="122"/>
  <c r="J35" i="122"/>
  <c r="J30" i="122"/>
  <c r="J28" i="122"/>
  <c r="J24" i="122"/>
  <c r="J20" i="122"/>
  <c r="J17" i="122"/>
  <c r="J16" i="122"/>
  <c r="E67" i="113" l="1"/>
  <c r="F40" i="24"/>
  <c r="H311" i="122" l="1"/>
  <c r="D30" i="118"/>
  <c r="P43" i="73"/>
  <c r="K43" i="73"/>
  <c r="J43" i="73"/>
  <c r="I43" i="73"/>
  <c r="H43" i="73"/>
  <c r="G43" i="73"/>
  <c r="F43" i="73"/>
  <c r="P40" i="73"/>
  <c r="K40" i="73"/>
  <c r="J40" i="73"/>
  <c r="I40" i="73"/>
  <c r="H40" i="73"/>
  <c r="G40" i="73"/>
  <c r="F40" i="73"/>
  <c r="N26" i="73"/>
  <c r="M26" i="73"/>
  <c r="L26" i="73"/>
  <c r="K26" i="73"/>
  <c r="F26" i="73"/>
  <c r="O23" i="73"/>
  <c r="N23" i="73"/>
  <c r="M23" i="73"/>
  <c r="L23" i="73"/>
  <c r="K23" i="73"/>
  <c r="F23" i="73"/>
  <c r="O20" i="73"/>
  <c r="N20" i="73"/>
  <c r="M20" i="73"/>
  <c r="L20" i="73"/>
  <c r="K20" i="73"/>
  <c r="F20" i="73"/>
  <c r="K58" i="115"/>
  <c r="H58" i="115"/>
  <c r="G58" i="115"/>
  <c r="F58" i="115"/>
  <c r="E58" i="115"/>
  <c r="K18" i="115"/>
  <c r="K13" i="115"/>
  <c r="K20" i="115" s="1"/>
  <c r="K10" i="115"/>
  <c r="H20" i="115"/>
  <c r="G20" i="115"/>
  <c r="F20" i="115"/>
  <c r="E20" i="115"/>
  <c r="H18" i="115"/>
  <c r="E18" i="115"/>
  <c r="F290" i="122"/>
  <c r="F311" i="122" s="1"/>
  <c r="I290" i="122"/>
  <c r="I311" i="122" s="1"/>
  <c r="H290" i="122"/>
  <c r="G290" i="122"/>
  <c r="G311" i="122" s="1"/>
  <c r="F250" i="122"/>
  <c r="L289" i="122"/>
  <c r="J289" i="122"/>
  <c r="I289" i="122"/>
  <c r="H289" i="122"/>
  <c r="F289" i="122"/>
  <c r="L250" i="122"/>
  <c r="J290" i="122"/>
  <c r="I250" i="122"/>
  <c r="L223" i="122"/>
  <c r="L290" i="122" s="1"/>
  <c r="J223" i="122"/>
  <c r="I223" i="122"/>
  <c r="H223" i="122"/>
  <c r="G223" i="122"/>
  <c r="F223" i="122"/>
  <c r="I202" i="122"/>
  <c r="H202" i="122"/>
  <c r="G202" i="122"/>
  <c r="F202" i="122"/>
  <c r="L201" i="122"/>
  <c r="J201" i="122"/>
  <c r="I201" i="122"/>
  <c r="F201" i="122"/>
  <c r="L146" i="122"/>
  <c r="L202" i="122" s="1"/>
  <c r="I146" i="122"/>
  <c r="H146" i="122"/>
  <c r="G146" i="122"/>
  <c r="F146" i="122"/>
  <c r="L115" i="122"/>
  <c r="I115" i="122"/>
  <c r="H115" i="122"/>
  <c r="G115" i="122"/>
  <c r="F115" i="122"/>
  <c r="E67" i="114"/>
  <c r="E63" i="114"/>
  <c r="E54" i="114"/>
  <c r="J68" i="113"/>
  <c r="H68" i="113"/>
  <c r="F68" i="113"/>
  <c r="E68" i="113"/>
  <c r="J67" i="113"/>
  <c r="H67" i="113"/>
  <c r="F67" i="113"/>
  <c r="J56" i="113"/>
  <c r="H56" i="113"/>
  <c r="F56" i="113"/>
  <c r="E56" i="113"/>
  <c r="E76" i="112"/>
  <c r="D76" i="112"/>
  <c r="E75" i="112"/>
  <c r="D75" i="112"/>
  <c r="E65" i="112"/>
  <c r="D65" i="112"/>
  <c r="M52" i="111"/>
  <c r="K52" i="111"/>
  <c r="N48" i="111"/>
  <c r="N52" i="111" s="1"/>
  <c r="M48" i="111"/>
  <c r="L48" i="111"/>
  <c r="K48" i="111"/>
  <c r="E48" i="111"/>
  <c r="E52" i="111" s="1"/>
  <c r="N39" i="111"/>
  <c r="M39" i="111"/>
  <c r="L39" i="111"/>
  <c r="L52" i="111" s="1"/>
  <c r="K39" i="111"/>
  <c r="E39" i="111"/>
  <c r="F42" i="110"/>
  <c r="F24" i="110"/>
  <c r="F21" i="110"/>
  <c r="F15" i="110"/>
  <c r="F13" i="110"/>
  <c r="J14" i="50"/>
  <c r="D30" i="109"/>
  <c r="R101" i="42"/>
  <c r="Q101" i="42"/>
  <c r="N101" i="42"/>
  <c r="E101" i="42"/>
  <c r="R63" i="42"/>
  <c r="Q63" i="42"/>
  <c r="P63" i="42"/>
  <c r="O63" i="42"/>
  <c r="N63" i="42"/>
  <c r="M63" i="42"/>
  <c r="I63" i="42"/>
  <c r="E63" i="42"/>
  <c r="D63" i="42"/>
  <c r="R61" i="42"/>
  <c r="P61" i="42"/>
  <c r="O61" i="42"/>
  <c r="N61" i="42"/>
  <c r="M61" i="42"/>
  <c r="I61" i="42"/>
  <c r="D61" i="42"/>
  <c r="N91" i="41"/>
  <c r="M91" i="41"/>
  <c r="L91" i="41"/>
  <c r="K91" i="41"/>
  <c r="J91" i="41"/>
  <c r="G91" i="41"/>
  <c r="F91" i="41"/>
  <c r="P43" i="41"/>
  <c r="K43" i="41"/>
  <c r="J43" i="41"/>
  <c r="I43" i="41"/>
  <c r="H43" i="41"/>
  <c r="G43" i="41"/>
  <c r="F43" i="41"/>
  <c r="P40" i="41"/>
  <c r="K40" i="41"/>
  <c r="J40" i="41"/>
  <c r="I40" i="41"/>
  <c r="H40" i="41"/>
  <c r="G40" i="41"/>
  <c r="F40" i="41"/>
  <c r="O26" i="41"/>
  <c r="N26" i="41"/>
  <c r="M26" i="41"/>
  <c r="L26" i="41"/>
  <c r="K26" i="41"/>
  <c r="F26" i="41"/>
  <c r="O23" i="41"/>
  <c r="N23" i="41"/>
  <c r="M23" i="41"/>
  <c r="L23" i="41"/>
  <c r="K23" i="41"/>
  <c r="O20" i="41"/>
  <c r="N20" i="41"/>
  <c r="M20" i="41"/>
  <c r="L20" i="41"/>
  <c r="K20" i="41"/>
  <c r="F20" i="41"/>
  <c r="F23" i="41" s="1"/>
  <c r="K45" i="107"/>
  <c r="J45" i="107"/>
  <c r="I45" i="107"/>
  <c r="H45" i="107"/>
  <c r="G45" i="107"/>
  <c r="F45" i="107"/>
  <c r="E45" i="107"/>
  <c r="J45" i="106"/>
  <c r="I45" i="106"/>
  <c r="H45" i="106"/>
  <c r="G45" i="106"/>
  <c r="E45" i="106"/>
  <c r="D45" i="106"/>
  <c r="J42" i="106"/>
  <c r="I42" i="106"/>
  <c r="H42" i="106"/>
  <c r="G42" i="106"/>
  <c r="D42" i="106"/>
  <c r="J27" i="106"/>
  <c r="I27" i="106"/>
  <c r="H27" i="106"/>
  <c r="G27" i="106"/>
  <c r="F27" i="106"/>
  <c r="E27" i="106"/>
  <c r="D27" i="106"/>
  <c r="J20" i="106"/>
  <c r="I20" i="106"/>
  <c r="H20" i="106"/>
  <c r="G20" i="106"/>
  <c r="F20" i="106"/>
  <c r="E20" i="106"/>
  <c r="D20" i="106"/>
  <c r="J18" i="106"/>
  <c r="I18" i="106"/>
  <c r="H18" i="106"/>
  <c r="G18" i="106"/>
  <c r="F18" i="106"/>
  <c r="E18" i="106"/>
  <c r="D18" i="106"/>
  <c r="E43" i="120"/>
  <c r="E40" i="120"/>
  <c r="E23" i="120"/>
  <c r="E20" i="120"/>
  <c r="E92" i="102"/>
  <c r="E55" i="102"/>
  <c r="E62" i="102" s="1"/>
  <c r="H55" i="102"/>
  <c r="F55" i="102"/>
  <c r="H50" i="102"/>
  <c r="H62" i="102" s="1"/>
  <c r="G50" i="102"/>
  <c r="G62" i="102" s="1"/>
  <c r="F50" i="102"/>
  <c r="F62" i="102" s="1"/>
  <c r="E50" i="102"/>
  <c r="H20" i="102"/>
  <c r="H19" i="102"/>
  <c r="H13" i="102"/>
  <c r="M34" i="101"/>
  <c r="K34" i="101"/>
  <c r="J34" i="101"/>
  <c r="H34" i="101"/>
  <c r="E34" i="101"/>
  <c r="O57" i="121"/>
  <c r="N57" i="121"/>
  <c r="M57" i="121"/>
  <c r="L57" i="121"/>
  <c r="G57" i="121"/>
  <c r="F57" i="121"/>
  <c r="E57" i="121"/>
  <c r="D57" i="121"/>
  <c r="F56" i="121"/>
  <c r="O56" i="121"/>
  <c r="N56" i="121"/>
  <c r="M56" i="121"/>
  <c r="L56" i="121"/>
  <c r="G56" i="121"/>
  <c r="E56" i="121"/>
  <c r="D56" i="121"/>
  <c r="K43" i="121"/>
  <c r="N43" i="121"/>
  <c r="L43" i="121"/>
  <c r="G43" i="121"/>
  <c r="E43" i="121"/>
  <c r="D43" i="121"/>
  <c r="O33" i="121"/>
  <c r="N33" i="121"/>
  <c r="M33" i="121"/>
  <c r="L33" i="121"/>
  <c r="K33" i="121"/>
  <c r="K57" i="121" s="1"/>
  <c r="G33" i="121"/>
  <c r="F33" i="121"/>
  <c r="E33" i="121"/>
  <c r="D33" i="121"/>
  <c r="O13" i="121"/>
  <c r="N13" i="121"/>
  <c r="M13" i="121"/>
  <c r="L13" i="121"/>
  <c r="K13" i="121"/>
  <c r="G13" i="121"/>
  <c r="F13" i="121"/>
  <c r="E13" i="121"/>
  <c r="D13" i="121"/>
  <c r="J40" i="24"/>
  <c r="J47" i="24" s="1"/>
  <c r="I40" i="24"/>
  <c r="I47" i="24" s="1"/>
  <c r="H40" i="24"/>
  <c r="H47" i="24" s="1"/>
  <c r="G40" i="24"/>
  <c r="G47" i="24" s="1"/>
  <c r="F47" i="24"/>
  <c r="G49" i="100"/>
  <c r="F49" i="100"/>
  <c r="E49" i="100"/>
  <c r="I311" i="99"/>
  <c r="G311" i="99"/>
  <c r="F310" i="99"/>
  <c r="F311" i="99" s="1"/>
  <c r="I290" i="99"/>
  <c r="G290" i="99"/>
  <c r="F290" i="99"/>
  <c r="F202" i="99"/>
  <c r="J202" i="99" s="1"/>
  <c r="L202" i="99" s="1"/>
  <c r="J309" i="99"/>
  <c r="J310" i="99" s="1"/>
  <c r="L309" i="99"/>
  <c r="L310" i="99" s="1"/>
  <c r="I310" i="99"/>
  <c r="H310" i="99"/>
  <c r="G310" i="99"/>
  <c r="L289" i="99"/>
  <c r="J289" i="99"/>
  <c r="I289" i="99"/>
  <c r="H289" i="99"/>
  <c r="G289" i="99"/>
  <c r="F289" i="99"/>
  <c r="L269" i="99"/>
  <c r="J269" i="99"/>
  <c r="I269" i="99"/>
  <c r="H269" i="99"/>
  <c r="G269" i="99"/>
  <c r="F269" i="99"/>
  <c r="L257" i="99"/>
  <c r="J257" i="99"/>
  <c r="I257" i="99"/>
  <c r="H257" i="99"/>
  <c r="F257" i="99"/>
  <c r="L250" i="99"/>
  <c r="J250" i="99"/>
  <c r="I250" i="99"/>
  <c r="H250" i="99"/>
  <c r="G250" i="99"/>
  <c r="F250" i="99"/>
  <c r="I223" i="99"/>
  <c r="H223" i="99"/>
  <c r="H290" i="99" s="1"/>
  <c r="H311" i="99" s="1"/>
  <c r="G223" i="99"/>
  <c r="F223" i="99"/>
  <c r="L201" i="99"/>
  <c r="J201" i="99"/>
  <c r="I201" i="99"/>
  <c r="H201" i="99"/>
  <c r="G201" i="99"/>
  <c r="F201" i="99"/>
  <c r="L166" i="99"/>
  <c r="J166" i="99"/>
  <c r="I166" i="99"/>
  <c r="H166" i="99"/>
  <c r="G166" i="99"/>
  <c r="F166" i="99"/>
  <c r="L146" i="99"/>
  <c r="K146" i="99"/>
  <c r="J146" i="99"/>
  <c r="I146" i="99"/>
  <c r="H146" i="99"/>
  <c r="G146" i="99"/>
  <c r="F146" i="99"/>
  <c r="K115" i="99"/>
  <c r="I115" i="99"/>
  <c r="H115" i="99"/>
  <c r="G115" i="99"/>
  <c r="F115" i="99"/>
  <c r="L308" i="99"/>
  <c r="L307" i="99"/>
  <c r="L306" i="99"/>
  <c r="L305" i="99"/>
  <c r="L304" i="99"/>
  <c r="L303" i="99"/>
  <c r="L302" i="99"/>
  <c r="L300" i="99"/>
  <c r="L299" i="99"/>
  <c r="L298" i="99"/>
  <c r="L297" i="99"/>
  <c r="L296" i="99"/>
  <c r="L295" i="99"/>
  <c r="L294" i="99"/>
  <c r="L293" i="99"/>
  <c r="L292" i="99"/>
  <c r="L288" i="99"/>
  <c r="L285" i="99"/>
  <c r="L284" i="99"/>
  <c r="L282" i="99"/>
  <c r="L281" i="99"/>
  <c r="L280" i="99"/>
  <c r="J308" i="99"/>
  <c r="J307" i="99"/>
  <c r="J306" i="99"/>
  <c r="J305" i="99"/>
  <c r="J304" i="99"/>
  <c r="J303" i="99"/>
  <c r="J302" i="99"/>
  <c r="J300" i="99"/>
  <c r="J299" i="99"/>
  <c r="J298" i="99"/>
  <c r="J297" i="99"/>
  <c r="J296" i="99"/>
  <c r="J295" i="99"/>
  <c r="J294" i="99"/>
  <c r="J293" i="99"/>
  <c r="J292" i="99"/>
  <c r="J288" i="99"/>
  <c r="J285" i="99"/>
  <c r="J284" i="99"/>
  <c r="J282" i="99"/>
  <c r="J281" i="99"/>
  <c r="J280" i="99"/>
  <c r="L265" i="99"/>
  <c r="L264" i="99"/>
  <c r="L262" i="99"/>
  <c r="L261" i="99"/>
  <c r="L260" i="99"/>
  <c r="L259" i="99"/>
  <c r="L256" i="99"/>
  <c r="L255" i="99"/>
  <c r="L253" i="99"/>
  <c r="L252" i="99"/>
  <c r="L249" i="99"/>
  <c r="L247" i="99"/>
  <c r="L246" i="99"/>
  <c r="L245" i="99"/>
  <c r="L242" i="99"/>
  <c r="L240" i="99"/>
  <c r="L239" i="99"/>
  <c r="L238" i="99"/>
  <c r="L237" i="99"/>
  <c r="J265" i="99"/>
  <c r="J264" i="99"/>
  <c r="J262" i="99"/>
  <c r="J261" i="99"/>
  <c r="J260" i="99"/>
  <c r="J259" i="99"/>
  <c r="J256" i="99"/>
  <c r="J255" i="99"/>
  <c r="J253" i="99"/>
  <c r="J252" i="99"/>
  <c r="J249" i="99"/>
  <c r="J247" i="99"/>
  <c r="J246" i="99"/>
  <c r="J245" i="99"/>
  <c r="J242" i="99"/>
  <c r="J240" i="99"/>
  <c r="J239" i="99"/>
  <c r="J238" i="99"/>
  <c r="J237" i="99"/>
  <c r="J195" i="99"/>
  <c r="L195" i="99"/>
  <c r="L226" i="99"/>
  <c r="L225" i="99"/>
  <c r="L222" i="99"/>
  <c r="L221" i="99"/>
  <c r="L219" i="99"/>
  <c r="L218" i="99"/>
  <c r="L217" i="99"/>
  <c r="L215" i="99"/>
  <c r="L213" i="99"/>
  <c r="L212" i="99"/>
  <c r="L211" i="99"/>
  <c r="L210" i="99"/>
  <c r="L209" i="99"/>
  <c r="L208" i="99"/>
  <c r="L207" i="99"/>
  <c r="L206" i="99"/>
  <c r="L205" i="99"/>
  <c r="L200" i="99"/>
  <c r="L196" i="99"/>
  <c r="J226" i="99"/>
  <c r="J225" i="99"/>
  <c r="J222" i="99"/>
  <c r="J221" i="99"/>
  <c r="J220" i="99"/>
  <c r="L220" i="99" s="1"/>
  <c r="L223" i="99" s="1"/>
  <c r="L290" i="99" s="1"/>
  <c r="J219" i="99"/>
  <c r="J218" i="99"/>
  <c r="J217" i="99"/>
  <c r="J215" i="99"/>
  <c r="J213" i="99"/>
  <c r="J212" i="99"/>
  <c r="J211" i="99"/>
  <c r="J210" i="99"/>
  <c r="J209" i="99"/>
  <c r="J208" i="99"/>
  <c r="J207" i="99"/>
  <c r="J206" i="99"/>
  <c r="J205" i="99"/>
  <c r="J200" i="99"/>
  <c r="J196" i="99"/>
  <c r="L170" i="99"/>
  <c r="L172" i="99"/>
  <c r="L179" i="99"/>
  <c r="L178" i="99"/>
  <c r="L177" i="99"/>
  <c r="L176" i="99"/>
  <c r="L175" i="99"/>
  <c r="L174" i="99"/>
  <c r="L168" i="99"/>
  <c r="L165" i="99"/>
  <c r="L163" i="99"/>
  <c r="L160" i="99"/>
  <c r="L159" i="99"/>
  <c r="L158" i="99"/>
  <c r="L154" i="99"/>
  <c r="L153" i="99"/>
  <c r="L152" i="99"/>
  <c r="L151" i="99"/>
  <c r="L150" i="99"/>
  <c r="L149" i="99"/>
  <c r="L148" i="99"/>
  <c r="L145" i="99"/>
  <c r="J179" i="99"/>
  <c r="J178" i="99"/>
  <c r="J177" i="99"/>
  <c r="J176" i="99"/>
  <c r="J175" i="99"/>
  <c r="J174" i="99"/>
  <c r="J172" i="99"/>
  <c r="J170" i="99"/>
  <c r="J168" i="99"/>
  <c r="J165" i="99"/>
  <c r="J163" i="99"/>
  <c r="J160" i="99"/>
  <c r="J159" i="99"/>
  <c r="J158" i="99"/>
  <c r="J154" i="99"/>
  <c r="J153" i="99"/>
  <c r="J152" i="99"/>
  <c r="J151" i="99"/>
  <c r="J150" i="99"/>
  <c r="J149" i="99"/>
  <c r="J148" i="99"/>
  <c r="J145" i="99"/>
  <c r="L133" i="99"/>
  <c r="L131" i="99"/>
  <c r="L130" i="99"/>
  <c r="L125" i="99"/>
  <c r="L124" i="99"/>
  <c r="L123" i="99"/>
  <c r="L122" i="99"/>
  <c r="L121" i="99"/>
  <c r="L120" i="99"/>
  <c r="L119" i="99"/>
  <c r="L118" i="99"/>
  <c r="L114" i="99"/>
  <c r="L113" i="99"/>
  <c r="L112" i="99"/>
  <c r="L107" i="99"/>
  <c r="L106" i="99"/>
  <c r="L104" i="99"/>
  <c r="L103" i="99"/>
  <c r="L115" i="99" s="1"/>
  <c r="L102" i="99"/>
  <c r="L101" i="99"/>
  <c r="L100" i="99"/>
  <c r="J131" i="99"/>
  <c r="J130" i="99"/>
  <c r="J133" i="99"/>
  <c r="J125" i="99"/>
  <c r="J124" i="99"/>
  <c r="J123" i="99"/>
  <c r="J122" i="99"/>
  <c r="J121" i="99"/>
  <c r="J120" i="99"/>
  <c r="J119" i="99"/>
  <c r="J118" i="99"/>
  <c r="J114" i="99"/>
  <c r="J113" i="99"/>
  <c r="J112" i="99"/>
  <c r="J107" i="99"/>
  <c r="J106" i="99"/>
  <c r="J104" i="99"/>
  <c r="J103" i="99"/>
  <c r="J115" i="99" s="1"/>
  <c r="J102" i="99"/>
  <c r="J101" i="99"/>
  <c r="J100" i="99"/>
  <c r="J55" i="99"/>
  <c r="L55" i="99" s="1"/>
  <c r="L83" i="99"/>
  <c r="L82" i="99"/>
  <c r="L81" i="99"/>
  <c r="L80" i="99"/>
  <c r="L79" i="99"/>
  <c r="L78" i="99"/>
  <c r="L73" i="99"/>
  <c r="L72" i="99"/>
  <c r="L71" i="99"/>
  <c r="L70" i="99"/>
  <c r="L69" i="99"/>
  <c r="L68" i="99"/>
  <c r="L67" i="99"/>
  <c r="L66" i="99"/>
  <c r="L65" i="99"/>
  <c r="L64" i="99"/>
  <c r="L63" i="99"/>
  <c r="L60" i="99"/>
  <c r="L59" i="99"/>
  <c r="L58" i="99"/>
  <c r="L56" i="99"/>
  <c r="J73" i="99"/>
  <c r="J72" i="99"/>
  <c r="J71" i="99"/>
  <c r="J70" i="99"/>
  <c r="J69" i="99"/>
  <c r="J68" i="99"/>
  <c r="J67" i="99"/>
  <c r="J66" i="99"/>
  <c r="J65" i="99"/>
  <c r="J64" i="99"/>
  <c r="J63" i="99"/>
  <c r="J83" i="99"/>
  <c r="J82" i="99"/>
  <c r="J81" i="99"/>
  <c r="J80" i="99"/>
  <c r="J79" i="99"/>
  <c r="J78" i="99"/>
  <c r="J60" i="99"/>
  <c r="J59" i="99"/>
  <c r="J58" i="99"/>
  <c r="J56" i="99"/>
  <c r="L44" i="99"/>
  <c r="L43" i="99"/>
  <c r="L42" i="99"/>
  <c r="L41" i="99"/>
  <c r="L40" i="99"/>
  <c r="L39" i="99"/>
  <c r="L38" i="99"/>
  <c r="L37" i="99"/>
  <c r="L36" i="99"/>
  <c r="L35" i="99"/>
  <c r="J44" i="99"/>
  <c r="J43" i="99"/>
  <c r="J42" i="99"/>
  <c r="J41" i="99"/>
  <c r="J40" i="99"/>
  <c r="J39" i="99"/>
  <c r="J38" i="99"/>
  <c r="J37" i="99"/>
  <c r="J36" i="99"/>
  <c r="J35" i="99"/>
  <c r="L31" i="99"/>
  <c r="L30" i="99"/>
  <c r="L29" i="99"/>
  <c r="L28" i="99"/>
  <c r="L27" i="99"/>
  <c r="L26" i="99"/>
  <c r="L25" i="99"/>
  <c r="L24" i="99"/>
  <c r="L23" i="99"/>
  <c r="L22" i="99"/>
  <c r="L21" i="99"/>
  <c r="L20" i="99"/>
  <c r="L18" i="99"/>
  <c r="L17" i="99"/>
  <c r="L16" i="99"/>
  <c r="L15" i="99"/>
  <c r="J31" i="99"/>
  <c r="J30" i="99"/>
  <c r="J29" i="99"/>
  <c r="J28" i="99"/>
  <c r="J27" i="99"/>
  <c r="J26" i="99"/>
  <c r="J25" i="99"/>
  <c r="J24" i="99"/>
  <c r="J23" i="99"/>
  <c r="J22" i="99"/>
  <c r="J21" i="99"/>
  <c r="J20" i="99"/>
  <c r="J18" i="99"/>
  <c r="J17" i="99"/>
  <c r="J16" i="99"/>
  <c r="J15" i="99"/>
  <c r="L14" i="99"/>
  <c r="J14" i="99"/>
  <c r="H67" i="98"/>
  <c r="E67" i="98"/>
  <c r="E63" i="98"/>
  <c r="H54" i="98"/>
  <c r="E54" i="98"/>
  <c r="F76" i="97"/>
  <c r="E76" i="97"/>
  <c r="D76" i="97"/>
  <c r="F75" i="97"/>
  <c r="E75" i="97"/>
  <c r="D75" i="97"/>
  <c r="D73" i="97"/>
  <c r="F73" i="97"/>
  <c r="E73" i="97"/>
  <c r="D46" i="97"/>
  <c r="J67" i="94"/>
  <c r="J65" i="94"/>
  <c r="J64" i="94"/>
  <c r="J63" i="94"/>
  <c r="J61" i="94"/>
  <c r="J59" i="94"/>
  <c r="J58" i="94"/>
  <c r="G68" i="94"/>
  <c r="F68" i="94"/>
  <c r="E68" i="94"/>
  <c r="H67" i="94"/>
  <c r="H68" i="94" s="1"/>
  <c r="G67" i="94"/>
  <c r="F67" i="94"/>
  <c r="E67" i="94"/>
  <c r="J48" i="94"/>
  <c r="J56" i="94" s="1"/>
  <c r="J53" i="94"/>
  <c r="J52" i="94"/>
  <c r="J51" i="94"/>
  <c r="J50" i="94"/>
  <c r="J49" i="94"/>
  <c r="J47" i="94"/>
  <c r="J46" i="94"/>
  <c r="J45" i="94"/>
  <c r="J44" i="94"/>
  <c r="J43" i="94"/>
  <c r="J42" i="94"/>
  <c r="J40" i="94"/>
  <c r="J39" i="94"/>
  <c r="J38" i="94"/>
  <c r="J37" i="94"/>
  <c r="J36" i="94"/>
  <c r="J35" i="94"/>
  <c r="J34" i="94"/>
  <c r="J33" i="94"/>
  <c r="J32" i="94"/>
  <c r="J30" i="94"/>
  <c r="J29" i="94"/>
  <c r="J28" i="94"/>
  <c r="J27" i="94"/>
  <c r="H56" i="94"/>
  <c r="G56" i="94"/>
  <c r="F56" i="94"/>
  <c r="E56" i="94"/>
  <c r="E76" i="93"/>
  <c r="D76" i="93"/>
  <c r="E75" i="93"/>
  <c r="D75" i="93"/>
  <c r="E65" i="93"/>
  <c r="D65" i="93"/>
  <c r="N52" i="92"/>
  <c r="M52" i="92"/>
  <c r="L52" i="92"/>
  <c r="K52" i="92"/>
  <c r="E52" i="92"/>
  <c r="N48" i="92"/>
  <c r="M48" i="92"/>
  <c r="L48" i="92"/>
  <c r="K48" i="92"/>
  <c r="E48" i="92"/>
  <c r="N39" i="92"/>
  <c r="M39" i="92"/>
  <c r="L39" i="92"/>
  <c r="K39" i="92"/>
  <c r="E39" i="92"/>
  <c r="I46" i="91"/>
  <c r="F46" i="91"/>
  <c r="E46" i="91"/>
  <c r="D46" i="91"/>
  <c r="I43" i="91"/>
  <c r="F43" i="91"/>
  <c r="E43" i="91"/>
  <c r="D43" i="91"/>
  <c r="I35" i="91"/>
  <c r="F35" i="91"/>
  <c r="E35" i="91"/>
  <c r="D35" i="91"/>
  <c r="F103" i="90"/>
  <c r="L66" i="12"/>
  <c r="M66" i="12"/>
  <c r="K66" i="12"/>
  <c r="J66" i="12"/>
  <c r="M64" i="12"/>
  <c r="J64" i="12"/>
  <c r="J62" i="12"/>
  <c r="M62" i="12" s="1"/>
  <c r="M60" i="12"/>
  <c r="M27" i="12"/>
  <c r="M58" i="12"/>
  <c r="J58" i="12"/>
  <c r="L53" i="12"/>
  <c r="K53" i="12"/>
  <c r="J53" i="12"/>
  <c r="M51" i="12"/>
  <c r="L51" i="12"/>
  <c r="K51" i="12"/>
  <c r="J51" i="12"/>
  <c r="M44" i="12"/>
  <c r="M53" i="12" s="1"/>
  <c r="L44" i="12"/>
  <c r="K44" i="12"/>
  <c r="J44" i="12"/>
  <c r="M56" i="12"/>
  <c r="M55" i="12"/>
  <c r="M48" i="12"/>
  <c r="M47" i="12"/>
  <c r="M46" i="12"/>
  <c r="M41" i="12"/>
  <c r="M40" i="12"/>
  <c r="M39" i="12"/>
  <c r="M37" i="12"/>
  <c r="M36" i="12"/>
  <c r="M35" i="12"/>
  <c r="M34" i="12"/>
  <c r="M32" i="12"/>
  <c r="M31" i="12"/>
  <c r="M30" i="12"/>
  <c r="M29" i="12"/>
  <c r="M28" i="12"/>
  <c r="D46" i="11"/>
  <c r="D29" i="11"/>
  <c r="D19" i="11"/>
  <c r="D15" i="11"/>
  <c r="E85" i="10"/>
  <c r="E83" i="10"/>
  <c r="D83" i="10"/>
  <c r="D85" i="10" s="1"/>
  <c r="E81" i="10"/>
  <c r="D81" i="10"/>
  <c r="E64" i="10"/>
  <c r="D64" i="10"/>
  <c r="E51" i="10"/>
  <c r="D51" i="10"/>
  <c r="E48" i="10"/>
  <c r="D48" i="10"/>
  <c r="E44" i="8"/>
  <c r="E41" i="8"/>
  <c r="F40" i="8"/>
  <c r="E40" i="8"/>
  <c r="F39" i="8"/>
  <c r="E39" i="8"/>
  <c r="E38" i="8"/>
  <c r="F30" i="8"/>
  <c r="E30" i="8"/>
  <c r="E32" i="87"/>
  <c r="D32" i="87"/>
  <c r="E30" i="87"/>
  <c r="D30" i="87"/>
  <c r="G124" i="86"/>
  <c r="F124" i="86"/>
  <c r="G115" i="86"/>
  <c r="F115" i="86"/>
  <c r="G119" i="86"/>
  <c r="F119" i="86"/>
  <c r="G113" i="86"/>
  <c r="F113" i="86"/>
  <c r="G105" i="86"/>
  <c r="F105" i="86"/>
  <c r="G99" i="86"/>
  <c r="F99" i="86"/>
  <c r="G98" i="86"/>
  <c r="F98" i="86"/>
  <c r="G91" i="86"/>
  <c r="F91" i="86"/>
  <c r="G85" i="86"/>
  <c r="F85" i="86"/>
  <c r="G84" i="86"/>
  <c r="F84" i="86"/>
  <c r="E69" i="86"/>
  <c r="D69" i="86"/>
  <c r="E68" i="86"/>
  <c r="D68" i="86"/>
  <c r="E58" i="86"/>
  <c r="D58" i="86"/>
  <c r="D57" i="86"/>
  <c r="E57" i="86"/>
  <c r="F41" i="86"/>
  <c r="E41" i="86"/>
  <c r="D41" i="86"/>
  <c r="F39" i="86"/>
  <c r="E39" i="86"/>
  <c r="D39" i="86"/>
  <c r="F34" i="86"/>
  <c r="E34" i="86"/>
  <c r="D34" i="86"/>
  <c r="F108" i="88"/>
  <c r="F106" i="88"/>
  <c r="F96" i="88"/>
  <c r="E108" i="88"/>
  <c r="E96" i="88"/>
  <c r="E106" i="88"/>
  <c r="F94" i="88"/>
  <c r="E94" i="88"/>
  <c r="F82" i="88"/>
  <c r="E82" i="88"/>
  <c r="F40" i="88"/>
  <c r="E40" i="88"/>
  <c r="F39" i="88"/>
  <c r="E39" i="88"/>
  <c r="F33" i="88"/>
  <c r="E33" i="88"/>
  <c r="F24" i="88"/>
  <c r="E24" i="88"/>
  <c r="F166" i="90"/>
  <c r="F176" i="90"/>
  <c r="F138" i="90"/>
  <c r="F131" i="90"/>
  <c r="A21" i="87"/>
  <c r="F21" i="87" s="1"/>
  <c r="F19" i="87"/>
  <c r="J202" i="122" l="1"/>
  <c r="L311" i="122"/>
  <c r="J311" i="122"/>
  <c r="J223" i="99"/>
  <c r="J290" i="99" s="1"/>
  <c r="L311" i="99"/>
  <c r="J311" i="99"/>
  <c r="J68" i="94"/>
  <c r="A23" i="87"/>
  <c r="A24" i="87" s="1"/>
  <c r="A26" i="87" s="1"/>
  <c r="F23" i="87" l="1"/>
  <c r="F24" i="87"/>
  <c r="A27" i="87"/>
  <c r="F26" i="87"/>
  <c r="A28" i="87" l="1"/>
  <c r="F27" i="87"/>
  <c r="A29" i="87" l="1"/>
  <c r="F28" i="87"/>
  <c r="A30" i="87" l="1"/>
  <c r="F29" i="87"/>
  <c r="A31" i="87" l="1"/>
  <c r="F30" i="87"/>
  <c r="A32" i="87" l="1"/>
  <c r="F32" i="87" s="1"/>
  <c r="F31" i="87"/>
  <c r="O72" i="121" l="1"/>
  <c r="N72" i="121"/>
  <c r="M72" i="121"/>
  <c r="L72" i="121"/>
  <c r="G72" i="121"/>
  <c r="F72" i="121"/>
  <c r="E72" i="121"/>
  <c r="D72" i="121"/>
  <c r="O71" i="121"/>
  <c r="N71" i="121"/>
  <c r="M71" i="121"/>
  <c r="L71" i="121"/>
  <c r="K71" i="121"/>
  <c r="G71" i="121"/>
  <c r="F71" i="121"/>
  <c r="E71" i="121"/>
  <c r="D71" i="121"/>
  <c r="O70" i="121"/>
  <c r="N70" i="121"/>
  <c r="M70" i="121"/>
  <c r="L70" i="121"/>
  <c r="K70" i="121"/>
  <c r="G70" i="121"/>
  <c r="F70" i="121"/>
  <c r="E70" i="121"/>
  <c r="D70" i="121"/>
  <c r="O69" i="121"/>
  <c r="N69" i="121"/>
  <c r="M69" i="121"/>
  <c r="L69" i="121"/>
  <c r="K69" i="121"/>
  <c r="G69" i="121"/>
  <c r="F69" i="121"/>
  <c r="E69" i="121"/>
  <c r="D69" i="121"/>
  <c r="O68" i="121"/>
  <c r="N68" i="121"/>
  <c r="M68" i="121"/>
  <c r="L68" i="121"/>
  <c r="K68" i="121"/>
  <c r="G68" i="121"/>
  <c r="F68" i="121"/>
  <c r="E68" i="121"/>
  <c r="D68" i="121"/>
  <c r="C56" i="114" l="1"/>
  <c r="C57" i="114" s="1"/>
  <c r="C58" i="114" s="1"/>
  <c r="C59" i="114" s="1"/>
  <c r="C60" i="114" s="1"/>
  <c r="C61" i="114" s="1"/>
  <c r="C62" i="114" s="1"/>
  <c r="C40" i="114"/>
  <c r="C41" i="114" s="1"/>
  <c r="C42" i="114" s="1"/>
  <c r="C43" i="114" s="1"/>
  <c r="C44" i="114" s="1"/>
  <c r="C35" i="114"/>
  <c r="C36" i="114" s="1"/>
  <c r="C37" i="114" s="1"/>
  <c r="C38" i="114" s="1"/>
  <c r="C26" i="114"/>
  <c r="C27" i="114" s="1"/>
  <c r="C28" i="114" s="1"/>
  <c r="C29" i="114" s="1"/>
  <c r="C30" i="114" s="1"/>
  <c r="C31" i="114" s="1"/>
  <c r="C28" i="113"/>
  <c r="C29" i="113" s="1"/>
  <c r="C30" i="113" s="1"/>
  <c r="C31" i="113" s="1"/>
  <c r="C32" i="113" s="1"/>
  <c r="C33" i="113" s="1"/>
  <c r="C37" i="113"/>
  <c r="C38" i="113"/>
  <c r="C39" i="113" s="1"/>
  <c r="C40" i="113" s="1"/>
  <c r="C42" i="113"/>
  <c r="C43" i="113"/>
  <c r="C44" i="113" s="1"/>
  <c r="C45" i="113" s="1"/>
  <c r="C46" i="113" s="1"/>
  <c r="C59" i="113"/>
  <c r="C60" i="113" s="1"/>
  <c r="C61" i="113" s="1"/>
  <c r="C62" i="113" s="1"/>
  <c r="C63" i="113" s="1"/>
  <c r="C64" i="113" s="1"/>
  <c r="C65" i="113" s="1"/>
  <c r="C41" i="111"/>
  <c r="C42" i="111" s="1"/>
  <c r="C43" i="111" s="1"/>
  <c r="C44" i="111" s="1"/>
  <c r="C45" i="111" s="1"/>
  <c r="C46" i="111" s="1"/>
  <c r="C47" i="111" s="1"/>
  <c r="C26" i="111"/>
  <c r="C27" i="111" s="1"/>
  <c r="C28" i="111" s="1"/>
  <c r="C29" i="111" s="1"/>
  <c r="C30" i="111" s="1"/>
  <c r="C21" i="111"/>
  <c r="C22" i="111" s="1"/>
  <c r="C23" i="111" s="1"/>
  <c r="C24" i="111" s="1"/>
  <c r="C12" i="111"/>
  <c r="C13" i="111" s="1"/>
  <c r="C14" i="111" s="1"/>
  <c r="C15" i="111" s="1"/>
  <c r="C16" i="111" s="1"/>
  <c r="C17" i="111" s="1"/>
  <c r="H261" i="110" l="1"/>
  <c r="H262" i="110" s="1"/>
  <c r="H263" i="110" s="1"/>
  <c r="H264" i="110" s="1"/>
  <c r="A261" i="110"/>
  <c r="A262" i="110" s="1"/>
  <c r="A263" i="110" s="1"/>
  <c r="A264" i="110" s="1"/>
  <c r="H256" i="110"/>
  <c r="H257" i="110" s="1"/>
  <c r="H258" i="110" s="1"/>
  <c r="A256" i="110"/>
  <c r="A257" i="110" s="1"/>
  <c r="A258" i="110" s="1"/>
  <c r="H249" i="110"/>
  <c r="H250" i="110" s="1"/>
  <c r="H251" i="110" s="1"/>
  <c r="A249" i="110"/>
  <c r="A250" i="110" s="1"/>
  <c r="A251" i="110" s="1"/>
  <c r="H246" i="110"/>
  <c r="A246" i="110"/>
  <c r="H242" i="110"/>
  <c r="H243" i="110" s="1"/>
  <c r="A242" i="110"/>
  <c r="A243" i="110" s="1"/>
  <c r="H234" i="110"/>
  <c r="H235" i="110" s="1"/>
  <c r="H236" i="110" s="1"/>
  <c r="H237" i="110" s="1"/>
  <c r="H238" i="110" s="1"/>
  <c r="H239" i="110" s="1"/>
  <c r="A234" i="110"/>
  <c r="A235" i="110" s="1"/>
  <c r="A236" i="110" s="1"/>
  <c r="A237" i="110" s="1"/>
  <c r="A238" i="110" s="1"/>
  <c r="A239" i="110" s="1"/>
  <c r="H230" i="110"/>
  <c r="H231" i="110" s="1"/>
  <c r="A230" i="110"/>
  <c r="A231" i="110" s="1"/>
  <c r="H223" i="110"/>
  <c r="H224" i="110" s="1"/>
  <c r="H225" i="110" s="1"/>
  <c r="H226" i="110" s="1"/>
  <c r="H227" i="110" s="1"/>
  <c r="A223" i="110"/>
  <c r="A224" i="110" s="1"/>
  <c r="A225" i="110" s="1"/>
  <c r="A226" i="110" s="1"/>
  <c r="A227" i="110" s="1"/>
  <c r="H31" i="100" l="1"/>
  <c r="H32" i="100" s="1"/>
  <c r="H33" i="100" s="1"/>
  <c r="H34" i="100" s="1"/>
  <c r="H35" i="100" s="1"/>
  <c r="H36" i="100" s="1"/>
  <c r="H37" i="100" s="1"/>
  <c r="H38" i="100" s="1"/>
  <c r="H39" i="100" s="1"/>
  <c r="H40" i="100" s="1"/>
  <c r="H41" i="100" s="1"/>
  <c r="H42" i="100" s="1"/>
  <c r="H43" i="100" s="1"/>
  <c r="H44" i="100" s="1"/>
  <c r="H45" i="100" s="1"/>
  <c r="H46" i="100" s="1"/>
  <c r="H47" i="100" s="1"/>
  <c r="H48" i="100" s="1"/>
  <c r="H49" i="100" s="1"/>
  <c r="A31" i="100"/>
  <c r="A32" i="100" s="1"/>
  <c r="A33" i="100" s="1"/>
  <c r="A34" i="100" s="1"/>
  <c r="A35" i="100" s="1"/>
  <c r="A36" i="100" s="1"/>
  <c r="A37" i="100" s="1"/>
  <c r="A38" i="100" s="1"/>
  <c r="A39" i="100" s="1"/>
  <c r="A40" i="100" s="1"/>
  <c r="A41" i="100" s="1"/>
  <c r="A42" i="100" s="1"/>
  <c r="A43" i="100" s="1"/>
  <c r="A44" i="100" s="1"/>
  <c r="A45" i="100" s="1"/>
  <c r="A46" i="100" s="1"/>
  <c r="A47" i="100" s="1"/>
  <c r="A48" i="100" s="1"/>
  <c r="A49" i="100" s="1"/>
  <c r="C24" i="100"/>
  <c r="H23" i="100"/>
  <c r="H24" i="100" s="1"/>
  <c r="H25" i="100" s="1"/>
  <c r="H26" i="100" s="1"/>
  <c r="A23" i="100"/>
  <c r="A24" i="100" s="1"/>
  <c r="A25" i="100" s="1"/>
  <c r="A26" i="100" s="1"/>
  <c r="M293" i="99" l="1"/>
  <c r="M294" i="99" s="1"/>
  <c r="M295" i="99" s="1"/>
  <c r="M296" i="99" s="1"/>
  <c r="M297" i="99" s="1"/>
  <c r="M298" i="99" s="1"/>
  <c r="M299" i="99" s="1"/>
  <c r="M300" i="99" s="1"/>
  <c r="M301" i="99" s="1"/>
  <c r="M302" i="99" s="1"/>
  <c r="M303" i="99" s="1"/>
  <c r="M304" i="99" s="1"/>
  <c r="M305" i="99" s="1"/>
  <c r="M306" i="99" s="1"/>
  <c r="M307" i="99" s="1"/>
  <c r="M308" i="99" s="1"/>
  <c r="M309" i="99" s="1"/>
  <c r="M310" i="99" s="1"/>
  <c r="M311" i="99" s="1"/>
  <c r="B293" i="99"/>
  <c r="B294" i="99" s="1"/>
  <c r="B295" i="99" s="1"/>
  <c r="B296" i="99" s="1"/>
  <c r="B297" i="99" s="1"/>
  <c r="B298" i="99" s="1"/>
  <c r="B299" i="99" s="1"/>
  <c r="B300" i="99" s="1"/>
  <c r="B301" i="99" s="1"/>
  <c r="B302" i="99" s="1"/>
  <c r="B303" i="99" s="1"/>
  <c r="B304" i="99" s="1"/>
  <c r="B305" i="99" s="1"/>
  <c r="B306" i="99" s="1"/>
  <c r="B307" i="99" s="1"/>
  <c r="B308" i="99" s="1"/>
  <c r="B309" i="99" s="1"/>
  <c r="B310" i="99" s="1"/>
  <c r="B311" i="99" s="1"/>
  <c r="M281" i="99"/>
  <c r="M282" i="99" s="1"/>
  <c r="M283" i="99" s="1"/>
  <c r="M284" i="99" s="1"/>
  <c r="M285" i="99" s="1"/>
  <c r="M286" i="99" s="1"/>
  <c r="M287" i="99" s="1"/>
  <c r="M288" i="99" s="1"/>
  <c r="M289" i="99" s="1"/>
  <c r="M290" i="99" s="1"/>
  <c r="B281" i="99"/>
  <c r="B282" i="99" s="1"/>
  <c r="B283" i="99" s="1"/>
  <c r="B284" i="99" s="1"/>
  <c r="B285" i="99" s="1"/>
  <c r="B286" i="99" s="1"/>
  <c r="B287" i="99" s="1"/>
  <c r="B288" i="99" s="1"/>
  <c r="B289" i="99" s="1"/>
  <c r="B290" i="99" s="1"/>
  <c r="M260" i="99"/>
  <c r="M261" i="99" s="1"/>
  <c r="M262" i="99" s="1"/>
  <c r="M263" i="99" s="1"/>
  <c r="M264" i="99" s="1"/>
  <c r="M265" i="99" s="1"/>
  <c r="M266" i="99" s="1"/>
  <c r="M267" i="99" s="1"/>
  <c r="M268" i="99" s="1"/>
  <c r="M269" i="99" s="1"/>
  <c r="B260" i="99"/>
  <c r="B261" i="99" s="1"/>
  <c r="B262" i="99" s="1"/>
  <c r="B263" i="99" s="1"/>
  <c r="B264" i="99" s="1"/>
  <c r="B265" i="99" s="1"/>
  <c r="B266" i="99" s="1"/>
  <c r="B267" i="99" s="1"/>
  <c r="B268" i="99" s="1"/>
  <c r="B269" i="99" s="1"/>
  <c r="M253" i="99"/>
  <c r="M254" i="99" s="1"/>
  <c r="M255" i="99" s="1"/>
  <c r="M256" i="99" s="1"/>
  <c r="M257" i="99" s="1"/>
  <c r="B253" i="99"/>
  <c r="B254" i="99" s="1"/>
  <c r="B255" i="99" s="1"/>
  <c r="B256" i="99" s="1"/>
  <c r="B257" i="99" s="1"/>
  <c r="M243" i="99"/>
  <c r="M244" i="99" s="1"/>
  <c r="M245" i="99" s="1"/>
  <c r="M246" i="99" s="1"/>
  <c r="M247" i="99" s="1"/>
  <c r="M248" i="99" s="1"/>
  <c r="M249" i="99" s="1"/>
  <c r="M250" i="99" s="1"/>
  <c r="B243" i="99"/>
  <c r="B244" i="99" s="1"/>
  <c r="B245" i="99" s="1"/>
  <c r="B246" i="99" s="1"/>
  <c r="B247" i="99" s="1"/>
  <c r="B248" i="99" s="1"/>
  <c r="B249" i="99" s="1"/>
  <c r="B250" i="99" s="1"/>
  <c r="M238" i="99"/>
  <c r="M239" i="99" s="1"/>
  <c r="M240" i="99" s="1"/>
  <c r="B238" i="99"/>
  <c r="B239" i="99" s="1"/>
  <c r="B240" i="99" s="1"/>
  <c r="M226" i="99"/>
  <c r="B226" i="99"/>
  <c r="M216" i="99"/>
  <c r="M217" i="99" s="1"/>
  <c r="M218" i="99" s="1"/>
  <c r="M219" i="99" s="1"/>
  <c r="M220" i="99" s="1"/>
  <c r="M221" i="99" s="1"/>
  <c r="M222" i="99" s="1"/>
  <c r="M223" i="99" s="1"/>
  <c r="B216" i="99"/>
  <c r="B217" i="99" s="1"/>
  <c r="B218" i="99" s="1"/>
  <c r="B219" i="99" s="1"/>
  <c r="B220" i="99" s="1"/>
  <c r="B221" i="99" s="1"/>
  <c r="B222" i="99" s="1"/>
  <c r="B223" i="99" s="1"/>
  <c r="M206" i="99"/>
  <c r="M207" i="99" s="1"/>
  <c r="M208" i="99" s="1"/>
  <c r="M209" i="99" s="1"/>
  <c r="M210" i="99" s="1"/>
  <c r="M211" i="99" s="1"/>
  <c r="M212" i="99" s="1"/>
  <c r="M213" i="99" s="1"/>
  <c r="B206" i="99"/>
  <c r="B207" i="99" s="1"/>
  <c r="B208" i="99" s="1"/>
  <c r="B209" i="99" s="1"/>
  <c r="B210" i="99" s="1"/>
  <c r="B211" i="99" s="1"/>
  <c r="B212" i="99" s="1"/>
  <c r="B213" i="99" s="1"/>
  <c r="M192" i="99"/>
  <c r="M193" i="99" s="1"/>
  <c r="M194" i="99" s="1"/>
  <c r="M195" i="99" s="1"/>
  <c r="M196" i="99" s="1"/>
  <c r="M197" i="99" s="1"/>
  <c r="M198" i="99" s="1"/>
  <c r="M199" i="99" s="1"/>
  <c r="M200" i="99" s="1"/>
  <c r="M201" i="99" s="1"/>
  <c r="M202" i="99" s="1"/>
  <c r="B192" i="99"/>
  <c r="B193" i="99" s="1"/>
  <c r="B194" i="99" s="1"/>
  <c r="B195" i="99" s="1"/>
  <c r="B196" i="99" s="1"/>
  <c r="B197" i="99" s="1"/>
  <c r="B198" i="99" s="1"/>
  <c r="B199" i="99" s="1"/>
  <c r="B200" i="99" s="1"/>
  <c r="B201" i="99" s="1"/>
  <c r="B202" i="99" s="1"/>
  <c r="M171" i="99"/>
  <c r="M172" i="99" s="1"/>
  <c r="M173" i="99" s="1"/>
  <c r="M174" i="99" s="1"/>
  <c r="M175" i="99" s="1"/>
  <c r="M176" i="99" s="1"/>
  <c r="M177" i="99" s="1"/>
  <c r="M178" i="99" s="1"/>
  <c r="M179" i="99" s="1"/>
  <c r="M180" i="99" s="1"/>
  <c r="B171" i="99"/>
  <c r="B172" i="99" s="1"/>
  <c r="B173" i="99" s="1"/>
  <c r="B174" i="99" s="1"/>
  <c r="B175" i="99" s="1"/>
  <c r="B176" i="99" s="1"/>
  <c r="B177" i="99" s="1"/>
  <c r="B178" i="99" s="1"/>
  <c r="B179" i="99" s="1"/>
  <c r="B180" i="99" s="1"/>
  <c r="M149" i="99"/>
  <c r="M150" i="99" s="1"/>
  <c r="M151" i="99" s="1"/>
  <c r="M152" i="99" s="1"/>
  <c r="M153" i="99" s="1"/>
  <c r="M154" i="99" s="1"/>
  <c r="M155" i="99" s="1"/>
  <c r="M156" i="99" s="1"/>
  <c r="M157" i="99" s="1"/>
  <c r="M158" i="99" s="1"/>
  <c r="M159" i="99" s="1"/>
  <c r="M160" i="99" s="1"/>
  <c r="M161" i="99" s="1"/>
  <c r="M162" i="99" s="1"/>
  <c r="M163" i="99" s="1"/>
  <c r="M164" i="99" s="1"/>
  <c r="M165" i="99" s="1"/>
  <c r="M166" i="99" s="1"/>
  <c r="B149" i="99"/>
  <c r="B150" i="99" s="1"/>
  <c r="B151" i="99" s="1"/>
  <c r="B152" i="99" s="1"/>
  <c r="B153" i="99" s="1"/>
  <c r="B154" i="99" s="1"/>
  <c r="B155" i="99" s="1"/>
  <c r="B156" i="99" s="1"/>
  <c r="B157" i="99" s="1"/>
  <c r="B158" i="99" s="1"/>
  <c r="B159" i="99" s="1"/>
  <c r="B160" i="99" s="1"/>
  <c r="B161" i="99" s="1"/>
  <c r="B162" i="99" s="1"/>
  <c r="B163" i="99" s="1"/>
  <c r="B164" i="99" s="1"/>
  <c r="B165" i="99" s="1"/>
  <c r="B166" i="99" s="1"/>
  <c r="M145" i="99"/>
  <c r="M146" i="99" s="1"/>
  <c r="B145" i="99"/>
  <c r="B146" i="99" s="1"/>
  <c r="M119" i="99"/>
  <c r="M120" i="99" s="1"/>
  <c r="M121" i="99" s="1"/>
  <c r="M122" i="99" s="1"/>
  <c r="M123" i="99" s="1"/>
  <c r="M124" i="99" s="1"/>
  <c r="M125" i="99" s="1"/>
  <c r="M126" i="99" s="1"/>
  <c r="M127" i="99" s="1"/>
  <c r="M128" i="99" s="1"/>
  <c r="M129" i="99" s="1"/>
  <c r="M130" i="99" s="1"/>
  <c r="M131" i="99" s="1"/>
  <c r="M132" i="99" s="1"/>
  <c r="M133" i="99" s="1"/>
  <c r="B119" i="99"/>
  <c r="B120" i="99" s="1"/>
  <c r="B121" i="99" s="1"/>
  <c r="B122" i="99" s="1"/>
  <c r="B123" i="99" s="1"/>
  <c r="B124" i="99" s="1"/>
  <c r="B125" i="99" s="1"/>
  <c r="B126" i="99" s="1"/>
  <c r="B127" i="99" s="1"/>
  <c r="B128" i="99" s="1"/>
  <c r="B129" i="99" s="1"/>
  <c r="B130" i="99" s="1"/>
  <c r="B131" i="99" s="1"/>
  <c r="B132" i="99" s="1"/>
  <c r="B133" i="99" s="1"/>
  <c r="M99" i="99"/>
  <c r="M100" i="99" s="1"/>
  <c r="M101" i="99" s="1"/>
  <c r="M102" i="99" s="1"/>
  <c r="M103" i="99" s="1"/>
  <c r="M104" i="99" s="1"/>
  <c r="M105" i="99" s="1"/>
  <c r="M106" i="99" s="1"/>
  <c r="M107" i="99" s="1"/>
  <c r="M108" i="99" s="1"/>
  <c r="M109" i="99" s="1"/>
  <c r="M110" i="99" s="1"/>
  <c r="M111" i="99" s="1"/>
  <c r="M112" i="99" s="1"/>
  <c r="M113" i="99" s="1"/>
  <c r="M114" i="99" s="1"/>
  <c r="M115" i="99" s="1"/>
  <c r="B99" i="99"/>
  <c r="B100" i="99" s="1"/>
  <c r="B101" i="99" s="1"/>
  <c r="B102" i="99" s="1"/>
  <c r="B103" i="99" s="1"/>
  <c r="B104" i="99" s="1"/>
  <c r="B105" i="99" s="1"/>
  <c r="B106" i="99" s="1"/>
  <c r="B107" i="99" s="1"/>
  <c r="B108" i="99" s="1"/>
  <c r="B109" i="99" s="1"/>
  <c r="B110" i="99" s="1"/>
  <c r="B111" i="99" s="1"/>
  <c r="B112" i="99" s="1"/>
  <c r="B113" i="99" s="1"/>
  <c r="B114" i="99" s="1"/>
  <c r="B115" i="99" s="1"/>
  <c r="M68" i="99"/>
  <c r="M69" i="99" s="1"/>
  <c r="M70" i="99" s="1"/>
  <c r="M71" i="99" s="1"/>
  <c r="M72" i="99" s="1"/>
  <c r="M73" i="99" s="1"/>
  <c r="M74" i="99" s="1"/>
  <c r="M75" i="99" s="1"/>
  <c r="M76" i="99" s="1"/>
  <c r="M77" i="99" s="1"/>
  <c r="M78" i="99" s="1"/>
  <c r="M79" i="99" s="1"/>
  <c r="M80" i="99" s="1"/>
  <c r="M81" i="99" s="1"/>
  <c r="M82" i="99" s="1"/>
  <c r="M83" i="99" s="1"/>
  <c r="M84" i="99" s="1"/>
  <c r="M85" i="99" s="1"/>
  <c r="M86" i="99" s="1"/>
  <c r="M87" i="99" s="1"/>
  <c r="B68" i="99"/>
  <c r="B69" i="99" s="1"/>
  <c r="B70" i="99" s="1"/>
  <c r="B71" i="99" s="1"/>
  <c r="B72" i="99" s="1"/>
  <c r="B73" i="99" s="1"/>
  <c r="B74" i="99" s="1"/>
  <c r="B75" i="99" s="1"/>
  <c r="B76" i="99" s="1"/>
  <c r="B77" i="99" s="1"/>
  <c r="B78" i="99" s="1"/>
  <c r="B79" i="99" s="1"/>
  <c r="B80" i="99" s="1"/>
  <c r="B81" i="99" s="1"/>
  <c r="B82" i="99" s="1"/>
  <c r="B83" i="99" s="1"/>
  <c r="B84" i="99" s="1"/>
  <c r="B85" i="99" s="1"/>
  <c r="B86" i="99" s="1"/>
  <c r="B87" i="99" s="1"/>
  <c r="M56" i="99"/>
  <c r="M57" i="99" s="1"/>
  <c r="M58" i="99" s="1"/>
  <c r="M59" i="99" s="1"/>
  <c r="M60" i="99" s="1"/>
  <c r="M61" i="99" s="1"/>
  <c r="M62" i="99" s="1"/>
  <c r="M63" i="99" s="1"/>
  <c r="M64" i="99" s="1"/>
  <c r="M65" i="99" s="1"/>
  <c r="M66" i="99" s="1"/>
  <c r="B56" i="99"/>
  <c r="B57" i="99" s="1"/>
  <c r="B58" i="99" s="1"/>
  <c r="B59" i="99" s="1"/>
  <c r="B60" i="99" s="1"/>
  <c r="B61" i="99" s="1"/>
  <c r="B62" i="99" s="1"/>
  <c r="B63" i="99" s="1"/>
  <c r="B64" i="99" s="1"/>
  <c r="B65" i="99" s="1"/>
  <c r="B66" i="99" s="1"/>
  <c r="C26" i="98" l="1"/>
  <c r="C27" i="98" s="1"/>
  <c r="C28" i="98" s="1"/>
  <c r="C29" i="98" s="1"/>
  <c r="C30" i="98" s="1"/>
  <c r="C31" i="98" s="1"/>
  <c r="C35" i="98"/>
  <c r="C36" i="98" s="1"/>
  <c r="C37" i="98" s="1"/>
  <c r="C38" i="98" s="1"/>
  <c r="C40" i="98"/>
  <c r="C41" i="98" s="1"/>
  <c r="C42" i="98" s="1"/>
  <c r="C43" i="98" s="1"/>
  <c r="C44" i="98" s="1"/>
  <c r="C56" i="98"/>
  <c r="C57" i="98" s="1"/>
  <c r="C58" i="98" s="1"/>
  <c r="C59" i="98" s="1"/>
  <c r="C60" i="98" s="1"/>
  <c r="C61" i="98" s="1"/>
  <c r="C62" i="98" s="1"/>
  <c r="C27" i="95" l="1"/>
  <c r="C28" i="95" s="1"/>
  <c r="C29" i="95" s="1"/>
  <c r="C30" i="95" s="1"/>
  <c r="C31" i="95" s="1"/>
  <c r="C32" i="95" s="1"/>
  <c r="C36" i="95"/>
  <c r="C37" i="95" s="1"/>
  <c r="C38" i="95" s="1"/>
  <c r="C39" i="95" s="1"/>
  <c r="C41" i="95"/>
  <c r="C42" i="95" s="1"/>
  <c r="C43" i="95" s="1"/>
  <c r="C44" i="95" s="1"/>
  <c r="C45" i="95" s="1"/>
  <c r="C59" i="94" l="1"/>
  <c r="C60" i="94" s="1"/>
  <c r="C61" i="94" s="1"/>
  <c r="C62" i="94" s="1"/>
  <c r="C63" i="94" s="1"/>
  <c r="C64" i="94" s="1"/>
  <c r="C65" i="94" s="1"/>
  <c r="C42" i="94"/>
  <c r="C43" i="94" s="1"/>
  <c r="C44" i="94" s="1"/>
  <c r="C45" i="94" s="1"/>
  <c r="C46" i="94" s="1"/>
  <c r="C37" i="94"/>
  <c r="C38" i="94" s="1"/>
  <c r="C39" i="94" s="1"/>
  <c r="C40" i="94" s="1"/>
  <c r="C28" i="94"/>
  <c r="C29" i="94" s="1"/>
  <c r="C30" i="94" s="1"/>
  <c r="C31" i="94" s="1"/>
  <c r="C32" i="94" s="1"/>
  <c r="C33" i="94" s="1"/>
  <c r="G48" i="92" l="1"/>
  <c r="G39" i="92"/>
  <c r="G52" i="92" l="1"/>
  <c r="F127" i="90"/>
  <c r="F122" i="90"/>
  <c r="F111" i="90"/>
  <c r="F95" i="90"/>
  <c r="F90" i="90"/>
  <c r="F85" i="90"/>
  <c r="F69" i="90"/>
  <c r="F63" i="90"/>
  <c r="F56" i="90"/>
  <c r="F50" i="90"/>
  <c r="F42" i="90"/>
  <c r="F32" i="90"/>
  <c r="F27" i="90"/>
  <c r="F11" i="90"/>
  <c r="E91" i="55" l="1"/>
  <c r="F40" i="10"/>
  <c r="F41" i="10"/>
  <c r="F42" i="10"/>
  <c r="F43" i="10"/>
  <c r="F44" i="10"/>
  <c r="F45" i="10"/>
  <c r="F46" i="10"/>
  <c r="F47" i="10"/>
  <c r="F48" i="10"/>
  <c r="F49" i="10"/>
  <c r="F56" i="10"/>
  <c r="F57" i="10"/>
  <c r="F60" i="10"/>
  <c r="F61" i="10"/>
  <c r="F62" i="10"/>
  <c r="F63" i="10"/>
  <c r="F64" i="10"/>
  <c r="F75" i="10"/>
  <c r="F76" i="10"/>
  <c r="F77" i="10"/>
  <c r="F78" i="10"/>
  <c r="F79" i="10"/>
  <c r="F80" i="10"/>
  <c r="F81" i="10"/>
  <c r="F84" i="10"/>
  <c r="F85" i="10"/>
  <c r="F90" i="10"/>
  <c r="F91" i="10"/>
  <c r="A25" i="86"/>
  <c r="A26" i="86" s="1"/>
  <c r="A27" i="86" s="1"/>
  <c r="A28" i="86" s="1"/>
  <c r="A29" i="86" s="1"/>
  <c r="A30" i="86" s="1"/>
  <c r="A31" i="86" s="1"/>
  <c r="A32" i="86" s="1"/>
  <c r="A33" i="86" s="1"/>
  <c r="H25" i="86"/>
  <c r="H26" i="86" s="1"/>
  <c r="H27" i="86" s="1"/>
  <c r="H28" i="86" s="1"/>
  <c r="H29" i="86" s="1"/>
  <c r="H30" i="86" s="1"/>
  <c r="H31" i="86" s="1"/>
  <c r="H32" i="86" s="1"/>
  <c r="H33" i="86" s="1"/>
  <c r="A40" i="86"/>
  <c r="A41" i="86" s="1"/>
  <c r="H40" i="86"/>
  <c r="H41" i="86" s="1"/>
  <c r="A45" i="86"/>
  <c r="A46" i="86" s="1"/>
  <c r="A47" i="86" s="1"/>
  <c r="A48" i="86" s="1"/>
  <c r="A49" i="86" s="1"/>
  <c r="A50" i="86" s="1"/>
  <c r="A51" i="86" s="1"/>
  <c r="A53" i="86" s="1"/>
  <c r="H45" i="86"/>
  <c r="H46" i="86" s="1"/>
  <c r="H47" i="86" s="1"/>
  <c r="H48" i="86" s="1"/>
  <c r="H49" i="86" s="1"/>
  <c r="H50" i="86" s="1"/>
  <c r="H51" i="86" s="1"/>
  <c r="H53" i="86" s="1"/>
  <c r="A56" i="86"/>
  <c r="A57" i="86" s="1"/>
  <c r="A58" i="86" s="1"/>
  <c r="H56" i="86"/>
  <c r="H57" i="86" s="1"/>
  <c r="H58" i="86" s="1"/>
  <c r="A63" i="86"/>
  <c r="A64" i="86" s="1"/>
  <c r="A65" i="86" s="1"/>
  <c r="A66" i="86" s="1"/>
  <c r="A67" i="86" s="1"/>
  <c r="A68" i="86" s="1"/>
  <c r="A69" i="86" s="1"/>
  <c r="H63" i="86"/>
  <c r="H64" i="86" s="1"/>
  <c r="H65" i="86" s="1"/>
  <c r="H66" i="86" s="1"/>
  <c r="H67" i="86" s="1"/>
  <c r="H68" i="86" s="1"/>
  <c r="H69" i="86" s="1"/>
  <c r="A81" i="86"/>
  <c r="A82" i="86" s="1"/>
  <c r="A83" i="86" s="1"/>
  <c r="A84" i="86" s="1"/>
  <c r="A85" i="86" s="1"/>
  <c r="H81" i="86"/>
  <c r="H82" i="86" s="1"/>
  <c r="H83" i="86" s="1"/>
  <c r="H84" i="86" s="1"/>
  <c r="H85" i="86" s="1"/>
  <c r="A91" i="86"/>
  <c r="H91" i="86"/>
  <c r="A95" i="86"/>
  <c r="A96" i="86" s="1"/>
  <c r="A97" i="86" s="1"/>
  <c r="A98" i="86" s="1"/>
  <c r="A99" i="86" s="1"/>
  <c r="H95" i="86"/>
  <c r="H96" i="86" s="1"/>
  <c r="H97" i="86" s="1"/>
  <c r="H98" i="86" s="1"/>
  <c r="H99" i="86" s="1"/>
  <c r="A108" i="86"/>
  <c r="A109" i="86" s="1"/>
  <c r="A110" i="86" s="1"/>
  <c r="H108" i="86"/>
  <c r="H109" i="86" s="1"/>
  <c r="H110" i="86" s="1"/>
  <c r="A120" i="86"/>
  <c r="A121" i="86" s="1"/>
  <c r="A122" i="86" s="1"/>
  <c r="A123" i="86" s="1"/>
  <c r="A124" i="86" s="1"/>
  <c r="H120" i="86"/>
  <c r="H121" i="86" s="1"/>
  <c r="H122" i="86" s="1"/>
  <c r="H123" i="86" s="1"/>
  <c r="H124" i="86" s="1"/>
</calcChain>
</file>

<file path=xl/sharedStrings.xml><?xml version="1.0" encoding="utf-8"?>
<sst xmlns="http://schemas.openxmlformats.org/spreadsheetml/2006/main" count="8261" uniqueCount="3296">
  <si>
    <t>(513) Dividend income (cost method)</t>
  </si>
  <si>
    <t>(514) Interest income</t>
  </si>
  <si>
    <t>(516) Income from sinking and other funds</t>
  </si>
  <si>
    <t>(517) Release of premiums on funded debt</t>
  </si>
  <si>
    <t>(518) Reimbursements received under contracts and</t>
  </si>
  <si>
    <t xml:space="preserve">           agreements</t>
  </si>
  <si>
    <t>(519) Miscellaneous income</t>
  </si>
  <si>
    <t xml:space="preserve">      Income from affiliated companies:  519</t>
  </si>
  <si>
    <t xml:space="preserve">      a. Dividends (equity method)</t>
  </si>
  <si>
    <t xml:space="preserve">      b. Equity in undistributed earnings (losses)</t>
  </si>
  <si>
    <t xml:space="preserve">      TOTAL OTHER INCOME  (lines 16-26)</t>
  </si>
  <si>
    <t xml:space="preserve">      TOTAL INCOME  (lines 15, 27)</t>
  </si>
  <si>
    <t xml:space="preserve">    MISCELLANEOUS DEDUCTIONS FROM INCOME</t>
  </si>
  <si>
    <t>(534) Expenses of property used in other than carrier</t>
  </si>
  <si>
    <t>(544) Miscellaneous taxes</t>
  </si>
  <si>
    <t>(545) Separately operated properties-Loss</t>
  </si>
  <si>
    <t>(549) Maintenance of investment organization</t>
  </si>
  <si>
    <t>(550) Income transferred under contracts and agreements</t>
  </si>
  <si>
    <t>(551) Miscellaneous income charges</t>
  </si>
  <si>
    <t>(553) Uncollectible accounts</t>
  </si>
  <si>
    <t xml:space="preserve">    TOTAL MISCELLANEOUS DEDUCTIONS</t>
  </si>
  <si>
    <t xml:space="preserve">    Income available for fixed charges</t>
  </si>
  <si>
    <t>210.  RESULTS OF OPERATIONS - Continued</t>
  </si>
  <si>
    <t>(546) Interest on funded debt:</t>
  </si>
  <si>
    <t xml:space="preserve">      (a) Fixed interest not in default </t>
  </si>
  <si>
    <t xml:space="preserve">      (b) Interest in default</t>
  </si>
  <si>
    <t>A car-mile is a movement of a unit of car equipment a distance of one mile. Use car designations shown in Schedule 710. Under</t>
  </si>
  <si>
    <t>Railroad Owned and Leased Cars, Items 4-01 and 4-11, report both foreign cars and respondent's own cars while on the line of the</t>
  </si>
  <si>
    <t xml:space="preserve">respondent railroad.  In Items 4-13 and 4-15, report private-line cars and shipper owned cars.  Loaded and empty miles should be </t>
  </si>
  <si>
    <t>reported whether or not the railroad reimbursed the owner on a loaded and/or empty mile basis.  Report miles made by flatcars</t>
  </si>
  <si>
    <t>carrying empty highway trailers that are not moving under revenue billings as empty freight car-miles.  Do not report miles made by</t>
  </si>
  <si>
    <t xml:space="preserve">motorcars or business cars. </t>
  </si>
  <si>
    <t>Exclude from Items 4-01, 4-11, 4-13, and 4-5, car-miles of work equipment, cars carrying company freight, and non-revenue</t>
  </si>
  <si>
    <t>private line cars moving in transportation trains.  Include such car-miles in Items 4-17, 4-18, and 4-19.  If private line cars move in revenue</t>
  </si>
  <si>
    <t>service, the loaded and empty miles should not be considered no-payment or non-revenue car-miles.</t>
  </si>
  <si>
    <t>__________________________________________________________________________________________________________</t>
  </si>
  <si>
    <t xml:space="preserve">      (b)  State amount, if any, representing the excess of the actuarially computed value of vested benefits over the total of the pension fund.   </t>
  </si>
  <si>
    <t>______________________________________________________________________________________________________</t>
  </si>
  <si>
    <t xml:space="preserve">      (d)  List affiliated companies which are included in the pension plan funding agreement and describe basis for allocating charges under the</t>
  </si>
  <si>
    <t>If yes, give number of the shares for each class of stock or other security.   ___________________________________</t>
  </si>
  <si>
    <t>_______________________________________________________________________________________________</t>
  </si>
  <si>
    <t>(3) Data reported on line 40, column (b) is the amount reported in Sched. 410, column (f), lines 302 through 306, reduced by the allocable</t>
  </si>
  <si>
    <t xml:space="preserve">   (2) Depreciation reported on lines 38, 39, and 40 in column (c) is calculated by multiplying the investment in each element by the effective</t>
  </si>
  <si>
    <t xml:space="preserve">       portion of line 320.</t>
  </si>
  <si>
    <t xml:space="preserve">          composite rate for property account 44, and then adding or subtracting the adjustment reported in column (e).  This calculation</t>
  </si>
  <si>
    <t xml:space="preserve">  Railroad Annual Report R-1</t>
  </si>
  <si>
    <t>58</t>
  </si>
  <si>
    <t>(m)</t>
  </si>
  <si>
    <t>II</t>
  </si>
  <si>
    <t>III</t>
  </si>
  <si>
    <t>IV</t>
  </si>
  <si>
    <t>V</t>
  </si>
  <si>
    <t>Notes:</t>
  </si>
  <si>
    <t>417.  SPECIALIZED SERVICE SUBSCHEDULE - TRANSPORTATION</t>
  </si>
  <si>
    <t>60</t>
  </si>
  <si>
    <t>Report in lines 1, 2, 3, 4, and 10 the total of those natural expenses (salaries and wages, material, tools, supplies, fuels and lubricants, purchased services, and general) incurred in the operation of each</t>
  </si>
  <si>
    <t xml:space="preserve"> type of specialized service facility.  This schedule does not include switching services performed by train and yard crews in connection with or within specialized service facilities.</t>
  </si>
  <si>
    <t>When it is necessary to apportion expenses, such as administrative expenses to two or more services, they shall be apportioned on the most equitable basis available to the respondent and only to the</t>
  </si>
  <si>
    <t xml:space="preserve"> services they support.  The total expenses in column (j) should balance with the respective line items in Schedule 410, Railway Operating Expenses.</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</si>
  <si>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</si>
  <si>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</si>
  <si>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obtained from the Board for exceptions to prescribed accounting.  Reference to such authority should be made when explaining the amounts</t>
  </si>
  <si>
    <t>is voted? _________________________________________________________________________________________</t>
  </si>
  <si>
    <t>4. State whether a segregated political fund has been established as provided by the Federal Election Campaign Act of 1971 (18 U.S.C. 610).</t>
  </si>
  <si>
    <t xml:space="preserve">      (b)  The amount of investment tax credit used to reduce current income tax expense resulting from contributions to qualified employee</t>
  </si>
  <si>
    <t>6. In reference to Docket 37465, specify the total amount of business entertainment expenditures charged to the non-operating expense</t>
  </si>
  <si>
    <t>Continued on following page</t>
  </si>
  <si>
    <t>200.  COMPARATIVE STATEMENT OF FINANCIAL POSITION - EXPLANATORY NOTES - Continued</t>
  </si>
  <si>
    <t xml:space="preserve">7. Give particulars with respect to contingent assets and liabilities at the close of the year, in accordance with instruction 5-6 in the Uniform </t>
  </si>
  <si>
    <t>System of Accounts for Railroad Companies, that are not reflected in the amounts of the respondent.</t>
  </si>
  <si>
    <t xml:space="preserve">     Disclose the nature and amount of contingency that is material.</t>
  </si>
  <si>
    <t xml:space="preserve">     Examples of contingent liabilities are items which may become obligations as a result of pending or threatened litigation, assessments or </t>
  </si>
  <si>
    <t>possible assessments of additional taxes, and agreements or obligations to repurchase securities or property.  Additional pages may be</t>
  </si>
  <si>
    <t>added if more space is needed.  (Explain and/or reference to the following pages.)</t>
  </si>
  <si>
    <t xml:space="preserve">     (a)  Changes in valuation accounts.</t>
  </si>
  <si>
    <t>GENERAL INSTRUCTIONS  CONCERNING RETURNS IN SCHEDULES 310 AND 310A</t>
  </si>
  <si>
    <t>Schedule 310 should give particulars of stocks, bonds, and other secured obligations, unsecured notes, and investment advances of affiliated</t>
  </si>
  <si>
    <t>companies held by respondent at the close of the year.  Also, disclose the investments made, disposed of, and written down during the year</t>
  </si>
  <si>
    <t>and the applicable dividends and interest credited to income as a result of those investments.  They should exclude securities issued or</t>
  </si>
  <si>
    <t>assumed by respondent.  For definition of affiliated companies, see the rules governing Account No. 721 "Investments and Advances;</t>
  </si>
  <si>
    <t>Affiliated Companies", in the Uniform System of Accounts for Railroad Companies.</t>
  </si>
  <si>
    <t>List the investments in the following order and show a total for each group and each class of investment by accounts in numerical order.</t>
  </si>
  <si>
    <t>Stocks</t>
  </si>
  <si>
    <t xml:space="preserve">  (1) Carriers-active</t>
  </si>
  <si>
    <t xml:space="preserve">  (2) Carriers-inactive</t>
  </si>
  <si>
    <t xml:space="preserve">  (3) Noncarriers-active</t>
  </si>
  <si>
    <t xml:space="preserve">  (4) Noncarriers-inactive</t>
  </si>
  <si>
    <t>Bonds (including US government bonds)</t>
  </si>
  <si>
    <t>Other secured obligations</t>
  </si>
  <si>
    <t>Unsecured notes</t>
  </si>
  <si>
    <t>Investment advances</t>
  </si>
  <si>
    <t>The subclassification of classes (B), (C), (D), and (E) should be the same as those provided for class (A).</t>
  </si>
  <si>
    <t>The kinds of industry represented by respondent's investments in the securities of other companies should be shown by symbol opposite the</t>
  </si>
  <si>
    <t>names of the issuing corporations.  The symbols and industrial classifications are as follows:</t>
  </si>
  <si>
    <t>Symbol</t>
  </si>
  <si>
    <t>Kind of Industry</t>
  </si>
  <si>
    <t>Agriculture, forestry, and fisheries</t>
  </si>
  <si>
    <t>Mining</t>
  </si>
  <si>
    <t>Construction</t>
  </si>
  <si>
    <t>Manufacturing</t>
  </si>
  <si>
    <t>Wholesale and retail trade</t>
  </si>
  <si>
    <t>VI</t>
  </si>
  <si>
    <t>changes in rates were effective during the year, give particulars in a footnote.</t>
  </si>
  <si>
    <t>All leased property may be combined and one composite rate computed for each primary account, or a separate schedule may be included for</t>
  </si>
  <si>
    <t>each such property.</t>
  </si>
  <si>
    <t>Show in columns (e), (f), and (g) data applicable to lessor property, when the rent therefore is included in accounts nos. 31-11-00, 31-12-00,</t>
  </si>
  <si>
    <t>31-13-00, 31-21-00, 31-22-00, and 31-23-00, inclusive.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</si>
  <si>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</si>
  <si>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</si>
  <si>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Disclosures in the respective sections of this schedule may be omitted if either total road leased from others or total equipment leased from</t>
  </si>
  <si>
    <t>others represents less than 5% of total road owned or total equipment owned, respectively.</t>
  </si>
  <si>
    <t>OWNED AND USED</t>
  </si>
  <si>
    <t>LEASED FROM OTHERS</t>
  </si>
  <si>
    <t>Depreciation Base</t>
  </si>
  <si>
    <t>Annual</t>
  </si>
  <si>
    <t>1/1</t>
  </si>
  <si>
    <t>12/1</t>
  </si>
  <si>
    <t>composite</t>
  </si>
  <si>
    <t>At beginning</t>
  </si>
  <si>
    <t>At close</t>
  </si>
  <si>
    <t>rate</t>
  </si>
  <si>
    <t>%</t>
  </si>
  <si>
    <t>ROAD</t>
  </si>
  <si>
    <t>All other road accounts</t>
  </si>
  <si>
    <t>Amortization (other than def. projects)</t>
  </si>
  <si>
    <t>TOTAL ROAD</t>
  </si>
  <si>
    <t>EQUIPMENT</t>
  </si>
  <si>
    <t>Computer systems &amp; WP equipment</t>
  </si>
  <si>
    <t>TOTAL EQUIPMENT</t>
  </si>
  <si>
    <t>NA</t>
  </si>
  <si>
    <t>TOTAL LOCOMOTIVE UNITS</t>
  </si>
  <si>
    <t xml:space="preserve">   (lines 8 and 9)</t>
  </si>
  <si>
    <t>DISTRIBUTION OF LOCOMOTIVE UNITS IN SERVICE OF RESPONDENT AT CLOSE OF YEAR BUILT, DISREGARDING YEAR OF REBUILDING</t>
  </si>
  <si>
    <t>During Calendar Year</t>
  </si>
  <si>
    <t>Between</t>
  </si>
  <si>
    <t>Before</t>
  </si>
  <si>
    <t>Diesel</t>
  </si>
  <si>
    <t>Electric</t>
  </si>
  <si>
    <t xml:space="preserve">  TOTAL (lines 11 to 13)</t>
  </si>
  <si>
    <t xml:space="preserve">  (lines 14 and 15)</t>
  </si>
  <si>
    <t>710. INVENTORY OF EQUIPMENT  (Continued)</t>
  </si>
  <si>
    <t>Passenger-Train Cars</t>
  </si>
  <si>
    <t>Non-Self-Propelled</t>
  </si>
  <si>
    <t>Coaches (PA, PB, PBO)</t>
  </si>
  <si>
    <t>Combined cars</t>
  </si>
  <si>
    <t>(All class C, except CSB)</t>
  </si>
  <si>
    <t>Parlor cars (PBC, PC, PL, PO)</t>
  </si>
  <si>
    <t>Sleeping cars (PS, PT, PAS, PDS)</t>
  </si>
  <si>
    <t>Dining, grill, &amp; tavern cars</t>
  </si>
  <si>
    <t>(All class D, PD)</t>
  </si>
  <si>
    <t>Nonpassenger carrying cars</t>
  </si>
  <si>
    <t>(All class B, CSB, M, PSA, IA)</t>
  </si>
  <si>
    <t>TOTAL (Lines 17 to 22)</t>
  </si>
  <si>
    <t>Self-Propelled</t>
  </si>
  <si>
    <t>Electric passenger cars</t>
  </si>
  <si>
    <t>(EP, ET)</t>
  </si>
  <si>
    <t>Electric combined cars (EC)</t>
  </si>
  <si>
    <t xml:space="preserve">Internal combustion rail </t>
  </si>
  <si>
    <t xml:space="preserve">     (e) Beginning of the Year means the beginning of business on January 1 of the year for which the report is</t>
  </si>
  <si>
    <t>being made.  If the report is made for a shorter period than one year, it means the beginning of that period.</t>
  </si>
  <si>
    <t xml:space="preserve">     (f) Preceding Year means the year ended December 31 of the year preceding the year for which the report is</t>
  </si>
  <si>
    <t>made.</t>
  </si>
  <si>
    <t>(g) The Uniform System of Accounts for Railroad Companies means the system of accounts in Part 1201 of</t>
  </si>
  <si>
    <t>Title 49, Code of Federal Regulations, as amended.</t>
  </si>
  <si>
    <t>7. The ICC Termination Act of 1995 abolished the Interstate Commerce Commission and replaced it with</t>
  </si>
  <si>
    <t>the Surface Transportation Board.  Any references to the Interstate Commerce Commission or Commission</t>
  </si>
  <si>
    <t>contained in this report  refer to the Surface Transportation Board.</t>
  </si>
  <si>
    <t>8. Any references to the Bureau of Accounts or the Office of Economics contained in this report refer to the Office</t>
  </si>
  <si>
    <t>of Economics, Environmental Analysis, and Administration of the Surface Transportation Board.</t>
  </si>
  <si>
    <t>For Index, See Back of Form</t>
  </si>
  <si>
    <t>TABLE OF CONTENTS</t>
  </si>
  <si>
    <t>Schedule</t>
  </si>
  <si>
    <t>Page</t>
  </si>
  <si>
    <t>Schedules Omitted by Respondent</t>
  </si>
  <si>
    <t>A</t>
  </si>
  <si>
    <t>Identity of Respondent</t>
  </si>
  <si>
    <t>B</t>
  </si>
  <si>
    <t>Voting Powers and Elections</t>
  </si>
  <si>
    <t>C</t>
  </si>
  <si>
    <t>Comparative Statement of Financial Position</t>
  </si>
  <si>
    <t>Results of Operations</t>
  </si>
  <si>
    <t>Retained Earnings - Unappropriated</t>
  </si>
  <si>
    <t>Working Capital Information</t>
  </si>
  <si>
    <t>Investments and Advances - Affiliated Companies</t>
  </si>
  <si>
    <t>310A</t>
  </si>
  <si>
    <t>Road Property and Equipment and Improvements to Leased Property and Equipment</t>
  </si>
  <si>
    <t>Depreciation Base and Rates - Road and Equipment Owned and Used and Leased from Others</t>
  </si>
  <si>
    <t>Accumulated Depreciation - Road and Equipment Owned and Used</t>
  </si>
  <si>
    <t>Accumulated Depreciation - Improvements to Road and Equipment Leased from Others</t>
  </si>
  <si>
    <t>Investment in Railroad Property Used in Transportation Service (By Company)</t>
  </si>
  <si>
    <t>352A</t>
  </si>
  <si>
    <t>352B</t>
  </si>
  <si>
    <t>Railway Operating Expenses</t>
  </si>
  <si>
    <t>Way and Structures</t>
  </si>
  <si>
    <t>Supporting Schedule - Equipment</t>
  </si>
  <si>
    <t>Specialized Service Subschedule - Transportation</t>
  </si>
  <si>
    <t xml:space="preserve">For affiliates which do not report to the Surface Transportation Board and are jointly owned, give names and extent of control by other </t>
  </si>
  <si>
    <t>entities by footnotes.</t>
  </si>
  <si>
    <t>Investments in companies in which neither the original cost or present equity in total assets are less than $10,000 may be combined in 1 figure.</t>
  </si>
  <si>
    <t>Amount of assigned Federal income tax consequences</t>
  </si>
  <si>
    <t>1.  If any dividends have not been declared on cumulative preferred stock, give cumulative undeclared dividends at</t>
  </si>
  <si>
    <t xml:space="preserve">     beginning of year and end of year.</t>
  </si>
  <si>
    <t>(g)</t>
  </si>
  <si>
    <t>(h)</t>
  </si>
  <si>
    <t>R</t>
  </si>
  <si>
    <t>a</t>
  </si>
  <si>
    <t>I</t>
  </si>
  <si>
    <t>Show below the items of retained earnings accounts of the respondent for the year, classified in accordance with the Uniform System</t>
  </si>
  <si>
    <t>of Accounts for Railroad Companies,</t>
  </si>
  <si>
    <t>All contra entries should be shown in parentheses.</t>
  </si>
  <si>
    <t>Show in lines 22 and 23 the amount of assigned Federal income tax consequences for accounts 606 and 616.</t>
  </si>
  <si>
    <t>Segregate in column (c) all amounts applicable to the equity in undistributed earnings (losses) of affiliated companies based on the</t>
  </si>
  <si>
    <t>equity method of accounting.</t>
  </si>
  <si>
    <t xml:space="preserve">Line 3 (line 7 if a debit balance), column (c), should agree with line 26, column (b), in Schedule 210.  The total of columns (b) and (c), </t>
  </si>
  <si>
    <t>lines 3 and 7, should agree with line 61, column (b) in Schedule 210.</t>
  </si>
  <si>
    <t>Include in column (b) only amounts applicable to retained earnings exclusive of any amounts included in column (c).</t>
  </si>
  <si>
    <t>Retained</t>
  </si>
  <si>
    <t>Equity in Undistributed</t>
  </si>
  <si>
    <t>Earnings -</t>
  </si>
  <si>
    <t>Earnings (Losses) of</t>
  </si>
  <si>
    <t>Unappropriated</t>
  </si>
  <si>
    <t>Affiliated Companies</t>
  </si>
  <si>
    <t>Balances at beginning of year</t>
  </si>
  <si>
    <t>(601.5)</t>
  </si>
  <si>
    <t>Prior period adjustments to beginning retained earnings</t>
  </si>
  <si>
    <t>CREDITS</t>
  </si>
  <si>
    <t>(602)</t>
  </si>
  <si>
    <t>Credit balance transferred from income</t>
  </si>
  <si>
    <t>(603)</t>
  </si>
  <si>
    <t>Appropriations released</t>
  </si>
  <si>
    <t>(606)</t>
  </si>
  <si>
    <t>Other credits to retained earnings</t>
  </si>
  <si>
    <t>TOTAL CREDITS</t>
  </si>
  <si>
    <t>DEBITS</t>
  </si>
  <si>
    <t>(612)</t>
  </si>
  <si>
    <t>Debit balance transferred from income</t>
  </si>
  <si>
    <t>(616)</t>
  </si>
  <si>
    <t>Other debits to retained earnings</t>
  </si>
  <si>
    <t>(620)</t>
  </si>
  <si>
    <t>Appropriations for sinking and other funds</t>
  </si>
  <si>
    <t>(621)</t>
  </si>
  <si>
    <t>Appropriations for other purposes</t>
  </si>
  <si>
    <t>(623)</t>
  </si>
  <si>
    <t>Dividends:  Common stock</t>
  </si>
  <si>
    <t xml:space="preserve">            Preferred stock (1)</t>
  </si>
  <si>
    <t>TOTAL DEBITS</t>
  </si>
  <si>
    <t>Net increase (decrease) during year (Line 6 minus line 13)</t>
  </si>
  <si>
    <t xml:space="preserve">         Balances at close of year (lines 1, 2, and 14)</t>
  </si>
  <si>
    <t xml:space="preserve">                Balances from line 15 (c)</t>
  </si>
  <si>
    <t>(798)</t>
  </si>
  <si>
    <t xml:space="preserve"> Total unappropriated retained earnings and equity in</t>
  </si>
  <si>
    <t xml:space="preserve">     undistributed earnings (losses) of affiliated companies</t>
  </si>
  <si>
    <t xml:space="preserve">     at end of year </t>
  </si>
  <si>
    <t>(797)</t>
  </si>
  <si>
    <t>Total appropriated retained earnings:</t>
  </si>
  <si>
    <t>Disclose the investment in railway property used in transportation service at the close of the year.  This investment represents the aggregate</t>
  </si>
  <si>
    <t>of property owned or leased by respondent and used in respondent's transportation service.  Such property includes (a) investment reported in</t>
  </si>
  <si>
    <t>Accounts 731, "Road and Equipment Property" and 732, "improvements on Leased Property" of respondent, less any 731 or 732 property leased</t>
  </si>
  <si>
    <t>to others for their exclusive use of road, track, or bridges (including equipment or other railway property covered by the contract).  Equipment</t>
  </si>
  <si>
    <t>leased to others under separate distinct contracts shall not be deducted from respondent's 731 or 732 property, and (b) the investment of other</t>
  </si>
  <si>
    <t>companies' 731 or 732 property (including operating and lessor railroads) used by respondent when the lease is for exclusive use or control of</t>
  </si>
  <si>
    <t>roads, tracks, or bridges (including equipment or other railway property covered by the contract).  This excludes leased equipment from operating</t>
  </si>
  <si>
    <t>railroads under separate distinct contracts and the investment of other carriers in property jointly used by respondent.</t>
  </si>
  <si>
    <t>In column (a), classify each company in this schedule as:  "R" for respondent, "L" for lessor railroad, "P" for inactive or proprietary company</t>
  </si>
  <si>
    <t>or "O" for other leased properties.</t>
  </si>
  <si>
    <t>In columns (a) to (e), inclusive, first show the data requested for respondent (R); next show data for companies whose entire properties</t>
  </si>
  <si>
    <t>are used in transportation service of the respondent, divided between lessor (L) and proprietary (P) companies; followed by data for carriers</t>
  </si>
  <si>
    <t>and others (O), portions of whose property are used in transportation service of respondent.  Show a total for each class of company in</t>
  </si>
  <si>
    <t>columns (d) and (e).  Then show, as deductions. data for transportation property leased to carriers and others.</t>
  </si>
  <si>
    <t>If separate value is not available, an explanation should be provided.  Differences between amounts shown in column (d) of this schedule and</t>
  </si>
  <si>
    <t>column (c), line 24, on the asset side of the general balance sheet of each individual railway should be explained in a footnote.  Book values</t>
  </si>
  <si>
    <t>included in Accounts 731 and 732 of the owner should be reported in column (d) in reference to the investment of respondent in securities of the</t>
  </si>
  <si>
    <t>owner unless a good reason can be given for the contrary.  Methods of estimating (by capitalizing rentals at 6% or otherwise) value of property of</t>
  </si>
  <si>
    <t>private owners, or portions of property of other carriers, should be explained.</t>
  </si>
  <si>
    <t>In column (e), show the amount of depreciation and amortization accrued as of the close of the year in Accounts 733, 734, 735, 736, and</t>
  </si>
  <si>
    <t>772, that is applicable to the property of the carriers whose names are listed in column (b), regardless of where reserves therefor are recorded.</t>
  </si>
  <si>
    <t>Miles of road</t>
  </si>
  <si>
    <t>Investments</t>
  </si>
  <si>
    <t>&amp; amortization of</t>
  </si>
  <si>
    <t>(See</t>
  </si>
  <si>
    <t>Name of company</t>
  </si>
  <si>
    <t>used (See Ins. 4)</t>
  </si>
  <si>
    <t>in property</t>
  </si>
  <si>
    <t>defense projects</t>
  </si>
  <si>
    <t>(Ins. 2)</t>
  </si>
  <si>
    <t>(whole number)</t>
  </si>
  <si>
    <t>(See Ins. 5)</t>
  </si>
  <si>
    <t>(See Ins. 6)</t>
  </si>
  <si>
    <t>1</t>
  </si>
  <si>
    <t>5</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</si>
  <si>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</si>
  <si>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</si>
  <si>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</si>
  <si>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</si>
  <si>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</si>
  <si>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</si>
  <si>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</si>
  <si>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</si>
  <si>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</si>
  <si>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</si>
  <si>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</si>
  <si>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</si>
  <si>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</si>
  <si>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</si>
  <si>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</si>
  <si>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</si>
  <si>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</si>
  <si>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</si>
  <si>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</si>
  <si>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</si>
  <si>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</si>
  <si>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</si>
  <si>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</si>
  <si>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</si>
  <si>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</si>
  <si>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TOTAL         </t>
  </si>
  <si>
    <t>352B.  INVESTMENT IN RAILROAD PROPERTY USED IN TRANSPORTATION SERVICE (By Property Account)</t>
  </si>
  <si>
    <t>In columns (b) through (e) give, by primary accounts, the amount of investment at the close of the year in property of respondent and each</t>
  </si>
  <si>
    <t>group or class of companies and properties.</t>
  </si>
  <si>
    <t xml:space="preserve">The amounts for respondent and for each group or class of companies and properties on line 44 should correspond with the amounts for </t>
  </si>
  <si>
    <t>each class of company and property shown in Schedule 352A.  Continuing records shall be maintained by respondent of the primary property</t>
  </si>
  <si>
    <t>accounts separately for each company or property included in this schedule.</t>
  </si>
  <si>
    <t>Report on line 29 amounts representing capitalization of rentals for leased property based on 6% per year where property is not classified</t>
  </si>
  <si>
    <t>by accounts by noncarrier owners, or where the cost of property leased from other carriers is not ascertainable.  Identify noncarrier owners, and</t>
  </si>
  <si>
    <t>Number of Votes, Classified With</t>
  </si>
  <si>
    <t>Number of Votes</t>
  </si>
  <si>
    <t>Respect to Securities on Which Based</t>
  </si>
  <si>
    <t>to Which</t>
  </si>
  <si>
    <t>Stock</t>
  </si>
  <si>
    <t>Line</t>
  </si>
  <si>
    <t>Name of</t>
  </si>
  <si>
    <t>Address of</t>
  </si>
  <si>
    <t>Security Holder</t>
  </si>
  <si>
    <t>Preferred</t>
  </si>
  <si>
    <t>No.</t>
  </si>
  <si>
    <t>Was Entitled</t>
  </si>
  <si>
    <t>Common</t>
  </si>
  <si>
    <t>Second</t>
  </si>
  <si>
    <t>First</t>
  </si>
  <si>
    <t>(a)</t>
  </si>
  <si>
    <t>(b)</t>
  </si>
  <si>
    <t>(c)</t>
  </si>
  <si>
    <t>(d)</t>
  </si>
  <si>
    <t>(e)</t>
  </si>
  <si>
    <t>(f)</t>
  </si>
  <si>
    <t>4</t>
  </si>
  <si>
    <t>C.  VOTING POWERS AND ELECTIONS - Continued</t>
  </si>
  <si>
    <t>10.</t>
  </si>
  <si>
    <t>11.</t>
  </si>
  <si>
    <t>12.</t>
  </si>
  <si>
    <t>NOTES AND REMARKS</t>
  </si>
  <si>
    <t>200.  COMPARATIVE STATEMENT OF FINANCIAL POSITION - ASSETS</t>
  </si>
  <si>
    <t>(Dollars in Thousands)</t>
  </si>
  <si>
    <t>Cross</t>
  </si>
  <si>
    <t>Account</t>
  </si>
  <si>
    <t>Balance at close</t>
  </si>
  <si>
    <t>Check</t>
  </si>
  <si>
    <t>of year</t>
  </si>
  <si>
    <t>Current Assets</t>
  </si>
  <si>
    <t>Cash</t>
  </si>
  <si>
    <t>Temporary cash investments</t>
  </si>
  <si>
    <t>Special deposits</t>
  </si>
  <si>
    <t xml:space="preserve">Accounts receivable </t>
  </si>
  <si>
    <t xml:space="preserve">  - Loan and notes</t>
  </si>
  <si>
    <t xml:space="preserve">  - Interline and other balances</t>
  </si>
  <si>
    <t xml:space="preserve">  - Customers</t>
  </si>
  <si>
    <t xml:space="preserve">  - Other</t>
  </si>
  <si>
    <t>709, 708</t>
  </si>
  <si>
    <t xml:space="preserve">  - Accrued accounts receivables</t>
  </si>
  <si>
    <t>708.5</t>
  </si>
  <si>
    <t xml:space="preserve">  - Receivables from affiliated companies</t>
  </si>
  <si>
    <t>709.5</t>
  </si>
  <si>
    <t xml:space="preserve">  - Less: Allowance for uncollectible accounts</t>
  </si>
  <si>
    <t>710, 711, 714</t>
  </si>
  <si>
    <t>Working funds prepayments deferred income tax debits</t>
  </si>
  <si>
    <t>Materials and supplies</t>
  </si>
  <si>
    <t xml:space="preserve">  TOTAL CURRENT ASSETS</t>
  </si>
  <si>
    <t>Other Assets</t>
  </si>
  <si>
    <t>715, 716, 717</t>
  </si>
  <si>
    <t>Special funds</t>
  </si>
  <si>
    <t>721, 721.5</t>
  </si>
  <si>
    <t>722, 723</t>
  </si>
  <si>
    <t>Other investments and advances</t>
  </si>
  <si>
    <t>737, 738</t>
  </si>
  <si>
    <t>739, 741</t>
  </si>
  <si>
    <t>Other assets</t>
  </si>
  <si>
    <t>Other deferred debits</t>
  </si>
  <si>
    <t>Accumulated deferred income tax debits</t>
  </si>
  <si>
    <t xml:space="preserve">  TOTAL OTHER ASSETS</t>
  </si>
  <si>
    <t>Road and Equipment</t>
  </si>
  <si>
    <t>731, 732</t>
  </si>
  <si>
    <t>Road (Sch. 330)                               L-30 Col h &amp; b</t>
  </si>
  <si>
    <t>Unallocated items</t>
  </si>
  <si>
    <t>733, 735</t>
  </si>
  <si>
    <t>Give totals for each class and for each subclass and a grand total for each account.</t>
  </si>
  <si>
    <t>This schedule should not include securities issued or assumed by respondent.</t>
  </si>
  <si>
    <t>Entries in column (d) should show date of maturity of bonds and other evidence of indebtedness.  In case obligations of the same designation</t>
  </si>
  <si>
    <t>mature serially, the date in column (d) may be reported as "Serially ______ to ______."  Abbreviations in common use in standard financial</t>
  </si>
  <si>
    <t>publications may be used to conserve space.</t>
  </si>
  <si>
    <t>Investments and Advances</t>
  </si>
  <si>
    <t>Deductions (if</t>
  </si>
  <si>
    <t>Dividends or</t>
  </si>
  <si>
    <t>Class</t>
  </si>
  <si>
    <t>Kind of</t>
  </si>
  <si>
    <t>Name of Issuing Company and also lien reference, if any</t>
  </si>
  <si>
    <t>Extent of</t>
  </si>
  <si>
    <t>Opening</t>
  </si>
  <si>
    <t>Additions</t>
  </si>
  <si>
    <t>other than sale,</t>
  </si>
  <si>
    <t>Closing</t>
  </si>
  <si>
    <t>Disposed of</t>
  </si>
  <si>
    <t>Adjustments</t>
  </si>
  <si>
    <t>interest credited</t>
  </si>
  <si>
    <t>Industry</t>
  </si>
  <si>
    <t>(include rate for preferred stocks and bonds)</t>
  </si>
  <si>
    <t>Control</t>
  </si>
  <si>
    <t>Balance</t>
  </si>
  <si>
    <t>explain)</t>
  </si>
  <si>
    <t>profit (loss)</t>
  </si>
  <si>
    <t>Account 721.5</t>
  </si>
  <si>
    <t>to income</t>
  </si>
  <si>
    <t>(i)</t>
  </si>
  <si>
    <t>(j)</t>
  </si>
  <si>
    <t>(k)</t>
  </si>
  <si>
    <t>(l)</t>
  </si>
  <si>
    <t>310A.  INVESTMENTS IN COMMON STOCK OF AFFILIATED COMPANIES</t>
  </si>
  <si>
    <t>Undistributed Earnings From Certain Investments in Affiliated Companies</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</si>
  <si>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</si>
  <si>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</si>
  <si>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</si>
  <si>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Supplemental Information about the Annual Report (R-1)</t>
  </si>
  <si>
    <t>Show the pages excluded, as well as the schedule number and title, in the space provided below.</t>
  </si>
  <si>
    <t xml:space="preserve">3.  </t>
  </si>
  <si>
    <t>If no schedules were omitted indicate "NONE."</t>
  </si>
  <si>
    <t>Schedule No.</t>
  </si>
  <si>
    <t>Title</t>
  </si>
  <si>
    <t>2</t>
  </si>
  <si>
    <t>B.  IDENTITY OF RESPONDENT</t>
  </si>
  <si>
    <t>Answers to the questions asked should be made in full, without reference to data returned on the corresponding page of previous reports.  In</t>
  </si>
  <si>
    <t xml:space="preserve"> case any changes of the nature referred to under Inquiry 4 on this page have taken place during the year covered by this report, they should be</t>
  </si>
  <si>
    <t xml:space="preserve"> explained in full detail.</t>
  </si>
  <si>
    <t>1.</t>
  </si>
  <si>
    <t>Give the exact name of the respondent in full.  Use the words "The" and "Company" only when they are parts of the corporate name.  Be careful</t>
  </si>
  <si>
    <t xml:space="preserve"> to distinguish between railroad and railway.  The corporate name should be given uniformly throughout the report, notably on the cover, on the title</t>
  </si>
  <si>
    <t xml:space="preserve">  page, and in the "Verification."  If the report is made by receivers, trustees, a committee of bondholders, or individuals otherwise in possession of</t>
  </si>
  <si>
    <t xml:space="preserve"> the property, state names and facts with precision.  If the report is for a consolidated group, pursuant to Special Permission from the Board, </t>
  </si>
  <si>
    <t xml:space="preserve"> indicate such fact on line 1 below and list the consolidated group on page 4.</t>
  </si>
  <si>
    <t>2.</t>
  </si>
  <si>
    <t>If incorporated under a special charter, give date of passage of the act; if under a general law, give date of filing certificate of organization; if a</t>
  </si>
  <si>
    <t xml:space="preserve"> reorganization has been effected, give date of reorganization.  If a receivership or other trust, also give date when such receivership or other</t>
  </si>
  <si>
    <t xml:space="preserve"> possession began.  If a partnership, give date of formation and also names in full of present partners.</t>
  </si>
  <si>
    <t>3.</t>
  </si>
  <si>
    <t>State the occasion for the reorganization, whether by reason of foreclosure of mortgage or otherwise, according to the fact.  Give date of</t>
  </si>
  <si>
    <t xml:space="preserve"> organization of original corporation and refer to laws under which organized.</t>
  </si>
  <si>
    <t xml:space="preserve">Exact Name of common carrier making this report: </t>
  </si>
  <si>
    <t>Date of incorporation:</t>
  </si>
  <si>
    <t>Under laws of what Government, State, or Territory organized?  If more than one, name all.  If in bankruptcy, give court of jurisdiction and dates</t>
  </si>
  <si>
    <t>of beginning of receivership and of appointment of receivers or trustees:</t>
  </si>
  <si>
    <t>4.</t>
  </si>
  <si>
    <t>If the respondent was reorganized during the year, involved in a consolidation or merger, or conducted its business under a different name, give</t>
  </si>
  <si>
    <t>full particulars:</t>
  </si>
  <si>
    <t>STOCKHOLDERS' REPORTS</t>
  </si>
  <si>
    <t>5.</t>
  </si>
  <si>
    <t>The respondent is required to send the Office of Economic and Environmental Analysis, immediately upon preparation, two copies of its latest</t>
  </si>
  <si>
    <t>annual report to stockholders.</t>
  </si>
  <si>
    <t>Check appropriate box:</t>
  </si>
  <si>
    <t>[   ]    Two copies are attached to this report.</t>
  </si>
  <si>
    <t>[   ]   Two copies will be submitted on:</t>
  </si>
  <si>
    <t>(date)</t>
  </si>
  <si>
    <t>412. WAY AND STRUCTURES</t>
  </si>
  <si>
    <t>1,</t>
  </si>
  <si>
    <t>Report freight expenses only.</t>
  </si>
  <si>
    <t>The total depreciation expense reported in column (b), line 29, should balance to the sum of the depreciation expense reported in Schedule 410,</t>
  </si>
  <si>
    <t>column (f), lines 136, 137, and 138.</t>
  </si>
  <si>
    <t>Report in column (c) the lease/rentals for the various property categories of way and structures.  The total lease/rentals reported in column (c),</t>
  </si>
  <si>
    <t>line 29, should balance the net amount reported in Schedule 410, column (f), lines 118 through 123, plus lines 130 through 135.  If an entire road or</t>
  </si>
  <si>
    <t>segment of track is leased and if the actual breakdown of lease/rentals by property category is not known, apportion the lease/rentals based on the</t>
  </si>
  <si>
    <t>percentage of the categories' depreciation bases for all categories of depreciable leased property.  Use Schedule 352B of this report to</t>
  </si>
  <si>
    <t>obtain the depreciation bases of the categories of leased property.</t>
  </si>
  <si>
    <t>Amortization adjustment of each road property type which is included in column (b) shall be repeated in column (d) as a debit or credit to</t>
  </si>
  <si>
    <t>Report on line 28, all other lease rentals not apportioned in any category listed on lines 1 through 27.</t>
  </si>
  <si>
    <t>Line 11, Account 16, should not include computer and data processing equipment reported on line 37 of Schedule 415.</t>
  </si>
  <si>
    <t>Property</t>
  </si>
  <si>
    <t>Lease/rentals</t>
  </si>
  <si>
    <t>adjustment</t>
  </si>
  <si>
    <t>Category</t>
  </si>
  <si>
    <t>(net)</t>
  </si>
  <si>
    <t>Public improvements; construction</t>
  </si>
  <si>
    <t>Power plant machines</t>
  </si>
  <si>
    <t xml:space="preserve">     TOTAL</t>
  </si>
  <si>
    <t>414.  RENTS FOR INTERCHANGED FREIGHT TRAIN CARS AND OTHER FREIGHT CARRYING EQUIPMENT</t>
  </si>
  <si>
    <t>L</t>
  </si>
  <si>
    <t>Report in this supporting schedule rental information by car type and other freight-carrying equipment relating to the interchange of railroad owned or leased equipment and privately owned</t>
  </si>
  <si>
    <t>O</t>
  </si>
  <si>
    <t>equipment.  (Reporting for leased equipment covers equipment with the carrier's own railroad markings.)</t>
  </si>
  <si>
    <t>Finance, insurance, and real estate</t>
  </si>
  <si>
    <t>VII</t>
  </si>
  <si>
    <t>Transportation, communications, and other public utilities</t>
  </si>
  <si>
    <t>VIII</t>
  </si>
  <si>
    <t>Services</t>
  </si>
  <si>
    <t>IX</t>
  </si>
  <si>
    <t>Government</t>
  </si>
  <si>
    <t>X</t>
  </si>
  <si>
    <t>All other</t>
  </si>
  <si>
    <t>By carriers, as the term is used here, is meant companies owning or operating railroads, facilities auxiliary thereto such as bridges, ferries,</t>
  </si>
  <si>
    <t>union depots, and other terminal facilities, sleeping cars, parlor cars, dining cars, freight cars, express services and facilities, electric</t>
  </si>
  <si>
    <t>railways, highway motor vehicles, steamboats and other marine transportation equipment, pipe lines (other than those for transportation</t>
  </si>
  <si>
    <t>of water), and other instrumentalities devoted to the transportation of persons or property for hire.  Telegraph and telephone companies</t>
  </si>
  <si>
    <t>are not meant to be included.</t>
  </si>
  <si>
    <t>Noncarrier companies should, for the purposes of these schedules, include telephone companies, telegraph companies, mining companies,</t>
  </si>
  <si>
    <t>manufacturing companies, hotel companies, etc.  Purely holding companies are to be classified as noncarrier companies, even though the</t>
  </si>
  <si>
    <t>securities held by such companies are largely or entirely issued or assumed by carriers.</t>
  </si>
  <si>
    <t>By an active corporation is meant one which maintains an organization for operating property or administering its financial affairs.  An</t>
  </si>
  <si>
    <t>inactive corporation is one which has been practically absorbed in a controlling corporation and which neither operates property nor</t>
  </si>
  <si>
    <t>administers its financial affairs.  If it maintains an organization it does so only for the purpose of complying with legal requirements and</t>
  </si>
  <si>
    <t>maintaining title to property or franchises.</t>
  </si>
  <si>
    <t>Combine in one account investments in which the original cost or present equity in total assets is less than $10,000.</t>
  </si>
  <si>
    <t>Include investments in unincorporated entities such as lessee organizations.  Exclude amounts normally settled on a current basis.</t>
  </si>
  <si>
    <t>Do not include the value of securities issued or assumed by respondent.</t>
  </si>
  <si>
    <t>For affiliates which do not report to the Surface Transportation Board and are jointly owned, disclose in footnotes the name and extent of</t>
  </si>
  <si>
    <t>control of the other controlling entities.</t>
  </si>
  <si>
    <t>335.  ACCUMULATED DEPRECIATION - ROAD AND EQUIPMENT OWNED AND USED</t>
  </si>
  <si>
    <t>Disclose the required information regarding credits and debits to Account No. 735, "Accumulated Depreciation: Road and Equipment Property."</t>
  </si>
  <si>
    <t>during the year relating to owned and used road and equipment.  Include entries for depreciation of equipment owned but not used when the resulting</t>
  </si>
  <si>
    <t>rents are included in the "Lease Rentals - Credit - Equipment" accounts and "Other Rents - Credit - Equipment" accounts.  Exclude any entries for</t>
  </si>
  <si>
    <t xml:space="preserve">depreciation of equipment that is used but not owned when the resulting rents are included in "Lease Rental - Debit - Equipment" accounts and </t>
  </si>
  <si>
    <t>If any data are included in columns (d) or (f), explain the entries in detail.</t>
  </si>
  <si>
    <t>A debit balance in columns (b) or (g) for any primary account should be designated "Dr."</t>
  </si>
  <si>
    <t>If there is any inconsistency between credits to reserves as shown in column (c) and charges to operating expenses, a full explanation should</t>
  </si>
  <si>
    <t>be given.</t>
  </si>
  <si>
    <t>Enter amounts representing amortization under an authorized amortization program other than for defense projects on lines 29 and 39.</t>
  </si>
  <si>
    <t>CREDITS TO RESERVE</t>
  </si>
  <si>
    <t>DEBITS TO RESERVE</t>
  </si>
  <si>
    <t>During the year</t>
  </si>
  <si>
    <t xml:space="preserve">at </t>
  </si>
  <si>
    <t>Charges to</t>
  </si>
  <si>
    <t>operating</t>
  </si>
  <si>
    <t>Other</t>
  </si>
  <si>
    <t>Retirements</t>
  </si>
  <si>
    <t>of</t>
  </si>
  <si>
    <t>credits</t>
  </si>
  <si>
    <t>debits</t>
  </si>
  <si>
    <t>year</t>
  </si>
  <si>
    <t>(105) Water transfers</t>
  </si>
  <si>
    <t>(106) Demurrage</t>
  </si>
  <si>
    <t>(110) Incidental</t>
  </si>
  <si>
    <t>(121) Joint facility - credit</t>
  </si>
  <si>
    <t>(122) Joint facility - debit</t>
  </si>
  <si>
    <t>(501) Railway operating revenues (Exclusive of transfers</t>
  </si>
  <si>
    <t xml:space="preserve">           from government authorities-lines 1-9)</t>
  </si>
  <si>
    <t>(502) Railway operating revenues - transfers from</t>
  </si>
  <si>
    <t xml:space="preserve">           government authorities</t>
  </si>
  <si>
    <t>(503) Railway operating revenues - amortization of</t>
  </si>
  <si>
    <t xml:space="preserve">           deferred transfers from government authorities</t>
  </si>
  <si>
    <t xml:space="preserve">  TOTAL RAILWAY OPERATING REVENUES (lines 10-12)</t>
  </si>
  <si>
    <t>(531) Railway operating expenses</t>
  </si>
  <si>
    <t xml:space="preserve">      Net revenue from railway operations</t>
  </si>
  <si>
    <t>OTHER INCOME</t>
  </si>
  <si>
    <t>(506) Revenue from property used in other than carrier</t>
  </si>
  <si>
    <t xml:space="preserve">           operations</t>
  </si>
  <si>
    <t>(510) Miscellaneous rent income</t>
  </si>
  <si>
    <t>(512) Separately operated properties - profit</t>
  </si>
  <si>
    <t xml:space="preserve">      to Schedule 410, the sum of lines 302 through 307, plus line 320 (excluding wreck repairs).  Do not report in Schedule 415, equipment</t>
  </si>
  <si>
    <t xml:space="preserve">  Net Road and Equipment</t>
  </si>
  <si>
    <t>*</t>
  </si>
  <si>
    <t>6</t>
  </si>
  <si>
    <t>200.  COMPARATIVE STATEMENT OF FINANCIAL POSITION - LIABILITIES AND SHAREHOLDERS' EQUITY</t>
  </si>
  <si>
    <t>Current Liabilities</t>
  </si>
  <si>
    <t>Loans and notes payable</t>
  </si>
  <si>
    <t>Accounts payable: interline and other balances</t>
  </si>
  <si>
    <t>Audited accounts and wages</t>
  </si>
  <si>
    <t>Other accounts payable</t>
  </si>
  <si>
    <t>755, 756</t>
  </si>
  <si>
    <t>Interest and dividends payable</t>
  </si>
  <si>
    <t>Payables to affiliated companies</t>
  </si>
  <si>
    <t>Accrued accounts payable</t>
  </si>
  <si>
    <t>Taxes accrued</t>
  </si>
  <si>
    <t xml:space="preserve">   TOTAL CURRENT LIABILITIES</t>
  </si>
  <si>
    <t>Non-Current Liabilities</t>
  </si>
  <si>
    <t>765, 767</t>
  </si>
  <si>
    <t>Funded debt unmatured</t>
  </si>
  <si>
    <t>Equipment obligations</t>
  </si>
  <si>
    <t>Capitalized lease obligations</t>
  </si>
  <si>
    <t>Debt in default</t>
  </si>
  <si>
    <t>Accounts payable: affiliated companies</t>
  </si>
  <si>
    <t>770.1, 770.2</t>
  </si>
  <si>
    <t>Unamortized debt premium</t>
  </si>
  <si>
    <t>Interest in default</t>
  </si>
  <si>
    <t>Deferred revenues - transfers from govt. authorities</t>
  </si>
  <si>
    <t>Accumulated deferred income tax credits</t>
  </si>
  <si>
    <t>Other long-term liabilities and deferred credits</t>
  </si>
  <si>
    <t xml:space="preserve">   TOTAL NON-CURRENT LIABILITIES</t>
  </si>
  <si>
    <t>Shareholders' Equity</t>
  </si>
  <si>
    <t>791, 792</t>
  </si>
  <si>
    <t>Total capital stock</t>
  </si>
  <si>
    <t xml:space="preserve">   Common stock</t>
  </si>
  <si>
    <t xml:space="preserve">   Preferred stock</t>
  </si>
  <si>
    <t>Discount on capital stock</t>
  </si>
  <si>
    <t>794, 795</t>
  </si>
  <si>
    <t>Additional capital</t>
  </si>
  <si>
    <t>Retained earnings:</t>
  </si>
  <si>
    <t xml:space="preserve">   Appropriated</t>
  </si>
  <si>
    <t xml:space="preserve">   Unappropriated</t>
  </si>
  <si>
    <t>Less treasury stock</t>
  </si>
  <si>
    <t xml:space="preserve">                Railroad Annual Report R-1</t>
  </si>
  <si>
    <t>200.  COMPARATIVE STATEMENT OF FINANCIAL POSITION - EXPLANATORY NOTES</t>
  </si>
  <si>
    <t xml:space="preserve"> </t>
  </si>
  <si>
    <t>The notes listed below are provided to disclose supplementary information on matters which have an important effect on the financial</t>
  </si>
  <si>
    <t>condition of the carrier.  The carrier shall give the particulars called for herein and where there is nothing to report, insert the word "none"; and</t>
  </si>
  <si>
    <t>in addition thereto shall enter in separate notes with suitable particulars other matters involving material amounts of the character commonly</t>
  </si>
  <si>
    <t>disclosed in financial statements under generally accepted accounting principles, except as shown in other schedules.  This includes statements</t>
  </si>
  <si>
    <t>explaining (1) service interruption insurance policies and indicating the amount of indemnity to which respondent will be entitled for work</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</si>
  <si>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</si>
  <si>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</si>
  <si>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have been made for net income or retained income restricted under provisions of mortgages and other arrangements.</t>
  </si>
  <si>
    <t xml:space="preserve">1. Amount (estimated, if necessary) of net income or retained income which has to be provided for capital expenditures, and for sinking funds, </t>
  </si>
  <si>
    <t>2. Estimated amount of future earnings which can be realized before paying Federal income taxes because of unused and available net</t>
  </si>
  <si>
    <t>3. (a)  Explain the procedure in accounting for pension funds and recording in the accounts the current and past service pension costs,</t>
  </si>
  <si>
    <t>Computer Systems &amp; Word Processing Equip.</t>
  </si>
  <si>
    <t>Work and Other Nonrevenue Equipment</t>
  </si>
  <si>
    <t xml:space="preserve">     TOTAL OTHER EQUIPMENT</t>
  </si>
  <si>
    <t>TOTAL ALL EQUIPMENT (FREIGHT PORTION)</t>
  </si>
  <si>
    <t>(1) Data reported on line 38, column (b) is the amount reported in Sched. 410, column (f), line 203, reduced by the allocable portion of line 216.</t>
  </si>
  <si>
    <t xml:space="preserve">   (1) Data reported on lines 38, 39, and 40 in columns (g) and (h) are investment recorded in property account 44, allocated to locomotives,</t>
  </si>
  <si>
    <t>(2) Data reported on line 39, column (b) is the amount reported in Sched. 410, column (f), line 222, reduced by the allocable portion of line 235.</t>
  </si>
  <si>
    <t xml:space="preserve">        freight cars, and other equipment.</t>
  </si>
  <si>
    <t>loading within 48 hours.  This count can be an annual average based on weekly count of cars that have not been placed for loading</t>
  </si>
  <si>
    <t>within 48 hours.</t>
  </si>
  <si>
    <t>755.  RAILROAD OPERATING STATISTICS</t>
  </si>
  <si>
    <t>Item Description</t>
  </si>
  <si>
    <t>Train</t>
  </si>
  <si>
    <t>Miles of Road Operated (A)</t>
  </si>
  <si>
    <t>Train Miles - Running (B)</t>
  </si>
  <si>
    <t>2-01</t>
  </si>
  <si>
    <t xml:space="preserve">   Unit Trains</t>
  </si>
  <si>
    <t>XXXXXX</t>
  </si>
  <si>
    <t>2-02</t>
  </si>
  <si>
    <t xml:space="preserve">   Way Trains</t>
  </si>
  <si>
    <t>2-03</t>
  </si>
  <si>
    <t xml:space="preserve">   Through Trains</t>
  </si>
  <si>
    <t>2-04</t>
  </si>
  <si>
    <t xml:space="preserve">   TOTAL TRAIN MILES (Lines 2-4)</t>
  </si>
  <si>
    <t>2-05</t>
  </si>
  <si>
    <t xml:space="preserve">   Motorcars (C)</t>
  </si>
  <si>
    <t>2-07</t>
  </si>
  <si>
    <t xml:space="preserve">   TOTAL ALL TRAINS (Lines 5 and 6)</t>
  </si>
  <si>
    <t>Locomotive Unit Miles (D)</t>
  </si>
  <si>
    <t>Road Service (E)</t>
  </si>
  <si>
    <t>3-01</t>
  </si>
  <si>
    <t>3-02</t>
  </si>
  <si>
    <t>3-03</t>
  </si>
  <si>
    <t>3-04</t>
  </si>
  <si>
    <t xml:space="preserve">   TOTAL (Lines 8-10)</t>
  </si>
  <si>
    <t>3-11</t>
  </si>
  <si>
    <t xml:space="preserve">   Train Switching (F)</t>
  </si>
  <si>
    <t>3-21</t>
  </si>
  <si>
    <t xml:space="preserve">   Yard Switching (G)</t>
  </si>
  <si>
    <t>3-31</t>
  </si>
  <si>
    <t xml:space="preserve">   TOTAL ALL SERVICES (Lines 11-13)</t>
  </si>
  <si>
    <t>Freight Car-Miles (thousands) (H)</t>
  </si>
  <si>
    <t>4-01</t>
  </si>
  <si>
    <t>RR Owned and Leased Cars - Loaded</t>
  </si>
  <si>
    <t>4-010</t>
  </si>
  <si>
    <t xml:space="preserve">   Box-Plain 40-Foot</t>
  </si>
  <si>
    <t>4-011</t>
  </si>
  <si>
    <t xml:space="preserve">   Box-Plain 50-Foot and Longer</t>
  </si>
  <si>
    <t>4-012</t>
  </si>
  <si>
    <t xml:space="preserve">   Box-Equipped</t>
  </si>
  <si>
    <t>4-013</t>
  </si>
  <si>
    <t xml:space="preserve">   Gondola-Plain</t>
  </si>
  <si>
    <t>4-014</t>
  </si>
  <si>
    <t xml:space="preserve">   Gondola-Equipped</t>
  </si>
  <si>
    <t>4-015</t>
  </si>
  <si>
    <t xml:space="preserve">   Hopper-Covered</t>
  </si>
  <si>
    <t>4-016</t>
  </si>
  <si>
    <t xml:space="preserve">   Hopper-Open Top-General Service</t>
  </si>
  <si>
    <t>4-017</t>
  </si>
  <si>
    <t xml:space="preserve">   Hopper-Open Top-Special Service</t>
  </si>
  <si>
    <t>4-018</t>
  </si>
  <si>
    <t xml:space="preserve">   Refrigerator-Mechanical</t>
  </si>
  <si>
    <t>4-019</t>
  </si>
  <si>
    <t xml:space="preserve">   Refrigerator-Non-Mechanical</t>
  </si>
  <si>
    <t>4-020</t>
  </si>
  <si>
    <t xml:space="preserve">   Flat-TOFC/COFC</t>
  </si>
  <si>
    <t>4-021</t>
  </si>
  <si>
    <t xml:space="preserve">   Flat-Multi-Level</t>
  </si>
  <si>
    <t>4-022</t>
  </si>
  <si>
    <t xml:space="preserve">   Flat-General Service</t>
  </si>
  <si>
    <t>4-023</t>
  </si>
  <si>
    <t xml:space="preserve">   Flat-All Other</t>
  </si>
  <si>
    <t>4-024</t>
  </si>
  <si>
    <t xml:space="preserve">   All Other Car Types-Total</t>
  </si>
  <si>
    <t>4-025</t>
  </si>
  <si>
    <t xml:space="preserve">   TOTAL (Lines 15-29)</t>
  </si>
  <si>
    <t>755.  RAILROAD OPERATING STATISTICS - (Continued)</t>
  </si>
  <si>
    <t>4-11</t>
  </si>
  <si>
    <t>RR Owned and Leased Cars - Empty</t>
  </si>
  <si>
    <t>4-110</t>
  </si>
  <si>
    <t>4-111</t>
  </si>
  <si>
    <t>4-112</t>
  </si>
  <si>
    <t>4-113</t>
  </si>
  <si>
    <t>4-114</t>
  </si>
  <si>
    <t>4-115</t>
  </si>
  <si>
    <t>4-116</t>
  </si>
  <si>
    <t>4-117</t>
  </si>
  <si>
    <t>4-118</t>
  </si>
  <si>
    <t>4-119</t>
  </si>
  <si>
    <t>4-120</t>
  </si>
  <si>
    <t>4-121</t>
  </si>
  <si>
    <t>8. Marketable equity securities.</t>
  </si>
  <si>
    <t>Dr. (Cr.)</t>
  </si>
  <si>
    <t>Dr. (Cr.) to</t>
  </si>
  <si>
    <t>Cost</t>
  </si>
  <si>
    <t>Market</t>
  </si>
  <si>
    <t>to Income</t>
  </si>
  <si>
    <t>Stockholder's Equity</t>
  </si>
  <si>
    <t>(Current Yr.)</t>
  </si>
  <si>
    <t>Current Portfolio</t>
  </si>
  <si>
    <t>N/A</t>
  </si>
  <si>
    <t xml:space="preserve">as of      /     /     </t>
  </si>
  <si>
    <t>Noncurrent Portfolio</t>
  </si>
  <si>
    <t>(Previous Yr.)</t>
  </si>
  <si>
    <t>Gains</t>
  </si>
  <si>
    <t>Losses</t>
  </si>
  <si>
    <t>Current</t>
  </si>
  <si>
    <t>Noncurrent</t>
  </si>
  <si>
    <t>The cost of securities was based on the _______________________ (method) cost of all the shares of each security held at time of sale.</t>
  </si>
  <si>
    <t>Significant net realized and net unrealized gains and losses arising after date of the financial statements but prior to the filing, applicable to</t>
  </si>
  <si>
    <t>marketable equity securities owned at balance sheet date shall be disclosed below:</t>
  </si>
  <si>
    <t>210.  RESULTS OF OPERATIONS</t>
  </si>
  <si>
    <t>1. Disclose requested information for respondent pertaining to results</t>
  </si>
  <si>
    <t>Cross-Checks</t>
  </si>
  <si>
    <t>of operations for the year.</t>
  </si>
  <si>
    <t>Schedule 210</t>
  </si>
  <si>
    <t>Line 15, col b</t>
  </si>
  <si>
    <t>2. Report total operating expenses from Sched. 410.  Any differences</t>
  </si>
  <si>
    <t>Lines 47,48,49 col b</t>
  </si>
  <si>
    <t>between this schedule and Sched. 410 must be explained on page 18.</t>
  </si>
  <si>
    <t>Line 50, col b</t>
  </si>
  <si>
    <t>3. List dividends from investments accounted for under the cost method</t>
  </si>
  <si>
    <t xml:space="preserve">on line 19, and list dividends accounted for under the equity method </t>
  </si>
  <si>
    <t>Schedule 410</t>
  </si>
  <si>
    <t>on line 25.</t>
  </si>
  <si>
    <t>Line 14, col b</t>
  </si>
  <si>
    <t>= Line 620, col h</t>
  </si>
  <si>
    <t>Line 14, col d</t>
  </si>
  <si>
    <t>= Line 620, col f</t>
  </si>
  <si>
    <t>4. All contra entries should be shown in parenthesis.</t>
  </si>
  <si>
    <t>Line 14, col e</t>
  </si>
  <si>
    <t>= Line 620, col g</t>
  </si>
  <si>
    <t>Item</t>
  </si>
  <si>
    <t>Amount for</t>
  </si>
  <si>
    <t>Freight-related</t>
  </si>
  <si>
    <t>Passenger-related</t>
  </si>
  <si>
    <t>current year</t>
  </si>
  <si>
    <t>preceding year</t>
  </si>
  <si>
    <t>revenue &amp;</t>
  </si>
  <si>
    <t>expenses</t>
  </si>
  <si>
    <t>ORDINARY ITEMS</t>
  </si>
  <si>
    <t>OPERATING INCOME</t>
  </si>
  <si>
    <t>Railway Operating Income</t>
  </si>
  <si>
    <t>(102) Passenger</t>
  </si>
  <si>
    <t>(103) Passenger-related</t>
  </si>
  <si>
    <t>(104) Switching</t>
  </si>
  <si>
    <t>In column (c), line-haul carriers report the miles of road used in line-haul service.  Report miles in whole numbers.</t>
  </si>
  <si>
    <t>ANNUAL REPORT</t>
  </si>
  <si>
    <t>OF</t>
  </si>
  <si>
    <t xml:space="preserve">                                </t>
  </si>
  <si>
    <t>TO THE</t>
  </si>
  <si>
    <t>SURFACE TRANSPORTATION BOARD</t>
  </si>
  <si>
    <t xml:space="preserve"> FOR THE </t>
  </si>
  <si>
    <t>NOTICE</t>
  </si>
  <si>
    <t>1. This report is required for every class I railroad operating within the United States.  Three copies of this Annual</t>
  </si>
  <si>
    <t>Report should be completed.  Two of the copies must be filed with the Surface Transportation Board, Office of</t>
  </si>
  <si>
    <t>Washington, DC 20423, by March 31 of the year following that for which the report is made.  One copy should be</t>
  </si>
  <si>
    <t>retained by the carrier.</t>
  </si>
  <si>
    <t>2. Every inquiry must be definitely answered.  Where the word "none" truly and completely states the fact, it</t>
  </si>
  <si>
    <t>should be given as the answer.  If any inquiry is inapplicable, the words "not applicable" should be used.</t>
  </si>
  <si>
    <t>3. Wherever the space provided in the schedules in insufficient to permit a full and complete statement of the</t>
  </si>
  <si>
    <t>requested information, inserts should be prepared and appropriately identified by the number of the schedule.</t>
  </si>
  <si>
    <t>4. All entries should be made in a permanent black ink or typed.  Those of a contrary character must be indicated</t>
  </si>
  <si>
    <t>5. Money items, except averages, throughout the annual report form should be shown in thousands of dollars</t>
  </si>
  <si>
    <t>adjusted to accord with footings.  Totals for amounts reported in subsidiary accounts included in supporting</t>
  </si>
  <si>
    <t>schedules must be in agreement with related primary accounts.  For purposes of rounding, amounts of $500 but</t>
  </si>
  <si>
    <t>less than $1,000 should be raised to the nearest thousand dollars, and amounts of less than $500 should be</t>
  </si>
  <si>
    <t>lowered.</t>
  </si>
  <si>
    <t>6.  Except where the context clearly indicates some other meaning, the following terms when used in this Form</t>
  </si>
  <si>
    <t>have the following meanings:</t>
  </si>
  <si>
    <t xml:space="preserve">     (a) Board means Surface Transportation Board.</t>
  </si>
  <si>
    <t xml:space="preserve">     (b) Respondent means the person or corporation in whose behalf the report is made.</t>
  </si>
  <si>
    <t xml:space="preserve">     (c) Year means the year ended December 31 for which the report is being made.</t>
  </si>
  <si>
    <t xml:space="preserve">     (d) Close of the Year means the close of business on December 31 for the year in which the report is being</t>
  </si>
  <si>
    <t>made.  If the report is made for a shorter period than one year, it means the close of the period covered by the</t>
  </si>
  <si>
    <t>report.</t>
  </si>
  <si>
    <t xml:space="preserve">            Income from continuing operations  (line 46 minus line 51)</t>
  </si>
  <si>
    <t>DISCONTINUED OPERATIONS</t>
  </si>
  <si>
    <t>(562) Gain or loss on disposal of discontinued segments (less applicable income taxes</t>
  </si>
  <si>
    <t xml:space="preserve">            of $                                                          )</t>
  </si>
  <si>
    <t xml:space="preserve">      Income before extraordinary items  (lines 52 through 54)</t>
  </si>
  <si>
    <t>EXTRAORDINARY ITEMS AND ACCOUNTING CHANGES</t>
  </si>
  <si>
    <t>(570) Extraordinary items (Net)</t>
  </si>
  <si>
    <t>(590) Income taxes on extraordinary items</t>
  </si>
  <si>
    <t>(591) Provision for deferred taxes - Extraordinary items</t>
  </si>
  <si>
    <t xml:space="preserve">              TOTAL EXTRAORDINARY ITEMS (lines 56 through 58)</t>
  </si>
  <si>
    <t xml:space="preserve">      Net income (Loss)  (lines 55 + 59 + 60)</t>
  </si>
  <si>
    <t>RECONCILIATION OF NET RAILWAY OPERATING INCOME (NROI)</t>
  </si>
  <si>
    <t xml:space="preserve">      Net revenues from railway operations</t>
  </si>
  <si>
    <t>(556) Income taxes on ordinary income (-)</t>
  </si>
  <si>
    <t>(557) Provision for deferred income taxes (-)</t>
  </si>
  <si>
    <t xml:space="preserve">      Income from lease of road and equipment (-)</t>
  </si>
  <si>
    <t xml:space="preserve">      Rent for leased roads and equipment (+)</t>
  </si>
  <si>
    <t xml:space="preserve">            Net railway operating income (loss) </t>
  </si>
  <si>
    <t>Notes and Remarks For Schedules 210 and 220</t>
  </si>
  <si>
    <t>220.  RETAINED EARNINGS</t>
  </si>
  <si>
    <t xml:space="preserve">     (4) Add amount of prior year's deferred credits being amortized to reduce current year's tax accrual</t>
  </si>
  <si>
    <t xml:space="preserve">     (5) Total decrease in current year's tax accrual resulting from use of investment tax credits</t>
  </si>
  <si>
    <t>Estimated amount of future earnings which can be realized before paying Federal income taxes because of unused</t>
  </si>
  <si>
    <t xml:space="preserve">     and available net operating loss carryover on January 1 of the year following that for which the report is made</t>
  </si>
  <si>
    <t>If the respondent was under obligation as guarantor or surety for the performance by any other corporation or association of any agreement</t>
  </si>
  <si>
    <t xml:space="preserve"> or obligation, show the particulars of each contract of guarantee or suretyship in effect at the close of the year or entered into and expired during</t>
  </si>
  <si>
    <t xml:space="preserve"> after the date of issue, nor does it include ordinary surety bonds or undertakings on appeals in court proceedings.</t>
  </si>
  <si>
    <t>Finance cocket number, title</t>
  </si>
  <si>
    <t>maturity date and concise descrip-</t>
  </si>
  <si>
    <t>Names of all</t>
  </si>
  <si>
    <t>Amount of contingent</t>
  </si>
  <si>
    <t>tion of agreement or obligation</t>
  </si>
  <si>
    <t>guarantors and sureties</t>
  </si>
  <si>
    <t>liability of guarantors</t>
  </si>
  <si>
    <t>Using the following notes as a guideline, show the requirements of compensating balances and short-term borrowing agreements.  Footnote</t>
  </si>
  <si>
    <t xml:space="preserve"> disclosure is required even the arrangement is not reduced to writing.</t>
  </si>
  <si>
    <t>Disclose compensating balances not legally restricted, lines of credit used and unused, average interest rate of short-term borrowings that are</t>
  </si>
  <si>
    <t xml:space="preserve"> outstanding at balance sheet date, maximum amount of outstanding borrowings during the period and the weighted average rate of those borrowings.</t>
  </si>
  <si>
    <t>Time deposits and certificates of deposit constituting compensating balances not legally restricted should be disclosed.</t>
  </si>
  <si>
    <t>Compensating balance arrangements need only be disclosed for the latest fiscal year.</t>
  </si>
  <si>
    <t>Compensating balances included in Account 703, Special Deposits, and in Account 717, Other Funds, should also be separately disclosed below.</t>
  </si>
  <si>
    <t>Compensating balance arrangements are sufficiently material to require disclosure in footnotes when the aggregate of written and oral</t>
  </si>
  <si>
    <t xml:space="preserve"> agreement balances amount to 15% or more of liquid assets (current cash balances, restricted and unrestricted, plus marketable securities).</t>
  </si>
  <si>
    <t>When a carrier is not in compliance with a compensating balance requirement, that fact should be disclosed, along with stated and possible</t>
  </si>
  <si>
    <t xml:space="preserve"> sanctions, whenever such possible sanctions may be immediate (not vague or unpredictable) and material.</t>
  </si>
  <si>
    <t>510.  SEPARATION OF DEBTHOLDINGS BETWEEN ROAD PROPERTY AND EQUIPMENT</t>
  </si>
  <si>
    <t>The principal use of this schedule is to determine the average rate of debt capital.</t>
  </si>
  <si>
    <t>I. Debt Outstanding at End of Year</t>
  </si>
  <si>
    <t>Close of Year</t>
  </si>
  <si>
    <t>Equipment obligations and other long-term debt due within one year</t>
  </si>
  <si>
    <t>765/767</t>
  </si>
  <si>
    <t>Sch 200, Line 41</t>
  </si>
  <si>
    <t>Sch 200, Line 42</t>
  </si>
  <si>
    <t>Sch 200, Line 43</t>
  </si>
  <si>
    <t>Sch 200, Line 44</t>
  </si>
  <si>
    <t>Accounts payable - affiliated companies</t>
  </si>
  <si>
    <t>Sch 200, Line 45</t>
  </si>
  <si>
    <t>770.1/770.2</t>
  </si>
  <si>
    <t>Total debt</t>
  </si>
  <si>
    <t>Sum of Lines 1 through 8</t>
  </si>
  <si>
    <t>Debt directly related to road property</t>
  </si>
  <si>
    <t>Note 1</t>
  </si>
  <si>
    <t>Debt directly related to equipment</t>
  </si>
  <si>
    <t>Total debt related to road and equipment</t>
  </si>
  <si>
    <t>Lines 10 and 11</t>
  </si>
  <si>
    <t>Percent directly related to road</t>
  </si>
  <si>
    <t>Line 10 /Line 12</t>
  </si>
  <si>
    <t>Whole % + 2 decimals</t>
  </si>
  <si>
    <t>Percent directly related to equipment</t>
  </si>
  <si>
    <t>Line 11 /Line 12</t>
  </si>
  <si>
    <t>Debt not directly related to road and equipment</t>
  </si>
  <si>
    <t>Line 9 - Line 12</t>
  </si>
  <si>
    <t>Road property debt (Note 2)</t>
  </si>
  <si>
    <t>Equipment debt (Note 2)</t>
  </si>
  <si>
    <t>II.  Interest Accrued During the Year</t>
  </si>
  <si>
    <t>546-548</t>
  </si>
  <si>
    <t>Total interest and amortization (fixed charges)</t>
  </si>
  <si>
    <t>Sch. 210, Line 42</t>
  </si>
  <si>
    <t>Contingent interest on funded debt</t>
  </si>
  <si>
    <t>Sch. 210, Line 44</t>
  </si>
  <si>
    <t>Release of premium on funded debt</t>
  </si>
  <si>
    <t>Sch. 210, Line 22</t>
  </si>
  <si>
    <t>p</t>
  </si>
  <si>
    <t>240.  STATEMENT OF CASH FLOWS</t>
  </si>
  <si>
    <t>Give the information as requested concerning the cash flows during the year.  Either the direct or indirect method can be used.  The direct</t>
  </si>
  <si>
    <t>method shows as its principal components operating cash receipts and payments, such as cash received from customers and cash paid to</t>
  </si>
  <si>
    <t xml:space="preserve">suppliers and employees, the sum of which is net cash flow from operating activities.  The indirect method starts with net income and adjusts it </t>
  </si>
  <si>
    <t>for revenues and expense items that were not the result of operating cash transactions in the current period to reconcile it to net cash flow from</t>
  </si>
  <si>
    <t xml:space="preserve">operating activities If the direct method is used, complete lines 1 through 41.  If the indirect method is used complete lines 10 through 41.  Cash, </t>
  </si>
  <si>
    <t>for the purpose of this schedule, shall include cash and cash equivalents which are short-term, highly liquid investments readily convertible to</t>
  </si>
  <si>
    <t xml:space="preserve">known amounts of cash and so near their maturity that they present insignificant risk of changes in value because of changes in interest rates. </t>
  </si>
  <si>
    <t xml:space="preserve">Information about all investing and finance activities which do not directly affect cash shall be separately disclosed in footnotes to this schedule. </t>
  </si>
  <si>
    <t>They shall clearly relate the cash (if any) and noncash aspects of transactions.  Examples of noncash investing and transactions include</t>
  </si>
  <si>
    <t xml:space="preserve">converting debt to equity, acquiring assets by assuming directly related liabilities, such as purchasing a building by incurring a mortgage to the </t>
  </si>
  <si>
    <t xml:space="preserve">seller; obtaining an asset by entering into a capital lease; and exchanging noncash assets or liabilities for other noncash assets or liabilities. </t>
  </si>
  <si>
    <t xml:space="preserve">Some transactions are part cash and part noncash; only the cash portion shall be reported directly in the statement of cash flows.  Refer to FAS </t>
  </si>
  <si>
    <t>Statement No. 95, Statement of Cash Flows, for further details.</t>
  </si>
  <si>
    <t>CASH FLOWS FROM OPERATING ACTIVITIES</t>
  </si>
  <si>
    <t>Description</t>
  </si>
  <si>
    <t>Current Year</t>
  </si>
  <si>
    <t>Previous Year</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</si>
  <si>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</si>
  <si>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</si>
  <si>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</si>
  <si>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</si>
  <si>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</si>
  <si>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</si>
  <si>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</si>
  <si>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</si>
  <si>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NET CASH PROVIDED BY OPERATING ACTIVITIES (lines 1 through 8)</t>
  </si>
  <si>
    <t>RECONCILIATION OF NET INCOME TO NET CASH PROVIDED BY OPERATING ACTIVITIES</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</si>
  <si>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</si>
  <si>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</si>
  <si>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</si>
  <si>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</si>
  <si>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increase (decrease) in provision for Deferred Income Taxes</t>
  </si>
  <si>
    <t xml:space="preserve">     Net decrease (increase) in undistributed earnings (losses) of affiliates</t>
  </si>
  <si>
    <t xml:space="preserve">     Decrease (increase) in accounts receivable</t>
  </si>
  <si>
    <t xml:space="preserve">     Decrease (increase) in material and supplies and other current assets</t>
  </si>
  <si>
    <t xml:space="preserve">     Increase (decrease) in current liabilities other than debt</t>
  </si>
  <si>
    <t xml:space="preserve">     Increase (decrease) in other - net</t>
  </si>
  <si>
    <t>Year</t>
  </si>
  <si>
    <t>3</t>
  </si>
  <si>
    <t>C.  VOTING POWERS AND ELECTIONS</t>
  </si>
  <si>
    <t>6.</t>
  </si>
  <si>
    <t>7.</t>
  </si>
  <si>
    <t>8.</t>
  </si>
  <si>
    <t>9.</t>
  </si>
  <si>
    <t>Days of operating expenses in current</t>
  </si>
  <si>
    <t xml:space="preserve">   operating liabilities</t>
  </si>
  <si>
    <t>Line 15 ÷ line 19</t>
  </si>
  <si>
    <t>Days of working capital required</t>
  </si>
  <si>
    <t>Line 10 - line 20 (Note C)</t>
  </si>
  <si>
    <t>Cash working capital required</t>
  </si>
  <si>
    <t>Line 21 x line 19</t>
  </si>
  <si>
    <t>Cash and temporary cash balance</t>
  </si>
  <si>
    <t>Sched. 200, line 1 + line 2, col. b</t>
  </si>
  <si>
    <t>Cash working capital allowed</t>
  </si>
  <si>
    <t>Lesser of line 22 or line 23</t>
  </si>
  <si>
    <t>MATERIALS AND SUPPLIES</t>
  </si>
  <si>
    <t>Total materials and supplies (712)</t>
  </si>
  <si>
    <t>Scrap and obsolete material included in account 712</t>
  </si>
  <si>
    <t>Materials and supplies held for common carrier</t>
  </si>
  <si>
    <t xml:space="preserve">   purposes</t>
  </si>
  <si>
    <t>Line 25 - line 26</t>
  </si>
  <si>
    <t>TOTAL WORKING CAPITAL</t>
  </si>
  <si>
    <t>Line 24 + line 27</t>
  </si>
  <si>
    <t>NOTES:</t>
  </si>
  <si>
    <t>(A)</t>
  </si>
  <si>
    <t>Use common carrier portion only.  Common carrier refers to railway transportation service</t>
  </si>
  <si>
    <t>(B)</t>
  </si>
  <si>
    <t xml:space="preserve">Rent income is the sum of Schedule 410, column h, lines 121, 122, 123, 127, 128, 129, 133, 134, 135, 208, 210, 212, 227, 229, 231, 312, 314, </t>
  </si>
  <si>
    <t>and 316.  Rent income is added to railway operating revenues to produce total revenues.  Rent income is also added to total operating</t>
  </si>
  <si>
    <t>expenses to exclude the rent revenue items from operating expense.</t>
  </si>
  <si>
    <t>(C)</t>
  </si>
  <si>
    <t>If result is negative, use zero.</t>
  </si>
  <si>
    <t>310.  INVESTMENTS AND ADVANCES AFFILIATED COMPANIES</t>
  </si>
  <si>
    <t>310.  INVESTMENTS AND ADVANCES AFFILIATED COMPANIES  - (Continued)</t>
  </si>
  <si>
    <t>Give particulars of investments in stocks, bonds, other secured obligations, unsecured notes, and investment advances of companies affiliated</t>
  </si>
  <si>
    <t>If any of the companies included in this schedule are controlled by responmdent, the percent of control should be shown in column (e),  In case</t>
  </si>
  <si>
    <t>with respondent,from accounts 715 (sinking funds), 716 (capital funds), 721 (investments and advances affiliated companies), and 717 (other funds).</t>
  </si>
  <si>
    <t>any company listed is controlled other than through actual ownership of securities, give particulars in a footnote.  In case of joing control, give names</t>
  </si>
  <si>
    <t>of other parties and particulars of control.</t>
  </si>
  <si>
    <t>Entries in this schedule should be made in accordance with the definitions and general instructions given on page 25, classifying the</t>
  </si>
  <si>
    <t>investments by means of letters, figures, and symbols in columns (a), (b) and (c).</t>
  </si>
  <si>
    <t>If any advances reported are pledged, give particulars in a footnote.</t>
  </si>
  <si>
    <t>Indicate by means of an arbitrary mark in column (d) the obligation in support of which any security is pledged, mortgaged, or otherwise</t>
  </si>
  <si>
    <t>encimbered.  Give names and other important particulars of such obligations in footnotes.</t>
  </si>
  <si>
    <t>Also include investments in unincorporated entities such as lessee organizations (exclusive of amounts nominally settled on a current basis).</t>
  </si>
  <si>
    <t>YARD SWITCHING TRACKS - Yard where separate switching services are maintained, including classification, house, team, industry, and other</t>
  </si>
  <si>
    <t xml:space="preserve"> tracks switched by yard locomotives.</t>
  </si>
  <si>
    <t>The returns in Columns (h) and (i) should include tracks serving industries, such as mines, mills, smelters, factories, etc.  Tracks belonging to an</t>
  </si>
  <si>
    <t xml:space="preserve"> industry for which no rent is payable should not be included.</t>
  </si>
  <si>
    <t>Tracks leading to and in gravel and sand pits and quarries, the cost of which is chargeable to a clearing account and which are used in getting</t>
  </si>
  <si>
    <t xml:space="preserve"> out material for the respondent's use, should not be included,</t>
  </si>
  <si>
    <t>Class (1) includes all lines operated by the respondent at the close of the year to which it has title in perpetuity.</t>
  </si>
  <si>
    <t>Class (2) includes each line, full title to which is in an inactive proprietary corporation of the respondent (i.e., one all of whose outstanding</t>
  </si>
  <si>
    <t xml:space="preserve"> stocks or obligations are held by or for the respondent, and which is operated by the respondent or an affiliated system corporation without any</t>
  </si>
  <si>
    <t xml:space="preserve"> accounting to the said proprietary corporation).  It may also include such line when the actual title to all of the outstanding stocks or obligations</t>
  </si>
  <si>
    <t xml:space="preserve"> rests in a corporation controlled by or controlling the respondent.  But in the case of any such inclusion, the facts of the relationship to the</t>
  </si>
  <si>
    <t xml:space="preserve"> respondent of the corporation holding the securities should be fully set forth in a footnote.  An inactive corporation is  one which has been</t>
  </si>
  <si>
    <t xml:space="preserve"> practically absorbed in a controlling corporation, and which neither operates property nor administers its financial affairs.  If it maintains an</t>
  </si>
  <si>
    <t xml:space="preserve"> organization, it does so only for the purpose of complying with legal requirements and maintaining title to property or franchises.</t>
  </si>
  <si>
    <t>Class (3) includes all tracks operated under a lease or formal conveyance of less than the grantor's interest in the property, with a specific</t>
  </si>
  <si>
    <t xml:space="preserve"> and unconditional rent reserved.  The fact that the lessor does or does not maintain an independent organization for financial purposes is</t>
  </si>
  <si>
    <t xml:space="preserve"> immaterial in this connection.</t>
  </si>
  <si>
    <t>Enter in column (e) the amortization for the year of the excess of cost over equity in net assets (equity over cost) at date of acquisition.</t>
  </si>
  <si>
    <t>For definitions of carrier and noncarrier, see general instructions.</t>
  </si>
  <si>
    <t>Adjustment for</t>
  </si>
  <si>
    <t>Balance at</t>
  </si>
  <si>
    <t>Adjustments for</t>
  </si>
  <si>
    <t>Name of issuing company and description of security held</t>
  </si>
  <si>
    <t>beginning</t>
  </si>
  <si>
    <t>investments</t>
  </si>
  <si>
    <t>Amortization</t>
  </si>
  <si>
    <t>at close</t>
  </si>
  <si>
    <t>equity method</t>
  </si>
  <si>
    <t>during year</t>
  </si>
  <si>
    <t xml:space="preserve">   Carriers:  (List specifics for each company)</t>
  </si>
  <si>
    <t xml:space="preserve">   Noncarriers:  (List specifics for each company)</t>
  </si>
  <si>
    <t>INSTRUCTIONS CONCERNING RETURNS TO BE MADE IN SCHEDULE 330</t>
  </si>
  <si>
    <t>Give particulars of balances at the beginning and close of the year and of all changes during the year in Account No. 731, Road and Equipment</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</si>
  <si>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</si>
  <si>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</si>
  <si>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</si>
  <si>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(f).  Column (h) is the aggregate of columns (b) through (f), inclusive.  Grand totals of columns (b) and (h) should equal the sum of Accounts</t>
  </si>
  <si>
    <t>731 and 732 for the respective periods; if not, a full explanation should be made in a footnote.</t>
  </si>
  <si>
    <t>In column (c), show disbursements made for the specific purpose of purchasing, constructing, and equipping new lines, and for the extension</t>
  </si>
  <si>
    <t>of old lines, as provided for in Instruction 2-1, :Items to be charged" in the Uniform System of Accounts for Railroad Companies for such</t>
  </si>
  <si>
    <t>items.</t>
  </si>
  <si>
    <t>In column (d), show the cost of a railway or portion thereof, acquired as an operating entity or system by purchase, merger, consolidation,</t>
  </si>
  <si>
    <t>reorganization, receivership sale or transfer, or otherwise.</t>
  </si>
  <si>
    <t>Columns (c) and (e) should include all entries covering expenditures for additions and betterments, as defined, whether or not replacing</t>
  </si>
  <si>
    <t>other property.</t>
  </si>
  <si>
    <t>All credits representing property sold, abandoned, or otherwise retires should be shown in column (f).</t>
  </si>
  <si>
    <t>Both the debit and credit involved in each transfer, adjustment, or clearance, between road and equipment accounts, should be included in the</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</si>
  <si>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</si>
  <si>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</si>
  <si>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transfer, adjustment, or clearance should be fully explained when in excess of $100,000.</t>
  </si>
  <si>
    <t>If during the year an individual charge of $100,000 or more was made to Account No. 2, "Land for Transportation Purposes," state the cost,</t>
  </si>
  <si>
    <t>location, area, and other details which will identify the property in a footnote.</t>
  </si>
  <si>
    <t>If during the year a segment of transportation property was acquired, state in a footnote the name of the vendor, the mileage acquired, and</t>
  </si>
  <si>
    <t>the date of acquisition, giving location and cost of the property to the respondent.  Also furnish a statement of the amount included in</t>
  </si>
  <si>
    <t>each primary account representing such property acquired, referring to the column or columns in which the entries appear.</t>
  </si>
  <si>
    <t>If an amount of less than $5,000 is used as the minimum for additions and betterments to property investment accounts as provided for in</t>
  </si>
  <si>
    <t>Instruction 2-2 of the Uniform System of Accounts for Railroad Companies, state the amount used in a footnote.</t>
  </si>
  <si>
    <t>NOTES AND REMARKS FOR SCHEDULE 342</t>
  </si>
  <si>
    <t>330.  ROAD PROPERTY AND EQUIPMENT AND IMPROVEMENTS TO LEASED PROPERTY AND EQUIPMENT</t>
  </si>
  <si>
    <t>330.  ROAD PROPERTY AND EQUIPMENT AND IMPROVEMENTS TO LEASED PROPERTY AND EQUIPMENT - (Continued)</t>
  </si>
  <si>
    <t>Expenditures during</t>
  </si>
  <si>
    <t>the year for original</t>
  </si>
  <si>
    <t>the year for purchase</t>
  </si>
  <si>
    <t>Beginning</t>
  </si>
  <si>
    <t>road &amp; equipment</t>
  </si>
  <si>
    <t>of existing lines,</t>
  </si>
  <si>
    <t>Expenditures for additions</t>
  </si>
  <si>
    <t>Credits for property retired</t>
  </si>
  <si>
    <t>Net changes</t>
  </si>
  <si>
    <t>&amp; road extensions</t>
  </si>
  <si>
    <t>reorganizations, etc.</t>
  </si>
  <si>
    <t>during the year</t>
  </si>
  <si>
    <t>close of year</t>
  </si>
  <si>
    <t>(2)</t>
  </si>
  <si>
    <t>Land for transportation purposes</t>
  </si>
  <si>
    <t>Grading</t>
  </si>
  <si>
    <t>Other right-of-way expenditures</t>
  </si>
  <si>
    <t>Tunnels and subways</t>
  </si>
  <si>
    <t>Bridges, trestles and culverts</t>
  </si>
  <si>
    <t>Elevated structures</t>
  </si>
  <si>
    <t>Ties</t>
  </si>
  <si>
    <t>Rail and other track material</t>
  </si>
  <si>
    <t>Ballast</t>
  </si>
  <si>
    <t>Fences, snowsheds and signs</t>
  </si>
  <si>
    <t>Station and office buildings</t>
  </si>
  <si>
    <t>Roadway buildings</t>
  </si>
  <si>
    <t>Water stations</t>
  </si>
  <si>
    <t>Fuel stations</t>
  </si>
  <si>
    <t>Shops and enginehouses</t>
  </si>
  <si>
    <t>Storage warehouses</t>
  </si>
  <si>
    <t>Wharves and docks</t>
  </si>
  <si>
    <t>Coal and ore wharves</t>
  </si>
  <si>
    <t>TOFC/COFC terminals</t>
  </si>
  <si>
    <t>Communications systems</t>
  </si>
  <si>
    <t>Signals and interlockers</t>
  </si>
  <si>
    <t>Power plants</t>
  </si>
  <si>
    <t>Power transmission systems</t>
  </si>
  <si>
    <t>Miscellaneous structures</t>
  </si>
  <si>
    <t>Roadway machines</t>
  </si>
  <si>
    <t>Public improvements - construction</t>
  </si>
  <si>
    <t>(44)</t>
  </si>
  <si>
    <t>Shop machinery</t>
  </si>
  <si>
    <t>Power plant machinery</t>
  </si>
  <si>
    <t>Other lease/rentals</t>
  </si>
  <si>
    <t>TOTAL EXPENDITURES FOR ROAD</t>
  </si>
  <si>
    <t>Locomotives</t>
  </si>
  <si>
    <t>Freight train cars</t>
  </si>
  <si>
    <t>Passenger train cars</t>
  </si>
  <si>
    <t>Highway revenue equipment</t>
  </si>
  <si>
    <t>Floating equipment</t>
  </si>
  <si>
    <t>Work equipment</t>
  </si>
  <si>
    <t>Miscellaneous equipment</t>
  </si>
  <si>
    <t>Computer systems &amp; word processing equipment</t>
  </si>
  <si>
    <t>TOTAL EXPENDITURES FOR EQUIPMENT</t>
  </si>
  <si>
    <t>Interest during construction</t>
  </si>
  <si>
    <t>Other elements of investment</t>
  </si>
  <si>
    <t>Construction work in progress</t>
  </si>
  <si>
    <t>GRAND TOTAL</t>
  </si>
  <si>
    <t>Show in columns (b) and (e), for each primary account, the depreciation base used to compute depreciation charges for the month of January,</t>
  </si>
  <si>
    <t>and in columns (c) and (f), the depreciation charges for the month of December.  In columns (d) and (g) show the composite rates used in computing</t>
  </si>
  <si>
    <t>depreciation charges for December, and on lines 30 and 39 of these columns show the composite percentage for all road and equipment accounts,</t>
  </si>
  <si>
    <t>respectively, ascertained by applying the primary account composite rates to the depreciation base used in computing the charges for December, and</t>
  </si>
  <si>
    <t>dividing that total by the total depreciation base for the same month.  The depreciation base should not include cost of equipment used, but not</t>
  </si>
  <si>
    <t>owned, when the rents are included in rent for equipment and account nos. 31-22-00, 31-23-00, 31-25-00, 31-21-00, 35-21-00, 35-23-00, 35-22-00,</t>
  </si>
  <si>
    <t xml:space="preserve">and 35-25-00.  It should include cost of equipment owned and leased to others when the rents therefrom are included in the rent for equipment, </t>
  </si>
  <si>
    <t>accounts nos. 32-21-00, 32-22-00, 32-23-00, 32-25-00, 36-21-00, 36-22-00, 36-23-00, and 36-25-00., inclusive.  Composite rates used should</t>
  </si>
  <si>
    <t>be those prescribed or authorized by the Board, except that where the use of component rates has been authorized, the composite rates to be</t>
  </si>
  <si>
    <t>shown for the respective primary accounts should be recomputed from the December charges developed by the use of the authorized rates.  If any</t>
  </si>
  <si>
    <t>acquired and</t>
  </si>
  <si>
    <t>and second</t>
  </si>
  <si>
    <t>whether</t>
  </si>
  <si>
    <t>capacity of</t>
  </si>
  <si>
    <t>service of</t>
  </si>
  <si>
    <t>New units</t>
  </si>
  <si>
    <t>rebuilt units</t>
  </si>
  <si>
    <t>hand units</t>
  </si>
  <si>
    <t>Total in</t>
  </si>
  <si>
    <t>units</t>
  </si>
  <si>
    <t>leased</t>
  </si>
  <si>
    <t>rewritten</t>
  </si>
  <si>
    <t>purchased</t>
  </si>
  <si>
    <t>leased,</t>
  </si>
  <si>
    <t>Leased</t>
  </si>
  <si>
    <t>reported</t>
  </si>
  <si>
    <t xml:space="preserve">Line </t>
  </si>
  <si>
    <t>at beginning</t>
  </si>
  <si>
    <t>from</t>
  </si>
  <si>
    <t>into property</t>
  </si>
  <si>
    <t>or leased from</t>
  </si>
  <si>
    <t>including</t>
  </si>
  <si>
    <t>and</t>
  </si>
  <si>
    <t>in col (j)</t>
  </si>
  <si>
    <t>Type or design of units</t>
  </si>
  <si>
    <t>or built</t>
  </si>
  <si>
    <t>others</t>
  </si>
  <si>
    <t>accounts</t>
  </si>
  <si>
    <t>used</t>
  </si>
  <si>
    <t>[col (h) &amp; (i)]</t>
  </si>
  <si>
    <t>(See Ins. 7)</t>
  </si>
  <si>
    <t>to others</t>
  </si>
  <si>
    <t>Locomotive Units</t>
  </si>
  <si>
    <t>(HP)</t>
  </si>
  <si>
    <t xml:space="preserve">Diesel-freight                          </t>
  </si>
  <si>
    <t>Diesel-passenger</t>
  </si>
  <si>
    <t xml:space="preserve">Diesel-multiple purpose        </t>
  </si>
  <si>
    <t xml:space="preserve">Diesel-switching                     </t>
  </si>
  <si>
    <t xml:space="preserve">TOTAL (lines 1 to 4)              </t>
  </si>
  <si>
    <t>Electric locomotives</t>
  </si>
  <si>
    <t>Other self-powered units</t>
  </si>
  <si>
    <t>TOTAL (lines 5, 6, and 7)</t>
  </si>
  <si>
    <t>Auxiliary units</t>
  </si>
  <si>
    <t>62</t>
  </si>
  <si>
    <t>4-145</t>
  </si>
  <si>
    <t xml:space="preserve">   Tank - 22,000 Gallons and Over</t>
  </si>
  <si>
    <t>63</t>
  </si>
  <si>
    <t>4-146</t>
  </si>
  <si>
    <t>64</t>
  </si>
  <si>
    <t>4-147</t>
  </si>
  <si>
    <t xml:space="preserve">   TOTAL  (Lines 47-63)</t>
  </si>
  <si>
    <t>4-15</t>
  </si>
  <si>
    <t>Private Line Cars - Empty (H)</t>
  </si>
  <si>
    <t>4-150</t>
  </si>
  <si>
    <t>4-151</t>
  </si>
  <si>
    <t>4-152</t>
  </si>
  <si>
    <t>4-153</t>
  </si>
  <si>
    <t>4-154</t>
  </si>
  <si>
    <t>4-155</t>
  </si>
  <si>
    <t>4-156</t>
  </si>
  <si>
    <t>4-157</t>
  </si>
  <si>
    <t>4-158</t>
  </si>
  <si>
    <t>4-159</t>
  </si>
  <si>
    <t>4-160</t>
  </si>
  <si>
    <t>4-161</t>
  </si>
  <si>
    <t>4-162</t>
  </si>
  <si>
    <t>4-163</t>
  </si>
  <si>
    <t>4-164</t>
  </si>
  <si>
    <t>4-165</t>
  </si>
  <si>
    <t>4-166</t>
  </si>
  <si>
    <t>4-167</t>
  </si>
  <si>
    <t xml:space="preserve">   TOTAL  (Lines 65-81)</t>
  </si>
  <si>
    <t>4-17</t>
  </si>
  <si>
    <t xml:space="preserve">   Work Equipment and Company Freight Car-Miles</t>
  </si>
  <si>
    <t>4-18</t>
  </si>
  <si>
    <t xml:space="preserve">   No Payment Car-Miles (I)  &lt;1&gt;</t>
  </si>
  <si>
    <t>4-19</t>
  </si>
  <si>
    <t>Total Car-Miles by Train Type (Note)</t>
  </si>
  <si>
    <t>4-191</t>
  </si>
  <si>
    <t>4-192</t>
  </si>
  <si>
    <t>4-193</t>
  </si>
  <si>
    <t>4-194</t>
  </si>
  <si>
    <t xml:space="preserve">   TOTAL (Lines 85-87)</t>
  </si>
  <si>
    <t>4-20</t>
  </si>
  <si>
    <t xml:space="preserve">   Caboose Miles</t>
  </si>
  <si>
    <t>Note:  Line 88, total car miles, is equal to the sum of lines 30, 46, 64, 82, 83, and 84.  Accordingly, the car miles reported on lines 83 and 84</t>
  </si>
  <si>
    <t xml:space="preserve">            are to be allocated to lines 85, 86, and 87, and included in the total shown on line 88.</t>
  </si>
  <si>
    <t>755.  RAILROAD OPERATING STATISTICS - (Concluded)</t>
  </si>
  <si>
    <t>Gross Ton-Miles (thousands) (K)</t>
  </si>
  <si>
    <t>6-01</t>
  </si>
  <si>
    <t xml:space="preserve">   Road Locomotives</t>
  </si>
  <si>
    <t>6-02</t>
  </si>
  <si>
    <t xml:space="preserve">   Freight Trains, Crs., Cnts, &amp; Caboose</t>
  </si>
  <si>
    <t>6-020</t>
  </si>
  <si>
    <t>6-021</t>
  </si>
  <si>
    <t>6-022</t>
  </si>
  <si>
    <t>6-03</t>
  </si>
  <si>
    <t xml:space="preserve">   Passenger Trains, Crs, &amp; Cnts.</t>
  </si>
  <si>
    <t>6-04</t>
  </si>
  <si>
    <t xml:space="preserve">   Non-Revenue</t>
  </si>
  <si>
    <t>6-05</t>
  </si>
  <si>
    <t xml:space="preserve">  motorcars (ED, EG)</t>
  </si>
  <si>
    <t>Other self-propelled cars</t>
  </si>
  <si>
    <t>(Specify types)</t>
  </si>
  <si>
    <t>TOTAL (Lines 24 to 27)</t>
  </si>
  <si>
    <t>TOTAL (Lines 23 and 28)</t>
  </si>
  <si>
    <t>Company Service Cars</t>
  </si>
  <si>
    <t>Business cars (PV)</t>
  </si>
  <si>
    <t>Board outfit cars (MWX)</t>
  </si>
  <si>
    <t>Derrick &amp; snow removal cars</t>
  </si>
  <si>
    <t>(MWU, MWV, MWW, MWK)</t>
  </si>
  <si>
    <t>Dump and ballast cars</t>
  </si>
  <si>
    <t>(MWB, MWD)</t>
  </si>
  <si>
    <t>Other maintenance and service</t>
  </si>
  <si>
    <t xml:space="preserve">  equipment cars</t>
  </si>
  <si>
    <t>TOTAL (Lines 30 to 34)</t>
  </si>
  <si>
    <t>710.  INVENTORY OF EQUIPMENT - Continued</t>
  </si>
  <si>
    <t>Instructions for reporting freight-train car data.</t>
  </si>
  <si>
    <t>Give particulars of each of the various classes of equipment which respondent owned or leased during the year.</t>
  </si>
  <si>
    <t>Column (m) should show aggregate capacity for all units reported in Columns (k) and (l), as follows.  For freight-train cars,</t>
  </si>
  <si>
    <t>In Column (d) give the number of units purchased or built in company shops.  In Column (e) give the number of new units leased from</t>
  </si>
  <si>
    <t>report the nominal capacity (in tons of 2,000 lbs) as provided for in Rule 86 of the AAR Code of Rules Governing Cars in</t>
  </si>
  <si>
    <t>others.  The term "new" means a unit placed in service for the first time on any railroad.</t>
  </si>
  <si>
    <t>Public improvements - const.</t>
  </si>
  <si>
    <t>Amortization (adjustments)</t>
  </si>
  <si>
    <t>Computer systems &amp; WP equip.</t>
  </si>
  <si>
    <t>Shop machinery *</t>
  </si>
  <si>
    <t xml:space="preserve"> * To be reported with equipment expenses rather than W&amp;S expenses.</t>
  </si>
  <si>
    <t>342.  ACCUMULATED DEPRECIATION - IMPROVEMENTS TO ROAD AND EQUIPMENT LEASED FROM OTHERS</t>
  </si>
  <si>
    <t>Enter the required information concerning debits and credits to Account 733, "Accumulated Depreciation - Improvements on Leased Property,"</t>
  </si>
  <si>
    <t>during the year relating to improvements made to road and equipment property leased from others, the depreciation charges for which are included</t>
  </si>
  <si>
    <t>in operating expenses of the respondent.</t>
  </si>
  <si>
    <t xml:space="preserve"> Open top hopper cars - special</t>
  </si>
  <si>
    <t>43</t>
  </si>
  <si>
    <t xml:space="preserve">   service (J__O), and All Code K)</t>
  </si>
  <si>
    <t xml:space="preserve"> Refrigerator cars - mechanical</t>
  </si>
  <si>
    <t>44</t>
  </si>
  <si>
    <t xml:space="preserve"> (R_5,_, R_6_, R_7_, R_8_, R_9_)</t>
  </si>
  <si>
    <t xml:space="preserve"> Refrigerator cars - nonmechanical</t>
  </si>
  <si>
    <t>45</t>
  </si>
  <si>
    <t xml:space="preserve">  (R_0_, R_1_, R_2_)</t>
  </si>
  <si>
    <t xml:space="preserve"> Flat cars - TOFC/COFC</t>
  </si>
  <si>
    <t>46</t>
  </si>
  <si>
    <t xml:space="preserve">  (All Code P, Q, &amp; S, Except Q8_)</t>
  </si>
  <si>
    <t xml:space="preserve"> Flat cars - multilevel</t>
  </si>
  <si>
    <t>47</t>
  </si>
  <si>
    <t xml:space="preserve">   (All Code V)</t>
  </si>
  <si>
    <t xml:space="preserve"> Flat cars - general service</t>
  </si>
  <si>
    <t>48</t>
  </si>
  <si>
    <t xml:space="preserve">  (F10_, F20_, F30_)</t>
  </si>
  <si>
    <t xml:space="preserve"> Flat cars - other</t>
  </si>
  <si>
    <t>49</t>
  </si>
  <si>
    <t>(547) Interest on unfunded debt</t>
  </si>
  <si>
    <t>(548) Amortization of discount on funded debt</t>
  </si>
  <si>
    <t>Show in column (e) the debits to the reserve arising from retirements.  These debits should not exceed investment, etc.</t>
  </si>
  <si>
    <t>others represents less than 5% of total road owned or total equipment owned, respectively.  However, line 39, Grand Total, should be completed.</t>
  </si>
  <si>
    <t>352A.  INVESTMENT IN RAILROAD PROPERTY USED IN TRANSPORTATION SERVICE (By Company)</t>
  </si>
  <si>
    <t xml:space="preserve"> and company service cars, and columns (d) and (f) for freight train cars, floating equipment, and highway revenue equipment.  Disclose new units in</t>
  </si>
  <si>
    <t xml:space="preserve"> the upper section of this schedule.  Disclose rebuilt units acquired or rewritten into the respondent's accounts in the lower section.  The term "new"</t>
  </si>
  <si>
    <t xml:space="preserve"> as used herein shall mean a unit or units placed in service for the first time on any railroad.</t>
  </si>
  <si>
    <t>All unequipped boxcars acquired in whole or in part with incentive per diem funds should be reported on separate lines and be appropriately</t>
  </si>
  <si>
    <t xml:space="preserve"> identified by footnote or sub-heading.</t>
  </si>
  <si>
    <t>NEW UNITS</t>
  </si>
  <si>
    <t>Method of</t>
  </si>
  <si>
    <t>Number</t>
  </si>
  <si>
    <t>Total Weight</t>
  </si>
  <si>
    <t>Acquisition</t>
  </si>
  <si>
    <t>of Units</t>
  </si>
  <si>
    <t>(Tons)</t>
  </si>
  <si>
    <t>(see instructions)</t>
  </si>
  <si>
    <t>REBUILT UNITS</t>
  </si>
  <si>
    <t>For purposes of these schedules, the track categories are defined as follows:</t>
  </si>
  <si>
    <t xml:space="preserve">   Freight density of 20 million or more gross ton-miles per track-mile per year (including passing tracks, turnouts, and crossovers).</t>
  </si>
  <si>
    <t xml:space="preserve">   Freight density of less than 20 million gross ton-miles per track-mile per year, but at least 5 million  (including passing tracks, turnouts, and crossovers).</t>
  </si>
  <si>
    <t>C.</t>
  </si>
  <si>
    <t xml:space="preserve">   Freight density of less than 5 million gross ton-miles per track-mile per year, but at least 1 million  (including passing tracks, turnouts, and crossovers).</t>
  </si>
  <si>
    <t>D.</t>
  </si>
  <si>
    <t xml:space="preserve">   Freight density of less than 1 million gross ton-miles per track-mile per year  (including passing tracks, turnouts, and crossovers).</t>
  </si>
  <si>
    <t>E.</t>
  </si>
  <si>
    <t xml:space="preserve">   Way and yard switching tracks (passing tracks, turnouts, and crossovers shall be included in categories A, B, C, D, F, or potential abandonments, as appropriate).</t>
  </si>
  <si>
    <t>F.</t>
  </si>
  <si>
    <t xml:space="preserve">   Track over which any passenger service is provided (other than potential abandonments).  Mileage should be included within track categories A through E unless it is dedicated entirely to</t>
  </si>
  <si>
    <t xml:space="preserve">   passenger service, category F.</t>
  </si>
  <si>
    <t xml:space="preserve">In column (d), show the amount applicable to Accounts 731 and 732 on the books of companies whose names appear in column (b).  Values </t>
  </si>
  <si>
    <t>of property of other carriers segregated by estimate or otherwise should correspond in amount to deductions made by the owners in their reports.</t>
  </si>
  <si>
    <t>If, for two consecutive years, a line segment classified in one track category maintains a traffic density which would place it in another, it shall be reclassified into that category as of the</t>
  </si>
  <si>
    <t>beginning of the second year.</t>
  </si>
  <si>
    <t>Traffic density related to passenger service shall not be included in the determination of the track category of a line segment.</t>
  </si>
  <si>
    <t>720.  TRACK AND TRAFFIC CONDITIONS</t>
  </si>
  <si>
    <t>Disclose the requested information pertaining to track and traffic conditions.</t>
  </si>
  <si>
    <t>Mileage of tracks</t>
  </si>
  <si>
    <t>Average annual traffic density in</t>
  </si>
  <si>
    <t>Average running</t>
  </si>
  <si>
    <t>Track miles under</t>
  </si>
  <si>
    <t>Track category</t>
  </si>
  <si>
    <t>at end of period</t>
  </si>
  <si>
    <t>millions of gross ton-miles per track-mile*</t>
  </si>
  <si>
    <t>speed limit</t>
  </si>
  <si>
    <t>slow orders</t>
  </si>
  <si>
    <t>(whole numbers)</t>
  </si>
  <si>
    <t>(use two decimal places)</t>
  </si>
  <si>
    <t>F</t>
  </si>
  <si>
    <t>Potential abandonments</t>
  </si>
  <si>
    <t>* To determine average density, total track-miles (route-miles times number of tracks), rather than route-miles, shall be used.</t>
  </si>
  <si>
    <t>briefly explain on page 39 the methods of estimating value of property on noncarriers or property of other carriers.</t>
  </si>
  <si>
    <t>Report on line 30 amounts not included in the accounts shown, or on line 29.  The items reported should be briefly identified and explained.</t>
  </si>
  <si>
    <t>Also include here those items after permission is obtained from the Board for exceptions to prescribed accounting.  Reference to such authority</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</si>
  <si>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</si>
  <si>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</si>
  <si>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</si>
  <si>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</si>
  <si>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</si>
  <si>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</si>
  <si>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</si>
  <si>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</si>
  <si>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</si>
  <si>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Leased property (capitalized rentals)</t>
  </si>
  <si>
    <t>Other (specify and explain)</t>
  </si>
  <si>
    <t>INSTRUCTIONS CONCERNING RETURNS TO BE MADE IN SCHEDULE 410</t>
  </si>
  <si>
    <t>Cross Checks</t>
  </si>
  <si>
    <t>Schedule 412</t>
  </si>
  <si>
    <t>Line 620, column (h)</t>
  </si>
  <si>
    <t>=</t>
  </si>
  <si>
    <t>Line 14, column (b)</t>
  </si>
  <si>
    <t>Lines 136 through 138, column (f)</t>
  </si>
  <si>
    <t>Line 29. column (b)</t>
  </si>
  <si>
    <t>Line 620, column (f)</t>
  </si>
  <si>
    <t>Line 14, column (d)</t>
  </si>
  <si>
    <t>Lines 118 through 123, and 130</t>
  </si>
  <si>
    <t>Line 620, column (g)</t>
  </si>
  <si>
    <t>Line 14, column (e)</t>
  </si>
  <si>
    <t xml:space="preserve">     through 135, column (f)</t>
  </si>
  <si>
    <t>Line 29. column (c)</t>
  </si>
  <si>
    <t>Schedule 414</t>
  </si>
  <si>
    <t>Schedule 415</t>
  </si>
  <si>
    <t>Line 231, column (f)</t>
  </si>
  <si>
    <t>Line 19, columns (b) through (d)</t>
  </si>
  <si>
    <t>Lines 207, 208, 211, 212, column (f)</t>
  </si>
  <si>
    <t>Lines 5, 38, column (f)</t>
  </si>
  <si>
    <t>Line 230, column (f)</t>
  </si>
  <si>
    <t>Line 19, columns (e) through (g)</t>
  </si>
  <si>
    <t>Lines 226, 227, column (f)</t>
  </si>
  <si>
    <t>Lines 24, 39, column (f)</t>
  </si>
  <si>
    <t>Lines 311, 312, 315, 316, column (f)</t>
  </si>
  <si>
    <t>Lines 32, 35, 36, 37, 40, 41, column (f)</t>
  </si>
  <si>
    <t>Schedule 417</t>
  </si>
  <si>
    <t>And</t>
  </si>
  <si>
    <t>Line 507, column (f)</t>
  </si>
  <si>
    <t>Line 1, column (j)</t>
  </si>
  <si>
    <t>Line 508, column (f)</t>
  </si>
  <si>
    <t>Line 2, column (j)</t>
  </si>
  <si>
    <t>Minus line 24, columns (b) through (d)</t>
  </si>
  <si>
    <t>Line 509, column (f)</t>
  </si>
  <si>
    <t>Line 3, column (j)</t>
  </si>
  <si>
    <t xml:space="preserve">   plus line 24, columns (e) through (g)</t>
  </si>
  <si>
    <t>Line 510, column (f)</t>
  </si>
  <si>
    <t>Line 4, column (j)</t>
  </si>
  <si>
    <t>Line 511, column (f)</t>
  </si>
  <si>
    <t>Line 5, column (j)</t>
  </si>
  <si>
    <t>Line 512, column (f)</t>
  </si>
  <si>
    <t>Line 6, column (j)</t>
  </si>
  <si>
    <t>Line 513, column (f)</t>
  </si>
  <si>
    <t>Line 7, column (j)</t>
  </si>
  <si>
    <t>Line 213, column (f)</t>
  </si>
  <si>
    <t>Lines 5, 38, columns (c) and (d)</t>
  </si>
  <si>
    <t>Line 514, column (f)</t>
  </si>
  <si>
    <t>Line 8, column (j)</t>
  </si>
  <si>
    <t>Line 232, column (f)</t>
  </si>
  <si>
    <t>Lines 24, 39, columns (c) and (d)</t>
  </si>
  <si>
    <t>Line 515, column (f)</t>
  </si>
  <si>
    <t>Line 9, column (j)</t>
  </si>
  <si>
    <t>Line 317, column (f)</t>
  </si>
  <si>
    <t>Lines 32, 35, 36, 37, 40, 41,</t>
  </si>
  <si>
    <t>Line 516, column (f)</t>
  </si>
  <si>
    <t>Line 10, column (j)</t>
  </si>
  <si>
    <t xml:space="preserve">    columns (c) and (d)</t>
  </si>
  <si>
    <t>Line 517, column (f)</t>
  </si>
  <si>
    <t>Line 11, column (j)</t>
  </si>
  <si>
    <t>Line 202, 203, 216, column (f) , equal</t>
  </si>
  <si>
    <t>Lines 5, 38, column (b)</t>
  </si>
  <si>
    <t xml:space="preserve">   to or greater than, but variance cannot</t>
  </si>
  <si>
    <t xml:space="preserve">   exceed line 216, column (f)</t>
  </si>
  <si>
    <t>Line 4, column (b)</t>
  </si>
  <si>
    <t>Line 47, column (b)</t>
  </si>
  <si>
    <t>Lines 221, 222, 235, column (f), equal</t>
  </si>
  <si>
    <t>Lines 24, 39, column (b)</t>
  </si>
  <si>
    <t xml:space="preserve">   exceed line 235, column (f)</t>
  </si>
  <si>
    <t>Lines 302 through 307 and 320, column (f)</t>
  </si>
  <si>
    <t>Lines 32, 35, 36, 37, 40, 41, column (b)</t>
  </si>
  <si>
    <t xml:space="preserve">   equal to or greater than, but variance</t>
  </si>
  <si>
    <t xml:space="preserve">   cannot exceed line 320, column (f)</t>
  </si>
  <si>
    <t>.</t>
  </si>
  <si>
    <t>410.  RAILWAY OPERATING EXPENSES</t>
  </si>
  <si>
    <t>State the railway operating expenses on respondent's road for the year, classifying them in accordance with the Uniform System of Accounts for Railroad Companies, and allocate the common</t>
  </si>
  <si>
    <t>operating expenses in accordance with the Board's rules governing the separation of such expenses between freight and passenger services.</t>
  </si>
  <si>
    <t>Material, tools,</t>
  </si>
  <si>
    <t>Total</t>
  </si>
  <si>
    <t>Name of railway operating expense account</t>
  </si>
  <si>
    <t>Salaries</t>
  </si>
  <si>
    <t>supplies, fuels,</t>
  </si>
  <si>
    <t>Purchased</t>
  </si>
  <si>
    <t>General</t>
  </si>
  <si>
    <t>freight</t>
  </si>
  <si>
    <t>Passenger</t>
  </si>
  <si>
    <t>&amp; Wages</t>
  </si>
  <si>
    <t>&amp; lubricants</t>
  </si>
  <si>
    <t>services</t>
  </si>
  <si>
    <t>expense</t>
  </si>
  <si>
    <t>WAYS &amp; STRUCTURES</t>
  </si>
  <si>
    <t>ADMINISTRATION</t>
  </si>
  <si>
    <t>Track</t>
  </si>
  <si>
    <t>Analysis of Taxes</t>
  </si>
  <si>
    <t>Guaranties and Suretyships</t>
  </si>
  <si>
    <t>Separation of Debtholdings Between Road Property and Equipment</t>
  </si>
  <si>
    <t>Transactions Between Respondent and Companies or Persons Affiliated with Respondent for Services</t>
  </si>
  <si>
    <t xml:space="preserve">     Received or Provided</t>
  </si>
  <si>
    <t>Mileage Operated at Close of Year</t>
  </si>
  <si>
    <t>Inventory of Equipment</t>
  </si>
  <si>
    <t>Unit Cost of Equipment Installed During the Year</t>
  </si>
  <si>
    <t>710S</t>
  </si>
  <si>
    <t>Railroad Operating Statistics</t>
  </si>
  <si>
    <t>Verification</t>
  </si>
  <si>
    <t>Memoranda</t>
  </si>
  <si>
    <t>Index</t>
  </si>
  <si>
    <t>Railroad Annual Report R-1</t>
  </si>
  <si>
    <t>SPECIAL NOTICE</t>
  </si>
  <si>
    <t xml:space="preserve">     Docket No. 38559, Railroad Classification Index, (ICC served January 20, 1983), modified the reporting requirements for </t>
  </si>
  <si>
    <t xml:space="preserve">     The dark borders on the schedules represent data that are captured by the Board.</t>
  </si>
  <si>
    <t>_________________________</t>
  </si>
  <si>
    <t>A.  SCHEDULES OMITTED BY RESPONDENT</t>
  </si>
  <si>
    <t xml:space="preserve">1.   </t>
  </si>
  <si>
    <t>The respondent, at its option, may omit pages from this report provided there is nothing to report or the schedules are not</t>
  </si>
  <si>
    <t>applicable.</t>
  </si>
  <si>
    <t xml:space="preserve">2.  </t>
  </si>
  <si>
    <t>Dismantling retired property</t>
  </si>
  <si>
    <t>TOTAL LOCOMOTIVES</t>
  </si>
  <si>
    <t>FREIGHT CARS</t>
  </si>
  <si>
    <t>TOTAL FREIGHT CARS</t>
  </si>
  <si>
    <t>OTHER EQUIPMENT</t>
  </si>
  <si>
    <t>Repair &amp; maintenance:</t>
  </si>
  <si>
    <t xml:space="preserve">   Trucks, trailers, &amp; containers - revenue service</t>
  </si>
  <si>
    <t xml:space="preserve">   Floating equipment - revenue service</t>
  </si>
  <si>
    <t xml:space="preserve">   Passenger &amp; other revenue equipment</t>
  </si>
  <si>
    <t xml:space="preserve">   Computers and data processing equipment</t>
  </si>
  <si>
    <t xml:space="preserve">   Machinery</t>
  </si>
  <si>
    <t xml:space="preserve">   Work &amp; other non-revenue equipment</t>
  </si>
  <si>
    <t xml:space="preserve">   Equipment damaged</t>
  </si>
  <si>
    <t>OTHER EQUIPMENT (Continued)</t>
  </si>
  <si>
    <t>TOTAL OTHER EQUIPMENT</t>
  </si>
  <si>
    <t>TRANSPORTATION</t>
  </si>
  <si>
    <t xml:space="preserve">  TRAIN OPERATIONS</t>
  </si>
  <si>
    <t>Engine crews</t>
  </si>
  <si>
    <t>Train crews</t>
  </si>
  <si>
    <t>Dispatching trains</t>
  </si>
  <si>
    <t>Operating signals &amp; interlockers</t>
  </si>
  <si>
    <t>Operating drawbridges</t>
  </si>
  <si>
    <t>Highway crossing protection</t>
  </si>
  <si>
    <t>Train inspection &amp; lubrication</t>
  </si>
  <si>
    <t>Locomotive fuel</t>
  </si>
  <si>
    <t>Servicing locomotives</t>
  </si>
  <si>
    <t>Freight lost or damaged - solely related</t>
  </si>
  <si>
    <t>Clearing wrecks</t>
  </si>
  <si>
    <t>TOTAL TRAIN OPERATIONS</t>
  </si>
  <si>
    <t>YARD OPERATIONS</t>
  </si>
  <si>
    <t>Switch crews</t>
  </si>
  <si>
    <t>YARD OPERATIONS (Continued)</t>
  </si>
  <si>
    <t>Controlling operations</t>
  </si>
  <si>
    <t>Yard and terminal clerical</t>
  </si>
  <si>
    <t>Operating switches, signals, retarders, &amp; humps</t>
  </si>
  <si>
    <t>TOTAL YARD OPERATIONS</t>
  </si>
  <si>
    <t>TRAIN &amp; YARD OPERATIONS COMMON:</t>
  </si>
  <si>
    <t>Cleaning car interiors</t>
  </si>
  <si>
    <t>Adjusting &amp; transferring loads</t>
  </si>
  <si>
    <t>Car loading devices &amp; grain docks</t>
  </si>
  <si>
    <t>Freight lost or damaged - all other</t>
  </si>
  <si>
    <t>TOTAL TRAIN &amp; YARD OPERATIONS COMMON:</t>
  </si>
  <si>
    <t>SPECIALIZED SERVICE OPERATIONS</t>
  </si>
  <si>
    <t>Pickup &amp; delivery and marine line haul</t>
  </si>
  <si>
    <t>Loading &amp; unloading and local marine</t>
  </si>
  <si>
    <t>Protective services</t>
  </si>
  <si>
    <t>Casualties &amp; insurance</t>
  </si>
  <si>
    <t>TOTAL SPECIALIZED SERVICE OPERATIONS</t>
  </si>
  <si>
    <t>Employees performing clerical &amp; accounting functions</t>
  </si>
  <si>
    <t>Communication systems operations</t>
  </si>
  <si>
    <t>Loss &amp; damage claims processing</t>
  </si>
  <si>
    <t xml:space="preserve">  TOTAL TRANSPORTATION</t>
  </si>
  <si>
    <t>GENERAL AND ADMINISTRATIVE</t>
  </si>
  <si>
    <t>Officers - general administration</t>
  </si>
  <si>
    <t>Accounting, auditing, &amp; finance</t>
  </si>
  <si>
    <t>Management services &amp; data processing</t>
  </si>
  <si>
    <t>Marketing</t>
  </si>
  <si>
    <t>Sales</t>
  </si>
  <si>
    <t>Industrial development</t>
  </si>
  <si>
    <t>Personnel &amp; labor relations</t>
  </si>
  <si>
    <t>Legal &amp; secretarial</t>
  </si>
  <si>
    <t>Public relations &amp; advertising</t>
  </si>
  <si>
    <t>Research &amp; development</t>
  </si>
  <si>
    <t>Writedown of uncollectible accounts</t>
  </si>
  <si>
    <t>Property taxes</t>
  </si>
  <si>
    <t>Other taxes except on corporate income or payroll</t>
  </si>
  <si>
    <t xml:space="preserve">  TOTAL GENERAL AND ADMINISTRATIVE</t>
  </si>
  <si>
    <t>TOTAL CARRIER OPERATING EXPENSE</t>
  </si>
  <si>
    <t xml:space="preserve">A locomotive is a self-propelled unit of equipment designed solely for moving other equipment.  A locomotive unit-mile is a </t>
  </si>
  <si>
    <t>movement of a locomotive unit a distance of one mile under its own power.  Include miles made by all locomotive units.  Exclude miles</t>
  </si>
  <si>
    <t>made by motorcars.  Miles of locomotives in helper service shall be computed on the basis of actual distance run in such service.</t>
  </si>
  <si>
    <t>(E)</t>
  </si>
  <si>
    <t>All locomotive unit-miles in road service shall be based on the actual distance run between terminals and/or stations.  Follow</t>
  </si>
  <si>
    <t>instruction (B) regarding fractions and official time tables for computing locomotive miles.</t>
  </si>
  <si>
    <t>(F)</t>
  </si>
  <si>
    <t>Train switching locomotive-miles shall be computed at the rate of six miles per hour for the time actually engaged in such</t>
  </si>
  <si>
    <t>service.  Include miles allowed for train locomotives for performing switching service at terminals and way stations.</t>
  </si>
  <si>
    <t>(G)</t>
  </si>
  <si>
    <t>Yard switching locomotive-miles shall be computed at the rate of six miles per hour for the time actually engaged in yard</t>
  </si>
  <si>
    <t>switching service.  Include miles allowed for yard locomotives for switching service in yards where regular switching service is</t>
  </si>
  <si>
    <t>maintained and in terminal switching and transfer service.</t>
  </si>
  <si>
    <t>(H)</t>
  </si>
  <si>
    <t>(I)</t>
  </si>
  <si>
    <t>(J)</t>
  </si>
  <si>
    <t>Report miles actually run by passenger-train cars in transportation service.  Passenger-train car-miles include miles run by coaches</t>
  </si>
  <si>
    <t>and cars in which passengers are carried at regular tariff fares without extra charge for space occupied;  miles run by combination</t>
  </si>
  <si>
    <t>passenger and baggage, passenger and mail, passenger and express; miles run by sleeping, parlor, and other cars for which an extra</t>
  </si>
  <si>
    <t xml:space="preserve">fare is charged; miles run by dining, cafe, and other cars devoted exclusively to the serving of meals and other refreshments and by </t>
  </si>
  <si>
    <t>club, lounge, and observation cars; and miles run by other passenger-train cars where services are combined, such as baggage, express,</t>
  </si>
  <si>
    <t>and mail.</t>
  </si>
  <si>
    <t>(K)</t>
  </si>
  <si>
    <t>From conductor's or dispatcher's train reports or other appropriate sources, compute weight in tons (2,000 pounds).  Item 6-01</t>
  </si>
  <si>
    <t>includes weight of all locomotive units moved one mile in transportation trains.  Ton-miles of motorcars should be excluded.  Items 6-02</t>
  </si>
  <si>
    <t>and 6-03 represent tons behind locomotive units (cars and contents, cabooses) moved one mile in transportation trains (excluding non-</t>
  </si>
  <si>
    <t>revenue gross ton-miles).  Nonrevenue gross ton-miles in transportation trains include work equipment and cars carrying company</t>
  </si>
  <si>
    <t>The gross amounts receivable and payable for freight-train cars (line 19, columns (b) through (d), and line 19, columns (e) through (g), respectively) should balance with Schedule 410, column (f)</t>
  </si>
  <si>
    <t>D</t>
  </si>
  <si>
    <t>lines 231 (credits) and 230 (debits).  Trailer and container rentals in this schedule are included in Schedule 410, column (f) lines 315 and 316.  However, the trailer and container rentals in this</t>
  </si>
  <si>
    <t>schedule will not balance to lines 315 and 316 of Schedule 410 because those lines include rents for "Other Equipment" which is reported in Schedule 415, column (e).  The balancing of Schedules</t>
  </si>
  <si>
    <t>410, 414, and 415 "Other Equipment" is outlined in note 6 to Schedule 415.</t>
  </si>
  <si>
    <t>Report in columns (b) and (e) rentals for private-line cars (whether under railroad control or not) and shipper owned cars.</t>
  </si>
  <si>
    <t>Report in columns (c), (d), (f), and (g) rentals for railroad owned cars prescribed by the Board in Ex Parte No. 334, for which rentals are settled on a combination mileage and time basis (basic</t>
  </si>
  <si>
    <t>per diem).  Include railroad owned per diem tank cars on line 17.</t>
  </si>
  <si>
    <t>NOTE:  Mechanical designations for each car type are shown in Schedule 710.</t>
  </si>
  <si>
    <t>GROSS AMOUNTS RECEIVABLE</t>
  </si>
  <si>
    <t>GROSS AMOUNTS PAYABLE</t>
  </si>
  <si>
    <t>Per Diem Basis</t>
  </si>
  <si>
    <t>E</t>
  </si>
  <si>
    <t>Type of Equipment</t>
  </si>
  <si>
    <t>Private</t>
  </si>
  <si>
    <t>Mileage</t>
  </si>
  <si>
    <t>Time</t>
  </si>
  <si>
    <t>Line Cars</t>
  </si>
  <si>
    <t>CAR TYPES</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</si>
  <si>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</si>
  <si>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</si>
  <si>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</si>
  <si>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</si>
  <si>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</si>
  <si>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</si>
  <si>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</si>
  <si>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</si>
  <si>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</si>
  <si>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</si>
  <si>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 TOFC/COFC</t>
  </si>
  <si>
    <t>Flat - Multi-Level</t>
  </si>
  <si>
    <t>Flat - General Service</t>
  </si>
  <si>
    <t>Flat - Other</t>
  </si>
  <si>
    <t>Tank - Under 22,000 Gallons</t>
  </si>
  <si>
    <t>Tank - 22,000 Gallons and Over</t>
  </si>
  <si>
    <t>All Other Freight Cars</t>
  </si>
  <si>
    <t>Auto Racks</t>
  </si>
  <si>
    <t xml:space="preserve">     TOTAL FREIGHT TRAIN CARS</t>
  </si>
  <si>
    <t>OTHER FREIGHT CARRYING EQUIPMENT</t>
  </si>
  <si>
    <t>Refrigerated Trailers</t>
  </si>
  <si>
    <t>Other Trailers</t>
  </si>
  <si>
    <t>Refrigerated Containers</t>
  </si>
  <si>
    <t>Other Containers</t>
  </si>
  <si>
    <t xml:space="preserve">     TOTAL TRAILERS AND CONTAINERS</t>
  </si>
  <si>
    <t xml:space="preserve">     GRAND TOTAL (Lines 19 and 24)</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</si>
  <si>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</si>
  <si>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</si>
  <si>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</si>
  <si>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</si>
  <si>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</si>
  <si>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</si>
  <si>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</si>
  <si>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</si>
  <si>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</si>
  <si>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</si>
  <si>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</si>
  <si>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</si>
  <si>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</si>
  <si>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</si>
  <si>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</si>
  <si>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</si>
  <si>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</si>
  <si>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</si>
  <si>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</si>
  <si>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</si>
  <si>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</si>
  <si>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415.  SUPPORTING SCHEDULE - EQUIPMENT</t>
  </si>
  <si>
    <t>415.  SUPPORTING SCHEDULE - EQUIPMENT - (Continued)</t>
  </si>
  <si>
    <t>Investment base as of 12/31</t>
  </si>
  <si>
    <t>Accumulated depreciation as of 12/31</t>
  </si>
  <si>
    <t>Types of equipment</t>
  </si>
  <si>
    <t>Repairs</t>
  </si>
  <si>
    <t>Owned</t>
  </si>
  <si>
    <t>Capitalized</t>
  </si>
  <si>
    <t>Adjustment net</t>
  </si>
  <si>
    <t>Lease &amp; rentals</t>
  </si>
  <si>
    <t>(net expense)</t>
  </si>
  <si>
    <t>lease</t>
  </si>
  <si>
    <t>Diesel Locomotives - Yard</t>
  </si>
  <si>
    <t>Diesel Locomotives - Road</t>
  </si>
  <si>
    <t>Other Locomotives - Yard</t>
  </si>
  <si>
    <t>Other Locomotives - Road</t>
  </si>
  <si>
    <t xml:space="preserve">     TOTAL LOCOMOTIVES</t>
  </si>
  <si>
    <t>FREIGHT TRAIN CARS</t>
  </si>
  <si>
    <t>Box -  Plain 40 foot</t>
  </si>
  <si>
    <t>Box - Plain 50 foot and longer</t>
  </si>
  <si>
    <t>Hopper - Covered</t>
  </si>
  <si>
    <t>Hopper - Open Top -  General Service</t>
  </si>
  <si>
    <t>Hopper - Open Top -  Special Service</t>
  </si>
  <si>
    <t>Flat - Multi-level</t>
  </si>
  <si>
    <t>Cabooses</t>
  </si>
  <si>
    <t>Miscellaneous Accessories</t>
  </si>
  <si>
    <t>OTHER EQUIPMENT - REVENUE FREIGHT</t>
  </si>
  <si>
    <t xml:space="preserve">  HIGHWAY EQUIPMENT</t>
  </si>
  <si>
    <t>Bogies</t>
  </si>
  <si>
    <t>Chassis</t>
  </si>
  <si>
    <t>Other Highway Equipment (Freight)</t>
  </si>
  <si>
    <t xml:space="preserve">     TOTAL HIGHWAY EQUIPMENT</t>
  </si>
  <si>
    <t xml:space="preserve">  FLOATING EQUIPMENT - REVENUE SERVICE</t>
  </si>
  <si>
    <t>Marine Line-Haul</t>
  </si>
  <si>
    <t>Local Marine</t>
  </si>
  <si>
    <t xml:space="preserve">     TOTAL FLOATING EQUIPMENT</t>
  </si>
  <si>
    <t xml:space="preserve">Passenger &amp; Other Revenue Equipment </t>
  </si>
  <si>
    <t xml:space="preserve">     (Freight Portion)</t>
  </si>
  <si>
    <t>(Signature of affiant)</t>
  </si>
  <si>
    <t xml:space="preserve">      Subscribed and sworn to before me, a ________________________________________________________ in and for the State and county</t>
  </si>
  <si>
    <t xml:space="preserve">       My commission expires _______________________________________________________________________________________</t>
  </si>
  <si>
    <t xml:space="preserve">       Use an</t>
  </si>
  <si>
    <t xml:space="preserve">          LS</t>
  </si>
  <si>
    <t>(Signature of officer authorized to administer oaths)</t>
  </si>
  <si>
    <t>impression seal</t>
  </si>
  <si>
    <t>SUPPLEMENTAL OATH</t>
  </si>
  <si>
    <t>(By the president or other chief officer of the respondent)</t>
  </si>
  <si>
    <t xml:space="preserve"> that he or she has carefully examined the foregoing report; that he or she believes that all statements of fact contained in the said report are true; and</t>
  </si>
  <si>
    <t xml:space="preserve"> that the said report is a correct and complete statement of the business and affairs of the above-named respondent and the operations of its</t>
  </si>
  <si>
    <t xml:space="preserve"> property during the period of time from and including</t>
  </si>
  <si>
    <t>MEMORANDA</t>
  </si>
  <si>
    <t>(FOR USE OF BOARD ONLY)</t>
  </si>
  <si>
    <t>CORRESPONDENCE</t>
  </si>
  <si>
    <t>Date of</t>
  </si>
  <si>
    <t>Answer</t>
  </si>
  <si>
    <t>Letter, Fax or</t>
  </si>
  <si>
    <t>File Number</t>
  </si>
  <si>
    <t>Office Addressed</t>
  </si>
  <si>
    <t>Telegram of</t>
  </si>
  <si>
    <t>Subject</t>
  </si>
  <si>
    <t>Letter, Fax, or</t>
  </si>
  <si>
    <t>Needed</t>
  </si>
  <si>
    <t>Telegram</t>
  </si>
  <si>
    <t>Name</t>
  </si>
  <si>
    <t>Month</t>
  </si>
  <si>
    <t>Day</t>
  </si>
  <si>
    <t>CORRECTIONS</t>
  </si>
  <si>
    <t>Authority</t>
  </si>
  <si>
    <t>Clerk</t>
  </si>
  <si>
    <t xml:space="preserve">   Total Assets</t>
  </si>
  <si>
    <t xml:space="preserve"> the year.  If information regarding the cost of any units installed is not complete at the time of filing of this report, the units should be omitted, but</t>
  </si>
  <si>
    <t xml:space="preserve"> reference to the number of units omitted should be given in a footnote, the details as to cost to be given in the report of the following year.  The</t>
  </si>
  <si>
    <t xml:space="preserve"> cost of units under construction at the close of the year should not be reflected in this schedule even though part of the cost appears in the</t>
  </si>
  <si>
    <t xml:space="preserve"> property account for the year.  Indicate in column (e) whether an installation represents equipment purchased (P), built or rebuilt by contract in</t>
  </si>
  <si>
    <t xml:space="preserve"> outside railroad shops (C), or built or rebuilt in company or system shops (S), including units acquired through capitalized leases (L).</t>
  </si>
  <si>
    <t>In column (a) list each class or type of locomotive unit, car, or TOFC/COFC equipment on a separate line.  By class is meant the standard</t>
  </si>
  <si>
    <t xml:space="preserve"> classification used to distinguish types of locomotive units, freight cars, or other equipment adopted by the Association of American Railroads,</t>
  </si>
  <si>
    <t xml:space="preserve"> and should include physical characteristics requested by Schedule 710.  Locomotive units should be identified as to power source, wheel</t>
  </si>
  <si>
    <t xml:space="preserve"> arrangement, and horsepower per unit, such as multiple-purpose diesel locomotive A units (B-B), 2500 HP.  Cars should be identified as to</t>
  </si>
  <si>
    <t xml:space="preserve"> special construction or service characteristics, such as aluminum-covered hopper car (LO) or steel boxcars-special service (XAP).  For TOFC/COFC,</t>
  </si>
  <si>
    <t xml:space="preserve"> show the type of equipment as enumerated in Schedule 710.</t>
  </si>
  <si>
    <t>In column (c) show the total weight in tons of 2,000 pounds.  The weight of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</si>
  <si>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</si>
  <si>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t>
  </si>
  <si>
    <t>Motorcar car miles</t>
  </si>
  <si>
    <t>Motor rail cars owned or leased</t>
  </si>
  <si>
    <t>Net income</t>
  </si>
  <si>
    <t>Oath</t>
  </si>
  <si>
    <t>Operating expenses (see Expenses)</t>
  </si>
  <si>
    <t>Revenues (see Revenues)</t>
  </si>
  <si>
    <t>Statistics (see Statistics)</t>
  </si>
  <si>
    <t>Ordinary income</t>
  </si>
  <si>
    <t>Private line cars loaded</t>
  </si>
  <si>
    <t>Private line cars empty</t>
  </si>
  <si>
    <t>Rails</t>
  </si>
  <si>
    <t>Charges to operating expenses</t>
  </si>
  <si>
    <t>4-122</t>
  </si>
  <si>
    <t>4-123</t>
  </si>
  <si>
    <t>4-124</t>
  </si>
  <si>
    <t>4-125</t>
  </si>
  <si>
    <t xml:space="preserve">   TOTAL  (Lines 31-45)</t>
  </si>
  <si>
    <t>4-13</t>
  </si>
  <si>
    <t>Private Line Cars - Loaded (H)</t>
  </si>
  <si>
    <t>4-130</t>
  </si>
  <si>
    <t>4-131</t>
  </si>
  <si>
    <t>4-132</t>
  </si>
  <si>
    <t>4-133</t>
  </si>
  <si>
    <t>4-134</t>
  </si>
  <si>
    <t>4-135</t>
  </si>
  <si>
    <t>53</t>
  </si>
  <si>
    <t>4-136</t>
  </si>
  <si>
    <t>54</t>
  </si>
  <si>
    <t>4-137</t>
  </si>
  <si>
    <t>55</t>
  </si>
  <si>
    <t>4-138</t>
  </si>
  <si>
    <t>56</t>
  </si>
  <si>
    <t>4-139</t>
  </si>
  <si>
    <t>57</t>
  </si>
  <si>
    <t>4-140</t>
  </si>
  <si>
    <t>4-141</t>
  </si>
  <si>
    <t>59</t>
  </si>
  <si>
    <t>4-142</t>
  </si>
  <si>
    <t>4-143</t>
  </si>
  <si>
    <t>61</t>
  </si>
  <si>
    <t>4-144</t>
  </si>
  <si>
    <t xml:space="preserve">   Tank Under 22,000 Gallons</t>
  </si>
  <si>
    <t>Report in column (b), line 2, the expenses incurred in highway movements of trailers and containers performed at the expense of the reporting railroad within a terminal area for the purpose of pick-up,</t>
  </si>
  <si>
    <t xml:space="preserve"> delivery, or highway interchange service.  Report in column (b), line 3, the expenses incurred in operating facilities for handling trailers and/or containers, including storage expenses.  See Schedule 755, note R.</t>
  </si>
  <si>
    <t>The operation of floating equipment in line-haul service (between distinct terminals) should be reported in column (c) on line 2..  Floating operations conducted within a general terminal or harbor area</t>
  </si>
  <si>
    <t xml:space="preserve"> should be reported in column (c), line 3.</t>
  </si>
  <si>
    <t>Report in column (g), line 3, the expenses incurred by the railroad in loading and unloading automobiles, trucks, etc., to and from bi-level and tri-level auto rack cars.  Report on line 2, column (g),</t>
  </si>
  <si>
    <t xml:space="preserve"> the expense incurred by the railroad in moving automobiles, etc., between bi-level and tri-level loading and unloading facilities over the highway to shippers, receivers, or connecting carriers.  Report in</t>
  </si>
  <si>
    <t xml:space="preserve"> column (f) operating expenses for land facilities in support of floating operations, including the operation of docks and wharves.</t>
  </si>
  <si>
    <t>Report on line 4, column (b), the expenses relating to heating and refrigeration of TOFC/COFC trailers and containers (total debits and credits).  The expenses on line 4, column (h) relate to refrigerator</t>
  </si>
  <si>
    <t xml:space="preserve"> cars only.</t>
  </si>
  <si>
    <t>Report in column (i) total expenses incurred in performing rail substitute service, other highway revenue service, LCL terminal operations, warehouse operations, freight car transloading, grain</t>
  </si>
  <si>
    <t xml:space="preserve"> elevator terminal operations, and livestock feeding operations only.</t>
  </si>
  <si>
    <t>Coal</t>
  </si>
  <si>
    <t>Ore</t>
  </si>
  <si>
    <t>Motor vehicle</t>
  </si>
  <si>
    <t>Protective</t>
  </si>
  <si>
    <t>Items</t>
  </si>
  <si>
    <t>TOFC/COFC</t>
  </si>
  <si>
    <t>Floating</t>
  </si>
  <si>
    <t>marine</t>
  </si>
  <si>
    <t>load &amp;</t>
  </si>
  <si>
    <t>special</t>
  </si>
  <si>
    <t>columns</t>
  </si>
  <si>
    <t>terminal</t>
  </si>
  <si>
    <t>12-01</t>
  </si>
  <si>
    <t>12-02</t>
  </si>
  <si>
    <t>12-03</t>
  </si>
  <si>
    <t>TOFC/COFC- No. of Revenue Trailers &amp; Containers Loaded and Unloaded (Q)</t>
  </si>
  <si>
    <t>Multi-Level Cars - No. of Motor Vehicles Loaded &amp; Unloaded (Q)</t>
  </si>
  <si>
    <t>TOFC/COFC - No. of Revenue Trailers Picked Up &amp; Delivered (R)</t>
  </si>
  <si>
    <t>Revenue-Tons Marine Terminal (S)</t>
  </si>
  <si>
    <t>16-01</t>
  </si>
  <si>
    <t xml:space="preserve">   Marine Terminals - Coal</t>
  </si>
  <si>
    <t>16-02</t>
  </si>
  <si>
    <t xml:space="preserve">   Marine Terminals - Ore</t>
  </si>
  <si>
    <t>16-03</t>
  </si>
  <si>
    <t xml:space="preserve">   Marine Terminals - Other</t>
  </si>
  <si>
    <t>16-04</t>
  </si>
  <si>
    <t xml:space="preserve">   TOTAL  (Lines 126 - 128)</t>
  </si>
  <si>
    <t>Number of Foreign Per-Diem Cars on Line (T)</t>
  </si>
  <si>
    <t>17-01</t>
  </si>
  <si>
    <t xml:space="preserve">   Serviceable</t>
  </si>
  <si>
    <t>17-02</t>
  </si>
  <si>
    <t xml:space="preserve">   Unserviceable</t>
  </si>
  <si>
    <t>17-03</t>
  </si>
  <si>
    <t xml:space="preserve">   Surplus</t>
  </si>
  <si>
    <t>17-04</t>
  </si>
  <si>
    <t xml:space="preserve">   TOTAL  (Lines 130 - 132)</t>
  </si>
  <si>
    <t>VERIFICATION</t>
  </si>
  <si>
    <t xml:space="preserve">      The foregoing report shall be verified by the oath of the officer having control of the accounting of the respondent.  This report shall also be</t>
  </si>
  <si>
    <t xml:space="preserve"> verified by the oath of the president or other chief officer of the respondent, unless the respondent states that such officer has no control over </t>
  </si>
  <si>
    <t xml:space="preserve"> the respondent's accounting and reporting.</t>
  </si>
  <si>
    <t>OATH</t>
  </si>
  <si>
    <t>equipment</t>
  </si>
  <si>
    <t>distribution</t>
  </si>
  <si>
    <t>refrigerator car</t>
  </si>
  <si>
    <t>(b) - (i)</t>
  </si>
  <si>
    <t>Pick up and delivery, marine line haul</t>
  </si>
  <si>
    <t>Loading and unloading and local marine</t>
  </si>
  <si>
    <t>Protective services - total debits and credits</t>
  </si>
  <si>
    <t>Casualty and insurance</t>
  </si>
  <si>
    <t>Joint facility - credit</t>
  </si>
  <si>
    <t>(                    )</t>
  </si>
  <si>
    <t xml:space="preserve">    TOTAL</t>
  </si>
  <si>
    <t>450.  ANALYSIS OF TAXES</t>
  </si>
  <si>
    <t>A.</t>
  </si>
  <si>
    <t>Railway Taxes</t>
  </si>
  <si>
    <t>Kind of Tax</t>
  </si>
  <si>
    <t>Other than U.S. Government Taxes</t>
  </si>
  <si>
    <t>U.S. Government Taxes</t>
  </si>
  <si>
    <t xml:space="preserve">     Income Taxes</t>
  </si>
  <si>
    <t xml:space="preserve">          Normal Tax and Surtax</t>
  </si>
  <si>
    <t xml:space="preserve">          Excess Profits</t>
  </si>
  <si>
    <t xml:space="preserve">                Total - Income Taxes (Lines 2 and 3)</t>
  </si>
  <si>
    <t xml:space="preserve">     Railroad Retirement</t>
  </si>
  <si>
    <t xml:space="preserve">     Hospital Insurance</t>
  </si>
  <si>
    <t xml:space="preserve">     Supplemental Annuities</t>
  </si>
  <si>
    <t xml:space="preserve">     Unemployment Insurance</t>
  </si>
  <si>
    <t xml:space="preserve">     All Other United States Taxes</t>
  </si>
  <si>
    <t>Total - U.S. Government Taxes</t>
  </si>
  <si>
    <t>Total - Railway Taxes</t>
  </si>
  <si>
    <t>B.</t>
  </si>
  <si>
    <t>Adjustments to Federal Income Taxes</t>
  </si>
  <si>
    <t>In column (a) are listed the particulars which most often cause a differential between taxable income and pretax accounting income.  Other</t>
  </si>
  <si>
    <t>particulars which cause such a differential should be listed under the caption "Other (Specify)," including state and other taxes deferred if</t>
  </si>
  <si>
    <t>computed separately.  Minor items, each less than $100,000, may be combined in a single entry under "Other (Specify)."</t>
  </si>
  <si>
    <t xml:space="preserve">        TOTAL FIXED CHARGES  (lines 38 through 41)</t>
  </si>
  <si>
    <t xml:space="preserve">            Income after fixed charges  (line 37 minus line 42)</t>
  </si>
  <si>
    <t>OTHER DEDUCTIONS</t>
  </si>
  <si>
    <t xml:space="preserve">      (c) Contingent interest</t>
  </si>
  <si>
    <t>UNUSUAL OR INFREQUENT ITEMS</t>
  </si>
  <si>
    <t>(555) Unusual or infrequent items (debit) credit</t>
  </si>
  <si>
    <t xml:space="preserve">      Income (Loss) from continuing operations (before inc. taxes)</t>
  </si>
  <si>
    <t>PROVISIONS FOR INCOME TAXES</t>
  </si>
  <si>
    <t>(556) Income taxes on ordinary income:</t>
  </si>
  <si>
    <t xml:space="preserve">      (a) Federal income taxes</t>
  </si>
  <si>
    <t xml:space="preserve">      (b) State income taxes</t>
  </si>
  <si>
    <t xml:space="preserve">      (c) Other income taxes</t>
  </si>
  <si>
    <t>(557) Provision for deferred taxes</t>
  </si>
  <si>
    <t xml:space="preserve">            TOTAL PROVISION FOR INCOME TAXES (lines 47 through 52)</t>
  </si>
  <si>
    <t>Debt holdings</t>
  </si>
  <si>
    <t>Depreciation base and rates</t>
  </si>
  <si>
    <t>32-33</t>
  </si>
  <si>
    <t>Electric locomotive equipment at close of year</t>
  </si>
  <si>
    <t>Equipment - classified</t>
  </si>
  <si>
    <t>Company service</t>
  </si>
  <si>
    <t>Freight-train cars</t>
  </si>
  <si>
    <t>Passenger-train cars</t>
  </si>
  <si>
    <t>Inventory</t>
  </si>
  <si>
    <t>Owned-Not in service of respondent</t>
  </si>
  <si>
    <t>Equipment leased, depreciation base and rate</t>
  </si>
  <si>
    <t>Reserve</t>
  </si>
  <si>
    <t>Equipment owned, depreciation base rates</t>
  </si>
  <si>
    <t>Expenses - railway operating</t>
  </si>
  <si>
    <t>Extraordinary items</t>
  </si>
  <si>
    <t>Federal income taxes</t>
  </si>
  <si>
    <t>Financial position - changes in</t>
  </si>
  <si>
    <t>Freight cars loaded</t>
  </si>
  <si>
    <t>Freight car-miles</t>
  </si>
  <si>
    <t>Fuel consumed - diesel</t>
  </si>
  <si>
    <t>Funded debt (see Debt holdings)</t>
  </si>
  <si>
    <t>Guaranties and suretyships</t>
  </si>
  <si>
    <t>Identity of respondent</t>
  </si>
  <si>
    <t>Investments in common stock of affiliated companies</t>
  </si>
  <si>
    <t>Investments and advances of affiliated companies</t>
  </si>
  <si>
    <t>26-29</t>
  </si>
  <si>
    <t>Railway property used in transportation service</t>
  </si>
  <si>
    <t>Road and equipment</t>
  </si>
  <si>
    <t>Leased property - improvements made during the year</t>
  </si>
  <si>
    <t>Locomotive equipment</t>
  </si>
  <si>
    <t>Electric and other</t>
  </si>
  <si>
    <t>Consumption of diesel fuel</t>
  </si>
  <si>
    <t>Locomotive unit miles</t>
  </si>
  <si>
    <t>INDEX  (Continued)</t>
  </si>
  <si>
    <t>Mileage - Average of road operated</t>
  </si>
  <si>
    <t xml:space="preserve"> the year.   This inquiry does not cover the case of ordinary commercial paper maturing on demand or not later than two years after the date of issue.</t>
  </si>
  <si>
    <t xml:space="preserve"> Items of less than $50,000 may be shown as one total.</t>
  </si>
  <si>
    <t>Names of all parties principally</t>
  </si>
  <si>
    <t>Amount of</t>
  </si>
  <si>
    <t>Sole or joint</t>
  </si>
  <si>
    <t>and primarily liable</t>
  </si>
  <si>
    <t>contingent liability</t>
  </si>
  <si>
    <t>If any corporation or other association was under obligation as guarantor or surety for the performance by the respondent of any agreement</t>
  </si>
  <si>
    <t xml:space="preserve"> or obligation, show the particulars called for hereunder for each such contract of guaranty or suretyship in effect at the close of the year or entered</t>
  </si>
  <si>
    <t xml:space="preserve"> into and expired during the year.   This inquiry does not cover the case of ordinary commercial paper maturing on demand or not later than two years </t>
  </si>
  <si>
    <t>750.  CONSUMPTION OF DIESEL FUEL</t>
  </si>
  <si>
    <t>Kind of locomotive service</t>
  </si>
  <si>
    <t>Diesel oil (gallons)</t>
  </si>
  <si>
    <t>Freight</t>
  </si>
  <si>
    <t>Yard Switching</t>
  </si>
  <si>
    <t xml:space="preserve">  TOTAL</t>
  </si>
  <si>
    <t>COST OF FUEL $(000)</t>
  </si>
  <si>
    <t>Work Train</t>
  </si>
  <si>
    <t>INSTRUCTIONS CONCERNING RETURNS TO BE MADE IN SCHEDULE 755</t>
  </si>
  <si>
    <t>Unit Train, Way Train, and Through Train data under items 2, 3, 4, 6, and 12 shall be obtained from conductor's wheel reports (freight)</t>
  </si>
  <si>
    <t>or similar reports.  Unit train service is a specialized scheduled shuttle type service in equipment (railroad or privately owned) dedicated</t>
  </si>
  <si>
    <t>to such service, moving between origin and destination.  The applicable tariffs and/or contracts generally require that a specific minimum</t>
  </si>
  <si>
    <t>tonnage or quantity of carloads be tendered as a unit for shipment on one bill of lading or other shipping document in a solid train for</t>
  </si>
  <si>
    <t>movement between origin and destination.  Such tariffs and/or contracts generally contain restricted detention provisions and are</t>
  </si>
  <si>
    <t>subject to time-volume requirements which reflect the approximate capacity of the unit trains for the stated period.  Way trains are</t>
  </si>
  <si>
    <t>defined as trains operated primarily to gather and distribute cars in road service and move them between way stations or way points.</t>
  </si>
  <si>
    <t>Through trains are those trains operated between two or more major concentration or distribution points.  Do not include unit train</t>
  </si>
  <si>
    <t>statistics in way or through train statistics.  A work train is a train operated solely or preponderantly for the purpose of transporting</t>
  </si>
  <si>
    <t>company freight, work equipment, or company employees.  Statistics for work trains should be reported under Item 11, only.  Statistics</t>
  </si>
  <si>
    <t>related to company equipment, company employees, and company freight moving in transportation trains are not to be reported in</t>
  </si>
  <si>
    <t xml:space="preserve">Item 11, but are to be reported in Items 4-17, 6-04, 7-02, 8-04, and 8-05, as instructed in notes I, K, and L. </t>
  </si>
  <si>
    <t>Report miles of road operated at close of year, excluding industrial tracks, yard tracks, and sidings.</t>
  </si>
  <si>
    <t>A train-mile is a movement of a train a distance of one mile.  In computing train-miles, fractions representing less that one-half</t>
  </si>
  <si>
    <t>mile shall be disregarded and other fractions shall be considered as one mile.  Train Miles-Running shall be based on the actual distance</t>
  </si>
  <si>
    <t>Total interest (Note 3)</t>
  </si>
  <si>
    <t>Interest directly related to road property debt</t>
  </si>
  <si>
    <t>Note 4</t>
  </si>
  <si>
    <t>Interest directly related to equipment debt</t>
  </si>
  <si>
    <t>Interest not directly related to road or equipment property debt</t>
  </si>
  <si>
    <t>Line 21 - (Lines 22 + 23)</t>
  </si>
  <si>
    <t>Interest on road property debt (Note 5)</t>
  </si>
  <si>
    <t>Line 22 + (Line 24 x Line 13)</t>
  </si>
  <si>
    <t>Interest on equipment debt (Note 5)</t>
  </si>
  <si>
    <t>Line 23 + (Line 24 x Line 14)</t>
  </si>
  <si>
    <t>Embedded rate of debt capital - road property</t>
  </si>
  <si>
    <t>Line 25 / Line 16</t>
  </si>
  <si>
    <t>Embedded rate of debt capital - equipment</t>
  </si>
  <si>
    <t>Line 26 / Line 17</t>
  </si>
  <si>
    <t xml:space="preserve">Note 1:  </t>
  </si>
  <si>
    <t>Directly related means the purpose which the funds were used for when the debt was issued.</t>
  </si>
  <si>
    <t xml:space="preserve">Note 2:  </t>
  </si>
  <si>
    <t>Line 16 plus Line 17 must equal Line 9.</t>
  </si>
  <si>
    <t xml:space="preserve">Note 3:  </t>
  </si>
  <si>
    <t>Line 21 includes interest on debt in Account 769 - Accounts Payable; Affiliated Companies.</t>
  </si>
  <si>
    <t xml:space="preserve">Note 4:  </t>
  </si>
  <si>
    <t>This interest relates to debt reported on Lines 10 and 11, respectively.</t>
  </si>
  <si>
    <t xml:space="preserve">Note 5:  </t>
  </si>
  <si>
    <t>Line 25 plus Line 26 must equal  Line 21.</t>
  </si>
  <si>
    <t>INSTRUCTIONS CONCERNING RETURNS TO BE MADE IN SCHEDULE 512</t>
  </si>
  <si>
    <t>Furnish the information called for below between the respondent and the affiliated companies</t>
  </si>
  <si>
    <t>In column (b) indicate the nature of the relationship or control between the respondent and the</t>
  </si>
  <si>
    <t xml:space="preserve"> or persons affiliated with the respondent, including officers, directors, stockholders, owners,</t>
  </si>
  <si>
    <t xml:space="preserve"> company or person identified in column (a) as follows: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</si>
  <si>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</si>
  <si>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</si>
  <si>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</si>
  <si>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</si>
  <si>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</si>
  <si>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</si>
  <si>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</si>
  <si>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</si>
  <si>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</si>
  <si>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</si>
  <si>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</si>
  <si>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insert the word "controlled."</t>
  </si>
  <si>
    <t xml:space="preserve">     (b)  Payments to or from other carriers for interline services and interchange of equipment.</t>
  </si>
  <si>
    <t>(e)  If control is exercised by other means, such as a management contract or other</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</si>
  <si>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</si>
  <si>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</si>
  <si>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</si>
  <si>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</si>
  <si>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</si>
  <si>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 of property</t>
  </si>
  <si>
    <t xml:space="preserve">     Capital expenditures</t>
  </si>
  <si>
    <t xml:space="preserve">     Net change in temporary cash investments not qualifying as cash</t>
  </si>
  <si>
    <t xml:space="preserve">         equivalents</t>
  </si>
  <si>
    <t xml:space="preserve">     Proceeds from sale/repayment of investment and advances</t>
  </si>
  <si>
    <t xml:space="preserve">     Purchase price of long-term investment and advances</t>
  </si>
  <si>
    <t xml:space="preserve">     Net decrease (increase) in sinking and other special funds</t>
  </si>
  <si>
    <t>NET CASH USED IN INVESTING ACTIVITIES (lines 22 through 28)</t>
  </si>
  <si>
    <t>(Continued on next page)</t>
  </si>
  <si>
    <t>240.  STATEMENT OF CASH FLOWS (Concluded)</t>
  </si>
  <si>
    <t>CASH FLOWS FROM FINANCING ACTIVITIES</t>
  </si>
  <si>
    <t xml:space="preserve">     Proceeds from issuance of long-term debt</t>
  </si>
  <si>
    <t xml:space="preserve">     Principle payments of long-term debt</t>
  </si>
  <si>
    <t xml:space="preserve">     Proceeds from issuance of capital stock</t>
  </si>
  <si>
    <t xml:space="preserve">     Purchase price of acquiring treasury stock</t>
  </si>
  <si>
    <t xml:space="preserve">     Cash dividends paid</t>
  </si>
  <si>
    <t>NET CASH FROM FINANCING ACTIVITIES (lines 30 through 35)</t>
  </si>
  <si>
    <t>NET INCREASE (DECREASE) IN CASH AND CASH EQUIVALENTS</t>
  </si>
  <si>
    <t xml:space="preserve">        (lines 21, 29, and 36)</t>
  </si>
  <si>
    <t>Cash and cash equivalents at beginning of the year</t>
  </si>
  <si>
    <t>CASH AND CASH EQUIVALENTS AT END OF THE YEAR (lines 37 &amp; 38)</t>
  </si>
  <si>
    <t>Footnotes to Schedule</t>
  </si>
  <si>
    <t>Cash paid during the year for:</t>
  </si>
  <si>
    <t>Interest (net of amount capitalized)  *</t>
  </si>
  <si>
    <t>Income taxes  (net)  *</t>
  </si>
  <si>
    <t xml:space="preserve">   * Only applies if indirect method is adopted</t>
  </si>
  <si>
    <t>245.  WORKING CAPITAL</t>
  </si>
  <si>
    <t>This schedule should include only data pertaining to railway transportation services.</t>
  </si>
  <si>
    <t>Carry out calculations of lines 9, 10, 20, and 21 to the nearest whole number.</t>
  </si>
  <si>
    <t>Source</t>
  </si>
  <si>
    <t>Amount</t>
  </si>
  <si>
    <t>CURRENT OPERATING ASSETS</t>
  </si>
  <si>
    <t>Interline and other balances (705)</t>
  </si>
  <si>
    <t>Sched. 200, line 5, col. b</t>
  </si>
  <si>
    <t>Customers (706)</t>
  </si>
  <si>
    <t>Sched. 200, line 6, col. b</t>
  </si>
  <si>
    <t>Other (707)</t>
  </si>
  <si>
    <t>Note A</t>
  </si>
  <si>
    <t>TOTAL CURRENT OPERATING ASSETS</t>
  </si>
  <si>
    <t>Lines 1 + 2 + 3</t>
  </si>
  <si>
    <t>OPERATING REVENUE</t>
  </si>
  <si>
    <t>Railway operating revenue</t>
  </si>
  <si>
    <t>Sched. 210, line 13, col. b</t>
  </si>
  <si>
    <t>Rent income</t>
  </si>
  <si>
    <t>Note B</t>
  </si>
  <si>
    <t>TOTAL OPERATING REVENUES</t>
  </si>
  <si>
    <t>Lines 5 + 6</t>
  </si>
  <si>
    <t>Average daily operating revenues</t>
  </si>
  <si>
    <t>Line 7 ÷ 360 days</t>
  </si>
  <si>
    <t>Days of operating revenue in current</t>
  </si>
  <si>
    <t xml:space="preserve">   operating assets</t>
  </si>
  <si>
    <t>Line 4 ÷ line 8</t>
  </si>
  <si>
    <t>Revenue delay days plus buffer</t>
  </si>
  <si>
    <t>Line 9 + 15 days</t>
  </si>
  <si>
    <t>CURRENT OPERATING LIABILITIES</t>
  </si>
  <si>
    <t>Interline and other balances (752)</t>
  </si>
  <si>
    <t>Audited accounts and wages payable (753)</t>
  </si>
  <si>
    <t>Accounts payable - other (754)</t>
  </si>
  <si>
    <t>Other taxes accrued (761.5)</t>
  </si>
  <si>
    <t>TOTAL CURRENT OPERATING LIABILITIES</t>
  </si>
  <si>
    <t>Sum of lines 11 through 14</t>
  </si>
  <si>
    <t>OPERATING EXPENSES</t>
  </si>
  <si>
    <t>Railway operating expenses</t>
  </si>
  <si>
    <t>Sched. 210, line 14, col. b</t>
  </si>
  <si>
    <t>Depreciation</t>
  </si>
  <si>
    <t>Cash related operating expenses</t>
  </si>
  <si>
    <t>Line 16 + line 6 - line 17</t>
  </si>
  <si>
    <t>Average daily expenditures</t>
  </si>
  <si>
    <t>Line 18 ÷ 360 days</t>
  </si>
  <si>
    <t xml:space="preserve"> Canadian mileage should be segregated and identified on separate lines in the various groupings.  For each listing, in Column (d) give its entire</t>
  </si>
  <si>
    <t xml:space="preserve"> length (the distances between terminals of single or first main track), and in the following columns the lengths of second main track, all other main</t>
  </si>
  <si>
    <t xml:space="preserve"> tracks, passing tracks, cross-overs and turn-outs, way switching tracks, and yard switching tracks.  These classes of tracks are defined as follows:</t>
  </si>
  <si>
    <t>RUNNING TRACKS - Running tracks, passing tracks, cross-overs, etc., including turn-outs from those tracks to clearance points.</t>
  </si>
  <si>
    <t>WAY SWITCHING TRACKS - Station, team, industry, and other switching tracks for which no separate service is maintained.</t>
  </si>
  <si>
    <t>reported on Form CBS.</t>
  </si>
  <si>
    <t>(M)</t>
  </si>
  <si>
    <t>Road service represents elapse time of transportation trains (both ordinary and light) between the time of leaving the initial</t>
  </si>
  <si>
    <t>terminals and the time at final terminals, including trains switching at way stations and delays on road as shown by conductor's or</t>
  </si>
  <si>
    <t>dispatcher's train reports.  Include time of motorcar service performed by train locomotives at terminals and way stations.  Report in</t>
  </si>
  <si>
    <t>Item 9-02, train switching hours included in Item 9-01.  Train switching is the time spent by the train while performing switching service</t>
  </si>
  <si>
    <t>at terminals and way stations where no regular yard service is maintained.  A train hour is independent of the number of locomotives</t>
  </si>
  <si>
    <t>in the train.</t>
  </si>
  <si>
    <t>(N)</t>
  </si>
  <si>
    <t>Yard switching hours are hours expended in switching service performed by yard crews in yards where regular switching service is</t>
  </si>
  <si>
    <t xml:space="preserve">maintained, including switching and transfer service in connection with the transportation of revenue and incidentally of company </t>
  </si>
  <si>
    <t>freight.  Hours in yard switching  are independent of the number of locomotives used.</t>
  </si>
  <si>
    <t>(O)</t>
  </si>
  <si>
    <t xml:space="preserve">Work-train miles include the miles run by trains engaged in company service such as official inspection; inspection trains for </t>
  </si>
  <si>
    <t>railway commissioners for which no revenue is received; trains running special with fire apparatus to save carrier's property from</t>
  </si>
  <si>
    <t>destruction: trains run for transporting the carrier's employees to and from work when no transportation charge is made; wrecking trains</t>
  </si>
  <si>
    <t>run solely for the purpose of transporting company material; trains run for distributing material and supplies for use in connection with</t>
  </si>
  <si>
    <t>operations; and all other trains used in work-train services.  Exclude miles run by locomotives while engaged incidentally in switching</t>
  </si>
  <si>
    <t>company materials in company shops or material yards in connection with regular yard switching service or in switching equipment for</t>
  </si>
  <si>
    <t>repairs between yards and shops.</t>
  </si>
  <si>
    <t>(P)</t>
  </si>
  <si>
    <t>The number of loaded freight cars shall be obtained from the conductors' wheel report and shall be the sum of all loaded cars</t>
  </si>
  <si>
    <t>handled by each train.  For example, if a car moves loaded (1) in a way train from the origination points, (2) in two through trains, and (3) in</t>
  </si>
  <si>
    <t>a way-train to the destination point, the total count of loaded cars would be four: two counts for the movements in the way trains and two</t>
  </si>
  <si>
    <t>counts for the movements in through trains.  Therefore, each car originated or received from a connecting carrier receives an initial</t>
  </si>
  <si>
    <t>count, plus one count for each subsequent physical transfer between trains on respondent's lines.  No additional count is given because</t>
  </si>
  <si>
    <t>of crew change or changes in track identification number unless there is a physical transfer of the car between trains.  Each car moving</t>
  </si>
  <si>
    <t>under revenue billing shall be considered as a loaded car.</t>
  </si>
  <si>
    <t>(Q)</t>
  </si>
  <si>
    <t>Report vehicles (TOFC trailers/containers, automobiles and trucks) loaded and unloaded to and from TOFC and multiple level</t>
  </si>
  <si>
    <t>freight cars when the work is performed at the railroad's expense.</t>
  </si>
  <si>
    <t>(R)</t>
  </si>
  <si>
    <t>Report the number of loaded revenue trailers/containers picked up, plus revenue trailers/containers delivered in TOFC/COFC and</t>
  </si>
  <si>
    <t>in highway interchange service, when the work is performed at the railroad's expense.  (Performed at railroad's expense means that</t>
  </si>
  <si>
    <t>railroad employees perform the service or that the railroad hires a subsidiary or outside contractor to perform the service.)  Do not include</t>
  </si>
  <si>
    <t>those trailers/containers which are picked up or delivered by a shipper or motor carrier, etc. when a tariff provision requires that the</t>
  </si>
  <si>
    <t xml:space="preserve">shipper or motor carrier, etc., and not the railroad, perform that service.  Note:  The count should reflect the trailers/containers for which </t>
  </si>
  <si>
    <t>expenses are reported in Schedule 417, line 2, column (b).</t>
  </si>
  <si>
    <t>(S)</t>
  </si>
  <si>
    <t>Report under Marine Terminals, Item 16, the tons loaded onto and unloaded from marine vessels at the expense of the reporting</t>
  </si>
  <si>
    <t>railroad.</t>
  </si>
  <si>
    <t>(T)</t>
  </si>
  <si>
    <t>Report the total number of foreign railroad cars on line at the end of the year (except surplus cars, see below).  Foreign railroad</t>
  </si>
  <si>
    <t>Class (4) is the same as Class (3), except that the rent reserved is conditional upon earnings or some other fact.</t>
  </si>
  <si>
    <t>Class (5) includes all tracks operated and maintained by others, but over which the respondent has the right to operate some or all of its</t>
  </si>
  <si>
    <t xml:space="preserve"> trains.  In the road of this class, the respondent has no proprietary rights, but only the rights of a licensee.  Include in this class, also, on main</t>
  </si>
  <si>
    <t xml:space="preserve"> tracks, industrial tracks and sidings owned by noncarrier companies and individuals when the respondent operates over them but does not have</t>
  </si>
  <si>
    <t xml:space="preserve"> exclusive possession of them.</t>
  </si>
  <si>
    <t xml:space="preserve">Road held by respondent as a joint or common owner or a joint lessee or under any joint arrangement should be shown in its appropriate class </t>
  </si>
  <si>
    <t xml:space="preserve"> and the entry of length should be the entire length of the portion jointly held.  The class symbol should have the letter (J) attached.</t>
  </si>
  <si>
    <t>Road operated by the respondent as an agent for another carrier should not be included in this schedule.</t>
  </si>
  <si>
    <t>700.  MILEAGE OPERATED AT CLOSE OF YEAR</t>
  </si>
  <si>
    <t>Running tracks, passing tracks, cross-overs, etc.</t>
  </si>
  <si>
    <t>Proportion</t>
  </si>
  <si>
    <t>Miles of</t>
  </si>
  <si>
    <t>owned or</t>
  </si>
  <si>
    <t>Miles</t>
  </si>
  <si>
    <t>passing tracks,</t>
  </si>
  <si>
    <t>leased by</t>
  </si>
  <si>
    <t>second</t>
  </si>
  <si>
    <t>all other</t>
  </si>
  <si>
    <t>cross-overs,</t>
  </si>
  <si>
    <t>way switching</t>
  </si>
  <si>
    <t>yard switching</t>
  </si>
  <si>
    <t>TOTAL</t>
  </si>
  <si>
    <t>respondent</t>
  </si>
  <si>
    <t>road</t>
  </si>
  <si>
    <t>main track</t>
  </si>
  <si>
    <t>main tracks</t>
  </si>
  <si>
    <t>and turnouts</t>
  </si>
  <si>
    <t>tracks</t>
  </si>
  <si>
    <t>Miles of electrified road</t>
  </si>
  <si>
    <t>or track included in the</t>
  </si>
  <si>
    <t>preceding grand total</t>
  </si>
  <si>
    <t>mileage</t>
  </si>
  <si>
    <t>INSTRUCTIONS CONCERNING RETURNS TO BE MADE IN SCHEDULE 710</t>
  </si>
  <si>
    <t>Instructions for reporting locomotive and passenger-train car data.</t>
  </si>
  <si>
    <t>reported.  Respondents must not make arbitrary changes to the printed stub or column headings without specific authority from the Board.</t>
  </si>
  <si>
    <t>Railway - Operating expenses</t>
  </si>
  <si>
    <t>Railway - Operating revenues</t>
  </si>
  <si>
    <t>Results of operations</t>
  </si>
  <si>
    <t>16-17</t>
  </si>
  <si>
    <t>Retained income unappropriated</t>
  </si>
  <si>
    <t>Miscellaneous items in accounts for year</t>
  </si>
  <si>
    <t>Revenues</t>
  </si>
  <si>
    <t>Road and Equipment - Investment in</t>
  </si>
  <si>
    <t>Improvements to leased property</t>
  </si>
  <si>
    <t>Owned - Depreciated base and rates</t>
  </si>
  <si>
    <t>Used - Depreciated base and rates</t>
  </si>
  <si>
    <t>Road - Mileage operated at close of year</t>
  </si>
  <si>
    <t>By states and territories</t>
  </si>
  <si>
    <t>Securities (see Investments)</t>
  </si>
  <si>
    <t>Short-term borrowings arrangements - compensating balances and</t>
  </si>
  <si>
    <t>Sinking funds</t>
  </si>
  <si>
    <t>Sources and application of working capital</t>
  </si>
  <si>
    <t>Specialized service subschedule</t>
  </si>
  <si>
    <t>Statement of changes in financial position</t>
  </si>
  <si>
    <t>Number of security holders</t>
  </si>
  <si>
    <t>Total voting power</t>
  </si>
  <si>
    <t>3-4</t>
  </si>
  <si>
    <t>Value per share</t>
  </si>
  <si>
    <t>Voting rights</t>
  </si>
  <si>
    <t>Suretyships - Guaranties and</t>
  </si>
  <si>
    <t>Tracks operated at close of year</t>
  </si>
  <si>
    <t>Miles of, at close of year</t>
  </si>
  <si>
    <t>Track and traffic conditions</t>
  </si>
  <si>
    <t>Train hours, yard switching</t>
  </si>
  <si>
    <t>Train miles</t>
  </si>
  <si>
    <t>Tons of freight</t>
  </si>
  <si>
    <t>Ton-miles of freight</t>
  </si>
  <si>
    <t>TOFC/COFC number of revenue trailers and containers - loaded &amp; unloaded</t>
  </si>
  <si>
    <t>Voting powers and elections</t>
  </si>
  <si>
    <t>A net unrealized gain (loss) of $___________________ on the sale of marketable securities was included in net income for _____ (year)</t>
  </si>
  <si>
    <t>This schedule should include all class 1, 2, 3, or 4 track from Schedule 700, that is maintained by the respondent.  (Class 5 track is assumed to be maintained by others)</t>
  </si>
  <si>
    <t>(To be made by the officer having control over the accounting of the respondent)</t>
  </si>
  <si>
    <t xml:space="preserve"> that it is his or her duty to have supervision over the books of accounts of the respondent and to control the manner in which such books are kept; that</t>
  </si>
  <si>
    <t>Indicate in column (b) the beginning of year totals of Accounts 714, 744, 762, and 786 applicable to each particular item in column (a).</t>
  </si>
  <si>
    <t>Indicate in column (c) the net changes in Accounts 714, 744, 762, and 786 for the net tax effect of timing differences originating and</t>
  </si>
  <si>
    <t>reversing in the current accounting period.</t>
  </si>
  <si>
    <t>Indicate in column (d) any adjustments, as appropriate, including adjustments to eliminate or reinstate deferred tax effects (credits or debits)</t>
  </si>
  <si>
    <t>due to applying or recognizing a loss carry-forward or a loss carry-back.</t>
  </si>
  <si>
    <t>The total of line 19 in columns (c) and (d) should agree with the total of the contra charges (credits) to Account 557, Provision for Deferred</t>
  </si>
  <si>
    <t>Taxes, and Account 591, Provision for Deferred Taxes - Extraordinary Items, for the current year.</t>
  </si>
  <si>
    <t xml:space="preserve">Indicate in column (e) the cumulative total of columns (b), (c), and (d).  The total of column (e) must agree with the total of Accounts 714, 744, </t>
  </si>
  <si>
    <t>762, and 786.</t>
  </si>
  <si>
    <t>Net credits</t>
  </si>
  <si>
    <t>Particulars</t>
  </si>
  <si>
    <t>Beginning of</t>
  </si>
  <si>
    <t>(charges) for</t>
  </si>
  <si>
    <t>End of</t>
  </si>
  <si>
    <t>year balance</t>
  </si>
  <si>
    <t xml:space="preserve">TOTALS           </t>
  </si>
  <si>
    <t>*  Footnotes:</t>
  </si>
  <si>
    <t>If the flow-through method was elected, indicate the net decrease (or increase) in tax accrual because of investment</t>
  </si>
  <si>
    <t xml:space="preserve">    tax credit.</t>
  </si>
  <si>
    <t>If the deferral method for investment tax credit was elected:</t>
  </si>
  <si>
    <t xml:space="preserve">     (1)  Indicate amount of credit utilized as a reduction of tax liability for current year</t>
  </si>
  <si>
    <t xml:space="preserve">     (2) Deduct the amount of the current year's credit applied to reduction of tax liability but deferred for</t>
  </si>
  <si>
    <t xml:space="preserve">            accounting purposes</t>
  </si>
  <si>
    <t xml:space="preserve">     (3) Balance of current year's credit used to reduce current year's tax accrual</t>
  </si>
  <si>
    <t>Date Correction</t>
  </si>
  <si>
    <t>Officer sending letter, fax or</t>
  </si>
  <si>
    <t>Board</t>
  </si>
  <si>
    <t>Making</t>
  </si>
  <si>
    <t>telegram</t>
  </si>
  <si>
    <t>File</t>
  </si>
  <si>
    <t>Correction</t>
  </si>
  <si>
    <t>EXPLANATORY REMARKS</t>
  </si>
  <si>
    <t>INDEX</t>
  </si>
  <si>
    <t>Page No.</t>
  </si>
  <si>
    <t>Accumulated depreciation</t>
  </si>
  <si>
    <t>Road and equipment leased</t>
  </si>
  <si>
    <t>From others</t>
  </si>
  <si>
    <t>Improvements to</t>
  </si>
  <si>
    <t>Owned and used</t>
  </si>
  <si>
    <t>Accruals - railway tax</t>
  </si>
  <si>
    <t>Analysis of taxes</t>
  </si>
  <si>
    <t>Application of funds - source</t>
  </si>
  <si>
    <t>Balance sheet</t>
  </si>
  <si>
    <t>Car, locomotive, and floating equipment - classification</t>
  </si>
  <si>
    <t>21-22</t>
  </si>
  <si>
    <t>Company service equipment</t>
  </si>
  <si>
    <t>Compensating balances and short-term borrowing arrangements</t>
  </si>
  <si>
    <t>Consumption of fuel by motive power units</t>
  </si>
  <si>
    <t>Contingent assets and liabilities</t>
  </si>
  <si>
    <t>Crossties (see Ties)</t>
  </si>
  <si>
    <t>Economics, Environmental Analysis, and Administration, 395 E Street, S.W. Suite 1100,</t>
  </si>
  <si>
    <t xml:space="preserve">   TOTAL  (Lines 98 - 103)</t>
  </si>
  <si>
    <t>Tons of Freight (thousands)</t>
  </si>
  <si>
    <t>7-01</t>
  </si>
  <si>
    <t xml:space="preserve">   Revenue</t>
  </si>
  <si>
    <t>7-02</t>
  </si>
  <si>
    <t>7-03</t>
  </si>
  <si>
    <t xml:space="preserve">   TOTAL  (Lines 105 and 106)</t>
  </si>
  <si>
    <t>Ton-Miles of Freight (thousands) (L)</t>
  </si>
  <si>
    <t>8-01</t>
  </si>
  <si>
    <t xml:space="preserve">   Revenue - Road Service</t>
  </si>
  <si>
    <t>8-02</t>
  </si>
  <si>
    <t xml:space="preserve">   Revenue - Lake Transfer Service</t>
  </si>
  <si>
    <t>8-03</t>
  </si>
  <si>
    <t xml:space="preserve">   TOTAL  (Lines 108 and 109)</t>
  </si>
  <si>
    <t>8-04</t>
  </si>
  <si>
    <t xml:space="preserve">   Non-Revenue - Road Service</t>
  </si>
  <si>
    <t>8-05</t>
  </si>
  <si>
    <t xml:space="preserve">   Non-Revenue - Lake Transfer Service</t>
  </si>
  <si>
    <t>8-06</t>
  </si>
  <si>
    <t xml:space="preserve">   TOTAL  (Lines 111 and 112)</t>
  </si>
  <si>
    <t>8-07</t>
  </si>
  <si>
    <t xml:space="preserve">   TOTAL - REVENUE &amp; NON-REVENUE  (Lines 110 and 113)</t>
  </si>
  <si>
    <t>Train Hours (M)</t>
  </si>
  <si>
    <t>9-01</t>
  </si>
  <si>
    <t xml:space="preserve">   Road Service</t>
  </si>
  <si>
    <t>9-0</t>
  </si>
  <si>
    <t xml:space="preserve">   Train Switching</t>
  </si>
  <si>
    <t>TOTAL YARD-SWITCHING HOURS (N)</t>
  </si>
  <si>
    <t>Train-Miles Work Trains (O)</t>
  </si>
  <si>
    <t>11-01</t>
  </si>
  <si>
    <t xml:space="preserve">   Locomotives</t>
  </si>
  <si>
    <t>11-02</t>
  </si>
  <si>
    <t xml:space="preserve">   Motorcars</t>
  </si>
  <si>
    <t>Number of Loaded Freight Cars (P)</t>
  </si>
  <si>
    <t>Sched 410, lines 136, 137, 138, 213, 232, 317 col h</t>
  </si>
  <si>
    <t>Interchange.  Convert the capacity of tank cars to capacity in tons of the commodity which the car is intended to customarily carry.</t>
  </si>
  <si>
    <t>Units leased to others for a period of one year or more are reportable in Column (n).  Units temporarily out of respondent's service</t>
  </si>
  <si>
    <t>Time-mileage cars refers to freight cars, other than cabooses, owned or held under lease arrangement, whose interline rental</t>
  </si>
  <si>
    <t xml:space="preserve">and rented to others for less than one year are to be included in Column (i).  Units rented from others for a period less than one year should </t>
  </si>
  <si>
    <t>is settled on a per diem and line haul mileage basis under "Code of Car Hire Rules" or would be so settled if used by another railroad.</t>
  </si>
  <si>
    <t>not be included in Column (j).</t>
  </si>
  <si>
    <t>Units in service of respon-</t>
  </si>
  <si>
    <t>Changes during the year</t>
  </si>
  <si>
    <t>Changes during year</t>
  </si>
  <si>
    <t>Units at close of year</t>
  </si>
  <si>
    <t>dent at beginning of year</t>
  </si>
  <si>
    <t>Units installed</t>
  </si>
  <si>
    <t>(concluded)</t>
  </si>
  <si>
    <t xml:space="preserve">Total in service of </t>
  </si>
  <si>
    <t>All other units,</t>
  </si>
  <si>
    <t xml:space="preserve">including </t>
  </si>
  <si>
    <t>(col. (i) &amp; (j))</t>
  </si>
  <si>
    <t>capacity</t>
  </si>
  <si>
    <t>New or</t>
  </si>
  <si>
    <t>of units</t>
  </si>
  <si>
    <t>Class of equipment</t>
  </si>
  <si>
    <t>Time-</t>
  </si>
  <si>
    <t>and second hand</t>
  </si>
  <si>
    <t>whether owned</t>
  </si>
  <si>
    <t>reported in</t>
  </si>
  <si>
    <t>All</t>
  </si>
  <si>
    <t>or</t>
  </si>
  <si>
    <t>into</t>
  </si>
  <si>
    <t>units purchased</t>
  </si>
  <si>
    <t>or leased</t>
  </si>
  <si>
    <t>col (k) &amp; (l)</t>
  </si>
  <si>
    <t xml:space="preserve">to </t>
  </si>
  <si>
    <t>car designations</t>
  </si>
  <si>
    <t>cars</t>
  </si>
  <si>
    <t>Others</t>
  </si>
  <si>
    <t>built</t>
  </si>
  <si>
    <t>from others</t>
  </si>
  <si>
    <t>property</t>
  </si>
  <si>
    <t>(see ins. 4)</t>
  </si>
  <si>
    <t>(n)</t>
  </si>
  <si>
    <t xml:space="preserve"> Plain box cars - 40' </t>
  </si>
  <si>
    <t xml:space="preserve">   (B1__,  B2__)</t>
  </si>
  <si>
    <t xml:space="preserve"> Plain box cars - 50' and longer</t>
  </si>
  <si>
    <t>37</t>
  </si>
  <si>
    <t xml:space="preserve">   (B3_0-7, B4_0-7, B5__, B6__</t>
  </si>
  <si>
    <t xml:space="preserve">     B7__, B8__)</t>
  </si>
  <si>
    <t xml:space="preserve"> Equipped box cars</t>
  </si>
  <si>
    <t>38</t>
  </si>
  <si>
    <t xml:space="preserve">   (All Code A, Except A_5_)</t>
  </si>
  <si>
    <t xml:space="preserve"> Plain gondola cars</t>
  </si>
  <si>
    <t>39</t>
  </si>
  <si>
    <t xml:space="preserve">   (All Codes G &amp; J,  J__1,  J__2,</t>
  </si>
  <si>
    <t xml:space="preserve">     J__3, J__4)</t>
  </si>
  <si>
    <t xml:space="preserve"> Equipped gondola cars</t>
  </si>
  <si>
    <t>40</t>
  </si>
  <si>
    <t xml:space="preserve">   (All Code E)</t>
  </si>
  <si>
    <t xml:space="preserve"> Covered hopper cars</t>
  </si>
  <si>
    <t>41</t>
  </si>
  <si>
    <t xml:space="preserve">   (C__1, C__2, C__3, C__4)</t>
  </si>
  <si>
    <t xml:space="preserve"> Open top hopper cars - general</t>
  </si>
  <si>
    <t>42</t>
  </si>
  <si>
    <t xml:space="preserve">   service (All Code H)</t>
  </si>
  <si>
    <t xml:space="preserve"> he or she knows that such books have been kept in good faith during the period covered by this report; that he or she knows that the entries contained</t>
  </si>
  <si>
    <t xml:space="preserve"> in this report relate to accounting matters that have been prepared in accordance with the provisions of the Uniform System of Accounts for Railroad</t>
  </si>
  <si>
    <t xml:space="preserve"> Companies and other accounting and reporting directives of the Surface Transportation Board; that he or she believes that all other statements of</t>
  </si>
  <si>
    <t xml:space="preserve"> fact contained in this report are true, and that this report is a correct and complete statement, accurately taken from the books and records, of the</t>
  </si>
  <si>
    <t xml:space="preserve"> business and affairs of the above-named respondent during the period of time from and including</t>
  </si>
  <si>
    <t xml:space="preserve">  (F_1_, F_2_, F_3_, F_4_, F_5_,</t>
  </si>
  <si>
    <t xml:space="preserve">    F_6_, F_8_, F40_)</t>
  </si>
  <si>
    <t xml:space="preserve"> Tank cars - under 22,000 gal.</t>
  </si>
  <si>
    <t>50</t>
  </si>
  <si>
    <t xml:space="preserve">  (T__0, T__1, T__2, T__3, T__4,</t>
  </si>
  <si>
    <t xml:space="preserve">    T__5)</t>
  </si>
  <si>
    <t xml:space="preserve"> Tank cars -  22,000 gal. and over</t>
  </si>
  <si>
    <t>51</t>
  </si>
  <si>
    <t xml:space="preserve">  (T__6, T__7, T__8, T__9)</t>
  </si>
  <si>
    <t xml:space="preserve"> All other freight cars</t>
  </si>
  <si>
    <t>52</t>
  </si>
  <si>
    <t xml:space="preserve">   (A_5_, F_7_, All Code L &amp; Q8__)</t>
  </si>
  <si>
    <t xml:space="preserve">       TOTAL (Lines 36 to 52)</t>
  </si>
  <si>
    <t xml:space="preserve"> Caboose (All Code M-930)</t>
  </si>
  <si>
    <t xml:space="preserve">        TOTAL (Lines 53 and 54)</t>
  </si>
  <si>
    <t>710.  INVENTORY OF EQUIPMENT - Concluded</t>
  </si>
  <si>
    <t>Per</t>
  </si>
  <si>
    <t>diem</t>
  </si>
  <si>
    <t>FLOATING EQUIPMENT</t>
  </si>
  <si>
    <t xml:space="preserve"> Self-propelled vessels</t>
  </si>
  <si>
    <t xml:space="preserve">   (tugboats, car ferries, etc.)</t>
  </si>
  <si>
    <t xml:space="preserve"> Non-self-propelled vessels</t>
  </si>
  <si>
    <t xml:space="preserve">   (car floats, lighters, etc.)</t>
  </si>
  <si>
    <t xml:space="preserve">       TOTAL (Lines 56 and 57)</t>
  </si>
  <si>
    <t>HIGHWAY REVENUE</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</si>
  <si>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</si>
  <si>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</si>
  <si>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</si>
  <si>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</si>
  <si>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</si>
  <si>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</si>
  <si>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</si>
  <si>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</si>
  <si>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</si>
  <si>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</si>
  <si>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</si>
  <si>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</si>
  <si>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</si>
  <si>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</si>
  <si>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 xml:space="preserve">  </t>
  </si>
  <si>
    <t>710S.  UNIT COST OF EQUIPMENT INSTALLED DURING THE YEAR</t>
  </si>
  <si>
    <t>Give particulars, as requested, separately, for the various classes of new units and rebuilt units of equipment installed by respondent during</t>
  </si>
  <si>
    <t>run between terminals and/or stations and shall be computed from the official time tables or distance tables.  Train-Miles shall not be</t>
  </si>
  <si>
    <t>increased to cover the running of locomotives from shops to terminals, doubling hills, switching, or other work at way stations, or for the</t>
  </si>
  <si>
    <t>service of helper or pusher locomotives or of extra locomotives on double-head or triple-head trains.  When the carrier's trains are</t>
  </si>
  <si>
    <t>detoured over foreign roads, the miles shall be computed on the basis of the miles actually run and in accordance with the service</t>
  </si>
  <si>
    <t>performed.  Train-miles shall be kept separately for trains hauled by locomotives and trains moved by motorcars.</t>
  </si>
  <si>
    <t>A motorcar is a self-propelled unit of equipment designed to carry freight or passengers, and is not considered a locomotive.</t>
  </si>
  <si>
    <t>(D)</t>
  </si>
  <si>
    <t>arrangement of whatever kind, insert the word "other" and provide a footnote to describe</t>
  </si>
  <si>
    <t xml:space="preserve">     (c)  Payment to or from other carriers which may reasonably be regarded as ordinarily</t>
  </si>
  <si>
    <t>such arrangements.</t>
  </si>
  <si>
    <t xml:space="preserve">connected with routine operation or maintenance, but any special or unusual transactions </t>
  </si>
  <si>
    <t>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</si>
  <si>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</si>
  <si>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</si>
  <si>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</si>
  <si>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</si>
  <si>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</si>
  <si>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</si>
  <si>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</si>
  <si>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</si>
  <si>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</si>
  <si>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</si>
  <si>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</si>
  <si>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</si>
  <si>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</si>
  <si>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</si>
  <si>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</si>
  <si>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</si>
  <si>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</si>
  <si>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</si>
  <si>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</si>
  <si>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</si>
  <si>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</si>
  <si>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</si>
  <si>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</si>
  <si>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</si>
  <si>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</si>
  <si>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</si>
  <si>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</si>
  <si>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</si>
  <si>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</si>
  <si>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</si>
  <si>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</si>
  <si>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512.  TRANSACTIONS BETWEEN RESPONDENT AND COMPANIES OR PERSONS AFFILIATED WITH RESPONDENT FOR SERVICES RECEIVED OR PROVIDED</t>
  </si>
  <si>
    <t>Name of company or related</t>
  </si>
  <si>
    <t>Amount due from</t>
  </si>
  <si>
    <t>party with percent</t>
  </si>
  <si>
    <t>Nature of relationship</t>
  </si>
  <si>
    <t>Description of</t>
  </si>
  <si>
    <t>Dollar amounts</t>
  </si>
  <si>
    <t>or to related</t>
  </si>
  <si>
    <t>of gross income</t>
  </si>
  <si>
    <t>transactions</t>
  </si>
  <si>
    <t>of transactions</t>
  </si>
  <si>
    <t>parties</t>
  </si>
  <si>
    <t>INSTRUCTIONS CONCERNING RETURNS TO BE MADE IN SCHEDULE 700</t>
  </si>
  <si>
    <t>State particulars of all tracks operated by the respondent at the close of the year, according to the following classifications:</t>
  </si>
  <si>
    <t>(1)</t>
  </si>
  <si>
    <t>Line owned by respondent.</t>
  </si>
  <si>
    <t>Line owned by proprietary companies.</t>
  </si>
  <si>
    <t>(3)</t>
  </si>
  <si>
    <t>Line operated under lease for a specified sum, lessor being (A) an affiliated corporation, or (B) independent or not affiliated with the</t>
  </si>
  <si>
    <t xml:space="preserve"> respondent.</t>
  </si>
  <si>
    <t>(4)</t>
  </si>
  <si>
    <t>Line operated under contract or agreement for contingent rent, owner being (A) an affiliated corporation, or (B) independent or not</t>
  </si>
  <si>
    <t xml:space="preserve"> affiliated with the respondent.</t>
  </si>
  <si>
    <t>(5)</t>
  </si>
  <si>
    <t>Line operated under trackage rights.</t>
  </si>
  <si>
    <t>Give subtotals for each of the several numbered classes, in the order listed above, as well as the total for all classes.</t>
  </si>
  <si>
    <t>Lengths of track should be reported to the nearest WHOLE mile adjusted to accord with footings; i.e., counting one-half mile or over as a whole</t>
  </si>
  <si>
    <t xml:space="preserve"> mile and disregarding any fraction less than one-half mile.</t>
  </si>
  <si>
    <t>In Column (a) insert the figure (and letter, if any) indicating its class in accordance with the above list of classifications.</t>
  </si>
  <si>
    <t xml:space="preserve">In Column (b) give the various proportions of each class owned or leased by respondent, listing each proportion once in any grouping. </t>
  </si>
  <si>
    <t>Bridge &amp; building</t>
  </si>
  <si>
    <t>Signal</t>
  </si>
  <si>
    <t>Communication</t>
  </si>
  <si>
    <t>REPAIRS AND MAINTENANCE</t>
  </si>
  <si>
    <t>Roadway - running</t>
  </si>
  <si>
    <t>Roadway - switching</t>
  </si>
  <si>
    <t>Tunnels &amp; subways -  running</t>
  </si>
  <si>
    <t>Tunnels &amp; subways - switching</t>
  </si>
  <si>
    <t>Bridges &amp; culverts - running</t>
  </si>
  <si>
    <t>Bridges &amp; culverts - switching</t>
  </si>
  <si>
    <t>Ties - running</t>
  </si>
  <si>
    <t>Ties - switching</t>
  </si>
  <si>
    <t>Rail &amp; other track material - running</t>
  </si>
  <si>
    <t>Rail &amp; other track material - switching</t>
  </si>
  <si>
    <t>Ballast - running</t>
  </si>
  <si>
    <t>Ballast - switching</t>
  </si>
  <si>
    <t>Road property damaged - running</t>
  </si>
  <si>
    <t>Road property damaged - switching</t>
  </si>
  <si>
    <t>Road property damaged - other</t>
  </si>
  <si>
    <t>Signals &amp; interlockers - running</t>
  </si>
  <si>
    <t>Signals &amp; interlockers - switching</t>
  </si>
  <si>
    <t>Power systems</t>
  </si>
  <si>
    <t>Highway grade crossings - running</t>
  </si>
  <si>
    <t>Highway grade crossings - switching</t>
  </si>
  <si>
    <t>Station &amp; office buildings</t>
  </si>
  <si>
    <t>Shop buildings - locomotives</t>
  </si>
  <si>
    <t>Shop buildings - freight cars</t>
  </si>
  <si>
    <t>Shop buildings - other equipment</t>
  </si>
  <si>
    <t>410.  RAILWAY OPERATING EXPENSES - (Continued)</t>
  </si>
  <si>
    <t>REPAIRS AND MAINTENANCE - (Continued)</t>
  </si>
  <si>
    <t>Locomotive servicing facilities</t>
  </si>
  <si>
    <t>Miscellaneous buildings &amp; structures</t>
  </si>
  <si>
    <t>Coal terminals</t>
  </si>
  <si>
    <t>Ore terminals</t>
  </si>
  <si>
    <t>Other marine terminals</t>
  </si>
  <si>
    <t>Motor vehicle loading &amp; distribution facilities</t>
  </si>
  <si>
    <t>Facilities for other specialized service operations</t>
  </si>
  <si>
    <t>Small tools &amp; supplies</t>
  </si>
  <si>
    <t>Snow removal</t>
  </si>
  <si>
    <t>Fringe benefits - running</t>
  </si>
  <si>
    <t>Fringe benefits - switching</t>
  </si>
  <si>
    <t>Fringe benefits - other</t>
  </si>
  <si>
    <t>Casualties &amp; insurance - running</t>
  </si>
  <si>
    <t>Casualties &amp; insurance - switching</t>
  </si>
  <si>
    <t>Casualties &amp; insurance - other</t>
  </si>
  <si>
    <t>Lease rentals - debit -running</t>
  </si>
  <si>
    <t>Lease rentals - debit -switching</t>
  </si>
  <si>
    <t>Lease rentals - debit -other</t>
  </si>
  <si>
    <t>Lease rentals - (credit) - running</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</si>
  <si>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</si>
  <si>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</si>
  <si>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</si>
  <si>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</si>
  <si>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</si>
  <si>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</si>
  <si>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</si>
  <si>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Joint facility rent - (credit) - other</t>
  </si>
  <si>
    <t>Other rents - debit - running</t>
  </si>
  <si>
    <t>Other rents - debit - switching</t>
  </si>
  <si>
    <t>Other rents - debit - other</t>
  </si>
  <si>
    <t>Other rents - (credit) - running</t>
  </si>
  <si>
    <t>Other rents - (credit) - switching</t>
  </si>
  <si>
    <t>Other rents - (credit) -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</si>
  <si>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</si>
  <si>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</si>
  <si>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</si>
  <si>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</si>
  <si>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</si>
  <si>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</si>
  <si>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</si>
  <si>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</si>
  <si>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</si>
  <si>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</si>
  <si>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</si>
  <si>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</si>
  <si>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</si>
  <si>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</si>
  <si>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</si>
  <si>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TOTAL WAY AND STRUCTURES</t>
  </si>
  <si>
    <t>LOCOMOTIVES</t>
  </si>
  <si>
    <t>Administration</t>
  </si>
  <si>
    <t>Repair &amp; maintenance</t>
  </si>
  <si>
    <t>Machinery repair</t>
  </si>
  <si>
    <t>Equipment damaged</t>
  </si>
  <si>
    <t>Fringe benefits</t>
  </si>
  <si>
    <t>Other casualties &amp;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</si>
  <si>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</si>
  <si>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</si>
  <si>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</si>
  <si>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</si>
  <si>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</si>
  <si>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</si>
  <si>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</si>
  <si>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</si>
  <si>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</si>
  <si>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</si>
  <si>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cars refers to freight cars owned by other railroads whose interline rental is settled on time (by hour) and actual line-haul mileage</t>
  </si>
  <si>
    <t>charges under the Code of Car Hire Rules.</t>
  </si>
  <si>
    <t>Carriers will be governed by local conditions in determining whether a car at an interchange point should be considered "on-line."</t>
  </si>
  <si>
    <t>Unserviceable cars include cars on repair tracks undergoing or awaiting repairs.  They include cars on repair tracks repaired and</t>
  </si>
  <si>
    <t>awaiting switching, cars on repair tracks undergoing or awaiting repairs switching, cars awaiting movement to repair tracks held in train</t>
  </si>
  <si>
    <t>yards (excluding cars which are to be repaired in the train yard without loss of time), cars moving empty in trains en route to shop, and</t>
  </si>
  <si>
    <t>cars stored awaiting disposition.</t>
  </si>
  <si>
    <t>Surplus cars are cars which are in serviceable condition for loading on the last day of the year, but have not been placed for</t>
  </si>
  <si>
    <t>Give particulars of each of the various classes of equipment which respondent owned or leased</t>
  </si>
  <si>
    <t>Column (k) should show aggregate capacity for all units reported in column (j), as follows:</t>
  </si>
  <si>
    <t xml:space="preserve">  during the year.</t>
  </si>
  <si>
    <t xml:space="preserve">  For locomotive units, report the manufacturer's rated horsepower (the maximum continuous</t>
  </si>
  <si>
    <t xml:space="preserve">  power output from the diesel engines or engines delivered to the main generator or generators</t>
  </si>
  <si>
    <t>In column (c), give the number of units purchased new or built in company shops.  In column (d),</t>
  </si>
  <si>
    <t xml:space="preserve">  for tractive purposes).  Exclude capacity data for steam locomotives.  For passenger-train cars,</t>
  </si>
  <si>
    <t xml:space="preserve">  give the number of new units leased from others.  The term "new" means a unit placed in service for</t>
  </si>
  <si>
    <t xml:space="preserve">  report the number of passenger seats available for revenue service, counting one passenger to</t>
  </si>
  <si>
    <t xml:space="preserve">  the first time on any railroad.</t>
  </si>
  <si>
    <t xml:space="preserve">  each berth in sleeping cars.</t>
  </si>
  <si>
    <t>Units leased to others for a period of one year or more are reportable in column (l).  Units</t>
  </si>
  <si>
    <t>Passenger-train car types and service equipment car types correspond to AAR Mechanical</t>
  </si>
  <si>
    <t xml:space="preserve">  temporarily out of respondent's service and rented to others for less than one year are to be</t>
  </si>
  <si>
    <t xml:space="preserve">  Division designations.  Descriptions of car codes and designations are published in The</t>
  </si>
  <si>
    <t xml:space="preserve">  included in column (h).  Units rented from others for a period less than one year should not be</t>
  </si>
  <si>
    <t xml:space="preserve">  Official Railway Equipment Register.</t>
  </si>
  <si>
    <t xml:space="preserve">  included in column (i).</t>
  </si>
  <si>
    <t>Cross-checks</t>
  </si>
  <si>
    <t>For reporting purposes, a "locomotive unit" is a self-propelled vehicle generating or converting</t>
  </si>
  <si>
    <t xml:space="preserve">  energy into motion, and designed solely for moving other equipment.  An "A" unit is the least</t>
  </si>
  <si>
    <t>Schedule 710</t>
  </si>
  <si>
    <t xml:space="preserve">      Schedule 710</t>
  </si>
  <si>
    <t xml:space="preserve">  number of wheel bases with superstructure designed for use singly or as a lead locomotive unit in</t>
  </si>
  <si>
    <t xml:space="preserve">  combination with other locomotive units.  A "B" unit is similar to an "A" unit but it is not equipped</t>
  </si>
  <si>
    <t>=    Line 11, column (l)</t>
  </si>
  <si>
    <t xml:space="preserve">  for use singly or as a lead locomotive unit.  A "B" unit may be equipped with hostler controls for</t>
  </si>
  <si>
    <t>=    Line 12, column (l)</t>
  </si>
  <si>
    <t xml:space="preserve">  independent operation at terminals.</t>
  </si>
  <si>
    <t>=    Line 13, column (l)</t>
  </si>
  <si>
    <t>=    Line 14, column (l)</t>
  </si>
  <si>
    <t xml:space="preserve">A "self-propelled" car is a rail motor car propelled by electric motors receiving power from a </t>
  </si>
  <si>
    <t>=    Line 15, column (l)</t>
  </si>
  <si>
    <t xml:space="preserve">  third rail or overhead, or internal combustion engines located on the car itself.  Trailers equipped </t>
  </si>
  <si>
    <t>=    Line 16, column (l)</t>
  </si>
  <si>
    <t xml:space="preserve">  for use only in trains of cars that are self-propelled are to be included as self-propelled equipment.</t>
  </si>
  <si>
    <t>When data appear in column (j), lines 1 through 8, column (k) should have data on the same lines.</t>
  </si>
  <si>
    <t>A "diesel" unit includes all units propelled by diesel internal combustion engines regardless of</t>
  </si>
  <si>
    <t xml:space="preserve">  final drive or whether power may at times be supplied from an external conductor.  Units other than</t>
  </si>
  <si>
    <t>When data appear in columns (k) or (l), lines 36 through 53, and 55, column (m) should have</t>
  </si>
  <si>
    <t xml:space="preserve">  diesel-electric, e.g., diesel-hydraulic, should be identified in a footnote, giving the number and a</t>
  </si>
  <si>
    <t xml:space="preserve">  data on the same lines.</t>
  </si>
  <si>
    <t xml:space="preserve">  brief description..  An "electric" unit includes all units which receive electric power from a third</t>
  </si>
  <si>
    <t xml:space="preserve">  rail or overhead contact wire, and use the power to drive one or more electric motors that propel</t>
  </si>
  <si>
    <t xml:space="preserve">  the vehicle.  An "other self-powered unit" includes all units other than diesel or electric, e.g., gas</t>
  </si>
  <si>
    <t xml:space="preserve">  turbine, steam.  Show the type of unit, service, and number, as appropriate, in a brief description</t>
  </si>
  <si>
    <t xml:space="preserve">  sufficient for positive identification.  An "Auxiliary unit" includes all units used in conjunction with</t>
  </si>
  <si>
    <t xml:space="preserve">  locomotives, but which draw their power from the "mother" unit, e.g., boosters, slugs, etc.  For</t>
  </si>
  <si>
    <t xml:space="preserve">  reporting purposes, indicate radio-controlled self-powered diesel units on lines 1 through 8, as</t>
  </si>
  <si>
    <t xml:space="preserve">  appropriate.  Radio-controlled units that are not self-propelled, i.e., those without a diesel, should</t>
  </si>
  <si>
    <t xml:space="preserve">  be reported on line 13 under "auxiliary units."</t>
  </si>
  <si>
    <t>710. INVENTORY OF EQUIPMENT</t>
  </si>
  <si>
    <t>UNITS OWNED, INCLUDED IN INVESTMENT ACCOUNT, AND LEASED FROM OTHERS</t>
  </si>
  <si>
    <t>Changes During the Year</t>
  </si>
  <si>
    <t>Units at Close of Year</t>
  </si>
  <si>
    <t>Units Installed</t>
  </si>
  <si>
    <t>All other units</t>
  </si>
  <si>
    <t>Units retired</t>
  </si>
  <si>
    <t xml:space="preserve">including  </t>
  </si>
  <si>
    <t>from service</t>
  </si>
  <si>
    <t>Rebuilt units</t>
  </si>
  <si>
    <t>reclassification</t>
  </si>
  <si>
    <t>of respondent</t>
  </si>
  <si>
    <t>Aggregate</t>
  </si>
  <si>
    <t>Units in</t>
  </si>
  <si>
    <t xml:space="preserve">freight and their contents.  Use 150 pounds as the average weight per passenger and four tons as the average weight of contents of each </t>
  </si>
  <si>
    <t>head-end car.</t>
  </si>
  <si>
    <t>INSTRUCTIONS CONCERNING RETURNS TO BE MADE IN SCHEDULE 755 - (Concluded)</t>
  </si>
  <si>
    <t>(L)</t>
  </si>
  <si>
    <t>From conductor's train reports or other appropriate sources, compute ton-miles of freight.  Ton-miles represent the number of tons</t>
  </si>
  <si>
    <t>of revenue and nonrevenue freight moved one mile in a transportation train.  Include net ton-miles in motorcar trains.  Exclude l.c.l.</t>
  </si>
  <si>
    <t>shipment of freight handled in mixed baggage express cars.  Total ton-miles of revenue freight should correspond to the ton-miles</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</si>
  <si>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</si>
  <si>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</si>
  <si>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</si>
  <si>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</si>
  <si>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</si>
  <si>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</si>
  <si>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</si>
  <si>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</si>
  <si>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</si>
  <si>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</si>
  <si>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appropriate line item.  The net adjustment on line 43 shall equal the equipment amortization adjustment applicable to equipment used in</t>
  </si>
  <si>
    <t>freight service included in line 39, column (c), of Schedule 335.</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</si>
  <si>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</si>
  <si>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</si>
  <si>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</si>
  <si>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</si>
  <si>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</si>
  <si>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</si>
  <si>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</si>
  <si>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</si>
  <si>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Investment base by types of equipment shall be reported in columns (g) and (h) and should not include the cost of equipment used but not</t>
  </si>
  <si>
    <t xml:space="preserve">The following information is provided in Compliance with OMB requirements and pursuant to the Paperwork Reduction Act of 1995, 44 U.S.C. §§ 3501-3519 (PRA):  </t>
  </si>
  <si>
    <t>This information collection is mandatory pursuant to 49 U.S.C. § 11145.  The estimated hour burden for filing this report is estimated at no more than 800 hours.  Information in the Annual Reports is used to monitor and assess railroad industry growth, financial stability, traffic, and operations and to identify industry changes that may affect national transportation policy.  In addition, the Board uses data from these reports to more effectively carry out its regulatory responsibilities, such as acting on railroad requests for authority to engage in Board regulated financial transactions (for example, mergers, acquisitions of control, consolidations and abandonments); developing the Uniform Rail Costing System (URCS); conducting rail revenue adequacy proceedings; developing rail cost adjustment factors; and conducting investigations and rulemakings.  The information in this report is ordinarily maintained by the agency in hard copy for 10 years, after which it is transferred to the National Archives, where it is maintained as a permanent record.  In addition, some of this information is posted on the Board’s website, where it may remain indefinitely.  All information collected through this report is available to the public.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(2140-0009) should be directed to Paperwork Reduction Officer, Surface Transportation Board, 395 E Street, S.W., Washington, DC 20423-0001.</t>
  </si>
  <si>
    <t>TOFC/COFC - Average No. of Units Loaded Per Car</t>
  </si>
  <si>
    <t>constructed container platforms. For example, an articulated car consisting of five platforms moved one mile will be counted as one car-mile, not five car-miles.</t>
  </si>
  <si>
    <t xml:space="preserve">   (U)        Flat-TOFC/COFC Car-miles reported in lines 25 (4-020), 41 (4-120), 57 (4-140), and 75 (4-160) will be computed using cars rather than</t>
  </si>
  <si>
    <t>1. This schedule applies only to entities with items of Other Comprehensive Income (OCI)</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</si>
  <si>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</si>
  <si>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</si>
  <si>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</si>
  <si>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</si>
  <si>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</si>
  <si>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Net Income</t>
  </si>
  <si>
    <t>Consolidated Statement of Comprehensive Income</t>
  </si>
  <si>
    <t>210A</t>
  </si>
  <si>
    <t>Noncontrolling interest</t>
  </si>
  <si>
    <t xml:space="preserve">    Total stockholders equity</t>
  </si>
  <si>
    <t xml:space="preserve">   Total Liabilities &amp; Shareholders' Equity</t>
  </si>
  <si>
    <t xml:space="preserve">   Net Income attributable to reporting railroad</t>
  </si>
  <si>
    <t>Track and Traffic Conditions</t>
  </si>
  <si>
    <t>GENERAL INSTRUCTIONS CONCERNING RETURNS TO BE MADE IN SCHEDULES 720</t>
  </si>
  <si>
    <t>Potential abandonments - Route segments identified by railroads as potentially subject to abandonment as required by Section 10903 of the ICC Termination Act of 1995.</t>
  </si>
  <si>
    <t>PTC 710S.  UNIT COST OF EQUIPMENT INSTALLED DURING THE YEAR</t>
  </si>
  <si>
    <t>PTC 710. INVENTORY OF EQUIPMENT</t>
  </si>
  <si>
    <t>PTC 700.  MILEAGE OPERATED AT CLOSE OF YEAR</t>
  </si>
  <si>
    <t>PTC 710. INVENTORY OF EQUIPMENT  (Continued)</t>
  </si>
  <si>
    <t>PTC 410.  RAILWAY OPERATING EXPENSES</t>
  </si>
  <si>
    <t>PTC 410.  RAILWAY OPERATING EXPENSES - (Continued)</t>
  </si>
  <si>
    <t>Consumption of Diesel Fuel</t>
  </si>
  <si>
    <t xml:space="preserve">     Unrealized gains on securities:</t>
  </si>
  <si>
    <t xml:space="preserve">          Unrealized holding gains arising during period</t>
  </si>
  <si>
    <t xml:space="preserve">          Less:  reclassification adjustment for gains included in net income</t>
  </si>
  <si>
    <t xml:space="preserve">     Defined benefit pension plans:</t>
  </si>
  <si>
    <t xml:space="preserve">          Prior service cost arising during period</t>
  </si>
  <si>
    <t xml:space="preserve">          Net loss arising during period</t>
  </si>
  <si>
    <t xml:space="preserve">     Less:  comprehensive income attributable to noncontrolling interest </t>
  </si>
  <si>
    <t>713, 713.5, 
713.6</t>
  </si>
  <si>
    <t>763, 763.5, 
763.6</t>
  </si>
  <si>
    <t>property, Accounts 732 and 733, use a supplementary Schedule 415, which will relate to Schedules 342.</t>
  </si>
  <si>
    <t xml:space="preserve">"Other Rents - Debit - Equipment" accounts.  </t>
  </si>
  <si>
    <t>"Other Rents - Debit - Equipment" accounts.</t>
  </si>
  <si>
    <t>(101) Freight</t>
  </si>
  <si>
    <t xml:space="preserve">   Foreign currency translation adjustments</t>
  </si>
  <si>
    <t>Instructions for reporting freight-train car data:</t>
  </si>
  <si>
    <t>Column (m) should show aggregate capacity for all units reported in columns (k) and (l), as follows.  For freight-train cars, report the nominal capacity</t>
  </si>
  <si>
    <t>(in tons of 2,000 lbs) as provided for in Rule 86 of the AAR Code of Rules Governing Cars in Interchange.  Convert the capacity of tank cars to capacity in tons</t>
  </si>
  <si>
    <t>In column (d) give the number of units purchased or built in company shops.  In column (e) give the number of new units leased from others.  The term</t>
  </si>
  <si>
    <t>of the commodity which the car is intended to carry customarily.</t>
  </si>
  <si>
    <t>"new" means a unit placed in service for the first time on any railroad.</t>
  </si>
  <si>
    <t>Time-mileage cars refers to freight cars, other than cabooses, owned or held under lease agreement, whose interline rental is settled on a per diem</t>
  </si>
  <si>
    <t>Units leased to others for a period of one year or more are reportable in column (n).  Units temporarily out of respondent's service and rented to others</t>
  </si>
  <si>
    <t>and line haul mileage basis under "Code of Car Hire Rules" or would be so settled if used by another railroad.</t>
  </si>
  <si>
    <t>for less than one year are to be included in column (i).  Units rented from others for a period less than one year should not be included in column (j).</t>
  </si>
  <si>
    <t>UNITS OWNED, INCLUDED IN INVESTMENT ACCOUNT AND LEASED FROM OTHERS</t>
  </si>
  <si>
    <t>Total in service of respondent</t>
  </si>
  <si>
    <t>including reclassi-</t>
  </si>
  <si>
    <t>Units retired from</t>
  </si>
  <si>
    <t>fication and sec-</t>
  </si>
  <si>
    <t>service of respondent</t>
  </si>
  <si>
    <t>Aggregate capacity</t>
  </si>
  <si>
    <t>Class of equipment and car designations</t>
  </si>
  <si>
    <t>Time-mileage</t>
  </si>
  <si>
    <t>All others</t>
  </si>
  <si>
    <t>leased from</t>
  </si>
  <si>
    <t>ond hand units</t>
  </si>
  <si>
    <t>Leased from</t>
  </si>
  <si>
    <t>of units reported</t>
  </si>
  <si>
    <t>Leased to others</t>
  </si>
  <si>
    <t>rewritten into</t>
  </si>
  <si>
    <t>purchased or</t>
  </si>
  <si>
    <t>or leased, including</t>
  </si>
  <si>
    <t>in col. (k) &amp; (l)</t>
  </si>
  <si>
    <t>property accounts</t>
  </si>
  <si>
    <t>leased from others</t>
  </si>
  <si>
    <t>Plain box cars - 40'</t>
  </si>
  <si>
    <t>36</t>
  </si>
  <si>
    <t xml:space="preserve">  (B1_ _, B2_ _)</t>
  </si>
  <si>
    <t>Plain box cars - 50' and longer</t>
  </si>
  <si>
    <t xml:space="preserve">  (B3_0-7, B4_0-7, B5_ _, B6_ _,</t>
  </si>
  <si>
    <t xml:space="preserve">  B7_ _, B8_ _)</t>
  </si>
  <si>
    <t>Equipped box cars</t>
  </si>
  <si>
    <t xml:space="preserve">  (All Code A, Except A_5_)</t>
  </si>
  <si>
    <t>Plain gondola cars</t>
  </si>
  <si>
    <t xml:space="preserve">  (All Codes G &amp; J_ _1, J_ _2, J_ _3, J_ _4)</t>
  </si>
  <si>
    <t>Equipped gondola cars</t>
  </si>
  <si>
    <t xml:space="preserve">  (All Code E)</t>
  </si>
  <si>
    <t>Covered hopper cars</t>
  </si>
  <si>
    <t xml:space="preserve">  (C_ _1, C_ _2, C_ _3, C_ _4)</t>
  </si>
  <si>
    <t>Open top hopper cars-general service</t>
  </si>
  <si>
    <t xml:space="preserve">  (All code H)</t>
  </si>
  <si>
    <t>Open top hopper cars-special service</t>
  </si>
  <si>
    <t xml:space="preserve">  (J_ _0 and All Codes K)</t>
  </si>
  <si>
    <t>Refrigerator cars--mechanical</t>
  </si>
  <si>
    <t xml:space="preserve">  (R_5_, R_6_, R_7_, R_8_, R_9_)</t>
  </si>
  <si>
    <t>Refrigerator cars--non mechanical</t>
  </si>
  <si>
    <t>Flat cars--TOFC/COFC</t>
  </si>
  <si>
    <t xml:space="preserve">  (All Code P, Q and S, Except Q8_ _)</t>
  </si>
  <si>
    <t>Flat cars--multi-level</t>
  </si>
  <si>
    <t xml:space="preserve">  (All Code V)</t>
  </si>
  <si>
    <t>Flat cars--general service</t>
  </si>
  <si>
    <t>Flat cars--other</t>
  </si>
  <si>
    <t xml:space="preserve">  (F_1_, F_2_, F_3_, F_4_, F_5_, F_6_,</t>
  </si>
  <si>
    <t xml:space="preserve">  F_8_, F40_)</t>
  </si>
  <si>
    <t>Tank cars--22,000 gallons</t>
  </si>
  <si>
    <t xml:space="preserve">  (T_ _0, T_ _1, T_ _2, T_ _3, T_ _4, T_ _5)</t>
  </si>
  <si>
    <t>Tank cars--22,000 gallons and over</t>
  </si>
  <si>
    <t xml:space="preserve">  (T_ _6, T_ _7, T_ _8, T_ _9)</t>
  </si>
  <si>
    <t>All other freight cars</t>
  </si>
  <si>
    <t xml:space="preserve">  (A_5_, F_7_, All Code L and Q8_ _)</t>
  </si>
  <si>
    <t>TOTAL (lines 36 to 52)</t>
  </si>
  <si>
    <t>Caboose (All Code M-930)</t>
  </si>
  <si>
    <t>TOTAL (lines 53, 54)</t>
  </si>
  <si>
    <t>New</t>
  </si>
  <si>
    <t>Per diem</t>
  </si>
  <si>
    <t>Self-propelled vessels</t>
  </si>
  <si>
    <t xml:space="preserve">     [Tugboats, car ferries, etc.]</t>
  </si>
  <si>
    <t>Non-self-propelled vessels</t>
  </si>
  <si>
    <t xml:space="preserve">     [Car floats, lighters, etc.]</t>
  </si>
  <si>
    <t>TOTAL (lines 56 and 57)</t>
  </si>
  <si>
    <t>HIGHWAY REVENUE EQUIPMENT</t>
  </si>
  <si>
    <t>Chassis Z1_ _, Z67_, Z68_, Z69_</t>
  </si>
  <si>
    <t>Dry van U_ _, Z_ _, Z6_, 1-6</t>
  </si>
  <si>
    <t>Flat bed U3_ _, Z3_ _</t>
  </si>
  <si>
    <t>Open bed U4_ _ , Z4_ _</t>
  </si>
  <si>
    <t>Mechanical refrigerator U5_ _, Z5_ _</t>
  </si>
  <si>
    <t>Bulk hopper U0_ _, Z0_ _</t>
  </si>
  <si>
    <t>65</t>
  </si>
  <si>
    <t>Insulated U7_ _, Z7_ _</t>
  </si>
  <si>
    <t>Other trailer and container</t>
  </si>
  <si>
    <t xml:space="preserve">   (Special Equipped Dry Van U9_ _,</t>
  </si>
  <si>
    <t xml:space="preserve">    Z8_ _, Z9_ _)</t>
  </si>
  <si>
    <t>68</t>
  </si>
  <si>
    <t>Tractor</t>
  </si>
  <si>
    <t>69</t>
  </si>
  <si>
    <t>Truck</t>
  </si>
  <si>
    <t>70</t>
  </si>
  <si>
    <t>TOTAL (lines 59 to 69)</t>
  </si>
  <si>
    <t>Accumulated Other Comprehensive Income</t>
  </si>
  <si>
    <t>FIXED CHARGES</t>
  </si>
  <si>
    <t>Accumulated Other Comprehensive Income or (loss)</t>
  </si>
  <si>
    <t>702.  MILES OF ROAD AT CLOSE OF YEAR - BY STATES AND TERRITORIES (SINGLE TRACK)</t>
  </si>
  <si>
    <t xml:space="preserve">Give particulars, as of the close of the year, of all road operated and of all road owned but not operated.  The respondent's proportion of operated road held by it as a joint or common owner, or </t>
  </si>
  <si>
    <t>MILES OF ROAD OPERATED BY RESPONDENT</t>
  </si>
  <si>
    <t>Line of</t>
  </si>
  <si>
    <t>Line operated</t>
  </si>
  <si>
    <t>Line owned,</t>
  </si>
  <si>
    <t>New line</t>
  </si>
  <si>
    <t>State or</t>
  </si>
  <si>
    <t>proprietary</t>
  </si>
  <si>
    <t>under contract,</t>
  </si>
  <si>
    <t>under trackage</t>
  </si>
  <si>
    <t>not operated</t>
  </si>
  <si>
    <t>constructed</t>
  </si>
  <si>
    <t>territory</t>
  </si>
  <si>
    <t>owned</t>
  </si>
  <si>
    <t>companies</t>
  </si>
  <si>
    <t>under lease</t>
  </si>
  <si>
    <t>etc.</t>
  </si>
  <si>
    <t>rights</t>
  </si>
  <si>
    <t>operated</t>
  </si>
  <si>
    <t>by respondent</t>
  </si>
  <si>
    <t>32</t>
  </si>
  <si>
    <t xml:space="preserve"> Total Mileage (Single Track)</t>
  </si>
  <si>
    <t>Miles of Road at Close of Year - By States and Territories (Single Track)</t>
  </si>
  <si>
    <t>70-71</t>
  </si>
  <si>
    <t>68-69</t>
  </si>
  <si>
    <t>41-47</t>
  </si>
  <si>
    <t>38-39</t>
  </si>
  <si>
    <t>Other Comprehensive Income</t>
  </si>
  <si>
    <t>the appropriate line item.  The net adjustment on line 29, shall equal the adjustment reported on line 29 of Schedule 335, excluding Account 44, Shop Machinery.</t>
  </si>
  <si>
    <t xml:space="preserve">Railroad Annual Report R-1    </t>
  </si>
  <si>
    <t xml:space="preserve">                </t>
  </si>
  <si>
    <r>
      <t xml:space="preserve">Tank  </t>
    </r>
    <r>
      <rPr>
        <vertAlign val="superscript"/>
        <sz val="7"/>
        <rFont val="Arial"/>
        <family val="2"/>
      </rPr>
      <t>1</t>
    </r>
    <r>
      <rPr>
        <sz val="7"/>
        <rFont val="Arial"/>
        <family val="2"/>
      </rPr>
      <t xml:space="preserve">  Z0_ _, U6_ _  (See note)</t>
    </r>
  </si>
  <si>
    <t>Investment in Railroad Property Used in Transportation Service (By Property Account)</t>
  </si>
  <si>
    <t>Rents for Interchanged Freight Train Cars and Other Freight Carrying Equipment</t>
  </si>
  <si>
    <t>Entity Receiving Funds</t>
  </si>
  <si>
    <t>Name of Program Providing Funding</t>
  </si>
  <si>
    <t>Statement of Cash Flows</t>
  </si>
  <si>
    <t xml:space="preserve">Statement of Cash Flows </t>
  </si>
  <si>
    <t>PTC Supplement</t>
  </si>
  <si>
    <t>PTC</t>
  </si>
  <si>
    <t>PTC Road Property and Equipment and Improvements to Leased Property and Equipment</t>
  </si>
  <si>
    <t>PTC 330</t>
  </si>
  <si>
    <t>PTC Depreciation Base and Rates - Road and Equipment Owned and Used and Leased from Others</t>
  </si>
  <si>
    <t>PTC 332</t>
  </si>
  <si>
    <t>PTC Accumulated Depreciation - Road and Equipment Owned and Used</t>
  </si>
  <si>
    <t>PTC 335</t>
  </si>
  <si>
    <t>PTC  Investment in Railroad Property Used in Transportation Service (By Property Account)</t>
  </si>
  <si>
    <t>PTC 352B</t>
  </si>
  <si>
    <t>PTC  Railway Operating Expenses</t>
  </si>
  <si>
    <t>PTC 410</t>
  </si>
  <si>
    <t>PTC  Mileage Operated at Close of Year</t>
  </si>
  <si>
    <t>PTC 700</t>
  </si>
  <si>
    <t>PTC  Inventory of Equipment</t>
  </si>
  <si>
    <t>PTC 710</t>
  </si>
  <si>
    <t>PTC  Unit Cost of Equipment Installed During the Year</t>
  </si>
  <si>
    <t>PTC 710S</t>
  </si>
  <si>
    <t>PTC  Track and Traffic Conditions</t>
  </si>
  <si>
    <t>PTC 720</t>
  </si>
  <si>
    <t>Footnote: PTC Grants</t>
  </si>
  <si>
    <t>PTC Grants</t>
  </si>
  <si>
    <t>NOTES AND REMARKS FOR SCHEDULE 414</t>
  </si>
  <si>
    <t>Schedules 330, 332, 335, 352B, 410, 700, 710, 710S, 720, and Footnote: PTC Grants</t>
  </si>
  <si>
    <t>66-67</t>
  </si>
  <si>
    <t>66-71</t>
  </si>
  <si>
    <t>= Line 66, col b</t>
  </si>
  <si>
    <r>
      <rPr>
        <sz val="7"/>
        <rFont val="Arial"/>
        <family val="2"/>
      </rPr>
      <t>= Line 67, col b</t>
    </r>
  </si>
  <si>
    <t>= Line 68, col b</t>
  </si>
  <si>
    <t xml:space="preserve">          Less:  amortization of prior service cost included in net periodic pension cost</t>
  </si>
  <si>
    <t xml:space="preserve">   Basic Earnings Per Share</t>
  </si>
  <si>
    <t xml:space="preserve">   Diluted Earnings Per Share</t>
  </si>
  <si>
    <t>Other Comprehensive Income, net of tax:</t>
  </si>
  <si>
    <t>Total equity (Lines 60 + 61)</t>
  </si>
  <si>
    <t>Sched. 200, line 30, col. b</t>
  </si>
  <si>
    <t>(Line 13 x Line 15) + Line 10</t>
  </si>
  <si>
    <t>(Line 14 x Line 15) + Line 11</t>
  </si>
  <si>
    <t>(Line 18 + Line 19) - Line 20</t>
  </si>
  <si>
    <t>beginning of year</t>
  </si>
  <si>
    <t>Other Current Assets</t>
  </si>
  <si>
    <t>Investments and advances affiliated companies
(Schs. 310 and 310A)</t>
  </si>
  <si>
    <t>Property used in other than carrier operation
(Less depreciation) $</t>
  </si>
  <si>
    <t>Equipment (Sch 330)                      L-39 Col h &amp; b</t>
  </si>
  <si>
    <t>Accumulated depreciation and amortization
(Schs. 335, 342)</t>
  </si>
  <si>
    <t>760, 761, 761.5, 762</t>
  </si>
  <si>
    <t>Other Current Liabilities</t>
  </si>
  <si>
    <t>771, 772, 774, 775, 782, 784</t>
  </si>
  <si>
    <t xml:space="preserve">   Less:  Net Income attributable to non-controlling interest</t>
  </si>
  <si>
    <t>Schedule 210 
Line 61, col b</t>
  </si>
  <si>
    <t>Schedule 210 A
Line 1, col b</t>
  </si>
  <si>
    <t>Other Comprehensive Income (Loss)</t>
  </si>
  <si>
    <t>Comprehensive Income (Loss)</t>
  </si>
  <si>
    <t>Comprehensive Income attributable to reporting railroad (Loss)</t>
  </si>
  <si>
    <t>Sch 200, Line 29</t>
  </si>
  <si>
    <t>Sch 200, Line 38</t>
  </si>
  <si>
    <t>Sch 200, Line 40</t>
  </si>
  <si>
    <t>notes and remarks section.  A debit balance in columns (b) or (g) for any primary account should be shown in parenthesis or designated "Dr."</t>
  </si>
  <si>
    <t>If any entries are made for column (d) "Other credits" or column (f) "Other debits," state the facts occasioning such entries in the</t>
  </si>
  <si>
    <t>Schedule 450</t>
  </si>
  <si>
    <t>Compensating Balances and Short-Term Borrowing Agreements</t>
  </si>
  <si>
    <t>Any inconsistency between credits to the reserve as shown in column (c) and charges to operating expenses should be fully explained in the notes and remarks section for Schedule 342.</t>
  </si>
  <si>
    <t>Class II, Class III, and Switching and Terminal Companies.  These carriers will notify the Board only if the calculation results in a</t>
  </si>
  <si>
    <t>different revenue level than its current classification.</t>
  </si>
  <si>
    <t>PTC 330.  ROAD PROPERTY AND EQUIPMENT AND IMPROVEMENTS TO LEASED PROPERTY AND EQUIPMENT</t>
  </si>
  <si>
    <t>PTC 332.  DEPRECIATION BASE AND RATES - ROAD AND EQUIPMENT OWNED AND LEASED FROM OTHERS</t>
  </si>
  <si>
    <t>PTC 335.  ACCUMULATED DEPRECIATION - ROAD AND EQUIPMENT OWNED AND USED</t>
  </si>
  <si>
    <t>PTC 352B.  INVESTMENT IN RAILROAD PROPERTY USED IN TRANSPORTATION SERVICE (By Property Account)</t>
  </si>
  <si>
    <t>BNSF RAILWAY COMPANY</t>
  </si>
  <si>
    <t>NONE</t>
  </si>
  <si>
    <t>BNSF Railway Company</t>
  </si>
  <si>
    <t xml:space="preserve">       January 13, 1961</t>
  </si>
  <si>
    <t>Organized under the provisions of the General Corporation Law of the State of Delaware.</t>
  </si>
  <si>
    <t>[ X ]   No annual report to stockholders is prepared.</t>
  </si>
  <si>
    <t xml:space="preserve">  1.  State the par value of each share of stock:  Common $1.00 per share; first preferred, $ N/A per share; second preferred,</t>
  </si>
  <si>
    <t xml:space="preserve"> $ N/A per share; debenture stock, $ N/A per share.</t>
  </si>
  <si>
    <t xml:space="preserve">   2.  State whether or not each share of stock has the right to one vote; if not, give full particulars in a footnote.  [X] Yes    [  ] No</t>
  </si>
  <si>
    <t xml:space="preserve">   3.  Are voting rights proportional to holdings?  [X] Yes   [  ] No.  If not, state in a footnote the relation between holdings and corresponding voting rights.</t>
  </si>
  <si>
    <t xml:space="preserve">   4.  Are voting rights attached to any securities other than stock?  [  ] Yes   [X] No.  If yes, name in a footnote each security, other than stock, to which voting </t>
  </si>
  <si>
    <t>rights are  attached (as of the close of the year), and state in detail the relation between holdings and corresponding voting rights, indicating whether voting rights</t>
  </si>
  <si>
    <t>are actual or contingent and, if contingent, showing the contingency.</t>
  </si>
  <si>
    <t xml:space="preserve">   5.  Has any class or issue of securities any special privileges in the election of directors, trustees, or managers, or in the determination of corporate action by any</t>
  </si>
  <si>
    <t xml:space="preserve">method?  [  ] Yes   [X] No.  If yes, describe fully in a footnote each such class or issue and give a succinct statement showing clearly the character and extent of </t>
  </si>
  <si>
    <t>such privileges.</t>
  </si>
  <si>
    <t xml:space="preserve">   6.  Give the date of the latest closing of the stock book prior to the actual filing of this report, and state the purpose of such closing.</t>
  </si>
  <si>
    <t xml:space="preserve"> Stock books not closed and not required to be closed.</t>
  </si>
  <si>
    <t xml:space="preserve">   7.  State the total voting power of all security holders of the respondent at the date of such closing, if within one year of the date of such filing; if not, state as</t>
  </si>
  <si>
    <t xml:space="preserve">   8.  State the total number of stockholders of record, as of the date shown in answer to Inquiry 7.   One (1) stockholder.</t>
  </si>
  <si>
    <t xml:space="preserve">   9.  Give the names of 30 security holders of the respondent who, at the date of the latest closing of the stock book or compilation of the list of stockholders of </t>
  </si>
  <si>
    <t>the respondent (if within 1 year prior to the actual filing of this report), had the highest voting powers in the respondent, showing for each his or her address, the</t>
  </si>
  <si>
    <t>number of votes he or she would have had a right to cast on that date had a meeting then been in order, and the classification of the number of votes to which he</t>
  </si>
  <si>
    <t>or she was entitled, with respect to securities held by him or her, such securities being classified as common stock, second preferred stock, first preferred stock,</t>
  </si>
  <si>
    <t>and other securities (stating in a footnote the names of such other securities, if any).  If any such holder held in trust, give (in a footnote) the particulars of the trust.</t>
  </si>
  <si>
    <t xml:space="preserve">  In the case of voting trust agreements, give as supplemental information and the names and addresses of the 30 largest holders of the voting trust certificates</t>
  </si>
  <si>
    <t>and the amount of their individual holdings.  If the stock book was not closed or the list of stockholders compiled within such year, show such 30 security holders</t>
  </si>
  <si>
    <t>as of the close of the year.</t>
  </si>
  <si>
    <t>Burlington Northern Santa Fe, LLC</t>
  </si>
  <si>
    <t>2650 Lou Menk Drive</t>
  </si>
  <si>
    <t>Fort Worth, TX  76131</t>
  </si>
  <si>
    <r>
      <t xml:space="preserve">Give the date of such meeting: </t>
    </r>
    <r>
      <rPr>
        <u/>
        <sz val="7"/>
        <rFont val="Arial"/>
        <family val="2"/>
      </rPr>
      <t xml:space="preserve">  "Not Applicable" (Refer to note shown under inquiry 9.)</t>
    </r>
  </si>
  <si>
    <r>
      <t xml:space="preserve">Give the place of such meeting: </t>
    </r>
    <r>
      <rPr>
        <u/>
        <sz val="7"/>
        <rFont val="Arial"/>
        <family val="2"/>
      </rPr>
      <t>"Not Applicable" (Refer to note shown under inquiry 9.)</t>
    </r>
  </si>
  <si>
    <r>
      <t xml:space="preserve">State the total number of votes cast at the latest general meeting for the election of the respondent:  </t>
    </r>
    <r>
      <rPr>
        <u/>
        <sz val="7"/>
        <rFont val="Arial"/>
        <family val="2"/>
      </rPr>
      <t>"Not Applicable"</t>
    </r>
    <r>
      <rPr>
        <sz val="7"/>
        <rFont val="Arial"/>
        <family val="2"/>
      </rPr>
      <t xml:space="preserve"> (Refer to note shown under inquiry 9.)</t>
    </r>
  </si>
  <si>
    <t>Consolidated Subsidiaries:</t>
  </si>
  <si>
    <t>Bayport Systems, Inc.</t>
  </si>
  <si>
    <t>BayRail, LLC</t>
  </si>
  <si>
    <t>BN Leasing Corporation</t>
  </si>
  <si>
    <t>BNSF Communications, Inc.</t>
  </si>
  <si>
    <t>BNSF Equipment Acquisition Company, LLC</t>
  </si>
  <si>
    <t>Burlington Northern Santa Fe Properties, LLC</t>
  </si>
  <si>
    <t>BNSF Railway International Services, Inc.</t>
  </si>
  <si>
    <t>BNSF Spectrum, Inc.</t>
  </si>
  <si>
    <t xml:space="preserve">Burlington Northern (Manitoba) Limited </t>
  </si>
  <si>
    <t>Burlington Northern Railroad Holdings, Inc.</t>
  </si>
  <si>
    <t>Los Angeles Junction Railway Company</t>
  </si>
  <si>
    <t>Midwest/Northwest Properties Inc.</t>
  </si>
  <si>
    <t>Pine Canyon Land Company</t>
  </si>
  <si>
    <t>San Jacinto Rail Limited</t>
  </si>
  <si>
    <t>Santa Fe Pacific Insurance Company</t>
  </si>
  <si>
    <t>Santa Fe Pacific Pipelines, Inc.</t>
  </si>
  <si>
    <t>Santa Fe Pacific Railroad Company</t>
  </si>
  <si>
    <t>SFP Pipeline Holdings, Inc.</t>
  </si>
  <si>
    <t>Slover Development Company LLC</t>
  </si>
  <si>
    <t>Star Lake Railroad Company</t>
  </si>
  <si>
    <t>The Burlington Northern and Santa Fe Railway Company de Mexico, S.A. de C.V.</t>
  </si>
  <si>
    <t>The Zia Company</t>
  </si>
  <si>
    <t>Western Fruit Express Company</t>
  </si>
  <si>
    <t xml:space="preserve">   If funding is by insurance, give name of insuring company   None</t>
  </si>
  <si>
    <t xml:space="preserve">   If funding is by trust agreement, list trustee(s)       Northern Trust Company</t>
  </si>
  <si>
    <t>Date of trust agreement or latest amendment    September 24, 2012</t>
  </si>
  <si>
    <t>If respondent is affiliated in any way with the trustee(s), explain affiliation:     Not Affiliated</t>
  </si>
  <si>
    <t>5.  (a)  The amount of employer's contribution to employee stock ownership plans for the current year was  $ None</t>
  </si>
  <si>
    <t>stock ownership plans for the current year was $ None</t>
  </si>
  <si>
    <t>account.   $ None</t>
  </si>
  <si>
    <t>See Note 4 on pages 15-15B</t>
  </si>
  <si>
    <t>A-1</t>
  </si>
  <si>
    <t xml:space="preserve">Alameda Belt Line                                                                                                                      </t>
  </si>
  <si>
    <t xml:space="preserve">Belt Railway Company of Chicago, The                                                                                         </t>
  </si>
  <si>
    <t xml:space="preserve">Central California Traction Company                                                                                        </t>
  </si>
  <si>
    <t xml:space="preserve">Houston Belt &amp; Terminal Railway Company                                                          </t>
  </si>
  <si>
    <t xml:space="preserve">Kansas City Terminal Railway Company                                                                     </t>
  </si>
  <si>
    <t xml:space="preserve">Longview Switching Company  </t>
  </si>
  <si>
    <t>MT Properties Inc.</t>
  </si>
  <si>
    <t xml:space="preserve">Oakland Terminal Railway  </t>
  </si>
  <si>
    <t xml:space="preserve">Paducah &amp; Illinois Railroad Company  </t>
  </si>
  <si>
    <t xml:space="preserve">Portland Terminal Railroad Company  </t>
  </si>
  <si>
    <t xml:space="preserve">St. Joseph Terminal Railroad Company </t>
  </si>
  <si>
    <t xml:space="preserve">Sunset Railway Company </t>
  </si>
  <si>
    <t>Terminal Railroad Association of St. Louis</t>
  </si>
  <si>
    <t xml:space="preserve">Texas City Terminal Railway Company </t>
  </si>
  <si>
    <t>TTX Company</t>
  </si>
  <si>
    <t xml:space="preserve">Wichita Union Terminal Railway Company  </t>
  </si>
  <si>
    <t xml:space="preserve">Central California Traction Company                                                                                    </t>
  </si>
  <si>
    <t>Total  Class A-1</t>
  </si>
  <si>
    <t>A-3</t>
  </si>
  <si>
    <t>Kinder Morgan Energy Partners LP</t>
  </si>
  <si>
    <t>LP</t>
  </si>
  <si>
    <t>Meteorcomm, LLC</t>
  </si>
  <si>
    <t>LLC</t>
  </si>
  <si>
    <t>PTC 220, LLC</t>
  </si>
  <si>
    <t>Railmarketplace.com, Inc.</t>
  </si>
  <si>
    <t>Total  Class A-3</t>
  </si>
  <si>
    <t>Total  Class A</t>
  </si>
  <si>
    <t>E-1</t>
  </si>
  <si>
    <t>Port Terminal Railroad Association</t>
  </si>
  <si>
    <t>Association</t>
  </si>
  <si>
    <t>Wichita Terminal Association</t>
  </si>
  <si>
    <t>Total  Class E-1</t>
  </si>
  <si>
    <t>E-3</t>
  </si>
  <si>
    <t>Health Transformation Alliance</t>
  </si>
  <si>
    <t>Cooperative</t>
  </si>
  <si>
    <t>Total  Class E-3</t>
  </si>
  <si>
    <t>Total Class E</t>
  </si>
  <si>
    <t xml:space="preserve">Total </t>
  </si>
  <si>
    <t>310.  NOTES AND REMARKS</t>
  </si>
  <si>
    <t>% Ownership</t>
  </si>
  <si>
    <t>ALAMEDA BELT LINE</t>
  </si>
  <si>
    <t xml:space="preserve">  BNSF Railway Company</t>
  </si>
  <si>
    <t xml:space="preserve">  Union Pacific Railroad Company</t>
  </si>
  <si>
    <t>BELT RAILWAY COMPANY OF CHICAGO, THE</t>
  </si>
  <si>
    <t xml:space="preserve">  CSX Transportation, Inc.</t>
  </si>
  <si>
    <t xml:space="preserve">  Soo Line Railroad Company</t>
  </si>
  <si>
    <t>Mortgage.</t>
  </si>
  <si>
    <t>3 &amp; 17</t>
  </si>
  <si>
    <t>CENTRAL CALIFORNIA TRACTION COMPANY</t>
  </si>
  <si>
    <t>HOUSTON BELT &amp; TERMINAL RAILWAY COMPANY</t>
  </si>
  <si>
    <t xml:space="preserve">Mortgage.  </t>
  </si>
  <si>
    <t>KANSAS CITY TERMINAL RAILWAY COMPANY</t>
  </si>
  <si>
    <t xml:space="preserve">  Kansas City Southern Railway Company</t>
  </si>
  <si>
    <t xml:space="preserve">  Dakota, Minnesota and Eastern Railroad</t>
  </si>
  <si>
    <t xml:space="preserve">  Norfolk Southern Railway Company</t>
  </si>
  <si>
    <t>June 12, 1909, and 5 shares are held by U.S. Bank, N.A., Trustee, as collateral under the BNI</t>
  </si>
  <si>
    <t>Consolidated Mortgage.</t>
  </si>
  <si>
    <t>LONGVIEW SWITCHING COMPANY</t>
  </si>
  <si>
    <t>MT PROPERTIES INC.</t>
  </si>
  <si>
    <t>OAKLAND TERMINAL RAILWAY</t>
  </si>
  <si>
    <t>PADUCAH &amp; ILLINOIS RAILROAD COMPANY</t>
  </si>
  <si>
    <t xml:space="preserve">  Paducah &amp; Louisville Railroad Company</t>
  </si>
  <si>
    <t xml:space="preserve">  Canadian National Railroad Company</t>
  </si>
  <si>
    <t>PORTLAND TERMINAL RAILROAD COMPANY</t>
  </si>
  <si>
    <t>ST JOSEPH TERMINAL RAILROAD COMPANY</t>
  </si>
  <si>
    <t>SUNSET RAILWAY COMPANY</t>
  </si>
  <si>
    <t>TERMINAL RAILROAD ASSOCIATION OF ST. LOUIS</t>
  </si>
  <si>
    <t xml:space="preserve">  Illinois Central Railroad Company</t>
  </si>
  <si>
    <t>TEXAS CITY TERMINAL RAILWAY COMPANY</t>
  </si>
  <si>
    <t xml:space="preserve">  Union Pacific Railroad Company </t>
  </si>
  <si>
    <t xml:space="preserve">  Texas City Terminal Railway Company</t>
  </si>
  <si>
    <t>TTX COMPANY</t>
  </si>
  <si>
    <t xml:space="preserve">  Canadian National Railway Company</t>
  </si>
  <si>
    <t xml:space="preserve">  Canadian Pacific Limited</t>
  </si>
  <si>
    <t>WICHITA UNION TERMINAL RAILWAY COMPANY</t>
  </si>
  <si>
    <t>KINDER MORGAN ENERGY PARTNERS L.P.</t>
  </si>
  <si>
    <t xml:space="preserve">  BNSF Communications, Inc. (BNSF Railway Company)</t>
  </si>
  <si>
    <t xml:space="preserve">  Ekanet, Inc. (Union Pacific Railroad Company)</t>
  </si>
  <si>
    <t xml:space="preserve">  NS Spectrum Corporation (Norfolk Southern Company)</t>
  </si>
  <si>
    <t>29A</t>
  </si>
  <si>
    <t xml:space="preserve">  BNSF Spectrum, Inc. (BNSF Railway Company)</t>
  </si>
  <si>
    <t xml:space="preserve">  CSX Intellectual Properties Corp. (CSX Transportation, Inc.)</t>
  </si>
  <si>
    <t xml:space="preserve">  GTC Spectrum(Canadian National Railway Company)</t>
  </si>
  <si>
    <t xml:space="preserve">  Canadian Pacific Railway Company</t>
  </si>
  <si>
    <t xml:space="preserve">  KSC Spectrum (Kansas City Southern Railway Company)</t>
  </si>
  <si>
    <t>RAILMARKETPLACE.COM, INC.</t>
  </si>
  <si>
    <t xml:space="preserve">  Norfolk Southern Railway</t>
  </si>
  <si>
    <t xml:space="preserve">  GE Information Services, Inc.</t>
  </si>
  <si>
    <t>29B</t>
  </si>
  <si>
    <t>THIS PAGE INTENTIONALLY LEFT BLANK</t>
  </si>
  <si>
    <t>Equity in</t>
  </si>
  <si>
    <t>undistributed earnings</t>
  </si>
  <si>
    <t>investments disposed of</t>
  </si>
  <si>
    <t>(losses) during year</t>
  </si>
  <si>
    <t>or written down during year</t>
  </si>
  <si>
    <t>Alameda Belt Line</t>
  </si>
  <si>
    <t>Central California Traction Company</t>
  </si>
  <si>
    <t>Houston Belt &amp; Terminal Railway Company</t>
  </si>
  <si>
    <t>Kansas City Terminal Railway Company</t>
  </si>
  <si>
    <t>Longview Switching Company</t>
  </si>
  <si>
    <t>Oakland Terminal Railway</t>
  </si>
  <si>
    <t>Paducah &amp; Illinois Railroad Company</t>
  </si>
  <si>
    <t>Portland Terminal Railroad Company</t>
  </si>
  <si>
    <t>St. Joseph Terminal Railroad Company</t>
  </si>
  <si>
    <t>Sunset Railway Company</t>
  </si>
  <si>
    <t>Texas City Terminal Railway Company</t>
  </si>
  <si>
    <t>Wichita Union Terminal Railway Company</t>
  </si>
  <si>
    <t>TOTAL CARRIERS</t>
  </si>
  <si>
    <t>TOTAL NON-CARRIERS</t>
  </si>
  <si>
    <t>TOTAL INVESTMENTS IN COMMON STOCK</t>
  </si>
  <si>
    <t xml:space="preserve">332.  DEPRECIATION BASE AND RATES - ROAD AND EQUIPMENT OWNED AND LEASED FROM OTHERS   </t>
  </si>
  <si>
    <t xml:space="preserve">TOTAL ROAD AND </t>
  </si>
  <si>
    <t>EQUIPMENT LEASED FROM</t>
  </si>
  <si>
    <t>OTHERS IS LESS THAN 5%</t>
  </si>
  <si>
    <t>OF TOTAL OWNED</t>
  </si>
  <si>
    <t xml:space="preserve">Disclose the required information regarding credits and debits to Account No. 735, "Accumulated Depreciation: Road and Equipment Property."  </t>
  </si>
  <si>
    <t xml:space="preserve">during the year relating to owned and used road and equipment.  Include entries for depreciation of equipment owned but not used when the resulting </t>
  </si>
  <si>
    <t xml:space="preserve">rents are included in the "Lease Rentals - Credit - Equipment" accounts and "Other Rents - Credit - Equipment" accounts.  Exclude any entries for   </t>
  </si>
  <si>
    <t xml:space="preserve">If any data are included in columns (d) or (f), explain the entries in detail.   </t>
  </si>
  <si>
    <t xml:space="preserve">A debit balance in columns (b) or (g) for any primary account should be designated "Dr."   </t>
  </si>
  <si>
    <t xml:space="preserve">If there is any inconsistency between credits to reserves as shown in column (c) and charges to operating expenses, a full explanation should   </t>
  </si>
  <si>
    <t xml:space="preserve">Include authorized amortization amounts in column (c) on the lines for the affected accounts. </t>
  </si>
  <si>
    <t>NOTE:  Credits in Column (d) represent transfers from depreciation expense to inventory and capital accounts to recognize allocated overhead costs.</t>
  </si>
  <si>
    <t>5% OF TOTAL EQUIPMENT OWNED</t>
  </si>
  <si>
    <t xml:space="preserve">TOTAL IMPROVEMENTS TO EQUIPMENT LEASED FROM OTHERS IS LESS THAN </t>
  </si>
  <si>
    <t>OF TOTAL ROAD OWNED</t>
  </si>
  <si>
    <t>TOTAL IMPROVEMENTS TO ROAD LEASED FROM OTHERS IS LESS THAN 5%</t>
  </si>
  <si>
    <t>Depreciation not available to respondent.</t>
  </si>
  <si>
    <t>****</t>
  </si>
  <si>
    <t>Investment not available to respondent.</t>
  </si>
  <si>
    <t>***</t>
  </si>
  <si>
    <t>Miles of road used not available to respondent.</t>
  </si>
  <si>
    <t>**</t>
  </si>
  <si>
    <t>Net Deductions</t>
  </si>
  <si>
    <t xml:space="preserve">     Total Leased to or Operated by Others</t>
  </si>
  <si>
    <t>Union Pacific Railroad</t>
  </si>
  <si>
    <t>St. Paul &amp; Pacific Northwest Railroad</t>
  </si>
  <si>
    <t>Stillwater Central Railroad</t>
  </si>
  <si>
    <t>South Kansas &amp; Oklahoma Railroad</t>
  </si>
  <si>
    <t>San Joaquin Valley Railway</t>
  </si>
  <si>
    <t>Richmond Pacific Railroad</t>
  </si>
  <si>
    <t>Red River Valley &amp; Western Railway</t>
  </si>
  <si>
    <t>R.J. Corman Railroad Group</t>
  </si>
  <si>
    <t>Portland &amp; Western Railroad</t>
  </si>
  <si>
    <t>Olympia &amp; Belmore Railroad</t>
  </si>
  <si>
    <t>Northern Lines Railway</t>
  </si>
  <si>
    <t>Nebraska, Kansas &amp; Colorado Railway</t>
  </si>
  <si>
    <t>Minnesota National Guard</t>
  </si>
  <si>
    <t>Minnesota Commercial Railway</t>
  </si>
  <si>
    <t>Kaw River Railroad</t>
  </si>
  <si>
    <t>Dakota Northern Railroad</t>
  </si>
  <si>
    <t>Columbia and Walla Walla Railroad</t>
  </si>
  <si>
    <t>Central Washington Railroad</t>
  </si>
  <si>
    <t>Canadian National Railway</t>
  </si>
  <si>
    <t>Burlington Junction Railway</t>
  </si>
  <si>
    <t>Alabama &amp; Gulf Coast Railway</t>
  </si>
  <si>
    <t xml:space="preserve">     Deduct Leased to or Operated by Others:</t>
  </si>
  <si>
    <t xml:space="preserve">     Total Leased from Others</t>
  </si>
  <si>
    <t>Dayton Yard</t>
  </si>
  <si>
    <t>Norfolk Southern Railroad</t>
  </si>
  <si>
    <t xml:space="preserve">     Add Leased from Others:</t>
  </si>
  <si>
    <t>The Burlington Northern and Santa Fe Railway Company</t>
  </si>
  <si>
    <t>Trucks, trailers, &amp; containers - revenue service</t>
  </si>
  <si>
    <t>Electric power  produced or
    purchased for motive power</t>
  </si>
  <si>
    <t>Electric power electric power produced or
    purchased for motive power</t>
  </si>
  <si>
    <t xml:space="preserve">  ADMINISTRATIVE support OPERATIONS:</t>
  </si>
  <si>
    <t xml:space="preserve">  TOTAL ADMINISTRATIVE support OPERATIONS</t>
  </si>
  <si>
    <t>Deferred debits:</t>
  </si>
  <si>
    <t xml:space="preserve">  Accrued liabilities not deductible until paid:</t>
  </si>
  <si>
    <t xml:space="preserve">    Operating Lease Liability</t>
  </si>
  <si>
    <t xml:space="preserve">    Casualty and Environmental Costs</t>
  </si>
  <si>
    <t xml:space="preserve">    Compensation and Benefits</t>
  </si>
  <si>
    <t xml:space="preserve">    Other</t>
  </si>
  <si>
    <t xml:space="preserve">  Subtotal</t>
  </si>
  <si>
    <t>Deferred tax credits:</t>
  </si>
  <si>
    <t xml:space="preserve">    Depreciation and Amortization</t>
  </si>
  <si>
    <t xml:space="preserve">    Operating Lease Right-of-Use Assets</t>
  </si>
  <si>
    <t xml:space="preserve">   Subtotal</t>
  </si>
  <si>
    <t>Notes and Remarks:</t>
  </si>
  <si>
    <t>Adjustment is to reflect income taxes on balance sheet adjustment which, in accordance with</t>
  </si>
  <si>
    <t>generally accepted accounting principles, are not reflected in Railway income tax expense.</t>
  </si>
  <si>
    <t>Minimum pension liability</t>
  </si>
  <si>
    <t>Postretirement benefits</t>
  </si>
  <si>
    <t xml:space="preserve">  Total</t>
  </si>
  <si>
    <t xml:space="preserve">501.  GUARANTIES AND SURETYSHIPS  </t>
  </si>
  <si>
    <t>Kinder Morgan Energy Partners, L.P.</t>
  </si>
  <si>
    <t>Sole (Note 1)</t>
  </si>
  <si>
    <t>Tate &amp; Lyle Ingredients Americas, LLC</t>
  </si>
  <si>
    <t>Bridge Funding</t>
  </si>
  <si>
    <t>Sole (Note 2)</t>
  </si>
  <si>
    <t>Chevron Phillips Chemical Company LP</t>
  </si>
  <si>
    <t>Trackage Access Indemnity</t>
  </si>
  <si>
    <t>Sole (Note 3)</t>
  </si>
  <si>
    <t>Terminal Railroad Association of St Louis</t>
  </si>
  <si>
    <t>Sole (Note 4)</t>
  </si>
  <si>
    <t xml:space="preserve"> BNSF Railway Company</t>
  </si>
  <si>
    <t xml:space="preserve"> CSX Transportation, Inc.</t>
  </si>
  <si>
    <t xml:space="preserve"> Illinois Central Railroad Company</t>
  </si>
  <si>
    <t xml:space="preserve"> Norfolk and Southern Railway Company</t>
  </si>
  <si>
    <t xml:space="preserve"> Union Pacific Railroad Company</t>
  </si>
  <si>
    <t>Note 1: Santa Fe Pacific Pipelines, Inc (SFPP), an indirect, wholly-owned subsidiary of BNSF Railway Company, has a guarantee in</t>
  </si>
  <si>
    <t>connection with its remaining special limited partnership interest in SFPP, L.P.  All obligations with respect to the guarantee will cease upon</t>
  </si>
  <si>
    <t>termination of ownership rights which would occur upon a put notice issued by BNSF Railway Company or the exercise of the call rights by</t>
  </si>
  <si>
    <t>the general partners of SFPP, L.P.  The company has recorded a $2 million liability for the fair value of the guarantee as of December 31,</t>
  </si>
  <si>
    <t xml:space="preserve">Note 2: This guarantee expires in 2023.  It is secured by a letter of credit established in January 2014 and issued on behalf of Tate &amp; Lyle </t>
  </si>
  <si>
    <t xml:space="preserve">for $700 thousand, the maximum amount of the loan.  </t>
  </si>
  <si>
    <t>Note 3: BNSF has an indemnity agreement with Chevron Phillips Chemical Company LP (Chevron Phillips), granting certain rights of</t>
  </si>
  <si>
    <t>indemnity from BNSF, in order to facilitate access to a storage facility.  Under certain circumstances, payment under this obligation may</t>
  </si>
  <si>
    <t>be required in the event Chevron Phillips were to incur certain liabilities or other incremental costs resulting from trackage access.</t>
  </si>
  <si>
    <t>authoritative accounting guidance related to guarantees.</t>
  </si>
  <si>
    <t>Note 4: Terminal Railroad Association of St. Louis has engaged in a credit agreement for the purpose of rebuilding the Merchants Bridge.</t>
  </si>
  <si>
    <t>BNSF is severally, but not jointly, liable with CSX, ICR, NS and UP for the bridge loan.  BNSF's allocated percentage is 30.91%.</t>
  </si>
  <si>
    <t>None</t>
  </si>
  <si>
    <t xml:space="preserve">502.  COMPENSATING BALANCES AND SHORT-TERM BORROWING AGREEMENTS  </t>
  </si>
  <si>
    <t>Controlled</t>
  </si>
  <si>
    <t>Services Rendered</t>
  </si>
  <si>
    <t>BNSF Insurance Co, Ltd</t>
  </si>
  <si>
    <t>Insurance Premiums</t>
  </si>
  <si>
    <t>Claims Paid</t>
  </si>
  <si>
    <t>See above</t>
  </si>
  <si>
    <t>BNSF Logistics, LLC</t>
  </si>
  <si>
    <t>BNSF Development Company</t>
  </si>
  <si>
    <t>1J</t>
  </si>
  <si>
    <t>Total 1J</t>
  </si>
  <si>
    <t>Total 1 and 1J</t>
  </si>
  <si>
    <t>Grand Total</t>
  </si>
  <si>
    <t>700.  CANADIAN MILEAGE OPERATED AT THE CLOSE OF YEAR (INCLUDED IN SCHEDULE 700 ABOVE)</t>
  </si>
  <si>
    <t>Grand Total Canadian Miles</t>
  </si>
  <si>
    <t>under a joint lease, or under any joint arrangement, should be shown in columns (b), (c), (d), or (e), as may be appropriate.  The remainder of jointly operated mileage should be shown in column (f).</t>
  </si>
  <si>
    <t>Respondent's proportion of road jointly owned but not operated should be shown in column (h), as appropriate.  Mileage which has been permanently abandoned should not be included in column (h).</t>
  </si>
  <si>
    <t xml:space="preserve">  Mileage should be reported to the nearest WHOLE mile adjusted in accord with footings; i.e., counting one-half mile and over as a whole mile and disregarding any fraction less than one-half mile,</t>
  </si>
  <si>
    <t>Alabama</t>
  </si>
  <si>
    <t>Arizona</t>
  </si>
  <si>
    <t>Arkansas</t>
  </si>
  <si>
    <t>British Columbia</t>
  </si>
  <si>
    <t>California</t>
  </si>
  <si>
    <t>Colorado</t>
  </si>
  <si>
    <t>Idaho</t>
  </si>
  <si>
    <t>Illinois</t>
  </si>
  <si>
    <t>Iowa</t>
  </si>
  <si>
    <t>Kansas</t>
  </si>
  <si>
    <t>Kentucky</t>
  </si>
  <si>
    <t>Louisiana</t>
  </si>
  <si>
    <t>Manitoba</t>
  </si>
  <si>
    <t>Minnesota</t>
  </si>
  <si>
    <t>Mississippi</t>
  </si>
  <si>
    <t>Missouri</t>
  </si>
  <si>
    <t>Montana</t>
  </si>
  <si>
    <t>Nebraska</t>
  </si>
  <si>
    <t>Nevada</t>
  </si>
  <si>
    <t>New Mexico</t>
  </si>
  <si>
    <t>North Dakota</t>
  </si>
  <si>
    <t>Oklahoma</t>
  </si>
  <si>
    <t>Oregon</t>
  </si>
  <si>
    <t>Saskatchewan</t>
  </si>
  <si>
    <t>South Dakota</t>
  </si>
  <si>
    <t>Tennessee</t>
  </si>
  <si>
    <t>Texas</t>
  </si>
  <si>
    <t>Utah</t>
  </si>
  <si>
    <t>Washington</t>
  </si>
  <si>
    <t>Wisconsin</t>
  </si>
  <si>
    <t>Wyoming</t>
  </si>
  <si>
    <t>GRAND TOTAL (NEW AND REBUILT)</t>
  </si>
  <si>
    <t>n/a</t>
  </si>
  <si>
    <t>&lt;1&gt;  Total number of loaded miles  is 0 and empty miles is 0 by roadrailer reported above.</t>
  </si>
  <si>
    <t xml:space="preserve">Show in columns (b) and (e), for each primary account, the depreciation base used to compute depreciation charges for the month of January,         </t>
  </si>
  <si>
    <t xml:space="preserve">and in columns (c) and (f), the depreciation charges for the month of December.  In columns (d) and (g) show the composite rates used in computing    </t>
  </si>
  <si>
    <t xml:space="preserve">depreciation charges for December, and on lines 30 and 39 of these columns show the composite percentage for all road and equipment accounts,   </t>
  </si>
  <si>
    <t xml:space="preserve">respectively, ascertained by applying the primary account composite rates to the depreciation base used in computing the charges for December, and   </t>
  </si>
  <si>
    <t xml:space="preserve">dividing that total by the total depreciation base for the same month.  The depreciation base should not include cost of equipment used, but not   </t>
  </si>
  <si>
    <t xml:space="preserve">owned, when the rents are included in rent for equipment and account nos. 31-22-00, 31-23-00, 31-25-00, 31-21-00, 35-21-00, 35-23-00, 35-22-00,   </t>
  </si>
  <si>
    <t xml:space="preserve">and 35-25-00.  It should include cost of equipment owned and leased to others when the rents therefrom are included in the rent for equipment,    </t>
  </si>
  <si>
    <t xml:space="preserve">accounts nos. 32-21-00, 32-22-00, 32-23-00, 32-25-00, 36-21-00, 36-22-00, 36-23-00, and 36-25-00., inclusive.  Composite rates used should   </t>
  </si>
  <si>
    <t xml:space="preserve">be those prescribed or authorized by the Board, except that where the use of component rates has been authorized, the composite rates to be   </t>
  </si>
  <si>
    <t xml:space="preserve">shown for the respective primary accounts should be recomputed from the December charges developed by the use of the authorized rates.  If any   </t>
  </si>
  <si>
    <t xml:space="preserve">All leased property may be combined and one composite rate computed for each primary account, or a separate schedule may be included for   </t>
  </si>
  <si>
    <t xml:space="preserve">Show in columns (e), (f), and (g) data applicable to lessor property, when the rent therefore is included in accounts nos. 31-11-00, 31-12-00,   </t>
  </si>
  <si>
    <t xml:space="preserve">If depreciation accruals have been discontinued for any account, the depreciation base should be reported, nevertheless, in support of   </t>
  </si>
  <si>
    <t xml:space="preserve">depreciation reserves.  Authority for discontinuance of accruals should be shown in a footnote, indicating the effected account(s).   </t>
  </si>
  <si>
    <t xml:space="preserve">Disclosures in the respective sections of this schedule may be omitted if either total road leased from others or total equipment leased from   </t>
  </si>
  <si>
    <t xml:space="preserve">others represents less than 5% of total road owned or total equipment owned, respectively.   </t>
  </si>
  <si>
    <t/>
  </si>
  <si>
    <t xml:space="preserve">Footnote: PTC Grants  </t>
  </si>
  <si>
    <r>
      <rPr>
        <sz val="7"/>
        <rFont val="Arial"/>
        <family val="2"/>
      </rPr>
      <t>Line
No.</t>
    </r>
  </si>
  <si>
    <t xml:space="preserve">Machinery - Locomotives </t>
  </si>
  <si>
    <t>Machinery - Freight Cars</t>
  </si>
  <si>
    <t>Machinery - Other Equipment</t>
  </si>
  <si>
    <t xml:space="preserve">          should equal the total amount shown in column (c), Schedule 335.</t>
  </si>
  <si>
    <t>* PTC-related expenditures from passenger-only service not otherwise captured in this schedule shall be stated in the aggregate here: None noted.</t>
  </si>
  <si>
    <t xml:space="preserve">        Credits during year         $_0_________________</t>
  </si>
  <si>
    <t xml:space="preserve">        Debits during year           $__0________________</t>
  </si>
  <si>
    <t xml:space="preserve">        Balance at close of year  $_0_________________</t>
  </si>
  <si>
    <t xml:space="preserve">               Account 606        $_0___________________</t>
  </si>
  <si>
    <t xml:space="preserve">               Account 616         $_0___________________</t>
  </si>
  <si>
    <t>33</t>
  </si>
  <si>
    <t>34</t>
  </si>
  <si>
    <t>35</t>
  </si>
  <si>
    <t>Inactive Subsidiaries:</t>
  </si>
  <si>
    <t>Northern Radio Limited</t>
  </si>
  <si>
    <t xml:space="preserve"> State of Texas</t>
  </si>
  <si>
    <t xml:space="preserve"> County of Tarrant</t>
  </si>
  <si>
    <t xml:space="preserve"> Jonathan Brimmer makes oath and states that he (she) is Director of Accounting  of  BNSF Railway Company</t>
  </si>
  <si>
    <t xml:space="preserve"> Candace Palmarozzi makes oath and states that he (she) is VP and Controller of BNSF Railway Company</t>
  </si>
  <si>
    <t>Name, official title, telephone number, and office address of officer in charge of</t>
  </si>
  <si>
    <t>correspondence with the Board regarding this report.</t>
  </si>
  <si>
    <t>(Name)</t>
  </si>
  <si>
    <t xml:space="preserve">  (Title)</t>
  </si>
  <si>
    <t>Vice President &amp; Controller</t>
  </si>
  <si>
    <t>(Telephone number)</t>
  </si>
  <si>
    <t>(817)</t>
  </si>
  <si>
    <t>(Area Code)</t>
  </si>
  <si>
    <t>(Telephone Number)</t>
  </si>
  <si>
    <t>(Office address)</t>
  </si>
  <si>
    <t xml:space="preserve"> 2650 Lou Menk Drive, Fort Worth, Texas 76131</t>
  </si>
  <si>
    <t xml:space="preserve">                                           (Street and number, City, State, and ZIP code)</t>
  </si>
  <si>
    <t>Candace Palmarozzi</t>
  </si>
  <si>
    <t>Location(s) of the Project Funded</t>
  </si>
  <si>
    <t>Amount of Funding Received</t>
  </si>
  <si>
    <r>
      <t xml:space="preserve">PTC 710.  INVENTORY OF EQUIPMENT - </t>
    </r>
    <r>
      <rPr>
        <sz val="8"/>
        <rFont val="Arial"/>
        <family val="2"/>
      </rPr>
      <t>Continued</t>
    </r>
  </si>
  <si>
    <r>
      <t xml:space="preserve">PTC 710.  INVENTORY OF EQUIPMENT - </t>
    </r>
    <r>
      <rPr>
        <sz val="8"/>
        <rFont val="Arial"/>
        <family val="2"/>
      </rPr>
      <t>Concluded</t>
    </r>
  </si>
  <si>
    <t xml:space="preserve">74 </t>
  </si>
  <si>
    <t xml:space="preserve"> Railroad Annual Report R-1                                     </t>
  </si>
  <si>
    <t xml:space="preserve"> above named,  this ____________________ day of ____________________, 20______.</t>
  </si>
  <si>
    <t>pursuant to provisions of reorganization plans, mortgages, deeds of trust, or other contracts.    $ None</t>
  </si>
  <si>
    <t>operating loss carryover on January 1 of the year following that for which the report is made.  $ None</t>
  </si>
  <si>
    <r>
      <t xml:space="preserve">      (c)  Is any part of the pension plan funded?     Specify.            Yes __</t>
    </r>
    <r>
      <rPr>
        <u/>
        <sz val="7"/>
        <rFont val="Arial"/>
        <family val="2"/>
      </rPr>
      <t>X</t>
    </r>
    <r>
      <rPr>
        <sz val="7"/>
        <rFont val="Arial"/>
        <family val="2"/>
      </rPr>
      <t>___     No</t>
    </r>
  </si>
  <si>
    <r>
      <t>agreement.  ___</t>
    </r>
    <r>
      <rPr>
        <u/>
        <sz val="7"/>
        <rFont val="Arial"/>
        <family val="2"/>
      </rPr>
      <t>None</t>
    </r>
    <r>
      <rPr>
        <sz val="7"/>
        <rFont val="Arial"/>
        <family val="2"/>
      </rPr>
      <t>____________________________________________________________________________________</t>
    </r>
  </si>
  <si>
    <r>
      <t xml:space="preserve">      (e)  Is any part of the pension plan fund invested in stock or other securities of the respondent or its affiliates?  Specify   Yes ___  No _</t>
    </r>
    <r>
      <rPr>
        <u/>
        <sz val="7"/>
        <rFont val="Arial"/>
        <family val="2"/>
      </rPr>
      <t>X</t>
    </r>
    <r>
      <rPr>
        <sz val="7"/>
        <rFont val="Arial"/>
        <family val="2"/>
      </rPr>
      <t>_</t>
    </r>
  </si>
  <si>
    <r>
      <t>Are voting rights attached to any securities held by the pension plan?  Specify   Yes ___  No _</t>
    </r>
    <r>
      <rPr>
        <u/>
        <sz val="7"/>
        <rFont val="Arial"/>
        <family val="2"/>
      </rPr>
      <t>X</t>
    </r>
    <r>
      <rPr>
        <sz val="7"/>
        <rFont val="Arial"/>
        <family val="2"/>
      </rPr>
      <t>__    If yes, who determines how stock</t>
    </r>
  </si>
  <si>
    <r>
      <t>Yes _</t>
    </r>
    <r>
      <rPr>
        <u/>
        <sz val="7"/>
        <rFont val="Arial"/>
        <family val="2"/>
      </rPr>
      <t>X</t>
    </r>
    <r>
      <rPr>
        <sz val="7"/>
        <rFont val="Arial"/>
        <family val="2"/>
      </rPr>
      <t>_   No ___</t>
    </r>
  </si>
  <si>
    <t>BNSF Railway Company (consolidated)</t>
  </si>
  <si>
    <t xml:space="preserve">65 </t>
  </si>
  <si>
    <t>GENERAL INSTRUCTIONS CONCERNING RETURNS TO BE MADE IN SCHEDULES PTC 720</t>
  </si>
  <si>
    <t>PTC 720.  TRACK AND TRAFFIC CONDITIONS</t>
  </si>
  <si>
    <t>BNSF Railway</t>
  </si>
  <si>
    <t>Colorado Department of Transportation / Amtrak</t>
  </si>
  <si>
    <t>352-4981</t>
  </si>
  <si>
    <t>No units installed during the year</t>
  </si>
  <si>
    <t>No units rebulit during the year</t>
  </si>
  <si>
    <t xml:space="preserve">  Norfolk Southern Corporation</t>
  </si>
  <si>
    <t xml:space="preserve">  Illinois Central Railroad Co. </t>
  </si>
  <si>
    <t xml:space="preserve">  Soo Line Railroad Co. </t>
  </si>
  <si>
    <t xml:space="preserve">  Union Pacific Railroad Co. </t>
  </si>
  <si>
    <t>* The annual composite rates in column (d) are the prescribed rates for account 16 and 27.  Accounts 8, 9, 26, 52, 58 and 59 contain multiple class</t>
  </si>
  <si>
    <t>component rates and were recomputed in line with the instructions.  As such, the PTC composite rates will differ from Federal Schedule 332 rates.</t>
  </si>
  <si>
    <t>5-8</t>
  </si>
  <si>
    <t>Life-to-Date</t>
  </si>
  <si>
    <t>Not included in the above amounts are capital contributions made to certain investees for the development of PTC technology:</t>
  </si>
  <si>
    <t>Arkansas-Oklahoma Railroad</t>
  </si>
  <si>
    <t>Lubbock and Western Railroad</t>
  </si>
  <si>
    <t xml:space="preserve"> YEAR ENDED DECEMBER 31, 2022</t>
  </si>
  <si>
    <t>Road Initials: BNSF          Year: 2022</t>
  </si>
  <si>
    <t>Road Initials: BNSF          Year: 2022                                                                                                                                                            1</t>
  </si>
  <si>
    <r>
      <rPr>
        <sz val="7"/>
        <rFont val="Arial"/>
        <family val="2"/>
      </rPr>
      <t xml:space="preserve"> of the close of the year. </t>
    </r>
    <r>
      <rPr>
        <u/>
        <sz val="7"/>
        <rFont val="Arial"/>
        <family val="2"/>
      </rPr>
      <t>1,000 votes, as of December 31, 2022</t>
    </r>
  </si>
  <si>
    <t>At    12 / 31 /2022      , gross unrealized gains and losses pertaining to marketable equity securities were as follows:</t>
  </si>
  <si>
    <t>NOTE:      12 /31 /2022         (date)   Balance sheet date of reported year unless specified as previous year.</t>
  </si>
  <si>
    <t>Road Initials:  BNSF              Year: 2022</t>
  </si>
  <si>
    <t>(560) Income or loss from operations of discontinued segments (less applicable income taxes</t>
  </si>
  <si>
    <t xml:space="preserve">            of $                                                      )</t>
  </si>
  <si>
    <t>(592) Cumulative effect of changes in accounting principles  (less applicable income taxes 
            of $                                                )</t>
  </si>
  <si>
    <t>Road Initials: BNSF          Year: 2022                                                                                                                                                         75</t>
  </si>
  <si>
    <t xml:space="preserve">  Ferrocarril Mexicano (FXE)</t>
  </si>
  <si>
    <t xml:space="preserve">  Kansas City Southern Railway Co.</t>
  </si>
  <si>
    <t>Road Initials:  BNSF               Year: 2022</t>
  </si>
  <si>
    <t>Business car</t>
  </si>
  <si>
    <t>P</t>
  </si>
  <si>
    <t xml:space="preserve">                Railroad Annual Report R-1    </t>
  </si>
  <si>
    <t>*No PTC investment on leased lines through 12/31/2022</t>
  </si>
  <si>
    <t>The company has recorded a $10 million asset and corresponding liability for the fair value of these guarantees as required by</t>
  </si>
  <si>
    <t>As of December 31, 2022 the company has recorded both an asset and a liability in the amount of $59 million to include their</t>
  </si>
  <si>
    <t>allocated portion of the principal.</t>
  </si>
  <si>
    <t>476,218 (R)</t>
  </si>
  <si>
    <t>6,268 (R)</t>
  </si>
  <si>
    <t>(8,698) (P)</t>
  </si>
  <si>
    <t>(406) (P)</t>
  </si>
  <si>
    <t>(                      )</t>
  </si>
  <si>
    <t xml:space="preserve"> January 1, 2022 to and including December 31, 2022.</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</si>
  <si>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</si>
  <si>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Dodge City, KS, and Las Animas, CO.             (La Junta Subdivision)</t>
  </si>
  <si>
    <t>Note: Column (d) Line 14 is net of approximately $9,000 K in dividends received.</t>
  </si>
  <si>
    <t>Note: Column (h) includes equity method accounting for losses.  Line 14, Column (h), includes $9,000 K in dividends received.</t>
  </si>
  <si>
    <t>* 5,198 shares are held by U.S. Bank, N.A., Trustee, as collateral under the BNI Consolidated</t>
  </si>
  <si>
    <t>* 121 shares are held by U.S. Bank, N.A., Trustee, as collateral under the BNI Consolidated</t>
  </si>
  <si>
    <t>* 5,485 shares are held by UMB of Kansas City, Missouri, Trustee, under Stock Trust Agreement dated</t>
  </si>
  <si>
    <t>* 30,498 shares are subject to the liens of the BNI Consolidated Mortgage and the NP General Lien Mortgage and held as collateral by U.S. Bank, N.A., Trustee, of the BNI Consolidated Mortgage and Citibank, N.A., Trustee under the NP General Lien Mortgage.</t>
  </si>
  <si>
    <t>* 33 1/3 shares are held by U.S. Bank, N.A., Trustee, as collateral under the BNI Consolidated</t>
  </si>
  <si>
    <t>* 2,058 shares are held by U.S. Bank, N.A., Trustee, as collateral under the BNI Consolidated</t>
  </si>
  <si>
    <t>on</t>
  </si>
  <si>
    <r>
      <t>indicating whether or not consistent with the prior year. __</t>
    </r>
    <r>
      <rPr>
        <u/>
        <sz val="7"/>
        <rFont val="Arial"/>
        <family val="2"/>
      </rPr>
      <t>See Note 3 on page 9-14</t>
    </r>
    <r>
      <rPr>
        <sz val="7"/>
        <rFont val="Arial"/>
        <family val="2"/>
      </rPr>
      <t>_______________________________________</t>
    </r>
  </si>
  <si>
    <r>
      <t>________</t>
    </r>
    <r>
      <rPr>
        <u/>
        <sz val="7"/>
        <rFont val="Arial"/>
        <family val="2"/>
      </rPr>
      <t>See Note 3 on page 9-14</t>
    </r>
    <r>
      <rPr>
        <sz val="7"/>
        <rFont val="Arial"/>
        <family val="2"/>
      </rPr>
      <t>______________________________________________________________________________</t>
    </r>
  </si>
  <si>
    <t>in parenthesis. Items of an unusual character must be indicated by appropriate symbols and explained in footnotes.</t>
  </si>
  <si>
    <t xml:space="preserve">Road Initials: BNSF          Year: 2022   </t>
  </si>
  <si>
    <t>Investments in Common Stock of Affiliated Companies</t>
  </si>
  <si>
    <t>210A.  CONSOLIDATED STATEMENT OF COMPREHENSIVE INCOME</t>
  </si>
  <si>
    <t xml:space="preserve">   Various</t>
  </si>
  <si>
    <t>A copy of the BNSF Railway Company Consolidated Financial Statements is available on the BNSF website.</t>
  </si>
  <si>
    <t xml:space="preserve">   (V)       The intermodal Load Factor reported on Line 134 will be calculated for the average number of intermodal (TOFC/COFC) units loaded</t>
  </si>
  <si>
    <t>on the average intermodal car. Units are to be calculated in the same manner as Line 123 (13 TOFC/COFC - No. of Revenue Trailers &amp;</t>
  </si>
  <si>
    <t>Containers Loaded and Unloaded (Q)). Intermodal cars will be calculated in accordance with instruction U for reporting Flat-TOFC/COFC</t>
  </si>
  <si>
    <t>Car-miles. Both intermodal (TOFC/COFC) units and intermodal cars are to be calculated using actual units and not constructed intermodal</t>
  </si>
  <si>
    <t>(TOFC/COFC) units or cars.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</si>
</sst>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_(* \(#,##0\);_(* &quot;-&quot;_);_(@_)"/>
    <numFmt numFmtId="44" formatCode="_(&quot;$&quot;* #,##0.00_);_(&quot;$&quot;* \(#,##0.00\);_(&quot;$&quot;* &quot;-&quot;??_);_(@_)"/>
    <numFmt numFmtId="43" formatCode="_(* #,##0.00_);_(* \(#,##0.00\);_(* &quot;-&quot;??_);_(@_)"/>
    <numFmt numFmtId="164" formatCode=";;;"/>
    <numFmt numFmtId="165" formatCode="m/d/yyyy;@"/>
    <numFmt numFmtId="166" formatCode="General_)"/>
    <numFmt numFmtId="167" formatCode="_(* #,##0_);_(* \(#,##0\);_(* &quot;-&quot;??_);_(@_)"/>
    <numFmt numFmtId="168" formatCode="#,##0.0000000_);\(#,##0.0000000\)"/>
    <numFmt numFmtId="169" formatCode="#,##0.0000000000_);\(#,##0.0000000000\)"/>
    <numFmt numFmtId="170" formatCode="0.000%"/>
    <numFmt numFmtId="171" formatCode="_(&quot;$&quot;* #,##0_);_(&quot;$&quot;* \(#,##0\);_(&quot;$&quot;* &quot;-&quot;??_);_(@_)"/>
    <numFmt numFmtId="172" formatCode="mmmm\ d\,\ yyyy"/>
    <numFmt numFmtId="173" formatCode="0.0%"/>
    <numFmt numFmtId="174" formatCode="_(* #,##0.0000_);_(* \(#,##0.0000\);_(* &quot;-&quot;??_);_(@_)"/>
    <numFmt numFmtId="175" formatCode="###0;###0"/>
  </numFmts>
  <fonts count="62">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7"/>
      <name val="Arial"/>
      <family val="2"/>
    </font>
    <font>
      <b/>
      <sz val="7"/>
      <name val="Arial"/>
      <family val="2"/>
    </font>
    <font>
      <sz val="7"/>
      <name val="Arial"/>
      <family val="2"/>
    </font>
    <font>
      <sz val="7"/>
      <color indexed="8"/>
      <name val="Arial"/>
      <family val="2"/>
    </font>
    <font>
      <b/>
      <sz val="8"/>
      <name val="Arial"/>
      <family val="2"/>
    </font>
    <font>
      <b/>
      <sz val="8"/>
      <color indexed="8"/>
      <name val="Arial"/>
      <family val="2"/>
    </font>
    <font>
      <sz val="8"/>
      <color indexed="8"/>
      <name val="Arial"/>
      <family val="2"/>
    </font>
    <font>
      <b/>
      <sz val="7"/>
      <color indexed="8"/>
      <name val="Arial"/>
      <family val="2"/>
    </font>
    <font>
      <sz val="7"/>
      <color indexed="8"/>
      <name val="Arial"/>
      <family val="2"/>
    </font>
    <font>
      <sz val="8"/>
      <color indexed="8"/>
      <name val="Arial"/>
      <family val="2"/>
    </font>
    <font>
      <sz val="8"/>
      <name val="Arial"/>
      <family val="2"/>
    </font>
    <font>
      <b/>
      <sz val="8"/>
      <color indexed="8"/>
      <name val="Arial"/>
      <family val="2"/>
    </font>
    <font>
      <b/>
      <sz val="7"/>
      <name val="Arial"/>
      <family val="2"/>
    </font>
    <font>
      <sz val="10"/>
      <name val="Arial"/>
      <family val="2"/>
    </font>
    <font>
      <sz val="8"/>
      <name val="Arial"/>
      <family val="2"/>
    </font>
    <font>
      <sz val="6"/>
      <name val="Arial"/>
      <family val="2"/>
    </font>
    <font>
      <b/>
      <sz val="12"/>
      <name val="Times New Roman"/>
      <family val="1"/>
    </font>
    <font>
      <sz val="8"/>
      <name val="Times New Roman"/>
      <family val="1"/>
    </font>
    <font>
      <vertAlign val="superscript"/>
      <sz val="7"/>
      <name val="Arial"/>
      <family val="2"/>
    </font>
    <font>
      <sz val="14"/>
      <name val="Times New Roman"/>
      <family val="1"/>
    </font>
    <font>
      <b/>
      <u/>
      <sz val="16"/>
      <name val="Times New Roman"/>
      <family val="1"/>
    </font>
    <font>
      <b/>
      <sz val="10"/>
      <color rgb="FFFF0000"/>
      <name val="Arial"/>
      <family val="2"/>
    </font>
    <font>
      <sz val="7"/>
      <color theme="0"/>
      <name val="Arial"/>
      <family val="2"/>
    </font>
    <font>
      <sz val="7"/>
      <name val="Arial MT"/>
    </font>
    <font>
      <sz val="7"/>
      <color rgb="FFFF0000"/>
      <name val="Arial"/>
      <family val="2"/>
    </font>
    <font>
      <sz val="10"/>
      <name val="Arial MT"/>
    </font>
    <font>
      <u/>
      <sz val="7"/>
      <name val="Arial"/>
      <family val="2"/>
    </font>
    <font>
      <sz val="7"/>
      <color theme="1"/>
      <name val="Arial MT"/>
    </font>
    <font>
      <sz val="7"/>
      <color theme="1"/>
      <name val="Arial"/>
      <family val="2"/>
    </font>
    <font>
      <sz val="7"/>
      <color rgb="FF000000"/>
      <name val="Arial"/>
      <family val="2"/>
    </font>
    <font>
      <sz val="8"/>
      <color indexed="9"/>
      <name val="Arial"/>
      <family val="2"/>
    </font>
    <font>
      <b/>
      <sz val="8"/>
      <color theme="1"/>
      <name val="Calibri"/>
      <family val="2"/>
      <scheme val="minor"/>
    </font>
    <font>
      <sz val="7"/>
      <color theme="1"/>
      <name val="Calibri"/>
      <family val="2"/>
      <scheme val="minor"/>
    </font>
    <font>
      <sz val="8"/>
      <color theme="1"/>
      <name val="Calibri"/>
      <family val="2"/>
      <scheme val="minor"/>
    </font>
    <font>
      <b/>
      <sz val="8"/>
      <color theme="1"/>
      <name val="Arial"/>
      <family val="2"/>
    </font>
    <font>
      <sz val="8"/>
      <color theme="1"/>
      <name val="Arial"/>
      <family val="2"/>
    </font>
    <font>
      <sz val="12"/>
      <name val="Times New Roman"/>
      <family val="1"/>
    </font>
    <font>
      <i/>
      <sz val="8"/>
      <color theme="1"/>
      <name val="Arial"/>
      <family val="2"/>
    </font>
    <font>
      <sz val="8"/>
      <color theme="0"/>
      <name val="Arial"/>
      <family val="2"/>
    </font>
    <font>
      <sz val="11"/>
      <color theme="1"/>
      <name val="Arial"/>
      <family val="2"/>
    </font>
    <font>
      <sz val="12"/>
      <name val="Arial MT"/>
    </font>
    <font>
      <sz val="12"/>
      <color theme="1"/>
      <name val="Arial MT"/>
    </font>
    <font>
      <sz val="8"/>
      <color rgb="FF000000"/>
      <name val="Arial"/>
      <family val="2"/>
    </font>
    <font>
      <b/>
      <sz val="24"/>
      <name val="Arial"/>
      <family val="2"/>
    </font>
    <font>
      <sz val="16"/>
      <name val="Arial"/>
      <family val="2"/>
    </font>
    <font>
      <sz val="14"/>
      <name val="Arial"/>
      <family val="2"/>
    </font>
    <font>
      <sz val="11"/>
      <name val="Arial"/>
      <family val="2"/>
    </font>
    <font>
      <b/>
      <sz val="7"/>
      <color rgb="FFFF0000"/>
      <name val="Arial"/>
      <family val="2"/>
    </font>
    <font>
      <b/>
      <sz val="8"/>
      <color rgb="FF00B050"/>
      <name val="Arial"/>
      <family val="2"/>
    </font>
    <font>
      <b/>
      <sz val="8"/>
      <color rgb="FF000000"/>
      <name val="Arial"/>
      <family val="2"/>
    </font>
    <font>
      <b/>
      <sz val="8"/>
      <name val="Times New Roman"/>
      <family val="1"/>
    </font>
    <font>
      <b/>
      <sz val="8"/>
      <name val="Arial Nova"/>
      <family val="2"/>
    </font>
    <font>
      <sz val="8"/>
      <name val="Arial Nova"/>
      <family val="2"/>
    </font>
    <font>
      <b/>
      <i/>
      <sz val="8"/>
      <name val="Arial"/>
      <family val="2"/>
    </font>
    <font>
      <b/>
      <sz val="10"/>
      <name val="Arial"/>
      <family val="2"/>
    </font>
  </fonts>
  <fills count="9">
    <fill>
      <patternFill patternType="none"/>
    </fill>
    <fill>
      <patternFill patternType="gray125"/>
    </fill>
    <fill>
      <patternFill patternType="lightGray">
        <fgColor indexed="8"/>
      </patternFill>
    </fill>
    <fill>
      <patternFill patternType="solid">
        <fgColor indexed="9"/>
        <bgColor indexed="9"/>
      </patternFill>
    </fill>
    <fill>
      <patternFill patternType="solid">
        <fgColor rgb="FFFFFFFF"/>
      </patternFill>
    </fill>
    <fill>
      <patternFill patternType="solid">
        <fgColor rgb="FFFFFFFF"/>
        <bgColor rgb="FF000000"/>
      </patternFill>
    </fill>
    <fill>
      <patternFill patternType="solid">
        <fgColor theme="0"/>
        <bgColor indexed="64"/>
      </patternFill>
    </fill>
    <fill>
      <patternFill patternType="solid">
        <fgColor indexed="9"/>
        <bgColor indexed="64"/>
      </patternFill>
    </fill>
    <fill>
      <patternFill patternType="solid">
        <fgColor indexed="9"/>
        <bgColor indexed="8"/>
      </patternFill>
    </fill>
  </fills>
  <borders count="325">
    <border>
      <left/>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thin">
        <color indexed="8"/>
      </bottom>
      <diagonal/>
    </border>
    <border>
      <left/>
      <right/>
      <top/>
      <bottom style="thin">
        <color indexed="64"/>
      </bottom>
      <diagonal/>
    </border>
    <border>
      <left/>
      <right/>
      <top style="thin">
        <color indexed="8"/>
      </top>
      <bottom style="thin">
        <color indexed="8"/>
      </bottom>
      <diagonal/>
    </border>
    <border>
      <left/>
      <right style="medium">
        <color indexed="8"/>
      </right>
      <top/>
      <bottom/>
      <diagonal/>
    </border>
    <border>
      <left/>
      <right style="medium">
        <color indexed="8"/>
      </right>
      <top/>
      <bottom style="medium">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bottom style="thin">
        <color indexed="8"/>
      </bottom>
      <diagonal/>
    </border>
    <border>
      <left style="thin">
        <color indexed="8"/>
      </left>
      <right style="thin">
        <color indexed="8"/>
      </right>
      <top/>
      <bottom style="double">
        <color indexed="8"/>
      </bottom>
      <diagonal/>
    </border>
    <border>
      <left/>
      <right/>
      <top/>
      <bottom style="double">
        <color indexed="8"/>
      </bottom>
      <diagonal/>
    </border>
    <border>
      <left/>
      <right style="thin">
        <color indexed="8"/>
      </right>
      <top/>
      <bottom style="double">
        <color indexed="8"/>
      </bottom>
      <diagonal/>
    </border>
    <border>
      <left style="medium">
        <color indexed="8"/>
      </left>
      <right style="thin">
        <color indexed="8"/>
      </right>
      <top/>
      <bottom style="double">
        <color indexed="8"/>
      </bottom>
      <diagonal/>
    </border>
    <border>
      <left/>
      <right style="medium">
        <color indexed="8"/>
      </right>
      <top/>
      <bottom style="double">
        <color indexed="8"/>
      </bottom>
      <diagonal/>
    </border>
    <border>
      <left style="thin">
        <color indexed="8"/>
      </left>
      <right style="medium">
        <color indexed="8"/>
      </right>
      <top/>
      <bottom style="double">
        <color indexed="8"/>
      </bottom>
      <diagonal/>
    </border>
    <border>
      <left/>
      <right style="thin">
        <color indexed="8"/>
      </right>
      <top style="medium">
        <color indexed="8"/>
      </top>
      <bottom/>
      <diagonal/>
    </border>
    <border>
      <left/>
      <right style="medium">
        <color indexed="8"/>
      </right>
      <top style="medium">
        <color indexed="8"/>
      </top>
      <bottom/>
      <diagonal/>
    </border>
    <border>
      <left/>
      <right style="thin">
        <color indexed="8"/>
      </right>
      <top/>
      <bottom style="medium">
        <color indexed="8"/>
      </bottom>
      <diagonal/>
    </border>
    <border>
      <left style="thin">
        <color indexed="64"/>
      </left>
      <right/>
      <top/>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bottom style="medium">
        <color indexed="8"/>
      </bottom>
      <diagonal/>
    </border>
    <border>
      <left/>
      <right style="thin">
        <color indexed="8"/>
      </right>
      <top style="medium">
        <color indexed="8"/>
      </top>
      <bottom style="thin">
        <color indexed="8"/>
      </bottom>
      <diagonal/>
    </border>
    <border>
      <left/>
      <right style="thin">
        <color indexed="64"/>
      </right>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bottom style="thin">
        <color indexed="8"/>
      </bottom>
      <diagonal/>
    </border>
    <border>
      <left style="medium">
        <color indexed="8"/>
      </left>
      <right/>
      <top/>
      <bottom style="medium">
        <color indexed="8"/>
      </bottom>
      <diagonal/>
    </border>
    <border>
      <left/>
      <right/>
      <top/>
      <bottom style="medium">
        <color indexed="8"/>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medium">
        <color indexed="8"/>
      </right>
      <top style="thin">
        <color indexed="8"/>
      </top>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style="thin">
        <color indexed="8"/>
      </top>
      <bottom style="thin">
        <color indexed="8"/>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8"/>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bottom style="thin">
        <color indexed="8"/>
      </bottom>
      <diagonal/>
    </border>
    <border>
      <left style="thin">
        <color indexed="8"/>
      </left>
      <right style="thin">
        <color indexed="8"/>
      </right>
      <top style="thin">
        <color indexed="8"/>
      </top>
      <bottom style="thin">
        <color indexed="64"/>
      </bottom>
      <diagonal/>
    </border>
    <border>
      <left/>
      <right/>
      <top style="thin">
        <color indexed="8"/>
      </top>
      <bottom style="thin">
        <color indexed="64"/>
      </bottom>
      <diagonal/>
    </border>
    <border>
      <left/>
      <right style="thin">
        <color indexed="64"/>
      </right>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64"/>
      </top>
      <bottom style="thin">
        <color indexed="8"/>
      </bottom>
      <diagonal/>
    </border>
    <border>
      <left style="thin">
        <color indexed="64"/>
      </left>
      <right/>
      <top style="thin">
        <color indexed="8"/>
      </top>
      <bottom/>
      <diagonal/>
    </border>
    <border>
      <left/>
      <right style="thin">
        <color indexed="64"/>
      </right>
      <top style="thin">
        <color indexed="8"/>
      </top>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style="thin">
        <color indexed="8"/>
      </right>
      <top/>
      <bottom style="double">
        <color indexed="8"/>
      </bottom>
      <diagonal/>
    </border>
    <border>
      <left style="thin">
        <color indexed="8"/>
      </left>
      <right style="thin">
        <color indexed="64"/>
      </right>
      <top/>
      <bottom style="double">
        <color indexed="8"/>
      </bottom>
      <diagonal/>
    </border>
    <border>
      <left style="thin">
        <color indexed="8"/>
      </left>
      <right/>
      <top style="thin">
        <color indexed="64"/>
      </top>
      <bottom/>
      <diagonal/>
    </border>
    <border>
      <left style="thin">
        <color indexed="8"/>
      </left>
      <right/>
      <top/>
      <bottom style="thin">
        <color indexed="64"/>
      </bottom>
      <diagonal/>
    </border>
    <border>
      <left/>
      <right style="thin">
        <color indexed="8"/>
      </right>
      <top/>
      <bottom style="thin">
        <color indexed="64"/>
      </bottom>
      <diagonal/>
    </border>
    <border>
      <left/>
      <right style="thin">
        <color indexed="64"/>
      </right>
      <top style="thin">
        <color indexed="8"/>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right style="medium">
        <color indexed="64"/>
      </right>
      <top style="medium">
        <color indexed="64"/>
      </top>
      <bottom/>
      <diagonal/>
    </border>
    <border>
      <left style="medium">
        <color indexed="64"/>
      </left>
      <right style="thin">
        <color indexed="8"/>
      </right>
      <top style="medium">
        <color indexed="64"/>
      </top>
      <bottom/>
      <diagonal/>
    </border>
    <border>
      <left/>
      <right style="medium">
        <color indexed="64"/>
      </right>
      <top/>
      <bottom/>
      <diagonal/>
    </border>
    <border>
      <left style="medium">
        <color indexed="64"/>
      </left>
      <right style="thin">
        <color indexed="8"/>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8"/>
      </right>
      <top/>
      <bottom style="thin">
        <color indexed="8"/>
      </bottom>
      <diagonal/>
    </border>
    <border>
      <left/>
      <right style="medium">
        <color indexed="64"/>
      </right>
      <top/>
      <bottom style="thin">
        <color indexed="8"/>
      </bottom>
      <diagonal/>
    </border>
    <border>
      <left style="medium">
        <color indexed="64"/>
      </left>
      <right style="thin">
        <color indexed="8"/>
      </right>
      <top/>
      <bottom style="medium">
        <color indexed="64"/>
      </bottom>
      <diagonal/>
    </border>
    <border>
      <left/>
      <right style="thin">
        <color indexed="8"/>
      </right>
      <top/>
      <bottom style="medium">
        <color indexed="64"/>
      </bottom>
      <diagonal/>
    </border>
    <border>
      <left/>
      <right style="medium">
        <color indexed="64"/>
      </right>
      <top/>
      <bottom style="medium">
        <color indexed="64"/>
      </bottom>
      <diagonal/>
    </border>
    <border>
      <left style="thin">
        <color indexed="8"/>
      </left>
      <right style="medium">
        <color indexed="64"/>
      </right>
      <top style="medium">
        <color indexed="64"/>
      </top>
      <bottom/>
      <diagonal/>
    </border>
    <border>
      <left style="thin">
        <color indexed="8"/>
      </left>
      <right style="medium">
        <color indexed="64"/>
      </right>
      <top/>
      <bottom/>
      <diagonal/>
    </border>
    <border>
      <left style="thin">
        <color indexed="8"/>
      </left>
      <right style="medium">
        <color indexed="64"/>
      </right>
      <top/>
      <bottom style="thin">
        <color indexed="8"/>
      </bottom>
      <diagonal/>
    </border>
    <border>
      <left style="thin">
        <color indexed="8"/>
      </left>
      <right style="medium">
        <color indexed="64"/>
      </right>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diagonal/>
    </border>
    <border>
      <left style="medium">
        <color indexed="8"/>
      </left>
      <right/>
      <top style="thin">
        <color indexed="8"/>
      </top>
      <bottom style="thin">
        <color indexed="8"/>
      </bottom>
      <diagonal/>
    </border>
    <border>
      <left style="medium">
        <color indexed="8"/>
      </left>
      <right style="thin">
        <color indexed="64"/>
      </right>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style="thin">
        <color indexed="8"/>
      </left>
      <right style="thin">
        <color indexed="8"/>
      </right>
      <top style="medium">
        <color indexed="64"/>
      </top>
      <bottom/>
      <diagonal/>
    </border>
    <border>
      <left style="thin">
        <color indexed="8"/>
      </left>
      <right style="thin">
        <color indexed="8"/>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8"/>
      </top>
      <bottom style="medium">
        <color indexed="64"/>
      </bottom>
      <diagonal/>
    </border>
    <border>
      <left style="medium">
        <color indexed="64"/>
      </left>
      <right/>
      <top/>
      <bottom style="thin">
        <color indexed="64"/>
      </bottom>
      <diagonal/>
    </border>
    <border>
      <left style="medium">
        <color indexed="64"/>
      </left>
      <right/>
      <top/>
      <bottom style="thin">
        <color indexed="8"/>
      </bottom>
      <diagonal/>
    </border>
    <border>
      <left style="medium">
        <color indexed="64"/>
      </left>
      <right style="thin">
        <color indexed="8"/>
      </right>
      <top style="thin">
        <color indexed="8"/>
      </top>
      <bottom style="thin">
        <color indexed="8"/>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8"/>
      </top>
      <bottom style="thin">
        <color indexed="64"/>
      </bottom>
      <diagonal/>
    </border>
    <border>
      <left/>
      <right/>
      <top style="thin">
        <color indexed="64"/>
      </top>
      <bottom style="thin">
        <color indexed="8"/>
      </bottom>
      <diagonal/>
    </border>
    <border>
      <left style="medium">
        <color indexed="64"/>
      </left>
      <right style="medium">
        <color indexed="64"/>
      </right>
      <top style="thin">
        <color indexed="64"/>
      </top>
      <bottom style="thin">
        <color indexed="8"/>
      </bottom>
      <diagonal/>
    </border>
    <border>
      <left/>
      <right style="thin">
        <color indexed="8"/>
      </right>
      <top style="double">
        <color indexed="8"/>
      </top>
      <bottom style="thin">
        <color indexed="64"/>
      </bottom>
      <diagonal/>
    </border>
    <border>
      <left style="thin">
        <color indexed="64"/>
      </left>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indexed="64"/>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medium">
        <color indexed="64"/>
      </left>
      <right style="thin">
        <color rgb="FF000000"/>
      </right>
      <top style="medium">
        <color indexed="64"/>
      </top>
      <bottom/>
      <diagonal/>
    </border>
    <border>
      <left/>
      <right style="thin">
        <color rgb="FF000000"/>
      </right>
      <top style="medium">
        <color indexed="64"/>
      </top>
      <bottom/>
      <diagonal/>
    </border>
    <border>
      <left style="medium">
        <color rgb="FF000000"/>
      </left>
      <right style="thin">
        <color rgb="FF000000"/>
      </right>
      <top/>
      <bottom/>
      <diagonal/>
    </border>
    <border>
      <left style="medium">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style="medium">
        <color rgb="FF000000"/>
      </left>
      <right style="thin">
        <color rgb="FF000000"/>
      </right>
      <top/>
      <bottom style="thin">
        <color rgb="FF000000"/>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medium">
        <color indexed="64"/>
      </right>
      <top/>
      <bottom style="thin">
        <color indexed="64"/>
      </bottom>
      <diagonal/>
    </border>
    <border>
      <left style="thin">
        <color indexed="64"/>
      </left>
      <right style="thin">
        <color rgb="FF000000"/>
      </right>
      <top style="thin">
        <color indexed="64"/>
      </top>
      <bottom/>
      <diagonal/>
    </border>
    <border>
      <left style="medium">
        <color indexed="64"/>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right style="medium">
        <color indexed="64"/>
      </right>
      <top style="thin">
        <color rgb="FF000000"/>
      </top>
      <bottom style="thin">
        <color indexed="64"/>
      </bottom>
      <diagonal/>
    </border>
    <border>
      <left style="thin">
        <color indexed="64"/>
      </left>
      <right style="thin">
        <color rgb="FF000000"/>
      </right>
      <top style="hair">
        <color rgb="FF000000"/>
      </top>
      <bottom style="thin">
        <color indexed="64"/>
      </bottom>
      <diagonal/>
    </border>
    <border>
      <left style="thin">
        <color rgb="FF000000"/>
      </left>
      <right/>
      <top style="hair">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style="thin">
        <color rgb="FF000000"/>
      </right>
      <top/>
      <bottom style="thin">
        <color rgb="FF000000"/>
      </bottom>
      <diagonal/>
    </border>
    <border>
      <left style="thin">
        <color indexed="64"/>
      </left>
      <right style="thin">
        <color rgb="FF000000"/>
      </right>
      <top/>
      <bottom style="hair">
        <color rgb="FF000000"/>
      </bottom>
      <diagonal/>
    </border>
    <border>
      <left style="thin">
        <color rgb="FF000000"/>
      </left>
      <right/>
      <top/>
      <bottom style="hair">
        <color rgb="FF000000"/>
      </bottom>
      <diagonal/>
    </border>
    <border>
      <left/>
      <right style="medium">
        <color indexed="64"/>
      </right>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bottom style="medium">
        <color indexed="64"/>
      </bottom>
      <diagonal/>
    </border>
    <border>
      <left/>
      <right style="thin">
        <color rgb="FF000000"/>
      </right>
      <top/>
      <bottom style="medium">
        <color indexed="64"/>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right style="medium">
        <color rgb="FF000000"/>
      </right>
      <top style="medium">
        <color rgb="FF000000"/>
      </top>
      <bottom/>
      <diagonal/>
    </border>
    <border>
      <left style="medium">
        <color rgb="FF000000"/>
      </left>
      <right style="thin">
        <color indexed="64"/>
      </right>
      <top/>
      <bottom/>
      <diagonal/>
    </border>
    <border>
      <left/>
      <right style="medium">
        <color rgb="FF000000"/>
      </right>
      <top/>
      <bottom/>
      <diagonal/>
    </border>
    <border>
      <left/>
      <right style="medium">
        <color rgb="FF000000"/>
      </right>
      <top/>
      <bottom style="thin">
        <color indexed="64"/>
      </bottom>
      <diagonal/>
    </border>
    <border>
      <left style="medium">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style="thin">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indexed="64"/>
      </right>
      <top/>
      <bottom style="thin">
        <color indexed="64"/>
      </bottom>
      <diagonal/>
    </border>
    <border>
      <left/>
      <right style="medium">
        <color rgb="FF000000"/>
      </right>
      <top/>
      <bottom style="medium">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double">
        <color indexed="8"/>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double">
        <color indexed="8"/>
      </top>
      <bottom style="medium">
        <color indexed="64"/>
      </bottom>
      <diagonal/>
    </border>
    <border>
      <left style="medium">
        <color indexed="64"/>
      </left>
      <right style="medium">
        <color indexed="64"/>
      </right>
      <top style="double">
        <color indexed="8"/>
      </top>
      <bottom/>
      <diagonal/>
    </border>
    <border>
      <left/>
      <right style="thin">
        <color indexed="8"/>
      </right>
      <top style="double">
        <color indexed="8"/>
      </top>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top style="medium">
        <color indexed="64"/>
      </top>
      <bottom/>
      <diagonal/>
    </border>
    <border>
      <left/>
      <right style="medium">
        <color indexed="64"/>
      </right>
      <top style="medium">
        <color indexed="64"/>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8"/>
      </top>
      <bottom style="thin">
        <color indexed="64"/>
      </bottom>
      <diagonal/>
    </border>
    <border>
      <left style="thin">
        <color indexed="8"/>
      </left>
      <right/>
      <top/>
      <bottom style="medium">
        <color indexed="64"/>
      </bottom>
      <diagonal/>
    </border>
    <border>
      <left style="medium">
        <color indexed="64"/>
      </left>
      <right style="thin">
        <color indexed="64"/>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64"/>
      </left>
      <right style="thin">
        <color indexed="64"/>
      </right>
      <top style="thin">
        <color indexed="8"/>
      </top>
      <bottom style="thin">
        <color indexed="8"/>
      </bottom>
      <diagonal/>
    </border>
    <border>
      <left style="medium">
        <color indexed="64"/>
      </left>
      <right style="thin">
        <color indexed="64"/>
      </right>
      <top style="thin">
        <color indexed="8"/>
      </top>
      <bottom style="medium">
        <color indexed="64"/>
      </bottom>
      <diagonal/>
    </border>
    <border>
      <left style="medium">
        <color indexed="64"/>
      </left>
      <right style="medium">
        <color indexed="8"/>
      </right>
      <top/>
      <bottom/>
      <diagonal/>
    </border>
    <border>
      <left/>
      <right/>
      <top style="thin">
        <color indexed="8"/>
      </top>
      <bottom style="double">
        <color indexed="8"/>
      </bottom>
      <diagonal/>
    </border>
    <border>
      <left style="medium">
        <color indexed="64"/>
      </left>
      <right style="medium">
        <color indexed="64"/>
      </right>
      <top style="thin">
        <color indexed="8"/>
      </top>
      <bottom style="double">
        <color indexed="64"/>
      </bottom>
      <diagonal/>
    </border>
    <border>
      <left style="medium">
        <color indexed="64"/>
      </left>
      <right style="medium">
        <color indexed="64"/>
      </right>
      <top style="thin">
        <color indexed="64"/>
      </top>
      <bottom style="double">
        <color indexed="64"/>
      </bottom>
      <diagonal/>
    </border>
    <border>
      <left/>
      <right style="medium">
        <color indexed="8"/>
      </right>
      <top style="thin">
        <color indexed="64"/>
      </top>
      <bottom style="double">
        <color indexed="64"/>
      </bottom>
      <diagonal/>
    </border>
    <border>
      <left style="thin">
        <color indexed="8"/>
      </left>
      <right style="thin">
        <color indexed="8"/>
      </right>
      <top style="double">
        <color indexed="8"/>
      </top>
      <bottom style="thin">
        <color indexed="64"/>
      </bottom>
      <diagonal/>
    </border>
    <border>
      <left/>
      <right/>
      <top style="double">
        <color indexed="8"/>
      </top>
      <bottom style="thin">
        <color indexed="64"/>
      </bottom>
      <diagonal/>
    </border>
    <border>
      <left style="medium">
        <color indexed="8"/>
      </left>
      <right style="thin">
        <color indexed="8"/>
      </right>
      <top style="double">
        <color indexed="8"/>
      </top>
      <bottom style="medium">
        <color indexed="8"/>
      </bottom>
      <diagonal/>
    </border>
    <border>
      <left style="thin">
        <color indexed="8"/>
      </left>
      <right style="medium">
        <color indexed="8"/>
      </right>
      <top style="double">
        <color indexed="8"/>
      </top>
      <bottom style="medium">
        <color indexed="8"/>
      </bottom>
      <diagonal/>
    </border>
    <border>
      <left style="thin">
        <color indexed="64"/>
      </left>
      <right style="thin">
        <color indexed="8"/>
      </right>
      <top style="medium">
        <color indexed="64"/>
      </top>
      <bottom/>
      <diagonal/>
    </border>
    <border>
      <left/>
      <right style="thin">
        <color indexed="8"/>
      </right>
      <top style="medium">
        <color indexed="64"/>
      </top>
      <bottom/>
      <diagonal/>
    </border>
    <border>
      <left style="medium">
        <color indexed="64"/>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medium">
        <color indexed="64"/>
      </left>
      <right style="thin">
        <color indexed="8"/>
      </right>
      <top/>
      <bottom style="medium">
        <color indexed="8"/>
      </bottom>
      <diagonal/>
    </border>
    <border>
      <left style="thin">
        <color indexed="64"/>
      </left>
      <right style="thin">
        <color indexed="8"/>
      </right>
      <top/>
      <bottom style="thin">
        <color indexed="64"/>
      </bottom>
      <diagonal/>
    </border>
    <border>
      <left style="thin">
        <color indexed="64"/>
      </left>
      <right style="thin">
        <color indexed="64"/>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bottom style="thin">
        <color indexed="8"/>
      </bottom>
      <diagonal/>
    </border>
    <border>
      <left style="thin">
        <color indexed="64"/>
      </left>
      <right style="thin">
        <color indexed="8"/>
      </right>
      <top/>
      <bottom style="medium">
        <color indexed="64"/>
      </bottom>
      <diagonal/>
    </border>
    <border>
      <left style="thin">
        <color indexed="8"/>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medium">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8"/>
      </left>
      <right style="thin">
        <color indexed="8"/>
      </right>
      <top style="thin">
        <color indexed="8"/>
      </top>
      <bottom/>
      <diagonal/>
    </border>
    <border>
      <left style="medium">
        <color indexed="64"/>
      </left>
      <right/>
      <top style="thin">
        <color indexed="8"/>
      </top>
      <bottom style="thin">
        <color indexed="8"/>
      </bottom>
      <diagonal/>
    </border>
    <border>
      <left style="thin">
        <color indexed="64"/>
      </left>
      <right style="medium">
        <color indexed="64"/>
      </right>
      <top style="thin">
        <color indexed="8"/>
      </top>
      <bottom style="thin">
        <color indexed="8"/>
      </bottom>
      <diagonal/>
    </border>
    <border>
      <left style="thin">
        <color indexed="64"/>
      </left>
      <right style="medium">
        <color indexed="64"/>
      </right>
      <top/>
      <bottom style="thin">
        <color indexed="8"/>
      </bottom>
      <diagonal/>
    </border>
    <border>
      <left style="thin">
        <color indexed="64"/>
      </left>
      <right style="medium">
        <color indexed="64"/>
      </right>
      <top/>
      <bottom style="medium">
        <color indexed="64"/>
      </bottom>
      <diagonal/>
    </border>
    <border>
      <left style="thin">
        <color indexed="64"/>
      </left>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medium">
        <color indexed="64"/>
      </left>
      <right style="thin">
        <color indexed="8"/>
      </right>
      <top style="thin">
        <color indexed="8"/>
      </top>
      <bottom style="medium">
        <color indexed="64"/>
      </bottom>
      <diagonal/>
    </border>
    <border>
      <left style="medium">
        <color indexed="8"/>
      </left>
      <right/>
      <top/>
      <bottom/>
      <diagonal/>
    </border>
    <border>
      <left style="thin">
        <color indexed="8"/>
      </left>
      <right style="medium">
        <color indexed="64"/>
      </right>
      <top style="thin">
        <color indexed="8"/>
      </top>
      <bottom style="thin">
        <color indexed="64"/>
      </bottom>
      <diagonal/>
    </border>
    <border>
      <left/>
      <right style="medium">
        <color indexed="64"/>
      </right>
      <top style="thin">
        <color indexed="64"/>
      </top>
      <bottom style="thin">
        <color indexed="64"/>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medium">
        <color indexed="8"/>
      </left>
      <right style="thin">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64"/>
      </left>
      <right/>
      <top style="thin">
        <color indexed="8"/>
      </top>
      <bottom style="medium">
        <color indexed="64"/>
      </bottom>
      <diagonal/>
    </border>
    <border>
      <left style="thin">
        <color indexed="64"/>
      </left>
      <right/>
      <top style="thin">
        <color indexed="8"/>
      </top>
      <bottom style="medium">
        <color indexed="64"/>
      </bottom>
      <diagonal/>
    </border>
    <border>
      <left style="thin">
        <color indexed="64"/>
      </left>
      <right style="thin">
        <color indexed="8"/>
      </right>
      <top style="thin">
        <color indexed="8"/>
      </top>
      <bottom style="medium">
        <color indexed="64"/>
      </bottom>
      <diagonal/>
    </border>
    <border>
      <left/>
      <right/>
      <top style="thin">
        <color theme="1"/>
      </top>
      <bottom/>
      <diagonal/>
    </border>
    <border>
      <left style="thin">
        <color indexed="8"/>
      </left>
      <right style="thin">
        <color indexed="8"/>
      </right>
      <top/>
      <bottom style="thin">
        <color theme="1"/>
      </bottom>
      <diagonal/>
    </border>
    <border>
      <left style="thin">
        <color indexed="8"/>
      </left>
      <right/>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indexed="8"/>
      </right>
      <top/>
      <bottom style="thin">
        <color theme="1"/>
      </bottom>
      <diagonal/>
    </border>
    <border>
      <left/>
      <right/>
      <top/>
      <bottom style="thin">
        <color theme="1"/>
      </bottom>
      <diagonal/>
    </border>
    <border>
      <left style="medium">
        <color theme="1"/>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thin">
        <color indexed="8"/>
      </right>
      <top/>
      <bottom style="thin">
        <color indexed="8"/>
      </bottom>
      <diagonal/>
    </border>
    <border>
      <left style="thin">
        <color indexed="8"/>
      </left>
      <right style="medium">
        <color theme="1"/>
      </right>
      <top/>
      <bottom style="thin">
        <color indexed="8"/>
      </bottom>
      <diagonal/>
    </border>
    <border>
      <left style="medium">
        <color theme="1"/>
      </left>
      <right style="thin">
        <color indexed="8"/>
      </right>
      <top/>
      <bottom/>
      <diagonal/>
    </border>
    <border>
      <left style="thin">
        <color indexed="8"/>
      </left>
      <right style="medium">
        <color theme="1"/>
      </right>
      <top/>
      <bottom/>
      <diagonal/>
    </border>
    <border>
      <left style="medium">
        <color theme="1"/>
      </left>
      <right style="thin">
        <color indexed="8"/>
      </right>
      <top/>
      <bottom style="medium">
        <color theme="1"/>
      </bottom>
      <diagonal/>
    </border>
    <border>
      <left style="thin">
        <color indexed="8"/>
      </left>
      <right style="thin">
        <color indexed="8"/>
      </right>
      <top/>
      <bottom style="medium">
        <color theme="1"/>
      </bottom>
      <diagonal/>
    </border>
    <border>
      <left style="thin">
        <color indexed="8"/>
      </left>
      <right style="medium">
        <color theme="1"/>
      </right>
      <top/>
      <bottom style="medium">
        <color theme="1"/>
      </bottom>
      <diagonal/>
    </border>
    <border>
      <left style="medium">
        <color indexed="64"/>
      </left>
      <right style="medium">
        <color indexed="8"/>
      </right>
      <top style="double">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right style="medium">
        <color indexed="64"/>
      </right>
      <top style="thin">
        <color indexed="8"/>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8"/>
      </top>
      <bottom style="double">
        <color indexed="8"/>
      </bottom>
      <diagonal/>
    </border>
    <border>
      <left style="medium">
        <color indexed="64"/>
      </left>
      <right style="thin">
        <color indexed="64"/>
      </right>
      <top style="double">
        <color indexed="8"/>
      </top>
      <bottom style="thin">
        <color indexed="64"/>
      </bottom>
      <diagonal/>
    </border>
    <border>
      <left style="medium">
        <color indexed="64"/>
      </left>
      <right style="thin">
        <color indexed="64"/>
      </right>
      <top style="thin">
        <color indexed="8"/>
      </top>
      <bottom style="thin">
        <color indexed="64"/>
      </bottom>
      <diagonal/>
    </border>
    <border>
      <left style="medium">
        <color indexed="64"/>
      </left>
      <right style="thin">
        <color indexed="64"/>
      </right>
      <top style="thin">
        <color indexed="64"/>
      </top>
      <bottom style="double">
        <color indexed="8"/>
      </bottom>
      <diagonal/>
    </border>
  </borders>
  <cellStyleXfs count="38">
    <xf numFmtId="0" fontId="0" fillId="0" borderId="0"/>
    <xf numFmtId="43" fontId="5" fillId="0" borderId="0" applyFont="0" applyFill="0" applyBorder="0" applyAlignment="0" applyProtection="0"/>
    <xf numFmtId="0" fontId="17" fillId="0" borderId="0"/>
    <xf numFmtId="0" fontId="17" fillId="0" borderId="0"/>
    <xf numFmtId="0" fontId="17" fillId="0" borderId="0"/>
    <xf numFmtId="0" fontId="30" fillId="0" borderId="0"/>
    <xf numFmtId="0" fontId="32" fillId="0" borderId="0"/>
    <xf numFmtId="0" fontId="17" fillId="0" borderId="0"/>
    <xf numFmtId="0" fontId="4" fillId="0" borderId="0"/>
    <xf numFmtId="43" fontId="4"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5" fillId="0" borderId="0"/>
    <xf numFmtId="0" fontId="17" fillId="0" borderId="0"/>
    <xf numFmtId="0" fontId="17" fillId="0" borderId="0"/>
    <xf numFmtId="43" fontId="5" fillId="0" borderId="0" applyFont="0" applyFill="0" applyBorder="0" applyAlignment="0" applyProtection="0"/>
    <xf numFmtId="0" fontId="17" fillId="0" borderId="0"/>
    <xf numFmtId="0" fontId="4" fillId="0" borderId="0"/>
    <xf numFmtId="43" fontId="3" fillId="0" borderId="0" applyFont="0" applyFill="0" applyBorder="0" applyAlignment="0" applyProtection="0"/>
    <xf numFmtId="44" fontId="5" fillId="0" borderId="0" applyFont="0" applyFill="0" applyBorder="0" applyAlignment="0" applyProtection="0"/>
    <xf numFmtId="0" fontId="17" fillId="0" borderId="0"/>
    <xf numFmtId="9" fontId="43" fillId="0" borderId="0" applyFont="0" applyFill="0" applyBorder="0" applyAlignment="0" applyProtection="0"/>
    <xf numFmtId="0" fontId="17" fillId="0" borderId="0"/>
    <xf numFmtId="43" fontId="17" fillId="0" borderId="0" applyFont="0" applyFill="0" applyBorder="0" applyAlignment="0" applyProtection="0"/>
    <xf numFmtId="0" fontId="3" fillId="0" borderId="0"/>
    <xf numFmtId="0" fontId="46" fillId="0" borderId="0"/>
    <xf numFmtId="43" fontId="46" fillId="0" borderId="0" applyFont="0" applyFill="0" applyBorder="0" applyAlignment="0" applyProtection="0"/>
    <xf numFmtId="0" fontId="3" fillId="0" borderId="0"/>
    <xf numFmtId="43" fontId="5" fillId="0" borderId="0" applyFont="0" applyFill="0" applyBorder="0" applyAlignment="0" applyProtection="0"/>
    <xf numFmtId="9" fontId="3" fillId="0" borderId="0" applyFont="0" applyFill="0" applyBorder="0" applyAlignment="0" applyProtection="0"/>
    <xf numFmtId="0" fontId="47" fillId="0" borderId="92" applyBorder="0"/>
    <xf numFmtId="0" fontId="2" fillId="0" borderId="0"/>
    <xf numFmtId="43" fontId="2" fillId="0" borderId="0" applyFont="0" applyFill="0" applyBorder="0" applyAlignment="0" applyProtection="0"/>
    <xf numFmtId="0" fontId="5" fillId="0" borderId="0"/>
    <xf numFmtId="0" fontId="1" fillId="0" borderId="0"/>
  </cellStyleXfs>
  <cellXfs count="3665">
    <xf numFmtId="0" fontId="0" fillId="0" borderId="0" xfId="0"/>
    <xf numFmtId="0" fontId="6" fillId="0" borderId="1" xfId="0" applyFont="1" applyBorder="1" applyAlignment="1">
      <alignment horizontal="centerContinuous"/>
    </xf>
    <xf numFmtId="0" fontId="0" fillId="0" borderId="2" xfId="0" applyBorder="1" applyAlignment="1">
      <alignment horizontal="centerContinuous"/>
    </xf>
    <xf numFmtId="0" fontId="7" fillId="0" borderId="0" xfId="0" applyFont="1"/>
    <xf numFmtId="0" fontId="7" fillId="0" borderId="4" xfId="0" applyFont="1" applyBorder="1" applyAlignment="1">
      <alignment horizontal="centerContinuous"/>
    </xf>
    <xf numFmtId="0" fontId="7" fillId="0" borderId="5" xfId="0" applyFont="1" applyBorder="1" applyAlignment="1">
      <alignment horizontal="centerContinuous"/>
    </xf>
    <xf numFmtId="0" fontId="7" fillId="0" borderId="4" xfId="0" applyFont="1" applyBorder="1"/>
    <xf numFmtId="0" fontId="7" fillId="0" borderId="5" xfId="0" applyFont="1" applyBorder="1"/>
    <xf numFmtId="0" fontId="7" fillId="0" borderId="6" xfId="0" applyFont="1" applyBorder="1"/>
    <xf numFmtId="0" fontId="7" fillId="0" borderId="7" xfId="0" applyFont="1" applyBorder="1"/>
    <xf numFmtId="0" fontId="7" fillId="0" borderId="8" xfId="0" applyFont="1" applyBorder="1"/>
    <xf numFmtId="0" fontId="7" fillId="0" borderId="9" xfId="0" applyFont="1" applyBorder="1"/>
    <xf numFmtId="0" fontId="7" fillId="0" borderId="1" xfId="0" applyFont="1" applyBorder="1" applyAlignment="1">
      <alignment horizontal="centerContinuous"/>
    </xf>
    <xf numFmtId="0" fontId="7" fillId="0" borderId="2" xfId="0" applyFont="1" applyBorder="1" applyAlignment="1">
      <alignment horizontal="centerContinuous"/>
    </xf>
    <xf numFmtId="0" fontId="7" fillId="0" borderId="3" xfId="0" applyFont="1" applyBorder="1" applyAlignment="1">
      <alignment horizontal="centerContinuous"/>
    </xf>
    <xf numFmtId="0" fontId="7" fillId="0" borderId="3" xfId="0" applyFont="1" applyBorder="1"/>
    <xf numFmtId="0" fontId="7" fillId="0" borderId="10" xfId="0" applyFont="1" applyBorder="1"/>
    <xf numFmtId="0" fontId="7" fillId="0" borderId="6" xfId="0" applyFont="1" applyBorder="1" applyAlignment="1">
      <alignment horizontal="centerContinuous"/>
    </xf>
    <xf numFmtId="0" fontId="7" fillId="0" borderId="7" xfId="0" applyFont="1" applyBorder="1" applyAlignment="1">
      <alignment horizontal="centerContinuous"/>
    </xf>
    <xf numFmtId="0" fontId="7" fillId="0" borderId="8" xfId="0" applyFont="1" applyBorder="1" applyAlignment="1">
      <alignment horizontal="centerContinuous"/>
    </xf>
    <xf numFmtId="0" fontId="7" fillId="0" borderId="0" xfId="0" applyFont="1" applyAlignment="1">
      <alignment horizontal="center"/>
    </xf>
    <xf numFmtId="0" fontId="7" fillId="0" borderId="10" xfId="0" applyFont="1" applyBorder="1" applyAlignment="1">
      <alignment horizontal="center"/>
    </xf>
    <xf numFmtId="0" fontId="7" fillId="0" borderId="11" xfId="0" applyFont="1" applyBorder="1"/>
    <xf numFmtId="0" fontId="7" fillId="0" borderId="12" xfId="0" applyFont="1" applyBorder="1"/>
    <xf numFmtId="0" fontId="7" fillId="0" borderId="13" xfId="0" applyFont="1" applyBorder="1"/>
    <xf numFmtId="0" fontId="7" fillId="0" borderId="14" xfId="0" applyFont="1" applyBorder="1"/>
    <xf numFmtId="0" fontId="7" fillId="0" borderId="11" xfId="0" applyFont="1" applyBorder="1" applyAlignment="1">
      <alignment horizontal="center"/>
    </xf>
    <xf numFmtId="0" fontId="7" fillId="0" borderId="15" xfId="0" applyFont="1" applyBorder="1"/>
    <xf numFmtId="0" fontId="7" fillId="0" borderId="16" xfId="0" applyFont="1" applyBorder="1"/>
    <xf numFmtId="0" fontId="7" fillId="0" borderId="17" xfId="0" applyFont="1" applyBorder="1"/>
    <xf numFmtId="0" fontId="7" fillId="0" borderId="18" xfId="0" applyFont="1" applyBorder="1"/>
    <xf numFmtId="0" fontId="7" fillId="0" borderId="20" xfId="0" applyFont="1" applyBorder="1"/>
    <xf numFmtId="0" fontId="7" fillId="0" borderId="21" xfId="0" applyFont="1" applyBorder="1"/>
    <xf numFmtId="0" fontId="7" fillId="0" borderId="9" xfId="0" applyFont="1" applyBorder="1" applyAlignment="1">
      <alignment horizontal="center"/>
    </xf>
    <xf numFmtId="0" fontId="7" fillId="0" borderId="22" xfId="0" applyFont="1" applyBorder="1" applyAlignment="1">
      <alignment horizontal="center"/>
    </xf>
    <xf numFmtId="0" fontId="7" fillId="0" borderId="22" xfId="0" applyFont="1" applyBorder="1"/>
    <xf numFmtId="0" fontId="7" fillId="0" borderId="2" xfId="0" applyFont="1" applyBorder="1"/>
    <xf numFmtId="0" fontId="7" fillId="0" borderId="4" xfId="0" applyFont="1" applyBorder="1" applyAlignment="1">
      <alignment horizontal="center"/>
    </xf>
    <xf numFmtId="0" fontId="9" fillId="0" borderId="9" xfId="0" applyFont="1" applyBorder="1"/>
    <xf numFmtId="0" fontId="9" fillId="0" borderId="10" xfId="0" applyFont="1" applyBorder="1"/>
    <xf numFmtId="0" fontId="9" fillId="0" borderId="11" xfId="0" applyFont="1" applyBorder="1"/>
    <xf numFmtId="0" fontId="9" fillId="0" borderId="0" xfId="0" applyFont="1"/>
    <xf numFmtId="0" fontId="7" fillId="0" borderId="1"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7" fillId="0" borderId="0" xfId="0" applyFont="1" applyBorder="1" applyAlignment="1">
      <alignment horizontal="center"/>
    </xf>
    <xf numFmtId="0" fontId="7" fillId="0" borderId="0" xfId="0" applyFont="1" applyBorder="1"/>
    <xf numFmtId="0" fontId="7" fillId="0" borderId="5" xfId="0" applyFont="1" applyBorder="1" applyAlignment="1">
      <alignment horizontal="center"/>
    </xf>
    <xf numFmtId="0" fontId="0" fillId="0" borderId="0" xfId="0" applyBorder="1"/>
    <xf numFmtId="0" fontId="6" fillId="0" borderId="0" xfId="0" applyFont="1" applyAlignment="1" applyProtection="1">
      <alignment horizontal="left"/>
    </xf>
    <xf numFmtId="0" fontId="6" fillId="0" borderId="0" xfId="0" applyFont="1" applyAlignment="1" applyProtection="1">
      <alignment horizontal="center"/>
    </xf>
    <xf numFmtId="0" fontId="0" fillId="0" borderId="2" xfId="0" applyBorder="1" applyAlignment="1" applyProtection="1">
      <alignment horizontal="centerContinuous"/>
    </xf>
    <xf numFmtId="0" fontId="7" fillId="0" borderId="2" xfId="0" applyFont="1" applyBorder="1" applyAlignment="1" applyProtection="1">
      <alignment horizontal="centerContinuous"/>
    </xf>
    <xf numFmtId="0" fontId="7" fillId="0" borderId="7" xfId="0" applyFont="1" applyBorder="1" applyAlignment="1" applyProtection="1">
      <alignment horizontal="left"/>
    </xf>
    <xf numFmtId="0" fontId="0" fillId="0" borderId="7" xfId="0" applyBorder="1" applyProtection="1"/>
    <xf numFmtId="0" fontId="7" fillId="0" borderId="9" xfId="0" applyFont="1" applyBorder="1" applyAlignment="1" applyProtection="1">
      <alignment horizontal="center"/>
    </xf>
    <xf numFmtId="0" fontId="7" fillId="0" borderId="3" xfId="0" applyFont="1" applyBorder="1" applyAlignment="1" applyProtection="1">
      <alignment horizontal="center"/>
    </xf>
    <xf numFmtId="0" fontId="7" fillId="0" borderId="10" xfId="0" applyFont="1" applyBorder="1" applyAlignment="1" applyProtection="1">
      <alignment horizontal="center"/>
    </xf>
    <xf numFmtId="0" fontId="7" fillId="0" borderId="5" xfId="0" applyFont="1" applyBorder="1" applyAlignment="1" applyProtection="1">
      <alignment horizontal="center"/>
    </xf>
    <xf numFmtId="0" fontId="7" fillId="0" borderId="5" xfId="0" applyFont="1" applyBorder="1" applyProtection="1"/>
    <xf numFmtId="0" fontId="7" fillId="0" borderId="11" xfId="0" applyFont="1" applyBorder="1" applyAlignment="1" applyProtection="1">
      <alignment horizontal="center"/>
    </xf>
    <xf numFmtId="0" fontId="0" fillId="0" borderId="0" xfId="0" applyProtection="1"/>
    <xf numFmtId="0" fontId="7" fillId="0" borderId="1" xfId="0" applyFont="1" applyBorder="1" applyAlignment="1" applyProtection="1">
      <alignment horizontal="centerContinuous"/>
    </xf>
    <xf numFmtId="0" fontId="0" fillId="0" borderId="2" xfId="0" applyBorder="1" applyProtection="1"/>
    <xf numFmtId="0" fontId="0" fillId="0" borderId="0" xfId="0" applyAlignment="1" applyProtection="1">
      <alignment horizontal="center"/>
    </xf>
    <xf numFmtId="0" fontId="6" fillId="0" borderId="0" xfId="0" applyFont="1" applyAlignment="1" applyProtection="1">
      <alignment horizontal="right"/>
    </xf>
    <xf numFmtId="0" fontId="7" fillId="0" borderId="6" xfId="0" applyFont="1" applyBorder="1" applyProtection="1"/>
    <xf numFmtId="0" fontId="7" fillId="0" borderId="4" xfId="0" applyFont="1" applyBorder="1" applyProtection="1"/>
    <xf numFmtId="0" fontId="7" fillId="0" borderId="2" xfId="0" applyFont="1" applyBorder="1" applyAlignment="1" applyProtection="1">
      <alignment horizontal="center"/>
    </xf>
    <xf numFmtId="0" fontId="7" fillId="0" borderId="2" xfId="0" applyFont="1" applyBorder="1" applyProtection="1"/>
    <xf numFmtId="0" fontId="7" fillId="0" borderId="0" xfId="0" applyFont="1" applyProtection="1"/>
    <xf numFmtId="0" fontId="7" fillId="0" borderId="7" xfId="0" applyFont="1" applyBorder="1" applyAlignment="1" applyProtection="1">
      <alignment horizontal="center"/>
    </xf>
    <xf numFmtId="0" fontId="7" fillId="0" borderId="7" xfId="0" applyFont="1" applyBorder="1" applyProtection="1"/>
    <xf numFmtId="0" fontId="7" fillId="0" borderId="4" xfId="0" applyFont="1" applyBorder="1" applyAlignment="1" applyProtection="1">
      <alignment horizontal="centerContinuous"/>
    </xf>
    <xf numFmtId="0" fontId="0" fillId="0" borderId="0" xfId="0" applyBorder="1" applyAlignment="1" applyProtection="1">
      <alignment horizontal="centerContinuous"/>
    </xf>
    <xf numFmtId="0" fontId="7" fillId="0" borderId="0" xfId="0" applyFont="1" applyBorder="1" applyAlignment="1" applyProtection="1">
      <alignment horizontal="centerContinuous"/>
    </xf>
    <xf numFmtId="0" fontId="7" fillId="0" borderId="8" xfId="0" applyFont="1" applyBorder="1" applyProtection="1"/>
    <xf numFmtId="0" fontId="6" fillId="0" borderId="2" xfId="0" applyFont="1" applyBorder="1" applyAlignment="1" applyProtection="1">
      <alignment horizontal="centerContinuous"/>
    </xf>
    <xf numFmtId="0" fontId="7" fillId="0" borderId="1" xfId="0" applyFont="1" applyBorder="1" applyProtection="1"/>
    <xf numFmtId="0" fontId="7" fillId="0" borderId="9" xfId="0" applyFont="1" applyBorder="1" applyProtection="1"/>
    <xf numFmtId="0" fontId="7" fillId="0" borderId="3" xfId="0" applyFont="1" applyBorder="1" applyAlignment="1" applyProtection="1">
      <alignment horizontal="centerContinuous"/>
    </xf>
    <xf numFmtId="0" fontId="7" fillId="0" borderId="10" xfId="0" applyFont="1" applyBorder="1" applyProtection="1"/>
    <xf numFmtId="0" fontId="7" fillId="0" borderId="5" xfId="0" applyFont="1" applyBorder="1" applyAlignment="1" applyProtection="1">
      <alignment horizontal="centerContinuous"/>
    </xf>
    <xf numFmtId="0" fontId="7" fillId="0" borderId="11" xfId="0" applyFont="1" applyBorder="1" applyProtection="1"/>
    <xf numFmtId="0" fontId="7" fillId="0" borderId="6" xfId="0" applyFont="1" applyBorder="1" applyAlignment="1" applyProtection="1">
      <alignment horizontal="centerContinuous"/>
    </xf>
    <xf numFmtId="0" fontId="7" fillId="0" borderId="8" xfId="0" applyFont="1" applyBorder="1" applyAlignment="1" applyProtection="1">
      <alignment horizontal="centerContinuous"/>
    </xf>
    <xf numFmtId="0" fontId="7" fillId="0" borderId="7" xfId="0" applyFont="1" applyBorder="1" applyAlignment="1" applyProtection="1">
      <alignment horizontal="centerContinuous"/>
    </xf>
    <xf numFmtId="0" fontId="0" fillId="0" borderId="34" xfId="0" applyBorder="1" applyProtection="1"/>
    <xf numFmtId="0" fontId="10" fillId="0" borderId="0" xfId="0" applyFont="1" applyProtection="1"/>
    <xf numFmtId="0" fontId="10" fillId="0" borderId="4" xfId="0" applyFont="1" applyBorder="1" applyProtection="1"/>
    <xf numFmtId="0" fontId="10" fillId="0" borderId="7" xfId="0" applyFont="1" applyBorder="1" applyAlignment="1" applyProtection="1">
      <alignment horizontal="center"/>
    </xf>
    <xf numFmtId="0" fontId="10" fillId="0" borderId="7" xfId="0" applyFont="1" applyBorder="1" applyProtection="1"/>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0" borderId="10" xfId="0" applyFont="1" applyBorder="1" applyProtection="1"/>
    <xf numFmtId="0" fontId="10" fillId="0" borderId="11" xfId="0" applyFont="1" applyBorder="1" applyAlignment="1" applyProtection="1">
      <alignment horizontal="center"/>
    </xf>
    <xf numFmtId="0" fontId="0" fillId="0" borderId="10" xfId="0" applyBorder="1" applyProtection="1"/>
    <xf numFmtId="0" fontId="10" fillId="0" borderId="0" xfId="0" applyFont="1" applyBorder="1" applyAlignment="1" applyProtection="1">
      <alignment horizontal="centerContinuous"/>
    </xf>
    <xf numFmtId="0" fontId="10" fillId="0" borderId="0" xfId="0" applyFont="1" applyBorder="1" applyProtection="1"/>
    <xf numFmtId="0" fontId="0" fillId="0" borderId="0" xfId="0" applyBorder="1" applyAlignment="1" applyProtection="1">
      <alignment horizontal="center"/>
    </xf>
    <xf numFmtId="0" fontId="0" fillId="0" borderId="0" xfId="0" applyBorder="1" applyProtection="1"/>
    <xf numFmtId="0" fontId="6" fillId="0" borderId="0" xfId="0" applyFont="1" applyAlignment="1">
      <alignment horizontal="left"/>
    </xf>
    <xf numFmtId="0" fontId="0" fillId="0" borderId="5" xfId="0" applyBorder="1"/>
    <xf numFmtId="0" fontId="10" fillId="0" borderId="4" xfId="0" applyFont="1" applyBorder="1"/>
    <xf numFmtId="0" fontId="10" fillId="0" borderId="0" xfId="0" applyFont="1"/>
    <xf numFmtId="0" fontId="10" fillId="0" borderId="5" xfId="0" applyFont="1" applyBorder="1"/>
    <xf numFmtId="0" fontId="10" fillId="0" borderId="7" xfId="0" applyFont="1" applyBorder="1"/>
    <xf numFmtId="0" fontId="10" fillId="0" borderId="8" xfId="0" applyFont="1" applyBorder="1"/>
    <xf numFmtId="0" fontId="10" fillId="0" borderId="9" xfId="0" applyFont="1" applyBorder="1" applyAlignment="1">
      <alignment horizontal="center"/>
    </xf>
    <xf numFmtId="0" fontId="10" fillId="0" borderId="2" xfId="0" applyFont="1" applyBorder="1" applyAlignment="1">
      <alignment horizontal="centerContinuous"/>
    </xf>
    <xf numFmtId="0" fontId="10" fillId="0" borderId="10" xfId="0" applyFont="1" applyBorder="1" applyAlignment="1">
      <alignment horizontal="center"/>
    </xf>
    <xf numFmtId="0" fontId="10" fillId="0" borderId="10" xfId="0" applyFont="1" applyBorder="1"/>
    <xf numFmtId="0" fontId="10" fillId="0" borderId="11" xfId="0" applyFont="1" applyBorder="1"/>
    <xf numFmtId="0" fontId="10" fillId="0" borderId="7" xfId="0" applyFont="1" applyBorder="1" applyAlignment="1">
      <alignment horizontal="centerContinuous"/>
    </xf>
    <xf numFmtId="0" fontId="0" fillId="0" borderId="7" xfId="0" applyBorder="1" applyAlignment="1">
      <alignment horizontal="centerContinuous"/>
    </xf>
    <xf numFmtId="0" fontId="10" fillId="0" borderId="11" xfId="0" applyFont="1" applyBorder="1" applyAlignment="1">
      <alignment horizontal="center"/>
    </xf>
    <xf numFmtId="0" fontId="9" fillId="0" borderId="6" xfId="0" applyFont="1" applyBorder="1"/>
    <xf numFmtId="0" fontId="0" fillId="0" borderId="8" xfId="0" applyBorder="1"/>
    <xf numFmtId="0" fontId="9" fillId="0" borderId="7" xfId="0" applyFont="1" applyBorder="1"/>
    <xf numFmtId="0" fontId="10" fillId="0" borderId="36" xfId="0" applyFont="1" applyBorder="1"/>
    <xf numFmtId="0" fontId="10" fillId="0" borderId="37" xfId="0" applyFont="1" applyBorder="1" applyAlignment="1">
      <alignment horizontal="center"/>
    </xf>
    <xf numFmtId="0" fontId="10" fillId="0" borderId="5" xfId="0" applyFont="1" applyBorder="1" applyAlignment="1">
      <alignment horizontal="center"/>
    </xf>
    <xf numFmtId="0" fontId="10" fillId="0" borderId="5" xfId="0" applyFont="1" applyBorder="1" applyAlignment="1">
      <alignment horizontal="centerContinuous"/>
    </xf>
    <xf numFmtId="0" fontId="0" fillId="0" borderId="2" xfId="0" applyBorder="1"/>
    <xf numFmtId="0" fontId="10" fillId="0" borderId="2" xfId="0" applyFont="1" applyBorder="1"/>
    <xf numFmtId="0" fontId="13" fillId="0" borderId="2" xfId="0" applyFont="1" applyBorder="1" applyAlignment="1">
      <alignment horizontal="centerContinuous"/>
    </xf>
    <xf numFmtId="0" fontId="13" fillId="0" borderId="0" xfId="0" applyFont="1"/>
    <xf numFmtId="0" fontId="12" fillId="0" borderId="7" xfId="0" applyFont="1" applyBorder="1"/>
    <xf numFmtId="0" fontId="15" fillId="0" borderId="0" xfId="0" applyFont="1"/>
    <xf numFmtId="0" fontId="17" fillId="0" borderId="0" xfId="0" applyFont="1"/>
    <xf numFmtId="0" fontId="15" fillId="0" borderId="9" xfId="0" applyFont="1" applyBorder="1" applyAlignment="1">
      <alignment horizontal="center"/>
    </xf>
    <xf numFmtId="0" fontId="15" fillId="0" borderId="11" xfId="0" applyFont="1" applyBorder="1" applyAlignment="1">
      <alignment horizontal="center"/>
    </xf>
    <xf numFmtId="0" fontId="15" fillId="0" borderId="22" xfId="0" applyFont="1" applyBorder="1" applyAlignment="1">
      <alignment horizontal="center"/>
    </xf>
    <xf numFmtId="0" fontId="9" fillId="0" borderId="22" xfId="0" applyFont="1" applyBorder="1"/>
    <xf numFmtId="0" fontId="16" fillId="0" borderId="2" xfId="0" applyFont="1" applyBorder="1"/>
    <xf numFmtId="0" fontId="16" fillId="0" borderId="7" xfId="0" applyFont="1" applyBorder="1"/>
    <xf numFmtId="0" fontId="15" fillId="0" borderId="7" xfId="0" applyFont="1" applyBorder="1"/>
    <xf numFmtId="0" fontId="15" fillId="0" borderId="8" xfId="0" applyFont="1" applyBorder="1"/>
    <xf numFmtId="0" fontId="16" fillId="0" borderId="2" xfId="0" applyFont="1" applyBorder="1" applyAlignment="1">
      <alignment horizontal="centerContinuous"/>
    </xf>
    <xf numFmtId="0" fontId="16" fillId="0" borderId="22" xfId="0" applyFont="1" applyBorder="1"/>
    <xf numFmtId="0" fontId="15" fillId="0" borderId="10" xfId="0" applyFont="1" applyBorder="1" applyAlignment="1">
      <alignment horizontal="center"/>
    </xf>
    <xf numFmtId="0" fontId="16" fillId="0" borderId="10" xfId="0" applyFont="1" applyBorder="1"/>
    <xf numFmtId="0" fontId="16" fillId="0" borderId="11" xfId="0" applyFont="1" applyBorder="1"/>
    <xf numFmtId="0" fontId="16" fillId="0" borderId="5" xfId="0" applyFont="1" applyBorder="1"/>
    <xf numFmtId="0" fontId="15" fillId="0" borderId="0" xfId="0" applyFont="1" applyAlignment="1">
      <alignment horizontal="center"/>
    </xf>
    <xf numFmtId="0" fontId="15" fillId="0" borderId="7" xfId="0" applyFont="1" applyBorder="1" applyAlignment="1">
      <alignment horizontal="center"/>
    </xf>
    <xf numFmtId="0" fontId="15" fillId="0" borderId="5" xfId="0" applyFont="1" applyBorder="1"/>
    <xf numFmtId="0" fontId="15" fillId="0" borderId="3" xfId="0" applyFont="1" applyBorder="1" applyAlignment="1">
      <alignment horizontal="center"/>
    </xf>
    <xf numFmtId="0" fontId="15" fillId="0" borderId="8" xfId="0" applyFont="1" applyBorder="1" applyAlignment="1">
      <alignment horizontal="center"/>
    </xf>
    <xf numFmtId="0" fontId="15" fillId="0" borderId="5" xfId="0" applyFont="1" applyBorder="1" applyAlignment="1">
      <alignment horizontal="center"/>
    </xf>
    <xf numFmtId="0" fontId="7" fillId="0" borderId="35" xfId="0" applyFont="1" applyBorder="1" applyAlignment="1">
      <alignment horizontal="centerContinuous"/>
    </xf>
    <xf numFmtId="0" fontId="7" fillId="0" borderId="38" xfId="0" applyFont="1" applyBorder="1" applyAlignment="1">
      <alignment horizontal="centerContinuous"/>
    </xf>
    <xf numFmtId="0" fontId="7" fillId="0" borderId="6" xfId="0" applyFont="1" applyBorder="1" applyAlignment="1">
      <alignment horizontal="center"/>
    </xf>
    <xf numFmtId="0" fontId="7" fillId="0" borderId="39" xfId="0" applyFont="1" applyBorder="1" applyAlignment="1">
      <alignment horizontal="centerContinuous"/>
    </xf>
    <xf numFmtId="0" fontId="7" fillId="0" borderId="22" xfId="0" applyFont="1" applyBorder="1" applyAlignment="1" applyProtection="1">
      <alignment horizontal="center"/>
    </xf>
    <xf numFmtId="0" fontId="7" fillId="0" borderId="22" xfId="0" applyFont="1" applyBorder="1" applyProtection="1"/>
    <xf numFmtId="0" fontId="0" fillId="0" borderId="11" xfId="0" applyBorder="1"/>
    <xf numFmtId="0" fontId="18" fillId="0" borderId="2" xfId="0" applyFont="1" applyBorder="1" applyAlignment="1">
      <alignment horizontal="centerContinuous"/>
    </xf>
    <xf numFmtId="0" fontId="7" fillId="0" borderId="3" xfId="0" applyFont="1" applyBorder="1" applyProtection="1"/>
    <xf numFmtId="0" fontId="7" fillId="0" borderId="16" xfId="0" applyFont="1" applyBorder="1" applyProtection="1"/>
    <xf numFmtId="0" fontId="7" fillId="0" borderId="15" xfId="0" applyFont="1" applyBorder="1" applyProtection="1"/>
    <xf numFmtId="0" fontId="7" fillId="0" borderId="19" xfId="0" applyFont="1" applyBorder="1" applyProtection="1"/>
    <xf numFmtId="0" fontId="7" fillId="0" borderId="20" xfId="0" applyFont="1" applyBorder="1" applyProtection="1"/>
    <xf numFmtId="0" fontId="7" fillId="0" borderId="21" xfId="0" applyFont="1" applyBorder="1" applyProtection="1"/>
    <xf numFmtId="0" fontId="7" fillId="0" borderId="39" xfId="0" applyFont="1" applyBorder="1" applyAlignment="1" applyProtection="1">
      <alignment horizontal="centerContinuous"/>
    </xf>
    <xf numFmtId="0" fontId="7" fillId="0" borderId="35" xfId="0" applyFont="1" applyBorder="1" applyAlignment="1" applyProtection="1">
      <alignment horizontal="centerContinuous"/>
    </xf>
    <xf numFmtId="0" fontId="7" fillId="0" borderId="38" xfId="0" applyFont="1" applyBorder="1" applyAlignment="1" applyProtection="1">
      <alignment horizontal="centerContinuous"/>
    </xf>
    <xf numFmtId="0" fontId="7" fillId="0" borderId="12" xfId="0" applyFont="1" applyBorder="1" applyProtection="1"/>
    <xf numFmtId="0" fontId="7" fillId="0" borderId="14" xfId="0" applyFont="1" applyBorder="1" applyProtection="1"/>
    <xf numFmtId="37" fontId="7" fillId="0" borderId="7" xfId="0" applyNumberFormat="1" applyFont="1" applyBorder="1" applyProtection="1"/>
    <xf numFmtId="0" fontId="7" fillId="0" borderId="17" xfId="0" applyFont="1" applyBorder="1" applyProtection="1"/>
    <xf numFmtId="0" fontId="7" fillId="0" borderId="18" xfId="0" applyFont="1" applyBorder="1" applyProtection="1"/>
    <xf numFmtId="0" fontId="0" fillId="0" borderId="0" xfId="0" applyFont="1" applyProtection="1"/>
    <xf numFmtId="0" fontId="9" fillId="0" borderId="0" xfId="0" applyFont="1" applyProtection="1"/>
    <xf numFmtId="0" fontId="0" fillId="0" borderId="11" xfId="0" applyBorder="1" applyProtection="1"/>
    <xf numFmtId="164" fontId="0" fillId="0" borderId="0" xfId="0" applyNumberFormat="1" applyProtection="1"/>
    <xf numFmtId="0" fontId="7" fillId="0" borderId="50" xfId="0" applyFont="1" applyBorder="1"/>
    <xf numFmtId="0" fontId="7" fillId="0" borderId="13" xfId="0" applyFont="1" applyBorder="1" applyProtection="1"/>
    <xf numFmtId="0" fontId="7" fillId="0" borderId="15" xfId="0" applyFont="1" applyBorder="1" applyAlignment="1" applyProtection="1">
      <alignment horizontal="center"/>
    </xf>
    <xf numFmtId="0" fontId="7" fillId="0" borderId="16"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21" xfId="0" applyFont="1" applyBorder="1" applyAlignment="1" applyProtection="1">
      <alignment horizontal="center"/>
    </xf>
    <xf numFmtId="0" fontId="0" fillId="0" borderId="7" xfId="0" applyBorder="1"/>
    <xf numFmtId="0" fontId="7" fillId="0" borderId="15" xfId="0" applyFont="1" applyBorder="1" applyAlignment="1">
      <alignment horizontal="center"/>
    </xf>
    <xf numFmtId="0" fontId="7" fillId="0" borderId="16" xfId="0" applyFont="1" applyBorder="1" applyAlignment="1">
      <alignment horizontal="center"/>
    </xf>
    <xf numFmtId="0" fontId="7" fillId="0" borderId="21" xfId="0" applyFont="1" applyBorder="1" applyAlignment="1">
      <alignment horizontal="center"/>
    </xf>
    <xf numFmtId="0" fontId="17" fillId="0" borderId="2" xfId="0" applyFont="1" applyBorder="1" applyAlignment="1" applyProtection="1">
      <alignment horizontal="centerContinuous"/>
    </xf>
    <xf numFmtId="0" fontId="7" fillId="0" borderId="39" xfId="0" applyFont="1" applyBorder="1" applyProtection="1"/>
    <xf numFmtId="0" fontId="7" fillId="0" borderId="35" xfId="0" applyFont="1" applyBorder="1" applyProtection="1"/>
    <xf numFmtId="0" fontId="7" fillId="0" borderId="38" xfId="0" applyFont="1" applyBorder="1" applyProtection="1"/>
    <xf numFmtId="0" fontId="7" fillId="0" borderId="0" xfId="0" applyFont="1" applyBorder="1" applyProtection="1"/>
    <xf numFmtId="0" fontId="7" fillId="0" borderId="7" xfId="0" applyFont="1" applyBorder="1" applyAlignment="1">
      <alignment horizontal="center"/>
    </xf>
    <xf numFmtId="0" fontId="0" fillId="0" borderId="2" xfId="0" applyFont="1" applyBorder="1" applyAlignment="1">
      <alignment horizontal="centerContinuous"/>
    </xf>
    <xf numFmtId="0" fontId="7" fillId="0" borderId="12" xfId="0" applyFont="1" applyBorder="1" applyAlignment="1">
      <alignment horizontal="center"/>
    </xf>
    <xf numFmtId="0" fontId="7" fillId="0" borderId="13" xfId="0" applyFont="1" applyBorder="1" applyAlignment="1">
      <alignment horizontal="center"/>
    </xf>
    <xf numFmtId="0" fontId="7" fillId="0" borderId="14" xfId="0" applyFont="1" applyBorder="1" applyAlignment="1">
      <alignment horizontal="center"/>
    </xf>
    <xf numFmtId="0" fontId="7" fillId="0" borderId="17" xfId="0" applyFont="1" applyBorder="1" applyAlignment="1">
      <alignment horizontal="center"/>
    </xf>
    <xf numFmtId="0" fontId="7" fillId="0" borderId="18" xfId="0" applyFont="1" applyBorder="1" applyAlignment="1">
      <alignment horizontal="center"/>
    </xf>
    <xf numFmtId="0" fontId="7" fillId="0" borderId="10" xfId="0" applyFont="1" applyBorder="1" applyAlignment="1">
      <alignment horizontal="left"/>
    </xf>
    <xf numFmtId="0" fontId="0" fillId="0" borderId="6" xfId="0" applyBorder="1"/>
    <xf numFmtId="0" fontId="0" fillId="0" borderId="22" xfId="0" applyBorder="1" applyAlignment="1">
      <alignment horizontal="center"/>
    </xf>
    <xf numFmtId="0" fontId="0" fillId="0" borderId="57" xfId="0" applyBorder="1"/>
    <xf numFmtId="0" fontId="0" fillId="0" borderId="58" xfId="0" applyBorder="1"/>
    <xf numFmtId="0" fontId="0" fillId="0" borderId="40" xfId="0" applyBorder="1"/>
    <xf numFmtId="0" fontId="0" fillId="0" borderId="37" xfId="0" applyBorder="1"/>
    <xf numFmtId="0" fontId="0" fillId="0" borderId="0" xfId="0" applyFont="1" applyAlignment="1" applyProtection="1">
      <alignment horizontal="right"/>
    </xf>
    <xf numFmtId="0" fontId="7" fillId="0" borderId="34" xfId="0" applyFont="1" applyBorder="1" applyProtection="1"/>
    <xf numFmtId="0" fontId="0" fillId="0" borderId="22" xfId="0" applyBorder="1" applyAlignment="1" applyProtection="1">
      <alignment horizontal="center"/>
    </xf>
    <xf numFmtId="0" fontId="20" fillId="0" borderId="0" xfId="0" applyFont="1"/>
    <xf numFmtId="0" fontId="7" fillId="0" borderId="0" xfId="0" applyFont="1" applyBorder="1" applyAlignment="1" applyProtection="1">
      <alignment horizontal="left"/>
    </xf>
    <xf numFmtId="0" fontId="7" fillId="0" borderId="0" xfId="0" applyFont="1" applyBorder="1" applyAlignment="1" applyProtection="1">
      <alignment horizontal="center"/>
    </xf>
    <xf numFmtId="0" fontId="0" fillId="0" borderId="63" xfId="0" applyBorder="1" applyAlignment="1" applyProtection="1">
      <alignment horizontal="center"/>
    </xf>
    <xf numFmtId="0" fontId="0" fillId="0" borderId="64" xfId="0" applyBorder="1" applyAlignment="1" applyProtection="1">
      <alignment horizontal="center"/>
    </xf>
    <xf numFmtId="0" fontId="0" fillId="0" borderId="64" xfId="0" applyBorder="1" applyProtection="1"/>
    <xf numFmtId="0" fontId="10" fillId="0" borderId="64" xfId="0" applyFont="1" applyBorder="1" applyProtection="1"/>
    <xf numFmtId="0" fontId="10" fillId="0" borderId="65" xfId="0" applyFont="1" applyBorder="1" applyProtection="1"/>
    <xf numFmtId="0" fontId="7" fillId="0" borderId="34" xfId="0" applyFont="1" applyBorder="1"/>
    <xf numFmtId="0" fontId="16" fillId="0" borderId="35" xfId="0" applyFont="1" applyBorder="1" applyAlignment="1">
      <alignment horizontal="centerContinuous"/>
    </xf>
    <xf numFmtId="0" fontId="15" fillId="0" borderId="35" xfId="0" applyFont="1" applyBorder="1" applyAlignment="1">
      <alignment horizontal="centerContinuous"/>
    </xf>
    <xf numFmtId="37" fontId="15" fillId="0" borderId="51" xfId="0" applyNumberFormat="1" applyFont="1" applyBorder="1"/>
    <xf numFmtId="37" fontId="15" fillId="0" borderId="68" xfId="0" applyNumberFormat="1" applyFont="1" applyBorder="1"/>
    <xf numFmtId="37" fontId="15" fillId="0" borderId="67" xfId="0" applyNumberFormat="1" applyFont="1" applyBorder="1"/>
    <xf numFmtId="37" fontId="15" fillId="0" borderId="66" xfId="0" applyNumberFormat="1" applyFont="1" applyBorder="1"/>
    <xf numFmtId="0" fontId="16" fillId="0" borderId="7" xfId="0" applyFont="1" applyBorder="1" applyAlignment="1">
      <alignment horizontal="centerContinuous"/>
    </xf>
    <xf numFmtId="37" fontId="16" fillId="0" borderId="33" xfId="0" applyNumberFormat="1" applyFont="1" applyBorder="1"/>
    <xf numFmtId="37" fontId="16" fillId="0" borderId="67" xfId="0" applyNumberFormat="1" applyFont="1" applyBorder="1"/>
    <xf numFmtId="0" fontId="15" fillId="0" borderId="38" xfId="0" applyFont="1" applyBorder="1"/>
    <xf numFmtId="0" fontId="15" fillId="0" borderId="27" xfId="0" applyFont="1" applyBorder="1"/>
    <xf numFmtId="37" fontId="15" fillId="0" borderId="31" xfId="0" applyNumberFormat="1" applyFont="1" applyBorder="1"/>
    <xf numFmtId="37" fontId="15" fillId="0" borderId="33" xfId="0" applyNumberFormat="1" applyFont="1" applyBorder="1"/>
    <xf numFmtId="37" fontId="15" fillId="0" borderId="32" xfId="0" applyNumberFormat="1" applyFont="1" applyBorder="1"/>
    <xf numFmtId="37" fontId="15" fillId="0" borderId="52" xfId="0" applyNumberFormat="1" applyFont="1" applyBorder="1"/>
    <xf numFmtId="0" fontId="7" fillId="0" borderId="61" xfId="0" applyFont="1" applyBorder="1"/>
    <xf numFmtId="0" fontId="7" fillId="0" borderId="69" xfId="0" applyFont="1" applyBorder="1"/>
    <xf numFmtId="0" fontId="7" fillId="0" borderId="54" xfId="0" applyFont="1" applyBorder="1"/>
    <xf numFmtId="0" fontId="7" fillId="0" borderId="70" xfId="0" applyFont="1" applyBorder="1"/>
    <xf numFmtId="0" fontId="7" fillId="0" borderId="71" xfId="0" applyFont="1" applyBorder="1"/>
    <xf numFmtId="0" fontId="7" fillId="0" borderId="50" xfId="0" applyFont="1" applyBorder="1" applyAlignment="1">
      <alignment horizontal="center"/>
    </xf>
    <xf numFmtId="0" fontId="7" fillId="0" borderId="54" xfId="0" applyFont="1" applyBorder="1" applyProtection="1"/>
    <xf numFmtId="165" fontId="7" fillId="0" borderId="10" xfId="0" applyNumberFormat="1" applyFont="1" applyBorder="1" applyAlignment="1">
      <alignment horizontal="center"/>
    </xf>
    <xf numFmtId="0" fontId="7" fillId="0" borderId="0" xfId="0" applyFont="1" applyBorder="1" applyAlignment="1">
      <alignment horizontal="centerContinuous"/>
    </xf>
    <xf numFmtId="0" fontId="0" fillId="0" borderId="50" xfId="0" applyBorder="1"/>
    <xf numFmtId="0" fontId="0" fillId="0" borderId="54" xfId="0" applyBorder="1"/>
    <xf numFmtId="0" fontId="0" fillId="0" borderId="70" xfId="0" applyBorder="1"/>
    <xf numFmtId="0" fontId="0" fillId="0" borderId="34" xfId="0" applyBorder="1"/>
    <xf numFmtId="0" fontId="0" fillId="0" borderId="71" xfId="0" applyBorder="1"/>
    <xf numFmtId="0" fontId="10" fillId="0" borderId="61" xfId="0" applyFont="1" applyBorder="1" applyAlignment="1" applyProtection="1">
      <alignment horizontal="centerContinuous"/>
    </xf>
    <xf numFmtId="0" fontId="10" fillId="0" borderId="34" xfId="0" applyFont="1" applyBorder="1" applyProtection="1"/>
    <xf numFmtId="37" fontId="7" fillId="0" borderId="0" xfId="0" applyNumberFormat="1" applyFont="1" applyBorder="1" applyProtection="1"/>
    <xf numFmtId="0" fontId="10" fillId="0" borderId="75" xfId="0" applyFont="1" applyBorder="1" applyProtection="1"/>
    <xf numFmtId="37" fontId="10" fillId="0" borderId="76" xfId="0" applyNumberFormat="1" applyFont="1" applyBorder="1" applyProtection="1"/>
    <xf numFmtId="37" fontId="10" fillId="0" borderId="75" xfId="0" applyNumberFormat="1" applyFont="1" applyBorder="1" applyProtection="1"/>
    <xf numFmtId="37" fontId="10" fillId="0" borderId="78" xfId="0" applyNumberFormat="1" applyFont="1" applyBorder="1" applyProtection="1"/>
    <xf numFmtId="0" fontId="10" fillId="0" borderId="77" xfId="0" applyFont="1" applyBorder="1" applyProtection="1"/>
    <xf numFmtId="37" fontId="10" fillId="0" borderId="79" xfId="0" applyNumberFormat="1" applyFont="1" applyBorder="1" applyProtection="1"/>
    <xf numFmtId="0" fontId="9" fillId="0" borderId="0" xfId="0" applyFont="1" applyBorder="1"/>
    <xf numFmtId="0" fontId="0" fillId="0" borderId="54" xfId="0" applyBorder="1" applyAlignment="1">
      <alignment textRotation="180"/>
    </xf>
    <xf numFmtId="0" fontId="0" fillId="0" borderId="71" xfId="0" applyBorder="1" applyAlignment="1">
      <alignment textRotation="180"/>
    </xf>
    <xf numFmtId="0" fontId="10" fillId="0" borderId="0" xfId="0" applyFont="1" applyBorder="1" applyAlignment="1" applyProtection="1">
      <alignment horizontal="center"/>
    </xf>
    <xf numFmtId="37" fontId="7" fillId="0" borderId="0" xfId="0" applyNumberFormat="1" applyFont="1" applyBorder="1" applyAlignment="1" applyProtection="1">
      <alignment horizontal="center"/>
    </xf>
    <xf numFmtId="0" fontId="10" fillId="0" borderId="80" xfId="0" applyFont="1" applyBorder="1" applyAlignment="1" applyProtection="1">
      <alignment horizontal="center"/>
    </xf>
    <xf numFmtId="0" fontId="10" fillId="0" borderId="81" xfId="0" applyFont="1" applyBorder="1" applyAlignment="1" applyProtection="1">
      <alignment horizontal="center"/>
    </xf>
    <xf numFmtId="0" fontId="10" fillId="0" borderId="82" xfId="0" applyFont="1" applyBorder="1" applyAlignment="1" applyProtection="1">
      <alignment horizontal="center"/>
    </xf>
    <xf numFmtId="0" fontId="10" fillId="0" borderId="83" xfId="0" applyFont="1" applyBorder="1" applyAlignment="1" applyProtection="1">
      <alignment horizontal="center"/>
    </xf>
    <xf numFmtId="0" fontId="10" fillId="0" borderId="82" xfId="0" applyFont="1" applyBorder="1" applyProtection="1"/>
    <xf numFmtId="0" fontId="10" fillId="0" borderId="84" xfId="0" applyFont="1" applyBorder="1" applyAlignment="1" applyProtection="1">
      <alignment horizontal="center"/>
    </xf>
    <xf numFmtId="0" fontId="10" fillId="0" borderId="85" xfId="0" applyFont="1" applyBorder="1" applyAlignment="1" applyProtection="1">
      <alignment horizontal="center"/>
    </xf>
    <xf numFmtId="37" fontId="7" fillId="0" borderId="50" xfId="0" applyNumberFormat="1" applyFont="1" applyBorder="1" applyAlignment="1" applyProtection="1">
      <alignment horizontal="center"/>
    </xf>
    <xf numFmtId="37" fontId="7" fillId="0" borderId="10" xfId="0" applyNumberFormat="1" applyFont="1" applyBorder="1" applyAlignment="1" applyProtection="1">
      <alignment horizontal="center"/>
    </xf>
    <xf numFmtId="37" fontId="7" fillId="0" borderId="88" xfId="0" applyNumberFormat="1" applyFont="1" applyBorder="1" applyAlignment="1" applyProtection="1">
      <alignment horizontal="center"/>
    </xf>
    <xf numFmtId="37" fontId="7" fillId="0" borderId="11" xfId="0" applyNumberFormat="1" applyFont="1" applyBorder="1" applyAlignment="1" applyProtection="1">
      <alignment horizontal="center"/>
    </xf>
    <xf numFmtId="37" fontId="7" fillId="0" borderId="90" xfId="0" applyNumberFormat="1" applyFont="1" applyBorder="1" applyProtection="1"/>
    <xf numFmtId="0" fontId="6" fillId="0" borderId="62" xfId="0" applyFont="1" applyBorder="1" applyAlignment="1" applyProtection="1">
      <alignment horizontal="centerContinuous"/>
    </xf>
    <xf numFmtId="0" fontId="0" fillId="0" borderId="61" xfId="0" applyBorder="1" applyAlignment="1" applyProtection="1">
      <alignment horizontal="centerContinuous"/>
    </xf>
    <xf numFmtId="0" fontId="6" fillId="0" borderId="61" xfId="0" applyFont="1" applyBorder="1" applyAlignment="1" applyProtection="1">
      <alignment horizontal="centerContinuous"/>
    </xf>
    <xf numFmtId="0" fontId="0" fillId="0" borderId="50" xfId="0" applyFont="1" applyBorder="1" applyAlignment="1" applyProtection="1">
      <alignment horizontal="centerContinuous"/>
    </xf>
    <xf numFmtId="0" fontId="6" fillId="0" borderId="0" xfId="0" applyFont="1" applyBorder="1" applyAlignment="1" applyProtection="1">
      <alignment horizontal="centerContinuous"/>
    </xf>
    <xf numFmtId="0" fontId="10" fillId="0" borderId="54" xfId="0" applyFont="1" applyBorder="1" applyAlignment="1" applyProtection="1">
      <alignment horizontal="centerContinuous"/>
    </xf>
    <xf numFmtId="0" fontId="7" fillId="0" borderId="50" xfId="0" applyFont="1" applyBorder="1" applyAlignment="1" applyProtection="1">
      <alignment horizontal="left"/>
    </xf>
    <xf numFmtId="0" fontId="7" fillId="0" borderId="0" xfId="0" applyFont="1" applyBorder="1" applyAlignment="1" applyProtection="1">
      <alignment horizontal="right"/>
    </xf>
    <xf numFmtId="0" fontId="10" fillId="0" borderId="54" xfId="0" applyFont="1" applyBorder="1" applyProtection="1"/>
    <xf numFmtId="0" fontId="10" fillId="0" borderId="50" xfId="0" applyFont="1" applyBorder="1" applyProtection="1"/>
    <xf numFmtId="0" fontId="10" fillId="0" borderId="0" xfId="0" applyFont="1" applyBorder="1" applyAlignment="1" applyProtection="1">
      <alignment horizontal="left"/>
    </xf>
    <xf numFmtId="0" fontId="0" fillId="0" borderId="50" xfId="0" applyBorder="1" applyProtection="1"/>
    <xf numFmtId="0" fontId="10" fillId="0" borderId="50" xfId="0" applyFont="1" applyBorder="1" applyAlignment="1" applyProtection="1">
      <alignment horizontal="left"/>
    </xf>
    <xf numFmtId="0" fontId="10" fillId="0" borderId="88" xfId="0" applyFont="1" applyBorder="1" applyAlignment="1" applyProtection="1">
      <alignment horizontal="center"/>
    </xf>
    <xf numFmtId="0" fontId="10" fillId="0" borderId="91" xfId="0" applyFont="1" applyBorder="1" applyProtection="1"/>
    <xf numFmtId="0" fontId="17" fillId="0" borderId="50" xfId="0" applyFont="1" applyBorder="1"/>
    <xf numFmtId="0" fontId="28" fillId="0" borderId="0" xfId="0" applyFont="1"/>
    <xf numFmtId="0" fontId="7" fillId="0" borderId="50" xfId="0" applyFont="1" applyBorder="1" applyAlignment="1" applyProtection="1">
      <alignment horizontal="centerContinuous"/>
    </xf>
    <xf numFmtId="0" fontId="7" fillId="0" borderId="54" xfId="0" applyFont="1" applyBorder="1" applyAlignment="1" applyProtection="1">
      <alignment horizontal="centerContinuous"/>
    </xf>
    <xf numFmtId="0" fontId="7" fillId="0" borderId="50" xfId="0" applyFont="1" applyBorder="1" applyProtection="1"/>
    <xf numFmtId="0" fontId="7" fillId="0" borderId="50" xfId="0" applyFont="1" applyBorder="1" applyAlignment="1" applyProtection="1">
      <alignment horizontal="center"/>
    </xf>
    <xf numFmtId="0" fontId="7" fillId="0" borderId="54" xfId="0" applyFont="1" applyBorder="1" applyAlignment="1" applyProtection="1">
      <alignment horizontal="center"/>
    </xf>
    <xf numFmtId="37" fontId="7" fillId="0" borderId="34" xfId="0" applyNumberFormat="1" applyFont="1" applyBorder="1" applyProtection="1"/>
    <xf numFmtId="37" fontId="7" fillId="0" borderId="92" xfId="0" applyNumberFormat="1" applyFont="1" applyBorder="1" applyAlignment="1" applyProtection="1">
      <alignment horizontal="center"/>
    </xf>
    <xf numFmtId="0" fontId="0" fillId="0" borderId="0" xfId="0" applyAlignment="1">
      <alignment wrapText="1"/>
    </xf>
    <xf numFmtId="37" fontId="7" fillId="0" borderId="0" xfId="0" applyNumberFormat="1" applyFont="1" applyFill="1" applyBorder="1" applyAlignment="1">
      <alignment horizontal="left"/>
    </xf>
    <xf numFmtId="0" fontId="6" fillId="0" borderId="62" xfId="0" applyFont="1" applyBorder="1" applyAlignment="1" applyProtection="1">
      <alignment horizontal="left"/>
    </xf>
    <xf numFmtId="0" fontId="6" fillId="0" borderId="61" xfId="0" applyFont="1" applyBorder="1" applyAlignment="1" applyProtection="1">
      <alignment horizontal="center"/>
    </xf>
    <xf numFmtId="0" fontId="6" fillId="0" borderId="61" xfId="0" applyFont="1" applyBorder="1" applyProtection="1"/>
    <xf numFmtId="0" fontId="6" fillId="0" borderId="94" xfId="0" applyFont="1" applyBorder="1" applyAlignment="1" applyProtection="1">
      <alignment horizontal="centerContinuous"/>
    </xf>
    <xf numFmtId="0" fontId="0" fillId="0" borderId="95" xfId="0" applyBorder="1" applyAlignment="1" applyProtection="1">
      <alignment horizontal="centerContinuous"/>
    </xf>
    <xf numFmtId="0" fontId="0" fillId="0" borderId="54" xfId="0" applyBorder="1" applyProtection="1"/>
    <xf numFmtId="0" fontId="6" fillId="0" borderId="50" xfId="0" applyFont="1" applyBorder="1" applyAlignment="1" applyProtection="1">
      <alignment horizontal="centerContinuous"/>
    </xf>
    <xf numFmtId="0" fontId="6" fillId="0" borderId="54" xfId="0" applyFont="1" applyBorder="1" applyAlignment="1" applyProtection="1">
      <alignment horizontal="centerContinuous"/>
    </xf>
    <xf numFmtId="0" fontId="0" fillId="0" borderId="88" xfId="0" applyBorder="1" applyProtection="1"/>
    <xf numFmtId="0" fontId="0" fillId="0" borderId="91" xfId="0" applyBorder="1" applyProtection="1"/>
    <xf numFmtId="0" fontId="6" fillId="0" borderId="70" xfId="0" applyFont="1" applyBorder="1" applyAlignment="1" applyProtection="1">
      <alignment horizontal="left"/>
    </xf>
    <xf numFmtId="0" fontId="0" fillId="0" borderId="61" xfId="0" applyBorder="1" applyAlignment="1" applyProtection="1">
      <alignment horizontal="center"/>
    </xf>
    <xf numFmtId="0" fontId="0" fillId="0" borderId="61" xfId="0" applyBorder="1" applyProtection="1"/>
    <xf numFmtId="0" fontId="6" fillId="0" borderId="61" xfId="0" applyFont="1" applyBorder="1" applyAlignment="1" applyProtection="1">
      <alignment horizontal="right"/>
    </xf>
    <xf numFmtId="0" fontId="0" fillId="0" borderId="70" xfId="0" applyBorder="1" applyProtection="1"/>
    <xf numFmtId="0" fontId="6" fillId="0" borderId="71" xfId="0" applyFont="1" applyBorder="1" applyAlignment="1" applyProtection="1">
      <alignment horizontal="right"/>
    </xf>
    <xf numFmtId="0" fontId="6" fillId="0" borderId="69" xfId="0" applyFont="1" applyBorder="1" applyAlignment="1" applyProtection="1">
      <alignment horizontal="right"/>
    </xf>
    <xf numFmtId="0" fontId="7" fillId="0" borderId="94" xfId="0" applyFont="1" applyBorder="1" applyProtection="1"/>
    <xf numFmtId="0" fontId="7" fillId="0" borderId="88" xfId="0" applyFont="1" applyBorder="1" applyProtection="1"/>
    <xf numFmtId="0" fontId="7" fillId="0" borderId="91" xfId="0" applyFont="1" applyBorder="1" applyProtection="1"/>
    <xf numFmtId="0" fontId="7" fillId="0" borderId="85" xfId="0" applyFont="1" applyBorder="1" applyProtection="1"/>
    <xf numFmtId="0" fontId="7" fillId="0" borderId="70" xfId="0" applyFont="1" applyBorder="1" applyProtection="1"/>
    <xf numFmtId="0" fontId="0" fillId="0" borderId="94" xfId="0" applyBorder="1" applyProtection="1"/>
    <xf numFmtId="0" fontId="0" fillId="0" borderId="95" xfId="0" applyBorder="1" applyProtection="1"/>
    <xf numFmtId="0" fontId="0" fillId="0" borderId="69" xfId="0" applyBorder="1" applyAlignment="1" applyProtection="1">
      <alignment horizontal="center"/>
    </xf>
    <xf numFmtId="0" fontId="7" fillId="0" borderId="80" xfId="0" applyFont="1" applyBorder="1" applyAlignment="1" applyProtection="1">
      <alignment horizontal="center"/>
    </xf>
    <xf numFmtId="0" fontId="7" fillId="0" borderId="82" xfId="0" applyFont="1" applyBorder="1" applyAlignment="1" applyProtection="1">
      <alignment horizontal="center"/>
    </xf>
    <xf numFmtId="0" fontId="7" fillId="0" borderId="84" xfId="0" applyFont="1" applyBorder="1" applyAlignment="1" applyProtection="1">
      <alignment horizontal="center"/>
    </xf>
    <xf numFmtId="0" fontId="7" fillId="0" borderId="91" xfId="0" applyFont="1" applyBorder="1" applyAlignment="1" applyProtection="1">
      <alignment horizontal="center"/>
    </xf>
    <xf numFmtId="0" fontId="0" fillId="0" borderId="50" xfId="0" applyBorder="1" applyAlignment="1" applyProtection="1">
      <alignment horizontal="center"/>
    </xf>
    <xf numFmtId="0" fontId="7" fillId="0" borderId="83" xfId="0" applyFont="1" applyBorder="1" applyAlignment="1" applyProtection="1">
      <alignment horizontal="center"/>
    </xf>
    <xf numFmtId="0" fontId="7" fillId="0" borderId="94" xfId="0" applyFont="1" applyBorder="1" applyAlignment="1" applyProtection="1">
      <alignment horizontal="centerContinuous"/>
    </xf>
    <xf numFmtId="0" fontId="0" fillId="0" borderId="54" xfId="0" applyBorder="1" applyAlignment="1" applyProtection="1">
      <alignment horizontal="centerContinuous"/>
    </xf>
    <xf numFmtId="0" fontId="0" fillId="0" borderId="54" xfId="0" applyBorder="1" applyAlignment="1" applyProtection="1">
      <alignment horizontal="center"/>
    </xf>
    <xf numFmtId="0" fontId="7" fillId="0" borderId="88" xfId="0" applyFont="1" applyBorder="1" applyAlignment="1" applyProtection="1">
      <alignment horizontal="center"/>
    </xf>
    <xf numFmtId="0" fontId="0" fillId="0" borderId="34" xfId="0" applyBorder="1" applyAlignment="1" applyProtection="1">
      <alignment horizontal="center"/>
    </xf>
    <xf numFmtId="0" fontId="0" fillId="0" borderId="71" xfId="0" applyBorder="1" applyAlignment="1" applyProtection="1">
      <alignment horizontal="center"/>
    </xf>
    <xf numFmtId="0" fontId="0" fillId="0" borderId="64" xfId="0" applyBorder="1"/>
    <xf numFmtId="0" fontId="0" fillId="0" borderId="61" xfId="0" applyBorder="1"/>
    <xf numFmtId="0" fontId="10" fillId="0" borderId="95" xfId="0" applyFont="1" applyBorder="1" applyAlignment="1" applyProtection="1">
      <alignment horizontal="centerContinuous"/>
    </xf>
    <xf numFmtId="0" fontId="6" fillId="0" borderId="61" xfId="0" applyFont="1" applyBorder="1" applyAlignment="1" applyProtection="1">
      <alignment horizontal="left"/>
    </xf>
    <xf numFmtId="0" fontId="0" fillId="0" borderId="62" xfId="0" applyBorder="1" applyProtection="1"/>
    <xf numFmtId="0" fontId="12" fillId="0" borderId="50" xfId="0" applyFont="1" applyBorder="1" applyAlignment="1" applyProtection="1">
      <alignment horizontal="centerContinuous"/>
    </xf>
    <xf numFmtId="0" fontId="17" fillId="0" borderId="0" xfId="2"/>
    <xf numFmtId="0" fontId="7" fillId="0" borderId="4" xfId="2" applyFont="1" applyBorder="1" applyProtection="1"/>
    <xf numFmtId="0" fontId="7" fillId="0" borderId="6" xfId="2" applyFont="1" applyBorder="1" applyProtection="1"/>
    <xf numFmtId="0" fontId="7" fillId="0" borderId="7" xfId="2" applyFont="1" applyBorder="1" applyProtection="1"/>
    <xf numFmtId="0" fontId="7" fillId="0" borderId="10" xfId="2" applyFont="1" applyBorder="1" applyProtection="1"/>
    <xf numFmtId="0" fontId="7" fillId="0" borderId="7" xfId="2" applyFont="1" applyBorder="1" applyAlignment="1" applyProtection="1">
      <alignment horizontal="centerContinuous"/>
    </xf>
    <xf numFmtId="0" fontId="7" fillId="0" borderId="10" xfId="2" applyFont="1" applyBorder="1" applyAlignment="1" applyProtection="1">
      <alignment horizontal="center"/>
    </xf>
    <xf numFmtId="0" fontId="7" fillId="0" borderId="9" xfId="2" applyFont="1" applyBorder="1" applyAlignment="1" applyProtection="1">
      <alignment horizontal="center"/>
    </xf>
    <xf numFmtId="0" fontId="7" fillId="0" borderId="11" xfId="2" applyFont="1" applyBorder="1" applyProtection="1"/>
    <xf numFmtId="0" fontId="7" fillId="0" borderId="11" xfId="2" applyFont="1" applyBorder="1" applyAlignment="1" applyProtection="1">
      <alignment horizontal="center"/>
    </xf>
    <xf numFmtId="0" fontId="7" fillId="0" borderId="22" xfId="2" applyFont="1" applyBorder="1" applyAlignment="1" applyProtection="1">
      <alignment horizontal="center"/>
    </xf>
    <xf numFmtId="0" fontId="7" fillId="0" borderId="39" xfId="2" applyFont="1" applyBorder="1" applyProtection="1"/>
    <xf numFmtId="0" fontId="17" fillId="0" borderId="61" xfId="0" applyFont="1" applyBorder="1" applyProtection="1"/>
    <xf numFmtId="0" fontId="0" fillId="0" borderId="69" xfId="0" applyBorder="1" applyAlignment="1" applyProtection="1">
      <alignment horizontal="centerContinuous"/>
    </xf>
    <xf numFmtId="0" fontId="17" fillId="0" borderId="50" xfId="0" applyFont="1" applyBorder="1" applyProtection="1"/>
    <xf numFmtId="0" fontId="17" fillId="0" borderId="0" xfId="0" applyFont="1" applyBorder="1" applyAlignment="1" applyProtection="1">
      <alignment horizontal="center"/>
    </xf>
    <xf numFmtId="0" fontId="0" fillId="0" borderId="50" xfId="0" applyBorder="1" applyAlignment="1" applyProtection="1">
      <alignment horizontal="centerContinuous"/>
    </xf>
    <xf numFmtId="0" fontId="11" fillId="0" borderId="50" xfId="0" applyFont="1" applyBorder="1" applyAlignment="1">
      <alignment horizontal="center"/>
    </xf>
    <xf numFmtId="0" fontId="17" fillId="0" borderId="54" xfId="0" applyFont="1" applyBorder="1" applyAlignment="1" applyProtection="1">
      <alignment horizontal="center"/>
    </xf>
    <xf numFmtId="0" fontId="17" fillId="0" borderId="50" xfId="0" applyFont="1" applyBorder="1" applyAlignment="1">
      <alignment vertical="center" wrapText="1"/>
    </xf>
    <xf numFmtId="0" fontId="17" fillId="0" borderId="50" xfId="0" applyFont="1" applyBorder="1" applyAlignment="1">
      <alignment horizontal="left" indent="4"/>
    </xf>
    <xf numFmtId="0" fontId="0" fillId="0" borderId="61" xfId="0" applyBorder="1" applyAlignment="1">
      <alignment horizontal="centerContinuous"/>
    </xf>
    <xf numFmtId="0" fontId="17" fillId="0" borderId="64" xfId="0" applyFont="1" applyBorder="1" applyProtection="1"/>
    <xf numFmtId="0" fontId="17" fillId="0" borderId="64" xfId="0" applyFont="1" applyBorder="1" applyAlignment="1" applyProtection="1">
      <alignment horizontal="center"/>
    </xf>
    <xf numFmtId="0" fontId="0" fillId="0" borderId="69" xfId="0" applyBorder="1"/>
    <xf numFmtId="0" fontId="6" fillId="0" borderId="62" xfId="0" applyFont="1" applyBorder="1" applyProtection="1"/>
    <xf numFmtId="0" fontId="6" fillId="0" borderId="62" xfId="0" applyFont="1" applyBorder="1" applyAlignment="1">
      <alignment horizontal="left"/>
    </xf>
    <xf numFmtId="0" fontId="6" fillId="0" borderId="61" xfId="0" applyFont="1" applyBorder="1" applyAlignment="1">
      <alignment horizontal="center"/>
    </xf>
    <xf numFmtId="0" fontId="6" fillId="0" borderId="61" xfId="0" applyFont="1" applyBorder="1" applyAlignment="1">
      <alignment horizontal="left"/>
    </xf>
    <xf numFmtId="0" fontId="6" fillId="0" borderId="61" xfId="0" applyFont="1" applyBorder="1" applyAlignment="1">
      <alignment horizontal="left" vertical="top"/>
    </xf>
    <xf numFmtId="0" fontId="12" fillId="0" borderId="94" xfId="0" applyFont="1" applyBorder="1" applyAlignment="1">
      <alignment horizontal="centerContinuous"/>
    </xf>
    <xf numFmtId="0" fontId="0" fillId="0" borderId="95" xfId="0" applyBorder="1" applyAlignment="1">
      <alignment horizontal="centerContinuous"/>
    </xf>
    <xf numFmtId="0" fontId="0" fillId="0" borderId="50" xfId="0" applyFont="1" applyBorder="1" applyAlignment="1">
      <alignment horizontal="centerContinuous"/>
    </xf>
    <xf numFmtId="0" fontId="0" fillId="0" borderId="0" xfId="0" applyBorder="1" applyAlignment="1">
      <alignment horizontal="centerContinuous"/>
    </xf>
    <xf numFmtId="0" fontId="0" fillId="0" borderId="54" xfId="0" applyBorder="1" applyAlignment="1">
      <alignment horizontal="centerContinuous"/>
    </xf>
    <xf numFmtId="0" fontId="10" fillId="0" borderId="50" xfId="0" applyFont="1" applyBorder="1"/>
    <xf numFmtId="0" fontId="10" fillId="0" borderId="0" xfId="0" applyFont="1" applyBorder="1" applyAlignment="1">
      <alignment horizontal="center"/>
    </xf>
    <xf numFmtId="0" fontId="10" fillId="0" borderId="0" xfId="0" applyFont="1" applyBorder="1"/>
    <xf numFmtId="0" fontId="10" fillId="0" borderId="54" xfId="0" applyFont="1" applyBorder="1"/>
    <xf numFmtId="0" fontId="10" fillId="0" borderId="88" xfId="0" applyFont="1" applyBorder="1"/>
    <xf numFmtId="0" fontId="10" fillId="0" borderId="91" xfId="0" applyFont="1" applyBorder="1"/>
    <xf numFmtId="0" fontId="10" fillId="0" borderId="80" xfId="0" applyFont="1" applyBorder="1" applyAlignment="1">
      <alignment horizontal="center"/>
    </xf>
    <xf numFmtId="0" fontId="10" fillId="0" borderId="81" xfId="0" applyFont="1" applyBorder="1" applyAlignment="1">
      <alignment horizontal="center"/>
    </xf>
    <xf numFmtId="0" fontId="10" fillId="0" borderId="82" xfId="0" applyFont="1" applyBorder="1" applyAlignment="1">
      <alignment horizontal="center"/>
    </xf>
    <xf numFmtId="0" fontId="10" fillId="0" borderId="83" xfId="0" applyFont="1" applyBorder="1" applyAlignment="1">
      <alignment horizontal="center"/>
    </xf>
    <xf numFmtId="0" fontId="10" fillId="0" borderId="82" xfId="0" applyFont="1" applyBorder="1"/>
    <xf numFmtId="0" fontId="10" fillId="0" borderId="84" xfId="0" applyFont="1" applyBorder="1"/>
    <xf numFmtId="0" fontId="10" fillId="0" borderId="85" xfId="0" applyFont="1" applyBorder="1" applyAlignment="1">
      <alignment horizontal="center"/>
    </xf>
    <xf numFmtId="0" fontId="9" fillId="0" borderId="84" xfId="0" applyFont="1" applyBorder="1" applyAlignment="1">
      <alignment horizontal="center"/>
    </xf>
    <xf numFmtId="0" fontId="9" fillId="0" borderId="85" xfId="0" applyFont="1" applyBorder="1" applyAlignment="1">
      <alignment horizontal="center"/>
    </xf>
    <xf numFmtId="0" fontId="9" fillId="0" borderId="82" xfId="0" applyFont="1" applyBorder="1" applyAlignment="1">
      <alignment horizontal="center"/>
    </xf>
    <xf numFmtId="0" fontId="9" fillId="0" borderId="0" xfId="0" applyFont="1" applyBorder="1" applyAlignment="1">
      <alignment horizontal="centerContinuous"/>
    </xf>
    <xf numFmtId="0" fontId="9" fillId="0" borderId="83" xfId="0" applyFont="1" applyBorder="1" applyAlignment="1">
      <alignment horizontal="center"/>
    </xf>
    <xf numFmtId="0" fontId="10" fillId="0" borderId="84" xfId="0" applyFont="1" applyBorder="1" applyAlignment="1">
      <alignment horizontal="center"/>
    </xf>
    <xf numFmtId="0" fontId="10" fillId="0" borderId="0" xfId="0" applyFont="1" applyBorder="1" applyAlignment="1">
      <alignment horizontal="centerContinuous"/>
    </xf>
    <xf numFmtId="0" fontId="10" fillId="0" borderId="94" xfId="0" applyFont="1" applyBorder="1" applyAlignment="1">
      <alignment horizontal="center"/>
    </xf>
    <xf numFmtId="0" fontId="10" fillId="0" borderId="95" xfId="0" applyFont="1" applyBorder="1"/>
    <xf numFmtId="0" fontId="10" fillId="0" borderId="50" xfId="0" applyFont="1" applyBorder="1" applyAlignment="1">
      <alignment horizontal="center"/>
    </xf>
    <xf numFmtId="0" fontId="10" fillId="0" borderId="88" xfId="0" applyFont="1" applyBorder="1" applyAlignment="1">
      <alignment horizontal="center"/>
    </xf>
    <xf numFmtId="0" fontId="6" fillId="0" borderId="70" xfId="0" applyFont="1" applyBorder="1" applyAlignment="1">
      <alignment horizontal="left"/>
    </xf>
    <xf numFmtId="0" fontId="6" fillId="0" borderId="69" xfId="0" applyFont="1" applyBorder="1" applyProtection="1"/>
    <xf numFmtId="0" fontId="6" fillId="0" borderId="70" xfId="0" applyFont="1" applyBorder="1" applyProtection="1"/>
    <xf numFmtId="0" fontId="0" fillId="0" borderId="0" xfId="0" applyFont="1" applyBorder="1" applyAlignment="1" applyProtection="1">
      <alignment horizontal="centerContinuous"/>
    </xf>
    <xf numFmtId="0" fontId="0" fillId="0" borderId="54" xfId="0" applyFont="1" applyBorder="1" applyAlignment="1" applyProtection="1">
      <alignment horizontal="centerContinuous"/>
    </xf>
    <xf numFmtId="0" fontId="11" fillId="0" borderId="71" xfId="0" applyFont="1" applyBorder="1" applyAlignment="1" applyProtection="1">
      <alignment horizontal="right"/>
    </xf>
    <xf numFmtId="0" fontId="0" fillId="0" borderId="50" xfId="0" applyBorder="1" applyAlignment="1" applyProtection="1">
      <alignment horizontal="right"/>
    </xf>
    <xf numFmtId="0" fontId="0" fillId="0" borderId="102" xfId="0" applyBorder="1" applyAlignment="1" applyProtection="1">
      <alignment horizontal="center"/>
    </xf>
    <xf numFmtId="0" fontId="0" fillId="0" borderId="103" xfId="0" applyBorder="1" applyAlignment="1" applyProtection="1">
      <alignment horizontal="center"/>
    </xf>
    <xf numFmtId="0" fontId="0" fillId="0" borderId="82" xfId="0" applyBorder="1" applyProtection="1"/>
    <xf numFmtId="0" fontId="0" fillId="0" borderId="83" xfId="0" applyBorder="1" applyProtection="1"/>
    <xf numFmtId="0" fontId="0" fillId="0" borderId="84" xfId="0" applyBorder="1" applyProtection="1"/>
    <xf numFmtId="0" fontId="0" fillId="0" borderId="85" xfId="0" applyBorder="1" applyProtection="1"/>
    <xf numFmtId="0" fontId="7" fillId="0" borderId="81" xfId="0" applyFont="1" applyBorder="1" applyAlignment="1" applyProtection="1">
      <alignment horizontal="center"/>
    </xf>
    <xf numFmtId="0" fontId="7" fillId="0" borderId="82" xfId="0" applyFont="1" applyBorder="1" applyProtection="1"/>
    <xf numFmtId="0" fontId="7" fillId="0" borderId="83" xfId="0" applyFont="1" applyBorder="1" applyProtection="1"/>
    <xf numFmtId="0" fontId="7" fillId="0" borderId="102" xfId="0" applyFont="1" applyBorder="1" applyAlignment="1" applyProtection="1">
      <alignment horizontal="center"/>
    </xf>
    <xf numFmtId="0" fontId="7" fillId="0" borderId="103" xfId="0" applyFont="1" applyBorder="1" applyAlignment="1" applyProtection="1">
      <alignment horizontal="center"/>
    </xf>
    <xf numFmtId="0" fontId="7" fillId="0" borderId="71" xfId="0" applyFont="1" applyBorder="1" applyProtection="1"/>
    <xf numFmtId="0" fontId="0" fillId="0" borderId="61" xfId="0" applyFont="1" applyBorder="1" applyProtection="1"/>
    <xf numFmtId="0" fontId="6" fillId="0" borderId="61" xfId="0" applyFont="1" applyBorder="1"/>
    <xf numFmtId="0" fontId="13" fillId="0" borderId="95" xfId="0" applyFont="1" applyBorder="1" applyAlignment="1">
      <alignment horizontal="centerContinuous"/>
    </xf>
    <xf numFmtId="0" fontId="12" fillId="0" borderId="0" xfId="0" applyFont="1" applyBorder="1" applyAlignment="1">
      <alignment horizontal="centerContinuous"/>
    </xf>
    <xf numFmtId="0" fontId="12" fillId="0" borderId="54" xfId="0" applyFont="1" applyBorder="1" applyAlignment="1">
      <alignment horizontal="centerContinuous"/>
    </xf>
    <xf numFmtId="0" fontId="14" fillId="0" borderId="50" xfId="0" applyFont="1" applyBorder="1" applyAlignment="1">
      <alignment horizontal="center"/>
    </xf>
    <xf numFmtId="0" fontId="12" fillId="0" borderId="0" xfId="0" applyFont="1" applyBorder="1"/>
    <xf numFmtId="0" fontId="12" fillId="0" borderId="54" xfId="0" applyFont="1" applyBorder="1"/>
    <xf numFmtId="0" fontId="15" fillId="0" borderId="0" xfId="0" applyFont="1" applyBorder="1"/>
    <xf numFmtId="0" fontId="14" fillId="0" borderId="0" xfId="0" applyFont="1" applyBorder="1"/>
    <xf numFmtId="0" fontId="14" fillId="0" borderId="54" xfId="0" applyFont="1" applyBorder="1"/>
    <xf numFmtId="0" fontId="14" fillId="0" borderId="88" xfId="0" applyFont="1" applyBorder="1" applyAlignment="1">
      <alignment horizontal="center"/>
    </xf>
    <xf numFmtId="0" fontId="12" fillId="0" borderId="91" xfId="0" applyFont="1" applyBorder="1"/>
    <xf numFmtId="0" fontId="9" fillId="0" borderId="50" xfId="0" applyFont="1" applyBorder="1" applyAlignment="1">
      <alignment horizontal="centerContinuous"/>
    </xf>
    <xf numFmtId="0" fontId="16" fillId="0" borderId="0" xfId="0" applyFont="1" applyBorder="1" applyAlignment="1">
      <alignment horizontal="centerContinuous"/>
    </xf>
    <xf numFmtId="0" fontId="16" fillId="0" borderId="54" xfId="0" applyFont="1" applyBorder="1" applyAlignment="1">
      <alignment horizontal="centerContinuous"/>
    </xf>
    <xf numFmtId="0" fontId="15" fillId="0" borderId="80" xfId="0" applyFont="1" applyBorder="1" applyAlignment="1">
      <alignment horizontal="center"/>
    </xf>
    <xf numFmtId="0" fontId="15" fillId="0" borderId="81" xfId="0" applyFont="1" applyBorder="1" applyAlignment="1">
      <alignment horizontal="center"/>
    </xf>
    <xf numFmtId="0" fontId="15" fillId="0" borderId="84" xfId="0" applyFont="1" applyBorder="1" applyAlignment="1">
      <alignment horizontal="center"/>
    </xf>
    <xf numFmtId="0" fontId="15" fillId="0" borderId="85" xfId="0" applyFont="1" applyBorder="1" applyAlignment="1">
      <alignment horizontal="center"/>
    </xf>
    <xf numFmtId="0" fontId="15" fillId="0" borderId="102" xfId="0" applyFont="1" applyBorder="1" applyAlignment="1">
      <alignment horizontal="center"/>
    </xf>
    <xf numFmtId="0" fontId="15" fillId="0" borderId="103" xfId="0" applyFont="1" applyBorder="1" applyAlignment="1">
      <alignment horizontal="center"/>
    </xf>
    <xf numFmtId="0" fontId="15" fillId="0" borderId="50" xfId="0" applyFont="1" applyBorder="1" applyAlignment="1">
      <alignment horizontal="center"/>
    </xf>
    <xf numFmtId="0" fontId="15" fillId="0" borderId="104" xfId="0" applyFont="1" applyBorder="1" applyAlignment="1">
      <alignment horizontal="centerContinuous"/>
    </xf>
    <xf numFmtId="0" fontId="17" fillId="0" borderId="34" xfId="0" applyFont="1" applyBorder="1"/>
    <xf numFmtId="0" fontId="15" fillId="0" borderId="34" xfId="0" applyFont="1" applyBorder="1"/>
    <xf numFmtId="0" fontId="15" fillId="0" borderId="71" xfId="0" applyFont="1" applyBorder="1"/>
    <xf numFmtId="0" fontId="6" fillId="0" borderId="61" xfId="0" applyFont="1" applyBorder="1" applyAlignment="1">
      <alignment horizontal="right"/>
    </xf>
    <xf numFmtId="0" fontId="16" fillId="0" borderId="95" xfId="0" applyFont="1" applyBorder="1" applyAlignment="1">
      <alignment horizontal="centerContinuous"/>
    </xf>
    <xf numFmtId="0" fontId="16" fillId="0" borderId="50" xfId="0" applyFont="1" applyBorder="1" applyAlignment="1">
      <alignment horizontal="centerContinuous"/>
    </xf>
    <xf numFmtId="0" fontId="15" fillId="0" borderId="88" xfId="0" applyFont="1" applyBorder="1" applyAlignment="1">
      <alignment horizontal="center"/>
    </xf>
    <xf numFmtId="0" fontId="15" fillId="0" borderId="91" xfId="0" applyFont="1" applyBorder="1"/>
    <xf numFmtId="0" fontId="15" fillId="0" borderId="0" xfId="0" applyFont="1" applyBorder="1" applyAlignment="1">
      <alignment horizontal="centerContinuous"/>
    </xf>
    <xf numFmtId="0" fontId="15" fillId="0" borderId="82" xfId="0" applyFont="1" applyBorder="1" applyAlignment="1">
      <alignment horizontal="center"/>
    </xf>
    <xf numFmtId="0" fontId="15" fillId="0" borderId="94" xfId="0" applyFont="1" applyBorder="1" applyAlignment="1">
      <alignment horizontal="center"/>
    </xf>
    <xf numFmtId="0" fontId="16" fillId="0" borderId="95" xfId="0" applyFont="1" applyBorder="1"/>
    <xf numFmtId="0" fontId="16" fillId="0" borderId="0" xfId="0" applyFont="1" applyBorder="1"/>
    <xf numFmtId="0" fontId="16" fillId="0" borderId="54" xfId="0" applyFont="1" applyBorder="1"/>
    <xf numFmtId="0" fontId="15" fillId="0" borderId="50" xfId="0" applyFont="1" applyBorder="1" applyAlignment="1">
      <alignment horizontal="left"/>
    </xf>
    <xf numFmtId="0" fontId="15" fillId="0" borderId="0" xfId="0" applyFont="1" applyBorder="1" applyAlignment="1">
      <alignment horizontal="center"/>
    </xf>
    <xf numFmtId="0" fontId="15" fillId="0" borderId="50" xfId="0" applyFont="1" applyBorder="1" applyAlignment="1">
      <alignment horizontal="centerContinuous"/>
    </xf>
    <xf numFmtId="0" fontId="16" fillId="0" borderId="91" xfId="0" applyFont="1" applyBorder="1"/>
    <xf numFmtId="0" fontId="15" fillId="0" borderId="70" xfId="0" applyFont="1" applyBorder="1" applyAlignment="1">
      <alignment horizontal="center"/>
    </xf>
    <xf numFmtId="0" fontId="15" fillId="0" borderId="34" xfId="0" applyFont="1" applyBorder="1" applyAlignment="1">
      <alignment horizontal="center"/>
    </xf>
    <xf numFmtId="0" fontId="11" fillId="0" borderId="61" xfId="0" applyFont="1" applyBorder="1" applyAlignment="1">
      <alignment horizontal="center"/>
    </xf>
    <xf numFmtId="0" fontId="17" fillId="0" borderId="61" xfId="0" applyFont="1" applyBorder="1" applyAlignment="1">
      <alignment horizontal="center"/>
    </xf>
    <xf numFmtId="0" fontId="17" fillId="0" borderId="61" xfId="0" applyFont="1" applyBorder="1" applyAlignment="1">
      <alignment horizontal="left"/>
    </xf>
    <xf numFmtId="0" fontId="18" fillId="0" borderId="94" xfId="0" applyFont="1" applyBorder="1" applyAlignment="1">
      <alignment horizontal="centerContinuous"/>
    </xf>
    <xf numFmtId="0" fontId="18" fillId="0" borderId="0" xfId="0" applyFont="1" applyBorder="1" applyAlignment="1">
      <alignment horizontal="centerContinuous"/>
    </xf>
    <xf numFmtId="0" fontId="15" fillId="0" borderId="50" xfId="0" applyFont="1" applyBorder="1" applyAlignment="1">
      <alignment horizontal="right"/>
    </xf>
    <xf numFmtId="0" fontId="15" fillId="0" borderId="54" xfId="0" applyFont="1" applyBorder="1"/>
    <xf numFmtId="0" fontId="15" fillId="0" borderId="83" xfId="0" applyFont="1" applyBorder="1" applyAlignment="1">
      <alignment horizontal="center"/>
    </xf>
    <xf numFmtId="0" fontId="16" fillId="0" borderId="34" xfId="0" applyFont="1" applyBorder="1"/>
    <xf numFmtId="0" fontId="16" fillId="0" borderId="71" xfId="0" applyFont="1" applyBorder="1"/>
    <xf numFmtId="0" fontId="16" fillId="0" borderId="61" xfId="0" applyFont="1" applyBorder="1" applyAlignment="1">
      <alignment horizontal="center"/>
    </xf>
    <xf numFmtId="0" fontId="6" fillId="0" borderId="62" xfId="0" applyFont="1" applyBorder="1"/>
    <xf numFmtId="0" fontId="21" fillId="0" borderId="61" xfId="0" applyFont="1" applyBorder="1"/>
    <xf numFmtId="0" fontId="6" fillId="0" borderId="69" xfId="0" applyFont="1" applyBorder="1"/>
    <xf numFmtId="0" fontId="8" fillId="0" borderId="54" xfId="0" applyFont="1" applyBorder="1" applyAlignment="1" applyProtection="1">
      <alignment horizontal="centerContinuous"/>
    </xf>
    <xf numFmtId="0" fontId="7" fillId="0" borderId="84" xfId="0" applyFont="1" applyBorder="1" applyProtection="1"/>
    <xf numFmtId="0" fontId="7" fillId="0" borderId="85" xfId="0" applyFont="1" applyBorder="1" applyAlignment="1" applyProtection="1">
      <alignment horizontal="center"/>
    </xf>
    <xf numFmtId="0" fontId="7" fillId="0" borderId="95" xfId="0" applyFont="1" applyBorder="1" applyProtection="1"/>
    <xf numFmtId="0" fontId="6" fillId="0" borderId="95" xfId="0" applyFont="1" applyBorder="1" applyAlignment="1" applyProtection="1">
      <alignment horizontal="centerContinuous"/>
    </xf>
    <xf numFmtId="0" fontId="6" fillId="0" borderId="71" xfId="0" applyFont="1" applyBorder="1"/>
    <xf numFmtId="0" fontId="9" fillId="0" borderId="50" xfId="0" applyFont="1" applyBorder="1" applyAlignment="1" applyProtection="1">
      <alignment horizontal="center"/>
    </xf>
    <xf numFmtId="0" fontId="9" fillId="0" borderId="54" xfId="0" applyFont="1" applyBorder="1" applyProtection="1"/>
    <xf numFmtId="0" fontId="9" fillId="0" borderId="50" xfId="0" applyFont="1" applyBorder="1" applyProtection="1"/>
    <xf numFmtId="0" fontId="6" fillId="0" borderId="61" xfId="0" applyFont="1" applyBorder="1" applyAlignment="1">
      <alignment horizontal="centerContinuous"/>
    </xf>
    <xf numFmtId="0" fontId="7" fillId="0" borderId="0" xfId="0" applyFont="1" applyBorder="1" applyAlignment="1">
      <alignment horizontal="left"/>
    </xf>
    <xf numFmtId="0" fontId="0" fillId="0" borderId="0" xfId="0" applyBorder="1" applyAlignment="1">
      <alignment horizontal="left"/>
    </xf>
    <xf numFmtId="0" fontId="6" fillId="0" borderId="70" xfId="0" applyFont="1" applyBorder="1" applyAlignment="1" applyProtection="1">
      <alignment horizontal="left" vertical="top"/>
    </xf>
    <xf numFmtId="0" fontId="0" fillId="0" borderId="34" xfId="0" applyBorder="1" applyAlignment="1">
      <alignment horizontal="left"/>
    </xf>
    <xf numFmtId="0" fontId="17" fillId="0" borderId="61" xfId="0" applyFont="1" applyBorder="1" applyAlignment="1" applyProtection="1">
      <alignment horizontal="center"/>
    </xf>
    <xf numFmtId="0" fontId="17" fillId="0" borderId="94" xfId="0" applyFont="1" applyBorder="1" applyAlignment="1" applyProtection="1">
      <alignment horizontal="centerContinuous"/>
    </xf>
    <xf numFmtId="0" fontId="17" fillId="0" borderId="95" xfId="0" applyFont="1" applyBorder="1" applyAlignment="1" applyProtection="1">
      <alignment horizontal="centerContinuous"/>
    </xf>
    <xf numFmtId="0" fontId="7" fillId="0" borderId="94" xfId="0" applyFont="1" applyBorder="1" applyAlignment="1" applyProtection="1">
      <alignment horizontal="center"/>
    </xf>
    <xf numFmtId="0" fontId="7" fillId="0" borderId="104" xfId="0" applyFont="1" applyBorder="1" applyProtection="1"/>
    <xf numFmtId="0" fontId="7" fillId="0" borderId="110" xfId="0" applyFont="1" applyBorder="1" applyProtection="1"/>
    <xf numFmtId="0" fontId="7" fillId="0" borderId="103" xfId="0" applyFont="1" applyBorder="1" applyProtection="1"/>
    <xf numFmtId="0" fontId="0" fillId="0" borderId="74" xfId="0" applyBorder="1"/>
    <xf numFmtId="0" fontId="7" fillId="0" borderId="81" xfId="0" applyFont="1" applyBorder="1" applyProtection="1"/>
    <xf numFmtId="0" fontId="7" fillId="0" borderId="0" xfId="2" applyFont="1" applyBorder="1" applyProtection="1"/>
    <xf numFmtId="0" fontId="17" fillId="0" borderId="34" xfId="2" applyBorder="1" applyProtection="1"/>
    <xf numFmtId="0" fontId="0" fillId="0" borderId="61" xfId="0" applyFont="1" applyBorder="1" applyAlignment="1">
      <alignment horizontal="centerContinuous"/>
    </xf>
    <xf numFmtId="0" fontId="0" fillId="0" borderId="0" xfId="0" applyFont="1" applyBorder="1" applyAlignment="1">
      <alignment horizontal="centerContinuous"/>
    </xf>
    <xf numFmtId="164" fontId="0" fillId="0" borderId="107" xfId="0" applyNumberFormat="1" applyBorder="1" applyProtection="1"/>
    <xf numFmtId="0" fontId="7" fillId="0" borderId="104" xfId="0" applyFont="1" applyBorder="1" applyAlignment="1" applyProtection="1">
      <alignment horizontal="centerContinuous"/>
    </xf>
    <xf numFmtId="0" fontId="7" fillId="0" borderId="110" xfId="0" applyFont="1" applyBorder="1" applyAlignment="1" applyProtection="1">
      <alignment horizontal="centerContinuous"/>
    </xf>
    <xf numFmtId="0" fontId="0" fillId="0" borderId="91" xfId="0" applyFont="1" applyBorder="1" applyProtection="1"/>
    <xf numFmtId="0" fontId="0" fillId="0" borderId="50" xfId="0" applyFont="1" applyBorder="1" applyProtection="1"/>
    <xf numFmtId="0" fontId="0" fillId="0" borderId="54" xfId="0" applyFont="1" applyBorder="1" applyAlignment="1" applyProtection="1">
      <alignment horizontal="left"/>
    </xf>
    <xf numFmtId="0" fontId="9" fillId="0" borderId="54" xfId="0" applyFont="1" applyBorder="1" applyAlignment="1" applyProtection="1">
      <alignment horizontal="left"/>
    </xf>
    <xf numFmtId="0" fontId="19" fillId="0" borderId="50" xfId="0" applyFont="1" applyBorder="1" applyAlignment="1" applyProtection="1">
      <alignment horizontal="centerContinuous"/>
    </xf>
    <xf numFmtId="0" fontId="19" fillId="0" borderId="54" xfId="0" applyFont="1" applyBorder="1" applyAlignment="1" applyProtection="1">
      <alignment horizontal="centerContinuous"/>
    </xf>
    <xf numFmtId="37" fontId="17" fillId="0" borderId="0" xfId="0" applyNumberFormat="1" applyFont="1" applyFill="1" applyBorder="1"/>
    <xf numFmtId="37" fontId="7" fillId="0" borderId="50" xfId="0" applyNumberFormat="1" applyFont="1" applyFill="1" applyBorder="1"/>
    <xf numFmtId="37" fontId="7" fillId="0" borderId="50" xfId="0" quotePrefix="1" applyNumberFormat="1" applyFont="1" applyFill="1" applyBorder="1" applyAlignment="1">
      <alignment horizontal="right"/>
    </xf>
    <xf numFmtId="37" fontId="7" fillId="0" borderId="50" xfId="0" applyNumberFormat="1" applyFont="1" applyFill="1" applyBorder="1" applyAlignment="1">
      <alignment horizontal="right"/>
    </xf>
    <xf numFmtId="37" fontId="7" fillId="0" borderId="0" xfId="0" applyNumberFormat="1" applyFont="1" applyFill="1" applyBorder="1"/>
    <xf numFmtId="37" fontId="7" fillId="0" borderId="160" xfId="0" applyNumberFormat="1" applyFont="1" applyFill="1" applyBorder="1"/>
    <xf numFmtId="37" fontId="7" fillId="0" borderId="161" xfId="0" applyNumberFormat="1" applyFont="1" applyFill="1" applyBorder="1"/>
    <xf numFmtId="37" fontId="7" fillId="0" borderId="162" xfId="0" applyNumberFormat="1" applyFont="1" applyFill="1" applyBorder="1" applyAlignment="1">
      <alignment horizontal="centerContinuous"/>
    </xf>
    <xf numFmtId="37" fontId="7" fillId="0" borderId="163" xfId="0" applyNumberFormat="1" applyFont="1" applyFill="1" applyBorder="1" applyAlignment="1">
      <alignment horizontal="centerContinuous"/>
    </xf>
    <xf numFmtId="37" fontId="7" fillId="0" borderId="164" xfId="0" applyNumberFormat="1" applyFont="1" applyFill="1" applyBorder="1" applyAlignment="1">
      <alignment horizontal="centerContinuous"/>
    </xf>
    <xf numFmtId="37" fontId="7" fillId="0" borderId="158" xfId="0" applyNumberFormat="1" applyFont="1" applyFill="1" applyBorder="1" applyAlignment="1">
      <alignment horizontal="centerContinuous"/>
    </xf>
    <xf numFmtId="37" fontId="7" fillId="0" borderId="165" xfId="0" applyNumberFormat="1" applyFont="1" applyFill="1" applyBorder="1" applyAlignment="1">
      <alignment horizontal="centerContinuous"/>
    </xf>
    <xf numFmtId="37" fontId="7" fillId="0" borderId="166" xfId="0" applyNumberFormat="1" applyFont="1" applyFill="1" applyBorder="1" applyAlignment="1">
      <alignment horizontal="center"/>
    </xf>
    <xf numFmtId="37" fontId="7" fillId="0" borderId="161" xfId="0" applyNumberFormat="1" applyFont="1" applyFill="1" applyBorder="1" applyAlignment="1">
      <alignment horizontal="center"/>
    </xf>
    <xf numFmtId="37" fontId="7" fillId="0" borderId="166" xfId="0" applyNumberFormat="1" applyFont="1" applyFill="1" applyBorder="1"/>
    <xf numFmtId="37" fontId="7" fillId="0" borderId="167" xfId="0" applyNumberFormat="1" applyFont="1" applyFill="1" applyBorder="1"/>
    <xf numFmtId="37" fontId="7" fillId="0" borderId="168" xfId="0" applyNumberFormat="1" applyFont="1" applyFill="1" applyBorder="1"/>
    <xf numFmtId="37" fontId="7" fillId="0" borderId="169" xfId="0" applyNumberFormat="1" applyFont="1" applyFill="1" applyBorder="1" applyAlignment="1">
      <alignment horizontal="centerContinuous"/>
    </xf>
    <xf numFmtId="37" fontId="7" fillId="0" borderId="170" xfId="0" applyNumberFormat="1" applyFont="1" applyFill="1" applyBorder="1" applyAlignment="1">
      <alignment horizontal="centerContinuous"/>
    </xf>
    <xf numFmtId="37" fontId="7" fillId="0" borderId="171" xfId="0" applyNumberFormat="1" applyFont="1" applyFill="1" applyBorder="1" applyAlignment="1">
      <alignment horizontal="centerContinuous"/>
    </xf>
    <xf numFmtId="37" fontId="7" fillId="0" borderId="172" xfId="0" applyNumberFormat="1" applyFont="1" applyFill="1" applyBorder="1" applyAlignment="1">
      <alignment horizontal="center"/>
    </xf>
    <xf numFmtId="37" fontId="7" fillId="0" borderId="173" xfId="0" applyNumberFormat="1" applyFont="1" applyFill="1" applyBorder="1" applyAlignment="1">
      <alignment horizontal="center"/>
    </xf>
    <xf numFmtId="37" fontId="7" fillId="0" borderId="174" xfId="0" applyNumberFormat="1" applyFont="1" applyFill="1" applyBorder="1"/>
    <xf numFmtId="37" fontId="7" fillId="0" borderId="174" xfId="0" applyNumberFormat="1" applyFont="1" applyFill="1" applyBorder="1" applyAlignment="1">
      <alignment horizontal="centerContinuous"/>
    </xf>
    <xf numFmtId="37" fontId="7" fillId="0" borderId="0" xfId="0" applyNumberFormat="1" applyFont="1" applyFill="1" applyBorder="1" applyAlignment="1">
      <alignment horizontal="centerContinuous"/>
    </xf>
    <xf numFmtId="37" fontId="7" fillId="0" borderId="172" xfId="0" applyNumberFormat="1" applyFont="1" applyFill="1" applyBorder="1"/>
    <xf numFmtId="37" fontId="7" fillId="0" borderId="175" xfId="0" applyNumberFormat="1" applyFont="1" applyFill="1" applyBorder="1"/>
    <xf numFmtId="37" fontId="7" fillId="0" borderId="168" xfId="0" applyNumberFormat="1" applyFont="1" applyFill="1" applyBorder="1" applyAlignment="1">
      <alignment horizontal="center"/>
    </xf>
    <xf numFmtId="37" fontId="7" fillId="0" borderId="54" xfId="0" applyNumberFormat="1" applyFont="1" applyFill="1" applyBorder="1" applyAlignment="1">
      <alignment horizontal="center"/>
    </xf>
    <xf numFmtId="37" fontId="7" fillId="0" borderId="167" xfId="0" applyNumberFormat="1" applyFont="1" applyFill="1" applyBorder="1" applyAlignment="1">
      <alignment horizontal="center"/>
    </xf>
    <xf numFmtId="37" fontId="7" fillId="0" borderId="176" xfId="0" applyNumberFormat="1" applyFont="1" applyFill="1" applyBorder="1"/>
    <xf numFmtId="37" fontId="7" fillId="0" borderId="173" xfId="0" applyNumberFormat="1" applyFont="1" applyFill="1" applyBorder="1"/>
    <xf numFmtId="37" fontId="7" fillId="0" borderId="177" xfId="0" applyNumberFormat="1" applyFont="1" applyFill="1" applyBorder="1" applyAlignment="1">
      <alignment horizontal="center"/>
    </xf>
    <xf numFmtId="37" fontId="7" fillId="0" borderId="177" xfId="0" applyNumberFormat="1" applyFont="1" applyFill="1" applyBorder="1"/>
    <xf numFmtId="37" fontId="7" fillId="0" borderId="175" xfId="0" applyNumberFormat="1" applyFont="1" applyFill="1" applyBorder="1" applyAlignment="1">
      <alignment horizontal="center"/>
    </xf>
    <xf numFmtId="37" fontId="7" fillId="0" borderId="175" xfId="0" applyNumberFormat="1" applyFont="1" applyFill="1" applyBorder="1" applyAlignment="1">
      <alignment horizontal="left"/>
    </xf>
    <xf numFmtId="37" fontId="7" fillId="0" borderId="186" xfId="0" applyNumberFormat="1" applyFont="1" applyFill="1" applyBorder="1" applyAlignment="1">
      <alignment horizontal="left"/>
    </xf>
    <xf numFmtId="37" fontId="7" fillId="0" borderId="186" xfId="0" applyNumberFormat="1" applyFont="1" applyFill="1" applyBorder="1" applyAlignment="1">
      <alignment horizontal="center"/>
    </xf>
    <xf numFmtId="37" fontId="7" fillId="0" borderId="199" xfId="0" applyNumberFormat="1" applyFont="1" applyFill="1" applyBorder="1" applyAlignment="1">
      <alignment horizontal="left"/>
    </xf>
    <xf numFmtId="37" fontId="7" fillId="0" borderId="63" xfId="0" applyNumberFormat="1" applyFont="1" applyFill="1" applyBorder="1"/>
    <xf numFmtId="37" fontId="17" fillId="0" borderId="34" xfId="0" applyNumberFormat="1" applyFont="1" applyFill="1" applyBorder="1"/>
    <xf numFmtId="37" fontId="7" fillId="0" borderId="65" xfId="0" applyNumberFormat="1" applyFont="1" applyFill="1" applyBorder="1" applyAlignment="1">
      <alignment horizontal="center"/>
    </xf>
    <xf numFmtId="37" fontId="7" fillId="0" borderId="65" xfId="0" applyNumberFormat="1" applyFont="1" applyFill="1" applyBorder="1" applyAlignment="1">
      <alignment horizontal="left"/>
    </xf>
    <xf numFmtId="37" fontId="17" fillId="0" borderId="70" xfId="0" applyNumberFormat="1" applyFont="1" applyFill="1" applyBorder="1"/>
    <xf numFmtId="37" fontId="7" fillId="0" borderId="34" xfId="0" applyNumberFormat="1" applyFont="1" applyFill="1" applyBorder="1"/>
    <xf numFmtId="37" fontId="17" fillId="0" borderId="71" xfId="0" applyNumberFormat="1" applyFont="1" applyFill="1" applyBorder="1" applyAlignment="1">
      <alignment horizontal="left"/>
    </xf>
    <xf numFmtId="37" fontId="17" fillId="0" borderId="0" xfId="0" applyNumberFormat="1" applyFont="1" applyFill="1" applyBorder="1" applyAlignment="1">
      <alignment horizontal="center"/>
    </xf>
    <xf numFmtId="37" fontId="17" fillId="0" borderId="61" xfId="0" applyNumberFormat="1" applyFont="1" applyFill="1" applyBorder="1"/>
    <xf numFmtId="37" fontId="7" fillId="0" borderId="174" xfId="0" applyNumberFormat="1" applyFont="1" applyFill="1" applyBorder="1" applyAlignment="1">
      <alignment horizontal="left"/>
    </xf>
    <xf numFmtId="37" fontId="7" fillId="0" borderId="54" xfId="0" applyNumberFormat="1" applyFont="1" applyFill="1" applyBorder="1"/>
    <xf numFmtId="37" fontId="7" fillId="0" borderId="167" xfId="0" applyNumberFormat="1" applyFont="1" applyFill="1" applyBorder="1" applyAlignment="1">
      <alignment horizontal="center" vertical="center"/>
    </xf>
    <xf numFmtId="37" fontId="7" fillId="0" borderId="176" xfId="0" applyNumberFormat="1" applyFont="1" applyFill="1" applyBorder="1" applyAlignment="1">
      <alignment horizontal="center" vertical="center"/>
    </xf>
    <xf numFmtId="37" fontId="7" fillId="0" borderId="217" xfId="0" applyNumberFormat="1" applyFont="1" applyFill="1" applyBorder="1" applyAlignment="1">
      <alignment horizontal="center"/>
    </xf>
    <xf numFmtId="37" fontId="7" fillId="0" borderId="168" xfId="0" applyNumberFormat="1" applyFont="1" applyFill="1" applyBorder="1" applyAlignment="1">
      <alignment horizontal="left"/>
    </xf>
    <xf numFmtId="37" fontId="7" fillId="0" borderId="156" xfId="0" applyNumberFormat="1" applyFont="1" applyFill="1" applyBorder="1" applyAlignment="1">
      <alignment horizontal="left"/>
    </xf>
    <xf numFmtId="37" fontId="7" fillId="0" borderId="164" xfId="0" applyNumberFormat="1" applyFont="1" applyFill="1" applyBorder="1" applyAlignment="1">
      <alignment horizontal="left"/>
    </xf>
    <xf numFmtId="37" fontId="7" fillId="0" borderId="169" xfId="0" applyNumberFormat="1" applyFont="1" applyFill="1" applyBorder="1" applyAlignment="1">
      <alignment horizontal="center"/>
    </xf>
    <xf numFmtId="37" fontId="7" fillId="0" borderId="0" xfId="0" applyNumberFormat="1" applyFont="1" applyFill="1" applyBorder="1" applyAlignment="1"/>
    <xf numFmtId="37" fontId="7" fillId="0" borderId="171" xfId="0" applyNumberFormat="1" applyFont="1" applyFill="1" applyBorder="1" applyAlignment="1">
      <alignment vertical="top"/>
    </xf>
    <xf numFmtId="37" fontId="6" fillId="0" borderId="61" xfId="0" applyNumberFormat="1" applyFont="1" applyFill="1" applyBorder="1" applyAlignment="1">
      <alignment horizontal="left"/>
    </xf>
    <xf numFmtId="37" fontId="6" fillId="0" borderId="62" xfId="0" applyNumberFormat="1" applyFont="1" applyFill="1" applyBorder="1" applyAlignment="1">
      <alignment horizontal="left"/>
    </xf>
    <xf numFmtId="37" fontId="6" fillId="0" borderId="61" xfId="0" applyNumberFormat="1" applyFont="1" applyFill="1" applyBorder="1"/>
    <xf numFmtId="37" fontId="6" fillId="0" borderId="69" xfId="0" applyNumberFormat="1" applyFont="1" applyFill="1" applyBorder="1" applyAlignment="1">
      <alignment horizontal="right"/>
    </xf>
    <xf numFmtId="0" fontId="7" fillId="0" borderId="102" xfId="0" applyFont="1" applyBorder="1" applyProtection="1"/>
    <xf numFmtId="0" fontId="17" fillId="0" borderId="69" xfId="0" applyFont="1" applyBorder="1" applyAlignment="1" applyProtection="1">
      <alignment horizontal="centerContinuous"/>
    </xf>
    <xf numFmtId="0" fontId="17" fillId="0" borderId="54" xfId="0" applyFont="1" applyBorder="1" applyProtection="1"/>
    <xf numFmtId="0" fontId="6" fillId="0" borderId="62" xfId="0" applyFont="1" applyBorder="1" applyAlignment="1" applyProtection="1">
      <alignment horizontal="left" vertical="center"/>
    </xf>
    <xf numFmtId="0" fontId="17" fillId="0" borderId="0" xfId="0" applyFont="1" applyBorder="1" applyProtection="1"/>
    <xf numFmtId="37" fontId="10" fillId="0" borderId="57" xfId="0" applyNumberFormat="1" applyFont="1" applyBorder="1"/>
    <xf numFmtId="37" fontId="10" fillId="0" borderId="40" xfId="0" applyNumberFormat="1" applyFont="1" applyBorder="1"/>
    <xf numFmtId="37" fontId="10" fillId="0" borderId="129" xfId="0" applyNumberFormat="1" applyFont="1" applyBorder="1"/>
    <xf numFmtId="37" fontId="10" fillId="0" borderId="76" xfId="0" applyNumberFormat="1" applyFont="1" applyBorder="1"/>
    <xf numFmtId="0" fontId="10" fillId="0" borderId="75" xfId="0" applyFont="1" applyBorder="1"/>
    <xf numFmtId="37" fontId="10" fillId="0" borderId="130" xfId="0" applyNumberFormat="1" applyFont="1" applyBorder="1"/>
    <xf numFmtId="37" fontId="15" fillId="0" borderId="131" xfId="0" applyNumberFormat="1" applyFont="1" applyBorder="1"/>
    <xf numFmtId="37" fontId="15" fillId="0" borderId="39" xfId="0" applyNumberFormat="1" applyFont="1" applyBorder="1"/>
    <xf numFmtId="0" fontId="15" fillId="0" borderId="92" xfId="0" applyFont="1" applyBorder="1" applyAlignment="1">
      <alignment horizontal="center"/>
    </xf>
    <xf numFmtId="37" fontId="15" fillId="0" borderId="1" xfId="0" applyNumberFormat="1" applyFont="1" applyBorder="1"/>
    <xf numFmtId="0" fontId="15" fillId="0" borderId="91" xfId="0" applyFont="1" applyBorder="1" applyAlignment="1">
      <alignment horizontal="centerContinuous"/>
    </xf>
    <xf numFmtId="37" fontId="15" fillId="0" borderId="132" xfId="0" applyNumberFormat="1" applyFont="1" applyBorder="1"/>
    <xf numFmtId="0" fontId="15" fillId="0" borderId="1" xfId="0" applyFont="1" applyBorder="1" applyAlignment="1">
      <alignment horizontal="center"/>
    </xf>
    <xf numFmtId="0" fontId="15" fillId="0" borderId="4" xfId="0" applyFont="1" applyBorder="1" applyAlignment="1">
      <alignment horizontal="center"/>
    </xf>
    <xf numFmtId="0" fontId="15" fillId="0" borderId="95" xfId="0" applyFont="1" applyBorder="1" applyAlignment="1">
      <alignment horizontal="center"/>
    </xf>
    <xf numFmtId="0" fontId="15" fillId="0" borderId="54" xfId="0" applyFont="1" applyBorder="1" applyAlignment="1">
      <alignment horizontal="center"/>
    </xf>
    <xf numFmtId="0" fontId="15" fillId="0" borderId="99" xfId="0" applyFont="1" applyBorder="1" applyAlignment="1">
      <alignment horizontal="center"/>
    </xf>
    <xf numFmtId="0" fontId="15" fillId="0" borderId="101" xfId="0" applyFont="1" applyBorder="1" applyAlignment="1">
      <alignment horizontal="center"/>
    </xf>
    <xf numFmtId="37" fontId="16" fillId="0" borderId="6" xfId="0" applyNumberFormat="1" applyFont="1" applyBorder="1"/>
    <xf numFmtId="37" fontId="16" fillId="0" borderId="39" xfId="0" applyNumberFormat="1" applyFont="1" applyBorder="1"/>
    <xf numFmtId="0" fontId="15" fillId="0" borderId="133" xfId="0" applyFont="1" applyBorder="1" applyAlignment="1">
      <alignment horizontal="center"/>
    </xf>
    <xf numFmtId="0" fontId="15" fillId="0" borderId="134" xfId="0" applyFont="1" applyBorder="1" applyAlignment="1">
      <alignment horizontal="center"/>
    </xf>
    <xf numFmtId="0" fontId="15" fillId="0" borderId="135" xfId="0" applyFont="1" applyBorder="1" applyAlignment="1">
      <alignment horizontal="center"/>
    </xf>
    <xf numFmtId="0" fontId="15" fillId="0" borderId="136" xfId="0" applyFont="1" applyBorder="1" applyAlignment="1">
      <alignment horizontal="center"/>
    </xf>
    <xf numFmtId="0" fontId="16" fillId="0" borderId="100" xfId="0" applyFont="1" applyBorder="1"/>
    <xf numFmtId="0" fontId="7" fillId="0" borderId="71" xfId="2" applyFont="1" applyBorder="1" applyAlignment="1" applyProtection="1">
      <alignment horizontal="center"/>
    </xf>
    <xf numFmtId="0" fontId="7" fillId="0" borderId="34" xfId="2" applyFont="1" applyBorder="1" applyProtection="1"/>
    <xf numFmtId="0" fontId="7" fillId="0" borderId="34" xfId="2" applyFont="1" applyBorder="1" applyAlignment="1" applyProtection="1">
      <alignment horizontal="center"/>
    </xf>
    <xf numFmtId="37" fontId="7" fillId="0" borderId="34" xfId="2" applyNumberFormat="1" applyFont="1" applyBorder="1" applyProtection="1"/>
    <xf numFmtId="0" fontId="7" fillId="0" borderId="70" xfId="2" applyFont="1" applyBorder="1" applyAlignment="1" applyProtection="1">
      <alignment horizontal="center"/>
    </xf>
    <xf numFmtId="0" fontId="7" fillId="0" borderId="54" xfId="2" applyFont="1" applyBorder="1" applyAlignment="1" applyProtection="1">
      <alignment horizontal="center"/>
    </xf>
    <xf numFmtId="37" fontId="7" fillId="0" borderId="0" xfId="2" applyNumberFormat="1" applyFont="1" applyBorder="1" applyProtection="1"/>
    <xf numFmtId="0" fontId="17" fillId="0" borderId="0" xfId="2" applyBorder="1" applyProtection="1"/>
    <xf numFmtId="0" fontId="7" fillId="0" borderId="50" xfId="2" applyFont="1" applyBorder="1" applyAlignment="1" applyProtection="1">
      <alignment horizontal="center"/>
    </xf>
    <xf numFmtId="0" fontId="7" fillId="0" borderId="54" xfId="2" applyFont="1" applyBorder="1" applyProtection="1"/>
    <xf numFmtId="0" fontId="7" fillId="0" borderId="0" xfId="2" applyFont="1" applyBorder="1" applyAlignment="1" applyProtection="1">
      <alignment horizontal="center"/>
    </xf>
    <xf numFmtId="0" fontId="7" fillId="0" borderId="50" xfId="2" applyFont="1" applyBorder="1" applyProtection="1"/>
    <xf numFmtId="0" fontId="7" fillId="0" borderId="0" xfId="2" applyFont="1" applyBorder="1" applyAlignment="1" applyProtection="1">
      <alignment horizontal="centerContinuous"/>
    </xf>
    <xf numFmtId="37" fontId="7" fillId="0" borderId="50" xfId="2" applyNumberFormat="1" applyFont="1" applyBorder="1" applyProtection="1"/>
    <xf numFmtId="0" fontId="7" fillId="0" borderId="54" xfId="2" applyFont="1" applyBorder="1" applyAlignment="1" applyProtection="1">
      <alignment horizontal="centerContinuous"/>
    </xf>
    <xf numFmtId="0" fontId="7" fillId="0" borderId="50" xfId="2" applyFont="1" applyBorder="1" applyAlignment="1" applyProtection="1">
      <alignment horizontal="centerContinuous"/>
    </xf>
    <xf numFmtId="0" fontId="6" fillId="0" borderId="65" xfId="2" applyFont="1" applyBorder="1" applyAlignment="1" applyProtection="1">
      <alignment horizontal="centerContinuous"/>
    </xf>
    <xf numFmtId="0" fontId="6" fillId="0" borderId="64" xfId="2" applyFont="1" applyBorder="1" applyAlignment="1" applyProtection="1">
      <alignment horizontal="centerContinuous"/>
    </xf>
    <xf numFmtId="37" fontId="6" fillId="0" borderId="64" xfId="2" applyNumberFormat="1" applyFont="1" applyBorder="1" applyAlignment="1" applyProtection="1">
      <alignment horizontal="centerContinuous"/>
    </xf>
    <xf numFmtId="0" fontId="6" fillId="0" borderId="63" xfId="2" applyFont="1" applyBorder="1" applyAlignment="1" applyProtection="1">
      <alignment horizontal="centerContinuous"/>
    </xf>
    <xf numFmtId="0" fontId="24" fillId="0" borderId="0" xfId="3" applyFont="1"/>
    <xf numFmtId="0" fontId="24" fillId="0" borderId="34" xfId="3" applyFont="1" applyBorder="1"/>
    <xf numFmtId="0" fontId="24" fillId="0" borderId="0" xfId="3" applyFont="1" applyBorder="1"/>
    <xf numFmtId="0" fontId="24" fillId="0" borderId="61" xfId="3" applyFont="1" applyBorder="1"/>
    <xf numFmtId="0" fontId="24" fillId="0" borderId="0" xfId="3" applyFont="1" applyBorder="1" applyAlignment="1">
      <alignment horizontal="center"/>
    </xf>
    <xf numFmtId="0" fontId="26" fillId="0" borderId="0" xfId="3" applyFont="1" applyBorder="1" applyAlignment="1">
      <alignment horizontal="center"/>
    </xf>
    <xf numFmtId="0" fontId="23" fillId="0" borderId="0" xfId="3" applyFont="1" applyBorder="1" applyAlignment="1">
      <alignment horizontal="center" wrapText="1"/>
    </xf>
    <xf numFmtId="0" fontId="6" fillId="0" borderId="61" xfId="0" applyFont="1" applyBorder="1" applyAlignment="1" applyProtection="1">
      <alignment horizontal="left" indent="2"/>
    </xf>
    <xf numFmtId="0" fontId="27" fillId="0" borderId="0" xfId="3" applyFont="1" applyBorder="1" applyAlignment="1">
      <alignment horizontal="center"/>
    </xf>
    <xf numFmtId="0" fontId="7" fillId="0" borderId="4" xfId="2" applyFont="1" applyBorder="1" applyAlignment="1" applyProtection="1">
      <alignment horizontal="center"/>
    </xf>
    <xf numFmtId="37" fontId="6" fillId="0" borderId="69" xfId="0" applyNumberFormat="1" applyFont="1" applyFill="1" applyBorder="1" applyAlignment="1">
      <alignment horizontal="center"/>
    </xf>
    <xf numFmtId="0" fontId="6" fillId="0" borderId="63" xfId="0" applyFont="1" applyBorder="1"/>
    <xf numFmtId="37" fontId="10" fillId="0" borderId="7" xfId="0" applyNumberFormat="1" applyFont="1" applyBorder="1" applyProtection="1"/>
    <xf numFmtId="37" fontId="10" fillId="0" borderId="0" xfId="0" applyNumberFormat="1" applyFont="1" applyBorder="1" applyProtection="1"/>
    <xf numFmtId="0" fontId="10" fillId="0" borderId="99" xfId="0" applyFont="1" applyBorder="1" applyAlignment="1" applyProtection="1">
      <alignment horizontal="center"/>
    </xf>
    <xf numFmtId="37" fontId="7" fillId="0" borderId="101" xfId="0" applyNumberFormat="1" applyFont="1" applyBorder="1" applyAlignment="1" applyProtection="1">
      <alignment horizontal="center"/>
    </xf>
    <xf numFmtId="37" fontId="10" fillId="0" borderId="150" xfId="0" applyNumberFormat="1" applyFont="1" applyBorder="1" applyProtection="1"/>
    <xf numFmtId="0" fontId="10" fillId="0" borderId="151" xfId="0" applyFont="1" applyBorder="1" applyProtection="1"/>
    <xf numFmtId="37" fontId="10" fillId="0" borderId="152" xfId="0" applyNumberFormat="1" applyFont="1" applyBorder="1" applyProtection="1"/>
    <xf numFmtId="0" fontId="10" fillId="0" borderId="61" xfId="0" applyFont="1" applyBorder="1" applyProtection="1"/>
    <xf numFmtId="0" fontId="10" fillId="0" borderId="90" xfId="0" applyFont="1" applyBorder="1" applyProtection="1"/>
    <xf numFmtId="37" fontId="10" fillId="0" borderId="90" xfId="0" applyNumberFormat="1" applyFont="1" applyBorder="1" applyProtection="1"/>
    <xf numFmtId="37" fontId="7" fillId="0" borderId="64" xfId="0" applyNumberFormat="1" applyFont="1" applyBorder="1" applyProtection="1"/>
    <xf numFmtId="0" fontId="10" fillId="0" borderId="94" xfId="0" applyFont="1" applyBorder="1" applyAlignment="1" applyProtection="1">
      <alignment horizontal="center"/>
    </xf>
    <xf numFmtId="0" fontId="10" fillId="0" borderId="50" xfId="0" applyFont="1" applyBorder="1" applyAlignment="1" applyProtection="1">
      <alignment horizontal="center"/>
    </xf>
    <xf numFmtId="0" fontId="10" fillId="0" borderId="100" xfId="0" applyFont="1" applyBorder="1" applyAlignment="1" applyProtection="1">
      <alignment horizontal="center"/>
    </xf>
    <xf numFmtId="0" fontId="10" fillId="0" borderId="149" xfId="0" applyFont="1" applyBorder="1" applyProtection="1"/>
    <xf numFmtId="37" fontId="10" fillId="0" borderId="151" xfId="0" applyNumberFormat="1" applyFont="1" applyBorder="1" applyProtection="1"/>
    <xf numFmtId="37" fontId="10" fillId="0" borderId="34" xfId="0" applyNumberFormat="1" applyFont="1" applyBorder="1" applyProtection="1"/>
    <xf numFmtId="0" fontId="0" fillId="0" borderId="99" xfId="0" applyBorder="1" applyProtection="1"/>
    <xf numFmtId="0" fontId="12" fillId="0" borderId="34" xfId="0" applyFont="1" applyBorder="1" applyAlignment="1" applyProtection="1">
      <alignment horizontal="left" indent="2"/>
    </xf>
    <xf numFmtId="0" fontId="10" fillId="0" borderId="8" xfId="0" applyFont="1" applyFill="1" applyBorder="1"/>
    <xf numFmtId="37" fontId="7" fillId="0" borderId="91" xfId="0" applyNumberFormat="1" applyFont="1" applyBorder="1" applyAlignment="1" applyProtection="1">
      <alignment horizontal="center"/>
    </xf>
    <xf numFmtId="37" fontId="7" fillId="0" borderId="97" xfId="0" applyNumberFormat="1" applyFont="1" applyBorder="1" applyAlignment="1" applyProtection="1">
      <alignment horizontal="center"/>
    </xf>
    <xf numFmtId="37" fontId="7" fillId="0" borderId="154" xfId="0" applyNumberFormat="1" applyFont="1" applyBorder="1" applyAlignment="1" applyProtection="1">
      <alignment horizontal="center"/>
    </xf>
    <xf numFmtId="0" fontId="7" fillId="0" borderId="0" xfId="0" quotePrefix="1" applyFont="1" applyFill="1" applyBorder="1" applyAlignment="1" applyProtection="1">
      <alignment horizontal="left"/>
    </xf>
    <xf numFmtId="0" fontId="29" fillId="0" borderId="0" xfId="0" quotePrefix="1" applyFont="1" applyFill="1" applyBorder="1" applyAlignment="1" applyProtection="1">
      <alignment horizontal="left"/>
    </xf>
    <xf numFmtId="0" fontId="7" fillId="0" borderId="0" xfId="0" applyFont="1" applyFill="1" applyBorder="1" applyAlignment="1" applyProtection="1">
      <alignment horizontal="left"/>
    </xf>
    <xf numFmtId="37" fontId="7" fillId="0" borderId="84" xfId="0" applyNumberFormat="1" applyFont="1" applyBorder="1" applyAlignment="1" applyProtection="1">
      <alignment horizontal="center"/>
    </xf>
    <xf numFmtId="37" fontId="7" fillId="0" borderId="8" xfId="0" applyNumberFormat="1" applyFont="1" applyBorder="1" applyAlignment="1" applyProtection="1">
      <alignment horizontal="center"/>
    </xf>
    <xf numFmtId="37" fontId="7" fillId="0" borderId="80" xfId="0" applyNumberFormat="1" applyFont="1" applyBorder="1" applyAlignment="1" applyProtection="1">
      <alignment horizontal="center"/>
    </xf>
    <xf numFmtId="37" fontId="7" fillId="0" borderId="82" xfId="0" applyNumberFormat="1" applyFont="1" applyBorder="1" applyAlignment="1" applyProtection="1">
      <alignment horizontal="center"/>
    </xf>
    <xf numFmtId="37" fontId="7" fillId="0" borderId="5" xfId="0" applyNumberFormat="1" applyFont="1" applyBorder="1" applyAlignment="1" applyProtection="1">
      <alignment horizontal="center"/>
    </xf>
    <xf numFmtId="37" fontId="7" fillId="0" borderId="9" xfId="0" applyNumberFormat="1" applyFont="1" applyBorder="1" applyAlignment="1" applyProtection="1">
      <alignment horizontal="center"/>
    </xf>
    <xf numFmtId="37" fontId="7" fillId="0" borderId="34" xfId="0" applyNumberFormat="1" applyFont="1" applyBorder="1" applyAlignment="1" applyProtection="1">
      <alignment horizontal="center"/>
    </xf>
    <xf numFmtId="37" fontId="7" fillId="0" borderId="0" xfId="0" applyNumberFormat="1" applyFont="1" applyBorder="1" applyAlignment="1" applyProtection="1">
      <alignment horizontal="centerContinuous"/>
    </xf>
    <xf numFmtId="37" fontId="7" fillId="0" borderId="136" xfId="0" applyNumberFormat="1" applyFont="1" applyBorder="1" applyAlignment="1" applyProtection="1">
      <alignment horizontal="center"/>
    </xf>
    <xf numFmtId="37" fontId="7" fillId="0" borderId="54" xfId="0" applyNumberFormat="1" applyFont="1" applyBorder="1" applyAlignment="1" applyProtection="1">
      <alignment horizontal="center"/>
    </xf>
    <xf numFmtId="37" fontId="7" fillId="0" borderId="100" xfId="0" applyNumberFormat="1" applyFont="1" applyBorder="1" applyAlignment="1" applyProtection="1">
      <alignment horizontal="center"/>
    </xf>
    <xf numFmtId="37" fontId="7" fillId="0" borderId="99" xfId="0" applyNumberFormat="1" applyFont="1" applyBorder="1" applyAlignment="1" applyProtection="1">
      <alignment horizontal="center"/>
    </xf>
    <xf numFmtId="37" fontId="7" fillId="0" borderId="137" xfId="0" applyNumberFormat="1" applyFont="1" applyBorder="1" applyAlignment="1" applyProtection="1">
      <alignment horizontal="center"/>
    </xf>
    <xf numFmtId="37" fontId="7" fillId="0" borderId="133" xfId="0" applyNumberFormat="1" applyFont="1" applyBorder="1" applyAlignment="1" applyProtection="1">
      <alignment horizontal="center"/>
    </xf>
    <xf numFmtId="37" fontId="7" fillId="0" borderId="151" xfId="0" applyNumberFormat="1" applyFont="1" applyBorder="1" applyProtection="1"/>
    <xf numFmtId="37" fontId="7" fillId="0" borderId="63" xfId="0" applyNumberFormat="1" applyFont="1" applyBorder="1" applyAlignment="1" applyProtection="1">
      <alignment horizontal="center"/>
    </xf>
    <xf numFmtId="169" fontId="7" fillId="0" borderId="64" xfId="0" applyNumberFormat="1" applyFont="1" applyFill="1" applyBorder="1" applyAlignment="1" applyProtection="1"/>
    <xf numFmtId="168" fontId="7" fillId="0" borderId="64" xfId="0" applyNumberFormat="1" applyFont="1" applyFill="1" applyBorder="1" applyAlignment="1" applyProtection="1"/>
    <xf numFmtId="37" fontId="7" fillId="0" borderId="74" xfId="0" applyNumberFormat="1" applyFont="1" applyBorder="1" applyAlignment="1" applyProtection="1">
      <alignment horizontal="centerContinuous"/>
    </xf>
    <xf numFmtId="37" fontId="7" fillId="0" borderId="70" xfId="0" applyNumberFormat="1" applyFont="1" applyBorder="1" applyAlignment="1" applyProtection="1">
      <alignment horizontal="center"/>
    </xf>
    <xf numFmtId="0" fontId="10" fillId="0" borderId="5" xfId="0" applyFont="1" applyBorder="1" applyAlignment="1" applyProtection="1">
      <alignment horizontal="center"/>
    </xf>
    <xf numFmtId="0" fontId="6" fillId="0" borderId="50" xfId="0" applyFont="1" applyBorder="1"/>
    <xf numFmtId="0" fontId="17" fillId="0" borderId="50" xfId="0" applyFont="1" applyFill="1" applyBorder="1" applyProtection="1"/>
    <xf numFmtId="0" fontId="7" fillId="0" borderId="0" xfId="0" applyFont="1" applyFill="1" applyBorder="1"/>
    <xf numFmtId="0" fontId="6" fillId="0" borderId="61" xfId="2" applyFont="1" applyBorder="1"/>
    <xf numFmtId="37" fontId="7" fillId="0" borderId="0" xfId="0" applyNumberFormat="1" applyFont="1" applyBorder="1" applyAlignment="1" applyProtection="1">
      <alignment horizontal="left" wrapText="1"/>
    </xf>
    <xf numFmtId="0" fontId="17" fillId="0" borderId="83" xfId="0" applyFont="1" applyBorder="1" applyAlignment="1" applyProtection="1">
      <alignment horizontal="center"/>
    </xf>
    <xf numFmtId="0" fontId="7" fillId="0" borderId="4" xfId="6" applyFont="1" applyBorder="1" applyProtection="1"/>
    <xf numFmtId="0" fontId="7" fillId="0" borderId="0" xfId="6" applyFont="1" applyProtection="1"/>
    <xf numFmtId="0" fontId="7" fillId="0" borderId="5" xfId="6" applyFont="1" applyBorder="1" applyProtection="1"/>
    <xf numFmtId="0" fontId="33" fillId="0" borderId="4" xfId="6" applyFont="1" applyBorder="1" applyProtection="1"/>
    <xf numFmtId="0" fontId="33" fillId="0" borderId="4" xfId="6" quotePrefix="1" applyFont="1" applyFill="1" applyBorder="1" applyAlignment="1" applyProtection="1">
      <alignment horizontal="left"/>
    </xf>
    <xf numFmtId="0" fontId="7" fillId="0" borderId="0" xfId="6" applyFont="1" applyFill="1" applyProtection="1"/>
    <xf numFmtId="0" fontId="7" fillId="0" borderId="5" xfId="6" applyFont="1" applyFill="1" applyBorder="1" applyProtection="1"/>
    <xf numFmtId="0" fontId="7" fillId="0" borderId="4" xfId="6" quotePrefix="1" applyFont="1" applyBorder="1" applyAlignment="1" applyProtection="1">
      <alignment horizontal="left"/>
    </xf>
    <xf numFmtId="0" fontId="7" fillId="0" borderId="50" xfId="6" applyFont="1" applyFill="1" applyBorder="1" applyProtection="1"/>
    <xf numFmtId="0" fontId="30" fillId="0" borderId="0" xfId="6" applyFont="1" applyFill="1"/>
    <xf numFmtId="0" fontId="7" fillId="0" borderId="4" xfId="6" applyFont="1" applyFill="1" applyBorder="1" applyProtection="1"/>
    <xf numFmtId="0" fontId="7" fillId="0" borderId="0" xfId="6" applyFont="1" applyFill="1" applyAlignment="1" applyProtection="1"/>
    <xf numFmtId="0" fontId="30" fillId="0" borderId="0" xfId="6" applyFont="1"/>
    <xf numFmtId="0" fontId="30" fillId="0" borderId="0" xfId="6" applyFont="1" applyFill="1" applyProtection="1"/>
    <xf numFmtId="0" fontId="30" fillId="0" borderId="4" xfId="6" applyFont="1" applyFill="1" applyBorder="1" applyProtection="1"/>
    <xf numFmtId="9" fontId="30" fillId="0" borderId="0" xfId="6" applyNumberFormat="1" applyFont="1" applyFill="1" applyProtection="1"/>
    <xf numFmtId="0" fontId="34" fillId="0" borderId="0" xfId="6" applyFont="1" applyFill="1" applyProtection="1"/>
    <xf numFmtId="0" fontId="35" fillId="0" borderId="0" xfId="6" applyFont="1" applyFill="1" applyAlignment="1" applyProtection="1"/>
    <xf numFmtId="0" fontId="35" fillId="0" borderId="0" xfId="6" applyFont="1" applyFill="1" applyProtection="1"/>
    <xf numFmtId="0" fontId="17" fillId="0" borderId="0" xfId="7"/>
    <xf numFmtId="0" fontId="6" fillId="0" borderId="50" xfId="7" applyFont="1" applyBorder="1" applyAlignment="1" applyProtection="1">
      <alignment horizontal="centerContinuous"/>
    </xf>
    <xf numFmtId="0" fontId="17" fillId="0" borderId="0" xfId="7" applyFont="1" applyBorder="1" applyAlignment="1" applyProtection="1">
      <alignment horizontal="centerContinuous"/>
    </xf>
    <xf numFmtId="0" fontId="17" fillId="0" borderId="54" xfId="7" applyFont="1" applyBorder="1" applyAlignment="1" applyProtection="1">
      <alignment horizontal="centerContinuous"/>
    </xf>
    <xf numFmtId="0" fontId="6" fillId="0" borderId="0" xfId="7" applyFont="1" applyBorder="1" applyAlignment="1" applyProtection="1">
      <alignment horizontal="centerContinuous"/>
    </xf>
    <xf numFmtId="0" fontId="6" fillId="0" borderId="54" xfId="7" applyFont="1" applyBorder="1" applyAlignment="1" applyProtection="1">
      <alignment horizontal="centerContinuous"/>
    </xf>
    <xf numFmtId="0" fontId="17" fillId="0" borderId="88" xfId="7" applyBorder="1" applyAlignment="1" applyProtection="1">
      <alignment horizontal="center"/>
    </xf>
    <xf numFmtId="0" fontId="17" fillId="0" borderId="7" xfId="7" applyBorder="1" applyAlignment="1" applyProtection="1">
      <alignment horizontal="center"/>
    </xf>
    <xf numFmtId="0" fontId="7" fillId="0" borderId="7" xfId="7" applyFont="1" applyBorder="1" applyAlignment="1" applyProtection="1">
      <alignment horizontal="left"/>
    </xf>
    <xf numFmtId="0" fontId="17" fillId="0" borderId="7" xfId="7" applyBorder="1" applyProtection="1"/>
    <xf numFmtId="0" fontId="17" fillId="0" borderId="0" xfId="7" applyBorder="1" applyProtection="1"/>
    <xf numFmtId="0" fontId="17" fillId="0" borderId="91" xfId="7" applyBorder="1" applyAlignment="1" applyProtection="1">
      <alignment horizontal="center"/>
    </xf>
    <xf numFmtId="0" fontId="7" fillId="0" borderId="80" xfId="7" applyFont="1" applyBorder="1" applyAlignment="1" applyProtection="1">
      <alignment horizontal="center"/>
    </xf>
    <xf numFmtId="0" fontId="7" fillId="0" borderId="3" xfId="7" applyFont="1" applyBorder="1" applyAlignment="1" applyProtection="1">
      <alignment horizontal="center"/>
    </xf>
    <xf numFmtId="0" fontId="7" fillId="0" borderId="2" xfId="7" applyFont="1" applyBorder="1" applyAlignment="1" applyProtection="1">
      <alignment horizontal="center"/>
    </xf>
    <xf numFmtId="0" fontId="7" fillId="0" borderId="149" xfId="7" applyFont="1" applyBorder="1" applyAlignment="1" applyProtection="1">
      <alignment horizontal="center"/>
    </xf>
    <xf numFmtId="0" fontId="7" fillId="0" borderId="95" xfId="7" applyFont="1" applyBorder="1" applyAlignment="1" applyProtection="1">
      <alignment horizontal="center"/>
    </xf>
    <xf numFmtId="0" fontId="7" fillId="0" borderId="82" xfId="7" applyFont="1" applyBorder="1" applyAlignment="1" applyProtection="1">
      <alignment horizontal="center"/>
    </xf>
    <xf numFmtId="0" fontId="7" fillId="0" borderId="5" xfId="7" applyFont="1" applyBorder="1" applyAlignment="1" applyProtection="1">
      <alignment horizontal="center"/>
    </xf>
    <xf numFmtId="0" fontId="7" fillId="0" borderId="5" xfId="7" applyFont="1" applyBorder="1" applyAlignment="1" applyProtection="1">
      <alignment horizontal="left"/>
    </xf>
    <xf numFmtId="0" fontId="7" fillId="0" borderId="0" xfId="7" applyFont="1" applyBorder="1" applyProtection="1"/>
    <xf numFmtId="0" fontId="7" fillId="0" borderId="75" xfId="7" applyFont="1" applyBorder="1" applyAlignment="1" applyProtection="1">
      <alignment horizontal="center"/>
    </xf>
    <xf numFmtId="0" fontId="7" fillId="0" borderId="5" xfId="7" applyFont="1" applyFill="1" applyBorder="1" applyAlignment="1" applyProtection="1">
      <alignment horizontal="center"/>
    </xf>
    <xf numFmtId="0" fontId="7" fillId="0" borderId="54" xfId="7" applyFont="1" applyBorder="1" applyAlignment="1" applyProtection="1">
      <alignment horizontal="center"/>
    </xf>
    <xf numFmtId="0" fontId="7" fillId="0" borderId="84" xfId="7" applyFont="1" applyBorder="1" applyAlignment="1" applyProtection="1">
      <alignment horizontal="center"/>
    </xf>
    <xf numFmtId="0" fontId="7" fillId="0" borderId="8" xfId="7" applyFont="1" applyBorder="1" applyAlignment="1" applyProtection="1">
      <alignment horizontal="center"/>
    </xf>
    <xf numFmtId="0" fontId="7" fillId="0" borderId="8" xfId="7" applyFont="1" applyBorder="1" applyAlignment="1" applyProtection="1">
      <alignment horizontal="left"/>
    </xf>
    <xf numFmtId="0" fontId="7" fillId="0" borderId="7" xfId="7" applyFont="1" applyBorder="1" applyAlignment="1" applyProtection="1">
      <alignment horizontal="center"/>
    </xf>
    <xf numFmtId="0" fontId="7" fillId="0" borderId="76" xfId="7" applyFont="1" applyBorder="1" applyAlignment="1" applyProtection="1">
      <alignment horizontal="center"/>
    </xf>
    <xf numFmtId="0" fontId="7" fillId="0" borderId="91" xfId="7" applyFont="1" applyBorder="1" applyAlignment="1" applyProtection="1">
      <alignment horizontal="center"/>
    </xf>
    <xf numFmtId="0" fontId="17" fillId="0" borderId="82" xfId="7" applyBorder="1" applyAlignment="1" applyProtection="1">
      <alignment horizontal="center" vertical="center"/>
    </xf>
    <xf numFmtId="0" fontId="17" fillId="0" borderId="5" xfId="7" applyBorder="1" applyAlignment="1" applyProtection="1">
      <alignment horizontal="center"/>
    </xf>
    <xf numFmtId="0" fontId="17" fillId="0" borderId="75" xfId="7" applyBorder="1" applyProtection="1"/>
    <xf numFmtId="0" fontId="17" fillId="0" borderId="5" xfId="7" applyBorder="1" applyProtection="1"/>
    <xf numFmtId="0" fontId="17" fillId="0" borderId="54" xfId="7" applyBorder="1" applyAlignment="1" applyProtection="1">
      <alignment horizontal="center"/>
    </xf>
    <xf numFmtId="0" fontId="7" fillId="0" borderId="0" xfId="7" applyFont="1" applyBorder="1" applyAlignment="1" applyProtection="1">
      <alignment horizontal="center"/>
    </xf>
    <xf numFmtId="0" fontId="17" fillId="0" borderId="0" xfId="7" applyProtection="1"/>
    <xf numFmtId="0" fontId="7" fillId="0" borderId="84" xfId="7" applyNumberFormat="1" applyFont="1" applyBorder="1" applyAlignment="1" applyProtection="1">
      <alignment horizontal="center" vertical="center"/>
    </xf>
    <xf numFmtId="0" fontId="17" fillId="0" borderId="8" xfId="7" applyBorder="1" applyAlignment="1" applyProtection="1">
      <alignment horizontal="center"/>
    </xf>
    <xf numFmtId="37" fontId="7" fillId="0" borderId="7" xfId="7" applyNumberFormat="1" applyFont="1" applyBorder="1" applyProtection="1"/>
    <xf numFmtId="37" fontId="17" fillId="0" borderId="76" xfId="7" applyNumberFormat="1" applyBorder="1" applyProtection="1"/>
    <xf numFmtId="37" fontId="17" fillId="0" borderId="8" xfId="7" applyNumberFormat="1" applyBorder="1" applyProtection="1"/>
    <xf numFmtId="37" fontId="7" fillId="0" borderId="91" xfId="7" applyNumberFormat="1" applyFont="1" applyBorder="1" applyAlignment="1" applyProtection="1">
      <alignment horizontal="center"/>
    </xf>
    <xf numFmtId="0" fontId="7" fillId="0" borderId="7" xfId="7" applyFont="1" applyBorder="1" applyProtection="1"/>
    <xf numFmtId="0" fontId="7" fillId="0" borderId="8" xfId="7" applyFont="1" applyBorder="1" applyAlignment="1" applyProtection="1">
      <alignment horizontal="left" wrapText="1"/>
    </xf>
    <xf numFmtId="37" fontId="17" fillId="0" borderId="75" xfId="7" applyNumberFormat="1" applyBorder="1" applyProtection="1"/>
    <xf numFmtId="37" fontId="17" fillId="0" borderId="5" xfId="7" applyNumberFormat="1" applyBorder="1" applyProtection="1"/>
    <xf numFmtId="0" fontId="17" fillId="0" borderId="109" xfId="7" applyBorder="1" applyAlignment="1" applyProtection="1">
      <alignment horizontal="center"/>
    </xf>
    <xf numFmtId="0" fontId="7" fillId="0" borderId="109" xfId="7" applyFont="1" applyBorder="1" applyAlignment="1" applyProtection="1">
      <alignment horizontal="left"/>
    </xf>
    <xf numFmtId="0" fontId="7" fillId="0" borderId="34" xfId="7" applyFont="1" applyBorder="1" applyAlignment="1" applyProtection="1">
      <alignment horizontal="center"/>
    </xf>
    <xf numFmtId="0" fontId="17" fillId="0" borderId="234" xfId="7" applyBorder="1" applyProtection="1"/>
    <xf numFmtId="0" fontId="17" fillId="0" borderId="153" xfId="7" applyBorder="1" applyProtection="1"/>
    <xf numFmtId="0" fontId="7" fillId="0" borderId="84" xfId="7" applyNumberFormat="1" applyFont="1" applyFill="1" applyBorder="1" applyAlignment="1" applyProtection="1">
      <alignment horizontal="center" vertical="center"/>
    </xf>
    <xf numFmtId="0" fontId="17" fillId="0" borderId="109" xfId="7" applyFill="1" applyBorder="1" applyAlignment="1" applyProtection="1">
      <alignment horizontal="center"/>
    </xf>
    <xf numFmtId="0" fontId="7" fillId="0" borderId="109" xfId="7" applyFont="1" applyFill="1" applyBorder="1" applyAlignment="1" applyProtection="1">
      <alignment horizontal="left"/>
    </xf>
    <xf numFmtId="0" fontId="7" fillId="0" borderId="34" xfId="7" applyFont="1" applyFill="1" applyBorder="1" applyAlignment="1" applyProtection="1">
      <alignment wrapText="1"/>
    </xf>
    <xf numFmtId="37" fontId="17" fillId="0" borderId="235" xfId="7" applyNumberFormat="1" applyFill="1" applyBorder="1" applyProtection="1"/>
    <xf numFmtId="37" fontId="17" fillId="0" borderId="109" xfId="7" applyNumberFormat="1" applyFill="1" applyBorder="1" applyProtection="1"/>
    <xf numFmtId="37" fontId="7" fillId="0" borderId="91" xfId="7" applyNumberFormat="1" applyFont="1" applyFill="1" applyBorder="1" applyAlignment="1" applyProtection="1">
      <alignment horizontal="center"/>
    </xf>
    <xf numFmtId="0" fontId="17" fillId="0" borderId="8" xfId="7" applyFill="1" applyBorder="1" applyAlignment="1" applyProtection="1">
      <alignment horizontal="center"/>
    </xf>
    <xf numFmtId="0" fontId="7" fillId="0" borderId="8" xfId="7" applyFont="1" applyFill="1" applyBorder="1" applyAlignment="1" applyProtection="1">
      <alignment horizontal="left"/>
    </xf>
    <xf numFmtId="37" fontId="7" fillId="0" borderId="7" xfId="7" applyNumberFormat="1" applyFont="1" applyFill="1" applyBorder="1" applyProtection="1"/>
    <xf numFmtId="37" fontId="17" fillId="0" borderId="76" xfId="7" applyNumberFormat="1" applyFill="1" applyBorder="1" applyProtection="1"/>
    <xf numFmtId="37" fontId="17" fillId="0" borderId="8" xfId="7" applyNumberFormat="1" applyFill="1" applyBorder="1" applyProtection="1"/>
    <xf numFmtId="0" fontId="7" fillId="0" borderId="84" xfId="7" applyNumberFormat="1" applyFont="1" applyFill="1" applyBorder="1" applyAlignment="1" applyProtection="1">
      <alignment horizontal="center"/>
    </xf>
    <xf numFmtId="0" fontId="7" fillId="0" borderId="7" xfId="7" applyFont="1" applyFill="1" applyBorder="1" applyAlignment="1" applyProtection="1">
      <alignment wrapText="1"/>
    </xf>
    <xf numFmtId="0" fontId="17" fillId="0" borderId="112" xfId="7" applyBorder="1" applyAlignment="1" applyProtection="1">
      <alignment horizontal="center"/>
    </xf>
    <xf numFmtId="0" fontId="7" fillId="0" borderId="112" xfId="7" applyFont="1" applyBorder="1" applyAlignment="1" applyProtection="1">
      <alignment horizontal="left"/>
    </xf>
    <xf numFmtId="37" fontId="7" fillId="0" borderId="90" xfId="7" applyNumberFormat="1" applyFont="1" applyBorder="1" applyAlignment="1" applyProtection="1">
      <alignment wrapText="1"/>
    </xf>
    <xf numFmtId="37" fontId="17" fillId="0" borderId="150" xfId="7" applyNumberFormat="1" applyFill="1" applyBorder="1" applyProtection="1"/>
    <xf numFmtId="37" fontId="17" fillId="0" borderId="112" xfId="7" applyNumberFormat="1" applyFill="1" applyBorder="1" applyProtection="1"/>
    <xf numFmtId="37" fontId="17" fillId="0" borderId="236" xfId="7" applyNumberFormat="1" applyBorder="1" applyProtection="1"/>
    <xf numFmtId="0" fontId="7" fillId="0" borderId="94" xfId="7" applyFont="1" applyBorder="1" applyAlignment="1" applyProtection="1">
      <alignment horizontal="centerContinuous"/>
    </xf>
    <xf numFmtId="0" fontId="17" fillId="0" borderId="2" xfId="7" applyBorder="1" applyAlignment="1" applyProtection="1">
      <alignment horizontal="centerContinuous"/>
    </xf>
    <xf numFmtId="0" fontId="7" fillId="0" borderId="2" xfId="7" applyFont="1" applyBorder="1" applyAlignment="1" applyProtection="1">
      <alignment horizontal="centerContinuous"/>
    </xf>
    <xf numFmtId="0" fontId="17" fillId="0" borderId="0" xfId="7" applyBorder="1" applyAlignment="1" applyProtection="1">
      <alignment horizontal="centerContinuous"/>
    </xf>
    <xf numFmtId="0" fontId="17" fillId="0" borderId="95" xfId="7" applyBorder="1" applyAlignment="1" applyProtection="1">
      <alignment horizontal="centerContinuous"/>
    </xf>
    <xf numFmtId="0" fontId="17" fillId="0" borderId="50" xfId="7" applyBorder="1" applyAlignment="1" applyProtection="1">
      <alignment horizontal="center"/>
    </xf>
    <xf numFmtId="0" fontId="17" fillId="0" borderId="0" xfId="7" applyBorder="1" applyAlignment="1" applyProtection="1">
      <alignment horizontal="center"/>
    </xf>
    <xf numFmtId="0" fontId="7" fillId="0" borderId="0" xfId="7" applyFont="1" applyBorder="1" applyAlignment="1" applyProtection="1">
      <alignment horizontal="left"/>
    </xf>
    <xf numFmtId="0" fontId="7" fillId="0" borderId="34" xfId="7" applyFont="1" applyBorder="1" applyAlignment="1" applyProtection="1">
      <alignment horizontal="left"/>
    </xf>
    <xf numFmtId="0" fontId="17" fillId="0" borderId="34" xfId="7" applyBorder="1" applyProtection="1"/>
    <xf numFmtId="0" fontId="17" fillId="0" borderId="4" xfId="7" applyBorder="1" applyAlignment="1" applyProtection="1">
      <alignment horizontal="center"/>
    </xf>
    <xf numFmtId="0" fontId="17" fillId="0" borderId="4" xfId="7" applyBorder="1" applyProtection="1"/>
    <xf numFmtId="0" fontId="17" fillId="0" borderId="83" xfId="7" applyBorder="1" applyAlignment="1" applyProtection="1">
      <alignment horizontal="center"/>
    </xf>
    <xf numFmtId="0" fontId="7" fillId="0" borderId="4" xfId="7" applyFont="1" applyBorder="1" applyAlignment="1" applyProtection="1">
      <alignment horizontal="center"/>
    </xf>
    <xf numFmtId="0" fontId="7" fillId="0" borderId="75" xfId="7" applyFont="1" applyBorder="1" applyProtection="1"/>
    <xf numFmtId="0" fontId="7" fillId="0" borderId="88" xfId="7" applyNumberFormat="1" applyFont="1" applyBorder="1" applyAlignment="1" applyProtection="1">
      <alignment horizontal="center"/>
    </xf>
    <xf numFmtId="0" fontId="7" fillId="0" borderId="6" xfId="7" applyFont="1" applyBorder="1" applyAlignment="1" applyProtection="1">
      <alignment horizontal="center"/>
    </xf>
    <xf numFmtId="0" fontId="7" fillId="0" borderId="6" xfId="7" applyFont="1" applyBorder="1" applyAlignment="1" applyProtection="1">
      <alignment horizontal="left"/>
    </xf>
    <xf numFmtId="37" fontId="7" fillId="0" borderId="6" xfId="7" applyNumberFormat="1" applyFont="1" applyBorder="1" applyProtection="1"/>
    <xf numFmtId="37" fontId="7" fillId="0" borderId="85" xfId="7" applyNumberFormat="1" applyFont="1" applyFill="1" applyBorder="1" applyAlignment="1" applyProtection="1">
      <alignment horizontal="center"/>
    </xf>
    <xf numFmtId="37" fontId="7" fillId="0" borderId="85" xfId="7" applyNumberFormat="1" applyFont="1" applyBorder="1" applyAlignment="1" applyProtection="1">
      <alignment horizontal="center"/>
    </xf>
    <xf numFmtId="0" fontId="7" fillId="0" borderId="6" xfId="7" applyFont="1" applyBorder="1" applyProtection="1"/>
    <xf numFmtId="0" fontId="7" fillId="0" borderId="97" xfId="7" applyNumberFormat="1" applyFont="1" applyBorder="1" applyAlignment="1" applyProtection="1">
      <alignment horizontal="center"/>
    </xf>
    <xf numFmtId="0" fontId="7" fillId="0" borderId="111" xfId="7" applyFont="1" applyBorder="1" applyAlignment="1" applyProtection="1">
      <alignment horizontal="center"/>
    </xf>
    <xf numFmtId="0" fontId="7" fillId="0" borderId="111" xfId="7" applyFont="1" applyBorder="1" applyAlignment="1" applyProtection="1">
      <alignment horizontal="left" wrapText="1"/>
    </xf>
    <xf numFmtId="37" fontId="7" fillId="0" borderId="111" xfId="7" applyNumberFormat="1" applyFont="1" applyBorder="1" applyProtection="1"/>
    <xf numFmtId="37" fontId="17" fillId="0" borderId="150" xfId="7" applyNumberFormat="1" applyBorder="1" applyProtection="1"/>
    <xf numFmtId="37" fontId="17" fillId="0" borderId="112" xfId="7" applyNumberFormat="1" applyBorder="1" applyProtection="1"/>
    <xf numFmtId="37" fontId="7" fillId="0" borderId="87" xfId="7" applyNumberFormat="1" applyFont="1" applyBorder="1" applyAlignment="1" applyProtection="1">
      <alignment horizontal="center"/>
    </xf>
    <xf numFmtId="0" fontId="7" fillId="0" borderId="6" xfId="7" applyFont="1" applyBorder="1" applyAlignment="1" applyProtection="1">
      <alignment horizontal="left" wrapText="1"/>
    </xf>
    <xf numFmtId="0" fontId="7" fillId="0" borderId="50" xfId="7" applyNumberFormat="1" applyFont="1" applyBorder="1" applyAlignment="1" applyProtection="1">
      <alignment horizontal="center"/>
    </xf>
    <xf numFmtId="0" fontId="7" fillId="0" borderId="4" xfId="7" applyFont="1" applyBorder="1" applyAlignment="1" applyProtection="1">
      <alignment horizontal="left"/>
    </xf>
    <xf numFmtId="0" fontId="7" fillId="0" borderId="4" xfId="7" applyFont="1" applyBorder="1" applyAlignment="1" applyProtection="1">
      <alignment wrapText="1"/>
    </xf>
    <xf numFmtId="37" fontId="7" fillId="0" borderId="83" xfId="7" applyNumberFormat="1" applyFont="1" applyBorder="1" applyAlignment="1" applyProtection="1">
      <alignment horizontal="center"/>
    </xf>
    <xf numFmtId="0" fontId="7" fillId="0" borderId="154" xfId="7" applyNumberFormat="1" applyFont="1" applyBorder="1" applyAlignment="1" applyProtection="1">
      <alignment horizontal="center"/>
    </xf>
    <xf numFmtId="0" fontId="7" fillId="0" borderId="93" xfId="7" applyFont="1" applyBorder="1" applyAlignment="1" applyProtection="1">
      <alignment horizontal="center"/>
    </xf>
    <xf numFmtId="0" fontId="7" fillId="0" borderId="93" xfId="7" applyFont="1" applyBorder="1" applyAlignment="1" applyProtection="1">
      <alignment horizontal="left"/>
    </xf>
    <xf numFmtId="37" fontId="7" fillId="0" borderId="93" xfId="7" applyNumberFormat="1" applyFont="1" applyBorder="1" applyProtection="1"/>
    <xf numFmtId="37" fontId="17" fillId="0" borderId="77" xfId="7" applyNumberFormat="1" applyBorder="1" applyProtection="1"/>
    <xf numFmtId="0" fontId="7" fillId="0" borderId="4" xfId="7" applyFont="1" applyBorder="1" applyProtection="1"/>
    <xf numFmtId="37" fontId="7" fillId="0" borderId="4" xfId="7" applyNumberFormat="1" applyFont="1" applyBorder="1" applyAlignment="1" applyProtection="1">
      <alignment horizontal="center"/>
    </xf>
    <xf numFmtId="37" fontId="7" fillId="0" borderId="237" xfId="7" applyNumberFormat="1" applyFont="1" applyBorder="1" applyProtection="1"/>
    <xf numFmtId="0" fontId="7" fillId="0" borderId="238" xfId="7" applyFont="1" applyBorder="1" applyProtection="1"/>
    <xf numFmtId="0" fontId="7" fillId="0" borderId="83" xfId="7" applyFont="1" applyBorder="1" applyAlignment="1" applyProtection="1">
      <alignment horizontal="center"/>
    </xf>
    <xf numFmtId="0" fontId="7" fillId="0" borderId="111" xfId="7" applyFont="1" applyBorder="1" applyProtection="1"/>
    <xf numFmtId="0" fontId="7" fillId="0" borderId="6" xfId="7" applyFont="1" applyFill="1" applyBorder="1" applyAlignment="1" applyProtection="1">
      <alignment horizontal="left"/>
    </xf>
    <xf numFmtId="37" fontId="7" fillId="0" borderId="4" xfId="7" applyNumberFormat="1" applyFont="1" applyBorder="1" applyProtection="1"/>
    <xf numFmtId="37" fontId="17" fillId="0" borderId="130" xfId="7" applyNumberFormat="1" applyBorder="1" applyProtection="1"/>
    <xf numFmtId="37" fontId="17" fillId="0" borderId="3" xfId="7" applyNumberFormat="1" applyBorder="1" applyProtection="1"/>
    <xf numFmtId="37" fontId="7" fillId="0" borderId="81" xfId="7" applyNumberFormat="1" applyFont="1" applyBorder="1" applyAlignment="1" applyProtection="1">
      <alignment horizontal="center"/>
    </xf>
    <xf numFmtId="0" fontId="7" fillId="0" borderId="62" xfId="7" applyNumberFormat="1" applyFont="1" applyBorder="1" applyAlignment="1" applyProtection="1">
      <alignment horizontal="center"/>
    </xf>
    <xf numFmtId="0" fontId="7" fillId="0" borderId="107" xfId="7" applyFont="1" applyBorder="1" applyAlignment="1" applyProtection="1">
      <alignment horizontal="center"/>
    </xf>
    <xf numFmtId="0" fontId="7" fillId="0" borderId="107" xfId="7" applyFont="1" applyBorder="1" applyAlignment="1" applyProtection="1">
      <alignment horizontal="left"/>
    </xf>
    <xf numFmtId="37" fontId="7" fillId="0" borderId="107" xfId="7" applyNumberFormat="1" applyFont="1" applyBorder="1" applyProtection="1"/>
    <xf numFmtId="37" fontId="17" fillId="0" borderId="61" xfId="7" applyNumberFormat="1" applyBorder="1" applyProtection="1"/>
    <xf numFmtId="37" fontId="7" fillId="0" borderId="99" xfId="7" applyNumberFormat="1" applyFont="1" applyBorder="1" applyAlignment="1" applyProtection="1">
      <alignment horizontal="center"/>
    </xf>
    <xf numFmtId="0" fontId="7" fillId="0" borderId="70" xfId="7" applyNumberFormat="1" applyFont="1" applyBorder="1" applyAlignment="1" applyProtection="1">
      <alignment horizontal="center"/>
    </xf>
    <xf numFmtId="0" fontId="7" fillId="0" borderId="108" xfId="7" applyFont="1" applyBorder="1" applyAlignment="1" applyProtection="1">
      <alignment horizontal="center"/>
    </xf>
    <xf numFmtId="0" fontId="7" fillId="0" borderId="108" xfId="7" applyFont="1" applyBorder="1" applyAlignment="1" applyProtection="1">
      <alignment horizontal="left"/>
    </xf>
    <xf numFmtId="37" fontId="7" fillId="0" borderId="108" xfId="7" applyNumberFormat="1" applyFont="1" applyBorder="1" applyProtection="1"/>
    <xf numFmtId="37" fontId="17" fillId="0" borderId="235" xfId="7" applyNumberFormat="1" applyBorder="1" applyProtection="1"/>
    <xf numFmtId="37" fontId="17" fillId="0" borderId="34" xfId="7" applyNumberFormat="1" applyBorder="1" applyProtection="1"/>
    <xf numFmtId="37" fontId="7" fillId="0" borderId="101" xfId="7" applyNumberFormat="1" applyFont="1" applyBorder="1" applyAlignment="1" applyProtection="1">
      <alignment horizontal="center"/>
    </xf>
    <xf numFmtId="37" fontId="17" fillId="0" borderId="140" xfId="7" applyNumberFormat="1" applyFill="1" applyBorder="1" applyProtection="1"/>
    <xf numFmtId="37" fontId="17" fillId="0" borderId="38" xfId="7" applyNumberFormat="1" applyFill="1" applyBorder="1" applyProtection="1"/>
    <xf numFmtId="37" fontId="17" fillId="0" borderId="141" xfId="7" applyNumberFormat="1" applyBorder="1" applyProtection="1"/>
    <xf numFmtId="0" fontId="7" fillId="0" borderId="50" xfId="7" applyFont="1" applyBorder="1" applyAlignment="1" applyProtection="1">
      <alignment horizontal="centerContinuous"/>
    </xf>
    <xf numFmtId="0" fontId="17" fillId="0" borderId="54" xfId="7" applyBorder="1" applyAlignment="1" applyProtection="1">
      <alignment horizontal="centerContinuous"/>
    </xf>
    <xf numFmtId="43" fontId="17" fillId="0" borderId="0" xfId="9" applyFont="1"/>
    <xf numFmtId="0" fontId="7" fillId="0" borderId="50" xfId="7" applyFont="1" applyBorder="1" applyAlignment="1" applyProtection="1">
      <alignment horizontal="center"/>
    </xf>
    <xf numFmtId="0" fontId="7" fillId="0" borderId="70" xfId="7" applyFont="1" applyBorder="1" applyAlignment="1" applyProtection="1">
      <alignment horizontal="center"/>
    </xf>
    <xf numFmtId="0" fontId="7" fillId="0" borderId="34" xfId="7" applyFont="1" applyBorder="1" applyProtection="1"/>
    <xf numFmtId="0" fontId="7" fillId="0" borderId="71" xfId="7" applyFont="1" applyBorder="1" applyAlignment="1" applyProtection="1">
      <alignment horizontal="center"/>
    </xf>
    <xf numFmtId="0" fontId="6" fillId="0" borderId="0" xfId="7" applyFont="1"/>
    <xf numFmtId="0" fontId="6" fillId="0" borderId="62" xfId="2" applyFont="1" applyBorder="1" applyAlignment="1" applyProtection="1">
      <alignment horizontal="left"/>
    </xf>
    <xf numFmtId="0" fontId="6" fillId="0" borderId="61" xfId="2" applyFont="1" applyBorder="1" applyAlignment="1" applyProtection="1">
      <alignment horizontal="center"/>
    </xf>
    <xf numFmtId="0" fontId="8" fillId="0" borderId="61" xfId="2" applyFont="1" applyBorder="1" applyAlignment="1" applyProtection="1">
      <alignment horizontal="left"/>
    </xf>
    <xf numFmtId="0" fontId="6" fillId="0" borderId="61" xfId="2" applyFont="1" applyBorder="1" applyProtection="1"/>
    <xf numFmtId="0" fontId="6" fillId="0" borderId="94" xfId="2" applyFont="1" applyBorder="1" applyAlignment="1" applyProtection="1">
      <alignment horizontal="centerContinuous"/>
    </xf>
    <xf numFmtId="0" fontId="17" fillId="0" borderId="2" xfId="2" applyBorder="1" applyAlignment="1" applyProtection="1">
      <alignment horizontal="centerContinuous"/>
    </xf>
    <xf numFmtId="0" fontId="7" fillId="0" borderId="2" xfId="2" applyFont="1" applyBorder="1" applyAlignment="1" applyProtection="1">
      <alignment horizontal="centerContinuous"/>
    </xf>
    <xf numFmtId="0" fontId="17" fillId="0" borderId="95" xfId="2" applyBorder="1" applyAlignment="1" applyProtection="1">
      <alignment horizontal="centerContinuous"/>
    </xf>
    <xf numFmtId="0" fontId="6" fillId="0" borderId="50" xfId="2" applyFont="1" applyBorder="1" applyAlignment="1" applyProtection="1">
      <alignment horizontal="centerContinuous"/>
    </xf>
    <xf numFmtId="0" fontId="6" fillId="0" borderId="0" xfId="2" applyFont="1" applyBorder="1" applyAlignment="1" applyProtection="1">
      <alignment horizontal="centerContinuous"/>
    </xf>
    <xf numFmtId="0" fontId="8" fillId="0" borderId="0" xfId="2" applyFont="1" applyBorder="1" applyAlignment="1" applyProtection="1">
      <alignment horizontal="centerContinuous"/>
    </xf>
    <xf numFmtId="0" fontId="6" fillId="0" borderId="54" xfId="2" applyFont="1" applyBorder="1" applyAlignment="1" applyProtection="1">
      <alignment horizontal="centerContinuous"/>
    </xf>
    <xf numFmtId="0" fontId="17" fillId="0" borderId="88" xfId="2" applyBorder="1" applyAlignment="1" applyProtection="1">
      <alignment horizontal="center"/>
    </xf>
    <xf numFmtId="0" fontId="17" fillId="0" borderId="7" xfId="2" applyBorder="1" applyAlignment="1" applyProtection="1">
      <alignment horizontal="center"/>
    </xf>
    <xf numFmtId="0" fontId="7" fillId="0" borderId="7" xfId="2" applyFont="1" applyBorder="1" applyAlignment="1" applyProtection="1">
      <alignment horizontal="left"/>
    </xf>
    <xf numFmtId="0" fontId="17" fillId="0" borderId="7" xfId="2" applyBorder="1" applyProtection="1"/>
    <xf numFmtId="0" fontId="17" fillId="0" borderId="91" xfId="2" applyBorder="1" applyAlignment="1" applyProtection="1">
      <alignment horizontal="center"/>
    </xf>
    <xf numFmtId="0" fontId="17" fillId="0" borderId="94" xfId="2" applyBorder="1" applyProtection="1"/>
    <xf numFmtId="0" fontId="17" fillId="0" borderId="2" xfId="2" applyBorder="1" applyProtection="1"/>
    <xf numFmtId="0" fontId="17" fillId="0" borderId="95" xfId="2" applyBorder="1" applyProtection="1"/>
    <xf numFmtId="0" fontId="7" fillId="0" borderId="88" xfId="2" applyFont="1" applyBorder="1" applyProtection="1"/>
    <xf numFmtId="0" fontId="7" fillId="0" borderId="91" xfId="2" applyFont="1" applyBorder="1" applyProtection="1"/>
    <xf numFmtId="0" fontId="17" fillId="0" borderId="7" xfId="2" applyBorder="1" applyAlignment="1" applyProtection="1">
      <alignment horizontal="centerContinuous"/>
    </xf>
    <xf numFmtId="0" fontId="6" fillId="0" borderId="70" xfId="2" applyFont="1" applyBorder="1" applyAlignment="1" applyProtection="1">
      <alignment horizontal="left"/>
    </xf>
    <xf numFmtId="0" fontId="17" fillId="0" borderId="34" xfId="2" applyBorder="1"/>
    <xf numFmtId="0" fontId="17" fillId="0" borderId="71" xfId="2" applyBorder="1"/>
    <xf numFmtId="0" fontId="17" fillId="0" borderId="61" xfId="2" applyBorder="1" applyAlignment="1" applyProtection="1">
      <alignment horizontal="center"/>
    </xf>
    <xf numFmtId="0" fontId="17" fillId="0" borderId="61" xfId="2" applyBorder="1" applyAlignment="1" applyProtection="1">
      <alignment horizontal="right"/>
    </xf>
    <xf numFmtId="0" fontId="17" fillId="0" borderId="61" xfId="2" applyBorder="1" applyProtection="1"/>
    <xf numFmtId="0" fontId="6" fillId="0" borderId="69" xfId="2" applyFont="1" applyBorder="1" applyAlignment="1" applyProtection="1">
      <alignment horizontal="right"/>
    </xf>
    <xf numFmtId="0" fontId="6" fillId="0" borderId="2" xfId="2" applyFont="1" applyBorder="1" applyAlignment="1" applyProtection="1">
      <alignment horizontal="centerContinuous"/>
    </xf>
    <xf numFmtId="0" fontId="17" fillId="0" borderId="50" xfId="2" applyBorder="1" applyProtection="1"/>
    <xf numFmtId="0" fontId="17" fillId="0" borderId="54" xfId="2" applyBorder="1" applyProtection="1"/>
    <xf numFmtId="0" fontId="7" fillId="0" borderId="94" xfId="2" applyFont="1" applyBorder="1" applyProtection="1"/>
    <xf numFmtId="0" fontId="7" fillId="0" borderId="2" xfId="2" applyFont="1" applyBorder="1" applyProtection="1"/>
    <xf numFmtId="0" fontId="7" fillId="0" borderId="9" xfId="2" applyFont="1" applyBorder="1" applyProtection="1"/>
    <xf numFmtId="0" fontId="7" fillId="0" borderId="95" xfId="2" applyFont="1" applyBorder="1" applyAlignment="1" applyProtection="1">
      <alignment horizontal="centerContinuous"/>
    </xf>
    <xf numFmtId="0" fontId="7" fillId="0" borderId="6" xfId="2" applyFont="1" applyBorder="1" applyAlignment="1" applyProtection="1">
      <alignment horizontal="center"/>
    </xf>
    <xf numFmtId="0" fontId="7" fillId="0" borderId="85" xfId="2" applyFont="1" applyBorder="1" applyAlignment="1" applyProtection="1">
      <alignment horizontal="centerContinuous"/>
    </xf>
    <xf numFmtId="0" fontId="7" fillId="0" borderId="88" xfId="2" applyFont="1" applyBorder="1" applyAlignment="1" applyProtection="1">
      <alignment horizontal="centerContinuous"/>
    </xf>
    <xf numFmtId="0" fontId="7" fillId="0" borderId="85" xfId="2" applyFont="1" applyBorder="1" applyProtection="1"/>
    <xf numFmtId="0" fontId="7" fillId="0" borderId="1" xfId="2" applyFont="1" applyBorder="1" applyProtection="1"/>
    <xf numFmtId="0" fontId="7" fillId="0" borderId="1" xfId="2" applyFont="1" applyBorder="1" applyAlignment="1" applyProtection="1">
      <alignment horizontal="center"/>
    </xf>
    <xf numFmtId="0" fontId="7" fillId="0" borderId="70" xfId="2" applyFont="1" applyBorder="1" applyProtection="1"/>
    <xf numFmtId="0" fontId="6" fillId="0" borderId="71" xfId="2" applyFont="1" applyBorder="1" applyAlignment="1" applyProtection="1">
      <alignment horizontal="right"/>
    </xf>
    <xf numFmtId="0" fontId="17" fillId="0" borderId="70" xfId="2" applyBorder="1" applyProtection="1"/>
    <xf numFmtId="0" fontId="17" fillId="0" borderId="71" xfId="2" applyBorder="1" applyProtection="1"/>
    <xf numFmtId="0" fontId="6" fillId="0" borderId="61" xfId="2" applyFont="1" applyBorder="1" applyAlignment="1" applyProtection="1">
      <alignment horizontal="right"/>
    </xf>
    <xf numFmtId="0" fontId="17" fillId="0" borderId="88" xfId="2" applyBorder="1" applyProtection="1"/>
    <xf numFmtId="0" fontId="17" fillId="0" borderId="91" xfId="2" applyBorder="1" applyProtection="1"/>
    <xf numFmtId="0" fontId="6" fillId="0" borderId="63" xfId="2" applyFont="1" applyBorder="1" applyAlignment="1" applyProtection="1">
      <alignment horizontal="left"/>
    </xf>
    <xf numFmtId="0" fontId="17" fillId="0" borderId="0" xfId="2" applyBorder="1" applyAlignment="1" applyProtection="1">
      <alignment horizontal="centerContinuous"/>
    </xf>
    <xf numFmtId="0" fontId="17" fillId="0" borderId="54" xfId="2" applyBorder="1" applyAlignment="1" applyProtection="1">
      <alignment horizontal="centerContinuous"/>
    </xf>
    <xf numFmtId="0" fontId="6" fillId="0" borderId="65" xfId="2" applyFont="1" applyBorder="1" applyAlignment="1" applyProtection="1">
      <alignment horizontal="right"/>
    </xf>
    <xf numFmtId="37" fontId="36" fillId="0" borderId="239" xfId="2" applyNumberFormat="1" applyFont="1" applyFill="1" applyBorder="1"/>
    <xf numFmtId="37" fontId="15" fillId="0" borderId="6" xfId="0" applyNumberFormat="1" applyFont="1" applyBorder="1"/>
    <xf numFmtId="37" fontId="16" fillId="0" borderId="32" xfId="0" applyNumberFormat="1" applyFont="1" applyBorder="1"/>
    <xf numFmtId="37" fontId="16" fillId="0" borderId="4" xfId="0" applyNumberFormat="1" applyFont="1" applyBorder="1"/>
    <xf numFmtId="167" fontId="7" fillId="0" borderId="22" xfId="0" applyNumberFormat="1" applyFont="1" applyBorder="1" applyProtection="1"/>
    <xf numFmtId="0" fontId="17" fillId="0" borderId="0" xfId="2" applyFont="1"/>
    <xf numFmtId="0" fontId="17" fillId="0" borderId="0" xfId="2" applyFont="1" applyFill="1"/>
    <xf numFmtId="0" fontId="6" fillId="7" borderId="0" xfId="7" applyFont="1" applyFill="1"/>
    <xf numFmtId="0" fontId="6" fillId="7" borderId="62" xfId="7" applyFont="1" applyFill="1" applyBorder="1" applyAlignment="1">
      <alignment horizontal="centerContinuous"/>
    </xf>
    <xf numFmtId="0" fontId="6" fillId="7" borderId="61" xfId="7" applyFont="1" applyFill="1" applyBorder="1" applyAlignment="1">
      <alignment horizontal="centerContinuous"/>
    </xf>
    <xf numFmtId="0" fontId="17" fillId="7" borderId="69" xfId="7" applyFill="1" applyBorder="1"/>
    <xf numFmtId="0" fontId="17" fillId="7" borderId="0" xfId="7" applyFill="1"/>
    <xf numFmtId="0" fontId="17" fillId="7" borderId="50" xfId="7" applyFill="1" applyBorder="1" applyAlignment="1">
      <alignment horizontal="centerContinuous"/>
    </xf>
    <xf numFmtId="0" fontId="17" fillId="7" borderId="0" xfId="7" applyFill="1" applyBorder="1" applyAlignment="1">
      <alignment horizontal="centerContinuous"/>
    </xf>
    <xf numFmtId="0" fontId="17" fillId="7" borderId="54" xfId="7" applyFill="1" applyBorder="1"/>
    <xf numFmtId="0" fontId="17" fillId="7" borderId="50" xfId="7" applyFill="1" applyBorder="1"/>
    <xf numFmtId="0" fontId="17" fillId="7" borderId="0" xfId="7" applyFill="1" applyBorder="1"/>
    <xf numFmtId="0" fontId="17" fillId="7" borderId="54" xfId="7" applyFill="1" applyBorder="1" applyAlignment="1">
      <alignment horizontal="centerContinuous"/>
    </xf>
    <xf numFmtId="0" fontId="7" fillId="7" borderId="50" xfId="7" applyFont="1" applyFill="1" applyBorder="1" applyAlignment="1">
      <alignment horizontal="center"/>
    </xf>
    <xf numFmtId="0" fontId="7" fillId="7" borderId="0" xfId="7" applyFont="1" applyFill="1" applyBorder="1"/>
    <xf numFmtId="0" fontId="7" fillId="7" borderId="54" xfId="7" applyFont="1" applyFill="1" applyBorder="1"/>
    <xf numFmtId="0" fontId="7" fillId="7" borderId="88" xfId="7" applyFont="1" applyFill="1" applyBorder="1"/>
    <xf numFmtId="0" fontId="7" fillId="7" borderId="7" xfId="7" applyFont="1" applyFill="1" applyBorder="1"/>
    <xf numFmtId="0" fontId="7" fillId="7" borderId="91" xfId="7" applyFont="1" applyFill="1" applyBorder="1"/>
    <xf numFmtId="0" fontId="17" fillId="7" borderId="82" xfId="7" applyFill="1" applyBorder="1"/>
    <xf numFmtId="0" fontId="17" fillId="7" borderId="10" xfId="7" applyFill="1" applyBorder="1"/>
    <xf numFmtId="0" fontId="7" fillId="7" borderId="10" xfId="7" applyFont="1" applyFill="1" applyBorder="1" applyAlignment="1">
      <alignment horizontal="center"/>
    </xf>
    <xf numFmtId="0" fontId="7" fillId="7" borderId="83" xfId="7" applyFont="1" applyFill="1" applyBorder="1" applyAlignment="1">
      <alignment horizontal="center"/>
    </xf>
    <xf numFmtId="0" fontId="7" fillId="7" borderId="82" xfId="7" applyFont="1" applyFill="1" applyBorder="1" applyAlignment="1">
      <alignment horizontal="center"/>
    </xf>
    <xf numFmtId="0" fontId="7" fillId="7" borderId="84" xfId="7" applyFont="1" applyFill="1" applyBorder="1"/>
    <xf numFmtId="0" fontId="7" fillId="7" borderId="11" xfId="7" applyFont="1" applyFill="1" applyBorder="1" applyAlignment="1">
      <alignment horizontal="center"/>
    </xf>
    <xf numFmtId="0" fontId="7" fillId="7" borderId="83" xfId="7" applyFont="1" applyFill="1" applyBorder="1"/>
    <xf numFmtId="0" fontId="7" fillId="7" borderId="50" xfId="7" applyFont="1" applyFill="1" applyBorder="1"/>
    <xf numFmtId="0" fontId="7" fillId="7" borderId="4" xfId="7" applyFont="1" applyFill="1" applyBorder="1"/>
    <xf numFmtId="0" fontId="7" fillId="7" borderId="10" xfId="7" applyFont="1" applyFill="1" applyBorder="1"/>
    <xf numFmtId="0" fontId="7" fillId="7" borderId="99" xfId="7" applyFont="1" applyFill="1" applyBorder="1"/>
    <xf numFmtId="0" fontId="7" fillId="7" borderId="84" xfId="7" applyFont="1" applyFill="1" applyBorder="1" applyAlignment="1">
      <alignment horizontal="center"/>
    </xf>
    <xf numFmtId="0" fontId="7" fillId="7" borderId="11" xfId="7" applyFont="1" applyFill="1" applyBorder="1"/>
    <xf numFmtId="0" fontId="7" fillId="7" borderId="101" xfId="7" applyFont="1" applyFill="1" applyBorder="1" applyAlignment="1">
      <alignment horizontal="center"/>
    </xf>
    <xf numFmtId="41" fontId="7" fillId="0" borderId="101" xfId="11" applyNumberFormat="1" applyFont="1" applyFill="1" applyBorder="1"/>
    <xf numFmtId="0" fontId="7" fillId="7" borderId="136" xfId="7" applyFont="1" applyFill="1" applyBorder="1" applyAlignment="1">
      <alignment horizontal="center"/>
    </xf>
    <xf numFmtId="0" fontId="7" fillId="0" borderId="11" xfId="7" quotePrefix="1" applyFont="1" applyFill="1" applyBorder="1" applyAlignment="1">
      <alignment horizontal="left"/>
    </xf>
    <xf numFmtId="0" fontId="7" fillId="0" borderId="11" xfId="7" applyFont="1" applyFill="1" applyBorder="1"/>
    <xf numFmtId="0" fontId="7" fillId="0" borderId="11" xfId="7" applyFont="1" applyFill="1" applyBorder="1" applyAlignment="1">
      <alignment horizontal="left"/>
    </xf>
    <xf numFmtId="0" fontId="7" fillId="7" borderId="100" xfId="7" applyFont="1" applyFill="1" applyBorder="1" applyAlignment="1">
      <alignment horizontal="center"/>
    </xf>
    <xf numFmtId="0" fontId="6" fillId="0" borderId="0" xfId="7" applyFont="1" applyBorder="1" applyAlignment="1">
      <alignment textRotation="180"/>
    </xf>
    <xf numFmtId="0" fontId="7" fillId="7" borderId="92" xfId="7" applyFont="1" applyFill="1" applyBorder="1" applyAlignment="1">
      <alignment horizontal="center"/>
    </xf>
    <xf numFmtId="0" fontId="7" fillId="7" borderId="3" xfId="7" quotePrefix="1" applyFont="1" applyFill="1" applyBorder="1" applyAlignment="1">
      <alignment horizontal="left"/>
    </xf>
    <xf numFmtId="0" fontId="7" fillId="7" borderId="69" xfId="7" applyFont="1" applyFill="1" applyBorder="1"/>
    <xf numFmtId="41" fontId="7" fillId="0" borderId="92" xfId="11" applyNumberFormat="1" applyFont="1" applyFill="1" applyBorder="1"/>
    <xf numFmtId="41" fontId="7" fillId="7" borderId="92" xfId="11" applyNumberFormat="1" applyFont="1" applyFill="1" applyBorder="1"/>
    <xf numFmtId="0" fontId="7" fillId="7" borderId="92" xfId="7" applyFont="1" applyFill="1" applyBorder="1"/>
    <xf numFmtId="0" fontId="7" fillId="7" borderId="99" xfId="7" applyFont="1" applyFill="1" applyBorder="1" applyAlignment="1">
      <alignment horizontal="center"/>
    </xf>
    <xf numFmtId="37" fontId="7" fillId="7" borderId="10" xfId="7" applyNumberFormat="1" applyFont="1" applyFill="1" applyBorder="1"/>
    <xf numFmtId="0" fontId="7" fillId="7" borderId="240" xfId="7" applyFont="1" applyFill="1" applyBorder="1" applyAlignment="1">
      <alignment horizontal="left"/>
    </xf>
    <xf numFmtId="37" fontId="7" fillId="7" borderId="240" xfId="7" applyNumberFormat="1" applyFont="1" applyFill="1" applyBorder="1"/>
    <xf numFmtId="37" fontId="7" fillId="0" borderId="92" xfId="7" applyNumberFormat="1" applyFont="1" applyFill="1" applyBorder="1"/>
    <xf numFmtId="0" fontId="6" fillId="7" borderId="0" xfId="7" applyFont="1" applyFill="1" applyAlignment="1">
      <alignment horizontal="right" textRotation="180"/>
    </xf>
    <xf numFmtId="43" fontId="7" fillId="0" borderId="11" xfId="11" applyFont="1" applyFill="1" applyBorder="1"/>
    <xf numFmtId="0" fontId="7" fillId="0" borderId="11" xfId="11" applyNumberFormat="1" applyFont="1" applyFill="1" applyBorder="1"/>
    <xf numFmtId="43" fontId="7" fillId="0" borderId="70" xfId="11" applyFont="1" applyFill="1" applyBorder="1"/>
    <xf numFmtId="167" fontId="7" fillId="0" borderId="11" xfId="11" applyNumberFormat="1" applyFont="1" applyFill="1" applyBorder="1"/>
    <xf numFmtId="167" fontId="7" fillId="0" borderId="101" xfId="11" applyNumberFormat="1" applyFont="1" applyFill="1" applyBorder="1"/>
    <xf numFmtId="167" fontId="7" fillId="0" borderId="9" xfId="11" applyNumberFormat="1" applyFont="1" applyFill="1" applyBorder="1"/>
    <xf numFmtId="0" fontId="7" fillId="0" borderId="9" xfId="11" applyNumberFormat="1" applyFont="1" applyFill="1" applyBorder="1"/>
    <xf numFmtId="167" fontId="7" fillId="7" borderId="99" xfId="11" applyNumberFormat="1" applyFont="1" applyFill="1" applyBorder="1"/>
    <xf numFmtId="0" fontId="7" fillId="7" borderId="99" xfId="11" applyNumberFormat="1" applyFont="1" applyFill="1" applyBorder="1"/>
    <xf numFmtId="167" fontId="7" fillId="0" borderId="99" xfId="11" applyNumberFormat="1" applyFont="1" applyFill="1" applyBorder="1"/>
    <xf numFmtId="167" fontId="7" fillId="0" borderId="92" xfId="11" applyNumberFormat="1" applyFont="1" applyFill="1" applyBorder="1"/>
    <xf numFmtId="0" fontId="7" fillId="0" borderId="92" xfId="11" applyNumberFormat="1" applyFont="1" applyFill="1" applyBorder="1"/>
    <xf numFmtId="167" fontId="7" fillId="7" borderId="92" xfId="11" applyNumberFormat="1" applyFont="1" applyFill="1" applyBorder="1"/>
    <xf numFmtId="0" fontId="7" fillId="7" borderId="92" xfId="11" applyNumberFormat="1" applyFont="1" applyFill="1" applyBorder="1"/>
    <xf numFmtId="0" fontId="7" fillId="7" borderId="70" xfId="7" applyFont="1" applyFill="1" applyBorder="1" applyAlignment="1">
      <alignment horizontal="left" vertical="top"/>
    </xf>
    <xf numFmtId="0" fontId="7" fillId="7" borderId="34" xfId="7" applyFont="1" applyFill="1" applyBorder="1" applyAlignment="1">
      <alignment horizontal="left" vertical="top"/>
    </xf>
    <xf numFmtId="0" fontId="17" fillId="7" borderId="34" xfId="7" applyFill="1" applyBorder="1" applyAlignment="1">
      <alignment horizontal="left"/>
    </xf>
    <xf numFmtId="0" fontId="17" fillId="7" borderId="71" xfId="7" applyFill="1" applyBorder="1" applyAlignment="1">
      <alignment horizontal="left"/>
    </xf>
    <xf numFmtId="167" fontId="7" fillId="0" borderId="0" xfId="0" applyNumberFormat="1" applyFont="1" applyBorder="1" applyProtection="1"/>
    <xf numFmtId="167" fontId="17" fillId="0" borderId="0" xfId="11" applyNumberFormat="1" applyFont="1" applyFill="1"/>
    <xf numFmtId="0" fontId="17" fillId="0" borderId="0" xfId="13" applyFill="1"/>
    <xf numFmtId="0" fontId="17" fillId="0" borderId="4" xfId="13" applyFill="1" applyBorder="1" applyAlignment="1" applyProtection="1">
      <alignment horizontal="centerContinuous"/>
    </xf>
    <xf numFmtId="0" fontId="17" fillId="0" borderId="0" xfId="13" applyFill="1" applyAlignment="1" applyProtection="1">
      <alignment horizontal="centerContinuous"/>
    </xf>
    <xf numFmtId="0" fontId="17" fillId="0" borderId="5" xfId="13" applyFill="1" applyBorder="1" applyAlignment="1" applyProtection="1">
      <alignment horizontal="centerContinuous"/>
    </xf>
    <xf numFmtId="0" fontId="17" fillId="0" borderId="0" xfId="13" applyFont="1" applyFill="1" applyAlignment="1" applyProtection="1">
      <alignment horizontal="centerContinuous"/>
    </xf>
    <xf numFmtId="0" fontId="17" fillId="0" borderId="6" xfId="13" applyFill="1" applyBorder="1" applyProtection="1"/>
    <xf numFmtId="0" fontId="17" fillId="0" borderId="7" xfId="13" applyFill="1" applyBorder="1" applyProtection="1"/>
    <xf numFmtId="0" fontId="17" fillId="0" borderId="8" xfId="13" applyFill="1" applyBorder="1" applyProtection="1"/>
    <xf numFmtId="0" fontId="17" fillId="0" borderId="7" xfId="13" applyFont="1" applyFill="1" applyBorder="1" applyProtection="1"/>
    <xf numFmtId="0" fontId="7" fillId="0" borderId="9" xfId="13" applyFont="1" applyFill="1" applyBorder="1" applyProtection="1"/>
    <xf numFmtId="0" fontId="7" fillId="0" borderId="1" xfId="13" applyFont="1" applyFill="1" applyBorder="1" applyProtection="1"/>
    <xf numFmtId="0" fontId="7" fillId="0" borderId="3" xfId="13" applyFont="1" applyFill="1" applyBorder="1" applyProtection="1"/>
    <xf numFmtId="0" fontId="7" fillId="0" borderId="9" xfId="13" applyFont="1" applyFill="1" applyBorder="1" applyAlignment="1" applyProtection="1">
      <alignment horizontal="center"/>
    </xf>
    <xf numFmtId="0" fontId="7" fillId="0" borderId="5" xfId="13" applyFont="1" applyFill="1" applyBorder="1" applyProtection="1"/>
    <xf numFmtId="167" fontId="7" fillId="0" borderId="0" xfId="11" applyNumberFormat="1" applyFont="1" applyFill="1" applyProtection="1"/>
    <xf numFmtId="0" fontId="7" fillId="0" borderId="0" xfId="13" applyFont="1" applyFill="1" applyProtection="1"/>
    <xf numFmtId="0" fontId="7" fillId="0" borderId="10" xfId="13" applyFont="1" applyFill="1" applyBorder="1" applyProtection="1"/>
    <xf numFmtId="0" fontId="7" fillId="0" borderId="4" xfId="13" applyFont="1" applyFill="1" applyBorder="1" applyProtection="1"/>
    <xf numFmtId="0" fontId="7" fillId="0" borderId="10" xfId="13" applyFont="1" applyFill="1" applyBorder="1" applyAlignment="1" applyProtection="1">
      <alignment horizontal="center"/>
    </xf>
    <xf numFmtId="0" fontId="10" fillId="0" borderId="10" xfId="13" applyFont="1" applyFill="1" applyBorder="1" applyAlignment="1" applyProtection="1">
      <alignment horizontal="center"/>
    </xf>
    <xf numFmtId="0" fontId="10" fillId="0" borderId="4" xfId="13" applyFont="1" applyFill="1" applyBorder="1" applyProtection="1"/>
    <xf numFmtId="0" fontId="7" fillId="0" borderId="5" xfId="13" applyFont="1" applyFill="1" applyBorder="1" applyAlignment="1" applyProtection="1">
      <alignment horizontal="center"/>
    </xf>
    <xf numFmtId="167" fontId="7" fillId="0" borderId="0" xfId="11" applyNumberFormat="1" applyFont="1" applyFill="1" applyAlignment="1" applyProtection="1">
      <alignment horizontal="center"/>
    </xf>
    <xf numFmtId="0" fontId="10" fillId="0" borderId="4" xfId="13" applyFont="1" applyFill="1" applyBorder="1" applyAlignment="1" applyProtection="1">
      <alignment horizontal="center"/>
    </xf>
    <xf numFmtId="0" fontId="7" fillId="0" borderId="11" xfId="13" applyFont="1" applyFill="1" applyBorder="1" applyProtection="1"/>
    <xf numFmtId="0" fontId="7" fillId="0" borderId="6" xfId="13" applyFont="1" applyFill="1" applyBorder="1" applyProtection="1"/>
    <xf numFmtId="0" fontId="10" fillId="0" borderId="8" xfId="13" applyFont="1" applyFill="1" applyBorder="1" applyAlignment="1" applyProtection="1">
      <alignment horizontal="center"/>
    </xf>
    <xf numFmtId="0" fontId="7" fillId="0" borderId="8" xfId="13" applyFont="1" applyFill="1" applyBorder="1" applyAlignment="1" applyProtection="1">
      <alignment horizontal="center"/>
    </xf>
    <xf numFmtId="0" fontId="7" fillId="0" borderId="6" xfId="13" applyFont="1" applyFill="1" applyBorder="1" applyAlignment="1" applyProtection="1">
      <alignment horizontal="center"/>
    </xf>
    <xf numFmtId="37" fontId="7" fillId="0" borderId="7" xfId="13" applyNumberFormat="1" applyFont="1" applyFill="1" applyBorder="1" applyAlignment="1" applyProtection="1">
      <alignment horizontal="center"/>
    </xf>
    <xf numFmtId="0" fontId="7" fillId="0" borderId="7" xfId="13" applyFont="1" applyFill="1" applyBorder="1" applyProtection="1"/>
    <xf numFmtId="37" fontId="7" fillId="0" borderId="241" xfId="13" applyNumberFormat="1" applyFont="1" applyFill="1" applyBorder="1" applyProtection="1"/>
    <xf numFmtId="37" fontId="7" fillId="0" borderId="242" xfId="13" applyNumberFormat="1" applyFont="1" applyFill="1" applyBorder="1" applyProtection="1"/>
    <xf numFmtId="37" fontId="7" fillId="0" borderId="243" xfId="13" applyNumberFormat="1" applyFont="1" applyFill="1" applyBorder="1" applyProtection="1"/>
    <xf numFmtId="0" fontId="7" fillId="0" borderId="11" xfId="13" applyFont="1" applyFill="1" applyBorder="1" applyAlignment="1" applyProtection="1">
      <alignment horizontal="center"/>
    </xf>
    <xf numFmtId="37" fontId="7" fillId="0" borderId="244" xfId="13" applyNumberFormat="1" applyFont="1" applyFill="1" applyBorder="1" applyProtection="1"/>
    <xf numFmtId="37" fontId="7" fillId="0" borderId="149" xfId="13" applyNumberFormat="1" applyFont="1" applyFill="1" applyBorder="1" applyProtection="1"/>
    <xf numFmtId="37" fontId="7" fillId="0" borderId="245" xfId="13" applyNumberFormat="1" applyFont="1" applyFill="1" applyBorder="1" applyProtection="1"/>
    <xf numFmtId="37" fontId="17" fillId="0" borderId="0" xfId="13" applyNumberFormat="1" applyFont="1" applyFill="1"/>
    <xf numFmtId="37" fontId="7" fillId="0" borderId="0" xfId="13" applyNumberFormat="1" applyFont="1" applyFill="1" applyProtection="1"/>
    <xf numFmtId="37" fontId="7" fillId="0" borderId="120" xfId="13" applyNumberFormat="1" applyFont="1" applyFill="1" applyBorder="1" applyProtection="1"/>
    <xf numFmtId="37" fontId="7" fillId="0" borderId="11" xfId="13" applyNumberFormat="1" applyFont="1" applyFill="1" applyBorder="1" applyProtection="1"/>
    <xf numFmtId="37" fontId="7" fillId="0" borderId="127" xfId="13" applyNumberFormat="1" applyFont="1" applyFill="1" applyBorder="1" applyProtection="1"/>
    <xf numFmtId="37" fontId="7" fillId="0" borderId="39" xfId="13" applyNumberFormat="1" applyFont="1" applyFill="1" applyBorder="1" applyProtection="1"/>
    <xf numFmtId="37" fontId="7" fillId="0" borderId="140" xfId="13" applyNumberFormat="1" applyFont="1" applyFill="1" applyBorder="1" applyProtection="1"/>
    <xf numFmtId="37" fontId="7" fillId="0" borderId="121" xfId="13" applyNumberFormat="1" applyFont="1" applyFill="1" applyBorder="1" applyProtection="1"/>
    <xf numFmtId="37" fontId="7" fillId="0" borderId="246" xfId="13" applyNumberFormat="1" applyFont="1" applyFill="1" applyBorder="1" applyProtection="1"/>
    <xf numFmtId="37" fontId="7" fillId="0" borderId="247" xfId="13" applyNumberFormat="1" applyFont="1" applyFill="1" applyBorder="1" applyProtection="1"/>
    <xf numFmtId="37" fontId="7" fillId="0" borderId="111" xfId="13" applyNumberFormat="1" applyFont="1" applyFill="1" applyBorder="1" applyProtection="1"/>
    <xf numFmtId="37" fontId="7" fillId="0" borderId="130" xfId="13" applyNumberFormat="1" applyFont="1" applyFill="1" applyBorder="1" applyProtection="1"/>
    <xf numFmtId="37" fontId="7" fillId="0" borderId="122" xfId="13" applyNumberFormat="1" applyFont="1" applyFill="1" applyBorder="1" applyProtection="1"/>
    <xf numFmtId="37" fontId="7" fillId="0" borderId="248" xfId="13" applyNumberFormat="1" applyFont="1" applyFill="1" applyBorder="1" applyProtection="1"/>
    <xf numFmtId="37" fontId="7" fillId="0" borderId="141" xfId="13" applyNumberFormat="1" applyFont="1" applyFill="1" applyBorder="1" applyProtection="1"/>
    <xf numFmtId="37" fontId="7" fillId="0" borderId="124" xfId="13" applyNumberFormat="1" applyFont="1" applyFill="1" applyBorder="1" applyProtection="1"/>
    <xf numFmtId="0" fontId="7" fillId="0" borderId="7" xfId="13" applyFont="1" applyFill="1" applyBorder="1" applyAlignment="1" applyProtection="1">
      <alignment horizontal="center"/>
    </xf>
    <xf numFmtId="0" fontId="7" fillId="0" borderId="246" xfId="13" applyFont="1" applyFill="1" applyBorder="1" applyProtection="1"/>
    <xf numFmtId="37" fontId="7" fillId="0" borderId="249" xfId="13" applyNumberFormat="1" applyFont="1" applyFill="1" applyBorder="1" applyProtection="1"/>
    <xf numFmtId="37" fontId="7" fillId="0" borderId="53" xfId="13" applyNumberFormat="1" applyFont="1" applyFill="1" applyBorder="1" applyProtection="1"/>
    <xf numFmtId="37" fontId="7" fillId="0" borderId="250" xfId="13" applyNumberFormat="1" applyFont="1" applyFill="1" applyBorder="1" applyProtection="1"/>
    <xf numFmtId="37" fontId="7" fillId="0" borderId="4" xfId="13" applyNumberFormat="1" applyFont="1" applyFill="1" applyBorder="1" applyProtection="1"/>
    <xf numFmtId="37" fontId="7" fillId="0" borderId="75" xfId="13" applyNumberFormat="1" applyFont="1" applyFill="1" applyBorder="1" applyProtection="1"/>
    <xf numFmtId="37" fontId="7" fillId="0" borderId="251" xfId="13" applyNumberFormat="1" applyFont="1" applyFill="1" applyBorder="1" applyProtection="1"/>
    <xf numFmtId="37" fontId="7" fillId="0" borderId="8" xfId="13" applyNumberFormat="1" applyFont="1" applyFill="1" applyBorder="1" applyProtection="1"/>
    <xf numFmtId="37" fontId="7" fillId="0" borderId="6" xfId="13" applyNumberFormat="1" applyFont="1" applyFill="1" applyBorder="1" applyProtection="1"/>
    <xf numFmtId="37" fontId="7" fillId="0" borderId="252" xfId="13" applyNumberFormat="1" applyFont="1" applyFill="1" applyBorder="1" applyProtection="1"/>
    <xf numFmtId="37" fontId="7" fillId="0" borderId="123" xfId="13" applyNumberFormat="1" applyFont="1" applyFill="1" applyBorder="1" applyProtection="1"/>
    <xf numFmtId="37" fontId="7" fillId="0" borderId="128" xfId="13" applyNumberFormat="1" applyFont="1" applyFill="1" applyBorder="1" applyProtection="1"/>
    <xf numFmtId="37" fontId="7" fillId="0" borderId="79" xfId="13" applyNumberFormat="1" applyFont="1" applyFill="1" applyBorder="1" applyProtection="1"/>
    <xf numFmtId="0" fontId="7" fillId="0" borderId="2" xfId="13" applyFont="1" applyFill="1" applyBorder="1" applyProtection="1"/>
    <xf numFmtId="37" fontId="7" fillId="0" borderId="2" xfId="13" applyNumberFormat="1" applyFont="1" applyFill="1" applyBorder="1" applyProtection="1"/>
    <xf numFmtId="0" fontId="7" fillId="0" borderId="0" xfId="13" applyFont="1" applyFill="1" applyBorder="1" applyProtection="1"/>
    <xf numFmtId="37" fontId="7" fillId="0" borderId="0" xfId="13" applyNumberFormat="1" applyFont="1" applyFill="1" applyBorder="1" applyProtection="1"/>
    <xf numFmtId="0" fontId="7" fillId="0" borderId="3" xfId="13" applyFont="1" applyFill="1" applyBorder="1" applyAlignment="1" applyProtection="1">
      <alignment horizontal="center"/>
    </xf>
    <xf numFmtId="0" fontId="17" fillId="0" borderId="0" xfId="13" applyFill="1" applyProtection="1"/>
    <xf numFmtId="37" fontId="17" fillId="0" borderId="0" xfId="13" applyNumberFormat="1" applyFill="1" applyProtection="1"/>
    <xf numFmtId="0" fontId="17" fillId="0" borderId="0" xfId="13" applyFont="1" applyFill="1"/>
    <xf numFmtId="0" fontId="17" fillId="7" borderId="0" xfId="14" applyFont="1" applyFill="1" applyProtection="1"/>
    <xf numFmtId="0" fontId="17" fillId="7" borderId="0" xfId="14" applyFont="1" applyFill="1"/>
    <xf numFmtId="0" fontId="17" fillId="7" borderId="0" xfId="14" applyFill="1"/>
    <xf numFmtId="0" fontId="7" fillId="7" borderId="7" xfId="14" applyFont="1" applyFill="1" applyBorder="1" applyAlignment="1" applyProtection="1">
      <alignment horizontal="centerContinuous"/>
    </xf>
    <xf numFmtId="0" fontId="7" fillId="7" borderId="8" xfId="14" applyFont="1" applyFill="1" applyBorder="1" applyAlignment="1" applyProtection="1">
      <alignment horizontal="centerContinuous"/>
    </xf>
    <xf numFmtId="0" fontId="17" fillId="7" borderId="4" xfId="14" applyFill="1" applyBorder="1" applyProtection="1"/>
    <xf numFmtId="0" fontId="17" fillId="7" borderId="0" xfId="14" applyFill="1" applyProtection="1"/>
    <xf numFmtId="0" fontId="17" fillId="7" borderId="5" xfId="14" applyFill="1" applyBorder="1" applyProtection="1"/>
    <xf numFmtId="0" fontId="7" fillId="7" borderId="4" xfId="14" applyFont="1" applyFill="1" applyBorder="1" applyAlignment="1" applyProtection="1">
      <alignment horizontal="center"/>
    </xf>
    <xf numFmtId="0" fontId="7" fillId="7" borderId="0" xfId="14" quotePrefix="1" applyFont="1" applyFill="1" applyAlignment="1" applyProtection="1">
      <alignment horizontal="left"/>
    </xf>
    <xf numFmtId="0" fontId="7" fillId="7" borderId="0" xfId="14" applyFont="1" applyFill="1" applyProtection="1"/>
    <xf numFmtId="0" fontId="7" fillId="7" borderId="5" xfId="14" applyFont="1" applyFill="1" applyBorder="1" applyProtection="1"/>
    <xf numFmtId="0" fontId="7" fillId="7" borderId="4" xfId="14" quotePrefix="1" applyFont="1" applyFill="1" applyBorder="1" applyAlignment="1" applyProtection="1">
      <alignment horizontal="left"/>
    </xf>
    <xf numFmtId="0" fontId="7" fillId="7" borderId="4" xfId="14" applyFont="1" applyFill="1" applyBorder="1" applyProtection="1"/>
    <xf numFmtId="0" fontId="7" fillId="3" borderId="4" xfId="14" applyFont="1" applyFill="1" applyBorder="1" applyProtection="1"/>
    <xf numFmtId="0" fontId="7" fillId="3" borderId="0" xfId="14" applyFont="1" applyFill="1" applyProtection="1"/>
    <xf numFmtId="0" fontId="7" fillId="3" borderId="5" xfId="14" applyFont="1" applyFill="1" applyBorder="1" applyProtection="1"/>
    <xf numFmtId="0" fontId="17" fillId="7" borderId="6" xfId="14" applyFill="1" applyBorder="1" applyProtection="1"/>
    <xf numFmtId="0" fontId="17" fillId="7" borderId="7" xfId="14" applyFill="1" applyBorder="1" applyProtection="1"/>
    <xf numFmtId="0" fontId="17" fillId="7" borderId="7" xfId="14" applyFont="1" applyFill="1" applyBorder="1" applyProtection="1"/>
    <xf numFmtId="0" fontId="17" fillId="7" borderId="8" xfId="14" applyFill="1" applyBorder="1" applyProtection="1"/>
    <xf numFmtId="0" fontId="7" fillId="7" borderId="9" xfId="14" applyFont="1" applyFill="1" applyBorder="1" applyAlignment="1" applyProtection="1">
      <alignment horizontal="center"/>
    </xf>
    <xf numFmtId="0" fontId="7" fillId="7" borderId="2" xfId="14" applyFont="1" applyFill="1" applyBorder="1" applyAlignment="1" applyProtection="1">
      <alignment horizontal="center"/>
    </xf>
    <xf numFmtId="0" fontId="7" fillId="7" borderId="39" xfId="14" applyFont="1" applyFill="1" applyBorder="1" applyAlignment="1" applyProtection="1">
      <alignment horizontal="centerContinuous"/>
    </xf>
    <xf numFmtId="0" fontId="7" fillId="7" borderId="35" xfId="14" applyFont="1" applyFill="1" applyBorder="1" applyAlignment="1" applyProtection="1">
      <alignment horizontal="centerContinuous"/>
    </xf>
    <xf numFmtId="0" fontId="7" fillId="7" borderId="38" xfId="14" applyFont="1" applyFill="1" applyBorder="1" applyAlignment="1" applyProtection="1">
      <alignment horizontal="centerContinuous"/>
    </xf>
    <xf numFmtId="0" fontId="7" fillId="7" borderId="3" xfId="14" applyFont="1" applyFill="1" applyBorder="1" applyAlignment="1" applyProtection="1">
      <alignment horizontal="center"/>
    </xf>
    <xf numFmtId="0" fontId="7" fillId="7" borderId="10" xfId="14" applyFont="1" applyFill="1" applyBorder="1" applyAlignment="1" applyProtection="1">
      <alignment horizontal="center"/>
    </xf>
    <xf numFmtId="0" fontId="7" fillId="7" borderId="0" xfId="14" applyFont="1" applyFill="1" applyAlignment="1" applyProtection="1">
      <alignment horizontal="center"/>
    </xf>
    <xf numFmtId="0" fontId="10" fillId="7" borderId="10" xfId="14" applyFont="1" applyFill="1" applyBorder="1" applyAlignment="1" applyProtection="1">
      <alignment horizontal="center"/>
    </xf>
    <xf numFmtId="0" fontId="10" fillId="7" borderId="4" xfId="14" applyFont="1" applyFill="1" applyBorder="1" applyAlignment="1" applyProtection="1">
      <alignment horizontal="center"/>
    </xf>
    <xf numFmtId="0" fontId="7" fillId="7" borderId="11" xfId="14" applyFont="1" applyFill="1" applyBorder="1" applyProtection="1"/>
    <xf numFmtId="0" fontId="7" fillId="7" borderId="7" xfId="14" applyFont="1" applyFill="1" applyBorder="1" applyProtection="1"/>
    <xf numFmtId="0" fontId="7" fillId="7" borderId="7" xfId="14" applyFont="1" applyFill="1" applyBorder="1" applyAlignment="1" applyProtection="1">
      <alignment horizontal="center"/>
    </xf>
    <xf numFmtId="0" fontId="7" fillId="7" borderId="11" xfId="14" applyFont="1" applyFill="1" applyBorder="1" applyAlignment="1" applyProtection="1">
      <alignment horizontal="center"/>
    </xf>
    <xf numFmtId="0" fontId="7" fillId="7" borderId="10" xfId="14" applyFont="1" applyFill="1" applyBorder="1" applyProtection="1"/>
    <xf numFmtId="0" fontId="35" fillId="7" borderId="149" xfId="14" applyFont="1" applyFill="1" applyBorder="1" applyProtection="1"/>
    <xf numFmtId="0" fontId="7" fillId="0" borderId="253" xfId="14" applyFont="1" applyFill="1" applyBorder="1" applyProtection="1"/>
    <xf numFmtId="0" fontId="7" fillId="7" borderId="12" xfId="14" applyFont="1" applyFill="1" applyBorder="1" applyProtection="1"/>
    <xf numFmtId="0" fontId="7" fillId="7" borderId="14" xfId="14" applyFont="1" applyFill="1" applyBorder="1" applyProtection="1"/>
    <xf numFmtId="37" fontId="7" fillId="7" borderId="7" xfId="14" applyNumberFormat="1" applyFont="1" applyFill="1" applyBorder="1" applyProtection="1"/>
    <xf numFmtId="167" fontId="7" fillId="0" borderId="76" xfId="11" applyNumberFormat="1" applyFont="1" applyFill="1" applyBorder="1" applyProtection="1"/>
    <xf numFmtId="10" fontId="7" fillId="0" borderId="8" xfId="15" applyNumberFormat="1" applyFont="1" applyFill="1" applyBorder="1" applyProtection="1"/>
    <xf numFmtId="0" fontId="7" fillId="7" borderId="15" xfId="14" applyFont="1" applyFill="1" applyBorder="1" applyProtection="1"/>
    <xf numFmtId="0" fontId="7" fillId="7" borderId="40" xfId="14" applyFont="1" applyFill="1" applyBorder="1" applyProtection="1"/>
    <xf numFmtId="0" fontId="7" fillId="7" borderId="8" xfId="14" applyFont="1" applyFill="1" applyBorder="1" applyProtection="1"/>
    <xf numFmtId="0" fontId="37" fillId="7" borderId="0" xfId="14" applyFont="1" applyFill="1"/>
    <xf numFmtId="0" fontId="7" fillId="0" borderId="8" xfId="15" applyFont="1" applyFill="1" applyBorder="1" applyProtection="1"/>
    <xf numFmtId="0" fontId="7" fillId="7" borderId="41" xfId="14" applyFont="1" applyFill="1" applyBorder="1" applyAlignment="1" applyProtection="1">
      <alignment horizontal="center"/>
    </xf>
    <xf numFmtId="37" fontId="7" fillId="7" borderId="42" xfId="14" applyNumberFormat="1" applyFont="1" applyFill="1" applyBorder="1" applyProtection="1"/>
    <xf numFmtId="0" fontId="7" fillId="7" borderId="254" xfId="14" applyFont="1" applyFill="1" applyBorder="1" applyAlignment="1" applyProtection="1">
      <alignment horizontal="center"/>
    </xf>
    <xf numFmtId="167" fontId="7" fillId="0" borderId="255" xfId="11" applyNumberFormat="1" applyFont="1" applyFill="1" applyBorder="1" applyProtection="1"/>
    <xf numFmtId="10" fontId="7" fillId="0" borderId="43" xfId="15" applyNumberFormat="1" applyFont="1" applyFill="1" applyBorder="1" applyProtection="1"/>
    <xf numFmtId="0" fontId="7" fillId="7" borderId="44" xfId="14" applyFont="1" applyFill="1" applyBorder="1" applyProtection="1"/>
    <xf numFmtId="0" fontId="7" fillId="7" borderId="45" xfId="14" applyFont="1" applyFill="1" applyBorder="1" applyProtection="1"/>
    <xf numFmtId="0" fontId="7" fillId="7" borderId="43" xfId="14" applyFont="1" applyFill="1" applyBorder="1" applyProtection="1"/>
    <xf numFmtId="37" fontId="7" fillId="7" borderId="0" xfId="14" applyNumberFormat="1" applyFont="1" applyFill="1" applyProtection="1"/>
    <xf numFmtId="167" fontId="7" fillId="0" borderId="75" xfId="11" applyNumberFormat="1" applyFont="1" applyFill="1" applyBorder="1" applyProtection="1"/>
    <xf numFmtId="0" fontId="7" fillId="0" borderId="5" xfId="15" applyFont="1" applyFill="1" applyBorder="1" applyProtection="1"/>
    <xf numFmtId="0" fontId="7" fillId="7" borderId="17" xfId="14" applyFont="1" applyFill="1" applyBorder="1" applyProtection="1"/>
    <xf numFmtId="0" fontId="7" fillId="7" borderId="18" xfId="14" applyFont="1" applyFill="1" applyBorder="1" applyProtection="1"/>
    <xf numFmtId="37" fontId="7" fillId="7" borderId="6" xfId="14" applyNumberFormat="1" applyFont="1" applyFill="1" applyBorder="1" applyAlignment="1" applyProtection="1">
      <alignment horizontal="center"/>
    </xf>
    <xf numFmtId="0" fontId="7" fillId="7" borderId="16" xfId="14" applyFont="1" applyFill="1" applyBorder="1" applyProtection="1"/>
    <xf numFmtId="41" fontId="7" fillId="0" borderId="8" xfId="15" applyNumberFormat="1" applyFont="1" applyFill="1" applyBorder="1" applyAlignment="1" applyProtection="1">
      <alignment horizontal="right"/>
    </xf>
    <xf numFmtId="0" fontId="7" fillId="7" borderId="35" xfId="14" applyFont="1" applyFill="1" applyBorder="1" applyProtection="1"/>
    <xf numFmtId="10" fontId="7" fillId="0" borderId="5" xfId="15" applyNumberFormat="1" applyFont="1" applyFill="1" applyBorder="1" applyProtection="1"/>
    <xf numFmtId="167" fontId="7" fillId="0" borderId="256" xfId="11" applyNumberFormat="1" applyFont="1" applyFill="1" applyBorder="1" applyProtection="1"/>
    <xf numFmtId="10" fontId="7" fillId="0" borderId="257" xfId="15" applyNumberFormat="1" applyFont="1" applyFill="1" applyBorder="1" applyProtection="1"/>
    <xf numFmtId="0" fontId="7" fillId="7" borderId="46" xfId="14" applyFont="1" applyFill="1" applyBorder="1" applyProtection="1"/>
    <xf numFmtId="0" fontId="7" fillId="7" borderId="41" xfId="14" applyFont="1" applyFill="1" applyBorder="1" applyProtection="1"/>
    <xf numFmtId="0" fontId="7" fillId="7" borderId="258" xfId="14" applyFont="1" applyFill="1" applyBorder="1" applyAlignment="1" applyProtection="1">
      <alignment horizontal="center"/>
    </xf>
    <xf numFmtId="37" fontId="7" fillId="7" borderId="259" xfId="14" applyNumberFormat="1" applyFont="1" applyFill="1" applyBorder="1" applyProtection="1"/>
    <xf numFmtId="0" fontId="7" fillId="7" borderId="259" xfId="14" applyFont="1" applyFill="1" applyBorder="1" applyAlignment="1" applyProtection="1">
      <alignment horizontal="center"/>
    </xf>
    <xf numFmtId="167" fontId="7" fillId="0" borderId="79" xfId="11" applyNumberFormat="1" applyFont="1" applyFill="1" applyBorder="1" applyProtection="1"/>
    <xf numFmtId="0" fontId="7" fillId="7" borderId="260" xfId="14" applyFont="1" applyFill="1" applyBorder="1" applyProtection="1"/>
    <xf numFmtId="0" fontId="7" fillId="7" borderId="261" xfId="14" applyFont="1" applyFill="1" applyBorder="1" applyProtection="1"/>
    <xf numFmtId="0" fontId="7" fillId="6" borderId="50" xfId="14" applyFont="1" applyFill="1" applyBorder="1" applyAlignment="1" applyProtection="1">
      <alignment horizontal="center"/>
    </xf>
    <xf numFmtId="0" fontId="7" fillId="6" borderId="0" xfId="14" applyFont="1" applyFill="1" applyBorder="1" applyProtection="1"/>
    <xf numFmtId="167" fontId="7" fillId="6" borderId="0" xfId="11" applyNumberFormat="1" applyFont="1" applyFill="1" applyBorder="1" applyProtection="1"/>
    <xf numFmtId="0" fontId="7" fillId="6" borderId="0" xfId="14" applyFont="1" applyFill="1" applyBorder="1" applyAlignment="1" applyProtection="1">
      <alignment horizontal="center"/>
    </xf>
    <xf numFmtId="0" fontId="7" fillId="6" borderId="54" xfId="14" applyFont="1" applyFill="1" applyBorder="1" applyAlignment="1" applyProtection="1">
      <alignment horizontal="center"/>
    </xf>
    <xf numFmtId="0" fontId="7" fillId="6" borderId="34" xfId="14" applyFont="1" applyFill="1" applyBorder="1" applyAlignment="1" applyProtection="1">
      <alignment horizontal="center"/>
    </xf>
    <xf numFmtId="0" fontId="7" fillId="6" borderId="34" xfId="14" applyFont="1" applyFill="1" applyBorder="1" applyProtection="1"/>
    <xf numFmtId="37" fontId="7" fillId="7" borderId="0" xfId="14" applyNumberFormat="1" applyFont="1" applyFill="1" applyBorder="1" applyProtection="1"/>
    <xf numFmtId="0" fontId="17" fillId="7" borderId="0" xfId="14" applyFont="1" applyFill="1" applyBorder="1"/>
    <xf numFmtId="0" fontId="17" fillId="7" borderId="0" xfId="14" applyFill="1" applyBorder="1"/>
    <xf numFmtId="167" fontId="17" fillId="7" borderId="0" xfId="14" applyNumberFormat="1" applyFont="1" applyFill="1" applyBorder="1"/>
    <xf numFmtId="167" fontId="17" fillId="7" borderId="0" xfId="11" applyNumberFormat="1" applyFont="1" applyFill="1" applyBorder="1"/>
    <xf numFmtId="0" fontId="7" fillId="7" borderId="7" xfId="8" applyFont="1" applyFill="1" applyBorder="1" applyAlignment="1" applyProtection="1">
      <alignment horizontal="centerContinuous"/>
    </xf>
    <xf numFmtId="0" fontId="7" fillId="7" borderId="8" xfId="8" applyFont="1" applyFill="1" applyBorder="1" applyAlignment="1" applyProtection="1">
      <alignment horizontal="centerContinuous"/>
    </xf>
    <xf numFmtId="0" fontId="7" fillId="7" borderId="1" xfId="8" applyFont="1" applyFill="1" applyBorder="1" applyAlignment="1" applyProtection="1">
      <alignment horizontal="center"/>
    </xf>
    <xf numFmtId="37" fontId="7" fillId="7" borderId="2" xfId="8" applyNumberFormat="1" applyFont="1" applyFill="1" applyBorder="1" applyProtection="1"/>
    <xf numFmtId="0" fontId="7" fillId="7" borderId="2" xfId="8" applyFont="1" applyFill="1" applyBorder="1" applyProtection="1"/>
    <xf numFmtId="0" fontId="7" fillId="7" borderId="3" xfId="8" applyFont="1" applyFill="1" applyBorder="1" applyProtection="1"/>
    <xf numFmtId="0" fontId="7" fillId="7" borderId="4" xfId="8" applyFont="1" applyFill="1" applyBorder="1" applyAlignment="1" applyProtection="1">
      <alignment horizontal="center"/>
    </xf>
    <xf numFmtId="37" fontId="7" fillId="7" borderId="0" xfId="8" quotePrefix="1" applyNumberFormat="1" applyFont="1" applyFill="1" applyAlignment="1" applyProtection="1">
      <alignment horizontal="left"/>
    </xf>
    <xf numFmtId="37" fontId="7" fillId="7" borderId="0" xfId="8" applyNumberFormat="1" applyFont="1" applyFill="1" applyProtection="1"/>
    <xf numFmtId="0" fontId="7" fillId="7" borderId="0" xfId="8" applyFont="1" applyFill="1" applyProtection="1"/>
    <xf numFmtId="0" fontId="7" fillId="7" borderId="5" xfId="8" applyFont="1" applyFill="1" applyBorder="1" applyProtection="1"/>
    <xf numFmtId="167" fontId="7" fillId="7" borderId="0" xfId="9" applyNumberFormat="1" applyFont="1" applyFill="1" applyAlignment="1" applyProtection="1">
      <alignment horizontal="left" indent="1"/>
    </xf>
    <xf numFmtId="0" fontId="7" fillId="7" borderId="4" xfId="8" quotePrefix="1" applyFont="1" applyFill="1" applyBorder="1" applyAlignment="1" applyProtection="1">
      <alignment horizontal="left"/>
    </xf>
    <xf numFmtId="0" fontId="7" fillId="7" borderId="4" xfId="8" applyFont="1" applyFill="1" applyBorder="1" applyAlignment="1" applyProtection="1">
      <alignment horizontal="left"/>
    </xf>
    <xf numFmtId="0" fontId="7" fillId="7" borderId="9" xfId="8" applyFont="1" applyFill="1" applyBorder="1" applyAlignment="1" applyProtection="1">
      <alignment horizontal="center"/>
    </xf>
    <xf numFmtId="37" fontId="7" fillId="7" borderId="9" xfId="8" applyNumberFormat="1" applyFont="1" applyFill="1" applyBorder="1" applyProtection="1"/>
    <xf numFmtId="0" fontId="7" fillId="7" borderId="1" xfId="8" applyFont="1" applyFill="1" applyBorder="1" applyAlignment="1" applyProtection="1">
      <alignment vertical="top"/>
    </xf>
    <xf numFmtId="0" fontId="7" fillId="7" borderId="3" xfId="8" applyFont="1" applyFill="1" applyBorder="1" applyAlignment="1" applyProtection="1">
      <alignment vertical="top"/>
    </xf>
    <xf numFmtId="0" fontId="7" fillId="7" borderId="9" xfId="8" applyFont="1" applyFill="1" applyBorder="1" applyAlignment="1" applyProtection="1">
      <alignment horizontal="center" vertical="top"/>
    </xf>
    <xf numFmtId="0" fontId="7" fillId="7" borderId="10" xfId="8" applyFont="1" applyFill="1" applyBorder="1" applyAlignment="1" applyProtection="1">
      <alignment horizontal="center"/>
    </xf>
    <xf numFmtId="37" fontId="7" fillId="7" borderId="10" xfId="8" applyNumberFormat="1" applyFont="1" applyFill="1" applyBorder="1" applyProtection="1"/>
    <xf numFmtId="0" fontId="7" fillId="7" borderId="10" xfId="8" applyFont="1" applyFill="1" applyBorder="1" applyAlignment="1" applyProtection="1">
      <alignment horizontal="center" vertical="top"/>
    </xf>
    <xf numFmtId="0" fontId="7" fillId="7" borderId="5" xfId="8" applyFont="1" applyFill="1" applyBorder="1" applyAlignment="1" applyProtection="1">
      <alignment horizontal="center" vertical="top"/>
    </xf>
    <xf numFmtId="0" fontId="7" fillId="7" borderId="5" xfId="8" applyFont="1" applyFill="1" applyBorder="1" applyAlignment="1" applyProtection="1">
      <alignment horizontal="center"/>
    </xf>
    <xf numFmtId="0" fontId="7" fillId="7" borderId="10" xfId="8" applyFont="1" applyFill="1" applyBorder="1" applyProtection="1"/>
    <xf numFmtId="0" fontId="7" fillId="7" borderId="10" xfId="8" applyFont="1" applyFill="1" applyBorder="1" applyAlignment="1" applyProtection="1">
      <alignment vertical="top"/>
    </xf>
    <xf numFmtId="0" fontId="7" fillId="7" borderId="11" xfId="8" applyFont="1" applyFill="1" applyBorder="1" applyProtection="1"/>
    <xf numFmtId="0" fontId="7" fillId="7" borderId="11" xfId="8" applyFont="1" applyFill="1" applyBorder="1" applyAlignment="1" applyProtection="1">
      <alignment vertical="top"/>
    </xf>
    <xf numFmtId="0" fontId="7" fillId="7" borderId="7" xfId="8" applyFont="1" applyFill="1" applyBorder="1" applyProtection="1"/>
    <xf numFmtId="0" fontId="7" fillId="7" borderId="8" xfId="8" applyFont="1" applyFill="1" applyBorder="1" applyAlignment="1" applyProtection="1">
      <alignment horizontal="center"/>
    </xf>
    <xf numFmtId="0" fontId="7" fillId="7" borderId="5" xfId="8" applyFont="1" applyFill="1" applyBorder="1" applyAlignment="1" applyProtection="1">
      <alignment vertical="top"/>
    </xf>
    <xf numFmtId="0" fontId="7" fillId="7" borderId="0" xfId="8" applyFont="1" applyFill="1" applyBorder="1" applyAlignment="1" applyProtection="1">
      <alignment horizontal="center" vertical="top"/>
    </xf>
    <xf numFmtId="0" fontId="7" fillId="7" borderId="148" xfId="8" applyFont="1" applyFill="1" applyBorder="1" applyProtection="1"/>
    <xf numFmtId="0" fontId="7" fillId="7" borderId="262" xfId="8" applyFont="1" applyFill="1" applyBorder="1" applyProtection="1"/>
    <xf numFmtId="0" fontId="7" fillId="7" borderId="263" xfId="8" applyFont="1" applyFill="1" applyBorder="1" applyProtection="1"/>
    <xf numFmtId="0" fontId="7" fillId="7" borderId="113" xfId="8" applyFont="1" applyFill="1" applyBorder="1" applyProtection="1"/>
    <xf numFmtId="0" fontId="7" fillId="7" borderId="11" xfId="8" applyFont="1" applyFill="1" applyBorder="1" applyAlignment="1" applyProtection="1">
      <alignment horizontal="center" vertical="top"/>
    </xf>
    <xf numFmtId="1" fontId="7" fillId="7" borderId="11" xfId="8" applyNumberFormat="1" applyFont="1" applyFill="1" applyBorder="1" applyAlignment="1" applyProtection="1">
      <alignment horizontal="center" vertical="top"/>
    </xf>
    <xf numFmtId="37" fontId="7" fillId="7" borderId="7" xfId="8" applyNumberFormat="1" applyFont="1" applyFill="1" applyBorder="1" applyAlignment="1" applyProtection="1">
      <alignment vertical="top"/>
    </xf>
    <xf numFmtId="0" fontId="7" fillId="7" borderId="7" xfId="8" applyFont="1" applyFill="1" applyBorder="1" applyAlignment="1" applyProtection="1">
      <alignment vertical="top"/>
    </xf>
    <xf numFmtId="167" fontId="7" fillId="0" borderId="15" xfId="9" applyNumberFormat="1" applyFont="1" applyFill="1" applyBorder="1" applyAlignment="1" applyProtection="1">
      <alignment vertical="top"/>
    </xf>
    <xf numFmtId="167" fontId="7" fillId="0" borderId="8" xfId="9" applyNumberFormat="1" applyFont="1" applyFill="1" applyBorder="1" applyAlignment="1" applyProtection="1">
      <alignment vertical="top"/>
    </xf>
    <xf numFmtId="167" fontId="7" fillId="0" borderId="16" xfId="9" applyNumberFormat="1" applyFont="1" applyFill="1" applyBorder="1" applyAlignment="1" applyProtection="1">
      <alignment vertical="top"/>
    </xf>
    <xf numFmtId="0" fontId="7" fillId="7" borderId="41" xfId="8" applyFont="1" applyFill="1" applyBorder="1" applyAlignment="1" applyProtection="1">
      <alignment horizontal="center" vertical="top"/>
    </xf>
    <xf numFmtId="1" fontId="7" fillId="7" borderId="41" xfId="8" applyNumberFormat="1" applyFont="1" applyFill="1" applyBorder="1" applyAlignment="1" applyProtection="1">
      <alignment horizontal="center"/>
    </xf>
    <xf numFmtId="37" fontId="7" fillId="7" borderId="42" xfId="8" applyNumberFormat="1" applyFont="1" applyFill="1" applyBorder="1" applyProtection="1"/>
    <xf numFmtId="0" fontId="7" fillId="7" borderId="42" xfId="8" applyFont="1" applyFill="1" applyBorder="1" applyAlignment="1" applyProtection="1">
      <alignment horizontal="center"/>
    </xf>
    <xf numFmtId="167" fontId="7" fillId="0" borderId="44" xfId="9" applyNumberFormat="1" applyFont="1" applyFill="1" applyBorder="1" applyProtection="1"/>
    <xf numFmtId="167" fontId="7" fillId="0" borderId="43" xfId="9" applyNumberFormat="1" applyFont="1" applyFill="1" applyBorder="1" applyProtection="1"/>
    <xf numFmtId="167" fontId="7" fillId="0" borderId="46" xfId="9" applyNumberFormat="1" applyFont="1" applyFill="1" applyBorder="1" applyProtection="1"/>
    <xf numFmtId="0" fontId="7" fillId="7" borderId="43" xfId="8" applyFont="1" applyFill="1" applyBorder="1" applyAlignment="1" applyProtection="1">
      <alignment horizontal="center"/>
    </xf>
    <xf numFmtId="1" fontId="7" fillId="7" borderId="10" xfId="8" applyNumberFormat="1" applyFont="1" applyFill="1" applyBorder="1" applyAlignment="1" applyProtection="1">
      <alignment vertical="top"/>
    </xf>
    <xf numFmtId="37" fontId="7" fillId="7" borderId="0" xfId="8" applyNumberFormat="1" applyFont="1" applyFill="1" applyAlignment="1" applyProtection="1">
      <alignment vertical="top"/>
    </xf>
    <xf numFmtId="167" fontId="7" fillId="0" borderId="17" xfId="9" applyNumberFormat="1" applyFont="1" applyFill="1" applyBorder="1" applyAlignment="1" applyProtection="1">
      <alignment vertical="top"/>
    </xf>
    <xf numFmtId="167" fontId="7" fillId="0" borderId="5" xfId="9" applyNumberFormat="1" applyFont="1" applyFill="1" applyBorder="1" applyAlignment="1" applyProtection="1">
      <alignment vertical="top"/>
    </xf>
    <xf numFmtId="167" fontId="7" fillId="0" borderId="18" xfId="9" applyNumberFormat="1" applyFont="1" applyFill="1" applyBorder="1" applyAlignment="1" applyProtection="1">
      <alignment vertical="top"/>
    </xf>
    <xf numFmtId="37" fontId="7" fillId="7" borderId="6" xfId="8" applyNumberFormat="1" applyFont="1" applyFill="1" applyBorder="1" applyAlignment="1" applyProtection="1">
      <alignment horizontal="right" vertical="top"/>
    </xf>
    <xf numFmtId="0" fontId="7" fillId="7" borderId="8" xfId="8" applyFont="1" applyFill="1" applyBorder="1" applyAlignment="1" applyProtection="1">
      <alignment vertical="top"/>
    </xf>
    <xf numFmtId="37" fontId="7" fillId="7" borderId="42" xfId="8" applyNumberFormat="1" applyFont="1" applyFill="1" applyBorder="1" applyAlignment="1" applyProtection="1">
      <alignment vertical="top"/>
    </xf>
    <xf numFmtId="167" fontId="7" fillId="0" borderId="264" xfId="9" applyNumberFormat="1" applyFont="1" applyFill="1" applyBorder="1" applyAlignment="1" applyProtection="1"/>
    <xf numFmtId="167" fontId="7" fillId="0" borderId="265" xfId="9" applyNumberFormat="1" applyFont="1" applyFill="1" applyBorder="1" applyAlignment="1" applyProtection="1"/>
    <xf numFmtId="167" fontId="7" fillId="0" borderId="43" xfId="9" applyNumberFormat="1" applyFont="1" applyFill="1" applyBorder="1" applyAlignment="1" applyProtection="1"/>
    <xf numFmtId="167" fontId="7" fillId="0" borderId="45" xfId="9" applyNumberFormat="1" applyFont="1" applyFill="1" applyBorder="1" applyAlignment="1" applyProtection="1"/>
    <xf numFmtId="0" fontId="7" fillId="7" borderId="43" xfId="8" applyFont="1" applyFill="1" applyBorder="1" applyAlignment="1" applyProtection="1">
      <alignment horizontal="center" vertical="top"/>
    </xf>
    <xf numFmtId="0" fontId="7" fillId="7" borderId="11" xfId="8" applyFont="1" applyFill="1" applyBorder="1" applyAlignment="1" applyProtection="1">
      <alignment horizontal="center"/>
    </xf>
    <xf numFmtId="0" fontId="7" fillId="7" borderId="7" xfId="8" applyFont="1" applyFill="1" applyBorder="1" applyAlignment="1" applyProtection="1">
      <alignment horizontal="center"/>
    </xf>
    <xf numFmtId="167" fontId="7" fillId="0" borderId="266" xfId="9" applyNumberFormat="1" applyFont="1" applyFill="1" applyBorder="1" applyAlignment="1" applyProtection="1"/>
    <xf numFmtId="167" fontId="7" fillId="0" borderId="49" xfId="9" applyNumberFormat="1" applyFont="1" applyFill="1" applyBorder="1" applyAlignment="1" applyProtection="1"/>
    <xf numFmtId="167" fontId="7" fillId="0" borderId="37" xfId="9" applyNumberFormat="1" applyFont="1" applyFill="1" applyBorder="1" applyAlignment="1" applyProtection="1"/>
    <xf numFmtId="0" fontId="7" fillId="7" borderId="0" xfId="8" applyFont="1" applyFill="1" applyBorder="1" applyProtection="1"/>
    <xf numFmtId="37" fontId="7" fillId="7" borderId="0" xfId="8" applyNumberFormat="1" applyFont="1" applyFill="1" applyBorder="1" applyProtection="1"/>
    <xf numFmtId="0" fontId="7" fillId="7" borderId="0" xfId="8" applyFont="1" applyFill="1" applyBorder="1" applyAlignment="1" applyProtection="1">
      <alignment horizontal="center"/>
    </xf>
    <xf numFmtId="0" fontId="7" fillId="0" borderId="4" xfId="8" quotePrefix="1" applyFont="1" applyFill="1" applyBorder="1" applyAlignment="1" applyProtection="1">
      <alignment horizontal="left"/>
    </xf>
    <xf numFmtId="0" fontId="7" fillId="0" borderId="0" xfId="16" applyFont="1" applyFill="1" applyBorder="1" applyProtection="1"/>
    <xf numFmtId="0" fontId="7" fillId="0" borderId="0" xfId="8" applyFont="1" applyBorder="1" applyProtection="1"/>
    <xf numFmtId="0" fontId="7" fillId="0" borderId="92" xfId="8" applyFont="1" applyBorder="1" applyAlignment="1" applyProtection="1">
      <alignment horizontal="center"/>
    </xf>
    <xf numFmtId="0" fontId="7" fillId="0" borderId="92" xfId="8" applyFont="1" applyBorder="1" applyProtection="1"/>
    <xf numFmtId="0" fontId="7" fillId="0" borderId="54" xfId="8" applyFont="1" applyBorder="1" applyProtection="1"/>
    <xf numFmtId="0" fontId="7" fillId="0" borderId="50" xfId="8" applyFont="1" applyBorder="1" applyProtection="1"/>
    <xf numFmtId="0" fontId="7" fillId="0" borderId="50" xfId="8" applyFont="1" applyBorder="1" applyAlignment="1" applyProtection="1">
      <alignment horizontal="center"/>
    </xf>
    <xf numFmtId="37" fontId="7" fillId="0" borderId="50" xfId="8" applyNumberFormat="1" applyFont="1" applyBorder="1" applyProtection="1"/>
    <xf numFmtId="0" fontId="7" fillId="7" borderId="50" xfId="0" applyFont="1" applyFill="1" applyBorder="1" applyAlignment="1" applyProtection="1">
      <alignment horizontal="left" vertical="center"/>
    </xf>
    <xf numFmtId="0" fontId="38" fillId="0" borderId="0" xfId="8" applyFont="1"/>
    <xf numFmtId="0" fontId="8" fillId="7" borderId="62" xfId="8" applyFont="1" applyFill="1" applyBorder="1" applyAlignment="1" applyProtection="1">
      <alignment horizontal="centerContinuous"/>
    </xf>
    <xf numFmtId="37" fontId="8" fillId="7" borderId="61" xfId="8" applyNumberFormat="1" applyFont="1" applyFill="1" applyBorder="1" applyAlignment="1" applyProtection="1">
      <alignment horizontal="centerContinuous"/>
    </xf>
    <xf numFmtId="0" fontId="8" fillId="7" borderId="61" xfId="8" applyFont="1" applyFill="1" applyBorder="1" applyAlignment="1" applyProtection="1">
      <alignment horizontal="centerContinuous"/>
    </xf>
    <xf numFmtId="0" fontId="8" fillId="7" borderId="69" xfId="8" applyFont="1" applyFill="1" applyBorder="1" applyAlignment="1" applyProtection="1">
      <alignment horizontal="centerContinuous"/>
    </xf>
    <xf numFmtId="0" fontId="39" fillId="0" borderId="0" xfId="8" applyFont="1"/>
    <xf numFmtId="0" fontId="17" fillId="7" borderId="50" xfId="8" applyFont="1" applyFill="1" applyBorder="1" applyAlignment="1" applyProtection="1">
      <alignment horizontal="centerContinuous"/>
    </xf>
    <xf numFmtId="0" fontId="17" fillId="7" borderId="0" xfId="8" applyFont="1" applyFill="1" applyBorder="1" applyAlignment="1" applyProtection="1">
      <alignment horizontal="centerContinuous"/>
    </xf>
    <xf numFmtId="0" fontId="17" fillId="7" borderId="54" xfId="8" applyFont="1" applyFill="1" applyBorder="1" applyAlignment="1" applyProtection="1">
      <alignment horizontal="centerContinuous"/>
    </xf>
    <xf numFmtId="0" fontId="40" fillId="0" borderId="0" xfId="8" applyFont="1"/>
    <xf numFmtId="0" fontId="7" fillId="7" borderId="50" xfId="8" applyFont="1" applyFill="1" applyBorder="1" applyAlignment="1" applyProtection="1">
      <alignment horizontal="left" vertical="center"/>
    </xf>
    <xf numFmtId="0" fontId="7" fillId="7" borderId="54" xfId="8" applyFont="1" applyFill="1" applyBorder="1" applyProtection="1"/>
    <xf numFmtId="0" fontId="7" fillId="7" borderId="50" xfId="8" applyFont="1" applyFill="1" applyBorder="1" applyProtection="1"/>
    <xf numFmtId="0" fontId="7" fillId="7" borderId="50" xfId="8" applyFont="1" applyFill="1" applyBorder="1" applyAlignment="1" applyProtection="1">
      <alignment horizontal="center"/>
    </xf>
    <xf numFmtId="37" fontId="7" fillId="7" borderId="50" xfId="8" applyNumberFormat="1" applyFont="1" applyFill="1" applyBorder="1" applyProtection="1"/>
    <xf numFmtId="0" fontId="7" fillId="7" borderId="0" xfId="8" applyFont="1" applyFill="1" applyBorder="1" applyAlignment="1" applyProtection="1">
      <alignment horizontal="centerContinuous"/>
    </xf>
    <xf numFmtId="0" fontId="7" fillId="7" borderId="54" xfId="8" applyFont="1" applyFill="1" applyBorder="1" applyAlignment="1" applyProtection="1">
      <alignment horizontal="center"/>
    </xf>
    <xf numFmtId="37" fontId="7" fillId="7" borderId="0" xfId="8" applyNumberFormat="1" applyFont="1" applyFill="1" applyBorder="1" applyAlignment="1" applyProtection="1">
      <alignment horizontal="center"/>
    </xf>
    <xf numFmtId="0" fontId="39" fillId="7" borderId="0" xfId="8" applyFont="1" applyFill="1" applyBorder="1" applyProtection="1"/>
    <xf numFmtId="0" fontId="7" fillId="7" borderId="0" xfId="8" quotePrefix="1" applyFont="1" applyFill="1" applyBorder="1" applyAlignment="1" applyProtection="1">
      <alignment horizontal="left"/>
    </xf>
    <xf numFmtId="167" fontId="7" fillId="0" borderId="0" xfId="9" applyNumberFormat="1" applyFont="1" applyFill="1" applyBorder="1" applyProtection="1"/>
    <xf numFmtId="167" fontId="7" fillId="0" borderId="0" xfId="9" applyNumberFormat="1" applyFont="1" applyFill="1" applyBorder="1" applyAlignment="1" applyProtection="1">
      <alignment horizontal="center"/>
    </xf>
    <xf numFmtId="167" fontId="7" fillId="7" borderId="0" xfId="9" applyNumberFormat="1" applyFont="1" applyFill="1" applyBorder="1" applyProtection="1"/>
    <xf numFmtId="0" fontId="39" fillId="7" borderId="70" xfId="8" applyFont="1" applyFill="1" applyBorder="1" applyProtection="1"/>
    <xf numFmtId="0" fontId="39" fillId="7" borderId="34" xfId="8" applyFont="1" applyFill="1" applyBorder="1"/>
    <xf numFmtId="0" fontId="39" fillId="7" borderId="34" xfId="8" applyFont="1" applyFill="1" applyBorder="1" applyProtection="1"/>
    <xf numFmtId="0" fontId="39" fillId="7" borderId="71" xfId="8" applyFont="1" applyFill="1" applyBorder="1" applyProtection="1"/>
    <xf numFmtId="0" fontId="17" fillId="0" borderId="0" xfId="17"/>
    <xf numFmtId="0" fontId="6" fillId="0" borderId="65" xfId="7" applyFont="1" applyBorder="1" applyAlignment="1" applyProtection="1">
      <alignment horizontal="right"/>
    </xf>
    <xf numFmtId="0" fontId="6" fillId="0" borderId="64" xfId="7" applyFont="1" applyBorder="1" applyProtection="1"/>
    <xf numFmtId="0" fontId="17" fillId="0" borderId="64" xfId="7" applyFont="1" applyBorder="1" applyProtection="1"/>
    <xf numFmtId="0" fontId="17" fillId="0" borderId="63" xfId="7" applyFont="1" applyBorder="1" applyProtection="1"/>
    <xf numFmtId="0" fontId="17" fillId="0" borderId="61" xfId="7" applyFont="1" applyBorder="1" applyProtection="1"/>
    <xf numFmtId="0" fontId="7" fillId="0" borderId="10" xfId="7" applyFont="1" applyBorder="1" applyProtection="1"/>
    <xf numFmtId="167" fontId="7" fillId="0" borderId="11" xfId="18" applyNumberFormat="1" applyFont="1" applyFill="1" applyBorder="1" applyProtection="1"/>
    <xf numFmtId="0" fontId="7" fillId="0" borderId="11" xfId="7" applyFont="1" applyFill="1" applyBorder="1" applyProtection="1"/>
    <xf numFmtId="0" fontId="7" fillId="0" borderId="11" xfId="7" applyFont="1" applyBorder="1" applyProtection="1"/>
    <xf numFmtId="0" fontId="7" fillId="0" borderId="92" xfId="19" applyFont="1" applyFill="1" applyBorder="1"/>
    <xf numFmtId="0" fontId="7" fillId="0" borderId="11" xfId="7" applyFont="1" applyBorder="1" applyAlignment="1" applyProtection="1">
      <alignment horizontal="center"/>
    </xf>
    <xf numFmtId="167" fontId="7" fillId="0" borderId="11" xfId="18" applyNumberFormat="1" applyFont="1" applyFill="1" applyBorder="1" applyAlignment="1" applyProtection="1">
      <alignment horizontal="right"/>
    </xf>
    <xf numFmtId="0" fontId="7" fillId="0" borderId="85" xfId="17" applyFont="1" applyBorder="1" applyProtection="1"/>
    <xf numFmtId="0" fontId="7" fillId="0" borderId="11" xfId="17" applyFont="1" applyBorder="1" applyAlignment="1" applyProtection="1">
      <alignment horizontal="center"/>
    </xf>
    <xf numFmtId="0" fontId="7" fillId="0" borderId="84" xfId="17" applyFont="1" applyBorder="1" applyProtection="1"/>
    <xf numFmtId="0" fontId="7" fillId="0" borderId="83" xfId="17" applyFont="1" applyBorder="1" applyAlignment="1" applyProtection="1">
      <alignment horizontal="center"/>
    </xf>
    <xf numFmtId="0" fontId="7" fillId="0" borderId="10" xfId="17" applyFont="1" applyBorder="1" applyAlignment="1" applyProtection="1">
      <alignment horizontal="center"/>
    </xf>
    <xf numFmtId="0" fontId="7" fillId="0" borderId="10" xfId="17" applyFont="1" applyBorder="1" applyProtection="1"/>
    <xf numFmtId="0" fontId="7" fillId="0" borderId="82" xfId="17" applyFont="1" applyBorder="1" applyAlignment="1" applyProtection="1">
      <alignment horizontal="center"/>
    </xf>
    <xf numFmtId="0" fontId="7" fillId="0" borderId="82" xfId="17" applyFont="1" applyBorder="1" applyProtection="1"/>
    <xf numFmtId="0" fontId="7" fillId="0" borderId="81" xfId="17" applyFont="1" applyBorder="1" applyProtection="1"/>
    <xf numFmtId="0" fontId="7" fillId="0" borderId="9" xfId="17" applyFont="1" applyBorder="1" applyAlignment="1" applyProtection="1">
      <alignment horizontal="center"/>
    </xf>
    <xf numFmtId="0" fontId="7" fillId="0" borderId="9" xfId="17" applyFont="1" applyBorder="1" applyProtection="1"/>
    <xf numFmtId="0" fontId="7" fillId="0" borderId="80" xfId="17" applyFont="1" applyBorder="1" applyProtection="1"/>
    <xf numFmtId="0" fontId="8" fillId="0" borderId="91" xfId="17" applyFont="1" applyBorder="1" applyProtection="1"/>
    <xf numFmtId="0" fontId="8" fillId="0" borderId="7" xfId="17" applyFont="1" applyBorder="1" applyProtection="1"/>
    <xf numFmtId="0" fontId="8" fillId="0" borderId="88" xfId="17" applyFont="1" applyBorder="1" applyProtection="1"/>
    <xf numFmtId="0" fontId="8" fillId="0" borderId="54" xfId="17" applyFont="1" applyBorder="1" applyProtection="1"/>
    <xf numFmtId="0" fontId="8" fillId="0" borderId="0" xfId="17" applyFont="1" applyBorder="1" applyProtection="1"/>
    <xf numFmtId="0" fontId="7" fillId="0" borderId="50" xfId="17" applyFont="1" applyBorder="1" applyProtection="1"/>
    <xf numFmtId="0" fontId="17" fillId="0" borderId="0" xfId="17" applyFont="1"/>
    <xf numFmtId="0" fontId="7" fillId="0" borderId="54" xfId="17" applyFont="1" applyBorder="1" applyProtection="1"/>
    <xf numFmtId="0" fontId="7" fillId="0" borderId="0" xfId="17" applyFont="1" applyBorder="1" applyProtection="1"/>
    <xf numFmtId="0" fontId="7" fillId="0" borderId="50" xfId="17" applyFont="1" applyBorder="1" applyAlignment="1" applyProtection="1">
      <alignment horizontal="center"/>
    </xf>
    <xf numFmtId="0" fontId="7" fillId="0" borderId="50" xfId="17" applyFont="1" applyBorder="1" applyAlignment="1" applyProtection="1">
      <alignment horizontal="left"/>
    </xf>
    <xf numFmtId="0" fontId="8" fillId="0" borderId="50" xfId="17" applyFont="1" applyBorder="1" applyProtection="1"/>
    <xf numFmtId="0" fontId="6" fillId="0" borderId="94" xfId="17" applyFont="1" applyBorder="1" applyAlignment="1" applyProtection="1">
      <alignment horizontal="centerContinuous"/>
    </xf>
    <xf numFmtId="0" fontId="17" fillId="0" borderId="71" xfId="17" applyBorder="1"/>
    <xf numFmtId="0" fontId="17" fillId="0" borderId="34" xfId="17" applyBorder="1"/>
    <xf numFmtId="0" fontId="6" fillId="0" borderId="70" xfId="17" applyFont="1" applyBorder="1" applyAlignment="1" applyProtection="1">
      <alignment horizontal="left"/>
    </xf>
    <xf numFmtId="0" fontId="17" fillId="0" borderId="91" xfId="17" applyBorder="1" applyProtection="1"/>
    <xf numFmtId="0" fontId="17" fillId="0" borderId="7" xfId="17" applyBorder="1" applyProtection="1"/>
    <xf numFmtId="37" fontId="17" fillId="0" borderId="7" xfId="17" applyNumberFormat="1" applyBorder="1" applyProtection="1"/>
    <xf numFmtId="0" fontId="17" fillId="0" borderId="88" xfId="17" applyBorder="1" applyProtection="1"/>
    <xf numFmtId="0" fontId="7" fillId="0" borderId="91" xfId="17" applyFont="1" applyBorder="1" applyAlignment="1" applyProtection="1">
      <alignment horizontal="center"/>
    </xf>
    <xf numFmtId="167" fontId="0" fillId="0" borderId="92" xfId="18" applyNumberFormat="1" applyFont="1" applyBorder="1" applyProtection="1"/>
    <xf numFmtId="167" fontId="35" fillId="0" borderId="92" xfId="18" applyNumberFormat="1" applyFont="1" applyFill="1" applyBorder="1" applyProtection="1"/>
    <xf numFmtId="0" fontId="7" fillId="0" borderId="7" xfId="17" applyFont="1" applyBorder="1" applyProtection="1"/>
    <xf numFmtId="37" fontId="7" fillId="0" borderId="6" xfId="17" applyNumberFormat="1" applyFont="1" applyBorder="1" applyProtection="1"/>
    <xf numFmtId="0" fontId="7" fillId="0" borderId="11" xfId="17" applyFont="1" applyBorder="1" applyProtection="1"/>
    <xf numFmtId="0" fontId="7" fillId="0" borderId="84" xfId="17" applyFont="1" applyBorder="1" applyAlignment="1" applyProtection="1">
      <alignment horizontal="center"/>
    </xf>
    <xf numFmtId="167" fontId="7" fillId="0" borderId="92" xfId="18" applyNumberFormat="1" applyFont="1" applyFill="1" applyBorder="1" applyProtection="1"/>
    <xf numFmtId="37" fontId="7" fillId="0" borderId="6" xfId="17" applyNumberFormat="1" applyFont="1" applyBorder="1" applyAlignment="1" applyProtection="1">
      <alignment horizontal="center"/>
    </xf>
    <xf numFmtId="0" fontId="7" fillId="0" borderId="0" xfId="17" applyFont="1" applyProtection="1"/>
    <xf numFmtId="167" fontId="7" fillId="0" borderId="92" xfId="18" applyNumberFormat="1" applyFont="1" applyBorder="1" applyProtection="1"/>
    <xf numFmtId="0" fontId="7" fillId="0" borderId="6" xfId="17" applyFont="1" applyBorder="1" applyAlignment="1" applyProtection="1">
      <alignment horizontal="center"/>
    </xf>
    <xf numFmtId="0" fontId="7" fillId="0" borderId="8" xfId="17" applyFont="1" applyBorder="1" applyAlignment="1" applyProtection="1">
      <alignment horizontal="center"/>
    </xf>
    <xf numFmtId="0" fontId="7" fillId="0" borderId="6" xfId="17" applyFont="1" applyBorder="1" applyProtection="1"/>
    <xf numFmtId="0" fontId="7" fillId="0" borderId="0" xfId="17" applyFont="1" applyAlignment="1" applyProtection="1">
      <alignment horizontal="center"/>
    </xf>
    <xf numFmtId="0" fontId="7" fillId="0" borderId="5" xfId="17" applyFont="1" applyBorder="1" applyAlignment="1" applyProtection="1">
      <alignment horizontal="center"/>
    </xf>
    <xf numFmtId="0" fontId="7" fillId="0" borderId="4" xfId="17" applyFont="1" applyBorder="1" applyAlignment="1" applyProtection="1">
      <alignment horizontal="center"/>
    </xf>
    <xf numFmtId="0" fontId="7" fillId="0" borderId="91" xfId="17" applyFont="1" applyBorder="1" applyProtection="1"/>
    <xf numFmtId="0" fontId="7" fillId="0" borderId="88" xfId="17" applyFont="1" applyBorder="1" applyProtection="1"/>
    <xf numFmtId="0" fontId="7" fillId="0" borderId="54" xfId="17" applyFont="1" applyBorder="1" applyAlignment="1" applyProtection="1">
      <alignment horizontal="centerContinuous"/>
    </xf>
    <xf numFmtId="0" fontId="7" fillId="0" borderId="0" xfId="17" applyFont="1" applyBorder="1" applyAlignment="1" applyProtection="1">
      <alignment horizontal="centerContinuous"/>
    </xf>
    <xf numFmtId="0" fontId="7" fillId="0" borderId="50" xfId="17" applyFont="1" applyBorder="1" applyAlignment="1" applyProtection="1">
      <alignment horizontal="centerContinuous"/>
    </xf>
    <xf numFmtId="0" fontId="17" fillId="0" borderId="95" xfId="17" applyBorder="1" applyAlignment="1" applyProtection="1">
      <alignment horizontal="centerContinuous"/>
    </xf>
    <xf numFmtId="0" fontId="17" fillId="0" borderId="2" xfId="17" applyBorder="1" applyAlignment="1" applyProtection="1">
      <alignment horizontal="centerContinuous"/>
    </xf>
    <xf numFmtId="0" fontId="17" fillId="0" borderId="61" xfId="17" applyBorder="1" applyProtection="1"/>
    <xf numFmtId="0" fontId="6" fillId="0" borderId="62" xfId="17" applyFont="1" applyBorder="1" applyAlignment="1" applyProtection="1">
      <alignment horizontal="left"/>
    </xf>
    <xf numFmtId="0" fontId="6" fillId="0" borderId="62" xfId="2" applyFont="1" applyFill="1" applyBorder="1" applyAlignment="1">
      <alignment horizontal="centerContinuous"/>
    </xf>
    <xf numFmtId="0" fontId="17" fillId="0" borderId="61" xfId="2" applyFont="1" applyFill="1" applyBorder="1" applyAlignment="1">
      <alignment horizontal="centerContinuous"/>
    </xf>
    <xf numFmtId="0" fontId="17" fillId="0" borderId="69" xfId="2" applyFont="1" applyFill="1" applyBorder="1" applyAlignment="1">
      <alignment horizontal="centerContinuous"/>
    </xf>
    <xf numFmtId="0" fontId="17" fillId="0" borderId="50" xfId="2" applyFont="1" applyFill="1" applyBorder="1" applyAlignment="1">
      <alignment horizontal="centerContinuous"/>
    </xf>
    <xf numFmtId="0" fontId="17" fillId="0" borderId="0" xfId="2" applyFont="1" applyFill="1" applyBorder="1" applyAlignment="1">
      <alignment horizontal="centerContinuous"/>
    </xf>
    <xf numFmtId="0" fontId="17" fillId="0" borderId="54" xfId="2" applyFont="1" applyFill="1" applyBorder="1" applyAlignment="1">
      <alignment horizontal="centerContinuous"/>
    </xf>
    <xf numFmtId="0" fontId="17" fillId="0" borderId="50" xfId="2" applyFont="1" applyFill="1" applyBorder="1"/>
    <xf numFmtId="0" fontId="17" fillId="0" borderId="0" xfId="2" applyFont="1" applyFill="1" applyBorder="1"/>
    <xf numFmtId="0" fontId="17" fillId="0" borderId="54" xfId="2" applyFont="1" applyFill="1" applyBorder="1"/>
    <xf numFmtId="0" fontId="7" fillId="0" borderId="50" xfId="2" applyFont="1" applyFill="1" applyBorder="1"/>
    <xf numFmtId="0" fontId="7" fillId="0" borderId="0" xfId="2" applyFont="1" applyFill="1" applyBorder="1"/>
    <xf numFmtId="0" fontId="7" fillId="0" borderId="54" xfId="2" applyFont="1" applyFill="1" applyBorder="1"/>
    <xf numFmtId="0" fontId="7" fillId="0" borderId="88" xfId="2" applyFont="1" applyFill="1" applyBorder="1"/>
    <xf numFmtId="0" fontId="7" fillId="0" borderId="7" xfId="2" applyFont="1" applyFill="1" applyBorder="1"/>
    <xf numFmtId="0" fontId="7" fillId="0" borderId="91" xfId="2" applyFont="1" applyFill="1" applyBorder="1"/>
    <xf numFmtId="0" fontId="7" fillId="0" borderId="82" xfId="2" applyFont="1" applyFill="1" applyBorder="1" applyAlignment="1">
      <alignment horizontal="center"/>
    </xf>
    <xf numFmtId="0" fontId="7" fillId="0" borderId="10" xfId="2" applyFont="1" applyFill="1" applyBorder="1" applyAlignment="1">
      <alignment horizontal="center"/>
    </xf>
    <xf numFmtId="0" fontId="7" fillId="0" borderId="4" xfId="2" applyFont="1" applyFill="1" applyBorder="1" applyAlignment="1">
      <alignment horizontal="center"/>
    </xf>
    <xf numFmtId="0" fontId="7" fillId="0" borderId="5" xfId="2" applyFont="1" applyFill="1" applyBorder="1" applyAlignment="1">
      <alignment horizontal="center"/>
    </xf>
    <xf numFmtId="0" fontId="7" fillId="0" borderId="83" xfId="2" applyFont="1" applyFill="1" applyBorder="1" applyAlignment="1">
      <alignment horizontal="center"/>
    </xf>
    <xf numFmtId="0" fontId="7" fillId="0" borderId="84" xfId="2" applyFont="1" applyFill="1" applyBorder="1"/>
    <xf numFmtId="0" fontId="7" fillId="0" borderId="11" xfId="2" applyFont="1" applyFill="1" applyBorder="1"/>
    <xf numFmtId="0" fontId="7" fillId="0" borderId="6" xfId="2" applyFont="1" applyFill="1" applyBorder="1"/>
    <xf numFmtId="0" fontId="7" fillId="0" borderId="8" xfId="2" applyFont="1" applyFill="1" applyBorder="1" applyAlignment="1">
      <alignment horizontal="center"/>
    </xf>
    <xf numFmtId="0" fontId="7" fillId="0" borderId="85" xfId="2" applyFont="1" applyFill="1" applyBorder="1"/>
    <xf numFmtId="0" fontId="6" fillId="0" borderId="0" xfId="2" applyFont="1" applyFill="1" applyAlignment="1">
      <alignment textRotation="180"/>
    </xf>
    <xf numFmtId="0" fontId="7" fillId="0" borderId="82" xfId="2" applyFont="1" applyFill="1" applyBorder="1"/>
    <xf numFmtId="0" fontId="7" fillId="0" borderId="10" xfId="2" applyFont="1" applyFill="1" applyBorder="1"/>
    <xf numFmtId="0" fontId="7" fillId="0" borderId="114" xfId="2" applyFont="1" applyFill="1" applyBorder="1"/>
    <xf numFmtId="0" fontId="7" fillId="0" borderId="138" xfId="2" applyFont="1" applyFill="1" applyBorder="1"/>
    <xf numFmtId="0" fontId="7" fillId="0" borderId="125" xfId="2" applyFont="1" applyFill="1" applyBorder="1"/>
    <xf numFmtId="0" fontId="7" fillId="0" borderId="116" xfId="2" applyFont="1" applyFill="1" applyBorder="1"/>
    <xf numFmtId="0" fontId="7" fillId="0" borderId="126" xfId="2" applyFont="1" applyFill="1" applyBorder="1"/>
    <xf numFmtId="0" fontId="7" fillId="0" borderId="84" xfId="2" applyFont="1" applyFill="1" applyBorder="1" applyAlignment="1">
      <alignment horizontal="center"/>
    </xf>
    <xf numFmtId="37" fontId="7" fillId="0" borderId="144" xfId="2" applyNumberFormat="1" applyFont="1" applyFill="1" applyBorder="1"/>
    <xf numFmtId="37" fontId="7" fillId="0" borderId="88" xfId="2" applyNumberFormat="1" applyFont="1" applyFill="1" applyBorder="1"/>
    <xf numFmtId="37" fontId="7" fillId="0" borderId="136" xfId="2" applyNumberFormat="1" applyFont="1" applyFill="1" applyBorder="1"/>
    <xf numFmtId="37" fontId="7" fillId="0" borderId="11" xfId="2" applyNumberFormat="1" applyFont="1" applyFill="1" applyBorder="1"/>
    <xf numFmtId="37" fontId="7" fillId="0" borderId="127" xfId="2" applyNumberFormat="1" applyFont="1" applyFill="1" applyBorder="1"/>
    <xf numFmtId="0" fontId="7" fillId="0" borderId="91" xfId="2" applyFont="1" applyFill="1" applyBorder="1" applyAlignment="1">
      <alignment horizontal="center"/>
    </xf>
    <xf numFmtId="37" fontId="7" fillId="0" borderId="50" xfId="2" applyNumberFormat="1" applyFont="1" applyFill="1" applyBorder="1"/>
    <xf numFmtId="37" fontId="7" fillId="0" borderId="146" xfId="2" applyNumberFormat="1" applyFont="1" applyFill="1" applyBorder="1"/>
    <xf numFmtId="37" fontId="7" fillId="0" borderId="99" xfId="2" applyNumberFormat="1" applyFont="1" applyFill="1" applyBorder="1"/>
    <xf numFmtId="37" fontId="7" fillId="0" borderId="10" xfId="2" applyNumberFormat="1" applyFont="1" applyFill="1" applyBorder="1"/>
    <xf numFmtId="37" fontId="7" fillId="0" borderId="126" xfId="2" applyNumberFormat="1" applyFont="1" applyFill="1" applyBorder="1"/>
    <xf numFmtId="37" fontId="7" fillId="0" borderId="101" xfId="2" applyNumberFormat="1" applyFont="1" applyFill="1" applyBorder="1"/>
    <xf numFmtId="37" fontId="7" fillId="0" borderId="11" xfId="2" applyNumberFormat="1" applyFont="1" applyFill="1" applyBorder="1" applyAlignment="1" applyProtection="1">
      <alignment horizontal="center"/>
    </xf>
    <xf numFmtId="0" fontId="7" fillId="0" borderId="267" xfId="2" applyFont="1" applyFill="1" applyBorder="1" applyAlignment="1">
      <alignment horizontal="center"/>
    </xf>
    <xf numFmtId="0" fontId="7" fillId="0" borderId="89" xfId="2" applyFont="1" applyFill="1" applyBorder="1"/>
    <xf numFmtId="0" fontId="7" fillId="0" borderId="90" xfId="2" applyFont="1" applyFill="1" applyBorder="1"/>
    <xf numFmtId="37" fontId="7" fillId="0" borderId="147" xfId="2" applyNumberFormat="1" applyFont="1" applyFill="1" applyBorder="1"/>
    <xf numFmtId="37" fontId="7" fillId="0" borderId="233" xfId="2" applyNumberFormat="1" applyFont="1" applyFill="1" applyBorder="1"/>
    <xf numFmtId="37" fontId="7" fillId="0" borderId="268" xfId="2" applyNumberFormat="1" applyFont="1" applyFill="1" applyBorder="1"/>
    <xf numFmtId="37" fontId="7" fillId="0" borderId="269" xfId="2" applyNumberFormat="1" applyFont="1" applyFill="1" applyBorder="1"/>
    <xf numFmtId="37" fontId="7" fillId="0" borderId="270" xfId="2" applyNumberFormat="1" applyFont="1" applyFill="1" applyBorder="1"/>
    <xf numFmtId="0" fontId="7" fillId="0" borderId="71" xfId="2" applyFont="1" applyFill="1" applyBorder="1" applyAlignment="1">
      <alignment horizontal="center"/>
    </xf>
    <xf numFmtId="0" fontId="6" fillId="0" borderId="0" xfId="2" applyFont="1" applyFill="1" applyBorder="1" applyAlignment="1">
      <alignment textRotation="180"/>
    </xf>
    <xf numFmtId="0" fontId="7" fillId="0" borderId="0" xfId="2" applyFont="1" applyFill="1" applyBorder="1" applyAlignment="1">
      <alignment horizontal="center"/>
    </xf>
    <xf numFmtId="41" fontId="7" fillId="0" borderId="0" xfId="2" applyNumberFormat="1" applyFont="1" applyFill="1" applyBorder="1"/>
    <xf numFmtId="0" fontId="6" fillId="0" borderId="0" xfId="2" applyFont="1" applyFill="1" applyBorder="1" applyAlignment="1">
      <alignment horizontal="center" textRotation="180"/>
    </xf>
    <xf numFmtId="0" fontId="6" fillId="0" borderId="62" xfId="2" applyFont="1" applyFill="1" applyBorder="1" applyAlignment="1" applyProtection="1">
      <alignment horizontal="centerContinuous"/>
    </xf>
    <xf numFmtId="0" fontId="17" fillId="0" borderId="61" xfId="2" applyFont="1" applyFill="1" applyBorder="1" applyAlignment="1" applyProtection="1">
      <alignment horizontal="centerContinuous"/>
    </xf>
    <xf numFmtId="0" fontId="7" fillId="0" borderId="61" xfId="2" applyFont="1" applyFill="1" applyBorder="1" applyAlignment="1" applyProtection="1">
      <alignment horizontal="centerContinuous"/>
    </xf>
    <xf numFmtId="0" fontId="17" fillId="0" borderId="69" xfId="2" applyFont="1" applyFill="1" applyBorder="1" applyAlignment="1" applyProtection="1">
      <alignment horizontal="centerContinuous"/>
    </xf>
    <xf numFmtId="0" fontId="17" fillId="0" borderId="50" xfId="2" applyFont="1" applyFill="1" applyBorder="1" applyAlignment="1" applyProtection="1">
      <alignment horizontal="centerContinuous"/>
    </xf>
    <xf numFmtId="0" fontId="17" fillId="0" borderId="0" xfId="2" applyFont="1" applyFill="1" applyBorder="1" applyAlignment="1" applyProtection="1">
      <alignment horizontal="centerContinuous"/>
    </xf>
    <xf numFmtId="0" fontId="7" fillId="0" borderId="0" xfId="2" applyFont="1" applyFill="1" applyBorder="1" applyAlignment="1" applyProtection="1">
      <alignment horizontal="centerContinuous"/>
    </xf>
    <xf numFmtId="0" fontId="17" fillId="0" borderId="54" xfId="2" applyFont="1" applyFill="1" applyBorder="1" applyAlignment="1" applyProtection="1">
      <alignment horizontal="centerContinuous"/>
    </xf>
    <xf numFmtId="0" fontId="7" fillId="0" borderId="88" xfId="2" applyFont="1" applyFill="1" applyBorder="1" applyProtection="1"/>
    <xf numFmtId="0" fontId="7" fillId="0" borderId="7" xfId="2" applyFont="1" applyFill="1" applyBorder="1" applyProtection="1"/>
    <xf numFmtId="0" fontId="7" fillId="0" borderId="91" xfId="2" applyFont="1" applyFill="1" applyBorder="1" applyProtection="1"/>
    <xf numFmtId="0" fontId="7" fillId="0" borderId="82" xfId="2" applyFont="1" applyFill="1" applyBorder="1" applyAlignment="1" applyProtection="1">
      <alignment horizontal="center"/>
    </xf>
    <xf numFmtId="0" fontId="7" fillId="0" borderId="10" xfId="2" applyFont="1" applyFill="1" applyBorder="1" applyAlignment="1" applyProtection="1">
      <alignment horizontal="center"/>
    </xf>
    <xf numFmtId="0" fontId="7" fillId="0" borderId="4" xfId="2" applyFont="1" applyFill="1" applyBorder="1" applyAlignment="1" applyProtection="1">
      <alignment horizontal="center"/>
    </xf>
    <xf numFmtId="0" fontId="7" fillId="0" borderId="5" xfId="2" applyFont="1" applyFill="1" applyBorder="1" applyAlignment="1" applyProtection="1">
      <alignment horizontal="center"/>
    </xf>
    <xf numFmtId="0" fontId="7" fillId="0" borderId="83" xfId="2" applyFont="1" applyFill="1" applyBorder="1" applyAlignment="1" applyProtection="1">
      <alignment horizontal="center"/>
    </xf>
    <xf numFmtId="0" fontId="7" fillId="0" borderId="84" xfId="2" applyFont="1" applyFill="1" applyBorder="1" applyProtection="1"/>
    <xf numFmtId="0" fontId="7" fillId="0" borderId="11" xfId="2" applyFont="1" applyFill="1" applyBorder="1" applyProtection="1"/>
    <xf numFmtId="0" fontId="7" fillId="0" borderId="6" xfId="2" applyFont="1" applyFill="1" applyBorder="1" applyProtection="1"/>
    <xf numFmtId="0" fontId="7" fillId="0" borderId="8" xfId="2" applyFont="1" applyFill="1" applyBorder="1" applyAlignment="1" applyProtection="1">
      <alignment horizontal="center"/>
    </xf>
    <xf numFmtId="0" fontId="7" fillId="0" borderId="85" xfId="2" applyFont="1" applyFill="1" applyBorder="1" applyProtection="1"/>
    <xf numFmtId="0" fontId="17" fillId="0" borderId="80" xfId="2" applyFont="1" applyFill="1" applyBorder="1" applyProtection="1"/>
    <xf numFmtId="0" fontId="17" fillId="0" borderId="5" xfId="2" applyFont="1" applyFill="1" applyBorder="1" applyProtection="1"/>
    <xf numFmtId="0" fontId="7" fillId="0" borderId="0" xfId="2" applyFont="1" applyFill="1" applyBorder="1" applyProtection="1"/>
    <xf numFmtId="0" fontId="17" fillId="0" borderId="0" xfId="2" applyFont="1" applyFill="1" applyBorder="1" applyProtection="1"/>
    <xf numFmtId="0" fontId="7" fillId="0" borderId="114" xfId="2" applyFont="1" applyFill="1" applyBorder="1" applyProtection="1"/>
    <xf numFmtId="0" fontId="7" fillId="0" borderId="138" xfId="2" applyFont="1" applyFill="1" applyBorder="1" applyProtection="1"/>
    <xf numFmtId="0" fontId="7" fillId="0" borderId="125" xfId="2" applyFont="1" applyFill="1" applyBorder="1" applyProtection="1"/>
    <xf numFmtId="0" fontId="17" fillId="0" borderId="54" xfId="2" applyFont="1" applyFill="1" applyBorder="1" applyProtection="1"/>
    <xf numFmtId="0" fontId="7" fillId="0" borderId="84" xfId="2" applyFont="1" applyFill="1" applyBorder="1" applyAlignment="1" applyProtection="1">
      <alignment horizontal="center"/>
    </xf>
    <xf numFmtId="0" fontId="8" fillId="0" borderId="8" xfId="2" applyFont="1" applyFill="1" applyBorder="1" applyProtection="1"/>
    <xf numFmtId="0" fontId="17" fillId="0" borderId="7" xfId="2" applyFont="1" applyFill="1" applyBorder="1" applyProtection="1"/>
    <xf numFmtId="37" fontId="7" fillId="0" borderId="11" xfId="2" applyNumberFormat="1" applyFont="1" applyFill="1" applyBorder="1" applyProtection="1"/>
    <xf numFmtId="0" fontId="7" fillId="0" borderId="91" xfId="2" applyFont="1" applyFill="1" applyBorder="1" applyAlignment="1" applyProtection="1">
      <alignment horizontal="center"/>
    </xf>
    <xf numFmtId="0" fontId="7" fillId="0" borderId="8" xfId="2" applyFont="1" applyFill="1" applyBorder="1" applyProtection="1"/>
    <xf numFmtId="37" fontId="7" fillId="0" borderId="145" xfId="2" applyNumberFormat="1" applyFont="1" applyFill="1" applyBorder="1" applyAlignment="1" applyProtection="1">
      <alignment horizontal="center"/>
    </xf>
    <xf numFmtId="37" fontId="7" fillId="0" borderId="120" xfId="2" applyNumberFormat="1" applyFont="1" applyFill="1" applyBorder="1" applyAlignment="1" applyProtection="1">
      <alignment horizontal="center"/>
    </xf>
    <xf numFmtId="0" fontId="7" fillId="0" borderId="267" xfId="2" applyFont="1" applyFill="1" applyBorder="1" applyAlignment="1" applyProtection="1">
      <alignment horizontal="center"/>
    </xf>
    <xf numFmtId="0" fontId="7" fillId="0" borderId="109" xfId="2" applyFont="1" applyFill="1" applyBorder="1" applyAlignment="1" applyProtection="1">
      <alignment horizontal="center"/>
    </xf>
    <xf numFmtId="0" fontId="17" fillId="0" borderId="34" xfId="2" applyFont="1" applyFill="1" applyBorder="1" applyProtection="1"/>
    <xf numFmtId="0" fontId="7" fillId="0" borderId="34" xfId="2" applyFont="1" applyFill="1" applyBorder="1" applyProtection="1"/>
    <xf numFmtId="37" fontId="7" fillId="0" borderId="122" xfId="2" applyNumberFormat="1" applyFont="1" applyFill="1" applyBorder="1" applyAlignment="1" applyProtection="1">
      <alignment horizontal="center"/>
    </xf>
    <xf numFmtId="37" fontId="7" fillId="0" borderId="139" xfId="2" applyNumberFormat="1" applyFont="1" applyFill="1" applyBorder="1" applyAlignment="1" applyProtection="1">
      <alignment horizontal="center"/>
    </xf>
    <xf numFmtId="37" fontId="7" fillId="0" borderId="139" xfId="2" applyNumberFormat="1" applyFont="1" applyFill="1" applyBorder="1"/>
    <xf numFmtId="37" fontId="7" fillId="0" borderId="128" xfId="2" applyNumberFormat="1" applyFont="1" applyFill="1" applyBorder="1" applyAlignment="1" applyProtection="1">
      <alignment horizontal="right"/>
    </xf>
    <xf numFmtId="0" fontId="7" fillId="0" borderId="71" xfId="2" applyFont="1" applyFill="1" applyBorder="1" applyAlignment="1" applyProtection="1">
      <alignment horizontal="center"/>
    </xf>
    <xf numFmtId="0" fontId="7" fillId="0" borderId="0" xfId="2" applyFont="1" applyFill="1" applyBorder="1" applyAlignment="1" applyProtection="1">
      <alignment horizontal="center"/>
    </xf>
    <xf numFmtId="41" fontId="7" fillId="0" borderId="0" xfId="2" applyNumberFormat="1" applyFont="1" applyFill="1" applyBorder="1" applyAlignment="1" applyProtection="1">
      <alignment horizontal="center"/>
    </xf>
    <xf numFmtId="41" fontId="7" fillId="0" borderId="0" xfId="2" applyNumberFormat="1" applyFont="1" applyFill="1" applyBorder="1" applyProtection="1"/>
    <xf numFmtId="41" fontId="7" fillId="0" borderId="0" xfId="2" applyNumberFormat="1" applyFont="1" applyFill="1" applyBorder="1" applyAlignment="1" applyProtection="1">
      <alignment horizontal="right"/>
    </xf>
    <xf numFmtId="0" fontId="7" fillId="0" borderId="61" xfId="2" applyFont="1" applyFill="1" applyBorder="1" applyAlignment="1">
      <alignment horizontal="centerContinuous"/>
    </xf>
    <xf numFmtId="0" fontId="7" fillId="0" borderId="0" xfId="2" applyFont="1" applyFill="1" applyBorder="1" applyAlignment="1">
      <alignment horizontal="centerContinuous"/>
    </xf>
    <xf numFmtId="0" fontId="7" fillId="0" borderId="34" xfId="2" applyFont="1" applyFill="1" applyBorder="1"/>
    <xf numFmtId="0" fontId="17" fillId="0" borderId="10" xfId="2" applyFont="1" applyFill="1" applyBorder="1"/>
    <xf numFmtId="0" fontId="7" fillId="0" borderId="0" xfId="2" applyFont="1" applyFill="1"/>
    <xf numFmtId="0" fontId="7" fillId="0" borderId="5" xfId="2" applyFont="1" applyFill="1" applyBorder="1"/>
    <xf numFmtId="0" fontId="7" fillId="0" borderId="11" xfId="2" applyFont="1" applyFill="1" applyBorder="1" applyAlignment="1">
      <alignment horizontal="center"/>
    </xf>
    <xf numFmtId="0" fontId="17" fillId="0" borderId="7" xfId="2" applyFont="1" applyFill="1" applyBorder="1"/>
    <xf numFmtId="37" fontId="7" fillId="0" borderId="120" xfId="2" applyNumberFormat="1" applyFont="1" applyFill="1" applyBorder="1" applyAlignment="1">
      <alignment horizontal="center"/>
    </xf>
    <xf numFmtId="37" fontId="7" fillId="0" borderId="11" xfId="2" applyNumberFormat="1" applyFont="1" applyFill="1" applyBorder="1" applyAlignment="1">
      <alignment horizontal="center"/>
    </xf>
    <xf numFmtId="37" fontId="7" fillId="0" borderId="145" xfId="2" applyNumberFormat="1" applyFont="1" applyFill="1" applyBorder="1" applyAlignment="1">
      <alignment horizontal="center"/>
    </xf>
    <xf numFmtId="37" fontId="7" fillId="0" borderId="22" xfId="2" applyNumberFormat="1" applyFont="1" applyFill="1" applyBorder="1" applyAlignment="1">
      <alignment horizontal="center"/>
    </xf>
    <xf numFmtId="37" fontId="7" fillId="0" borderId="120" xfId="2" applyNumberFormat="1" applyFont="1" applyFill="1" applyBorder="1"/>
    <xf numFmtId="37" fontId="7" fillId="0" borderId="116" xfId="2" applyNumberFormat="1" applyFont="1" applyFill="1" applyBorder="1"/>
    <xf numFmtId="37" fontId="7" fillId="0" borderId="122" xfId="2" applyNumberFormat="1" applyFont="1" applyFill="1" applyBorder="1" applyAlignment="1">
      <alignment horizontal="center"/>
    </xf>
    <xf numFmtId="37" fontId="7" fillId="0" borderId="139" xfId="2" applyNumberFormat="1" applyFont="1" applyFill="1" applyBorder="1" applyAlignment="1">
      <alignment horizontal="center"/>
    </xf>
    <xf numFmtId="41" fontId="7" fillId="0" borderId="0" xfId="2" applyNumberFormat="1" applyFont="1" applyFill="1" applyBorder="1" applyAlignment="1">
      <alignment horizontal="center"/>
    </xf>
    <xf numFmtId="0" fontId="7" fillId="0" borderId="4" xfId="2" applyFont="1" applyFill="1" applyBorder="1"/>
    <xf numFmtId="37" fontId="7" fillId="0" borderId="84" xfId="2" applyNumberFormat="1" applyFont="1" applyFill="1" applyBorder="1"/>
    <xf numFmtId="37" fontId="7" fillId="0" borderId="8" xfId="2" applyNumberFormat="1" applyFont="1" applyFill="1" applyBorder="1"/>
    <xf numFmtId="37" fontId="7" fillId="0" borderId="82" xfId="2" applyNumberFormat="1" applyFont="1" applyFill="1" applyBorder="1"/>
    <xf numFmtId="37" fontId="7" fillId="0" borderId="5" xfId="2" applyNumberFormat="1" applyFont="1" applyFill="1" applyBorder="1"/>
    <xf numFmtId="37" fontId="7" fillId="0" borderId="115" xfId="2" applyNumberFormat="1" applyFont="1" applyFill="1" applyBorder="1"/>
    <xf numFmtId="37" fontId="7" fillId="0" borderId="144" xfId="2" applyNumberFormat="1" applyFont="1" applyFill="1" applyBorder="1" applyAlignment="1">
      <alignment horizontal="center"/>
    </xf>
    <xf numFmtId="37" fontId="7" fillId="0" borderId="84" xfId="2" applyNumberFormat="1" applyFont="1" applyFill="1" applyBorder="1" applyAlignment="1">
      <alignment horizontal="center"/>
    </xf>
    <xf numFmtId="37" fontId="7" fillId="0" borderId="8" xfId="2" applyNumberFormat="1" applyFont="1" applyFill="1" applyBorder="1" applyAlignment="1">
      <alignment horizontal="center"/>
    </xf>
    <xf numFmtId="37" fontId="7" fillId="0" borderId="100" xfId="2" applyNumberFormat="1" applyFont="1" applyFill="1" applyBorder="1"/>
    <xf numFmtId="37" fontId="7" fillId="0" borderId="80" xfId="2" applyNumberFormat="1" applyFont="1" applyFill="1" applyBorder="1"/>
    <xf numFmtId="37" fontId="7" fillId="0" borderId="10" xfId="2" applyNumberFormat="1" applyFont="1" applyFill="1" applyBorder="1" applyProtection="1"/>
    <xf numFmtId="0" fontId="7" fillId="0" borderId="6" xfId="2" applyFont="1" applyFill="1" applyBorder="1" applyAlignment="1"/>
    <xf numFmtId="0" fontId="7" fillId="0" borderId="121" xfId="2" applyFont="1" applyFill="1" applyBorder="1"/>
    <xf numFmtId="37" fontId="7" fillId="0" borderId="271" xfId="2" applyNumberFormat="1" applyFont="1" applyFill="1" applyBorder="1" applyAlignment="1"/>
    <xf numFmtId="37" fontId="7" fillId="0" borderId="136" xfId="2" applyNumberFormat="1" applyFont="1" applyFill="1" applyBorder="1" applyAlignment="1"/>
    <xf numFmtId="37" fontId="7" fillId="0" borderId="84" xfId="2" applyNumberFormat="1" applyFont="1" applyFill="1" applyBorder="1" applyAlignment="1"/>
    <xf numFmtId="0" fontId="17" fillId="0" borderId="0" xfId="2" applyFont="1" applyFill="1" applyAlignment="1"/>
    <xf numFmtId="37" fontId="7" fillId="0" borderId="147" xfId="2" applyNumberFormat="1" applyFont="1" applyFill="1" applyBorder="1" applyAlignment="1">
      <alignment horizontal="center"/>
    </xf>
    <xf numFmtId="37" fontId="7" fillId="0" borderId="272" xfId="2" applyNumberFormat="1" applyFont="1" applyFill="1" applyBorder="1" applyAlignment="1">
      <alignment horizontal="center"/>
    </xf>
    <xf numFmtId="0" fontId="7" fillId="0" borderId="8" xfId="2" applyFont="1" applyFill="1" applyBorder="1"/>
    <xf numFmtId="37" fontId="7" fillId="0" borderId="82" xfId="2" applyNumberFormat="1" applyFont="1" applyFill="1" applyBorder="1" applyAlignment="1">
      <alignment horizontal="center"/>
    </xf>
    <xf numFmtId="37" fontId="7" fillId="0" borderId="92" xfId="2" applyNumberFormat="1" applyFont="1" applyFill="1" applyBorder="1"/>
    <xf numFmtId="0" fontId="7" fillId="0" borderId="86" xfId="2" applyFont="1" applyFill="1" applyBorder="1"/>
    <xf numFmtId="0" fontId="17" fillId="0" borderId="34" xfId="2" applyFont="1" applyFill="1" applyBorder="1"/>
    <xf numFmtId="37" fontId="7" fillId="0" borderId="86" xfId="2" applyNumberFormat="1" applyFont="1" applyFill="1" applyBorder="1" applyProtection="1"/>
    <xf numFmtId="0" fontId="7" fillId="0" borderId="109" xfId="2" applyFont="1" applyFill="1" applyBorder="1" applyAlignment="1">
      <alignment horizontal="center"/>
    </xf>
    <xf numFmtId="0" fontId="7" fillId="0" borderId="101" xfId="2" applyFont="1" applyFill="1" applyBorder="1"/>
    <xf numFmtId="0" fontId="7" fillId="0" borderId="34" xfId="2" applyFont="1" applyFill="1" applyBorder="1" applyAlignment="1">
      <alignment wrapText="1"/>
    </xf>
    <xf numFmtId="37" fontId="7" fillId="0" borderId="34" xfId="2" applyNumberFormat="1" applyFont="1" applyFill="1" applyBorder="1"/>
    <xf numFmtId="37" fontId="7" fillId="0" borderId="101" xfId="2" applyNumberFormat="1" applyFont="1" applyFill="1" applyBorder="1" applyProtection="1"/>
    <xf numFmtId="37" fontId="7" fillId="0" borderId="117" xfId="2" applyNumberFormat="1" applyFont="1" applyFill="1" applyBorder="1"/>
    <xf numFmtId="0" fontId="8" fillId="0" borderId="11" xfId="2" applyFont="1" applyFill="1" applyBorder="1"/>
    <xf numFmtId="37" fontId="7" fillId="0" borderId="229" xfId="2" applyNumberFormat="1" applyFont="1" applyFill="1" applyBorder="1"/>
    <xf numFmtId="0" fontId="7" fillId="0" borderId="7" xfId="2" applyFont="1" applyFill="1" applyBorder="1" applyAlignment="1">
      <alignment wrapText="1"/>
    </xf>
    <xf numFmtId="37" fontId="7" fillId="0" borderId="102" xfId="2" applyNumberFormat="1" applyFont="1" applyFill="1" applyBorder="1"/>
    <xf numFmtId="37" fontId="7" fillId="0" borderId="272" xfId="2" applyNumberFormat="1" applyFont="1" applyFill="1" applyBorder="1"/>
    <xf numFmtId="37" fontId="7" fillId="0" borderId="128" xfId="2" applyNumberFormat="1" applyFont="1" applyFill="1" applyBorder="1"/>
    <xf numFmtId="9" fontId="17" fillId="0" borderId="0" xfId="2" applyNumberFormat="1" applyFont="1" applyFill="1"/>
    <xf numFmtId="0" fontId="17" fillId="7" borderId="0" xfId="2" applyFont="1" applyFill="1"/>
    <xf numFmtId="0" fontId="6" fillId="0" borderId="95" xfId="2" applyFont="1" applyBorder="1" applyAlignment="1" applyProtection="1">
      <alignment horizontal="centerContinuous"/>
    </xf>
    <xf numFmtId="0" fontId="7" fillId="0" borderId="88" xfId="2" applyFont="1" applyBorder="1" applyAlignment="1" applyProtection="1">
      <alignment horizontal="center"/>
    </xf>
    <xf numFmtId="0" fontId="7" fillId="0" borderId="82" xfId="2" applyFont="1" applyBorder="1" applyProtection="1"/>
    <xf numFmtId="0" fontId="7" fillId="0" borderId="83" xfId="2" applyFont="1" applyBorder="1" applyProtection="1"/>
    <xf numFmtId="0" fontId="7" fillId="0" borderId="82" xfId="2" applyFont="1" applyBorder="1" applyAlignment="1" applyProtection="1">
      <alignment horizontal="center"/>
    </xf>
    <xf numFmtId="0" fontId="7" fillId="0" borderId="83" xfId="2" applyFont="1" applyBorder="1" applyAlignment="1" applyProtection="1">
      <alignment horizontal="center"/>
    </xf>
    <xf numFmtId="0" fontId="7" fillId="0" borderId="84" xfId="2" applyFont="1" applyBorder="1" applyAlignment="1" applyProtection="1">
      <alignment horizontal="center"/>
    </xf>
    <xf numFmtId="0" fontId="17" fillId="0" borderId="11" xfId="2" applyBorder="1" applyProtection="1"/>
    <xf numFmtId="37" fontId="7" fillId="0" borderId="11" xfId="2" applyNumberFormat="1" applyFont="1" applyBorder="1" applyAlignment="1" applyProtection="1">
      <alignment horizontal="center"/>
    </xf>
    <xf numFmtId="43" fontId="7" fillId="0" borderId="11" xfId="1" applyFont="1" applyBorder="1" applyProtection="1"/>
    <xf numFmtId="0" fontId="7" fillId="0" borderId="2" xfId="2" applyFont="1" applyBorder="1" applyAlignment="1" applyProtection="1">
      <alignment horizontal="center"/>
    </xf>
    <xf numFmtId="0" fontId="7" fillId="0" borderId="95" xfId="2" applyFont="1" applyBorder="1" applyProtection="1"/>
    <xf numFmtId="0" fontId="17" fillId="0" borderId="0" xfId="2" applyBorder="1" applyAlignment="1" applyProtection="1">
      <alignment horizontal="center"/>
    </xf>
    <xf numFmtId="0" fontId="6" fillId="0" borderId="61" xfId="2" applyFont="1" applyBorder="1" applyAlignment="1" applyProtection="1">
      <alignment horizontal="left"/>
    </xf>
    <xf numFmtId="167" fontId="7" fillId="0" borderId="15" xfId="0" applyNumberFormat="1" applyFont="1" applyBorder="1"/>
    <xf numFmtId="167" fontId="7" fillId="0" borderId="11" xfId="0" applyNumberFormat="1" applyFont="1" applyBorder="1"/>
    <xf numFmtId="167" fontId="7" fillId="0" borderId="11" xfId="0" applyNumberFormat="1" applyFont="1" applyBorder="1" applyAlignment="1">
      <alignment horizontal="center"/>
    </xf>
    <xf numFmtId="167" fontId="7" fillId="0" borderId="10" xfId="0" applyNumberFormat="1" applyFont="1" applyBorder="1"/>
    <xf numFmtId="167" fontId="7" fillId="0" borderId="19" xfId="0" applyNumberFormat="1" applyFont="1" applyBorder="1"/>
    <xf numFmtId="167" fontId="7" fillId="0" borderId="20" xfId="0" applyNumberFormat="1" applyFont="1" applyBorder="1"/>
    <xf numFmtId="167" fontId="7" fillId="0" borderId="30" xfId="21" applyNumberFormat="1" applyFont="1" applyBorder="1"/>
    <xf numFmtId="167" fontId="7" fillId="0" borderId="29" xfId="21" applyNumberFormat="1" applyFont="1" applyBorder="1"/>
    <xf numFmtId="167" fontId="7" fillId="0" borderId="28" xfId="21" applyNumberFormat="1" applyFont="1" applyBorder="1"/>
    <xf numFmtId="167" fontId="7" fillId="0" borderId="27" xfId="21" applyNumberFormat="1" applyFont="1" applyBorder="1"/>
    <xf numFmtId="167" fontId="7" fillId="0" borderId="22" xfId="21" applyNumberFormat="1" applyFont="1" applyBorder="1"/>
    <xf numFmtId="167" fontId="7" fillId="0" borderId="26" xfId="21" applyNumberFormat="1" applyFont="1" applyBorder="1"/>
    <xf numFmtId="167" fontId="7" fillId="0" borderId="27" xfId="21" applyNumberFormat="1" applyFont="1" applyBorder="1" applyAlignment="1">
      <alignment horizontal="center"/>
    </xf>
    <xf numFmtId="167" fontId="7" fillId="0" borderId="22" xfId="21" applyNumberFormat="1" applyFont="1" applyBorder="1" applyAlignment="1">
      <alignment horizontal="center"/>
    </xf>
    <xf numFmtId="167" fontId="7" fillId="0" borderId="26" xfId="21" applyNumberFormat="1" applyFont="1" applyBorder="1" applyAlignment="1">
      <alignment horizontal="center"/>
    </xf>
    <xf numFmtId="167" fontId="7" fillId="0" borderId="27" xfId="21" applyNumberFormat="1" applyFont="1" applyFill="1" applyBorder="1"/>
    <xf numFmtId="167" fontId="7" fillId="0" borderId="22" xfId="21" applyNumberFormat="1" applyFont="1" applyFill="1" applyBorder="1"/>
    <xf numFmtId="167" fontId="7" fillId="0" borderId="26" xfId="21" applyNumberFormat="1" applyFont="1" applyFill="1" applyBorder="1"/>
    <xf numFmtId="0" fontId="7" fillId="0" borderId="22" xfId="0" applyFont="1" applyFill="1" applyBorder="1"/>
    <xf numFmtId="0" fontId="7" fillId="0" borderId="22" xfId="0" applyFont="1" applyFill="1" applyBorder="1" applyAlignment="1">
      <alignment horizontal="center"/>
    </xf>
    <xf numFmtId="167" fontId="7" fillId="0" borderId="25" xfId="21" applyNumberFormat="1" applyFont="1" applyBorder="1"/>
    <xf numFmtId="167" fontId="7" fillId="0" borderId="24" xfId="21" applyNumberFormat="1" applyFont="1" applyBorder="1"/>
    <xf numFmtId="167" fontId="7" fillId="0" borderId="23" xfId="21" applyNumberFormat="1" applyFont="1" applyBorder="1"/>
    <xf numFmtId="0" fontId="6" fillId="7" borderId="0" xfId="7" applyFont="1" applyFill="1" applyProtection="1"/>
    <xf numFmtId="0" fontId="17" fillId="7" borderId="0" xfId="7" applyFont="1" applyFill="1"/>
    <xf numFmtId="0" fontId="17" fillId="7" borderId="4" xfId="7" applyFont="1" applyFill="1" applyBorder="1" applyAlignment="1" applyProtection="1">
      <alignment horizontal="centerContinuous"/>
    </xf>
    <xf numFmtId="0" fontId="17" fillId="7" borderId="0" xfId="7" applyFont="1" applyFill="1" applyAlignment="1" applyProtection="1">
      <alignment horizontal="centerContinuous"/>
    </xf>
    <xf numFmtId="0" fontId="17" fillId="7" borderId="5" xfId="7" applyFont="1" applyFill="1" applyBorder="1" applyAlignment="1" applyProtection="1">
      <alignment horizontal="centerContinuous"/>
    </xf>
    <xf numFmtId="0" fontId="6" fillId="7" borderId="4" xfId="7" applyFont="1" applyFill="1" applyBorder="1" applyAlignment="1" applyProtection="1">
      <alignment horizontal="center"/>
    </xf>
    <xf numFmtId="0" fontId="17" fillId="7" borderId="0" xfId="7" applyFont="1" applyFill="1" applyProtection="1"/>
    <xf numFmtId="0" fontId="17" fillId="7" borderId="5" xfId="7" applyFont="1" applyFill="1" applyBorder="1" applyProtection="1"/>
    <xf numFmtId="0" fontId="7" fillId="7" borderId="9" xfId="7" applyFont="1" applyFill="1" applyBorder="1" applyAlignment="1" applyProtection="1">
      <alignment horizontal="center"/>
    </xf>
    <xf numFmtId="0" fontId="7" fillId="7" borderId="2" xfId="7" applyFont="1" applyFill="1" applyBorder="1" applyAlignment="1" applyProtection="1">
      <alignment horizontal="center"/>
    </xf>
    <xf numFmtId="0" fontId="7" fillId="7" borderId="0" xfId="7" applyFont="1" applyFill="1"/>
    <xf numFmtId="0" fontId="7" fillId="7" borderId="10" xfId="7" applyFont="1" applyFill="1" applyBorder="1" applyAlignment="1" applyProtection="1">
      <alignment horizontal="center"/>
    </xf>
    <xf numFmtId="0" fontId="7" fillId="7" borderId="0" xfId="7" applyFont="1" applyFill="1" applyAlignment="1" applyProtection="1">
      <alignment horizontal="centerContinuous"/>
    </xf>
    <xf numFmtId="0" fontId="7" fillId="7" borderId="11" xfId="7" applyFont="1" applyFill="1" applyBorder="1" applyProtection="1"/>
    <xf numFmtId="0" fontId="7" fillId="7" borderId="7" xfId="7" applyFont="1" applyFill="1" applyBorder="1" applyProtection="1"/>
    <xf numFmtId="0" fontId="7" fillId="7" borderId="11" xfId="7" applyFont="1" applyFill="1" applyBorder="1" applyAlignment="1" applyProtection="1">
      <alignment horizontal="center"/>
    </xf>
    <xf numFmtId="167" fontId="7" fillId="0" borderId="51" xfId="11" applyNumberFormat="1" applyFont="1" applyFill="1" applyBorder="1" applyProtection="1"/>
    <xf numFmtId="0" fontId="7" fillId="7" borderId="8" xfId="7" applyFont="1" applyFill="1" applyBorder="1" applyAlignment="1" applyProtection="1">
      <alignment horizontal="center"/>
    </xf>
    <xf numFmtId="167" fontId="7" fillId="7" borderId="0" xfId="7" applyNumberFormat="1" applyFont="1" applyFill="1"/>
    <xf numFmtId="0" fontId="7" fillId="7" borderId="10" xfId="7" applyFont="1" applyFill="1" applyBorder="1" applyProtection="1"/>
    <xf numFmtId="0" fontId="7" fillId="7" borderId="0" xfId="7" applyFont="1" applyFill="1" applyProtection="1"/>
    <xf numFmtId="0" fontId="7" fillId="7" borderId="5" xfId="7" applyFont="1" applyFill="1" applyBorder="1" applyAlignment="1" applyProtection="1">
      <alignment horizontal="center"/>
    </xf>
    <xf numFmtId="167" fontId="7" fillId="0" borderId="33" xfId="11" applyNumberFormat="1" applyFont="1" applyFill="1" applyBorder="1" applyProtection="1"/>
    <xf numFmtId="167" fontId="7" fillId="0" borderId="52" xfId="11" applyNumberFormat="1" applyFont="1" applyFill="1" applyBorder="1" applyProtection="1"/>
    <xf numFmtId="0" fontId="7" fillId="7" borderId="1" xfId="7" applyFont="1" applyFill="1" applyBorder="1" applyAlignment="1" applyProtection="1">
      <alignment horizontal="center"/>
    </xf>
    <xf numFmtId="0" fontId="7" fillId="7" borderId="2" xfId="7" applyFont="1" applyFill="1" applyBorder="1" applyProtection="1"/>
    <xf numFmtId="0" fontId="7" fillId="7" borderId="3" xfId="7" applyFont="1" applyFill="1" applyBorder="1" applyProtection="1"/>
    <xf numFmtId="0" fontId="7" fillId="7" borderId="4" xfId="7" applyFont="1" applyFill="1" applyBorder="1" applyAlignment="1" applyProtection="1">
      <alignment horizontal="center"/>
    </xf>
    <xf numFmtId="0" fontId="7" fillId="7" borderId="0" xfId="7" applyFont="1" applyFill="1" applyBorder="1" applyProtection="1"/>
    <xf numFmtId="0" fontId="7" fillId="7" borderId="5" xfId="7" applyFont="1" applyFill="1" applyBorder="1" applyProtection="1"/>
    <xf numFmtId="0" fontId="7" fillId="7" borderId="34" xfId="7" applyFont="1" applyFill="1" applyBorder="1" applyProtection="1"/>
    <xf numFmtId="0" fontId="7" fillId="7" borderId="99" xfId="7" applyFont="1" applyFill="1" applyBorder="1" applyAlignment="1" applyProtection="1">
      <alignment horizontal="center"/>
    </xf>
    <xf numFmtId="0" fontId="7" fillId="7" borderId="0" xfId="7" applyFont="1" applyFill="1" applyBorder="1" applyAlignment="1" applyProtection="1">
      <alignment horizontal="center"/>
    </xf>
    <xf numFmtId="0" fontId="7" fillId="7" borderId="100" xfId="7" applyFont="1" applyFill="1" applyBorder="1" applyAlignment="1" applyProtection="1">
      <alignment horizontal="center"/>
    </xf>
    <xf numFmtId="0" fontId="7" fillId="7" borderId="0" xfId="7" applyFont="1" applyFill="1" applyAlignment="1" applyProtection="1">
      <alignment horizontal="center"/>
    </xf>
    <xf numFmtId="0" fontId="7" fillId="7" borderId="101" xfId="7" applyFont="1" applyFill="1" applyBorder="1" applyProtection="1"/>
    <xf numFmtId="0" fontId="7" fillId="7" borderId="7" xfId="7" applyFont="1" applyFill="1" applyBorder="1" applyAlignment="1" applyProtection="1">
      <alignment horizontal="centerContinuous"/>
    </xf>
    <xf numFmtId="0" fontId="7" fillId="7" borderId="71" xfId="7" applyFont="1" applyFill="1" applyBorder="1" applyAlignment="1" applyProtection="1">
      <alignment horizontal="centerContinuous"/>
    </xf>
    <xf numFmtId="0" fontId="7" fillId="7" borderId="101" xfId="7" applyFont="1" applyFill="1" applyBorder="1" applyAlignment="1" applyProtection="1">
      <alignment horizontal="center"/>
    </xf>
    <xf numFmtId="0" fontId="7" fillId="7" borderId="7" xfId="7" applyFont="1" applyFill="1" applyBorder="1" applyAlignment="1" applyProtection="1">
      <alignment horizontal="center"/>
    </xf>
    <xf numFmtId="167" fontId="7" fillId="0" borderId="11" xfId="11" applyNumberFormat="1" applyFont="1" applyFill="1" applyBorder="1" applyProtection="1"/>
    <xf numFmtId="0" fontId="7" fillId="7" borderId="63" xfId="7" applyFont="1" applyFill="1" applyBorder="1" applyAlignment="1" applyProtection="1">
      <alignment horizontal="left"/>
    </xf>
    <xf numFmtId="0" fontId="7" fillId="7" borderId="64" xfId="7" applyFont="1" applyFill="1" applyBorder="1"/>
    <xf numFmtId="0" fontId="7" fillId="7" borderId="65" xfId="7" applyFont="1" applyFill="1" applyBorder="1"/>
    <xf numFmtId="167" fontId="7" fillId="0" borderId="92" xfId="11" applyNumberFormat="1" applyFont="1" applyFill="1" applyBorder="1" applyProtection="1"/>
    <xf numFmtId="0" fontId="7" fillId="0" borderId="11" xfId="7" applyFont="1" applyFill="1" applyBorder="1" applyAlignment="1" applyProtection="1">
      <alignment horizontal="center"/>
    </xf>
    <xf numFmtId="0" fontId="7" fillId="7" borderId="7" xfId="7" quotePrefix="1" applyFont="1" applyFill="1" applyBorder="1" applyAlignment="1" applyProtection="1">
      <alignment horizontal="left"/>
    </xf>
    <xf numFmtId="0" fontId="7" fillId="0" borderId="63" xfId="7" applyFont="1" applyFill="1" applyBorder="1" applyAlignment="1" applyProtection="1">
      <alignment horizontal="left"/>
    </xf>
    <xf numFmtId="0" fontId="7" fillId="0" borderId="64" xfId="7" applyFont="1" applyFill="1" applyBorder="1"/>
    <xf numFmtId="0" fontId="7" fillId="0" borderId="65" xfId="7" applyFont="1" applyFill="1" applyBorder="1"/>
    <xf numFmtId="0" fontId="7" fillId="7" borderId="6" xfId="7" applyFont="1" applyFill="1" applyBorder="1" applyAlignment="1" applyProtection="1">
      <alignment horizontal="center"/>
    </xf>
    <xf numFmtId="0" fontId="7" fillId="7" borderId="63" xfId="7" applyFont="1" applyFill="1" applyBorder="1" applyProtection="1"/>
    <xf numFmtId="0" fontId="7" fillId="7" borderId="64" xfId="7" applyFont="1" applyFill="1" applyBorder="1" applyProtection="1"/>
    <xf numFmtId="0" fontId="7" fillId="7" borderId="65" xfId="7" applyFont="1" applyFill="1" applyBorder="1" applyProtection="1"/>
    <xf numFmtId="0" fontId="7" fillId="0" borderId="6" xfId="7" applyFont="1" applyFill="1" applyBorder="1" applyAlignment="1" applyProtection="1">
      <alignment horizontal="center"/>
    </xf>
    <xf numFmtId="0" fontId="7" fillId="0" borderId="0" xfId="7" applyFont="1" applyFill="1"/>
    <xf numFmtId="167" fontId="7" fillId="7" borderId="11" xfId="11" applyNumberFormat="1" applyFont="1" applyFill="1" applyBorder="1" applyProtection="1"/>
    <xf numFmtId="0" fontId="17" fillId="7" borderId="50" xfId="7" applyFont="1" applyFill="1" applyBorder="1" applyAlignment="1" applyProtection="1">
      <alignment horizontal="centerContinuous"/>
    </xf>
    <xf numFmtId="0" fontId="17" fillId="7" borderId="0" xfId="7" applyFont="1" applyFill="1" applyBorder="1" applyAlignment="1" applyProtection="1">
      <alignment horizontal="centerContinuous"/>
    </xf>
    <xf numFmtId="0" fontId="17" fillId="7" borderId="54" xfId="7" applyFont="1" applyFill="1" applyBorder="1" applyAlignment="1" applyProtection="1">
      <alignment horizontal="centerContinuous"/>
    </xf>
    <xf numFmtId="0" fontId="7" fillId="7" borderId="50" xfId="7" applyFont="1" applyFill="1" applyBorder="1" applyAlignment="1" applyProtection="1">
      <alignment horizontal="centerContinuous"/>
    </xf>
    <xf numFmtId="0" fontId="7" fillId="7" borderId="0" xfId="7" applyFont="1" applyFill="1" applyBorder="1" applyAlignment="1" applyProtection="1">
      <alignment horizontal="centerContinuous"/>
    </xf>
    <xf numFmtId="0" fontId="7" fillId="7" borderId="54" xfId="7" applyFont="1" applyFill="1" applyBorder="1" applyAlignment="1" applyProtection="1">
      <alignment horizontal="centerContinuous"/>
    </xf>
    <xf numFmtId="0" fontId="7" fillId="7" borderId="50" xfId="7" applyFont="1" applyFill="1" applyBorder="1" applyProtection="1"/>
    <xf numFmtId="0" fontId="7" fillId="7" borderId="54" xfId="7" applyFont="1" applyFill="1" applyBorder="1" applyProtection="1"/>
    <xf numFmtId="0" fontId="7" fillId="7" borderId="94" xfId="7" applyFont="1" applyFill="1" applyBorder="1" applyAlignment="1" applyProtection="1">
      <alignment horizontal="center"/>
    </xf>
    <xf numFmtId="0" fontId="7" fillId="7" borderId="2" xfId="7" applyFont="1" applyFill="1" applyBorder="1" applyAlignment="1" applyProtection="1">
      <alignment horizontal="left"/>
    </xf>
    <xf numFmtId="0" fontId="7" fillId="7" borderId="2" xfId="7" applyFont="1" applyFill="1" applyBorder="1" applyAlignment="1" applyProtection="1">
      <alignment horizontal="centerContinuous"/>
    </xf>
    <xf numFmtId="0" fontId="7" fillId="7" borderId="1" xfId="7" applyFont="1" applyFill="1" applyBorder="1" applyAlignment="1" applyProtection="1">
      <alignment horizontal="centerContinuous"/>
    </xf>
    <xf numFmtId="0" fontId="7" fillId="7" borderId="95" xfId="7" applyFont="1" applyFill="1" applyBorder="1" applyAlignment="1" applyProtection="1">
      <alignment horizontal="centerContinuous"/>
    </xf>
    <xf numFmtId="0" fontId="7" fillId="7" borderId="88" xfId="7" applyFont="1" applyFill="1" applyBorder="1" applyAlignment="1" applyProtection="1">
      <alignment horizontal="centerContinuous"/>
    </xf>
    <xf numFmtId="0" fontId="7" fillId="7" borderId="6" xfId="7" applyFont="1" applyFill="1" applyBorder="1" applyProtection="1"/>
    <xf numFmtId="0" fontId="7" fillId="7" borderId="50" xfId="7" applyFont="1" applyFill="1" applyBorder="1" applyAlignment="1" applyProtection="1">
      <alignment horizontal="left"/>
    </xf>
    <xf numFmtId="0" fontId="7" fillId="7" borderId="4" xfId="7" applyFont="1" applyFill="1" applyBorder="1" applyAlignment="1" applyProtection="1">
      <alignment horizontal="centerContinuous"/>
    </xf>
    <xf numFmtId="0" fontId="7" fillId="7" borderId="54" xfId="7" applyFont="1" applyFill="1" applyBorder="1" applyAlignment="1" applyProtection="1">
      <alignment horizontal="center"/>
    </xf>
    <xf numFmtId="0" fontId="7" fillId="7" borderId="7" xfId="7" applyFont="1" applyFill="1" applyBorder="1" applyAlignment="1" applyProtection="1">
      <alignment horizontal="left"/>
    </xf>
    <xf numFmtId="0" fontId="7" fillId="7" borderId="6" xfId="7" applyFont="1" applyFill="1" applyBorder="1" applyAlignment="1" applyProtection="1">
      <alignment horizontal="centerContinuous"/>
    </xf>
    <xf numFmtId="0" fontId="7" fillId="7" borderId="4" xfId="7" applyFont="1" applyFill="1" applyBorder="1" applyProtection="1"/>
    <xf numFmtId="0" fontId="7" fillId="7" borderId="35" xfId="7" applyFont="1" applyFill="1" applyBorder="1" applyProtection="1"/>
    <xf numFmtId="0" fontId="7" fillId="7" borderId="88" xfId="7" applyFont="1" applyFill="1" applyBorder="1" applyAlignment="1" applyProtection="1">
      <alignment horizontal="left"/>
    </xf>
    <xf numFmtId="0" fontId="7" fillId="7" borderId="94" xfId="7" applyFont="1" applyFill="1" applyBorder="1" applyProtection="1"/>
    <xf numFmtId="0" fontId="7" fillId="7" borderId="95" xfId="7" applyFont="1" applyFill="1" applyBorder="1" applyProtection="1"/>
    <xf numFmtId="0" fontId="7" fillId="7" borderId="0" xfId="7" applyFont="1" applyFill="1" applyBorder="1" applyAlignment="1" applyProtection="1">
      <alignment horizontal="left"/>
    </xf>
    <xf numFmtId="171" fontId="7" fillId="6" borderId="0" xfId="22" applyNumberFormat="1" applyFont="1" applyFill="1" applyBorder="1" applyProtection="1"/>
    <xf numFmtId="171" fontId="7" fillId="6" borderId="274" xfId="7" applyNumberFormat="1" applyFont="1" applyFill="1" applyBorder="1" applyProtection="1"/>
    <xf numFmtId="171" fontId="7" fillId="6" borderId="0" xfId="7" applyNumberFormat="1" applyFont="1" applyFill="1" applyBorder="1" applyProtection="1"/>
    <xf numFmtId="0" fontId="7" fillId="7" borderId="0" xfId="7" applyFont="1" applyFill="1" applyBorder="1" applyAlignment="1" applyProtection="1">
      <alignment vertical="top" wrapText="1"/>
    </xf>
    <xf numFmtId="0" fontId="7" fillId="6" borderId="0" xfId="7" applyFont="1" applyFill="1" applyBorder="1" applyProtection="1"/>
    <xf numFmtId="0" fontId="7" fillId="0" borderId="32" xfId="11" applyNumberFormat="1" applyFont="1" applyFill="1" applyBorder="1" applyProtection="1"/>
    <xf numFmtId="0" fontId="7" fillId="0" borderId="11" xfId="11" applyNumberFormat="1" applyFont="1" applyFill="1" applyBorder="1" applyProtection="1"/>
    <xf numFmtId="0" fontId="7" fillId="0" borderId="92" xfId="11" applyNumberFormat="1" applyFont="1" applyFill="1" applyBorder="1" applyProtection="1"/>
    <xf numFmtId="0" fontId="6" fillId="7" borderId="0" xfId="7" quotePrefix="1" applyFont="1" applyFill="1" applyBorder="1" applyAlignment="1" applyProtection="1">
      <alignment horizontal="right"/>
    </xf>
    <xf numFmtId="0" fontId="6" fillId="7" borderId="0" xfId="7" applyFont="1" applyFill="1" applyBorder="1"/>
    <xf numFmtId="0" fontId="17" fillId="7" borderId="0" xfId="7" applyFont="1" applyFill="1" applyBorder="1" applyAlignment="1" applyProtection="1">
      <alignment horizontal="center"/>
    </xf>
    <xf numFmtId="0" fontId="17" fillId="7" borderId="0" xfId="7" applyFont="1" applyFill="1" applyBorder="1"/>
    <xf numFmtId="0" fontId="7" fillId="7" borderId="50" xfId="7" applyFont="1" applyFill="1" applyBorder="1" applyAlignment="1" applyProtection="1">
      <alignment horizontal="center"/>
    </xf>
    <xf numFmtId="0" fontId="7" fillId="7" borderId="88" xfId="7" applyFont="1" applyFill="1" applyBorder="1" applyProtection="1"/>
    <xf numFmtId="0" fontId="7" fillId="7" borderId="91" xfId="7" applyFont="1" applyFill="1" applyBorder="1" applyProtection="1"/>
    <xf numFmtId="0" fontId="7" fillId="7" borderId="80" xfId="7" applyFont="1" applyFill="1" applyBorder="1" applyAlignment="1" applyProtection="1">
      <alignment horizontal="center"/>
    </xf>
    <xf numFmtId="0" fontId="7" fillId="7" borderId="81" xfId="7" applyFont="1" applyFill="1" applyBorder="1" applyAlignment="1" applyProtection="1">
      <alignment horizontal="center"/>
    </xf>
    <xf numFmtId="0" fontId="7" fillId="7" borderId="82" xfId="7" applyFont="1" applyFill="1" applyBorder="1" applyAlignment="1" applyProtection="1">
      <alignment horizontal="center"/>
    </xf>
    <xf numFmtId="0" fontId="7" fillId="7" borderId="83" xfId="7" applyFont="1" applyFill="1" applyBorder="1" applyAlignment="1" applyProtection="1">
      <alignment horizontal="center"/>
    </xf>
    <xf numFmtId="0" fontId="7" fillId="7" borderId="84" xfId="7" applyFont="1" applyFill="1" applyBorder="1" applyProtection="1"/>
    <xf numFmtId="0" fontId="7" fillId="7" borderId="85" xfId="7" applyFont="1" applyFill="1" applyBorder="1" applyProtection="1"/>
    <xf numFmtId="0" fontId="7" fillId="7" borderId="102" xfId="7" applyFont="1" applyFill="1" applyBorder="1" applyAlignment="1" applyProtection="1">
      <alignment horizontal="center"/>
    </xf>
    <xf numFmtId="0" fontId="7" fillId="7" borderId="22" xfId="7" applyFont="1" applyFill="1" applyBorder="1" applyProtection="1"/>
    <xf numFmtId="0" fontId="7" fillId="7" borderId="134" xfId="7" applyFont="1" applyFill="1" applyBorder="1" applyAlignment="1" applyProtection="1">
      <alignment horizontal="center"/>
    </xf>
    <xf numFmtId="41" fontId="7" fillId="0" borderId="22" xfId="7" applyNumberFormat="1" applyFont="1" applyFill="1" applyBorder="1" applyProtection="1"/>
    <xf numFmtId="0" fontId="7" fillId="0" borderId="22" xfId="7" applyFont="1" applyFill="1" applyBorder="1" applyProtection="1"/>
    <xf numFmtId="0" fontId="7" fillId="0" borderId="63" xfId="7" quotePrefix="1" applyFont="1" applyFill="1" applyBorder="1" applyAlignment="1" applyProtection="1">
      <alignment horizontal="left"/>
    </xf>
    <xf numFmtId="0" fontId="7" fillId="0" borderId="64" xfId="7" applyFont="1" applyFill="1" applyBorder="1" applyProtection="1"/>
    <xf numFmtId="0" fontId="7" fillId="0" borderId="65" xfId="7" applyFont="1" applyFill="1" applyBorder="1" applyProtection="1"/>
    <xf numFmtId="0" fontId="7" fillId="0" borderId="62" xfId="7" applyFont="1" applyFill="1" applyBorder="1" applyProtection="1"/>
    <xf numFmtId="0" fontId="7" fillId="0" borderId="61" xfId="7" applyFont="1" applyFill="1" applyBorder="1" applyProtection="1"/>
    <xf numFmtId="0" fontId="7" fillId="0" borderId="69" xfId="7" applyFont="1" applyFill="1" applyBorder="1" applyProtection="1"/>
    <xf numFmtId="0" fontId="7" fillId="0" borderId="50" xfId="7" quotePrefix="1" applyFont="1" applyFill="1" applyBorder="1" applyAlignment="1" applyProtection="1">
      <alignment horizontal="left"/>
    </xf>
    <xf numFmtId="0" fontId="7" fillId="0" borderId="0" xfId="7" applyFont="1" applyFill="1" applyBorder="1" applyProtection="1"/>
    <xf numFmtId="3" fontId="7" fillId="0" borderId="0" xfId="7" applyNumberFormat="1" applyFont="1" applyFill="1" applyBorder="1" applyProtection="1"/>
    <xf numFmtId="0" fontId="7" fillId="0" borderId="54" xfId="7" applyFont="1" applyFill="1" applyBorder="1" applyProtection="1"/>
    <xf numFmtId="0" fontId="7" fillId="7" borderId="104" xfId="7" applyFont="1" applyFill="1" applyBorder="1" applyAlignment="1" applyProtection="1">
      <alignment horizontal="center"/>
    </xf>
    <xf numFmtId="0" fontId="7" fillId="0" borderId="50" xfId="7" applyFont="1" applyFill="1" applyBorder="1" applyAlignment="1" applyProtection="1">
      <alignment horizontal="left"/>
    </xf>
    <xf numFmtId="0" fontId="7" fillId="7" borderId="110" xfId="7" applyFont="1" applyFill="1" applyBorder="1" applyAlignment="1" applyProtection="1">
      <alignment horizontal="center"/>
    </xf>
    <xf numFmtId="0" fontId="7" fillId="0" borderId="63" xfId="7" applyFont="1" applyFill="1" applyBorder="1" applyProtection="1"/>
    <xf numFmtId="0" fontId="7" fillId="0" borderId="64" xfId="7" applyFont="1" applyFill="1" applyBorder="1" applyAlignment="1" applyProtection="1">
      <alignment horizontal="right"/>
    </xf>
    <xf numFmtId="0" fontId="7" fillId="0" borderId="34" xfId="7" applyFont="1" applyFill="1" applyBorder="1" applyProtection="1"/>
    <xf numFmtId="0" fontId="7" fillId="0" borderId="71" xfId="7" applyFont="1" applyFill="1" applyBorder="1" applyProtection="1"/>
    <xf numFmtId="0" fontId="7" fillId="0" borderId="62" xfId="7" applyFont="1" applyFill="1" applyBorder="1" applyAlignment="1" applyProtection="1">
      <alignment horizontal="left"/>
    </xf>
    <xf numFmtId="0" fontId="7" fillId="7" borderId="62" xfId="7" applyFont="1" applyFill="1" applyBorder="1" applyAlignment="1" applyProtection="1">
      <alignment horizontal="center"/>
    </xf>
    <xf numFmtId="0" fontId="7" fillId="7" borderId="61" xfId="7" applyFont="1" applyFill="1" applyBorder="1" applyProtection="1"/>
    <xf numFmtId="0" fontId="7" fillId="7" borderId="69" xfId="7" applyFont="1" applyFill="1" applyBorder="1" applyProtection="1"/>
    <xf numFmtId="0" fontId="7" fillId="7" borderId="84" xfId="7" applyFont="1" applyFill="1" applyBorder="1" applyAlignment="1" applyProtection="1">
      <alignment horizontal="center"/>
    </xf>
    <xf numFmtId="0" fontId="7" fillId="7" borderId="136" xfId="7" applyFont="1" applyFill="1" applyBorder="1" applyAlignment="1" applyProtection="1">
      <alignment horizontal="center"/>
    </xf>
    <xf numFmtId="0" fontId="7" fillId="7" borderId="275" xfId="7" applyFont="1" applyFill="1" applyBorder="1" applyAlignment="1" applyProtection="1">
      <alignment horizontal="center"/>
    </xf>
    <xf numFmtId="0" fontId="7" fillId="7" borderId="89" xfId="7" applyFont="1" applyFill="1" applyBorder="1" applyProtection="1"/>
    <xf numFmtId="0" fontId="7" fillId="7" borderId="137" xfId="7" applyFont="1" applyFill="1" applyBorder="1" applyAlignment="1" applyProtection="1">
      <alignment horizontal="center"/>
    </xf>
    <xf numFmtId="0" fontId="7" fillId="7" borderId="34" xfId="7" applyFont="1" applyFill="1" applyBorder="1"/>
    <xf numFmtId="0" fontId="6" fillId="7" borderId="0" xfId="7" applyFont="1" applyFill="1" applyBorder="1" applyAlignment="1" applyProtection="1">
      <alignment horizontal="right"/>
    </xf>
    <xf numFmtId="0" fontId="6" fillId="7" borderId="0" xfId="7" quotePrefix="1" applyFont="1" applyFill="1" applyBorder="1" applyAlignment="1" applyProtection="1">
      <alignment horizontal="center"/>
    </xf>
    <xf numFmtId="0" fontId="17" fillId="7" borderId="61" xfId="7" applyFont="1" applyFill="1" applyBorder="1"/>
    <xf numFmtId="0" fontId="7" fillId="7" borderId="62" xfId="7" applyFont="1" applyFill="1" applyBorder="1" applyProtection="1"/>
    <xf numFmtId="0" fontId="31" fillId="7" borderId="0" xfId="7" applyFont="1" applyFill="1" applyBorder="1" applyProtection="1"/>
    <xf numFmtId="0" fontId="6" fillId="0" borderId="50" xfId="23" applyFont="1" applyBorder="1" applyAlignment="1" applyProtection="1">
      <alignment horizontal="centerContinuous"/>
    </xf>
    <xf numFmtId="0" fontId="17" fillId="0" borderId="0" xfId="23" applyBorder="1" applyAlignment="1" applyProtection="1">
      <alignment horizontal="centerContinuous"/>
    </xf>
    <xf numFmtId="0" fontId="17" fillId="0" borderId="54" xfId="23" applyBorder="1" applyAlignment="1" applyProtection="1">
      <alignment horizontal="centerContinuous"/>
    </xf>
    <xf numFmtId="0" fontId="17" fillId="0" borderId="0" xfId="23"/>
    <xf numFmtId="0" fontId="7" fillId="0" borderId="0" xfId="23" applyFont="1" applyBorder="1" applyAlignment="1" applyProtection="1">
      <alignment horizontal="centerContinuous"/>
    </xf>
    <xf numFmtId="0" fontId="7" fillId="0" borderId="54" xfId="23" applyFont="1" applyBorder="1" applyAlignment="1" applyProtection="1">
      <alignment horizontal="centerContinuous"/>
    </xf>
    <xf numFmtId="0" fontId="7" fillId="0" borderId="50" xfId="23" applyFont="1" applyBorder="1" applyAlignment="1" applyProtection="1">
      <alignment horizontal="left"/>
    </xf>
    <xf numFmtId="0" fontId="7" fillId="0" borderId="0" xfId="23" applyFont="1" applyBorder="1" applyProtection="1"/>
    <xf numFmtId="0" fontId="7" fillId="0" borderId="54" xfId="23" applyFont="1" applyBorder="1" applyProtection="1"/>
    <xf numFmtId="0" fontId="7" fillId="0" borderId="88" xfId="23" applyFont="1" applyBorder="1" applyAlignment="1" applyProtection="1">
      <alignment horizontal="left"/>
    </xf>
    <xf numFmtId="0" fontId="7" fillId="0" borderId="7" xfId="23" applyFont="1" applyBorder="1" applyProtection="1"/>
    <xf numFmtId="0" fontId="7" fillId="0" borderId="82" xfId="23" applyFont="1" applyBorder="1" applyAlignment="1" applyProtection="1">
      <alignment horizontal="center"/>
    </xf>
    <xf numFmtId="0" fontId="7" fillId="0" borderId="10" xfId="23" applyFont="1" applyBorder="1" applyAlignment="1" applyProtection="1">
      <alignment horizontal="center"/>
    </xf>
    <xf numFmtId="0" fontId="7" fillId="0" borderId="4" xfId="23" applyFont="1" applyBorder="1" applyAlignment="1" applyProtection="1">
      <alignment horizontal="center"/>
    </xf>
    <xf numFmtId="0" fontId="7" fillId="0" borderId="149" xfId="23" applyFont="1" applyBorder="1" applyAlignment="1" applyProtection="1">
      <alignment horizontal="center"/>
    </xf>
    <xf numFmtId="0" fontId="7" fillId="0" borderId="75" xfId="23" applyFont="1" applyBorder="1" applyAlignment="1" applyProtection="1">
      <alignment horizontal="center"/>
    </xf>
    <xf numFmtId="0" fontId="7" fillId="0" borderId="102" xfId="23" applyFont="1" applyBorder="1" applyAlignment="1" applyProtection="1">
      <alignment horizontal="center"/>
    </xf>
    <xf numFmtId="0" fontId="7" fillId="0" borderId="22" xfId="23" applyFont="1" applyBorder="1" applyAlignment="1" applyProtection="1">
      <alignment horizontal="center"/>
    </xf>
    <xf numFmtId="0" fontId="7" fillId="0" borderId="22" xfId="23" applyFont="1" applyBorder="1" applyProtection="1"/>
    <xf numFmtId="0" fontId="7" fillId="0" borderId="39" xfId="23" applyFont="1" applyBorder="1" applyProtection="1"/>
    <xf numFmtId="0" fontId="7" fillId="0" borderId="78" xfId="23" applyFont="1" applyBorder="1" applyProtection="1"/>
    <xf numFmtId="41" fontId="7" fillId="0" borderId="78" xfId="23" applyNumberFormat="1" applyFont="1" applyBorder="1" applyProtection="1"/>
    <xf numFmtId="0" fontId="17" fillId="0" borderId="10" xfId="23" applyBorder="1" applyProtection="1"/>
    <xf numFmtId="0" fontId="7" fillId="0" borderId="10" xfId="23" applyFont="1" applyBorder="1" applyProtection="1"/>
    <xf numFmtId="0" fontId="7" fillId="0" borderId="4" xfId="23" applyFont="1" applyBorder="1" applyProtection="1"/>
    <xf numFmtId="0" fontId="7" fillId="0" borderId="84" xfId="23" applyFont="1" applyBorder="1" applyAlignment="1" applyProtection="1">
      <alignment horizontal="center"/>
    </xf>
    <xf numFmtId="0" fontId="7" fillId="0" borderId="11" xfId="23" applyFont="1" applyBorder="1" applyProtection="1"/>
    <xf numFmtId="0" fontId="7" fillId="0" borderId="6" xfId="23" applyFont="1" applyBorder="1" applyProtection="1"/>
    <xf numFmtId="10" fontId="7" fillId="0" borderId="235" xfId="24" applyNumberFormat="1" applyFont="1" applyFill="1" applyBorder="1" applyProtection="1"/>
    <xf numFmtId="37" fontId="7" fillId="0" borderId="140" xfId="11" applyNumberFormat="1" applyFont="1" applyFill="1" applyBorder="1" applyProtection="1"/>
    <xf numFmtId="167" fontId="7" fillId="0" borderId="140" xfId="11" applyNumberFormat="1" applyFont="1" applyFill="1" applyBorder="1" applyProtection="1"/>
    <xf numFmtId="167" fontId="7" fillId="0" borderId="142" xfId="11" applyNumberFormat="1" applyFont="1" applyFill="1" applyBorder="1" applyProtection="1"/>
    <xf numFmtId="0" fontId="7" fillId="0" borderId="94" xfId="23" applyFont="1" applyBorder="1" applyAlignment="1" applyProtection="1">
      <alignment horizontal="center"/>
    </xf>
    <xf numFmtId="0" fontId="7" fillId="0" borderId="2" xfId="23" applyFont="1" applyBorder="1" applyProtection="1"/>
    <xf numFmtId="0" fontId="7" fillId="0" borderId="88" xfId="23" applyFont="1" applyBorder="1" applyAlignment="1" applyProtection="1">
      <alignment horizontal="center"/>
    </xf>
    <xf numFmtId="0" fontId="7" fillId="0" borderId="11" xfId="23" applyFont="1" applyBorder="1" applyAlignment="1" applyProtection="1">
      <alignment horizontal="center"/>
    </xf>
    <xf numFmtId="0" fontId="7" fillId="0" borderId="6" xfId="23" applyFont="1" applyBorder="1" applyAlignment="1" applyProtection="1">
      <alignment horizontal="center"/>
    </xf>
    <xf numFmtId="0" fontId="7" fillId="0" borderId="39" xfId="23" applyFont="1" applyBorder="1" applyAlignment="1" applyProtection="1">
      <alignment horizontal="left"/>
    </xf>
    <xf numFmtId="0" fontId="17" fillId="0" borderId="22" xfId="23" applyBorder="1" applyProtection="1"/>
    <xf numFmtId="10" fontId="7" fillId="0" borderId="140" xfId="25" applyNumberFormat="1" applyFont="1" applyFill="1" applyBorder="1" applyProtection="1"/>
    <xf numFmtId="10" fontId="7" fillId="0" borderId="142" xfId="25" applyNumberFormat="1" applyFont="1" applyFill="1" applyBorder="1" applyProtection="1"/>
    <xf numFmtId="0" fontId="17" fillId="0" borderId="94" xfId="23" applyBorder="1" applyAlignment="1" applyProtection="1">
      <alignment horizontal="left"/>
    </xf>
    <xf numFmtId="0" fontId="17" fillId="0" borderId="2" xfId="23" applyBorder="1" applyProtection="1"/>
    <xf numFmtId="0" fontId="43" fillId="0" borderId="54" xfId="23" applyFont="1" applyBorder="1" applyProtection="1"/>
    <xf numFmtId="0" fontId="17" fillId="0" borderId="50" xfId="23" applyBorder="1" applyAlignment="1" applyProtection="1">
      <alignment horizontal="left"/>
    </xf>
    <xf numFmtId="0" fontId="7" fillId="0" borderId="0" xfId="23" applyFont="1" applyBorder="1" applyAlignment="1" applyProtection="1">
      <alignment horizontal="right"/>
    </xf>
    <xf numFmtId="0" fontId="17" fillId="0" borderId="0" xfId="2" applyFont="1" applyBorder="1" applyAlignment="1">
      <alignment textRotation="180"/>
    </xf>
    <xf numFmtId="0" fontId="6" fillId="0" borderId="0" xfId="2" applyFont="1" applyBorder="1" applyAlignment="1">
      <alignment horizontal="centerContinuous"/>
    </xf>
    <xf numFmtId="0" fontId="7" fillId="0" borderId="0" xfId="2" applyFont="1" applyBorder="1" applyAlignment="1">
      <alignment textRotation="180"/>
    </xf>
    <xf numFmtId="0" fontId="7" fillId="0" borderId="0" xfId="2" applyFont="1" applyBorder="1"/>
    <xf numFmtId="0" fontId="7" fillId="0" borderId="9" xfId="2" applyFont="1" applyBorder="1" applyAlignment="1">
      <alignment horizontal="center"/>
    </xf>
    <xf numFmtId="0" fontId="7" fillId="0" borderId="1" xfId="2" applyFont="1" applyBorder="1" applyAlignment="1">
      <alignment horizontal="center"/>
    </xf>
    <xf numFmtId="0" fontId="7" fillId="0" borderId="99" xfId="2" applyFont="1" applyBorder="1" applyAlignment="1">
      <alignment horizontal="center"/>
    </xf>
    <xf numFmtId="0" fontId="7" fillId="0" borderId="10" xfId="2" applyFont="1" applyBorder="1" applyAlignment="1">
      <alignment horizontal="center"/>
    </xf>
    <xf numFmtId="0" fontId="7" fillId="0" borderId="4" xfId="2" applyFont="1" applyBorder="1" applyAlignment="1">
      <alignment horizontal="center"/>
    </xf>
    <xf numFmtId="0" fontId="7" fillId="0" borderId="100" xfId="2" applyFont="1" applyBorder="1" applyAlignment="1">
      <alignment horizontal="center"/>
    </xf>
    <xf numFmtId="0" fontId="7" fillId="0" borderId="11" xfId="2" applyFont="1" applyBorder="1"/>
    <xf numFmtId="0" fontId="7" fillId="0" borderId="11" xfId="2" applyFont="1" applyBorder="1" applyAlignment="1">
      <alignment horizontal="center"/>
    </xf>
    <xf numFmtId="0" fontId="7" fillId="0" borderId="6" xfId="2" applyFont="1" applyBorder="1" applyAlignment="1">
      <alignment horizontal="center"/>
    </xf>
    <xf numFmtId="0" fontId="7" fillId="0" borderId="101" xfId="2" applyFont="1" applyBorder="1" applyAlignment="1">
      <alignment horizontal="center"/>
    </xf>
    <xf numFmtId="0" fontId="7" fillId="0" borderId="22" xfId="2" applyFont="1" applyBorder="1" applyAlignment="1">
      <alignment horizontal="center"/>
    </xf>
    <xf numFmtId="0" fontId="7" fillId="0" borderId="22" xfId="2" applyFont="1" applyBorder="1"/>
    <xf numFmtId="167" fontId="7" fillId="0" borderId="39" xfId="26" applyNumberFormat="1" applyFont="1" applyBorder="1"/>
    <xf numFmtId="41" fontId="7" fillId="0" borderId="134" xfId="7" applyNumberFormat="1" applyFont="1" applyFill="1" applyBorder="1" applyAlignment="1">
      <alignment horizontal="right"/>
    </xf>
    <xf numFmtId="41" fontId="7" fillId="0" borderId="0" xfId="7" applyNumberFormat="1" applyFont="1" applyFill="1" applyBorder="1" applyAlignment="1">
      <alignment horizontal="right"/>
    </xf>
    <xf numFmtId="167" fontId="7" fillId="0" borderId="92" xfId="26" applyNumberFormat="1" applyFont="1" applyBorder="1" applyAlignment="1">
      <alignment horizontal="right"/>
    </xf>
    <xf numFmtId="167" fontId="7" fillId="0" borderId="39" xfId="26" applyNumberFormat="1" applyFont="1" applyFill="1" applyBorder="1"/>
    <xf numFmtId="41" fontId="17" fillId="0" borderId="0" xfId="2" applyNumberFormat="1"/>
    <xf numFmtId="167" fontId="7" fillId="0" borderId="92" xfId="26" applyNumberFormat="1" applyFont="1" applyBorder="1"/>
    <xf numFmtId="0" fontId="7" fillId="0" borderId="39" xfId="2" applyFont="1" applyBorder="1"/>
    <xf numFmtId="0" fontId="7" fillId="0" borderId="0" xfId="2" applyFont="1" applyBorder="1" applyAlignment="1">
      <alignment horizontal="center"/>
    </xf>
    <xf numFmtId="0" fontId="7" fillId="0" borderId="34" xfId="2" applyFont="1" applyBorder="1"/>
    <xf numFmtId="0" fontId="7" fillId="0" borderId="34" xfId="2" applyFont="1" applyBorder="1" applyAlignment="1">
      <alignment horizontal="center"/>
    </xf>
    <xf numFmtId="0" fontId="7" fillId="0" borderId="34" xfId="2" applyFont="1" applyBorder="1" applyAlignment="1">
      <alignment textRotation="180"/>
    </xf>
    <xf numFmtId="0" fontId="7" fillId="0" borderId="0" xfId="2" applyFont="1" applyAlignment="1">
      <alignment textRotation="180"/>
    </xf>
    <xf numFmtId="43" fontId="0" fillId="0" borderId="0" xfId="26" applyFont="1"/>
    <xf numFmtId="0" fontId="41" fillId="0" borderId="64" xfId="27" applyFont="1" applyBorder="1" applyProtection="1"/>
    <xf numFmtId="0" fontId="41" fillId="0" borderId="64" xfId="27" applyFont="1" applyBorder="1" applyAlignment="1" applyProtection="1">
      <alignment horizontal="right"/>
    </xf>
    <xf numFmtId="0" fontId="41" fillId="7" borderId="65" xfId="7" applyFont="1" applyFill="1" applyBorder="1" applyAlignment="1" applyProtection="1">
      <alignment horizontal="right"/>
    </xf>
    <xf numFmtId="0" fontId="42" fillId="7" borderId="0" xfId="7" applyFont="1" applyFill="1"/>
    <xf numFmtId="0" fontId="41" fillId="7" borderId="62" xfId="7" applyFont="1" applyFill="1" applyBorder="1" applyAlignment="1" applyProtection="1">
      <alignment horizontal="centerContinuous"/>
    </xf>
    <xf numFmtId="0" fontId="41" fillId="7" borderId="61" xfId="7" applyFont="1" applyFill="1" applyBorder="1" applyAlignment="1" applyProtection="1">
      <alignment horizontal="centerContinuous"/>
    </xf>
    <xf numFmtId="0" fontId="41" fillId="7" borderId="69" xfId="7" applyFont="1" applyFill="1" applyBorder="1" applyAlignment="1" applyProtection="1">
      <alignment horizontal="centerContinuous"/>
    </xf>
    <xf numFmtId="0" fontId="41" fillId="7" borderId="70" xfId="7" applyFont="1" applyFill="1" applyBorder="1" applyAlignment="1" applyProtection="1">
      <alignment horizontal="centerContinuous"/>
    </xf>
    <xf numFmtId="0" fontId="41" fillId="7" borderId="34" xfId="7" applyFont="1" applyFill="1" applyBorder="1" applyAlignment="1" applyProtection="1">
      <alignment horizontal="centerContinuous"/>
    </xf>
    <xf numFmtId="0" fontId="41" fillId="7" borderId="71" xfId="7" applyFont="1" applyFill="1" applyBorder="1" applyAlignment="1" applyProtection="1">
      <alignment horizontal="centerContinuous"/>
    </xf>
    <xf numFmtId="37" fontId="42" fillId="7" borderId="22" xfId="11" applyNumberFormat="1" applyFont="1" applyFill="1" applyBorder="1" applyProtection="1"/>
    <xf numFmtId="167" fontId="42" fillId="7" borderId="0" xfId="11" applyNumberFormat="1" applyFont="1" applyFill="1"/>
    <xf numFmtId="37" fontId="42" fillId="7" borderId="0" xfId="11" applyNumberFormat="1" applyFont="1" applyFill="1" applyBorder="1"/>
    <xf numFmtId="0" fontId="42" fillId="7" borderId="0" xfId="7" applyFont="1" applyFill="1" applyBorder="1" applyProtection="1"/>
    <xf numFmtId="0" fontId="42" fillId="7" borderId="34" xfId="7" applyFont="1" applyFill="1" applyBorder="1" applyProtection="1"/>
    <xf numFmtId="0" fontId="42" fillId="7" borderId="50" xfId="7" applyFont="1" applyFill="1" applyBorder="1" applyProtection="1"/>
    <xf numFmtId="0" fontId="42" fillId="7" borderId="0" xfId="7" applyFont="1" applyFill="1" applyBorder="1" applyAlignment="1" applyProtection="1">
      <alignment horizontal="center"/>
    </xf>
    <xf numFmtId="0" fontId="42" fillId="7" borderId="54" xfId="7" applyFont="1" applyFill="1" applyBorder="1" applyProtection="1"/>
    <xf numFmtId="0" fontId="42" fillId="7" borderId="50" xfId="7" applyFont="1" applyFill="1" applyBorder="1" applyAlignment="1" applyProtection="1">
      <alignment horizontal="center"/>
    </xf>
    <xf numFmtId="167" fontId="42" fillId="7" borderId="0" xfId="11" applyNumberFormat="1" applyFont="1" applyFill="1" applyBorder="1" applyProtection="1"/>
    <xf numFmtId="0" fontId="42" fillId="7" borderId="54" xfId="7" applyFont="1" applyFill="1" applyBorder="1" applyAlignment="1" applyProtection="1">
      <alignment horizontal="center"/>
    </xf>
    <xf numFmtId="0" fontId="42" fillId="7" borderId="0" xfId="7" applyFont="1" applyFill="1" applyBorder="1"/>
    <xf numFmtId="0" fontId="44" fillId="6" borderId="0" xfId="7" applyFont="1" applyFill="1" applyBorder="1" applyAlignment="1" applyProtection="1">
      <alignment vertical="center"/>
    </xf>
    <xf numFmtId="0" fontId="42" fillId="7" borderId="70" xfId="7" applyFont="1" applyFill="1" applyBorder="1" applyProtection="1"/>
    <xf numFmtId="0" fontId="42" fillId="7" borderId="71" xfId="7" applyFont="1" applyFill="1" applyBorder="1" applyProtection="1"/>
    <xf numFmtId="0" fontId="7" fillId="0" borderId="61" xfId="7" applyFont="1" applyBorder="1" applyAlignment="1" applyProtection="1">
      <alignment horizontal="centerContinuous"/>
    </xf>
    <xf numFmtId="0" fontId="17" fillId="0" borderId="0" xfId="7" applyBorder="1"/>
    <xf numFmtId="0" fontId="17" fillId="0" borderId="0" xfId="7" applyBorder="1" applyAlignment="1">
      <alignment wrapText="1"/>
    </xf>
    <xf numFmtId="0" fontId="7" fillId="0" borderId="5" xfId="7" applyFont="1" applyBorder="1" applyProtection="1"/>
    <xf numFmtId="0" fontId="7" fillId="0" borderId="7" xfId="7" applyFont="1" applyBorder="1" applyAlignment="1" applyProtection="1">
      <alignment horizontal="centerContinuous"/>
    </xf>
    <xf numFmtId="0" fontId="7" fillId="0" borderId="10" xfId="7" applyFont="1" applyBorder="1" applyAlignment="1" applyProtection="1">
      <alignment horizontal="center"/>
    </xf>
    <xf numFmtId="0" fontId="7" fillId="0" borderId="9" xfId="7" applyFont="1" applyBorder="1" applyAlignment="1" applyProtection="1">
      <alignment horizontal="center"/>
    </xf>
    <xf numFmtId="0" fontId="45" fillId="0" borderId="0" xfId="7" applyFont="1" applyBorder="1"/>
    <xf numFmtId="0" fontId="7" fillId="0" borderId="22" xfId="7" applyFont="1" applyBorder="1" applyProtection="1"/>
    <xf numFmtId="0" fontId="7" fillId="0" borderId="39" xfId="7" applyFont="1" applyBorder="1" applyAlignment="1" applyProtection="1">
      <alignment horizontal="center"/>
    </xf>
    <xf numFmtId="3" fontId="45" fillId="0" borderId="0" xfId="7" applyNumberFormat="1" applyFont="1" applyBorder="1"/>
    <xf numFmtId="3" fontId="17" fillId="0" borderId="0" xfId="7" applyNumberFormat="1" applyBorder="1"/>
    <xf numFmtId="0" fontId="7" fillId="0" borderId="39" xfId="7" applyFont="1" applyFill="1" applyBorder="1" applyAlignment="1" applyProtection="1">
      <alignment horizontal="center"/>
    </xf>
    <xf numFmtId="3" fontId="45" fillId="0" borderId="0" xfId="7" applyNumberFormat="1" applyFont="1" applyFill="1" applyBorder="1"/>
    <xf numFmtId="0" fontId="7" fillId="0" borderId="38" xfId="7" applyFont="1" applyBorder="1" applyProtection="1"/>
    <xf numFmtId="0" fontId="7" fillId="0" borderId="112" xfId="7" applyFont="1" applyBorder="1" applyProtection="1"/>
    <xf numFmtId="3" fontId="17" fillId="0" borderId="0" xfId="7" applyNumberFormat="1"/>
    <xf numFmtId="1" fontId="17" fillId="0" borderId="0" xfId="7" applyNumberFormat="1"/>
    <xf numFmtId="0" fontId="17" fillId="0" borderId="0" xfId="7" applyAlignment="1">
      <alignment wrapText="1"/>
    </xf>
    <xf numFmtId="167" fontId="7" fillId="0" borderId="15" xfId="0" applyNumberFormat="1" applyFont="1" applyBorder="1" applyAlignment="1">
      <alignment horizontal="center"/>
    </xf>
    <xf numFmtId="167" fontId="7" fillId="0" borderId="16" xfId="0" applyNumberFormat="1" applyFont="1" applyBorder="1" applyAlignment="1">
      <alignment horizontal="center"/>
    </xf>
    <xf numFmtId="167" fontId="7" fillId="0" borderId="17" xfId="0" applyNumberFormat="1" applyFont="1" applyBorder="1" applyAlignment="1">
      <alignment horizontal="center"/>
    </xf>
    <xf numFmtId="167" fontId="7" fillId="0" borderId="10" xfId="0" applyNumberFormat="1" applyFont="1" applyBorder="1" applyAlignment="1">
      <alignment horizontal="center"/>
    </xf>
    <xf numFmtId="167" fontId="7" fillId="0" borderId="18" xfId="0" applyNumberFormat="1" applyFont="1" applyBorder="1" applyAlignment="1">
      <alignment horizontal="center"/>
    </xf>
    <xf numFmtId="167" fontId="7" fillId="0" borderId="19" xfId="0" applyNumberFormat="1" applyFont="1" applyBorder="1" applyAlignment="1">
      <alignment horizontal="center"/>
    </xf>
    <xf numFmtId="167" fontId="7" fillId="0" borderId="20" xfId="0" applyNumberFormat="1" applyFont="1" applyBorder="1" applyAlignment="1">
      <alignment horizontal="center"/>
    </xf>
    <xf numFmtId="167" fontId="7" fillId="0" borderId="21" xfId="0" applyNumberFormat="1" applyFont="1" applyBorder="1" applyAlignment="1">
      <alignment horizontal="center"/>
    </xf>
    <xf numFmtId="167" fontId="7" fillId="0" borderId="23" xfId="0" applyNumberFormat="1" applyFont="1" applyBorder="1" applyAlignment="1">
      <alignment horizontal="center"/>
    </xf>
    <xf numFmtId="167" fontId="7" fillId="0" borderId="24" xfId="0" applyNumberFormat="1" applyFont="1" applyBorder="1" applyAlignment="1">
      <alignment horizontal="center"/>
    </xf>
    <xf numFmtId="167" fontId="7" fillId="0" borderId="53" xfId="0" applyNumberFormat="1" applyFont="1" applyBorder="1"/>
    <xf numFmtId="167" fontId="7" fillId="0" borderId="25" xfId="0" applyNumberFormat="1" applyFont="1" applyBorder="1" applyAlignment="1">
      <alignment horizontal="center"/>
    </xf>
    <xf numFmtId="1" fontId="7" fillId="0" borderId="11" xfId="0" applyNumberFormat="1" applyFont="1" applyBorder="1"/>
    <xf numFmtId="1" fontId="7" fillId="0" borderId="20" xfId="0" applyNumberFormat="1" applyFont="1" applyBorder="1"/>
    <xf numFmtId="167" fontId="7" fillId="0" borderId="10" xfId="0" applyNumberFormat="1" applyFont="1" applyBorder="1" applyProtection="1"/>
    <xf numFmtId="167" fontId="7" fillId="0" borderId="18" xfId="0" applyNumberFormat="1" applyFont="1" applyBorder="1" applyProtection="1"/>
    <xf numFmtId="167" fontId="7" fillId="0" borderId="15" xfId="0" applyNumberFormat="1" applyFont="1" applyBorder="1" applyProtection="1"/>
    <xf numFmtId="167" fontId="7" fillId="0" borderId="11" xfId="0" applyNumberFormat="1" applyFont="1" applyBorder="1" applyProtection="1"/>
    <xf numFmtId="167" fontId="7" fillId="0" borderId="16" xfId="0" applyNumberFormat="1" applyFont="1" applyBorder="1" applyProtection="1"/>
    <xf numFmtId="167" fontId="7" fillId="0" borderId="17" xfId="0" applyNumberFormat="1" applyFont="1" applyBorder="1" applyProtection="1"/>
    <xf numFmtId="167" fontId="7" fillId="0" borderId="15" xfId="0" applyNumberFormat="1" applyFont="1" applyBorder="1" applyAlignment="1" applyProtection="1">
      <alignment horizontal="center"/>
    </xf>
    <xf numFmtId="167" fontId="7" fillId="0" borderId="19" xfId="0" applyNumberFormat="1" applyFont="1" applyBorder="1" applyProtection="1"/>
    <xf numFmtId="167" fontId="7" fillId="0" borderId="20" xfId="0" applyNumberFormat="1" applyFont="1" applyBorder="1" applyProtection="1"/>
    <xf numFmtId="167" fontId="7" fillId="0" borderId="21" xfId="0" applyNumberFormat="1" applyFont="1" applyBorder="1" applyProtection="1"/>
    <xf numFmtId="174" fontId="7" fillId="0" borderId="10" xfId="0" applyNumberFormat="1" applyFont="1" applyBorder="1" applyProtection="1"/>
    <xf numFmtId="167" fontId="7" fillId="0" borderId="11" xfId="0" applyNumberFormat="1" applyFont="1" applyBorder="1" applyAlignment="1" applyProtection="1">
      <alignment horizontal="center"/>
    </xf>
    <xf numFmtId="0" fontId="7" fillId="0" borderId="50" xfId="28" applyFont="1" applyBorder="1" applyAlignment="1" applyProtection="1">
      <alignment horizontal="centerContinuous"/>
    </xf>
    <xf numFmtId="0" fontId="7" fillId="0" borderId="50" xfId="28" applyFont="1" applyBorder="1" applyAlignment="1" applyProtection="1">
      <alignment horizontal="center"/>
    </xf>
    <xf numFmtId="0" fontId="7" fillId="0" borderId="0" xfId="28" applyFont="1" applyBorder="1" applyProtection="1"/>
    <xf numFmtId="0" fontId="7" fillId="0" borderId="54" xfId="28" applyFont="1" applyBorder="1" applyProtection="1"/>
    <xf numFmtId="0" fontId="7" fillId="0" borderId="50" xfId="28" applyFont="1" applyBorder="1" applyProtection="1"/>
    <xf numFmtId="0" fontId="7" fillId="0" borderId="92" xfId="28" applyFont="1" applyBorder="1" applyAlignment="1" applyProtection="1">
      <alignment horizontal="left"/>
    </xf>
    <xf numFmtId="0" fontId="7" fillId="0" borderId="34" xfId="30" applyFont="1" applyBorder="1"/>
    <xf numFmtId="0" fontId="7" fillId="0" borderId="2" xfId="30" applyFont="1" applyBorder="1"/>
    <xf numFmtId="2" fontId="7" fillId="0" borderId="22" xfId="30" applyNumberFormat="1" applyFont="1" applyBorder="1" applyAlignment="1">
      <alignment horizontal="center"/>
    </xf>
    <xf numFmtId="0" fontId="7" fillId="0" borderId="39" xfId="30" applyFont="1" applyBorder="1" applyAlignment="1">
      <alignment horizontal="center"/>
    </xf>
    <xf numFmtId="2" fontId="7" fillId="0" borderId="22" xfId="29" applyNumberFormat="1" applyFont="1" applyBorder="1" applyAlignment="1">
      <alignment horizontal="center"/>
    </xf>
    <xf numFmtId="2" fontId="7" fillId="0" borderId="24" xfId="29" applyNumberFormat="1" applyFont="1" applyBorder="1" applyAlignment="1">
      <alignment horizontal="center"/>
    </xf>
    <xf numFmtId="0" fontId="7" fillId="0" borderId="11" xfId="30" applyFont="1" applyBorder="1" applyAlignment="1">
      <alignment horizontal="center"/>
    </xf>
    <xf numFmtId="0" fontId="7" fillId="0" borderId="84" xfId="30" applyFont="1" applyBorder="1"/>
    <xf numFmtId="0" fontId="7" fillId="0" borderId="10" xfId="30" applyFont="1" applyBorder="1" applyAlignment="1">
      <alignment horizontal="center"/>
    </xf>
    <xf numFmtId="0" fontId="7" fillId="0" borderId="82" xfId="30" applyFont="1" applyBorder="1" applyAlignment="1">
      <alignment horizontal="center"/>
    </xf>
    <xf numFmtId="0" fontId="7" fillId="0" borderId="9" xfId="30" applyFont="1" applyBorder="1" applyAlignment="1">
      <alignment horizontal="center"/>
    </xf>
    <xf numFmtId="0" fontId="7" fillId="0" borderId="80" xfId="30" applyFont="1" applyBorder="1" applyAlignment="1">
      <alignment horizontal="center"/>
    </xf>
    <xf numFmtId="0" fontId="7" fillId="0" borderId="0" xfId="30" applyFont="1" applyBorder="1"/>
    <xf numFmtId="0" fontId="7" fillId="0" borderId="0" xfId="30" applyFont="1" applyBorder="1" applyAlignment="1">
      <alignment horizontal="centerContinuous"/>
    </xf>
    <xf numFmtId="0" fontId="7" fillId="0" borderId="7" xfId="30" applyFont="1" applyBorder="1"/>
    <xf numFmtId="3" fontId="0" fillId="0" borderId="55" xfId="0" applyNumberFormat="1" applyBorder="1"/>
    <xf numFmtId="3" fontId="0" fillId="0" borderId="58" xfId="0" applyNumberFormat="1" applyBorder="1"/>
    <xf numFmtId="3" fontId="0" fillId="0" borderId="59" xfId="0" applyNumberFormat="1" applyBorder="1"/>
    <xf numFmtId="3" fontId="0" fillId="0" borderId="6" xfId="0" applyNumberFormat="1" applyBorder="1"/>
    <xf numFmtId="167" fontId="0" fillId="0" borderId="56" xfId="1" applyNumberFormat="1" applyFont="1" applyBorder="1"/>
    <xf numFmtId="167" fontId="0" fillId="0" borderId="7" xfId="1" applyNumberFormat="1" applyFont="1" applyBorder="1"/>
    <xf numFmtId="167" fontId="0" fillId="0" borderId="60" xfId="1" applyNumberFormat="1" applyFont="1" applyBorder="1"/>
    <xf numFmtId="0" fontId="6" fillId="0" borderId="61" xfId="2" applyFont="1" applyBorder="1" applyAlignment="1" applyProtection="1">
      <alignment horizontal="left" indent="3"/>
    </xf>
    <xf numFmtId="0" fontId="6" fillId="0" borderId="69" xfId="2" applyFont="1" applyBorder="1"/>
    <xf numFmtId="0" fontId="7" fillId="0" borderId="80" xfId="2" applyFont="1" applyBorder="1" applyAlignment="1" applyProtection="1">
      <alignment horizontal="center"/>
    </xf>
    <xf numFmtId="0" fontId="7" fillId="0" borderId="81" xfId="2" applyFont="1" applyBorder="1" applyAlignment="1" applyProtection="1">
      <alignment horizontal="center"/>
    </xf>
    <xf numFmtId="0" fontId="7" fillId="0" borderId="84" xfId="2" applyFont="1" applyBorder="1" applyProtection="1"/>
    <xf numFmtId="167" fontId="7" fillId="0" borderId="241" xfId="26" applyNumberFormat="1" applyFont="1" applyBorder="1" applyProtection="1"/>
    <xf numFmtId="0" fontId="7" fillId="0" borderId="243" xfId="2" applyFont="1" applyBorder="1" applyProtection="1"/>
    <xf numFmtId="0" fontId="7" fillId="0" borderId="91" xfId="2" applyFont="1" applyBorder="1" applyAlignment="1" applyProtection="1">
      <alignment horizontal="center"/>
    </xf>
    <xf numFmtId="0" fontId="7" fillId="0" borderId="116" xfId="2" applyFont="1" applyBorder="1" applyProtection="1"/>
    <xf numFmtId="0" fontId="7" fillId="0" borderId="115" xfId="2" applyFont="1" applyBorder="1" applyProtection="1"/>
    <xf numFmtId="0" fontId="7" fillId="0" borderId="7" xfId="2" applyFont="1" applyBorder="1" applyAlignment="1" applyProtection="1">
      <alignment horizontal="center"/>
    </xf>
    <xf numFmtId="37" fontId="7" fillId="0" borderId="120" xfId="2" applyNumberFormat="1" applyFont="1" applyBorder="1" applyProtection="1"/>
    <xf numFmtId="0" fontId="7" fillId="0" borderId="121" xfId="2" applyFont="1" applyBorder="1" applyAlignment="1" applyProtection="1">
      <alignment horizontal="center"/>
    </xf>
    <xf numFmtId="0" fontId="7" fillId="0" borderId="121" xfId="2" applyFont="1" applyBorder="1" applyProtection="1"/>
    <xf numFmtId="167" fontId="7" fillId="0" borderId="120" xfId="7" applyNumberFormat="1" applyFont="1" applyFill="1" applyBorder="1" applyProtection="1"/>
    <xf numFmtId="0" fontId="7" fillId="0" borderId="0" xfId="2" applyFont="1" applyBorder="1" applyAlignment="1" applyProtection="1">
      <alignment horizontal="left"/>
    </xf>
    <xf numFmtId="37" fontId="7" fillId="0" borderId="122" xfId="2" applyNumberFormat="1" applyFont="1" applyBorder="1" applyProtection="1"/>
    <xf numFmtId="0" fontId="7" fillId="0" borderId="124" xfId="2" applyFont="1" applyBorder="1" applyAlignment="1" applyProtection="1">
      <alignment horizontal="center"/>
    </xf>
    <xf numFmtId="0" fontId="7" fillId="0" borderId="94" xfId="2" applyFont="1" applyBorder="1" applyAlignment="1" applyProtection="1">
      <alignment horizontal="center"/>
    </xf>
    <xf numFmtId="0" fontId="7" fillId="0" borderId="95" xfId="2" applyFont="1" applyBorder="1" applyAlignment="1" applyProtection="1">
      <alignment horizontal="center"/>
    </xf>
    <xf numFmtId="0" fontId="17" fillId="0" borderId="61" xfId="2" applyFont="1" applyBorder="1" applyProtection="1"/>
    <xf numFmtId="0" fontId="6" fillId="0" borderId="61" xfId="2" applyFont="1" applyBorder="1" applyAlignment="1" applyProtection="1">
      <alignment horizontal="left" indent="21"/>
    </xf>
    <xf numFmtId="0" fontId="17" fillId="0" borderId="114" xfId="2" applyBorder="1" applyProtection="1"/>
    <xf numFmtId="0" fontId="7" fillId="0" borderId="113" xfId="2" applyFont="1" applyBorder="1" applyProtection="1"/>
    <xf numFmtId="0" fontId="17" fillId="0" borderId="120" xfId="2" applyBorder="1" applyProtection="1"/>
    <xf numFmtId="0" fontId="17" fillId="0" borderId="116" xfId="2" applyBorder="1" applyProtection="1"/>
    <xf numFmtId="0" fontId="17" fillId="0" borderId="115" xfId="2" applyBorder="1" applyProtection="1"/>
    <xf numFmtId="0" fontId="17" fillId="0" borderId="82" xfId="2" applyBorder="1" applyProtection="1"/>
    <xf numFmtId="0" fontId="17" fillId="0" borderId="10" xfId="2" applyBorder="1" applyProtection="1"/>
    <xf numFmtId="0" fontId="17" fillId="0" borderId="125" xfId="2" applyBorder="1" applyProtection="1"/>
    <xf numFmtId="43" fontId="0" fillId="0" borderId="120" xfId="26" applyFont="1" applyBorder="1" applyProtection="1"/>
    <xf numFmtId="0" fontId="17" fillId="0" borderId="126" xfId="2" applyBorder="1" applyProtection="1"/>
    <xf numFmtId="0" fontId="6" fillId="0" borderId="61" xfId="2" applyFont="1" applyBorder="1" applyAlignment="1" applyProtection="1">
      <alignment horizontal="left" indent="4"/>
    </xf>
    <xf numFmtId="0" fontId="7" fillId="0" borderId="99" xfId="2" applyFont="1" applyBorder="1" applyAlignment="1" applyProtection="1">
      <alignment horizontal="center"/>
    </xf>
    <xf numFmtId="0" fontId="7" fillId="0" borderId="100" xfId="2" applyFont="1" applyBorder="1" applyAlignment="1" applyProtection="1">
      <alignment horizontal="center"/>
    </xf>
    <xf numFmtId="0" fontId="17" fillId="0" borderId="148" xfId="2" applyBorder="1" applyProtection="1"/>
    <xf numFmtId="0" fontId="17" fillId="0" borderId="231" xfId="2" applyBorder="1" applyProtection="1"/>
    <xf numFmtId="0" fontId="7" fillId="0" borderId="102" xfId="2" applyFont="1" applyBorder="1" applyProtection="1"/>
    <xf numFmtId="0" fontId="17" fillId="0" borderId="22" xfId="2" applyBorder="1" applyProtection="1"/>
    <xf numFmtId="0" fontId="7" fillId="0" borderId="35" xfId="2" applyFont="1" applyBorder="1" applyProtection="1"/>
    <xf numFmtId="167" fontId="7" fillId="0" borderId="280" xfId="26" applyNumberFormat="1" applyFont="1" applyBorder="1" applyProtection="1"/>
    <xf numFmtId="0" fontId="17" fillId="0" borderId="281" xfId="2" applyBorder="1" applyProtection="1"/>
    <xf numFmtId="0" fontId="7" fillId="0" borderId="110" xfId="2" applyFont="1" applyBorder="1" applyProtection="1"/>
    <xf numFmtId="167" fontId="7" fillId="0" borderId="146" xfId="26" applyNumberFormat="1" applyFont="1" applyBorder="1" applyProtection="1"/>
    <xf numFmtId="0" fontId="17" fillId="0" borderId="232" xfId="2" applyBorder="1" applyProtection="1"/>
    <xf numFmtId="167" fontId="7" fillId="0" borderId="144" xfId="26" applyNumberFormat="1" applyFont="1" applyBorder="1" applyProtection="1"/>
    <xf numFmtId="0" fontId="7" fillId="0" borderId="282" xfId="2" applyFont="1" applyBorder="1" applyAlignment="1" applyProtection="1">
      <alignment horizontal="center"/>
    </xf>
    <xf numFmtId="37" fontId="7" fillId="0" borderId="144" xfId="2" applyNumberFormat="1" applyFont="1" applyBorder="1" applyProtection="1"/>
    <xf numFmtId="43" fontId="7" fillId="0" borderId="144" xfId="26" applyFont="1" applyBorder="1" applyProtection="1"/>
    <xf numFmtId="0" fontId="17" fillId="0" borderId="146" xfId="2" applyBorder="1" applyProtection="1"/>
    <xf numFmtId="0" fontId="17" fillId="0" borderId="6" xfId="2" applyBorder="1" applyProtection="1"/>
    <xf numFmtId="167" fontId="7" fillId="0" borderId="144" xfId="2" applyNumberFormat="1" applyFont="1" applyBorder="1" applyProtection="1"/>
    <xf numFmtId="0" fontId="7" fillId="0" borderId="146" xfId="2" applyFont="1" applyBorder="1" applyProtection="1"/>
    <xf numFmtId="0" fontId="7" fillId="0" borderId="232" xfId="2" applyFont="1" applyBorder="1" applyProtection="1"/>
    <xf numFmtId="167" fontId="7" fillId="0" borderId="144" xfId="26" applyNumberFormat="1" applyFont="1" applyFill="1" applyBorder="1" applyProtection="1"/>
    <xf numFmtId="37" fontId="7" fillId="0" borderId="230" xfId="2" applyNumberFormat="1" applyFont="1" applyBorder="1" applyProtection="1"/>
    <xf numFmtId="0" fontId="7" fillId="0" borderId="232" xfId="2" applyFont="1" applyBorder="1" applyAlignment="1" applyProtection="1">
      <alignment horizontal="center"/>
    </xf>
    <xf numFmtId="0" fontId="7" fillId="0" borderId="72" xfId="2" applyFont="1" applyBorder="1" applyAlignment="1" applyProtection="1">
      <alignment horizontal="center"/>
    </xf>
    <xf numFmtId="0" fontId="7" fillId="0" borderId="147" xfId="2" applyFont="1" applyBorder="1" applyProtection="1"/>
    <xf numFmtId="0" fontId="7" fillId="0" borderId="283" xfId="2" applyFont="1" applyBorder="1" applyAlignment="1" applyProtection="1">
      <alignment horizontal="center"/>
    </xf>
    <xf numFmtId="0" fontId="17" fillId="0" borderId="61" xfId="7" applyBorder="1" applyAlignment="1" applyProtection="1">
      <alignment horizontal="center"/>
    </xf>
    <xf numFmtId="0" fontId="17" fillId="0" borderId="61" xfId="7" applyBorder="1" applyProtection="1"/>
    <xf numFmtId="0" fontId="6" fillId="0" borderId="61" xfId="7" applyFont="1" applyBorder="1" applyAlignment="1" applyProtection="1">
      <alignment horizontal="right"/>
    </xf>
    <xf numFmtId="0" fontId="6" fillId="0" borderId="62" xfId="7" applyFont="1" applyBorder="1" applyAlignment="1" applyProtection="1">
      <alignment horizontal="left"/>
    </xf>
    <xf numFmtId="37" fontId="6" fillId="0" borderId="69" xfId="7" applyNumberFormat="1" applyFont="1" applyBorder="1" applyAlignment="1" applyProtection="1">
      <alignment horizontal="right"/>
    </xf>
    <xf numFmtId="0" fontId="17" fillId="0" borderId="0" xfId="7" applyFont="1"/>
    <xf numFmtId="0" fontId="8" fillId="0" borderId="94" xfId="7" applyFont="1" applyBorder="1" applyAlignment="1" applyProtection="1">
      <alignment horizontal="centerContinuous"/>
    </xf>
    <xf numFmtId="0" fontId="7" fillId="0" borderId="95" xfId="7" applyFont="1" applyBorder="1" applyAlignment="1" applyProtection="1">
      <alignment horizontal="centerContinuous"/>
    </xf>
    <xf numFmtId="0" fontId="8" fillId="0" borderId="2" xfId="7" applyFont="1" applyBorder="1" applyAlignment="1" applyProtection="1">
      <alignment horizontal="centerContinuous"/>
    </xf>
    <xf numFmtId="0" fontId="8" fillId="0" borderId="95" xfId="7" applyFont="1" applyBorder="1" applyAlignment="1" applyProtection="1">
      <alignment horizontal="centerContinuous"/>
    </xf>
    <xf numFmtId="0" fontId="17" fillId="0" borderId="50" xfId="7" applyBorder="1" applyAlignment="1" applyProtection="1">
      <alignment horizontal="centerContinuous"/>
    </xf>
    <xf numFmtId="0" fontId="17" fillId="0" borderId="88" xfId="7" applyBorder="1" applyProtection="1"/>
    <xf numFmtId="0" fontId="17" fillId="0" borderId="91" xfId="7" applyBorder="1" applyProtection="1"/>
    <xf numFmtId="0" fontId="7" fillId="0" borderId="80" xfId="7" applyFont="1" applyBorder="1" applyProtection="1"/>
    <xf numFmtId="0" fontId="7" fillId="0" borderId="9" xfId="7" applyFont="1" applyBorder="1" applyProtection="1"/>
    <xf numFmtId="0" fontId="7" fillId="0" borderId="1" xfId="7" applyFont="1" applyBorder="1" applyProtection="1"/>
    <xf numFmtId="0" fontId="7" fillId="0" borderId="3" xfId="7" applyFont="1" applyBorder="1" applyProtection="1"/>
    <xf numFmtId="0" fontId="7" fillId="0" borderId="81" xfId="7" applyFont="1" applyBorder="1" applyAlignment="1" applyProtection="1">
      <alignment horizontal="center"/>
    </xf>
    <xf numFmtId="0" fontId="7" fillId="0" borderId="54" xfId="7" applyFont="1" applyBorder="1" applyProtection="1"/>
    <xf numFmtId="0" fontId="7" fillId="0" borderId="82" xfId="7" applyFont="1" applyBorder="1" applyProtection="1"/>
    <xf numFmtId="0" fontId="10" fillId="0" borderId="82" xfId="7" applyFont="1" applyBorder="1" applyAlignment="1" applyProtection="1">
      <alignment horizontal="center"/>
    </xf>
    <xf numFmtId="0" fontId="10" fillId="0" borderId="10" xfId="7" applyFont="1" applyBorder="1" applyAlignment="1" applyProtection="1">
      <alignment horizontal="center"/>
    </xf>
    <xf numFmtId="0" fontId="10" fillId="0" borderId="4" xfId="7" applyFont="1" applyBorder="1" applyProtection="1"/>
    <xf numFmtId="0" fontId="10" fillId="0" borderId="83" xfId="7" applyFont="1" applyBorder="1" applyAlignment="1" applyProtection="1">
      <alignment horizontal="center"/>
    </xf>
    <xf numFmtId="0" fontId="10" fillId="0" borderId="4" xfId="7" applyFont="1" applyBorder="1" applyAlignment="1" applyProtection="1">
      <alignment horizontal="center"/>
    </xf>
    <xf numFmtId="0" fontId="7" fillId="0" borderId="84" xfId="7" applyFont="1" applyBorder="1" applyProtection="1"/>
    <xf numFmtId="0" fontId="10" fillId="0" borderId="8" xfId="7" applyFont="1" applyBorder="1" applyAlignment="1" applyProtection="1">
      <alignment horizontal="center"/>
    </xf>
    <xf numFmtId="0" fontId="10" fillId="0" borderId="11" xfId="7" applyFont="1" applyBorder="1" applyAlignment="1" applyProtection="1">
      <alignment horizontal="center"/>
    </xf>
    <xf numFmtId="0" fontId="7" fillId="0" borderId="85" xfId="7" applyFont="1" applyBorder="1" applyProtection="1"/>
    <xf numFmtId="37" fontId="7" fillId="0" borderId="6" xfId="7" applyNumberFormat="1" applyFont="1" applyBorder="1" applyAlignment="1" applyProtection="1">
      <alignment horizontal="center"/>
    </xf>
    <xf numFmtId="0" fontId="7" fillId="0" borderId="8" xfId="7" applyFont="1" applyBorder="1" applyProtection="1"/>
    <xf numFmtId="167" fontId="7" fillId="0" borderId="23" xfId="11" applyNumberFormat="1" applyFont="1" applyBorder="1" applyProtection="1"/>
    <xf numFmtId="167" fontId="7" fillId="0" borderId="24" xfId="11" applyNumberFormat="1" applyFont="1" applyBorder="1" applyProtection="1"/>
    <xf numFmtId="167" fontId="7" fillId="0" borderId="25" xfId="11" applyNumberFormat="1" applyFont="1" applyBorder="1" applyProtection="1"/>
    <xf numFmtId="0" fontId="7" fillId="0" borderId="85" xfId="7" applyFont="1" applyBorder="1" applyAlignment="1" applyProtection="1">
      <alignment horizontal="center"/>
    </xf>
    <xf numFmtId="167" fontId="7" fillId="0" borderId="15" xfId="11" applyNumberFormat="1" applyFont="1" applyBorder="1" applyProtection="1"/>
    <xf numFmtId="167" fontId="7" fillId="0" borderId="11" xfId="11" applyNumberFormat="1" applyFont="1" applyBorder="1" applyProtection="1"/>
    <xf numFmtId="167" fontId="7" fillId="0" borderId="16" xfId="11" applyNumberFormat="1" applyFont="1" applyBorder="1" applyProtection="1"/>
    <xf numFmtId="167" fontId="7" fillId="0" borderId="19" xfId="11" applyNumberFormat="1" applyFont="1" applyBorder="1" applyProtection="1"/>
    <xf numFmtId="167" fontId="7" fillId="0" borderId="20" xfId="11" applyNumberFormat="1" applyFont="1" applyBorder="1" applyProtection="1"/>
    <xf numFmtId="167" fontId="7" fillId="0" borderId="21" xfId="11" applyNumberFormat="1" applyFont="1" applyBorder="1" applyProtection="1"/>
    <xf numFmtId="0" fontId="7" fillId="0" borderId="94" xfId="7" applyFont="1" applyBorder="1" applyProtection="1"/>
    <xf numFmtId="0" fontId="7" fillId="0" borderId="2" xfId="7" applyFont="1" applyBorder="1" applyProtection="1"/>
    <xf numFmtId="37" fontId="7" fillId="0" borderId="2" xfId="7" applyNumberFormat="1" applyFont="1" applyBorder="1" applyProtection="1"/>
    <xf numFmtId="0" fontId="7" fillId="0" borderId="95" xfId="7" applyFont="1" applyBorder="1" applyProtection="1"/>
    <xf numFmtId="0" fontId="7" fillId="0" borderId="50" xfId="7" applyFont="1" applyBorder="1" applyProtection="1"/>
    <xf numFmtId="37" fontId="7" fillId="0" borderId="0" xfId="7" applyNumberFormat="1" applyFont="1" applyBorder="1" applyProtection="1"/>
    <xf numFmtId="0" fontId="17" fillId="0" borderId="50" xfId="7" applyBorder="1" applyProtection="1"/>
    <xf numFmtId="37" fontId="17" fillId="0" borderId="0" xfId="7" applyNumberFormat="1" applyBorder="1" applyProtection="1"/>
    <xf numFmtId="0" fontId="17" fillId="0" borderId="54" xfId="7" applyBorder="1" applyProtection="1"/>
    <xf numFmtId="37" fontId="17" fillId="0" borderId="7" xfId="7" applyNumberFormat="1" applyBorder="1" applyProtection="1"/>
    <xf numFmtId="0" fontId="17" fillId="0" borderId="70" xfId="7" applyBorder="1" applyProtection="1"/>
    <xf numFmtId="0" fontId="6" fillId="0" borderId="71" xfId="7" applyFont="1" applyBorder="1" applyAlignment="1" applyProtection="1">
      <alignment horizontal="right"/>
    </xf>
    <xf numFmtId="0" fontId="6" fillId="0" borderId="70" xfId="7" applyFont="1" applyBorder="1" applyAlignment="1" applyProtection="1">
      <alignment horizontal="left"/>
    </xf>
    <xf numFmtId="0" fontId="17" fillId="0" borderId="34" xfId="7" applyBorder="1"/>
    <xf numFmtId="0" fontId="17" fillId="0" borderId="71" xfId="7" applyBorder="1"/>
    <xf numFmtId="0" fontId="6" fillId="0" borderId="61" xfId="30" applyFont="1" applyBorder="1" applyProtection="1"/>
    <xf numFmtId="0" fontId="6" fillId="0" borderId="61" xfId="30" applyFont="1" applyBorder="1" applyAlignment="1" applyProtection="1">
      <alignment horizontal="right"/>
    </xf>
    <xf numFmtId="0" fontId="6" fillId="0" borderId="61" xfId="30" applyFont="1" applyBorder="1"/>
    <xf numFmtId="0" fontId="6" fillId="0" borderId="94" xfId="30" applyFont="1" applyBorder="1" applyAlignment="1" applyProtection="1">
      <alignment horizontal="centerContinuous"/>
    </xf>
    <xf numFmtId="0" fontId="6" fillId="0" borderId="2" xfId="30" applyFont="1" applyBorder="1" applyAlignment="1" applyProtection="1">
      <alignment horizontal="centerContinuous"/>
    </xf>
    <xf numFmtId="0" fontId="6" fillId="0" borderId="95" xfId="30" applyFont="1" applyBorder="1" applyAlignment="1" applyProtection="1">
      <alignment horizontal="centerContinuous"/>
    </xf>
    <xf numFmtId="0" fontId="7" fillId="7" borderId="70" xfId="14" applyFont="1" applyFill="1" applyBorder="1" applyAlignment="1" applyProtection="1">
      <alignment horizontal="centerContinuous"/>
    </xf>
    <xf numFmtId="0" fontId="7" fillId="7" borderId="34" xfId="14" applyFont="1" applyFill="1" applyBorder="1" applyAlignment="1" applyProtection="1">
      <alignment horizontal="centerContinuous"/>
    </xf>
    <xf numFmtId="0" fontId="7" fillId="7" borderId="71" xfId="14" applyFont="1" applyFill="1" applyBorder="1" applyAlignment="1" applyProtection="1">
      <alignment horizontal="centerContinuous"/>
    </xf>
    <xf numFmtId="0" fontId="17" fillId="7" borderId="0" xfId="14" applyFont="1" applyFill="1" applyAlignment="1">
      <alignment horizontal="center"/>
    </xf>
    <xf numFmtId="16" fontId="7" fillId="7" borderId="10" xfId="14" quotePrefix="1" applyNumberFormat="1" applyFont="1" applyFill="1" applyBorder="1" applyAlignment="1" applyProtection="1">
      <alignment horizontal="center"/>
    </xf>
    <xf numFmtId="0" fontId="7" fillId="7" borderId="10" xfId="14" quotePrefix="1" applyFont="1" applyFill="1" applyBorder="1" applyAlignment="1" applyProtection="1">
      <alignment horizontal="center"/>
    </xf>
    <xf numFmtId="0" fontId="7" fillId="7" borderId="149" xfId="14" applyFont="1" applyFill="1" applyBorder="1" applyProtection="1"/>
    <xf numFmtId="37" fontId="17" fillId="7" borderId="0" xfId="14" applyNumberFormat="1" applyFont="1" applyFill="1" applyAlignment="1">
      <alignment horizontal="center"/>
    </xf>
    <xf numFmtId="167" fontId="7" fillId="6" borderId="75" xfId="11" applyNumberFormat="1" applyFont="1" applyFill="1" applyBorder="1" applyProtection="1"/>
    <xf numFmtId="0" fontId="7" fillId="6" borderId="5" xfId="15" applyFont="1" applyFill="1" applyBorder="1" applyProtection="1"/>
    <xf numFmtId="10" fontId="7" fillId="6" borderId="8" xfId="15" applyNumberFormat="1" applyFont="1" applyFill="1" applyBorder="1" applyProtection="1"/>
    <xf numFmtId="167" fontId="7" fillId="0" borderId="256" xfId="31" applyNumberFormat="1" applyFont="1" applyFill="1" applyBorder="1" applyProtection="1"/>
    <xf numFmtId="167" fontId="7" fillId="0" borderId="79" xfId="31" applyNumberFormat="1" applyFont="1" applyFill="1" applyBorder="1" applyProtection="1"/>
    <xf numFmtId="10" fontId="7" fillId="0" borderId="8" xfId="32" applyNumberFormat="1" applyFont="1" applyFill="1" applyBorder="1" applyAlignment="1" applyProtection="1">
      <alignment horizontal="center"/>
    </xf>
    <xf numFmtId="0" fontId="7" fillId="7" borderId="50" xfId="14" applyFont="1" applyFill="1" applyBorder="1" applyAlignment="1" applyProtection="1">
      <alignment horizontal="center"/>
    </xf>
    <xf numFmtId="0" fontId="7" fillId="7" borderId="0" xfId="14" applyFont="1" applyFill="1" applyBorder="1" applyProtection="1"/>
    <xf numFmtId="167" fontId="7" fillId="7" borderId="0" xfId="11" applyNumberFormat="1" applyFont="1" applyFill="1" applyBorder="1" applyProtection="1"/>
    <xf numFmtId="0" fontId="7" fillId="7" borderId="0" xfId="14" applyFont="1" applyFill="1" applyBorder="1" applyAlignment="1" applyProtection="1">
      <alignment horizontal="center"/>
    </xf>
    <xf numFmtId="0" fontId="7" fillId="7" borderId="54" xfId="14" applyFont="1" applyFill="1" applyBorder="1" applyAlignment="1" applyProtection="1">
      <alignment horizontal="center"/>
    </xf>
    <xf numFmtId="0" fontId="7" fillId="7" borderId="70" xfId="14" applyFont="1" applyFill="1" applyBorder="1" applyAlignment="1" applyProtection="1">
      <alignment horizontal="center"/>
    </xf>
    <xf numFmtId="37" fontId="7" fillId="0" borderId="34" xfId="14" applyNumberFormat="1" applyFont="1" applyFill="1" applyBorder="1" applyProtection="1"/>
    <xf numFmtId="0" fontId="7" fillId="0" borderId="34" xfId="14" applyFont="1" applyFill="1" applyBorder="1" applyAlignment="1" applyProtection="1">
      <alignment horizontal="center"/>
    </xf>
    <xf numFmtId="167" fontId="7" fillId="0" borderId="34" xfId="11" applyNumberFormat="1" applyFont="1" applyFill="1" applyBorder="1" applyProtection="1"/>
    <xf numFmtId="0" fontId="7" fillId="0" borderId="34" xfId="14" applyFont="1" applyFill="1" applyBorder="1" applyProtection="1"/>
    <xf numFmtId="0" fontId="7" fillId="7" borderId="71" xfId="14" applyFont="1" applyFill="1" applyBorder="1" applyAlignment="1" applyProtection="1">
      <alignment horizontal="center"/>
    </xf>
    <xf numFmtId="0" fontId="7" fillId="0" borderId="70" xfId="30" applyFont="1" applyBorder="1" applyAlignment="1" applyProtection="1">
      <alignment horizontal="center"/>
    </xf>
    <xf numFmtId="37" fontId="7" fillId="0" borderId="34" xfId="30" applyNumberFormat="1" applyFont="1" applyBorder="1" applyProtection="1"/>
    <xf numFmtId="0" fontId="7" fillId="0" borderId="34" xfId="30" applyFont="1" applyBorder="1" applyProtection="1"/>
    <xf numFmtId="0" fontId="6" fillId="0" borderId="71" xfId="30" applyFont="1" applyBorder="1" applyAlignment="1" applyProtection="1">
      <alignment horizontal="right"/>
    </xf>
    <xf numFmtId="0" fontId="17" fillId="7" borderId="0" xfId="14" applyFont="1" applyFill="1" applyBorder="1" applyAlignment="1">
      <alignment horizontal="center"/>
    </xf>
    <xf numFmtId="167" fontId="17" fillId="7" borderId="0" xfId="31" applyNumberFormat="1" applyFont="1" applyFill="1" applyBorder="1"/>
    <xf numFmtId="0" fontId="17" fillId="0" borderId="110" xfId="7" applyBorder="1" applyProtection="1"/>
    <xf numFmtId="0" fontId="17" fillId="0" borderId="35" xfId="7" applyBorder="1" applyProtection="1"/>
    <xf numFmtId="0" fontId="17" fillId="0" borderId="104" xfId="7" applyBorder="1" applyProtection="1"/>
    <xf numFmtId="167" fontId="17" fillId="0" borderId="0" xfId="7" applyNumberFormat="1"/>
    <xf numFmtId="167" fontId="7" fillId="0" borderId="37" xfId="11" applyNumberFormat="1" applyFont="1" applyBorder="1" applyProtection="1"/>
    <xf numFmtId="167" fontId="7" fillId="0" borderId="49" xfId="11" applyNumberFormat="1" applyFont="1" applyBorder="1" applyProtection="1"/>
    <xf numFmtId="0" fontId="7" fillId="0" borderId="106" xfId="7" applyFont="1" applyBorder="1" applyAlignment="1" applyProtection="1">
      <alignment horizontal="center"/>
    </xf>
    <xf numFmtId="167" fontId="7" fillId="0" borderId="45" xfId="11" applyNumberFormat="1" applyFont="1" applyBorder="1" applyProtection="1"/>
    <xf numFmtId="167" fontId="7" fillId="0" borderId="43" xfId="11" applyNumberFormat="1" applyFont="1" applyBorder="1" applyProtection="1"/>
    <xf numFmtId="167" fontId="7" fillId="0" borderId="44" xfId="11" applyNumberFormat="1" applyFont="1" applyBorder="1" applyProtection="1"/>
    <xf numFmtId="0" fontId="7" fillId="0" borderId="43" xfId="7" applyFont="1" applyBorder="1" applyAlignment="1" applyProtection="1">
      <alignment horizontal="center"/>
    </xf>
    <xf numFmtId="37" fontId="7" fillId="0" borderId="42" xfId="7" applyNumberFormat="1" applyFont="1" applyBorder="1" applyProtection="1"/>
    <xf numFmtId="0" fontId="7" fillId="0" borderId="41" xfId="7" applyFont="1" applyBorder="1" applyAlignment="1" applyProtection="1">
      <alignment horizontal="center"/>
    </xf>
    <xf numFmtId="0" fontId="7" fillId="0" borderId="105" xfId="7" applyFont="1" applyBorder="1" applyAlignment="1" applyProtection="1">
      <alignment horizontal="center"/>
    </xf>
    <xf numFmtId="167" fontId="7" fillId="0" borderId="40" xfId="11" applyNumberFormat="1" applyFont="1" applyBorder="1" applyProtection="1"/>
    <xf numFmtId="167" fontId="7" fillId="0" borderId="8" xfId="11" applyNumberFormat="1" applyFont="1" applyBorder="1" applyProtection="1"/>
    <xf numFmtId="0" fontId="17" fillId="0" borderId="8" xfId="7" applyBorder="1" applyProtection="1"/>
    <xf numFmtId="0" fontId="7" fillId="0" borderId="83" xfId="7" applyFont="1" applyBorder="1" applyProtection="1"/>
    <xf numFmtId="167" fontId="7" fillId="0" borderId="36" xfId="11" applyNumberFormat="1" applyFont="1" applyBorder="1" applyProtection="1"/>
    <xf numFmtId="167" fontId="7" fillId="0" borderId="5" xfId="11" applyNumberFormat="1" applyFont="1" applyBorder="1" applyProtection="1"/>
    <xf numFmtId="167" fontId="7" fillId="0" borderId="17" xfId="11" applyNumberFormat="1" applyFont="1" applyBorder="1" applyProtection="1"/>
    <xf numFmtId="0" fontId="7" fillId="0" borderId="48" xfId="7" applyFont="1" applyBorder="1" applyProtection="1"/>
    <xf numFmtId="0" fontId="7" fillId="0" borderId="47" xfId="7" applyFont="1" applyBorder="1" applyProtection="1"/>
    <xf numFmtId="0" fontId="7" fillId="0" borderId="12" xfId="7" applyFont="1" applyBorder="1" applyProtection="1"/>
    <xf numFmtId="37" fontId="7" fillId="0" borderId="10" xfId="7" applyNumberFormat="1" applyFont="1" applyBorder="1" applyProtection="1"/>
    <xf numFmtId="0" fontId="7" fillId="0" borderId="8" xfId="7" applyFont="1" applyBorder="1" applyAlignment="1" applyProtection="1">
      <alignment horizontal="centerContinuous"/>
    </xf>
    <xf numFmtId="0" fontId="7" fillId="0" borderId="6" xfId="7" applyFont="1" applyBorder="1" applyAlignment="1" applyProtection="1">
      <alignment horizontal="centerContinuous"/>
    </xf>
    <xf numFmtId="0" fontId="7" fillId="0" borderId="3" xfId="7" applyFont="1" applyBorder="1" applyAlignment="1" applyProtection="1">
      <alignment horizontal="centerContinuous"/>
    </xf>
    <xf numFmtId="0" fontId="7" fillId="0" borderId="1" xfId="7" applyFont="1" applyBorder="1" applyAlignment="1" applyProtection="1">
      <alignment horizontal="centerContinuous"/>
    </xf>
    <xf numFmtId="37" fontId="7" fillId="0" borderId="9" xfId="7" applyNumberFormat="1" applyFont="1" applyBorder="1" applyProtection="1"/>
    <xf numFmtId="0" fontId="7" fillId="0" borderId="91" xfId="7" applyFont="1" applyBorder="1" applyProtection="1"/>
    <xf numFmtId="0" fontId="7" fillId="0" borderId="88" xfId="7" applyFont="1" applyBorder="1" applyAlignment="1" applyProtection="1">
      <alignment horizontal="center"/>
    </xf>
    <xf numFmtId="37" fontId="22" fillId="0" borderId="0" xfId="7" applyNumberFormat="1" applyFont="1" applyBorder="1" applyProtection="1"/>
    <xf numFmtId="0" fontId="22" fillId="0" borderId="50" xfId="7" applyFont="1" applyBorder="1" applyAlignment="1" applyProtection="1">
      <alignment horizontal="center"/>
    </xf>
    <xf numFmtId="0" fontId="22" fillId="0" borderId="50" xfId="7" applyFont="1" applyBorder="1" applyAlignment="1" applyProtection="1">
      <alignment horizontal="left"/>
    </xf>
    <xf numFmtId="0" fontId="7" fillId="0" borderId="94" xfId="7" applyFont="1" applyBorder="1" applyAlignment="1" applyProtection="1">
      <alignment horizontal="center"/>
    </xf>
    <xf numFmtId="0" fontId="7" fillId="0" borderId="91" xfId="7" applyFont="1" applyBorder="1" applyAlignment="1" applyProtection="1">
      <alignment horizontal="centerContinuous"/>
    </xf>
    <xf numFmtId="0" fontId="7" fillId="0" borderId="88" xfId="7" applyFont="1" applyBorder="1" applyAlignment="1" applyProtection="1">
      <alignment horizontal="centerContinuous"/>
    </xf>
    <xf numFmtId="0" fontId="6" fillId="0" borderId="95" xfId="7" applyFont="1" applyBorder="1" applyAlignment="1" applyProtection="1">
      <alignment horizontal="centerContinuous"/>
    </xf>
    <xf numFmtId="0" fontId="6" fillId="0" borderId="2" xfId="7" applyFont="1" applyBorder="1" applyAlignment="1" applyProtection="1">
      <alignment horizontal="centerContinuous"/>
    </xf>
    <xf numFmtId="37" fontId="6" fillId="0" borderId="2" xfId="7" applyNumberFormat="1" applyFont="1" applyBorder="1" applyAlignment="1" applyProtection="1">
      <alignment horizontal="centerContinuous"/>
    </xf>
    <xf numFmtId="0" fontId="6" fillId="0" borderId="94" xfId="7" applyFont="1" applyBorder="1" applyAlignment="1" applyProtection="1">
      <alignment horizontal="centerContinuous"/>
    </xf>
    <xf numFmtId="0" fontId="6" fillId="0" borderId="61" xfId="7" applyFont="1" applyBorder="1" applyProtection="1"/>
    <xf numFmtId="0" fontId="7" fillId="0" borderId="0" xfId="7" applyFont="1" applyBorder="1" applyAlignment="1" applyProtection="1">
      <alignment horizontal="centerContinuous"/>
    </xf>
    <xf numFmtId="0" fontId="7" fillId="0" borderId="54" xfId="7" applyFont="1" applyBorder="1" applyAlignment="1" applyProtection="1">
      <alignment horizontal="centerContinuous"/>
    </xf>
    <xf numFmtId="0" fontId="7" fillId="0" borderId="88" xfId="7" applyFont="1" applyBorder="1" applyProtection="1"/>
    <xf numFmtId="0" fontId="42" fillId="7" borderId="0" xfId="19" applyFont="1" applyFill="1"/>
    <xf numFmtId="0" fontId="42" fillId="7" borderId="86" xfId="19" applyFont="1" applyFill="1" applyBorder="1" applyProtection="1"/>
    <xf numFmtId="0" fontId="42" fillId="7" borderId="86" xfId="19" applyFont="1" applyFill="1" applyBorder="1" applyAlignment="1" applyProtection="1">
      <alignment horizontal="center"/>
    </xf>
    <xf numFmtId="0" fontId="42" fillId="7" borderId="34" xfId="19" applyFont="1" applyFill="1" applyBorder="1" applyProtection="1"/>
    <xf numFmtId="0" fontId="42" fillId="7" borderId="267" xfId="19" applyFont="1" applyFill="1" applyBorder="1" applyProtection="1"/>
    <xf numFmtId="0" fontId="42" fillId="7" borderId="10" xfId="19" applyFont="1" applyFill="1" applyBorder="1" applyAlignment="1" applyProtection="1">
      <alignment horizontal="center"/>
    </xf>
    <xf numFmtId="0" fontId="42" fillId="7" borderId="0" xfId="19" applyFont="1" applyFill="1" applyBorder="1" applyProtection="1"/>
    <xf numFmtId="0" fontId="42" fillId="7" borderId="82" xfId="19" applyFont="1" applyFill="1" applyBorder="1" applyProtection="1"/>
    <xf numFmtId="0" fontId="42" fillId="7" borderId="10" xfId="19" applyFont="1" applyFill="1" applyBorder="1" applyProtection="1"/>
    <xf numFmtId="0" fontId="42" fillId="7" borderId="82" xfId="19" applyFont="1" applyFill="1" applyBorder="1" applyAlignment="1" applyProtection="1">
      <alignment horizontal="center"/>
    </xf>
    <xf numFmtId="0" fontId="42" fillId="0" borderId="92" xfId="19" applyFont="1" applyBorder="1" applyAlignment="1">
      <alignment horizontal="center"/>
    </xf>
    <xf numFmtId="0" fontId="42" fillId="7" borderId="22" xfId="19" applyFont="1" applyFill="1" applyBorder="1" applyAlignment="1" applyProtection="1">
      <alignment horizontal="center"/>
    </xf>
    <xf numFmtId="0" fontId="42" fillId="7" borderId="38" xfId="19" applyFont="1" applyFill="1" applyBorder="1" applyAlignment="1" applyProtection="1">
      <alignment horizontal="center"/>
    </xf>
    <xf numFmtId="0" fontId="42" fillId="7" borderId="102" xfId="19" applyFont="1" applyFill="1" applyBorder="1" applyAlignment="1" applyProtection="1">
      <alignment horizontal="center"/>
    </xf>
    <xf numFmtId="0" fontId="42" fillId="7" borderId="11" xfId="19" applyFont="1" applyFill="1" applyBorder="1" applyAlignment="1" applyProtection="1">
      <alignment horizontal="center"/>
    </xf>
    <xf numFmtId="0" fontId="42" fillId="7" borderId="8" xfId="19" applyFont="1" applyFill="1" applyBorder="1" applyAlignment="1" applyProtection="1">
      <alignment horizontal="center"/>
    </xf>
    <xf numFmtId="0" fontId="42" fillId="7" borderId="38" xfId="19" applyFont="1" applyFill="1" applyBorder="1" applyProtection="1"/>
    <xf numFmtId="0" fontId="42" fillId="7" borderId="92" xfId="19" applyFont="1" applyFill="1" applyBorder="1"/>
    <xf numFmtId="0" fontId="42" fillId="7" borderId="22" xfId="19" applyFont="1" applyFill="1" applyBorder="1" applyProtection="1"/>
    <xf numFmtId="173" fontId="42" fillId="0" borderId="92" xfId="19" applyNumberFormat="1" applyFont="1" applyBorder="1" applyAlignment="1">
      <alignment horizontal="center"/>
    </xf>
    <xf numFmtId="9" fontId="42" fillId="0" borderId="92" xfId="19" applyNumberFormat="1" applyFont="1" applyBorder="1" applyAlignment="1">
      <alignment horizontal="center"/>
    </xf>
    <xf numFmtId="10" fontId="42" fillId="0" borderId="92" xfId="19" applyNumberFormat="1" applyFont="1" applyBorder="1" applyAlignment="1">
      <alignment horizontal="center"/>
    </xf>
    <xf numFmtId="0" fontId="42" fillId="7" borderId="84" xfId="19" applyFont="1" applyFill="1" applyBorder="1" applyProtection="1"/>
    <xf numFmtId="0" fontId="42" fillId="7" borderId="9" xfId="19" applyFont="1" applyFill="1" applyBorder="1" applyAlignment="1" applyProtection="1">
      <alignment horizontal="center"/>
    </xf>
    <xf numFmtId="0" fontId="42" fillId="7" borderId="0" xfId="19" applyFont="1" applyFill="1" applyBorder="1" applyAlignment="1" applyProtection="1">
      <alignment horizontal="centerContinuous"/>
    </xf>
    <xf numFmtId="0" fontId="41" fillId="7" borderId="71" xfId="19" applyFont="1" applyFill="1" applyBorder="1" applyAlignment="1" applyProtection="1">
      <alignment horizontal="centerContinuous"/>
    </xf>
    <xf numFmtId="0" fontId="41" fillId="7" borderId="34" xfId="19" applyFont="1" applyFill="1" applyBorder="1" applyAlignment="1" applyProtection="1">
      <alignment horizontal="centerContinuous"/>
    </xf>
    <xf numFmtId="0" fontId="41" fillId="7" borderId="70" xfId="19" applyFont="1" applyFill="1" applyBorder="1" applyAlignment="1" applyProtection="1">
      <alignment horizontal="centerContinuous"/>
    </xf>
    <xf numFmtId="0" fontId="41" fillId="7" borderId="69" xfId="19" applyFont="1" applyFill="1" applyBorder="1" applyAlignment="1" applyProtection="1">
      <alignment horizontal="centerContinuous"/>
    </xf>
    <xf numFmtId="0" fontId="41" fillId="7" borderId="61" xfId="19" applyFont="1" applyFill="1" applyBorder="1" applyAlignment="1" applyProtection="1">
      <alignment horizontal="centerContinuous"/>
    </xf>
    <xf numFmtId="0" fontId="41" fillId="7" borderId="62" xfId="19" applyFont="1" applyFill="1" applyBorder="1" applyAlignment="1" applyProtection="1">
      <alignment horizontal="centerContinuous"/>
    </xf>
    <xf numFmtId="0" fontId="42" fillId="7" borderId="0" xfId="19" applyFont="1" applyFill="1" applyBorder="1"/>
    <xf numFmtId="0" fontId="6" fillId="0" borderId="71" xfId="33" applyFont="1" applyBorder="1" applyAlignment="1" applyProtection="1">
      <alignment horizontal="right"/>
    </xf>
    <xf numFmtId="0" fontId="6" fillId="0" borderId="70" xfId="33" applyFont="1" applyBorder="1" applyProtection="1"/>
    <xf numFmtId="0" fontId="6" fillId="0" borderId="50" xfId="33" applyFont="1" applyBorder="1" applyAlignment="1" applyProtection="1">
      <alignment horizontal="centerContinuous"/>
    </xf>
    <xf numFmtId="0" fontId="6" fillId="0" borderId="69" xfId="33" applyFont="1" applyBorder="1" applyProtection="1"/>
    <xf numFmtId="0" fontId="6" fillId="0" borderId="61" xfId="33" applyFont="1" applyBorder="1" applyAlignment="1" applyProtection="1">
      <alignment horizontal="right"/>
    </xf>
    <xf numFmtId="0" fontId="6" fillId="0" borderId="61" xfId="33" applyFont="1" applyBorder="1" applyProtection="1"/>
    <xf numFmtId="0" fontId="6" fillId="0" borderId="50" xfId="33" applyFont="1" applyBorder="1" applyAlignment="1" applyProtection="1">
      <alignment horizontal="center"/>
    </xf>
    <xf numFmtId="0" fontId="6" fillId="0" borderId="88" xfId="2" applyFont="1" applyBorder="1" applyAlignment="1" applyProtection="1">
      <alignment horizontal="centerContinuous"/>
    </xf>
    <xf numFmtId="0" fontId="6" fillId="0" borderId="7" xfId="2" applyFont="1" applyBorder="1" applyAlignment="1" applyProtection="1">
      <alignment horizontal="centerContinuous"/>
    </xf>
    <xf numFmtId="0" fontId="6" fillId="0" borderId="91" xfId="2" applyFont="1" applyBorder="1" applyAlignment="1" applyProtection="1">
      <alignment horizontal="centerContinuous"/>
    </xf>
    <xf numFmtId="0" fontId="17" fillId="0" borderId="80" xfId="2" applyBorder="1" applyProtection="1"/>
    <xf numFmtId="0" fontId="17" fillId="0" borderId="9" xfId="2" applyBorder="1" applyProtection="1"/>
    <xf numFmtId="0" fontId="17" fillId="0" borderId="81" xfId="2" applyBorder="1" applyProtection="1"/>
    <xf numFmtId="167" fontId="17" fillId="0" borderId="22" xfId="21" applyNumberFormat="1" applyFont="1" applyBorder="1" applyProtection="1"/>
    <xf numFmtId="0" fontId="6" fillId="0" borderId="22" xfId="2" applyFont="1" applyBorder="1" applyProtection="1"/>
    <xf numFmtId="167" fontId="6" fillId="0" borderId="22" xfId="21" applyNumberFormat="1" applyFont="1" applyBorder="1" applyProtection="1"/>
    <xf numFmtId="0" fontId="6" fillId="0" borderId="22" xfId="2" applyFont="1" applyBorder="1" applyAlignment="1" applyProtection="1">
      <alignment horizontal="left"/>
    </xf>
    <xf numFmtId="167" fontId="6" fillId="0" borderId="22" xfId="2" applyNumberFormat="1" applyFont="1" applyBorder="1" applyAlignment="1" applyProtection="1">
      <alignment horizontal="center"/>
    </xf>
    <xf numFmtId="0" fontId="6" fillId="0" borderId="62" xfId="34" applyFont="1" applyBorder="1" applyAlignment="1">
      <alignment horizontal="centerContinuous"/>
    </xf>
    <xf numFmtId="0" fontId="7" fillId="0" borderId="50" xfId="34" applyFont="1" applyBorder="1"/>
    <xf numFmtId="0" fontId="7" fillId="0" borderId="0" xfId="34" applyFont="1" applyBorder="1"/>
    <xf numFmtId="0" fontId="7" fillId="0" borderId="50" xfId="34" applyFont="1" applyBorder="1" applyAlignment="1">
      <alignment horizontal="center"/>
    </xf>
    <xf numFmtId="0" fontId="7" fillId="0" borderId="50" xfId="34" applyFont="1" applyBorder="1" applyAlignment="1">
      <alignment horizontal="right"/>
    </xf>
    <xf numFmtId="0" fontId="7" fillId="0" borderId="88" xfId="34" applyFont="1" applyBorder="1"/>
    <xf numFmtId="0" fontId="7" fillId="0" borderId="7" xfId="34" applyFont="1" applyBorder="1"/>
    <xf numFmtId="0" fontId="6" fillId="0" borderId="50" xfId="34" applyFont="1" applyBorder="1" applyAlignment="1">
      <alignment horizontal="centerContinuous"/>
    </xf>
    <xf numFmtId="0" fontId="7" fillId="0" borderId="80" xfId="34" applyFont="1" applyBorder="1" applyAlignment="1">
      <alignment horizontal="center"/>
    </xf>
    <xf numFmtId="0" fontId="7" fillId="0" borderId="9" xfId="34" applyFont="1" applyBorder="1" applyAlignment="1">
      <alignment horizontal="center"/>
    </xf>
    <xf numFmtId="0" fontId="7" fillId="0" borderId="82" xfId="34" applyFont="1" applyBorder="1" applyAlignment="1">
      <alignment horizontal="center"/>
    </xf>
    <xf numFmtId="0" fontId="7" fillId="0" borderId="10" xfId="34" applyFont="1" applyBorder="1" applyAlignment="1">
      <alignment horizontal="center"/>
    </xf>
    <xf numFmtId="0" fontId="7" fillId="0" borderId="84" xfId="34" applyFont="1" applyBorder="1"/>
    <xf numFmtId="0" fontId="7" fillId="0" borderId="11" xfId="34" applyFont="1" applyBorder="1" applyAlignment="1">
      <alignment horizontal="center"/>
    </xf>
    <xf numFmtId="0" fontId="7" fillId="0" borderId="102" xfId="34" applyFont="1" applyBorder="1" applyAlignment="1">
      <alignment horizontal="center"/>
    </xf>
    <xf numFmtId="0" fontId="7" fillId="0" borderId="22" xfId="34" applyFont="1" applyBorder="1"/>
    <xf numFmtId="2" fontId="7" fillId="0" borderId="24" xfId="34" applyNumberFormat="1" applyFont="1" applyBorder="1" applyAlignment="1">
      <alignment horizontal="center"/>
    </xf>
    <xf numFmtId="2" fontId="7" fillId="0" borderId="25" xfId="34" applyNumberFormat="1" applyFont="1" applyBorder="1" applyAlignment="1">
      <alignment horizontal="center"/>
    </xf>
    <xf numFmtId="2" fontId="7" fillId="0" borderId="22" xfId="34" applyNumberFormat="1" applyFont="1" applyBorder="1" applyAlignment="1">
      <alignment horizontal="center"/>
    </xf>
    <xf numFmtId="2" fontId="7" fillId="0" borderId="27" xfId="34" applyNumberFormat="1" applyFont="1" applyBorder="1" applyAlignment="1">
      <alignment horizontal="center"/>
    </xf>
    <xf numFmtId="0" fontId="7" fillId="0" borderId="39" xfId="34" applyFont="1" applyBorder="1" applyAlignment="1">
      <alignment horizontal="center"/>
    </xf>
    <xf numFmtId="0" fontId="7" fillId="0" borderId="22" xfId="34" applyFont="1" applyBorder="1" applyAlignment="1">
      <alignment horizontal="center"/>
    </xf>
    <xf numFmtId="0" fontId="7" fillId="0" borderId="28" xfId="34" applyFont="1" applyBorder="1"/>
    <xf numFmtId="0" fontId="7" fillId="0" borderId="29" xfId="34" applyFont="1" applyBorder="1"/>
    <xf numFmtId="0" fontId="7" fillId="0" borderId="29" xfId="34" applyFont="1" applyBorder="1" applyAlignment="1">
      <alignment horizontal="center"/>
    </xf>
    <xf numFmtId="2" fontId="7" fillId="0" borderId="30" xfId="34" applyNumberFormat="1" applyFont="1" applyBorder="1" applyAlignment="1">
      <alignment horizontal="center"/>
    </xf>
    <xf numFmtId="0" fontId="7" fillId="0" borderId="94" xfId="34" applyFont="1" applyBorder="1"/>
    <xf numFmtId="0" fontId="7" fillId="0" borderId="2" xfId="34" applyFont="1" applyBorder="1"/>
    <xf numFmtId="164" fontId="7" fillId="0" borderId="70" xfId="34" applyNumberFormat="1" applyFont="1" applyBorder="1" applyProtection="1"/>
    <xf numFmtId="0" fontId="7" fillId="0" borderId="34" xfId="34" applyFont="1" applyBorder="1"/>
    <xf numFmtId="0" fontId="6" fillId="7" borderId="62" xfId="36" applyFont="1" applyFill="1" applyBorder="1" applyAlignment="1" applyProtection="1">
      <alignment horizontal="centerContinuous"/>
    </xf>
    <xf numFmtId="0" fontId="36" fillId="4" borderId="0" xfId="36" applyFont="1" applyFill="1" applyBorder="1" applyAlignment="1">
      <alignment horizontal="left" vertical="top"/>
    </xf>
    <xf numFmtId="0" fontId="36" fillId="4" borderId="62" xfId="36" applyFont="1" applyFill="1" applyBorder="1" applyAlignment="1">
      <alignment horizontal="center" vertical="center" wrapText="1"/>
    </xf>
    <xf numFmtId="0" fontId="7" fillId="4" borderId="62" xfId="36" applyFont="1" applyFill="1" applyBorder="1" applyAlignment="1">
      <alignment horizontal="center" vertical="center" wrapText="1"/>
    </xf>
    <xf numFmtId="0" fontId="36" fillId="4" borderId="99" xfId="36" applyFont="1" applyFill="1" applyBorder="1" applyAlignment="1">
      <alignment horizontal="center" vertical="center" wrapText="1"/>
    </xf>
    <xf numFmtId="0" fontId="7" fillId="7" borderId="70" xfId="36" applyFont="1" applyFill="1" applyBorder="1" applyProtection="1"/>
    <xf numFmtId="0" fontId="7" fillId="7" borderId="70" xfId="36" applyFont="1" applyFill="1" applyBorder="1" applyAlignment="1" applyProtection="1">
      <alignment horizontal="center"/>
    </xf>
    <xf numFmtId="0" fontId="7" fillId="7" borderId="101" xfId="36" applyFont="1" applyFill="1" applyBorder="1" applyProtection="1"/>
    <xf numFmtId="175" fontId="36" fillId="4" borderId="228" xfId="36" applyNumberFormat="1" applyFont="1" applyFill="1" applyBorder="1" applyAlignment="1">
      <alignment horizontal="center" vertical="top" wrapText="1"/>
    </xf>
    <xf numFmtId="0" fontId="36" fillId="4" borderId="169" xfId="36" applyFont="1" applyFill="1" applyBorder="1" applyAlignment="1">
      <alignment horizontal="left" vertical="top" wrapText="1"/>
    </xf>
    <xf numFmtId="167" fontId="36" fillId="4" borderId="169" xfId="35" applyNumberFormat="1" applyFont="1" applyFill="1" applyBorder="1" applyAlignment="1">
      <alignment horizontal="left" vertical="top" wrapText="1"/>
    </xf>
    <xf numFmtId="175" fontId="36" fillId="4" borderId="177" xfId="36" applyNumberFormat="1" applyFont="1" applyFill="1" applyBorder="1" applyAlignment="1">
      <alignment horizontal="center" vertical="top" wrapText="1"/>
    </xf>
    <xf numFmtId="175" fontId="36" fillId="4" borderId="157" xfId="36" applyNumberFormat="1" applyFont="1" applyFill="1" applyBorder="1" applyAlignment="1">
      <alignment horizontal="center" vertical="top" wrapText="1"/>
    </xf>
    <xf numFmtId="0" fontId="36" fillId="4" borderId="164" xfId="36" applyFont="1" applyFill="1" applyBorder="1" applyAlignment="1">
      <alignment horizontal="left" vertical="top" wrapText="1"/>
    </xf>
    <xf numFmtId="167" fontId="36" fillId="4" borderId="164" xfId="35" applyNumberFormat="1" applyFont="1" applyFill="1" applyBorder="1" applyAlignment="1">
      <alignment horizontal="left" vertical="top" wrapText="1"/>
    </xf>
    <xf numFmtId="175" fontId="36" fillId="4" borderId="226" xfId="36" applyNumberFormat="1" applyFont="1" applyFill="1" applyBorder="1" applyAlignment="1">
      <alignment horizontal="center" vertical="top" wrapText="1"/>
    </xf>
    <xf numFmtId="167" fontId="36" fillId="4" borderId="164" xfId="36" applyNumberFormat="1" applyFont="1" applyFill="1" applyBorder="1" applyAlignment="1">
      <alignment horizontal="left" vertical="top" wrapText="1"/>
    </xf>
    <xf numFmtId="175" fontId="36" fillId="4" borderId="284" xfId="36" applyNumberFormat="1" applyFont="1" applyFill="1" applyBorder="1" applyAlignment="1">
      <alignment horizontal="center" vertical="top" wrapText="1"/>
    </xf>
    <xf numFmtId="0" fontId="36" fillId="4" borderId="285" xfId="36" applyFont="1" applyFill="1" applyBorder="1" applyAlignment="1">
      <alignment horizontal="left" vertical="top" wrapText="1"/>
    </xf>
    <xf numFmtId="175" fontId="36" fillId="4" borderId="286" xfId="36" applyNumberFormat="1" applyFont="1" applyFill="1" applyBorder="1" applyAlignment="1">
      <alignment horizontal="center" vertical="top" wrapText="1"/>
    </xf>
    <xf numFmtId="0" fontId="36" fillId="4" borderId="0" xfId="36" applyFont="1" applyFill="1" applyBorder="1" applyAlignment="1">
      <alignment horizontal="right" vertical="top"/>
    </xf>
    <xf numFmtId="167" fontId="36" fillId="4" borderId="0" xfId="35" applyNumberFormat="1" applyFont="1" applyFill="1" applyBorder="1" applyAlignment="1">
      <alignment horizontal="left" vertical="top"/>
    </xf>
    <xf numFmtId="0" fontId="7" fillId="6" borderId="0" xfId="19" applyFont="1" applyFill="1"/>
    <xf numFmtId="0" fontId="17" fillId="6" borderId="0" xfId="19" applyFont="1" applyFill="1"/>
    <xf numFmtId="0" fontId="7" fillId="6" borderId="82" xfId="19" applyFont="1" applyFill="1" applyBorder="1" applyAlignment="1" applyProtection="1">
      <alignment horizontal="center"/>
    </xf>
    <xf numFmtId="0" fontId="7" fillId="6" borderId="10" xfId="19" applyFont="1" applyFill="1" applyBorder="1" applyAlignment="1" applyProtection="1">
      <alignment horizontal="center"/>
    </xf>
    <xf numFmtId="0" fontId="7" fillId="6" borderId="39" xfId="19" applyFont="1" applyFill="1" applyBorder="1" applyAlignment="1" applyProtection="1">
      <alignment horizontal="centerContinuous"/>
    </xf>
    <xf numFmtId="0" fontId="7" fillId="6" borderId="38" xfId="19" applyFont="1" applyFill="1" applyBorder="1" applyAlignment="1" applyProtection="1">
      <alignment horizontal="centerContinuous"/>
    </xf>
    <xf numFmtId="0" fontId="7" fillId="6" borderId="83" xfId="19" applyFont="1" applyFill="1" applyBorder="1" applyAlignment="1" applyProtection="1">
      <alignment horizontal="center"/>
    </xf>
    <xf numFmtId="0" fontId="7" fillId="6" borderId="9" xfId="19" applyFont="1" applyFill="1" applyBorder="1" applyAlignment="1" applyProtection="1">
      <alignment horizontal="center"/>
    </xf>
    <xf numFmtId="0" fontId="7" fillId="6" borderId="81" xfId="19" applyFont="1" applyFill="1" applyBorder="1" applyAlignment="1" applyProtection="1">
      <alignment horizontal="center"/>
    </xf>
    <xf numFmtId="0" fontId="7" fillId="6" borderId="82" xfId="19" quotePrefix="1" applyFont="1" applyFill="1" applyBorder="1" applyAlignment="1" applyProtection="1">
      <alignment horizontal="center"/>
    </xf>
    <xf numFmtId="0" fontId="7" fillId="6" borderId="84" xfId="19" applyFont="1" applyFill="1" applyBorder="1" applyAlignment="1" applyProtection="1">
      <alignment horizontal="center"/>
    </xf>
    <xf numFmtId="0" fontId="7" fillId="6" borderId="11" xfId="19" applyFont="1" applyFill="1" applyBorder="1" applyAlignment="1" applyProtection="1">
      <alignment horizontal="center"/>
    </xf>
    <xf numFmtId="0" fontId="7" fillId="6" borderId="85" xfId="19" applyFont="1" applyFill="1" applyBorder="1" applyAlignment="1" applyProtection="1">
      <alignment horizontal="center"/>
    </xf>
    <xf numFmtId="0" fontId="7" fillId="6" borderId="10" xfId="19" applyFont="1" applyFill="1" applyBorder="1" applyProtection="1"/>
    <xf numFmtId="0" fontId="7" fillId="6" borderId="4" xfId="19" applyFont="1" applyFill="1" applyBorder="1" applyProtection="1"/>
    <xf numFmtId="167" fontId="7" fillId="6" borderId="114" xfId="11" applyNumberFormat="1" applyFont="1" applyFill="1" applyBorder="1" applyProtection="1"/>
    <xf numFmtId="167" fontId="7" fillId="6" borderId="138" xfId="11" applyNumberFormat="1" applyFont="1" applyFill="1" applyBorder="1" applyProtection="1"/>
    <xf numFmtId="0" fontId="7" fillId="6" borderId="125" xfId="19" applyFont="1" applyFill="1" applyBorder="1" applyProtection="1"/>
    <xf numFmtId="0" fontId="7" fillId="6" borderId="54" xfId="19" applyFont="1" applyFill="1" applyBorder="1" applyProtection="1"/>
    <xf numFmtId="0" fontId="7" fillId="6" borderId="82" xfId="19" applyFont="1" applyFill="1" applyBorder="1" applyProtection="1"/>
    <xf numFmtId="0" fontId="7" fillId="6" borderId="114" xfId="19" applyFont="1" applyFill="1" applyBorder="1" applyProtection="1"/>
    <xf numFmtId="0" fontId="7" fillId="6" borderId="138" xfId="19" applyFont="1" applyFill="1" applyBorder="1" applyProtection="1"/>
    <xf numFmtId="0" fontId="7" fillId="6" borderId="11" xfId="19" applyFont="1" applyFill="1" applyBorder="1" applyProtection="1"/>
    <xf numFmtId="0" fontId="7" fillId="6" borderId="6" xfId="19" applyFont="1" applyFill="1" applyBorder="1" applyProtection="1"/>
    <xf numFmtId="167" fontId="7" fillId="6" borderId="120" xfId="11" applyNumberFormat="1" applyFont="1" applyFill="1" applyBorder="1" applyProtection="1"/>
    <xf numFmtId="167" fontId="7" fillId="6" borderId="11" xfId="11" applyNumberFormat="1" applyFont="1" applyFill="1" applyBorder="1" applyProtection="1"/>
    <xf numFmtId="37" fontId="7" fillId="6" borderId="11" xfId="11" applyNumberFormat="1" applyFont="1" applyFill="1" applyBorder="1" applyProtection="1"/>
    <xf numFmtId="37" fontId="7" fillId="6" borderId="127" xfId="11" applyNumberFormat="1" applyFont="1" applyFill="1" applyBorder="1" applyProtection="1"/>
    <xf numFmtId="0" fontId="7" fillId="6" borderId="91" xfId="19" applyFont="1" applyFill="1" applyBorder="1" applyAlignment="1" applyProtection="1">
      <alignment horizontal="center"/>
    </xf>
    <xf numFmtId="37" fontId="7" fillId="6" borderId="120" xfId="19" applyNumberFormat="1" applyFont="1" applyFill="1" applyBorder="1" applyProtection="1"/>
    <xf numFmtId="37" fontId="17" fillId="6" borderId="0" xfId="19" applyNumberFormat="1" applyFont="1" applyFill="1"/>
    <xf numFmtId="0" fontId="7" fillId="6" borderId="6" xfId="19" applyFont="1" applyFill="1" applyBorder="1" applyAlignment="1" applyProtection="1">
      <alignment horizontal="center"/>
    </xf>
    <xf numFmtId="167" fontId="7" fillId="6" borderId="116" xfId="11" applyNumberFormat="1" applyFont="1" applyFill="1" applyBorder="1" applyProtection="1"/>
    <xf numFmtId="37" fontId="7" fillId="6" borderId="10" xfId="11" applyNumberFormat="1" applyFont="1" applyFill="1" applyBorder="1" applyProtection="1"/>
    <xf numFmtId="37" fontId="7" fillId="6" borderId="126" xfId="11" applyNumberFormat="1" applyFont="1" applyFill="1" applyBorder="1" applyProtection="1"/>
    <xf numFmtId="0" fontId="7" fillId="6" borderId="54" xfId="19" applyFont="1" applyFill="1" applyBorder="1" applyAlignment="1" applyProtection="1">
      <alignment horizontal="center"/>
    </xf>
    <xf numFmtId="37" fontId="7" fillId="6" borderId="120" xfId="11" applyNumberFormat="1" applyFont="1" applyFill="1" applyBorder="1" applyProtection="1"/>
    <xf numFmtId="37" fontId="7" fillId="6" borderId="116" xfId="19" applyNumberFormat="1" applyFont="1" applyFill="1" applyBorder="1" applyProtection="1"/>
    <xf numFmtId="0" fontId="7" fillId="6" borderId="110" xfId="19" applyFont="1" applyFill="1" applyBorder="1" applyAlignment="1" applyProtection="1">
      <alignment horizontal="center"/>
    </xf>
    <xf numFmtId="0" fontId="7" fillId="6" borderId="102" xfId="19" applyFont="1" applyFill="1" applyBorder="1" applyAlignment="1" applyProtection="1">
      <alignment horizontal="center"/>
    </xf>
    <xf numFmtId="0" fontId="7" fillId="6" borderId="35" xfId="19" applyFont="1" applyFill="1" applyBorder="1" applyProtection="1"/>
    <xf numFmtId="0" fontId="7" fillId="6" borderId="39" xfId="19" applyFont="1" applyFill="1" applyBorder="1" applyProtection="1"/>
    <xf numFmtId="0" fontId="7" fillId="6" borderId="275" xfId="19" applyFont="1" applyFill="1" applyBorder="1" applyAlignment="1" applyProtection="1">
      <alignment horizontal="center"/>
    </xf>
    <xf numFmtId="0" fontId="7" fillId="6" borderId="111" xfId="19" applyFont="1" applyFill="1" applyBorder="1" applyProtection="1"/>
    <xf numFmtId="0" fontId="7" fillId="6" borderId="90" xfId="19" applyFont="1" applyFill="1" applyBorder="1" applyProtection="1"/>
    <xf numFmtId="37" fontId="7" fillId="6" borderId="287" xfId="11" applyNumberFormat="1" applyFont="1" applyFill="1" applyBorder="1" applyProtection="1"/>
    <xf numFmtId="37" fontId="7" fillId="6" borderId="139" xfId="11" applyNumberFormat="1" applyFont="1" applyFill="1" applyBorder="1" applyProtection="1"/>
    <xf numFmtId="0" fontId="7" fillId="6" borderId="98" xfId="19" applyFont="1" applyFill="1" applyBorder="1" applyAlignment="1" applyProtection="1">
      <alignment horizontal="center"/>
    </xf>
    <xf numFmtId="0" fontId="7" fillId="6" borderId="50" xfId="19" applyFont="1" applyFill="1" applyBorder="1" applyProtection="1"/>
    <xf numFmtId="0" fontId="7" fillId="6" borderId="0" xfId="19" applyFont="1" applyFill="1" applyBorder="1" applyProtection="1"/>
    <xf numFmtId="0" fontId="7" fillId="6" borderId="50" xfId="19" quotePrefix="1" applyFont="1" applyFill="1" applyBorder="1" applyAlignment="1" applyProtection="1">
      <alignment horizontal="left"/>
    </xf>
    <xf numFmtId="0" fontId="7" fillId="6" borderId="50" xfId="19" applyFont="1" applyFill="1" applyBorder="1" applyAlignment="1" applyProtection="1">
      <alignment horizontal="left"/>
    </xf>
    <xf numFmtId="0" fontId="17" fillId="6" borderId="50" xfId="19" applyFont="1" applyFill="1" applyBorder="1"/>
    <xf numFmtId="0" fontId="17" fillId="6" borderId="70" xfId="19" applyFont="1" applyFill="1" applyBorder="1" applyAlignment="1" applyProtection="1">
      <alignment horizontal="center"/>
    </xf>
    <xf numFmtId="0" fontId="17" fillId="6" borderId="34" xfId="19" applyFont="1" applyFill="1" applyBorder="1" applyProtection="1"/>
    <xf numFmtId="0" fontId="17" fillId="6" borderId="54" xfId="19" applyFont="1" applyFill="1" applyBorder="1" applyProtection="1"/>
    <xf numFmtId="0" fontId="17" fillId="6" borderId="71" xfId="19" applyFont="1" applyFill="1" applyBorder="1" applyProtection="1"/>
    <xf numFmtId="3" fontId="10" fillId="0" borderId="79" xfId="0" applyNumberFormat="1" applyFont="1" applyBorder="1"/>
    <xf numFmtId="0" fontId="17" fillId="6" borderId="0" xfId="17" applyFont="1" applyFill="1"/>
    <xf numFmtId="0" fontId="7" fillId="7" borderId="11" xfId="17" applyFont="1" applyFill="1" applyBorder="1" applyAlignment="1">
      <alignment horizontal="center"/>
    </xf>
    <xf numFmtId="37" fontId="7" fillId="7" borderId="21" xfId="17" applyNumberFormat="1" applyFont="1" applyFill="1" applyBorder="1"/>
    <xf numFmtId="37" fontId="7" fillId="7" borderId="20" xfId="17" applyNumberFormat="1" applyFont="1" applyFill="1" applyBorder="1"/>
    <xf numFmtId="37" fontId="7" fillId="0" borderId="20" xfId="17" applyNumberFormat="1" applyFont="1" applyFill="1" applyBorder="1"/>
    <xf numFmtId="37" fontId="7" fillId="0" borderId="59" xfId="17" applyNumberFormat="1" applyFont="1" applyFill="1" applyBorder="1"/>
    <xf numFmtId="0" fontId="7" fillId="7" borderId="7" xfId="17" applyFont="1" applyFill="1" applyBorder="1"/>
    <xf numFmtId="37" fontId="7" fillId="7" borderId="16" xfId="17" applyNumberFormat="1" applyFont="1" applyFill="1" applyBorder="1"/>
    <xf numFmtId="37" fontId="7" fillId="7" borderId="11" xfId="17" applyNumberFormat="1" applyFont="1" applyFill="1" applyBorder="1"/>
    <xf numFmtId="37" fontId="7" fillId="0" borderId="11" xfId="17" applyNumberFormat="1" applyFont="1" applyFill="1" applyBorder="1"/>
    <xf numFmtId="37" fontId="7" fillId="0" borderId="58" xfId="17" applyNumberFormat="1" applyFont="1" applyFill="1" applyBorder="1"/>
    <xf numFmtId="0" fontId="7" fillId="7" borderId="11" xfId="17" applyFont="1" applyFill="1" applyBorder="1"/>
    <xf numFmtId="37" fontId="7" fillId="7" borderId="11" xfId="17" applyNumberFormat="1" applyFont="1" applyFill="1" applyBorder="1" applyProtection="1"/>
    <xf numFmtId="37" fontId="7" fillId="0" borderId="88" xfId="17" applyNumberFormat="1" applyFont="1" applyFill="1" applyBorder="1"/>
    <xf numFmtId="37" fontId="7" fillId="0" borderId="136" xfId="17" applyNumberFormat="1" applyFont="1" applyFill="1" applyBorder="1"/>
    <xf numFmtId="37" fontId="7" fillId="0" borderId="144" xfId="17" applyNumberFormat="1" applyFont="1" applyFill="1" applyBorder="1"/>
    <xf numFmtId="37" fontId="7" fillId="0" borderId="88" xfId="17" applyNumberFormat="1" applyFont="1" applyFill="1" applyBorder="1" applyAlignment="1">
      <alignment horizontal="center"/>
    </xf>
    <xf numFmtId="37" fontId="7" fillId="0" borderId="58" xfId="17" applyNumberFormat="1" applyFont="1" applyFill="1" applyBorder="1" applyAlignment="1">
      <alignment horizontal="center"/>
    </xf>
    <xf numFmtId="37" fontId="7" fillId="0" borderId="11" xfId="17" applyNumberFormat="1" applyFont="1" applyFill="1" applyBorder="1" applyAlignment="1">
      <alignment horizontal="center"/>
    </xf>
    <xf numFmtId="37" fontId="7" fillId="0" borderId="85" xfId="17" applyNumberFormat="1" applyFont="1" applyFill="1" applyBorder="1" applyAlignment="1">
      <alignment horizontal="center"/>
    </xf>
    <xf numFmtId="37" fontId="7" fillId="7" borderId="11" xfId="17" applyNumberFormat="1" applyFont="1" applyFill="1" applyBorder="1" applyAlignment="1" applyProtection="1">
      <alignment horizontal="center"/>
    </xf>
    <xf numFmtId="0" fontId="7" fillId="7" borderId="10" xfId="17" applyFont="1" applyFill="1" applyBorder="1" applyAlignment="1">
      <alignment horizontal="center"/>
    </xf>
    <xf numFmtId="37" fontId="7" fillId="7" borderId="18" xfId="17" applyNumberFormat="1" applyFont="1" applyFill="1" applyBorder="1"/>
    <xf numFmtId="37" fontId="7" fillId="7" borderId="10" xfId="17" applyNumberFormat="1" applyFont="1" applyFill="1" applyBorder="1"/>
    <xf numFmtId="37" fontId="7" fillId="0" borderId="5" xfId="17" applyNumberFormat="1" applyFont="1" applyFill="1" applyBorder="1"/>
    <xf numFmtId="37" fontId="7" fillId="0" borderId="83" xfId="17" applyNumberFormat="1" applyFont="1" applyFill="1" applyBorder="1"/>
    <xf numFmtId="37" fontId="7" fillId="0" borderId="10" xfId="17" applyNumberFormat="1" applyFont="1" applyFill="1" applyBorder="1"/>
    <xf numFmtId="37" fontId="7" fillId="0" borderId="288" xfId="17" applyNumberFormat="1" applyFont="1" applyFill="1" applyBorder="1"/>
    <xf numFmtId="37" fontId="7" fillId="0" borderId="8" xfId="17" applyNumberFormat="1" applyFont="1" applyFill="1" applyBorder="1"/>
    <xf numFmtId="37" fontId="7" fillId="0" borderId="85" xfId="17" applyNumberFormat="1" applyFont="1" applyFill="1" applyBorder="1"/>
    <xf numFmtId="37" fontId="7" fillId="0" borderId="8" xfId="17" applyNumberFormat="1" applyFont="1" applyFill="1" applyBorder="1" applyAlignment="1">
      <alignment horizontal="center"/>
    </xf>
    <xf numFmtId="0" fontId="7" fillId="7" borderId="14" xfId="17" applyFont="1" applyFill="1" applyBorder="1"/>
    <xf numFmtId="0" fontId="7" fillId="7" borderId="13" xfId="17" applyFont="1" applyFill="1" applyBorder="1"/>
    <xf numFmtId="0" fontId="7" fillId="0" borderId="13" xfId="17" applyFont="1" applyFill="1" applyBorder="1"/>
    <xf numFmtId="0" fontId="7" fillId="0" borderId="12" xfId="17" applyFont="1" applyFill="1" applyBorder="1"/>
    <xf numFmtId="0" fontId="7" fillId="0" borderId="11" xfId="17" applyFont="1" applyFill="1" applyBorder="1" applyAlignment="1">
      <alignment horizontal="center"/>
    </xf>
    <xf numFmtId="0" fontId="7" fillId="7" borderId="8" xfId="17" applyFont="1" applyFill="1" applyBorder="1" applyAlignment="1">
      <alignment horizontal="center"/>
    </xf>
    <xf numFmtId="0" fontId="7" fillId="7" borderId="6" xfId="17" applyFont="1" applyFill="1" applyBorder="1"/>
    <xf numFmtId="0" fontId="7" fillId="0" borderId="10" xfId="17" applyFont="1" applyFill="1" applyBorder="1" applyAlignment="1">
      <alignment horizontal="center"/>
    </xf>
    <xf numFmtId="0" fontId="7" fillId="7" borderId="5" xfId="17" applyFont="1" applyFill="1" applyBorder="1" applyAlignment="1">
      <alignment horizontal="center"/>
    </xf>
    <xf numFmtId="0" fontId="7" fillId="7" borderId="4" xfId="17" applyFont="1" applyFill="1" applyBorder="1" applyAlignment="1">
      <alignment horizontal="center"/>
    </xf>
    <xf numFmtId="0" fontId="7" fillId="7" borderId="34" xfId="17" applyFont="1" applyFill="1" applyBorder="1"/>
    <xf numFmtId="0" fontId="7" fillId="0" borderId="34" xfId="17" applyFont="1" applyFill="1" applyBorder="1"/>
    <xf numFmtId="0" fontId="7" fillId="7" borderId="0" xfId="17" applyFont="1" applyFill="1" applyBorder="1" applyAlignment="1">
      <alignment horizontal="centerContinuous"/>
    </xf>
    <xf numFmtId="0" fontId="7" fillId="0" borderId="0" xfId="17" applyFont="1" applyFill="1" applyBorder="1" applyAlignment="1">
      <alignment horizontal="centerContinuous"/>
    </xf>
    <xf numFmtId="0" fontId="7" fillId="7" borderId="61" xfId="17" applyFont="1" applyFill="1" applyBorder="1" applyAlignment="1">
      <alignment horizontal="centerContinuous"/>
    </xf>
    <xf numFmtId="0" fontId="7" fillId="0" borderId="61" xfId="17" applyFont="1" applyFill="1" applyBorder="1" applyAlignment="1">
      <alignment horizontal="centerContinuous"/>
    </xf>
    <xf numFmtId="0" fontId="7" fillId="7" borderId="0" xfId="17" applyFont="1" applyFill="1" applyBorder="1" applyAlignment="1">
      <alignment horizontal="center"/>
    </xf>
    <xf numFmtId="41" fontId="7" fillId="7" borderId="0" xfId="17" applyNumberFormat="1" applyFont="1" applyFill="1" applyBorder="1"/>
    <xf numFmtId="41" fontId="7" fillId="7" borderId="0" xfId="17" applyNumberFormat="1" applyFont="1" applyFill="1" applyBorder="1" applyAlignment="1">
      <alignment horizontal="center"/>
    </xf>
    <xf numFmtId="41" fontId="7" fillId="0" borderId="0" xfId="17" applyNumberFormat="1" applyFont="1" applyFill="1" applyBorder="1"/>
    <xf numFmtId="0" fontId="7" fillId="7" borderId="0" xfId="17" applyFont="1" applyFill="1" applyBorder="1"/>
    <xf numFmtId="37" fontId="7" fillId="7" borderId="128" xfId="17" applyNumberFormat="1" applyFont="1" applyFill="1" applyBorder="1"/>
    <xf numFmtId="37" fontId="7" fillId="7" borderId="139" xfId="17" applyNumberFormat="1" applyFont="1" applyFill="1" applyBorder="1" applyAlignment="1">
      <alignment horizontal="center"/>
    </xf>
    <xf numFmtId="37" fontId="7" fillId="7" borderId="139" xfId="17" applyNumberFormat="1" applyFont="1" applyFill="1" applyBorder="1"/>
    <xf numFmtId="37" fontId="7" fillId="0" borderId="272" xfId="17" applyNumberFormat="1" applyFont="1" applyFill="1" applyBorder="1"/>
    <xf numFmtId="37" fontId="7" fillId="0" borderId="233" xfId="17" applyNumberFormat="1" applyFont="1" applyFill="1" applyBorder="1"/>
    <xf numFmtId="37" fontId="7" fillId="0" borderId="147" xfId="17" applyNumberFormat="1" applyFont="1" applyFill="1" applyBorder="1"/>
    <xf numFmtId="37" fontId="7" fillId="7" borderId="127" xfId="17" applyNumberFormat="1" applyFont="1" applyFill="1" applyBorder="1"/>
    <xf numFmtId="37" fontId="7" fillId="0" borderId="84" xfId="17" applyNumberFormat="1" applyFont="1" applyFill="1" applyBorder="1" applyAlignment="1">
      <alignment horizontal="center"/>
    </xf>
    <xf numFmtId="37" fontId="7" fillId="0" borderId="144" xfId="17" applyNumberFormat="1" applyFont="1" applyFill="1" applyBorder="1" applyAlignment="1">
      <alignment horizontal="center"/>
    </xf>
    <xf numFmtId="37" fontId="7" fillId="7" borderId="126" xfId="17" applyNumberFormat="1" applyFont="1" applyFill="1" applyBorder="1"/>
    <xf numFmtId="37" fontId="7" fillId="0" borderId="82" xfId="17" applyNumberFormat="1" applyFont="1" applyFill="1" applyBorder="1"/>
    <xf numFmtId="37" fontId="7" fillId="0" borderId="94" xfId="17" applyNumberFormat="1" applyFont="1" applyFill="1" applyBorder="1"/>
    <xf numFmtId="37" fontId="7" fillId="0" borderId="50" xfId="17" applyNumberFormat="1" applyFont="1" applyFill="1" applyBorder="1"/>
    <xf numFmtId="37" fontId="7" fillId="0" borderId="146" xfId="17" applyNumberFormat="1" applyFont="1" applyFill="1" applyBorder="1"/>
    <xf numFmtId="37" fontId="7" fillId="0" borderId="84" xfId="17" applyNumberFormat="1" applyFont="1" applyFill="1" applyBorder="1"/>
    <xf numFmtId="0" fontId="8" fillId="7" borderId="11" xfId="17" applyFont="1" applyFill="1" applyBorder="1"/>
    <xf numFmtId="37" fontId="7" fillId="0" borderId="104" xfId="17" applyNumberFormat="1" applyFont="1" applyFill="1" applyBorder="1" applyAlignment="1">
      <alignment horizontal="center"/>
    </xf>
    <xf numFmtId="0" fontId="7" fillId="7" borderId="112" xfId="17" applyFont="1" applyFill="1" applyBorder="1" applyAlignment="1">
      <alignment horizontal="center"/>
    </xf>
    <xf numFmtId="37" fontId="7" fillId="7" borderId="289" xfId="17" applyNumberFormat="1" applyFont="1" applyFill="1" applyBorder="1"/>
    <xf numFmtId="37" fontId="7" fillId="7" borderId="89" xfId="17" applyNumberFormat="1" applyFont="1" applyFill="1" applyBorder="1"/>
    <xf numFmtId="37" fontId="7" fillId="0" borderId="97" xfId="17" applyNumberFormat="1" applyFont="1" applyFill="1" applyBorder="1"/>
    <xf numFmtId="37" fontId="7" fillId="0" borderId="247" xfId="17" applyNumberFormat="1" applyFont="1" applyFill="1" applyBorder="1"/>
    <xf numFmtId="0" fontId="7" fillId="7" borderId="90" xfId="17" applyFont="1" applyFill="1" applyBorder="1" applyAlignment="1">
      <alignment wrapText="1"/>
    </xf>
    <xf numFmtId="0" fontId="7" fillId="7" borderId="89" xfId="17" applyFont="1" applyFill="1" applyBorder="1"/>
    <xf numFmtId="0" fontId="7" fillId="7" borderId="5" xfId="17" applyFont="1" applyFill="1" applyBorder="1"/>
    <xf numFmtId="0" fontId="7" fillId="7" borderId="125" xfId="17" applyFont="1" applyFill="1" applyBorder="1"/>
    <xf numFmtId="0" fontId="7" fillId="7" borderId="138" xfId="17" applyFont="1" applyFill="1" applyBorder="1"/>
    <xf numFmtId="0" fontId="7" fillId="0" borderId="262" xfId="17" applyFont="1" applyFill="1" applyBorder="1"/>
    <xf numFmtId="0" fontId="7" fillId="0" borderId="244" xfId="17" applyFont="1" applyFill="1" applyBorder="1"/>
    <xf numFmtId="0" fontId="7" fillId="0" borderId="138" xfId="17" applyFont="1" applyFill="1" applyBorder="1"/>
    <xf numFmtId="0" fontId="7" fillId="0" borderId="114" xfId="17" applyFont="1" applyFill="1" applyBorder="1"/>
    <xf numFmtId="0" fontId="7" fillId="7" borderId="4" xfId="17" applyFont="1" applyFill="1" applyBorder="1"/>
    <xf numFmtId="0" fontId="7" fillId="7" borderId="10" xfId="17" applyFont="1" applyFill="1" applyBorder="1"/>
    <xf numFmtId="41" fontId="7" fillId="7" borderId="0" xfId="17" applyNumberFormat="1" applyFont="1" applyFill="1" applyBorder="1" applyAlignment="1" applyProtection="1">
      <alignment horizontal="right"/>
    </xf>
    <xf numFmtId="37" fontId="7" fillId="7" borderId="290" xfId="17" applyNumberFormat="1" applyFont="1" applyFill="1" applyBorder="1"/>
    <xf numFmtId="37" fontId="7" fillId="7" borderId="92" xfId="17" applyNumberFormat="1" applyFont="1" applyFill="1" applyBorder="1" applyProtection="1"/>
    <xf numFmtId="37" fontId="7" fillId="7" borderId="92" xfId="17" applyNumberFormat="1" applyFont="1" applyFill="1" applyBorder="1"/>
    <xf numFmtId="37" fontId="7" fillId="0" borderId="63" xfId="17" applyNumberFormat="1" applyFont="1" applyFill="1" applyBorder="1"/>
    <xf numFmtId="37" fontId="7" fillId="0" borderId="230" xfId="17" applyNumberFormat="1" applyFont="1" applyFill="1" applyBorder="1"/>
    <xf numFmtId="0" fontId="7" fillId="7" borderId="64" xfId="17" applyFont="1" applyFill="1" applyBorder="1" applyAlignment="1">
      <alignment wrapText="1"/>
    </xf>
    <xf numFmtId="0" fontId="7" fillId="7" borderId="92" xfId="17" applyFont="1" applyFill="1" applyBorder="1"/>
    <xf numFmtId="37" fontId="7" fillId="7" borderId="10" xfId="17" applyNumberFormat="1" applyFont="1" applyFill="1" applyBorder="1" applyProtection="1"/>
    <xf numFmtId="37" fontId="7" fillId="0" borderId="102" xfId="17" applyNumberFormat="1" applyFont="1" applyFill="1" applyBorder="1" applyAlignment="1">
      <alignment horizontal="center"/>
    </xf>
    <xf numFmtId="0" fontId="7" fillId="7" borderId="8" xfId="17" applyFont="1" applyFill="1" applyBorder="1"/>
    <xf numFmtId="0" fontId="7" fillId="0" borderId="7" xfId="17" applyFont="1" applyFill="1" applyBorder="1"/>
    <xf numFmtId="41" fontId="7" fillId="0" borderId="0" xfId="17" applyNumberFormat="1" applyFont="1" applyFill="1" applyBorder="1" applyAlignment="1">
      <alignment horizontal="center"/>
    </xf>
    <xf numFmtId="37" fontId="7" fillId="0" borderId="7" xfId="17" applyNumberFormat="1" applyFont="1" applyFill="1" applyBorder="1" applyAlignment="1">
      <alignment horizontal="center"/>
    </xf>
    <xf numFmtId="37" fontId="7" fillId="7" borderId="115" xfId="17" applyNumberFormat="1" applyFont="1" applyFill="1" applyBorder="1"/>
    <xf numFmtId="37" fontId="7" fillId="7" borderId="5" xfId="17" applyNumberFormat="1" applyFont="1" applyFill="1" applyBorder="1"/>
    <xf numFmtId="37" fontId="7" fillId="0" borderId="116" xfId="17" applyNumberFormat="1" applyFont="1" applyFill="1" applyBorder="1"/>
    <xf numFmtId="37" fontId="7" fillId="7" borderId="121" xfId="17" applyNumberFormat="1" applyFont="1" applyFill="1" applyBorder="1"/>
    <xf numFmtId="37" fontId="7" fillId="7" borderId="8" xfId="17" applyNumberFormat="1" applyFont="1" applyFill="1" applyBorder="1" applyAlignment="1">
      <alignment horizontal="center"/>
    </xf>
    <xf numFmtId="37" fontId="7" fillId="7" borderId="8" xfId="17" applyNumberFormat="1" applyFont="1" applyFill="1" applyBorder="1"/>
    <xf numFmtId="37" fontId="7" fillId="0" borderId="7" xfId="17" applyNumberFormat="1" applyFont="1" applyFill="1" applyBorder="1"/>
    <xf numFmtId="37" fontId="7" fillId="0" borderId="0" xfId="17" applyNumberFormat="1" applyFont="1" applyFill="1" applyBorder="1"/>
    <xf numFmtId="37" fontId="7" fillId="0" borderId="120" xfId="17" applyNumberFormat="1" applyFont="1" applyFill="1" applyBorder="1" applyAlignment="1">
      <alignment horizontal="center"/>
    </xf>
    <xf numFmtId="37" fontId="7" fillId="0" borderId="120" xfId="17" applyNumberFormat="1" applyFont="1" applyFill="1" applyBorder="1"/>
    <xf numFmtId="0" fontId="7" fillId="0" borderId="8" xfId="17" applyFont="1" applyFill="1" applyBorder="1" applyAlignment="1">
      <alignment horizontal="center"/>
    </xf>
    <xf numFmtId="37" fontId="7" fillId="0" borderId="127" xfId="17" applyNumberFormat="1" applyFont="1" applyFill="1" applyBorder="1"/>
    <xf numFmtId="37" fontId="7" fillId="0" borderId="11" xfId="17" applyNumberFormat="1" applyFont="1" applyFill="1" applyBorder="1" applyProtection="1"/>
    <xf numFmtId="0" fontId="7" fillId="0" borderId="11" xfId="17" applyFont="1" applyFill="1" applyBorder="1"/>
    <xf numFmtId="37" fontId="7" fillId="0" borderId="22" xfId="17" applyNumberFormat="1" applyFont="1" applyFill="1" applyBorder="1" applyAlignment="1">
      <alignment horizontal="center"/>
    </xf>
    <xf numFmtId="37" fontId="7" fillId="0" borderId="145" xfId="17" applyNumberFormat="1" applyFont="1" applyFill="1" applyBorder="1" applyAlignment="1">
      <alignment horizontal="center"/>
    </xf>
    <xf numFmtId="0" fontId="7" fillId="7" borderId="0" xfId="17" applyFont="1" applyFill="1" applyBorder="1" applyAlignment="1" applyProtection="1">
      <alignment horizontal="center"/>
    </xf>
    <xf numFmtId="41" fontId="7" fillId="7" borderId="0" xfId="17" applyNumberFormat="1" applyFont="1" applyFill="1" applyBorder="1" applyAlignment="1" applyProtection="1">
      <alignment horizontal="center"/>
    </xf>
    <xf numFmtId="41" fontId="7" fillId="0" borderId="0" xfId="17" applyNumberFormat="1" applyFont="1" applyFill="1" applyBorder="1" applyAlignment="1" applyProtection="1">
      <alignment horizontal="center"/>
    </xf>
    <xf numFmtId="41" fontId="7" fillId="0" borderId="0" xfId="17" applyNumberFormat="1" applyFont="1" applyFill="1" applyBorder="1" applyProtection="1"/>
    <xf numFmtId="0" fontId="7" fillId="7" borderId="0" xfId="17" applyFont="1" applyFill="1" applyBorder="1" applyProtection="1"/>
    <xf numFmtId="0" fontId="7" fillId="7" borderId="34" xfId="17" applyFont="1" applyFill="1" applyBorder="1" applyProtection="1"/>
    <xf numFmtId="0" fontId="7" fillId="7" borderId="109" xfId="17" applyFont="1" applyFill="1" applyBorder="1" applyAlignment="1" applyProtection="1">
      <alignment horizontal="center"/>
    </xf>
    <xf numFmtId="37" fontId="7" fillId="0" borderId="11" xfId="17" applyNumberFormat="1" applyFont="1" applyFill="1" applyBorder="1" applyAlignment="1" applyProtection="1">
      <alignment horizontal="center"/>
    </xf>
    <xf numFmtId="37" fontId="7" fillId="0" borderId="120" xfId="17" applyNumberFormat="1" applyFont="1" applyFill="1" applyBorder="1" applyAlignment="1" applyProtection="1">
      <alignment horizontal="center"/>
    </xf>
    <xf numFmtId="0" fontId="7" fillId="7" borderId="7" xfId="17" applyFont="1" applyFill="1" applyBorder="1" applyProtection="1"/>
    <xf numFmtId="0" fontId="7" fillId="7" borderId="8" xfId="17" applyFont="1" applyFill="1" applyBorder="1" applyAlignment="1" applyProtection="1">
      <alignment horizontal="center"/>
    </xf>
    <xf numFmtId="0" fontId="7" fillId="7" borderId="8" xfId="17" applyFont="1" applyFill="1" applyBorder="1" applyProtection="1"/>
    <xf numFmtId="37" fontId="7" fillId="0" borderId="84" xfId="17" applyNumberFormat="1" applyFont="1" applyFill="1" applyBorder="1" applyAlignment="1" applyProtection="1">
      <alignment horizontal="center"/>
    </xf>
    <xf numFmtId="37" fontId="7" fillId="0" borderId="6" xfId="17" applyNumberFormat="1" applyFont="1" applyFill="1" applyBorder="1" applyAlignment="1" applyProtection="1">
      <alignment horizontal="center"/>
    </xf>
    <xf numFmtId="37" fontId="7" fillId="0" borderId="145" xfId="17" applyNumberFormat="1" applyFont="1" applyFill="1" applyBorder="1" applyAlignment="1" applyProtection="1">
      <alignment horizontal="center"/>
    </xf>
    <xf numFmtId="0" fontId="8" fillId="7" borderId="8" xfId="17" applyFont="1" applyFill="1" applyBorder="1" applyProtection="1"/>
    <xf numFmtId="0" fontId="7" fillId="7" borderId="125" xfId="17" applyFont="1" applyFill="1" applyBorder="1" applyProtection="1"/>
    <xf numFmtId="0" fontId="7" fillId="7" borderId="138" xfId="17" applyFont="1" applyFill="1" applyBorder="1" applyProtection="1"/>
    <xf numFmtId="0" fontId="7" fillId="0" borderId="138" xfId="17" applyFont="1" applyFill="1" applyBorder="1" applyProtection="1"/>
    <xf numFmtId="0" fontId="7" fillId="0" borderId="114" xfId="17" applyFont="1" applyFill="1" applyBorder="1" applyProtection="1"/>
    <xf numFmtId="0" fontId="7" fillId="7" borderId="10" xfId="17" applyFont="1" applyFill="1" applyBorder="1" applyAlignment="1" applyProtection="1">
      <alignment horizontal="center"/>
    </xf>
    <xf numFmtId="0" fontId="7" fillId="0" borderId="10" xfId="17" applyFont="1" applyFill="1" applyBorder="1" applyAlignment="1" applyProtection="1">
      <alignment horizontal="center"/>
    </xf>
    <xf numFmtId="0" fontId="7" fillId="7" borderId="6" xfId="17" applyFont="1" applyFill="1" applyBorder="1" applyProtection="1"/>
    <xf numFmtId="0" fontId="7" fillId="7" borderId="11" xfId="17" applyFont="1" applyFill="1" applyBorder="1" applyProtection="1"/>
    <xf numFmtId="0" fontId="7" fillId="7" borderId="5" xfId="17" applyFont="1" applyFill="1" applyBorder="1" applyAlignment="1" applyProtection="1">
      <alignment horizontal="center"/>
    </xf>
    <xf numFmtId="0" fontId="7" fillId="7" borderId="4" xfId="17" applyFont="1" applyFill="1" applyBorder="1" applyAlignment="1" applyProtection="1">
      <alignment horizontal="center"/>
    </xf>
    <xf numFmtId="0" fontId="7" fillId="0" borderId="7" xfId="17" applyFont="1" applyFill="1" applyBorder="1" applyProtection="1"/>
    <xf numFmtId="0" fontId="7" fillId="7" borderId="0" xfId="17" applyFont="1" applyFill="1" applyBorder="1" applyAlignment="1" applyProtection="1">
      <alignment horizontal="centerContinuous"/>
    </xf>
    <xf numFmtId="0" fontId="7" fillId="0" borderId="0" xfId="17" applyFont="1" applyFill="1" applyBorder="1" applyAlignment="1" applyProtection="1">
      <alignment horizontal="centerContinuous"/>
    </xf>
    <xf numFmtId="0" fontId="7" fillId="7" borderId="61" xfId="17" applyFont="1" applyFill="1" applyBorder="1" applyAlignment="1" applyProtection="1">
      <alignment horizontal="centerContinuous"/>
    </xf>
    <xf numFmtId="0" fontId="7" fillId="0" borderId="61" xfId="17" applyFont="1" applyFill="1" applyBorder="1" applyAlignment="1" applyProtection="1">
      <alignment horizontal="centerContinuous"/>
    </xf>
    <xf numFmtId="0" fontId="7" fillId="7" borderId="90" xfId="17" applyFont="1" applyFill="1" applyBorder="1"/>
    <xf numFmtId="37" fontId="7" fillId="0" borderId="100" xfId="17" applyNumberFormat="1" applyFont="1" applyFill="1" applyBorder="1"/>
    <xf numFmtId="0" fontId="7" fillId="7" borderId="126" xfId="17" applyFont="1" applyFill="1" applyBorder="1"/>
    <xf numFmtId="0" fontId="7" fillId="0" borderId="10" xfId="17" applyFont="1" applyFill="1" applyBorder="1"/>
    <xf numFmtId="0" fontId="7" fillId="0" borderId="116" xfId="17" applyFont="1" applyFill="1" applyBorder="1"/>
    <xf numFmtId="0" fontId="6" fillId="7" borderId="0" xfId="17" applyFont="1" applyFill="1" applyAlignment="1"/>
    <xf numFmtId="0" fontId="7" fillId="0" borderId="0" xfId="17" applyFont="1" applyFill="1" applyBorder="1"/>
    <xf numFmtId="167" fontId="7" fillId="0" borderId="0" xfId="0" applyNumberFormat="1" applyFont="1" applyBorder="1" applyAlignment="1">
      <alignment horizontal="center"/>
    </xf>
    <xf numFmtId="0" fontId="7" fillId="0" borderId="0" xfId="5" applyFont="1" applyBorder="1" applyProtection="1"/>
    <xf numFmtId="0" fontId="7" fillId="0" borderId="0" xfId="6" applyFont="1" applyFill="1" applyBorder="1" applyProtection="1"/>
    <xf numFmtId="0" fontId="17" fillId="7" borderId="62" xfId="2" quotePrefix="1" applyFont="1" applyFill="1" applyBorder="1" applyAlignment="1">
      <alignment horizontal="left"/>
    </xf>
    <xf numFmtId="0" fontId="17" fillId="7" borderId="61" xfId="2" applyFill="1" applyBorder="1"/>
    <xf numFmtId="0" fontId="17" fillId="7" borderId="61" xfId="2" applyFill="1" applyBorder="1" applyAlignment="1">
      <alignment horizontal="right"/>
    </xf>
    <xf numFmtId="0" fontId="17" fillId="7" borderId="69" xfId="2" applyFill="1" applyBorder="1"/>
    <xf numFmtId="0" fontId="17" fillId="7" borderId="0" xfId="2" applyFill="1"/>
    <xf numFmtId="0" fontId="17" fillId="7" borderId="50" xfId="2" applyFill="1" applyBorder="1"/>
    <xf numFmtId="0" fontId="17" fillId="7" borderId="0" xfId="2" applyFill="1" applyBorder="1"/>
    <xf numFmtId="0" fontId="17" fillId="7" borderId="0" xfId="2" applyFill="1" applyBorder="1" applyAlignment="1">
      <alignment horizontal="right"/>
    </xf>
    <xf numFmtId="0" fontId="17" fillId="7" borderId="54" xfId="2" applyFill="1" applyBorder="1"/>
    <xf numFmtId="0" fontId="51" fillId="7" borderId="50" xfId="2" applyFont="1" applyFill="1" applyBorder="1" applyAlignment="1">
      <alignment horizontal="center"/>
    </xf>
    <xf numFmtId="0" fontId="51" fillId="7" borderId="0" xfId="2" applyFont="1" applyFill="1" applyBorder="1" applyAlignment="1">
      <alignment horizontal="center"/>
    </xf>
    <xf numFmtId="0" fontId="51" fillId="7" borderId="0" xfId="2" applyFont="1" applyFill="1" applyBorder="1" applyAlignment="1">
      <alignment horizontal="right"/>
    </xf>
    <xf numFmtId="0" fontId="51" fillId="7" borderId="54" xfId="2" applyFont="1" applyFill="1" applyBorder="1" applyAlignment="1">
      <alignment horizontal="center"/>
    </xf>
    <xf numFmtId="0" fontId="17" fillId="7" borderId="0" xfId="2" applyFill="1" applyBorder="1" applyAlignment="1">
      <alignment horizontal="center"/>
    </xf>
    <xf numFmtId="0" fontId="52" fillId="7" borderId="50" xfId="2" applyFont="1" applyFill="1" applyBorder="1"/>
    <xf numFmtId="0" fontId="52" fillId="7" borderId="0" xfId="2" applyFont="1" applyFill="1" applyBorder="1"/>
    <xf numFmtId="0" fontId="52" fillId="7" borderId="0" xfId="2" applyFont="1" applyFill="1" applyBorder="1" applyAlignment="1">
      <alignment horizontal="center"/>
    </xf>
    <xf numFmtId="0" fontId="52" fillId="7" borderId="0" xfId="2" applyFont="1" applyFill="1" applyBorder="1" applyAlignment="1">
      <alignment horizontal="right"/>
    </xf>
    <xf numFmtId="0" fontId="17" fillId="7" borderId="50" xfId="2" applyFont="1" applyFill="1" applyBorder="1"/>
    <xf numFmtId="0" fontId="17" fillId="7" borderId="34" xfId="2" applyFill="1" applyBorder="1"/>
    <xf numFmtId="0" fontId="17" fillId="7" borderId="34" xfId="2" applyFill="1" applyBorder="1" applyAlignment="1">
      <alignment horizontal="right"/>
    </xf>
    <xf numFmtId="0" fontId="53" fillId="7" borderId="50" xfId="2" applyFont="1" applyFill="1" applyBorder="1"/>
    <xf numFmtId="0" fontId="53" fillId="7" borderId="0" xfId="2" applyFont="1" applyFill="1" applyBorder="1"/>
    <xf numFmtId="0" fontId="5" fillId="7" borderId="0" xfId="2" applyFont="1" applyFill="1" applyBorder="1"/>
    <xf numFmtId="0" fontId="5" fillId="7" borderId="0" xfId="2" applyFont="1" applyFill="1" applyBorder="1" applyAlignment="1">
      <alignment horizontal="right"/>
    </xf>
    <xf numFmtId="0" fontId="5" fillId="7" borderId="50" xfId="2" applyFont="1" applyFill="1" applyBorder="1"/>
    <xf numFmtId="0" fontId="53" fillId="7" borderId="50" xfId="2" quotePrefix="1" applyFont="1" applyFill="1" applyBorder="1" applyAlignment="1">
      <alignment horizontal="left"/>
    </xf>
    <xf numFmtId="0" fontId="53" fillId="7" borderId="34" xfId="2" applyFont="1" applyFill="1" applyBorder="1" applyAlignment="1">
      <alignment horizontal="left"/>
    </xf>
    <xf numFmtId="0" fontId="53" fillId="7" borderId="34" xfId="2" applyFont="1" applyFill="1" applyBorder="1"/>
    <xf numFmtId="0" fontId="53" fillId="7" borderId="0" xfId="2" applyFont="1" applyFill="1" applyBorder="1" applyAlignment="1">
      <alignment horizontal="right"/>
    </xf>
    <xf numFmtId="0" fontId="53" fillId="7" borderId="0" xfId="2" quotePrefix="1" applyFont="1" applyFill="1" applyBorder="1" applyAlignment="1">
      <alignment horizontal="left"/>
    </xf>
    <xf numFmtId="0" fontId="53" fillId="7" borderId="34" xfId="2" quotePrefix="1" applyFont="1" applyFill="1" applyBorder="1" applyAlignment="1">
      <alignment horizontal="center"/>
    </xf>
    <xf numFmtId="0" fontId="53" fillId="7" borderId="0" xfId="2" applyFont="1" applyFill="1" applyBorder="1" applyAlignment="1">
      <alignment horizontal="center"/>
    </xf>
    <xf numFmtId="0" fontId="53" fillId="7" borderId="34" xfId="2" applyFont="1" applyFill="1" applyBorder="1" applyAlignment="1">
      <alignment horizontal="right"/>
    </xf>
    <xf numFmtId="0" fontId="5" fillId="7" borderId="70" xfId="2" applyFont="1" applyFill="1" applyBorder="1"/>
    <xf numFmtId="0" fontId="5" fillId="7" borderId="34" xfId="2" applyFont="1" applyFill="1" applyBorder="1"/>
    <xf numFmtId="0" fontId="5" fillId="7" borderId="34" xfId="2" applyFont="1" applyFill="1" applyBorder="1" applyAlignment="1">
      <alignment horizontal="right"/>
    </xf>
    <xf numFmtId="0" fontId="17" fillId="7" borderId="71" xfId="2" applyFill="1" applyBorder="1"/>
    <xf numFmtId="0" fontId="17" fillId="7" borderId="0" xfId="2" applyFill="1" applyAlignment="1">
      <alignment horizontal="right"/>
    </xf>
    <xf numFmtId="0" fontId="53" fillId="0" borderId="34" xfId="2" applyFont="1" applyFill="1" applyBorder="1" applyAlignment="1">
      <alignment horizontal="center"/>
    </xf>
    <xf numFmtId="0" fontId="17" fillId="0" borderId="34" xfId="2" applyFont="1" applyBorder="1" applyProtection="1"/>
    <xf numFmtId="0" fontId="17" fillId="0" borderId="50" xfId="2" applyFont="1" applyBorder="1" applyAlignment="1" applyProtection="1">
      <alignment horizontal="centerContinuous"/>
    </xf>
    <xf numFmtId="167" fontId="6" fillId="0" borderId="0" xfId="11" applyNumberFormat="1" applyFont="1" applyFill="1"/>
    <xf numFmtId="0" fontId="6" fillId="0" borderId="0" xfId="13" applyFont="1" applyFill="1"/>
    <xf numFmtId="0" fontId="35" fillId="0" borderId="54" xfId="30" applyFont="1" applyBorder="1" applyAlignment="1"/>
    <xf numFmtId="0" fontId="35" fillId="0" borderId="71" xfId="30" applyFont="1" applyBorder="1" applyAlignment="1"/>
    <xf numFmtId="0" fontId="7" fillId="7" borderId="8" xfId="8" applyFont="1" applyFill="1" applyBorder="1" applyAlignment="1" applyProtection="1">
      <alignment horizontal="center" vertical="top"/>
    </xf>
    <xf numFmtId="0" fontId="0" fillId="0" borderId="54" xfId="0" applyFill="1" applyBorder="1" applyAlignment="1" applyProtection="1">
      <alignment horizontal="centerContinuous"/>
    </xf>
    <xf numFmtId="0" fontId="6" fillId="7" borderId="0" xfId="14" applyFont="1" applyFill="1"/>
    <xf numFmtId="0" fontId="6" fillId="7" borderId="39" xfId="8" applyFont="1" applyFill="1" applyBorder="1" applyAlignment="1" applyProtection="1">
      <alignment horizontal="left"/>
    </xf>
    <xf numFmtId="167" fontId="35" fillId="7" borderId="0" xfId="9" applyNumberFormat="1" applyFont="1" applyFill="1" applyAlignment="1">
      <alignment horizontal="left" indent="1"/>
    </xf>
    <xf numFmtId="0" fontId="35" fillId="7" borderId="0" xfId="8" applyFont="1" applyFill="1" applyProtection="1"/>
    <xf numFmtId="0" fontId="35" fillId="7" borderId="6" xfId="8" applyFont="1" applyFill="1" applyBorder="1" applyProtection="1"/>
    <xf numFmtId="0" fontId="35" fillId="7" borderId="7" xfId="8" applyFont="1" applyFill="1" applyBorder="1" applyProtection="1"/>
    <xf numFmtId="0" fontId="35" fillId="7" borderId="8" xfId="8" applyFont="1" applyFill="1" applyBorder="1" applyProtection="1"/>
    <xf numFmtId="0" fontId="35" fillId="7" borderId="0" xfId="8" applyFont="1" applyFill="1"/>
    <xf numFmtId="167" fontId="41" fillId="7" borderId="0" xfId="9" applyNumberFormat="1" applyFont="1" applyFill="1" applyAlignment="1">
      <alignment horizontal="left" indent="1"/>
    </xf>
    <xf numFmtId="167" fontId="42" fillId="7" borderId="0" xfId="9" applyNumberFormat="1" applyFont="1" applyFill="1" applyAlignment="1">
      <alignment horizontal="left" indent="1"/>
    </xf>
    <xf numFmtId="0" fontId="41" fillId="7" borderId="35" xfId="8" applyFont="1" applyFill="1" applyBorder="1"/>
    <xf numFmtId="0" fontId="41" fillId="7" borderId="38" xfId="8" applyFont="1" applyFill="1" applyBorder="1"/>
    <xf numFmtId="167" fontId="6" fillId="7" borderId="0" xfId="9" applyNumberFormat="1" applyFont="1" applyFill="1" applyAlignment="1" applyProtection="1">
      <alignment horizontal="left" indent="1"/>
    </xf>
    <xf numFmtId="0" fontId="35" fillId="0" borderId="0" xfId="8" applyFont="1"/>
    <xf numFmtId="0" fontId="35" fillId="0" borderId="0" xfId="8" applyFont="1" applyFill="1"/>
    <xf numFmtId="0" fontId="35" fillId="0" borderId="50" xfId="8" applyFont="1" applyBorder="1" applyProtection="1"/>
    <xf numFmtId="0" fontId="35" fillId="0" borderId="0" xfId="8" applyFont="1" applyBorder="1" applyProtection="1"/>
    <xf numFmtId="0" fontId="35" fillId="0" borderId="54" xfId="8" applyFont="1" applyBorder="1" applyProtection="1"/>
    <xf numFmtId="0" fontId="54" fillId="0" borderId="0" xfId="8" applyFont="1"/>
    <xf numFmtId="0" fontId="42" fillId="0" borderId="0" xfId="8" applyFont="1"/>
    <xf numFmtId="0" fontId="7" fillId="0" borderId="0" xfId="17" applyFont="1"/>
    <xf numFmtId="167" fontId="7" fillId="0" borderId="0" xfId="17" applyNumberFormat="1" applyFont="1"/>
    <xf numFmtId="0" fontId="7" fillId="0" borderId="62" xfId="7" applyFont="1" applyBorder="1" applyProtection="1"/>
    <xf numFmtId="0" fontId="7" fillId="0" borderId="61" xfId="7" applyFont="1" applyBorder="1" applyProtection="1"/>
    <xf numFmtId="0" fontId="7" fillId="0" borderId="69" xfId="7" applyFont="1" applyBorder="1" applyProtection="1"/>
    <xf numFmtId="0" fontId="7" fillId="0" borderId="0" xfId="7" applyFont="1" applyBorder="1" applyAlignment="1" applyProtection="1">
      <alignment horizontal="right"/>
    </xf>
    <xf numFmtId="0" fontId="6" fillId="0" borderId="69" xfId="0" applyFont="1" applyBorder="1" applyAlignment="1">
      <alignment textRotation="180"/>
    </xf>
    <xf numFmtId="0" fontId="6" fillId="0" borderId="0" xfId="0" applyFont="1" applyAlignment="1">
      <alignment textRotation="180"/>
    </xf>
    <xf numFmtId="0" fontId="6" fillId="0" borderId="62" xfId="0" applyFont="1" applyBorder="1" applyAlignment="1">
      <alignment textRotation="180"/>
    </xf>
    <xf numFmtId="167" fontId="7" fillId="0" borderId="10" xfId="1" applyNumberFormat="1" applyFont="1" applyBorder="1" applyProtection="1"/>
    <xf numFmtId="0" fontId="7" fillId="0" borderId="242" xfId="2" applyFont="1" applyBorder="1" applyProtection="1"/>
    <xf numFmtId="167" fontId="7" fillId="0" borderId="120" xfId="1" applyNumberFormat="1" applyFont="1" applyBorder="1" applyProtection="1"/>
    <xf numFmtId="167" fontId="7" fillId="0" borderId="127" xfId="1" applyNumberFormat="1" applyFont="1" applyBorder="1" applyProtection="1"/>
    <xf numFmtId="167" fontId="7" fillId="0" borderId="120" xfId="1" applyNumberFormat="1" applyFont="1" applyBorder="1" applyAlignment="1" applyProtection="1">
      <alignment horizontal="center"/>
    </xf>
    <xf numFmtId="43" fontId="7" fillId="0" borderId="127" xfId="1" applyFont="1" applyBorder="1" applyAlignment="1" applyProtection="1">
      <alignment horizontal="center"/>
    </xf>
    <xf numFmtId="167" fontId="7" fillId="0" borderId="147" xfId="1" applyNumberFormat="1" applyFont="1" applyBorder="1" applyProtection="1"/>
    <xf numFmtId="167" fontId="7" fillId="0" borderId="229" xfId="1" applyNumberFormat="1" applyFont="1" applyBorder="1" applyProtection="1"/>
    <xf numFmtId="167" fontId="7" fillId="0" borderId="124" xfId="1" applyNumberFormat="1" applyFont="1" applyBorder="1" applyProtection="1"/>
    <xf numFmtId="0" fontId="8" fillId="0" borderId="0" xfId="0" applyFont="1"/>
    <xf numFmtId="0" fontId="8" fillId="0" borderId="0" xfId="0" applyFont="1" applyAlignment="1">
      <alignment vertical="top" textRotation="180"/>
    </xf>
    <xf numFmtId="0" fontId="6" fillId="0" borderId="0" xfId="0" applyFont="1"/>
    <xf numFmtId="0" fontId="6" fillId="0" borderId="0" xfId="0" applyFont="1" applyAlignment="1">
      <alignment vertical="top" textRotation="180"/>
    </xf>
    <xf numFmtId="0" fontId="6" fillId="6" borderId="62" xfId="19" applyFont="1" applyFill="1" applyBorder="1" applyAlignment="1" applyProtection="1">
      <alignment horizontal="centerContinuous"/>
    </xf>
    <xf numFmtId="0" fontId="6" fillId="6" borderId="61" xfId="19" applyFont="1" applyFill="1" applyBorder="1" applyAlignment="1" applyProtection="1">
      <alignment horizontal="centerContinuous"/>
    </xf>
    <xf numFmtId="0" fontId="6" fillId="6" borderId="69" xfId="19" applyFont="1" applyFill="1" applyBorder="1" applyAlignment="1" applyProtection="1">
      <alignment horizontal="centerContinuous"/>
    </xf>
    <xf numFmtId="0" fontId="6" fillId="6" borderId="0" xfId="19" applyFont="1" applyFill="1"/>
    <xf numFmtId="0" fontId="7" fillId="6" borderId="88" xfId="19" applyFont="1" applyFill="1" applyBorder="1" applyAlignment="1" applyProtection="1">
      <alignment horizontal="centerContinuous" vertical="top"/>
    </xf>
    <xf numFmtId="0" fontId="7" fillId="6" borderId="7" xfId="19" applyFont="1" applyFill="1" applyBorder="1" applyAlignment="1" applyProtection="1">
      <alignment horizontal="centerContinuous" vertical="top"/>
    </xf>
    <xf numFmtId="0" fontId="7" fillId="6" borderId="91" xfId="19" applyFont="1" applyFill="1" applyBorder="1" applyAlignment="1" applyProtection="1">
      <alignment horizontal="centerContinuous" vertical="top"/>
    </xf>
    <xf numFmtId="0" fontId="7" fillId="6" borderId="88" xfId="19" applyFont="1" applyFill="1" applyBorder="1" applyAlignment="1" applyProtection="1">
      <alignment vertical="top"/>
    </xf>
    <xf numFmtId="0" fontId="7" fillId="6" borderId="7" xfId="19" applyFont="1" applyFill="1" applyBorder="1" applyAlignment="1" applyProtection="1">
      <alignment vertical="top"/>
    </xf>
    <xf numFmtId="0" fontId="7" fillId="6" borderId="91" xfId="19" applyFont="1" applyFill="1" applyBorder="1" applyAlignment="1" applyProtection="1">
      <alignment vertical="top"/>
    </xf>
    <xf numFmtId="0" fontId="17" fillId="6" borderId="0" xfId="19" applyFont="1" applyFill="1" applyAlignment="1">
      <alignment vertical="top"/>
    </xf>
    <xf numFmtId="37" fontId="7" fillId="6" borderId="128" xfId="11" applyNumberFormat="1" applyFont="1" applyFill="1" applyBorder="1" applyProtection="1"/>
    <xf numFmtId="0" fontId="35" fillId="7" borderId="82" xfId="7" applyFont="1" applyFill="1" applyBorder="1" applyProtection="1"/>
    <xf numFmtId="0" fontId="35" fillId="7" borderId="10" xfId="7" applyFont="1" applyFill="1" applyBorder="1" applyProtection="1"/>
    <xf numFmtId="0" fontId="35" fillId="7" borderId="0" xfId="7" applyFont="1" applyFill="1" applyBorder="1" applyAlignment="1" applyProtection="1">
      <alignment horizontal="centerContinuous"/>
    </xf>
    <xf numFmtId="0" fontId="35" fillId="7" borderId="83" xfId="7" applyFont="1" applyFill="1" applyBorder="1" applyProtection="1"/>
    <xf numFmtId="0" fontId="35" fillId="7" borderId="10" xfId="7" applyFont="1" applyFill="1" applyBorder="1" applyAlignment="1" applyProtection="1">
      <alignment horizontal="center"/>
    </xf>
    <xf numFmtId="0" fontId="35" fillId="7" borderId="9" xfId="7" applyFont="1" applyFill="1" applyBorder="1" applyAlignment="1" applyProtection="1">
      <alignment horizontal="center"/>
    </xf>
    <xf numFmtId="0" fontId="35" fillId="7" borderId="82" xfId="7" applyFont="1" applyFill="1" applyBorder="1" applyAlignment="1" applyProtection="1">
      <alignment horizontal="center"/>
    </xf>
    <xf numFmtId="0" fontId="35" fillId="7" borderId="83" xfId="7" applyFont="1" applyFill="1" applyBorder="1" applyAlignment="1" applyProtection="1">
      <alignment horizontal="center"/>
    </xf>
    <xf numFmtId="0" fontId="35" fillId="7" borderId="84" xfId="7" applyFont="1" applyFill="1" applyBorder="1" applyProtection="1"/>
    <xf numFmtId="0" fontId="35" fillId="7" borderId="11" xfId="7" applyFont="1" applyFill="1" applyBorder="1" applyAlignment="1" applyProtection="1">
      <alignment horizontal="center"/>
    </xf>
    <xf numFmtId="0" fontId="35" fillId="7" borderId="85" xfId="7" applyFont="1" applyFill="1" applyBorder="1" applyProtection="1"/>
    <xf numFmtId="0" fontId="35" fillId="7" borderId="102" xfId="7" applyFont="1" applyFill="1" applyBorder="1" applyAlignment="1" applyProtection="1">
      <alignment horizontal="center"/>
    </xf>
    <xf numFmtId="0" fontId="35" fillId="7" borderId="22" xfId="7" applyFont="1" applyFill="1" applyBorder="1" applyAlignment="1" applyProtection="1">
      <alignment horizontal="center"/>
    </xf>
    <xf numFmtId="9" fontId="35" fillId="0" borderId="92" xfId="7" applyNumberFormat="1" applyFont="1" applyBorder="1" applyAlignment="1">
      <alignment horizontal="center"/>
    </xf>
    <xf numFmtId="37" fontId="35" fillId="0" borderId="22" xfId="11" applyNumberFormat="1" applyFont="1" applyFill="1" applyBorder="1" applyProtection="1"/>
    <xf numFmtId="37" fontId="35" fillId="7" borderId="22" xfId="11" applyNumberFormat="1" applyFont="1" applyFill="1" applyBorder="1" applyProtection="1"/>
    <xf numFmtId="0" fontId="35" fillId="7" borderId="103" xfId="7" applyFont="1" applyFill="1" applyBorder="1" applyAlignment="1" applyProtection="1">
      <alignment horizontal="center"/>
    </xf>
    <xf numFmtId="10" fontId="35" fillId="0" borderId="92" xfId="7" applyNumberFormat="1" applyFont="1" applyBorder="1" applyAlignment="1">
      <alignment horizontal="center"/>
    </xf>
    <xf numFmtId="173" fontId="35" fillId="0" borderId="92" xfId="7" applyNumberFormat="1" applyFont="1" applyBorder="1" applyAlignment="1">
      <alignment horizontal="center"/>
    </xf>
    <xf numFmtId="0" fontId="35" fillId="7" borderId="9" xfId="7" applyFont="1" applyFill="1" applyBorder="1" applyProtection="1"/>
    <xf numFmtId="0" fontId="35" fillId="7" borderId="22" xfId="7" applyFont="1" applyFill="1" applyBorder="1" applyProtection="1"/>
    <xf numFmtId="0" fontId="35" fillId="7" borderId="92" xfId="7" applyFont="1" applyFill="1" applyBorder="1"/>
    <xf numFmtId="0" fontId="35" fillId="7" borderId="38" xfId="7" applyFont="1" applyFill="1" applyBorder="1" applyProtection="1"/>
    <xf numFmtId="37" fontId="35" fillId="7" borderId="0" xfId="11" applyNumberFormat="1" applyFont="1" applyFill="1" applyBorder="1"/>
    <xf numFmtId="0" fontId="35" fillId="0" borderId="92" xfId="7" applyFont="1" applyBorder="1" applyAlignment="1">
      <alignment horizontal="center"/>
    </xf>
    <xf numFmtId="0" fontId="35" fillId="7" borderId="0" xfId="7" applyFont="1" applyFill="1" applyBorder="1" applyProtection="1"/>
    <xf numFmtId="0" fontId="35" fillId="7" borderId="267" xfId="7" applyFont="1" applyFill="1" applyBorder="1" applyProtection="1"/>
    <xf numFmtId="0" fontId="35" fillId="7" borderId="34" xfId="7" applyFont="1" applyFill="1" applyBorder="1" applyProtection="1"/>
    <xf numFmtId="0" fontId="35" fillId="7" borderId="86" xfId="7" applyFont="1" applyFill="1" applyBorder="1" applyProtection="1"/>
    <xf numFmtId="0" fontId="35" fillId="7" borderId="86" xfId="7" applyFont="1" applyFill="1" applyBorder="1" applyAlignment="1" applyProtection="1">
      <alignment horizontal="center"/>
    </xf>
    <xf numFmtId="0" fontId="35" fillId="7" borderId="273" xfId="7" applyFont="1" applyFill="1" applyBorder="1" applyProtection="1"/>
    <xf numFmtId="0" fontId="35" fillId="7" borderId="80" xfId="7" applyFont="1" applyFill="1" applyBorder="1" applyProtection="1"/>
    <xf numFmtId="0" fontId="35" fillId="7" borderId="2" xfId="7" applyFont="1" applyFill="1" applyBorder="1" applyAlignment="1" applyProtection="1">
      <alignment horizontal="centerContinuous"/>
    </xf>
    <xf numFmtId="0" fontId="35" fillId="7" borderId="81" xfId="7" applyFont="1" applyFill="1" applyBorder="1" applyProtection="1"/>
    <xf numFmtId="9" fontId="35" fillId="7" borderId="22" xfId="11" applyNumberFormat="1" applyFont="1" applyFill="1" applyBorder="1" applyAlignment="1" applyProtection="1">
      <alignment horizontal="center"/>
    </xf>
    <xf numFmtId="0" fontId="35" fillId="7" borderId="80" xfId="7" applyFont="1" applyFill="1" applyBorder="1" applyAlignment="1" applyProtection="1">
      <alignment horizontal="center"/>
    </xf>
    <xf numFmtId="37" fontId="35" fillId="7" borderId="9" xfId="11" applyNumberFormat="1" applyFont="1" applyFill="1" applyBorder="1" applyProtection="1"/>
    <xf numFmtId="0" fontId="35" fillId="7" borderId="81" xfId="7" applyFont="1" applyFill="1" applyBorder="1" applyAlignment="1" applyProtection="1">
      <alignment horizontal="center"/>
    </xf>
    <xf numFmtId="37" fontId="35" fillId="7" borderId="276" xfId="11" applyNumberFormat="1" applyFont="1" applyFill="1" applyBorder="1" applyProtection="1"/>
    <xf numFmtId="0" fontId="6" fillId="0" borderId="0" xfId="7" applyFont="1" applyAlignment="1">
      <alignment textRotation="180"/>
    </xf>
    <xf numFmtId="0" fontId="6" fillId="0" borderId="100" xfId="7" applyFont="1" applyBorder="1" applyAlignment="1">
      <alignment textRotation="180"/>
    </xf>
    <xf numFmtId="0" fontId="6" fillId="0" borderId="70" xfId="0" applyFont="1" applyBorder="1"/>
    <xf numFmtId="0" fontId="42" fillId="0" borderId="0" xfId="28" applyFont="1"/>
    <xf numFmtId="0" fontId="35" fillId="0" borderId="0" xfId="28" applyFont="1" applyBorder="1" applyAlignment="1" applyProtection="1">
      <alignment horizontal="centerContinuous"/>
    </xf>
    <xf numFmtId="0" fontId="35" fillId="0" borderId="54" xfId="28" applyFont="1" applyBorder="1" applyAlignment="1" applyProtection="1">
      <alignment horizontal="centerContinuous"/>
    </xf>
    <xf numFmtId="0" fontId="8" fillId="0" borderId="88" xfId="28" applyFont="1" applyBorder="1" applyAlignment="1" applyProtection="1">
      <alignment horizontal="centerContinuous"/>
    </xf>
    <xf numFmtId="0" fontId="8" fillId="0" borderId="7" xfId="28" applyFont="1" applyBorder="1" applyAlignment="1" applyProtection="1">
      <alignment horizontal="centerContinuous"/>
    </xf>
    <xf numFmtId="0" fontId="8" fillId="0" borderId="91" xfId="28" applyFont="1" applyBorder="1" applyAlignment="1" applyProtection="1">
      <alignment horizontal="centerContinuous"/>
    </xf>
    <xf numFmtId="0" fontId="7" fillId="0" borderId="39" xfId="30" applyFont="1" applyBorder="1"/>
    <xf numFmtId="0" fontId="7" fillId="0" borderId="38" xfId="30" applyFont="1" applyBorder="1" applyAlignment="1">
      <alignment horizontal="center"/>
    </xf>
    <xf numFmtId="37" fontId="7" fillId="0" borderId="291" xfId="21" applyNumberFormat="1" applyFont="1" applyBorder="1" applyAlignment="1">
      <alignment horizontal="center"/>
    </xf>
    <xf numFmtId="2" fontId="7" fillId="0" borderId="292" xfId="29" applyNumberFormat="1" applyFont="1" applyBorder="1" applyAlignment="1">
      <alignment horizontal="center"/>
    </xf>
    <xf numFmtId="2" fontId="7" fillId="0" borderId="292" xfId="30" applyNumberFormat="1" applyFont="1" applyBorder="1" applyAlignment="1">
      <alignment horizontal="center"/>
    </xf>
    <xf numFmtId="2" fontId="7" fillId="0" borderId="155" xfId="30" applyNumberFormat="1" applyFont="1" applyBorder="1" applyAlignment="1">
      <alignment horizontal="center"/>
    </xf>
    <xf numFmtId="37" fontId="7" fillId="0" borderId="102" xfId="21" applyNumberFormat="1" applyFont="1" applyBorder="1" applyAlignment="1">
      <alignment horizontal="center"/>
    </xf>
    <xf numFmtId="2" fontId="7" fillId="0" borderId="103" xfId="30" applyNumberFormat="1" applyFont="1" applyBorder="1" applyAlignment="1">
      <alignment horizontal="center"/>
    </xf>
    <xf numFmtId="37" fontId="7" fillId="0" borderId="80" xfId="21" applyNumberFormat="1" applyFont="1" applyBorder="1" applyAlignment="1">
      <alignment horizontal="center"/>
    </xf>
    <xf numFmtId="4" fontId="7" fillId="0" borderId="103" xfId="30" applyNumberFormat="1" applyFont="1" applyBorder="1" applyAlignment="1">
      <alignment horizontal="center"/>
    </xf>
    <xf numFmtId="0" fontId="7" fillId="0" borderId="275" xfId="30" applyFont="1" applyBorder="1"/>
    <xf numFmtId="0" fontId="7" fillId="0" borderId="89" xfId="30" applyFont="1" applyBorder="1"/>
    <xf numFmtId="0" fontId="7" fillId="0" borderId="89" xfId="30" applyFont="1" applyBorder="1" applyAlignment="1">
      <alignment horizontal="center"/>
    </xf>
    <xf numFmtId="2" fontId="7" fillId="0" borderId="87" xfId="30" applyNumberFormat="1" applyFont="1" applyBorder="1" applyAlignment="1">
      <alignment horizontal="center"/>
    </xf>
    <xf numFmtId="0" fontId="42" fillId="0" borderId="61" xfId="30" applyFont="1" applyBorder="1" applyAlignment="1">
      <alignment horizontal="centerContinuous"/>
    </xf>
    <xf numFmtId="0" fontId="42" fillId="0" borderId="69" xfId="30" applyFont="1" applyBorder="1" applyAlignment="1"/>
    <xf numFmtId="0" fontId="42" fillId="0" borderId="0" xfId="30" applyFont="1"/>
    <xf numFmtId="0" fontId="17" fillId="0" borderId="0" xfId="30" applyFont="1" applyBorder="1"/>
    <xf numFmtId="0" fontId="42" fillId="0" borderId="54" xfId="30" applyFont="1" applyBorder="1" applyAlignment="1"/>
    <xf numFmtId="0" fontId="55" fillId="0" borderId="0" xfId="30" applyFont="1" applyAlignment="1">
      <alignment horizontal="center"/>
    </xf>
    <xf numFmtId="0" fontId="41" fillId="0" borderId="0" xfId="30" applyFont="1"/>
    <xf numFmtId="0" fontId="7" fillId="0" borderId="71" xfId="2" applyFont="1" applyBorder="1" applyProtection="1"/>
    <xf numFmtId="0" fontId="7" fillId="7" borderId="0" xfId="14" applyFont="1" applyFill="1"/>
    <xf numFmtId="0" fontId="7" fillId="7" borderId="97" xfId="7" applyFont="1" applyFill="1" applyBorder="1" applyAlignment="1" applyProtection="1">
      <alignment horizontal="left" vertical="top"/>
    </xf>
    <xf numFmtId="0" fontId="17" fillId="0" borderId="0" xfId="33" applyFont="1" applyBorder="1" applyAlignment="1" applyProtection="1">
      <alignment horizontal="centerContinuous"/>
    </xf>
    <xf numFmtId="0" fontId="17" fillId="0" borderId="54" xfId="33" applyFont="1" applyBorder="1" applyAlignment="1" applyProtection="1">
      <alignment horizontal="centerContinuous"/>
    </xf>
    <xf numFmtId="0" fontId="17" fillId="0" borderId="50" xfId="33" applyFont="1" applyBorder="1" applyProtection="1"/>
    <xf numFmtId="0" fontId="17" fillId="0" borderId="0" xfId="33" applyFont="1" applyBorder="1" applyProtection="1"/>
    <xf numFmtId="0" fontId="17" fillId="0" borderId="54" xfId="33" applyFont="1" applyBorder="1" applyProtection="1"/>
    <xf numFmtId="0" fontId="17" fillId="0" borderId="88" xfId="33" applyFont="1" applyBorder="1" applyProtection="1"/>
    <xf numFmtId="0" fontId="17" fillId="0" borderId="7" xfId="33" applyFont="1" applyBorder="1" applyProtection="1"/>
    <xf numFmtId="0" fontId="17" fillId="0" borderId="91" xfId="33" applyFont="1" applyBorder="1" applyProtection="1"/>
    <xf numFmtId="0" fontId="17" fillId="0" borderId="61" xfId="33" applyFont="1" applyBorder="1" applyProtection="1"/>
    <xf numFmtId="0" fontId="17" fillId="0" borderId="94" xfId="33" applyFont="1" applyBorder="1" applyProtection="1"/>
    <xf numFmtId="0" fontId="17" fillId="0" borderId="2" xfId="33" applyFont="1" applyBorder="1" applyProtection="1"/>
    <xf numFmtId="0" fontId="17" fillId="0" borderId="95" xfId="33" applyFont="1" applyBorder="1" applyProtection="1"/>
    <xf numFmtId="0" fontId="17" fillId="0" borderId="0" xfId="33" applyFont="1" applyBorder="1" applyAlignment="1" applyProtection="1">
      <alignment horizontal="center"/>
    </xf>
    <xf numFmtId="0" fontId="17" fillId="0" borderId="54" xfId="33" applyFont="1" applyBorder="1" applyAlignment="1" applyProtection="1">
      <alignment horizontal="center"/>
    </xf>
    <xf numFmtId="0" fontId="17" fillId="0" borderId="34" xfId="33" applyFont="1" applyBorder="1" applyProtection="1"/>
    <xf numFmtId="0" fontId="17" fillId="0" borderId="62" xfId="0" applyFont="1" applyBorder="1"/>
    <xf numFmtId="0" fontId="6" fillId="0" borderId="64" xfId="0" applyFont="1" applyBorder="1" applyAlignment="1" applyProtection="1">
      <alignment horizontal="center"/>
    </xf>
    <xf numFmtId="0" fontId="6" fillId="0" borderId="65" xfId="0" applyFont="1" applyBorder="1" applyAlignment="1" applyProtection="1">
      <alignment horizontal="right"/>
    </xf>
    <xf numFmtId="0" fontId="6" fillId="7" borderId="0" xfId="36" applyFont="1" applyFill="1" applyAlignment="1"/>
    <xf numFmtId="0" fontId="17" fillId="7" borderId="61" xfId="36" applyFont="1" applyFill="1" applyBorder="1" applyAlignment="1" applyProtection="1">
      <alignment horizontal="centerContinuous"/>
    </xf>
    <xf numFmtId="0" fontId="17" fillId="7" borderId="69" xfId="36" applyFont="1" applyFill="1" applyBorder="1" applyAlignment="1" applyProtection="1">
      <alignment horizontal="centerContinuous"/>
    </xf>
    <xf numFmtId="0" fontId="17" fillId="7" borderId="0" xfId="36" applyFont="1" applyFill="1"/>
    <xf numFmtId="0" fontId="49" fillId="4" borderId="0" xfId="36" applyFont="1" applyFill="1" applyBorder="1" applyAlignment="1">
      <alignment horizontal="left" vertical="top"/>
    </xf>
    <xf numFmtId="0" fontId="49" fillId="4" borderId="0" xfId="36" applyFont="1" applyFill="1" applyBorder="1" applyAlignment="1">
      <alignment horizontal="center" vertical="top"/>
    </xf>
    <xf numFmtId="0" fontId="56" fillId="4" borderId="0" xfId="36" applyFont="1" applyFill="1" applyBorder="1" applyAlignment="1">
      <alignment horizontal="left" vertical="top"/>
    </xf>
    <xf numFmtId="0" fontId="36" fillId="4" borderId="50" xfId="36" applyFont="1" applyFill="1" applyBorder="1" applyAlignment="1">
      <alignment horizontal="left" vertical="top"/>
    </xf>
    <xf numFmtId="0" fontId="36" fillId="4" borderId="54" xfId="36" applyFont="1" applyFill="1" applyBorder="1" applyAlignment="1">
      <alignment horizontal="left" vertical="top"/>
    </xf>
    <xf numFmtId="0" fontId="54" fillId="4" borderId="0" xfId="36" applyFont="1" applyFill="1" applyBorder="1" applyAlignment="1">
      <alignment horizontal="left" vertical="top"/>
    </xf>
    <xf numFmtId="0" fontId="31" fillId="4" borderId="0" xfId="36" applyFont="1" applyFill="1" applyBorder="1" applyAlignment="1">
      <alignment horizontal="left" vertical="top"/>
    </xf>
    <xf numFmtId="0" fontId="36" fillId="4" borderId="70" xfId="36" applyFont="1" applyFill="1" applyBorder="1" applyAlignment="1">
      <alignment horizontal="left" vertical="top"/>
    </xf>
    <xf numFmtId="0" fontId="36" fillId="4" borderId="34" xfId="36" applyFont="1" applyFill="1" applyBorder="1" applyAlignment="1">
      <alignment horizontal="left" vertical="top"/>
    </xf>
    <xf numFmtId="0" fontId="54" fillId="4" borderId="71" xfId="36" applyFont="1" applyFill="1" applyBorder="1" applyAlignment="1">
      <alignment horizontal="left" vertical="top"/>
    </xf>
    <xf numFmtId="0" fontId="42" fillId="0" borderId="61" xfId="34" applyFont="1" applyBorder="1" applyAlignment="1">
      <alignment horizontal="centerContinuous"/>
    </xf>
    <xf numFmtId="0" fontId="42" fillId="0" borderId="0" xfId="34" applyFont="1"/>
    <xf numFmtId="0" fontId="17" fillId="0" borderId="0" xfId="34" applyFont="1" applyBorder="1" applyAlignment="1">
      <alignment horizontal="centerContinuous"/>
    </xf>
    <xf numFmtId="0" fontId="55" fillId="0" borderId="0" xfId="34" applyFont="1" applyAlignment="1">
      <alignment horizontal="center"/>
    </xf>
    <xf numFmtId="0" fontId="41" fillId="0" borderId="0" xfId="34" applyFont="1"/>
    <xf numFmtId="37" fontId="6" fillId="0" borderId="0" xfId="0" applyNumberFormat="1" applyFont="1" applyFill="1" applyBorder="1"/>
    <xf numFmtId="37" fontId="6" fillId="0" borderId="62" xfId="0" quotePrefix="1" applyNumberFormat="1" applyFont="1" applyFill="1" applyBorder="1" applyAlignment="1">
      <alignment horizontal="left"/>
    </xf>
    <xf numFmtId="37" fontId="6" fillId="0" borderId="61" xfId="0" applyNumberFormat="1" applyFont="1" applyFill="1" applyBorder="1" applyAlignment="1">
      <alignment horizontal="centerContinuous"/>
    </xf>
    <xf numFmtId="37" fontId="6" fillId="0" borderId="61" xfId="0" quotePrefix="1" applyNumberFormat="1" applyFont="1" applyFill="1" applyBorder="1" applyAlignment="1">
      <alignment horizontal="left"/>
    </xf>
    <xf numFmtId="37" fontId="6" fillId="0" borderId="61" xfId="0" applyNumberFormat="1" applyFont="1" applyFill="1" applyBorder="1" applyAlignment="1">
      <alignment horizontal="left" indent="4"/>
    </xf>
    <xf numFmtId="37" fontId="6" fillId="0" borderId="62" xfId="0" applyNumberFormat="1" applyFont="1" applyFill="1" applyBorder="1" applyAlignment="1">
      <alignment horizontal="centerContinuous"/>
    </xf>
    <xf numFmtId="37" fontId="17" fillId="0" borderId="61" xfId="0" applyNumberFormat="1" applyFont="1" applyFill="1" applyBorder="1" applyAlignment="1">
      <alignment horizontal="centerContinuous"/>
    </xf>
    <xf numFmtId="37" fontId="17" fillId="0" borderId="69" xfId="0" applyNumberFormat="1" applyFont="1" applyFill="1" applyBorder="1" applyAlignment="1">
      <alignment horizontal="center"/>
    </xf>
    <xf numFmtId="37" fontId="17" fillId="0" borderId="69" xfId="0" applyNumberFormat="1" applyFont="1" applyFill="1" applyBorder="1" applyAlignment="1">
      <alignment horizontal="centerContinuous"/>
    </xf>
    <xf numFmtId="37" fontId="17" fillId="0" borderId="34" xfId="0" applyNumberFormat="1" applyFont="1" applyFill="1" applyBorder="1" applyAlignment="1">
      <alignment horizontal="right"/>
    </xf>
    <xf numFmtId="37" fontId="6" fillId="0" borderId="71" xfId="0" applyNumberFormat="1" applyFont="1" applyFill="1" applyBorder="1" applyAlignment="1">
      <alignment horizontal="right"/>
    </xf>
    <xf numFmtId="37" fontId="6" fillId="0" borderId="70" xfId="0" applyNumberFormat="1" applyFont="1" applyFill="1" applyBorder="1" applyAlignment="1">
      <alignment horizontal="left"/>
    </xf>
    <xf numFmtId="37" fontId="6" fillId="0" borderId="61" xfId="0" applyNumberFormat="1" applyFont="1" applyFill="1" applyBorder="1" applyAlignment="1">
      <alignment horizontal="right"/>
    </xf>
    <xf numFmtId="37" fontId="7" fillId="0" borderId="157" xfId="0" applyNumberFormat="1" applyFont="1" applyFill="1" applyBorder="1" applyAlignment="1">
      <alignment horizontal="centerContinuous"/>
    </xf>
    <xf numFmtId="37" fontId="7" fillId="0" borderId="159" xfId="0" applyNumberFormat="1" applyFont="1" applyFill="1" applyBorder="1" applyAlignment="1">
      <alignment horizontal="center"/>
    </xf>
    <xf numFmtId="37" fontId="7" fillId="0" borderId="159" xfId="0" applyNumberFormat="1" applyFont="1" applyFill="1" applyBorder="1" applyAlignment="1">
      <alignment horizontal="centerContinuous"/>
    </xf>
    <xf numFmtId="0" fontId="7" fillId="0" borderId="178" xfId="0" applyFont="1" applyFill="1" applyBorder="1"/>
    <xf numFmtId="0" fontId="7" fillId="0" borderId="179" xfId="0" applyFont="1" applyFill="1" applyBorder="1"/>
    <xf numFmtId="0" fontId="7" fillId="0" borderId="113" xfId="0" applyFont="1" applyFill="1" applyBorder="1"/>
    <xf numFmtId="0" fontId="7" fillId="0" borderId="180" xfId="0" applyFont="1" applyFill="1" applyBorder="1"/>
    <xf numFmtId="0" fontId="7" fillId="0" borderId="181" xfId="0" applyFont="1" applyFill="1" applyBorder="1"/>
    <xf numFmtId="0" fontId="7" fillId="0" borderId="181" xfId="1" applyNumberFormat="1" applyFont="1" applyFill="1" applyBorder="1"/>
    <xf numFmtId="37" fontId="7" fillId="0" borderId="113" xfId="0" applyNumberFormat="1" applyFont="1" applyFill="1" applyBorder="1"/>
    <xf numFmtId="0" fontId="7" fillId="0" borderId="182" xfId="0" applyFont="1" applyFill="1" applyBorder="1"/>
    <xf numFmtId="167" fontId="7" fillId="0" borderId="174" xfId="0" applyNumberFormat="1" applyFont="1" applyFill="1" applyBorder="1"/>
    <xf numFmtId="167" fontId="7" fillId="0" borderId="115" xfId="0" applyNumberFormat="1" applyFont="1" applyFill="1" applyBorder="1"/>
    <xf numFmtId="37" fontId="7" fillId="5" borderId="175" xfId="0" applyNumberFormat="1" applyFont="1" applyFill="1" applyBorder="1"/>
    <xf numFmtId="0" fontId="7" fillId="0" borderId="183" xfId="0" applyFont="1" applyFill="1" applyBorder="1"/>
    <xf numFmtId="0" fontId="7" fillId="0" borderId="174" xfId="0" applyFont="1" applyFill="1" applyBorder="1"/>
    <xf numFmtId="0" fontId="7" fillId="0" borderId="174" xfId="1" applyNumberFormat="1" applyFont="1" applyFill="1" applyBorder="1"/>
    <xf numFmtId="37" fontId="7" fillId="0" borderId="115" xfId="0" applyNumberFormat="1" applyFont="1" applyFill="1" applyBorder="1"/>
    <xf numFmtId="49" fontId="7" fillId="0" borderId="184" xfId="0" applyNumberFormat="1" applyFont="1" applyFill="1" applyBorder="1" applyAlignment="1">
      <alignment horizontal="center"/>
    </xf>
    <xf numFmtId="37" fontId="7" fillId="0" borderId="185" xfId="0" applyNumberFormat="1" applyFont="1" applyFill="1" applyBorder="1"/>
    <xf numFmtId="167" fontId="7" fillId="0" borderId="187" xfId="1" applyNumberFormat="1" applyFont="1" applyFill="1" applyBorder="1"/>
    <xf numFmtId="167" fontId="7" fillId="0" borderId="170" xfId="1" applyNumberFormat="1" applyFont="1" applyFill="1" applyBorder="1"/>
    <xf numFmtId="167" fontId="7" fillId="0" borderId="117" xfId="1" applyNumberFormat="1" applyFont="1" applyFill="1" applyBorder="1"/>
    <xf numFmtId="49" fontId="7" fillId="0" borderId="71" xfId="0" applyNumberFormat="1" applyFont="1" applyFill="1" applyBorder="1" applyAlignment="1">
      <alignment horizontal="center"/>
    </xf>
    <xf numFmtId="37" fontId="7" fillId="5" borderId="186" xfId="0" applyNumberFormat="1" applyFont="1" applyFill="1" applyBorder="1"/>
    <xf numFmtId="167" fontId="7" fillId="0" borderId="188" xfId="1" applyNumberFormat="1" applyFont="1" applyFill="1" applyBorder="1"/>
    <xf numFmtId="167" fontId="7" fillId="0" borderId="189" xfId="1" applyNumberFormat="1" applyFont="1" applyFill="1" applyBorder="1"/>
    <xf numFmtId="167" fontId="7" fillId="0" borderId="101" xfId="1" applyNumberFormat="1" applyFont="1" applyFill="1" applyBorder="1"/>
    <xf numFmtId="43" fontId="7" fillId="0" borderId="190" xfId="1" applyFont="1" applyFill="1" applyBorder="1" applyAlignment="1">
      <alignment horizontal="center"/>
    </xf>
    <xf numFmtId="49" fontId="7" fillId="0" borderId="167" xfId="0" applyNumberFormat="1" applyFont="1" applyFill="1" applyBorder="1" applyAlignment="1">
      <alignment horizontal="center"/>
    </xf>
    <xf numFmtId="167" fontId="7" fillId="0" borderId="182" xfId="1" applyNumberFormat="1" applyFont="1" applyFill="1" applyBorder="1"/>
    <xf numFmtId="167" fontId="7" fillId="0" borderId="174" xfId="1" applyNumberFormat="1" applyFont="1" applyFill="1" applyBorder="1"/>
    <xf numFmtId="167" fontId="7" fillId="0" borderId="115" xfId="1" applyNumberFormat="1" applyFont="1" applyFill="1" applyBorder="1"/>
    <xf numFmtId="49" fontId="7" fillId="0" borderId="118" xfId="1" applyNumberFormat="1" applyFont="1" applyFill="1" applyBorder="1" applyAlignment="1">
      <alignment horizontal="center"/>
    </xf>
    <xf numFmtId="49" fontId="7" fillId="0" borderId="191" xfId="0" applyNumberFormat="1" applyFont="1" applyFill="1" applyBorder="1" applyAlignment="1">
      <alignment horizontal="center"/>
    </xf>
    <xf numFmtId="167" fontId="7" fillId="0" borderId="183" xfId="1" applyNumberFormat="1" applyFont="1" applyFill="1" applyBorder="1"/>
    <xf numFmtId="167" fontId="7" fillId="0" borderId="100" xfId="1" applyNumberFormat="1" applyFont="1" applyFill="1" applyBorder="1"/>
    <xf numFmtId="43" fontId="7" fillId="0" borderId="115" xfId="1" applyFont="1" applyFill="1" applyBorder="1"/>
    <xf numFmtId="49" fontId="7" fillId="0" borderId="54" xfId="0" applyNumberFormat="1" applyFont="1" applyFill="1" applyBorder="1" applyAlignment="1">
      <alignment horizontal="center"/>
    </xf>
    <xf numFmtId="167" fontId="7" fillId="0" borderId="183" xfId="1" applyNumberFormat="1" applyFont="1" applyFill="1" applyBorder="1" applyAlignment="1">
      <alignment horizontal="left"/>
    </xf>
    <xf numFmtId="167" fontId="7" fillId="0" borderId="174" xfId="1" applyNumberFormat="1" applyFont="1" applyFill="1" applyBorder="1" applyAlignment="1">
      <alignment horizontal="left"/>
    </xf>
    <xf numFmtId="167" fontId="7" fillId="0" borderId="170" xfId="1" applyNumberFormat="1" applyFont="1" applyFill="1" applyBorder="1" applyAlignment="1">
      <alignment horizontal="left"/>
    </xf>
    <xf numFmtId="43" fontId="7" fillId="0" borderId="183" xfId="1" applyFont="1" applyFill="1" applyBorder="1"/>
    <xf numFmtId="43" fontId="7" fillId="0" borderId="174" xfId="1" applyFont="1" applyFill="1" applyBorder="1"/>
    <xf numFmtId="43" fontId="7" fillId="0" borderId="100" xfId="1" applyFont="1" applyFill="1" applyBorder="1"/>
    <xf numFmtId="174" fontId="7" fillId="0" borderId="174" xfId="1" applyNumberFormat="1" applyFont="1" applyFill="1" applyBorder="1"/>
    <xf numFmtId="49" fontId="7" fillId="0" borderId="119" xfId="0" applyNumberFormat="1" applyFont="1" applyFill="1" applyBorder="1" applyAlignment="1">
      <alignment horizontal="center"/>
    </xf>
    <xf numFmtId="167" fontId="7" fillId="0" borderId="192" xfId="1" applyNumberFormat="1" applyFont="1" applyFill="1" applyBorder="1"/>
    <xf numFmtId="167" fontId="7" fillId="0" borderId="193" xfId="1" applyNumberFormat="1" applyFont="1" applyFill="1" applyBorder="1"/>
    <xf numFmtId="167" fontId="7" fillId="0" borderId="194" xfId="1" applyNumberFormat="1" applyFont="1" applyFill="1" applyBorder="1"/>
    <xf numFmtId="49" fontId="7" fillId="0" borderId="195" xfId="0" applyNumberFormat="1" applyFont="1" applyFill="1" applyBorder="1" applyAlignment="1">
      <alignment horizontal="center"/>
    </xf>
    <xf numFmtId="37" fontId="7" fillId="5" borderId="196" xfId="0" applyNumberFormat="1" applyFont="1" applyFill="1" applyBorder="1"/>
    <xf numFmtId="43" fontId="7" fillId="0" borderId="117" xfId="1" applyFont="1" applyFill="1" applyBorder="1"/>
    <xf numFmtId="49" fontId="7" fillId="0" borderId="197" xfId="0" applyNumberFormat="1" applyFont="1" applyFill="1" applyBorder="1" applyAlignment="1">
      <alignment horizontal="center"/>
    </xf>
    <xf numFmtId="37" fontId="7" fillId="0" borderId="198" xfId="0" applyNumberFormat="1" applyFont="1" applyFill="1" applyBorder="1"/>
    <xf numFmtId="167" fontId="7" fillId="0" borderId="200" xfId="1" applyNumberFormat="1" applyFont="1" applyFill="1" applyBorder="1" applyAlignment="1">
      <alignment horizontal="center"/>
    </xf>
    <xf numFmtId="49" fontId="7" fillId="0" borderId="73" xfId="0" applyNumberFormat="1" applyFont="1" applyFill="1" applyBorder="1" applyAlignment="1">
      <alignment horizontal="center"/>
    </xf>
    <xf numFmtId="49" fontId="7" fillId="0" borderId="201" xfId="0" applyNumberFormat="1" applyFont="1" applyFill="1" applyBorder="1" applyAlignment="1">
      <alignment horizontal="center"/>
    </xf>
    <xf numFmtId="37" fontId="7" fillId="5" borderId="202" xfId="0" applyNumberFormat="1" applyFont="1" applyFill="1" applyBorder="1"/>
    <xf numFmtId="167" fontId="7" fillId="0" borderId="171" xfId="1" applyNumberFormat="1" applyFont="1" applyFill="1" applyBorder="1"/>
    <xf numFmtId="167" fontId="7" fillId="0" borderId="92" xfId="1" applyNumberFormat="1" applyFont="1" applyFill="1" applyBorder="1" applyAlignment="1">
      <alignment horizontal="center"/>
    </xf>
    <xf numFmtId="43" fontId="7" fillId="0" borderId="203" xfId="1" applyFont="1" applyFill="1" applyBorder="1"/>
    <xf numFmtId="167" fontId="7" fillId="0" borderId="204" xfId="1" applyNumberFormat="1" applyFont="1" applyFill="1" applyBorder="1"/>
    <xf numFmtId="167" fontId="7" fillId="0" borderId="205" xfId="1" applyNumberFormat="1" applyFont="1" applyFill="1" applyBorder="1"/>
    <xf numFmtId="167" fontId="7" fillId="0" borderId="206" xfId="1" applyNumberFormat="1" applyFont="1" applyFill="1" applyBorder="1"/>
    <xf numFmtId="167" fontId="7" fillId="0" borderId="207" xfId="1" applyNumberFormat="1" applyFont="1" applyFill="1" applyBorder="1"/>
    <xf numFmtId="167" fontId="7" fillId="0" borderId="208" xfId="1" applyNumberFormat="1" applyFont="1" applyFill="1" applyBorder="1"/>
    <xf numFmtId="43" fontId="7" fillId="0" borderId="124" xfId="1" applyFont="1" applyFill="1" applyBorder="1"/>
    <xf numFmtId="37" fontId="7" fillId="0" borderId="64" xfId="0" applyNumberFormat="1" applyFont="1" applyFill="1" applyBorder="1"/>
    <xf numFmtId="0" fontId="7" fillId="0" borderId="34" xfId="0" applyFont="1" applyFill="1" applyBorder="1"/>
    <xf numFmtId="37" fontId="7" fillId="0" borderId="160" xfId="0" applyNumberFormat="1" applyFont="1" applyFill="1" applyBorder="1" applyAlignment="1">
      <alignment horizontal="center" vertical="center"/>
    </xf>
    <xf numFmtId="166" fontId="7" fillId="0" borderId="178" xfId="0" applyNumberFormat="1" applyFont="1" applyFill="1" applyBorder="1"/>
    <xf numFmtId="37" fontId="7" fillId="0" borderId="179" xfId="0" applyNumberFormat="1" applyFont="1" applyFill="1" applyBorder="1"/>
    <xf numFmtId="37" fontId="7" fillId="0" borderId="212" xfId="0" applyNumberFormat="1" applyFont="1" applyFill="1" applyBorder="1"/>
    <xf numFmtId="37" fontId="7" fillId="0" borderId="178" xfId="0" applyNumberFormat="1" applyFont="1" applyFill="1" applyBorder="1"/>
    <xf numFmtId="166" fontId="7" fillId="0" borderId="179" xfId="0" applyNumberFormat="1" applyFont="1" applyFill="1" applyBorder="1"/>
    <xf numFmtId="37" fontId="7" fillId="0" borderId="213" xfId="0" applyNumberFormat="1" applyFont="1" applyFill="1" applyBorder="1"/>
    <xf numFmtId="43" fontId="7" fillId="0" borderId="182" xfId="1" applyFont="1" applyFill="1" applyBorder="1" applyAlignment="1">
      <alignment horizontal="center"/>
    </xf>
    <xf numFmtId="43" fontId="7" fillId="0" borderId="174" xfId="1" applyFont="1" applyFill="1" applyBorder="1" applyAlignment="1">
      <alignment horizontal="center"/>
    </xf>
    <xf numFmtId="43" fontId="7" fillId="0" borderId="214" xfId="1" applyFont="1" applyFill="1" applyBorder="1" applyAlignment="1">
      <alignment horizontal="center"/>
    </xf>
    <xf numFmtId="49" fontId="7" fillId="0" borderId="184" xfId="0" applyNumberFormat="1" applyFont="1" applyFill="1" applyBorder="1" applyAlignment="1">
      <alignment horizontal="center" vertical="center"/>
    </xf>
    <xf numFmtId="43" fontId="7" fillId="0" borderId="187" xfId="1" applyFont="1" applyFill="1" applyBorder="1"/>
    <xf numFmtId="43" fontId="7" fillId="0" borderId="185" xfId="1" applyFont="1" applyFill="1" applyBorder="1" applyAlignment="1">
      <alignment horizontal="center"/>
    </xf>
    <xf numFmtId="43" fontId="7" fillId="0" borderId="215" xfId="1" applyFont="1" applyFill="1" applyBorder="1" applyAlignment="1">
      <alignment horizontal="center"/>
    </xf>
    <xf numFmtId="43" fontId="7" fillId="0" borderId="216" xfId="1" applyFont="1" applyFill="1" applyBorder="1" applyAlignment="1">
      <alignment horizontal="center"/>
    </xf>
    <xf numFmtId="43" fontId="7" fillId="0" borderId="189" xfId="1" applyFont="1" applyFill="1" applyBorder="1" applyAlignment="1">
      <alignment horizontal="center"/>
    </xf>
    <xf numFmtId="43" fontId="7" fillId="0" borderId="170" xfId="1" applyFont="1" applyFill="1" applyBorder="1"/>
    <xf numFmtId="43" fontId="7" fillId="0" borderId="217" xfId="1" applyFont="1" applyFill="1" applyBorder="1" applyAlignment="1">
      <alignment horizontal="center"/>
    </xf>
    <xf numFmtId="49" fontId="7" fillId="0" borderId="167" xfId="0" applyNumberFormat="1" applyFont="1" applyFill="1" applyBorder="1" applyAlignment="1">
      <alignment horizontal="center" vertical="center"/>
    </xf>
    <xf numFmtId="43" fontId="7" fillId="0" borderId="214" xfId="1" applyFont="1" applyFill="1" applyBorder="1"/>
    <xf numFmtId="49" fontId="7" fillId="0" borderId="172" xfId="0" applyNumberFormat="1" applyFont="1" applyFill="1" applyBorder="1" applyAlignment="1">
      <alignment horizontal="center"/>
    </xf>
    <xf numFmtId="43" fontId="7" fillId="0" borderId="182" xfId="1" applyFont="1" applyFill="1" applyBorder="1"/>
    <xf numFmtId="43" fontId="7" fillId="0" borderId="170" xfId="1" applyFont="1" applyFill="1" applyBorder="1" applyAlignment="1">
      <alignment horizontal="center"/>
    </xf>
    <xf numFmtId="43" fontId="7" fillId="0" borderId="218" xfId="1" applyFont="1" applyFill="1" applyBorder="1" applyAlignment="1">
      <alignment horizontal="center"/>
    </xf>
    <xf numFmtId="43" fontId="7" fillId="0" borderId="187" xfId="1" applyFont="1" applyFill="1" applyBorder="1" applyAlignment="1">
      <alignment horizontal="center"/>
    </xf>
    <xf numFmtId="43" fontId="7" fillId="0" borderId="219" xfId="1" applyFont="1" applyFill="1" applyBorder="1" applyAlignment="1">
      <alignment horizontal="center"/>
    </xf>
    <xf numFmtId="43" fontId="7" fillId="0" borderId="220" xfId="1" applyFont="1" applyFill="1" applyBorder="1" applyAlignment="1">
      <alignment horizontal="center"/>
    </xf>
    <xf numFmtId="43" fontId="7" fillId="0" borderId="221" xfId="1" applyFont="1" applyFill="1" applyBorder="1" applyAlignment="1">
      <alignment horizontal="center"/>
    </xf>
    <xf numFmtId="43" fontId="7" fillId="0" borderId="222" xfId="1" applyFont="1" applyFill="1" applyBorder="1" applyAlignment="1">
      <alignment horizontal="center"/>
    </xf>
    <xf numFmtId="49" fontId="7" fillId="0" borderId="223" xfId="0" applyNumberFormat="1" applyFont="1" applyFill="1" applyBorder="1" applyAlignment="1">
      <alignment horizontal="center"/>
    </xf>
    <xf numFmtId="37" fontId="7" fillId="0" borderId="215" xfId="0" applyNumberFormat="1" applyFont="1" applyFill="1" applyBorder="1"/>
    <xf numFmtId="43" fontId="7" fillId="0" borderId="224" xfId="1" applyFont="1" applyFill="1" applyBorder="1" applyAlignment="1">
      <alignment horizontal="center"/>
    </xf>
    <xf numFmtId="43" fontId="7" fillId="0" borderId="168" xfId="1" applyFont="1" applyFill="1" applyBorder="1"/>
    <xf numFmtId="49" fontId="7" fillId="0" borderId="167" xfId="0" applyNumberFormat="1" applyFont="1" applyFill="1" applyBorder="1"/>
    <xf numFmtId="43" fontId="7" fillId="0" borderId="175" xfId="1" applyFont="1" applyFill="1" applyBorder="1"/>
    <xf numFmtId="49" fontId="7" fillId="0" borderId="172" xfId="0" applyNumberFormat="1" applyFont="1" applyFill="1" applyBorder="1"/>
    <xf numFmtId="0" fontId="7" fillId="0" borderId="170" xfId="1" applyNumberFormat="1" applyFont="1" applyFill="1" applyBorder="1"/>
    <xf numFmtId="0" fontId="7" fillId="0" borderId="175" xfId="1" applyNumberFormat="1" applyFont="1" applyFill="1" applyBorder="1"/>
    <xf numFmtId="0" fontId="7" fillId="0" borderId="168" xfId="1" applyNumberFormat="1" applyFont="1" applyFill="1" applyBorder="1"/>
    <xf numFmtId="167" fontId="7" fillId="0" borderId="170" xfId="1" applyNumberFormat="1" applyFont="1" applyFill="1" applyBorder="1" applyAlignment="1">
      <alignment horizontal="right"/>
    </xf>
    <xf numFmtId="49" fontId="7" fillId="0" borderId="225" xfId="0" applyNumberFormat="1" applyFont="1" applyFill="1" applyBorder="1" applyAlignment="1">
      <alignment horizontal="center" vertical="center"/>
    </xf>
    <xf numFmtId="37" fontId="7" fillId="0" borderId="158" xfId="0" applyNumberFormat="1" applyFont="1" applyFill="1" applyBorder="1"/>
    <xf numFmtId="0" fontId="7" fillId="0" borderId="165" xfId="1" applyNumberFormat="1" applyFont="1" applyFill="1" applyBorder="1"/>
    <xf numFmtId="49" fontId="7" fillId="0" borderId="159" xfId="0" applyNumberFormat="1" applyFont="1" applyFill="1" applyBorder="1" applyAlignment="1">
      <alignment horizontal="center"/>
    </xf>
    <xf numFmtId="49" fontId="7" fillId="0" borderId="225" xfId="0" applyNumberFormat="1" applyFont="1" applyFill="1" applyBorder="1" applyAlignment="1">
      <alignment horizontal="center"/>
    </xf>
    <xf numFmtId="0" fontId="7" fillId="0" borderId="164" xfId="1" applyNumberFormat="1" applyFont="1" applyFill="1" applyBorder="1" applyAlignment="1"/>
    <xf numFmtId="0" fontId="7" fillId="0" borderId="156" xfId="1" applyNumberFormat="1" applyFont="1" applyFill="1" applyBorder="1"/>
    <xf numFmtId="0" fontId="7" fillId="0" borderId="170" xfId="1" applyNumberFormat="1" applyFont="1" applyFill="1" applyBorder="1" applyAlignment="1">
      <alignment horizontal="right"/>
    </xf>
    <xf numFmtId="43" fontId="7" fillId="0" borderId="165" xfId="1" applyFont="1" applyFill="1" applyBorder="1"/>
    <xf numFmtId="49" fontId="7" fillId="0" borderId="226" xfId="0" applyNumberFormat="1" applyFont="1" applyFill="1" applyBorder="1" applyAlignment="1">
      <alignment horizontal="center"/>
    </xf>
    <xf numFmtId="0" fontId="7" fillId="0" borderId="173" xfId="1" applyNumberFormat="1" applyFont="1" applyFill="1" applyBorder="1"/>
    <xf numFmtId="37" fontId="7" fillId="0" borderId="165" xfId="0" applyNumberFormat="1" applyFont="1" applyFill="1" applyBorder="1"/>
    <xf numFmtId="49" fontId="7" fillId="0" borderId="176" xfId="0" applyNumberFormat="1" applyFont="1" applyFill="1" applyBorder="1" applyAlignment="1">
      <alignment horizontal="center" vertical="center"/>
    </xf>
    <xf numFmtId="37" fontId="7" fillId="0" borderId="171" xfId="0" applyNumberFormat="1" applyFont="1" applyFill="1" applyBorder="1"/>
    <xf numFmtId="49" fontId="7" fillId="0" borderId="227" xfId="0" applyNumberFormat="1" applyFont="1" applyFill="1" applyBorder="1" applyAlignment="1">
      <alignment horizontal="center"/>
    </xf>
    <xf numFmtId="49" fontId="7" fillId="0" borderId="176" xfId="0" applyNumberFormat="1" applyFont="1" applyFill="1" applyBorder="1" applyAlignment="1">
      <alignment horizontal="center"/>
    </xf>
    <xf numFmtId="49" fontId="7" fillId="0" borderId="177" xfId="0" applyNumberFormat="1" applyFont="1" applyFill="1" applyBorder="1" applyAlignment="1">
      <alignment horizontal="center"/>
    </xf>
    <xf numFmtId="37" fontId="8" fillId="0" borderId="50" xfId="0" applyNumberFormat="1" applyFont="1" applyFill="1" applyBorder="1" applyAlignment="1">
      <alignment horizontal="centerContinuous"/>
    </xf>
    <xf numFmtId="37" fontId="7" fillId="0" borderId="54" xfId="0" applyNumberFormat="1" applyFont="1" applyFill="1" applyBorder="1" applyAlignment="1">
      <alignment horizontal="centerContinuous"/>
    </xf>
    <xf numFmtId="37" fontId="7" fillId="0" borderId="228" xfId="0" applyNumberFormat="1" applyFont="1" applyFill="1" applyBorder="1"/>
    <xf numFmtId="37" fontId="7" fillId="0" borderId="227" xfId="0" applyNumberFormat="1" applyFont="1" applyFill="1" applyBorder="1"/>
    <xf numFmtId="37" fontId="6" fillId="0" borderId="70" xfId="0" applyNumberFormat="1" applyFont="1" applyFill="1" applyBorder="1"/>
    <xf numFmtId="37" fontId="6" fillId="0" borderId="34" xfId="0" applyNumberFormat="1" applyFont="1" applyFill="1" applyBorder="1"/>
    <xf numFmtId="37" fontId="6" fillId="0" borderId="34" xfId="0" applyNumberFormat="1" applyFont="1" applyFill="1" applyBorder="1" applyAlignment="1">
      <alignment horizontal="right"/>
    </xf>
    <xf numFmtId="37" fontId="6" fillId="0" borderId="71" xfId="0" applyNumberFormat="1" applyFont="1" applyFill="1" applyBorder="1"/>
    <xf numFmtId="37" fontId="6" fillId="0" borderId="209" xfId="0" applyNumberFormat="1" applyFont="1" applyFill="1" applyBorder="1" applyAlignment="1">
      <alignment horizontal="centerContinuous" vertical="top"/>
    </xf>
    <xf numFmtId="37" fontId="6" fillId="0" borderId="210" xfId="0" applyNumberFormat="1" applyFont="1" applyFill="1" applyBorder="1" applyAlignment="1">
      <alignment horizontal="centerContinuous" vertical="top"/>
    </xf>
    <xf numFmtId="37" fontId="17" fillId="0" borderId="210" xfId="0" applyNumberFormat="1" applyFont="1" applyFill="1" applyBorder="1" applyAlignment="1">
      <alignment horizontal="centerContinuous" vertical="top"/>
    </xf>
    <xf numFmtId="37" fontId="6" fillId="0" borderId="211" xfId="0" applyNumberFormat="1" applyFont="1" applyFill="1" applyBorder="1" applyAlignment="1">
      <alignment horizontal="centerContinuous" vertical="top"/>
    </xf>
    <xf numFmtId="37" fontId="17" fillId="0" borderId="211" xfId="0" applyNumberFormat="1" applyFont="1" applyFill="1" applyBorder="1" applyAlignment="1">
      <alignment vertical="top"/>
    </xf>
    <xf numFmtId="37" fontId="17" fillId="0" borderId="0" xfId="0" applyNumberFormat="1" applyFont="1" applyFill="1" applyBorder="1" applyAlignment="1">
      <alignment vertical="top"/>
    </xf>
    <xf numFmtId="0" fontId="7" fillId="0" borderId="34" xfId="0" applyFont="1" applyBorder="1" applyAlignment="1">
      <alignment horizontal="left"/>
    </xf>
    <xf numFmtId="0" fontId="17" fillId="7" borderId="61" xfId="17" applyFont="1" applyFill="1" applyBorder="1" applyAlignment="1">
      <alignment horizontal="centerContinuous"/>
    </xf>
    <xf numFmtId="0" fontId="17" fillId="0" borderId="61" xfId="17" applyFont="1" applyFill="1" applyBorder="1" applyAlignment="1">
      <alignment horizontal="centerContinuous"/>
    </xf>
    <xf numFmtId="0" fontId="17" fillId="7" borderId="0" xfId="17" applyFont="1" applyFill="1"/>
    <xf numFmtId="0" fontId="17" fillId="7" borderId="0" xfId="17" applyFont="1" applyFill="1" applyBorder="1" applyAlignment="1">
      <alignment horizontal="centerContinuous"/>
    </xf>
    <xf numFmtId="0" fontId="17" fillId="0" borderId="0" xfId="17" applyFont="1" applyFill="1" applyBorder="1" applyAlignment="1">
      <alignment horizontal="centerContinuous"/>
    </xf>
    <xf numFmtId="0" fontId="17" fillId="7" borderId="0" xfId="17" applyFont="1" applyFill="1" applyBorder="1"/>
    <xf numFmtId="0" fontId="17" fillId="0" borderId="0" xfId="17" applyFont="1" applyFill="1" applyBorder="1"/>
    <xf numFmtId="0" fontId="17" fillId="7" borderId="61" xfId="17" applyFont="1" applyFill="1" applyBorder="1" applyAlignment="1" applyProtection="1">
      <alignment horizontal="centerContinuous"/>
    </xf>
    <xf numFmtId="0" fontId="17" fillId="7" borderId="0" xfId="17" applyFont="1" applyFill="1" applyBorder="1" applyAlignment="1" applyProtection="1">
      <alignment horizontal="centerContinuous"/>
    </xf>
    <xf numFmtId="0" fontId="17" fillId="7" borderId="5" xfId="17" applyFont="1" applyFill="1" applyBorder="1" applyProtection="1"/>
    <xf numFmtId="0" fontId="17" fillId="7" borderId="0" xfId="17" applyFont="1" applyFill="1" applyBorder="1" applyProtection="1"/>
    <xf numFmtId="0" fontId="17" fillId="7" borderId="7" xfId="17" applyFont="1" applyFill="1" applyBorder="1" applyProtection="1"/>
    <xf numFmtId="0" fontId="17" fillId="7" borderId="34" xfId="17" applyFont="1" applyFill="1" applyBorder="1" applyProtection="1"/>
    <xf numFmtId="0" fontId="17" fillId="7" borderId="10" xfId="17" applyFont="1" applyFill="1" applyBorder="1"/>
    <xf numFmtId="0" fontId="17" fillId="7" borderId="7" xfId="17" applyFont="1" applyFill="1" applyBorder="1"/>
    <xf numFmtId="0" fontId="17" fillId="0" borderId="7" xfId="17" applyFont="1" applyFill="1" applyBorder="1"/>
    <xf numFmtId="0" fontId="17" fillId="0" borderId="0" xfId="17" applyFont="1" applyFill="1"/>
    <xf numFmtId="0" fontId="17" fillId="7" borderId="64" xfId="17" applyFont="1" applyFill="1" applyBorder="1"/>
    <xf numFmtId="0" fontId="17" fillId="7" borderId="90" xfId="17" applyFont="1" applyFill="1" applyBorder="1"/>
    <xf numFmtId="0" fontId="17" fillId="7" borderId="0" xfId="17" applyFont="1" applyFill="1" applyAlignment="1">
      <alignment textRotation="180"/>
    </xf>
    <xf numFmtId="0" fontId="6" fillId="0" borderId="63" xfId="7" applyFont="1" applyBorder="1" applyAlignment="1" applyProtection="1">
      <alignment horizontal="left"/>
    </xf>
    <xf numFmtId="0" fontId="6" fillId="0" borderId="64" xfId="7" applyFont="1" applyBorder="1" applyAlignment="1" applyProtection="1">
      <alignment horizontal="center"/>
    </xf>
    <xf numFmtId="0" fontId="6" fillId="0" borderId="64" xfId="7" applyFont="1" applyBorder="1" applyAlignment="1" applyProtection="1">
      <alignment horizontal="left"/>
    </xf>
    <xf numFmtId="0" fontId="6" fillId="0" borderId="65" xfId="7" applyFont="1" applyBorder="1" applyAlignment="1" applyProtection="1">
      <alignment horizontal="center"/>
    </xf>
    <xf numFmtId="0" fontId="6" fillId="0" borderId="64" xfId="7" applyFont="1" applyBorder="1" applyAlignment="1" applyProtection="1">
      <alignment horizontal="right"/>
    </xf>
    <xf numFmtId="0" fontId="6" fillId="0" borderId="63" xfId="7" applyFont="1" applyBorder="1" applyAlignment="1" applyProtection="1">
      <alignment horizontal="center"/>
    </xf>
    <xf numFmtId="0" fontId="17" fillId="0" borderId="88" xfId="2" applyBorder="1" applyAlignment="1" applyProtection="1">
      <alignment horizontal="centerContinuous" vertical="top"/>
    </xf>
    <xf numFmtId="0" fontId="17" fillId="0" borderId="7" xfId="2" applyBorder="1" applyAlignment="1" applyProtection="1">
      <alignment horizontal="centerContinuous" vertical="top"/>
    </xf>
    <xf numFmtId="0" fontId="17" fillId="0" borderId="91" xfId="2" applyBorder="1" applyAlignment="1" applyProtection="1">
      <alignment horizontal="centerContinuous" vertical="top"/>
    </xf>
    <xf numFmtId="0" fontId="17" fillId="0" borderId="0" xfId="2" applyAlignment="1">
      <alignment vertical="top"/>
    </xf>
    <xf numFmtId="0" fontId="6" fillId="0" borderId="64" xfId="0" applyFont="1" applyBorder="1" applyProtection="1"/>
    <xf numFmtId="0" fontId="6" fillId="0" borderId="64" xfId="0" applyFont="1" applyBorder="1" applyAlignment="1" applyProtection="1">
      <alignment horizontal="right"/>
    </xf>
    <xf numFmtId="0" fontId="6" fillId="0" borderId="63" xfId="0" applyFont="1" applyBorder="1" applyAlignment="1" applyProtection="1">
      <alignment horizontal="left"/>
    </xf>
    <xf numFmtId="0" fontId="6" fillId="0" borderId="64" xfId="0" applyFont="1" applyBorder="1" applyAlignment="1" applyProtection="1">
      <alignment horizontal="left" indent="2"/>
    </xf>
    <xf numFmtId="0" fontId="14" fillId="0" borderId="64" xfId="0" applyFont="1" applyBorder="1" applyProtection="1"/>
    <xf numFmtId="0" fontId="6" fillId="0" borderId="65" xfId="0" applyFont="1" applyBorder="1" applyAlignment="1">
      <alignment horizontal="right"/>
    </xf>
    <xf numFmtId="0" fontId="6" fillId="0" borderId="71" xfId="0" applyFont="1" applyBorder="1" applyAlignment="1">
      <alignment horizontal="right"/>
    </xf>
    <xf numFmtId="0" fontId="6" fillId="7" borderId="99" xfId="7" applyFont="1" applyFill="1" applyBorder="1"/>
    <xf numFmtId="0" fontId="6" fillId="7" borderId="100" xfId="7" applyFont="1" applyFill="1" applyBorder="1"/>
    <xf numFmtId="0" fontId="6" fillId="0" borderId="100" xfId="7" applyFont="1" applyBorder="1" applyAlignment="1">
      <alignment horizontal="left"/>
    </xf>
    <xf numFmtId="37" fontId="11" fillId="0" borderId="69" xfId="0" applyNumberFormat="1" applyFont="1" applyBorder="1" applyAlignment="1" applyProtection="1">
      <alignment horizontal="right"/>
    </xf>
    <xf numFmtId="0" fontId="6" fillId="0" borderId="4" xfId="13" applyFont="1" applyFill="1" applyBorder="1" applyAlignment="1" applyProtection="1">
      <alignment horizontal="centerContinuous"/>
    </xf>
    <xf numFmtId="0" fontId="17" fillId="0" borderId="0" xfId="13" applyFill="1" applyBorder="1" applyAlignment="1" applyProtection="1">
      <alignment horizontal="centerContinuous"/>
    </xf>
    <xf numFmtId="0" fontId="6" fillId="0" borderId="0" xfId="13" applyFont="1" applyFill="1" applyBorder="1" applyAlignment="1" applyProtection="1">
      <alignment horizontal="centerContinuous"/>
    </xf>
    <xf numFmtId="0" fontId="6" fillId="0" borderId="5" xfId="13" applyFont="1" applyFill="1" applyBorder="1" applyAlignment="1" applyProtection="1">
      <alignment horizontal="centerContinuous"/>
    </xf>
    <xf numFmtId="0" fontId="6" fillId="0" borderId="63" xfId="13" applyFont="1" applyFill="1" applyBorder="1" applyAlignment="1" applyProtection="1">
      <alignment horizontal="left"/>
    </xf>
    <xf numFmtId="0" fontId="6" fillId="0" borderId="64" xfId="13" applyFont="1" applyFill="1" applyBorder="1" applyAlignment="1" applyProtection="1">
      <alignment horizontal="center"/>
    </xf>
    <xf numFmtId="0" fontId="6" fillId="0" borderId="64" xfId="13" applyFont="1" applyFill="1" applyBorder="1" applyProtection="1"/>
    <xf numFmtId="0" fontId="6" fillId="0" borderId="64" xfId="13" quotePrefix="1" applyFont="1" applyFill="1" applyBorder="1" applyAlignment="1" applyProtection="1">
      <alignment horizontal="left"/>
    </xf>
    <xf numFmtId="0" fontId="6" fillId="0" borderId="64" xfId="13" applyFont="1" applyFill="1" applyBorder="1" applyAlignment="1" applyProtection="1">
      <alignment horizontal="right"/>
    </xf>
    <xf numFmtId="0" fontId="6" fillId="0" borderId="65" xfId="13" quotePrefix="1" applyFont="1" applyFill="1" applyBorder="1" applyAlignment="1" applyProtection="1">
      <alignment horizontal="right"/>
    </xf>
    <xf numFmtId="0" fontId="6" fillId="0" borderId="63" xfId="13" quotePrefix="1" applyFont="1" applyFill="1" applyBorder="1" applyAlignment="1" applyProtection="1">
      <alignment horizontal="left"/>
    </xf>
    <xf numFmtId="37" fontId="6" fillId="0" borderId="65" xfId="13" applyNumberFormat="1" applyFont="1" applyFill="1" applyBorder="1" applyAlignment="1" applyProtection="1">
      <alignment horizontal="right"/>
    </xf>
    <xf numFmtId="0" fontId="17" fillId="0" borderId="4" xfId="13" applyFill="1" applyBorder="1" applyProtection="1"/>
    <xf numFmtId="0" fontId="17" fillId="0" borderId="0" xfId="13" applyFill="1" applyBorder="1" applyProtection="1"/>
    <xf numFmtId="37" fontId="17" fillId="0" borderId="0" xfId="13" applyNumberFormat="1" applyFill="1" applyBorder="1" applyProtection="1"/>
    <xf numFmtId="0" fontId="17" fillId="0" borderId="0" xfId="13" applyFill="1" applyBorder="1"/>
    <xf numFmtId="0" fontId="17" fillId="0" borderId="5" xfId="13" applyFill="1" applyBorder="1" applyProtection="1"/>
    <xf numFmtId="0" fontId="6" fillId="0" borderId="63" xfId="13" applyFont="1" applyFill="1" applyBorder="1" applyProtection="1"/>
    <xf numFmtId="37" fontId="6" fillId="0" borderId="64" xfId="13" applyNumberFormat="1" applyFont="1" applyFill="1" applyBorder="1" applyProtection="1"/>
    <xf numFmtId="0" fontId="6" fillId="0" borderId="65" xfId="13" applyFont="1" applyFill="1" applyBorder="1" applyAlignment="1" applyProtection="1">
      <alignment horizontal="right"/>
    </xf>
    <xf numFmtId="0" fontId="6" fillId="0" borderId="64" xfId="13" applyFont="1" applyFill="1" applyBorder="1"/>
    <xf numFmtId="0" fontId="6" fillId="0" borderId="65" xfId="13" applyFont="1" applyFill="1" applyBorder="1"/>
    <xf numFmtId="0" fontId="6" fillId="7" borderId="4" xfId="14" applyFont="1" applyFill="1" applyBorder="1" applyAlignment="1" applyProtection="1">
      <alignment horizontal="centerContinuous"/>
    </xf>
    <xf numFmtId="0" fontId="6" fillId="7" borderId="0" xfId="14" applyFont="1" applyFill="1" applyBorder="1" applyAlignment="1" applyProtection="1">
      <alignment horizontal="centerContinuous"/>
    </xf>
    <xf numFmtId="0" fontId="6" fillId="7" borderId="5" xfId="14" applyFont="1" applyFill="1" applyBorder="1" applyAlignment="1" applyProtection="1">
      <alignment horizontal="centerContinuous"/>
    </xf>
    <xf numFmtId="0" fontId="6" fillId="7" borderId="64" xfId="14" applyFont="1" applyFill="1" applyBorder="1" applyAlignment="1" applyProtection="1">
      <alignment horizontal="center"/>
    </xf>
    <xf numFmtId="0" fontId="6" fillId="7" borderId="64" xfId="14" applyFont="1" applyFill="1" applyBorder="1" applyProtection="1"/>
    <xf numFmtId="0" fontId="6" fillId="7" borderId="64" xfId="14" quotePrefix="1" applyFont="1" applyFill="1" applyBorder="1" applyAlignment="1" applyProtection="1">
      <alignment horizontal="left"/>
    </xf>
    <xf numFmtId="0" fontId="6" fillId="7" borderId="64" xfId="14" applyFont="1" applyFill="1" applyBorder="1"/>
    <xf numFmtId="0" fontId="6" fillId="7" borderId="65" xfId="14" applyFont="1" applyFill="1" applyBorder="1" applyAlignment="1" applyProtection="1">
      <alignment horizontal="right"/>
    </xf>
    <xf numFmtId="0" fontId="8" fillId="7" borderId="63" xfId="14" applyFont="1" applyFill="1" applyBorder="1" applyAlignment="1" applyProtection="1">
      <alignment horizontal="center"/>
    </xf>
    <xf numFmtId="37" fontId="8" fillId="7" borderId="64" xfId="14" applyNumberFormat="1" applyFont="1" applyFill="1" applyBorder="1" applyProtection="1"/>
    <xf numFmtId="0" fontId="8" fillId="7" borderId="64" xfId="14" applyFont="1" applyFill="1" applyBorder="1" applyProtection="1"/>
    <xf numFmtId="0" fontId="6" fillId="7" borderId="63" xfId="14" applyFont="1" applyFill="1" applyBorder="1" applyAlignment="1" applyProtection="1">
      <alignment horizontal="left"/>
    </xf>
    <xf numFmtId="0" fontId="6" fillId="7" borderId="4" xfId="8" applyFont="1" applyFill="1" applyBorder="1" applyAlignment="1" applyProtection="1">
      <alignment horizontal="centerContinuous"/>
    </xf>
    <xf numFmtId="37" fontId="6" fillId="7" borderId="0" xfId="8" applyNumberFormat="1" applyFont="1" applyFill="1" applyBorder="1" applyAlignment="1" applyProtection="1">
      <alignment horizontal="centerContinuous"/>
    </xf>
    <xf numFmtId="0" fontId="6" fillId="7" borderId="0" xfId="8" applyFont="1" applyFill="1" applyBorder="1" applyAlignment="1" applyProtection="1">
      <alignment horizontal="centerContinuous"/>
    </xf>
    <xf numFmtId="0" fontId="6" fillId="7" borderId="5" xfId="8" applyFont="1" applyFill="1" applyBorder="1" applyAlignment="1" applyProtection="1">
      <alignment horizontal="centerContinuous"/>
    </xf>
    <xf numFmtId="0" fontId="6" fillId="7" borderId="63" xfId="8" quotePrefix="1" applyFont="1" applyFill="1" applyBorder="1" applyAlignment="1" applyProtection="1">
      <alignment horizontal="left"/>
    </xf>
    <xf numFmtId="0" fontId="6" fillId="7" borderId="64" xfId="8" applyFont="1" applyFill="1" applyBorder="1" applyProtection="1"/>
    <xf numFmtId="37" fontId="6" fillId="7" borderId="65" xfId="8" applyNumberFormat="1" applyFont="1" applyFill="1" applyBorder="1" applyAlignment="1" applyProtection="1">
      <alignment horizontal="center"/>
    </xf>
    <xf numFmtId="0" fontId="6" fillId="0" borderId="62" xfId="8" applyFont="1" applyBorder="1" applyAlignment="1" applyProtection="1">
      <alignment horizontal="centerContinuous"/>
    </xf>
    <xf numFmtId="37" fontId="6" fillId="0" borderId="61" xfId="8" applyNumberFormat="1" applyFont="1" applyBorder="1" applyAlignment="1" applyProtection="1">
      <alignment horizontal="centerContinuous"/>
    </xf>
    <xf numFmtId="0" fontId="6" fillId="0" borderId="61" xfId="8" applyFont="1" applyBorder="1" applyAlignment="1" applyProtection="1">
      <alignment horizontal="centerContinuous"/>
    </xf>
    <xf numFmtId="0" fontId="6" fillId="0" borderId="69" xfId="8" applyFont="1" applyBorder="1" applyAlignment="1" applyProtection="1">
      <alignment horizontal="centerContinuous"/>
    </xf>
    <xf numFmtId="0" fontId="7" fillId="0" borderId="70" xfId="8" applyFont="1" applyBorder="1" applyAlignment="1" applyProtection="1">
      <alignment horizontal="centerContinuous"/>
    </xf>
    <xf numFmtId="0" fontId="7" fillId="0" borderId="34" xfId="8" applyFont="1" applyBorder="1" applyAlignment="1" applyProtection="1">
      <alignment horizontal="centerContinuous"/>
    </xf>
    <xf numFmtId="0" fontId="7" fillId="0" borderId="71" xfId="8" applyFont="1" applyBorder="1" applyAlignment="1" applyProtection="1">
      <alignment horizontal="centerContinuous"/>
    </xf>
    <xf numFmtId="0" fontId="42" fillId="0" borderId="64" xfId="8" applyFont="1" applyBorder="1" applyAlignment="1" applyProtection="1">
      <alignment horizontal="center"/>
    </xf>
    <xf numFmtId="0" fontId="42" fillId="0" borderId="64" xfId="8" applyFont="1" applyBorder="1" applyProtection="1"/>
    <xf numFmtId="0" fontId="6" fillId="0" borderId="64" xfId="8" applyFont="1" applyBorder="1" applyProtection="1"/>
    <xf numFmtId="0" fontId="6" fillId="0" borderId="64" xfId="8" applyFont="1" applyBorder="1" applyAlignment="1" applyProtection="1">
      <alignment horizontal="right"/>
    </xf>
    <xf numFmtId="0" fontId="6" fillId="0" borderId="65" xfId="8" applyFont="1" applyBorder="1" applyAlignment="1" applyProtection="1">
      <alignment horizontal="right"/>
    </xf>
    <xf numFmtId="0" fontId="6" fillId="0" borderId="63" xfId="8" applyFont="1" applyBorder="1" applyAlignment="1" applyProtection="1">
      <alignment horizontal="left"/>
    </xf>
    <xf numFmtId="0" fontId="7" fillId="0" borderId="63" xfId="8" applyFont="1" applyBorder="1" applyAlignment="1" applyProtection="1">
      <alignment horizontal="center"/>
    </xf>
    <xf numFmtId="0" fontId="7" fillId="0" borderId="62" xfId="8" applyFont="1" applyBorder="1" applyAlignment="1" applyProtection="1">
      <alignment horizontal="center"/>
    </xf>
    <xf numFmtId="0" fontId="7" fillId="0" borderId="0" xfId="8" applyFont="1" applyBorder="1" applyAlignment="1" applyProtection="1">
      <alignment horizontal="center"/>
    </xf>
    <xf numFmtId="37" fontId="7" fillId="0" borderId="0" xfId="8" applyNumberFormat="1" applyFont="1" applyBorder="1" applyProtection="1"/>
    <xf numFmtId="37" fontId="7" fillId="0" borderId="65" xfId="8" applyNumberFormat="1" applyFont="1" applyBorder="1" applyProtection="1"/>
    <xf numFmtId="37" fontId="7" fillId="0" borderId="69" xfId="8" applyNumberFormat="1" applyFont="1" applyBorder="1" applyProtection="1"/>
    <xf numFmtId="0" fontId="7" fillId="0" borderId="99" xfId="8" applyFont="1" applyBorder="1" applyProtection="1"/>
    <xf numFmtId="0" fontId="7" fillId="0" borderId="99" xfId="8" applyFont="1" applyBorder="1" applyAlignment="1" applyProtection="1">
      <alignment horizontal="center"/>
    </xf>
    <xf numFmtId="0" fontId="7" fillId="0" borderId="34" xfId="8" applyFont="1" applyBorder="1" applyProtection="1"/>
    <xf numFmtId="0" fontId="35" fillId="0" borderId="71" xfId="8" applyFont="1" applyBorder="1" applyProtection="1"/>
    <xf numFmtId="0" fontId="7" fillId="0" borderId="101" xfId="8" applyFont="1" applyBorder="1" applyAlignment="1" applyProtection="1">
      <alignment horizontal="center"/>
    </xf>
    <xf numFmtId="0" fontId="7" fillId="0" borderId="101" xfId="8" applyFont="1" applyBorder="1" applyProtection="1"/>
    <xf numFmtId="0" fontId="7" fillId="0" borderId="100" xfId="8" applyFont="1" applyBorder="1" applyAlignment="1" applyProtection="1">
      <alignment horizontal="center"/>
    </xf>
    <xf numFmtId="0" fontId="7" fillId="0" borderId="100" xfId="8" applyFont="1" applyBorder="1" applyProtection="1"/>
    <xf numFmtId="37" fontId="7" fillId="0" borderId="99" xfId="8" applyNumberFormat="1" applyFont="1" applyBorder="1" applyProtection="1"/>
    <xf numFmtId="37" fontId="7" fillId="0" borderId="100" xfId="8" applyNumberFormat="1" applyFont="1" applyBorder="1" applyProtection="1"/>
    <xf numFmtId="0" fontId="35" fillId="0" borderId="92" xfId="8" applyFont="1" applyBorder="1" applyProtection="1"/>
    <xf numFmtId="0" fontId="7" fillId="0" borderId="63" xfId="8" applyFont="1" applyBorder="1" applyProtection="1"/>
    <xf numFmtId="167" fontId="7" fillId="0" borderId="92" xfId="9" applyNumberFormat="1" applyFont="1" applyBorder="1" applyProtection="1"/>
    <xf numFmtId="167" fontId="7" fillId="0" borderId="92" xfId="9" applyNumberFormat="1" applyFont="1" applyFill="1" applyBorder="1" applyProtection="1"/>
    <xf numFmtId="37" fontId="7" fillId="0" borderId="61" xfId="8" applyNumberFormat="1" applyFont="1" applyBorder="1" applyProtection="1"/>
    <xf numFmtId="0" fontId="7" fillId="0" borderId="61" xfId="8" applyFont="1" applyBorder="1" applyProtection="1"/>
    <xf numFmtId="0" fontId="7" fillId="0" borderId="61" xfId="8" applyFont="1" applyBorder="1" applyAlignment="1" applyProtection="1">
      <alignment horizontal="centerContinuous"/>
    </xf>
    <xf numFmtId="0" fontId="7" fillId="0" borderId="34" xfId="8" applyFont="1" applyBorder="1" applyAlignment="1" applyProtection="1">
      <alignment horizontal="center"/>
    </xf>
    <xf numFmtId="0" fontId="7" fillId="0" borderId="62" xfId="8" applyFont="1" applyBorder="1" applyProtection="1"/>
    <xf numFmtId="0" fontId="7" fillId="0" borderId="70" xfId="8" applyFont="1" applyBorder="1" applyAlignment="1" applyProtection="1">
      <alignment horizontal="center"/>
    </xf>
    <xf numFmtId="0" fontId="7" fillId="0" borderId="62" xfId="8" applyFont="1" applyBorder="1" applyAlignment="1" applyProtection="1">
      <alignment horizontal="centerContinuous"/>
    </xf>
    <xf numFmtId="0" fontId="7" fillId="0" borderId="69" xfId="8" applyFont="1" applyBorder="1" applyAlignment="1" applyProtection="1">
      <alignment horizontal="centerContinuous"/>
    </xf>
    <xf numFmtId="0" fontId="7" fillId="0" borderId="99" xfId="8" applyFont="1" applyBorder="1" applyAlignment="1" applyProtection="1">
      <alignment horizontal="centerContinuous"/>
    </xf>
    <xf numFmtId="0" fontId="7" fillId="0" borderId="101" xfId="8" applyFont="1" applyBorder="1" applyAlignment="1" applyProtection="1">
      <alignment horizontal="centerContinuous"/>
    </xf>
    <xf numFmtId="0" fontId="42" fillId="0" borderId="63" xfId="8" applyFont="1" applyBorder="1" applyProtection="1"/>
    <xf numFmtId="0" fontId="6" fillId="7" borderId="63" xfId="8" applyFont="1" applyFill="1" applyBorder="1" applyAlignment="1" applyProtection="1">
      <alignment horizontal="left"/>
    </xf>
    <xf numFmtId="0" fontId="6" fillId="7" borderId="64" xfId="8" applyFont="1" applyFill="1" applyBorder="1" applyAlignment="1" applyProtection="1">
      <alignment horizontal="center"/>
    </xf>
    <xf numFmtId="0" fontId="6" fillId="7" borderId="64" xfId="8" quotePrefix="1" applyFont="1" applyFill="1" applyBorder="1" applyAlignment="1" applyProtection="1">
      <alignment horizontal="left"/>
    </xf>
    <xf numFmtId="0" fontId="6" fillId="7" borderId="64" xfId="8" quotePrefix="1" applyFont="1" applyFill="1" applyBorder="1" applyAlignment="1" applyProtection="1">
      <alignment horizontal="right"/>
    </xf>
    <xf numFmtId="0" fontId="6" fillId="7" borderId="65" xfId="8" quotePrefix="1" applyFont="1" applyFill="1" applyBorder="1" applyAlignment="1" applyProtection="1">
      <alignment horizontal="right"/>
    </xf>
    <xf numFmtId="0" fontId="38" fillId="7" borderId="64" xfId="8" applyFont="1" applyFill="1" applyBorder="1" applyProtection="1"/>
    <xf numFmtId="0" fontId="6" fillId="7" borderId="65" xfId="8" applyFont="1" applyFill="1" applyBorder="1" applyAlignment="1" applyProtection="1">
      <alignment horizontal="right"/>
    </xf>
    <xf numFmtId="0" fontId="6" fillId="0" borderId="50" xfId="17" applyFont="1" applyBorder="1" applyAlignment="1" applyProtection="1">
      <alignment horizontal="centerContinuous"/>
    </xf>
    <xf numFmtId="0" fontId="6" fillId="0" borderId="0" xfId="17" applyFont="1" applyBorder="1" applyAlignment="1" applyProtection="1">
      <alignment horizontal="centerContinuous"/>
    </xf>
    <xf numFmtId="0" fontId="6" fillId="0" borderId="54" xfId="17" applyFont="1" applyBorder="1" applyAlignment="1" applyProtection="1">
      <alignment horizontal="centerContinuous"/>
    </xf>
    <xf numFmtId="0" fontId="6" fillId="0" borderId="63" xfId="17" applyFont="1" applyBorder="1" applyAlignment="1" applyProtection="1">
      <alignment horizontal="left"/>
    </xf>
    <xf numFmtId="0" fontId="6" fillId="0" borderId="64" xfId="17" applyFont="1" applyBorder="1" applyAlignment="1" applyProtection="1">
      <alignment horizontal="center"/>
    </xf>
    <xf numFmtId="0" fontId="6" fillId="0" borderId="64" xfId="17" applyFont="1" applyBorder="1" applyProtection="1"/>
    <xf numFmtId="0" fontId="6" fillId="0" borderId="64" xfId="17" applyFont="1" applyBorder="1" applyAlignment="1" applyProtection="1">
      <alignment horizontal="left"/>
    </xf>
    <xf numFmtId="0" fontId="7" fillId="0" borderId="4" xfId="7" applyFont="1" applyFill="1" applyBorder="1" applyAlignment="1" applyProtection="1">
      <alignment horizontal="right"/>
    </xf>
    <xf numFmtId="167" fontId="7" fillId="0" borderId="10" xfId="18" applyNumberFormat="1" applyFont="1" applyFill="1" applyBorder="1" applyProtection="1"/>
    <xf numFmtId="167" fontId="7" fillId="0" borderId="277" xfId="18" applyNumberFormat="1" applyFont="1" applyFill="1" applyBorder="1" applyProtection="1"/>
    <xf numFmtId="167" fontId="7" fillId="0" borderId="293" xfId="18" applyNumberFormat="1" applyFont="1" applyFill="1" applyBorder="1" applyProtection="1"/>
    <xf numFmtId="167" fontId="7" fillId="0" borderId="294" xfId="18" applyNumberFormat="1" applyFont="1" applyFill="1" applyBorder="1" applyProtection="1"/>
    <xf numFmtId="0" fontId="6" fillId="0" borderId="100" xfId="7" applyFont="1" applyBorder="1" applyAlignment="1">
      <alignment vertical="top" textRotation="180"/>
    </xf>
    <xf numFmtId="0" fontId="6" fillId="0" borderId="99" xfId="0" applyFont="1" applyBorder="1" applyAlignment="1">
      <alignment textRotation="180"/>
    </xf>
    <xf numFmtId="0" fontId="6" fillId="0" borderId="100" xfId="0" applyFont="1" applyBorder="1" applyAlignment="1">
      <alignment textRotation="180"/>
    </xf>
    <xf numFmtId="0" fontId="7" fillId="0" borderId="7" xfId="2" applyFont="1" applyFill="1" applyBorder="1" applyAlignment="1">
      <alignment horizontal="center"/>
    </xf>
    <xf numFmtId="0" fontId="7" fillId="0" borderId="61" xfId="2" applyFont="1" applyFill="1" applyBorder="1" applyAlignment="1">
      <alignment horizontal="center"/>
    </xf>
    <xf numFmtId="0" fontId="7" fillId="0" borderId="143" xfId="2" applyFont="1" applyFill="1" applyBorder="1" applyAlignment="1">
      <alignment horizontal="center"/>
    </xf>
    <xf numFmtId="0" fontId="7" fillId="0" borderId="34" xfId="2" applyFont="1" applyFill="1" applyBorder="1" applyAlignment="1">
      <alignment horizontal="center"/>
    </xf>
    <xf numFmtId="0" fontId="7" fillId="0" borderId="6" xfId="2" applyFont="1" applyFill="1" applyBorder="1" applyAlignment="1">
      <alignment horizontal="center"/>
    </xf>
    <xf numFmtId="0" fontId="6" fillId="0" borderId="61" xfId="2" applyFont="1" applyFill="1" applyBorder="1" applyAlignment="1">
      <alignment horizontal="centerContinuous"/>
    </xf>
    <xf numFmtId="0" fontId="17" fillId="0" borderId="5" xfId="2" applyFont="1" applyFill="1" applyBorder="1"/>
    <xf numFmtId="0" fontId="6" fillId="0" borderId="100" xfId="2" applyFont="1" applyFill="1" applyBorder="1"/>
    <xf numFmtId="0" fontId="7" fillId="0" borderId="8" xfId="0" applyFont="1" applyBorder="1" applyAlignment="1">
      <alignment horizontal="center"/>
    </xf>
    <xf numFmtId="0" fontId="17" fillId="0" borderId="70" xfId="2" applyFont="1" applyBorder="1" applyAlignment="1" applyProtection="1">
      <alignment horizontal="center"/>
    </xf>
    <xf numFmtId="0" fontId="17" fillId="0" borderId="34" xfId="2" applyFont="1" applyBorder="1" applyAlignment="1" applyProtection="1">
      <alignment horizontal="center"/>
    </xf>
    <xf numFmtId="37" fontId="17" fillId="0" borderId="34" xfId="2" applyNumberFormat="1" applyFont="1" applyBorder="1" applyProtection="1"/>
    <xf numFmtId="0" fontId="6" fillId="0" borderId="34" xfId="2" applyFont="1" applyBorder="1" applyAlignment="1" applyProtection="1">
      <alignment horizontal="left" indent="2"/>
    </xf>
    <xf numFmtId="0" fontId="6" fillId="0" borderId="34" xfId="2" applyFont="1" applyBorder="1" applyProtection="1"/>
    <xf numFmtId="0" fontId="6" fillId="0" borderId="69" xfId="2" applyFont="1" applyFill="1" applyBorder="1" applyAlignment="1" applyProtection="1">
      <alignment horizontal="right"/>
    </xf>
    <xf numFmtId="0" fontId="6" fillId="6" borderId="63" xfId="19" applyFont="1" applyFill="1" applyBorder="1" applyAlignment="1" applyProtection="1">
      <alignment horizontal="left"/>
    </xf>
    <xf numFmtId="0" fontId="6" fillId="6" borderId="64" xfId="19" applyFont="1" applyFill="1" applyBorder="1" applyAlignment="1" applyProtection="1">
      <alignment horizontal="center"/>
    </xf>
    <xf numFmtId="0" fontId="6" fillId="6" borderId="64" xfId="19" applyFont="1" applyFill="1" applyBorder="1" applyProtection="1"/>
    <xf numFmtId="0" fontId="6" fillId="6" borderId="64" xfId="19" quotePrefix="1" applyFont="1" applyFill="1" applyBorder="1" applyAlignment="1" applyProtection="1">
      <alignment horizontal="left"/>
    </xf>
    <xf numFmtId="0" fontId="6" fillId="6" borderId="64" xfId="19" applyFont="1" applyFill="1" applyBorder="1"/>
    <xf numFmtId="0" fontId="6" fillId="6" borderId="65" xfId="19" applyFont="1" applyFill="1" applyBorder="1" applyAlignment="1" applyProtection="1">
      <alignment horizontal="right"/>
    </xf>
    <xf numFmtId="0" fontId="6" fillId="6" borderId="64" xfId="19" applyFont="1" applyFill="1" applyBorder="1" applyAlignment="1" applyProtection="1">
      <alignment horizontal="centerContinuous"/>
    </xf>
    <xf numFmtId="0" fontId="6" fillId="6" borderId="65" xfId="19" applyFont="1" applyFill="1" applyBorder="1"/>
    <xf numFmtId="0" fontId="6" fillId="6" borderId="63" xfId="19" applyFont="1" applyFill="1" applyBorder="1"/>
    <xf numFmtId="0" fontId="7" fillId="0" borderId="38" xfId="0" applyFont="1" applyBorder="1" applyAlignment="1">
      <alignment horizontal="center"/>
    </xf>
    <xf numFmtId="0" fontId="7" fillId="0" borderId="38" xfId="0" applyFont="1" applyFill="1" applyBorder="1" applyAlignment="1">
      <alignment horizontal="center"/>
    </xf>
    <xf numFmtId="164" fontId="7" fillId="0" borderId="34" xfId="0" applyNumberFormat="1" applyFont="1" applyBorder="1" applyProtection="1"/>
    <xf numFmtId="0" fontId="6" fillId="0" borderId="99" xfId="0" applyFont="1" applyBorder="1"/>
    <xf numFmtId="0" fontId="6" fillId="0" borderId="100" xfId="0" applyFont="1" applyBorder="1"/>
    <xf numFmtId="0" fontId="6" fillId="0" borderId="100" xfId="0" applyFont="1" applyBorder="1" applyAlignment="1">
      <alignment vertical="top" textRotation="180"/>
    </xf>
    <xf numFmtId="0" fontId="7" fillId="0" borderId="39" xfId="0" applyFont="1" applyBorder="1" applyAlignment="1">
      <alignment horizontal="center"/>
    </xf>
    <xf numFmtId="0" fontId="6" fillId="7" borderId="4" xfId="7" applyFont="1" applyFill="1" applyBorder="1" applyAlignment="1" applyProtection="1">
      <alignment horizontal="centerContinuous"/>
    </xf>
    <xf numFmtId="0" fontId="6" fillId="7" borderId="0" xfId="7" applyFont="1" applyFill="1" applyBorder="1" applyAlignment="1" applyProtection="1">
      <alignment horizontal="centerContinuous"/>
    </xf>
    <xf numFmtId="0" fontId="6" fillId="7" borderId="5" xfId="7" applyFont="1" applyFill="1" applyBorder="1" applyAlignment="1" applyProtection="1">
      <alignment horizontal="centerContinuous"/>
    </xf>
    <xf numFmtId="0" fontId="6" fillId="7" borderId="50" xfId="7" applyFont="1" applyFill="1" applyBorder="1" applyAlignment="1" applyProtection="1">
      <alignment horizontal="centerContinuous"/>
    </xf>
    <xf numFmtId="0" fontId="6" fillId="7" borderId="54" xfId="7" applyFont="1" applyFill="1" applyBorder="1" applyAlignment="1" applyProtection="1">
      <alignment horizontal="centerContinuous"/>
    </xf>
    <xf numFmtId="0" fontId="6" fillId="7" borderId="63" xfId="7" quotePrefix="1" applyFont="1" applyFill="1" applyBorder="1" applyAlignment="1" applyProtection="1">
      <alignment horizontal="left"/>
    </xf>
    <xf numFmtId="0" fontId="6" fillId="7" borderId="64" xfId="7" applyFont="1" applyFill="1" applyBorder="1" applyProtection="1"/>
    <xf numFmtId="0" fontId="6" fillId="7" borderId="64" xfId="7" applyFont="1" applyFill="1" applyBorder="1" applyAlignment="1" applyProtection="1">
      <alignment horizontal="centerContinuous"/>
    </xf>
    <xf numFmtId="0" fontId="6" fillId="7" borderId="65" xfId="7" quotePrefix="1" applyFont="1" applyFill="1" applyBorder="1" applyAlignment="1" applyProtection="1">
      <alignment horizontal="right"/>
    </xf>
    <xf numFmtId="0" fontId="6" fillId="7" borderId="63" xfId="7" applyFont="1" applyFill="1" applyBorder="1" applyAlignment="1" applyProtection="1">
      <alignment horizontal="left"/>
    </xf>
    <xf numFmtId="0" fontId="6" fillId="7" borderId="64" xfId="7" applyFont="1" applyFill="1" applyBorder="1"/>
    <xf numFmtId="0" fontId="6" fillId="7" borderId="65" xfId="7" applyFont="1" applyFill="1" applyBorder="1" applyAlignment="1" applyProtection="1">
      <alignment horizontal="right"/>
    </xf>
    <xf numFmtId="0" fontId="6" fillId="7" borderId="64" xfId="7" applyFont="1" applyFill="1" applyBorder="1" applyAlignment="1" applyProtection="1">
      <alignment horizontal="center"/>
    </xf>
    <xf numFmtId="0" fontId="6" fillId="7" borderId="64" xfId="7" quotePrefix="1" applyFont="1" applyFill="1" applyBorder="1" applyAlignment="1" applyProtection="1">
      <alignment horizontal="left"/>
    </xf>
    <xf numFmtId="0" fontId="6" fillId="7" borderId="64" xfId="7" quotePrefix="1" applyFont="1" applyFill="1" applyBorder="1" applyAlignment="1" applyProtection="1">
      <alignment horizontal="right"/>
    </xf>
    <xf numFmtId="0" fontId="6" fillId="7" borderId="63" xfId="7" quotePrefix="1" applyFont="1" applyFill="1" applyBorder="1" applyAlignment="1" applyProtection="1"/>
    <xf numFmtId="0" fontId="6" fillId="7" borderId="64" xfId="7" quotePrefix="1" applyFont="1" applyFill="1" applyBorder="1" applyAlignment="1" applyProtection="1"/>
    <xf numFmtId="0" fontId="6" fillId="7" borderId="64" xfId="7" quotePrefix="1" applyFont="1" applyFill="1" applyBorder="1" applyAlignment="1" applyProtection="1">
      <alignment horizontal="center"/>
    </xf>
    <xf numFmtId="0" fontId="6" fillId="0" borderId="63" xfId="23" applyFont="1" applyBorder="1" applyAlignment="1" applyProtection="1">
      <alignment horizontal="left"/>
    </xf>
    <xf numFmtId="0" fontId="6" fillId="0" borderId="64" xfId="23" applyFont="1" applyBorder="1" applyProtection="1"/>
    <xf numFmtId="0" fontId="6" fillId="0" borderId="64" xfId="23" applyFont="1" applyBorder="1" applyAlignment="1" applyProtection="1">
      <alignment horizontal="left"/>
    </xf>
    <xf numFmtId="0" fontId="6" fillId="0" borderId="65" xfId="23" applyFont="1" applyBorder="1" applyProtection="1"/>
    <xf numFmtId="0" fontId="6" fillId="0" borderId="0" xfId="0" applyFont="1" applyBorder="1" applyAlignment="1">
      <alignment horizontal="centerContinuous"/>
    </xf>
    <xf numFmtId="0" fontId="7" fillId="0" borderId="34" xfId="0" applyFont="1" applyBorder="1" applyAlignment="1">
      <alignment vertical="top"/>
    </xf>
    <xf numFmtId="0" fontId="7" fillId="0" borderId="6" xfId="2" applyFont="1" applyBorder="1"/>
    <xf numFmtId="0" fontId="7" fillId="0" borderId="39" xfId="2" applyFont="1" applyBorder="1" applyAlignment="1">
      <alignment horizontal="center"/>
    </xf>
    <xf numFmtId="0" fontId="7" fillId="0" borderId="3" xfId="2" applyFont="1" applyBorder="1" applyAlignment="1">
      <alignment horizontal="center"/>
    </xf>
    <xf numFmtId="0" fontId="7" fillId="0" borderId="5" xfId="2" applyFont="1" applyBorder="1" applyAlignment="1">
      <alignment horizontal="center"/>
    </xf>
    <xf numFmtId="0" fontId="7" fillId="0" borderId="8" xfId="2" applyFont="1" applyBorder="1"/>
    <xf numFmtId="0" fontId="7" fillId="0" borderId="38" xfId="2" applyFont="1" applyBorder="1" applyAlignment="1">
      <alignment horizontal="center"/>
    </xf>
    <xf numFmtId="164" fontId="7" fillId="0" borderId="0" xfId="2" applyNumberFormat="1" applyFont="1" applyBorder="1" applyAlignment="1" applyProtection="1">
      <alignment horizontal="center"/>
    </xf>
    <xf numFmtId="164" fontId="7" fillId="0" borderId="34" xfId="2" applyNumberFormat="1" applyFont="1" applyBorder="1" applyAlignment="1" applyProtection="1">
      <alignment horizontal="center"/>
    </xf>
    <xf numFmtId="0" fontId="17" fillId="0" borderId="100" xfId="2" applyFont="1" applyBorder="1" applyAlignment="1">
      <alignment textRotation="180"/>
    </xf>
    <xf numFmtId="9" fontId="7" fillId="0" borderId="22" xfId="2" applyNumberFormat="1" applyFont="1" applyBorder="1" applyAlignment="1">
      <alignment horizontal="center"/>
    </xf>
    <xf numFmtId="0" fontId="40" fillId="0" borderId="64" xfId="27" applyFont="1" applyBorder="1" applyProtection="1"/>
    <xf numFmtId="0" fontId="41" fillId="0" borderId="63" xfId="27" applyFont="1" applyBorder="1" applyAlignment="1" applyProtection="1">
      <alignment horizontal="left"/>
    </xf>
    <xf numFmtId="0" fontId="42" fillId="7" borderId="64" xfId="7" applyFont="1" applyFill="1" applyBorder="1" applyProtection="1"/>
    <xf numFmtId="0" fontId="6" fillId="0" borderId="61" xfId="7" applyFont="1" applyBorder="1" applyAlignment="1" applyProtection="1">
      <alignment horizontal="centerContinuous"/>
    </xf>
    <xf numFmtId="0" fontId="7" fillId="0" borderId="38" xfId="7" applyFont="1" applyBorder="1" applyAlignment="1" applyProtection="1">
      <alignment horizontal="center"/>
    </xf>
    <xf numFmtId="0" fontId="7" fillId="0" borderId="38" xfId="7" applyFont="1" applyFill="1" applyBorder="1" applyAlignment="1" applyProtection="1">
      <alignment horizontal="center"/>
    </xf>
    <xf numFmtId="0" fontId="7" fillId="0" borderId="112" xfId="7" applyFont="1" applyBorder="1" applyAlignment="1" applyProtection="1">
      <alignment horizontal="center"/>
    </xf>
    <xf numFmtId="0" fontId="6" fillId="0" borderId="99" xfId="7" applyFont="1" applyBorder="1" applyAlignment="1">
      <alignment textRotation="180"/>
    </xf>
    <xf numFmtId="0" fontId="41" fillId="7" borderId="99" xfId="7" quotePrefix="1" applyFont="1" applyFill="1" applyBorder="1" applyAlignment="1">
      <alignment vertical="center" textRotation="180"/>
    </xf>
    <xf numFmtId="0" fontId="6" fillId="0" borderId="101" xfId="0" applyFont="1" applyBorder="1"/>
    <xf numFmtId="0" fontId="7" fillId="0" borderId="61" xfId="0" applyFont="1" applyBorder="1" applyAlignment="1">
      <alignment horizontal="center"/>
    </xf>
    <xf numFmtId="0" fontId="7" fillId="0" borderId="61" xfId="0" applyFont="1" applyBorder="1" applyAlignment="1">
      <alignment horizontal="centerContinuous"/>
    </xf>
    <xf numFmtId="0" fontId="7" fillId="0" borderId="34" xfId="0" applyFont="1" applyBorder="1" applyAlignment="1">
      <alignment horizontal="centerContinuous"/>
    </xf>
    <xf numFmtId="0" fontId="7" fillId="0" borderId="34" xfId="0" applyFont="1" applyBorder="1" applyAlignment="1">
      <alignment horizontal="center"/>
    </xf>
    <xf numFmtId="0" fontId="6" fillId="7" borderId="99" xfId="7" quotePrefix="1" applyFont="1" applyFill="1" applyBorder="1" applyAlignment="1">
      <alignment vertical="top" textRotation="180"/>
    </xf>
    <xf numFmtId="0" fontId="6" fillId="0" borderId="34" xfId="0" applyFont="1" applyBorder="1" applyAlignment="1">
      <alignment horizontal="centerContinuous"/>
    </xf>
    <xf numFmtId="0" fontId="6" fillId="0" borderId="2" xfId="0" applyFont="1" applyBorder="1" applyAlignment="1">
      <alignment horizontal="centerContinuous"/>
    </xf>
    <xf numFmtId="164" fontId="7" fillId="0" borderId="34" xfId="0" applyNumberFormat="1" applyFont="1" applyBorder="1" applyAlignment="1" applyProtection="1">
      <alignment horizontal="center"/>
    </xf>
    <xf numFmtId="0" fontId="6" fillId="0" borderId="65" xfId="28" applyFont="1" applyBorder="1" applyAlignment="1" applyProtection="1">
      <alignment horizontal="right"/>
    </xf>
    <xf numFmtId="0" fontId="6" fillId="0" borderId="50" xfId="28" applyFont="1" applyBorder="1" applyAlignment="1" applyProtection="1">
      <alignment horizontal="centerContinuous"/>
    </xf>
    <xf numFmtId="0" fontId="42" fillId="0" borderId="0" xfId="28" applyFont="1" applyBorder="1" applyAlignment="1" applyProtection="1">
      <alignment horizontal="centerContinuous"/>
    </xf>
    <xf numFmtId="0" fontId="42" fillId="0" borderId="54" xfId="28" applyFont="1" applyBorder="1" applyAlignment="1" applyProtection="1">
      <alignment horizontal="centerContinuous"/>
    </xf>
    <xf numFmtId="0" fontId="6" fillId="0" borderId="63" xfId="28" applyFont="1" applyBorder="1" applyAlignment="1" applyProtection="1">
      <alignment horizontal="left"/>
    </xf>
    <xf numFmtId="0" fontId="6" fillId="0" borderId="64" xfId="28" applyFont="1" applyBorder="1" applyProtection="1"/>
    <xf numFmtId="0" fontId="42" fillId="0" borderId="64" xfId="28" applyFont="1" applyBorder="1" applyProtection="1"/>
    <xf numFmtId="0" fontId="6" fillId="0" borderId="64" xfId="28" applyFont="1" applyBorder="1" applyAlignment="1" applyProtection="1">
      <alignment horizontal="center"/>
    </xf>
    <xf numFmtId="0" fontId="6" fillId="0" borderId="64" xfId="28" applyFont="1" applyBorder="1" applyAlignment="1" applyProtection="1">
      <alignment horizontal="left"/>
    </xf>
    <xf numFmtId="0" fontId="24" fillId="0" borderId="62" xfId="3" applyFont="1" applyBorder="1"/>
    <xf numFmtId="0" fontId="24" fillId="0" borderId="69" xfId="3" applyFont="1" applyBorder="1"/>
    <xf numFmtId="0" fontId="24" fillId="0" borderId="50" xfId="3" applyFont="1" applyBorder="1"/>
    <xf numFmtId="0" fontId="24" fillId="0" borderId="54" xfId="3" applyFont="1" applyBorder="1"/>
    <xf numFmtId="0" fontId="24" fillId="0" borderId="70" xfId="3" applyFont="1" applyBorder="1"/>
    <xf numFmtId="0" fontId="24" fillId="0" borderId="71" xfId="3" applyFont="1" applyBorder="1"/>
    <xf numFmtId="0" fontId="6" fillId="0" borderId="34" xfId="2" applyFont="1" applyBorder="1" applyAlignment="1" applyProtection="1">
      <alignment horizontal="left"/>
    </xf>
    <xf numFmtId="0" fontId="6" fillId="0" borderId="61" xfId="30" applyFont="1" applyBorder="1" applyAlignment="1">
      <alignment horizontal="centerContinuous"/>
    </xf>
    <xf numFmtId="0" fontId="7" fillId="0" borderId="0" xfId="30" applyFont="1" applyBorder="1" applyAlignment="1">
      <alignment horizontal="center"/>
    </xf>
    <xf numFmtId="0" fontId="7" fillId="0" borderId="0" xfId="30" applyFont="1" applyBorder="1" applyAlignment="1">
      <alignment horizontal="right"/>
    </xf>
    <xf numFmtId="0" fontId="8" fillId="0" borderId="0" xfId="30" applyFont="1" applyBorder="1" applyAlignment="1">
      <alignment horizontal="centerContinuous"/>
    </xf>
    <xf numFmtId="0" fontId="7" fillId="0" borderId="3" xfId="30" applyFont="1" applyBorder="1" applyAlignment="1">
      <alignment horizontal="center"/>
    </xf>
    <xf numFmtId="0" fontId="7" fillId="0" borderId="5" xfId="30" applyFont="1" applyBorder="1" applyAlignment="1">
      <alignment horizontal="center"/>
    </xf>
    <xf numFmtId="0" fontId="7" fillId="0" borderId="8" xfId="30" applyFont="1" applyBorder="1"/>
    <xf numFmtId="164" fontId="7" fillId="0" borderId="34" xfId="30" applyNumberFormat="1" applyFont="1" applyBorder="1" applyProtection="1"/>
    <xf numFmtId="0" fontId="41" fillId="0" borderId="100" xfId="30" applyFont="1" applyBorder="1" applyAlignment="1">
      <alignment textRotation="180"/>
    </xf>
    <xf numFmtId="0" fontId="41" fillId="0" borderId="101" xfId="30" applyFont="1" applyBorder="1" applyAlignment="1">
      <alignment textRotation="180"/>
    </xf>
    <xf numFmtId="0" fontId="41" fillId="0" borderId="101" xfId="0" applyFont="1" applyBorder="1" applyAlignment="1">
      <alignment textRotation="180"/>
    </xf>
    <xf numFmtId="164" fontId="0" fillId="0" borderId="0" xfId="0" applyNumberFormat="1" applyBorder="1" applyProtection="1"/>
    <xf numFmtId="0" fontId="6" fillId="0" borderId="63" xfId="0" applyFont="1" applyBorder="1" applyProtection="1"/>
    <xf numFmtId="0" fontId="6" fillId="0" borderId="62" xfId="30" applyFont="1" applyBorder="1" applyAlignment="1" applyProtection="1">
      <alignment horizontal="left"/>
    </xf>
    <xf numFmtId="0" fontId="42" fillId="0" borderId="61" xfId="30" applyFont="1" applyBorder="1" applyAlignment="1" applyProtection="1">
      <alignment horizontal="center"/>
    </xf>
    <xf numFmtId="0" fontId="42" fillId="0" borderId="61" xfId="30" applyFont="1" applyBorder="1" applyProtection="1"/>
    <xf numFmtId="0" fontId="6" fillId="0" borderId="7" xfId="0" applyFont="1" applyBorder="1" applyAlignment="1">
      <alignment horizontal="centerContinuous"/>
    </xf>
    <xf numFmtId="0" fontId="41" fillId="0" borderId="100" xfId="7" applyFont="1" applyFill="1" applyBorder="1"/>
    <xf numFmtId="0" fontId="41" fillId="0" borderId="100" xfId="7" applyFont="1" applyFill="1" applyBorder="1" applyAlignment="1">
      <alignment textRotation="180"/>
    </xf>
    <xf numFmtId="0" fontId="6" fillId="0" borderId="100" xfId="0" applyFont="1" applyFill="1" applyBorder="1" applyAlignment="1">
      <alignment textRotation="180"/>
    </xf>
    <xf numFmtId="0" fontId="6" fillId="0" borderId="100" xfId="0" applyFont="1" applyFill="1" applyBorder="1"/>
    <xf numFmtId="0" fontId="6" fillId="0" borderId="101" xfId="0" applyFont="1" applyFill="1" applyBorder="1"/>
    <xf numFmtId="0" fontId="6" fillId="0" borderId="62" xfId="0" applyFont="1" applyBorder="1" applyAlignment="1">
      <alignment horizontal="centerContinuous"/>
    </xf>
    <xf numFmtId="0" fontId="6" fillId="0" borderId="50" xfId="0" applyFont="1" applyBorder="1" applyAlignment="1">
      <alignment horizontal="centerContinuous"/>
    </xf>
    <xf numFmtId="0" fontId="6" fillId="0" borderId="70" xfId="0" applyFont="1" applyBorder="1" applyAlignment="1">
      <alignment horizontal="centerContinuous"/>
    </xf>
    <xf numFmtId="0" fontId="0" fillId="0" borderId="34" xfId="0" applyFont="1" applyBorder="1" applyAlignment="1">
      <alignment horizontal="centerContinuous"/>
    </xf>
    <xf numFmtId="0" fontId="41" fillId="7" borderId="0" xfId="7" applyFont="1" applyFill="1" applyBorder="1" applyAlignment="1">
      <alignment textRotation="180"/>
    </xf>
    <xf numFmtId="0" fontId="41" fillId="7" borderId="100" xfId="7" applyFont="1" applyFill="1" applyBorder="1" applyAlignment="1">
      <alignment vertical="top" textRotation="180"/>
    </xf>
    <xf numFmtId="0" fontId="41" fillId="7" borderId="100" xfId="7" applyFont="1" applyFill="1" applyBorder="1" applyAlignment="1">
      <alignment vertical="center" textRotation="180"/>
    </xf>
    <xf numFmtId="0" fontId="7" fillId="0" borderId="102" xfId="2" applyFont="1" applyFill="1" applyBorder="1" applyAlignment="1" applyProtection="1">
      <alignment horizontal="center"/>
    </xf>
    <xf numFmtId="0" fontId="42" fillId="0" borderId="61" xfId="34" applyFont="1" applyBorder="1" applyAlignment="1"/>
    <xf numFmtId="0" fontId="35" fillId="0" borderId="0" xfId="34" applyFont="1" applyBorder="1" applyAlignment="1"/>
    <xf numFmtId="0" fontId="7" fillId="0" borderId="94" xfId="34" applyFont="1" applyBorder="1" applyAlignment="1">
      <alignment horizontal="center"/>
    </xf>
    <xf numFmtId="0" fontId="7" fillId="0" borderId="104" xfId="34" applyFont="1" applyBorder="1" applyAlignment="1">
      <alignment horizontal="center"/>
    </xf>
    <xf numFmtId="0" fontId="35" fillId="0" borderId="34" xfId="34" applyFont="1" applyBorder="1" applyAlignment="1"/>
    <xf numFmtId="0" fontId="41" fillId="0" borderId="100" xfId="34" applyFont="1" applyBorder="1" applyAlignment="1">
      <alignment textRotation="180"/>
    </xf>
    <xf numFmtId="0" fontId="6" fillId="0" borderId="101" xfId="0" applyFont="1" applyFill="1" applyBorder="1" applyAlignment="1">
      <alignment textRotation="180"/>
    </xf>
    <xf numFmtId="0" fontId="41" fillId="0" borderId="101" xfId="34" applyFont="1" applyBorder="1" applyAlignment="1">
      <alignment textRotation="180"/>
    </xf>
    <xf numFmtId="0" fontId="6" fillId="7" borderId="63" xfId="36" quotePrefix="1" applyFont="1" applyFill="1" applyBorder="1" applyAlignment="1" applyProtection="1">
      <alignment horizontal="left"/>
    </xf>
    <xf numFmtId="0" fontId="6" fillId="7" borderId="64" xfId="36" applyFont="1" applyFill="1" applyBorder="1" applyAlignment="1" applyProtection="1"/>
    <xf numFmtId="0" fontId="6" fillId="7" borderId="64" xfId="36" applyFont="1" applyFill="1" applyBorder="1" applyAlignment="1"/>
    <xf numFmtId="0" fontId="6" fillId="7" borderId="63" xfId="36" applyFont="1" applyFill="1" applyBorder="1" applyAlignment="1" applyProtection="1">
      <alignment horizontal="left"/>
    </xf>
    <xf numFmtId="0" fontId="56" fillId="4" borderId="64" xfId="36" applyFont="1" applyFill="1" applyBorder="1" applyAlignment="1">
      <alignment horizontal="left" vertical="top"/>
    </xf>
    <xf numFmtId="0" fontId="6" fillId="7" borderId="65" xfId="36" applyFont="1" applyFill="1" applyBorder="1" applyAlignment="1" applyProtection="1">
      <alignment horizontal="right"/>
    </xf>
    <xf numFmtId="0" fontId="41" fillId="7" borderId="63" xfId="19" applyFont="1" applyFill="1" applyBorder="1"/>
    <xf numFmtId="0" fontId="41" fillId="7" borderId="64" xfId="19" applyFont="1" applyFill="1" applyBorder="1"/>
    <xf numFmtId="0" fontId="41" fillId="7" borderId="64" xfId="19" applyFont="1" applyFill="1" applyBorder="1" applyProtection="1"/>
    <xf numFmtId="0" fontId="41" fillId="7" borderId="65" xfId="19" applyFont="1" applyFill="1" applyBorder="1" applyAlignment="1" applyProtection="1">
      <alignment horizontal="right"/>
    </xf>
    <xf numFmtId="0" fontId="42" fillId="0" borderId="5" xfId="19" applyFont="1" applyFill="1" applyBorder="1" applyProtection="1"/>
    <xf numFmtId="0" fontId="42" fillId="0" borderId="5" xfId="19" applyFont="1" applyFill="1" applyBorder="1" applyAlignment="1" applyProtection="1">
      <alignment horizontal="center"/>
    </xf>
    <xf numFmtId="0" fontId="42" fillId="0" borderId="8" xfId="19" applyFont="1" applyFill="1" applyBorder="1" applyProtection="1"/>
    <xf numFmtId="0" fontId="42" fillId="0" borderId="38" xfId="19" applyFont="1" applyFill="1" applyBorder="1" applyAlignment="1" applyProtection="1">
      <alignment horizontal="center"/>
    </xf>
    <xf numFmtId="0" fontId="42" fillId="7" borderId="104" xfId="19" applyFont="1" applyFill="1" applyBorder="1" applyAlignment="1" applyProtection="1">
      <alignment horizontal="center"/>
    </xf>
    <xf numFmtId="0" fontId="7" fillId="0" borderId="9" xfId="30" applyFont="1" applyBorder="1" applyProtection="1"/>
    <xf numFmtId="0" fontId="7" fillId="0" borderId="7" xfId="30" applyFont="1" applyBorder="1" applyAlignment="1" applyProtection="1">
      <alignment horizontal="centerContinuous"/>
    </xf>
    <xf numFmtId="0" fontId="35" fillId="7" borderId="92" xfId="19" applyFont="1" applyFill="1" applyBorder="1" applyProtection="1"/>
    <xf numFmtId="0" fontId="7" fillId="0" borderId="6" xfId="30" applyFont="1" applyBorder="1" applyProtection="1"/>
    <xf numFmtId="0" fontId="42" fillId="7" borderId="99" xfId="19" applyFont="1" applyFill="1" applyBorder="1"/>
    <xf numFmtId="167" fontId="17" fillId="0" borderId="277" xfId="21" applyNumberFormat="1" applyFont="1" applyBorder="1" applyProtection="1"/>
    <xf numFmtId="167" fontId="17" fillId="0" borderId="276" xfId="21" applyNumberFormat="1" applyFont="1" applyBorder="1" applyProtection="1"/>
    <xf numFmtId="167" fontId="17" fillId="0" borderId="278" xfId="21" applyNumberFormat="1" applyFont="1" applyBorder="1" applyProtection="1"/>
    <xf numFmtId="0" fontId="42" fillId="7" borderId="92" xfId="19" applyFont="1" applyFill="1" applyBorder="1" applyAlignment="1" applyProtection="1">
      <alignment horizontal="center"/>
    </xf>
    <xf numFmtId="0" fontId="41" fillId="0" borderId="62" xfId="33" applyFont="1" applyBorder="1" applyAlignment="1" applyProtection="1">
      <alignment horizontal="left"/>
    </xf>
    <xf numFmtId="0" fontId="41" fillId="0" borderId="61" xfId="33" applyFont="1" applyBorder="1" applyProtection="1"/>
    <xf numFmtId="0" fontId="41" fillId="0" borderId="61" xfId="33" applyFont="1" applyBorder="1" applyAlignment="1" applyProtection="1">
      <alignment horizontal="right"/>
    </xf>
    <xf numFmtId="0" fontId="48" fillId="0" borderId="61" xfId="33" applyFont="1" applyBorder="1" applyProtection="1"/>
    <xf numFmtId="0" fontId="41" fillId="7" borderId="61" xfId="19" applyFont="1" applyFill="1" applyBorder="1"/>
    <xf numFmtId="0" fontId="41" fillId="0" borderId="61" xfId="33" applyFont="1" applyBorder="1" applyAlignment="1">
      <alignment horizontal="left" indent="2"/>
    </xf>
    <xf numFmtId="0" fontId="42" fillId="7" borderId="100" xfId="19" applyFont="1" applyFill="1" applyBorder="1" applyProtection="1"/>
    <xf numFmtId="0" fontId="42" fillId="7" borderId="100" xfId="19" applyFont="1" applyFill="1" applyBorder="1" applyAlignment="1" applyProtection="1">
      <alignment horizontal="center"/>
    </xf>
    <xf numFmtId="0" fontId="42" fillId="7" borderId="136" xfId="19" applyFont="1" applyFill="1" applyBorder="1" applyProtection="1"/>
    <xf numFmtId="0" fontId="42" fillId="7" borderId="134" xfId="19" applyFont="1" applyFill="1" applyBorder="1" applyAlignment="1" applyProtection="1">
      <alignment horizontal="center"/>
    </xf>
    <xf numFmtId="0" fontId="42" fillId="7" borderId="101" xfId="19" applyFont="1" applyFill="1" applyBorder="1" applyProtection="1"/>
    <xf numFmtId="0" fontId="42" fillId="7" borderId="50" xfId="19" applyFont="1" applyFill="1" applyBorder="1"/>
    <xf numFmtId="0" fontId="42" fillId="7" borderId="54" xfId="19" applyFont="1" applyFill="1" applyBorder="1"/>
    <xf numFmtId="37" fontId="0" fillId="0" borderId="0" xfId="0" applyNumberFormat="1"/>
    <xf numFmtId="37" fontId="7" fillId="0" borderId="65" xfId="8" applyNumberFormat="1" applyFont="1" applyBorder="1" applyAlignment="1" applyProtection="1"/>
    <xf numFmtId="37" fontId="35" fillId="7" borderId="10" xfId="11" applyNumberFormat="1" applyFont="1" applyFill="1" applyBorder="1" applyProtection="1"/>
    <xf numFmtId="37" fontId="35" fillId="0" borderId="276" xfId="11" applyNumberFormat="1" applyFont="1" applyFill="1" applyBorder="1" applyProtection="1"/>
    <xf numFmtId="0" fontId="7" fillId="7" borderId="7" xfId="17" applyFont="1" applyFill="1" applyBorder="1" applyAlignment="1">
      <alignment horizontal="center"/>
    </xf>
    <xf numFmtId="0" fontId="7" fillId="0" borderId="7" xfId="17" applyFont="1" applyFill="1" applyBorder="1" applyAlignment="1">
      <alignment horizontal="center"/>
    </xf>
    <xf numFmtId="0" fontId="6" fillId="7" borderId="61" xfId="17" applyFont="1" applyFill="1" applyBorder="1" applyAlignment="1">
      <alignment horizontal="centerContinuous"/>
    </xf>
    <xf numFmtId="0" fontId="17" fillId="7" borderId="5" xfId="17" applyFont="1" applyFill="1" applyBorder="1"/>
    <xf numFmtId="0" fontId="7" fillId="8" borderId="8" xfId="17" applyFont="1" applyFill="1" applyBorder="1" applyAlignment="1">
      <alignment horizontal="center"/>
    </xf>
    <xf numFmtId="0" fontId="7" fillId="7" borderId="61" xfId="17" applyFont="1" applyFill="1" applyBorder="1" applyAlignment="1">
      <alignment horizontal="center"/>
    </xf>
    <xf numFmtId="0" fontId="7" fillId="7" borderId="34" xfId="17" applyFont="1" applyFill="1" applyBorder="1" applyAlignment="1">
      <alignment horizontal="center"/>
    </xf>
    <xf numFmtId="0" fontId="7" fillId="7" borderId="64" xfId="17" applyFont="1" applyFill="1" applyBorder="1" applyAlignment="1">
      <alignment horizontal="center"/>
    </xf>
    <xf numFmtId="0" fontId="7" fillId="7" borderId="90" xfId="17" applyFont="1" applyFill="1" applyBorder="1" applyAlignment="1">
      <alignment horizontal="center"/>
    </xf>
    <xf numFmtId="0" fontId="7" fillId="7" borderId="6" xfId="17" applyFont="1" applyFill="1" applyBorder="1" applyAlignment="1">
      <alignment horizontal="center"/>
    </xf>
    <xf numFmtId="0" fontId="6" fillId="0" borderId="100" xfId="17" applyFont="1" applyFill="1" applyBorder="1"/>
    <xf numFmtId="0" fontId="6" fillId="0" borderId="0" xfId="17" applyFont="1" applyFill="1" applyAlignment="1">
      <alignment textRotation="180"/>
    </xf>
    <xf numFmtId="37" fontId="6" fillId="0" borderId="69" xfId="0" applyNumberFormat="1" applyFont="1" applyBorder="1" applyAlignment="1" applyProtection="1">
      <alignment horizontal="right"/>
    </xf>
    <xf numFmtId="0" fontId="6" fillId="0" borderId="96" xfId="2" applyFont="1" applyBorder="1" applyAlignment="1" applyProtection="1">
      <alignment horizontal="right"/>
    </xf>
    <xf numFmtId="0" fontId="6" fillId="0" borderId="96" xfId="0" applyFont="1" applyBorder="1" applyAlignment="1">
      <alignment horizontal="right"/>
    </xf>
    <xf numFmtId="0" fontId="13" fillId="0" borderId="34" xfId="0" applyFont="1" applyBorder="1"/>
    <xf numFmtId="0" fontId="12" fillId="0" borderId="69" xfId="0" applyFont="1" applyBorder="1" applyAlignment="1">
      <alignment horizontal="right"/>
    </xf>
    <xf numFmtId="0" fontId="6" fillId="0" borderId="65" xfId="17" applyFont="1" applyBorder="1" applyAlignment="1" applyProtection="1">
      <alignment horizontal="right"/>
    </xf>
    <xf numFmtId="0" fontId="6" fillId="0" borderId="69" xfId="2" applyFont="1" applyBorder="1" applyAlignment="1">
      <alignment horizontal="right"/>
    </xf>
    <xf numFmtId="0" fontId="57" fillId="0" borderId="0" xfId="23" applyFont="1" applyBorder="1"/>
    <xf numFmtId="0" fontId="57" fillId="0" borderId="64" xfId="23" applyFont="1" applyBorder="1"/>
    <xf numFmtId="0" fontId="57" fillId="0" borderId="65" xfId="23" applyFont="1" applyBorder="1"/>
    <xf numFmtId="0" fontId="6" fillId="0" borderId="69" xfId="7" applyFont="1" applyBorder="1" applyAlignment="1" applyProtection="1">
      <alignment horizontal="right"/>
    </xf>
    <xf numFmtId="0" fontId="41" fillId="0" borderId="69" xfId="30" applyFont="1" applyBorder="1" applyAlignment="1">
      <alignment horizontal="right"/>
    </xf>
    <xf numFmtId="0" fontId="41" fillId="7" borderId="69" xfId="19" applyFont="1" applyFill="1" applyBorder="1" applyAlignment="1">
      <alignment horizontal="right"/>
    </xf>
    <xf numFmtId="0" fontId="6" fillId="0" borderId="154" xfId="33" applyFont="1" applyBorder="1" applyAlignment="1" applyProtection="1"/>
    <xf numFmtId="0" fontId="6" fillId="0" borderId="151" xfId="33" applyFont="1" applyBorder="1" applyAlignment="1" applyProtection="1"/>
    <xf numFmtId="0" fontId="17" fillId="0" borderId="63" xfId="2" applyBorder="1"/>
    <xf numFmtId="0" fontId="17" fillId="0" borderId="64" xfId="2" applyBorder="1"/>
    <xf numFmtId="0" fontId="7" fillId="0" borderId="92" xfId="13" applyFont="1" applyFill="1" applyBorder="1" applyAlignment="1" applyProtection="1">
      <alignment horizontal="center"/>
    </xf>
    <xf numFmtId="0" fontId="17" fillId="6" borderId="0" xfId="17" applyFont="1" applyFill="1" applyBorder="1" applyAlignment="1">
      <alignment vertical="top"/>
    </xf>
    <xf numFmtId="0" fontId="17" fillId="6" borderId="0" xfId="17" applyFont="1" applyFill="1" applyBorder="1"/>
    <xf numFmtId="0" fontId="17" fillId="6" borderId="34" xfId="17" applyFont="1" applyFill="1" applyBorder="1"/>
    <xf numFmtId="0" fontId="17" fillId="7" borderId="34" xfId="17" applyFont="1" applyFill="1" applyBorder="1"/>
    <xf numFmtId="41" fontId="7" fillId="0" borderId="34" xfId="17" applyNumberFormat="1" applyFont="1" applyFill="1" applyBorder="1"/>
    <xf numFmtId="41" fontId="7" fillId="7" borderId="34" xfId="17" applyNumberFormat="1" applyFont="1" applyFill="1" applyBorder="1"/>
    <xf numFmtId="41" fontId="7" fillId="7" borderId="34" xfId="17" applyNumberFormat="1" applyFont="1" applyFill="1" applyBorder="1" applyAlignment="1">
      <alignment horizontal="center"/>
    </xf>
    <xf numFmtId="164" fontId="0" fillId="0" borderId="34" xfId="0" applyNumberFormat="1" applyBorder="1" applyProtection="1"/>
    <xf numFmtId="0" fontId="0" fillId="0" borderId="54" xfId="0" applyBorder="1" applyAlignment="1" applyProtection="1">
      <alignment horizontal="right"/>
    </xf>
    <xf numFmtId="0" fontId="7" fillId="0" borderId="0" xfId="0" applyFont="1" applyBorder="1" applyAlignment="1" applyProtection="1"/>
    <xf numFmtId="0" fontId="6" fillId="0" borderId="62" xfId="2" applyFont="1" applyBorder="1" applyAlignment="1">
      <alignment horizontal="left"/>
    </xf>
    <xf numFmtId="0" fontId="41" fillId="0" borderId="0" xfId="37" applyFont="1" applyFill="1" applyAlignment="1">
      <alignment textRotation="180"/>
    </xf>
    <xf numFmtId="0" fontId="7" fillId="7" borderId="109" xfId="17" applyFont="1" applyFill="1" applyBorder="1" applyAlignment="1">
      <alignment horizontal="center"/>
    </xf>
    <xf numFmtId="0" fontId="6" fillId="7" borderId="61" xfId="17" applyFont="1" applyFill="1" applyBorder="1" applyAlignment="1" applyProtection="1">
      <alignment horizontal="centerContinuous"/>
    </xf>
    <xf numFmtId="0" fontId="17" fillId="7" borderId="3" xfId="17" applyFont="1" applyFill="1" applyBorder="1" applyProtection="1"/>
    <xf numFmtId="0" fontId="7" fillId="7" borderId="7" xfId="17" applyFont="1" applyFill="1" applyBorder="1" applyAlignment="1" applyProtection="1">
      <alignment horizontal="center"/>
    </xf>
    <xf numFmtId="0" fontId="7" fillId="7" borderId="34" xfId="17" applyFont="1" applyFill="1" applyBorder="1" applyAlignment="1" applyProtection="1">
      <alignment horizontal="center"/>
    </xf>
    <xf numFmtId="0" fontId="41" fillId="0" borderId="100" xfId="37" applyFont="1" applyFill="1" applyBorder="1" applyAlignment="1">
      <alignment horizontal="center" textRotation="180"/>
    </xf>
    <xf numFmtId="0" fontId="7" fillId="7" borderId="86" xfId="17" applyFont="1" applyFill="1" applyBorder="1" applyAlignment="1">
      <alignment horizontal="center"/>
    </xf>
    <xf numFmtId="0" fontId="7" fillId="7" borderId="86" xfId="17" applyFont="1" applyFill="1" applyBorder="1"/>
    <xf numFmtId="37" fontId="7" fillId="0" borderId="295" xfId="17" applyNumberFormat="1" applyFont="1" applyFill="1" applyBorder="1"/>
    <xf numFmtId="37" fontId="7" fillId="0" borderId="296" xfId="17" applyNumberFormat="1" applyFont="1" applyFill="1" applyBorder="1"/>
    <xf numFmtId="37" fontId="7" fillId="7" borderId="269" xfId="17" applyNumberFormat="1" applyFont="1" applyFill="1" applyBorder="1"/>
    <xf numFmtId="37" fontId="7" fillId="7" borderId="269" xfId="17" applyNumberFormat="1" applyFont="1" applyFill="1" applyBorder="1" applyAlignment="1">
      <alignment horizontal="center"/>
    </xf>
    <xf numFmtId="37" fontId="7" fillId="7" borderId="270" xfId="17" applyNumberFormat="1" applyFont="1" applyFill="1" applyBorder="1" applyAlignment="1" applyProtection="1">
      <alignment horizontal="right"/>
    </xf>
    <xf numFmtId="37" fontId="7" fillId="0" borderId="295" xfId="17" applyNumberFormat="1" applyFont="1" applyFill="1" applyBorder="1" applyAlignment="1">
      <alignment horizontal="center"/>
    </xf>
    <xf numFmtId="37" fontId="7" fillId="0" borderId="297" xfId="17" applyNumberFormat="1" applyFont="1" applyFill="1" applyBorder="1" applyAlignment="1">
      <alignment horizontal="center"/>
    </xf>
    <xf numFmtId="37" fontId="7" fillId="0" borderId="287" xfId="17" applyNumberFormat="1" applyFont="1" applyFill="1" applyBorder="1" applyAlignment="1">
      <alignment horizontal="center"/>
    </xf>
    <xf numFmtId="37" fontId="7" fillId="0" borderId="269" xfId="17" applyNumberFormat="1" applyFont="1" applyFill="1" applyBorder="1" applyAlignment="1">
      <alignment horizontal="center"/>
    </xf>
    <xf numFmtId="37" fontId="7" fillId="0" borderId="287" xfId="17" applyNumberFormat="1" applyFont="1" applyFill="1" applyBorder="1" applyAlignment="1" applyProtection="1">
      <alignment horizontal="center"/>
    </xf>
    <xf numFmtId="37" fontId="7" fillId="0" borderId="269" xfId="17" applyNumberFormat="1" applyFont="1" applyFill="1" applyBorder="1" applyAlignment="1" applyProtection="1">
      <alignment horizontal="center"/>
    </xf>
    <xf numFmtId="37" fontId="7" fillId="7" borderId="269" xfId="17" applyNumberFormat="1" applyFont="1" applyFill="1" applyBorder="1" applyAlignment="1" applyProtection="1">
      <alignment horizontal="center"/>
    </xf>
    <xf numFmtId="37" fontId="7" fillId="7" borderId="270" xfId="17" applyNumberFormat="1" applyFont="1" applyFill="1" applyBorder="1"/>
    <xf numFmtId="0" fontId="56" fillId="7" borderId="65" xfId="36" quotePrefix="1" applyFont="1" applyFill="1" applyBorder="1" applyAlignment="1">
      <alignment horizontal="right"/>
    </xf>
    <xf numFmtId="0" fontId="7" fillId="0" borderId="0" xfId="8" applyFont="1" applyBorder="1" applyAlignment="1" applyProtection="1">
      <alignment vertical="top" wrapText="1"/>
    </xf>
    <xf numFmtId="0" fontId="6" fillId="7" borderId="100" xfId="7" applyFont="1" applyFill="1" applyBorder="1" applyAlignment="1">
      <alignment textRotation="180"/>
    </xf>
    <xf numFmtId="0" fontId="6" fillId="7" borderId="101" xfId="7" applyFont="1" applyFill="1" applyBorder="1" applyAlignment="1">
      <alignment textRotation="180"/>
    </xf>
    <xf numFmtId="0" fontId="6" fillId="0" borderId="99" xfId="7" quotePrefix="1" applyFont="1" applyBorder="1" applyAlignment="1">
      <alignment vertical="top" textRotation="180"/>
    </xf>
    <xf numFmtId="0" fontId="6" fillId="0" borderId="100" xfId="0" applyFont="1" applyBorder="1" applyAlignment="1">
      <alignment textRotation="180"/>
    </xf>
    <xf numFmtId="0" fontId="6" fillId="0" borderId="100" xfId="2" applyFont="1" applyFill="1" applyBorder="1" applyAlignment="1">
      <alignment textRotation="180"/>
    </xf>
    <xf numFmtId="0" fontId="6" fillId="7" borderId="100" xfId="7" quotePrefix="1" applyFont="1" applyFill="1" applyBorder="1" applyAlignment="1">
      <alignment textRotation="180"/>
    </xf>
    <xf numFmtId="0" fontId="6" fillId="7" borderId="101" xfId="7" quotePrefix="1" applyFont="1" applyFill="1" applyBorder="1" applyAlignment="1">
      <alignment textRotation="180"/>
    </xf>
    <xf numFmtId="0" fontId="41" fillId="7" borderId="100" xfId="7" applyFont="1" applyFill="1" applyBorder="1" applyAlignment="1">
      <alignment textRotation="180"/>
    </xf>
    <xf numFmtId="0" fontId="41" fillId="7" borderId="101" xfId="7" applyFont="1" applyFill="1" applyBorder="1" applyAlignment="1">
      <alignment textRotation="180"/>
    </xf>
    <xf numFmtId="0" fontId="6" fillId="7" borderId="99" xfId="7" applyFont="1" applyFill="1" applyBorder="1" applyAlignment="1">
      <alignment vertical="top" textRotation="180"/>
    </xf>
    <xf numFmtId="0" fontId="6" fillId="7" borderId="99" xfId="7" quotePrefix="1" applyFont="1" applyFill="1" applyBorder="1" applyAlignment="1">
      <alignment vertical="top" textRotation="180"/>
    </xf>
    <xf numFmtId="0" fontId="6" fillId="0" borderId="100" xfId="37" applyFont="1" applyFill="1" applyBorder="1" applyAlignment="1">
      <alignment vertical="top" textRotation="180"/>
    </xf>
    <xf numFmtId="0" fontId="41" fillId="0" borderId="100" xfId="37" applyFont="1" applyFill="1" applyBorder="1" applyAlignment="1">
      <alignment textRotation="180"/>
    </xf>
    <xf numFmtId="0" fontId="6" fillId="0" borderId="100" xfId="37" applyFont="1" applyFill="1" applyBorder="1" applyAlignment="1">
      <alignment textRotation="180"/>
    </xf>
    <xf numFmtId="0" fontId="6" fillId="0" borderId="101" xfId="37" applyFont="1" applyFill="1" applyBorder="1" applyAlignment="1">
      <alignment textRotation="180"/>
    </xf>
    <xf numFmtId="0" fontId="6" fillId="0" borderId="100" xfId="17" applyFont="1" applyFill="1" applyBorder="1" applyAlignment="1">
      <alignment horizontal="center" textRotation="180"/>
    </xf>
    <xf numFmtId="0" fontId="6" fillId="0" borderId="100" xfId="17" applyFont="1" applyFill="1" applyBorder="1" applyAlignment="1">
      <alignment textRotation="180"/>
    </xf>
    <xf numFmtId="0" fontId="13" fillId="0" borderId="50" xfId="0" applyFont="1" applyBorder="1" applyAlignment="1" applyProtection="1">
      <alignment horizontal="centerContinuous"/>
    </xf>
    <xf numFmtId="0" fontId="15" fillId="0" borderId="110" xfId="0" applyFont="1" applyBorder="1" applyAlignment="1">
      <alignment horizontal="center"/>
    </xf>
    <xf numFmtId="37" fontId="36" fillId="0" borderId="65" xfId="2" applyNumberFormat="1" applyFont="1" applyFill="1" applyBorder="1"/>
    <xf numFmtId="0" fontId="17" fillId="0" borderId="70" xfId="8" applyFont="1" applyBorder="1" applyAlignment="1" applyProtection="1">
      <alignment horizontal="centerContinuous"/>
    </xf>
    <xf numFmtId="0" fontId="17" fillId="0" borderId="50" xfId="7" applyFont="1" applyBorder="1" applyAlignment="1" applyProtection="1">
      <alignment horizontal="centerContinuous"/>
    </xf>
    <xf numFmtId="0" fontId="13" fillId="0" borderId="50" xfId="0" applyFont="1" applyBorder="1" applyAlignment="1">
      <alignment horizontal="centerContinuous"/>
    </xf>
    <xf numFmtId="0" fontId="10" fillId="0" borderId="50" xfId="0" applyFont="1" applyBorder="1" applyAlignment="1">
      <alignment horizontal="left"/>
    </xf>
    <xf numFmtId="0" fontId="6" fillId="7" borderId="99" xfId="7" applyFont="1" applyFill="1" applyBorder="1" applyAlignment="1">
      <alignment horizontal="left" textRotation="180"/>
    </xf>
    <xf numFmtId="0" fontId="17" fillId="7" borderId="6" xfId="14" applyFont="1" applyFill="1" applyBorder="1" applyAlignment="1" applyProtection="1">
      <alignment horizontal="centerContinuous"/>
    </xf>
    <xf numFmtId="0" fontId="17" fillId="7" borderId="6" xfId="8" applyFont="1" applyFill="1" applyBorder="1" applyAlignment="1" applyProtection="1">
      <alignment horizontal="centerContinuous"/>
    </xf>
    <xf numFmtId="0" fontId="7" fillId="7" borderId="70" xfId="14" applyFont="1" applyFill="1" applyBorder="1" applyProtection="1"/>
    <xf numFmtId="0" fontId="17" fillId="0" borderId="50" xfId="17" applyFont="1" applyBorder="1" applyAlignment="1" applyProtection="1">
      <alignment horizontal="centerContinuous"/>
    </xf>
    <xf numFmtId="37" fontId="6" fillId="0" borderId="69" xfId="17" applyNumberFormat="1" applyFont="1" applyBorder="1" applyAlignment="1" applyProtection="1">
      <alignment horizontal="right"/>
    </xf>
    <xf numFmtId="0" fontId="17" fillId="0" borderId="100" xfId="2" applyFont="1" applyFill="1" applyBorder="1" applyAlignment="1">
      <alignment textRotation="180"/>
    </xf>
    <xf numFmtId="0" fontId="17" fillId="0" borderId="0" xfId="2" applyFont="1" applyFill="1" applyAlignment="1">
      <alignment textRotation="180"/>
    </xf>
    <xf numFmtId="0" fontId="6" fillId="0" borderId="100" xfId="0" applyFont="1" applyBorder="1" applyAlignment="1">
      <alignment vertical="justify" textRotation="180"/>
    </xf>
    <xf numFmtId="0" fontId="17" fillId="0" borderId="50" xfId="23" applyFont="1" applyBorder="1" applyAlignment="1" applyProtection="1">
      <alignment horizontal="centerContinuous"/>
    </xf>
    <xf numFmtId="0" fontId="17" fillId="0" borderId="100" xfId="2" quotePrefix="1" applyFont="1" applyBorder="1" applyAlignment="1">
      <alignment textRotation="180"/>
    </xf>
    <xf numFmtId="0" fontId="17" fillId="0" borderId="101" xfId="2" applyFont="1" applyBorder="1" applyAlignment="1">
      <alignment textRotation="180"/>
    </xf>
    <xf numFmtId="0" fontId="17" fillId="0" borderId="0" xfId="2" applyFont="1" applyAlignment="1">
      <alignment textRotation="180"/>
    </xf>
    <xf numFmtId="0" fontId="17" fillId="0" borderId="0" xfId="2" applyFont="1" applyBorder="1" applyAlignment="1">
      <alignment horizontal="centerContinuous"/>
    </xf>
    <xf numFmtId="0" fontId="41" fillId="7" borderId="63" xfId="7" applyFont="1" applyFill="1" applyBorder="1"/>
    <xf numFmtId="0" fontId="35" fillId="7" borderId="92" xfId="7" applyFont="1" applyFill="1" applyBorder="1" applyAlignment="1" applyProtection="1">
      <alignment horizontal="center"/>
    </xf>
    <xf numFmtId="0" fontId="35" fillId="7" borderId="92" xfId="7" applyFont="1" applyFill="1" applyBorder="1" applyProtection="1"/>
    <xf numFmtId="0" fontId="35" fillId="7" borderId="92" xfId="7" applyFont="1" applyFill="1" applyBorder="1" applyAlignment="1" applyProtection="1">
      <alignment horizontal="center" vertical="top"/>
    </xf>
    <xf numFmtId="0" fontId="35" fillId="7" borderId="65" xfId="7" applyFont="1" applyFill="1" applyBorder="1" applyAlignment="1" applyProtection="1">
      <alignment horizontal="center" vertical="top"/>
    </xf>
    <xf numFmtId="37" fontId="35" fillId="7" borderId="277" xfId="11" applyNumberFormat="1" applyFont="1" applyFill="1" applyBorder="1" applyProtection="1"/>
    <xf numFmtId="37" fontId="35" fillId="6" borderId="278" xfId="11" applyNumberFormat="1" applyFont="1" applyFill="1" applyBorder="1" applyProtection="1"/>
    <xf numFmtId="0" fontId="35" fillId="7" borderId="63" xfId="7" applyFont="1" applyFill="1" applyBorder="1" applyProtection="1"/>
    <xf numFmtId="0" fontId="35" fillId="7" borderId="65" xfId="7" applyFont="1" applyFill="1" applyBorder="1" applyAlignment="1" applyProtection="1">
      <alignment horizontal="center"/>
    </xf>
    <xf numFmtId="37" fontId="35" fillId="0" borderId="277" xfId="11" applyNumberFormat="1" applyFont="1" applyFill="1" applyBorder="1" applyProtection="1"/>
    <xf numFmtId="37" fontId="35" fillId="0" borderId="278" xfId="11" applyNumberFormat="1" applyFont="1" applyFill="1" applyBorder="1" applyProtection="1"/>
    <xf numFmtId="0" fontId="6" fillId="0" borderId="70" xfId="2" applyFont="1" applyBorder="1" applyProtection="1"/>
    <xf numFmtId="0" fontId="6" fillId="0" borderId="71" xfId="2" applyFont="1" applyBorder="1" applyAlignment="1">
      <alignment horizontal="right"/>
    </xf>
    <xf numFmtId="0" fontId="6" fillId="0" borderId="71" xfId="7" applyFont="1" applyBorder="1" applyAlignment="1">
      <alignment horizontal="right"/>
    </xf>
    <xf numFmtId="0" fontId="7" fillId="0" borderId="0" xfId="0" applyFont="1" applyFill="1"/>
    <xf numFmtId="0" fontId="0" fillId="0" borderId="298" xfId="0" applyBorder="1" applyAlignment="1">
      <alignment horizontal="centerContinuous"/>
    </xf>
    <xf numFmtId="0" fontId="7" fillId="0" borderId="299" xfId="0" applyFont="1" applyBorder="1"/>
    <xf numFmtId="0" fontId="7" fillId="0" borderId="300" xfId="0" applyFont="1" applyBorder="1"/>
    <xf numFmtId="0" fontId="7" fillId="0" borderId="302" xfId="7" applyFont="1" applyBorder="1" applyAlignment="1">
      <alignment vertical="top" textRotation="180"/>
    </xf>
    <xf numFmtId="0" fontId="6" fillId="0" borderId="298" xfId="0" applyFont="1" applyBorder="1" applyAlignment="1">
      <alignment horizontal="centerContinuous"/>
    </xf>
    <xf numFmtId="0" fontId="7" fillId="0" borderId="304" xfId="0" applyFont="1" applyBorder="1" applyAlignment="1">
      <alignment horizontal="center"/>
    </xf>
    <xf numFmtId="0" fontId="8" fillId="0" borderId="302" xfId="0" applyFont="1" applyBorder="1" applyAlignment="1">
      <alignment vertical="justify" textRotation="180"/>
    </xf>
    <xf numFmtId="0" fontId="8" fillId="0" borderId="302" xfId="0" applyFont="1" applyBorder="1" applyAlignment="1">
      <alignment vertical="top" textRotation="180"/>
    </xf>
    <xf numFmtId="0" fontId="8" fillId="0" borderId="302" xfId="0" quotePrefix="1" applyFont="1" applyBorder="1" applyAlignment="1">
      <alignment vertical="top" textRotation="180"/>
    </xf>
    <xf numFmtId="0" fontId="8" fillId="0" borderId="303" xfId="0" applyFont="1" applyBorder="1" applyAlignment="1">
      <alignment vertical="top" textRotation="180"/>
    </xf>
    <xf numFmtId="0" fontId="7" fillId="0" borderId="305" xfId="0" applyFont="1" applyBorder="1"/>
    <xf numFmtId="0" fontId="7" fillId="0" borderId="306" xfId="0" applyFont="1" applyBorder="1"/>
    <xf numFmtId="0" fontId="7" fillId="0" borderId="307" xfId="0" applyFont="1" applyBorder="1"/>
    <xf numFmtId="0" fontId="7" fillId="0" borderId="308" xfId="0" applyFont="1" applyBorder="1"/>
    <xf numFmtId="167" fontId="7" fillId="0" borderId="309" xfId="0" applyNumberFormat="1" applyFont="1" applyBorder="1"/>
    <xf numFmtId="167" fontId="7" fillId="0" borderId="310" xfId="0" applyNumberFormat="1" applyFont="1" applyBorder="1"/>
    <xf numFmtId="167" fontId="7" fillId="0" borderId="311" xfId="0" applyNumberFormat="1" applyFont="1" applyBorder="1"/>
    <xf numFmtId="167" fontId="7" fillId="0" borderId="312" xfId="0" applyNumberFormat="1" applyFont="1" applyBorder="1"/>
    <xf numFmtId="167" fontId="7" fillId="0" borderId="313" xfId="0" applyNumberFormat="1" applyFont="1" applyBorder="1"/>
    <xf numFmtId="167" fontId="7" fillId="0" borderId="314" xfId="0" applyNumberFormat="1" applyFont="1" applyBorder="1"/>
    <xf numFmtId="167" fontId="7" fillId="0" borderId="315" xfId="0" applyNumberFormat="1" applyFont="1" applyBorder="1"/>
    <xf numFmtId="0" fontId="17" fillId="0" borderId="34" xfId="0" applyFont="1" applyBorder="1" applyProtection="1"/>
    <xf numFmtId="0" fontId="7" fillId="0" borderId="114" xfId="0" applyFont="1" applyBorder="1" applyAlignment="1">
      <alignment horizontal="center"/>
    </xf>
    <xf numFmtId="0" fontId="7" fillId="0" borderId="138" xfId="0" applyFont="1" applyBorder="1" applyAlignment="1">
      <alignment horizontal="center"/>
    </xf>
    <xf numFmtId="0" fontId="7" fillId="0" borderId="125" xfId="0" applyFont="1" applyBorder="1" applyAlignment="1">
      <alignment horizontal="center"/>
    </xf>
    <xf numFmtId="167" fontId="7" fillId="0" borderId="120" xfId="0" applyNumberFormat="1" applyFont="1" applyBorder="1" applyAlignment="1">
      <alignment horizontal="center"/>
    </xf>
    <xf numFmtId="167" fontId="7" fillId="0" borderId="127" xfId="0" applyNumberFormat="1" applyFont="1" applyBorder="1" applyAlignment="1">
      <alignment horizontal="center"/>
    </xf>
    <xf numFmtId="167" fontId="7" fillId="0" borderId="116" xfId="0" applyNumberFormat="1" applyFont="1" applyBorder="1" applyAlignment="1">
      <alignment horizontal="center"/>
    </xf>
    <xf numFmtId="167" fontId="7" fillId="0" borderId="126" xfId="0" applyNumberFormat="1" applyFont="1" applyBorder="1" applyAlignment="1">
      <alignment horizontal="center"/>
    </xf>
    <xf numFmtId="167" fontId="7" fillId="0" borderId="122" xfId="0" applyNumberFormat="1" applyFont="1" applyBorder="1" applyAlignment="1">
      <alignment horizontal="center"/>
    </xf>
    <xf numFmtId="167" fontId="7" fillId="0" borderId="139" xfId="0" applyNumberFormat="1" applyFont="1" applyBorder="1" applyAlignment="1">
      <alignment horizontal="center"/>
    </xf>
    <xf numFmtId="167" fontId="7" fillId="0" borderId="128" xfId="0" applyNumberFormat="1" applyFont="1" applyBorder="1" applyAlignment="1">
      <alignment horizontal="center"/>
    </xf>
    <xf numFmtId="3" fontId="7" fillId="0" borderId="23" xfId="35" applyNumberFormat="1" applyFont="1" applyBorder="1" applyAlignment="1">
      <alignment horizontal="center"/>
    </xf>
    <xf numFmtId="3" fontId="7" fillId="0" borderId="26" xfId="35" applyNumberFormat="1" applyFont="1" applyBorder="1" applyAlignment="1">
      <alignment horizontal="center"/>
    </xf>
    <xf numFmtId="43" fontId="7" fillId="0" borderId="279" xfId="35" applyFont="1" applyBorder="1" applyAlignment="1">
      <alignment horizontal="center"/>
    </xf>
    <xf numFmtId="3" fontId="7" fillId="0" borderId="279" xfId="35" applyNumberFormat="1" applyFont="1" applyBorder="1" applyAlignment="1">
      <alignment horizontal="center"/>
    </xf>
    <xf numFmtId="0" fontId="7" fillId="0" borderId="27" xfId="34" applyFont="1" applyBorder="1" applyAlignment="1">
      <alignment horizontal="center"/>
    </xf>
    <xf numFmtId="41" fontId="17" fillId="0" borderId="0" xfId="23" applyNumberFormat="1"/>
    <xf numFmtId="0" fontId="7" fillId="7" borderId="86" xfId="14" applyFont="1" applyFill="1" applyBorder="1" applyAlignment="1" applyProtection="1">
      <alignment horizontal="center"/>
    </xf>
    <xf numFmtId="10" fontId="7" fillId="0" borderId="316" xfId="15" applyNumberFormat="1" applyFont="1" applyFill="1" applyBorder="1" applyAlignment="1" applyProtection="1">
      <alignment horizontal="center"/>
    </xf>
    <xf numFmtId="37" fontId="7" fillId="0" borderId="296" xfId="17" applyNumberFormat="1" applyFont="1" applyFill="1" applyBorder="1" applyAlignment="1">
      <alignment horizontal="center"/>
    </xf>
    <xf numFmtId="37" fontId="17" fillId="6" borderId="0" xfId="17" applyNumberFormat="1" applyFont="1" applyFill="1"/>
    <xf numFmtId="167" fontId="7" fillId="0" borderId="0" xfId="17" applyNumberFormat="1" applyFont="1" applyProtection="1"/>
    <xf numFmtId="0" fontId="58" fillId="0" borderId="63" xfId="2" applyFont="1" applyBorder="1" applyAlignment="1" applyProtection="1">
      <alignment horizontal="left"/>
    </xf>
    <xf numFmtId="0" fontId="58" fillId="0" borderId="64" xfId="2" applyFont="1" applyBorder="1" applyProtection="1"/>
    <xf numFmtId="0" fontId="58" fillId="0" borderId="64" xfId="2" applyFont="1" applyBorder="1"/>
    <xf numFmtId="0" fontId="58" fillId="0" borderId="64" xfId="2" quotePrefix="1" applyFont="1" applyBorder="1" applyAlignment="1" applyProtection="1">
      <alignment horizontal="right"/>
    </xf>
    <xf numFmtId="0" fontId="58" fillId="0" borderId="65" xfId="2" quotePrefix="1" applyFont="1" applyBorder="1" applyAlignment="1" applyProtection="1">
      <alignment horizontal="right"/>
    </xf>
    <xf numFmtId="0" fontId="59" fillId="0" borderId="0" xfId="2" applyFont="1"/>
    <xf numFmtId="0" fontId="59" fillId="0" borderId="62" xfId="2" applyFont="1" applyFill="1" applyBorder="1" applyProtection="1"/>
    <xf numFmtId="0" fontId="59" fillId="0" borderId="61" xfId="2" applyFont="1" applyFill="1" applyBorder="1" applyProtection="1"/>
    <xf numFmtId="0" fontId="59" fillId="0" borderId="69" xfId="2" applyFont="1" applyBorder="1" applyProtection="1"/>
    <xf numFmtId="0" fontId="59" fillId="0" borderId="50" xfId="2" applyFont="1" applyFill="1" applyBorder="1" applyAlignment="1" applyProtection="1">
      <alignment horizontal="centerContinuous"/>
    </xf>
    <xf numFmtId="0" fontId="59" fillId="0" borderId="0" xfId="2" applyFont="1" applyFill="1" applyBorder="1" applyAlignment="1" applyProtection="1">
      <alignment horizontal="centerContinuous"/>
    </xf>
    <xf numFmtId="0" fontId="59" fillId="0" borderId="54" xfId="2" applyFont="1" applyBorder="1" applyAlignment="1" applyProtection="1">
      <alignment horizontal="centerContinuous"/>
    </xf>
    <xf numFmtId="0" fontId="59" fillId="0" borderId="50" xfId="2" applyFont="1" applyFill="1" applyBorder="1" applyProtection="1"/>
    <xf numFmtId="0" fontId="59" fillId="0" borderId="0" xfId="2" applyFont="1" applyFill="1" applyBorder="1" applyProtection="1"/>
    <xf numFmtId="0" fontId="59" fillId="0" borderId="54" xfId="2" applyFont="1" applyBorder="1" applyProtection="1"/>
    <xf numFmtId="0" fontId="59" fillId="0" borderId="0" xfId="2" applyFont="1" applyFill="1" applyBorder="1" applyAlignment="1" applyProtection="1">
      <alignment horizontal="center"/>
    </xf>
    <xf numFmtId="0" fontId="59" fillId="0" borderId="7" xfId="2" applyFont="1" applyFill="1" applyBorder="1" applyAlignment="1" applyProtection="1">
      <alignment horizontal="center"/>
    </xf>
    <xf numFmtId="0" fontId="59" fillId="0" borderId="50" xfId="2" applyFont="1" applyFill="1" applyBorder="1" applyAlignment="1" applyProtection="1">
      <alignment horizontal="left"/>
    </xf>
    <xf numFmtId="39" fontId="59" fillId="0" borderId="0" xfId="2" applyNumberFormat="1" applyFont="1" applyFill="1" applyBorder="1" applyProtection="1"/>
    <xf numFmtId="39" fontId="59" fillId="0" borderId="35" xfId="2" applyNumberFormat="1" applyFont="1" applyFill="1" applyBorder="1" applyProtection="1"/>
    <xf numFmtId="0" fontId="59" fillId="0" borderId="0" xfId="2" quotePrefix="1" applyFont="1" applyFill="1" applyBorder="1" applyAlignment="1" applyProtection="1">
      <alignment horizontal="left"/>
    </xf>
    <xf numFmtId="39" fontId="59" fillId="0" borderId="7" xfId="2" applyNumberFormat="1" applyFont="1" applyFill="1" applyBorder="1" applyProtection="1"/>
    <xf numFmtId="10" fontId="59" fillId="0" borderId="0" xfId="10" applyNumberFormat="1" applyFont="1"/>
    <xf numFmtId="9" fontId="59" fillId="0" borderId="0" xfId="10" applyFont="1"/>
    <xf numFmtId="39" fontId="59" fillId="0" borderId="64" xfId="2" applyNumberFormat="1" applyFont="1" applyFill="1" applyBorder="1" applyProtection="1"/>
    <xf numFmtId="0" fontId="59" fillId="0" borderId="0" xfId="2" applyFont="1" applyFill="1"/>
    <xf numFmtId="0" fontId="58" fillId="0" borderId="63" xfId="2" applyFont="1" applyFill="1" applyBorder="1" applyAlignment="1" applyProtection="1">
      <alignment horizontal="left"/>
    </xf>
    <xf numFmtId="0" fontId="58" fillId="0" borderId="64" xfId="2" applyFont="1" applyFill="1" applyBorder="1" applyProtection="1"/>
    <xf numFmtId="0" fontId="58" fillId="0" borderId="64" xfId="2" applyFont="1" applyFill="1" applyBorder="1"/>
    <xf numFmtId="39" fontId="58" fillId="0" borderId="64" xfId="2" applyNumberFormat="1" applyFont="1" applyFill="1" applyBorder="1" applyAlignment="1" applyProtection="1">
      <alignment horizontal="right"/>
    </xf>
    <xf numFmtId="0" fontId="58" fillId="0" borderId="65" xfId="2" applyFont="1" applyBorder="1" applyAlignment="1" applyProtection="1">
      <alignment horizontal="right"/>
    </xf>
    <xf numFmtId="39" fontId="58" fillId="0" borderId="64" xfId="2" applyNumberFormat="1" applyFont="1" applyFill="1" applyBorder="1" applyProtection="1"/>
    <xf numFmtId="39" fontId="59" fillId="0" borderId="0" xfId="2" applyNumberFormat="1" applyFont="1" applyFill="1" applyBorder="1" applyAlignment="1" applyProtection="1">
      <alignment horizontal="centerContinuous"/>
    </xf>
    <xf numFmtId="39" fontId="59" fillId="0" borderId="7" xfId="2" applyNumberFormat="1" applyFont="1" applyFill="1" applyBorder="1" applyAlignment="1" applyProtection="1">
      <alignment horizontal="center"/>
    </xf>
    <xf numFmtId="39" fontId="59" fillId="0" borderId="0" xfId="2" applyNumberFormat="1" applyFont="1" applyFill="1" applyBorder="1"/>
    <xf numFmtId="0" fontId="59" fillId="0" borderId="50" xfId="2" applyFont="1" applyFill="1" applyBorder="1"/>
    <xf numFmtId="0" fontId="59" fillId="0" borderId="0" xfId="2" applyFont="1" applyFill="1" applyBorder="1"/>
    <xf numFmtId="49" fontId="59" fillId="0" borderId="50" xfId="2" applyNumberFormat="1" applyFont="1" applyFill="1" applyBorder="1" applyProtection="1"/>
    <xf numFmtId="0" fontId="59" fillId="0" borderId="50" xfId="2" quotePrefix="1" applyFont="1" applyFill="1" applyBorder="1" applyAlignment="1" applyProtection="1">
      <alignment horizontal="left"/>
    </xf>
    <xf numFmtId="0" fontId="59" fillId="0" borderId="0" xfId="2" applyFont="1" applyFill="1" applyBorder="1" applyAlignment="1" applyProtection="1">
      <alignment horizontal="left"/>
    </xf>
    <xf numFmtId="0" fontId="59" fillId="0" borderId="0" xfId="2" quotePrefix="1" applyFont="1" applyFill="1" applyBorder="1" applyProtection="1"/>
    <xf numFmtId="0" fontId="58" fillId="0" borderId="63" xfId="2" applyFont="1" applyFill="1" applyBorder="1" applyProtection="1"/>
    <xf numFmtId="0" fontId="58" fillId="0" borderId="65" xfId="2" applyFont="1" applyBorder="1" applyProtection="1"/>
    <xf numFmtId="39" fontId="58" fillId="0" borderId="64" xfId="2" quotePrefix="1" applyNumberFormat="1" applyFont="1" applyFill="1" applyBorder="1" applyAlignment="1" applyProtection="1">
      <alignment horizontal="right"/>
    </xf>
    <xf numFmtId="0" fontId="59" fillId="0" borderId="0" xfId="0" applyFont="1"/>
    <xf numFmtId="43" fontId="59" fillId="0" borderId="0" xfId="11" applyFont="1" applyFill="1" applyBorder="1"/>
    <xf numFmtId="0" fontId="59" fillId="0" borderId="54" xfId="2" applyFont="1" applyFill="1" applyBorder="1" applyProtection="1"/>
    <xf numFmtId="43" fontId="59" fillId="0" borderId="0" xfId="9" applyFont="1"/>
    <xf numFmtId="10" fontId="59" fillId="0" borderId="0" xfId="12" applyNumberFormat="1" applyFont="1"/>
    <xf numFmtId="43" fontId="59" fillId="0" borderId="0" xfId="2" applyNumberFormat="1" applyFont="1"/>
    <xf numFmtId="170" fontId="59" fillId="0" borderId="0" xfId="12" applyNumberFormat="1" applyFont="1"/>
    <xf numFmtId="0" fontId="59" fillId="0" borderId="50" xfId="2" applyFont="1" applyBorder="1" applyProtection="1"/>
    <xf numFmtId="0" fontId="59" fillId="0" borderId="0" xfId="2" applyFont="1" applyBorder="1" applyProtection="1"/>
    <xf numFmtId="9" fontId="59" fillId="0" borderId="0" xfId="2" applyNumberFormat="1" applyFont="1"/>
    <xf numFmtId="0" fontId="59" fillId="0" borderId="50" xfId="2" applyFont="1" applyBorder="1"/>
    <xf numFmtId="0" fontId="59" fillId="0" borderId="0" xfId="2" applyFont="1" applyBorder="1"/>
    <xf numFmtId="0" fontId="58" fillId="0" borderId="63" xfId="2" applyFont="1" applyBorder="1" applyProtection="1"/>
    <xf numFmtId="0" fontId="58" fillId="0" borderId="64" xfId="2" applyFont="1" applyBorder="1" applyAlignment="1" applyProtection="1">
      <alignment horizontal="right"/>
    </xf>
    <xf numFmtId="0" fontId="58" fillId="0" borderId="0" xfId="2" applyFont="1"/>
    <xf numFmtId="0" fontId="58" fillId="0" borderId="63" xfId="2" quotePrefix="1" applyFont="1" applyBorder="1" applyAlignment="1" applyProtection="1">
      <alignment horizontal="left"/>
    </xf>
    <xf numFmtId="37" fontId="59" fillId="0" borderId="0" xfId="2" applyNumberFormat="1" applyFont="1" applyBorder="1" applyProtection="1"/>
    <xf numFmtId="39" fontId="59" fillId="0" borderId="0" xfId="2" applyNumberFormat="1" applyFont="1" applyBorder="1" applyProtection="1"/>
    <xf numFmtId="0" fontId="59" fillId="0" borderId="0" xfId="2" applyFont="1" applyBorder="1" applyAlignment="1" applyProtection="1">
      <alignment horizontal="centerContinuous"/>
    </xf>
    <xf numFmtId="37" fontId="59" fillId="0" borderId="0" xfId="2" applyNumberFormat="1" applyFont="1" applyBorder="1" applyAlignment="1" applyProtection="1">
      <alignment horizontal="centerContinuous"/>
    </xf>
    <xf numFmtId="39" fontId="59" fillId="0" borderId="0" xfId="2" applyNumberFormat="1" applyFont="1" applyBorder="1" applyAlignment="1" applyProtection="1">
      <alignment horizontal="centerContinuous"/>
    </xf>
    <xf numFmtId="0" fontId="59" fillId="0" borderId="50" xfId="2" applyFont="1" applyBorder="1" applyAlignment="1" applyProtection="1">
      <alignment horizontal="centerContinuous"/>
    </xf>
    <xf numFmtId="0" fontId="59" fillId="0" borderId="70" xfId="2" applyFont="1" applyBorder="1" applyProtection="1"/>
    <xf numFmtId="0" fontId="59" fillId="0" borderId="34" xfId="2" applyFont="1" applyBorder="1" applyProtection="1"/>
    <xf numFmtId="0" fontId="59" fillId="0" borderId="71" xfId="2" applyFont="1" applyBorder="1" applyProtection="1"/>
    <xf numFmtId="0" fontId="59" fillId="0" borderId="0" xfId="2" applyFont="1" applyProtection="1"/>
    <xf numFmtId="0" fontId="59" fillId="0" borderId="50" xfId="0" quotePrefix="1" applyFont="1" applyBorder="1" applyAlignment="1">
      <alignment horizontal="left"/>
    </xf>
    <xf numFmtId="0" fontId="59" fillId="0" borderId="50" xfId="0" applyFont="1" applyBorder="1" applyAlignment="1">
      <alignment horizontal="left"/>
    </xf>
    <xf numFmtId="39" fontId="59" fillId="0" borderId="0" xfId="2" applyNumberFormat="1" applyFont="1"/>
    <xf numFmtId="39" fontId="59" fillId="0" borderId="7" xfId="2" applyNumberFormat="1" applyFont="1" applyBorder="1"/>
    <xf numFmtId="39" fontId="59" fillId="0" borderId="7" xfId="0" applyNumberFormat="1" applyFont="1" applyBorder="1"/>
    <xf numFmtId="0" fontId="8" fillId="0" borderId="0" xfId="0" applyFont="1" applyBorder="1" applyAlignment="1" applyProtection="1">
      <alignment horizontal="centerContinuous"/>
    </xf>
    <xf numFmtId="0" fontId="8" fillId="0" borderId="54" xfId="0" applyFont="1" applyFill="1" applyBorder="1" applyAlignment="1" applyProtection="1">
      <alignment horizontal="centerContinuous"/>
    </xf>
    <xf numFmtId="0" fontId="6" fillId="0" borderId="34" xfId="0" applyFont="1" applyBorder="1" applyAlignment="1" applyProtection="1">
      <alignment horizontal="center"/>
    </xf>
    <xf numFmtId="0" fontId="6" fillId="0" borderId="34" xfId="0" applyFont="1" applyBorder="1" applyAlignment="1" applyProtection="1">
      <alignment horizontal="left"/>
    </xf>
    <xf numFmtId="37" fontId="11" fillId="0" borderId="71" xfId="0" applyNumberFormat="1" applyFont="1" applyBorder="1" applyAlignment="1" applyProtection="1">
      <alignment horizontal="right"/>
    </xf>
    <xf numFmtId="17" fontId="17" fillId="0" borderId="0" xfId="0" applyNumberFormat="1" applyFont="1"/>
    <xf numFmtId="16" fontId="17" fillId="0" borderId="0" xfId="0" quotePrefix="1" applyNumberFormat="1" applyFont="1" applyBorder="1" applyAlignment="1" applyProtection="1">
      <alignment horizontal="center"/>
    </xf>
    <xf numFmtId="0" fontId="17" fillId="0" borderId="0" xfId="0" quotePrefix="1" applyFont="1" applyBorder="1" applyAlignment="1" applyProtection="1">
      <alignment horizontal="center"/>
    </xf>
    <xf numFmtId="0" fontId="17" fillId="0" borderId="91" xfId="0" applyFont="1" applyBorder="1" applyProtection="1"/>
    <xf numFmtId="0" fontId="7" fillId="0" borderId="80" xfId="2" applyFont="1" applyFill="1" applyBorder="1" applyAlignment="1" applyProtection="1">
      <alignment horizontal="center"/>
    </xf>
    <xf numFmtId="0" fontId="6" fillId="0" borderId="9" xfId="2" applyFont="1" applyBorder="1" applyProtection="1"/>
    <xf numFmtId="167" fontId="6" fillId="0" borderId="9" xfId="21" applyNumberFormat="1" applyFont="1" applyBorder="1" applyProtection="1"/>
    <xf numFmtId="0" fontId="7" fillId="0" borderId="11" xfId="28" applyFont="1" applyBorder="1" applyAlignment="1" applyProtection="1">
      <alignment horizontal="left"/>
    </xf>
    <xf numFmtId="0" fontId="6" fillId="0" borderId="63" xfId="2" applyFont="1" applyFill="1" applyBorder="1" applyAlignment="1" applyProtection="1">
      <alignment horizontal="centerContinuous"/>
    </xf>
    <xf numFmtId="0" fontId="6" fillId="0" borderId="92" xfId="2" applyFont="1" applyFill="1" applyBorder="1" applyAlignment="1" applyProtection="1">
      <alignment horizontal="centerContinuous"/>
    </xf>
    <xf numFmtId="37" fontId="7" fillId="0" borderId="4" xfId="0" applyNumberFormat="1" applyFont="1" applyBorder="1" applyProtection="1"/>
    <xf numFmtId="3" fontId="10" fillId="0" borderId="0" xfId="0" applyNumberFormat="1" applyFont="1" applyBorder="1" applyProtection="1"/>
    <xf numFmtId="0" fontId="10" fillId="0" borderId="4" xfId="0" applyFont="1" applyBorder="1" applyAlignment="1" applyProtection="1">
      <alignment horizontal="center"/>
    </xf>
    <xf numFmtId="37" fontId="7" fillId="0" borderId="6" xfId="0" applyNumberFormat="1" applyFont="1" applyBorder="1" applyAlignment="1" applyProtection="1">
      <alignment wrapText="1"/>
    </xf>
    <xf numFmtId="37" fontId="7" fillId="0" borderId="6" xfId="0" applyNumberFormat="1" applyFont="1" applyBorder="1" applyProtection="1"/>
    <xf numFmtId="3" fontId="10" fillId="0" borderId="7" xfId="0" applyNumberFormat="1" applyFont="1" applyBorder="1" applyProtection="1"/>
    <xf numFmtId="3" fontId="10" fillId="0" borderId="2" xfId="0" applyNumberFormat="1" applyFont="1" applyBorder="1" applyProtection="1"/>
    <xf numFmtId="3" fontId="10" fillId="0" borderId="76" xfId="0" applyNumberFormat="1" applyFont="1" applyBorder="1" applyProtection="1"/>
    <xf numFmtId="3" fontId="10" fillId="0" borderId="130" xfId="0" applyNumberFormat="1" applyFont="1" applyBorder="1" applyProtection="1"/>
    <xf numFmtId="3" fontId="10" fillId="0" borderId="75" xfId="0" applyNumberFormat="1" applyFont="1" applyBorder="1" applyProtection="1"/>
    <xf numFmtId="3" fontId="10" fillId="0" borderId="77" xfId="0" applyNumberFormat="1" applyFont="1" applyBorder="1" applyProtection="1"/>
    <xf numFmtId="3" fontId="10" fillId="0" borderId="142" xfId="0" applyNumberFormat="1" applyFont="1" applyBorder="1" applyProtection="1"/>
    <xf numFmtId="0" fontId="10" fillId="0" borderId="101" xfId="0" applyFont="1" applyBorder="1" applyAlignment="1" applyProtection="1">
      <alignment horizontal="center"/>
    </xf>
    <xf numFmtId="37" fontId="7" fillId="0" borderId="95" xfId="0" applyNumberFormat="1" applyFont="1" applyBorder="1" applyAlignment="1" applyProtection="1">
      <alignment horizontal="center"/>
    </xf>
    <xf numFmtId="0" fontId="10" fillId="0" borderId="317" xfId="0" applyFont="1" applyBorder="1" applyProtection="1"/>
    <xf numFmtId="0" fontId="10" fillId="0" borderId="318" xfId="0" applyFont="1" applyBorder="1" applyProtection="1"/>
    <xf numFmtId="0" fontId="10" fillId="0" borderId="83" xfId="0" applyFont="1" applyBorder="1" applyProtection="1"/>
    <xf numFmtId="3" fontId="10" fillId="0" borderId="84" xfId="0" applyNumberFormat="1" applyFont="1" applyBorder="1" applyProtection="1"/>
    <xf numFmtId="37" fontId="10" fillId="0" borderId="85" xfId="0" applyNumberFormat="1" applyFont="1" applyBorder="1" applyProtection="1"/>
    <xf numFmtId="3" fontId="10" fillId="0" borderId="80" xfId="0" applyNumberFormat="1" applyFont="1" applyBorder="1" applyProtection="1"/>
    <xf numFmtId="37" fontId="10" fillId="0" borderId="81" xfId="0" applyNumberFormat="1" applyFont="1" applyBorder="1" applyProtection="1"/>
    <xf numFmtId="0" fontId="10" fillId="0" borderId="85" xfId="0" applyFont="1" applyBorder="1" applyProtection="1"/>
    <xf numFmtId="3" fontId="10" fillId="0" borderId="267" xfId="0" applyNumberFormat="1" applyFont="1" applyBorder="1" applyProtection="1"/>
    <xf numFmtId="37" fontId="10" fillId="0" borderId="273" xfId="0" applyNumberFormat="1" applyFont="1" applyBorder="1" applyProtection="1"/>
    <xf numFmtId="3" fontId="10" fillId="0" borderId="61" xfId="0" applyNumberFormat="1" applyFont="1" applyBorder="1" applyProtection="1"/>
    <xf numFmtId="3" fontId="10" fillId="0" borderId="146" xfId="0" applyNumberFormat="1" applyFont="1" applyBorder="1" applyProtection="1"/>
    <xf numFmtId="0" fontId="10" fillId="0" borderId="54" xfId="0" applyFont="1" applyBorder="1" applyAlignment="1" applyProtection="1">
      <alignment horizontal="center"/>
    </xf>
    <xf numFmtId="3" fontId="10" fillId="2" borderId="99" xfId="0" applyNumberFormat="1" applyFont="1" applyFill="1" applyBorder="1" applyProtection="1"/>
    <xf numFmtId="3" fontId="10" fillId="2" borderId="100" xfId="0" applyNumberFormat="1" applyFont="1" applyFill="1" applyBorder="1" applyProtection="1"/>
    <xf numFmtId="3" fontId="10" fillId="2" borderId="136" xfId="0" applyNumberFormat="1" applyFont="1" applyFill="1" applyBorder="1" applyProtection="1"/>
    <xf numFmtId="3" fontId="10" fillId="2" borderId="101" xfId="0" applyNumberFormat="1" applyFont="1" applyFill="1" applyBorder="1" applyProtection="1"/>
    <xf numFmtId="0" fontId="10" fillId="2" borderId="99" xfId="0" applyFont="1" applyFill="1" applyBorder="1" applyProtection="1"/>
    <xf numFmtId="0" fontId="10" fillId="2" borderId="100" xfId="0" applyFont="1" applyFill="1" applyBorder="1" applyProtection="1"/>
    <xf numFmtId="0" fontId="10" fillId="2" borderId="136" xfId="0" applyFont="1" applyFill="1" applyBorder="1" applyProtection="1"/>
    <xf numFmtId="0" fontId="10" fillId="2" borderId="101" xfId="0" applyFont="1" applyFill="1" applyBorder="1" applyProtection="1"/>
    <xf numFmtId="37" fontId="7" fillId="0" borderId="135" xfId="0" applyNumberFormat="1" applyFont="1" applyBorder="1" applyAlignment="1" applyProtection="1">
      <alignment horizontal="center"/>
    </xf>
    <xf numFmtId="37" fontId="10" fillId="0" borderId="65" xfId="0" applyNumberFormat="1" applyFont="1" applyBorder="1" applyProtection="1"/>
    <xf numFmtId="37" fontId="7" fillId="0" borderId="97" xfId="0" applyNumberFormat="1" applyFont="1" applyBorder="1" applyProtection="1"/>
    <xf numFmtId="0" fontId="10" fillId="0" borderId="319" xfId="0" applyFont="1" applyBorder="1" applyProtection="1"/>
    <xf numFmtId="0" fontId="16" fillId="0" borderId="99" xfId="0" applyFont="1" applyBorder="1"/>
    <xf numFmtId="0" fontId="15" fillId="0" borderId="101" xfId="0" applyFont="1" applyBorder="1"/>
    <xf numFmtId="41" fontId="7" fillId="0" borderId="77" xfId="23" applyNumberFormat="1" applyFont="1" applyBorder="1" applyProtection="1"/>
    <xf numFmtId="37" fontId="7" fillId="0" borderId="76" xfId="11" applyNumberFormat="1" applyFont="1" applyFill="1" applyBorder="1" applyProtection="1"/>
    <xf numFmtId="0" fontId="7" fillId="0" borderId="77" xfId="23" applyFont="1" applyBorder="1" applyProtection="1"/>
    <xf numFmtId="10" fontId="7" fillId="0" borderId="235" xfId="25" applyNumberFormat="1" applyFont="1" applyFill="1" applyBorder="1" applyProtection="1"/>
    <xf numFmtId="41" fontId="7" fillId="0" borderId="22" xfId="7" applyNumberFormat="1" applyFont="1" applyBorder="1" applyProtection="1"/>
    <xf numFmtId="41" fontId="7" fillId="6" borderId="22" xfId="7" applyNumberFormat="1" applyFont="1" applyFill="1" applyBorder="1" applyProtection="1"/>
    <xf numFmtId="41" fontId="7" fillId="0" borderId="239" xfId="7" applyNumberFormat="1" applyFont="1" applyBorder="1" applyProtection="1"/>
    <xf numFmtId="41" fontId="7" fillId="0" borderId="112" xfId="7" applyNumberFormat="1" applyFont="1" applyBorder="1" applyProtection="1"/>
    <xf numFmtId="41" fontId="7" fillId="0" borderId="89" xfId="7" applyNumberFormat="1" applyFont="1" applyBorder="1" applyProtection="1"/>
    <xf numFmtId="41" fontId="7" fillId="0" borderId="111" xfId="7" applyNumberFormat="1" applyFont="1" applyBorder="1" applyProtection="1"/>
    <xf numFmtId="0" fontId="7" fillId="0" borderId="92" xfId="30" applyFont="1" applyBorder="1" applyAlignment="1" applyProtection="1">
      <alignment horizontal="centerContinuous"/>
    </xf>
    <xf numFmtId="0" fontId="6" fillId="0" borderId="64" xfId="0" applyFont="1" applyBorder="1" applyAlignment="1" applyProtection="1">
      <alignment horizontal="left"/>
    </xf>
    <xf numFmtId="37" fontId="11" fillId="0" borderId="65" xfId="0" applyNumberFormat="1" applyFont="1" applyBorder="1" applyAlignment="1" applyProtection="1">
      <alignment horizontal="right"/>
    </xf>
    <xf numFmtId="0" fontId="0" fillId="0" borderId="63" xfId="0" applyBorder="1" applyProtection="1"/>
    <xf numFmtId="0" fontId="0" fillId="0" borderId="65" xfId="0" applyBorder="1"/>
    <xf numFmtId="0" fontId="7" fillId="0" borderId="4" xfId="0" applyFont="1" applyBorder="1" applyAlignment="1" applyProtection="1">
      <alignment horizontal="center"/>
    </xf>
    <xf numFmtId="2" fontId="7" fillId="0" borderId="110" xfId="0" applyNumberFormat="1" applyFont="1" applyBorder="1" applyAlignment="1" applyProtection="1">
      <alignment horizontal="center"/>
    </xf>
    <xf numFmtId="0" fontId="7" fillId="0" borderId="62" xfId="0" applyFont="1" applyBorder="1" applyProtection="1"/>
    <xf numFmtId="0" fontId="7" fillId="0" borderId="69" xfId="0" applyFont="1" applyBorder="1" applyProtection="1"/>
    <xf numFmtId="0" fontId="7" fillId="0" borderId="71" xfId="0" applyFont="1" applyBorder="1" applyAlignment="1" applyProtection="1">
      <alignment horizontal="center"/>
    </xf>
    <xf numFmtId="0" fontId="7" fillId="0" borderId="39" xfId="0" applyFont="1" applyBorder="1" applyAlignment="1" applyProtection="1">
      <alignment horizontal="center"/>
    </xf>
    <xf numFmtId="0" fontId="7" fillId="0" borderId="63" xfId="0" applyFont="1" applyBorder="1" applyProtection="1"/>
    <xf numFmtId="0" fontId="7" fillId="0" borderId="65" xfId="0" applyFont="1" applyBorder="1" applyAlignment="1" applyProtection="1">
      <alignment horizontal="center"/>
    </xf>
    <xf numFmtId="0" fontId="7" fillId="0" borderId="69" xfId="0" applyFont="1" applyBorder="1" applyAlignment="1" applyProtection="1">
      <alignment horizontal="center"/>
    </xf>
    <xf numFmtId="37" fontId="7" fillId="0" borderId="0" xfId="7" applyNumberFormat="1" applyFont="1" applyBorder="1" applyAlignment="1" applyProtection="1">
      <alignment horizontal="right"/>
    </xf>
    <xf numFmtId="37" fontId="17" fillId="0" borderId="0" xfId="7" applyNumberFormat="1" applyBorder="1" applyAlignment="1" applyProtection="1">
      <alignment horizontal="right"/>
    </xf>
    <xf numFmtId="37" fontId="10" fillId="0" borderId="78" xfId="0" applyNumberFormat="1" applyFont="1" applyBorder="1" applyAlignment="1" applyProtection="1">
      <alignment horizontal="right"/>
    </xf>
    <xf numFmtId="37" fontId="10" fillId="0" borderId="64" xfId="0" applyNumberFormat="1" applyFont="1" applyBorder="1" applyAlignment="1" applyProtection="1">
      <alignment horizontal="right"/>
    </xf>
    <xf numFmtId="167" fontId="10" fillId="0" borderId="98" xfId="26" applyNumberFormat="1" applyFont="1" applyBorder="1" applyAlignment="1">
      <alignment horizontal="center"/>
    </xf>
    <xf numFmtId="167" fontId="10" fillId="0" borderId="54" xfId="26" applyNumberFormat="1" applyFont="1" applyBorder="1"/>
    <xf numFmtId="167" fontId="10" fillId="0" borderId="91" xfId="26" applyNumberFormat="1" applyFont="1" applyBorder="1"/>
    <xf numFmtId="167" fontId="10" fillId="0" borderId="110" xfId="26" applyNumberFormat="1" applyFont="1" applyBorder="1"/>
    <xf numFmtId="0" fontId="6" fillId="0" borderId="61" xfId="0" applyFont="1" applyBorder="1" applyAlignment="1">
      <alignment horizontal="left" vertical="center"/>
    </xf>
    <xf numFmtId="0" fontId="6" fillId="0" borderId="65" xfId="0" applyFont="1" applyBorder="1" applyAlignment="1">
      <alignment horizontal="left" indent="5"/>
    </xf>
    <xf numFmtId="0" fontId="10" fillId="0" borderId="54" xfId="0" applyFont="1" applyBorder="1" applyAlignment="1">
      <alignment horizontal="centerContinuous"/>
    </xf>
    <xf numFmtId="0" fontId="0" fillId="0" borderId="50" xfId="0" applyBorder="1" applyAlignment="1">
      <alignment horizontal="centerContinuous"/>
    </xf>
    <xf numFmtId="0" fontId="0" fillId="0" borderId="0" xfId="0" applyAlignment="1">
      <alignment horizontal="centerContinuous"/>
    </xf>
    <xf numFmtId="0" fontId="7" fillId="0" borderId="50" xfId="0" applyFont="1" applyBorder="1" applyAlignment="1">
      <alignment horizontal="left"/>
    </xf>
    <xf numFmtId="0" fontId="10" fillId="0" borderId="0" xfId="0" applyFont="1" applyAlignment="1">
      <alignment horizontal="center"/>
    </xf>
    <xf numFmtId="0" fontId="8" fillId="0" borderId="0" xfId="0" applyFont="1" applyAlignment="1">
      <alignment horizontal="center"/>
    </xf>
    <xf numFmtId="0" fontId="7" fillId="0" borderId="54" xfId="0" applyFont="1" applyBorder="1" applyAlignment="1">
      <alignment horizontal="right"/>
    </xf>
    <xf numFmtId="0" fontId="10" fillId="0" borderId="7" xfId="0" applyFont="1" applyBorder="1" applyAlignment="1">
      <alignment horizontal="center"/>
    </xf>
    <xf numFmtId="0" fontId="10" fillId="0" borderId="1" xfId="0" applyFont="1" applyBorder="1" applyAlignment="1">
      <alignment horizontal="center"/>
    </xf>
    <xf numFmtId="0" fontId="10" fillId="0" borderId="3" xfId="0" applyFont="1" applyBorder="1" applyAlignment="1">
      <alignment horizontal="center"/>
    </xf>
    <xf numFmtId="0" fontId="10" fillId="0" borderId="6" xfId="0" applyFont="1" applyBorder="1" applyAlignment="1">
      <alignment horizontal="center"/>
    </xf>
    <xf numFmtId="0" fontId="10" fillId="0" borderId="8" xfId="0" applyFont="1" applyBorder="1" applyAlignment="1">
      <alignment horizontal="center"/>
    </xf>
    <xf numFmtId="0" fontId="10" fillId="0" borderId="70" xfId="0" applyFont="1" applyBorder="1" applyAlignment="1">
      <alignment horizontal="center"/>
    </xf>
    <xf numFmtId="0" fontId="10" fillId="0" borderId="86" xfId="0" applyFont="1" applyBorder="1" applyAlignment="1">
      <alignment horizontal="center"/>
    </xf>
    <xf numFmtId="0" fontId="10" fillId="0" borderId="34" xfId="0" applyFont="1" applyBorder="1" applyAlignment="1">
      <alignment horizontal="left"/>
    </xf>
    <xf numFmtId="0" fontId="10" fillId="0" borderId="87" xfId="0" applyFont="1" applyBorder="1" applyAlignment="1">
      <alignment horizontal="center"/>
    </xf>
    <xf numFmtId="37" fontId="7" fillId="0" borderId="50" xfId="0" applyNumberFormat="1" applyFont="1" applyBorder="1" applyAlignment="1">
      <alignment horizontal="center"/>
    </xf>
    <xf numFmtId="37" fontId="7" fillId="0" borderId="10" xfId="0" applyNumberFormat="1" applyFont="1" applyBorder="1" applyAlignment="1">
      <alignment horizontal="center"/>
    </xf>
    <xf numFmtId="37" fontId="7" fillId="0" borderId="0" xfId="0" applyNumberFormat="1" applyFont="1" applyAlignment="1">
      <alignment horizontal="left"/>
    </xf>
    <xf numFmtId="0" fontId="10" fillId="0" borderId="99" xfId="0" applyFont="1" applyBorder="1" applyAlignment="1">
      <alignment horizontal="center"/>
    </xf>
    <xf numFmtId="37" fontId="7" fillId="0" borderId="88" xfId="0" applyNumberFormat="1" applyFont="1" applyBorder="1" applyAlignment="1">
      <alignment horizontal="center"/>
    </xf>
    <xf numFmtId="37" fontId="7" fillId="0" borderId="11" xfId="0" applyNumberFormat="1" applyFont="1" applyBorder="1" applyAlignment="1">
      <alignment horizontal="center"/>
    </xf>
    <xf numFmtId="37" fontId="7" fillId="0" borderId="7" xfId="0" applyNumberFormat="1" applyFont="1" applyBorder="1" applyAlignment="1">
      <alignment wrapText="1"/>
    </xf>
    <xf numFmtId="37" fontId="7" fillId="0" borderId="101" xfId="0" applyNumberFormat="1" applyFont="1" applyBorder="1" applyAlignment="1">
      <alignment horizontal="center"/>
    </xf>
    <xf numFmtId="37" fontId="7" fillId="0" borderId="0" xfId="0" applyNumberFormat="1" applyFont="1"/>
    <xf numFmtId="37" fontId="7" fillId="0" borderId="83" xfId="0" applyNumberFormat="1" applyFont="1" applyBorder="1" applyAlignment="1">
      <alignment horizontal="center"/>
    </xf>
    <xf numFmtId="37" fontId="7" fillId="0" borderId="7" xfId="0" applyNumberFormat="1" applyFont="1" applyBorder="1"/>
    <xf numFmtId="37" fontId="7" fillId="0" borderId="85" xfId="0" applyNumberFormat="1" applyFont="1" applyBorder="1" applyAlignment="1">
      <alignment horizontal="center"/>
    </xf>
    <xf numFmtId="37" fontId="7" fillId="0" borderId="92" xfId="0" applyNumberFormat="1" applyFont="1" applyBorder="1" applyAlignment="1">
      <alignment horizontal="center"/>
    </xf>
    <xf numFmtId="37" fontId="7" fillId="0" borderId="38" xfId="0" applyNumberFormat="1" applyFont="1" applyBorder="1" applyAlignment="1">
      <alignment horizontal="center"/>
    </xf>
    <xf numFmtId="37" fontId="7" fillId="0" borderId="35" xfId="0" applyNumberFormat="1" applyFont="1" applyBorder="1" applyAlignment="1">
      <alignment wrapText="1"/>
    </xf>
    <xf numFmtId="37" fontId="7" fillId="0" borderId="22" xfId="0" applyNumberFormat="1" applyFont="1" applyBorder="1" applyAlignment="1">
      <alignment horizontal="center"/>
    </xf>
    <xf numFmtId="37" fontId="7" fillId="0" borderId="35" xfId="0" applyNumberFormat="1" applyFont="1" applyBorder="1"/>
    <xf numFmtId="37" fontId="7" fillId="0" borderId="89" xfId="0" applyNumberFormat="1" applyFont="1" applyBorder="1" applyAlignment="1">
      <alignment horizontal="center"/>
    </xf>
    <xf numFmtId="37" fontId="7" fillId="0" borderId="90" xfId="0" applyNumberFormat="1" applyFont="1" applyBorder="1"/>
    <xf numFmtId="37" fontId="7" fillId="0" borderId="0" xfId="0" applyNumberFormat="1" applyFont="1" applyAlignment="1">
      <alignment horizontal="center"/>
    </xf>
    <xf numFmtId="0" fontId="6" fillId="0" borderId="54" xfId="0" applyFont="1" applyBorder="1" applyAlignment="1">
      <alignment horizontal="right"/>
    </xf>
    <xf numFmtId="0" fontId="0" fillId="0" borderId="0" xfId="0" applyAlignment="1">
      <alignment horizontal="center"/>
    </xf>
    <xf numFmtId="43" fontId="7" fillId="7" borderId="91" xfId="1" applyFont="1" applyFill="1" applyBorder="1" applyAlignment="1" applyProtection="1">
      <alignment horizontal="center"/>
    </xf>
    <xf numFmtId="43" fontId="7" fillId="7" borderId="54" xfId="1" applyFont="1" applyFill="1" applyBorder="1" applyAlignment="1" applyProtection="1">
      <alignment horizontal="center"/>
    </xf>
    <xf numFmtId="39" fontId="59" fillId="0" borderId="151" xfId="2" applyNumberFormat="1" applyFont="1" applyFill="1" applyBorder="1" applyProtection="1"/>
    <xf numFmtId="0" fontId="17" fillId="0" borderId="92" xfId="7" applyBorder="1"/>
    <xf numFmtId="0" fontId="7" fillId="7" borderId="92" xfId="7" applyFont="1" applyFill="1" applyBorder="1" applyAlignment="1">
      <alignment horizontal="left"/>
    </xf>
    <xf numFmtId="0" fontId="7" fillId="0" borderId="0" xfId="28" applyFont="1" applyFill="1" applyBorder="1" applyProtection="1"/>
    <xf numFmtId="0" fontId="8" fillId="0" borderId="7" xfId="28" applyFont="1" applyFill="1" applyBorder="1" applyAlignment="1" applyProtection="1">
      <alignment horizontal="centerContinuous"/>
    </xf>
    <xf numFmtId="0" fontId="42" fillId="0" borderId="0" xfId="28" applyFont="1" applyFill="1"/>
    <xf numFmtId="0" fontId="0" fillId="0" borderId="80" xfId="0" applyBorder="1"/>
    <xf numFmtId="0" fontId="0" fillId="0" borderId="9" xfId="0" applyBorder="1"/>
    <xf numFmtId="0" fontId="0" fillId="0" borderId="81" xfId="0" applyBorder="1"/>
    <xf numFmtId="0" fontId="7" fillId="0" borderId="82" xfId="0" applyFont="1" applyBorder="1" applyAlignment="1">
      <alignment horizontal="center"/>
    </xf>
    <xf numFmtId="0" fontId="7" fillId="0" borderId="83" xfId="0" applyFont="1" applyBorder="1" applyAlignment="1">
      <alignment horizontal="center"/>
    </xf>
    <xf numFmtId="0" fontId="7" fillId="0" borderId="102" xfId="0" applyFont="1" applyBorder="1" applyAlignment="1">
      <alignment horizontal="center"/>
    </xf>
    <xf numFmtId="0" fontId="60" fillId="0" borderId="22" xfId="0" applyFont="1" applyBorder="1"/>
    <xf numFmtId="0" fontId="0" fillId="0" borderId="22" xfId="0" applyBorder="1"/>
    <xf numFmtId="167" fontId="0" fillId="0" borderId="22" xfId="26" applyNumberFormat="1" applyFont="1" applyBorder="1"/>
    <xf numFmtId="0" fontId="7" fillId="0" borderId="103" xfId="0" applyFont="1" applyBorder="1" applyAlignment="1">
      <alignment horizontal="center"/>
    </xf>
    <xf numFmtId="0" fontId="6" fillId="0" borderId="104" xfId="0" applyFont="1" applyBorder="1" applyAlignment="1">
      <alignment horizontal="centerContinuous"/>
    </xf>
    <xf numFmtId="0" fontId="6" fillId="0" borderId="35" xfId="0" applyFont="1" applyBorder="1" applyAlignment="1">
      <alignment horizontal="centerContinuous"/>
    </xf>
    <xf numFmtId="0" fontId="6" fillId="0" borderId="110" xfId="0" applyFont="1" applyBorder="1" applyAlignment="1">
      <alignment horizontal="centerContinuous"/>
    </xf>
    <xf numFmtId="0" fontId="7" fillId="0" borderId="50" xfId="28" applyFont="1" applyFill="1" applyBorder="1" applyProtection="1"/>
    <xf numFmtId="0" fontId="7" fillId="0" borderId="54" xfId="28" applyFont="1" applyFill="1" applyBorder="1" applyProtection="1"/>
    <xf numFmtId="0" fontId="7" fillId="0" borderId="70" xfId="7" applyFont="1" applyFill="1" applyBorder="1" applyAlignment="1" applyProtection="1">
      <alignment horizontal="left"/>
    </xf>
    <xf numFmtId="0" fontId="7" fillId="7" borderId="39" xfId="7" applyFont="1" applyFill="1" applyBorder="1" applyProtection="1"/>
    <xf numFmtId="0" fontId="7" fillId="7" borderId="39" xfId="7" applyFont="1" applyFill="1" applyBorder="1" applyAlignment="1" applyProtection="1">
      <alignment horizontal="left" indent="1"/>
    </xf>
    <xf numFmtId="0" fontId="7" fillId="0" borderId="39" xfId="7" applyFont="1" applyFill="1" applyBorder="1" applyProtection="1"/>
    <xf numFmtId="41" fontId="7" fillId="7" borderId="38" xfId="7" applyNumberFormat="1" applyFont="1" applyFill="1" applyBorder="1" applyProtection="1"/>
    <xf numFmtId="41" fontId="7" fillId="0" borderId="38" xfId="7" applyNumberFormat="1" applyFont="1" applyFill="1" applyBorder="1" applyProtection="1"/>
    <xf numFmtId="41" fontId="7" fillId="0" borderId="38" xfId="7" applyNumberFormat="1" applyFont="1" applyFill="1" applyBorder="1" applyAlignment="1" applyProtection="1">
      <alignment horizontal="right"/>
    </xf>
    <xf numFmtId="0" fontId="7" fillId="0" borderId="38" xfId="7" applyFont="1" applyFill="1" applyBorder="1" applyProtection="1"/>
    <xf numFmtId="0" fontId="7" fillId="7" borderId="134" xfId="7" applyFont="1" applyFill="1" applyBorder="1" applyProtection="1"/>
    <xf numFmtId="172" fontId="7" fillId="7" borderId="134" xfId="7" applyNumberFormat="1" applyFont="1" applyFill="1" applyBorder="1" applyAlignment="1" applyProtection="1">
      <alignment horizontal="left"/>
    </xf>
    <xf numFmtId="0" fontId="7" fillId="0" borderId="134" xfId="7" applyFont="1" applyFill="1" applyBorder="1" applyProtection="1"/>
    <xf numFmtId="172" fontId="7" fillId="0" borderId="134" xfId="7" applyNumberFormat="1" applyFont="1" applyFill="1" applyBorder="1" applyAlignment="1" applyProtection="1">
      <alignment horizontal="left"/>
    </xf>
    <xf numFmtId="0" fontId="7" fillId="0" borderId="92" xfId="7" applyFont="1" applyFill="1" applyBorder="1" applyProtection="1"/>
    <xf numFmtId="0" fontId="7" fillId="0" borderId="99" xfId="7" applyFont="1" applyFill="1" applyBorder="1" applyProtection="1"/>
    <xf numFmtId="1" fontId="7" fillId="0" borderId="134" xfId="11" applyNumberFormat="1" applyFont="1" applyFill="1" applyBorder="1" applyAlignment="1" applyProtection="1">
      <alignment horizontal="right"/>
    </xf>
    <xf numFmtId="3" fontId="7" fillId="0" borderId="99" xfId="7" applyNumberFormat="1" applyFont="1" applyFill="1" applyBorder="1" applyProtection="1"/>
    <xf numFmtId="0" fontId="6" fillId="0" borderId="64" xfId="0" applyFont="1" applyBorder="1" applyAlignment="1">
      <alignment horizontal="right"/>
    </xf>
    <xf numFmtId="43" fontId="7" fillId="0" borderId="173" xfId="1" applyFont="1" applyFill="1" applyBorder="1"/>
    <xf numFmtId="0" fontId="7" fillId="0" borderId="241" xfId="2" applyFont="1" applyBorder="1" applyAlignment="1" applyProtection="1">
      <alignment horizontal="right"/>
    </xf>
    <xf numFmtId="167" fontId="7" fillId="0" borderId="22" xfId="21" applyNumberFormat="1" applyFont="1" applyBorder="1" applyAlignment="1">
      <alignment horizontal="right"/>
    </xf>
    <xf numFmtId="37" fontId="7" fillId="0" borderId="92" xfId="2" applyNumberFormat="1" applyFont="1" applyFill="1" applyBorder="1" applyAlignment="1">
      <alignment horizontal="center"/>
    </xf>
    <xf numFmtId="37" fontId="7" fillId="0" borderId="144" xfId="2" applyNumberFormat="1" applyFont="1" applyFill="1" applyBorder="1" applyAlignment="1">
      <alignment horizontal="right"/>
    </xf>
    <xf numFmtId="37" fontId="7" fillId="0" borderId="92" xfId="2" applyNumberFormat="1" applyFont="1" applyFill="1" applyBorder="1" applyAlignment="1">
      <alignment horizontal="right"/>
    </xf>
    <xf numFmtId="37" fontId="7" fillId="0" borderId="136" xfId="2" applyNumberFormat="1" applyFont="1" applyFill="1" applyBorder="1" applyAlignment="1">
      <alignment horizontal="right"/>
    </xf>
    <xf numFmtId="37" fontId="7" fillId="0" borderId="11" xfId="2" applyNumberFormat="1" applyFont="1" applyFill="1" applyBorder="1" applyAlignment="1" applyProtection="1">
      <alignment horizontal="right"/>
    </xf>
    <xf numFmtId="0" fontId="36" fillId="4" borderId="0" xfId="36" applyFont="1" applyFill="1" applyBorder="1" applyAlignment="1">
      <alignment vertical="top" wrapText="1"/>
    </xf>
    <xf numFmtId="0" fontId="36" fillId="0" borderId="0" xfId="36" applyFont="1" applyFill="1" applyBorder="1" applyAlignment="1">
      <alignment vertical="top" wrapText="1"/>
    </xf>
    <xf numFmtId="167" fontId="36" fillId="0" borderId="0" xfId="35" applyNumberFormat="1" applyFont="1" applyFill="1" applyBorder="1" applyAlignment="1">
      <alignment horizontal="left" vertical="top"/>
    </xf>
    <xf numFmtId="167" fontId="36" fillId="0" borderId="0" xfId="36" applyNumberFormat="1" applyFont="1" applyFill="1" applyBorder="1" applyAlignment="1">
      <alignment horizontal="center" vertical="center"/>
    </xf>
    <xf numFmtId="0" fontId="36" fillId="4" borderId="0" xfId="36" applyFont="1" applyFill="1" applyBorder="1" applyAlignment="1">
      <alignment vertical="top"/>
    </xf>
    <xf numFmtId="0" fontId="36" fillId="4" borderId="0" xfId="36" applyFont="1" applyFill="1" applyBorder="1" applyAlignment="1">
      <alignment horizontal="right" vertical="center"/>
    </xf>
    <xf numFmtId="37" fontId="7" fillId="7" borderId="11" xfId="17" applyNumberFormat="1" applyFont="1" applyFill="1" applyBorder="1" applyAlignment="1">
      <alignment horizontal="center"/>
    </xf>
    <xf numFmtId="37" fontId="7" fillId="7" borderId="127" xfId="17" applyNumberFormat="1" applyFont="1" applyFill="1" applyBorder="1" applyAlignment="1">
      <alignment horizontal="center"/>
    </xf>
    <xf numFmtId="37" fontId="7" fillId="0" borderId="144" xfId="17" applyNumberFormat="1" applyFont="1" applyFill="1" applyBorder="1" applyAlignment="1">
      <alignment horizontal="right"/>
    </xf>
    <xf numFmtId="37" fontId="10" fillId="0" borderId="76" xfId="0" applyNumberFormat="1" applyFont="1" applyFill="1" applyBorder="1" applyProtection="1"/>
    <xf numFmtId="37" fontId="10" fillId="0" borderId="7" xfId="0" applyNumberFormat="1" applyFont="1" applyFill="1" applyBorder="1" applyProtection="1"/>
    <xf numFmtId="43" fontId="10" fillId="0" borderId="40" xfId="1" applyFont="1" applyBorder="1"/>
    <xf numFmtId="167" fontId="10" fillId="0" borderId="98" xfId="26" applyNumberFormat="1" applyFont="1" applyBorder="1"/>
    <xf numFmtId="167" fontId="10" fillId="0" borderId="320" xfId="26" applyNumberFormat="1" applyFont="1" applyBorder="1" applyAlignment="1">
      <alignment horizontal="center"/>
    </xf>
    <xf numFmtId="167" fontId="10" fillId="0" borderId="75" xfId="26" applyNumberFormat="1" applyFont="1" applyBorder="1"/>
    <xf numFmtId="167" fontId="10" fillId="0" borderId="76" xfId="26" applyNumberFormat="1" applyFont="1" applyBorder="1"/>
    <xf numFmtId="167" fontId="10" fillId="0" borderId="140" xfId="26" applyNumberFormat="1" applyFont="1" applyBorder="1"/>
    <xf numFmtId="167" fontId="10" fillId="0" borderId="150" xfId="26" applyNumberFormat="1" applyFont="1" applyBorder="1"/>
    <xf numFmtId="167" fontId="10" fillId="0" borderId="142" xfId="26" applyNumberFormat="1" applyFont="1" applyBorder="1"/>
    <xf numFmtId="0" fontId="20" fillId="0" borderId="0" xfId="0" applyFont="1" applyAlignment="1">
      <alignment horizontal="left" vertical="top"/>
    </xf>
    <xf numFmtId="0" fontId="61" fillId="0" borderId="99" xfId="0" applyFont="1" applyBorder="1" applyAlignment="1">
      <alignment horizontal="center"/>
    </xf>
    <xf numFmtId="0" fontId="5" fillId="0" borderId="100" xfId="0" applyFont="1" applyBorder="1"/>
    <xf numFmtId="0" fontId="5" fillId="0" borderId="101" xfId="0" applyFont="1" applyBorder="1" applyAlignment="1">
      <alignment horizontal="left" vertical="top"/>
    </xf>
    <xf numFmtId="0" fontId="5" fillId="0" borderId="0" xfId="0" applyFont="1"/>
    <xf numFmtId="167" fontId="7" fillId="0" borderId="0" xfId="0" applyNumberFormat="1" applyFont="1" applyBorder="1" applyAlignment="1" applyProtection="1">
      <alignment horizontal="left" vertical="top"/>
    </xf>
    <xf numFmtId="0" fontId="59" fillId="0" borderId="0" xfId="2" applyFont="1" applyFill="1" applyBorder="1" applyAlignment="1" applyProtection="1">
      <alignment vertical="top"/>
    </xf>
    <xf numFmtId="0" fontId="7" fillId="0" borderId="0" xfId="7" applyFont="1" applyBorder="1" applyAlignment="1" applyProtection="1">
      <alignment vertical="top"/>
    </xf>
    <xf numFmtId="0" fontId="7" fillId="0" borderId="0" xfId="7" applyFont="1" applyBorder="1" applyAlignment="1" applyProtection="1">
      <alignment horizontal="right" vertical="top"/>
    </xf>
    <xf numFmtId="41" fontId="17" fillId="0" borderId="0" xfId="7" applyNumberFormat="1" applyBorder="1" applyAlignment="1" applyProtection="1">
      <alignment horizontal="right"/>
    </xf>
    <xf numFmtId="0" fontId="17" fillId="0" borderId="134" xfId="30" applyFont="1" applyBorder="1" applyAlignment="1" applyProtection="1">
      <alignment horizontal="center"/>
    </xf>
    <xf numFmtId="0" fontId="17" fillId="0" borderId="102" xfId="30" applyFont="1" applyBorder="1" applyAlignment="1" applyProtection="1">
      <alignment horizontal="center"/>
    </xf>
    <xf numFmtId="0" fontId="17" fillId="0" borderId="104" xfId="30" applyFont="1" applyBorder="1" applyAlignment="1" applyProtection="1">
      <alignment horizontal="center"/>
    </xf>
    <xf numFmtId="0" fontId="17" fillId="0" borderId="94" xfId="30" applyFont="1" applyBorder="1" applyAlignment="1" applyProtection="1">
      <alignment horizontal="center"/>
    </xf>
    <xf numFmtId="0" fontId="17" fillId="0" borderId="92" xfId="30" applyFont="1" applyBorder="1" applyAlignment="1" applyProtection="1">
      <alignment horizontal="center"/>
    </xf>
    <xf numFmtId="0" fontId="17" fillId="0" borderId="88" xfId="30" applyFont="1" applyBorder="1" applyAlignment="1" applyProtection="1">
      <alignment horizontal="center"/>
    </xf>
    <xf numFmtId="37" fontId="7" fillId="7" borderId="11" xfId="17" applyNumberFormat="1" applyFont="1" applyFill="1" applyBorder="1" applyAlignment="1">
      <alignment horizontal="right"/>
    </xf>
    <xf numFmtId="167" fontId="36" fillId="0" borderId="0" xfId="1" applyNumberFormat="1" applyFont="1" applyFill="1" applyBorder="1" applyAlignment="1">
      <alignment horizontal="left" vertical="top"/>
    </xf>
    <xf numFmtId="167" fontId="36" fillId="4" borderId="0" xfId="1" applyNumberFormat="1" applyFont="1" applyFill="1" applyBorder="1" applyAlignment="1">
      <alignment horizontal="left" vertical="top"/>
    </xf>
    <xf numFmtId="0" fontId="7" fillId="0" borderId="50" xfId="0" applyFont="1" applyBorder="1" applyAlignment="1">
      <alignment horizontal="left" vertical="top" wrapText="1"/>
    </xf>
    <xf numFmtId="0" fontId="0" fillId="0" borderId="54" xfId="0" applyBorder="1" applyAlignment="1">
      <alignment horizontal="left" vertical="top" wrapText="1"/>
    </xf>
    <xf numFmtId="37" fontId="17" fillId="0" borderId="321" xfId="7" applyNumberFormat="1" applyBorder="1" applyProtection="1"/>
    <xf numFmtId="37" fontId="17" fillId="0" borderId="118" xfId="7" applyNumberFormat="1" applyBorder="1" applyProtection="1"/>
    <xf numFmtId="37" fontId="17" fillId="0" borderId="322" xfId="7" applyNumberFormat="1" applyBorder="1" applyProtection="1"/>
    <xf numFmtId="37" fontId="17" fillId="0" borderId="323" xfId="7" applyNumberFormat="1" applyFill="1" applyBorder="1" applyProtection="1"/>
    <xf numFmtId="37" fontId="17" fillId="0" borderId="324" xfId="7" applyNumberFormat="1" applyBorder="1" applyProtection="1"/>
    <xf numFmtId="37" fontId="7" fillId="0" borderId="96" xfId="7" applyNumberFormat="1" applyFont="1" applyBorder="1" applyAlignment="1" applyProtection="1">
      <alignment horizontal="center"/>
    </xf>
    <xf numFmtId="0" fontId="6" fillId="0" borderId="99" xfId="37" applyFont="1" applyFill="1" applyBorder="1" applyAlignment="1">
      <alignment vertical="top" textRotation="180"/>
    </xf>
    <xf numFmtId="0" fontId="6" fillId="0" borderId="100" xfId="37" applyFont="1" applyFill="1" applyBorder="1" applyAlignment="1">
      <alignment vertical="top" textRotation="180"/>
    </xf>
    <xf numFmtId="0" fontId="6" fillId="0" borderId="100" xfId="17" applyFont="1" applyFill="1" applyBorder="1" applyAlignment="1">
      <alignment textRotation="180"/>
    </xf>
    <xf numFmtId="0" fontId="7" fillId="0" borderId="50" xfId="0" applyFont="1" applyBorder="1" applyAlignment="1">
      <alignment horizontal="left" vertical="top"/>
    </xf>
    <xf numFmtId="0" fontId="7" fillId="0" borderId="50" xfId="0" applyFont="1" applyBorder="1" applyAlignment="1">
      <alignment vertical="top"/>
    </xf>
    <xf numFmtId="0" fontId="0" fillId="0" borderId="54" xfId="0" applyBorder="1" applyAlignment="1">
      <alignment vertical="top"/>
    </xf>
    <xf numFmtId="0" fontId="7" fillId="0" borderId="70" xfId="0" applyFont="1" applyBorder="1" applyAlignment="1" applyProtection="1">
      <alignment vertical="top"/>
    </xf>
    <xf numFmtId="0" fontId="7" fillId="0" borderId="71" xfId="0" applyFont="1" applyBorder="1" applyAlignment="1">
      <alignment vertical="top"/>
    </xf>
    <xf numFmtId="37" fontId="7" fillId="0" borderId="88" xfId="17" applyNumberFormat="1" applyFont="1" applyFill="1" applyBorder="1" applyAlignment="1">
      <alignment horizontal="right"/>
    </xf>
    <xf numFmtId="0" fontId="51" fillId="7" borderId="50" xfId="2" quotePrefix="1" applyFont="1" applyFill="1" applyBorder="1" applyAlignment="1">
      <alignment horizontal="center"/>
    </xf>
    <xf numFmtId="0" fontId="51" fillId="7" borderId="0" xfId="2" quotePrefix="1" applyFont="1" applyFill="1" applyBorder="1" applyAlignment="1">
      <alignment horizontal="center"/>
    </xf>
    <xf numFmtId="0" fontId="51" fillId="7" borderId="54" xfId="2" quotePrefix="1" applyFont="1" applyFill="1" applyBorder="1" applyAlignment="1">
      <alignment horizontal="center"/>
    </xf>
    <xf numFmtId="0" fontId="50" fillId="7" borderId="50" xfId="2" applyFont="1" applyFill="1" applyBorder="1" applyAlignment="1">
      <alignment horizontal="center"/>
    </xf>
    <xf numFmtId="0" fontId="50" fillId="7" borderId="0" xfId="2" applyFont="1" applyFill="1" applyBorder="1" applyAlignment="1">
      <alignment horizontal="center"/>
    </xf>
    <xf numFmtId="0" fontId="50" fillId="7" borderId="54" xfId="2" applyFont="1" applyFill="1" applyBorder="1" applyAlignment="1">
      <alignment horizontal="center"/>
    </xf>
    <xf numFmtId="0" fontId="51" fillId="7" borderId="50" xfId="2" applyFont="1" applyFill="1" applyBorder="1" applyAlignment="1">
      <alignment horizontal="center"/>
    </xf>
    <xf numFmtId="0" fontId="51" fillId="7" borderId="0" xfId="2" applyFont="1" applyFill="1" applyBorder="1" applyAlignment="1">
      <alignment horizontal="center"/>
    </xf>
    <xf numFmtId="0" fontId="51" fillId="7" borderId="54" xfId="2" applyFont="1" applyFill="1" applyBorder="1" applyAlignment="1">
      <alignment horizontal="center"/>
    </xf>
    <xf numFmtId="37" fontId="7" fillId="0" borderId="2" xfId="0" applyNumberFormat="1" applyFont="1" applyBorder="1" applyAlignment="1" applyProtection="1">
      <alignment horizontal="center"/>
    </xf>
    <xf numFmtId="37" fontId="7" fillId="0" borderId="0" xfId="0" applyNumberFormat="1" applyFont="1" applyBorder="1" applyAlignment="1" applyProtection="1">
      <alignment horizontal="left" wrapText="1"/>
    </xf>
    <xf numFmtId="0" fontId="10" fillId="0" borderId="0" xfId="0" applyFont="1" applyAlignment="1">
      <alignment horizontal="center" vertical="center" wrapText="1"/>
    </xf>
    <xf numFmtId="0" fontId="7" fillId="0" borderId="0" xfId="0" applyFont="1" applyAlignment="1">
      <alignment horizontal="center" vertical="center"/>
    </xf>
    <xf numFmtId="0" fontId="10" fillId="0" borderId="54" xfId="0" applyFont="1" applyBorder="1" applyAlignment="1">
      <alignment horizontal="center" wrapText="1"/>
    </xf>
    <xf numFmtId="0" fontId="12" fillId="0" borderId="90" xfId="0" applyFont="1" applyBorder="1" applyAlignment="1">
      <alignment horizontal="right"/>
    </xf>
    <xf numFmtId="0" fontId="12" fillId="0" borderId="98" xfId="0" applyFont="1" applyBorder="1" applyAlignment="1">
      <alignment horizontal="right"/>
    </xf>
    <xf numFmtId="0" fontId="13" fillId="0" borderId="50" xfId="0" applyFont="1" applyBorder="1" applyAlignment="1" applyProtection="1">
      <alignment horizontal="center"/>
    </xf>
    <xf numFmtId="0" fontId="13" fillId="0" borderId="0" xfId="0" applyFont="1" applyBorder="1" applyAlignment="1" applyProtection="1">
      <alignment horizontal="center"/>
    </xf>
    <xf numFmtId="0" fontId="13" fillId="0" borderId="54" xfId="0" applyFont="1" applyBorder="1" applyAlignment="1" applyProtection="1">
      <alignment horizontal="center"/>
    </xf>
    <xf numFmtId="0" fontId="6" fillId="0" borderId="62" xfId="0" applyFont="1" applyBorder="1" applyAlignment="1">
      <alignment horizontal="center"/>
    </xf>
    <xf numFmtId="0" fontId="6" fillId="0" borderId="61" xfId="0" applyFont="1" applyBorder="1" applyAlignment="1">
      <alignment horizontal="center"/>
    </xf>
    <xf numFmtId="0" fontId="6" fillId="0" borderId="69" xfId="0" applyFont="1" applyBorder="1" applyAlignment="1">
      <alignment horizontal="center"/>
    </xf>
    <xf numFmtId="0" fontId="7" fillId="0" borderId="50" xfId="0" applyFont="1" applyBorder="1" applyAlignment="1" applyProtection="1">
      <alignment horizontal="center"/>
    </xf>
    <xf numFmtId="0" fontId="7" fillId="0" borderId="54" xfId="0" applyFont="1" applyBorder="1" applyAlignment="1" applyProtection="1">
      <alignment horizontal="center"/>
    </xf>
    <xf numFmtId="0" fontId="7" fillId="0" borderId="70" xfId="0" applyFont="1" applyBorder="1" applyAlignment="1" applyProtection="1">
      <alignment horizontal="center"/>
    </xf>
    <xf numFmtId="0" fontId="7" fillId="0" borderId="71" xfId="0" applyFont="1" applyBorder="1" applyAlignment="1" applyProtection="1">
      <alignment horizontal="center"/>
    </xf>
    <xf numFmtId="0" fontId="59" fillId="0" borderId="0" xfId="2" applyFont="1" applyFill="1" applyBorder="1" applyAlignment="1" applyProtection="1">
      <alignment horizontal="left" vertical="top" wrapText="1"/>
    </xf>
    <xf numFmtId="0" fontId="6" fillId="7" borderId="100" xfId="7" applyFont="1" applyFill="1" applyBorder="1" applyAlignment="1">
      <alignment textRotation="180"/>
    </xf>
    <xf numFmtId="0" fontId="6" fillId="7" borderId="101" xfId="7" applyFont="1" applyFill="1" applyBorder="1" applyAlignment="1">
      <alignment textRotation="180"/>
    </xf>
    <xf numFmtId="0" fontId="7" fillId="7" borderId="1" xfId="8" applyFont="1" applyFill="1" applyBorder="1" applyAlignment="1" applyProtection="1">
      <alignment horizontal="center" vertical="top"/>
    </xf>
    <xf numFmtId="0" fontId="7" fillId="7" borderId="3" xfId="8" applyFont="1" applyFill="1" applyBorder="1" applyAlignment="1" applyProtection="1">
      <alignment horizontal="center" vertical="top"/>
    </xf>
    <xf numFmtId="0" fontId="7" fillId="7" borderId="6" xfId="8" applyFont="1" applyFill="1" applyBorder="1" applyAlignment="1" applyProtection="1">
      <alignment horizontal="center" vertical="top"/>
    </xf>
    <xf numFmtId="0" fontId="7" fillId="7" borderId="8" xfId="8" applyFont="1" applyFill="1" applyBorder="1" applyAlignment="1" applyProtection="1">
      <alignment horizontal="center" vertical="top"/>
    </xf>
    <xf numFmtId="0" fontId="7" fillId="0" borderId="50" xfId="8" applyFont="1" applyBorder="1" applyAlignment="1" applyProtection="1">
      <alignment horizontal="center" vertical="center"/>
    </xf>
    <xf numFmtId="0" fontId="7" fillId="0" borderId="0" xfId="8" applyFont="1" applyBorder="1" applyAlignment="1" applyProtection="1">
      <alignment horizontal="left" vertical="top" wrapText="1"/>
    </xf>
    <xf numFmtId="0" fontId="7" fillId="0" borderId="54" xfId="8" applyFont="1" applyBorder="1" applyAlignment="1" applyProtection="1">
      <alignment horizontal="left" vertical="top" wrapText="1"/>
    </xf>
    <xf numFmtId="0" fontId="17" fillId="7" borderId="50" xfId="8" applyFont="1" applyFill="1" applyBorder="1" applyAlignment="1" applyProtection="1">
      <alignment horizontal="center"/>
    </xf>
    <xf numFmtId="0" fontId="17" fillId="7" borderId="0" xfId="8" applyFont="1" applyFill="1" applyBorder="1" applyAlignment="1" applyProtection="1">
      <alignment horizontal="center"/>
    </xf>
    <xf numFmtId="0" fontId="17" fillId="7" borderId="54" xfId="8" applyFont="1" applyFill="1" applyBorder="1" applyAlignment="1" applyProtection="1">
      <alignment horizontal="center"/>
    </xf>
    <xf numFmtId="0" fontId="6" fillId="0" borderId="99" xfId="7" quotePrefix="1" applyFont="1" applyBorder="1" applyAlignment="1">
      <alignment vertical="top" textRotation="180"/>
    </xf>
    <xf numFmtId="0" fontId="6" fillId="0" borderId="100" xfId="7" quotePrefix="1" applyFont="1" applyBorder="1" applyAlignment="1">
      <alignment vertical="top" textRotation="180"/>
    </xf>
    <xf numFmtId="0" fontId="6" fillId="0" borderId="100" xfId="7" quotePrefix="1" applyFont="1" applyBorder="1" applyAlignment="1">
      <alignment horizontal="right" textRotation="180"/>
    </xf>
    <xf numFmtId="0" fontId="6" fillId="0" borderId="101" xfId="7" quotePrefix="1" applyFont="1" applyBorder="1" applyAlignment="1">
      <alignment horizontal="right" textRotation="180"/>
    </xf>
    <xf numFmtId="0" fontId="6" fillId="0" borderId="100" xfId="0" applyFont="1" applyBorder="1" applyAlignment="1">
      <alignment textRotation="180"/>
    </xf>
    <xf numFmtId="0" fontId="6" fillId="0" borderId="101" xfId="0" applyFont="1" applyBorder="1" applyAlignment="1">
      <alignment textRotation="180"/>
    </xf>
    <xf numFmtId="0" fontId="6" fillId="0" borderId="99" xfId="2" applyFont="1" applyFill="1" applyBorder="1" applyAlignment="1">
      <alignment horizontal="center" vertical="top" textRotation="180"/>
    </xf>
    <xf numFmtId="0" fontId="6" fillId="0" borderId="100" xfId="2" applyFont="1" applyFill="1" applyBorder="1" applyAlignment="1">
      <alignment horizontal="center" vertical="top" textRotation="180"/>
    </xf>
    <xf numFmtId="0" fontId="6" fillId="0" borderId="100" xfId="2" applyFont="1" applyFill="1" applyBorder="1" applyAlignment="1">
      <alignment horizontal="center" textRotation="180"/>
    </xf>
    <xf numFmtId="0" fontId="6" fillId="0" borderId="101" xfId="2" applyFont="1" applyFill="1" applyBorder="1" applyAlignment="1">
      <alignment horizontal="center" textRotation="180"/>
    </xf>
    <xf numFmtId="0" fontId="17" fillId="0" borderId="100" xfId="2" applyFont="1" applyFill="1" applyBorder="1" applyAlignment="1">
      <alignment horizontal="center" textRotation="180"/>
    </xf>
    <xf numFmtId="0" fontId="17" fillId="0" borderId="101" xfId="2" applyFont="1" applyFill="1" applyBorder="1" applyAlignment="1">
      <alignment horizontal="center" textRotation="180"/>
    </xf>
    <xf numFmtId="0" fontId="6" fillId="0" borderId="100" xfId="2" applyFont="1" applyFill="1" applyBorder="1" applyAlignment="1">
      <alignment textRotation="180"/>
    </xf>
    <xf numFmtId="0" fontId="6" fillId="0" borderId="101" xfId="2" applyFont="1" applyFill="1" applyBorder="1" applyAlignment="1">
      <alignment textRotation="180"/>
    </xf>
    <xf numFmtId="0" fontId="6" fillId="0" borderId="99" xfId="2" applyFont="1" applyFill="1" applyBorder="1" applyAlignment="1">
      <alignment vertical="top" textRotation="180"/>
    </xf>
    <xf numFmtId="0" fontId="6" fillId="0" borderId="100" xfId="2" applyFont="1" applyFill="1" applyBorder="1" applyAlignment="1">
      <alignment vertical="top" textRotation="180"/>
    </xf>
    <xf numFmtId="0" fontId="7" fillId="0" borderId="50" xfId="2" applyFont="1" applyBorder="1" applyAlignment="1" applyProtection="1">
      <alignment horizontal="left" vertical="top" wrapText="1"/>
    </xf>
    <xf numFmtId="0" fontId="7" fillId="0" borderId="0" xfId="2" applyFont="1" applyBorder="1" applyAlignment="1" applyProtection="1">
      <alignment horizontal="left" vertical="top" wrapText="1"/>
    </xf>
    <xf numFmtId="0" fontId="7" fillId="0" borderId="54" xfId="2" applyFont="1" applyBorder="1" applyAlignment="1" applyProtection="1">
      <alignment horizontal="left" vertical="top" wrapText="1"/>
    </xf>
    <xf numFmtId="0" fontId="6" fillId="0" borderId="301" xfId="7" quotePrefix="1" applyFont="1" applyBorder="1" applyAlignment="1">
      <alignment horizontal="left" vertical="top" textRotation="180"/>
    </xf>
    <xf numFmtId="0" fontId="6" fillId="0" borderId="302" xfId="7" quotePrefix="1" applyFont="1" applyBorder="1" applyAlignment="1">
      <alignment horizontal="left" vertical="top" textRotation="180"/>
    </xf>
    <xf numFmtId="0" fontId="6" fillId="0" borderId="302" xfId="7" applyFont="1" applyBorder="1" applyAlignment="1">
      <alignment horizontal="left" textRotation="180"/>
    </xf>
    <xf numFmtId="0" fontId="6" fillId="0" borderId="303" xfId="7" applyFont="1" applyBorder="1" applyAlignment="1">
      <alignment horizontal="left" textRotation="180"/>
    </xf>
    <xf numFmtId="0" fontId="6" fillId="0" borderId="301" xfId="7" applyFont="1" applyBorder="1" applyAlignment="1">
      <alignment horizontal="center" vertical="top" textRotation="180"/>
    </xf>
    <xf numFmtId="0" fontId="6" fillId="0" borderId="302" xfId="7" applyFont="1" applyBorder="1" applyAlignment="1">
      <alignment horizontal="center" vertical="top" textRotation="180"/>
    </xf>
    <xf numFmtId="0" fontId="17" fillId="7" borderId="50" xfId="20" applyFont="1" applyFill="1" applyBorder="1" applyAlignment="1" applyProtection="1">
      <alignment horizontal="center"/>
    </xf>
    <xf numFmtId="0" fontId="17" fillId="7" borderId="0" xfId="20" applyFont="1" applyFill="1" applyBorder="1" applyAlignment="1" applyProtection="1">
      <alignment horizontal="center"/>
    </xf>
    <xf numFmtId="0" fontId="17" fillId="7" borderId="54" xfId="20" applyFont="1" applyFill="1" applyBorder="1" applyAlignment="1" applyProtection="1">
      <alignment horizontal="center"/>
    </xf>
    <xf numFmtId="0" fontId="6" fillId="7" borderId="100" xfId="7" quotePrefix="1" applyFont="1" applyFill="1" applyBorder="1" applyAlignment="1">
      <alignment textRotation="180"/>
    </xf>
    <xf numFmtId="0" fontId="6" fillId="7" borderId="101" xfId="7" quotePrefix="1" applyFont="1" applyFill="1" applyBorder="1" applyAlignment="1">
      <alignment textRotation="180"/>
    </xf>
    <xf numFmtId="0" fontId="6" fillId="7" borderId="50" xfId="7" applyFont="1" applyFill="1" applyBorder="1" applyAlignment="1" applyProtection="1">
      <alignment horizontal="center"/>
    </xf>
    <xf numFmtId="0" fontId="6" fillId="7" borderId="0" xfId="7" applyFont="1" applyFill="1" applyBorder="1" applyAlignment="1" applyProtection="1">
      <alignment horizontal="center"/>
    </xf>
    <xf numFmtId="0" fontId="6" fillId="7" borderId="54" xfId="7" applyFont="1" applyFill="1" applyBorder="1" applyAlignment="1" applyProtection="1">
      <alignment horizontal="center"/>
    </xf>
    <xf numFmtId="0" fontId="17" fillId="7" borderId="50" xfId="7" applyFont="1" applyFill="1" applyBorder="1" applyAlignment="1" applyProtection="1">
      <alignment horizontal="center"/>
    </xf>
    <xf numFmtId="0" fontId="17" fillId="7" borderId="0" xfId="7" applyFont="1" applyFill="1" applyBorder="1" applyAlignment="1" applyProtection="1">
      <alignment horizontal="center"/>
    </xf>
    <xf numFmtId="0" fontId="17" fillId="7" borderId="54" xfId="7" applyFont="1" applyFill="1" applyBorder="1" applyAlignment="1" applyProtection="1">
      <alignment horizontal="center"/>
    </xf>
    <xf numFmtId="0" fontId="6" fillId="0" borderId="100" xfId="7" applyFont="1" applyBorder="1" applyAlignment="1">
      <alignment horizontal="center" textRotation="180"/>
    </xf>
    <xf numFmtId="0" fontId="6" fillId="0" borderId="101" xfId="7" applyFont="1" applyBorder="1" applyAlignment="1">
      <alignment horizontal="center" textRotation="180"/>
    </xf>
    <xf numFmtId="0" fontId="6" fillId="0" borderId="100" xfId="7" applyFont="1" applyBorder="1" applyAlignment="1">
      <alignment horizontal="right" textRotation="180"/>
    </xf>
    <xf numFmtId="0" fontId="6" fillId="0" borderId="101" xfId="7" applyFont="1" applyBorder="1" applyAlignment="1">
      <alignment horizontal="right" textRotation="180"/>
    </xf>
    <xf numFmtId="0" fontId="6" fillId="7" borderId="99" xfId="7" applyFont="1" applyFill="1" applyBorder="1" applyAlignment="1">
      <alignment horizontal="center" vertical="top" textRotation="180"/>
    </xf>
    <xf numFmtId="0" fontId="6" fillId="7" borderId="100" xfId="7" applyFont="1" applyFill="1" applyBorder="1" applyAlignment="1">
      <alignment horizontal="center" vertical="top" textRotation="180"/>
    </xf>
    <xf numFmtId="49" fontId="6" fillId="7" borderId="99" xfId="7" applyNumberFormat="1" applyFont="1" applyFill="1" applyBorder="1" applyAlignment="1">
      <alignment horizontal="right" vertical="top" textRotation="180"/>
    </xf>
    <xf numFmtId="49" fontId="6" fillId="7" borderId="100" xfId="7" applyNumberFormat="1" applyFont="1" applyFill="1" applyBorder="1" applyAlignment="1">
      <alignment horizontal="right" vertical="top" textRotation="180"/>
    </xf>
    <xf numFmtId="0" fontId="6" fillId="0" borderId="62" xfId="2" applyFont="1" applyBorder="1" applyAlignment="1">
      <alignment horizontal="center"/>
    </xf>
    <xf numFmtId="0" fontId="6" fillId="0" borderId="61" xfId="2" applyFont="1" applyBorder="1" applyAlignment="1">
      <alignment horizontal="center"/>
    </xf>
    <xf numFmtId="0" fontId="6" fillId="0" borderId="69" xfId="2" applyFont="1" applyBorder="1" applyAlignment="1">
      <alignment horizontal="center"/>
    </xf>
    <xf numFmtId="0" fontId="41" fillId="7" borderId="62" xfId="7" quotePrefix="1" applyFont="1" applyFill="1" applyBorder="1" applyAlignment="1" applyProtection="1">
      <alignment horizontal="center"/>
    </xf>
    <xf numFmtId="0" fontId="41" fillId="7" borderId="61" xfId="7" applyFont="1" applyFill="1" applyBorder="1" applyAlignment="1" applyProtection="1">
      <alignment horizontal="center"/>
    </xf>
    <xf numFmtId="0" fontId="41" fillId="7" borderId="69" xfId="7" applyFont="1" applyFill="1" applyBorder="1" applyAlignment="1" applyProtection="1">
      <alignment horizontal="center"/>
    </xf>
    <xf numFmtId="0" fontId="35" fillId="7" borderId="92" xfId="7" applyFont="1" applyFill="1" applyBorder="1" applyAlignment="1" applyProtection="1">
      <alignment horizontal="center" vertical="center" wrapText="1"/>
    </xf>
    <xf numFmtId="0" fontId="35" fillId="7" borderId="63" xfId="7" applyFont="1" applyFill="1" applyBorder="1" applyAlignment="1" applyProtection="1">
      <alignment horizontal="center" vertical="center" wrapText="1"/>
    </xf>
    <xf numFmtId="0" fontId="41" fillId="7" borderId="100" xfId="7" applyFont="1" applyFill="1" applyBorder="1" applyAlignment="1">
      <alignment textRotation="180"/>
    </xf>
    <xf numFmtId="0" fontId="41" fillId="7" borderId="101" xfId="7" applyFont="1" applyFill="1" applyBorder="1" applyAlignment="1">
      <alignment textRotation="180"/>
    </xf>
    <xf numFmtId="0" fontId="6" fillId="7" borderId="99" xfId="7" applyFont="1" applyFill="1" applyBorder="1" applyAlignment="1">
      <alignment vertical="top" textRotation="180"/>
    </xf>
    <xf numFmtId="0" fontId="6" fillId="7" borderId="100" xfId="7" applyFont="1" applyFill="1" applyBorder="1" applyAlignment="1">
      <alignment vertical="top" textRotation="180"/>
    </xf>
    <xf numFmtId="0" fontId="6" fillId="7" borderId="99" xfId="7" quotePrefix="1" applyFont="1" applyFill="1" applyBorder="1" applyAlignment="1">
      <alignment vertical="top" textRotation="180"/>
    </xf>
    <xf numFmtId="0" fontId="6" fillId="7" borderId="100" xfId="7" quotePrefix="1" applyFont="1" applyFill="1" applyBorder="1" applyAlignment="1">
      <alignment vertical="top" textRotation="180"/>
    </xf>
    <xf numFmtId="0" fontId="41" fillId="0" borderId="99" xfId="0" applyFont="1" applyBorder="1" applyAlignment="1">
      <alignment vertical="top" textRotation="180"/>
    </xf>
    <xf numFmtId="0" fontId="41" fillId="0" borderId="100" xfId="0" applyFont="1" applyBorder="1" applyAlignment="1">
      <alignment vertical="top" textRotation="180"/>
    </xf>
    <xf numFmtId="0" fontId="41" fillId="0" borderId="99" xfId="0" applyFont="1" applyBorder="1" applyAlignment="1">
      <alignment horizontal="center" vertical="top" textRotation="180"/>
    </xf>
    <xf numFmtId="0" fontId="41" fillId="0" borderId="100" xfId="0" applyFont="1" applyBorder="1" applyAlignment="1">
      <alignment horizontal="center" vertical="top" textRotation="180"/>
    </xf>
    <xf numFmtId="0" fontId="7" fillId="0" borderId="50" xfId="0" applyFont="1" applyBorder="1" applyAlignment="1" applyProtection="1">
      <alignment wrapText="1"/>
    </xf>
    <xf numFmtId="0" fontId="0" fillId="0" borderId="54" xfId="0" applyBorder="1" applyAlignment="1">
      <alignment wrapText="1"/>
    </xf>
    <xf numFmtId="0" fontId="7" fillId="0" borderId="35" xfId="2" applyFont="1" applyBorder="1" applyAlignment="1" applyProtection="1"/>
    <xf numFmtId="0" fontId="17" fillId="0" borderId="35" xfId="2" applyBorder="1" applyAlignment="1"/>
    <xf numFmtId="0" fontId="6" fillId="0" borderId="99" xfId="17" applyFont="1" applyFill="1" applyBorder="1" applyAlignment="1">
      <alignment horizontal="center" vertical="top" textRotation="180"/>
    </xf>
    <xf numFmtId="0" fontId="6" fillId="0" borderId="100" xfId="17" applyFont="1" applyFill="1" applyBorder="1" applyAlignment="1">
      <alignment horizontal="center" vertical="top" textRotation="180"/>
    </xf>
    <xf numFmtId="0" fontId="6" fillId="0" borderId="100" xfId="17" applyFont="1" applyFill="1" applyBorder="1" applyAlignment="1">
      <alignment horizontal="center" textRotation="180"/>
    </xf>
    <xf numFmtId="0" fontId="6" fillId="0" borderId="101" xfId="17" applyFont="1" applyFill="1" applyBorder="1" applyAlignment="1">
      <alignment horizontal="center" textRotation="180"/>
    </xf>
    <xf numFmtId="0" fontId="6" fillId="0" borderId="99" xfId="17" applyFont="1" applyFill="1" applyBorder="1" applyAlignment="1">
      <alignment horizontal="left" vertical="top" textRotation="180"/>
    </xf>
    <xf numFmtId="0" fontId="6" fillId="0" borderId="100" xfId="17" applyFont="1" applyFill="1" applyBorder="1" applyAlignment="1">
      <alignment horizontal="left" vertical="top" textRotation="180"/>
    </xf>
    <xf numFmtId="0" fontId="6" fillId="0" borderId="100" xfId="37" applyFont="1" applyFill="1" applyBorder="1" applyAlignment="1">
      <alignment textRotation="180"/>
    </xf>
    <xf numFmtId="0" fontId="6" fillId="0" borderId="101" xfId="37" applyFont="1" applyFill="1" applyBorder="1" applyAlignment="1">
      <alignment textRotation="180"/>
    </xf>
    <xf numFmtId="0" fontId="41" fillId="0" borderId="100" xfId="37" applyFont="1" applyFill="1" applyBorder="1" applyAlignment="1">
      <alignment textRotation="180"/>
    </xf>
    <xf numFmtId="0" fontId="41" fillId="0" borderId="101" xfId="37" applyFont="1" applyFill="1" applyBorder="1" applyAlignment="1">
      <alignment textRotation="180"/>
    </xf>
    <xf numFmtId="0" fontId="6" fillId="0" borderId="99" xfId="37" applyFont="1" applyFill="1" applyBorder="1" applyAlignment="1">
      <alignment vertical="top" textRotation="180"/>
    </xf>
    <xf numFmtId="0" fontId="6" fillId="0" borderId="100" xfId="37" applyFont="1" applyFill="1" applyBorder="1" applyAlignment="1">
      <alignment vertical="top" textRotation="180"/>
    </xf>
    <xf numFmtId="0" fontId="41" fillId="0" borderId="100" xfId="37" applyFont="1" applyFill="1" applyBorder="1" applyAlignment="1">
      <alignment horizontal="center" textRotation="180"/>
    </xf>
    <xf numFmtId="0" fontId="41" fillId="0" borderId="101" xfId="37" applyFont="1" applyFill="1" applyBorder="1" applyAlignment="1">
      <alignment horizontal="center" textRotation="180"/>
    </xf>
    <xf numFmtId="0" fontId="6" fillId="0" borderId="100" xfId="17" applyFont="1" applyFill="1" applyBorder="1" applyAlignment="1">
      <alignment textRotation="180"/>
    </xf>
    <xf numFmtId="0" fontId="6" fillId="0" borderId="101" xfId="17" applyFont="1" applyFill="1" applyBorder="1" applyAlignment="1">
      <alignment textRotation="180"/>
    </xf>
    <xf numFmtId="0" fontId="6" fillId="0" borderId="99" xfId="17" applyFont="1" applyFill="1" applyBorder="1" applyAlignment="1">
      <alignment vertical="top" textRotation="180"/>
    </xf>
    <xf numFmtId="0" fontId="6" fillId="0" borderId="100" xfId="17" applyFont="1" applyFill="1" applyBorder="1" applyAlignment="1">
      <alignment vertical="top" textRotation="180"/>
    </xf>
    <xf numFmtId="0" fontId="17" fillId="7" borderId="4" xfId="7" applyFont="1" applyFill="1" applyBorder="1" applyAlignment="1" applyProtection="1">
      <alignment horizontal="center"/>
    </xf>
    <xf numFmtId="0" fontId="41" fillId="0" borderId="99" xfId="7" applyFont="1" applyFill="1" applyBorder="1" applyAlignment="1">
      <alignment horizontal="center" textRotation="180"/>
    </xf>
    <xf numFmtId="0" fontId="41" fillId="0" borderId="100" xfId="7" applyFont="1" applyFill="1" applyBorder="1" applyAlignment="1">
      <alignment horizontal="center" textRotation="180"/>
    </xf>
    <xf numFmtId="0" fontId="41" fillId="0" borderId="101" xfId="7" applyFont="1" applyFill="1" applyBorder="1" applyAlignment="1">
      <alignment horizontal="center" textRotation="180"/>
    </xf>
    <xf numFmtId="0" fontId="41" fillId="7" borderId="99" xfId="7" applyFont="1" applyFill="1" applyBorder="1" applyAlignment="1">
      <alignment horizontal="center" vertical="top" textRotation="180"/>
    </xf>
    <xf numFmtId="0" fontId="41" fillId="7" borderId="100" xfId="7" applyFont="1" applyFill="1" applyBorder="1" applyAlignment="1">
      <alignment horizontal="center" vertical="top" textRotation="180"/>
    </xf>
    <xf numFmtId="0" fontId="41" fillId="7" borderId="100" xfId="7" applyFont="1" applyFill="1" applyBorder="1" applyAlignment="1">
      <alignment horizontal="center" textRotation="180"/>
    </xf>
    <xf numFmtId="0" fontId="41" fillId="7" borderId="101" xfId="7" applyFont="1" applyFill="1" applyBorder="1" applyAlignment="1">
      <alignment horizontal="center" textRotation="180"/>
    </xf>
    <xf numFmtId="0" fontId="41" fillId="0" borderId="99" xfId="7" applyFont="1" applyFill="1" applyBorder="1" applyAlignment="1">
      <alignment horizontal="left" vertical="top" textRotation="180"/>
    </xf>
    <xf numFmtId="0" fontId="41" fillId="0" borderId="100" xfId="7" applyFont="1" applyFill="1" applyBorder="1" applyAlignment="1">
      <alignment horizontal="left" vertical="top" textRotation="180"/>
    </xf>
    <xf numFmtId="0" fontId="6" fillId="0" borderId="99" xfId="0" applyFont="1" applyFill="1" applyBorder="1" applyAlignment="1">
      <alignment vertical="top" textRotation="180"/>
    </xf>
    <xf numFmtId="0" fontId="6" fillId="0" borderId="100" xfId="0" applyFont="1" applyFill="1" applyBorder="1" applyAlignment="1">
      <alignment vertical="top" textRotation="180"/>
    </xf>
    <xf numFmtId="0" fontId="7" fillId="4" borderId="70" xfId="36" applyFont="1" applyFill="1" applyBorder="1" applyAlignment="1">
      <alignment horizontal="left" vertical="top" wrapText="1"/>
    </xf>
    <xf numFmtId="0" fontId="36" fillId="4" borderId="34" xfId="36" applyFont="1" applyFill="1" applyBorder="1" applyAlignment="1">
      <alignment horizontal="left" vertical="top" wrapText="1"/>
    </xf>
    <xf numFmtId="0" fontId="36" fillId="4" borderId="71" xfId="36" applyFont="1" applyFill="1" applyBorder="1" applyAlignment="1">
      <alignment horizontal="left" vertical="top" wrapText="1"/>
    </xf>
    <xf numFmtId="0" fontId="36" fillId="4" borderId="0" xfId="36" applyFont="1" applyFill="1" applyBorder="1" applyAlignment="1">
      <alignment horizontal="left" vertical="top" wrapText="1"/>
    </xf>
  </cellXfs>
  <cellStyles count="38">
    <cellStyle name="Comma" xfId="1" builtinId="3"/>
    <cellStyle name="Comma 2" xfId="9" xr:uid="{00000000-0005-0000-0000-000001000000}"/>
    <cellStyle name="Comma 2 2" xfId="11" xr:uid="{00000000-0005-0000-0000-000002000000}"/>
    <cellStyle name="Comma 2 3" xfId="29" xr:uid="{00000000-0005-0000-0000-000003000000}"/>
    <cellStyle name="Comma 3" xfId="21" xr:uid="{00000000-0005-0000-0000-000004000000}"/>
    <cellStyle name="Comma 3 2" xfId="35" xr:uid="{00000000-0005-0000-0000-000005000000}"/>
    <cellStyle name="Comma 4" xfId="26" xr:uid="{00000000-0005-0000-0000-000006000000}"/>
    <cellStyle name="Comma 4 2" xfId="31" xr:uid="{00000000-0005-0000-0000-000007000000}"/>
    <cellStyle name="Comma 5" xfId="18" xr:uid="{00000000-0005-0000-0000-000008000000}"/>
    <cellStyle name="Currency 2" xfId="22" xr:uid="{00000000-0005-0000-0000-000009000000}"/>
    <cellStyle name="Normal" xfId="0" builtinId="0"/>
    <cellStyle name="Normal 2" xfId="2" xr:uid="{00000000-0005-0000-0000-00000B000000}"/>
    <cellStyle name="Normal 2 2" xfId="7" xr:uid="{00000000-0005-0000-0000-00000C000000}"/>
    <cellStyle name="Normal 2 2 2" xfId="5" xr:uid="{00000000-0005-0000-0000-00000D000000}"/>
    <cellStyle name="Normal 2 3" xfId="30" xr:uid="{00000000-0005-0000-0000-00000E000000}"/>
    <cellStyle name="Normal 2 4" xfId="33" xr:uid="{00000000-0005-0000-0000-00000F000000}"/>
    <cellStyle name="Normal 2 5" xfId="34" xr:uid="{00000000-0005-0000-0000-000010000000}"/>
    <cellStyle name="Normal 22 2" xfId="3" xr:uid="{00000000-0005-0000-0000-000011000000}"/>
    <cellStyle name="Normal 3" xfId="6" xr:uid="{00000000-0005-0000-0000-000012000000}"/>
    <cellStyle name="Normal 3 2" xfId="19" xr:uid="{00000000-0005-0000-0000-000013000000}"/>
    <cellStyle name="Normal 3 3" xfId="28" xr:uid="{00000000-0005-0000-0000-000014000000}"/>
    <cellStyle name="Normal 4" xfId="8" xr:uid="{00000000-0005-0000-0000-000015000000}"/>
    <cellStyle name="Normal 4 2" xfId="23" xr:uid="{00000000-0005-0000-0000-000016000000}"/>
    <cellStyle name="Normal 5" xfId="17" xr:uid="{00000000-0005-0000-0000-000017000000}"/>
    <cellStyle name="Normal 53" xfId="4" xr:uid="{00000000-0005-0000-0000-000018000000}"/>
    <cellStyle name="Normal 6" xfId="27" xr:uid="{00000000-0005-0000-0000-000019000000}"/>
    <cellStyle name="Normal 7" xfId="36" xr:uid="{00000000-0005-0000-0000-00001A000000}"/>
    <cellStyle name="Normal 8" xfId="20" xr:uid="{00000000-0005-0000-0000-00001B000000}"/>
    <cellStyle name="Normal 9" xfId="37" xr:uid="{00000000-0005-0000-0000-00001C000000}"/>
    <cellStyle name="Normal_SCHED 330 - ROAD PROP &amp; EQUIP TO LEASED PROP " xfId="13" xr:uid="{00000000-0005-0000-0000-00001D000000}"/>
    <cellStyle name="Normal_SCHED 332 - DEPR  RATES - ROAD  EQUIP LEASED FROM OTHERS" xfId="14" xr:uid="{00000000-0005-0000-0000-00001E000000}"/>
    <cellStyle name="Normal_SCHED 332 - DEPR &amp; RATES - ROAD &amp; EQUIP LEASED FROM OTHERS" xfId="15" xr:uid="{00000000-0005-0000-0000-00001F000000}"/>
    <cellStyle name="Normal_SCHED 335 - ACC DEPR-ROAD  EQUIP" xfId="16" xr:uid="{00000000-0005-0000-0000-000020000000}"/>
    <cellStyle name="Normal_SCHED 510 SEPARATION OF DEBTHOLDINGS BETWEEN ROAD PROPERTY &amp; EQUIPMENT" xfId="25" xr:uid="{00000000-0005-0000-0000-000021000000}"/>
    <cellStyle name="Percent 2" xfId="10" xr:uid="{00000000-0005-0000-0000-000022000000}"/>
    <cellStyle name="Percent 3" xfId="12" xr:uid="{00000000-0005-0000-0000-000023000000}"/>
    <cellStyle name="Percent 4" xfId="24" xr:uid="{00000000-0005-0000-0000-000024000000}"/>
    <cellStyle name="Percent 5" xfId="32" xr:uid="{00000000-0005-0000-0000-000025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84" Type="http://schemas.openxmlformats.org/officeDocument/2006/relationships/externalLink" Target="externalLinks/externalLink20.xml"/><Relationship Id="rId89" Type="http://schemas.openxmlformats.org/officeDocument/2006/relationships/externalLink" Target="externalLinks/externalLink25.xml"/><Relationship Id="rId112" Type="http://schemas.openxmlformats.org/officeDocument/2006/relationships/externalLink" Target="externalLinks/externalLink48.xml"/><Relationship Id="rId133" Type="http://schemas.openxmlformats.org/officeDocument/2006/relationships/externalLink" Target="externalLinks/externalLink69.xml"/><Relationship Id="rId138" Type="http://schemas.openxmlformats.org/officeDocument/2006/relationships/externalLink" Target="externalLinks/externalLink74.xml"/><Relationship Id="rId154" Type="http://schemas.openxmlformats.org/officeDocument/2006/relationships/externalLink" Target="externalLinks/externalLink90.xml"/><Relationship Id="rId159" Type="http://schemas.openxmlformats.org/officeDocument/2006/relationships/externalLink" Target="externalLinks/externalLink95.xml"/><Relationship Id="rId170"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4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0.xml"/><Relationship Id="rId79" Type="http://schemas.openxmlformats.org/officeDocument/2006/relationships/externalLink" Target="externalLinks/externalLink15.xml"/><Relationship Id="rId102" Type="http://schemas.openxmlformats.org/officeDocument/2006/relationships/externalLink" Target="externalLinks/externalLink38.xml"/><Relationship Id="rId123" Type="http://schemas.openxmlformats.org/officeDocument/2006/relationships/externalLink" Target="externalLinks/externalLink59.xml"/><Relationship Id="rId128" Type="http://schemas.openxmlformats.org/officeDocument/2006/relationships/externalLink" Target="externalLinks/externalLink64.xml"/><Relationship Id="rId144" Type="http://schemas.openxmlformats.org/officeDocument/2006/relationships/externalLink" Target="externalLinks/externalLink80.xml"/><Relationship Id="rId149" Type="http://schemas.openxmlformats.org/officeDocument/2006/relationships/externalLink" Target="externalLinks/externalLink85.xml"/><Relationship Id="rId5" Type="http://schemas.openxmlformats.org/officeDocument/2006/relationships/worksheet" Target="worksheets/sheet5.xml"/><Relationship Id="rId90" Type="http://schemas.openxmlformats.org/officeDocument/2006/relationships/externalLink" Target="externalLinks/externalLink26.xml"/><Relationship Id="rId95" Type="http://schemas.openxmlformats.org/officeDocument/2006/relationships/externalLink" Target="externalLinks/externalLink31.xml"/><Relationship Id="rId160" Type="http://schemas.openxmlformats.org/officeDocument/2006/relationships/externalLink" Target="externalLinks/externalLink96.xml"/><Relationship Id="rId165" Type="http://schemas.openxmlformats.org/officeDocument/2006/relationships/externalLink" Target="externalLinks/externalLink10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externalLink" Target="externalLinks/externalLink5.xml"/><Relationship Id="rId113" Type="http://schemas.openxmlformats.org/officeDocument/2006/relationships/externalLink" Target="externalLinks/externalLink49.xml"/><Relationship Id="rId118" Type="http://schemas.openxmlformats.org/officeDocument/2006/relationships/externalLink" Target="externalLinks/externalLink54.xml"/><Relationship Id="rId134" Type="http://schemas.openxmlformats.org/officeDocument/2006/relationships/externalLink" Target="externalLinks/externalLink70.xml"/><Relationship Id="rId139" Type="http://schemas.openxmlformats.org/officeDocument/2006/relationships/externalLink" Target="externalLinks/externalLink75.xml"/><Relationship Id="rId80" Type="http://schemas.openxmlformats.org/officeDocument/2006/relationships/externalLink" Target="externalLinks/externalLink16.xml"/><Relationship Id="rId85" Type="http://schemas.openxmlformats.org/officeDocument/2006/relationships/externalLink" Target="externalLinks/externalLink21.xml"/><Relationship Id="rId150" Type="http://schemas.openxmlformats.org/officeDocument/2006/relationships/externalLink" Target="externalLinks/externalLink86.xml"/><Relationship Id="rId155" Type="http://schemas.openxmlformats.org/officeDocument/2006/relationships/externalLink" Target="externalLinks/externalLink91.xml"/><Relationship Id="rId171"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9.xml"/><Relationship Id="rId108" Type="http://schemas.openxmlformats.org/officeDocument/2006/relationships/externalLink" Target="externalLinks/externalLink44.xml"/><Relationship Id="rId124" Type="http://schemas.openxmlformats.org/officeDocument/2006/relationships/externalLink" Target="externalLinks/externalLink60.xml"/><Relationship Id="rId129" Type="http://schemas.openxmlformats.org/officeDocument/2006/relationships/externalLink" Target="externalLinks/externalLink65.xml"/><Relationship Id="rId54" Type="http://schemas.openxmlformats.org/officeDocument/2006/relationships/worksheet" Target="worksheets/sheet54.xml"/><Relationship Id="rId70" Type="http://schemas.openxmlformats.org/officeDocument/2006/relationships/externalLink" Target="externalLinks/externalLink6.xml"/><Relationship Id="rId75" Type="http://schemas.openxmlformats.org/officeDocument/2006/relationships/externalLink" Target="externalLinks/externalLink11.xml"/><Relationship Id="rId91" Type="http://schemas.openxmlformats.org/officeDocument/2006/relationships/externalLink" Target="externalLinks/externalLink27.xml"/><Relationship Id="rId96" Type="http://schemas.openxmlformats.org/officeDocument/2006/relationships/externalLink" Target="externalLinks/externalLink32.xml"/><Relationship Id="rId140" Type="http://schemas.openxmlformats.org/officeDocument/2006/relationships/externalLink" Target="externalLinks/externalLink76.xml"/><Relationship Id="rId145" Type="http://schemas.openxmlformats.org/officeDocument/2006/relationships/externalLink" Target="externalLinks/externalLink81.xml"/><Relationship Id="rId161" Type="http://schemas.openxmlformats.org/officeDocument/2006/relationships/externalLink" Target="externalLinks/externalLink97.xml"/><Relationship Id="rId166" Type="http://schemas.openxmlformats.org/officeDocument/2006/relationships/externalLink" Target="externalLinks/externalLink10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2.xml"/><Relationship Id="rId114" Type="http://schemas.openxmlformats.org/officeDocument/2006/relationships/externalLink" Target="externalLinks/externalLink50.xml"/><Relationship Id="rId119" Type="http://schemas.openxmlformats.org/officeDocument/2006/relationships/externalLink" Target="externalLinks/externalLink55.xml"/><Relationship Id="rId127" Type="http://schemas.openxmlformats.org/officeDocument/2006/relationships/externalLink" Target="externalLinks/externalLink6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externalLink" Target="externalLinks/externalLink9.xml"/><Relationship Id="rId78" Type="http://schemas.openxmlformats.org/officeDocument/2006/relationships/externalLink" Target="externalLinks/externalLink14.xml"/><Relationship Id="rId81" Type="http://schemas.openxmlformats.org/officeDocument/2006/relationships/externalLink" Target="externalLinks/externalLink17.xml"/><Relationship Id="rId86" Type="http://schemas.openxmlformats.org/officeDocument/2006/relationships/externalLink" Target="externalLinks/externalLink22.xml"/><Relationship Id="rId94" Type="http://schemas.openxmlformats.org/officeDocument/2006/relationships/externalLink" Target="externalLinks/externalLink30.xml"/><Relationship Id="rId99" Type="http://schemas.openxmlformats.org/officeDocument/2006/relationships/externalLink" Target="externalLinks/externalLink35.xml"/><Relationship Id="rId101" Type="http://schemas.openxmlformats.org/officeDocument/2006/relationships/externalLink" Target="externalLinks/externalLink37.xml"/><Relationship Id="rId122" Type="http://schemas.openxmlformats.org/officeDocument/2006/relationships/externalLink" Target="externalLinks/externalLink58.xml"/><Relationship Id="rId130" Type="http://schemas.openxmlformats.org/officeDocument/2006/relationships/externalLink" Target="externalLinks/externalLink66.xml"/><Relationship Id="rId135" Type="http://schemas.openxmlformats.org/officeDocument/2006/relationships/externalLink" Target="externalLinks/externalLink71.xml"/><Relationship Id="rId143" Type="http://schemas.openxmlformats.org/officeDocument/2006/relationships/externalLink" Target="externalLinks/externalLink79.xml"/><Relationship Id="rId148" Type="http://schemas.openxmlformats.org/officeDocument/2006/relationships/externalLink" Target="externalLinks/externalLink84.xml"/><Relationship Id="rId151" Type="http://schemas.openxmlformats.org/officeDocument/2006/relationships/externalLink" Target="externalLinks/externalLink87.xml"/><Relationship Id="rId156" Type="http://schemas.openxmlformats.org/officeDocument/2006/relationships/externalLink" Target="externalLinks/externalLink92.xml"/><Relationship Id="rId164" Type="http://schemas.openxmlformats.org/officeDocument/2006/relationships/externalLink" Target="externalLinks/externalLink100.xml"/><Relationship Id="rId16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2.xml"/><Relationship Id="rId97" Type="http://schemas.openxmlformats.org/officeDocument/2006/relationships/externalLink" Target="externalLinks/externalLink33.xml"/><Relationship Id="rId104" Type="http://schemas.openxmlformats.org/officeDocument/2006/relationships/externalLink" Target="externalLinks/externalLink40.xml"/><Relationship Id="rId120" Type="http://schemas.openxmlformats.org/officeDocument/2006/relationships/externalLink" Target="externalLinks/externalLink56.xml"/><Relationship Id="rId125" Type="http://schemas.openxmlformats.org/officeDocument/2006/relationships/externalLink" Target="externalLinks/externalLink61.xml"/><Relationship Id="rId141" Type="http://schemas.openxmlformats.org/officeDocument/2006/relationships/externalLink" Target="externalLinks/externalLink77.xml"/><Relationship Id="rId146" Type="http://schemas.openxmlformats.org/officeDocument/2006/relationships/externalLink" Target="externalLinks/externalLink82.xml"/><Relationship Id="rId167" Type="http://schemas.openxmlformats.org/officeDocument/2006/relationships/externalLink" Target="externalLinks/externalLink103.xml"/><Relationship Id="rId7" Type="http://schemas.openxmlformats.org/officeDocument/2006/relationships/worksheet" Target="worksheets/sheet7.xml"/><Relationship Id="rId71" Type="http://schemas.openxmlformats.org/officeDocument/2006/relationships/externalLink" Target="externalLinks/externalLink7.xml"/><Relationship Id="rId92" Type="http://schemas.openxmlformats.org/officeDocument/2006/relationships/externalLink" Target="externalLinks/externalLink28.xml"/><Relationship Id="rId162" Type="http://schemas.openxmlformats.org/officeDocument/2006/relationships/externalLink" Target="externalLinks/externalLink9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xml"/><Relationship Id="rId87" Type="http://schemas.openxmlformats.org/officeDocument/2006/relationships/externalLink" Target="externalLinks/externalLink23.xml"/><Relationship Id="rId110" Type="http://schemas.openxmlformats.org/officeDocument/2006/relationships/externalLink" Target="externalLinks/externalLink46.xml"/><Relationship Id="rId115" Type="http://schemas.openxmlformats.org/officeDocument/2006/relationships/externalLink" Target="externalLinks/externalLink51.xml"/><Relationship Id="rId131" Type="http://schemas.openxmlformats.org/officeDocument/2006/relationships/externalLink" Target="externalLinks/externalLink67.xml"/><Relationship Id="rId136" Type="http://schemas.openxmlformats.org/officeDocument/2006/relationships/externalLink" Target="externalLinks/externalLink72.xml"/><Relationship Id="rId157" Type="http://schemas.openxmlformats.org/officeDocument/2006/relationships/externalLink" Target="externalLinks/externalLink93.xml"/><Relationship Id="rId61" Type="http://schemas.openxmlformats.org/officeDocument/2006/relationships/worksheet" Target="worksheets/sheet61.xml"/><Relationship Id="rId82" Type="http://schemas.openxmlformats.org/officeDocument/2006/relationships/externalLink" Target="externalLinks/externalLink18.xml"/><Relationship Id="rId152" Type="http://schemas.openxmlformats.org/officeDocument/2006/relationships/externalLink" Target="externalLinks/externalLink8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3.xml"/><Relationship Id="rId100" Type="http://schemas.openxmlformats.org/officeDocument/2006/relationships/externalLink" Target="externalLinks/externalLink36.xml"/><Relationship Id="rId105" Type="http://schemas.openxmlformats.org/officeDocument/2006/relationships/externalLink" Target="externalLinks/externalLink41.xml"/><Relationship Id="rId126" Type="http://schemas.openxmlformats.org/officeDocument/2006/relationships/externalLink" Target="externalLinks/externalLink62.xml"/><Relationship Id="rId147" Type="http://schemas.openxmlformats.org/officeDocument/2006/relationships/externalLink" Target="externalLinks/externalLink83.xml"/><Relationship Id="rId16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93" Type="http://schemas.openxmlformats.org/officeDocument/2006/relationships/externalLink" Target="externalLinks/externalLink29.xml"/><Relationship Id="rId98" Type="http://schemas.openxmlformats.org/officeDocument/2006/relationships/externalLink" Target="externalLinks/externalLink34.xml"/><Relationship Id="rId121" Type="http://schemas.openxmlformats.org/officeDocument/2006/relationships/externalLink" Target="externalLinks/externalLink57.xml"/><Relationship Id="rId142" Type="http://schemas.openxmlformats.org/officeDocument/2006/relationships/externalLink" Target="externalLinks/externalLink78.xml"/><Relationship Id="rId163" Type="http://schemas.openxmlformats.org/officeDocument/2006/relationships/externalLink" Target="externalLinks/externalLink9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3.xml"/><Relationship Id="rId116" Type="http://schemas.openxmlformats.org/officeDocument/2006/relationships/externalLink" Target="externalLinks/externalLink52.xml"/><Relationship Id="rId137" Type="http://schemas.openxmlformats.org/officeDocument/2006/relationships/externalLink" Target="externalLinks/externalLink73.xml"/><Relationship Id="rId158" Type="http://schemas.openxmlformats.org/officeDocument/2006/relationships/externalLink" Target="externalLinks/externalLink9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9.xml"/><Relationship Id="rId88" Type="http://schemas.openxmlformats.org/officeDocument/2006/relationships/externalLink" Target="externalLinks/externalLink24.xml"/><Relationship Id="rId111" Type="http://schemas.openxmlformats.org/officeDocument/2006/relationships/externalLink" Target="externalLinks/externalLink47.xml"/><Relationship Id="rId132" Type="http://schemas.openxmlformats.org/officeDocument/2006/relationships/externalLink" Target="externalLinks/externalLink68.xml"/><Relationship Id="rId153" Type="http://schemas.openxmlformats.org/officeDocument/2006/relationships/externalLink" Target="externalLinks/externalLink8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audit.ge.com/STRONS/ANALYSIS/INVESTED/1997/2Q/1PG_069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ONTROLLER\Plan\Debt1\Debt\Other\UAM_2750%20FY200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tWorthTXtrange\share\Documents%20and%20Settings\sanchera\Local%20Settings\Temporary%20Internet%20Files\OLK5F\ADM\1rep_00\2H00\Orders\Finland%20%2011030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tWorthTXtrange\share\Documents%20and%20Settings\ayalaa\Desktop\IT%20SUMMARY.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tWorthTXtrange\share\Documents%20and%20Settings\210035334\My%20Documents\2_Past%20Reviews\2005T3%20CAS\Workpapers\VA%20DAC\WP%20D\DAC\Models%20from%20Ransone\Amortization%20Models\LVHGAAP%20%20Rollforward%20Jun%2005%20OFA.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J:\1&#44221;&#47532;&#44284;\02_&#50504;&#50689;&#44540;\97&#44208;&#49328;&#48372;&#44256;&#49436;2&#4442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twntfilp005\apps\CONTROLLER\Plan\Debt1\Debt\Other\UAM_2750%20FY20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tWorthTXtrange\share\My%20Documents\OTR\Americas\2.Psi\Apr%20update\Ultrasound%20Q2_01%20PSI%20Final%20Update%201_Rev1_Apr%201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CONTROLLER\Property%20Accounting\Reporting%20&amp;%20Analysis\Depreciation\2015\Monthly%20Schedules\2015%20Depreciation%20Breakout%20Pro%20Form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Property%20Accounting\Reporting%20&amp;%20Analysis\Annual%20Reports\2020\R-1\415\2020%20Depreciation%20Breakout%20Pro%20Fo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twntfilp005\Apps\CorporateACCG\AAR%20&amp;%20STB%20Reporting\R-1\2015\Support\410\2014\Support\2013%20Depreciation%20Breakout%20BH%20-%20From%20Michell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Property%20Accounting\Reporting%20&amp;%20Analysis\Depreciation\2014\Monthly%20Schedules\2014%20Depreciation%20Breakout%20BH.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b152348\Local%20Settings\Temporary%20Internet%20Files\Content.Outlook\CMJED35T\BNSF%20Loco%20Depr%20Summary%202010%20w%20Extended%20Interm%20%20Life%207%2015%202011%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tWorthTXtrange\share\Documents%20and%20Settings\207013574\Local%20Settings\Temporary%20Internet%20Files\OLK1D\Functional%20ACR%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tWorthTXtrange\share\Work%20Files\Functionals\Functional%20and%20IS%20Queries\December%202011%20Shop%20Reports\BNSF%202011%20Functional%20Monthly%20Report%20De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DOCUME~1\205001~1\LOCALS~1\Temp\GEIS%20Sc6%20V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twntfilp003\Marketing\TEMP\2004%20Plan%20Workshee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tWorthTXtrange\share\Documents%20and%20Settings\ms30257\Local%20Settings\Temporary%20Internet%20Files\OLK19F\Q4%20Input%20Targets%20rev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file2trange\finance\Finance%20Service%20Contracts\2008\2008%20Margin%20Walks\1Q08%20Final%20Margin%20Walk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tWorthTXtrange\share\Documents%20and%20Settings\ms29592\Local%20Settings\Temporary%20Internet%20Files\OLK56\Ultrasound%20Q2%20Sales%20Production%20Units%20FW%202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tWorthTXtrange\share\WINNT\Temporary%20Internet%20Files\OLK3\WINDOWS\Temporary%20Internet%20Files\OLK8304\DEZ.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tWorthTXtrange\share\My%20Documents\UltraSound\Inventory\May%2024%20Review\Ultrasound%20Inventory%205-23-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tWorthTXtrange\share\Documents%20and%20Settings\dunsthem\My%20Documents\3T01GEP_F\China\GC%20Hyperion%20'00%204Q.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tWorthTXtrange\share\Finance\General%20Accounting\Acct%20Recs\1q03\Account%20Rec%20Listing%201Q0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tWorthTXtrange\share\Documents%20and%20Settings\lopeza\Local%20Settings\Temporary%20Internet%20Files\OLK9\DR4%20TWN%200209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Documents%20and%20Settings\MOCKJ\My%20Documents\2T02%20-%20Europe%20M&amp;A\IMV\Financials\MRP_IMVTOTAL_BS_0206_Entit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tWorthTXtrange\share\Users\210054481\My%20Documents\Jennifer\Durability\Training\TECH%20REVIEW%20TEMPLATE_v2_ForRepeatCMR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tWorthTXtrange\share\Documents%20and%20Settings\210054348\My%20Documents\Durability\2011%20CMR\Q1%202011\FMX\Shocks\FMX%20Shocks%20Q1%202011%20CMR%20Rev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data.supportcentral.ge.com/Controller/Controllership/Sarbanes%20Oxley/SOX%20CIVI%20Progres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tWorthTXtrange\share\exchange\My%20Documents\Session%20II\Summary%20SessionII%20-Fi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tmp\97pbt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twntfilp003\Marketing\MarketingExp\Morris\Equipmnt\PlanInfo\2002%20Plan%20Summary-Stretch.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tWorthTXtrange\share\Documents%20and%20Settings\calagnth\Local%20Settings\Temporary%20Internet%20Files\OLK22\CF%20mapping%20Q4%20-%20Pow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tWorthTXtrange\share\Work%20Files\SII\2012,%20August\BNSF_2012%20S2_MSA%20financial%20roll-up.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3.249.104.6\groups\DATA\DBAS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ROF00%20End%20New%20Lapses%20RB%202%20Neut%20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CONTROLLER\Property%20Accounting\Depreciation%20Studies\2002%20-%202010\Freight%20Car%20Depreciation%20Studies\Freight%20Car%20-%202008\STB%20Files\BNSF%202009%20EquipDepreciationSummary.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tWorthTXtrange\share\Documents%20and%20Settings\ms29592\Local%20Settings\Temporary%20Internet%20Files\OLK56\FW%2025%20PSI%20to%20Sales%20Tracker%20Variance%20Analysis%20June%209%20Rev%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tWorthTXtrange\share\Documents%20and%20Settings\ayalaa\Desktop\Co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tWorthTXtrange\share\Documents%20and%20Settings\MS22144\Local%20Settings\Temporary%20Internet%20Files\OLK31\Full%20Analysis%205-1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tWorthTXtrange\share\Documents%20and%20Settings\ms22177\Local%20Settings\Temporary%20Internet%20Files\OLK14\3-13%20Inventory%20Cou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tWorthTXtrange\share\1.%20&#49437;&#51060;&#54028;&#51068;\2001&#45380;%20&#51088;&#47308;\1.%20&#44208;&#49328;\&#49688;&#51452;&#47588;&#52636;\2.%20&#49688;&#51452;&#47588;&#52636;&#47749;&#49464;&#49436;\&#47588;&#52636;&#49892;&#51201;&#47749;&#49464;&#49436;_0109_L2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3.48.4.162\alpcispapp050share\BOP%20Live%20User\REPORTS\DEVELOPMENT\FP&amp;A\FMP\FINFMP2\INTERNATIONAL%20REVENUE\OCT%20SRO%20'10\International%20Revenues%20Oct%20SRO%204Q'10%20vs.%204Q'09%20YT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3.249.104.6\groups\123FILES\XLS-FILE\P&amp;L1996\P&amp;L-Q196\Q495-ES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tWorthTXtrange\share\Documents%20and%20Settings\carpentj\My%20Documents\2T02%20-%20ERC%20Financial\Audit%20Area\Sched%206%20-%20CDR%20Tie-Out\ERC_2T02_NARO_SCH6_DATA(0621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tWorthTXtrange\share\Imaging%20Finance\Reports%20APP\acbility_app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tWorthTXtrange\share\windows\TEMP\DPSM27.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msk\finanz\DATEN\EXCEL\GOHL\MONAT\2000\Billing%2020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PROPMGR\MASTER~1\FORECA~1\MCPH_M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tWorthTXtrange\share\Documents%20and%20Settings\MS22144\Local%20Settings\Temporary%20Internet%20Files\OLK31\slow%20moving%20data%20-%20U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tWorthTXtrange\share\Documents%20and%20Settings\MS22144\Local%20Settings\Temporary%20Internet%20Files\OLK31\Inventory\L9%20Inventory.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tWorthTXtrange\share\REPORTS\2002\Analysis\AMAnalysi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tWorthTXtrange\share\Docs\Sales%20Tracker\WINDOWS\DESKTOP\Taiwa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TWNTFILP005\finance\CONTROLLER\Mech-OpsSupport\Mechanical\Vicki\Journals\2012\11%20November\VP8%20-%20Capital%20Labor%20reclass%20-%20Loco%20OH.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Annual%20Reports\2006\R-1\330\Diverted%20W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Z:\CONTROLLER\Property%20Accounting\Reporting%20&amp;%20Analysis\Annual%20Reports\2006\R-1\330\Diverted%20W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twntfilp005\apps\CONTROLLER\Property%20Accounting\Reporting%20&amp;%20Analysis\Annual%20Reports\2006\R-1\330\Diverted%20W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twntfilp005\apps\Documents%20and%20Settings\DEFAULT\Local%20Settings\Temporary%20Internet%20Files\Content.IE5\KL3H66WW\GTC%20R1%20Sch%20400%20to%20Sch%2051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tWorthTXtrange\share\Finance\FP&amp;A\OP-SI-SII\SII%20-%202004\Models\SII%20-%20FP&amp;A%20Model%20-%20Def.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tWorthTXtrange\share\docs\Ultrasound\Sales%20Tracker\Q4%20Sales%20Trackers\Asi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Equipment\Locomotives\Locomotive%20Overhauls\2000\April\aprilequi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Documents\Brand%20X\JT8D\200\Meridiana\VB%20LLP%20Model%20V3%20Meridian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tWorthTXtrange\share\PROPMGR\MASTER~1\FORECA~1\MCPH_M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tWorthTXtrange\share\Documents%20and%20Settings\213044550\Desktop\NottinghamSubmissions\Nottingham_Aging_TemplateFranc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Finance%20Service%20Contracts\LTSA\U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tWorthTXtrange\share\Imaging%20Finance\Capital%20Expenditure\2002%20Reporting\08.Aug%2002\Capital_Report_20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Documents%20and%20Settings\KhanRa\Local%20Settings\Temporary%20Internet%20Files\OLK1\NMAR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tWorthTXtrange\share\Documents%20and%20Settings\ms22177\Local%20Settings\Temporary%20Internet%20Files\OLK14\Demo%20Mast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KL3H66WW\GTC%20R1%20Sch%20400%20to%20Sch%2051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twntfilp005\apps\TEMP\MATT\97R1-1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TEMP\MATT\97R1-1a.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tWorthTXtrange\share\Documents%20and%20Settings\200010077\My%20Documents\2T05\Financials\Instrumentarium%20European%20Snapsho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twntfilp005\apps\Finstnt\US%20Companies\2000\GTW\2000_R1\1999%20files\Hector\97R1-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twntfilp005\apps\Documents%20and%20Settings\b145489\Local%20Settings\Temporary%20Internet%20Files\OLKB2\Purchase%20Accounting%20Run%20Off%2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Documents%20and%20Settings\b145489\Local%20Settings\Temporary%20Internet%20Files\OLKB2\Purchase%20Accounting%20Run%20Off%20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twntnsip002\FIN\Documents%20and%20Settings\b145489\Local%20Settings\Temporary%20Internet%20Files\OLKB2\Purchase%20Accounting%20Run%20Off%2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twntfilp005\Documents%20and%20Settings\b145489\Local%20Settings\Temporary%20Internet%20Files\OLKB2\Purchase%20Accounting%20Run%20Off%20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Finstnt\US%20Companies\2000\GTW\2000_R1\1999%20files\Hector\97R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twntfilp005\finance\Documents%20and%20Settings\b145489\Local%20Settings\Temporary%20Internet%20Files\OLKB2\Purchase%20Accounting%20Run%20Off%2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tWorthTXtrange\share\PSI%20files%20on%20C\2002%20OP\global%20summary%202_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tWorthTXtrange\share\Documents%20and%20Settings\calagnth\My%20Documents\Tom%20Calagna's%20Files\2002\External%20CFOA\1H%20Est%20-%20STAR%20format\1H%20CFOA%20May%20DR95%20(GEP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tWorthTXtrange\share\windows\TEMP\QuickPlace\Aug%20update.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tWorthTXtrange\share\DOCUME~1\ms31160\LOCALS~1\Temp\QuickPlace\Asi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Docs\My%20Documents\2000%20actuals\global%20consolidation\1999%20sales%20actuals%20by%20produ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tWorthTXtrange\share\PSI%20printouts\new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tWorthTXtrange\share\Documents%20and%20Settings\207014702\Local%20Settings\Temporary%20Internet%20Files\OLKB\SII%20iBased%20Sales%20to%20OM%20Rev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WINNT\Loco%20Depr%20Fina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twntfilp005\WINNT\Loco%20Depr%20Fin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nts%20and%20Settings\b162363\Local%20Settings\Temporary%20Internet%20Files\OLK60\WINNT\Loco%20Depr%20Fina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twntfilp005\finance\WINNT\Loco%20Depr%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v013dataaege\shared\FINANCE\Wu\Reconciliation\AR%20reconciliation%20-%20May%20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twntfilp005\apps\WINNT\Loco%20Depr%20Fin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twntfilp005\apps\Current\CurrentProperty\2006%20Depr%20Recalc.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Users\210064341\My%20Documents\Canadian%20National\Invoices\12-%20December\9465-23502_Mileage_Reconciliation_Invoice_Dec0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tWorthTXtrange\share\Documents%20and%20Settings\ms32400\Local%20Settings\Temporary%20Internet%20Files\OLK9\GM%20BC%20SII%200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tWorthTXtrange\share\Judith%20Hartmann\SII\Basecost\GM%20BC%20SII%200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twntfilp005\Apps\CorporateACCG\AAR%20&amp;%20STB%20Reporting\REI\REI%202015\4th%20Quarter\4Q15%20REI%20Lead%20Schedule.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twntfilp005\Apps\AcctFin%20Report\Internal%20Rptg\R-1\Projects\410%20Allocation%20Study\2007\2007%20ALLOCATION%20STUDY%20SUBMISS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L:\SCORPION\REV0301\VH_03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J:\96&#51228;&#51312;\96COST\&#50896;&#44032;&#48516;&#49437;.XLW"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W:\My%20Documents\IOP%202003\SVCP%2030MM%20COST%20PER%20LOC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op 25"/>
      <sheetName val="&gt; $50MM"/>
      <sheetName val="Country"/>
      <sheetName val="Comm Mtg"/>
      <sheetName val="(25)OutYear(2009_20101H)"/>
      <sheetName val="(40) FDL Tier Breakdown"/>
      <sheetName val="(41) FDL Frequency Upload"/>
      <sheetName val="Audit Type - Validation"/>
      <sheetName val="Template fields"/>
      <sheetName val="Template fields &amp; definitions"/>
      <sheetName val="Drop Downs"/>
      <sheetName val="Data Validation"/>
      <sheetName val="Validation"/>
      <sheetName val="Status Summary"/>
      <sheetName val="Lists formulas"/>
      <sheetName val="OPERSUM"/>
      <sheetName val="Currency"/>
      <sheetName val="1PG_0697"/>
      <sheetName val="2. Input_Events"/>
      <sheetName val="4. Output_Overview"/>
      <sheetName val="list"/>
      <sheetName val="CSA Risk Universe Steps"/>
      <sheetName val="--&gt; R&amp;O"/>
      <sheetName val="Sheet1"/>
      <sheetName val="Formula"/>
      <sheetName val="Data validations"/>
      <sheetName val="Q2 MFA"/>
      <sheetName val="Sheet3"/>
      <sheetName val="Data Validation List"/>
      <sheetName val="Diaph Bkts L-0 thru L-3"/>
      <sheetName val="T&amp;M model"/>
      <sheetName val=" T&amp;M model"/>
      <sheetName val="QVAR"/>
      <sheetName val="10. ICAM Cost Template"/>
      <sheetName val="Pivot Table Summary"/>
      <sheetName val="PI Adj Backup"/>
      <sheetName val="Reference"/>
      <sheetName val="Proj. Actions&amp;Balances"/>
      <sheetName val="Dropdown"/>
      <sheetName val="Drop Down Lists"/>
      <sheetName val="Table"/>
      <sheetName val="Sheet2"/>
      <sheetName val="Tables"/>
      <sheetName val="MASTER"/>
      <sheetName val="Calculation Questionnaire"/>
      <sheetName val="Range_Values"/>
      <sheetName val="Notes"/>
      <sheetName val="Data"/>
      <sheetName val="PY Model"/>
      <sheetName val="Sheet 3"/>
      <sheetName val="Sheet5"/>
      <sheetName val="Lists"/>
      <sheetName val="Drop-Down Lists"/>
      <sheetName val="1|Cover"/>
      <sheetName val="Key"/>
      <sheetName val="Pick lists"/>
      <sheetName val="legenda"/>
      <sheetName val="Data Validation Lists"/>
      <sheetName val="List of data"/>
      <sheetName val="Sheet14"/>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Validation"/>
      <sheetName val="OrdersLog"/>
      <sheetName val="SalesLog"/>
      <sheetName val="LocationCodes"/>
      <sheetName val="관세"/>
      <sheetName val="Currency"/>
    </sheetNames>
    <sheetDataSet>
      <sheetData sheetId="0" refreshError="1">
        <row r="1">
          <cell r="A1" t="str">
            <v>Project</v>
          </cell>
          <cell r="B1" t="str">
            <v>Customer</v>
          </cell>
          <cell r="C1" t="str">
            <v>TitleTransfer</v>
          </cell>
          <cell r="D1" t="str">
            <v>Currency</v>
          </cell>
          <cell r="E1" t="str">
            <v>Financing</v>
          </cell>
          <cell r="F1" t="str">
            <v>PaymentTerms</v>
          </cell>
          <cell r="G1" t="str">
            <v>Location</v>
          </cell>
          <cell r="H1" t="str">
            <v>Units</v>
          </cell>
        </row>
        <row r="2">
          <cell r="A2" t="str">
            <v>SMALL SALES</v>
          </cell>
          <cell r="D2" t="str">
            <v>FIM</v>
          </cell>
          <cell r="F2" t="str">
            <v>N30 DAYS</v>
          </cell>
          <cell r="G2">
            <v>122</v>
          </cell>
          <cell r="H2">
            <v>0</v>
          </cell>
        </row>
        <row r="3">
          <cell r="A3" t="str">
            <v>RAASAKKA 1</v>
          </cell>
          <cell r="B3" t="str">
            <v>PVO-Vesivoima Oy</v>
          </cell>
          <cell r="D3" t="str">
            <v>FIM</v>
          </cell>
          <cell r="F3" t="str">
            <v>N30 DAYS</v>
          </cell>
          <cell r="G3">
            <v>122</v>
          </cell>
          <cell r="H3">
            <v>0</v>
          </cell>
        </row>
        <row r="4">
          <cell r="A4" t="str">
            <v>SMALL SALES</v>
          </cell>
          <cell r="D4" t="str">
            <v>FIM</v>
          </cell>
          <cell r="F4" t="str">
            <v>N30 DAYS</v>
          </cell>
          <cell r="G4">
            <v>122</v>
          </cell>
          <cell r="H4">
            <v>0</v>
          </cell>
        </row>
        <row r="5">
          <cell r="A5" t="str">
            <v>SMALL SALES</v>
          </cell>
          <cell r="D5" t="str">
            <v>FIM</v>
          </cell>
          <cell r="F5" t="str">
            <v>N30 DAYS</v>
          </cell>
          <cell r="G5">
            <v>122</v>
          </cell>
          <cell r="H5">
            <v>0</v>
          </cell>
        </row>
        <row r="6">
          <cell r="A6" t="str">
            <v>GUIGANG</v>
          </cell>
          <cell r="B6" t="str">
            <v>GCD</v>
          </cell>
          <cell r="D6" t="str">
            <v>USD</v>
          </cell>
          <cell r="F6" t="str">
            <v>N30 DAYS</v>
          </cell>
          <cell r="G6">
            <v>112</v>
          </cell>
          <cell r="H6">
            <v>0</v>
          </cell>
        </row>
        <row r="7">
          <cell r="A7" t="str">
            <v>SMALL SALES</v>
          </cell>
          <cell r="D7" t="str">
            <v>FIM</v>
          </cell>
          <cell r="F7" t="str">
            <v>N30 DAYS</v>
          </cell>
          <cell r="G7">
            <v>122</v>
          </cell>
          <cell r="H7">
            <v>0</v>
          </cell>
        </row>
        <row r="8">
          <cell r="A8" t="str">
            <v>SMALL SALES</v>
          </cell>
          <cell r="D8" t="str">
            <v>FIM</v>
          </cell>
          <cell r="F8" t="str">
            <v>N30 DAYS</v>
          </cell>
          <cell r="G8">
            <v>122</v>
          </cell>
          <cell r="H8">
            <v>0</v>
          </cell>
        </row>
        <row r="9">
          <cell r="A9" t="str">
            <v>SMALL SALES</v>
          </cell>
          <cell r="D9" t="str">
            <v>FIM</v>
          </cell>
          <cell r="F9" t="str">
            <v>N30 DAYS</v>
          </cell>
          <cell r="G9">
            <v>122</v>
          </cell>
          <cell r="H9">
            <v>0</v>
          </cell>
        </row>
        <row r="10">
          <cell r="A10" t="str">
            <v>SMALL SALES</v>
          </cell>
          <cell r="D10" t="str">
            <v>FIM</v>
          </cell>
          <cell r="F10" t="str">
            <v>N30 DAYS</v>
          </cell>
          <cell r="G10">
            <v>122</v>
          </cell>
          <cell r="H10">
            <v>0</v>
          </cell>
        </row>
        <row r="11">
          <cell r="A11" t="str">
            <v>SMALL SALES</v>
          </cell>
          <cell r="D11" t="str">
            <v>FIM</v>
          </cell>
          <cell r="F11" t="str">
            <v>N30 DAYS</v>
          </cell>
          <cell r="G11">
            <v>122</v>
          </cell>
          <cell r="H11">
            <v>0</v>
          </cell>
        </row>
        <row r="12">
          <cell r="A12" t="str">
            <v>KALLIOINEN</v>
          </cell>
          <cell r="B12" t="str">
            <v>UPM-Kymmene Oyj</v>
          </cell>
          <cell r="D12" t="str">
            <v>EUR</v>
          </cell>
          <cell r="F12" t="str">
            <v>N30 DAYS</v>
          </cell>
          <cell r="G12">
            <v>122</v>
          </cell>
          <cell r="H12">
            <v>0</v>
          </cell>
        </row>
        <row r="13">
          <cell r="A13" t="str">
            <v>KATERMA</v>
          </cell>
          <cell r="B13" t="str">
            <v>UPM-Kymmene Oyj</v>
          </cell>
          <cell r="D13" t="str">
            <v>EUR</v>
          </cell>
          <cell r="F13" t="str">
            <v>N30 DAYS</v>
          </cell>
          <cell r="G13">
            <v>122</v>
          </cell>
          <cell r="H13">
            <v>0</v>
          </cell>
        </row>
        <row r="14">
          <cell r="A14" t="str">
            <v>SMALL SALES</v>
          </cell>
          <cell r="D14" t="str">
            <v>FIM</v>
          </cell>
          <cell r="F14" t="str">
            <v>N30 DAYS</v>
          </cell>
          <cell r="G14">
            <v>122</v>
          </cell>
          <cell r="H14">
            <v>0</v>
          </cell>
        </row>
        <row r="15">
          <cell r="A15" t="str">
            <v>JYLHÄMÄ 3</v>
          </cell>
          <cell r="B15" t="str">
            <v>Fortum Engineering Oy</v>
          </cell>
          <cell r="D15" t="str">
            <v>EUR</v>
          </cell>
          <cell r="F15" t="str">
            <v>N30 DAYS</v>
          </cell>
          <cell r="G15">
            <v>122</v>
          </cell>
          <cell r="H15">
            <v>0</v>
          </cell>
        </row>
        <row r="16">
          <cell r="A16" t="str">
            <v>SMALL SALES</v>
          </cell>
          <cell r="D16" t="str">
            <v>FIM</v>
          </cell>
          <cell r="F16" t="str">
            <v>N30 DAYS</v>
          </cell>
          <cell r="G16">
            <v>122</v>
          </cell>
          <cell r="H16">
            <v>0</v>
          </cell>
        </row>
      </sheetData>
      <sheetData sheetId="1"/>
      <sheetData sheetId="2"/>
      <sheetData sheetId="3"/>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SUMMARY"/>
      <sheetName val="ProjectValidation"/>
    </sheetNames>
    <sheetDataSet>
      <sheetData sheetId="0">
        <row r="4">
          <cell r="A4" t="str">
            <v>009910</v>
          </cell>
          <cell r="B4">
            <v>21017</v>
          </cell>
        </row>
        <row r="5">
          <cell r="A5" t="str">
            <v>019910</v>
          </cell>
          <cell r="B5">
            <v>21025</v>
          </cell>
        </row>
        <row r="6">
          <cell r="A6" t="str">
            <v>020110</v>
          </cell>
          <cell r="B6">
            <v>21002</v>
          </cell>
        </row>
        <row r="7">
          <cell r="A7">
            <v>110179</v>
          </cell>
          <cell r="B7">
            <v>21004</v>
          </cell>
        </row>
        <row r="8">
          <cell r="A8">
            <v>130110</v>
          </cell>
          <cell r="B8">
            <v>13011</v>
          </cell>
        </row>
        <row r="9">
          <cell r="A9">
            <v>130210</v>
          </cell>
          <cell r="B9">
            <v>13021</v>
          </cell>
        </row>
        <row r="10">
          <cell r="A10" t="str">
            <v>030110</v>
          </cell>
          <cell r="B10">
            <v>30110</v>
          </cell>
        </row>
        <row r="11">
          <cell r="A11" t="str">
            <v>030111</v>
          </cell>
          <cell r="B11">
            <v>30111</v>
          </cell>
        </row>
        <row r="12">
          <cell r="A12" t="str">
            <v>030112</v>
          </cell>
          <cell r="B12">
            <v>30112</v>
          </cell>
        </row>
        <row r="13">
          <cell r="A13" t="str">
            <v>030113</v>
          </cell>
          <cell r="B13">
            <v>30113</v>
          </cell>
        </row>
        <row r="14">
          <cell r="A14" t="str">
            <v>030210</v>
          </cell>
          <cell r="B14">
            <v>21080</v>
          </cell>
        </row>
        <row r="15">
          <cell r="A15" t="str">
            <v>030310</v>
          </cell>
          <cell r="B15">
            <v>21122</v>
          </cell>
        </row>
        <row r="16">
          <cell r="A16" t="str">
            <v>030410</v>
          </cell>
          <cell r="B16">
            <v>21026</v>
          </cell>
        </row>
        <row r="17">
          <cell r="A17" t="str">
            <v>030510</v>
          </cell>
          <cell r="B17">
            <v>21051</v>
          </cell>
        </row>
        <row r="18">
          <cell r="A18" t="str">
            <v>030610</v>
          </cell>
          <cell r="B18">
            <v>21108</v>
          </cell>
        </row>
        <row r="19">
          <cell r="A19" t="str">
            <v>030710</v>
          </cell>
          <cell r="B19">
            <v>21121</v>
          </cell>
        </row>
        <row r="20">
          <cell r="A20" t="str">
            <v>030810</v>
          </cell>
          <cell r="B20">
            <v>21096</v>
          </cell>
        </row>
        <row r="21">
          <cell r="A21" t="str">
            <v>030910</v>
          </cell>
          <cell r="B21">
            <v>21179</v>
          </cell>
        </row>
        <row r="22">
          <cell r="A22" t="str">
            <v>031310</v>
          </cell>
          <cell r="B22">
            <v>21118</v>
          </cell>
        </row>
        <row r="23">
          <cell r="A23" t="str">
            <v>031410</v>
          </cell>
          <cell r="B23">
            <v>21209</v>
          </cell>
        </row>
        <row r="24">
          <cell r="A24" t="str">
            <v>031510</v>
          </cell>
          <cell r="B24">
            <v>21218</v>
          </cell>
        </row>
        <row r="25">
          <cell r="A25" t="str">
            <v>031610</v>
          </cell>
          <cell r="B25">
            <v>21236</v>
          </cell>
        </row>
        <row r="26">
          <cell r="A26" t="str">
            <v>050179</v>
          </cell>
          <cell r="B26">
            <v>21016</v>
          </cell>
        </row>
        <row r="27">
          <cell r="A27" t="str">
            <v>100110</v>
          </cell>
          <cell r="B27">
            <v>21062</v>
          </cell>
        </row>
        <row r="28">
          <cell r="A28" t="str">
            <v>110210</v>
          </cell>
          <cell r="B28">
            <v>21027</v>
          </cell>
        </row>
        <row r="29">
          <cell r="A29" t="str">
            <v>110310</v>
          </cell>
          <cell r="B29">
            <v>21114</v>
          </cell>
        </row>
        <row r="30">
          <cell r="A30" t="str">
            <v>120110</v>
          </cell>
          <cell r="B30">
            <v>21061</v>
          </cell>
        </row>
        <row r="31">
          <cell r="A31" t="str">
            <v>120210</v>
          </cell>
          <cell r="B31">
            <v>21202</v>
          </cell>
        </row>
        <row r="32">
          <cell r="A32" t="str">
            <v>150110</v>
          </cell>
          <cell r="B32">
            <v>21174</v>
          </cell>
        </row>
        <row r="33">
          <cell r="A33" t="str">
            <v>530510</v>
          </cell>
          <cell r="B33">
            <v>21037</v>
          </cell>
        </row>
        <row r="34">
          <cell r="B34">
            <v>21193</v>
          </cell>
        </row>
        <row r="35">
          <cell r="B35">
            <v>21032</v>
          </cell>
        </row>
        <row r="36">
          <cell r="B36">
            <v>21077</v>
          </cell>
        </row>
        <row r="37">
          <cell r="B37">
            <v>21105</v>
          </cell>
        </row>
        <row r="38">
          <cell r="B38">
            <v>21123</v>
          </cell>
        </row>
        <row r="39">
          <cell r="B39">
            <v>21187</v>
          </cell>
        </row>
        <row r="41">
          <cell r="A41">
            <v>700110</v>
          </cell>
          <cell r="B41">
            <v>62049</v>
          </cell>
        </row>
        <row r="42">
          <cell r="A42">
            <v>700210</v>
          </cell>
          <cell r="B42">
            <v>62059</v>
          </cell>
        </row>
        <row r="43">
          <cell r="A43">
            <v>700310</v>
          </cell>
          <cell r="B43">
            <v>62069</v>
          </cell>
        </row>
        <row r="44">
          <cell r="A44">
            <v>701010</v>
          </cell>
          <cell r="B44">
            <v>61028</v>
          </cell>
        </row>
        <row r="45">
          <cell r="A45">
            <v>701110</v>
          </cell>
          <cell r="B45">
            <v>61048</v>
          </cell>
        </row>
        <row r="46">
          <cell r="A46">
            <v>701210</v>
          </cell>
          <cell r="B46">
            <v>62208</v>
          </cell>
        </row>
        <row r="47">
          <cell r="A47">
            <v>701310</v>
          </cell>
          <cell r="B47">
            <v>61088</v>
          </cell>
        </row>
        <row r="48">
          <cell r="A48">
            <v>710110</v>
          </cell>
          <cell r="B48">
            <v>21015</v>
          </cell>
        </row>
        <row r="49">
          <cell r="A49">
            <v>710111</v>
          </cell>
          <cell r="B49">
            <v>10161</v>
          </cell>
        </row>
        <row r="50">
          <cell r="A50">
            <v>710112</v>
          </cell>
          <cell r="B50">
            <v>10171</v>
          </cell>
        </row>
        <row r="51">
          <cell r="A51">
            <v>719880</v>
          </cell>
          <cell r="B51">
            <v>10181</v>
          </cell>
        </row>
        <row r="52">
          <cell r="A52">
            <v>720110</v>
          </cell>
          <cell r="B52">
            <v>21067</v>
          </cell>
        </row>
        <row r="53">
          <cell r="A53">
            <v>720111</v>
          </cell>
          <cell r="B53">
            <v>10681</v>
          </cell>
        </row>
        <row r="54">
          <cell r="A54">
            <v>720112</v>
          </cell>
          <cell r="B54">
            <v>10691</v>
          </cell>
        </row>
        <row r="55">
          <cell r="A55">
            <v>740210</v>
          </cell>
          <cell r="B55">
            <v>62248</v>
          </cell>
        </row>
        <row r="56">
          <cell r="A56">
            <v>840110</v>
          </cell>
          <cell r="B56">
            <v>61068</v>
          </cell>
        </row>
        <row r="57">
          <cell r="A57" t="str">
            <v>709910</v>
          </cell>
          <cell r="B57">
            <v>21023</v>
          </cell>
        </row>
        <row r="58">
          <cell r="A58" t="str">
            <v>720310</v>
          </cell>
          <cell r="B58">
            <v>21184</v>
          </cell>
        </row>
        <row r="59">
          <cell r="A59" t="str">
            <v>730110</v>
          </cell>
          <cell r="B59">
            <v>21052</v>
          </cell>
        </row>
        <row r="60">
          <cell r="A60" t="str">
            <v>730210</v>
          </cell>
          <cell r="B60">
            <v>21090</v>
          </cell>
        </row>
        <row r="61">
          <cell r="A61" t="str">
            <v>730610</v>
          </cell>
          <cell r="B61">
            <v>21120</v>
          </cell>
        </row>
        <row r="62">
          <cell r="A62" t="str">
            <v>740110</v>
          </cell>
          <cell r="B62">
            <v>21022</v>
          </cell>
        </row>
        <row r="63">
          <cell r="A63" t="str">
            <v>740310</v>
          </cell>
          <cell r="B63">
            <v>21119</v>
          </cell>
        </row>
        <row r="64">
          <cell r="A64" t="str">
            <v>740410</v>
          </cell>
          <cell r="B64">
            <v>21142</v>
          </cell>
        </row>
        <row r="65">
          <cell r="A65" t="str">
            <v>760110</v>
          </cell>
          <cell r="B65">
            <v>21074</v>
          </cell>
        </row>
        <row r="66">
          <cell r="A66" t="str">
            <v>760210</v>
          </cell>
          <cell r="B66">
            <v>21064</v>
          </cell>
        </row>
        <row r="67">
          <cell r="A67" t="str">
            <v>760310</v>
          </cell>
          <cell r="B67">
            <v>21208</v>
          </cell>
        </row>
        <row r="68">
          <cell r="A68" t="str">
            <v>760410</v>
          </cell>
          <cell r="B68">
            <v>21089</v>
          </cell>
        </row>
        <row r="69">
          <cell r="A69" t="str">
            <v>760479</v>
          </cell>
          <cell r="B69">
            <v>21076</v>
          </cell>
        </row>
        <row r="70">
          <cell r="A70" t="str">
            <v>770110</v>
          </cell>
          <cell r="B70">
            <v>21036</v>
          </cell>
        </row>
        <row r="71">
          <cell r="A71" t="str">
            <v>780110</v>
          </cell>
          <cell r="B71">
            <v>21069</v>
          </cell>
        </row>
        <row r="72">
          <cell r="A72" t="str">
            <v>800110</v>
          </cell>
          <cell r="B72">
            <v>21079</v>
          </cell>
        </row>
        <row r="73">
          <cell r="A73" t="str">
            <v>800210</v>
          </cell>
          <cell r="B73">
            <v>21065</v>
          </cell>
        </row>
        <row r="74">
          <cell r="A74" t="str">
            <v>800310</v>
          </cell>
          <cell r="B74">
            <v>21072</v>
          </cell>
        </row>
        <row r="75">
          <cell r="A75" t="str">
            <v>800410</v>
          </cell>
          <cell r="B75">
            <v>21206</v>
          </cell>
        </row>
        <row r="76">
          <cell r="A76" t="str">
            <v>810110</v>
          </cell>
          <cell r="B76">
            <v>21068</v>
          </cell>
        </row>
        <row r="77">
          <cell r="A77" t="str">
            <v>850110</v>
          </cell>
          <cell r="B77">
            <v>21070</v>
          </cell>
        </row>
        <row r="78">
          <cell r="A78" t="str">
            <v>860179</v>
          </cell>
          <cell r="B78">
            <v>21005</v>
          </cell>
        </row>
        <row r="79">
          <cell r="A79" t="str">
            <v>870110</v>
          </cell>
          <cell r="B79">
            <v>21066</v>
          </cell>
        </row>
        <row r="80">
          <cell r="A80" t="str">
            <v>900110</v>
          </cell>
          <cell r="B80">
            <v>21039</v>
          </cell>
        </row>
        <row r="81">
          <cell r="B81">
            <v>21008</v>
          </cell>
        </row>
        <row r="82">
          <cell r="B82">
            <v>21009</v>
          </cell>
        </row>
        <row r="83">
          <cell r="B83">
            <v>21078</v>
          </cell>
        </row>
        <row r="84">
          <cell r="B84">
            <v>21115</v>
          </cell>
        </row>
        <row r="86">
          <cell r="A86">
            <v>300110</v>
          </cell>
          <cell r="B86">
            <v>30011</v>
          </cell>
        </row>
        <row r="87">
          <cell r="A87">
            <v>300910</v>
          </cell>
          <cell r="B87">
            <v>30091</v>
          </cell>
        </row>
        <row r="88">
          <cell r="A88">
            <v>305910</v>
          </cell>
          <cell r="B88">
            <v>38034</v>
          </cell>
        </row>
        <row r="89">
          <cell r="A89">
            <v>306910</v>
          </cell>
          <cell r="B89">
            <v>21125</v>
          </cell>
        </row>
        <row r="90">
          <cell r="A90">
            <v>307910</v>
          </cell>
          <cell r="B90">
            <v>30791</v>
          </cell>
        </row>
        <row r="91">
          <cell r="A91">
            <v>309010</v>
          </cell>
          <cell r="B91">
            <v>30901</v>
          </cell>
        </row>
        <row r="92">
          <cell r="A92">
            <v>309110</v>
          </cell>
          <cell r="B92">
            <v>30911</v>
          </cell>
        </row>
        <row r="93">
          <cell r="A93">
            <v>309210</v>
          </cell>
          <cell r="B93">
            <v>30921</v>
          </cell>
        </row>
        <row r="94">
          <cell r="A94">
            <v>309910</v>
          </cell>
          <cell r="B94">
            <v>38038</v>
          </cell>
        </row>
        <row r="95">
          <cell r="A95">
            <v>310110</v>
          </cell>
          <cell r="B95">
            <v>21042</v>
          </cell>
        </row>
        <row r="96">
          <cell r="A96">
            <v>310310</v>
          </cell>
          <cell r="B96">
            <v>21053</v>
          </cell>
        </row>
        <row r="97">
          <cell r="A97">
            <v>310510</v>
          </cell>
          <cell r="B97">
            <v>21092</v>
          </cell>
        </row>
        <row r="98">
          <cell r="A98">
            <v>310610</v>
          </cell>
          <cell r="B98">
            <v>21178</v>
          </cell>
        </row>
        <row r="99">
          <cell r="A99">
            <v>310710</v>
          </cell>
          <cell r="B99">
            <v>21094</v>
          </cell>
        </row>
        <row r="100">
          <cell r="A100">
            <v>310910</v>
          </cell>
          <cell r="B100">
            <v>21160</v>
          </cell>
        </row>
        <row r="101">
          <cell r="A101">
            <v>311410</v>
          </cell>
          <cell r="B101">
            <v>21214</v>
          </cell>
        </row>
        <row r="102">
          <cell r="A102">
            <v>400010</v>
          </cell>
          <cell r="B102">
            <v>38033</v>
          </cell>
        </row>
        <row r="103">
          <cell r="A103">
            <v>400110</v>
          </cell>
          <cell r="B103">
            <v>38105</v>
          </cell>
        </row>
        <row r="104">
          <cell r="A104">
            <v>400510</v>
          </cell>
          <cell r="B104">
            <v>38048</v>
          </cell>
        </row>
        <row r="105">
          <cell r="A105">
            <v>400610</v>
          </cell>
          <cell r="B105">
            <v>21198</v>
          </cell>
        </row>
        <row r="106">
          <cell r="A106">
            <v>400810</v>
          </cell>
          <cell r="B106">
            <v>21230</v>
          </cell>
        </row>
        <row r="107">
          <cell r="A107">
            <v>400910</v>
          </cell>
          <cell r="B107">
            <v>21216</v>
          </cell>
        </row>
        <row r="108">
          <cell r="A108">
            <v>410410</v>
          </cell>
          <cell r="B108">
            <v>38049</v>
          </cell>
        </row>
        <row r="109">
          <cell r="A109">
            <v>420110</v>
          </cell>
          <cell r="B109">
            <v>38054</v>
          </cell>
        </row>
        <row r="110">
          <cell r="A110">
            <v>430110</v>
          </cell>
          <cell r="B110">
            <v>38098</v>
          </cell>
        </row>
        <row r="111">
          <cell r="A111">
            <v>440110</v>
          </cell>
          <cell r="B111">
            <v>21063</v>
          </cell>
        </row>
        <row r="112">
          <cell r="A112">
            <v>450110</v>
          </cell>
          <cell r="B112">
            <v>21163</v>
          </cell>
        </row>
        <row r="113">
          <cell r="A113">
            <v>460110</v>
          </cell>
          <cell r="B113">
            <v>21266</v>
          </cell>
        </row>
        <row r="114">
          <cell r="A114">
            <v>480210</v>
          </cell>
          <cell r="B114">
            <v>12038</v>
          </cell>
        </row>
        <row r="115">
          <cell r="A115">
            <v>480310</v>
          </cell>
          <cell r="B115">
            <v>21266</v>
          </cell>
        </row>
        <row r="116">
          <cell r="A116">
            <v>490110</v>
          </cell>
          <cell r="B116">
            <v>21087</v>
          </cell>
        </row>
        <row r="117">
          <cell r="A117">
            <v>500110</v>
          </cell>
          <cell r="B117">
            <v>38055</v>
          </cell>
        </row>
        <row r="118">
          <cell r="A118">
            <v>500210</v>
          </cell>
          <cell r="B118">
            <v>21103</v>
          </cell>
        </row>
        <row r="119">
          <cell r="A119">
            <v>500310</v>
          </cell>
          <cell r="B119">
            <v>38035</v>
          </cell>
        </row>
        <row r="120">
          <cell r="A120">
            <v>500410</v>
          </cell>
          <cell r="B120">
            <v>21186</v>
          </cell>
        </row>
        <row r="121">
          <cell r="A121">
            <v>500510</v>
          </cell>
          <cell r="B121">
            <v>21128</v>
          </cell>
        </row>
        <row r="122">
          <cell r="A122">
            <v>500810</v>
          </cell>
          <cell r="B122">
            <v>21219</v>
          </cell>
        </row>
        <row r="123">
          <cell r="A123">
            <v>510110</v>
          </cell>
          <cell r="B123">
            <v>38052</v>
          </cell>
        </row>
        <row r="124">
          <cell r="A124">
            <v>510510</v>
          </cell>
          <cell r="B124">
            <v>21225</v>
          </cell>
        </row>
        <row r="125">
          <cell r="A125">
            <v>510610</v>
          </cell>
          <cell r="B125">
            <v>21215</v>
          </cell>
        </row>
        <row r="126">
          <cell r="A126">
            <v>520110</v>
          </cell>
          <cell r="B126">
            <v>38053</v>
          </cell>
        </row>
        <row r="127">
          <cell r="A127">
            <v>530210</v>
          </cell>
          <cell r="B127">
            <v>38050</v>
          </cell>
        </row>
        <row r="128">
          <cell r="A128">
            <v>570110</v>
          </cell>
          <cell r="B128">
            <v>21124</v>
          </cell>
        </row>
        <row r="129">
          <cell r="A129">
            <v>570210</v>
          </cell>
          <cell r="B129">
            <v>21109</v>
          </cell>
        </row>
        <row r="130">
          <cell r="A130">
            <v>570310</v>
          </cell>
          <cell r="B130">
            <v>21038</v>
          </cell>
        </row>
        <row r="131">
          <cell r="A131">
            <v>600110</v>
          </cell>
          <cell r="B131">
            <v>38056</v>
          </cell>
        </row>
        <row r="132">
          <cell r="A132">
            <v>600310</v>
          </cell>
          <cell r="B132">
            <v>21117</v>
          </cell>
        </row>
        <row r="133">
          <cell r="A133">
            <v>600510</v>
          </cell>
          <cell r="B133">
            <v>21165</v>
          </cell>
        </row>
        <row r="134">
          <cell r="A134">
            <v>610110</v>
          </cell>
          <cell r="B134">
            <v>38032</v>
          </cell>
        </row>
        <row r="135">
          <cell r="A135">
            <v>610210</v>
          </cell>
          <cell r="B135">
            <v>15025</v>
          </cell>
        </row>
        <row r="136">
          <cell r="A136">
            <v>610310</v>
          </cell>
          <cell r="B136">
            <v>21013</v>
          </cell>
        </row>
        <row r="137">
          <cell r="A137">
            <v>610410</v>
          </cell>
          <cell r="B137">
            <v>21177</v>
          </cell>
        </row>
        <row r="138">
          <cell r="A138">
            <v>620110</v>
          </cell>
          <cell r="B138">
            <v>38037</v>
          </cell>
        </row>
        <row r="139">
          <cell r="A139">
            <v>630110</v>
          </cell>
          <cell r="B139">
            <v>38051</v>
          </cell>
        </row>
        <row r="140">
          <cell r="A140">
            <v>630210</v>
          </cell>
          <cell r="B140">
            <v>21220</v>
          </cell>
        </row>
        <row r="141">
          <cell r="A141">
            <v>640110</v>
          </cell>
          <cell r="B141">
            <v>38058</v>
          </cell>
        </row>
        <row r="142">
          <cell r="A142">
            <v>640210</v>
          </cell>
          <cell r="B142">
            <v>21098</v>
          </cell>
        </row>
        <row r="143">
          <cell r="A143">
            <v>650110</v>
          </cell>
          <cell r="B143">
            <v>38109</v>
          </cell>
        </row>
        <row r="144">
          <cell r="A144">
            <v>660110</v>
          </cell>
          <cell r="B144">
            <v>21129</v>
          </cell>
        </row>
        <row r="145">
          <cell r="A145">
            <v>660210</v>
          </cell>
          <cell r="B145">
            <v>21110</v>
          </cell>
        </row>
        <row r="146">
          <cell r="A146">
            <v>660310</v>
          </cell>
          <cell r="B146">
            <v>21189</v>
          </cell>
        </row>
        <row r="147">
          <cell r="A147">
            <v>680110</v>
          </cell>
          <cell r="B147">
            <v>21207</v>
          </cell>
        </row>
        <row r="148">
          <cell r="A148" t="str">
            <v>6H0110</v>
          </cell>
          <cell r="B148">
            <v>21181</v>
          </cell>
        </row>
        <row r="149">
          <cell r="A149" t="str">
            <v>6L0110</v>
          </cell>
          <cell r="B149">
            <v>21188</v>
          </cell>
        </row>
        <row r="150">
          <cell r="A150" t="str">
            <v>311310</v>
          </cell>
          <cell r="B150">
            <v>21222</v>
          </cell>
        </row>
      </sheetData>
      <sheetData sheetId="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1"/>
      <sheetName val="company"/>
      <sheetName val="ledger type"/>
      <sheetName val="site"/>
      <sheetName val="Catagory Codes"/>
      <sheetName val="CODE"/>
      <sheetName val="Journal 1 site 06"/>
      <sheetName val="Entry"/>
      <sheetName val="Entry Co 215"/>
      <sheetName val="Entry site06"/>
      <sheetName val="1_1 Bal site 06"/>
      <sheetName val="InterimJE"/>
      <sheetName val="InterimJE site 06"/>
      <sheetName val="Site 6 Oracle"/>
      <sheetName val="GELAAC PVFP"/>
      <sheetName val="GELAAC DAC site 05"/>
      <sheetName val="GELAAC Sales Inducements"/>
      <sheetName val="GELAAC DAC site 06"/>
      <sheetName val="GECLANY (co 203) VA DAC"/>
      <sheetName val="GECLANY Sales Inducements"/>
      <sheetName val="UFLIC (co 215) assumed VA "/>
      <sheetName val="NEWGAAP"/>
      <sheetName val="NEWGAAP (GECLANY)"/>
      <sheetName val="IT SUMMARY"/>
      <sheetName val="Sheet1"/>
      <sheetName val="Income Statement"/>
      <sheetName val="X1_BAN"/>
      <sheetName val="Assumptions"/>
      <sheetName val="A"/>
      <sheetName val="Stock Chart"/>
      <sheetName val="Delinquency (2)"/>
      <sheetName val="info"/>
      <sheetName val="Cover"/>
      <sheetName val="Validation Lists"/>
      <sheetName val="Tables"/>
      <sheetName val="Dashboard"/>
      <sheetName val="Output"/>
      <sheetName val="Milestone Report"/>
      <sheetName val="Form7 worksheet PDE_2"/>
    </sheetNames>
    <sheetDataSet>
      <sheetData sheetId="0">
        <row r="5">
          <cell r="T5" t="str">
            <v>SFHGAAP</v>
          </cell>
        </row>
      </sheetData>
      <sheetData sheetId="1"/>
      <sheetData sheetId="2"/>
      <sheetData sheetId="3"/>
      <sheetData sheetId="4"/>
      <sheetData sheetId="5"/>
      <sheetData sheetId="6" refreshError="1"/>
      <sheetData sheetId="7">
        <row r="5">
          <cell r="T5" t="str">
            <v>SFHGAAP</v>
          </cell>
        </row>
      </sheetData>
      <sheetData sheetId="8">
        <row r="5">
          <cell r="T5" t="str">
            <v>SFHGAAP</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외상매입금"/>
      <sheetName val="관계외상매입"/>
      <sheetName val="지급어음"/>
      <sheetName val="단기차입금"/>
      <sheetName val="미지급금"/>
      <sheetName val="어음미지급"/>
      <sheetName val="선수금"/>
      <sheetName val="예수금"/>
      <sheetName val="미지급비용"/>
      <sheetName val="장기차입금"/>
      <sheetName val="금융리스"/>
      <sheetName val="충당금"/>
      <sheetName val="매출액"/>
      <sheetName val="제조원가"/>
      <sheetName val="용역원가"/>
      <sheetName val="감가상각비"/>
      <sheetName val="영업외수익"/>
      <sheetName val="영업외비용"/>
      <sheetName val="고정자산처분"/>
      <sheetName val="자본금"/>
      <sheetName val="부동산"/>
      <sheetName val="이사회결의서"/>
      <sheetName val="감사의견서"/>
      <sheetName val="주주명부&lt;끝&gt;"/>
      <sheetName val="Entry"/>
      <sheetName val="99NEWTP"/>
      <sheetName val="Sales Jul 99"/>
      <sheetName val="BC Estimate"/>
      <sheetName val="Modality"/>
      <sheetName val="Adm97"/>
      <sheetName val="IOPlan"/>
      <sheetName val="VData"/>
      <sheetName val="SalesMargin___Sales"/>
      <sheetName val="TB"/>
      <sheetName val="관세"/>
      <sheetName val="EZD (2)"/>
      <sheetName val="Sales_Jul_99"/>
      <sheetName val="BC_Estimate"/>
      <sheetName val="EZD_(2)"/>
      <sheetName val="Tabl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5">
          <cell r="A5" t="str">
            <v>GENERAL ELECTRIC CO.</v>
          </cell>
        </row>
        <row r="7">
          <cell r="A7" t="str">
            <v>삼  성  전  자(주)</v>
          </cell>
        </row>
        <row r="8">
          <cell r="A8" t="str">
            <v>삼  성  전  기(주)</v>
          </cell>
        </row>
        <row r="9">
          <cell r="A9" t="str">
            <v>삼성 항공 산업(주)</v>
          </cell>
        </row>
        <row r="10">
          <cell r="A10" t="str">
            <v>이      건      희</v>
          </cell>
        </row>
        <row r="11">
          <cell r="A11" t="str">
            <v>이      동      복</v>
          </cell>
        </row>
        <row r="12">
          <cell r="A12" t="str">
            <v>정      재      은</v>
          </cell>
        </row>
        <row r="13">
          <cell r="A13" t="str">
            <v>남      정      우</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Plan"/>
      <sheetName val="GlobalSAndIByPole"/>
      <sheetName val="R&amp;D"/>
      <sheetName val="Sheet1"/>
      <sheetName val="JE10310X"/>
    </sheetNames>
    <sheetDataSet>
      <sheetData sheetId="0" refreshError="1">
        <row r="4">
          <cell r="D4" t="str">
            <v>Q ($M)</v>
          </cell>
          <cell r="F4" t="str">
            <v>Q ($M)</v>
          </cell>
          <cell r="H4" t="str">
            <v>Q ($M)</v>
          </cell>
          <cell r="J4" t="str">
            <v>Q ($M)</v>
          </cell>
        </row>
      </sheetData>
      <sheetData sheetId="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By Co"/>
      <sheetName val="By AC"/>
      <sheetName val="Jan"/>
      <sheetName val="Feb"/>
      <sheetName val="Mar"/>
      <sheetName val="Apr"/>
      <sheetName val="May"/>
      <sheetName val="June"/>
      <sheetName val="July"/>
      <sheetName val="Aug"/>
      <sheetName val="Sept"/>
      <sheetName val="Oct"/>
      <sheetName val="Nov"/>
      <sheetName val="Dec"/>
      <sheetName val="Sheet1"/>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By Co"/>
      <sheetName val="By AC"/>
      <sheetName val="By Co &amp; AC"/>
      <sheetName val="Cap Lse"/>
      <sheetName val="LHI"/>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PPA Depr"/>
      <sheetName val="By Co"/>
      <sheetName val="By AC"/>
      <sheetName val="Jan"/>
      <sheetName val="Feb"/>
      <sheetName val="Mar"/>
      <sheetName val="Apr"/>
      <sheetName val="May"/>
      <sheetName val="June"/>
      <sheetName val="July"/>
      <sheetName val="Aug"/>
      <sheetName val="Sept"/>
      <sheetName val="Oct"/>
      <sheetName val="Nov"/>
      <sheetName val="Dec"/>
    </sheetNames>
    <sheetDataSet>
      <sheetData sheetId="0"/>
      <sheetData sheetId="1"/>
      <sheetData sheetId="2"/>
      <sheetData sheetId="3"/>
      <sheetData sheetId="4"/>
      <sheetData sheetId="5"/>
      <sheetData sheetId="6"/>
      <sheetData sheetId="7"/>
      <sheetData sheetId="8"/>
      <sheetData sheetId="9"/>
      <sheetData sheetId="10">
        <row r="2">
          <cell r="N2">
            <v>0</v>
          </cell>
        </row>
      </sheetData>
      <sheetData sheetId="11"/>
      <sheetData sheetId="12">
        <row r="263">
          <cell r="E263">
            <v>-128398744.06999998</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By Co"/>
      <sheetName val="By AC"/>
      <sheetName val="PPA Depr"/>
      <sheetName val="Jan"/>
      <sheetName val="Feb"/>
      <sheetName val="Mar"/>
      <sheetName val="Apr"/>
      <sheetName val="May"/>
      <sheetName val="June"/>
      <sheetName val="July"/>
      <sheetName val="Aug"/>
      <sheetName val="Sept"/>
      <sheetName val="Oct"/>
      <sheetName val="Nov"/>
      <sheetName val="D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Old"/>
      <sheetName val="Deprlot01"/>
      <sheetName val="Depr96"/>
      <sheetName val="Table3"/>
      <sheetName val="DeprLot05"/>
      <sheetName val="CAD Comparison"/>
      <sheetName val="Names, Book Reserve"/>
      <sheetName val="Deprlot2010"/>
      <sheetName val="Existing Parameters"/>
      <sheetName val="Composite RL per Vintages"/>
    </sheetNames>
    <sheetDataSet>
      <sheetData sheetId="0"/>
      <sheetData sheetId="1"/>
      <sheetData sheetId="2"/>
      <sheetData sheetId="3"/>
      <sheetData sheetId="4"/>
      <sheetData sheetId="5"/>
      <sheetData sheetId="6"/>
      <sheetData sheetId="7"/>
      <sheetData sheetId="8">
        <row r="4">
          <cell r="A4">
            <v>520.1</v>
          </cell>
          <cell r="B4">
            <v>52.01</v>
          </cell>
          <cell r="C4" t="str">
            <v>Yard - Hulk</v>
          </cell>
        </row>
        <row r="5">
          <cell r="A5">
            <v>521.4</v>
          </cell>
          <cell r="B5">
            <v>52.14</v>
          </cell>
          <cell r="C5" t="str">
            <v>Yard - Components</v>
          </cell>
        </row>
        <row r="6">
          <cell r="A6">
            <v>520.20000000000005</v>
          </cell>
          <cell r="B6">
            <v>52.02</v>
          </cell>
          <cell r="C6" t="str">
            <v>Road - Hulk</v>
          </cell>
        </row>
        <row r="7">
          <cell r="A7">
            <v>521.6</v>
          </cell>
          <cell r="B7">
            <v>52.16</v>
          </cell>
          <cell r="C7" t="str">
            <v>Road - Components</v>
          </cell>
        </row>
        <row r="8">
          <cell r="A8">
            <v>521.20000000000005</v>
          </cell>
          <cell r="B8">
            <v>52.12</v>
          </cell>
          <cell r="C8" t="str">
            <v>Intermediate HP - Hulk</v>
          </cell>
        </row>
        <row r="9">
          <cell r="A9">
            <v>521.79999999999995</v>
          </cell>
          <cell r="B9">
            <v>52.18</v>
          </cell>
          <cell r="C9" t="str">
            <v>Intermediate HP - Components</v>
          </cell>
        </row>
        <row r="10">
          <cell r="A10">
            <v>523.5</v>
          </cell>
          <cell r="B10">
            <v>52.35</v>
          </cell>
          <cell r="C10" t="str">
            <v>Locomotive Radios (M)</v>
          </cell>
        </row>
        <row r="11">
          <cell r="A11">
            <v>524.5</v>
          </cell>
          <cell r="B11">
            <v>52.45</v>
          </cell>
          <cell r="C11" t="str">
            <v>Rear Train Devices (W)</v>
          </cell>
        </row>
        <row r="12">
          <cell r="A12">
            <v>526.5</v>
          </cell>
          <cell r="B12">
            <v>52.65</v>
          </cell>
          <cell r="C12" t="str">
            <v>Video Cameras (V)</v>
          </cell>
        </row>
        <row r="13">
          <cell r="A13">
            <v>527.5</v>
          </cell>
          <cell r="B13">
            <v>52.75</v>
          </cell>
          <cell r="C13" t="str">
            <v>Rebuilds and Betterments</v>
          </cell>
        </row>
      </sheetData>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Pivot"/>
      <sheetName val="2007 Raw Data"/>
      <sheetName val="2008 Pivot"/>
      <sheetName val="2008 Raw Data"/>
      <sheetName val="2009 Pivot"/>
      <sheetName val="Sheet1"/>
      <sheetName val="Comparative vs IOP 2007 2008"/>
      <sheetName val="2009 Raw Data"/>
      <sheetName val="2008"/>
      <sheetName val="2009"/>
      <sheetName val="2007"/>
      <sheetName val="2 Yr. Avg"/>
      <sheetName val="Historical Trend"/>
      <sheetName val="Odd Accounts"/>
      <sheetName val="HC Vacancy, Loco count"/>
    </sheetNames>
    <sheetDataSet>
      <sheetData sheetId="0"/>
      <sheetData sheetId="1"/>
      <sheetData sheetId="2"/>
      <sheetData sheetId="3"/>
      <sheetData sheetId="4"/>
      <sheetData sheetId="5"/>
      <sheetData sheetId="6"/>
      <sheetData sheetId="7"/>
      <sheetData sheetId="8"/>
      <sheetData sheetId="9"/>
      <sheetData sheetId="10">
        <row r="4">
          <cell r="A4" t="str">
            <v>account</v>
          </cell>
          <cell r="B4" t="str">
            <v>acct_desc</v>
          </cell>
          <cell r="C4" t="str">
            <v>Jan'07</v>
          </cell>
          <cell r="D4" t="str">
            <v>Feb'07</v>
          </cell>
          <cell r="E4" t="str">
            <v>Mar'07</v>
          </cell>
          <cell r="F4" t="str">
            <v>Apr'07</v>
          </cell>
          <cell r="G4" t="str">
            <v>May'07</v>
          </cell>
          <cell r="H4" t="str">
            <v>Jun'07</v>
          </cell>
          <cell r="I4" t="str">
            <v>Jul'07</v>
          </cell>
          <cell r="J4" t="str">
            <v>Aug'07</v>
          </cell>
          <cell r="K4" t="str">
            <v>Sept'07</v>
          </cell>
          <cell r="L4" t="str">
            <v>Oct'07</v>
          </cell>
          <cell r="M4" t="str">
            <v>Nov'07</v>
          </cell>
          <cell r="N4" t="str">
            <v>Dec'07</v>
          </cell>
          <cell r="O4" t="str">
            <v>1H</v>
          </cell>
          <cell r="P4" t="str">
            <v>2H</v>
          </cell>
          <cell r="Q4" t="str">
            <v>Total 2007</v>
          </cell>
        </row>
        <row r="5">
          <cell r="A5" t="str">
            <v>121102</v>
          </cell>
          <cell r="B5" t="str">
            <v xml:space="preserve">Salary + Wages Indirect    </v>
          </cell>
          <cell r="C5">
            <v>584233.55000000005</v>
          </cell>
          <cell r="D5">
            <v>538957.68000000005</v>
          </cell>
          <cell r="E5">
            <v>703305.95</v>
          </cell>
          <cell r="F5">
            <v>667939.26</v>
          </cell>
          <cell r="G5">
            <v>538174.49</v>
          </cell>
          <cell r="H5">
            <v>569057.91</v>
          </cell>
          <cell r="I5">
            <v>564363.56999999995</v>
          </cell>
          <cell r="J5">
            <v>565897.74</v>
          </cell>
          <cell r="K5">
            <v>749108.26</v>
          </cell>
          <cell r="L5">
            <v>681599.89</v>
          </cell>
          <cell r="M5">
            <v>567040.59</v>
          </cell>
          <cell r="N5">
            <v>628714.22</v>
          </cell>
          <cell r="O5">
            <v>3601668.84</v>
          </cell>
          <cell r="P5">
            <v>3756724.2699999996</v>
          </cell>
          <cell r="Q5">
            <v>7358393.1100000003</v>
          </cell>
        </row>
        <row r="6">
          <cell r="A6" t="str">
            <v>121108</v>
          </cell>
          <cell r="B6" t="str">
            <v xml:space="preserve">Base Wages Indirect Hourly                                                                          </v>
          </cell>
          <cell r="C6">
            <v>3883.76</v>
          </cell>
          <cell r="D6">
            <v>3821.29</v>
          </cell>
          <cell r="E6">
            <v>4132.6400000000003</v>
          </cell>
          <cell r="F6">
            <v>5894.19</v>
          </cell>
          <cell r="G6">
            <v>2856.24</v>
          </cell>
          <cell r="H6">
            <v>3356.09</v>
          </cell>
          <cell r="I6">
            <v>2972.28</v>
          </cell>
          <cell r="J6">
            <v>3234.92</v>
          </cell>
          <cell r="K6">
            <v>1648.94</v>
          </cell>
          <cell r="L6">
            <v>0</v>
          </cell>
          <cell r="M6">
            <v>0</v>
          </cell>
          <cell r="N6">
            <v>0</v>
          </cell>
          <cell r="O6">
            <v>23944.210000000003</v>
          </cell>
          <cell r="P6">
            <v>7856.1400000000012</v>
          </cell>
          <cell r="Q6">
            <v>31800.35</v>
          </cell>
        </row>
        <row r="7">
          <cell r="A7" t="str">
            <v>121215</v>
          </cell>
          <cell r="B7" t="str">
            <v xml:space="preserve">OT Prem - Indirect Salaried                                                                         </v>
          </cell>
          <cell r="C7">
            <v>20028.310000000001</v>
          </cell>
          <cell r="D7">
            <v>13697.79</v>
          </cell>
          <cell r="E7">
            <v>21023.279999999999</v>
          </cell>
          <cell r="F7">
            <v>16617.400000000001</v>
          </cell>
          <cell r="G7">
            <v>15501.94</v>
          </cell>
          <cell r="H7">
            <v>16846.29</v>
          </cell>
          <cell r="I7">
            <v>16337.47</v>
          </cell>
          <cell r="J7">
            <v>14738.24</v>
          </cell>
          <cell r="K7">
            <v>25380.46</v>
          </cell>
          <cell r="L7">
            <v>15093.41</v>
          </cell>
          <cell r="M7">
            <v>21767.08</v>
          </cell>
          <cell r="N7">
            <v>22897.19</v>
          </cell>
          <cell r="O7">
            <v>103715.01000000001</v>
          </cell>
          <cell r="P7">
            <v>116213.85</v>
          </cell>
          <cell r="Q7">
            <v>219928.86</v>
          </cell>
        </row>
        <row r="8">
          <cell r="A8" t="str">
            <v>121228</v>
          </cell>
          <cell r="B8" t="str">
            <v xml:space="preserve">Special Payments/Bonus/Allowances                                                                   </v>
          </cell>
          <cell r="C8">
            <v>0</v>
          </cell>
          <cell r="D8">
            <v>548.63</v>
          </cell>
          <cell r="E8">
            <v>0</v>
          </cell>
          <cell r="F8">
            <v>0</v>
          </cell>
          <cell r="G8">
            <v>5519.8</v>
          </cell>
          <cell r="H8">
            <v>0</v>
          </cell>
          <cell r="I8">
            <v>0</v>
          </cell>
          <cell r="J8">
            <v>7317.2</v>
          </cell>
          <cell r="K8">
            <v>0</v>
          </cell>
          <cell r="L8">
            <v>0</v>
          </cell>
          <cell r="M8">
            <v>0</v>
          </cell>
          <cell r="N8">
            <v>0</v>
          </cell>
          <cell r="O8">
            <v>6068.43</v>
          </cell>
          <cell r="P8">
            <v>7317.2</v>
          </cell>
          <cell r="Q8">
            <v>13385.63</v>
          </cell>
        </row>
        <row r="9">
          <cell r="A9" t="str">
            <v>121249</v>
          </cell>
          <cell r="B9" t="str">
            <v xml:space="preserve">Night Sh Bonus-Direct + Applied                                                                     </v>
          </cell>
          <cell r="C9">
            <v>16760.28</v>
          </cell>
          <cell r="D9">
            <v>14445.36</v>
          </cell>
          <cell r="E9">
            <v>15349.71</v>
          </cell>
          <cell r="F9">
            <v>23159.119999999999</v>
          </cell>
          <cell r="G9">
            <v>14753.42</v>
          </cell>
          <cell r="H9">
            <v>15053.23</v>
          </cell>
          <cell r="I9">
            <v>13925.34</v>
          </cell>
          <cell r="J9">
            <v>14659.63</v>
          </cell>
          <cell r="K9">
            <v>15279.53</v>
          </cell>
          <cell r="L9">
            <v>22717.83</v>
          </cell>
          <cell r="M9">
            <v>15398.15</v>
          </cell>
          <cell r="N9">
            <v>15799.81</v>
          </cell>
          <cell r="O9">
            <v>99521.12</v>
          </cell>
          <cell r="P9">
            <v>97780.29</v>
          </cell>
          <cell r="Q9">
            <v>197301.41</v>
          </cell>
        </row>
        <row r="10">
          <cell r="A10" t="str">
            <v>121283</v>
          </cell>
          <cell r="B10" t="str">
            <v xml:space="preserve">Rail-WORKMANS ACCIDENT COMP                                                                         </v>
          </cell>
          <cell r="C10">
            <v>6234.56</v>
          </cell>
          <cell r="D10">
            <v>5664.54</v>
          </cell>
          <cell r="E10">
            <v>5784.99</v>
          </cell>
          <cell r="F10">
            <v>8484.89</v>
          </cell>
          <cell r="G10">
            <v>5635.52</v>
          </cell>
          <cell r="H10">
            <v>5780.04</v>
          </cell>
          <cell r="I10">
            <v>5903.88</v>
          </cell>
          <cell r="J10">
            <v>5959.98</v>
          </cell>
          <cell r="K10">
            <v>6062.97</v>
          </cell>
          <cell r="L10">
            <v>8673.94</v>
          </cell>
          <cell r="M10">
            <v>6000.13</v>
          </cell>
          <cell r="N10">
            <v>6082.73</v>
          </cell>
          <cell r="O10">
            <v>37584.54</v>
          </cell>
          <cell r="P10">
            <v>38683.630000000005</v>
          </cell>
          <cell r="Q10">
            <v>76268.17</v>
          </cell>
        </row>
        <row r="11">
          <cell r="A11" t="str">
            <v>121315</v>
          </cell>
          <cell r="B11" t="str">
            <v xml:space="preserve">Employee Pension + Insur Comp Share                                                                 </v>
          </cell>
          <cell r="C11">
            <v>225404.2</v>
          </cell>
          <cell r="D11">
            <v>204783.68</v>
          </cell>
          <cell r="E11">
            <v>208535.32</v>
          </cell>
          <cell r="F11">
            <v>304800.46000000002</v>
          </cell>
          <cell r="G11">
            <v>202262.16</v>
          </cell>
          <cell r="H11">
            <v>205777.1</v>
          </cell>
          <cell r="I11">
            <v>210381.25</v>
          </cell>
          <cell r="J11">
            <v>211903.9</v>
          </cell>
          <cell r="K11">
            <v>215804.88</v>
          </cell>
          <cell r="L11">
            <v>307531.21999999997</v>
          </cell>
          <cell r="M11">
            <v>212519.41</v>
          </cell>
          <cell r="N11">
            <v>215533.44</v>
          </cell>
          <cell r="O11">
            <v>1351562.92</v>
          </cell>
          <cell r="P11">
            <v>1373674.0999999999</v>
          </cell>
          <cell r="Q11">
            <v>2725237.02</v>
          </cell>
        </row>
        <row r="12">
          <cell r="A12" t="str">
            <v>121330</v>
          </cell>
          <cell r="B12" t="str">
            <v xml:space="preserve">Employee Purchase Discounts                                                                         </v>
          </cell>
          <cell r="C12">
            <v>84</v>
          </cell>
          <cell r="D12">
            <v>457</v>
          </cell>
          <cell r="E12">
            <v>0</v>
          </cell>
          <cell r="F12">
            <v>0</v>
          </cell>
          <cell r="G12">
            <v>0</v>
          </cell>
          <cell r="H12">
            <v>431</v>
          </cell>
          <cell r="I12">
            <v>818</v>
          </cell>
          <cell r="J12">
            <v>321</v>
          </cell>
          <cell r="K12">
            <v>0</v>
          </cell>
          <cell r="L12">
            <v>0</v>
          </cell>
          <cell r="M12">
            <v>0</v>
          </cell>
          <cell r="N12">
            <v>0</v>
          </cell>
          <cell r="O12">
            <v>972</v>
          </cell>
          <cell r="P12">
            <v>1139</v>
          </cell>
          <cell r="Q12">
            <v>2111</v>
          </cell>
        </row>
        <row r="13">
          <cell r="A13" t="str">
            <v>121340</v>
          </cell>
          <cell r="B13" t="str">
            <v xml:space="preserve">Employee Benefits - All Other                                                                       </v>
          </cell>
          <cell r="C13">
            <v>21814.84</v>
          </cell>
          <cell r="D13">
            <v>2556</v>
          </cell>
          <cell r="E13">
            <v>4118.74</v>
          </cell>
          <cell r="F13">
            <v>4549.1000000000004</v>
          </cell>
          <cell r="G13">
            <v>570.45000000000005</v>
          </cell>
          <cell r="H13">
            <v>240.57</v>
          </cell>
          <cell r="I13">
            <v>1856.31</v>
          </cell>
          <cell r="J13">
            <v>3360.01</v>
          </cell>
          <cell r="K13">
            <v>5805.03</v>
          </cell>
          <cell r="L13">
            <v>11759.39</v>
          </cell>
          <cell r="M13">
            <v>1987.45</v>
          </cell>
          <cell r="N13">
            <v>638.72</v>
          </cell>
          <cell r="O13">
            <v>33849.699999999997</v>
          </cell>
          <cell r="P13">
            <v>25406.91</v>
          </cell>
          <cell r="Q13">
            <v>59256.61</v>
          </cell>
        </row>
        <row r="14">
          <cell r="A14" t="str">
            <v>121410</v>
          </cell>
          <cell r="B14" t="str">
            <v xml:space="preserve">Depreciation-Plant + Equip                                                                          </v>
          </cell>
          <cell r="C14">
            <v>15691.15</v>
          </cell>
          <cell r="D14">
            <v>18696.919999999998</v>
          </cell>
          <cell r="E14">
            <v>27190.959999999999</v>
          </cell>
          <cell r="F14">
            <v>28068.12</v>
          </cell>
          <cell r="G14">
            <v>35588.339999999997</v>
          </cell>
          <cell r="H14">
            <v>35782.699999999997</v>
          </cell>
          <cell r="I14">
            <v>32542.37</v>
          </cell>
          <cell r="J14">
            <v>27968.560000000001</v>
          </cell>
          <cell r="K14">
            <v>28243.48</v>
          </cell>
          <cell r="L14">
            <v>32035</v>
          </cell>
          <cell r="M14">
            <v>23921.78</v>
          </cell>
          <cell r="N14">
            <v>59060.38</v>
          </cell>
          <cell r="O14">
            <v>161018.19</v>
          </cell>
          <cell r="P14">
            <v>203771.57</v>
          </cell>
          <cell r="Q14">
            <v>364789.76000000001</v>
          </cell>
        </row>
        <row r="15">
          <cell r="A15" t="str">
            <v>121443</v>
          </cell>
          <cell r="B15" t="str">
            <v xml:space="preserve">Amort-IT Software                                                                                   </v>
          </cell>
          <cell r="O15">
            <v>0</v>
          </cell>
          <cell r="P15">
            <v>0</v>
          </cell>
        </row>
        <row r="16">
          <cell r="A16" t="str">
            <v>121462</v>
          </cell>
          <cell r="B16" t="str">
            <v xml:space="preserve">Rental-IT Equipment                                                                                 </v>
          </cell>
          <cell r="C16">
            <v>21569.27</v>
          </cell>
          <cell r="D16">
            <v>21030.44</v>
          </cell>
          <cell r="E16">
            <v>34440.47</v>
          </cell>
          <cell r="F16">
            <v>17756.93</v>
          </cell>
          <cell r="G16">
            <v>8737.48</v>
          </cell>
          <cell r="H16">
            <v>17951.96</v>
          </cell>
          <cell r="I16">
            <v>28214.3</v>
          </cell>
          <cell r="J16">
            <v>24893.97</v>
          </cell>
          <cell r="K16">
            <v>26942.78</v>
          </cell>
          <cell r="L16">
            <v>25146.45</v>
          </cell>
          <cell r="M16">
            <v>48476.85</v>
          </cell>
          <cell r="N16">
            <v>54615.82</v>
          </cell>
          <cell r="O16">
            <v>121486.54999999999</v>
          </cell>
          <cell r="P16">
            <v>208290.17</v>
          </cell>
          <cell r="Q16">
            <v>329776.71999999997</v>
          </cell>
        </row>
        <row r="17">
          <cell r="A17" t="str">
            <v>121464</v>
          </cell>
          <cell r="B17" t="str">
            <v xml:space="preserve">Rental-Land + Buildings External                                                                    </v>
          </cell>
          <cell r="C17">
            <v>13408.24</v>
          </cell>
          <cell r="D17">
            <v>23884.83</v>
          </cell>
          <cell r="E17">
            <v>27511.040000000001</v>
          </cell>
          <cell r="F17">
            <v>32066.41</v>
          </cell>
          <cell r="G17">
            <v>17111.16</v>
          </cell>
          <cell r="H17">
            <v>16271.22</v>
          </cell>
          <cell r="I17">
            <v>17488.66</v>
          </cell>
          <cell r="J17">
            <v>21495.439999999999</v>
          </cell>
          <cell r="K17">
            <v>22587.97</v>
          </cell>
          <cell r="L17">
            <v>15365.32</v>
          </cell>
          <cell r="M17">
            <v>14185.97</v>
          </cell>
          <cell r="N17">
            <v>11214.01</v>
          </cell>
          <cell r="O17">
            <v>130252.90000000001</v>
          </cell>
          <cell r="P17">
            <v>102337.37</v>
          </cell>
          <cell r="Q17">
            <v>232590.27</v>
          </cell>
        </row>
        <row r="18">
          <cell r="A18" t="str">
            <v>121469</v>
          </cell>
          <cell r="O18">
            <v>0</v>
          </cell>
          <cell r="P18">
            <v>0</v>
          </cell>
        </row>
        <row r="19">
          <cell r="A19" t="str">
            <v>121502</v>
          </cell>
          <cell r="B19" t="str">
            <v xml:space="preserve">Standard Tools                                                                                      </v>
          </cell>
          <cell r="C19">
            <v>77871.97</v>
          </cell>
          <cell r="D19">
            <v>87494.01</v>
          </cell>
          <cell r="E19">
            <v>51480.46</v>
          </cell>
          <cell r="F19">
            <v>43226.21</v>
          </cell>
          <cell r="G19">
            <v>41576.480000000003</v>
          </cell>
          <cell r="H19">
            <v>26493.86</v>
          </cell>
          <cell r="I19">
            <v>114808.29</v>
          </cell>
          <cell r="J19">
            <v>17068.009999999998</v>
          </cell>
          <cell r="K19">
            <v>35295.25</v>
          </cell>
          <cell r="L19">
            <v>53077.46</v>
          </cell>
          <cell r="M19">
            <v>63265.16</v>
          </cell>
          <cell r="N19">
            <v>36249.03</v>
          </cell>
          <cell r="O19">
            <v>328142.98999999993</v>
          </cell>
          <cell r="P19">
            <v>319763.19999999995</v>
          </cell>
          <cell r="Q19">
            <v>647906.18999999994</v>
          </cell>
        </row>
        <row r="20">
          <cell r="A20" t="str">
            <v>121504</v>
          </cell>
          <cell r="B20" t="str">
            <v xml:space="preserve">Office Supplies                                                                                     </v>
          </cell>
          <cell r="C20">
            <v>4250.74</v>
          </cell>
          <cell r="D20">
            <v>3254.1</v>
          </cell>
          <cell r="E20">
            <v>2110.5700000000002</v>
          </cell>
          <cell r="F20">
            <v>15272.99</v>
          </cell>
          <cell r="G20">
            <v>17423.88</v>
          </cell>
          <cell r="H20">
            <v>10115.68</v>
          </cell>
          <cell r="I20">
            <v>87745.46</v>
          </cell>
          <cell r="J20">
            <v>18880.27</v>
          </cell>
          <cell r="K20">
            <v>16002.45</v>
          </cell>
          <cell r="L20">
            <v>21164.03</v>
          </cell>
          <cell r="M20">
            <v>6599.12</v>
          </cell>
          <cell r="N20">
            <v>14606.39</v>
          </cell>
          <cell r="O20">
            <v>52427.96</v>
          </cell>
          <cell r="P20">
            <v>164997.72000000003</v>
          </cell>
          <cell r="Q20">
            <v>217425.68</v>
          </cell>
        </row>
        <row r="21">
          <cell r="A21" t="str">
            <v>121505</v>
          </cell>
          <cell r="B21" t="str">
            <v xml:space="preserve">Shop Supplies                                                                                       </v>
          </cell>
          <cell r="C21">
            <v>0</v>
          </cell>
          <cell r="D21">
            <v>0</v>
          </cell>
          <cell r="E21">
            <v>0</v>
          </cell>
          <cell r="F21">
            <v>2752.22</v>
          </cell>
          <cell r="G21">
            <v>34310.410000000003</v>
          </cell>
          <cell r="H21">
            <v>78462.33</v>
          </cell>
          <cell r="I21">
            <v>13748.92</v>
          </cell>
          <cell r="J21">
            <v>2292.4899999999998</v>
          </cell>
          <cell r="K21">
            <v>1890.84</v>
          </cell>
          <cell r="L21">
            <v>18876.03</v>
          </cell>
          <cell r="M21">
            <v>7251.23</v>
          </cell>
          <cell r="N21">
            <v>2887.37</v>
          </cell>
          <cell r="O21">
            <v>115524.96</v>
          </cell>
          <cell r="P21">
            <v>46946.879999999997</v>
          </cell>
          <cell r="Q21">
            <v>162471.84</v>
          </cell>
        </row>
        <row r="22">
          <cell r="A22" t="str">
            <v>121512</v>
          </cell>
          <cell r="B22" t="str">
            <v xml:space="preserve">Professional Fees                                                                                   </v>
          </cell>
          <cell r="C22">
            <v>3103.68</v>
          </cell>
          <cell r="D22">
            <v>27268.85</v>
          </cell>
          <cell r="E22">
            <v>69541.899999999994</v>
          </cell>
          <cell r="F22">
            <v>100095.03999999999</v>
          </cell>
          <cell r="G22">
            <v>65714.22</v>
          </cell>
          <cell r="H22">
            <v>20858.86</v>
          </cell>
          <cell r="I22">
            <v>115825.84</v>
          </cell>
          <cell r="J22">
            <v>93576.09</v>
          </cell>
          <cell r="K22">
            <v>19555.939999999999</v>
          </cell>
          <cell r="L22">
            <v>71696.72</v>
          </cell>
          <cell r="M22">
            <v>39564.68</v>
          </cell>
          <cell r="N22">
            <v>42448.24</v>
          </cell>
          <cell r="O22">
            <v>286582.54999999993</v>
          </cell>
          <cell r="P22">
            <v>382667.50999999995</v>
          </cell>
          <cell r="Q22">
            <v>669250.06000000006</v>
          </cell>
        </row>
        <row r="23">
          <cell r="A23" t="str">
            <v>121513</v>
          </cell>
          <cell r="O23">
            <v>0</v>
          </cell>
          <cell r="P23">
            <v>0</v>
          </cell>
        </row>
        <row r="24">
          <cell r="A24" t="str">
            <v>121524</v>
          </cell>
          <cell r="B24" t="str">
            <v xml:space="preserve">Maint + Rep of Patterns / Tools                                                                     </v>
          </cell>
          <cell r="C24">
            <v>0</v>
          </cell>
          <cell r="D24">
            <v>0</v>
          </cell>
          <cell r="E24">
            <v>0</v>
          </cell>
          <cell r="F24">
            <v>0</v>
          </cell>
          <cell r="G24">
            <v>0</v>
          </cell>
          <cell r="H24">
            <v>1840.89</v>
          </cell>
          <cell r="I24">
            <v>5901.01</v>
          </cell>
          <cell r="J24">
            <v>4902.37</v>
          </cell>
          <cell r="K24">
            <v>17452.11</v>
          </cell>
          <cell r="L24">
            <v>10330.82</v>
          </cell>
          <cell r="M24">
            <v>17118.7</v>
          </cell>
          <cell r="N24">
            <v>17413.03</v>
          </cell>
          <cell r="O24">
            <v>1840.89</v>
          </cell>
          <cell r="P24">
            <v>73118.039999999994</v>
          </cell>
          <cell r="Q24">
            <v>74958.929999999993</v>
          </cell>
        </row>
        <row r="25">
          <cell r="A25" t="str">
            <v>121530</v>
          </cell>
          <cell r="B25" t="str">
            <v xml:space="preserve">Electricity                                                                                         </v>
          </cell>
          <cell r="C25">
            <v>722.18</v>
          </cell>
          <cell r="D25">
            <v>521.76</v>
          </cell>
          <cell r="E25">
            <v>14343.41</v>
          </cell>
          <cell r="F25">
            <v>1930.49</v>
          </cell>
          <cell r="G25">
            <v>8252.4599999999991</v>
          </cell>
          <cell r="H25">
            <v>6655.9</v>
          </cell>
          <cell r="I25">
            <v>1182.8699999999999</v>
          </cell>
          <cell r="J25">
            <v>15003.39</v>
          </cell>
          <cell r="K25">
            <v>17434.59</v>
          </cell>
          <cell r="L25">
            <v>4689.55</v>
          </cell>
          <cell r="M25">
            <v>19572.37</v>
          </cell>
          <cell r="N25">
            <v>10254.299999999999</v>
          </cell>
          <cell r="O25">
            <v>32426.199999999997</v>
          </cell>
          <cell r="P25">
            <v>68137.070000000007</v>
          </cell>
          <cell r="Q25">
            <v>100563.27</v>
          </cell>
        </row>
        <row r="26">
          <cell r="A26" t="str">
            <v>121532</v>
          </cell>
          <cell r="B26" t="str">
            <v xml:space="preserve">Gas                                                                                                 </v>
          </cell>
          <cell r="C26">
            <v>0</v>
          </cell>
          <cell r="D26">
            <v>0</v>
          </cell>
          <cell r="E26">
            <v>0</v>
          </cell>
          <cell r="F26">
            <v>0</v>
          </cell>
          <cell r="G26">
            <v>0</v>
          </cell>
          <cell r="H26">
            <v>0</v>
          </cell>
          <cell r="I26">
            <v>0</v>
          </cell>
          <cell r="J26">
            <v>517.20000000000005</v>
          </cell>
          <cell r="K26">
            <v>2732.56</v>
          </cell>
          <cell r="L26">
            <v>1063.9000000000001</v>
          </cell>
          <cell r="M26">
            <v>1223</v>
          </cell>
          <cell r="N26">
            <v>269.10000000000002</v>
          </cell>
          <cell r="O26">
            <v>0</v>
          </cell>
          <cell r="P26">
            <v>5805.76</v>
          </cell>
          <cell r="Q26">
            <v>5805.76</v>
          </cell>
        </row>
        <row r="27">
          <cell r="A27" t="str">
            <v>121534</v>
          </cell>
          <cell r="B27" t="str">
            <v xml:space="preserve">Water                                                                                               </v>
          </cell>
          <cell r="O27">
            <v>0</v>
          </cell>
          <cell r="P27">
            <v>0</v>
          </cell>
        </row>
        <row r="28">
          <cell r="A28" t="str">
            <v>121536</v>
          </cell>
          <cell r="B28" t="str">
            <v xml:space="preserve">Facilities Support Services                                                                         </v>
          </cell>
          <cell r="C28">
            <v>15061.94</v>
          </cell>
          <cell r="D28">
            <v>-18135.46</v>
          </cell>
          <cell r="E28">
            <v>7280</v>
          </cell>
          <cell r="F28">
            <v>11045.39</v>
          </cell>
          <cell r="G28">
            <v>-3876.44</v>
          </cell>
          <cell r="H28">
            <v>12908.41</v>
          </cell>
          <cell r="I28">
            <v>48577.74</v>
          </cell>
          <cell r="J28">
            <v>3440.9</v>
          </cell>
          <cell r="K28">
            <v>32222.98</v>
          </cell>
          <cell r="L28">
            <v>-6420.58</v>
          </cell>
          <cell r="M28">
            <v>29965.39</v>
          </cell>
          <cell r="N28">
            <v>9451.24</v>
          </cell>
          <cell r="O28">
            <v>24283.84</v>
          </cell>
          <cell r="P28">
            <v>117237.67</v>
          </cell>
          <cell r="Q28">
            <v>141521.51</v>
          </cell>
        </row>
        <row r="29">
          <cell r="A29" t="str">
            <v>121537</v>
          </cell>
          <cell r="B29" t="str">
            <v xml:space="preserve">Plant Fuel                                                                                          </v>
          </cell>
          <cell r="C29">
            <v>0</v>
          </cell>
          <cell r="D29">
            <v>0</v>
          </cell>
          <cell r="E29">
            <v>0</v>
          </cell>
          <cell r="F29">
            <v>0</v>
          </cell>
          <cell r="G29">
            <v>0</v>
          </cell>
          <cell r="H29">
            <v>0</v>
          </cell>
          <cell r="I29">
            <v>0</v>
          </cell>
          <cell r="J29">
            <v>0</v>
          </cell>
          <cell r="K29">
            <v>0</v>
          </cell>
          <cell r="L29">
            <v>310.83</v>
          </cell>
          <cell r="M29">
            <v>0</v>
          </cell>
          <cell r="N29">
            <v>0</v>
          </cell>
          <cell r="O29">
            <v>0</v>
          </cell>
          <cell r="P29">
            <v>310.83</v>
          </cell>
          <cell r="Q29">
            <v>310.83</v>
          </cell>
        </row>
        <row r="30">
          <cell r="A30" t="str">
            <v>121538</v>
          </cell>
          <cell r="B30" t="str">
            <v xml:space="preserve">Telephone                                                                                           </v>
          </cell>
          <cell r="C30">
            <v>18448.63</v>
          </cell>
          <cell r="D30">
            <v>14583.71</v>
          </cell>
          <cell r="E30">
            <v>19730.07</v>
          </cell>
          <cell r="F30">
            <v>17311.21</v>
          </cell>
          <cell r="G30">
            <v>25044.5</v>
          </cell>
          <cell r="H30">
            <v>25664.78</v>
          </cell>
          <cell r="I30">
            <v>78377.929999999993</v>
          </cell>
          <cell r="J30">
            <v>32506.9</v>
          </cell>
          <cell r="K30">
            <v>158420.6</v>
          </cell>
          <cell r="L30">
            <v>21580.32</v>
          </cell>
          <cell r="M30">
            <v>15196.96</v>
          </cell>
          <cell r="N30">
            <v>24543.27</v>
          </cell>
          <cell r="O30">
            <v>120782.9</v>
          </cell>
          <cell r="P30">
            <v>330625.98000000004</v>
          </cell>
          <cell r="Q30">
            <v>451408.88</v>
          </cell>
        </row>
        <row r="31">
          <cell r="A31" t="str">
            <v>121542</v>
          </cell>
          <cell r="O31">
            <v>0</v>
          </cell>
          <cell r="P31">
            <v>0</v>
          </cell>
        </row>
        <row r="32">
          <cell r="A32" t="str">
            <v>121544</v>
          </cell>
          <cell r="B32" t="str">
            <v xml:space="preserve">Boxing + Packing Material                                                                           </v>
          </cell>
          <cell r="C32">
            <v>0</v>
          </cell>
          <cell r="D32">
            <v>0</v>
          </cell>
          <cell r="E32">
            <v>333.5</v>
          </cell>
          <cell r="F32">
            <v>151.97</v>
          </cell>
          <cell r="G32">
            <v>0</v>
          </cell>
          <cell r="H32">
            <v>401</v>
          </cell>
          <cell r="I32">
            <v>262.37</v>
          </cell>
          <cell r="J32">
            <v>354.4</v>
          </cell>
          <cell r="K32">
            <v>491.87</v>
          </cell>
          <cell r="L32">
            <v>1130.1400000000001</v>
          </cell>
          <cell r="M32">
            <v>698.5</v>
          </cell>
          <cell r="N32">
            <v>7125.16</v>
          </cell>
          <cell r="O32">
            <v>886.47</v>
          </cell>
          <cell r="P32">
            <v>10062.439999999999</v>
          </cell>
          <cell r="Q32">
            <v>10948.91</v>
          </cell>
        </row>
        <row r="33">
          <cell r="A33" t="str">
            <v>121546</v>
          </cell>
          <cell r="B33" t="str">
            <v xml:space="preserve">Outbound Transportation                                                                             </v>
          </cell>
          <cell r="C33">
            <v>297185.42</v>
          </cell>
          <cell r="D33">
            <v>344678.77</v>
          </cell>
          <cell r="E33">
            <v>243075.72</v>
          </cell>
          <cell r="F33">
            <v>623015.94999999995</v>
          </cell>
          <cell r="G33">
            <v>943206.86</v>
          </cell>
          <cell r="H33">
            <v>1111161.6200000001</v>
          </cell>
          <cell r="I33">
            <v>648283.24</v>
          </cell>
          <cell r="J33">
            <v>585901.69999999995</v>
          </cell>
          <cell r="K33">
            <v>437793.31</v>
          </cell>
          <cell r="L33">
            <v>482576.36</v>
          </cell>
          <cell r="M33">
            <v>297113.43</v>
          </cell>
          <cell r="N33">
            <v>595028.92000000004</v>
          </cell>
          <cell r="O33">
            <v>3562324.34</v>
          </cell>
          <cell r="P33">
            <v>3046696.96</v>
          </cell>
          <cell r="Q33">
            <v>6609021.3000000007</v>
          </cell>
        </row>
        <row r="34">
          <cell r="A34" t="str">
            <v>121550</v>
          </cell>
          <cell r="B34" t="str">
            <v xml:space="preserve">Losses During Mfg                                                                                   </v>
          </cell>
          <cell r="C34">
            <v>0</v>
          </cell>
          <cell r="D34">
            <v>0</v>
          </cell>
          <cell r="E34">
            <v>0</v>
          </cell>
          <cell r="F34">
            <v>0</v>
          </cell>
          <cell r="G34">
            <v>0</v>
          </cell>
          <cell r="H34">
            <v>0</v>
          </cell>
          <cell r="I34">
            <v>0</v>
          </cell>
          <cell r="J34">
            <v>0</v>
          </cell>
          <cell r="K34">
            <v>0</v>
          </cell>
          <cell r="L34">
            <v>0</v>
          </cell>
          <cell r="M34">
            <v>0</v>
          </cell>
          <cell r="N34">
            <v>113.61</v>
          </cell>
          <cell r="O34">
            <v>0</v>
          </cell>
          <cell r="P34">
            <v>113.61</v>
          </cell>
          <cell r="Q34">
            <v>113.61</v>
          </cell>
        </row>
        <row r="35">
          <cell r="A35" t="str">
            <v>121560</v>
          </cell>
          <cell r="B35" t="str">
            <v xml:space="preserve">Maint IT Equipment                                                                                  </v>
          </cell>
          <cell r="C35">
            <v>8429.36</v>
          </cell>
          <cell r="D35">
            <v>3599.44</v>
          </cell>
          <cell r="E35">
            <v>1726.36</v>
          </cell>
          <cell r="F35">
            <v>907.87</v>
          </cell>
          <cell r="G35">
            <v>472.38</v>
          </cell>
          <cell r="H35">
            <v>1071.46</v>
          </cell>
          <cell r="I35">
            <v>811.57</v>
          </cell>
          <cell r="J35">
            <v>527.29</v>
          </cell>
          <cell r="K35">
            <v>366.14</v>
          </cell>
          <cell r="L35">
            <v>1116.57</v>
          </cell>
          <cell r="M35">
            <v>2145.29</v>
          </cell>
          <cell r="N35">
            <v>2339.0700000000002</v>
          </cell>
          <cell r="O35">
            <v>16206.870000000003</v>
          </cell>
          <cell r="P35">
            <v>7305.93</v>
          </cell>
          <cell r="Q35">
            <v>23512.799999999999</v>
          </cell>
        </row>
        <row r="36">
          <cell r="A36" t="str">
            <v>121562</v>
          </cell>
          <cell r="B36" t="str">
            <v xml:space="preserve">Employee Education + Welfare                                                                        </v>
          </cell>
          <cell r="C36">
            <v>21798.93</v>
          </cell>
          <cell r="D36">
            <v>5210.8999999999996</v>
          </cell>
          <cell r="E36">
            <v>12233.1</v>
          </cell>
          <cell r="F36">
            <v>11590.81</v>
          </cell>
          <cell r="G36">
            <v>8557.81</v>
          </cell>
          <cell r="H36">
            <v>10674.09</v>
          </cell>
          <cell r="I36">
            <v>28044.37</v>
          </cell>
          <cell r="J36">
            <v>3646.33</v>
          </cell>
          <cell r="K36">
            <v>13283.24</v>
          </cell>
          <cell r="L36">
            <v>13490.13</v>
          </cell>
          <cell r="M36">
            <v>6194.29</v>
          </cell>
          <cell r="N36">
            <v>25027.19</v>
          </cell>
          <cell r="O36">
            <v>70065.64</v>
          </cell>
          <cell r="P36">
            <v>89685.549999999988</v>
          </cell>
          <cell r="Q36">
            <v>159751.19</v>
          </cell>
        </row>
        <row r="37">
          <cell r="A37" t="str">
            <v>121564</v>
          </cell>
          <cell r="B37" t="str">
            <v xml:space="preserve">Travel + Living                                                                                     </v>
          </cell>
          <cell r="C37">
            <v>42878.84</v>
          </cell>
          <cell r="D37">
            <v>32172.02</v>
          </cell>
          <cell r="E37">
            <v>38741.79</v>
          </cell>
          <cell r="F37">
            <v>31258.9</v>
          </cell>
          <cell r="G37">
            <v>46839.49</v>
          </cell>
          <cell r="H37">
            <v>29200.49</v>
          </cell>
          <cell r="I37">
            <v>56162.1</v>
          </cell>
          <cell r="J37">
            <v>41281.089999999997</v>
          </cell>
          <cell r="K37">
            <v>32179.88</v>
          </cell>
          <cell r="L37">
            <v>42413.01</v>
          </cell>
          <cell r="M37">
            <v>51367.98</v>
          </cell>
          <cell r="N37">
            <v>60211.63</v>
          </cell>
          <cell r="O37">
            <v>221091.52999999997</v>
          </cell>
          <cell r="P37">
            <v>283615.69</v>
          </cell>
          <cell r="Q37">
            <v>504707.22</v>
          </cell>
        </row>
        <row r="38">
          <cell r="A38" t="str">
            <v>121566</v>
          </cell>
          <cell r="B38" t="str">
            <v xml:space="preserve">Employee Transfers                                                                                  </v>
          </cell>
          <cell r="C38">
            <v>12964.44</v>
          </cell>
          <cell r="D38">
            <v>44810.44</v>
          </cell>
          <cell r="E38">
            <v>56022.04</v>
          </cell>
          <cell r="F38">
            <v>4825.2700000000004</v>
          </cell>
          <cell r="G38">
            <v>2621.08</v>
          </cell>
          <cell r="H38">
            <v>49263.68</v>
          </cell>
          <cell r="I38">
            <v>101554.02</v>
          </cell>
          <cell r="J38">
            <v>11228</v>
          </cell>
          <cell r="K38">
            <v>42498.19</v>
          </cell>
          <cell r="L38">
            <v>29391.35</v>
          </cell>
          <cell r="M38">
            <v>4848.17</v>
          </cell>
          <cell r="N38">
            <v>33958.639999999999</v>
          </cell>
          <cell r="O38">
            <v>170506.95</v>
          </cell>
          <cell r="P38">
            <v>223478.37000000005</v>
          </cell>
          <cell r="Q38">
            <v>393985.32</v>
          </cell>
        </row>
        <row r="39">
          <cell r="A39" t="str">
            <v>121573</v>
          </cell>
          <cell r="O39">
            <v>0</v>
          </cell>
          <cell r="P39">
            <v>0</v>
          </cell>
        </row>
        <row r="40">
          <cell r="A40" t="str">
            <v>121577</v>
          </cell>
          <cell r="B40" t="str">
            <v xml:space="preserve">Rail-Instruction Books                                                                              </v>
          </cell>
          <cell r="C40">
            <v>0</v>
          </cell>
          <cell r="D40">
            <v>0</v>
          </cell>
          <cell r="E40">
            <v>0</v>
          </cell>
          <cell r="F40">
            <v>70.5</v>
          </cell>
          <cell r="G40">
            <v>0</v>
          </cell>
          <cell r="H40">
            <v>0</v>
          </cell>
          <cell r="I40">
            <v>228</v>
          </cell>
          <cell r="J40">
            <v>0</v>
          </cell>
          <cell r="K40">
            <v>0</v>
          </cell>
          <cell r="L40">
            <v>0</v>
          </cell>
          <cell r="M40">
            <v>0</v>
          </cell>
          <cell r="N40">
            <v>0</v>
          </cell>
          <cell r="O40">
            <v>70.5</v>
          </cell>
          <cell r="P40">
            <v>228</v>
          </cell>
          <cell r="Q40">
            <v>298.5</v>
          </cell>
        </row>
        <row r="41">
          <cell r="A41" t="str">
            <v>121582</v>
          </cell>
          <cell r="B41" t="str">
            <v xml:space="preserve">Factory + Equip Development                                                                         </v>
          </cell>
          <cell r="C41">
            <v>0</v>
          </cell>
          <cell r="D41">
            <v>0</v>
          </cell>
          <cell r="E41">
            <v>0</v>
          </cell>
          <cell r="F41">
            <v>0</v>
          </cell>
          <cell r="G41">
            <v>0</v>
          </cell>
          <cell r="H41">
            <v>0</v>
          </cell>
          <cell r="I41">
            <v>0</v>
          </cell>
          <cell r="J41">
            <v>0</v>
          </cell>
          <cell r="K41">
            <v>250</v>
          </cell>
          <cell r="L41">
            <v>0</v>
          </cell>
          <cell r="M41">
            <v>0</v>
          </cell>
          <cell r="N41">
            <v>0</v>
          </cell>
          <cell r="O41">
            <v>0</v>
          </cell>
          <cell r="P41">
            <v>250</v>
          </cell>
          <cell r="Q41">
            <v>250</v>
          </cell>
        </row>
        <row r="42">
          <cell r="A42" t="str">
            <v>121583</v>
          </cell>
          <cell r="B42" t="str">
            <v xml:space="preserve">Building Maintenance                                                                                </v>
          </cell>
          <cell r="C42">
            <v>33502.03</v>
          </cell>
          <cell r="D42">
            <v>38753.24</v>
          </cell>
          <cell r="E42">
            <v>26543.51</v>
          </cell>
          <cell r="F42">
            <v>30662.639999999999</v>
          </cell>
          <cell r="G42">
            <v>34421.370000000003</v>
          </cell>
          <cell r="H42">
            <v>34149.68</v>
          </cell>
          <cell r="I42">
            <v>8318.9500000000007</v>
          </cell>
          <cell r="J42">
            <v>2393.31</v>
          </cell>
          <cell r="K42">
            <v>4261.9799999999996</v>
          </cell>
          <cell r="L42">
            <v>18948.740000000002</v>
          </cell>
          <cell r="M42">
            <v>619.99</v>
          </cell>
          <cell r="N42">
            <v>4873.29</v>
          </cell>
          <cell r="O42">
            <v>198032.46999999997</v>
          </cell>
          <cell r="P42">
            <v>39416.26</v>
          </cell>
          <cell r="Q42">
            <v>237448.73</v>
          </cell>
        </row>
        <row r="43">
          <cell r="A43" t="str">
            <v>121584</v>
          </cell>
          <cell r="B43" t="str">
            <v xml:space="preserve">Rearrangment of P+E                                                                                 </v>
          </cell>
          <cell r="C43">
            <v>199.72</v>
          </cell>
          <cell r="D43">
            <v>302.77999999999997</v>
          </cell>
          <cell r="E43">
            <v>634.86</v>
          </cell>
          <cell r="F43">
            <v>916.84</v>
          </cell>
          <cell r="G43">
            <v>194.95</v>
          </cell>
          <cell r="H43">
            <v>231.73</v>
          </cell>
          <cell r="I43">
            <v>1187.18</v>
          </cell>
          <cell r="J43">
            <v>838.18</v>
          </cell>
          <cell r="K43">
            <v>42.41</v>
          </cell>
          <cell r="L43">
            <v>4158.1499999999996</v>
          </cell>
          <cell r="M43">
            <v>279.62</v>
          </cell>
          <cell r="N43">
            <v>2355.42</v>
          </cell>
          <cell r="O43">
            <v>2480.88</v>
          </cell>
          <cell r="P43">
            <v>8860.9599999999991</v>
          </cell>
          <cell r="Q43">
            <v>11341.84</v>
          </cell>
        </row>
        <row r="44">
          <cell r="A44" t="str">
            <v>121588</v>
          </cell>
          <cell r="B44" t="str">
            <v xml:space="preserve">Maint Machy + Equipment                                                                             </v>
          </cell>
          <cell r="C44">
            <v>0</v>
          </cell>
          <cell r="D44">
            <v>0</v>
          </cell>
          <cell r="E44">
            <v>0</v>
          </cell>
          <cell r="F44">
            <v>0</v>
          </cell>
          <cell r="G44">
            <v>1332.31</v>
          </cell>
          <cell r="H44">
            <v>0</v>
          </cell>
          <cell r="I44">
            <v>23860</v>
          </cell>
          <cell r="J44">
            <v>3125.05</v>
          </cell>
          <cell r="K44">
            <v>26005.97</v>
          </cell>
          <cell r="L44">
            <v>5519.24</v>
          </cell>
          <cell r="M44">
            <v>16241.96</v>
          </cell>
          <cell r="N44">
            <v>16597.25</v>
          </cell>
          <cell r="O44">
            <v>1332.31</v>
          </cell>
          <cell r="P44">
            <v>91349.47</v>
          </cell>
          <cell r="Q44">
            <v>92681.78</v>
          </cell>
        </row>
        <row r="45">
          <cell r="A45" t="str">
            <v>121622</v>
          </cell>
          <cell r="B45" t="str">
            <v xml:space="preserve">Product Advertising                                                                                 </v>
          </cell>
          <cell r="C45">
            <v>0</v>
          </cell>
          <cell r="D45">
            <v>0</v>
          </cell>
          <cell r="E45">
            <v>0</v>
          </cell>
          <cell r="F45">
            <v>3626.3</v>
          </cell>
          <cell r="G45">
            <v>0</v>
          </cell>
          <cell r="H45">
            <v>0</v>
          </cell>
          <cell r="I45">
            <v>0</v>
          </cell>
          <cell r="J45">
            <v>0</v>
          </cell>
          <cell r="K45">
            <v>0</v>
          </cell>
          <cell r="L45">
            <v>0</v>
          </cell>
          <cell r="M45">
            <v>0</v>
          </cell>
          <cell r="N45">
            <v>0</v>
          </cell>
          <cell r="O45">
            <v>3626.3</v>
          </cell>
          <cell r="P45">
            <v>0</v>
          </cell>
          <cell r="Q45">
            <v>3626.3</v>
          </cell>
        </row>
        <row r="46">
          <cell r="A46" t="str">
            <v>121629</v>
          </cell>
          <cell r="B46" t="str">
            <v xml:space="preserve">Sales Promotions                                                                                    </v>
          </cell>
          <cell r="O46">
            <v>0</v>
          </cell>
          <cell r="P46">
            <v>0</v>
          </cell>
        </row>
        <row r="47">
          <cell r="A47" t="str">
            <v>121667</v>
          </cell>
          <cell r="B47" t="str">
            <v xml:space="preserve">Contingent Worker - Unapplied/Indirect                                                              </v>
          </cell>
          <cell r="C47">
            <v>54267.44</v>
          </cell>
          <cell r="D47">
            <v>33567.660000000003</v>
          </cell>
          <cell r="E47">
            <v>68885.850000000006</v>
          </cell>
          <cell r="F47">
            <v>55271.87</v>
          </cell>
          <cell r="G47">
            <v>41236.449999999997</v>
          </cell>
          <cell r="H47">
            <v>65760.03</v>
          </cell>
          <cell r="I47">
            <v>55394.57</v>
          </cell>
          <cell r="J47">
            <v>34626.370000000003</v>
          </cell>
          <cell r="K47">
            <v>21374.52</v>
          </cell>
          <cell r="L47">
            <v>9105.41</v>
          </cell>
          <cell r="M47">
            <v>8156.39</v>
          </cell>
          <cell r="N47">
            <v>8977.91</v>
          </cell>
          <cell r="O47">
            <v>318989.30000000005</v>
          </cell>
          <cell r="P47">
            <v>137635.17000000001</v>
          </cell>
          <cell r="Q47">
            <v>456624.47</v>
          </cell>
        </row>
        <row r="48">
          <cell r="A48" t="str">
            <v>121668</v>
          </cell>
          <cell r="B48" t="str">
            <v xml:space="preserve">All Other Controllable Expenses                                                                     </v>
          </cell>
          <cell r="C48">
            <v>67957</v>
          </cell>
          <cell r="D48">
            <v>122389.91</v>
          </cell>
          <cell r="E48">
            <v>22651.63</v>
          </cell>
          <cell r="F48">
            <v>8092.85</v>
          </cell>
          <cell r="G48">
            <v>350</v>
          </cell>
          <cell r="H48">
            <v>-38658.51</v>
          </cell>
          <cell r="I48">
            <v>89413.16</v>
          </cell>
          <cell r="J48">
            <v>9535</v>
          </cell>
          <cell r="K48">
            <v>43529.99</v>
          </cell>
          <cell r="L48">
            <v>585.20000000000005</v>
          </cell>
          <cell r="M48">
            <v>345</v>
          </cell>
          <cell r="N48">
            <v>516.6</v>
          </cell>
          <cell r="O48">
            <v>182782.88</v>
          </cell>
          <cell r="P48">
            <v>143924.95000000001</v>
          </cell>
          <cell r="Q48">
            <v>326707.83</v>
          </cell>
        </row>
        <row r="49">
          <cell r="A49" t="str">
            <v>Grand Total</v>
          </cell>
          <cell r="C49">
            <v>1587754.4800000002</v>
          </cell>
          <cell r="D49">
            <v>1589016.2899999998</v>
          </cell>
          <cell r="E49">
            <v>1686727.87</v>
          </cell>
          <cell r="F49">
            <v>2071361.2</v>
          </cell>
          <cell r="G49">
            <v>2114389.2100000004</v>
          </cell>
          <cell r="H49">
            <v>2332804.0900000003</v>
          </cell>
          <cell r="I49">
            <v>2374491.0200000009</v>
          </cell>
          <cell r="J49">
            <v>1783394.93</v>
          </cell>
          <cell r="K49">
            <v>2019949.1199999999</v>
          </cell>
          <cell r="L49">
            <v>1924725.8299999996</v>
          </cell>
          <cell r="M49">
            <v>1499064.6399999997</v>
          </cell>
          <cell r="N49">
            <v>1929802.98</v>
          </cell>
          <cell r="O49">
            <v>11382053.140000001</v>
          </cell>
          <cell r="P49">
            <v>11531428.52</v>
          </cell>
          <cell r="Q49">
            <v>22913481.66</v>
          </cell>
        </row>
      </sheetData>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73911"/>
      <sheetName val="BNSF Budget by Shop"/>
      <sheetName val="BNSF Functional"/>
      <sheetName val="Barstow Functional"/>
      <sheetName val="Kansas City Functional"/>
      <sheetName val="Lincoln Functional"/>
      <sheetName val="Havre Functional"/>
      <sheetName val="Commerce Functional"/>
      <sheetName val="Galesburg Functional"/>
      <sheetName val="Alliance Functional"/>
      <sheetName val="Topeka Functional"/>
      <sheetName val="Fort Worth Functional"/>
      <sheetName val="Remote Functional"/>
      <sheetName val="HC Master List"/>
      <sheetName val="Functional Pivot"/>
      <sheetName val="Functional RD"/>
      <sheetName val="RD"/>
      <sheetName val="Functional Detail RD"/>
      <sheetName val="Sheet2"/>
      <sheetName val="Sheet1"/>
      <sheetName val="Sheet4"/>
      <sheetName val="Sheet3"/>
      <sheetName val="Functional RD (2)"/>
      <sheetName val="Sheet5"/>
    </sheetNames>
    <sheetDataSet>
      <sheetData sheetId="0" refreshError="1"/>
      <sheetData sheetId="1" refreshError="1"/>
      <sheetData sheetId="2">
        <row r="12">
          <cell r="A12">
            <v>121102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iz-L1"/>
      <sheetName val="CC-L2 - Master"/>
      <sheetName val="Sc 6-Master"/>
      <sheetName val="Ft Ed - Sc6 Selection"/>
      <sheetName val="Midwest - Sc6 Selection "/>
      <sheetName val="IUSA Local - Sc6 Selection"/>
      <sheetName val="Pivot For Account Filter"/>
      <sheetName val="Scoped Sites Cost Center Data"/>
      <sheetName val="PEB-COMP Company Level"/>
      <sheetName val="Lookups"/>
      <sheetName val="Site Lookup"/>
      <sheetName val="Oasis Mapping"/>
      <sheetName val="Oracle Lookup"/>
      <sheetName val="GB to Biz Asset Data Mapping"/>
      <sheetName val="LE Lookup"/>
      <sheetName val="Data Request"/>
      <sheetName val="DIST97"/>
      <sheetName val="GlobalSAndIByPole"/>
      <sheetName val="IO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Lookup</v>
          </cell>
        </row>
        <row r="2">
          <cell r="A2" t="str">
            <v>200R35-010000000-7LM350</v>
          </cell>
        </row>
        <row r="3">
          <cell r="A3" t="str">
            <v>200R50-010000000-7CF000</v>
          </cell>
        </row>
        <row r="4">
          <cell r="A4" t="str">
            <v>200R52-010000000-7FM000</v>
          </cell>
        </row>
        <row r="5">
          <cell r="A5" t="str">
            <v>200R5H-010000000-7KA5H5</v>
          </cell>
        </row>
        <row r="6">
          <cell r="A6" t="str">
            <v>200R54-010000000-7VM212</v>
          </cell>
        </row>
        <row r="7">
          <cell r="A7" t="str">
            <v>200R55-010000000-7TA000</v>
          </cell>
        </row>
        <row r="8">
          <cell r="A8" t="str">
            <v>200R56-010000000-7BM870</v>
          </cell>
        </row>
        <row r="9">
          <cell r="A9" t="str">
            <v>200R58-010000000-7DM222</v>
          </cell>
        </row>
        <row r="10">
          <cell r="A10" t="str">
            <v>200R81-010000000-6MM570</v>
          </cell>
        </row>
        <row r="11">
          <cell r="A11" t="str">
            <v>200RBI-010000000-5PARBI</v>
          </cell>
        </row>
        <row r="12">
          <cell r="A12" t="str">
            <v>200R55-010000000-7TA315</v>
          </cell>
        </row>
        <row r="13">
          <cell r="A13" t="str">
            <v>200RCS-010000000-5BA570</v>
          </cell>
        </row>
        <row r="14">
          <cell r="A14" t="str">
            <v>200RCS-010000010-5BA570</v>
          </cell>
        </row>
        <row r="15">
          <cell r="A15" t="str">
            <v>200RCS-010000050-5BA570</v>
          </cell>
        </row>
        <row r="16">
          <cell r="A16" t="str">
            <v>300R25-010000900-9CYR25</v>
          </cell>
        </row>
        <row r="17">
          <cell r="A17" t="str">
            <v>200RH0-011000011-7UA5H0</v>
          </cell>
        </row>
        <row r="18">
          <cell r="A18" t="str">
            <v>200RH4-011000011-7RM5H4</v>
          </cell>
        </row>
        <row r="19">
          <cell r="A19" t="str">
            <v>200RH6-011000011-7NM5H6</v>
          </cell>
        </row>
        <row r="20">
          <cell r="A20" t="str">
            <v>200R52-011000018-7FM000</v>
          </cell>
        </row>
        <row r="21">
          <cell r="A21" t="str">
            <v>200R53-011000018-7JA300</v>
          </cell>
        </row>
        <row r="22">
          <cell r="A22" t="str">
            <v>200RH0-011000018-7UA5H0</v>
          </cell>
        </row>
        <row r="23">
          <cell r="A23" t="str">
            <v>200RH4-011000018-7RM5H4</v>
          </cell>
        </row>
        <row r="24">
          <cell r="A24" t="str">
            <v>200RH6-011000018-7NM5H6</v>
          </cell>
        </row>
        <row r="25">
          <cell r="A25" t="str">
            <v>200R35-011000018-7LM350</v>
          </cell>
        </row>
        <row r="26">
          <cell r="A26" t="str">
            <v>200R58-011000018-7DM222</v>
          </cell>
        </row>
        <row r="27">
          <cell r="A27" t="str">
            <v>100RYP-012000000-2YKYFI</v>
          </cell>
        </row>
        <row r="28">
          <cell r="A28" t="str">
            <v>100RGE-012000000-1GAG00</v>
          </cell>
        </row>
        <row r="29">
          <cell r="A29" t="str">
            <v>200R56-012000000-7BM870</v>
          </cell>
        </row>
        <row r="30">
          <cell r="A30" t="str">
            <v>100R16-013000000-3CA865</v>
          </cell>
        </row>
        <row r="31">
          <cell r="A31" t="str">
            <v>100R16-014000000-1EME00</v>
          </cell>
        </row>
        <row r="32">
          <cell r="A32" t="str">
            <v>100R16-014000000-1KMK05</v>
          </cell>
        </row>
        <row r="33">
          <cell r="A33" t="str">
            <v>100R16-014000000-2AM010</v>
          </cell>
        </row>
        <row r="34">
          <cell r="A34" t="str">
            <v>100R16-014000000-3CW320</v>
          </cell>
        </row>
        <row r="35">
          <cell r="A35" t="str">
            <v>200R50-014000000-7CF825</v>
          </cell>
        </row>
        <row r="36">
          <cell r="A36" t="str">
            <v>200R52-014000000-7FM885</v>
          </cell>
        </row>
        <row r="37">
          <cell r="A37" t="str">
            <v>100RGE-014000000-1GAG00</v>
          </cell>
        </row>
        <row r="38">
          <cell r="A38" t="str">
            <v>200R54-014000000-7VM212</v>
          </cell>
        </row>
        <row r="39">
          <cell r="A39" t="str">
            <v>200R55-014000000-7TA315</v>
          </cell>
        </row>
        <row r="40">
          <cell r="A40" t="str">
            <v>200R56-014000000-7BM870</v>
          </cell>
        </row>
        <row r="41">
          <cell r="A41" t="str">
            <v>200R58-014000000-7DM222</v>
          </cell>
        </row>
        <row r="42">
          <cell r="A42" t="str">
            <v>200R81-014000000-6MM570</v>
          </cell>
        </row>
        <row r="43">
          <cell r="A43" t="str">
            <v>200RCS-014000000-5BA570</v>
          </cell>
        </row>
        <row r="44">
          <cell r="A44" t="str">
            <v>200R50-016000000-7CF000</v>
          </cell>
        </row>
        <row r="45">
          <cell r="A45" t="str">
            <v>200R50-016000000-7CF825</v>
          </cell>
        </row>
        <row r="46">
          <cell r="A46" t="str">
            <v>200R52-016000000-7FM000</v>
          </cell>
        </row>
        <row r="47">
          <cell r="A47" t="str">
            <v>200R5H-016000000-7KA5H5</v>
          </cell>
        </row>
        <row r="48">
          <cell r="A48" t="str">
            <v>200R9W-016000000-7WA913</v>
          </cell>
        </row>
        <row r="49">
          <cell r="A49" t="str">
            <v>200R54-016000000-7VM212</v>
          </cell>
        </row>
        <row r="50">
          <cell r="A50" t="str">
            <v>200R55-016000000-7TA000</v>
          </cell>
        </row>
        <row r="51">
          <cell r="A51" t="str">
            <v>200R55-016000000-7TA315</v>
          </cell>
        </row>
        <row r="52">
          <cell r="A52" t="str">
            <v>200R56-016000000-7BM870</v>
          </cell>
        </row>
        <row r="53">
          <cell r="A53" t="str">
            <v>200R58-016000000-7DM222</v>
          </cell>
        </row>
        <row r="54">
          <cell r="A54" t="str">
            <v>200RCS-016000001-5BA570</v>
          </cell>
        </row>
        <row r="55">
          <cell r="A55" t="str">
            <v>200RBI-020110000-5PARBI</v>
          </cell>
        </row>
        <row r="56">
          <cell r="A56" t="str">
            <v>100R16-030010000-3CA865</v>
          </cell>
        </row>
        <row r="57">
          <cell r="A57" t="str">
            <v>400R60-030010000-8EX570</v>
          </cell>
        </row>
        <row r="58">
          <cell r="A58" t="str">
            <v>100RGE-030010000-1GAG00</v>
          </cell>
        </row>
        <row r="59">
          <cell r="A59" t="str">
            <v>200R81-030010000-6MM570</v>
          </cell>
        </row>
        <row r="60">
          <cell r="A60" t="str">
            <v>200RBI-030010000-5PARBI</v>
          </cell>
        </row>
        <row r="61">
          <cell r="A61" t="str">
            <v>100R16-030010050-3CA865</v>
          </cell>
        </row>
        <row r="62">
          <cell r="A62" t="str">
            <v>100RGE-030010050-1GAG00</v>
          </cell>
        </row>
        <row r="63">
          <cell r="A63" t="str">
            <v>100RGE-030010050-1GAG15</v>
          </cell>
        </row>
        <row r="64">
          <cell r="A64" t="str">
            <v>100R16-030010060-3CA865</v>
          </cell>
        </row>
        <row r="65">
          <cell r="A65" t="str">
            <v>100RGE-030010060-1GAG15</v>
          </cell>
        </row>
        <row r="66">
          <cell r="A66" t="str">
            <v>100R16-030010080-3CA865</v>
          </cell>
        </row>
        <row r="67">
          <cell r="A67" t="str">
            <v>100R16-030010083-3CA865</v>
          </cell>
        </row>
        <row r="68">
          <cell r="A68" t="str">
            <v>100RGE-030010083-1GAG00</v>
          </cell>
        </row>
        <row r="69">
          <cell r="A69" t="str">
            <v>100RGE-030010083-1GAG15</v>
          </cell>
        </row>
        <row r="70">
          <cell r="A70" t="str">
            <v>200R81-030010083-6MM570</v>
          </cell>
        </row>
        <row r="71">
          <cell r="A71" t="str">
            <v>200RBI-030010083-5PARBI</v>
          </cell>
        </row>
        <row r="72">
          <cell r="A72" t="str">
            <v>100R16-030010085-3CA865</v>
          </cell>
        </row>
        <row r="73">
          <cell r="A73" t="str">
            <v>200RBI-030010085-5PARBI</v>
          </cell>
        </row>
        <row r="74">
          <cell r="A74" t="str">
            <v>100RGE-030010085-1GAG00</v>
          </cell>
        </row>
        <row r="75">
          <cell r="A75" t="str">
            <v>100R16-030110010-1KMK05</v>
          </cell>
        </row>
        <row r="76">
          <cell r="A76" t="str">
            <v>100R16-030110010-2PM199</v>
          </cell>
        </row>
        <row r="77">
          <cell r="A77" t="str">
            <v>200R50-030110010-7CF825</v>
          </cell>
        </row>
        <row r="78">
          <cell r="A78" t="str">
            <v>100RGE-030110010-1GAG00</v>
          </cell>
        </row>
        <row r="79">
          <cell r="A79" t="str">
            <v>400R60-030110201-8EX570</v>
          </cell>
        </row>
        <row r="80">
          <cell r="A80" t="str">
            <v>200R81-030110202-6MM570</v>
          </cell>
        </row>
        <row r="81">
          <cell r="A81" t="str">
            <v>200R50-030110211-7CF825</v>
          </cell>
        </row>
        <row r="82">
          <cell r="A82" t="str">
            <v>200R50-030110212-7CF825</v>
          </cell>
        </row>
        <row r="83">
          <cell r="A83" t="str">
            <v>200R55-030110212-7TA315</v>
          </cell>
        </row>
        <row r="84">
          <cell r="A84" t="str">
            <v>200R50-030110213-7CF825</v>
          </cell>
        </row>
        <row r="85">
          <cell r="A85" t="str">
            <v>200R50-030110214-7CF825</v>
          </cell>
        </row>
        <row r="86">
          <cell r="A86" t="str">
            <v>200R58-030110214-7DM222</v>
          </cell>
        </row>
        <row r="87">
          <cell r="A87" t="str">
            <v>200R50-030110215-7CF825</v>
          </cell>
        </row>
        <row r="88">
          <cell r="A88" t="str">
            <v>200R50-030110216-7CF825</v>
          </cell>
        </row>
        <row r="89">
          <cell r="A89" t="str">
            <v>200R50-030110219-7CF825</v>
          </cell>
        </row>
        <row r="90">
          <cell r="A90" t="str">
            <v>200R50-030110221-7CF825</v>
          </cell>
        </row>
        <row r="91">
          <cell r="A91" t="str">
            <v>200R50-030110222-7CF825</v>
          </cell>
        </row>
        <row r="92">
          <cell r="A92" t="str">
            <v>200R50-030110224-7CF825</v>
          </cell>
        </row>
        <row r="93">
          <cell r="A93" t="str">
            <v>200R50-030110227-7CF000</v>
          </cell>
        </row>
        <row r="94">
          <cell r="A94" t="str">
            <v>200R50-030110227-7CF825</v>
          </cell>
        </row>
        <row r="95">
          <cell r="A95" t="str">
            <v>200R50-030110228-7CF000</v>
          </cell>
        </row>
        <row r="96">
          <cell r="A96" t="str">
            <v>200R50-030110228-7CF825</v>
          </cell>
        </row>
        <row r="97">
          <cell r="A97" t="str">
            <v>200R50-030110229-7CF825</v>
          </cell>
        </row>
        <row r="98">
          <cell r="A98" t="str">
            <v>200R50-030110230-7CF825</v>
          </cell>
        </row>
        <row r="99">
          <cell r="A99" t="str">
            <v>200R50-030120030-7CF825</v>
          </cell>
        </row>
        <row r="100">
          <cell r="A100" t="str">
            <v>300R5A-030120030-9CYR5A</v>
          </cell>
        </row>
        <row r="101">
          <cell r="A101" t="str">
            <v>200R50-030120030-7CF000</v>
          </cell>
        </row>
        <row r="102">
          <cell r="A102" t="str">
            <v>200R54-030120030-7VM212</v>
          </cell>
        </row>
        <row r="103">
          <cell r="A103" t="str">
            <v>200R58-030120030-7DM222</v>
          </cell>
        </row>
        <row r="104">
          <cell r="A104" t="str">
            <v>200R55-030120030-7AM840</v>
          </cell>
        </row>
        <row r="105">
          <cell r="A105" t="str">
            <v>100R16-030120040-3CA865</v>
          </cell>
        </row>
        <row r="106">
          <cell r="A106" t="str">
            <v>200R50-030120050-7CF825</v>
          </cell>
        </row>
        <row r="107">
          <cell r="A107" t="str">
            <v>300R5A-030120050-9CYR5A</v>
          </cell>
        </row>
        <row r="108">
          <cell r="A108" t="str">
            <v>200R50-030120050-7CF000</v>
          </cell>
        </row>
        <row r="109">
          <cell r="A109" t="str">
            <v>200R54-030120050-7VM212</v>
          </cell>
        </row>
        <row r="110">
          <cell r="A110" t="str">
            <v>200R58-030120050-7DM222</v>
          </cell>
        </row>
        <row r="111">
          <cell r="A111" t="str">
            <v>200R50-030120060-7CF825</v>
          </cell>
        </row>
        <row r="112">
          <cell r="A112" t="str">
            <v>200R52-030120060-7FM885</v>
          </cell>
        </row>
        <row r="113">
          <cell r="A113" t="str">
            <v>300R25-030120060-9CYR25</v>
          </cell>
        </row>
        <row r="114">
          <cell r="A114" t="str">
            <v>300R5A-030120060-9CYR5A</v>
          </cell>
        </row>
        <row r="115">
          <cell r="A115" t="str">
            <v>200R50-030120060-7CF000</v>
          </cell>
        </row>
        <row r="116">
          <cell r="A116" t="str">
            <v>200R54-030120060-7VM212</v>
          </cell>
        </row>
        <row r="117">
          <cell r="A117" t="str">
            <v>200R58-030120060-7DM222</v>
          </cell>
        </row>
        <row r="118">
          <cell r="A118" t="str">
            <v>200R50-030120070-7CF825</v>
          </cell>
        </row>
        <row r="119">
          <cell r="A119" t="str">
            <v>300R25-030120070-9CYR25</v>
          </cell>
        </row>
        <row r="120">
          <cell r="A120" t="str">
            <v>300R5A-030120070-9CYR5A</v>
          </cell>
        </row>
        <row r="121">
          <cell r="A121" t="str">
            <v>200R50-030120070-7CF000</v>
          </cell>
        </row>
        <row r="122">
          <cell r="A122" t="str">
            <v>200R54-030120070-7VM212</v>
          </cell>
        </row>
        <row r="123">
          <cell r="A123" t="str">
            <v>200R55-030120070-7AM840</v>
          </cell>
        </row>
        <row r="124">
          <cell r="A124" t="str">
            <v>200R58-030120070-7DM222</v>
          </cell>
        </row>
        <row r="125">
          <cell r="A125" t="str">
            <v>200R52-030120080-7FM885</v>
          </cell>
        </row>
        <row r="126">
          <cell r="A126" t="str">
            <v>200R55-030120080-7HM865</v>
          </cell>
        </row>
        <row r="127">
          <cell r="A127" t="str">
            <v>200R55-030120080-7SM875</v>
          </cell>
        </row>
        <row r="128">
          <cell r="A128" t="str">
            <v>200R58-030120080-7DM222</v>
          </cell>
        </row>
        <row r="129">
          <cell r="A129" t="str">
            <v>200R50-030120090-7CF825</v>
          </cell>
        </row>
        <row r="130">
          <cell r="A130" t="str">
            <v>300R5A-030120090-9CYR5A</v>
          </cell>
        </row>
        <row r="131">
          <cell r="A131" t="str">
            <v>200R50-030120090-7CF000</v>
          </cell>
        </row>
        <row r="132">
          <cell r="A132" t="str">
            <v>200R52-030120090-7FM000</v>
          </cell>
        </row>
        <row r="133">
          <cell r="A133" t="str">
            <v>200R55-030120090-7HM865</v>
          </cell>
        </row>
        <row r="134">
          <cell r="A134" t="str">
            <v>200R56-030120090-7BM870</v>
          </cell>
        </row>
        <row r="135">
          <cell r="A135" t="str">
            <v>200R58-030120090-7DM222</v>
          </cell>
        </row>
        <row r="136">
          <cell r="A136" t="str">
            <v>200R50-030120100-7CF825</v>
          </cell>
        </row>
        <row r="137">
          <cell r="A137" t="str">
            <v>300R5A-030120100-9CYR5A</v>
          </cell>
        </row>
        <row r="138">
          <cell r="A138" t="str">
            <v>200R50-030120100-7CF000</v>
          </cell>
        </row>
        <row r="139">
          <cell r="A139" t="str">
            <v>200R54-030120100-7VM212</v>
          </cell>
        </row>
        <row r="140">
          <cell r="A140" t="str">
            <v>200R55-030120100-7HM865</v>
          </cell>
        </row>
        <row r="141">
          <cell r="A141" t="str">
            <v>200R55-030120100-7SM875</v>
          </cell>
        </row>
        <row r="142">
          <cell r="A142" t="str">
            <v>200R56-030120100-7BM870</v>
          </cell>
        </row>
        <row r="143">
          <cell r="A143" t="str">
            <v>200R50-030120103-7CF825</v>
          </cell>
        </row>
        <row r="144">
          <cell r="A144" t="str">
            <v>200R54-030120103-7VM212</v>
          </cell>
        </row>
        <row r="145">
          <cell r="A145" t="str">
            <v>200R58-030120103-7DM222</v>
          </cell>
        </row>
        <row r="146">
          <cell r="A146" t="str">
            <v>200R50-030120113-7CF825</v>
          </cell>
        </row>
        <row r="147">
          <cell r="A147" t="str">
            <v>200R52-030120113-7FM000</v>
          </cell>
        </row>
        <row r="148">
          <cell r="A148" t="str">
            <v>300R5A-030120113-9CYR5A</v>
          </cell>
        </row>
        <row r="149">
          <cell r="A149" t="str">
            <v>200R50-030120113-7CF000</v>
          </cell>
        </row>
        <row r="150">
          <cell r="A150" t="str">
            <v>200R55-030120113-7AM840</v>
          </cell>
        </row>
        <row r="151">
          <cell r="A151" t="str">
            <v>100R16-030120114-3CA865</v>
          </cell>
        </row>
        <row r="152">
          <cell r="A152" t="str">
            <v>300R25-030120115-9CYR25</v>
          </cell>
        </row>
        <row r="153">
          <cell r="A153" t="str">
            <v>100R16-030120116-3CA865</v>
          </cell>
        </row>
        <row r="154">
          <cell r="A154" t="str">
            <v>100R16-030120116-3CK718</v>
          </cell>
        </row>
        <row r="155">
          <cell r="A155" t="str">
            <v>200R81-030120116-6MM570</v>
          </cell>
        </row>
        <row r="156">
          <cell r="A156" t="str">
            <v>100R16-030120117-3CA865</v>
          </cell>
        </row>
        <row r="157">
          <cell r="A157" t="str">
            <v>100R16-030120117-3CT9EE</v>
          </cell>
        </row>
        <row r="158">
          <cell r="A158" t="str">
            <v>200R50-030120119-7CF825</v>
          </cell>
        </row>
        <row r="159">
          <cell r="A159" t="str">
            <v>200R5H-030120119-7KA5H5</v>
          </cell>
        </row>
        <row r="160">
          <cell r="A160" t="str">
            <v>200RH0-030120119-7UA5H0</v>
          </cell>
        </row>
        <row r="161">
          <cell r="A161" t="str">
            <v>200RH4-030120119-7RM5H4</v>
          </cell>
        </row>
        <row r="162">
          <cell r="A162" t="str">
            <v>200RH6-030120119-7NM5H6</v>
          </cell>
        </row>
        <row r="163">
          <cell r="A163" t="str">
            <v>200R35-030120120-7LM350</v>
          </cell>
        </row>
        <row r="164">
          <cell r="A164" t="str">
            <v>200R50-030120120-7CF825</v>
          </cell>
        </row>
        <row r="165">
          <cell r="A165" t="str">
            <v>200R58-030120120-7DM222</v>
          </cell>
        </row>
        <row r="166">
          <cell r="A166" t="str">
            <v>200R50-030120121-7CF825</v>
          </cell>
        </row>
        <row r="167">
          <cell r="A167" t="str">
            <v>200R50-030120121-7CM820</v>
          </cell>
        </row>
        <row r="168">
          <cell r="A168" t="str">
            <v>200R58-030120121-7DM222</v>
          </cell>
        </row>
        <row r="169">
          <cell r="A169" t="str">
            <v>200R50-030120123-7CF825</v>
          </cell>
        </row>
        <row r="170">
          <cell r="A170" t="str">
            <v>200R52-030120123-7FM885</v>
          </cell>
        </row>
        <row r="171">
          <cell r="A171" t="str">
            <v>200R9W-030120123-7WA913</v>
          </cell>
        </row>
        <row r="172">
          <cell r="A172" t="str">
            <v>200R54-030120123-7VM212</v>
          </cell>
        </row>
        <row r="173">
          <cell r="A173" t="str">
            <v>200R55-030120123-7AM840</v>
          </cell>
        </row>
        <row r="174">
          <cell r="A174" t="str">
            <v>200R55-030120123-7HM865</v>
          </cell>
        </row>
        <row r="175">
          <cell r="A175" t="str">
            <v>200R55-030120123-7SM875</v>
          </cell>
        </row>
        <row r="176">
          <cell r="A176" t="str">
            <v>200R56-030120123-7BM870</v>
          </cell>
        </row>
        <row r="177">
          <cell r="A177" t="str">
            <v>200R81-030120123-6MM570</v>
          </cell>
        </row>
        <row r="178">
          <cell r="A178" t="str">
            <v>200RCS-030120123-5BA570</v>
          </cell>
        </row>
        <row r="179">
          <cell r="A179" t="str">
            <v>200R58-030120123-7DM222</v>
          </cell>
        </row>
        <row r="180">
          <cell r="A180" t="str">
            <v>200R81-030120125-6MM570</v>
          </cell>
        </row>
        <row r="181">
          <cell r="A181" t="str">
            <v>100RGE-030120127-1GAG00</v>
          </cell>
        </row>
        <row r="182">
          <cell r="A182" t="str">
            <v>100R16-030120129-3CT610</v>
          </cell>
        </row>
        <row r="183">
          <cell r="A183" t="str">
            <v>200R50-030120130-7CF825</v>
          </cell>
        </row>
        <row r="184">
          <cell r="A184" t="str">
            <v>200R50-030120130-7CF000</v>
          </cell>
        </row>
        <row r="185">
          <cell r="A185" t="str">
            <v>200R55-030120130-7AM840</v>
          </cell>
        </row>
        <row r="186">
          <cell r="A186" t="str">
            <v>200R55-030120130-7HM865</v>
          </cell>
        </row>
        <row r="187">
          <cell r="A187" t="str">
            <v>200R58-030120130-7DM222</v>
          </cell>
        </row>
        <row r="188">
          <cell r="A188" t="str">
            <v>100R16-030120155-3CA865</v>
          </cell>
        </row>
        <row r="189">
          <cell r="A189" t="str">
            <v>100R16-030120155-3CT9EE</v>
          </cell>
        </row>
        <row r="190">
          <cell r="A190" t="str">
            <v>100R16-030120155-3CT9LB</v>
          </cell>
        </row>
        <row r="191">
          <cell r="A191" t="str">
            <v>200R50-030120166-7CF825</v>
          </cell>
        </row>
        <row r="192">
          <cell r="A192" t="str">
            <v>100RGE-030120169-1GAG00</v>
          </cell>
        </row>
        <row r="193">
          <cell r="A193" t="str">
            <v>300R5A-030120172-9CYR5A</v>
          </cell>
        </row>
        <row r="194">
          <cell r="A194" t="str">
            <v>200R52-030120172-7FM885</v>
          </cell>
        </row>
        <row r="195">
          <cell r="A195" t="str">
            <v>200R55-030120172-7SM875</v>
          </cell>
        </row>
        <row r="196">
          <cell r="A196" t="str">
            <v>100R16-030120176-3CT9EE</v>
          </cell>
        </row>
        <row r="197">
          <cell r="A197" t="str">
            <v>300RIE-030120208-9MYRIE</v>
          </cell>
        </row>
        <row r="198">
          <cell r="A198" t="str">
            <v>200RBI-030120208-5PARBI</v>
          </cell>
        </row>
        <row r="199">
          <cell r="A199" t="str">
            <v>200R9W-030120211-7WA913</v>
          </cell>
        </row>
        <row r="200">
          <cell r="A200" t="str">
            <v>100R16-030120218-3CA865</v>
          </cell>
        </row>
        <row r="201">
          <cell r="A201" t="str">
            <v>100R16-030120218-3CT9LA</v>
          </cell>
        </row>
        <row r="202">
          <cell r="A202" t="str">
            <v>100RGE-030120222-1GAG00</v>
          </cell>
        </row>
        <row r="203">
          <cell r="A203" t="str">
            <v>200R50-030120223-7CF000</v>
          </cell>
        </row>
        <row r="204">
          <cell r="A204" t="str">
            <v>200R50-030120223-7CF825</v>
          </cell>
        </row>
        <row r="205">
          <cell r="A205" t="str">
            <v>200R54-030120302-7VM212</v>
          </cell>
        </row>
        <row r="206">
          <cell r="A206" t="str">
            <v>300RIE-030120425-9MYRIE</v>
          </cell>
        </row>
        <row r="207">
          <cell r="A207" t="str">
            <v>100RGE-030120440-1GAG00</v>
          </cell>
        </row>
        <row r="208">
          <cell r="A208" t="str">
            <v>100RGE-030120452-1GAG00</v>
          </cell>
        </row>
        <row r="209">
          <cell r="A209" t="str">
            <v>100RGE-030120472-1GAG00</v>
          </cell>
        </row>
        <row r="210">
          <cell r="A210" t="str">
            <v>100R16-030120473-3CA865</v>
          </cell>
        </row>
        <row r="211">
          <cell r="A211" t="str">
            <v>100RGE-030120506-1GAG15</v>
          </cell>
        </row>
        <row r="212">
          <cell r="A212" t="str">
            <v>100RGE-030120507-1GAG15</v>
          </cell>
        </row>
        <row r="213">
          <cell r="A213" t="str">
            <v>100R16-030120508-2PM105</v>
          </cell>
        </row>
        <row r="214">
          <cell r="A214" t="str">
            <v>200R50-030120522-7CF000</v>
          </cell>
        </row>
        <row r="215">
          <cell r="A215" t="str">
            <v>200R50-030120522-7CF825</v>
          </cell>
        </row>
        <row r="216">
          <cell r="A216" t="str">
            <v>100R16-030140010-3CA865</v>
          </cell>
        </row>
        <row r="217">
          <cell r="A217" t="str">
            <v>200R50-030140010-7CF825</v>
          </cell>
        </row>
        <row r="218">
          <cell r="A218" t="str">
            <v>200R50-030140011-7CF825</v>
          </cell>
        </row>
        <row r="219">
          <cell r="A219" t="str">
            <v>200R50-030140012-7CF825</v>
          </cell>
        </row>
        <row r="220">
          <cell r="A220" t="str">
            <v>200R50-030500010-7CF000</v>
          </cell>
        </row>
        <row r="221">
          <cell r="A221" t="str">
            <v>200R50-030500010-7CF825</v>
          </cell>
        </row>
        <row r="222">
          <cell r="A222" t="str">
            <v>100RGE-031010000-1GAG00</v>
          </cell>
        </row>
        <row r="223">
          <cell r="A223" t="str">
            <v>100RGE-031010000-1GAG01</v>
          </cell>
        </row>
        <row r="224">
          <cell r="A224" t="str">
            <v>100RGE-031010000-1GAG15</v>
          </cell>
        </row>
        <row r="225">
          <cell r="A225" t="str">
            <v>100R16-031010020-3CA865</v>
          </cell>
        </row>
        <row r="226">
          <cell r="A226" t="str">
            <v>100R16-037010000-3CA865</v>
          </cell>
        </row>
        <row r="227">
          <cell r="A227" t="str">
            <v>100RGE-037010000-1GAG00</v>
          </cell>
        </row>
        <row r="228">
          <cell r="A228" t="str">
            <v>200R81-037010000-6MM570</v>
          </cell>
        </row>
        <row r="229">
          <cell r="A229" t="str">
            <v>200R50-040000025-7CF825</v>
          </cell>
        </row>
        <row r="230">
          <cell r="A230" t="str">
            <v>100RYP-040000030-2YKYFI</v>
          </cell>
        </row>
        <row r="231">
          <cell r="A231" t="str">
            <v>200R50-040000030-7CF825</v>
          </cell>
        </row>
        <row r="232">
          <cell r="A232" t="str">
            <v>200RTE-040000030-6ETRTE</v>
          </cell>
        </row>
        <row r="233">
          <cell r="A233" t="str">
            <v>100R16-040000030-3CA865</v>
          </cell>
        </row>
        <row r="234">
          <cell r="A234" t="str">
            <v>100RGE-040000030-1GAG00</v>
          </cell>
        </row>
        <row r="235">
          <cell r="A235" t="str">
            <v>200RCS-040000030-5BA570</v>
          </cell>
        </row>
        <row r="236">
          <cell r="A236" t="str">
            <v>100RGE-040000040-1GAG00</v>
          </cell>
        </row>
        <row r="237">
          <cell r="A237" t="str">
            <v>100RGE-040020001-1GAG00</v>
          </cell>
        </row>
        <row r="238">
          <cell r="A238" t="str">
            <v>100R16-040020002-3CM006</v>
          </cell>
        </row>
        <row r="239">
          <cell r="A239" t="str">
            <v>100RYP-040030031-2YKYFI</v>
          </cell>
        </row>
        <row r="240">
          <cell r="A240" t="str">
            <v>200RTV-040030051-6DARTV</v>
          </cell>
        </row>
        <row r="241">
          <cell r="A241" t="str">
            <v>200RCS-040090000-5BA570</v>
          </cell>
        </row>
        <row r="242">
          <cell r="A242" t="str">
            <v>200R55-040090000-7TA315</v>
          </cell>
        </row>
        <row r="243">
          <cell r="A243" t="str">
            <v>200R56-040090000-7BM870</v>
          </cell>
        </row>
        <row r="244">
          <cell r="A244" t="str">
            <v>100R16-040090001-2PM105</v>
          </cell>
        </row>
        <row r="245">
          <cell r="A245" t="str">
            <v>100RGE-040110000-1GAG00</v>
          </cell>
        </row>
        <row r="246">
          <cell r="A246" t="str">
            <v>200R54-040110000-7VM212</v>
          </cell>
        </row>
        <row r="247">
          <cell r="A247" t="str">
            <v>200R55-040110000-7HM865</v>
          </cell>
        </row>
        <row r="248">
          <cell r="A248" t="str">
            <v>200R55-040110000-7SM875</v>
          </cell>
        </row>
        <row r="249">
          <cell r="A249" t="str">
            <v>200R58-040110000-7DM222</v>
          </cell>
        </row>
        <row r="250">
          <cell r="A250" t="str">
            <v>200RCS-040110000-5BA570</v>
          </cell>
        </row>
        <row r="251">
          <cell r="A251" t="str">
            <v>200R55-040110000-7AM840</v>
          </cell>
        </row>
        <row r="252">
          <cell r="A252" t="str">
            <v>100R16-040110010-2PM199</v>
          </cell>
        </row>
        <row r="253">
          <cell r="A253" t="str">
            <v>100RGE-040120000-1GAG00</v>
          </cell>
        </row>
        <row r="254">
          <cell r="A254" t="str">
            <v>100R16-040130000-3CA865</v>
          </cell>
        </row>
        <row r="255">
          <cell r="A255" t="str">
            <v>200RCS-040130000-5BA570</v>
          </cell>
        </row>
        <row r="256">
          <cell r="A256" t="str">
            <v>200RCS-040130010-5BA570</v>
          </cell>
        </row>
        <row r="257">
          <cell r="A257" t="str">
            <v>100R16-040160010-3CA865</v>
          </cell>
        </row>
        <row r="258">
          <cell r="A258" t="str">
            <v>200R50-040160010-7CF825</v>
          </cell>
        </row>
        <row r="259">
          <cell r="A259" t="str">
            <v>200R52-040160010-7FM885</v>
          </cell>
        </row>
        <row r="260">
          <cell r="A260" t="str">
            <v>200R55-040160010-7HM865</v>
          </cell>
        </row>
        <row r="261">
          <cell r="A261" t="str">
            <v>200R55-040160010-7SM875</v>
          </cell>
        </row>
        <row r="262">
          <cell r="A262" t="str">
            <v>200R55-040160010-7AM840</v>
          </cell>
        </row>
        <row r="263">
          <cell r="A263" t="str">
            <v>200R58-040160010-7DM222</v>
          </cell>
        </row>
        <row r="264">
          <cell r="A264" t="str">
            <v>200R81-040160010-6MM570</v>
          </cell>
        </row>
        <row r="265">
          <cell r="A265" t="str">
            <v>200R54-040160010-7VM212</v>
          </cell>
        </row>
        <row r="266">
          <cell r="A266" t="str">
            <v>200R55-040160010-7TA315</v>
          </cell>
        </row>
        <row r="267">
          <cell r="A267" t="str">
            <v>200R56-040160010-7BM870</v>
          </cell>
        </row>
        <row r="268">
          <cell r="A268" t="str">
            <v>200R54-040160030-7VM212</v>
          </cell>
        </row>
        <row r="269">
          <cell r="A269" t="str">
            <v>100R16-040160040-3CA865</v>
          </cell>
        </row>
        <row r="270">
          <cell r="A270" t="str">
            <v>200R50-040160040-7CF000</v>
          </cell>
        </row>
        <row r="271">
          <cell r="A271" t="str">
            <v>200R55-040160040-7TA000</v>
          </cell>
        </row>
        <row r="272">
          <cell r="A272" t="str">
            <v>200R58-040160040-7DM222</v>
          </cell>
        </row>
        <row r="273">
          <cell r="A273" t="str">
            <v>200R54-040160040-7VM212</v>
          </cell>
        </row>
        <row r="274">
          <cell r="A274" t="str">
            <v>200R56-040160040-7BM870</v>
          </cell>
        </row>
        <row r="275">
          <cell r="A275" t="str">
            <v>200RCS-040180000-5BA570</v>
          </cell>
        </row>
        <row r="276">
          <cell r="A276" t="str">
            <v>100R16-040230000-1EME00</v>
          </cell>
        </row>
        <row r="277">
          <cell r="A277" t="str">
            <v>200R81-040300000-6MM570</v>
          </cell>
        </row>
        <row r="278">
          <cell r="A278" t="str">
            <v>200R53-040400010-7JA300</v>
          </cell>
        </row>
        <row r="279">
          <cell r="A279" t="str">
            <v>200R53-040400020-7JA300</v>
          </cell>
        </row>
        <row r="280">
          <cell r="A280" t="str">
            <v>200RH0-040400030-7UA5H0</v>
          </cell>
        </row>
        <row r="281">
          <cell r="A281" t="str">
            <v>200RH4-040400030-7RM5H4</v>
          </cell>
        </row>
        <row r="282">
          <cell r="A282" t="str">
            <v>200RH6-040400030-7NM5H6</v>
          </cell>
        </row>
        <row r="283">
          <cell r="A283" t="str">
            <v>200R50-041000000-7CF825</v>
          </cell>
        </row>
        <row r="284">
          <cell r="A284" t="str">
            <v>100RGE-041000000-1GAG00</v>
          </cell>
        </row>
        <row r="285">
          <cell r="A285" t="str">
            <v>200R50-044000040-7CF825</v>
          </cell>
        </row>
        <row r="286">
          <cell r="A286" t="str">
            <v>200R54-044000040-7VM212</v>
          </cell>
        </row>
        <row r="287">
          <cell r="A287" t="str">
            <v>200R55-044000040-7TA315</v>
          </cell>
        </row>
        <row r="288">
          <cell r="A288" t="str">
            <v>200R56-044000040-7BM870</v>
          </cell>
        </row>
        <row r="289">
          <cell r="A289" t="str">
            <v>200R58-044000040-7DM222</v>
          </cell>
        </row>
        <row r="290">
          <cell r="A290" t="str">
            <v>100RYP-044000050-2YKYFI</v>
          </cell>
        </row>
        <row r="291">
          <cell r="A291" t="str">
            <v>200R54-044000060-7VM212</v>
          </cell>
        </row>
        <row r="292">
          <cell r="A292" t="str">
            <v>100R16-052000010-1AMA05</v>
          </cell>
        </row>
        <row r="293">
          <cell r="A293" t="str">
            <v>100R16-052000010-1EME00</v>
          </cell>
        </row>
        <row r="294">
          <cell r="A294" t="str">
            <v>100R16-052000010-1KMK05</v>
          </cell>
        </row>
        <row r="295">
          <cell r="A295" t="str">
            <v>100R16-052000010-1RMR01</v>
          </cell>
        </row>
        <row r="296">
          <cell r="A296" t="str">
            <v>100R16-052000010-1RMR02</v>
          </cell>
        </row>
        <row r="297">
          <cell r="A297" t="str">
            <v>100R16-052000010-1RMR05</v>
          </cell>
        </row>
        <row r="298">
          <cell r="A298" t="str">
            <v>100R16-052000010-1RMR35</v>
          </cell>
        </row>
        <row r="299">
          <cell r="A299" t="str">
            <v>100R16-052000010-2AM010</v>
          </cell>
        </row>
        <row r="300">
          <cell r="A300" t="str">
            <v>100R16-052000010-2AM015</v>
          </cell>
        </row>
        <row r="301">
          <cell r="A301" t="str">
            <v>100R16-052000010-2AM017</v>
          </cell>
        </row>
        <row r="302">
          <cell r="A302" t="str">
            <v>100R16-052000010-2MM500</v>
          </cell>
        </row>
        <row r="303">
          <cell r="A303" t="str">
            <v>100R16-052000010-2NM030</v>
          </cell>
        </row>
        <row r="304">
          <cell r="A304" t="str">
            <v>100R16-052000010-2PM040</v>
          </cell>
        </row>
        <row r="305">
          <cell r="A305" t="str">
            <v>100R16-052000010-2PM044</v>
          </cell>
        </row>
        <row r="306">
          <cell r="A306" t="str">
            <v>100R16-052000010-2PM052</v>
          </cell>
        </row>
        <row r="307">
          <cell r="A307" t="str">
            <v>100R16-052000010-2PM070</v>
          </cell>
        </row>
        <row r="308">
          <cell r="A308" t="str">
            <v>100R16-052000010-2PM073</v>
          </cell>
        </row>
        <row r="309">
          <cell r="A309" t="str">
            <v>100R16-052000010-2PM074</v>
          </cell>
        </row>
        <row r="310">
          <cell r="A310" t="str">
            <v>100R16-052000010-2PM105</v>
          </cell>
        </row>
        <row r="311">
          <cell r="A311" t="str">
            <v>100R16-052000010-2PM172</v>
          </cell>
        </row>
        <row r="312">
          <cell r="A312" t="str">
            <v>100R16-052000010-2PM173</v>
          </cell>
        </row>
        <row r="313">
          <cell r="A313" t="str">
            <v>100R16-052000010-2PM177</v>
          </cell>
        </row>
        <row r="314">
          <cell r="A314" t="str">
            <v>100R16-052000010-2PM199</v>
          </cell>
        </row>
        <row r="315">
          <cell r="A315" t="str">
            <v>100R16-052000010-3CA865</v>
          </cell>
        </row>
        <row r="316">
          <cell r="A316" t="str">
            <v>100R16-052000010-3CM1MW</v>
          </cell>
        </row>
        <row r="317">
          <cell r="A317" t="str">
            <v>100R16-052000010-3CM1NG</v>
          </cell>
        </row>
        <row r="318">
          <cell r="A318" t="str">
            <v>100R16-052000010-3CM858</v>
          </cell>
        </row>
        <row r="319">
          <cell r="A319" t="str">
            <v>200R50-052000010-7CF825</v>
          </cell>
        </row>
        <row r="320">
          <cell r="A320" t="str">
            <v>200R50-052000010-7CM82A</v>
          </cell>
        </row>
        <row r="321">
          <cell r="A321" t="str">
            <v>200R52-052000010-7FM876</v>
          </cell>
        </row>
        <row r="322">
          <cell r="A322" t="str">
            <v>200R52-052000010-7FM885</v>
          </cell>
        </row>
        <row r="323">
          <cell r="A323" t="str">
            <v>100R16-052000010-1KMK10</v>
          </cell>
        </row>
        <row r="324">
          <cell r="A324" t="str">
            <v>100R16-052000010-1KMK30</v>
          </cell>
        </row>
        <row r="325">
          <cell r="A325" t="str">
            <v>200R54-052000010-7VM212</v>
          </cell>
        </row>
        <row r="326">
          <cell r="A326" t="str">
            <v>200R54-052000010-7VM232</v>
          </cell>
        </row>
        <row r="327">
          <cell r="A327" t="str">
            <v>200R55-052000010-7AM840</v>
          </cell>
        </row>
        <row r="328">
          <cell r="A328" t="str">
            <v>200R55-052000010-7HM865</v>
          </cell>
        </row>
        <row r="329">
          <cell r="A329" t="str">
            <v>200R55-052000010-7SM875</v>
          </cell>
        </row>
        <row r="330">
          <cell r="A330" t="str">
            <v>200R56-052000010-7BM870</v>
          </cell>
        </row>
        <row r="331">
          <cell r="A331" t="str">
            <v>200R58-052000010-7DM222</v>
          </cell>
        </row>
        <row r="332">
          <cell r="A332" t="str">
            <v>200R81-052000010-6MM570</v>
          </cell>
        </row>
        <row r="333">
          <cell r="A333" t="str">
            <v>100R16-052000012-1KMK05</v>
          </cell>
        </row>
        <row r="334">
          <cell r="A334" t="str">
            <v>100R16-052000020-1AMA05</v>
          </cell>
        </row>
        <row r="335">
          <cell r="A335" t="str">
            <v>100R16-052000020-1EME00</v>
          </cell>
        </row>
        <row r="336">
          <cell r="A336" t="str">
            <v>100R16-052000020-1EME10</v>
          </cell>
        </row>
        <row r="337">
          <cell r="A337" t="str">
            <v>100R16-052000020-1KMK05</v>
          </cell>
        </row>
        <row r="338">
          <cell r="A338" t="str">
            <v>100R16-052000020-1KMK10</v>
          </cell>
        </row>
        <row r="339">
          <cell r="A339" t="str">
            <v>100R16-052000020-1KMK30</v>
          </cell>
        </row>
        <row r="340">
          <cell r="A340" t="str">
            <v>100R16-052000020-1RMR01</v>
          </cell>
        </row>
        <row r="341">
          <cell r="A341" t="str">
            <v>100R16-052000020-1RMR05</v>
          </cell>
        </row>
        <row r="342">
          <cell r="A342" t="str">
            <v>100R16-052000020-1RMR35</v>
          </cell>
        </row>
        <row r="343">
          <cell r="A343" t="str">
            <v>100R16-052000020-2AM010</v>
          </cell>
        </row>
        <row r="344">
          <cell r="A344" t="str">
            <v>100R16-052000020-2MM500</v>
          </cell>
        </row>
        <row r="345">
          <cell r="A345" t="str">
            <v>100R16-052000020-2NM030</v>
          </cell>
        </row>
        <row r="346">
          <cell r="A346" t="str">
            <v>100R16-052000020-2PM073</v>
          </cell>
        </row>
        <row r="347">
          <cell r="A347" t="str">
            <v>100R16-052000020-2PM105</v>
          </cell>
        </row>
        <row r="348">
          <cell r="A348" t="str">
            <v>100R16-052000020-3CA865</v>
          </cell>
        </row>
        <row r="349">
          <cell r="A349" t="str">
            <v>100R16-052000020-3CM1NG</v>
          </cell>
        </row>
        <row r="350">
          <cell r="A350" t="str">
            <v>100R16-052000020-3CM858</v>
          </cell>
        </row>
        <row r="351">
          <cell r="A351" t="str">
            <v>200R50-052000020-7CF825</v>
          </cell>
        </row>
        <row r="352">
          <cell r="A352" t="str">
            <v>200R50-052000020-7CM820</v>
          </cell>
        </row>
        <row r="353">
          <cell r="A353" t="str">
            <v>200R50-052000020-7CM82A</v>
          </cell>
        </row>
        <row r="354">
          <cell r="A354" t="str">
            <v>200R52-052000020-7FM885</v>
          </cell>
        </row>
        <row r="355">
          <cell r="A355" t="str">
            <v>100R16-052000020-2PM199</v>
          </cell>
        </row>
        <row r="356">
          <cell r="A356" t="str">
            <v>100R16-052000020-1RMR02</v>
          </cell>
        </row>
        <row r="357">
          <cell r="A357" t="str">
            <v>100R16-052000020-2AM017</v>
          </cell>
        </row>
        <row r="358">
          <cell r="A358" t="str">
            <v>100R16-052000020-2PM070</v>
          </cell>
        </row>
        <row r="359">
          <cell r="A359" t="str">
            <v>100R16-052000020-2PM074</v>
          </cell>
        </row>
        <row r="360">
          <cell r="A360" t="str">
            <v>100RGE-052000020-1GMG0A</v>
          </cell>
        </row>
        <row r="361">
          <cell r="A361" t="str">
            <v>100RGE-052000020-1GMG0B</v>
          </cell>
        </row>
        <row r="362">
          <cell r="A362" t="str">
            <v>100RGE-052000020-1GMG0E</v>
          </cell>
        </row>
        <row r="363">
          <cell r="A363" t="str">
            <v>100RGE-052000020-1GMG0G</v>
          </cell>
        </row>
        <row r="364">
          <cell r="A364" t="str">
            <v>100RGE-052000020-1GMG0P</v>
          </cell>
        </row>
        <row r="365">
          <cell r="A365" t="str">
            <v>100RGE-052000020-1GMG0W</v>
          </cell>
        </row>
        <row r="366">
          <cell r="A366" t="str">
            <v>100RGE-052000020-1GMG0X</v>
          </cell>
        </row>
        <row r="367">
          <cell r="A367" t="str">
            <v>200R54-052000020-7VM212</v>
          </cell>
        </row>
        <row r="368">
          <cell r="A368" t="str">
            <v>200R55-052000020-7AM840</v>
          </cell>
        </row>
        <row r="369">
          <cell r="A369" t="str">
            <v>200R55-052000020-7HM865</v>
          </cell>
        </row>
        <row r="370">
          <cell r="A370" t="str">
            <v>200R55-052000020-7SM875</v>
          </cell>
        </row>
        <row r="371">
          <cell r="A371" t="str">
            <v>200R56-052000020-7BM870</v>
          </cell>
        </row>
        <row r="372">
          <cell r="A372" t="str">
            <v>200R58-052000020-7DM222</v>
          </cell>
        </row>
        <row r="373">
          <cell r="A373" t="str">
            <v>200R81-052000020-6MM570</v>
          </cell>
        </row>
        <row r="374">
          <cell r="A374" t="str">
            <v>100R16-052000030-1AMA05</v>
          </cell>
        </row>
        <row r="375">
          <cell r="A375" t="str">
            <v>100R16-052000030-1EME00</v>
          </cell>
        </row>
        <row r="376">
          <cell r="A376" t="str">
            <v>200R52-052000030-7FM885</v>
          </cell>
        </row>
        <row r="377">
          <cell r="A377" t="str">
            <v>200R54-052000030-7VM212</v>
          </cell>
        </row>
        <row r="378">
          <cell r="A378" t="str">
            <v>200R55-052000030-7AM840</v>
          </cell>
        </row>
        <row r="379">
          <cell r="A379" t="str">
            <v>200R55-052000030-7HM865</v>
          </cell>
        </row>
        <row r="380">
          <cell r="A380" t="str">
            <v>200R55-052000030-7SM875</v>
          </cell>
        </row>
        <row r="381">
          <cell r="A381" t="str">
            <v>200R56-052000030-7BM870</v>
          </cell>
        </row>
        <row r="382">
          <cell r="A382" t="str">
            <v>200R58-052000030-7DM222</v>
          </cell>
        </row>
        <row r="383">
          <cell r="A383" t="str">
            <v>100R16-052000031-1EME00</v>
          </cell>
        </row>
        <row r="384">
          <cell r="A384" t="str">
            <v>200R52-052000031-7FM885</v>
          </cell>
        </row>
        <row r="385">
          <cell r="A385" t="str">
            <v>200R54-052000031-7VM212</v>
          </cell>
        </row>
        <row r="386">
          <cell r="A386" t="str">
            <v>200R55-052000031-7AM840</v>
          </cell>
        </row>
        <row r="387">
          <cell r="A387" t="str">
            <v>200R55-052000031-7HM865</v>
          </cell>
        </row>
        <row r="388">
          <cell r="A388" t="str">
            <v>200R55-052000031-7SM875</v>
          </cell>
        </row>
        <row r="389">
          <cell r="A389" t="str">
            <v>200R56-052000031-7BM870</v>
          </cell>
        </row>
        <row r="390">
          <cell r="A390" t="str">
            <v>200R58-052000031-7DM222</v>
          </cell>
        </row>
        <row r="391">
          <cell r="A391" t="str">
            <v>100R16-052000033-1EME00</v>
          </cell>
        </row>
        <row r="392">
          <cell r="A392" t="str">
            <v>200R55-052000033-7HM865</v>
          </cell>
        </row>
        <row r="393">
          <cell r="A393" t="str">
            <v>100R16-052000040-3CM1NG</v>
          </cell>
        </row>
        <row r="394">
          <cell r="A394" t="str">
            <v>100R16-052000045-1KMK05</v>
          </cell>
        </row>
        <row r="395">
          <cell r="A395" t="str">
            <v>100R16-052000045-1KMK10</v>
          </cell>
        </row>
        <row r="396">
          <cell r="A396" t="str">
            <v>100R16-052000045-2AM010</v>
          </cell>
        </row>
        <row r="397">
          <cell r="A397" t="str">
            <v>100R16-052000045-2MM500</v>
          </cell>
        </row>
        <row r="398">
          <cell r="A398" t="str">
            <v>100R16-052000045-2NM030</v>
          </cell>
        </row>
        <row r="399">
          <cell r="A399" t="str">
            <v>100R16-052000045-2PM105</v>
          </cell>
        </row>
        <row r="400">
          <cell r="A400" t="str">
            <v>100R16-052000045-2PM177</v>
          </cell>
        </row>
        <row r="401">
          <cell r="A401" t="str">
            <v>100R16-052000045-3CM1NG</v>
          </cell>
        </row>
        <row r="402">
          <cell r="A402" t="str">
            <v>100R16-052000045-3CM858</v>
          </cell>
        </row>
        <row r="403">
          <cell r="A403" t="str">
            <v>200R52-052000045-7FM885</v>
          </cell>
        </row>
        <row r="404">
          <cell r="A404" t="str">
            <v>100R16-052000045-1AMA05</v>
          </cell>
        </row>
        <row r="405">
          <cell r="A405" t="str">
            <v>100R16-052000045-1KMK30</v>
          </cell>
        </row>
        <row r="406">
          <cell r="A406" t="str">
            <v>100R16-052000045-2AM015</v>
          </cell>
        </row>
        <row r="407">
          <cell r="A407" t="str">
            <v>200R55-052000045-7SM875</v>
          </cell>
        </row>
        <row r="408">
          <cell r="A408" t="str">
            <v>200R81-052000045-6MM570</v>
          </cell>
        </row>
        <row r="409">
          <cell r="A409" t="str">
            <v>200R55-052000045-7HM865</v>
          </cell>
        </row>
        <row r="410">
          <cell r="A410" t="str">
            <v>100R16-052000050-1KMK05</v>
          </cell>
        </row>
        <row r="411">
          <cell r="A411" t="str">
            <v>100R16-052000060-2AM010</v>
          </cell>
        </row>
        <row r="412">
          <cell r="A412" t="str">
            <v>100R16-052000060-2MM500</v>
          </cell>
        </row>
        <row r="413">
          <cell r="A413" t="str">
            <v>100R16-052000060-2PM105</v>
          </cell>
        </row>
        <row r="414">
          <cell r="A414" t="str">
            <v>100R16-052000060-3CM1NG</v>
          </cell>
        </row>
        <row r="415">
          <cell r="A415" t="str">
            <v>100R16-052000060-3CM858</v>
          </cell>
        </row>
        <row r="416">
          <cell r="A416" t="str">
            <v>100R16-052000060-1RMR01</v>
          </cell>
        </row>
        <row r="417">
          <cell r="A417" t="str">
            <v>100R16-052000060-3CA865</v>
          </cell>
        </row>
        <row r="418">
          <cell r="A418" t="str">
            <v>100R16-052000060-2PM199</v>
          </cell>
        </row>
        <row r="419">
          <cell r="A419" t="str">
            <v>100R16-052000060-1KMK05</v>
          </cell>
        </row>
        <row r="420">
          <cell r="A420" t="str">
            <v>100R16-052000060-2NM030</v>
          </cell>
        </row>
        <row r="421">
          <cell r="A421" t="str">
            <v>100R16-052000060-2PM044</v>
          </cell>
        </row>
        <row r="422">
          <cell r="A422" t="str">
            <v>100RGE-052000060-1GMG0A</v>
          </cell>
        </row>
        <row r="423">
          <cell r="A423" t="str">
            <v>200R81-052000060-6MM570</v>
          </cell>
        </row>
        <row r="424">
          <cell r="A424" t="str">
            <v>100R16-052000070-1AMA05</v>
          </cell>
        </row>
        <row r="425">
          <cell r="A425" t="str">
            <v>100R16-052000070-1KMK05</v>
          </cell>
        </row>
        <row r="426">
          <cell r="A426" t="str">
            <v>100R16-052000070-1RMR01</v>
          </cell>
        </row>
        <row r="427">
          <cell r="A427" t="str">
            <v>100R16-052000070-2AM010</v>
          </cell>
        </row>
        <row r="428">
          <cell r="A428" t="str">
            <v>100R16-052000070-2MM500</v>
          </cell>
        </row>
        <row r="429">
          <cell r="A429" t="str">
            <v>100R16-052000070-2PM105</v>
          </cell>
        </row>
        <row r="430">
          <cell r="A430" t="str">
            <v>100R16-052000070-3CM1NG</v>
          </cell>
        </row>
        <row r="431">
          <cell r="A431" t="str">
            <v>100R16-052000070-3CM858</v>
          </cell>
        </row>
        <row r="432">
          <cell r="A432" t="str">
            <v>200R52-052000070-7FM885</v>
          </cell>
        </row>
        <row r="433">
          <cell r="A433" t="str">
            <v>200R52-052000070-7FM000</v>
          </cell>
        </row>
        <row r="434">
          <cell r="A434" t="str">
            <v>100R16-052000070-3CM1MW</v>
          </cell>
        </row>
        <row r="435">
          <cell r="A435" t="str">
            <v>200R54-052000070-7VM212</v>
          </cell>
        </row>
        <row r="436">
          <cell r="A436" t="str">
            <v>200R55-052000070-7AM840</v>
          </cell>
        </row>
        <row r="437">
          <cell r="A437" t="str">
            <v>200R55-052000070-7HM865</v>
          </cell>
        </row>
        <row r="438">
          <cell r="A438" t="str">
            <v>200R55-052000070-7SM875</v>
          </cell>
        </row>
        <row r="439">
          <cell r="A439" t="str">
            <v>200R56-052000070-7BM870</v>
          </cell>
        </row>
        <row r="440">
          <cell r="A440" t="str">
            <v>200R58-052000070-7DM222</v>
          </cell>
        </row>
        <row r="441">
          <cell r="A441" t="str">
            <v>200R81-052000070-6MM570</v>
          </cell>
        </row>
        <row r="442">
          <cell r="A442" t="str">
            <v>100R16-052000120-1AMA05</v>
          </cell>
        </row>
        <row r="443">
          <cell r="A443" t="str">
            <v>100R16-052000120-1KMK05</v>
          </cell>
        </row>
        <row r="444">
          <cell r="A444" t="str">
            <v>100R16-052000120-3CM858</v>
          </cell>
        </row>
        <row r="445">
          <cell r="A445" t="str">
            <v>200R52-052000120-7FM885</v>
          </cell>
        </row>
        <row r="446">
          <cell r="A446" t="str">
            <v>100R16-052000120-3CM829</v>
          </cell>
        </row>
        <row r="447">
          <cell r="A447" t="str">
            <v>100R16-052000120-3CA865</v>
          </cell>
        </row>
        <row r="448">
          <cell r="A448" t="str">
            <v>200R54-052000120-7VM212</v>
          </cell>
        </row>
        <row r="449">
          <cell r="A449" t="str">
            <v>200R55-052000120-7AM840</v>
          </cell>
        </row>
        <row r="450">
          <cell r="A450" t="str">
            <v>200R55-052000120-7HM865</v>
          </cell>
        </row>
        <row r="451">
          <cell r="A451" t="str">
            <v>200R55-052000120-7SM875</v>
          </cell>
        </row>
        <row r="452">
          <cell r="A452" t="str">
            <v>200R56-052000120-7BM870</v>
          </cell>
        </row>
        <row r="453">
          <cell r="A453" t="str">
            <v>200R58-052000120-7DM222</v>
          </cell>
        </row>
        <row r="454">
          <cell r="A454" t="str">
            <v>200R54-052000120-7VM232</v>
          </cell>
        </row>
        <row r="455">
          <cell r="A455" t="str">
            <v>100R16-052000140-1AMA05</v>
          </cell>
        </row>
        <row r="456">
          <cell r="A456" t="str">
            <v>100R16-052000140-1EME00</v>
          </cell>
        </row>
        <row r="457">
          <cell r="A457" t="str">
            <v>100R16-052000140-1KMK05</v>
          </cell>
        </row>
        <row r="458">
          <cell r="A458" t="str">
            <v>100R16-052000140-1KMK10</v>
          </cell>
        </row>
        <row r="459">
          <cell r="A459" t="str">
            <v>100R16-052000140-1RMR01</v>
          </cell>
        </row>
        <row r="460">
          <cell r="A460" t="str">
            <v>100R16-052000140-1RMR02</v>
          </cell>
        </row>
        <row r="461">
          <cell r="A461" t="str">
            <v>100R16-052000140-2AM010</v>
          </cell>
        </row>
        <row r="462">
          <cell r="A462" t="str">
            <v>100R16-052000140-2MM500</v>
          </cell>
        </row>
        <row r="463">
          <cell r="A463" t="str">
            <v>100R16-052000140-2PM040</v>
          </cell>
        </row>
        <row r="464">
          <cell r="A464" t="str">
            <v>100R16-052000140-2PM105</v>
          </cell>
        </row>
        <row r="465">
          <cell r="A465" t="str">
            <v>100R16-052000140-2PM199</v>
          </cell>
        </row>
        <row r="466">
          <cell r="A466" t="str">
            <v>100R16-052000140-3CM1NG</v>
          </cell>
        </row>
        <row r="467">
          <cell r="A467" t="str">
            <v>100R16-052000140-3CM858</v>
          </cell>
        </row>
        <row r="468">
          <cell r="A468" t="str">
            <v>200R52-052000140-7FM885</v>
          </cell>
        </row>
        <row r="469">
          <cell r="A469" t="str">
            <v>100R16-052000140-2NM030</v>
          </cell>
        </row>
        <row r="470">
          <cell r="A470" t="str">
            <v>200R54-052000140-7VM212</v>
          </cell>
        </row>
        <row r="471">
          <cell r="A471" t="str">
            <v>200R55-052000140-7AM840</v>
          </cell>
        </row>
        <row r="472">
          <cell r="A472" t="str">
            <v>200R55-052000140-7HM865</v>
          </cell>
        </row>
        <row r="473">
          <cell r="A473" t="str">
            <v>200R55-052000140-7SM875</v>
          </cell>
        </row>
        <row r="474">
          <cell r="A474" t="str">
            <v>200R56-052000140-7BM870</v>
          </cell>
        </row>
        <row r="475">
          <cell r="A475" t="str">
            <v>200R58-052000140-7DM222</v>
          </cell>
        </row>
        <row r="476">
          <cell r="A476" t="str">
            <v>200R81-052000140-6MM570</v>
          </cell>
        </row>
        <row r="477">
          <cell r="A477" t="str">
            <v>100R16-052000150-1EME00</v>
          </cell>
        </row>
        <row r="478">
          <cell r="A478" t="str">
            <v>100R16-052000160-1EME00</v>
          </cell>
        </row>
        <row r="479">
          <cell r="A479" t="str">
            <v>100R16-052000160-1KMK05</v>
          </cell>
        </row>
        <row r="480">
          <cell r="A480" t="str">
            <v>100R16-052000160-1RMR01</v>
          </cell>
        </row>
        <row r="481">
          <cell r="A481" t="str">
            <v>100R16-052000160-2AM010</v>
          </cell>
        </row>
        <row r="482">
          <cell r="A482" t="str">
            <v>100R16-052000160-2MM500</v>
          </cell>
        </row>
        <row r="483">
          <cell r="A483" t="str">
            <v>100R16-052000160-2PM105</v>
          </cell>
        </row>
        <row r="484">
          <cell r="A484" t="str">
            <v>100R16-052000160-3CM1NG</v>
          </cell>
        </row>
        <row r="485">
          <cell r="A485" t="str">
            <v>100R16-052000160-3CM858</v>
          </cell>
        </row>
        <row r="486">
          <cell r="A486" t="str">
            <v>100R16-052000160-2PM199</v>
          </cell>
        </row>
        <row r="487">
          <cell r="A487" t="str">
            <v>200R52-052000160-7FM885</v>
          </cell>
        </row>
        <row r="488">
          <cell r="A488" t="str">
            <v>100RGE-052000160-1GMG0A</v>
          </cell>
        </row>
        <row r="489">
          <cell r="A489" t="str">
            <v>200R54-052000160-7VM212</v>
          </cell>
        </row>
        <row r="490">
          <cell r="A490" t="str">
            <v>200R55-052000160-7AM840</v>
          </cell>
        </row>
        <row r="491">
          <cell r="A491" t="str">
            <v>200R55-052000160-7HM865</v>
          </cell>
        </row>
        <row r="492">
          <cell r="A492" t="str">
            <v>200R55-052000160-7SM875</v>
          </cell>
        </row>
        <row r="493">
          <cell r="A493" t="str">
            <v>200R56-052000160-7BM870</v>
          </cell>
        </row>
        <row r="494">
          <cell r="A494" t="str">
            <v>200R58-052000160-7DM222</v>
          </cell>
        </row>
        <row r="495">
          <cell r="A495" t="str">
            <v>200R81-052000160-6MM570</v>
          </cell>
        </row>
        <row r="496">
          <cell r="A496" t="str">
            <v>100R16-052000170-1EME00</v>
          </cell>
        </row>
        <row r="497">
          <cell r="A497" t="str">
            <v>100R16-052000200-1EME00</v>
          </cell>
        </row>
        <row r="498">
          <cell r="A498" t="str">
            <v>100R16-052000200-1RMR01</v>
          </cell>
        </row>
        <row r="499">
          <cell r="A499" t="str">
            <v>100R16-052000200-2AM010</v>
          </cell>
        </row>
        <row r="500">
          <cell r="A500" t="str">
            <v>100R16-052000200-2MM500</v>
          </cell>
        </row>
        <row r="501">
          <cell r="A501" t="str">
            <v>100R16-052000200-2PM105</v>
          </cell>
        </row>
        <row r="502">
          <cell r="A502" t="str">
            <v>100R16-052000200-3CM1NG</v>
          </cell>
        </row>
        <row r="503">
          <cell r="A503" t="str">
            <v>100R16-052000200-3CM858</v>
          </cell>
        </row>
        <row r="504">
          <cell r="A504" t="str">
            <v>100R16-052000200-1AMA05</v>
          </cell>
        </row>
        <row r="505">
          <cell r="A505" t="str">
            <v>100R16-052000200-1RMR05</v>
          </cell>
        </row>
        <row r="506">
          <cell r="A506" t="str">
            <v>200R55-052000200-7AM840</v>
          </cell>
        </row>
        <row r="507">
          <cell r="A507" t="str">
            <v>200R55-052000200-7HM865</v>
          </cell>
        </row>
        <row r="508">
          <cell r="A508" t="str">
            <v>200R55-052000200-7SM875</v>
          </cell>
        </row>
        <row r="509">
          <cell r="A509" t="str">
            <v>200R81-052000200-6MM570</v>
          </cell>
        </row>
        <row r="510">
          <cell r="A510" t="str">
            <v>100R16-052000210-1AMA05</v>
          </cell>
        </row>
        <row r="511">
          <cell r="A511" t="str">
            <v>100R16-052000210-1KMK05</v>
          </cell>
        </row>
        <row r="512">
          <cell r="A512" t="str">
            <v>100R16-052000210-1RMR01</v>
          </cell>
        </row>
        <row r="513">
          <cell r="A513" t="str">
            <v>100R16-052000210-2AM010</v>
          </cell>
        </row>
        <row r="514">
          <cell r="A514" t="str">
            <v>100R16-052000210-2MM500</v>
          </cell>
        </row>
        <row r="515">
          <cell r="A515" t="str">
            <v>100R16-052000210-2PM105</v>
          </cell>
        </row>
        <row r="516">
          <cell r="A516" t="str">
            <v>100R16-052000210-3CM1NG</v>
          </cell>
        </row>
        <row r="517">
          <cell r="A517" t="str">
            <v>100R16-052000210-3CM858</v>
          </cell>
        </row>
        <row r="518">
          <cell r="A518" t="str">
            <v>200R55-052000210-7AM840</v>
          </cell>
        </row>
        <row r="519">
          <cell r="A519" t="str">
            <v>200R55-052000210-7HM865</v>
          </cell>
        </row>
        <row r="520">
          <cell r="A520" t="str">
            <v>200R55-052000210-7SM875</v>
          </cell>
        </row>
        <row r="521">
          <cell r="A521" t="str">
            <v>100R16-052000220-2AM010</v>
          </cell>
        </row>
        <row r="522">
          <cell r="A522" t="str">
            <v>100R16-052000220-2PM105</v>
          </cell>
        </row>
        <row r="523">
          <cell r="A523" t="str">
            <v>100R16-052000220-3CM1NG</v>
          </cell>
        </row>
        <row r="524">
          <cell r="A524" t="str">
            <v>100R16-052000220-3CM858</v>
          </cell>
        </row>
        <row r="525">
          <cell r="A525" t="str">
            <v>100R16-052000220-2MM500</v>
          </cell>
        </row>
        <row r="526">
          <cell r="A526" t="str">
            <v>200R54-052000241-7VM212</v>
          </cell>
        </row>
        <row r="527">
          <cell r="A527" t="str">
            <v>200R55-052000241-7AM840</v>
          </cell>
        </row>
        <row r="528">
          <cell r="A528" t="str">
            <v>200R55-052000241-7HM865</v>
          </cell>
        </row>
        <row r="529">
          <cell r="A529" t="str">
            <v>200R55-052000241-7SM875</v>
          </cell>
        </row>
        <row r="530">
          <cell r="A530" t="str">
            <v>200R56-052000241-7BM870</v>
          </cell>
        </row>
        <row r="531">
          <cell r="A531" t="str">
            <v>200R58-052000241-7DM222</v>
          </cell>
        </row>
        <row r="532">
          <cell r="A532" t="str">
            <v>100R16-052000250-2AM010</v>
          </cell>
        </row>
        <row r="533">
          <cell r="A533" t="str">
            <v>100R16-052000250-2MM500</v>
          </cell>
        </row>
        <row r="534">
          <cell r="A534" t="str">
            <v>100R16-052000250-2PM105</v>
          </cell>
        </row>
        <row r="535">
          <cell r="A535" t="str">
            <v>100R16-052000250-3CM1NG</v>
          </cell>
        </row>
        <row r="536">
          <cell r="A536" t="str">
            <v>200R81-052000250-6MM570</v>
          </cell>
        </row>
        <row r="537">
          <cell r="A537" t="str">
            <v>100R16-052000270-2AM010</v>
          </cell>
        </row>
        <row r="538">
          <cell r="A538" t="str">
            <v>100R16-052000270-2MM500</v>
          </cell>
        </row>
        <row r="539">
          <cell r="A539" t="str">
            <v>100R16-052000270-2PM105</v>
          </cell>
        </row>
        <row r="540">
          <cell r="A540" t="str">
            <v>100R16-052000270-2PM199</v>
          </cell>
        </row>
        <row r="541">
          <cell r="A541" t="str">
            <v>100R16-052000270-3CM1NG</v>
          </cell>
        </row>
        <row r="542">
          <cell r="A542" t="str">
            <v>200R52-052000270-7FM885</v>
          </cell>
        </row>
        <row r="543">
          <cell r="A543" t="str">
            <v>200R55-052000270-7AM840</v>
          </cell>
        </row>
        <row r="544">
          <cell r="A544" t="str">
            <v>200R55-052000270-7SM875</v>
          </cell>
        </row>
        <row r="545">
          <cell r="A545" t="str">
            <v>200R56-052000270-7BM870</v>
          </cell>
        </row>
        <row r="546">
          <cell r="A546" t="str">
            <v>200R58-052000270-7DM222</v>
          </cell>
        </row>
        <row r="547">
          <cell r="A547" t="str">
            <v>200R50-052000280-7CM82A</v>
          </cell>
        </row>
        <row r="548">
          <cell r="A548" t="str">
            <v>100R16-054000010-1AMA05</v>
          </cell>
        </row>
        <row r="549">
          <cell r="A549" t="str">
            <v>100R16-054000010-1EME00</v>
          </cell>
        </row>
        <row r="550">
          <cell r="A550" t="str">
            <v>100R16-054000010-1KMK05</v>
          </cell>
        </row>
        <row r="551">
          <cell r="A551" t="str">
            <v>100R16-054000010-1RMR01</v>
          </cell>
        </row>
        <row r="552">
          <cell r="A552" t="str">
            <v>100R16-054000010-1RMR02</v>
          </cell>
        </row>
        <row r="553">
          <cell r="A553" t="str">
            <v>100R16-054000010-2AM010</v>
          </cell>
        </row>
        <row r="554">
          <cell r="A554" t="str">
            <v>100R16-054000010-2AM015</v>
          </cell>
        </row>
        <row r="555">
          <cell r="A555" t="str">
            <v>100R16-054000010-2AM017</v>
          </cell>
        </row>
        <row r="556">
          <cell r="A556" t="str">
            <v>100R16-054000010-2MM500</v>
          </cell>
        </row>
        <row r="557">
          <cell r="A557" t="str">
            <v>100R16-054000010-2PM105</v>
          </cell>
        </row>
        <row r="558">
          <cell r="A558" t="str">
            <v>100R16-054000010-3CM858</v>
          </cell>
        </row>
        <row r="559">
          <cell r="A559" t="str">
            <v>200R52-054000010-7FM885</v>
          </cell>
        </row>
        <row r="560">
          <cell r="A560" t="str">
            <v>100R16-054000010-2PM111</v>
          </cell>
        </row>
        <row r="561">
          <cell r="A561" t="str">
            <v>200R54-054000010-7VM212</v>
          </cell>
        </row>
        <row r="562">
          <cell r="A562" t="str">
            <v>200R54-054000010-7VM232</v>
          </cell>
        </row>
        <row r="563">
          <cell r="A563" t="str">
            <v>200R55-054000010-7AM840</v>
          </cell>
        </row>
        <row r="564">
          <cell r="A564" t="str">
            <v>200R55-054000010-7HM865</v>
          </cell>
        </row>
        <row r="565">
          <cell r="A565" t="str">
            <v>200R55-054000010-7HM866</v>
          </cell>
        </row>
        <row r="566">
          <cell r="A566" t="str">
            <v>200R55-054000010-7HM867</v>
          </cell>
        </row>
        <row r="567">
          <cell r="A567" t="str">
            <v>200R55-054000010-7SM875</v>
          </cell>
        </row>
        <row r="568">
          <cell r="A568" t="str">
            <v>200R56-054000010-7BM870</v>
          </cell>
        </row>
        <row r="569">
          <cell r="A569" t="str">
            <v>200R58-054000010-7DM222</v>
          </cell>
        </row>
        <row r="570">
          <cell r="A570" t="str">
            <v>200R81-054000010-6MM570</v>
          </cell>
        </row>
        <row r="571">
          <cell r="A571" t="str">
            <v>100R16-054000020-1EME00</v>
          </cell>
        </row>
        <row r="572">
          <cell r="A572" t="str">
            <v>100R16-054000020-1RMR01</v>
          </cell>
        </row>
        <row r="573">
          <cell r="A573" t="str">
            <v>100R16-054000020-2AM010</v>
          </cell>
        </row>
        <row r="574">
          <cell r="A574" t="str">
            <v>100R16-054000020-2MM500</v>
          </cell>
        </row>
        <row r="575">
          <cell r="A575" t="str">
            <v>100R16-054000020-2PM105</v>
          </cell>
        </row>
        <row r="576">
          <cell r="A576" t="str">
            <v>100R16-054000020-3CM858</v>
          </cell>
        </row>
        <row r="577">
          <cell r="A577" t="str">
            <v>200R52-054000020-7FM885</v>
          </cell>
        </row>
        <row r="578">
          <cell r="A578" t="str">
            <v>100R16-054000020-2PM111</v>
          </cell>
        </row>
        <row r="579">
          <cell r="A579" t="str">
            <v>100R16-054000020-2PM171</v>
          </cell>
        </row>
        <row r="580">
          <cell r="A580" t="str">
            <v>100R16-054000020-2PM172</v>
          </cell>
        </row>
        <row r="581">
          <cell r="A581" t="str">
            <v>100R16-054000020-2PM186</v>
          </cell>
        </row>
        <row r="582">
          <cell r="A582" t="str">
            <v>100R16-054000020-2PM196</v>
          </cell>
        </row>
        <row r="583">
          <cell r="A583" t="str">
            <v>100RGE-054000020-1GMG0A</v>
          </cell>
        </row>
        <row r="584">
          <cell r="A584" t="str">
            <v>200R54-054000020-7VM212</v>
          </cell>
        </row>
        <row r="585">
          <cell r="A585" t="str">
            <v>200R55-054000020-7AM840</v>
          </cell>
        </row>
        <row r="586">
          <cell r="A586" t="str">
            <v>200R55-054000020-7HM865</v>
          </cell>
        </row>
        <row r="587">
          <cell r="A587" t="str">
            <v>200R55-054000020-7HM866</v>
          </cell>
        </row>
        <row r="588">
          <cell r="A588" t="str">
            <v>200R55-054000020-7HM867</v>
          </cell>
        </row>
        <row r="589">
          <cell r="A589" t="str">
            <v>200R55-054000020-7SM875</v>
          </cell>
        </row>
        <row r="590">
          <cell r="A590" t="str">
            <v>200R56-054000020-7BM870</v>
          </cell>
        </row>
        <row r="591">
          <cell r="A591" t="str">
            <v>200R58-054000020-7DM222</v>
          </cell>
        </row>
        <row r="592">
          <cell r="A592" t="str">
            <v>200R81-054000020-6MM570</v>
          </cell>
        </row>
        <row r="593">
          <cell r="A593" t="str">
            <v>100R16-054000110-2AM010</v>
          </cell>
        </row>
        <row r="594">
          <cell r="A594" t="str">
            <v>100R16-054000110-2AM017</v>
          </cell>
        </row>
        <row r="595">
          <cell r="A595" t="str">
            <v>100R16-054000110-2MM500</v>
          </cell>
        </row>
        <row r="596">
          <cell r="A596" t="str">
            <v>100R16-054000110-2PM105</v>
          </cell>
        </row>
        <row r="597">
          <cell r="A597" t="str">
            <v>100R16-054000110-2PM111</v>
          </cell>
        </row>
        <row r="598">
          <cell r="A598" t="str">
            <v>100R16-054000110-2AM015</v>
          </cell>
        </row>
        <row r="599">
          <cell r="A599" t="str">
            <v>200R81-054000110-6MM570</v>
          </cell>
        </row>
        <row r="600">
          <cell r="A600" t="str">
            <v>100R16-054000115-2MM500</v>
          </cell>
        </row>
        <row r="601">
          <cell r="A601" t="str">
            <v>100R16-054000115-2PM105</v>
          </cell>
        </row>
        <row r="602">
          <cell r="A602" t="str">
            <v>100R16-054000120-3CM858</v>
          </cell>
        </row>
        <row r="603">
          <cell r="A603" t="str">
            <v>200R52-054000120-7FM885</v>
          </cell>
        </row>
        <row r="604">
          <cell r="A604" t="str">
            <v>100R16-054000120-3CM829</v>
          </cell>
        </row>
        <row r="605">
          <cell r="A605" t="str">
            <v>200R54-054000120-7VM212</v>
          </cell>
        </row>
        <row r="606">
          <cell r="A606" t="str">
            <v>200R55-054000120-7AM840</v>
          </cell>
        </row>
        <row r="607">
          <cell r="A607" t="str">
            <v>200R55-054000120-7HM865</v>
          </cell>
        </row>
        <row r="608">
          <cell r="A608" t="str">
            <v>200R55-054000120-7SM875</v>
          </cell>
        </row>
        <row r="609">
          <cell r="A609" t="str">
            <v>200R56-054000120-7BM870</v>
          </cell>
        </row>
        <row r="610">
          <cell r="A610" t="str">
            <v>200R58-054000120-7DM222</v>
          </cell>
        </row>
        <row r="611">
          <cell r="A611" t="str">
            <v>200R54-054000120-7VM232</v>
          </cell>
        </row>
        <row r="612">
          <cell r="A612" t="str">
            <v>100R16-054000140-1EME00</v>
          </cell>
        </row>
        <row r="613">
          <cell r="A613" t="str">
            <v>100R16-054000140-1RMR01</v>
          </cell>
        </row>
        <row r="614">
          <cell r="A614" t="str">
            <v>100R16-054000140-2AM010</v>
          </cell>
        </row>
        <row r="615">
          <cell r="A615" t="str">
            <v>100R16-054000140-2MM500</v>
          </cell>
        </row>
        <row r="616">
          <cell r="A616" t="str">
            <v>100R16-054000140-2PM105</v>
          </cell>
        </row>
        <row r="617">
          <cell r="A617" t="str">
            <v>200R52-054000140-7FM885</v>
          </cell>
        </row>
        <row r="618">
          <cell r="A618" t="str">
            <v>100R16-054000140-2PM177</v>
          </cell>
        </row>
        <row r="619">
          <cell r="A619" t="str">
            <v>200R54-054000140-7VM212</v>
          </cell>
        </row>
        <row r="620">
          <cell r="A620" t="str">
            <v>200R55-054000140-7AM840</v>
          </cell>
        </row>
        <row r="621">
          <cell r="A621" t="str">
            <v>200R55-054000140-7HM865</v>
          </cell>
        </row>
        <row r="622">
          <cell r="A622" t="str">
            <v>200R55-054000140-7SM875</v>
          </cell>
        </row>
        <row r="623">
          <cell r="A623" t="str">
            <v>200R56-054000140-7BM870</v>
          </cell>
        </row>
        <row r="624">
          <cell r="A624" t="str">
            <v>200R58-054000140-7DM222</v>
          </cell>
        </row>
        <row r="625">
          <cell r="A625" t="str">
            <v>200R81-054000140-6MM570</v>
          </cell>
        </row>
        <row r="626">
          <cell r="A626" t="str">
            <v>100R16-054000160-1EME00</v>
          </cell>
        </row>
        <row r="627">
          <cell r="A627" t="str">
            <v>100R16-054000160-1RMR01</v>
          </cell>
        </row>
        <row r="628">
          <cell r="A628" t="str">
            <v>200R52-054000160-7FM885</v>
          </cell>
        </row>
        <row r="629">
          <cell r="A629" t="str">
            <v>100RGE-054000160-1GMG0A</v>
          </cell>
        </row>
        <row r="630">
          <cell r="A630" t="str">
            <v>200R54-054000160-7VM212</v>
          </cell>
        </row>
        <row r="631">
          <cell r="A631" t="str">
            <v>200R55-054000160-7AM840</v>
          </cell>
        </row>
        <row r="632">
          <cell r="A632" t="str">
            <v>200R55-054000160-7HM865</v>
          </cell>
        </row>
        <row r="633">
          <cell r="A633" t="str">
            <v>200R55-054000160-7SM875</v>
          </cell>
        </row>
        <row r="634">
          <cell r="A634" t="str">
            <v>200R56-054000160-7BM870</v>
          </cell>
        </row>
        <row r="635">
          <cell r="A635" t="str">
            <v>200R58-054000160-7DM222</v>
          </cell>
        </row>
        <row r="636">
          <cell r="A636" t="str">
            <v>200R81-054000160-6MM570</v>
          </cell>
        </row>
        <row r="637">
          <cell r="A637" t="str">
            <v>100R16-054000200-1EME00</v>
          </cell>
        </row>
        <row r="638">
          <cell r="A638" t="str">
            <v>100R16-054000200-1RMR01</v>
          </cell>
        </row>
        <row r="639">
          <cell r="A639" t="str">
            <v>100R16-054000200-2AM010</v>
          </cell>
        </row>
        <row r="640">
          <cell r="A640" t="str">
            <v>100R16-054000200-2MM500</v>
          </cell>
        </row>
        <row r="641">
          <cell r="A641" t="str">
            <v>100R16-054000200-2PM105</v>
          </cell>
        </row>
        <row r="642">
          <cell r="A642" t="str">
            <v>100R16-054000200-3CM858</v>
          </cell>
        </row>
        <row r="643">
          <cell r="A643" t="str">
            <v>200R55-054000200-7AM840</v>
          </cell>
        </row>
        <row r="644">
          <cell r="A644" t="str">
            <v>200R55-054000200-7HM865</v>
          </cell>
        </row>
        <row r="645">
          <cell r="A645" t="str">
            <v>200R81-054000200-6MM570</v>
          </cell>
        </row>
        <row r="646">
          <cell r="A646" t="str">
            <v>100R16-054000210-1RMR01</v>
          </cell>
        </row>
        <row r="647">
          <cell r="A647" t="str">
            <v>100R16-054000210-2AM010</v>
          </cell>
        </row>
        <row r="648">
          <cell r="A648" t="str">
            <v>100R16-054000210-2MM500</v>
          </cell>
        </row>
        <row r="649">
          <cell r="A649" t="str">
            <v>100R16-054000210-2PM105</v>
          </cell>
        </row>
        <row r="650">
          <cell r="A650" t="str">
            <v>100R16-054000210-3CM1NG</v>
          </cell>
        </row>
        <row r="651">
          <cell r="A651" t="str">
            <v>100R16-054000210-3CM858</v>
          </cell>
        </row>
        <row r="652">
          <cell r="A652" t="str">
            <v>100R16-054000210-1KMK05</v>
          </cell>
        </row>
        <row r="653">
          <cell r="A653" t="str">
            <v>100R16-054000220-2AM010</v>
          </cell>
        </row>
        <row r="654">
          <cell r="A654" t="str">
            <v>100R16-054000220-2PM105</v>
          </cell>
        </row>
        <row r="655">
          <cell r="A655" t="str">
            <v>100R16-054000220-2MM500</v>
          </cell>
        </row>
        <row r="656">
          <cell r="A656" t="str">
            <v>200R52-054000240-7FM885</v>
          </cell>
        </row>
        <row r="657">
          <cell r="A657" t="str">
            <v>200R54-054000240-7VM212</v>
          </cell>
        </row>
        <row r="658">
          <cell r="A658" t="str">
            <v>200R55-054000240-7AM840</v>
          </cell>
        </row>
        <row r="659">
          <cell r="A659" t="str">
            <v>200R55-054000240-7HM865</v>
          </cell>
        </row>
        <row r="660">
          <cell r="A660" t="str">
            <v>200R55-054000240-7HM866</v>
          </cell>
        </row>
        <row r="661">
          <cell r="A661" t="str">
            <v>200R55-054000240-7HM867</v>
          </cell>
        </row>
        <row r="662">
          <cell r="A662" t="str">
            <v>200R55-054000240-7SM875</v>
          </cell>
        </row>
        <row r="663">
          <cell r="A663" t="str">
            <v>200R56-054000240-7BM870</v>
          </cell>
        </row>
        <row r="664">
          <cell r="A664" t="str">
            <v>200R58-054000240-7DM222</v>
          </cell>
        </row>
        <row r="665">
          <cell r="A665" t="str">
            <v>200R54-054000240-7VM232</v>
          </cell>
        </row>
        <row r="666">
          <cell r="A666" t="str">
            <v>200R54-054000241-7VM212</v>
          </cell>
        </row>
        <row r="667">
          <cell r="A667" t="str">
            <v>200R55-054000241-7AM840</v>
          </cell>
        </row>
        <row r="668">
          <cell r="A668" t="str">
            <v>200R55-054000241-7HM865</v>
          </cell>
        </row>
        <row r="669">
          <cell r="A669" t="str">
            <v>200R55-054000241-7SM875</v>
          </cell>
        </row>
        <row r="670">
          <cell r="A670" t="str">
            <v>200R56-054000241-7BM870</v>
          </cell>
        </row>
        <row r="671">
          <cell r="A671" t="str">
            <v>200R58-054000241-7DM222</v>
          </cell>
        </row>
        <row r="672">
          <cell r="A672" t="str">
            <v>100R16-054000250-2AM010</v>
          </cell>
        </row>
        <row r="673">
          <cell r="A673" t="str">
            <v>100R16-054000250-2PM105</v>
          </cell>
        </row>
        <row r="674">
          <cell r="A674" t="str">
            <v>100R16-054000250-1RMR01</v>
          </cell>
        </row>
        <row r="675">
          <cell r="A675" t="str">
            <v>100RGE-054000250-1GMG0A</v>
          </cell>
        </row>
        <row r="676">
          <cell r="A676" t="str">
            <v>100RGE-054000250-1GMG0B</v>
          </cell>
        </row>
        <row r="677">
          <cell r="A677" t="str">
            <v>100RGE-054000250-1GMG0E</v>
          </cell>
        </row>
        <row r="678">
          <cell r="A678" t="str">
            <v>100RGE-054000250-1GMG0G</v>
          </cell>
        </row>
        <row r="679">
          <cell r="A679" t="str">
            <v>100RGE-054000250-1GMGQ5</v>
          </cell>
        </row>
        <row r="680">
          <cell r="A680" t="str">
            <v>100R16-056000010-1AMA05</v>
          </cell>
        </row>
        <row r="681">
          <cell r="A681" t="str">
            <v>100R16-056000010-1EME00</v>
          </cell>
        </row>
        <row r="682">
          <cell r="A682" t="str">
            <v>100R16-056000010-1KMK05</v>
          </cell>
        </row>
        <row r="683">
          <cell r="A683" t="str">
            <v>100R16-056000010-1RMR01</v>
          </cell>
        </row>
        <row r="684">
          <cell r="A684" t="str">
            <v>100R16-056000010-2AM010</v>
          </cell>
        </row>
        <row r="685">
          <cell r="A685" t="str">
            <v>100R16-056000010-2MM500</v>
          </cell>
        </row>
        <row r="686">
          <cell r="A686" t="str">
            <v>100R16-056000010-2PM105</v>
          </cell>
        </row>
        <row r="687">
          <cell r="A687" t="str">
            <v>100R16-056000010-3CM858</v>
          </cell>
        </row>
        <row r="688">
          <cell r="A688" t="str">
            <v>200R52-056000010-7FM885</v>
          </cell>
        </row>
        <row r="689">
          <cell r="A689" t="str">
            <v>200R54-056000010-7VM212</v>
          </cell>
        </row>
        <row r="690">
          <cell r="A690" t="str">
            <v>200R54-056000010-7VM232</v>
          </cell>
        </row>
        <row r="691">
          <cell r="A691" t="str">
            <v>200R55-056000010-7AM840</v>
          </cell>
        </row>
        <row r="692">
          <cell r="A692" t="str">
            <v>200R55-056000010-7HM865</v>
          </cell>
        </row>
        <row r="693">
          <cell r="A693" t="str">
            <v>200R55-056000010-7SM875</v>
          </cell>
        </row>
        <row r="694">
          <cell r="A694" t="str">
            <v>200R56-056000010-7BM870</v>
          </cell>
        </row>
        <row r="695">
          <cell r="A695" t="str">
            <v>200R58-056000010-7DM222</v>
          </cell>
        </row>
        <row r="696">
          <cell r="A696" t="str">
            <v>200R81-056000010-6MM570</v>
          </cell>
        </row>
        <row r="697">
          <cell r="A697" t="str">
            <v>100R16-056000021-1EME00</v>
          </cell>
        </row>
        <row r="698">
          <cell r="A698" t="str">
            <v>100R16-056000021-1RMR01</v>
          </cell>
        </row>
        <row r="699">
          <cell r="A699" t="str">
            <v>100R16-056000021-2AM010</v>
          </cell>
        </row>
        <row r="700">
          <cell r="A700" t="str">
            <v>100R16-056000021-2MM500</v>
          </cell>
        </row>
        <row r="701">
          <cell r="A701" t="str">
            <v>100R16-056000021-2PM105</v>
          </cell>
        </row>
        <row r="702">
          <cell r="A702" t="str">
            <v>100R16-056000021-3CM858</v>
          </cell>
        </row>
        <row r="703">
          <cell r="A703" t="str">
            <v>200R52-056000021-7FM885</v>
          </cell>
        </row>
        <row r="704">
          <cell r="A704" t="str">
            <v>100RGE-056000021-1GMG0A</v>
          </cell>
        </row>
        <row r="705">
          <cell r="A705" t="str">
            <v>200R54-056000021-7VM212</v>
          </cell>
        </row>
        <row r="706">
          <cell r="A706" t="str">
            <v>200R55-056000021-7AM840</v>
          </cell>
        </row>
        <row r="707">
          <cell r="A707" t="str">
            <v>200R55-056000021-7HM865</v>
          </cell>
        </row>
        <row r="708">
          <cell r="A708" t="str">
            <v>200R55-056000021-7SM875</v>
          </cell>
        </row>
        <row r="709">
          <cell r="A709" t="str">
            <v>200R56-056000021-7BM870</v>
          </cell>
        </row>
        <row r="710">
          <cell r="A710" t="str">
            <v>200R58-056000021-7DM222</v>
          </cell>
        </row>
        <row r="711">
          <cell r="A711" t="str">
            <v>200R81-056000021-6MM570</v>
          </cell>
        </row>
        <row r="712">
          <cell r="A712" t="str">
            <v>100RGE-056000021-1GMG0G</v>
          </cell>
        </row>
        <row r="713">
          <cell r="A713" t="str">
            <v>200R54-056000021-7VM232</v>
          </cell>
        </row>
        <row r="714">
          <cell r="A714" t="str">
            <v>100R16-056000025-3CM858</v>
          </cell>
        </row>
        <row r="715">
          <cell r="A715" t="str">
            <v>200R52-056000025-7FM885</v>
          </cell>
        </row>
        <row r="716">
          <cell r="A716" t="str">
            <v>100R16-056000025-3CM829</v>
          </cell>
        </row>
        <row r="717">
          <cell r="A717" t="str">
            <v>200R54-056000025-7VM212</v>
          </cell>
        </row>
        <row r="718">
          <cell r="A718" t="str">
            <v>200R55-056000025-7AM840</v>
          </cell>
        </row>
        <row r="719">
          <cell r="A719" t="str">
            <v>200R55-056000025-7HM865</v>
          </cell>
        </row>
        <row r="720">
          <cell r="A720" t="str">
            <v>200R55-056000025-7SM875</v>
          </cell>
        </row>
        <row r="721">
          <cell r="A721" t="str">
            <v>200R56-056000025-7BM870</v>
          </cell>
        </row>
        <row r="722">
          <cell r="A722" t="str">
            <v>200R58-056000025-7DM222</v>
          </cell>
        </row>
        <row r="723">
          <cell r="A723" t="str">
            <v>200R54-056000025-7VM232</v>
          </cell>
        </row>
        <row r="724">
          <cell r="A724" t="str">
            <v>100R16-056000027-1EME00</v>
          </cell>
        </row>
        <row r="725">
          <cell r="A725" t="str">
            <v>100R16-056000027-1RMR01</v>
          </cell>
        </row>
        <row r="726">
          <cell r="A726" t="str">
            <v>100R16-056000027-2AM010</v>
          </cell>
        </row>
        <row r="727">
          <cell r="A727" t="str">
            <v>100R16-056000027-2MM500</v>
          </cell>
        </row>
        <row r="728">
          <cell r="A728" t="str">
            <v>100R16-056000027-2PM105</v>
          </cell>
        </row>
        <row r="729">
          <cell r="A729" t="str">
            <v>200R52-056000027-7FM885</v>
          </cell>
        </row>
        <row r="730">
          <cell r="A730" t="str">
            <v>200R54-056000027-7VM212</v>
          </cell>
        </row>
        <row r="731">
          <cell r="A731" t="str">
            <v>200R55-056000027-7AM840</v>
          </cell>
        </row>
        <row r="732">
          <cell r="A732" t="str">
            <v>200R55-056000027-7HM865</v>
          </cell>
        </row>
        <row r="733">
          <cell r="A733" t="str">
            <v>200R55-056000027-7SM875</v>
          </cell>
        </row>
        <row r="734">
          <cell r="A734" t="str">
            <v>200R56-056000027-7BM870</v>
          </cell>
        </row>
        <row r="735">
          <cell r="A735" t="str">
            <v>200R58-056000027-7DM222</v>
          </cell>
        </row>
        <row r="736">
          <cell r="A736" t="str">
            <v>200R81-056000027-6MM570</v>
          </cell>
        </row>
        <row r="737">
          <cell r="A737" t="str">
            <v>100R16-056000029-1EME00</v>
          </cell>
        </row>
        <row r="738">
          <cell r="A738" t="str">
            <v>100R16-056000029-1RMR01</v>
          </cell>
        </row>
        <row r="739">
          <cell r="A739" t="str">
            <v>200R52-056000029-7FM885</v>
          </cell>
        </row>
        <row r="740">
          <cell r="A740" t="str">
            <v>100RGE-056000029-1GMG0A</v>
          </cell>
        </row>
        <row r="741">
          <cell r="A741" t="str">
            <v>200R54-056000029-7VM212</v>
          </cell>
        </row>
        <row r="742">
          <cell r="A742" t="str">
            <v>200R55-056000029-7AM840</v>
          </cell>
        </row>
        <row r="743">
          <cell r="A743" t="str">
            <v>200R55-056000029-7HM865</v>
          </cell>
        </row>
        <row r="744">
          <cell r="A744" t="str">
            <v>200R55-056000029-7SM875</v>
          </cell>
        </row>
        <row r="745">
          <cell r="A745" t="str">
            <v>200R56-056000029-7BM870</v>
          </cell>
        </row>
        <row r="746">
          <cell r="A746" t="str">
            <v>200R58-056000029-7DM222</v>
          </cell>
        </row>
        <row r="747">
          <cell r="A747" t="str">
            <v>200R81-056000029-6MM570</v>
          </cell>
        </row>
        <row r="748">
          <cell r="A748" t="str">
            <v>100R16-056000140-2AM010</v>
          </cell>
        </row>
        <row r="749">
          <cell r="A749" t="str">
            <v>100R16-056000140-2MM500</v>
          </cell>
        </row>
        <row r="750">
          <cell r="A750" t="str">
            <v>100R16-056000140-2PM105</v>
          </cell>
        </row>
        <row r="751">
          <cell r="A751" t="str">
            <v>100R16-056000140-2PM177</v>
          </cell>
        </row>
        <row r="752">
          <cell r="A752" t="str">
            <v>100R16-056000200-1EME00</v>
          </cell>
        </row>
        <row r="753">
          <cell r="A753" t="str">
            <v>100R16-056000200-1RMR01</v>
          </cell>
        </row>
        <row r="754">
          <cell r="A754" t="str">
            <v>100R16-056000200-2AM010</v>
          </cell>
        </row>
        <row r="755">
          <cell r="A755" t="str">
            <v>100R16-056000200-2MM500</v>
          </cell>
        </row>
        <row r="756">
          <cell r="A756" t="str">
            <v>100R16-056000200-2PM105</v>
          </cell>
        </row>
        <row r="757">
          <cell r="A757" t="str">
            <v>100R16-056000200-3CM858</v>
          </cell>
        </row>
        <row r="758">
          <cell r="A758" t="str">
            <v>200R81-056000200-6MM570</v>
          </cell>
        </row>
        <row r="759">
          <cell r="A759" t="str">
            <v>200R55-056000200-7AM840</v>
          </cell>
        </row>
        <row r="760">
          <cell r="A760" t="str">
            <v>200R55-056000200-7HM865</v>
          </cell>
        </row>
        <row r="761">
          <cell r="A761" t="str">
            <v>100R16-056000210-1RMR01</v>
          </cell>
        </row>
        <row r="762">
          <cell r="A762" t="str">
            <v>100R16-056000210-2AM010</v>
          </cell>
        </row>
        <row r="763">
          <cell r="A763" t="str">
            <v>100R16-056000210-2MM500</v>
          </cell>
        </row>
        <row r="764">
          <cell r="A764" t="str">
            <v>100R16-056000210-2PM105</v>
          </cell>
        </row>
        <row r="765">
          <cell r="A765" t="str">
            <v>100R16-056000210-3CM1NG</v>
          </cell>
        </row>
        <row r="766">
          <cell r="A766" t="str">
            <v>100R16-056000210-3CM858</v>
          </cell>
        </row>
        <row r="767">
          <cell r="A767" t="str">
            <v>100R16-056000210-1KMK05</v>
          </cell>
        </row>
        <row r="768">
          <cell r="A768" t="str">
            <v>100R16-056000220-2AM010</v>
          </cell>
        </row>
        <row r="769">
          <cell r="A769" t="str">
            <v>100R16-056000220-2PM105</v>
          </cell>
        </row>
        <row r="770">
          <cell r="A770" t="str">
            <v>100R16-056000220-2MM500</v>
          </cell>
        </row>
        <row r="771">
          <cell r="A771" t="str">
            <v>200R54-056000241-7VM212</v>
          </cell>
        </row>
        <row r="772">
          <cell r="A772" t="str">
            <v>200R55-056000241-7AM840</v>
          </cell>
        </row>
        <row r="773">
          <cell r="A773" t="str">
            <v>200R55-056000241-7HM865</v>
          </cell>
        </row>
        <row r="774">
          <cell r="A774" t="str">
            <v>200R55-056000241-7SM875</v>
          </cell>
        </row>
        <row r="775">
          <cell r="A775" t="str">
            <v>200R56-056000241-7BM870</v>
          </cell>
        </row>
        <row r="776">
          <cell r="A776" t="str">
            <v>200R58-056000241-7DM222</v>
          </cell>
        </row>
        <row r="777">
          <cell r="A777" t="str">
            <v>100R16-062000001-1EME00</v>
          </cell>
        </row>
        <row r="778">
          <cell r="A778" t="str">
            <v>100R16-062000001-1KMK05</v>
          </cell>
        </row>
        <row r="779">
          <cell r="A779" t="str">
            <v>100R16-062000001-1RMR01</v>
          </cell>
        </row>
        <row r="780">
          <cell r="A780" t="str">
            <v>100R16-062000001-1RMR02</v>
          </cell>
        </row>
        <row r="781">
          <cell r="A781" t="str">
            <v>100R16-062000001-2AM010</v>
          </cell>
        </row>
        <row r="782">
          <cell r="A782" t="str">
            <v>100R16-062000001-2MM500</v>
          </cell>
        </row>
        <row r="783">
          <cell r="A783" t="str">
            <v>100R16-062000001-2PM105</v>
          </cell>
        </row>
        <row r="784">
          <cell r="A784" t="str">
            <v>100R16-062000001-2PM199</v>
          </cell>
        </row>
        <row r="785">
          <cell r="A785" t="str">
            <v>100R16-062000001-3CA865</v>
          </cell>
        </row>
        <row r="786">
          <cell r="A786" t="str">
            <v>100R16-062000001-3CM17A</v>
          </cell>
        </row>
        <row r="787">
          <cell r="A787" t="str">
            <v>100R16-062000001-3CM1BR</v>
          </cell>
        </row>
        <row r="788">
          <cell r="A788" t="str">
            <v>100R16-062000001-3CM1MW</v>
          </cell>
        </row>
        <row r="789">
          <cell r="A789" t="str">
            <v>100R16-062000001-3CM1NG</v>
          </cell>
        </row>
        <row r="790">
          <cell r="A790" t="str">
            <v>100R16-062000001-3CM1SG</v>
          </cell>
        </row>
        <row r="791">
          <cell r="A791" t="str">
            <v>100R16-062000001-3CM827</v>
          </cell>
        </row>
        <row r="792">
          <cell r="A792" t="str">
            <v>100R16-062000001-3CM829</v>
          </cell>
        </row>
        <row r="793">
          <cell r="A793" t="str">
            <v>100R16-062000001-3CM836</v>
          </cell>
        </row>
        <row r="794">
          <cell r="A794" t="str">
            <v>100R16-062000001-3CM850</v>
          </cell>
        </row>
        <row r="795">
          <cell r="A795" t="str">
            <v>100R16-062000001-3CM859</v>
          </cell>
        </row>
        <row r="796">
          <cell r="A796" t="str">
            <v>100R16-062000001-3CMARE</v>
          </cell>
        </row>
        <row r="797">
          <cell r="A797" t="str">
            <v>100R16-062000001-3CMCOG</v>
          </cell>
        </row>
        <row r="798">
          <cell r="A798" t="str">
            <v>100R16-062000001-3CMECH</v>
          </cell>
        </row>
        <row r="799">
          <cell r="A799" t="str">
            <v>100R16-062000001-3CMEXT</v>
          </cell>
        </row>
        <row r="800">
          <cell r="A800" t="str">
            <v>100R16-062000001-3CMGLD</v>
          </cell>
        </row>
        <row r="801">
          <cell r="A801" t="str">
            <v>100R16-062000001-3CMHUM</v>
          </cell>
        </row>
        <row r="802">
          <cell r="A802" t="str">
            <v>100R16-062000001-3CMPLM</v>
          </cell>
        </row>
        <row r="803">
          <cell r="A803" t="str">
            <v>100R16-062000001-3CMSGR</v>
          </cell>
        </row>
        <row r="804">
          <cell r="A804" t="str">
            <v>100R16-062000001-3CMUNE</v>
          </cell>
        </row>
        <row r="805">
          <cell r="A805" t="str">
            <v>100R16-062000001-3CMVAR</v>
          </cell>
        </row>
        <row r="806">
          <cell r="A806" t="str">
            <v>100R16-062000001-3CMVBR</v>
          </cell>
        </row>
        <row r="807">
          <cell r="A807" t="str">
            <v>100R16-062000001-3CMVYN</v>
          </cell>
        </row>
        <row r="808">
          <cell r="A808" t="str">
            <v>100R16-062000001-3CMWST</v>
          </cell>
        </row>
        <row r="809">
          <cell r="A809" t="str">
            <v>400R60-062000001-8EX570</v>
          </cell>
        </row>
        <row r="810">
          <cell r="A810" t="str">
            <v>100R16-062000001-3CM195</v>
          </cell>
        </row>
        <row r="811">
          <cell r="A811" t="str">
            <v>100R16-062000001-3CMPIL</v>
          </cell>
        </row>
        <row r="812">
          <cell r="A812" t="str">
            <v>100R16-062000001-3CMV02</v>
          </cell>
        </row>
        <row r="813">
          <cell r="A813" t="str">
            <v>200R81-062000001-6MM570</v>
          </cell>
        </row>
        <row r="814">
          <cell r="A814" t="str">
            <v>100R16-062000020-1EME00</v>
          </cell>
        </row>
        <row r="815">
          <cell r="A815" t="str">
            <v>100R16-062000020-1EME02</v>
          </cell>
        </row>
        <row r="816">
          <cell r="A816" t="str">
            <v>100R16-062000020-1RMR01</v>
          </cell>
        </row>
        <row r="817">
          <cell r="A817" t="str">
            <v>100R16-062000020-1RMR02</v>
          </cell>
        </row>
        <row r="818">
          <cell r="A818" t="str">
            <v>100R16-062000020-2AM010</v>
          </cell>
        </row>
        <row r="819">
          <cell r="A819" t="str">
            <v>100R16-062000020-2MM500</v>
          </cell>
        </row>
        <row r="820">
          <cell r="A820" t="str">
            <v>100R16-062000020-2PM105</v>
          </cell>
        </row>
        <row r="821">
          <cell r="A821" t="str">
            <v>100R16-062000020-3CA865</v>
          </cell>
        </row>
        <row r="822">
          <cell r="A822" t="str">
            <v>100R16-062000020-3CM17A</v>
          </cell>
        </row>
        <row r="823">
          <cell r="A823" t="str">
            <v>100R16-062000020-3CM195</v>
          </cell>
        </row>
        <row r="824">
          <cell r="A824" t="str">
            <v>100R16-062000020-3CM1MW</v>
          </cell>
        </row>
        <row r="825">
          <cell r="A825" t="str">
            <v>100R16-062000020-3CM1NG</v>
          </cell>
        </row>
        <row r="826">
          <cell r="A826" t="str">
            <v>100R16-062000020-3CM1SG</v>
          </cell>
        </row>
        <row r="827">
          <cell r="A827" t="str">
            <v>100R16-062000020-3CM827</v>
          </cell>
        </row>
        <row r="828">
          <cell r="A828" t="str">
            <v>100R16-062000020-3CM829</v>
          </cell>
        </row>
        <row r="829">
          <cell r="A829" t="str">
            <v>100R16-062000020-3CM836</v>
          </cell>
        </row>
        <row r="830">
          <cell r="A830" t="str">
            <v>100R16-062000020-3CM850</v>
          </cell>
        </row>
        <row r="831">
          <cell r="A831" t="str">
            <v>100R16-062000020-3CM859</v>
          </cell>
        </row>
        <row r="832">
          <cell r="A832" t="str">
            <v>100R16-062000020-3CMARE</v>
          </cell>
        </row>
        <row r="833">
          <cell r="A833" t="str">
            <v>100R16-062000020-3CMCOG</v>
          </cell>
        </row>
        <row r="834">
          <cell r="A834" t="str">
            <v>100R16-062000020-3CMECH</v>
          </cell>
        </row>
        <row r="835">
          <cell r="A835" t="str">
            <v>100R16-062000020-3CMEXT</v>
          </cell>
        </row>
        <row r="836">
          <cell r="A836" t="str">
            <v>100R16-062000020-3CMGLD</v>
          </cell>
        </row>
        <row r="837">
          <cell r="A837" t="str">
            <v>100R16-062000020-3CMHUM</v>
          </cell>
        </row>
        <row r="838">
          <cell r="A838" t="str">
            <v>100R16-062000020-3CMPLM</v>
          </cell>
        </row>
        <row r="839">
          <cell r="A839" t="str">
            <v>100R16-062000020-3CMSGR</v>
          </cell>
        </row>
        <row r="840">
          <cell r="A840" t="str">
            <v>100R16-062000020-3CMV02</v>
          </cell>
        </row>
        <row r="841">
          <cell r="A841" t="str">
            <v>100R16-062000020-3CMVAR</v>
          </cell>
        </row>
        <row r="842">
          <cell r="A842" t="str">
            <v>100R16-062000020-3CMWST</v>
          </cell>
        </row>
        <row r="843">
          <cell r="A843" t="str">
            <v>100RGE-062000020-1GMG0P</v>
          </cell>
        </row>
        <row r="844">
          <cell r="A844" t="str">
            <v>200R81-062000020-6MM570</v>
          </cell>
        </row>
        <row r="845">
          <cell r="A845" t="str">
            <v>100R16-062000030-1EME00</v>
          </cell>
        </row>
        <row r="846">
          <cell r="A846" t="str">
            <v>100R16-062000030-1RMR01</v>
          </cell>
        </row>
        <row r="847">
          <cell r="A847" t="str">
            <v>100R16-062000030-3CM1BR</v>
          </cell>
        </row>
        <row r="848">
          <cell r="A848" t="str">
            <v>100R16-062000030-3CM1MW</v>
          </cell>
        </row>
        <row r="849">
          <cell r="A849" t="str">
            <v>100R16-062000030-3CM1SG</v>
          </cell>
        </row>
        <row r="850">
          <cell r="A850" t="str">
            <v>100R16-062000030-3CMARE</v>
          </cell>
        </row>
        <row r="851">
          <cell r="A851" t="str">
            <v>100R16-062000030-3CMCOG</v>
          </cell>
        </row>
        <row r="852">
          <cell r="A852" t="str">
            <v>100R16-062000030-3CMECH</v>
          </cell>
        </row>
        <row r="853">
          <cell r="A853" t="str">
            <v>100R16-062000030-3CMEXT</v>
          </cell>
        </row>
        <row r="854">
          <cell r="A854" t="str">
            <v>100R16-062000030-3CMHUM</v>
          </cell>
        </row>
        <row r="855">
          <cell r="A855" t="str">
            <v>100R16-062000030-3CMPIL</v>
          </cell>
        </row>
        <row r="856">
          <cell r="A856" t="str">
            <v>100R16-062000030-3CMPLM</v>
          </cell>
        </row>
        <row r="857">
          <cell r="A857" t="str">
            <v>100R16-062000030-3CMSGR</v>
          </cell>
        </row>
        <row r="858">
          <cell r="A858" t="str">
            <v>100R16-062000030-3CMUNE</v>
          </cell>
        </row>
        <row r="859">
          <cell r="A859" t="str">
            <v>100R16-062000030-3CMVAR</v>
          </cell>
        </row>
        <row r="860">
          <cell r="A860" t="str">
            <v>100R16-062000030-3CMVBR</v>
          </cell>
        </row>
        <row r="861">
          <cell r="A861" t="str">
            <v>100R16-062000030-3CMVYN</v>
          </cell>
        </row>
        <row r="862">
          <cell r="A862" t="str">
            <v>100R16-062000030-3CMWST</v>
          </cell>
        </row>
        <row r="863">
          <cell r="A863" t="str">
            <v>100R16-062000030-3CA865</v>
          </cell>
        </row>
        <row r="864">
          <cell r="A864" t="str">
            <v>100R16-062000030-3CMGLD</v>
          </cell>
        </row>
        <row r="865">
          <cell r="A865" t="str">
            <v>100R16-062000040-2PM171</v>
          </cell>
        </row>
        <row r="866">
          <cell r="A866" t="str">
            <v>100R16-062000040-3CMECH</v>
          </cell>
        </row>
        <row r="867">
          <cell r="A867" t="str">
            <v>100R16-062000040-3CMEXT</v>
          </cell>
        </row>
        <row r="868">
          <cell r="A868" t="str">
            <v>100R16-062000040-3CMGLD</v>
          </cell>
        </row>
        <row r="869">
          <cell r="A869" t="str">
            <v>100R16-062000040-3CMWST</v>
          </cell>
        </row>
        <row r="870">
          <cell r="A870" t="str">
            <v>100R16-062000040-3CA865</v>
          </cell>
        </row>
        <row r="871">
          <cell r="A871" t="str">
            <v>100R16-062000050-1EME00</v>
          </cell>
        </row>
        <row r="872">
          <cell r="A872" t="str">
            <v>100R16-062000050-1EME01</v>
          </cell>
        </row>
        <row r="873">
          <cell r="A873" t="str">
            <v>100R16-062000050-1EME02</v>
          </cell>
        </row>
        <row r="874">
          <cell r="A874" t="str">
            <v>100R16-062000050-1EME03</v>
          </cell>
        </row>
        <row r="875">
          <cell r="A875" t="str">
            <v>100R16-062000050-1KMK05</v>
          </cell>
        </row>
        <row r="876">
          <cell r="A876" t="str">
            <v>100R16-062000050-1RMR01</v>
          </cell>
        </row>
        <row r="877">
          <cell r="A877" t="str">
            <v>100R16-062000050-1RMR02</v>
          </cell>
        </row>
        <row r="878">
          <cell r="A878" t="str">
            <v>100R16-062000050-2AM010</v>
          </cell>
        </row>
        <row r="879">
          <cell r="A879" t="str">
            <v>100R16-062000050-2MM500</v>
          </cell>
        </row>
        <row r="880">
          <cell r="A880" t="str">
            <v>100R16-062000050-2PM105</v>
          </cell>
        </row>
        <row r="881">
          <cell r="A881" t="str">
            <v>100R16-062000050-2PM199</v>
          </cell>
        </row>
        <row r="882">
          <cell r="A882" t="str">
            <v>100R16-062000050-3CM195</v>
          </cell>
        </row>
        <row r="883">
          <cell r="A883" t="str">
            <v>100R16-062000050-3CM1BR</v>
          </cell>
        </row>
        <row r="884">
          <cell r="A884" t="str">
            <v>100R16-062000050-3CM1MW</v>
          </cell>
        </row>
        <row r="885">
          <cell r="A885" t="str">
            <v>100R16-062000050-3CM1NG</v>
          </cell>
        </row>
        <row r="886">
          <cell r="A886" t="str">
            <v>100R16-062000050-3CM1SG</v>
          </cell>
        </row>
        <row r="887">
          <cell r="A887" t="str">
            <v>100R16-062000050-3CM827</v>
          </cell>
        </row>
        <row r="888">
          <cell r="A888" t="str">
            <v>100R16-062000050-3CM829</v>
          </cell>
        </row>
        <row r="889">
          <cell r="A889" t="str">
            <v>100R16-062000050-3CM836</v>
          </cell>
        </row>
        <row r="890">
          <cell r="A890" t="str">
            <v>100R16-062000050-3CM850</v>
          </cell>
        </row>
        <row r="891">
          <cell r="A891" t="str">
            <v>100R16-062000050-3CM859</v>
          </cell>
        </row>
        <row r="892">
          <cell r="A892" t="str">
            <v>100R16-062000050-3CMARE</v>
          </cell>
        </row>
        <row r="893">
          <cell r="A893" t="str">
            <v>100R16-062000050-3CMCOG</v>
          </cell>
        </row>
        <row r="894">
          <cell r="A894" t="str">
            <v>100R16-062000050-3CMECH</v>
          </cell>
        </row>
        <row r="895">
          <cell r="A895" t="str">
            <v>100R16-062000050-3CMEXT</v>
          </cell>
        </row>
        <row r="896">
          <cell r="A896" t="str">
            <v>100R16-062000050-3CMGLD</v>
          </cell>
        </row>
        <row r="897">
          <cell r="A897" t="str">
            <v>100R16-062000050-3CMHUM</v>
          </cell>
        </row>
        <row r="898">
          <cell r="A898" t="str">
            <v>100R16-062000050-3CMPIL</v>
          </cell>
        </row>
        <row r="899">
          <cell r="A899" t="str">
            <v>100R16-062000050-3CMPLM</v>
          </cell>
        </row>
        <row r="900">
          <cell r="A900" t="str">
            <v>100R16-062000050-3CMSGR</v>
          </cell>
        </row>
        <row r="901">
          <cell r="A901" t="str">
            <v>100R16-062000050-3CMUNE</v>
          </cell>
        </row>
        <row r="902">
          <cell r="A902" t="str">
            <v>100R16-062000050-3CMV02</v>
          </cell>
        </row>
        <row r="903">
          <cell r="A903" t="str">
            <v>100R16-062000050-3CMVAR</v>
          </cell>
        </row>
        <row r="904">
          <cell r="A904" t="str">
            <v>100R16-062000050-3CMVBR</v>
          </cell>
        </row>
        <row r="905">
          <cell r="A905" t="str">
            <v>100R16-062000050-3CMVYN</v>
          </cell>
        </row>
        <row r="906">
          <cell r="A906" t="str">
            <v>100R16-062000050-3CMWST</v>
          </cell>
        </row>
        <row r="907">
          <cell r="A907" t="str">
            <v>100RGE-062000050-1GMG0A</v>
          </cell>
        </row>
        <row r="908">
          <cell r="A908" t="str">
            <v>100RGE-062000050-1GMG0P</v>
          </cell>
        </row>
        <row r="909">
          <cell r="A909" t="str">
            <v>200R81-062000050-6MM570</v>
          </cell>
        </row>
        <row r="910">
          <cell r="A910" t="str">
            <v>100R16-062000060-2AM010</v>
          </cell>
        </row>
        <row r="911">
          <cell r="A911" t="str">
            <v>100R16-062000060-2MM500</v>
          </cell>
        </row>
        <row r="912">
          <cell r="A912" t="str">
            <v>100R16-062000060-2PM105</v>
          </cell>
        </row>
        <row r="913">
          <cell r="A913" t="str">
            <v>100R16-062000060-3CM195</v>
          </cell>
        </row>
        <row r="914">
          <cell r="A914" t="str">
            <v>100R16-062000060-3CM1BR</v>
          </cell>
        </row>
        <row r="915">
          <cell r="A915" t="str">
            <v>100R16-062000060-3CM1MW</v>
          </cell>
        </row>
        <row r="916">
          <cell r="A916" t="str">
            <v>100R16-062000060-3CM1NG</v>
          </cell>
        </row>
        <row r="917">
          <cell r="A917" t="str">
            <v>100R16-062000060-3CM1SG</v>
          </cell>
        </row>
        <row r="918">
          <cell r="A918" t="str">
            <v>100R16-062000060-3CM827</v>
          </cell>
        </row>
        <row r="919">
          <cell r="A919" t="str">
            <v>100R16-062000060-3CM829</v>
          </cell>
        </row>
        <row r="920">
          <cell r="A920" t="str">
            <v>100R16-062000060-3CM836</v>
          </cell>
        </row>
        <row r="921">
          <cell r="A921" t="str">
            <v>100R16-062000060-3CM850</v>
          </cell>
        </row>
        <row r="922">
          <cell r="A922" t="str">
            <v>100R16-062000060-3CM859</v>
          </cell>
        </row>
        <row r="923">
          <cell r="A923" t="str">
            <v>100R16-062000060-3CMARE</v>
          </cell>
        </row>
        <row r="924">
          <cell r="A924" t="str">
            <v>100R16-062000060-3CMEXT</v>
          </cell>
        </row>
        <row r="925">
          <cell r="A925" t="str">
            <v>100R16-062000060-3CMHUM</v>
          </cell>
        </row>
        <row r="926">
          <cell r="A926" t="str">
            <v>100R16-062000060-3CMPLM</v>
          </cell>
        </row>
        <row r="927">
          <cell r="A927" t="str">
            <v>100R16-062000060-3CMSGR</v>
          </cell>
        </row>
        <row r="928">
          <cell r="A928" t="str">
            <v>100R16-062000060-3CMVAR</v>
          </cell>
        </row>
        <row r="929">
          <cell r="A929" t="str">
            <v>100R16-062000060-3CMVBR</v>
          </cell>
        </row>
        <row r="930">
          <cell r="A930" t="str">
            <v>100R16-062000060-3CMWST</v>
          </cell>
        </row>
        <row r="931">
          <cell r="A931" t="str">
            <v>100R16-062000070-1EME00</v>
          </cell>
        </row>
        <row r="932">
          <cell r="A932" t="str">
            <v>100R16-062000110-1EME00</v>
          </cell>
        </row>
        <row r="933">
          <cell r="A933" t="str">
            <v>100R16-062000116-3CM1MW</v>
          </cell>
        </row>
        <row r="934">
          <cell r="A934" t="str">
            <v>100R16-062000130-1EME00</v>
          </cell>
        </row>
        <row r="935">
          <cell r="A935" t="str">
            <v>100R16-062000130-1EME01</v>
          </cell>
        </row>
        <row r="936">
          <cell r="A936" t="str">
            <v>100R16-062000130-1EME02</v>
          </cell>
        </row>
        <row r="937">
          <cell r="A937" t="str">
            <v>100R16-062000130-1EME03</v>
          </cell>
        </row>
        <row r="938">
          <cell r="A938" t="str">
            <v>100R16-062000160-1EME00</v>
          </cell>
        </row>
        <row r="939">
          <cell r="A939" t="str">
            <v>100R16-062000160-1RMR01</v>
          </cell>
        </row>
        <row r="940">
          <cell r="A940" t="str">
            <v>100R16-062000160-2AM010</v>
          </cell>
        </row>
        <row r="941">
          <cell r="A941" t="str">
            <v>100R16-062000160-2MM500</v>
          </cell>
        </row>
        <row r="942">
          <cell r="A942" t="str">
            <v>100R16-062000160-2PM105</v>
          </cell>
        </row>
        <row r="943">
          <cell r="A943" t="str">
            <v>100R16-062000160-3CM1BR</v>
          </cell>
        </row>
        <row r="944">
          <cell r="A944" t="str">
            <v>100R16-062000160-3CM1MW</v>
          </cell>
        </row>
        <row r="945">
          <cell r="A945" t="str">
            <v>100R16-062000160-3CM1NG</v>
          </cell>
        </row>
        <row r="946">
          <cell r="A946" t="str">
            <v>100R16-062000160-3CM1SG</v>
          </cell>
        </row>
        <row r="947">
          <cell r="A947" t="str">
            <v>100R16-062000160-3CM827</v>
          </cell>
        </row>
        <row r="948">
          <cell r="A948" t="str">
            <v>100R16-062000160-3CM829</v>
          </cell>
        </row>
        <row r="949">
          <cell r="A949" t="str">
            <v>100R16-062000160-3CM836</v>
          </cell>
        </row>
        <row r="950">
          <cell r="A950" t="str">
            <v>100R16-062000160-3CM850</v>
          </cell>
        </row>
        <row r="951">
          <cell r="A951" t="str">
            <v>100R16-062000160-3CM859</v>
          </cell>
        </row>
        <row r="952">
          <cell r="A952" t="str">
            <v>100R16-062000160-3CMARE</v>
          </cell>
        </row>
        <row r="953">
          <cell r="A953" t="str">
            <v>100R16-062000160-3CMCOG</v>
          </cell>
        </row>
        <row r="954">
          <cell r="A954" t="str">
            <v>100R16-062000160-3CMECH</v>
          </cell>
        </row>
        <row r="955">
          <cell r="A955" t="str">
            <v>100R16-062000160-3CMEXT</v>
          </cell>
        </row>
        <row r="956">
          <cell r="A956" t="str">
            <v>100R16-062000160-3CMGLD</v>
          </cell>
        </row>
        <row r="957">
          <cell r="A957" t="str">
            <v>100R16-062000160-3CMHUM</v>
          </cell>
        </row>
        <row r="958">
          <cell r="A958" t="str">
            <v>100R16-062000160-3CMPIL</v>
          </cell>
        </row>
        <row r="959">
          <cell r="A959" t="str">
            <v>100R16-062000160-3CMSGR</v>
          </cell>
        </row>
        <row r="960">
          <cell r="A960" t="str">
            <v>100R16-062000160-3CMUNE</v>
          </cell>
        </row>
        <row r="961">
          <cell r="A961" t="str">
            <v>100R16-062000160-3CMV02</v>
          </cell>
        </row>
        <row r="962">
          <cell r="A962" t="str">
            <v>100R16-062000160-3CMVAR</v>
          </cell>
        </row>
        <row r="963">
          <cell r="A963" t="str">
            <v>100R16-062000160-3CMVBR</v>
          </cell>
        </row>
        <row r="964">
          <cell r="A964" t="str">
            <v>100R16-062000160-3CMVYN</v>
          </cell>
        </row>
        <row r="965">
          <cell r="A965" t="str">
            <v>100R16-062000160-3CMWST</v>
          </cell>
        </row>
        <row r="966">
          <cell r="A966" t="str">
            <v>100R16-062000160-1KMK05</v>
          </cell>
        </row>
        <row r="967">
          <cell r="A967" t="str">
            <v>100R16-062000160-3CMPLM</v>
          </cell>
        </row>
        <row r="968">
          <cell r="A968" t="str">
            <v>100RGE-062000160-1GMG0P</v>
          </cell>
        </row>
        <row r="969">
          <cell r="A969" t="str">
            <v>200R81-062000160-6MM570</v>
          </cell>
        </row>
        <row r="970">
          <cell r="A970" t="str">
            <v>100R16-062000202-2PM199</v>
          </cell>
        </row>
        <row r="971">
          <cell r="A971" t="str">
            <v>100R16-064000001-1EME00</v>
          </cell>
        </row>
        <row r="972">
          <cell r="A972" t="str">
            <v>100R16-064000001-1RMR01</v>
          </cell>
        </row>
        <row r="973">
          <cell r="A973" t="str">
            <v>100R16-064000001-1RMR02</v>
          </cell>
        </row>
        <row r="974">
          <cell r="A974" t="str">
            <v>100R16-064000001-2AM010</v>
          </cell>
        </row>
        <row r="975">
          <cell r="A975" t="str">
            <v>100R16-064000001-2MM500</v>
          </cell>
        </row>
        <row r="976">
          <cell r="A976" t="str">
            <v>100R16-064000001-2PM105</v>
          </cell>
        </row>
        <row r="977">
          <cell r="A977" t="str">
            <v>100R16-064000001-2PM199</v>
          </cell>
        </row>
        <row r="978">
          <cell r="A978" t="str">
            <v>100R16-064000001-3CM1MW</v>
          </cell>
        </row>
        <row r="979">
          <cell r="A979" t="str">
            <v>100R16-064000001-3CM1NG</v>
          </cell>
        </row>
        <row r="980">
          <cell r="A980" t="str">
            <v>100R16-064000001-3CM827</v>
          </cell>
        </row>
        <row r="981">
          <cell r="A981" t="str">
            <v>100R16-064000001-3CM829</v>
          </cell>
        </row>
        <row r="982">
          <cell r="A982" t="str">
            <v>100R16-064000001-3CM836</v>
          </cell>
        </row>
        <row r="983">
          <cell r="A983" t="str">
            <v>100R16-064000001-3CM850</v>
          </cell>
        </row>
        <row r="984">
          <cell r="A984" t="str">
            <v>100R16-064000001-3CM859</v>
          </cell>
        </row>
        <row r="985">
          <cell r="A985" t="str">
            <v>100R16-064000001-3CMECH</v>
          </cell>
        </row>
        <row r="986">
          <cell r="A986" t="str">
            <v>100R16-064000001-3CM195</v>
          </cell>
        </row>
        <row r="987">
          <cell r="A987" t="str">
            <v>100R16-064000001-3CMV02</v>
          </cell>
        </row>
        <row r="988">
          <cell r="A988" t="str">
            <v>200R81-064000001-6MM570</v>
          </cell>
        </row>
        <row r="989">
          <cell r="A989" t="str">
            <v>100R16-064000020-1EME00</v>
          </cell>
        </row>
        <row r="990">
          <cell r="A990" t="str">
            <v>100R16-064000020-1RMR01</v>
          </cell>
        </row>
        <row r="991">
          <cell r="A991" t="str">
            <v>100R16-064000020-1RMR02</v>
          </cell>
        </row>
        <row r="992">
          <cell r="A992" t="str">
            <v>100R16-064000020-2AM010</v>
          </cell>
        </row>
        <row r="993">
          <cell r="A993" t="str">
            <v>100R16-064000020-2MM500</v>
          </cell>
        </row>
        <row r="994">
          <cell r="A994" t="str">
            <v>100R16-064000020-2PM105</v>
          </cell>
        </row>
        <row r="995">
          <cell r="A995" t="str">
            <v>100R16-064000020-3CM195</v>
          </cell>
        </row>
        <row r="996">
          <cell r="A996" t="str">
            <v>100R16-064000020-3CM827</v>
          </cell>
        </row>
        <row r="997">
          <cell r="A997" t="str">
            <v>100R16-064000020-3CM829</v>
          </cell>
        </row>
        <row r="998">
          <cell r="A998" t="str">
            <v>100R16-064000020-3CM836</v>
          </cell>
        </row>
        <row r="999">
          <cell r="A999" t="str">
            <v>100R16-064000020-3CM850</v>
          </cell>
        </row>
        <row r="1000">
          <cell r="A1000" t="str">
            <v>100R16-064000020-3CM859</v>
          </cell>
        </row>
        <row r="1001">
          <cell r="A1001" t="str">
            <v>100R16-064000020-3CMECH</v>
          </cell>
        </row>
        <row r="1002">
          <cell r="A1002" t="str">
            <v>100R16-064000020-3CM1NG</v>
          </cell>
        </row>
        <row r="1003">
          <cell r="A1003" t="str">
            <v>200R81-064000020-6MM570</v>
          </cell>
        </row>
        <row r="1004">
          <cell r="A1004" t="str">
            <v>100R16-064000030-1RMR01</v>
          </cell>
        </row>
        <row r="1005">
          <cell r="A1005" t="str">
            <v>100R16-064000050-1EME00</v>
          </cell>
        </row>
        <row r="1006">
          <cell r="A1006" t="str">
            <v>100R16-064000050-1RMR01</v>
          </cell>
        </row>
        <row r="1007">
          <cell r="A1007" t="str">
            <v>100R16-064000050-1RMR02</v>
          </cell>
        </row>
        <row r="1008">
          <cell r="A1008" t="str">
            <v>100R16-064000050-2AM010</v>
          </cell>
        </row>
        <row r="1009">
          <cell r="A1009" t="str">
            <v>100R16-064000050-2MM500</v>
          </cell>
        </row>
        <row r="1010">
          <cell r="A1010" t="str">
            <v>100R16-064000050-2PM105</v>
          </cell>
        </row>
        <row r="1011">
          <cell r="A1011" t="str">
            <v>100R16-064000050-3CM195</v>
          </cell>
        </row>
        <row r="1012">
          <cell r="A1012" t="str">
            <v>100R16-064000050-3CM1MW</v>
          </cell>
        </row>
        <row r="1013">
          <cell r="A1013" t="str">
            <v>100R16-064000050-3CM827</v>
          </cell>
        </row>
        <row r="1014">
          <cell r="A1014" t="str">
            <v>100R16-064000050-3CM829</v>
          </cell>
        </row>
        <row r="1015">
          <cell r="A1015" t="str">
            <v>100R16-064000050-3CM836</v>
          </cell>
        </row>
        <row r="1016">
          <cell r="A1016" t="str">
            <v>100R16-064000050-3CM850</v>
          </cell>
        </row>
        <row r="1017">
          <cell r="A1017" t="str">
            <v>100R16-064000050-3CM859</v>
          </cell>
        </row>
        <row r="1018">
          <cell r="A1018" t="str">
            <v>100R16-064000050-3CMECH</v>
          </cell>
        </row>
        <row r="1019">
          <cell r="A1019" t="str">
            <v>100R16-064000050-3CM1NG</v>
          </cell>
        </row>
        <row r="1020">
          <cell r="A1020" t="str">
            <v>100R16-064000050-3CMV02</v>
          </cell>
        </row>
        <row r="1021">
          <cell r="A1021" t="str">
            <v>100RGE-064000050-1GMG0A</v>
          </cell>
        </row>
        <row r="1022">
          <cell r="A1022" t="str">
            <v>200R81-064000050-6MM570</v>
          </cell>
        </row>
        <row r="1023">
          <cell r="A1023" t="str">
            <v>100R16-064000060-2AM010</v>
          </cell>
        </row>
        <row r="1024">
          <cell r="A1024" t="str">
            <v>100R16-064000060-2MM500</v>
          </cell>
        </row>
        <row r="1025">
          <cell r="A1025" t="str">
            <v>100R16-064000060-2PM105</v>
          </cell>
        </row>
        <row r="1026">
          <cell r="A1026" t="str">
            <v>100R16-064000060-3CM827</v>
          </cell>
        </row>
        <row r="1027">
          <cell r="A1027" t="str">
            <v>100R16-064000060-3CM829</v>
          </cell>
        </row>
        <row r="1028">
          <cell r="A1028" t="str">
            <v>100R16-064000060-3CM836</v>
          </cell>
        </row>
        <row r="1029">
          <cell r="A1029" t="str">
            <v>100R16-064000060-3CM850</v>
          </cell>
        </row>
        <row r="1030">
          <cell r="A1030" t="str">
            <v>100R16-064000060-3CM859</v>
          </cell>
        </row>
        <row r="1031">
          <cell r="A1031" t="str">
            <v>100R16-064000060-3CM1NG</v>
          </cell>
        </row>
        <row r="1032">
          <cell r="A1032" t="str">
            <v>100R16-064000070-1EME00</v>
          </cell>
        </row>
        <row r="1033">
          <cell r="A1033" t="str">
            <v>100R16-064000160-1EME00</v>
          </cell>
        </row>
        <row r="1034">
          <cell r="A1034" t="str">
            <v>100R16-064000160-1RMR01</v>
          </cell>
        </row>
        <row r="1035">
          <cell r="A1035" t="str">
            <v>100R16-064000160-2AM010</v>
          </cell>
        </row>
        <row r="1036">
          <cell r="A1036" t="str">
            <v>100R16-064000160-2MM500</v>
          </cell>
        </row>
        <row r="1037">
          <cell r="A1037" t="str">
            <v>100R16-064000160-2PM105</v>
          </cell>
        </row>
        <row r="1038">
          <cell r="A1038" t="str">
            <v>100R16-064000160-3CM827</v>
          </cell>
        </row>
        <row r="1039">
          <cell r="A1039" t="str">
            <v>100R16-064000160-3CM829</v>
          </cell>
        </row>
        <row r="1040">
          <cell r="A1040" t="str">
            <v>100R16-064000160-3CM836</v>
          </cell>
        </row>
        <row r="1041">
          <cell r="A1041" t="str">
            <v>100R16-064000160-3CM850</v>
          </cell>
        </row>
        <row r="1042">
          <cell r="A1042" t="str">
            <v>100R16-064000160-3CM859</v>
          </cell>
        </row>
        <row r="1043">
          <cell r="A1043" t="str">
            <v>200R81-064000160-6MM570</v>
          </cell>
        </row>
        <row r="1044">
          <cell r="A1044" t="str">
            <v>100R16-066000001-1EME00</v>
          </cell>
        </row>
        <row r="1045">
          <cell r="A1045" t="str">
            <v>100R16-066000001-1RMR01</v>
          </cell>
        </row>
        <row r="1046">
          <cell r="A1046" t="str">
            <v>100R16-066000001-1RMR02</v>
          </cell>
        </row>
        <row r="1047">
          <cell r="A1047" t="str">
            <v>100R16-066000001-2AM010</v>
          </cell>
        </row>
        <row r="1048">
          <cell r="A1048" t="str">
            <v>100R16-066000001-2MM500</v>
          </cell>
        </row>
        <row r="1049">
          <cell r="A1049" t="str">
            <v>100R16-066000001-2PM105</v>
          </cell>
        </row>
        <row r="1050">
          <cell r="A1050" t="str">
            <v>100R16-066000001-3CM195</v>
          </cell>
        </row>
        <row r="1051">
          <cell r="A1051" t="str">
            <v>100R16-066000001-3CM1MW</v>
          </cell>
        </row>
        <row r="1052">
          <cell r="A1052" t="str">
            <v>100R16-066000001-3CM1NG</v>
          </cell>
        </row>
        <row r="1053">
          <cell r="A1053" t="str">
            <v>100R16-066000001-3CM827</v>
          </cell>
        </row>
        <row r="1054">
          <cell r="A1054" t="str">
            <v>100R16-066000001-3CM829</v>
          </cell>
        </row>
        <row r="1055">
          <cell r="A1055" t="str">
            <v>100R16-066000001-3CM836</v>
          </cell>
        </row>
        <row r="1056">
          <cell r="A1056" t="str">
            <v>100R16-066000001-3CM850</v>
          </cell>
        </row>
        <row r="1057">
          <cell r="A1057" t="str">
            <v>100R16-066000001-3CM859</v>
          </cell>
        </row>
        <row r="1058">
          <cell r="A1058" t="str">
            <v>100R16-066000001-3CMECH</v>
          </cell>
        </row>
        <row r="1059">
          <cell r="A1059" t="str">
            <v>200R81-066000001-6MM570</v>
          </cell>
        </row>
        <row r="1060">
          <cell r="A1060" t="str">
            <v>100R16-066000020-1EME00</v>
          </cell>
        </row>
        <row r="1061">
          <cell r="A1061" t="str">
            <v>100R16-066000020-1RMR01</v>
          </cell>
        </row>
        <row r="1062">
          <cell r="A1062" t="str">
            <v>100R16-066000020-1RMR02</v>
          </cell>
        </row>
        <row r="1063">
          <cell r="A1063" t="str">
            <v>100R16-066000020-2AM010</v>
          </cell>
        </row>
        <row r="1064">
          <cell r="A1064" t="str">
            <v>100R16-066000020-2MM500</v>
          </cell>
        </row>
        <row r="1065">
          <cell r="A1065" t="str">
            <v>100R16-066000020-2PM105</v>
          </cell>
        </row>
        <row r="1066">
          <cell r="A1066" t="str">
            <v>100R16-066000020-3CM195</v>
          </cell>
        </row>
        <row r="1067">
          <cell r="A1067" t="str">
            <v>100R16-066000020-3CM827</v>
          </cell>
        </row>
        <row r="1068">
          <cell r="A1068" t="str">
            <v>100R16-066000020-3CM829</v>
          </cell>
        </row>
        <row r="1069">
          <cell r="A1069" t="str">
            <v>100R16-066000020-3CM836</v>
          </cell>
        </row>
        <row r="1070">
          <cell r="A1070" t="str">
            <v>100R16-066000020-3CM850</v>
          </cell>
        </row>
        <row r="1071">
          <cell r="A1071" t="str">
            <v>100R16-066000020-3CM859</v>
          </cell>
        </row>
        <row r="1072">
          <cell r="A1072" t="str">
            <v>100R16-066000020-3CMECH</v>
          </cell>
        </row>
        <row r="1073">
          <cell r="A1073" t="str">
            <v>100R16-066000020-3CM1NG</v>
          </cell>
        </row>
        <row r="1074">
          <cell r="A1074" t="str">
            <v>200R81-066000020-6MM570</v>
          </cell>
        </row>
        <row r="1075">
          <cell r="A1075" t="str">
            <v>100R16-066000030-1RMR01</v>
          </cell>
        </row>
        <row r="1076">
          <cell r="A1076" t="str">
            <v>100R16-066000050-1EME00</v>
          </cell>
        </row>
        <row r="1077">
          <cell r="A1077" t="str">
            <v>100R16-066000050-1RMR01</v>
          </cell>
        </row>
        <row r="1078">
          <cell r="A1078" t="str">
            <v>100R16-066000050-1RMR02</v>
          </cell>
        </row>
        <row r="1079">
          <cell r="A1079" t="str">
            <v>100R16-066000050-2AM010</v>
          </cell>
        </row>
        <row r="1080">
          <cell r="A1080" t="str">
            <v>100R16-066000050-2MM500</v>
          </cell>
        </row>
        <row r="1081">
          <cell r="A1081" t="str">
            <v>100R16-066000050-2PM105</v>
          </cell>
        </row>
        <row r="1082">
          <cell r="A1082" t="str">
            <v>100R16-066000050-3CM195</v>
          </cell>
        </row>
        <row r="1083">
          <cell r="A1083" t="str">
            <v>100R16-066000050-3CM1MW</v>
          </cell>
        </row>
        <row r="1084">
          <cell r="A1084" t="str">
            <v>100R16-066000050-3CM827</v>
          </cell>
        </row>
        <row r="1085">
          <cell r="A1085" t="str">
            <v>100R16-066000050-3CM829</v>
          </cell>
        </row>
        <row r="1086">
          <cell r="A1086" t="str">
            <v>100R16-066000050-3CM836</v>
          </cell>
        </row>
        <row r="1087">
          <cell r="A1087" t="str">
            <v>100R16-066000050-3CM850</v>
          </cell>
        </row>
        <row r="1088">
          <cell r="A1088" t="str">
            <v>100R16-066000050-3CM859</v>
          </cell>
        </row>
        <row r="1089">
          <cell r="A1089" t="str">
            <v>100R16-066000050-3CMECH</v>
          </cell>
        </row>
        <row r="1090">
          <cell r="A1090" t="str">
            <v>100R16-066000050-3CM1NG</v>
          </cell>
        </row>
        <row r="1091">
          <cell r="A1091" t="str">
            <v>100RGE-066000050-1GMG0A</v>
          </cell>
        </row>
        <row r="1092">
          <cell r="A1092" t="str">
            <v>200R81-066000050-6MM570</v>
          </cell>
        </row>
        <row r="1093">
          <cell r="A1093" t="str">
            <v>100R16-066000060-2AM010</v>
          </cell>
        </row>
        <row r="1094">
          <cell r="A1094" t="str">
            <v>100R16-066000060-2MM500</v>
          </cell>
        </row>
        <row r="1095">
          <cell r="A1095" t="str">
            <v>100R16-066000060-2PM105</v>
          </cell>
        </row>
        <row r="1096">
          <cell r="A1096" t="str">
            <v>100R16-066000060-3CM827</v>
          </cell>
        </row>
        <row r="1097">
          <cell r="A1097" t="str">
            <v>100R16-066000060-3CM829</v>
          </cell>
        </row>
        <row r="1098">
          <cell r="A1098" t="str">
            <v>100R16-066000060-3CM836</v>
          </cell>
        </row>
        <row r="1099">
          <cell r="A1099" t="str">
            <v>100R16-066000060-3CM850</v>
          </cell>
        </row>
        <row r="1100">
          <cell r="A1100" t="str">
            <v>100R16-066000060-3CM859</v>
          </cell>
        </row>
        <row r="1101">
          <cell r="A1101" t="str">
            <v>100R16-066000060-3CM1NG</v>
          </cell>
        </row>
        <row r="1102">
          <cell r="A1102" t="str">
            <v>100R16-066000070-1EME00</v>
          </cell>
        </row>
        <row r="1103">
          <cell r="A1103" t="str">
            <v>100R16-066000160-1EME00</v>
          </cell>
        </row>
        <row r="1104">
          <cell r="A1104" t="str">
            <v>100R16-066000160-1RMR01</v>
          </cell>
        </row>
        <row r="1105">
          <cell r="A1105" t="str">
            <v>100R16-066000160-2AM010</v>
          </cell>
        </row>
        <row r="1106">
          <cell r="A1106" t="str">
            <v>100R16-066000160-2MM500</v>
          </cell>
        </row>
        <row r="1107">
          <cell r="A1107" t="str">
            <v>100R16-066000160-2PM105</v>
          </cell>
        </row>
        <row r="1108">
          <cell r="A1108" t="str">
            <v>100R16-066000160-3CM827</v>
          </cell>
        </row>
        <row r="1109">
          <cell r="A1109" t="str">
            <v>100R16-066000160-3CM829</v>
          </cell>
        </row>
        <row r="1110">
          <cell r="A1110" t="str">
            <v>100R16-066000160-3CM836</v>
          </cell>
        </row>
        <row r="1111">
          <cell r="A1111" t="str">
            <v>100R16-066000160-3CM850</v>
          </cell>
        </row>
        <row r="1112">
          <cell r="A1112" t="str">
            <v>100R16-066000160-3CM859</v>
          </cell>
        </row>
        <row r="1113">
          <cell r="A1113" t="str">
            <v>200R81-066000160-6MM570</v>
          </cell>
        </row>
        <row r="1114">
          <cell r="A1114" t="str">
            <v>100R16-072000000-1EME00</v>
          </cell>
        </row>
        <row r="1115">
          <cell r="A1115" t="str">
            <v>100R16-072000000-1RMR01</v>
          </cell>
        </row>
        <row r="1116">
          <cell r="A1116" t="str">
            <v>100R16-072000000-1RMR02</v>
          </cell>
        </row>
        <row r="1117">
          <cell r="A1117" t="str">
            <v>100R16-074000000-1EME00</v>
          </cell>
        </row>
        <row r="1118">
          <cell r="A1118" t="str">
            <v>100R16-074000000-1RMR01</v>
          </cell>
        </row>
        <row r="1119">
          <cell r="A1119" t="str">
            <v>100R16-074000000-1RMR02</v>
          </cell>
        </row>
        <row r="1120">
          <cell r="A1120" t="str">
            <v>100R16-076000000-1EME00</v>
          </cell>
        </row>
        <row r="1121">
          <cell r="A1121" t="str">
            <v>100R16-076000000-1RMR09</v>
          </cell>
        </row>
        <row r="1122">
          <cell r="A1122" t="str">
            <v>100RGE-082000000-1GMG0A</v>
          </cell>
        </row>
        <row r="1123">
          <cell r="A1123" t="str">
            <v>100RGE-082000000-1GMG0P</v>
          </cell>
        </row>
        <row r="1124">
          <cell r="A1124" t="str">
            <v>100RGE-084000000-1GMG0A</v>
          </cell>
        </row>
        <row r="1125">
          <cell r="A1125" t="str">
            <v>100RGE-086000000-1GMG0A</v>
          </cell>
        </row>
        <row r="1126">
          <cell r="A1126" t="str">
            <v>100R16-091010010-1AMA05</v>
          </cell>
        </row>
        <row r="1127">
          <cell r="A1127" t="str">
            <v>100R16-091010010-1EME00</v>
          </cell>
        </row>
        <row r="1128">
          <cell r="A1128" t="str">
            <v>100R16-091010010-1KMK05</v>
          </cell>
        </row>
        <row r="1129">
          <cell r="A1129" t="str">
            <v>100R16-091010010-1RMR01</v>
          </cell>
        </row>
        <row r="1130">
          <cell r="A1130" t="str">
            <v>100R16-091010010-2PM199</v>
          </cell>
        </row>
        <row r="1131">
          <cell r="A1131" t="str">
            <v>100R16-091010010-3CM858</v>
          </cell>
        </row>
        <row r="1132">
          <cell r="A1132" t="str">
            <v>200R52-091010010-7FM885</v>
          </cell>
        </row>
        <row r="1133">
          <cell r="A1133" t="str">
            <v>100RGE-091010010-1GMG0A</v>
          </cell>
        </row>
        <row r="1134">
          <cell r="A1134" t="str">
            <v>200R54-091010010-7VM212</v>
          </cell>
        </row>
        <row r="1135">
          <cell r="A1135" t="str">
            <v>200R55-091010010-7AM840</v>
          </cell>
        </row>
        <row r="1136">
          <cell r="A1136" t="str">
            <v>200R55-091010010-7HM865</v>
          </cell>
        </row>
        <row r="1137">
          <cell r="A1137" t="str">
            <v>200R55-091010010-7SM875</v>
          </cell>
        </row>
        <row r="1138">
          <cell r="A1138" t="str">
            <v>200R56-091010010-7BM870</v>
          </cell>
        </row>
        <row r="1139">
          <cell r="A1139" t="str">
            <v>200R58-091010010-7DM222</v>
          </cell>
        </row>
        <row r="1140">
          <cell r="A1140" t="str">
            <v>200R81-091010010-6MM570</v>
          </cell>
        </row>
        <row r="1141">
          <cell r="A1141" t="str">
            <v>100R16-091010011-1EME00</v>
          </cell>
        </row>
        <row r="1142">
          <cell r="A1142" t="str">
            <v>200R52-091010011-7FM885</v>
          </cell>
        </row>
        <row r="1143">
          <cell r="A1143" t="str">
            <v>200R54-091010011-7VM212</v>
          </cell>
        </row>
        <row r="1144">
          <cell r="A1144" t="str">
            <v>200R55-091010011-7AM840</v>
          </cell>
        </row>
        <row r="1145">
          <cell r="A1145" t="str">
            <v>200R55-091010011-7HM865</v>
          </cell>
        </row>
        <row r="1146">
          <cell r="A1146" t="str">
            <v>200R55-091010011-7SM875</v>
          </cell>
        </row>
        <row r="1147">
          <cell r="A1147" t="str">
            <v>200R56-091010011-7BM870</v>
          </cell>
        </row>
        <row r="1148">
          <cell r="A1148" t="str">
            <v>200R58-091010011-7DM222</v>
          </cell>
        </row>
        <row r="1149">
          <cell r="A1149" t="str">
            <v>100R16-091010012-1EME00</v>
          </cell>
        </row>
        <row r="1150">
          <cell r="A1150" t="str">
            <v>200R52-091010012-7FM885</v>
          </cell>
        </row>
        <row r="1151">
          <cell r="A1151" t="str">
            <v>200R54-091010012-7VM212</v>
          </cell>
        </row>
        <row r="1152">
          <cell r="A1152" t="str">
            <v>200R55-091010012-7AM840</v>
          </cell>
        </row>
        <row r="1153">
          <cell r="A1153" t="str">
            <v>200R55-091010012-7HM865</v>
          </cell>
        </row>
        <row r="1154">
          <cell r="A1154" t="str">
            <v>200R55-091010012-7SM875</v>
          </cell>
        </row>
        <row r="1155">
          <cell r="A1155" t="str">
            <v>200R56-091010012-7BM870</v>
          </cell>
        </row>
        <row r="1156">
          <cell r="A1156" t="str">
            <v>200R58-091010012-7DM222</v>
          </cell>
        </row>
        <row r="1157">
          <cell r="A1157" t="str">
            <v>100R16-091010020-1EME00</v>
          </cell>
        </row>
        <row r="1158">
          <cell r="A1158" t="str">
            <v>100R16-091010020-1RMR01</v>
          </cell>
        </row>
        <row r="1159">
          <cell r="A1159" t="str">
            <v>100R16-091010020-2PM199</v>
          </cell>
        </row>
        <row r="1160">
          <cell r="A1160" t="str">
            <v>100RGE-091010020-1GMG0A</v>
          </cell>
        </row>
        <row r="1161">
          <cell r="A1161" t="str">
            <v>100RGE-091010020-1GMG0P</v>
          </cell>
        </row>
        <row r="1162">
          <cell r="A1162" t="str">
            <v>200R81-091010020-6MM570</v>
          </cell>
        </row>
        <row r="1163">
          <cell r="A1163" t="str">
            <v>100R16-091010021-1EME00</v>
          </cell>
        </row>
        <row r="1164">
          <cell r="A1164" t="str">
            <v>100R16-091010022-1EME00</v>
          </cell>
        </row>
        <row r="1165">
          <cell r="A1165" t="str">
            <v>100R16-092010010-1AMA05</v>
          </cell>
        </row>
        <row r="1166">
          <cell r="A1166" t="str">
            <v>100R16-092010010-1EME00</v>
          </cell>
        </row>
        <row r="1167">
          <cell r="A1167" t="str">
            <v>100R16-092010010-1KMK05</v>
          </cell>
        </row>
        <row r="1168">
          <cell r="A1168" t="str">
            <v>100R16-092010010-1RMR01</v>
          </cell>
        </row>
        <row r="1169">
          <cell r="A1169" t="str">
            <v>100R16-092010010-2PM199</v>
          </cell>
        </row>
        <row r="1170">
          <cell r="A1170" t="str">
            <v>100RGE-092010010-1GMG0A</v>
          </cell>
        </row>
        <row r="1171">
          <cell r="A1171" t="str">
            <v>200R81-092010010-6MM570</v>
          </cell>
        </row>
        <row r="1172">
          <cell r="A1172" t="str">
            <v>100R16-092010020-1RMR01</v>
          </cell>
        </row>
        <row r="1173">
          <cell r="A1173" t="str">
            <v>100R16-092010020-2PM199</v>
          </cell>
        </row>
        <row r="1174">
          <cell r="A1174" t="str">
            <v>200R81-092010020-6MM570</v>
          </cell>
        </row>
        <row r="1175">
          <cell r="A1175" t="str">
            <v>100R16-093020010-1EME00</v>
          </cell>
        </row>
        <row r="1176">
          <cell r="A1176" t="str">
            <v>100R16-093020010-1RMR01</v>
          </cell>
        </row>
        <row r="1177">
          <cell r="A1177" t="str">
            <v>100R16-093020010-2PM199</v>
          </cell>
        </row>
        <row r="1178">
          <cell r="A1178" t="str">
            <v>200R52-093020010-7FM885</v>
          </cell>
        </row>
        <row r="1179">
          <cell r="A1179" t="str">
            <v>200R54-093020010-7VM212</v>
          </cell>
        </row>
        <row r="1180">
          <cell r="A1180" t="str">
            <v>200R55-093020010-7AM840</v>
          </cell>
        </row>
        <row r="1181">
          <cell r="A1181" t="str">
            <v>200R55-093020010-7HM865</v>
          </cell>
        </row>
        <row r="1182">
          <cell r="A1182" t="str">
            <v>200R55-093020010-7SM875</v>
          </cell>
        </row>
        <row r="1183">
          <cell r="A1183" t="str">
            <v>200R56-093020010-7BM870</v>
          </cell>
        </row>
        <row r="1184">
          <cell r="A1184" t="str">
            <v>200R58-093020010-7DM222</v>
          </cell>
        </row>
        <row r="1185">
          <cell r="A1185" t="str">
            <v>200R81-093020010-6MM570</v>
          </cell>
        </row>
        <row r="1186">
          <cell r="A1186" t="str">
            <v>100RGE-093020010-1GMG0A</v>
          </cell>
        </row>
        <row r="1187">
          <cell r="A1187" t="str">
            <v>100R16-093020020-1EME00</v>
          </cell>
        </row>
        <row r="1188">
          <cell r="A1188" t="str">
            <v>100R16-093020020-1RMR01</v>
          </cell>
        </row>
        <row r="1189">
          <cell r="A1189" t="str">
            <v>100R16-093020020-2PM199</v>
          </cell>
        </row>
        <row r="1190">
          <cell r="A1190" t="str">
            <v>100RGE-093020020-1GMG0A</v>
          </cell>
        </row>
        <row r="1191">
          <cell r="A1191" t="str">
            <v>100RGE-093020020-1GMG0P</v>
          </cell>
        </row>
        <row r="1192">
          <cell r="A1192" t="str">
            <v>100RGE-095000020-1GMG0A</v>
          </cell>
        </row>
        <row r="1193">
          <cell r="A1193" t="str">
            <v>100R16-095000030-3CA865</v>
          </cell>
        </row>
        <row r="1194">
          <cell r="A1194" t="str">
            <v>100RGE-095000030-1GMG0A</v>
          </cell>
        </row>
        <row r="1195">
          <cell r="A1195" t="str">
            <v>100R16-097000000-3CA865</v>
          </cell>
        </row>
        <row r="1196">
          <cell r="A1196" t="str">
            <v>100RGE-097000000-1GAG00</v>
          </cell>
        </row>
        <row r="1197">
          <cell r="A1197" t="str">
            <v>200R81-097000000-6MM570</v>
          </cell>
        </row>
        <row r="1198">
          <cell r="A1198" t="str">
            <v>100R16-098000000-3CA865</v>
          </cell>
        </row>
        <row r="1199">
          <cell r="A1199" t="str">
            <v>100RGE-098000000-1GAG00</v>
          </cell>
        </row>
        <row r="1200">
          <cell r="A1200" t="str">
            <v>200R81-098000000-6MM570</v>
          </cell>
        </row>
        <row r="1201">
          <cell r="A1201" t="str">
            <v>400R60-101000000-8EX570</v>
          </cell>
        </row>
        <row r="1202">
          <cell r="A1202" t="str">
            <v>100R16-120004001-3CMECH</v>
          </cell>
        </row>
        <row r="1203">
          <cell r="A1203" t="str">
            <v>100R16-120004002-3CA865</v>
          </cell>
        </row>
        <row r="1204">
          <cell r="A1204" t="str">
            <v>100R16-120004003-3CMGLD</v>
          </cell>
        </row>
        <row r="1205">
          <cell r="A1205" t="str">
            <v>100R16-120004005-3CA865</v>
          </cell>
        </row>
        <row r="1206">
          <cell r="A1206" t="str">
            <v>100R16-120004007-3CA865</v>
          </cell>
        </row>
        <row r="1207">
          <cell r="A1207" t="str">
            <v>100R16-120004008-3CA865</v>
          </cell>
        </row>
        <row r="1208">
          <cell r="A1208" t="str">
            <v>100R16-120004009-3CA865</v>
          </cell>
        </row>
        <row r="1209">
          <cell r="A1209" t="str">
            <v>200R81-120010000-6MM570</v>
          </cell>
        </row>
        <row r="1210">
          <cell r="A1210" t="str">
            <v>200RCS-120010000-5BA570</v>
          </cell>
        </row>
        <row r="1211">
          <cell r="A1211" t="str">
            <v>100R16-120010010-2PM105</v>
          </cell>
        </row>
        <row r="1212">
          <cell r="A1212" t="str">
            <v>100R16-120010010-3CA865</v>
          </cell>
        </row>
        <row r="1213">
          <cell r="A1213" t="str">
            <v>200R81-120010010-6MM570</v>
          </cell>
        </row>
        <row r="1214">
          <cell r="A1214" t="str">
            <v>100RGE-120010010-1GAG15</v>
          </cell>
        </row>
        <row r="1215">
          <cell r="A1215" t="str">
            <v>200RCS-120020000-5BA570</v>
          </cell>
        </row>
        <row r="1216">
          <cell r="A1216" t="str">
            <v>200R50-120020010-7CF825</v>
          </cell>
        </row>
        <row r="1217">
          <cell r="A1217" t="str">
            <v>200R52-120020010-7FM885</v>
          </cell>
        </row>
        <row r="1218">
          <cell r="A1218" t="str">
            <v>200R54-120020010-7VM212</v>
          </cell>
        </row>
        <row r="1219">
          <cell r="A1219" t="str">
            <v>200R55-120020010-7TA315</v>
          </cell>
        </row>
        <row r="1220">
          <cell r="A1220" t="str">
            <v>200R56-120020010-7BM870</v>
          </cell>
        </row>
        <row r="1221">
          <cell r="A1221" t="str">
            <v>200R58-120020010-7DM222</v>
          </cell>
        </row>
        <row r="1222">
          <cell r="A1222" t="str">
            <v>200R50-120020020-7CF825</v>
          </cell>
        </row>
        <row r="1223">
          <cell r="A1223" t="str">
            <v>200R52-120020020-7FM885</v>
          </cell>
        </row>
        <row r="1224">
          <cell r="A1224" t="str">
            <v>200R54-120020020-7VM212</v>
          </cell>
        </row>
        <row r="1225">
          <cell r="A1225" t="str">
            <v>200R55-120020020-7TA315</v>
          </cell>
        </row>
        <row r="1226">
          <cell r="A1226" t="str">
            <v>200R56-120020020-7BM870</v>
          </cell>
        </row>
        <row r="1227">
          <cell r="A1227" t="str">
            <v>200R58-120020020-7DM222</v>
          </cell>
        </row>
        <row r="1228">
          <cell r="A1228" t="str">
            <v>200R55-120020030-7TA315</v>
          </cell>
        </row>
        <row r="1229">
          <cell r="A1229" t="str">
            <v>200RCS-120020030-5BA570</v>
          </cell>
        </row>
        <row r="1230">
          <cell r="A1230" t="str">
            <v>100R16-120030000-3CA865</v>
          </cell>
        </row>
        <row r="1231">
          <cell r="A1231" t="str">
            <v>100R16-120030000-3CC758</v>
          </cell>
        </row>
        <row r="1232">
          <cell r="A1232" t="str">
            <v>100R16-120040000-3CMEXT</v>
          </cell>
        </row>
        <row r="1233">
          <cell r="A1233" t="str">
            <v>100R16-120040000-3CA865</v>
          </cell>
        </row>
        <row r="1234">
          <cell r="A1234" t="str">
            <v>100R16-120040020-3CA865</v>
          </cell>
        </row>
        <row r="1235">
          <cell r="A1235" t="str">
            <v>300RIE-120040020-9MYRIE</v>
          </cell>
        </row>
        <row r="1236">
          <cell r="A1236" t="str">
            <v>100RGE-120040020-1GAG00</v>
          </cell>
        </row>
        <row r="1237">
          <cell r="A1237" t="str">
            <v>100R16-120040060-3CA865</v>
          </cell>
        </row>
        <row r="1238">
          <cell r="A1238" t="str">
            <v>200RBI-120040060-5PARBI</v>
          </cell>
        </row>
        <row r="1239">
          <cell r="A1239" t="str">
            <v>100R16-120040070-3CA865</v>
          </cell>
        </row>
        <row r="1240">
          <cell r="A1240" t="str">
            <v>200R50-120040070-7CF000</v>
          </cell>
        </row>
        <row r="1241">
          <cell r="A1241" t="str">
            <v>100RGE-120040070-1GAG00</v>
          </cell>
        </row>
        <row r="1242">
          <cell r="A1242" t="str">
            <v>100RGE-120040070-1GAG15</v>
          </cell>
        </row>
        <row r="1243">
          <cell r="A1243" t="str">
            <v>200RBI-120040070-5PARBI</v>
          </cell>
        </row>
        <row r="1244">
          <cell r="A1244" t="str">
            <v>100R16-120050000-2PM199</v>
          </cell>
        </row>
        <row r="1245">
          <cell r="A1245" t="str">
            <v>100R16-120050000-3CA865</v>
          </cell>
        </row>
        <row r="1246">
          <cell r="A1246" t="str">
            <v>100RGE-120050000-1GAG00</v>
          </cell>
        </row>
        <row r="1247">
          <cell r="A1247" t="str">
            <v>200R50-120050010-7CF825</v>
          </cell>
        </row>
        <row r="1248">
          <cell r="A1248" t="str">
            <v>100RGE-120050013-1GAG15</v>
          </cell>
        </row>
        <row r="1249">
          <cell r="A1249" t="str">
            <v>200R50-120050023-7CF825</v>
          </cell>
        </row>
        <row r="1250">
          <cell r="A1250" t="str">
            <v>200R55-120050023-7HM865</v>
          </cell>
        </row>
        <row r="1251">
          <cell r="A1251" t="str">
            <v>200R50-120050024-7CF825</v>
          </cell>
        </row>
        <row r="1252">
          <cell r="A1252" t="str">
            <v>300R25-120050030-9CYR25</v>
          </cell>
        </row>
        <row r="1253">
          <cell r="A1253" t="str">
            <v>400R60-120050030-8EX570</v>
          </cell>
        </row>
        <row r="1254">
          <cell r="A1254" t="str">
            <v>200R50-120050030-7CF825</v>
          </cell>
        </row>
        <row r="1255">
          <cell r="A1255" t="str">
            <v>200R50-120050030-7CM820</v>
          </cell>
        </row>
        <row r="1256">
          <cell r="A1256" t="str">
            <v>200R50-120050030-7CM82A</v>
          </cell>
        </row>
        <row r="1257">
          <cell r="A1257" t="str">
            <v>200R52-120050030-7FM885</v>
          </cell>
        </row>
        <row r="1258">
          <cell r="A1258" t="str">
            <v>300RIE-120050030-9MYRIE</v>
          </cell>
        </row>
        <row r="1259">
          <cell r="A1259" t="str">
            <v>100R16-120050030-3CM901</v>
          </cell>
        </row>
        <row r="1260">
          <cell r="A1260" t="str">
            <v>100RGE-120050030-1GAG01</v>
          </cell>
        </row>
        <row r="1261">
          <cell r="A1261" t="str">
            <v>100RGE-120050030-1GAG15</v>
          </cell>
        </row>
        <row r="1262">
          <cell r="A1262" t="str">
            <v>200R54-120050030-7VM212</v>
          </cell>
        </row>
        <row r="1263">
          <cell r="A1263" t="str">
            <v>200R55-120050030-7AM840</v>
          </cell>
        </row>
        <row r="1264">
          <cell r="A1264" t="str">
            <v>200R55-120050030-7HM865</v>
          </cell>
        </row>
        <row r="1265">
          <cell r="A1265" t="str">
            <v>200R55-120050030-7SM875</v>
          </cell>
        </row>
        <row r="1266">
          <cell r="A1266" t="str">
            <v>200R56-120050030-7BM870</v>
          </cell>
        </row>
        <row r="1267">
          <cell r="A1267" t="str">
            <v>200R58-120050030-7DM222</v>
          </cell>
        </row>
        <row r="1268">
          <cell r="A1268" t="str">
            <v>200R81-120050030-6MM570</v>
          </cell>
        </row>
        <row r="1269">
          <cell r="A1269" t="str">
            <v>200R55-120050030-7TA315</v>
          </cell>
        </row>
        <row r="1270">
          <cell r="A1270" t="str">
            <v>200R52-120050031-7FM000</v>
          </cell>
        </row>
        <row r="1271">
          <cell r="A1271" t="str">
            <v>200R50-120050031-7CF000</v>
          </cell>
        </row>
        <row r="1272">
          <cell r="A1272" t="str">
            <v>200R54-120050031-7VM212</v>
          </cell>
        </row>
        <row r="1273">
          <cell r="A1273" t="str">
            <v>200R58-120050031-7DM222</v>
          </cell>
        </row>
        <row r="1274">
          <cell r="A1274" t="str">
            <v>200R50-120050036-7CF825</v>
          </cell>
        </row>
        <row r="1275">
          <cell r="A1275" t="str">
            <v>100R16-120050075-3CA865</v>
          </cell>
        </row>
        <row r="1276">
          <cell r="A1276" t="str">
            <v>200R50-120050075-7CF825</v>
          </cell>
        </row>
        <row r="1277">
          <cell r="A1277" t="str">
            <v>200R52-120050075-7FM885</v>
          </cell>
        </row>
        <row r="1278">
          <cell r="A1278" t="str">
            <v>200R55-120050075-7AM840</v>
          </cell>
        </row>
        <row r="1279">
          <cell r="A1279" t="str">
            <v>200R55-120050075-7SM875</v>
          </cell>
        </row>
        <row r="1280">
          <cell r="A1280" t="str">
            <v>200R55-120050075-7TA002</v>
          </cell>
        </row>
        <row r="1281">
          <cell r="A1281" t="str">
            <v>200R58-120050075-7DM222</v>
          </cell>
        </row>
        <row r="1282">
          <cell r="A1282" t="str">
            <v>200R50-120050085-7CF000</v>
          </cell>
        </row>
        <row r="1283">
          <cell r="A1283" t="str">
            <v>200R52-120050085-7FM000</v>
          </cell>
        </row>
        <row r="1284">
          <cell r="A1284" t="str">
            <v>100R16-120050085-3CA865</v>
          </cell>
        </row>
        <row r="1285">
          <cell r="A1285" t="str">
            <v>200R55-120050085-7TA000</v>
          </cell>
        </row>
        <row r="1286">
          <cell r="A1286" t="str">
            <v>200R55-120050085-7TA315</v>
          </cell>
        </row>
        <row r="1287">
          <cell r="A1287" t="str">
            <v>200R54-120050085-7VM212</v>
          </cell>
        </row>
        <row r="1288">
          <cell r="A1288" t="str">
            <v>200R50-120050110-7CM820</v>
          </cell>
        </row>
        <row r="1289">
          <cell r="A1289" t="str">
            <v>200R50-120050110-7CM82A</v>
          </cell>
        </row>
        <row r="1290">
          <cell r="A1290" t="str">
            <v>200R52-120050110-7FM885</v>
          </cell>
        </row>
        <row r="1291">
          <cell r="A1291" t="str">
            <v>200R52-120050120-7FM885</v>
          </cell>
        </row>
        <row r="1292">
          <cell r="A1292" t="str">
            <v>100R16-120050120-3CA865</v>
          </cell>
        </row>
        <row r="1293">
          <cell r="A1293" t="str">
            <v>200R55-120050120-7AM840</v>
          </cell>
        </row>
        <row r="1294">
          <cell r="A1294" t="str">
            <v>200R55-120050120-7HM865</v>
          </cell>
        </row>
        <row r="1295">
          <cell r="A1295" t="str">
            <v>200R55-120050120-7SM875</v>
          </cell>
        </row>
        <row r="1296">
          <cell r="A1296" t="str">
            <v>200R55-120050120-7TA001</v>
          </cell>
        </row>
        <row r="1297">
          <cell r="A1297" t="str">
            <v>200R56-120050120-7BM870</v>
          </cell>
        </row>
        <row r="1298">
          <cell r="A1298" t="str">
            <v>100R16-120050160-1RMR01</v>
          </cell>
        </row>
        <row r="1299">
          <cell r="A1299" t="str">
            <v>100R16-120050165-1RMR05</v>
          </cell>
        </row>
        <row r="1300">
          <cell r="A1300" t="str">
            <v>100R16-120050175-3CA865</v>
          </cell>
        </row>
        <row r="1301">
          <cell r="A1301" t="str">
            <v>100R16-120050640-3CA865</v>
          </cell>
        </row>
        <row r="1302">
          <cell r="A1302" t="str">
            <v>300R25-120050900-9CYR25</v>
          </cell>
        </row>
        <row r="1303">
          <cell r="A1303" t="str">
            <v>100R16-120050910-2PM199</v>
          </cell>
        </row>
        <row r="1304">
          <cell r="A1304" t="str">
            <v>100RGE-120050926-1GAG15</v>
          </cell>
        </row>
        <row r="1305">
          <cell r="A1305" t="str">
            <v>100R16-120050935-3CA865</v>
          </cell>
        </row>
        <row r="1306">
          <cell r="A1306" t="str">
            <v>200R56-120050940-7BM870</v>
          </cell>
        </row>
        <row r="1307">
          <cell r="A1307" t="str">
            <v>100R16-120050945-3CM005</v>
          </cell>
        </row>
        <row r="1308">
          <cell r="A1308" t="str">
            <v>200R50-120050945-7CF825</v>
          </cell>
        </row>
        <row r="1309">
          <cell r="A1309" t="str">
            <v>100R16-120050960-3CA865</v>
          </cell>
        </row>
        <row r="1310">
          <cell r="A1310" t="str">
            <v>100R16-120050970-3CA865</v>
          </cell>
        </row>
        <row r="1311">
          <cell r="A1311" t="str">
            <v>100RGE-120080000-1GAG00</v>
          </cell>
        </row>
        <row r="1312">
          <cell r="A1312" t="str">
            <v>200R81-120080000-6MM570</v>
          </cell>
        </row>
        <row r="1313">
          <cell r="A1313" t="str">
            <v>400R60-120090020-8EX570</v>
          </cell>
        </row>
        <row r="1314">
          <cell r="A1314" t="str">
            <v>100RGE-120090020-1GAG00</v>
          </cell>
        </row>
        <row r="1315">
          <cell r="A1315" t="str">
            <v>100RGE-120090030-1GAG00</v>
          </cell>
        </row>
        <row r="1316">
          <cell r="A1316" t="str">
            <v>100R16-120120020-3CA865</v>
          </cell>
        </row>
        <row r="1317">
          <cell r="A1317" t="str">
            <v>100RGE-120120020-1GAG00</v>
          </cell>
        </row>
        <row r="1318">
          <cell r="A1318" t="str">
            <v>100RGE-120120020-1GAG15</v>
          </cell>
        </row>
        <row r="1319">
          <cell r="A1319" t="str">
            <v>100RGE-120120020-1GMG0B</v>
          </cell>
        </row>
        <row r="1320">
          <cell r="A1320" t="str">
            <v>100R16-120120050-3CA865</v>
          </cell>
        </row>
        <row r="1321">
          <cell r="A1321" t="str">
            <v>100RGE-120120050-1GAG00</v>
          </cell>
        </row>
        <row r="1322">
          <cell r="A1322" t="str">
            <v>100RGE-120120050-1GAG15</v>
          </cell>
        </row>
        <row r="1323">
          <cell r="A1323" t="str">
            <v>200R81-120150000-6MM570</v>
          </cell>
        </row>
        <row r="1324">
          <cell r="A1324" t="str">
            <v>200RCS-120150000-5BA570</v>
          </cell>
        </row>
        <row r="1325">
          <cell r="A1325" t="str">
            <v>100R16-120200010-3CA865</v>
          </cell>
        </row>
        <row r="1326">
          <cell r="A1326" t="str">
            <v>100RGE-120200010-1GAG15</v>
          </cell>
        </row>
        <row r="1327">
          <cell r="A1327" t="str">
            <v>100R16-120200020-3CA865</v>
          </cell>
        </row>
        <row r="1328">
          <cell r="A1328" t="str">
            <v>100RGE-120200020-1GAG15</v>
          </cell>
        </row>
        <row r="1329">
          <cell r="A1329" t="str">
            <v>100RYP-120200030-2YKYFI</v>
          </cell>
        </row>
        <row r="1330">
          <cell r="A1330" t="str">
            <v>100RYP-120200040-2YKYFI</v>
          </cell>
        </row>
        <row r="1331">
          <cell r="A1331" t="str">
            <v>100R16-120781000-2PM19C</v>
          </cell>
        </row>
        <row r="1332">
          <cell r="A1332" t="str">
            <v>200R55-129999903-7TA315</v>
          </cell>
        </row>
        <row r="1333">
          <cell r="A1333" t="str">
            <v>200R56-129999903-7BM870</v>
          </cell>
        </row>
        <row r="1334">
          <cell r="A1334" t="str">
            <v>100R16-129999905-3CA865</v>
          </cell>
        </row>
        <row r="1335">
          <cell r="A1335" t="str">
            <v>200R50-129999907-7CF825</v>
          </cell>
        </row>
        <row r="1336">
          <cell r="A1336" t="str">
            <v>200R52-129999907-7FM885</v>
          </cell>
        </row>
        <row r="1337">
          <cell r="A1337" t="str">
            <v>200R55-129999907-7TA315</v>
          </cell>
        </row>
        <row r="1338">
          <cell r="A1338" t="str">
            <v>200R56-129999907-7BM870</v>
          </cell>
        </row>
        <row r="1339">
          <cell r="A1339" t="str">
            <v>100R16-129999910-3CA865</v>
          </cell>
        </row>
        <row r="1340">
          <cell r="A1340" t="str">
            <v>200R50-129999915-7CF825</v>
          </cell>
        </row>
        <row r="1341">
          <cell r="A1341" t="str">
            <v>200R50-129999915-7CQ420</v>
          </cell>
        </row>
        <row r="1342">
          <cell r="A1342" t="str">
            <v>200R55-129999915-7HM865</v>
          </cell>
        </row>
        <row r="1343">
          <cell r="A1343" t="str">
            <v>200R55-129999915-7TA315</v>
          </cell>
        </row>
        <row r="1344">
          <cell r="A1344" t="str">
            <v>200R56-129999915-7BM870</v>
          </cell>
        </row>
        <row r="1345">
          <cell r="A1345" t="str">
            <v>200R54-129999915-7VM212</v>
          </cell>
        </row>
        <row r="1346">
          <cell r="A1346" t="str">
            <v>100R16-129999920-3CA865</v>
          </cell>
        </row>
        <row r="1347">
          <cell r="A1347" t="str">
            <v>200R50-129999920-7CF825</v>
          </cell>
        </row>
        <row r="1348">
          <cell r="A1348" t="str">
            <v>100R16-129999925-3CA865</v>
          </cell>
        </row>
        <row r="1349">
          <cell r="A1349" t="str">
            <v>200R55-129999950-7AM840</v>
          </cell>
        </row>
        <row r="1350">
          <cell r="A1350" t="str">
            <v>200R55-129999950-7HM865</v>
          </cell>
        </row>
        <row r="1351">
          <cell r="A1351" t="str">
            <v>200R55-129999950-7TA315</v>
          </cell>
        </row>
        <row r="1352">
          <cell r="A1352" t="str">
            <v>400R60-129999955-8EX570</v>
          </cell>
        </row>
        <row r="1353">
          <cell r="A1353" t="str">
            <v>100R16-129999980-3CA865</v>
          </cell>
        </row>
        <row r="1354">
          <cell r="A1354" t="str">
            <v>100R16-129999985-3CA865</v>
          </cell>
        </row>
        <row r="1355">
          <cell r="A1355" t="str">
            <v>100R16-129999999-3CA865</v>
          </cell>
        </row>
        <row r="1356">
          <cell r="A1356" t="str">
            <v>200R5H-130000000-7KA5H5</v>
          </cell>
        </row>
        <row r="1357">
          <cell r="A1357" t="str">
            <v>200R52-130000000-7FM000</v>
          </cell>
        </row>
        <row r="1358">
          <cell r="A1358" t="str">
            <v>200R52-130000000-7FM885</v>
          </cell>
        </row>
        <row r="1359">
          <cell r="A1359" t="str">
            <v>200R54-130000000-7VM212</v>
          </cell>
        </row>
        <row r="1360">
          <cell r="A1360" t="str">
            <v>200R55-130000000-7TA315</v>
          </cell>
        </row>
        <row r="1361">
          <cell r="A1361" t="str">
            <v>200R56-130000000-7BM870</v>
          </cell>
        </row>
        <row r="1362">
          <cell r="A1362" t="str">
            <v>200R55-130000000-7HM865</v>
          </cell>
        </row>
        <row r="1363">
          <cell r="A1363" t="str">
            <v>200R58-130000000-7DM222</v>
          </cell>
        </row>
        <row r="1364">
          <cell r="A1364" t="str">
            <v>200RCS-130000000-5BA570</v>
          </cell>
        </row>
        <row r="1365">
          <cell r="A1365" t="str">
            <v>200RCS-130000010-5BA570</v>
          </cell>
        </row>
        <row r="1366">
          <cell r="A1366" t="str">
            <v>100R16-140000000-3CA865</v>
          </cell>
        </row>
        <row r="1367">
          <cell r="A1367" t="str">
            <v>200R50-140000000-7CF000</v>
          </cell>
        </row>
        <row r="1368">
          <cell r="A1368" t="str">
            <v>200R50-140000000-7CF825</v>
          </cell>
        </row>
        <row r="1369">
          <cell r="A1369" t="str">
            <v>200R52-140000000-7FM885</v>
          </cell>
        </row>
        <row r="1370">
          <cell r="A1370" t="str">
            <v>200R5H-140000000-7KA5H5</v>
          </cell>
        </row>
        <row r="1371">
          <cell r="A1371" t="str">
            <v>100RGE-140000000-1GAG15</v>
          </cell>
        </row>
        <row r="1372">
          <cell r="A1372" t="str">
            <v>200R55-140000000-7TA315</v>
          </cell>
        </row>
        <row r="1373">
          <cell r="A1373" t="str">
            <v>200R54-140000000-7VM212</v>
          </cell>
        </row>
        <row r="1374">
          <cell r="A1374" t="str">
            <v>200R58-140000000-7DM222</v>
          </cell>
        </row>
        <row r="1375">
          <cell r="A1375" t="str">
            <v>200R56-140000000-7BM870</v>
          </cell>
        </row>
        <row r="1376">
          <cell r="A1376" t="str">
            <v>200R55-140000000-7AM840</v>
          </cell>
        </row>
        <row r="1377">
          <cell r="A1377" t="str">
            <v>200RCS-140000010-5BA570</v>
          </cell>
        </row>
        <row r="1378">
          <cell r="A1378" t="str">
            <v>200R35-160010000-7LM350</v>
          </cell>
        </row>
        <row r="1379">
          <cell r="A1379" t="str">
            <v>300R25-160010000-9CYR25</v>
          </cell>
        </row>
        <row r="1380">
          <cell r="A1380" t="str">
            <v>300RGC-160010000-9PYRGC</v>
          </cell>
        </row>
        <row r="1381">
          <cell r="A1381" t="str">
            <v>100RGE-160010000-1GAG00</v>
          </cell>
        </row>
        <row r="1382">
          <cell r="A1382" t="str">
            <v>200R50-160010021-7CF000</v>
          </cell>
        </row>
        <row r="1383">
          <cell r="A1383" t="str">
            <v>300R5A-160010021-9CYR5A</v>
          </cell>
        </row>
        <row r="1384">
          <cell r="A1384" t="str">
            <v>200RH4-160010023-7RM5H4</v>
          </cell>
        </row>
        <row r="1385">
          <cell r="A1385" t="str">
            <v>200RH0-160010024-7UA5H0</v>
          </cell>
        </row>
        <row r="1386">
          <cell r="A1386" t="str">
            <v>200RH4-160010024-7RM5H4</v>
          </cell>
        </row>
        <row r="1387">
          <cell r="A1387" t="str">
            <v>200RH6-160010024-7NM5H6</v>
          </cell>
        </row>
        <row r="1388">
          <cell r="A1388" t="str">
            <v>300R25-160010024-9CYR25</v>
          </cell>
        </row>
        <row r="1389">
          <cell r="A1389" t="str">
            <v>200R55-160010024-7TA000</v>
          </cell>
        </row>
        <row r="1390">
          <cell r="A1390" t="str">
            <v>300R25-160010040-9CYR25</v>
          </cell>
        </row>
        <row r="1391">
          <cell r="A1391" t="str">
            <v>300R21-160010060-9CYR21</v>
          </cell>
        </row>
        <row r="1392">
          <cell r="A1392" t="str">
            <v>300RIE-160010090-9MYRIE</v>
          </cell>
        </row>
        <row r="1393">
          <cell r="A1393" t="str">
            <v>300R25-160020020-9CYR25</v>
          </cell>
        </row>
        <row r="1394">
          <cell r="A1394" t="str">
            <v>300R25-160030010-9CYR25</v>
          </cell>
        </row>
        <row r="1395">
          <cell r="A1395" t="str">
            <v>100R16-162010000-3CA865</v>
          </cell>
        </row>
        <row r="1396">
          <cell r="A1396" t="str">
            <v>100RYP-162010013-2YKYFI</v>
          </cell>
        </row>
        <row r="1397">
          <cell r="A1397" t="str">
            <v>100RYP-162010014-2YKYFI</v>
          </cell>
        </row>
        <row r="1398">
          <cell r="A1398" t="str">
            <v>100RYP-162040000-2YKYFI</v>
          </cell>
        </row>
        <row r="1399">
          <cell r="A1399" t="str">
            <v>100R16-162050000-3CA865</v>
          </cell>
        </row>
        <row r="1400">
          <cell r="A1400" t="str">
            <v>100RYP-162050010-2YKYFI</v>
          </cell>
        </row>
        <row r="1401">
          <cell r="A1401" t="str">
            <v>100RYP-162050010-2YKYFZ</v>
          </cell>
        </row>
        <row r="1402">
          <cell r="A1402" t="str">
            <v>100RYP-162050020-2YKYFI</v>
          </cell>
        </row>
        <row r="1403">
          <cell r="A1403" t="str">
            <v>100R16-162050080-3CA865</v>
          </cell>
        </row>
        <row r="1404">
          <cell r="A1404" t="str">
            <v>100R16-163000000-3CA865</v>
          </cell>
        </row>
        <row r="1405">
          <cell r="A1405" t="str">
            <v>200R53-165000010-7JA300</v>
          </cell>
        </row>
        <row r="1406">
          <cell r="A1406" t="str">
            <v>200R53-165000020-7JA300</v>
          </cell>
        </row>
        <row r="1407">
          <cell r="A1407" t="str">
            <v>200R53-165020020-7JA300</v>
          </cell>
        </row>
        <row r="1408">
          <cell r="A1408" t="str">
            <v>200R53-165020030-7JA300</v>
          </cell>
        </row>
        <row r="1409">
          <cell r="A1409" t="str">
            <v>100R16-169010000-3CA865</v>
          </cell>
        </row>
        <row r="1410">
          <cell r="A1410" t="str">
            <v>200R53-169020000-7JA300</v>
          </cell>
        </row>
        <row r="1411">
          <cell r="A1411" t="str">
            <v>100RGE-170020000-1GAG00</v>
          </cell>
        </row>
        <row r="1412">
          <cell r="A1412" t="str">
            <v>100R16-170320000-3CA865</v>
          </cell>
        </row>
        <row r="1413">
          <cell r="A1413" t="str">
            <v>300R25-170320000-9CYR25</v>
          </cell>
        </row>
        <row r="1414">
          <cell r="A1414" t="str">
            <v>400R60-170320000-8EX570</v>
          </cell>
        </row>
        <row r="1415">
          <cell r="A1415" t="str">
            <v>100RGE-170320000-1GAG00</v>
          </cell>
        </row>
        <row r="1416">
          <cell r="A1416" t="str">
            <v>300R25-170910020-9CYR25</v>
          </cell>
        </row>
        <row r="1417">
          <cell r="A1417" t="str">
            <v>100RYP-170920030-2YKYFI</v>
          </cell>
        </row>
        <row r="1418">
          <cell r="A1418" t="str">
            <v>300RIE-170920060-9MYRIE</v>
          </cell>
        </row>
        <row r="1419">
          <cell r="A1419" t="str">
            <v>300RIE-170920070-9MYRIE</v>
          </cell>
        </row>
        <row r="1420">
          <cell r="A1420" t="str">
            <v>100R16-170940000-3CA865</v>
          </cell>
        </row>
        <row r="1421">
          <cell r="A1421" t="str">
            <v>100R16-181140000-3CA865</v>
          </cell>
        </row>
        <row r="1422">
          <cell r="A1422" t="str">
            <v>100RYP-181140000-2YKYFI</v>
          </cell>
        </row>
        <row r="1423">
          <cell r="A1423" t="str">
            <v>100RGE-181140000-1GAG00</v>
          </cell>
        </row>
        <row r="1424">
          <cell r="A1424" t="str">
            <v>200R81-181140000-6MM570</v>
          </cell>
        </row>
        <row r="1425">
          <cell r="A1425" t="str">
            <v>200R35-182140000-7LM350</v>
          </cell>
        </row>
        <row r="1426">
          <cell r="A1426" t="str">
            <v>200R50-182140000-7CF825</v>
          </cell>
        </row>
        <row r="1427">
          <cell r="A1427" t="str">
            <v>200R52-182140000-7FM885</v>
          </cell>
        </row>
        <row r="1428">
          <cell r="A1428" t="str">
            <v>300R25-182140000-9CYR25</v>
          </cell>
        </row>
        <row r="1429">
          <cell r="A1429" t="str">
            <v>200R53-182140000-7JA300</v>
          </cell>
        </row>
        <row r="1430">
          <cell r="A1430" t="str">
            <v>200R54-182140000-7VM212</v>
          </cell>
        </row>
        <row r="1431">
          <cell r="A1431" t="str">
            <v>200R55-182140000-7TA315</v>
          </cell>
        </row>
        <row r="1432">
          <cell r="A1432" t="str">
            <v>200R56-182140000-7BM870</v>
          </cell>
        </row>
        <row r="1433">
          <cell r="A1433" t="str">
            <v>200R58-182140000-7DM222</v>
          </cell>
        </row>
        <row r="1434">
          <cell r="A1434" t="str">
            <v>100R16-200000100-3CA865</v>
          </cell>
        </row>
        <row r="1435">
          <cell r="A1435" t="str">
            <v>100R16-200000100-3CM858</v>
          </cell>
        </row>
        <row r="1436">
          <cell r="A1436" t="str">
            <v>200R50-200000100-7CF000</v>
          </cell>
        </row>
        <row r="1437">
          <cell r="A1437" t="str">
            <v>200R52-200000100-7FM000</v>
          </cell>
        </row>
        <row r="1438">
          <cell r="A1438" t="str">
            <v>200R9W-200000100-7WA913</v>
          </cell>
        </row>
        <row r="1439">
          <cell r="A1439" t="str">
            <v>400R60-200000100-8EX570</v>
          </cell>
        </row>
        <row r="1440">
          <cell r="A1440" t="str">
            <v>100RGE-200000100-1GAG00</v>
          </cell>
        </row>
        <row r="1441">
          <cell r="A1441" t="str">
            <v>100RGE-200000100-1GAG15</v>
          </cell>
        </row>
        <row r="1442">
          <cell r="A1442" t="str">
            <v>200R54-200000100-7VM212</v>
          </cell>
        </row>
        <row r="1443">
          <cell r="A1443" t="str">
            <v>200R55-200000100-7TA000</v>
          </cell>
        </row>
        <row r="1444">
          <cell r="A1444" t="str">
            <v>200R56-200000100-7BM870</v>
          </cell>
        </row>
        <row r="1445">
          <cell r="A1445" t="str">
            <v>200R58-200000100-7DM222</v>
          </cell>
        </row>
        <row r="1446">
          <cell r="A1446" t="str">
            <v>200R81-200000100-6MM530</v>
          </cell>
        </row>
        <row r="1447">
          <cell r="A1447" t="str">
            <v>200R81-200000100-6MM570</v>
          </cell>
        </row>
        <row r="1448">
          <cell r="A1448" t="str">
            <v>200RCS-200000100-5BA570</v>
          </cell>
        </row>
        <row r="1449">
          <cell r="A1449" t="str">
            <v>100R16-200000150-1EFE80</v>
          </cell>
        </row>
        <row r="1450">
          <cell r="A1450" t="str">
            <v>100R16-200000150-1EM9FK</v>
          </cell>
        </row>
        <row r="1451">
          <cell r="A1451" t="str">
            <v>100R16-200000150-1EME00</v>
          </cell>
        </row>
        <row r="1452">
          <cell r="A1452" t="str">
            <v>100R16-200000150-1EME12</v>
          </cell>
        </row>
        <row r="1453">
          <cell r="A1453" t="str">
            <v>100R16-200000150-1EME16</v>
          </cell>
        </row>
        <row r="1454">
          <cell r="A1454" t="str">
            <v>100R16-200000150-1EME17</v>
          </cell>
        </row>
        <row r="1455">
          <cell r="A1455" t="str">
            <v>100R16-200000150-1EME20</v>
          </cell>
        </row>
        <row r="1456">
          <cell r="A1456" t="str">
            <v>100R16-200000150-1EME47</v>
          </cell>
        </row>
        <row r="1457">
          <cell r="A1457" t="str">
            <v>100R16-200000150-1ET9MB</v>
          </cell>
        </row>
        <row r="1458">
          <cell r="A1458" t="str">
            <v>100R16-200000150-1KM915</v>
          </cell>
        </row>
        <row r="1459">
          <cell r="A1459" t="str">
            <v>100R16-200000150-1KMK05</v>
          </cell>
        </row>
        <row r="1460">
          <cell r="A1460" t="str">
            <v>100R16-200000150-1KMK10</v>
          </cell>
        </row>
        <row r="1461">
          <cell r="A1461" t="str">
            <v>100R16-200000150-1KT957</v>
          </cell>
        </row>
        <row r="1462">
          <cell r="A1462" t="str">
            <v>100R16-200000150-1RM944</v>
          </cell>
        </row>
        <row r="1463">
          <cell r="A1463" t="str">
            <v>100R16-200000150-1RM948</v>
          </cell>
        </row>
        <row r="1464">
          <cell r="A1464" t="str">
            <v>100R16-200000150-1RMR01</v>
          </cell>
        </row>
        <row r="1465">
          <cell r="A1465" t="str">
            <v>100R16-200000150-1RMR09</v>
          </cell>
        </row>
        <row r="1466">
          <cell r="A1466" t="str">
            <v>100R16-200000150-1RMR10</v>
          </cell>
        </row>
        <row r="1467">
          <cell r="A1467" t="str">
            <v>100R16-200000150-1RMR11</v>
          </cell>
        </row>
        <row r="1468">
          <cell r="A1468" t="str">
            <v>100R16-200000150-1RMR15</v>
          </cell>
        </row>
        <row r="1469">
          <cell r="A1469" t="str">
            <v>100R16-200000150-1RMR16</v>
          </cell>
        </row>
        <row r="1470">
          <cell r="A1470" t="str">
            <v>100R16-200000150-1RMR17</v>
          </cell>
        </row>
        <row r="1471">
          <cell r="A1471" t="str">
            <v>100R16-200000150-1RMR18</v>
          </cell>
        </row>
        <row r="1472">
          <cell r="A1472" t="str">
            <v>100R16-200000150-1RMR32</v>
          </cell>
        </row>
        <row r="1473">
          <cell r="A1473" t="str">
            <v>100R16-200000150-1RMR33</v>
          </cell>
        </row>
        <row r="1474">
          <cell r="A1474" t="str">
            <v>100R16-200000150-1RMR34</v>
          </cell>
        </row>
        <row r="1475">
          <cell r="A1475" t="str">
            <v>100R16-200000150-1RMR35</v>
          </cell>
        </row>
        <row r="1476">
          <cell r="A1476" t="str">
            <v>100R16-200000150-1RMR39</v>
          </cell>
        </row>
        <row r="1477">
          <cell r="A1477" t="str">
            <v>100R16-200000150-1RMR40</v>
          </cell>
        </row>
        <row r="1478">
          <cell r="A1478" t="str">
            <v>100R16-200000150-1RMR45</v>
          </cell>
        </row>
        <row r="1479">
          <cell r="A1479" t="str">
            <v>100R16-200000150-1RMR47</v>
          </cell>
        </row>
        <row r="1480">
          <cell r="A1480" t="str">
            <v>100R16-200000150-1RMR50</v>
          </cell>
        </row>
        <row r="1481">
          <cell r="A1481" t="str">
            <v>100R16-200000150-1RMR61</v>
          </cell>
        </row>
        <row r="1482">
          <cell r="A1482" t="str">
            <v>100R16-200000150-1RMR62</v>
          </cell>
        </row>
        <row r="1483">
          <cell r="A1483" t="str">
            <v>100R16-200000150-2AM010</v>
          </cell>
        </row>
        <row r="1484">
          <cell r="A1484" t="str">
            <v>100R16-200000150-2AM013</v>
          </cell>
        </row>
        <row r="1485">
          <cell r="A1485" t="str">
            <v>100R16-200000150-2AM014</v>
          </cell>
        </row>
        <row r="1486">
          <cell r="A1486" t="str">
            <v>100R16-200000150-2AM015</v>
          </cell>
        </row>
        <row r="1487">
          <cell r="A1487" t="str">
            <v>100R16-200000150-2AM9FC</v>
          </cell>
        </row>
        <row r="1488">
          <cell r="A1488" t="str">
            <v>100R16-200000150-2MM500</v>
          </cell>
        </row>
        <row r="1489">
          <cell r="A1489" t="str">
            <v>100R16-200000150-2MM570</v>
          </cell>
        </row>
        <row r="1490">
          <cell r="A1490" t="str">
            <v>100R16-200000150-2MM580</v>
          </cell>
        </row>
        <row r="1491">
          <cell r="A1491" t="str">
            <v>100R16-200000150-2MM9FA</v>
          </cell>
        </row>
        <row r="1492">
          <cell r="A1492" t="str">
            <v>100R16-200000150-2NM030</v>
          </cell>
        </row>
        <row r="1493">
          <cell r="A1493" t="str">
            <v>100R16-200000150-2NM031</v>
          </cell>
        </row>
        <row r="1494">
          <cell r="A1494" t="str">
            <v>100R16-200000150-2NM032</v>
          </cell>
        </row>
        <row r="1495">
          <cell r="A1495" t="str">
            <v>100R16-200000150-2NM9FE</v>
          </cell>
        </row>
        <row r="1496">
          <cell r="A1496" t="str">
            <v>100R16-200000150-2PM040</v>
          </cell>
        </row>
        <row r="1497">
          <cell r="A1497" t="str">
            <v>100R16-200000150-2PM043</v>
          </cell>
        </row>
        <row r="1498">
          <cell r="A1498" t="str">
            <v>100R16-200000150-2PM046</v>
          </cell>
        </row>
        <row r="1499">
          <cell r="A1499" t="str">
            <v>100R16-200000150-2PM048</v>
          </cell>
        </row>
        <row r="1500">
          <cell r="A1500" t="str">
            <v>100R16-200000150-2PM061</v>
          </cell>
        </row>
        <row r="1501">
          <cell r="A1501" t="str">
            <v>100R16-200000150-2PM071</v>
          </cell>
        </row>
        <row r="1502">
          <cell r="A1502" t="str">
            <v>100R16-200000150-2PM080</v>
          </cell>
        </row>
        <row r="1503">
          <cell r="A1503" t="str">
            <v>100R16-200000150-2PM110</v>
          </cell>
        </row>
        <row r="1504">
          <cell r="A1504" t="str">
            <v>100R16-200000150-2PM111</v>
          </cell>
        </row>
        <row r="1505">
          <cell r="A1505" t="str">
            <v>100R16-200000150-2PM171</v>
          </cell>
        </row>
        <row r="1506">
          <cell r="A1506" t="str">
            <v>100R16-200000150-2PM186</v>
          </cell>
        </row>
        <row r="1507">
          <cell r="A1507" t="str">
            <v>100R16-200000150-2PM196</v>
          </cell>
        </row>
        <row r="1508">
          <cell r="A1508" t="str">
            <v>100R16-200000150-3CA00B</v>
          </cell>
        </row>
        <row r="1509">
          <cell r="A1509" t="str">
            <v>100R16-200000150-3CA857</v>
          </cell>
        </row>
        <row r="1510">
          <cell r="A1510" t="str">
            <v>100R16-200000150-3CA865</v>
          </cell>
        </row>
        <row r="1511">
          <cell r="A1511" t="str">
            <v>100R16-200000150-3CC758</v>
          </cell>
        </row>
        <row r="1512">
          <cell r="A1512" t="str">
            <v>100R16-200000150-3CK711</v>
          </cell>
        </row>
        <row r="1513">
          <cell r="A1513" t="str">
            <v>100R16-200000150-3CK734</v>
          </cell>
        </row>
        <row r="1514">
          <cell r="A1514" t="str">
            <v>100R16-200000150-3CK737</v>
          </cell>
        </row>
        <row r="1515">
          <cell r="A1515" t="str">
            <v>100R16-200000150-3CK9AJ</v>
          </cell>
        </row>
        <row r="1516">
          <cell r="A1516" t="str">
            <v>100R16-200000150-3CM858</v>
          </cell>
        </row>
        <row r="1517">
          <cell r="A1517" t="str">
            <v>100R16-200000150-3CM9CB</v>
          </cell>
        </row>
        <row r="1518">
          <cell r="A1518" t="str">
            <v>100R16-200000150-3CT610</v>
          </cell>
        </row>
        <row r="1519">
          <cell r="A1519" t="str">
            <v>100R16-200000150-3CT940</v>
          </cell>
        </row>
        <row r="1520">
          <cell r="A1520" t="str">
            <v>100R16-200000150-3CT9BM</v>
          </cell>
        </row>
        <row r="1521">
          <cell r="A1521" t="str">
            <v>100R16-200000150-3CT9CD</v>
          </cell>
        </row>
        <row r="1522">
          <cell r="A1522" t="str">
            <v>100R16-200000150-3CT9CE</v>
          </cell>
        </row>
        <row r="1523">
          <cell r="A1523" t="str">
            <v>100R16-200000150-3CT9EC</v>
          </cell>
        </row>
        <row r="1524">
          <cell r="A1524" t="str">
            <v>100R16-200000150-3CT9EE</v>
          </cell>
        </row>
        <row r="1525">
          <cell r="A1525" t="str">
            <v>100R16-200000150-3CT9EF</v>
          </cell>
        </row>
        <row r="1526">
          <cell r="A1526" t="str">
            <v>100R16-200000150-3CT9EH</v>
          </cell>
        </row>
        <row r="1527">
          <cell r="A1527" t="str">
            <v>100R16-200000150-3CT9EK</v>
          </cell>
        </row>
        <row r="1528">
          <cell r="A1528" t="str">
            <v>100R16-200000150-3CT9LA</v>
          </cell>
        </row>
        <row r="1529">
          <cell r="A1529" t="str">
            <v>100R16-200000150-3CT9LB</v>
          </cell>
        </row>
        <row r="1530">
          <cell r="A1530" t="str">
            <v>100R16-200000150-3CW320</v>
          </cell>
        </row>
        <row r="1531">
          <cell r="A1531" t="str">
            <v>100R16-200000150-3CW358</v>
          </cell>
        </row>
        <row r="1532">
          <cell r="A1532" t="str">
            <v>100R16-200000150-3ST9BK</v>
          </cell>
        </row>
        <row r="1533">
          <cell r="A1533" t="str">
            <v>200R50-200000150-7CF000</v>
          </cell>
        </row>
        <row r="1534">
          <cell r="A1534" t="str">
            <v>200R50-200000150-7CF850</v>
          </cell>
        </row>
        <row r="1535">
          <cell r="A1535" t="str">
            <v>200R50-200000150-7CH855</v>
          </cell>
        </row>
        <row r="1536">
          <cell r="A1536" t="str">
            <v>200R50-200000150-7CL890</v>
          </cell>
        </row>
        <row r="1537">
          <cell r="A1537" t="str">
            <v>200R50-200000150-7CM810</v>
          </cell>
        </row>
        <row r="1538">
          <cell r="A1538" t="str">
            <v>200R50-200000150-7CM820</v>
          </cell>
        </row>
        <row r="1539">
          <cell r="A1539" t="str">
            <v>200R50-200000150-7CM891</v>
          </cell>
        </row>
        <row r="1540">
          <cell r="A1540" t="str">
            <v>200R50-200000150-7CQ920</v>
          </cell>
        </row>
        <row r="1541">
          <cell r="A1541" t="str">
            <v>200R52-200000150-7FF850</v>
          </cell>
        </row>
        <row r="1542">
          <cell r="A1542" t="str">
            <v>200R52-200000150-7FM000</v>
          </cell>
        </row>
        <row r="1543">
          <cell r="A1543" t="str">
            <v>200R52-200000150-7FM885</v>
          </cell>
        </row>
        <row r="1544">
          <cell r="A1544" t="str">
            <v>100R16-200000150-1RM943</v>
          </cell>
        </row>
        <row r="1545">
          <cell r="A1545" t="str">
            <v>100R16-200000150-1RMR67</v>
          </cell>
        </row>
        <row r="1546">
          <cell r="A1546" t="str">
            <v>100R16-200000150-3CA853</v>
          </cell>
        </row>
        <row r="1547">
          <cell r="A1547" t="str">
            <v>100R16-200000150-3SM999</v>
          </cell>
        </row>
        <row r="1548">
          <cell r="A1548" t="str">
            <v>200R52-200000150-7FF825</v>
          </cell>
        </row>
        <row r="1549">
          <cell r="A1549" t="str">
            <v>100R16-200000150-1KTK66</v>
          </cell>
        </row>
        <row r="1550">
          <cell r="A1550" t="str">
            <v>100R16-200000150-1RMR38</v>
          </cell>
        </row>
        <row r="1551">
          <cell r="A1551" t="str">
            <v>100R16-200000150-1RMR46</v>
          </cell>
        </row>
        <row r="1552">
          <cell r="A1552" t="str">
            <v>100R16-200000150-2PM9FB</v>
          </cell>
        </row>
        <row r="1553">
          <cell r="A1553" t="str">
            <v>100R16-200000150-3CC724</v>
          </cell>
        </row>
        <row r="1554">
          <cell r="A1554" t="str">
            <v>100R16-200000150-3CE3E2</v>
          </cell>
        </row>
        <row r="1555">
          <cell r="A1555" t="str">
            <v>100R16-200000150-3CF884</v>
          </cell>
        </row>
        <row r="1556">
          <cell r="A1556" t="str">
            <v>100R16-200000150-3CF885</v>
          </cell>
        </row>
        <row r="1557">
          <cell r="A1557" t="str">
            <v>100R16-200000150-3CK735</v>
          </cell>
        </row>
        <row r="1558">
          <cell r="A1558" t="str">
            <v>100R16-200000150-3CK736</v>
          </cell>
        </row>
        <row r="1559">
          <cell r="A1559" t="str">
            <v>100R16-200000150-3CK9AP</v>
          </cell>
        </row>
        <row r="1560">
          <cell r="A1560" t="str">
            <v>100R16-200000150-3CV9KB</v>
          </cell>
        </row>
        <row r="1561">
          <cell r="A1561" t="str">
            <v>200R50-200000150-7CF825</v>
          </cell>
        </row>
        <row r="1562">
          <cell r="A1562" t="str">
            <v>200R50-200000150-7CM805</v>
          </cell>
        </row>
        <row r="1563">
          <cell r="A1563" t="str">
            <v>200R50-200000150-7CM897</v>
          </cell>
        </row>
        <row r="1564">
          <cell r="A1564" t="str">
            <v>100RGE-200000150-1GAG00</v>
          </cell>
        </row>
        <row r="1565">
          <cell r="A1565" t="str">
            <v>100RGE-200000150-1GAG15</v>
          </cell>
        </row>
        <row r="1566">
          <cell r="A1566" t="str">
            <v>100RGE-200000150-1GMG0A</v>
          </cell>
        </row>
        <row r="1567">
          <cell r="A1567" t="str">
            <v>100RGE-200000150-1GMG11</v>
          </cell>
        </row>
        <row r="1568">
          <cell r="A1568" t="str">
            <v>100RGE-200000150-1GMG81</v>
          </cell>
        </row>
        <row r="1569">
          <cell r="A1569" t="str">
            <v>100RGE-200000150-1GMG82</v>
          </cell>
        </row>
        <row r="1570">
          <cell r="A1570" t="str">
            <v>100RGE-200000150-1GMGG2</v>
          </cell>
        </row>
        <row r="1571">
          <cell r="A1571" t="str">
            <v>100RGE-200000150-1GMGH2</v>
          </cell>
        </row>
        <row r="1572">
          <cell r="A1572" t="str">
            <v>100RGE-200000150-1GMGJ1</v>
          </cell>
        </row>
        <row r="1573">
          <cell r="A1573" t="str">
            <v>100RGE-200000150-1GMGJ6</v>
          </cell>
        </row>
        <row r="1574">
          <cell r="A1574" t="str">
            <v>100RGE-200000150-1GMGK2</v>
          </cell>
        </row>
        <row r="1575">
          <cell r="A1575" t="str">
            <v>100RGE-200000150-1GMGKA</v>
          </cell>
        </row>
        <row r="1576">
          <cell r="A1576" t="str">
            <v>100RGE-200000150-1GMGM2</v>
          </cell>
        </row>
        <row r="1577">
          <cell r="A1577" t="str">
            <v>100RGE-200000150-1GMGM3</v>
          </cell>
        </row>
        <row r="1578">
          <cell r="A1578" t="str">
            <v>100RGE-200000150-1GVG14</v>
          </cell>
        </row>
        <row r="1579">
          <cell r="A1579" t="str">
            <v>200R54-200000150-7VM212</v>
          </cell>
        </row>
        <row r="1580">
          <cell r="A1580" t="str">
            <v>200R54-200000150-7VM9FL</v>
          </cell>
        </row>
        <row r="1581">
          <cell r="A1581" t="str">
            <v>200R55-200000150-7AM840</v>
          </cell>
        </row>
        <row r="1582">
          <cell r="A1582" t="str">
            <v>200R55-200000150-7AM845</v>
          </cell>
        </row>
        <row r="1583">
          <cell r="A1583" t="str">
            <v>200R55-200000150-7HM865</v>
          </cell>
        </row>
        <row r="1584">
          <cell r="A1584" t="str">
            <v>200R55-200000150-7HM867</v>
          </cell>
        </row>
        <row r="1585">
          <cell r="A1585" t="str">
            <v>200R55-200000150-7SM875</v>
          </cell>
        </row>
        <row r="1586">
          <cell r="A1586" t="str">
            <v>200R55-200000150-7TA000</v>
          </cell>
        </row>
        <row r="1587">
          <cell r="A1587" t="str">
            <v>200R55-200000150-7TA315</v>
          </cell>
        </row>
        <row r="1588">
          <cell r="A1588" t="str">
            <v>200R56-200000150-7BM870</v>
          </cell>
        </row>
        <row r="1589">
          <cell r="A1589" t="str">
            <v>200R58-200000150-7DM222</v>
          </cell>
        </row>
        <row r="1590">
          <cell r="A1590" t="str">
            <v>200R58-200000150-7DM9FY</v>
          </cell>
        </row>
        <row r="1591">
          <cell r="A1591" t="str">
            <v>100RGE-200000150-1GMGK5</v>
          </cell>
        </row>
        <row r="1592">
          <cell r="A1592" t="str">
            <v>200R55-200000150-7HM866</v>
          </cell>
        </row>
        <row r="1593">
          <cell r="A1593" t="str">
            <v>100R16-200000200-3CA865</v>
          </cell>
        </row>
        <row r="1594">
          <cell r="A1594" t="str">
            <v>200R50-200000200-7CF000</v>
          </cell>
        </row>
        <row r="1595">
          <cell r="A1595" t="str">
            <v>200R52-200000200-7FM000</v>
          </cell>
        </row>
        <row r="1596">
          <cell r="A1596" t="str">
            <v>400R60-200000200-8EX570</v>
          </cell>
        </row>
        <row r="1597">
          <cell r="A1597" t="str">
            <v>100RGE-200000200-1GAG15</v>
          </cell>
        </row>
        <row r="1598">
          <cell r="A1598" t="str">
            <v>200R54-200000200-7VM212</v>
          </cell>
        </row>
        <row r="1599">
          <cell r="A1599" t="str">
            <v>200R55-200000200-7HM865</v>
          </cell>
        </row>
        <row r="1600">
          <cell r="A1600" t="str">
            <v>200R55-200000200-7TA000</v>
          </cell>
        </row>
        <row r="1601">
          <cell r="A1601" t="str">
            <v>200R56-200000200-7BM870</v>
          </cell>
        </row>
        <row r="1602">
          <cell r="A1602" t="str">
            <v>200R58-200000200-7DM222</v>
          </cell>
        </row>
        <row r="1603">
          <cell r="A1603" t="str">
            <v>200R81-200000200-6MM570</v>
          </cell>
        </row>
        <row r="1604">
          <cell r="A1604" t="str">
            <v>100R16-200000300-3CA865</v>
          </cell>
        </row>
        <row r="1605">
          <cell r="A1605" t="str">
            <v>100R16-200000300-3CK9AJ</v>
          </cell>
        </row>
        <row r="1606">
          <cell r="A1606" t="str">
            <v>100R16-200000300-3CM858</v>
          </cell>
        </row>
        <row r="1607">
          <cell r="A1607" t="str">
            <v>200R50-200000300-7CF000</v>
          </cell>
        </row>
        <row r="1608">
          <cell r="A1608" t="str">
            <v>200R52-200000300-7FM000</v>
          </cell>
        </row>
        <row r="1609">
          <cell r="A1609" t="str">
            <v>200R9W-200000300-7WA913</v>
          </cell>
        </row>
        <row r="1610">
          <cell r="A1610" t="str">
            <v>400R60-200000300-8EX570</v>
          </cell>
        </row>
        <row r="1611">
          <cell r="A1611" t="str">
            <v>100RGE-200000300-1GAG15</v>
          </cell>
        </row>
        <row r="1612">
          <cell r="A1612" t="str">
            <v>200R54-200000300-7VM212</v>
          </cell>
        </row>
        <row r="1613">
          <cell r="A1613" t="str">
            <v>200R55-200000300-7HM865</v>
          </cell>
        </row>
        <row r="1614">
          <cell r="A1614" t="str">
            <v>200R55-200000300-7TA000</v>
          </cell>
        </row>
        <row r="1615">
          <cell r="A1615" t="str">
            <v>200R56-200000300-7BM870</v>
          </cell>
        </row>
        <row r="1616">
          <cell r="A1616" t="str">
            <v>200R58-200000300-7DM222</v>
          </cell>
        </row>
        <row r="1617">
          <cell r="A1617" t="str">
            <v>200R81-200000300-6MM570</v>
          </cell>
        </row>
        <row r="1618">
          <cell r="A1618" t="str">
            <v>200RCS-200000400-5BA570</v>
          </cell>
        </row>
        <row r="1619">
          <cell r="A1619" t="str">
            <v>100R16-289000100-1EME12</v>
          </cell>
        </row>
        <row r="1620">
          <cell r="A1620" t="str">
            <v>100R16-289000100-1EME14</v>
          </cell>
        </row>
        <row r="1621">
          <cell r="A1621" t="str">
            <v>100R16-289000100-1EME47</v>
          </cell>
        </row>
        <row r="1622">
          <cell r="A1622" t="str">
            <v>100R16-289000100-1KM915</v>
          </cell>
        </row>
        <row r="1623">
          <cell r="A1623" t="str">
            <v>100R16-289000100-1KMK05</v>
          </cell>
        </row>
        <row r="1624">
          <cell r="A1624" t="str">
            <v>100R16-289000100-1RM944</v>
          </cell>
        </row>
        <row r="1625">
          <cell r="A1625" t="str">
            <v>100R16-289000100-1RMR17</v>
          </cell>
        </row>
        <row r="1626">
          <cell r="A1626" t="str">
            <v>100R16-289000100-1RMR32</v>
          </cell>
        </row>
        <row r="1627">
          <cell r="A1627" t="str">
            <v>100R16-289000100-1RMR33</v>
          </cell>
        </row>
        <row r="1628">
          <cell r="A1628" t="str">
            <v>100R16-289000100-1RMR34</v>
          </cell>
        </row>
        <row r="1629">
          <cell r="A1629" t="str">
            <v>100R16-289000100-1RMR35</v>
          </cell>
        </row>
        <row r="1630">
          <cell r="A1630" t="str">
            <v>100R16-289000100-1RMR40</v>
          </cell>
        </row>
        <row r="1631">
          <cell r="A1631" t="str">
            <v>100R16-289000100-1RMR45</v>
          </cell>
        </row>
        <row r="1632">
          <cell r="A1632" t="str">
            <v>100R16-289000100-1RMR47</v>
          </cell>
        </row>
        <row r="1633">
          <cell r="A1633" t="str">
            <v>100R16-289000100-1RVR84</v>
          </cell>
        </row>
        <row r="1634">
          <cell r="A1634" t="str">
            <v>100R16-289000100-2AM010</v>
          </cell>
        </row>
        <row r="1635">
          <cell r="A1635" t="str">
            <v>100R16-289000100-2AM015</v>
          </cell>
        </row>
        <row r="1636">
          <cell r="A1636" t="str">
            <v>100R16-289000100-2AM019</v>
          </cell>
        </row>
        <row r="1637">
          <cell r="A1637" t="str">
            <v>100R16-289000100-2MM500</v>
          </cell>
        </row>
        <row r="1638">
          <cell r="A1638" t="str">
            <v>100R16-289000100-2NM030</v>
          </cell>
        </row>
        <row r="1639">
          <cell r="A1639" t="str">
            <v>100R16-289000100-2NM031</v>
          </cell>
        </row>
        <row r="1640">
          <cell r="A1640" t="str">
            <v>100R16-289000100-2NM032</v>
          </cell>
        </row>
        <row r="1641">
          <cell r="A1641" t="str">
            <v>100R16-289000100-2NM9FE</v>
          </cell>
        </row>
        <row r="1642">
          <cell r="A1642" t="str">
            <v>100R16-289000100-2PM040</v>
          </cell>
        </row>
        <row r="1643">
          <cell r="A1643" t="str">
            <v>100R16-289000100-2PM044</v>
          </cell>
        </row>
        <row r="1644">
          <cell r="A1644" t="str">
            <v>100R16-289000100-2PM048</v>
          </cell>
        </row>
        <row r="1645">
          <cell r="A1645" t="str">
            <v>100R16-289000100-2PM061</v>
          </cell>
        </row>
        <row r="1646">
          <cell r="A1646" t="str">
            <v>100R16-289000100-2PM071</v>
          </cell>
        </row>
        <row r="1647">
          <cell r="A1647" t="str">
            <v>100R16-289000100-2PM083</v>
          </cell>
        </row>
        <row r="1648">
          <cell r="A1648" t="str">
            <v>100R16-289000100-2PM105</v>
          </cell>
        </row>
        <row r="1649">
          <cell r="A1649" t="str">
            <v>100R16-289000100-2PM111</v>
          </cell>
        </row>
        <row r="1650">
          <cell r="A1650" t="str">
            <v>100R16-289000100-2PM171</v>
          </cell>
        </row>
        <row r="1651">
          <cell r="A1651" t="str">
            <v>100R16-289000100-2PM9FB</v>
          </cell>
        </row>
        <row r="1652">
          <cell r="A1652" t="str">
            <v>100R16-289000100-3CA853</v>
          </cell>
        </row>
        <row r="1653">
          <cell r="A1653" t="str">
            <v>100R16-289000100-3CA865</v>
          </cell>
        </row>
        <row r="1654">
          <cell r="A1654" t="str">
            <v>100R16-289000100-3CC725</v>
          </cell>
        </row>
        <row r="1655">
          <cell r="A1655" t="str">
            <v>100R16-289000100-3CC758</v>
          </cell>
        </row>
        <row r="1656">
          <cell r="A1656" t="str">
            <v>100R16-289000100-3CF885</v>
          </cell>
        </row>
        <row r="1657">
          <cell r="A1657" t="str">
            <v>100R16-289000100-3CK737</v>
          </cell>
        </row>
        <row r="1658">
          <cell r="A1658" t="str">
            <v>100R16-289000100-3CK9AM</v>
          </cell>
        </row>
        <row r="1659">
          <cell r="A1659" t="str">
            <v>100R16-289000100-3CM858</v>
          </cell>
        </row>
        <row r="1660">
          <cell r="A1660" t="str">
            <v>100R16-289000100-3CT610</v>
          </cell>
        </row>
        <row r="1661">
          <cell r="A1661" t="str">
            <v>100R16-289000100-3CT912</v>
          </cell>
        </row>
        <row r="1662">
          <cell r="A1662" t="str">
            <v>100R16-289000100-3CT914</v>
          </cell>
        </row>
        <row r="1663">
          <cell r="A1663" t="str">
            <v>100R16-289000100-3CT915</v>
          </cell>
        </row>
        <row r="1664">
          <cell r="A1664" t="str">
            <v>100R16-289000100-3CT9BM</v>
          </cell>
        </row>
        <row r="1665">
          <cell r="A1665" t="str">
            <v>100R16-289000100-3CT9CE</v>
          </cell>
        </row>
        <row r="1666">
          <cell r="A1666" t="str">
            <v>100R16-289000100-3CT9EE</v>
          </cell>
        </row>
        <row r="1667">
          <cell r="A1667" t="str">
            <v>100R16-289000100-3CT9EF</v>
          </cell>
        </row>
        <row r="1668">
          <cell r="A1668" t="str">
            <v>100R16-289000100-3CT9EQ</v>
          </cell>
        </row>
        <row r="1669">
          <cell r="A1669" t="str">
            <v>100R16-289000100-3CT9LA</v>
          </cell>
        </row>
        <row r="1670">
          <cell r="A1670" t="str">
            <v>100R16-289000100-3CT9LB</v>
          </cell>
        </row>
        <row r="1671">
          <cell r="A1671" t="str">
            <v>100R16-289000100-3CW358</v>
          </cell>
        </row>
        <row r="1672">
          <cell r="A1672" t="str">
            <v>100R16-289000100-3ST9BK</v>
          </cell>
        </row>
        <row r="1673">
          <cell r="A1673" t="str">
            <v>200R50-289000100-7CH855</v>
          </cell>
        </row>
        <row r="1674">
          <cell r="A1674" t="str">
            <v>200R50-289000100-7CM820</v>
          </cell>
        </row>
        <row r="1675">
          <cell r="A1675" t="str">
            <v>200R52-289000100-7FM885</v>
          </cell>
        </row>
        <row r="1676">
          <cell r="A1676" t="str">
            <v>100R16-289000100-1RMR18</v>
          </cell>
        </row>
        <row r="1677">
          <cell r="A1677" t="str">
            <v>100R16-289000100-3CT940</v>
          </cell>
        </row>
        <row r="1678">
          <cell r="A1678" t="str">
            <v>100R16-289000100-1ET9MB</v>
          </cell>
        </row>
        <row r="1679">
          <cell r="A1679" t="str">
            <v>100R16-289000100-1KMK10</v>
          </cell>
        </row>
        <row r="1680">
          <cell r="A1680" t="str">
            <v>100R16-289000100-1KTK66</v>
          </cell>
        </row>
        <row r="1681">
          <cell r="A1681" t="str">
            <v>100R16-289000100-1RMR01</v>
          </cell>
        </row>
        <row r="1682">
          <cell r="A1682" t="str">
            <v>100R16-289000100-1RMR67</v>
          </cell>
        </row>
        <row r="1683">
          <cell r="A1683" t="str">
            <v>100R16-289000100-2AM013</v>
          </cell>
        </row>
        <row r="1684">
          <cell r="A1684" t="str">
            <v>100R16-289000100-2MM9FA</v>
          </cell>
        </row>
        <row r="1685">
          <cell r="A1685" t="str">
            <v>100R16-289000100-2PM080</v>
          </cell>
        </row>
        <row r="1686">
          <cell r="A1686" t="str">
            <v>100R16-289000100-2PM196</v>
          </cell>
        </row>
        <row r="1687">
          <cell r="A1687" t="str">
            <v>100R16-289000100-3CA857</v>
          </cell>
        </row>
        <row r="1688">
          <cell r="A1688" t="str">
            <v>100R16-289000100-3CF884</v>
          </cell>
        </row>
        <row r="1689">
          <cell r="A1689" t="str">
            <v>100R16-289000100-3CK734</v>
          </cell>
        </row>
        <row r="1690">
          <cell r="A1690" t="str">
            <v>100R16-289000100-3CK9AJ</v>
          </cell>
        </row>
        <row r="1691">
          <cell r="A1691" t="str">
            <v>100R16-289000100-3CT9EK</v>
          </cell>
        </row>
        <row r="1692">
          <cell r="A1692" t="str">
            <v>100R16-289000100-3CW320</v>
          </cell>
        </row>
        <row r="1693">
          <cell r="A1693" t="str">
            <v>200R50-289000100-7CF000</v>
          </cell>
        </row>
        <row r="1694">
          <cell r="A1694" t="str">
            <v>200R50-289000100-7CF825</v>
          </cell>
        </row>
        <row r="1695">
          <cell r="A1695" t="str">
            <v>200R50-289000100-7CF850</v>
          </cell>
        </row>
        <row r="1696">
          <cell r="A1696" t="str">
            <v>200R50-289000100-7CM805</v>
          </cell>
        </row>
        <row r="1697">
          <cell r="A1697" t="str">
            <v>200R50-289000100-7CM810</v>
          </cell>
        </row>
        <row r="1698">
          <cell r="A1698" t="str">
            <v>100RGE-289000100-1GAG00</v>
          </cell>
        </row>
        <row r="1699">
          <cell r="A1699" t="str">
            <v>100RGE-289000100-1GAG15</v>
          </cell>
        </row>
        <row r="1700">
          <cell r="A1700" t="str">
            <v>100RGE-289000100-1GMGG2</v>
          </cell>
        </row>
        <row r="1701">
          <cell r="A1701" t="str">
            <v>100RGE-289000100-1GMGH2</v>
          </cell>
        </row>
        <row r="1702">
          <cell r="A1702" t="str">
            <v>100RGE-289000100-1GMGK2</v>
          </cell>
        </row>
        <row r="1703">
          <cell r="A1703" t="str">
            <v>100RGE-289000100-1GMGM3</v>
          </cell>
        </row>
        <row r="1704">
          <cell r="A1704" t="str">
            <v>200R54-289000100-7VM212</v>
          </cell>
        </row>
        <row r="1705">
          <cell r="A1705" t="str">
            <v>200R54-289000100-7VM9FL</v>
          </cell>
        </row>
        <row r="1706">
          <cell r="A1706" t="str">
            <v>200R55-289000100-7AM840</v>
          </cell>
        </row>
        <row r="1707">
          <cell r="A1707" t="str">
            <v>200R55-289000100-7HM865</v>
          </cell>
        </row>
        <row r="1708">
          <cell r="A1708" t="str">
            <v>200R55-289000100-7SM875</v>
          </cell>
        </row>
        <row r="1709">
          <cell r="A1709" t="str">
            <v>200R56-289000100-7BM870</v>
          </cell>
        </row>
        <row r="1710">
          <cell r="A1710" t="str">
            <v>200R58-289000100-7DM222</v>
          </cell>
        </row>
        <row r="1711">
          <cell r="A1711" t="str">
            <v>200R58-289000100-7DM9FY</v>
          </cell>
        </row>
        <row r="1712">
          <cell r="A1712" t="str">
            <v>100RGE-289000100-1GMGM2</v>
          </cell>
        </row>
        <row r="1713">
          <cell r="A1713" t="str">
            <v>100RGE-289000100-1GVG14</v>
          </cell>
        </row>
        <row r="1714">
          <cell r="A1714" t="str">
            <v>200R55-289000100-7AM845</v>
          </cell>
        </row>
        <row r="1715">
          <cell r="A1715" t="str">
            <v>200R55-289000100-7AM846</v>
          </cell>
        </row>
        <row r="1716">
          <cell r="A1716" t="str">
            <v>200R55-289000100-7HM867</v>
          </cell>
        </row>
        <row r="1717">
          <cell r="A1717" t="str">
            <v>200R55-289000100-7TA000</v>
          </cell>
        </row>
        <row r="1718">
          <cell r="A1718" t="str">
            <v>200R55-289000100-7TA315</v>
          </cell>
        </row>
        <row r="1719">
          <cell r="A1719" t="str">
            <v>100R16-289000200-1EME47</v>
          </cell>
        </row>
        <row r="1720">
          <cell r="A1720" t="str">
            <v>100R16-289000200-1KMK05</v>
          </cell>
        </row>
        <row r="1721">
          <cell r="A1721" t="str">
            <v>100R16-289000200-1RMR32</v>
          </cell>
        </row>
        <row r="1722">
          <cell r="A1722" t="str">
            <v>100R16-289000200-1RMR34</v>
          </cell>
        </row>
        <row r="1723">
          <cell r="A1723" t="str">
            <v>100R16-289000200-1RMR35</v>
          </cell>
        </row>
        <row r="1724">
          <cell r="A1724" t="str">
            <v>100R16-289000200-1RMR45</v>
          </cell>
        </row>
        <row r="1725">
          <cell r="A1725" t="str">
            <v>100R16-289000200-2AM010</v>
          </cell>
        </row>
        <row r="1726">
          <cell r="A1726" t="str">
            <v>100R16-289000200-2MM500</v>
          </cell>
        </row>
        <row r="1727">
          <cell r="A1727" t="str">
            <v>100R16-289000200-2MM570</v>
          </cell>
        </row>
        <row r="1728">
          <cell r="A1728" t="str">
            <v>100R16-289000200-2MM9FA</v>
          </cell>
        </row>
        <row r="1729">
          <cell r="A1729" t="str">
            <v>100R16-289000200-2NM030</v>
          </cell>
        </row>
        <row r="1730">
          <cell r="A1730" t="str">
            <v>100R16-289000200-2NM031</v>
          </cell>
        </row>
        <row r="1731">
          <cell r="A1731" t="str">
            <v>100R16-289000200-2NM032</v>
          </cell>
        </row>
        <row r="1732">
          <cell r="A1732" t="str">
            <v>100R16-289000200-2PM048</v>
          </cell>
        </row>
        <row r="1733">
          <cell r="A1733" t="str">
            <v>100R16-289000200-2PM061</v>
          </cell>
        </row>
        <row r="1734">
          <cell r="A1734" t="str">
            <v>100R16-289000200-2PM071</v>
          </cell>
        </row>
        <row r="1735">
          <cell r="A1735" t="str">
            <v>100R16-289000200-2PM171</v>
          </cell>
        </row>
        <row r="1736">
          <cell r="A1736" t="str">
            <v>100R16-289000200-2PM196</v>
          </cell>
        </row>
        <row r="1737">
          <cell r="A1737" t="str">
            <v>100R16-289000200-3CA857</v>
          </cell>
        </row>
        <row r="1738">
          <cell r="A1738" t="str">
            <v>100R16-289000200-3CA865</v>
          </cell>
        </row>
        <row r="1739">
          <cell r="A1739" t="str">
            <v>100R16-289000200-3CM858</v>
          </cell>
        </row>
        <row r="1740">
          <cell r="A1740" t="str">
            <v>100R16-289000200-3CT915</v>
          </cell>
        </row>
        <row r="1741">
          <cell r="A1741" t="str">
            <v>100R16-289000200-3CT9BM</v>
          </cell>
        </row>
        <row r="1742">
          <cell r="A1742" t="str">
            <v>100R16-289000200-3CW358</v>
          </cell>
        </row>
        <row r="1743">
          <cell r="A1743" t="str">
            <v>200R50-289000200-7CM820</v>
          </cell>
        </row>
        <row r="1744">
          <cell r="A1744" t="str">
            <v>200R52-289000200-7FM885</v>
          </cell>
        </row>
        <row r="1745">
          <cell r="A1745" t="str">
            <v>100R16-289000200-3CT9CE</v>
          </cell>
        </row>
        <row r="1746">
          <cell r="A1746" t="str">
            <v>100R16-289000200-1EME12</v>
          </cell>
        </row>
        <row r="1747">
          <cell r="A1747" t="str">
            <v>100R16-289000200-1KM915</v>
          </cell>
        </row>
        <row r="1748">
          <cell r="A1748" t="str">
            <v>100R16-289000200-1KMK10</v>
          </cell>
        </row>
        <row r="1749">
          <cell r="A1749" t="str">
            <v>100R16-289000200-2AM015</v>
          </cell>
        </row>
        <row r="1750">
          <cell r="A1750" t="str">
            <v>100R16-289000200-2PM040</v>
          </cell>
        </row>
        <row r="1751">
          <cell r="A1751" t="str">
            <v>100R16-289000200-2PM080</v>
          </cell>
        </row>
        <row r="1752">
          <cell r="A1752" t="str">
            <v>100R16-289000200-3CA853</v>
          </cell>
        </row>
        <row r="1753">
          <cell r="A1753" t="str">
            <v>100R16-289000200-3CF884</v>
          </cell>
        </row>
        <row r="1754">
          <cell r="A1754" t="str">
            <v>100R16-289000200-3CK734</v>
          </cell>
        </row>
        <row r="1755">
          <cell r="A1755" t="str">
            <v>100R16-289000200-3CK737</v>
          </cell>
        </row>
        <row r="1756">
          <cell r="A1756" t="str">
            <v>100R16-289000200-3CT610</v>
          </cell>
        </row>
        <row r="1757">
          <cell r="A1757" t="str">
            <v>100R16-289000200-3CT914</v>
          </cell>
        </row>
        <row r="1758">
          <cell r="A1758" t="str">
            <v>100R16-289000200-3CT940</v>
          </cell>
        </row>
        <row r="1759">
          <cell r="A1759" t="str">
            <v>100R16-289000200-3CT9LA</v>
          </cell>
        </row>
        <row r="1760">
          <cell r="A1760" t="str">
            <v>200R50-289000200-7CF850</v>
          </cell>
        </row>
        <row r="1761">
          <cell r="A1761" t="str">
            <v>200R50-289000200-7CM805</v>
          </cell>
        </row>
        <row r="1762">
          <cell r="A1762" t="str">
            <v>100RGE-289000200-1GAG15</v>
          </cell>
        </row>
        <row r="1763">
          <cell r="A1763" t="str">
            <v>100RGE-289000200-1GMGH2</v>
          </cell>
        </row>
        <row r="1764">
          <cell r="A1764" t="str">
            <v>100RGE-289000200-1GMGM2</v>
          </cell>
        </row>
        <row r="1765">
          <cell r="A1765" t="str">
            <v>100RGE-289000200-1GMGM3</v>
          </cell>
        </row>
        <row r="1766">
          <cell r="A1766" t="str">
            <v>100RGE-289000200-1GVG14</v>
          </cell>
        </row>
        <row r="1767">
          <cell r="A1767" t="str">
            <v>200R54-289000200-7VM212</v>
          </cell>
        </row>
        <row r="1768">
          <cell r="A1768" t="str">
            <v>200R54-289000200-7VM9FL</v>
          </cell>
        </row>
        <row r="1769">
          <cell r="A1769" t="str">
            <v>200R55-289000200-7AM840</v>
          </cell>
        </row>
        <row r="1770">
          <cell r="A1770" t="str">
            <v>200R55-289000200-7HM865</v>
          </cell>
        </row>
        <row r="1771">
          <cell r="A1771" t="str">
            <v>200R55-289000200-7SM875</v>
          </cell>
        </row>
        <row r="1772">
          <cell r="A1772" t="str">
            <v>200R56-289000200-7BM870</v>
          </cell>
        </row>
        <row r="1773">
          <cell r="A1773" t="str">
            <v>200R58-289000200-7DM222</v>
          </cell>
        </row>
        <row r="1774">
          <cell r="A1774" t="str">
            <v>200R58-289000200-7DM9FY</v>
          </cell>
        </row>
        <row r="1775">
          <cell r="A1775" t="str">
            <v>100RGE-289000200-1GMGK2</v>
          </cell>
        </row>
        <row r="1776">
          <cell r="A1776" t="str">
            <v>200R55-289000200-7AM846</v>
          </cell>
        </row>
        <row r="1777">
          <cell r="A1777" t="str">
            <v>100R16-289000250-3CA865</v>
          </cell>
        </row>
        <row r="1778">
          <cell r="A1778" t="str">
            <v>100R16-289000270-3CA865</v>
          </cell>
        </row>
        <row r="1779">
          <cell r="A1779" t="str">
            <v>100R16-289000300-1EME47</v>
          </cell>
        </row>
        <row r="1780">
          <cell r="A1780" t="str">
            <v>100R16-289000300-1KMK05</v>
          </cell>
        </row>
        <row r="1781">
          <cell r="A1781" t="str">
            <v>100R16-289000300-1RMR09</v>
          </cell>
        </row>
        <row r="1782">
          <cell r="A1782" t="str">
            <v>100R16-289000300-1RMR32</v>
          </cell>
        </row>
        <row r="1783">
          <cell r="A1783" t="str">
            <v>100R16-289000300-1RMR34</v>
          </cell>
        </row>
        <row r="1784">
          <cell r="A1784" t="str">
            <v>100R16-289000300-1RMR35</v>
          </cell>
        </row>
        <row r="1785">
          <cell r="A1785" t="str">
            <v>100R16-289000300-1RMR40</v>
          </cell>
        </row>
        <row r="1786">
          <cell r="A1786" t="str">
            <v>100R16-289000300-1RMR45</v>
          </cell>
        </row>
        <row r="1787">
          <cell r="A1787" t="str">
            <v>100R16-289000300-2AM010</v>
          </cell>
        </row>
        <row r="1788">
          <cell r="A1788" t="str">
            <v>100R16-289000300-2MM500</v>
          </cell>
        </row>
        <row r="1789">
          <cell r="A1789" t="str">
            <v>100R16-289000300-2MM570</v>
          </cell>
        </row>
        <row r="1790">
          <cell r="A1790" t="str">
            <v>100R16-289000300-2MM9FA</v>
          </cell>
        </row>
        <row r="1791">
          <cell r="A1791" t="str">
            <v>100R16-289000300-2NM030</v>
          </cell>
        </row>
        <row r="1792">
          <cell r="A1792" t="str">
            <v>100R16-289000300-2NM031</v>
          </cell>
        </row>
        <row r="1793">
          <cell r="A1793" t="str">
            <v>100R16-289000300-2NM032</v>
          </cell>
        </row>
        <row r="1794">
          <cell r="A1794" t="str">
            <v>100R16-289000300-2NM9FE</v>
          </cell>
        </row>
        <row r="1795">
          <cell r="A1795" t="str">
            <v>100R16-289000300-2PM040</v>
          </cell>
        </row>
        <row r="1796">
          <cell r="A1796" t="str">
            <v>100R16-289000300-2PM048</v>
          </cell>
        </row>
        <row r="1797">
          <cell r="A1797" t="str">
            <v>100R16-289000300-2PM061</v>
          </cell>
        </row>
        <row r="1798">
          <cell r="A1798" t="str">
            <v>100R16-289000300-2PM071</v>
          </cell>
        </row>
        <row r="1799">
          <cell r="A1799" t="str">
            <v>100R16-289000300-2PM111</v>
          </cell>
        </row>
        <row r="1800">
          <cell r="A1800" t="str">
            <v>100R16-289000300-2PM171</v>
          </cell>
        </row>
        <row r="1801">
          <cell r="A1801" t="str">
            <v>100R16-289000300-2PM196</v>
          </cell>
        </row>
        <row r="1802">
          <cell r="A1802" t="str">
            <v>100R16-289000300-3CA857</v>
          </cell>
        </row>
        <row r="1803">
          <cell r="A1803" t="str">
            <v>100R16-289000300-3CA865</v>
          </cell>
        </row>
        <row r="1804">
          <cell r="A1804" t="str">
            <v>100R16-289000300-3CK734</v>
          </cell>
        </row>
        <row r="1805">
          <cell r="A1805" t="str">
            <v>100R16-289000300-3CK737</v>
          </cell>
        </row>
        <row r="1806">
          <cell r="A1806" t="str">
            <v>100R16-289000300-3CK9AJ</v>
          </cell>
        </row>
        <row r="1807">
          <cell r="A1807" t="str">
            <v>100R16-289000300-3CM858</v>
          </cell>
        </row>
        <row r="1808">
          <cell r="A1808" t="str">
            <v>100R16-289000300-3CT610</v>
          </cell>
        </row>
        <row r="1809">
          <cell r="A1809" t="str">
            <v>100R16-289000300-3CT940</v>
          </cell>
        </row>
        <row r="1810">
          <cell r="A1810" t="str">
            <v>100R16-289000300-3CT9BM</v>
          </cell>
        </row>
        <row r="1811">
          <cell r="A1811" t="str">
            <v>100R16-289000300-3CT9CE</v>
          </cell>
        </row>
        <row r="1812">
          <cell r="A1812" t="str">
            <v>100R16-289000300-3CT9EF</v>
          </cell>
        </row>
        <row r="1813">
          <cell r="A1813" t="str">
            <v>100R16-289000300-3CT9LA</v>
          </cell>
        </row>
        <row r="1814">
          <cell r="A1814" t="str">
            <v>100R16-289000300-3CW358</v>
          </cell>
        </row>
        <row r="1815">
          <cell r="A1815" t="str">
            <v>100R16-289000300-3ST9BK</v>
          </cell>
        </row>
        <row r="1816">
          <cell r="A1816" t="str">
            <v>200R50-289000300-7CF000</v>
          </cell>
        </row>
        <row r="1817">
          <cell r="A1817" t="str">
            <v>200R50-289000300-7CF850</v>
          </cell>
        </row>
        <row r="1818">
          <cell r="A1818" t="str">
            <v>200R50-289000300-7CH855</v>
          </cell>
        </row>
        <row r="1819">
          <cell r="A1819" t="str">
            <v>200R50-289000300-7CM805</v>
          </cell>
        </row>
        <row r="1820">
          <cell r="A1820" t="str">
            <v>200R50-289000300-7CM810</v>
          </cell>
        </row>
        <row r="1821">
          <cell r="A1821" t="str">
            <v>200R50-289000300-7CM820</v>
          </cell>
        </row>
        <row r="1822">
          <cell r="A1822" t="str">
            <v>200R52-289000300-7FM885</v>
          </cell>
        </row>
        <row r="1823">
          <cell r="A1823" t="str">
            <v>100R16-289000300-1RMR67</v>
          </cell>
        </row>
        <row r="1824">
          <cell r="A1824" t="str">
            <v>100R16-289000300-3CA853</v>
          </cell>
        </row>
        <row r="1825">
          <cell r="A1825" t="str">
            <v>100R16-289000300-1EM9FK</v>
          </cell>
        </row>
        <row r="1826">
          <cell r="A1826" t="str">
            <v>100R16-289000300-1EME12</v>
          </cell>
        </row>
        <row r="1827">
          <cell r="A1827" t="str">
            <v>100R16-289000300-1KT957</v>
          </cell>
        </row>
        <row r="1828">
          <cell r="A1828" t="str">
            <v>100R16-289000300-1RM944</v>
          </cell>
        </row>
        <row r="1829">
          <cell r="A1829" t="str">
            <v>100R16-289000300-1RMR15</v>
          </cell>
        </row>
        <row r="1830">
          <cell r="A1830" t="str">
            <v>100R16-289000300-1RMR16</v>
          </cell>
        </row>
        <row r="1831">
          <cell r="A1831" t="str">
            <v>100R16-289000300-1RMR17</v>
          </cell>
        </row>
        <row r="1832">
          <cell r="A1832" t="str">
            <v>100R16-289000300-1RMR38</v>
          </cell>
        </row>
        <row r="1833">
          <cell r="A1833" t="str">
            <v>100R16-289000300-1RMR46</v>
          </cell>
        </row>
        <row r="1834">
          <cell r="A1834" t="str">
            <v>100R16-289000300-1RMR50</v>
          </cell>
        </row>
        <row r="1835">
          <cell r="A1835" t="str">
            <v>100R16-289000300-2MM580</v>
          </cell>
        </row>
        <row r="1836">
          <cell r="A1836" t="str">
            <v>100R16-289000300-2PM043</v>
          </cell>
        </row>
        <row r="1837">
          <cell r="A1837" t="str">
            <v>100R16-289000300-2PM110</v>
          </cell>
        </row>
        <row r="1838">
          <cell r="A1838" t="str">
            <v>100R16-289000300-2PM186</v>
          </cell>
        </row>
        <row r="1839">
          <cell r="A1839" t="str">
            <v>100R16-289000300-2PM9FB</v>
          </cell>
        </row>
        <row r="1840">
          <cell r="A1840" t="str">
            <v>100R16-289000300-3CC724</v>
          </cell>
        </row>
        <row r="1841">
          <cell r="A1841" t="str">
            <v>100R16-289000300-3CC758</v>
          </cell>
        </row>
        <row r="1842">
          <cell r="A1842" t="str">
            <v>100R16-289000300-3CE3E2</v>
          </cell>
        </row>
        <row r="1843">
          <cell r="A1843" t="str">
            <v>100R16-289000300-3CF884</v>
          </cell>
        </row>
        <row r="1844">
          <cell r="A1844" t="str">
            <v>100R16-289000300-3CF885</v>
          </cell>
        </row>
        <row r="1845">
          <cell r="A1845" t="str">
            <v>100R16-289000300-3CK735</v>
          </cell>
        </row>
        <row r="1846">
          <cell r="A1846" t="str">
            <v>100R16-289000300-3CK736</v>
          </cell>
        </row>
        <row r="1847">
          <cell r="A1847" t="str">
            <v>100R16-289000300-3CK9AP</v>
          </cell>
        </row>
        <row r="1848">
          <cell r="A1848" t="str">
            <v>100R16-289000300-3CT9EK</v>
          </cell>
        </row>
        <row r="1849">
          <cell r="A1849" t="str">
            <v>100R16-289000300-3CT9LB</v>
          </cell>
        </row>
        <row r="1850">
          <cell r="A1850" t="str">
            <v>100R16-289000300-3CV9KB</v>
          </cell>
        </row>
        <row r="1851">
          <cell r="A1851" t="str">
            <v>200R50-289000300-7CM897</v>
          </cell>
        </row>
        <row r="1852">
          <cell r="A1852" t="str">
            <v>100RGE-289000300-1GMG0Z</v>
          </cell>
        </row>
        <row r="1853">
          <cell r="A1853" t="str">
            <v>100RGE-289000300-1GMG70</v>
          </cell>
        </row>
        <row r="1854">
          <cell r="A1854" t="str">
            <v>100RGE-289000300-1GMGG2</v>
          </cell>
        </row>
        <row r="1855">
          <cell r="A1855" t="str">
            <v>100RGE-289000300-1GMGH2</v>
          </cell>
        </row>
        <row r="1856">
          <cell r="A1856" t="str">
            <v>100RGE-289000300-1GMGK2</v>
          </cell>
        </row>
        <row r="1857">
          <cell r="A1857" t="str">
            <v>100RGE-289000300-1GMGM3</v>
          </cell>
        </row>
        <row r="1858">
          <cell r="A1858" t="str">
            <v>100RGE-289000300-1GVG14</v>
          </cell>
        </row>
        <row r="1859">
          <cell r="A1859" t="str">
            <v>200R54-289000300-7VM212</v>
          </cell>
        </row>
        <row r="1860">
          <cell r="A1860" t="str">
            <v>200R54-289000300-7VM9FL</v>
          </cell>
        </row>
        <row r="1861">
          <cell r="A1861" t="str">
            <v>200R55-289000300-7AM840</v>
          </cell>
        </row>
        <row r="1862">
          <cell r="A1862" t="str">
            <v>200R55-289000300-7HM865</v>
          </cell>
        </row>
        <row r="1863">
          <cell r="A1863" t="str">
            <v>200R55-289000300-7HM867</v>
          </cell>
        </row>
        <row r="1864">
          <cell r="A1864" t="str">
            <v>200R55-289000300-7SM875</v>
          </cell>
        </row>
        <row r="1865">
          <cell r="A1865" t="str">
            <v>200R55-289000300-7TA315</v>
          </cell>
        </row>
        <row r="1866">
          <cell r="A1866" t="str">
            <v>200R56-289000300-7BM870</v>
          </cell>
        </row>
        <row r="1867">
          <cell r="A1867" t="str">
            <v>200R58-289000300-7DM222</v>
          </cell>
        </row>
        <row r="1868">
          <cell r="A1868" t="str">
            <v>200R58-289000300-7DM9FY</v>
          </cell>
        </row>
        <row r="1869">
          <cell r="A1869" t="str">
            <v>100RGE-289000300-1GAG15</v>
          </cell>
        </row>
        <row r="1870">
          <cell r="A1870" t="str">
            <v>100RGE-289000300-1GMGK5</v>
          </cell>
        </row>
        <row r="1871">
          <cell r="A1871" t="str">
            <v>200R55-289000300-7AM845</v>
          </cell>
        </row>
        <row r="1872">
          <cell r="A1872" t="str">
            <v>200R55-289000300-7HM866</v>
          </cell>
        </row>
        <row r="1873">
          <cell r="A1873" t="str">
            <v>100R16-289000310-3CA865</v>
          </cell>
        </row>
        <row r="1874">
          <cell r="A1874" t="str">
            <v>100R16-289000351-2MM500</v>
          </cell>
        </row>
        <row r="1875">
          <cell r="A1875" t="str">
            <v>100R16-289000351-2MM570</v>
          </cell>
        </row>
        <row r="1876">
          <cell r="A1876" t="str">
            <v>100R16-289000351-2MM580</v>
          </cell>
        </row>
        <row r="1877">
          <cell r="A1877" t="str">
            <v>100R16-289000351-2MM9FA</v>
          </cell>
        </row>
        <row r="1878">
          <cell r="A1878" t="str">
            <v>100R16-289000351-2NM030</v>
          </cell>
        </row>
        <row r="1879">
          <cell r="A1879" t="str">
            <v>100R16-289000351-3CK9EK</v>
          </cell>
        </row>
        <row r="1880">
          <cell r="A1880" t="str">
            <v>100R16-289000351-3CM858</v>
          </cell>
        </row>
        <row r="1881">
          <cell r="A1881" t="str">
            <v>100R16-289000351-3CT912</v>
          </cell>
        </row>
        <row r="1882">
          <cell r="A1882" t="str">
            <v>100R16-289000351-3CW358</v>
          </cell>
        </row>
        <row r="1883">
          <cell r="A1883" t="str">
            <v>100R16-289000351-3CA853</v>
          </cell>
        </row>
        <row r="1884">
          <cell r="A1884" t="str">
            <v>100R16-289000351-1EME47</v>
          </cell>
        </row>
        <row r="1885">
          <cell r="A1885" t="str">
            <v>100R16-289000351-2PM196</v>
          </cell>
        </row>
        <row r="1886">
          <cell r="A1886" t="str">
            <v>100R16-289000351-3CT9CE</v>
          </cell>
        </row>
        <row r="1887">
          <cell r="A1887" t="str">
            <v>100R16-289000351-3CT9EF</v>
          </cell>
        </row>
        <row r="1888">
          <cell r="A1888" t="str">
            <v>100RGE-289000351-1GMGK2</v>
          </cell>
        </row>
        <row r="1889">
          <cell r="A1889" t="str">
            <v>200R54-289000351-7VM212</v>
          </cell>
        </row>
        <row r="1890">
          <cell r="A1890" t="str">
            <v>200R55-289000351-7AM840</v>
          </cell>
        </row>
        <row r="1891">
          <cell r="A1891" t="str">
            <v>200R55-289000351-7HM865</v>
          </cell>
        </row>
        <row r="1892">
          <cell r="A1892" t="str">
            <v>200R55-289000351-7SM875</v>
          </cell>
        </row>
        <row r="1893">
          <cell r="A1893" t="str">
            <v>100R16-289000352-3CT9EF</v>
          </cell>
        </row>
        <row r="1894">
          <cell r="A1894" t="str">
            <v>100R16-289000352-2AM010</v>
          </cell>
        </row>
        <row r="1895">
          <cell r="A1895" t="str">
            <v>100R16-289000352-3CA853</v>
          </cell>
        </row>
        <row r="1896">
          <cell r="A1896" t="str">
            <v>100R16-289000352-3CM858</v>
          </cell>
        </row>
        <row r="1897">
          <cell r="A1897" t="str">
            <v>100RGE-289000352-1GAG00</v>
          </cell>
        </row>
        <row r="1898">
          <cell r="A1898" t="str">
            <v>100R16-289000491-3CA865</v>
          </cell>
        </row>
        <row r="1899">
          <cell r="A1899" t="str">
            <v>100R16-289000615-3CA865</v>
          </cell>
        </row>
        <row r="1900">
          <cell r="A1900" t="str">
            <v>100R16-289000670-2PM040</v>
          </cell>
        </row>
        <row r="1901">
          <cell r="A1901" t="str">
            <v>100R16-289000833-3CA865</v>
          </cell>
        </row>
        <row r="1902">
          <cell r="A1902" t="str">
            <v>100R16-289000890-3CT9LA</v>
          </cell>
        </row>
        <row r="1903">
          <cell r="A1903" t="str">
            <v>100R16-291010011-2NM9FE</v>
          </cell>
        </row>
        <row r="1904">
          <cell r="A1904" t="str">
            <v>100R16-291010011-3CM858</v>
          </cell>
        </row>
        <row r="1905">
          <cell r="A1905" t="str">
            <v>200R52-291010011-7FM000</v>
          </cell>
        </row>
        <row r="1906">
          <cell r="A1906" t="str">
            <v>200R52-291010011-7FM885</v>
          </cell>
        </row>
        <row r="1907">
          <cell r="A1907" t="str">
            <v>100R16-291010011-3CA853</v>
          </cell>
        </row>
        <row r="1908">
          <cell r="A1908" t="str">
            <v>200R54-291010011-7VM212</v>
          </cell>
        </row>
        <row r="1909">
          <cell r="A1909" t="str">
            <v>200R55-291010011-7AM840</v>
          </cell>
        </row>
        <row r="1910">
          <cell r="A1910" t="str">
            <v>200R55-291010011-7HM865</v>
          </cell>
        </row>
        <row r="1911">
          <cell r="A1911" t="str">
            <v>200R55-291010011-7SM875</v>
          </cell>
        </row>
        <row r="1912">
          <cell r="A1912" t="str">
            <v>200R55-291010011-7TA000</v>
          </cell>
        </row>
        <row r="1913">
          <cell r="A1913" t="str">
            <v>200R56-291010011-7BM870</v>
          </cell>
        </row>
        <row r="1914">
          <cell r="A1914" t="str">
            <v>200R58-291010012-7DM222</v>
          </cell>
        </row>
        <row r="1915">
          <cell r="A1915" t="str">
            <v>200R58-291010012-7DM9FY</v>
          </cell>
        </row>
        <row r="1916">
          <cell r="A1916" t="str">
            <v>200R54-291010013-7VM212</v>
          </cell>
        </row>
        <row r="1917">
          <cell r="A1917" t="str">
            <v>200R55-291010013-7AM840</v>
          </cell>
        </row>
        <row r="1918">
          <cell r="A1918" t="str">
            <v>200R58-291010013-7DM222</v>
          </cell>
        </row>
        <row r="1919">
          <cell r="A1919" t="str">
            <v>100R16-291010014-3CA865</v>
          </cell>
        </row>
        <row r="1920">
          <cell r="A1920" t="str">
            <v>200R54-291010014-7VM212</v>
          </cell>
        </row>
        <row r="1921">
          <cell r="A1921" t="str">
            <v>200R55-291010014-7AM840</v>
          </cell>
        </row>
        <row r="1922">
          <cell r="A1922" t="str">
            <v>200R55-291010014-7HM865</v>
          </cell>
        </row>
        <row r="1923">
          <cell r="A1923" t="str">
            <v>200R55-291010014-7SM875</v>
          </cell>
        </row>
        <row r="1924">
          <cell r="A1924" t="str">
            <v>200R56-291010014-7BM870</v>
          </cell>
        </row>
        <row r="1925">
          <cell r="A1925" t="str">
            <v>100R16-291010100-3CA865</v>
          </cell>
        </row>
        <row r="1926">
          <cell r="A1926" t="str">
            <v>200R50-291010100-7CF000</v>
          </cell>
        </row>
        <row r="1927">
          <cell r="A1927" t="str">
            <v>200R52-291010100-7FM000</v>
          </cell>
        </row>
        <row r="1928">
          <cell r="A1928" t="str">
            <v>200R54-291010100-7VM212</v>
          </cell>
        </row>
        <row r="1929">
          <cell r="A1929" t="str">
            <v>200R55-291010100-7AM840</v>
          </cell>
        </row>
        <row r="1930">
          <cell r="A1930" t="str">
            <v>200R55-291010100-7HM865</v>
          </cell>
        </row>
        <row r="1931">
          <cell r="A1931" t="str">
            <v>200R55-291010100-7SM875</v>
          </cell>
        </row>
        <row r="1932">
          <cell r="A1932" t="str">
            <v>200R55-291010100-7TA000</v>
          </cell>
        </row>
        <row r="1933">
          <cell r="A1933" t="str">
            <v>200R56-291010100-7BM870</v>
          </cell>
        </row>
        <row r="1934">
          <cell r="A1934" t="str">
            <v>200R58-291010100-7DM222</v>
          </cell>
        </row>
        <row r="1935">
          <cell r="A1935" t="str">
            <v>100R16-291010200-3CA865</v>
          </cell>
        </row>
        <row r="1936">
          <cell r="A1936" t="str">
            <v>200R52-291010200-7FM000</v>
          </cell>
        </row>
        <row r="1937">
          <cell r="A1937" t="str">
            <v>200R54-291010200-7VM212</v>
          </cell>
        </row>
        <row r="1938">
          <cell r="A1938" t="str">
            <v>200R55-291010200-7AM840</v>
          </cell>
        </row>
        <row r="1939">
          <cell r="A1939" t="str">
            <v>200R55-291010200-7HM865</v>
          </cell>
        </row>
        <row r="1940">
          <cell r="A1940" t="str">
            <v>200R55-291010200-7SM875</v>
          </cell>
        </row>
        <row r="1941">
          <cell r="A1941" t="str">
            <v>200R55-291010200-7TA000</v>
          </cell>
        </row>
        <row r="1942">
          <cell r="A1942" t="str">
            <v>200R54-291010300-7VM212</v>
          </cell>
        </row>
        <row r="1943">
          <cell r="A1943" t="str">
            <v>200R55-291010300-7TA000</v>
          </cell>
        </row>
        <row r="1944">
          <cell r="A1944" t="str">
            <v>200R58-291010300-7DM222</v>
          </cell>
        </row>
        <row r="1945">
          <cell r="A1945" t="str">
            <v>200R55-291010300-7SM875</v>
          </cell>
        </row>
        <row r="1946">
          <cell r="A1946" t="str">
            <v>100R16-291020100-3CA865</v>
          </cell>
        </row>
        <row r="1947">
          <cell r="A1947" t="str">
            <v>200R50-291020100-7CF000</v>
          </cell>
        </row>
        <row r="1948">
          <cell r="A1948" t="str">
            <v>200R52-291020100-7FM000</v>
          </cell>
        </row>
        <row r="1949">
          <cell r="A1949" t="str">
            <v>200R54-291020100-7VM212</v>
          </cell>
        </row>
        <row r="1950">
          <cell r="A1950" t="str">
            <v>200R55-291020100-7TA000</v>
          </cell>
        </row>
        <row r="1951">
          <cell r="A1951" t="str">
            <v>200R56-291020100-7BM870</v>
          </cell>
        </row>
        <row r="1952">
          <cell r="A1952" t="str">
            <v>200R58-291020100-7DM222</v>
          </cell>
        </row>
        <row r="1953">
          <cell r="A1953" t="str">
            <v>100R16-291020200-3CA865</v>
          </cell>
        </row>
        <row r="1954">
          <cell r="A1954" t="str">
            <v>200R50-291020200-7CF000</v>
          </cell>
        </row>
        <row r="1955">
          <cell r="A1955" t="str">
            <v>200R52-291020200-7FM000</v>
          </cell>
        </row>
        <row r="1956">
          <cell r="A1956" t="str">
            <v>200R54-291020200-7VM212</v>
          </cell>
        </row>
        <row r="1957">
          <cell r="A1957" t="str">
            <v>200R55-291020200-7TA000</v>
          </cell>
        </row>
        <row r="1958">
          <cell r="A1958" t="str">
            <v>200R56-291020200-7BM870</v>
          </cell>
        </row>
        <row r="1959">
          <cell r="A1959" t="str">
            <v>200R58-291020200-7DM222</v>
          </cell>
        </row>
        <row r="1960">
          <cell r="A1960" t="str">
            <v>200R54-291020300-7VM212</v>
          </cell>
        </row>
        <row r="1961">
          <cell r="A1961" t="str">
            <v>100R16-292110010-3CA865</v>
          </cell>
        </row>
        <row r="1962">
          <cell r="A1962" t="str">
            <v>100R16-292110030-3CA865</v>
          </cell>
        </row>
        <row r="1963">
          <cell r="A1963" t="str">
            <v>100R16-292130000-1EME12</v>
          </cell>
        </row>
        <row r="1964">
          <cell r="A1964" t="str">
            <v>100R16-292130000-1EME47</v>
          </cell>
        </row>
        <row r="1965">
          <cell r="A1965" t="str">
            <v>100R16-292130000-1KMK05</v>
          </cell>
        </row>
        <row r="1966">
          <cell r="A1966" t="str">
            <v>100R16-292130000-1RMR35</v>
          </cell>
        </row>
        <row r="1967">
          <cell r="A1967" t="str">
            <v>100R16-292130000-2NM031</v>
          </cell>
        </row>
        <row r="1968">
          <cell r="A1968" t="str">
            <v>100R16-292130000-2PM196</v>
          </cell>
        </row>
        <row r="1969">
          <cell r="A1969" t="str">
            <v>100R16-292130000-3CA865</v>
          </cell>
        </row>
        <row r="1970">
          <cell r="A1970" t="str">
            <v>100R16-292130000-3CC724</v>
          </cell>
        </row>
        <row r="1971">
          <cell r="A1971" t="str">
            <v>100R16-292130000-3CK9EK</v>
          </cell>
        </row>
        <row r="1972">
          <cell r="A1972" t="str">
            <v>100R16-292130000-3CT610</v>
          </cell>
        </row>
        <row r="1973">
          <cell r="A1973" t="str">
            <v>100R16-292130000-3CT940</v>
          </cell>
        </row>
        <row r="1974">
          <cell r="A1974" t="str">
            <v>100R16-292130000-3SK716</v>
          </cell>
        </row>
        <row r="1975">
          <cell r="A1975" t="str">
            <v>200R50-292130000-7CF000</v>
          </cell>
        </row>
        <row r="1976">
          <cell r="A1976" t="str">
            <v>200R52-292130000-7FM000</v>
          </cell>
        </row>
        <row r="1977">
          <cell r="A1977" t="str">
            <v>100RGE-292130000-1GAG00</v>
          </cell>
        </row>
        <row r="1978">
          <cell r="A1978" t="str">
            <v>100RGE-292130000-1GAG15</v>
          </cell>
        </row>
        <row r="1979">
          <cell r="A1979" t="str">
            <v>200R54-292130000-7VM212</v>
          </cell>
        </row>
        <row r="1980">
          <cell r="A1980" t="str">
            <v>200R55-292130000-7TA000</v>
          </cell>
        </row>
        <row r="1981">
          <cell r="A1981" t="str">
            <v>200R56-292130000-7BM870</v>
          </cell>
        </row>
        <row r="1982">
          <cell r="A1982" t="str">
            <v>100R16-292130010-1KMK05</v>
          </cell>
        </row>
        <row r="1983">
          <cell r="A1983" t="str">
            <v>100R16-292130010-2MM500</v>
          </cell>
        </row>
        <row r="1984">
          <cell r="A1984" t="str">
            <v>100R16-292130010-2NM030</v>
          </cell>
        </row>
        <row r="1985">
          <cell r="A1985" t="str">
            <v>100R16-292130010-3CE3E2</v>
          </cell>
        </row>
        <row r="1986">
          <cell r="A1986" t="str">
            <v>100R16-292130010-3CT610</v>
          </cell>
        </row>
        <row r="1987">
          <cell r="A1987" t="str">
            <v>100R16-292130010-3CA865</v>
          </cell>
        </row>
        <row r="1988">
          <cell r="A1988" t="str">
            <v>100R16-292130010-3CE9EB</v>
          </cell>
        </row>
        <row r="1989">
          <cell r="A1989" t="str">
            <v>100R16-292130010-3CK717</v>
          </cell>
        </row>
        <row r="1990">
          <cell r="A1990" t="str">
            <v>100R16-292130010-3CK737</v>
          </cell>
        </row>
        <row r="1991">
          <cell r="A1991" t="str">
            <v>100R16-292130010-3CK9AK</v>
          </cell>
        </row>
        <row r="1992">
          <cell r="A1992" t="str">
            <v>100R16-292130010-3CT9BJ</v>
          </cell>
        </row>
        <row r="1993">
          <cell r="A1993" t="str">
            <v>100R16-292130010-3CT9EF</v>
          </cell>
        </row>
        <row r="1994">
          <cell r="A1994" t="str">
            <v>100RGE-292130010-1GAG15</v>
          </cell>
        </row>
        <row r="1995">
          <cell r="A1995" t="str">
            <v>100RGE-292130010-1GMG81</v>
          </cell>
        </row>
        <row r="1996">
          <cell r="A1996" t="str">
            <v>200R55-292130010-7AM840</v>
          </cell>
        </row>
        <row r="1997">
          <cell r="A1997" t="str">
            <v>200R55-292130010-7HM865</v>
          </cell>
        </row>
        <row r="1998">
          <cell r="A1998" t="str">
            <v>100R16-292130020-3CA865</v>
          </cell>
        </row>
        <row r="1999">
          <cell r="A1999" t="str">
            <v>200R50-292130020-7CF000</v>
          </cell>
        </row>
        <row r="2000">
          <cell r="A2000" t="str">
            <v>200R52-292130020-7FM000</v>
          </cell>
        </row>
        <row r="2001">
          <cell r="A2001" t="str">
            <v>200R55-292130020-7TA000</v>
          </cell>
        </row>
        <row r="2002">
          <cell r="A2002" t="str">
            <v>200R56-292130020-7BM870</v>
          </cell>
        </row>
        <row r="2003">
          <cell r="A2003" t="str">
            <v>100R16-292130030-3CA865</v>
          </cell>
        </row>
        <row r="2004">
          <cell r="A2004" t="str">
            <v>200R52-292130030-7FM000</v>
          </cell>
        </row>
        <row r="2005">
          <cell r="A2005" t="str">
            <v>100RGE-292130030-1GAG15</v>
          </cell>
        </row>
        <row r="2006">
          <cell r="A2006" t="str">
            <v>200R54-292130030-7VM212</v>
          </cell>
        </row>
        <row r="2007">
          <cell r="A2007" t="str">
            <v>200R55-292130030-7TA000</v>
          </cell>
        </row>
        <row r="2008">
          <cell r="A2008" t="str">
            <v>200R56-292130030-7BM870</v>
          </cell>
        </row>
        <row r="2009">
          <cell r="A2009" t="str">
            <v>100R16-292130040-1ET9MB</v>
          </cell>
        </row>
        <row r="2010">
          <cell r="A2010" t="str">
            <v>100R16-292130040-1KMK05</v>
          </cell>
        </row>
        <row r="2011">
          <cell r="A2011" t="str">
            <v>100R16-292130040-2MM500</v>
          </cell>
        </row>
        <row r="2012">
          <cell r="A2012" t="str">
            <v>100R16-292130040-2MM9FA</v>
          </cell>
        </row>
        <row r="2013">
          <cell r="A2013" t="str">
            <v>100R16-292130040-2NM030</v>
          </cell>
        </row>
        <row r="2014">
          <cell r="A2014" t="str">
            <v>100R16-292130040-2PM196</v>
          </cell>
        </row>
        <row r="2015">
          <cell r="A2015" t="str">
            <v>100R16-292130040-3CE3E2</v>
          </cell>
        </row>
        <row r="2016">
          <cell r="A2016" t="str">
            <v>100R16-292130040-3CM858</v>
          </cell>
        </row>
        <row r="2017">
          <cell r="A2017" t="str">
            <v>200R50-292130040-7CH855</v>
          </cell>
        </row>
        <row r="2018">
          <cell r="A2018" t="str">
            <v>200R52-292130040-7FM885</v>
          </cell>
        </row>
        <row r="2019">
          <cell r="A2019" t="str">
            <v>100R16-292130040-1EME47</v>
          </cell>
        </row>
        <row r="2020">
          <cell r="A2020" t="str">
            <v>100R16-292130040-1KT957</v>
          </cell>
        </row>
        <row r="2021">
          <cell r="A2021" t="str">
            <v>100R16-292130040-1RMR32</v>
          </cell>
        </row>
        <row r="2022">
          <cell r="A2022" t="str">
            <v>100R16-292130040-3CA865</v>
          </cell>
        </row>
        <row r="2023">
          <cell r="A2023" t="str">
            <v>100R16-292130040-3CE9EB</v>
          </cell>
        </row>
        <row r="2024">
          <cell r="A2024" t="str">
            <v>100R16-292130040-3CK9AJ</v>
          </cell>
        </row>
        <row r="2025">
          <cell r="A2025" t="str">
            <v>100R16-292130040-3CT9EF</v>
          </cell>
        </row>
        <row r="2026">
          <cell r="A2026" t="str">
            <v>100R16-292130040-3CV9KB</v>
          </cell>
        </row>
        <row r="2027">
          <cell r="A2027" t="str">
            <v>200R55-292130040-7AM840</v>
          </cell>
        </row>
        <row r="2028">
          <cell r="A2028" t="str">
            <v>200R55-292130040-7HM865</v>
          </cell>
        </row>
        <row r="2029">
          <cell r="A2029" t="str">
            <v>200R55-292130040-7SM875</v>
          </cell>
        </row>
        <row r="2030">
          <cell r="A2030" t="str">
            <v>200R56-292130040-7BM870</v>
          </cell>
        </row>
        <row r="2031">
          <cell r="A2031" t="str">
            <v>100RGE-292130040-1GVG14</v>
          </cell>
        </row>
        <row r="2032">
          <cell r="A2032" t="str">
            <v>100R16-292130050-1ET9MB</v>
          </cell>
        </row>
        <row r="2033">
          <cell r="A2033" t="str">
            <v>100R16-292130050-2AM010</v>
          </cell>
        </row>
        <row r="2034">
          <cell r="A2034" t="str">
            <v>100R16-292130050-2MM500</v>
          </cell>
        </row>
        <row r="2035">
          <cell r="A2035" t="str">
            <v>100R16-292130050-2NM030</v>
          </cell>
        </row>
        <row r="2036">
          <cell r="A2036" t="str">
            <v>100R16-292130050-3CA865</v>
          </cell>
        </row>
        <row r="2037">
          <cell r="A2037" t="str">
            <v>100R16-292130050-3CE3E2</v>
          </cell>
        </row>
        <row r="2038">
          <cell r="A2038" t="str">
            <v>100R16-292130050-3CE9EB</v>
          </cell>
        </row>
        <row r="2039">
          <cell r="A2039" t="str">
            <v>100R16-292130050-3CE9EE</v>
          </cell>
        </row>
        <row r="2040">
          <cell r="A2040" t="str">
            <v>100R16-292130050-3CK717</v>
          </cell>
        </row>
        <row r="2041">
          <cell r="A2041" t="str">
            <v>100R16-292130050-3CK9AK</v>
          </cell>
        </row>
        <row r="2042">
          <cell r="A2042" t="str">
            <v>100R16-292130050-3CM858</v>
          </cell>
        </row>
        <row r="2043">
          <cell r="A2043" t="str">
            <v>100R16-292130050-3CT9CE</v>
          </cell>
        </row>
        <row r="2044">
          <cell r="A2044" t="str">
            <v>200R50-292130050-7CH855</v>
          </cell>
        </row>
        <row r="2045">
          <cell r="A2045" t="str">
            <v>200R52-292130050-7FM885</v>
          </cell>
        </row>
        <row r="2046">
          <cell r="A2046" t="str">
            <v>100R16-292130050-3CK737</v>
          </cell>
        </row>
        <row r="2047">
          <cell r="A2047" t="str">
            <v>100R16-292130050-1KT957</v>
          </cell>
        </row>
        <row r="2048">
          <cell r="A2048" t="str">
            <v>100R16-292130050-3CA857</v>
          </cell>
        </row>
        <row r="2049">
          <cell r="A2049" t="str">
            <v>100R16-292130050-3CE9ET</v>
          </cell>
        </row>
        <row r="2050">
          <cell r="A2050" t="str">
            <v>100R16-292130050-3CK9AJ</v>
          </cell>
        </row>
        <row r="2051">
          <cell r="A2051" t="str">
            <v>100R16-292130050-3CT9EF</v>
          </cell>
        </row>
        <row r="2052">
          <cell r="A2052" t="str">
            <v>100R16-292130050-3CV9KB</v>
          </cell>
        </row>
        <row r="2053">
          <cell r="A2053" t="str">
            <v>100RGE-292130050-1GMG65</v>
          </cell>
        </row>
        <row r="2054">
          <cell r="A2054" t="str">
            <v>100RGE-292130050-1GVG14</v>
          </cell>
        </row>
        <row r="2055">
          <cell r="A2055" t="str">
            <v>200R55-292130050-7AM840</v>
          </cell>
        </row>
        <row r="2056">
          <cell r="A2056" t="str">
            <v>200R55-292130050-7HM865</v>
          </cell>
        </row>
        <row r="2057">
          <cell r="A2057" t="str">
            <v>200R55-292130050-7SM875</v>
          </cell>
        </row>
        <row r="2058">
          <cell r="A2058" t="str">
            <v>200R56-292130050-7BM870</v>
          </cell>
        </row>
        <row r="2059">
          <cell r="A2059" t="str">
            <v>100RGE-292130050-1GAG15</v>
          </cell>
        </row>
        <row r="2060">
          <cell r="A2060" t="str">
            <v>100R16-292130060-1EME47</v>
          </cell>
        </row>
        <row r="2061">
          <cell r="A2061" t="str">
            <v>100R16-292130060-1KMK05</v>
          </cell>
        </row>
        <row r="2062">
          <cell r="A2062" t="str">
            <v>100R16-292130060-1RMR32</v>
          </cell>
        </row>
        <row r="2063">
          <cell r="A2063" t="str">
            <v>100R16-292130060-1RMR35</v>
          </cell>
        </row>
        <row r="2064">
          <cell r="A2064" t="str">
            <v>100R16-292130060-2AM010</v>
          </cell>
        </row>
        <row r="2065">
          <cell r="A2065" t="str">
            <v>100R16-292130060-2MM500</v>
          </cell>
        </row>
        <row r="2066">
          <cell r="A2066" t="str">
            <v>100R16-292130060-2MM9FA</v>
          </cell>
        </row>
        <row r="2067">
          <cell r="A2067" t="str">
            <v>100R16-292130060-2NM030</v>
          </cell>
        </row>
        <row r="2068">
          <cell r="A2068" t="str">
            <v>100R16-292130060-2PM196</v>
          </cell>
        </row>
        <row r="2069">
          <cell r="A2069" t="str">
            <v>100R16-292130060-3CA857</v>
          </cell>
        </row>
        <row r="2070">
          <cell r="A2070" t="str">
            <v>100R16-292130060-3CA865</v>
          </cell>
        </row>
        <row r="2071">
          <cell r="A2071" t="str">
            <v>100R16-292130060-3CE3E2</v>
          </cell>
        </row>
        <row r="2072">
          <cell r="A2072" t="str">
            <v>100R16-292130060-3CE9EB</v>
          </cell>
        </row>
        <row r="2073">
          <cell r="A2073" t="str">
            <v>100R16-292130060-3CE9EE</v>
          </cell>
        </row>
        <row r="2074">
          <cell r="A2074" t="str">
            <v>100R16-292130060-3CK717</v>
          </cell>
        </row>
        <row r="2075">
          <cell r="A2075" t="str">
            <v>100R16-292130060-3CK737</v>
          </cell>
        </row>
        <row r="2076">
          <cell r="A2076" t="str">
            <v>100R16-292130060-3CK9AJ</v>
          </cell>
        </row>
        <row r="2077">
          <cell r="A2077" t="str">
            <v>100R16-292130060-3CK9AK</v>
          </cell>
        </row>
        <row r="2078">
          <cell r="A2078" t="str">
            <v>100R16-292130060-3CM9CB</v>
          </cell>
        </row>
        <row r="2079">
          <cell r="A2079" t="str">
            <v>100R16-292130060-3CT9BJ</v>
          </cell>
        </row>
        <row r="2080">
          <cell r="A2080" t="str">
            <v>100R16-292130060-3CT9EF</v>
          </cell>
        </row>
        <row r="2081">
          <cell r="A2081" t="str">
            <v>100R16-292130060-3CT9LA</v>
          </cell>
        </row>
        <row r="2082">
          <cell r="A2082" t="str">
            <v>100R16-292130060-3CW358</v>
          </cell>
        </row>
        <row r="2083">
          <cell r="A2083" t="str">
            <v>200R52-292130060-7FM885</v>
          </cell>
        </row>
        <row r="2084">
          <cell r="A2084" t="str">
            <v>100R16-292130060-1KT957</v>
          </cell>
        </row>
        <row r="2085">
          <cell r="A2085" t="str">
            <v>100R16-292130060-3CE9ET</v>
          </cell>
        </row>
        <row r="2086">
          <cell r="A2086" t="str">
            <v>100R16-292130060-3CT9CE</v>
          </cell>
        </row>
        <row r="2087">
          <cell r="A2087" t="str">
            <v>100R16-292130060-3CV9KB</v>
          </cell>
        </row>
        <row r="2088">
          <cell r="A2088" t="str">
            <v>100RGE-292130060-1GAG00</v>
          </cell>
        </row>
        <row r="2089">
          <cell r="A2089" t="str">
            <v>100RGE-292130060-1GAG15</v>
          </cell>
        </row>
        <row r="2090">
          <cell r="A2090" t="str">
            <v>100RGE-292130060-1GMG65</v>
          </cell>
        </row>
        <row r="2091">
          <cell r="A2091" t="str">
            <v>100RGE-292130060-1GMG81</v>
          </cell>
        </row>
        <row r="2092">
          <cell r="A2092" t="str">
            <v>100RGE-292130060-1GMGG2</v>
          </cell>
        </row>
        <row r="2093">
          <cell r="A2093" t="str">
            <v>100RGE-292130060-1GMGJ1</v>
          </cell>
        </row>
        <row r="2094">
          <cell r="A2094" t="str">
            <v>100RGE-292130060-1GMGJ2</v>
          </cell>
        </row>
        <row r="2095">
          <cell r="A2095" t="str">
            <v>100RGE-292130060-1GMGK2</v>
          </cell>
        </row>
        <row r="2096">
          <cell r="A2096" t="str">
            <v>100RGE-292130060-1GVG14</v>
          </cell>
        </row>
        <row r="2097">
          <cell r="A2097" t="str">
            <v>200R55-292130060-7HM865</v>
          </cell>
        </row>
        <row r="2098">
          <cell r="A2098" t="str">
            <v>100R16-292140010-1ET9MB</v>
          </cell>
        </row>
        <row r="2099">
          <cell r="A2099" t="str">
            <v>100R16-292140010-1RMR32</v>
          </cell>
        </row>
        <row r="2100">
          <cell r="A2100" t="str">
            <v>100R16-292140010-1RVR84</v>
          </cell>
        </row>
        <row r="2101">
          <cell r="A2101" t="str">
            <v>100R16-292140010-2NM030</v>
          </cell>
        </row>
        <row r="2102">
          <cell r="A2102" t="str">
            <v>100R16-292140010-2PM9FB</v>
          </cell>
        </row>
        <row r="2103">
          <cell r="A2103" t="str">
            <v>100R16-292140010-3CA865</v>
          </cell>
        </row>
        <row r="2104">
          <cell r="A2104" t="str">
            <v>100R16-292140010-3CE3E2</v>
          </cell>
        </row>
        <row r="2105">
          <cell r="A2105" t="str">
            <v>100R16-292140010-3CE9ET</v>
          </cell>
        </row>
        <row r="2106">
          <cell r="A2106" t="str">
            <v>100R16-292140010-3CK717</v>
          </cell>
        </row>
        <row r="2107">
          <cell r="A2107" t="str">
            <v>100R16-292140010-3CK735</v>
          </cell>
        </row>
        <row r="2108">
          <cell r="A2108" t="str">
            <v>100R16-292140010-3CK737</v>
          </cell>
        </row>
        <row r="2109">
          <cell r="A2109" t="str">
            <v>100R16-292140010-2AM010</v>
          </cell>
        </row>
        <row r="2110">
          <cell r="A2110" t="str">
            <v>100R16-292140010-3CE9EA</v>
          </cell>
        </row>
        <row r="2111">
          <cell r="A2111" t="str">
            <v>100R16-292140010-3CE9EB</v>
          </cell>
        </row>
        <row r="2112">
          <cell r="A2112" t="str">
            <v>100R16-292140010-3CE9EE</v>
          </cell>
        </row>
        <row r="2113">
          <cell r="A2113" t="str">
            <v>100R16-292140010-3CE9EG</v>
          </cell>
        </row>
        <row r="2114">
          <cell r="A2114" t="str">
            <v>100R16-292140010-3CK9AJ</v>
          </cell>
        </row>
        <row r="2115">
          <cell r="A2115" t="str">
            <v>100R16-292140010-3CK9AL</v>
          </cell>
        </row>
        <row r="2116">
          <cell r="A2116" t="str">
            <v>100R16-292140010-3CV840</v>
          </cell>
        </row>
        <row r="2117">
          <cell r="A2117" t="str">
            <v>100R16-292140010-3CW358</v>
          </cell>
        </row>
        <row r="2118">
          <cell r="A2118" t="str">
            <v>200R55-292140010-7AM840</v>
          </cell>
        </row>
        <row r="2119">
          <cell r="A2119" t="str">
            <v>200R58-292140010-7DM222</v>
          </cell>
        </row>
        <row r="2120">
          <cell r="A2120" t="str">
            <v>100RGE-292140010-1GKGN1</v>
          </cell>
        </row>
        <row r="2121">
          <cell r="A2121" t="str">
            <v>100R16-292140020-3CA865</v>
          </cell>
        </row>
        <row r="2122">
          <cell r="A2122" t="str">
            <v>100R16-292140020-3CK737</v>
          </cell>
        </row>
        <row r="2123">
          <cell r="A2123" t="str">
            <v>100R16-292140030-1RMR32</v>
          </cell>
        </row>
        <row r="2124">
          <cell r="A2124" t="str">
            <v>100R16-292140030-2MM500</v>
          </cell>
        </row>
        <row r="2125">
          <cell r="A2125" t="str">
            <v>100R16-292140030-2NM030</v>
          </cell>
        </row>
        <row r="2126">
          <cell r="A2126" t="str">
            <v>100R16-292140030-2PM196</v>
          </cell>
        </row>
        <row r="2127">
          <cell r="A2127" t="str">
            <v>100R16-292140030-3CA865</v>
          </cell>
        </row>
        <row r="2128">
          <cell r="A2128" t="str">
            <v>100R16-292140030-3CE3E2</v>
          </cell>
        </row>
        <row r="2129">
          <cell r="A2129" t="str">
            <v>100R16-292140030-3CE9EB</v>
          </cell>
        </row>
        <row r="2130">
          <cell r="A2130" t="str">
            <v>100R16-292140030-3CE9EE</v>
          </cell>
        </row>
        <row r="2131">
          <cell r="A2131" t="str">
            <v>100R16-292140030-3CE9ET</v>
          </cell>
        </row>
        <row r="2132">
          <cell r="A2132" t="str">
            <v>100R16-292140030-3CK737</v>
          </cell>
        </row>
        <row r="2133">
          <cell r="A2133" t="str">
            <v>100R16-292140030-3CM858</v>
          </cell>
        </row>
        <row r="2134">
          <cell r="A2134" t="str">
            <v>200R52-292140030-7FM885</v>
          </cell>
        </row>
        <row r="2135">
          <cell r="A2135" t="str">
            <v>100R16-292140030-1EME47</v>
          </cell>
        </row>
        <row r="2136">
          <cell r="A2136" t="str">
            <v>100R16-292140030-2MM9FA</v>
          </cell>
        </row>
        <row r="2137">
          <cell r="A2137" t="str">
            <v>200R54-292140030-7VM212</v>
          </cell>
        </row>
        <row r="2138">
          <cell r="A2138" t="str">
            <v>200R55-292140030-7AM840</v>
          </cell>
        </row>
        <row r="2139">
          <cell r="A2139" t="str">
            <v>200R55-292140030-7HM865</v>
          </cell>
        </row>
        <row r="2140">
          <cell r="A2140" t="str">
            <v>200R55-292140030-7SM875</v>
          </cell>
        </row>
        <row r="2141">
          <cell r="A2141" t="str">
            <v>200R56-292140030-7BM870</v>
          </cell>
        </row>
        <row r="2142">
          <cell r="A2142" t="str">
            <v>200R58-292140030-7DM222</v>
          </cell>
        </row>
        <row r="2143">
          <cell r="A2143" t="str">
            <v>100R16-292140040-1ET9MB</v>
          </cell>
        </row>
        <row r="2144">
          <cell r="A2144" t="str">
            <v>100R16-292140040-2AM010</v>
          </cell>
        </row>
        <row r="2145">
          <cell r="A2145" t="str">
            <v>100R16-292140040-2MM500</v>
          </cell>
        </row>
        <row r="2146">
          <cell r="A2146" t="str">
            <v>100R16-292140040-2NM030</v>
          </cell>
        </row>
        <row r="2147">
          <cell r="A2147" t="str">
            <v>100R16-292140040-3CA865</v>
          </cell>
        </row>
        <row r="2148">
          <cell r="A2148" t="str">
            <v>100R16-292140040-3CC758</v>
          </cell>
        </row>
        <row r="2149">
          <cell r="A2149" t="str">
            <v>100R16-292140040-3CE9EA</v>
          </cell>
        </row>
        <row r="2150">
          <cell r="A2150" t="str">
            <v>100R16-292140040-3CE9EB</v>
          </cell>
        </row>
        <row r="2151">
          <cell r="A2151" t="str">
            <v>100R16-292140040-3CE9ED</v>
          </cell>
        </row>
        <row r="2152">
          <cell r="A2152" t="str">
            <v>100R16-292140040-3CE9EE</v>
          </cell>
        </row>
        <row r="2153">
          <cell r="A2153" t="str">
            <v>100R16-292140040-3CE9EG</v>
          </cell>
        </row>
        <row r="2154">
          <cell r="A2154" t="str">
            <v>100R16-292140040-3CE9ET</v>
          </cell>
        </row>
        <row r="2155">
          <cell r="A2155" t="str">
            <v>100R16-292140040-3CK717</v>
          </cell>
        </row>
        <row r="2156">
          <cell r="A2156" t="str">
            <v>100R16-292140040-3CK737</v>
          </cell>
        </row>
        <row r="2157">
          <cell r="A2157" t="str">
            <v>100R16-292140040-3CK9AJ</v>
          </cell>
        </row>
        <row r="2158">
          <cell r="A2158" t="str">
            <v>100R16-292140040-3CK9AL</v>
          </cell>
        </row>
        <row r="2159">
          <cell r="A2159" t="str">
            <v>100R16-292140040-3CM858</v>
          </cell>
        </row>
        <row r="2160">
          <cell r="A2160" t="str">
            <v>100R16-292140040-3CT610</v>
          </cell>
        </row>
        <row r="2161">
          <cell r="A2161" t="str">
            <v>100R16-292140040-3CV840</v>
          </cell>
        </row>
        <row r="2162">
          <cell r="A2162" t="str">
            <v>100R16-292140040-3CV9KB</v>
          </cell>
        </row>
        <row r="2163">
          <cell r="A2163" t="str">
            <v>100R16-292140040-3CW358</v>
          </cell>
        </row>
        <row r="2164">
          <cell r="A2164" t="str">
            <v>200R52-292140040-7FM885</v>
          </cell>
        </row>
        <row r="2165">
          <cell r="A2165" t="str">
            <v>100R16-292140040-3CA853</v>
          </cell>
        </row>
        <row r="2166">
          <cell r="A2166" t="str">
            <v>100RGE-292140040-1GKGN1</v>
          </cell>
        </row>
        <row r="2167">
          <cell r="A2167" t="str">
            <v>200R55-292140040-7AM840</v>
          </cell>
        </row>
        <row r="2168">
          <cell r="A2168" t="str">
            <v>200R55-292140040-7HM865</v>
          </cell>
        </row>
        <row r="2169">
          <cell r="A2169" t="str">
            <v>200R55-292140040-7SM875</v>
          </cell>
        </row>
        <row r="2170">
          <cell r="A2170" t="str">
            <v>200R56-292140040-7BM870</v>
          </cell>
        </row>
        <row r="2171">
          <cell r="A2171" t="str">
            <v>100R16-292210010-3CA865</v>
          </cell>
        </row>
        <row r="2172">
          <cell r="A2172" t="str">
            <v>100R16-292210020-3CA865</v>
          </cell>
        </row>
        <row r="2173">
          <cell r="A2173" t="str">
            <v>100R16-292230000-3CA865</v>
          </cell>
        </row>
        <row r="2174">
          <cell r="A2174" t="str">
            <v>200R50-292230000-7CF000</v>
          </cell>
        </row>
        <row r="2175">
          <cell r="A2175" t="str">
            <v>200R52-292230000-7FM000</v>
          </cell>
        </row>
        <row r="2176">
          <cell r="A2176" t="str">
            <v>100RGE-292230000-1GAG15</v>
          </cell>
        </row>
        <row r="2177">
          <cell r="A2177" t="str">
            <v>200R54-292230000-7VM212</v>
          </cell>
        </row>
        <row r="2178">
          <cell r="A2178" t="str">
            <v>200R55-292230000-7TA000</v>
          </cell>
        </row>
        <row r="2179">
          <cell r="A2179" t="str">
            <v>200R56-292230000-7BM870</v>
          </cell>
        </row>
        <row r="2180">
          <cell r="A2180" t="str">
            <v>100R16-292230010-2NM031</v>
          </cell>
        </row>
        <row r="2181">
          <cell r="A2181" t="str">
            <v>100R16-292230010-3CA865</v>
          </cell>
        </row>
        <row r="2182">
          <cell r="A2182" t="str">
            <v>100R16-292230010-3CV9KB</v>
          </cell>
        </row>
        <row r="2183">
          <cell r="A2183" t="str">
            <v>200R50-292230010-7CF000</v>
          </cell>
        </row>
        <row r="2184">
          <cell r="A2184" t="str">
            <v>200R52-292230010-7FM000</v>
          </cell>
        </row>
        <row r="2185">
          <cell r="A2185" t="str">
            <v>100RGE-292230010-1GAG00</v>
          </cell>
        </row>
        <row r="2186">
          <cell r="A2186" t="str">
            <v>100RGE-292230010-1GAG15</v>
          </cell>
        </row>
        <row r="2187">
          <cell r="A2187" t="str">
            <v>200R54-292230010-7VM212</v>
          </cell>
        </row>
        <row r="2188">
          <cell r="A2188" t="str">
            <v>200R55-292230010-7TA000</v>
          </cell>
        </row>
        <row r="2189">
          <cell r="A2189" t="str">
            <v>200R56-292230010-7BM870</v>
          </cell>
        </row>
        <row r="2190">
          <cell r="A2190" t="str">
            <v>100R16-292230020-3CA865</v>
          </cell>
        </row>
        <row r="2191">
          <cell r="A2191" t="str">
            <v>200R35-292310070-7LM350</v>
          </cell>
        </row>
        <row r="2192">
          <cell r="A2192" t="str">
            <v>200R81-292310070-6MM570</v>
          </cell>
        </row>
        <row r="2193">
          <cell r="A2193" t="str">
            <v>100RGE-292310075-1GAG00</v>
          </cell>
        </row>
        <row r="2194">
          <cell r="A2194" t="str">
            <v>100RYP-292330080-2YKYFI</v>
          </cell>
        </row>
        <row r="2195">
          <cell r="A2195" t="str">
            <v>100R16-292410000-3CA865</v>
          </cell>
        </row>
        <row r="2196">
          <cell r="A2196" t="str">
            <v>200R81-292410000-6MM570</v>
          </cell>
        </row>
        <row r="2197">
          <cell r="A2197" t="str">
            <v>100RGE-292410010-1GAG00</v>
          </cell>
        </row>
        <row r="2198">
          <cell r="A2198" t="str">
            <v>100RYP-292430000-2YKYFI</v>
          </cell>
        </row>
        <row r="2199">
          <cell r="A2199" t="str">
            <v>300RIE-292430000-9MYRIE</v>
          </cell>
        </row>
        <row r="2200">
          <cell r="A2200" t="str">
            <v>100R16-293010000-2PM040</v>
          </cell>
        </row>
        <row r="2201">
          <cell r="A2201" t="str">
            <v>100R16-293010000-3CA865</v>
          </cell>
        </row>
        <row r="2202">
          <cell r="A2202" t="str">
            <v>200R50-293010000-7CF000</v>
          </cell>
        </row>
        <row r="2203">
          <cell r="A2203" t="str">
            <v>200R52-293010000-7FM000</v>
          </cell>
        </row>
        <row r="2204">
          <cell r="A2204" t="str">
            <v>200R9W-293010000-7WA913</v>
          </cell>
        </row>
        <row r="2205">
          <cell r="A2205" t="str">
            <v>400R60-293010000-8EX570</v>
          </cell>
        </row>
        <row r="2206">
          <cell r="A2206" t="str">
            <v>100R16-293010000-3CT9EE</v>
          </cell>
        </row>
        <row r="2207">
          <cell r="A2207" t="str">
            <v>100RGE-293010000-1GAG15</v>
          </cell>
        </row>
        <row r="2208">
          <cell r="A2208" t="str">
            <v>200R54-293010000-7VM212</v>
          </cell>
        </row>
        <row r="2209">
          <cell r="A2209" t="str">
            <v>200R55-293010000-7SM875</v>
          </cell>
        </row>
        <row r="2210">
          <cell r="A2210" t="str">
            <v>200R55-293010000-7TA000</v>
          </cell>
        </row>
        <row r="2211">
          <cell r="A2211" t="str">
            <v>200R56-293010000-7BM870</v>
          </cell>
        </row>
        <row r="2212">
          <cell r="A2212" t="str">
            <v>200R58-293010000-7DM222</v>
          </cell>
        </row>
        <row r="2213">
          <cell r="A2213" t="str">
            <v>200R81-293010000-6MM570</v>
          </cell>
        </row>
        <row r="2214">
          <cell r="A2214" t="str">
            <v>200RCS-293010000-5BA570</v>
          </cell>
        </row>
        <row r="2215">
          <cell r="A2215" t="str">
            <v>200R55-293010000-7TA315</v>
          </cell>
        </row>
        <row r="2216">
          <cell r="A2216" t="str">
            <v>100RGE-293030460-1GAG00</v>
          </cell>
        </row>
        <row r="2217">
          <cell r="A2217" t="str">
            <v>100RGE-293030460-1GAG15</v>
          </cell>
        </row>
        <row r="2218">
          <cell r="A2218" t="str">
            <v>100R16-293040000-3CA865</v>
          </cell>
        </row>
        <row r="2219">
          <cell r="A2219" t="str">
            <v>100R16-293040000-3CM858</v>
          </cell>
        </row>
        <row r="2220">
          <cell r="A2220" t="str">
            <v>200R50-293040000-7CF000</v>
          </cell>
        </row>
        <row r="2221">
          <cell r="A2221" t="str">
            <v>200R50-293040000-7CM820</v>
          </cell>
        </row>
        <row r="2222">
          <cell r="A2222" t="str">
            <v>200R52-293040000-7FM000</v>
          </cell>
        </row>
        <row r="2223">
          <cell r="A2223" t="str">
            <v>100R16-293040000-3CA853</v>
          </cell>
        </row>
        <row r="2224">
          <cell r="A2224" t="str">
            <v>100RGE-293040000-1GAG15</v>
          </cell>
        </row>
        <row r="2225">
          <cell r="A2225" t="str">
            <v>200R54-293040000-7VM212</v>
          </cell>
        </row>
        <row r="2226">
          <cell r="A2226" t="str">
            <v>200R55-293040000-7TA000</v>
          </cell>
        </row>
        <row r="2227">
          <cell r="A2227" t="str">
            <v>200R56-293040000-7BM870</v>
          </cell>
        </row>
        <row r="2228">
          <cell r="A2228" t="str">
            <v>200R58-293040000-7DM222</v>
          </cell>
        </row>
        <row r="2229">
          <cell r="A2229" t="str">
            <v>200R55-293040000-7TA315</v>
          </cell>
        </row>
        <row r="2230">
          <cell r="A2230" t="str">
            <v>200R81-293070000-6MM570</v>
          </cell>
        </row>
        <row r="2231">
          <cell r="A2231" t="str">
            <v>100R16-295010000-3CA865</v>
          </cell>
        </row>
        <row r="2232">
          <cell r="A2232" t="str">
            <v>100R16-295010000-3CM858</v>
          </cell>
        </row>
        <row r="2233">
          <cell r="A2233" t="str">
            <v>200R50-295010000-7CF000</v>
          </cell>
        </row>
        <row r="2234">
          <cell r="A2234" t="str">
            <v>200R50-295010000-7CM820</v>
          </cell>
        </row>
        <row r="2235">
          <cell r="A2235" t="str">
            <v>200R52-295010000-7FM000</v>
          </cell>
        </row>
        <row r="2236">
          <cell r="A2236" t="str">
            <v>200R9W-295010000-7WA913</v>
          </cell>
        </row>
        <row r="2237">
          <cell r="A2237" t="str">
            <v>400R60-295010000-8EX570</v>
          </cell>
        </row>
        <row r="2238">
          <cell r="A2238" t="str">
            <v>100R16-295010000-3CA853</v>
          </cell>
        </row>
        <row r="2239">
          <cell r="A2239" t="str">
            <v>100R16-295010000-3CT9EE</v>
          </cell>
        </row>
        <row r="2240">
          <cell r="A2240" t="str">
            <v>100RGE-295010000-1GAG00</v>
          </cell>
        </row>
        <row r="2241">
          <cell r="A2241" t="str">
            <v>100RGE-295010000-1GAG15</v>
          </cell>
        </row>
        <row r="2242">
          <cell r="A2242" t="str">
            <v>200R54-295010000-7VM212</v>
          </cell>
        </row>
        <row r="2243">
          <cell r="A2243" t="str">
            <v>200R55-295010000-7TA000</v>
          </cell>
        </row>
        <row r="2244">
          <cell r="A2244" t="str">
            <v>200R56-295010000-7BM870</v>
          </cell>
        </row>
        <row r="2245">
          <cell r="A2245" t="str">
            <v>200R58-295010000-7DM222</v>
          </cell>
        </row>
        <row r="2246">
          <cell r="A2246" t="str">
            <v>200R81-295010000-6MM570</v>
          </cell>
        </row>
        <row r="2247">
          <cell r="A2247" t="str">
            <v>200RCS-295010000-5BA570</v>
          </cell>
        </row>
        <row r="2248">
          <cell r="A2248" t="str">
            <v>200R55-295010000-7TA315</v>
          </cell>
        </row>
        <row r="2249">
          <cell r="A2249" t="str">
            <v>100RGE-295070000-1GAG00</v>
          </cell>
        </row>
        <row r="2250">
          <cell r="A2250" t="str">
            <v>100RGE-295070000-1GAG15</v>
          </cell>
        </row>
        <row r="2251">
          <cell r="A2251" t="str">
            <v>200R81-295070000-6MM570</v>
          </cell>
        </row>
        <row r="2252">
          <cell r="A2252" t="str">
            <v>200R35-301010010-7LM350</v>
          </cell>
        </row>
        <row r="2253">
          <cell r="A2253" t="str">
            <v>200R50-301010010-7CF825</v>
          </cell>
        </row>
        <row r="2254">
          <cell r="A2254" t="str">
            <v>200R52-301010010-7FM885</v>
          </cell>
        </row>
        <row r="2255">
          <cell r="A2255" t="str">
            <v>200R53-301010010-7JA300</v>
          </cell>
        </row>
        <row r="2256">
          <cell r="A2256" t="str">
            <v>200RTE-301010010-6ETRTE</v>
          </cell>
        </row>
        <row r="2257">
          <cell r="A2257" t="str">
            <v>200RTV-301010010-6DARTV</v>
          </cell>
        </row>
        <row r="2258">
          <cell r="A2258" t="str">
            <v>300RIE-301010010-9MYRIE</v>
          </cell>
        </row>
        <row r="2259">
          <cell r="A2259" t="str">
            <v>200R58-301010010-7DM222</v>
          </cell>
        </row>
        <row r="2260">
          <cell r="A2260" t="str">
            <v>200R81-301010010-6MM570</v>
          </cell>
        </row>
        <row r="2261">
          <cell r="A2261" t="str">
            <v>200R55-301010010-7TA315</v>
          </cell>
        </row>
        <row r="2262">
          <cell r="A2262" t="str">
            <v>200R35-301010015-7LM350</v>
          </cell>
        </row>
        <row r="2263">
          <cell r="A2263" t="str">
            <v>200R52-301010015-7FM885</v>
          </cell>
        </row>
        <row r="2264">
          <cell r="A2264" t="str">
            <v>200R50-301010015-7CF825</v>
          </cell>
        </row>
        <row r="2265">
          <cell r="A2265" t="str">
            <v>200R58-301010015-7DM222</v>
          </cell>
        </row>
        <row r="2266">
          <cell r="A2266" t="str">
            <v>200R55-301010015-7TA315</v>
          </cell>
        </row>
        <row r="2267">
          <cell r="A2267" t="str">
            <v>200R55-301010017-7TA315</v>
          </cell>
        </row>
        <row r="2268">
          <cell r="A2268" t="str">
            <v>200R35-301030000-7LM350</v>
          </cell>
        </row>
        <row r="2269">
          <cell r="A2269" t="str">
            <v>200R50-301030000-7CF825</v>
          </cell>
        </row>
        <row r="2270">
          <cell r="A2270" t="str">
            <v>200R52-301030000-7FM885</v>
          </cell>
        </row>
        <row r="2271">
          <cell r="A2271" t="str">
            <v>200R53-301030000-7JA300</v>
          </cell>
        </row>
        <row r="2272">
          <cell r="A2272" t="str">
            <v>200R55-301030000-7TA315</v>
          </cell>
        </row>
        <row r="2273">
          <cell r="A2273" t="str">
            <v>200R58-301030000-7DM222</v>
          </cell>
        </row>
        <row r="2274">
          <cell r="A2274" t="str">
            <v>200R81-301030000-6MM570</v>
          </cell>
        </row>
        <row r="2275">
          <cell r="A2275" t="str">
            <v>200R50-303010010-7CF825</v>
          </cell>
        </row>
        <row r="2276">
          <cell r="A2276" t="str">
            <v>200R52-303010010-7FM885</v>
          </cell>
        </row>
        <row r="2277">
          <cell r="A2277" t="str">
            <v>200R5H-303010010-7KA5H5</v>
          </cell>
        </row>
        <row r="2278">
          <cell r="A2278" t="str">
            <v>200R54-303010010-7VM212</v>
          </cell>
        </row>
        <row r="2279">
          <cell r="A2279" t="str">
            <v>200R55-303010010-7TA315</v>
          </cell>
        </row>
        <row r="2280">
          <cell r="A2280" t="str">
            <v>200R56-303010010-7BM870</v>
          </cell>
        </row>
        <row r="2281">
          <cell r="A2281" t="str">
            <v>200R58-303010010-7DM222</v>
          </cell>
        </row>
        <row r="2282">
          <cell r="A2282" t="str">
            <v>200R50-303010015-7CF825</v>
          </cell>
        </row>
        <row r="2283">
          <cell r="A2283" t="str">
            <v>200R54-303010015-7VM212</v>
          </cell>
        </row>
        <row r="2284">
          <cell r="A2284" t="str">
            <v>200R55-303010015-7TA315</v>
          </cell>
        </row>
        <row r="2285">
          <cell r="A2285" t="str">
            <v>200R56-303010015-7BM870</v>
          </cell>
        </row>
        <row r="2286">
          <cell r="A2286" t="str">
            <v>200R58-303010015-7DM222</v>
          </cell>
        </row>
        <row r="2287">
          <cell r="A2287" t="str">
            <v>200R50-303010017-7CF000</v>
          </cell>
        </row>
        <row r="2288">
          <cell r="A2288" t="str">
            <v>200R50-303020010-7CF825</v>
          </cell>
        </row>
        <row r="2289">
          <cell r="A2289" t="str">
            <v>200R52-303020010-7FM885</v>
          </cell>
        </row>
        <row r="2290">
          <cell r="A2290" t="str">
            <v>200R54-303020010-7VM212</v>
          </cell>
        </row>
        <row r="2291">
          <cell r="A2291" t="str">
            <v>200R55-303020010-7TA315</v>
          </cell>
        </row>
        <row r="2292">
          <cell r="A2292" t="str">
            <v>200R56-303020010-7BM870</v>
          </cell>
        </row>
        <row r="2293">
          <cell r="A2293" t="str">
            <v>200R58-303020010-7DM222</v>
          </cell>
        </row>
        <row r="2294">
          <cell r="A2294" t="str">
            <v>200RCS-305010000-5BA570</v>
          </cell>
        </row>
        <row r="2295">
          <cell r="A2295" t="str">
            <v>200RCS-305020000-5BA570</v>
          </cell>
        </row>
        <row r="2296">
          <cell r="A2296" t="str">
            <v>100R16-311010010-1KMK20</v>
          </cell>
        </row>
        <row r="2297">
          <cell r="A2297" t="str">
            <v>100R16-311010010-3CA865</v>
          </cell>
        </row>
        <row r="2298">
          <cell r="A2298" t="str">
            <v>200R50-311010010-7CF000</v>
          </cell>
        </row>
        <row r="2299">
          <cell r="A2299" t="str">
            <v>200R52-311010010-7FM000</v>
          </cell>
        </row>
        <row r="2300">
          <cell r="A2300" t="str">
            <v>200R52-311010010-7FM885</v>
          </cell>
        </row>
        <row r="2301">
          <cell r="A2301" t="str">
            <v>100RGE-311010010-1GAG15</v>
          </cell>
        </row>
        <row r="2302">
          <cell r="A2302" t="str">
            <v>200R54-311010010-7VM212</v>
          </cell>
        </row>
        <row r="2303">
          <cell r="A2303" t="str">
            <v>200R55-311010010-7TA000</v>
          </cell>
        </row>
        <row r="2304">
          <cell r="A2304" t="str">
            <v>200R56-311010010-7BM870</v>
          </cell>
        </row>
        <row r="2305">
          <cell r="A2305" t="str">
            <v>200R58-311010010-7DM222</v>
          </cell>
        </row>
        <row r="2306">
          <cell r="A2306" t="str">
            <v>400R60-311010020-8EX570</v>
          </cell>
        </row>
        <row r="2307">
          <cell r="A2307" t="str">
            <v>200R81-311010020-6MM570</v>
          </cell>
        </row>
        <row r="2308">
          <cell r="A2308" t="str">
            <v>200RBI-311010020-5PARBI</v>
          </cell>
        </row>
        <row r="2309">
          <cell r="A2309" t="str">
            <v>200RCS-311010020-5BA570</v>
          </cell>
        </row>
        <row r="2310">
          <cell r="A2310" t="str">
            <v>100R16-311010030-3CA865</v>
          </cell>
        </row>
        <row r="2311">
          <cell r="A2311" t="str">
            <v>100R16-311010050-2MM500</v>
          </cell>
        </row>
        <row r="2312">
          <cell r="A2312" t="str">
            <v>100R16-311010050-2PM040</v>
          </cell>
        </row>
        <row r="2313">
          <cell r="A2313" t="str">
            <v>100R16-311010050-2PM105</v>
          </cell>
        </row>
        <row r="2314">
          <cell r="A2314" t="str">
            <v>100R16-311010050-3CA865</v>
          </cell>
        </row>
        <row r="2315">
          <cell r="A2315" t="str">
            <v>200R50-311010050-7CF825</v>
          </cell>
        </row>
        <row r="2316">
          <cell r="A2316" t="str">
            <v>200R52-311010050-7FM885</v>
          </cell>
        </row>
        <row r="2317">
          <cell r="A2317" t="str">
            <v>100RGE-311010050-1GAG00</v>
          </cell>
        </row>
        <row r="2318">
          <cell r="A2318" t="str">
            <v>200R54-311010050-7VM212</v>
          </cell>
        </row>
        <row r="2319">
          <cell r="A2319" t="str">
            <v>200R55-311010050-7AM840</v>
          </cell>
        </row>
        <row r="2320">
          <cell r="A2320" t="str">
            <v>200R55-311010050-7HM865</v>
          </cell>
        </row>
        <row r="2321">
          <cell r="A2321" t="str">
            <v>200R55-311010050-7SM875</v>
          </cell>
        </row>
        <row r="2322">
          <cell r="A2322" t="str">
            <v>200R56-311010050-7BM870</v>
          </cell>
        </row>
        <row r="2323">
          <cell r="A2323" t="str">
            <v>200R58-311010050-7DM222</v>
          </cell>
        </row>
        <row r="2324">
          <cell r="A2324" t="str">
            <v>200RCS-311010050-5BA570</v>
          </cell>
        </row>
        <row r="2325">
          <cell r="A2325" t="str">
            <v>100R16-311010095-3CA865</v>
          </cell>
        </row>
        <row r="2326">
          <cell r="A2326" t="str">
            <v>100R16-311010100-1RMR05</v>
          </cell>
        </row>
        <row r="2327">
          <cell r="A2327" t="str">
            <v>100R16-311010100-1RMR01</v>
          </cell>
        </row>
        <row r="2328">
          <cell r="A2328" t="str">
            <v>200RCS-311010100-5BA570</v>
          </cell>
        </row>
        <row r="2329">
          <cell r="A2329" t="str">
            <v>200R81-311010100-6MM570</v>
          </cell>
        </row>
        <row r="2330">
          <cell r="A2330" t="str">
            <v>300R25-313000900-9CYR25</v>
          </cell>
        </row>
        <row r="2331">
          <cell r="A2331" t="str">
            <v>300RGC-313000900-9PYRGC</v>
          </cell>
        </row>
        <row r="2332">
          <cell r="A2332" t="str">
            <v>100R16-313710010-3CA865</v>
          </cell>
        </row>
        <row r="2333">
          <cell r="A2333" t="str">
            <v>200R50-313710010-7CF000</v>
          </cell>
        </row>
        <row r="2334">
          <cell r="A2334" t="str">
            <v>200R52-313710010-7FM000</v>
          </cell>
        </row>
        <row r="2335">
          <cell r="A2335" t="str">
            <v>200R54-313710010-7VM212</v>
          </cell>
        </row>
        <row r="2336">
          <cell r="A2336" t="str">
            <v>200R55-313710010-7TA000</v>
          </cell>
        </row>
        <row r="2337">
          <cell r="A2337" t="str">
            <v>200R56-313710010-7BM870</v>
          </cell>
        </row>
        <row r="2338">
          <cell r="A2338" t="str">
            <v>200R81-313710010-6MM570</v>
          </cell>
        </row>
        <row r="2339">
          <cell r="A2339" t="str">
            <v>200RH0-313710020-7UA5H0</v>
          </cell>
        </row>
        <row r="2340">
          <cell r="A2340" t="str">
            <v>200RH4-313710020-7RM5H4</v>
          </cell>
        </row>
        <row r="2341">
          <cell r="A2341" t="str">
            <v>200RH6-313710020-7NM5H6</v>
          </cell>
        </row>
        <row r="2342">
          <cell r="A2342" t="str">
            <v>200R53-313710020-7JA300</v>
          </cell>
        </row>
        <row r="2343">
          <cell r="A2343" t="str">
            <v>200R53-313710021-7JA300</v>
          </cell>
        </row>
        <row r="2344">
          <cell r="A2344" t="str">
            <v>300R21-313710021-9CYR21</v>
          </cell>
        </row>
        <row r="2345">
          <cell r="A2345" t="str">
            <v>200RTE-313710022-6ETRTE</v>
          </cell>
        </row>
        <row r="2346">
          <cell r="A2346" t="str">
            <v>200RTV-313710022-6DARTV</v>
          </cell>
        </row>
        <row r="2347">
          <cell r="A2347" t="str">
            <v>200R53-313732000-7JA300</v>
          </cell>
        </row>
        <row r="2348">
          <cell r="A2348" t="str">
            <v>200RTE-313732000-6ETRTE</v>
          </cell>
        </row>
        <row r="2349">
          <cell r="A2349" t="str">
            <v>200RTV-313732000-6DARTV</v>
          </cell>
        </row>
        <row r="2350">
          <cell r="A2350" t="str">
            <v>200RCS-313734000-5BA570</v>
          </cell>
        </row>
        <row r="2351">
          <cell r="A2351" t="str">
            <v>200RCS-318710020-5BA570</v>
          </cell>
        </row>
        <row r="2352">
          <cell r="A2352" t="str">
            <v>200R81-331010000-6MM570</v>
          </cell>
        </row>
        <row r="2353">
          <cell r="A2353" t="str">
            <v>200R5H-331020000-7KA5H5</v>
          </cell>
        </row>
        <row r="2354">
          <cell r="A2354" t="str">
            <v>200R58-331020000-7DM222</v>
          </cell>
        </row>
        <row r="2355">
          <cell r="A2355" t="str">
            <v>200R81-331020000-6MM570</v>
          </cell>
        </row>
        <row r="2356">
          <cell r="A2356" t="str">
            <v>200R54-331020000-7VM212</v>
          </cell>
        </row>
        <row r="2357">
          <cell r="A2357" t="str">
            <v>200R55-331020000-7TA315</v>
          </cell>
        </row>
        <row r="2358">
          <cell r="A2358" t="str">
            <v>200R50-331110315-7CF000</v>
          </cell>
        </row>
        <row r="2359">
          <cell r="A2359" t="str">
            <v>200R50-331110315-7CF825</v>
          </cell>
        </row>
        <row r="2360">
          <cell r="A2360" t="str">
            <v>200R50-331110316-7CF825</v>
          </cell>
        </row>
        <row r="2361">
          <cell r="A2361" t="str">
            <v>200R52-331110316-7FM885</v>
          </cell>
        </row>
        <row r="2362">
          <cell r="A2362" t="str">
            <v>200R5H-331110316-7KA5H5</v>
          </cell>
        </row>
        <row r="2363">
          <cell r="A2363" t="str">
            <v>200R56-331110316-7BM870</v>
          </cell>
        </row>
        <row r="2364">
          <cell r="A2364" t="str">
            <v>200R58-331110316-7DA335</v>
          </cell>
        </row>
        <row r="2365">
          <cell r="A2365" t="str">
            <v>200R58-331110316-7DM222</v>
          </cell>
        </row>
        <row r="2366">
          <cell r="A2366" t="str">
            <v>200R54-331110316-7VM212</v>
          </cell>
        </row>
        <row r="2367">
          <cell r="A2367" t="str">
            <v>200R55-331110316-7TA315</v>
          </cell>
        </row>
        <row r="2368">
          <cell r="A2368" t="str">
            <v>200R5H-331120030-7KA5H5</v>
          </cell>
        </row>
        <row r="2369">
          <cell r="A2369" t="str">
            <v>300R5A-331120030-9CYR5A</v>
          </cell>
        </row>
        <row r="2370">
          <cell r="A2370" t="str">
            <v>200R54-331120030-7VM212</v>
          </cell>
        </row>
        <row r="2371">
          <cell r="A2371" t="str">
            <v>200R56-331120030-7BM870</v>
          </cell>
        </row>
        <row r="2372">
          <cell r="A2372" t="str">
            <v>200R58-331120030-7DM222</v>
          </cell>
        </row>
        <row r="2373">
          <cell r="A2373" t="str">
            <v>100R16-331120040-3CA865</v>
          </cell>
        </row>
        <row r="2374">
          <cell r="A2374" t="str">
            <v>100R16-331120040-3CM858</v>
          </cell>
        </row>
        <row r="2375">
          <cell r="A2375" t="str">
            <v>200R52-331120050-7FM000</v>
          </cell>
        </row>
        <row r="2376">
          <cell r="A2376" t="str">
            <v>300R5A-331120050-9CYR5A</v>
          </cell>
        </row>
        <row r="2377">
          <cell r="A2377" t="str">
            <v>200R56-331120050-7BM870</v>
          </cell>
        </row>
        <row r="2378">
          <cell r="A2378" t="str">
            <v>200R55-331120050-7HM865</v>
          </cell>
        </row>
        <row r="2379">
          <cell r="A2379" t="str">
            <v>300R5A-331120060-9CYR5A</v>
          </cell>
        </row>
        <row r="2380">
          <cell r="A2380" t="str">
            <v>200R50-331120060-7CF825</v>
          </cell>
        </row>
        <row r="2381">
          <cell r="A2381" t="str">
            <v>300R25-331120060-9CYR25</v>
          </cell>
        </row>
        <row r="2382">
          <cell r="A2382" t="str">
            <v>200R58-331120060-7DM222</v>
          </cell>
        </row>
        <row r="2383">
          <cell r="A2383" t="str">
            <v>300R5A-331120070-9CYR5A</v>
          </cell>
        </row>
        <row r="2384">
          <cell r="A2384" t="str">
            <v>300R25-331120070-9CYR25</v>
          </cell>
        </row>
        <row r="2385">
          <cell r="A2385" t="str">
            <v>200R50-331120070-7CF825</v>
          </cell>
        </row>
        <row r="2386">
          <cell r="A2386" t="str">
            <v>200R55-331120070-7SM875</v>
          </cell>
        </row>
        <row r="2387">
          <cell r="A2387" t="str">
            <v>200R54-331120070-7VM212</v>
          </cell>
        </row>
        <row r="2388">
          <cell r="A2388" t="str">
            <v>200R52-331120080-7FM885</v>
          </cell>
        </row>
        <row r="2389">
          <cell r="A2389" t="str">
            <v>300R25-331120080-9CYR25</v>
          </cell>
        </row>
        <row r="2390">
          <cell r="A2390" t="str">
            <v>200R55-331120080-7SM875</v>
          </cell>
        </row>
        <row r="2391">
          <cell r="A2391" t="str">
            <v>200R55-331120080-7HM865</v>
          </cell>
        </row>
        <row r="2392">
          <cell r="A2392" t="str">
            <v>200R58-331120080-7DM222</v>
          </cell>
        </row>
        <row r="2393">
          <cell r="A2393" t="str">
            <v>100R16-331120090-3CA865</v>
          </cell>
        </row>
        <row r="2394">
          <cell r="A2394" t="str">
            <v>300R5A-331120090-9CYR5A</v>
          </cell>
        </row>
        <row r="2395">
          <cell r="A2395" t="str">
            <v>200R52-331120090-7FM000</v>
          </cell>
        </row>
        <row r="2396">
          <cell r="A2396" t="str">
            <v>200R55-331120090-7AM840</v>
          </cell>
        </row>
        <row r="2397">
          <cell r="A2397" t="str">
            <v>200R55-331120090-7HM865</v>
          </cell>
        </row>
        <row r="2398">
          <cell r="A2398" t="str">
            <v>200R55-331120090-7SM875</v>
          </cell>
        </row>
        <row r="2399">
          <cell r="A2399" t="str">
            <v>200R58-331120090-7DM222</v>
          </cell>
        </row>
        <row r="2400">
          <cell r="A2400" t="str">
            <v>300R5A-331120100-9CYR5A</v>
          </cell>
        </row>
        <row r="2401">
          <cell r="A2401" t="str">
            <v>200R50-331120100-7CF000</v>
          </cell>
        </row>
        <row r="2402">
          <cell r="A2402" t="str">
            <v>200R50-331120100-7CF825</v>
          </cell>
        </row>
        <row r="2403">
          <cell r="A2403" t="str">
            <v>200R52-331120100-7FM000</v>
          </cell>
        </row>
        <row r="2404">
          <cell r="A2404" t="str">
            <v>200R54-331120100-7VM212</v>
          </cell>
        </row>
        <row r="2405">
          <cell r="A2405" t="str">
            <v>200R55-331120100-7AM840</v>
          </cell>
        </row>
        <row r="2406">
          <cell r="A2406" t="str">
            <v>200R55-331120100-7HM865</v>
          </cell>
        </row>
        <row r="2407">
          <cell r="A2407" t="str">
            <v>200R55-331120100-7SM875</v>
          </cell>
        </row>
        <row r="2408">
          <cell r="A2408" t="str">
            <v>200R56-331120100-7BM870</v>
          </cell>
        </row>
        <row r="2409">
          <cell r="A2409" t="str">
            <v>200R50-331120103-7CF825</v>
          </cell>
        </row>
        <row r="2410">
          <cell r="A2410" t="str">
            <v>200R50-331120103-7CM82A</v>
          </cell>
        </row>
        <row r="2411">
          <cell r="A2411" t="str">
            <v>200R56-331120103-7BM870</v>
          </cell>
        </row>
        <row r="2412">
          <cell r="A2412" t="str">
            <v>300R5A-331120113-9CYR5A</v>
          </cell>
        </row>
        <row r="2413">
          <cell r="A2413" t="str">
            <v>200R52-331120113-7FM000</v>
          </cell>
        </row>
        <row r="2414">
          <cell r="A2414" t="str">
            <v>200R50-331120113-7CF825</v>
          </cell>
        </row>
        <row r="2415">
          <cell r="A2415" t="str">
            <v>200R54-331120113-7VM212</v>
          </cell>
        </row>
        <row r="2416">
          <cell r="A2416" t="str">
            <v>200R55-331120113-7AM840</v>
          </cell>
        </row>
        <row r="2417">
          <cell r="A2417" t="str">
            <v>200R55-331120113-7HM865</v>
          </cell>
        </row>
        <row r="2418">
          <cell r="A2418" t="str">
            <v>200R55-331120113-7SM875</v>
          </cell>
        </row>
        <row r="2419">
          <cell r="A2419" t="str">
            <v>200R56-331120113-7BM870</v>
          </cell>
        </row>
        <row r="2420">
          <cell r="A2420" t="str">
            <v>200R58-331120113-7DM222</v>
          </cell>
        </row>
        <row r="2421">
          <cell r="A2421" t="str">
            <v>200R5H-331120119-7KA5H5</v>
          </cell>
        </row>
        <row r="2422">
          <cell r="A2422" t="str">
            <v>200RH0-331120119-7UA5H0</v>
          </cell>
        </row>
        <row r="2423">
          <cell r="A2423" t="str">
            <v>200RH4-331120119-7RM5H4</v>
          </cell>
        </row>
        <row r="2424">
          <cell r="A2424" t="str">
            <v>200RH6-331120119-7NM5H6</v>
          </cell>
        </row>
        <row r="2425">
          <cell r="A2425" t="str">
            <v>200R50-331120120-7CF825</v>
          </cell>
        </row>
        <row r="2426">
          <cell r="A2426" t="str">
            <v>200R35-331120120-7LM350</v>
          </cell>
        </row>
        <row r="2427">
          <cell r="A2427" t="str">
            <v>200R50-331120120-7CF000</v>
          </cell>
        </row>
        <row r="2428">
          <cell r="A2428" t="str">
            <v>100R16-331120121-3CA865</v>
          </cell>
        </row>
        <row r="2429">
          <cell r="A2429" t="str">
            <v>200R50-331120121-7CF000</v>
          </cell>
        </row>
        <row r="2430">
          <cell r="A2430" t="str">
            <v>200R50-331120121-7CF825</v>
          </cell>
        </row>
        <row r="2431">
          <cell r="A2431" t="str">
            <v>200R55-331120121-7AM840</v>
          </cell>
        </row>
        <row r="2432">
          <cell r="A2432" t="str">
            <v>200R52-331120123-7FM885</v>
          </cell>
        </row>
        <row r="2433">
          <cell r="A2433" t="str">
            <v>400R60-331120123-8EX570</v>
          </cell>
        </row>
        <row r="2434">
          <cell r="A2434" t="str">
            <v>200R52-331120123-7FA301</v>
          </cell>
        </row>
        <row r="2435">
          <cell r="A2435" t="str">
            <v>200R50-331120123-7CF825</v>
          </cell>
        </row>
        <row r="2436">
          <cell r="A2436" t="str">
            <v>200R54-331120123-7VM212</v>
          </cell>
        </row>
        <row r="2437">
          <cell r="A2437" t="str">
            <v>200R55-331120123-7AM840</v>
          </cell>
        </row>
        <row r="2438">
          <cell r="A2438" t="str">
            <v>200R55-331120123-7HM865</v>
          </cell>
        </row>
        <row r="2439">
          <cell r="A2439" t="str">
            <v>200R55-331120123-7SM875</v>
          </cell>
        </row>
        <row r="2440">
          <cell r="A2440" t="str">
            <v>200R56-331120123-7BM870</v>
          </cell>
        </row>
        <row r="2441">
          <cell r="A2441" t="str">
            <v>200R81-331120123-6MM570</v>
          </cell>
        </row>
        <row r="2442">
          <cell r="A2442" t="str">
            <v>200R58-331120123-7DM222</v>
          </cell>
        </row>
        <row r="2443">
          <cell r="A2443" t="str">
            <v>200RCS-331120126-5BA570</v>
          </cell>
        </row>
        <row r="2444">
          <cell r="A2444" t="str">
            <v>200R54-331120130-7VM212</v>
          </cell>
        </row>
        <row r="2445">
          <cell r="A2445" t="str">
            <v>200R58-331120130-7DM222</v>
          </cell>
        </row>
        <row r="2446">
          <cell r="A2446" t="str">
            <v>200R54-331120166-7VM212</v>
          </cell>
        </row>
        <row r="2447">
          <cell r="A2447" t="str">
            <v>400R60-331120169-8EX570</v>
          </cell>
        </row>
        <row r="2448">
          <cell r="A2448" t="str">
            <v>200R52-331120172-7FM885</v>
          </cell>
        </row>
        <row r="2449">
          <cell r="A2449" t="str">
            <v>200R5H-331120172-7KA5H5</v>
          </cell>
        </row>
        <row r="2450">
          <cell r="A2450" t="str">
            <v>300R5A-331120172-9CYR5A</v>
          </cell>
        </row>
        <row r="2451">
          <cell r="A2451" t="str">
            <v>200R52-331120172-7FM000</v>
          </cell>
        </row>
        <row r="2452">
          <cell r="A2452" t="str">
            <v>200R54-331120172-7VM212</v>
          </cell>
        </row>
        <row r="2453">
          <cell r="A2453" t="str">
            <v>200R55-331120172-7AM840</v>
          </cell>
        </row>
        <row r="2454">
          <cell r="A2454" t="str">
            <v>200R55-331120172-7HM865</v>
          </cell>
        </row>
        <row r="2455">
          <cell r="A2455" t="str">
            <v>200R55-331120172-7SM875</v>
          </cell>
        </row>
        <row r="2456">
          <cell r="A2456" t="str">
            <v>200R56-331120172-7BM870</v>
          </cell>
        </row>
        <row r="2457">
          <cell r="A2457" t="str">
            <v>200R58-331120172-7DM222</v>
          </cell>
        </row>
        <row r="2458">
          <cell r="A2458" t="str">
            <v>200R55-331120172-7TA000</v>
          </cell>
        </row>
        <row r="2459">
          <cell r="A2459" t="str">
            <v>200R54-331120187-7VM212</v>
          </cell>
        </row>
        <row r="2460">
          <cell r="A2460" t="str">
            <v>200R54-331120189-7VM212</v>
          </cell>
        </row>
        <row r="2461">
          <cell r="A2461" t="str">
            <v>300RIE-331120208-9MYRIE</v>
          </cell>
        </row>
        <row r="2462">
          <cell r="A2462" t="str">
            <v>200RBI-331120208-5PARBI</v>
          </cell>
        </row>
        <row r="2463">
          <cell r="A2463" t="str">
            <v>200R5H-331120301-7KA5H5</v>
          </cell>
        </row>
        <row r="2464">
          <cell r="A2464" t="str">
            <v>200R56-331120400-7BM870</v>
          </cell>
        </row>
        <row r="2465">
          <cell r="A2465" t="str">
            <v>200R52-331120419-7FM885</v>
          </cell>
        </row>
        <row r="2466">
          <cell r="A2466" t="str">
            <v>200R54-331120419-7VM212</v>
          </cell>
        </row>
        <row r="2467">
          <cell r="A2467" t="str">
            <v>200R55-331120419-7AM840</v>
          </cell>
        </row>
        <row r="2468">
          <cell r="A2468" t="str">
            <v>200R55-331120419-7HM865</v>
          </cell>
        </row>
        <row r="2469">
          <cell r="A2469" t="str">
            <v>200R55-331120419-7SM875</v>
          </cell>
        </row>
        <row r="2470">
          <cell r="A2470" t="str">
            <v>200R56-331120419-7BM870</v>
          </cell>
        </row>
        <row r="2471">
          <cell r="A2471" t="str">
            <v>300RIE-331120425-9MYRIE</v>
          </cell>
        </row>
        <row r="2472">
          <cell r="A2472" t="str">
            <v>200R52-331120508-7FM885</v>
          </cell>
        </row>
        <row r="2473">
          <cell r="A2473" t="str">
            <v>300R25-331120508-9CYR25</v>
          </cell>
        </row>
        <row r="2474">
          <cell r="A2474" t="str">
            <v>200R55-331120508-7SM875</v>
          </cell>
        </row>
        <row r="2475">
          <cell r="A2475" t="str">
            <v>200R55-331120508-7HM865</v>
          </cell>
        </row>
        <row r="2476">
          <cell r="A2476" t="str">
            <v>200R58-331120511-7DM222</v>
          </cell>
        </row>
        <row r="2477">
          <cell r="A2477" t="str">
            <v>200R50-331130000-7CF825</v>
          </cell>
        </row>
        <row r="2478">
          <cell r="A2478" t="str">
            <v>200R52-331130000-7FM885</v>
          </cell>
        </row>
        <row r="2479">
          <cell r="A2479" t="str">
            <v>200R5H-331130000-7KA5H5</v>
          </cell>
        </row>
        <row r="2480">
          <cell r="A2480" t="str">
            <v>200R9W-331130000-7WA913</v>
          </cell>
        </row>
        <row r="2481">
          <cell r="A2481" t="str">
            <v>200R54-331130000-7VM212</v>
          </cell>
        </row>
        <row r="2482">
          <cell r="A2482" t="str">
            <v>200R55-331130000-7TA315</v>
          </cell>
        </row>
        <row r="2483">
          <cell r="A2483" t="str">
            <v>200R56-331130000-7BM870</v>
          </cell>
        </row>
        <row r="2484">
          <cell r="A2484" t="str">
            <v>200R58-331130000-7DM222</v>
          </cell>
        </row>
        <row r="2485">
          <cell r="A2485" t="str">
            <v>200RBI-331130000-5PARBI</v>
          </cell>
        </row>
        <row r="2486">
          <cell r="A2486" t="str">
            <v>200R50-333000000-7CF000</v>
          </cell>
        </row>
        <row r="2487">
          <cell r="A2487" t="str">
            <v>200R52-333000000-7FM000</v>
          </cell>
        </row>
        <row r="2488">
          <cell r="A2488" t="str">
            <v>400R60-333000000-8EX570</v>
          </cell>
        </row>
        <row r="2489">
          <cell r="A2489" t="str">
            <v>100RGE-333000000-1GAG00</v>
          </cell>
        </row>
        <row r="2490">
          <cell r="A2490" t="str">
            <v>200R54-333000000-7VM212</v>
          </cell>
        </row>
        <row r="2491">
          <cell r="A2491" t="str">
            <v>200R55-333000000-7TA000</v>
          </cell>
        </row>
        <row r="2492">
          <cell r="A2492" t="str">
            <v>200R56-333000000-7BM870</v>
          </cell>
        </row>
        <row r="2493">
          <cell r="A2493" t="str">
            <v>200R58-333000000-7DM222</v>
          </cell>
        </row>
        <row r="2494">
          <cell r="A2494" t="str">
            <v>300R21-333000010-9CYR21</v>
          </cell>
        </row>
        <row r="2495">
          <cell r="A2495" t="str">
            <v>100R16-333000010-3CA865</v>
          </cell>
        </row>
        <row r="2496">
          <cell r="A2496" t="str">
            <v>100R16-333000020-3CA865</v>
          </cell>
        </row>
        <row r="2497">
          <cell r="A2497" t="str">
            <v>200R50-333000020-7CF825</v>
          </cell>
        </row>
        <row r="2498">
          <cell r="A2498" t="str">
            <v>200R50-333000020-7CM805</v>
          </cell>
        </row>
        <row r="2499">
          <cell r="A2499" t="str">
            <v>200R50-333000020-7CM835</v>
          </cell>
        </row>
        <row r="2500">
          <cell r="A2500" t="str">
            <v>200R50-333000020-7CW896</v>
          </cell>
        </row>
        <row r="2501">
          <cell r="A2501" t="str">
            <v>200R52-333000020-7FM885</v>
          </cell>
        </row>
        <row r="2502">
          <cell r="A2502" t="str">
            <v>200R54-333000020-7VM212</v>
          </cell>
        </row>
        <row r="2503">
          <cell r="A2503" t="str">
            <v>200R55-333000020-7AM840</v>
          </cell>
        </row>
        <row r="2504">
          <cell r="A2504" t="str">
            <v>200R55-333000020-7HM865</v>
          </cell>
        </row>
        <row r="2505">
          <cell r="A2505" t="str">
            <v>200R55-333000020-7SM875</v>
          </cell>
        </row>
        <row r="2506">
          <cell r="A2506" t="str">
            <v>200R55-333000020-7TA315</v>
          </cell>
        </row>
        <row r="2507">
          <cell r="A2507" t="str">
            <v>200R56-333000020-7BM870</v>
          </cell>
        </row>
        <row r="2508">
          <cell r="A2508" t="str">
            <v>200R58-333000020-7DM222</v>
          </cell>
        </row>
        <row r="2509">
          <cell r="A2509" t="str">
            <v>100R16-333000030-3CA865</v>
          </cell>
        </row>
        <row r="2510">
          <cell r="A2510" t="str">
            <v>200R50-333000030-7CF825</v>
          </cell>
        </row>
        <row r="2511">
          <cell r="A2511" t="str">
            <v>200R52-333000030-7FM885</v>
          </cell>
        </row>
        <row r="2512">
          <cell r="A2512" t="str">
            <v>200R54-333000030-7VM212</v>
          </cell>
        </row>
        <row r="2513">
          <cell r="A2513" t="str">
            <v>200R55-333000030-7TA315</v>
          </cell>
        </row>
        <row r="2514">
          <cell r="A2514" t="str">
            <v>200R56-333000030-7BM870</v>
          </cell>
        </row>
        <row r="2515">
          <cell r="A2515" t="str">
            <v>200R58-333000030-7DM222</v>
          </cell>
        </row>
        <row r="2516">
          <cell r="A2516" t="str">
            <v>200RCS-341000000-5BA570</v>
          </cell>
        </row>
        <row r="2517">
          <cell r="A2517" t="str">
            <v>200RCS-341000035-5BA570</v>
          </cell>
        </row>
        <row r="2518">
          <cell r="A2518" t="str">
            <v>200R54-341000035-7VM212</v>
          </cell>
        </row>
        <row r="2519">
          <cell r="A2519" t="str">
            <v>200R55-341000035-7TA315</v>
          </cell>
        </row>
        <row r="2520">
          <cell r="A2520" t="str">
            <v>200RCS-341000100-5BA570</v>
          </cell>
        </row>
        <row r="2521">
          <cell r="A2521" t="str">
            <v>200R5H-341000140-7KA5H5</v>
          </cell>
        </row>
        <row r="2522">
          <cell r="A2522" t="str">
            <v>200R50-341000140-7CF825</v>
          </cell>
        </row>
        <row r="2523">
          <cell r="A2523" t="str">
            <v>200R52-341000140-7FM885</v>
          </cell>
        </row>
        <row r="2524">
          <cell r="A2524" t="str">
            <v>200R55-341000140-7TA315</v>
          </cell>
        </row>
        <row r="2525">
          <cell r="A2525" t="str">
            <v>200R54-341000140-7VM212</v>
          </cell>
        </row>
        <row r="2526">
          <cell r="A2526" t="str">
            <v>200R55-341000140-7AM840</v>
          </cell>
        </row>
        <row r="2527">
          <cell r="A2527" t="str">
            <v>200R56-341000140-7BM870</v>
          </cell>
        </row>
        <row r="2528">
          <cell r="A2528" t="str">
            <v>200R58-341000140-7DM222</v>
          </cell>
        </row>
        <row r="2529">
          <cell r="A2529" t="str">
            <v>200R50-341100000-7CF825</v>
          </cell>
        </row>
        <row r="2530">
          <cell r="A2530" t="str">
            <v>200R52-341100000-7FM885</v>
          </cell>
        </row>
        <row r="2531">
          <cell r="A2531" t="str">
            <v>200R5H-341100000-7KA5H5</v>
          </cell>
        </row>
        <row r="2532">
          <cell r="A2532" t="str">
            <v>200R52-341100000-7FM000</v>
          </cell>
        </row>
        <row r="2533">
          <cell r="A2533" t="str">
            <v>200R54-341100000-7VM212</v>
          </cell>
        </row>
        <row r="2534">
          <cell r="A2534" t="str">
            <v>200R55-341100000-7HM865</v>
          </cell>
        </row>
        <row r="2535">
          <cell r="A2535" t="str">
            <v>200R55-341100000-7TA315</v>
          </cell>
        </row>
        <row r="2536">
          <cell r="A2536" t="str">
            <v>200R56-341100000-7BM870</v>
          </cell>
        </row>
        <row r="2537">
          <cell r="A2537" t="str">
            <v>200R58-341100000-7DM222</v>
          </cell>
        </row>
        <row r="2538">
          <cell r="A2538" t="str">
            <v>200R50-341110000-7CF825</v>
          </cell>
        </row>
        <row r="2539">
          <cell r="A2539" t="str">
            <v>200RCS-341110000-5BA570</v>
          </cell>
        </row>
        <row r="2540">
          <cell r="A2540" t="str">
            <v>200R50-341110010-7CF825</v>
          </cell>
        </row>
        <row r="2541">
          <cell r="A2541" t="str">
            <v>200R56-341110010-7BM870</v>
          </cell>
        </row>
        <row r="2542">
          <cell r="A2542" t="str">
            <v>200R50-341110020-7CH855</v>
          </cell>
        </row>
        <row r="2543">
          <cell r="A2543" t="str">
            <v>200R55-341110020-7AM840</v>
          </cell>
        </row>
        <row r="2544">
          <cell r="A2544" t="str">
            <v>200R55-341110020-7HM865</v>
          </cell>
        </row>
        <row r="2545">
          <cell r="A2545" t="str">
            <v>200R55-341110020-7SM875</v>
          </cell>
        </row>
        <row r="2546">
          <cell r="A2546" t="str">
            <v>200RCS-341110020-5BA570</v>
          </cell>
        </row>
        <row r="2547">
          <cell r="A2547" t="str">
            <v>200R50-341110031-7CF825</v>
          </cell>
        </row>
        <row r="2548">
          <cell r="A2548" t="str">
            <v>200R52-341110031-7FM885</v>
          </cell>
        </row>
        <row r="2549">
          <cell r="A2549" t="str">
            <v>200R5H-341110031-7KA5H5</v>
          </cell>
        </row>
        <row r="2550">
          <cell r="A2550" t="str">
            <v>200R54-341110031-7VM212</v>
          </cell>
        </row>
        <row r="2551">
          <cell r="A2551" t="str">
            <v>200R55-341110031-7HM865</v>
          </cell>
        </row>
        <row r="2552">
          <cell r="A2552" t="str">
            <v>200R55-341110031-7TA315</v>
          </cell>
        </row>
        <row r="2553">
          <cell r="A2553" t="str">
            <v>200R56-341110031-7BM870</v>
          </cell>
        </row>
        <row r="2554">
          <cell r="A2554" t="str">
            <v>200R58-341110031-7DM222</v>
          </cell>
        </row>
        <row r="2555">
          <cell r="A2555" t="str">
            <v>200R50-341110032-7CF825</v>
          </cell>
        </row>
        <row r="2556">
          <cell r="A2556" t="str">
            <v>200R52-341110032-7FM885</v>
          </cell>
        </row>
        <row r="2557">
          <cell r="A2557" t="str">
            <v>200R55-341110032-7TA315</v>
          </cell>
        </row>
        <row r="2558">
          <cell r="A2558" t="str">
            <v>200R56-341110032-7BM870</v>
          </cell>
        </row>
        <row r="2559">
          <cell r="A2559" t="str">
            <v>200R50-341110035-7CH855</v>
          </cell>
        </row>
        <row r="2560">
          <cell r="A2560" t="str">
            <v>200R55-341110035-7AM840</v>
          </cell>
        </row>
        <row r="2561">
          <cell r="A2561" t="str">
            <v>200R55-341110035-7HM865</v>
          </cell>
        </row>
        <row r="2562">
          <cell r="A2562" t="str">
            <v>200R55-341110035-7SM875</v>
          </cell>
        </row>
        <row r="2563">
          <cell r="A2563" t="str">
            <v>200R52-341150000-7FM885</v>
          </cell>
        </row>
        <row r="2564">
          <cell r="A2564" t="str">
            <v>200R50-341160000-7CF825</v>
          </cell>
        </row>
        <row r="2565">
          <cell r="A2565" t="str">
            <v>200R50-341160000-7CH855</v>
          </cell>
        </row>
        <row r="2566">
          <cell r="A2566" t="str">
            <v>200R52-341160000-7FM885</v>
          </cell>
        </row>
        <row r="2567">
          <cell r="A2567" t="str">
            <v>200R5H-341160000-7KA5H5</v>
          </cell>
        </row>
        <row r="2568">
          <cell r="A2568" t="str">
            <v>200R52-341160000-7FM000</v>
          </cell>
        </row>
        <row r="2569">
          <cell r="A2569" t="str">
            <v>200R54-341160000-7VM212</v>
          </cell>
        </row>
        <row r="2570">
          <cell r="A2570" t="str">
            <v>200R55-341160000-7AM840</v>
          </cell>
        </row>
        <row r="2571">
          <cell r="A2571" t="str">
            <v>200R55-341160000-7HM865</v>
          </cell>
        </row>
        <row r="2572">
          <cell r="A2572" t="str">
            <v>200R55-341160000-7TA315</v>
          </cell>
        </row>
        <row r="2573">
          <cell r="A2573" t="str">
            <v>200R56-341160000-7BM870</v>
          </cell>
        </row>
        <row r="2574">
          <cell r="A2574" t="str">
            <v>200R58-341160000-7DM222</v>
          </cell>
        </row>
        <row r="2575">
          <cell r="A2575" t="str">
            <v>200R5H-341170000-7KA5H5</v>
          </cell>
        </row>
        <row r="2576">
          <cell r="A2576" t="str">
            <v>200R50-341170000-7CF825</v>
          </cell>
        </row>
        <row r="2577">
          <cell r="A2577" t="str">
            <v>200R52-341170000-7FM885</v>
          </cell>
        </row>
        <row r="2578">
          <cell r="A2578" t="str">
            <v>200R55-341170000-7AM840</v>
          </cell>
        </row>
        <row r="2579">
          <cell r="A2579" t="str">
            <v>200R55-341170000-7HM865</v>
          </cell>
        </row>
        <row r="2580">
          <cell r="A2580" t="str">
            <v>200R55-341170000-7SM875</v>
          </cell>
        </row>
        <row r="2581">
          <cell r="A2581" t="str">
            <v>200R55-341170000-7TA315</v>
          </cell>
        </row>
        <row r="2582">
          <cell r="A2582" t="str">
            <v>200R54-341170000-7VM212</v>
          </cell>
        </row>
        <row r="2583">
          <cell r="A2583" t="str">
            <v>200R56-341170000-7BM870</v>
          </cell>
        </row>
        <row r="2584">
          <cell r="A2584" t="str">
            <v>200R58-341170000-7DM222</v>
          </cell>
        </row>
        <row r="2585">
          <cell r="A2585" t="str">
            <v>200R50-341170010-7CF825</v>
          </cell>
        </row>
        <row r="2586">
          <cell r="A2586" t="str">
            <v>200R54-341170010-7VM212</v>
          </cell>
        </row>
        <row r="2587">
          <cell r="A2587" t="str">
            <v>200R55-341170010-7HM865</v>
          </cell>
        </row>
        <row r="2588">
          <cell r="A2588" t="str">
            <v>200R55-341170010-7SM875</v>
          </cell>
        </row>
        <row r="2589">
          <cell r="A2589" t="str">
            <v>200R55-341170010-7TA315</v>
          </cell>
        </row>
        <row r="2590">
          <cell r="A2590" t="str">
            <v>200R56-341170010-7BM870</v>
          </cell>
        </row>
        <row r="2591">
          <cell r="A2591" t="str">
            <v>200R58-341170010-7DM222</v>
          </cell>
        </row>
        <row r="2592">
          <cell r="A2592" t="str">
            <v>200R50-341170020-7CF825</v>
          </cell>
        </row>
        <row r="2593">
          <cell r="A2593" t="str">
            <v>200R50-341170020-7CH855</v>
          </cell>
        </row>
        <row r="2594">
          <cell r="A2594" t="str">
            <v>200R52-341170020-7FM885</v>
          </cell>
        </row>
        <row r="2595">
          <cell r="A2595" t="str">
            <v>200R5H-341170020-7KA5H5</v>
          </cell>
        </row>
        <row r="2596">
          <cell r="A2596" t="str">
            <v>200R54-341170020-7VM212</v>
          </cell>
        </row>
        <row r="2597">
          <cell r="A2597" t="str">
            <v>200R55-341170020-7HM865</v>
          </cell>
        </row>
        <row r="2598">
          <cell r="A2598" t="str">
            <v>200R55-341170020-7TA315</v>
          </cell>
        </row>
        <row r="2599">
          <cell r="A2599" t="str">
            <v>200R56-341170020-7BM870</v>
          </cell>
        </row>
        <row r="2600">
          <cell r="A2600" t="str">
            <v>200R58-341170020-7DM222</v>
          </cell>
        </row>
        <row r="2601">
          <cell r="A2601" t="str">
            <v>200R50-341190000-7CF825</v>
          </cell>
        </row>
        <row r="2602">
          <cell r="A2602" t="str">
            <v>200R52-341190000-7FM000</v>
          </cell>
        </row>
        <row r="2603">
          <cell r="A2603" t="str">
            <v>200R52-341190000-7FM885</v>
          </cell>
        </row>
        <row r="2604">
          <cell r="A2604" t="str">
            <v>200R5H-341190000-7KA5H5</v>
          </cell>
        </row>
        <row r="2605">
          <cell r="A2605" t="str">
            <v>200R54-341190000-7VM212</v>
          </cell>
        </row>
        <row r="2606">
          <cell r="A2606" t="str">
            <v>200R55-341190000-7AM840</v>
          </cell>
        </row>
        <row r="2607">
          <cell r="A2607" t="str">
            <v>200R55-341190000-7HM865</v>
          </cell>
        </row>
        <row r="2608">
          <cell r="A2608" t="str">
            <v>200R55-341190000-7TA315</v>
          </cell>
        </row>
        <row r="2609">
          <cell r="A2609" t="str">
            <v>200R56-341190000-7BM870</v>
          </cell>
        </row>
        <row r="2610">
          <cell r="A2610" t="str">
            <v>200R58-341190000-7DM222</v>
          </cell>
        </row>
        <row r="2611">
          <cell r="A2611" t="str">
            <v>200R50-341210000-7CF825</v>
          </cell>
        </row>
        <row r="2612">
          <cell r="A2612" t="str">
            <v>200R52-341210000-7FM000</v>
          </cell>
        </row>
        <row r="2613">
          <cell r="A2613" t="str">
            <v>200R52-341210000-7FM885</v>
          </cell>
        </row>
        <row r="2614">
          <cell r="A2614" t="str">
            <v>200R5H-341210000-7KA5H5</v>
          </cell>
        </row>
        <row r="2615">
          <cell r="A2615" t="str">
            <v>200R54-341210000-7VM212</v>
          </cell>
        </row>
        <row r="2616">
          <cell r="A2616" t="str">
            <v>200R55-341210000-7HM865</v>
          </cell>
        </row>
        <row r="2617">
          <cell r="A2617" t="str">
            <v>200R55-341210000-7TA315</v>
          </cell>
        </row>
        <row r="2618">
          <cell r="A2618" t="str">
            <v>200R56-341210000-7BM870</v>
          </cell>
        </row>
        <row r="2619">
          <cell r="A2619" t="str">
            <v>200R58-341210000-7DM222</v>
          </cell>
        </row>
        <row r="2620">
          <cell r="A2620" t="str">
            <v>200R55-341230000-7TA315</v>
          </cell>
        </row>
        <row r="2621">
          <cell r="A2621" t="str">
            <v>200R54-341230000-7VM212</v>
          </cell>
        </row>
        <row r="2622">
          <cell r="A2622" t="str">
            <v>200R50-341300000-7CF825</v>
          </cell>
        </row>
        <row r="2623">
          <cell r="A2623" t="str">
            <v>200R52-341300000-7FM000</v>
          </cell>
        </row>
        <row r="2624">
          <cell r="A2624" t="str">
            <v>200R52-341300000-7FM885</v>
          </cell>
        </row>
        <row r="2625">
          <cell r="A2625" t="str">
            <v>200R54-341300000-7VM212</v>
          </cell>
        </row>
        <row r="2626">
          <cell r="A2626" t="str">
            <v>200R55-341300000-7TA315</v>
          </cell>
        </row>
        <row r="2627">
          <cell r="A2627" t="str">
            <v>200R56-341300000-7BM870</v>
          </cell>
        </row>
        <row r="2628">
          <cell r="A2628" t="str">
            <v>200R58-341300000-7DM222</v>
          </cell>
        </row>
        <row r="2629">
          <cell r="A2629" t="str">
            <v>200R50-341440000-7CF825</v>
          </cell>
        </row>
        <row r="2630">
          <cell r="A2630" t="str">
            <v>200R52-341440000-7FM885</v>
          </cell>
        </row>
        <row r="2631">
          <cell r="A2631" t="str">
            <v>200R54-341440000-7VM212</v>
          </cell>
        </row>
        <row r="2632">
          <cell r="A2632" t="str">
            <v>200R55-341440000-7TA315</v>
          </cell>
        </row>
        <row r="2633">
          <cell r="A2633" t="str">
            <v>200R56-341440000-7BM870</v>
          </cell>
        </row>
        <row r="2634">
          <cell r="A2634" t="str">
            <v>200R58-341440000-7DM222</v>
          </cell>
        </row>
        <row r="2635">
          <cell r="A2635" t="str">
            <v>100RGE-345000000-1GAG15</v>
          </cell>
        </row>
        <row r="2636">
          <cell r="A2636" t="str">
            <v>200R50-345010000-7CF825</v>
          </cell>
        </row>
        <row r="2637">
          <cell r="A2637" t="str">
            <v>200R5H-345010000-7KA5H5</v>
          </cell>
        </row>
        <row r="2638">
          <cell r="A2638" t="str">
            <v>100RGE-345010000-1GAG15</v>
          </cell>
        </row>
        <row r="2639">
          <cell r="A2639" t="str">
            <v>200R81-345010000-6MM570</v>
          </cell>
        </row>
        <row r="2640">
          <cell r="A2640" t="str">
            <v>200RCS-345010000-5BA570</v>
          </cell>
        </row>
        <row r="2641">
          <cell r="A2641" t="str">
            <v>100RGE-345020000-1GAG00</v>
          </cell>
        </row>
        <row r="2642">
          <cell r="A2642" t="str">
            <v>200R81-345020000-6MM570</v>
          </cell>
        </row>
        <row r="2643">
          <cell r="A2643" t="str">
            <v>200RCS-345030010-5BA570</v>
          </cell>
        </row>
        <row r="2644">
          <cell r="A2644" t="str">
            <v>200R9W-345030040-7WA913</v>
          </cell>
        </row>
        <row r="2645">
          <cell r="A2645" t="str">
            <v>200R50-345030040-7CF825</v>
          </cell>
        </row>
        <row r="2646">
          <cell r="A2646" t="str">
            <v>200R52-345030040-7FM885</v>
          </cell>
        </row>
        <row r="2647">
          <cell r="A2647" t="str">
            <v>200R5H-345030040-7KA5H5</v>
          </cell>
        </row>
        <row r="2648">
          <cell r="A2648" t="str">
            <v>200R55-345030040-7TA315</v>
          </cell>
        </row>
        <row r="2649">
          <cell r="A2649" t="str">
            <v>200R81-345030040-6MM570</v>
          </cell>
        </row>
        <row r="2650">
          <cell r="A2650" t="str">
            <v>200R54-345030040-7VM212</v>
          </cell>
        </row>
        <row r="2651">
          <cell r="A2651" t="str">
            <v>200R56-345030040-7BM870</v>
          </cell>
        </row>
        <row r="2652">
          <cell r="A2652" t="str">
            <v>200R58-345030040-7DM222</v>
          </cell>
        </row>
        <row r="2653">
          <cell r="A2653" t="str">
            <v>200RCS-345030040-5BA570</v>
          </cell>
        </row>
        <row r="2654">
          <cell r="A2654" t="str">
            <v>200R50-345030041-7CF825</v>
          </cell>
        </row>
        <row r="2655">
          <cell r="A2655" t="str">
            <v>200R52-345030041-7FM885</v>
          </cell>
        </row>
        <row r="2656">
          <cell r="A2656" t="str">
            <v>200R5H-345030041-7KA5H5</v>
          </cell>
        </row>
        <row r="2657">
          <cell r="A2657" t="str">
            <v>200R55-345030041-7AM840</v>
          </cell>
        </row>
        <row r="2658">
          <cell r="A2658" t="str">
            <v>200R55-345030041-7HM865</v>
          </cell>
        </row>
        <row r="2659">
          <cell r="A2659" t="str">
            <v>200R55-345030041-7SM875</v>
          </cell>
        </row>
        <row r="2660">
          <cell r="A2660" t="str">
            <v>200R55-345030041-7TA315</v>
          </cell>
        </row>
        <row r="2661">
          <cell r="A2661" t="str">
            <v>200R54-345030041-7VM212</v>
          </cell>
        </row>
        <row r="2662">
          <cell r="A2662" t="str">
            <v>200R56-345030041-7BM870</v>
          </cell>
        </row>
        <row r="2663">
          <cell r="A2663" t="str">
            <v>200R58-345030041-7DM222</v>
          </cell>
        </row>
        <row r="2664">
          <cell r="A2664" t="str">
            <v>200RCS-345030041-5BA570</v>
          </cell>
        </row>
        <row r="2665">
          <cell r="A2665" t="str">
            <v>200R50-345030050-7CF825</v>
          </cell>
        </row>
        <row r="2666">
          <cell r="A2666" t="str">
            <v>200R5H-345030050-7KA5H5</v>
          </cell>
        </row>
        <row r="2667">
          <cell r="A2667" t="str">
            <v>200R52-345030050-7FM885</v>
          </cell>
        </row>
        <row r="2668">
          <cell r="A2668" t="str">
            <v>200R54-345030050-7VM212</v>
          </cell>
        </row>
        <row r="2669">
          <cell r="A2669" t="str">
            <v>200R55-345030050-7TA315</v>
          </cell>
        </row>
        <row r="2670">
          <cell r="A2670" t="str">
            <v>200R56-345030050-7BM870</v>
          </cell>
        </row>
        <row r="2671">
          <cell r="A2671" t="str">
            <v>200R58-345030050-7DM222</v>
          </cell>
        </row>
        <row r="2672">
          <cell r="A2672" t="str">
            <v>100R16-371100000-3CA865</v>
          </cell>
        </row>
        <row r="2673">
          <cell r="A2673" t="str">
            <v>100RGE-371100000-1GAG00</v>
          </cell>
        </row>
        <row r="2674">
          <cell r="A2674" t="str">
            <v>100RGE-371100000-1GAG15</v>
          </cell>
        </row>
        <row r="2675">
          <cell r="A2675" t="str">
            <v>100R16-371100020-3CA865</v>
          </cell>
        </row>
        <row r="2676">
          <cell r="A2676" t="str">
            <v>100R16-371200000-2PM199</v>
          </cell>
        </row>
        <row r="2677">
          <cell r="A2677" t="str">
            <v>100R16-371200000-3CA865</v>
          </cell>
        </row>
        <row r="2678">
          <cell r="A2678" t="str">
            <v>100R16-371300000-3CA865</v>
          </cell>
        </row>
        <row r="2679">
          <cell r="A2679" t="str">
            <v>100R16-371300040-3CA865</v>
          </cell>
        </row>
        <row r="2680">
          <cell r="A2680" t="str">
            <v>100R16-371300060-3CA865</v>
          </cell>
        </row>
        <row r="2681">
          <cell r="A2681" t="str">
            <v>100RGE-371400000-1GAG00</v>
          </cell>
        </row>
        <row r="2682">
          <cell r="A2682" t="str">
            <v>200R81-371500000-6MM570</v>
          </cell>
        </row>
        <row r="2683">
          <cell r="A2683" t="str">
            <v>200R81-373000000-6MM570</v>
          </cell>
        </row>
        <row r="2684">
          <cell r="A2684" t="str">
            <v>200R50-375000000-7CF825</v>
          </cell>
        </row>
        <row r="2685">
          <cell r="A2685" t="str">
            <v>200R52-375000000-7FM885</v>
          </cell>
        </row>
        <row r="2686">
          <cell r="A2686" t="str">
            <v>200R5H-375000000-7KA5H5</v>
          </cell>
        </row>
        <row r="2687">
          <cell r="A2687" t="str">
            <v>100R16-375000000-3CA865</v>
          </cell>
        </row>
        <row r="2688">
          <cell r="A2688" t="str">
            <v>100RGE-375000000-1GAG15</v>
          </cell>
        </row>
        <row r="2689">
          <cell r="A2689" t="str">
            <v>200R54-375000000-7VM212</v>
          </cell>
        </row>
        <row r="2690">
          <cell r="A2690" t="str">
            <v>200R55-375000000-7AM840</v>
          </cell>
        </row>
        <row r="2691">
          <cell r="A2691" t="str">
            <v>200R55-375000000-7HM865</v>
          </cell>
        </row>
        <row r="2692">
          <cell r="A2692" t="str">
            <v>200R55-375000000-7SM875</v>
          </cell>
        </row>
        <row r="2693">
          <cell r="A2693" t="str">
            <v>200R55-375000000-7TA315</v>
          </cell>
        </row>
        <row r="2694">
          <cell r="A2694" t="str">
            <v>200R56-375000000-7BM870</v>
          </cell>
        </row>
        <row r="2695">
          <cell r="A2695" t="str">
            <v>200R58-375000000-7DM222</v>
          </cell>
        </row>
        <row r="2696">
          <cell r="A2696" t="str">
            <v>200R81-375000000-6MM570</v>
          </cell>
        </row>
        <row r="2697">
          <cell r="A2697" t="str">
            <v>200RCS-375000000-5BA570</v>
          </cell>
        </row>
        <row r="2698">
          <cell r="A2698" t="str">
            <v>200R50-379000000-7CH855</v>
          </cell>
        </row>
        <row r="2699">
          <cell r="A2699" t="str">
            <v>100RGE-379000000-1GAG15</v>
          </cell>
        </row>
        <row r="2700">
          <cell r="A2700" t="str">
            <v>200R55-379000000-7HM865</v>
          </cell>
        </row>
        <row r="2701">
          <cell r="A2701" t="str">
            <v>200R81-379000000-6MM570</v>
          </cell>
        </row>
        <row r="2702">
          <cell r="A2702" t="str">
            <v>200RCS-379000000-5BA570</v>
          </cell>
        </row>
        <row r="2703">
          <cell r="A2703" t="str">
            <v>200R52-379000010-7FM885</v>
          </cell>
        </row>
        <row r="2704">
          <cell r="A2704" t="str">
            <v>200R54-379000010-7VM212</v>
          </cell>
        </row>
        <row r="2705">
          <cell r="A2705" t="str">
            <v>200R55-379000010-7SM875</v>
          </cell>
        </row>
        <row r="2706">
          <cell r="A2706" t="str">
            <v>200R56-379000010-7BM870</v>
          </cell>
        </row>
        <row r="2707">
          <cell r="A2707" t="str">
            <v>200R50-379000020-7CF825</v>
          </cell>
        </row>
        <row r="2708">
          <cell r="A2708" t="str">
            <v>200R50-379000020-7CH855</v>
          </cell>
        </row>
        <row r="2709">
          <cell r="A2709" t="str">
            <v>200R52-379000020-7FM885</v>
          </cell>
        </row>
        <row r="2710">
          <cell r="A2710" t="str">
            <v>200R5H-379000020-7KA5H5</v>
          </cell>
        </row>
        <row r="2711">
          <cell r="A2711" t="str">
            <v>100RGE-379000020-1GAG15</v>
          </cell>
        </row>
        <row r="2712">
          <cell r="A2712" t="str">
            <v>200R54-379000020-7VM212</v>
          </cell>
        </row>
        <row r="2713">
          <cell r="A2713" t="str">
            <v>200R55-379000020-7AM840</v>
          </cell>
        </row>
        <row r="2714">
          <cell r="A2714" t="str">
            <v>200R55-379000020-7HM865</v>
          </cell>
        </row>
        <row r="2715">
          <cell r="A2715" t="str">
            <v>200R55-379000020-7TA315</v>
          </cell>
        </row>
        <row r="2716">
          <cell r="A2716" t="str">
            <v>200R56-379000020-7BM870</v>
          </cell>
        </row>
        <row r="2717">
          <cell r="A2717" t="str">
            <v>200R58-379000020-7DM222</v>
          </cell>
        </row>
        <row r="2718">
          <cell r="A2718" t="str">
            <v>200R81-379000020-6MM570</v>
          </cell>
        </row>
        <row r="2719">
          <cell r="A2719" t="str">
            <v>200R50-379000030-7CF825</v>
          </cell>
        </row>
        <row r="2720">
          <cell r="A2720" t="str">
            <v>200R50-379000030-7CH855</v>
          </cell>
        </row>
        <row r="2721">
          <cell r="A2721" t="str">
            <v>200R52-379000030-7FM885</v>
          </cell>
        </row>
        <row r="2722">
          <cell r="A2722" t="str">
            <v>200R5H-379000030-7KA5H5</v>
          </cell>
        </row>
        <row r="2723">
          <cell r="A2723" t="str">
            <v>100RGE-379000030-1GAG15</v>
          </cell>
        </row>
        <row r="2724">
          <cell r="A2724" t="str">
            <v>200R54-379000030-7VM212</v>
          </cell>
        </row>
        <row r="2725">
          <cell r="A2725" t="str">
            <v>200R55-379000030-7HM865</v>
          </cell>
        </row>
        <row r="2726">
          <cell r="A2726" t="str">
            <v>200R55-379000030-7TA315</v>
          </cell>
        </row>
        <row r="2727">
          <cell r="A2727" t="str">
            <v>200R56-379000030-7BM870</v>
          </cell>
        </row>
        <row r="2728">
          <cell r="A2728" t="str">
            <v>200R58-379000030-7DM222</v>
          </cell>
        </row>
        <row r="2729">
          <cell r="A2729" t="str">
            <v>200R81-379000030-6MM570</v>
          </cell>
        </row>
        <row r="2730">
          <cell r="A2730" t="str">
            <v>200R50-379000040-7CF825</v>
          </cell>
        </row>
        <row r="2731">
          <cell r="A2731" t="str">
            <v>200R52-379000040-7FM885</v>
          </cell>
        </row>
        <row r="2732">
          <cell r="A2732" t="str">
            <v>200R5H-379000040-7KA5H5</v>
          </cell>
        </row>
        <row r="2733">
          <cell r="A2733" t="str">
            <v>200R9W-379000040-7WA913</v>
          </cell>
        </row>
        <row r="2734">
          <cell r="A2734" t="str">
            <v>200R54-379000040-7VM212</v>
          </cell>
        </row>
        <row r="2735">
          <cell r="A2735" t="str">
            <v>200R55-379000040-7HM865</v>
          </cell>
        </row>
        <row r="2736">
          <cell r="A2736" t="str">
            <v>200R55-379000040-7TA315</v>
          </cell>
        </row>
        <row r="2737">
          <cell r="A2737" t="str">
            <v>200R58-379000040-7DM222</v>
          </cell>
        </row>
        <row r="2738">
          <cell r="A2738" t="str">
            <v>200RCS-381100010-5BA570</v>
          </cell>
        </row>
        <row r="2739">
          <cell r="A2739" t="str">
            <v>200RBI-381100020-5PARBI</v>
          </cell>
        </row>
        <row r="2740">
          <cell r="A2740" t="str">
            <v>200R50-381100200-7CF825</v>
          </cell>
        </row>
        <row r="2741">
          <cell r="A2741" t="str">
            <v>200R52-381100200-7FM885</v>
          </cell>
        </row>
        <row r="2742">
          <cell r="A2742" t="str">
            <v>200R54-381100200-7VM212</v>
          </cell>
        </row>
        <row r="2743">
          <cell r="A2743" t="str">
            <v>200R55-381100200-7TA315</v>
          </cell>
        </row>
        <row r="2744">
          <cell r="A2744" t="str">
            <v>200R56-381100200-7BM870</v>
          </cell>
        </row>
        <row r="2745">
          <cell r="A2745" t="str">
            <v>200R58-381100200-7DM222</v>
          </cell>
        </row>
        <row r="2746">
          <cell r="A2746" t="str">
            <v>100R16-381100470-2AM010</v>
          </cell>
        </row>
        <row r="2747">
          <cell r="A2747" t="str">
            <v>200R50-381100470-7CF825</v>
          </cell>
        </row>
        <row r="2748">
          <cell r="A2748" t="str">
            <v>200R52-381100470-7FM885</v>
          </cell>
        </row>
        <row r="2749">
          <cell r="A2749" t="str">
            <v>100RGE-381100470-1GAG15</v>
          </cell>
        </row>
        <row r="2750">
          <cell r="A2750" t="str">
            <v>100RGE-381100470-1GMG21</v>
          </cell>
        </row>
        <row r="2751">
          <cell r="A2751" t="str">
            <v>200R81-381100470-6MM570</v>
          </cell>
        </row>
        <row r="2752">
          <cell r="A2752" t="str">
            <v>200R54-381100470-7VM212</v>
          </cell>
        </row>
        <row r="2753">
          <cell r="A2753" t="str">
            <v>200R55-381100470-7TA315</v>
          </cell>
        </row>
        <row r="2754">
          <cell r="A2754" t="str">
            <v>200R56-381100470-7BM870</v>
          </cell>
        </row>
        <row r="2755">
          <cell r="A2755" t="str">
            <v>200R58-381100470-7DM222</v>
          </cell>
        </row>
        <row r="2756">
          <cell r="A2756" t="str">
            <v>100RGE-381200010-1GAG15</v>
          </cell>
        </row>
        <row r="2757">
          <cell r="A2757" t="str">
            <v>100RGE-381300000-1GAG00</v>
          </cell>
        </row>
        <row r="2758">
          <cell r="A2758" t="str">
            <v>200R50-383120000-7CF825</v>
          </cell>
        </row>
        <row r="2759">
          <cell r="A2759" t="str">
            <v>200R52-383120000-7FM000</v>
          </cell>
        </row>
        <row r="2760">
          <cell r="A2760" t="str">
            <v>200R52-383120000-7FM885</v>
          </cell>
        </row>
        <row r="2761">
          <cell r="A2761" t="str">
            <v>200R5H-383120000-7KA5H5</v>
          </cell>
        </row>
        <row r="2762">
          <cell r="A2762" t="str">
            <v>100RGE-383120000-1GAG15</v>
          </cell>
        </row>
        <row r="2763">
          <cell r="A2763" t="str">
            <v>200R54-383120000-7VM212</v>
          </cell>
        </row>
        <row r="2764">
          <cell r="A2764" t="str">
            <v>200R55-383120000-7TA315</v>
          </cell>
        </row>
        <row r="2765">
          <cell r="A2765" t="str">
            <v>200R56-383120000-7BM870</v>
          </cell>
        </row>
        <row r="2766">
          <cell r="A2766" t="str">
            <v>200R58-383120000-7DM222</v>
          </cell>
        </row>
        <row r="2767">
          <cell r="A2767" t="str">
            <v>200R81-383120000-6MM570</v>
          </cell>
        </row>
        <row r="2768">
          <cell r="A2768" t="str">
            <v>200R50-383120010-7CF825</v>
          </cell>
        </row>
        <row r="2769">
          <cell r="A2769" t="str">
            <v>200R52-383120010-7FM885</v>
          </cell>
        </row>
        <row r="2770">
          <cell r="A2770" t="str">
            <v>200R5H-383120010-7KA5H5</v>
          </cell>
        </row>
        <row r="2771">
          <cell r="A2771" t="str">
            <v>200R54-383120010-7VM212</v>
          </cell>
        </row>
        <row r="2772">
          <cell r="A2772" t="str">
            <v>200R55-383120010-7TA315</v>
          </cell>
        </row>
        <row r="2773">
          <cell r="A2773" t="str">
            <v>200R56-383120010-7BM870</v>
          </cell>
        </row>
        <row r="2774">
          <cell r="A2774" t="str">
            <v>200R58-383120010-7DM222</v>
          </cell>
        </row>
        <row r="2775">
          <cell r="A2775" t="str">
            <v>200R55-383120010-7HM865</v>
          </cell>
        </row>
        <row r="2776">
          <cell r="A2776" t="str">
            <v>200R81-383140000-6MM570</v>
          </cell>
        </row>
        <row r="2777">
          <cell r="A2777" t="str">
            <v>100RGE-383140000-1GAG15</v>
          </cell>
        </row>
        <row r="2778">
          <cell r="A2778" t="str">
            <v>100RGE-383150000-1GAG15</v>
          </cell>
        </row>
        <row r="2779">
          <cell r="A2779" t="str">
            <v>200R81-383150000-6MM570</v>
          </cell>
        </row>
        <row r="2780">
          <cell r="A2780" t="str">
            <v>200R50-383160030-7CF825</v>
          </cell>
        </row>
        <row r="2781">
          <cell r="A2781" t="str">
            <v>200R52-383160030-7FM885</v>
          </cell>
        </row>
        <row r="2782">
          <cell r="A2782" t="str">
            <v>200R5H-383160030-7KA5H5</v>
          </cell>
        </row>
        <row r="2783">
          <cell r="A2783" t="str">
            <v>200R54-383160030-7VM212</v>
          </cell>
        </row>
        <row r="2784">
          <cell r="A2784" t="str">
            <v>200R55-383160030-7TA315</v>
          </cell>
        </row>
        <row r="2785">
          <cell r="A2785" t="str">
            <v>200R56-383160030-7BM870</v>
          </cell>
        </row>
        <row r="2786">
          <cell r="A2786" t="str">
            <v>200R58-383160030-7DM222</v>
          </cell>
        </row>
        <row r="2787">
          <cell r="A2787" t="str">
            <v>100RGE-383160030-1GAG15</v>
          </cell>
        </row>
        <row r="2788">
          <cell r="A2788" t="str">
            <v>100RGE-383160040-1GAG00</v>
          </cell>
        </row>
        <row r="2789">
          <cell r="A2789" t="str">
            <v>200R50-383170000-7CF825</v>
          </cell>
        </row>
        <row r="2790">
          <cell r="A2790" t="str">
            <v>200R50-383320000-7CF825</v>
          </cell>
        </row>
        <row r="2791">
          <cell r="A2791" t="str">
            <v>200R50-383320010-7CF825</v>
          </cell>
        </row>
        <row r="2792">
          <cell r="A2792" t="str">
            <v>100RGE-388000020-1GAG15</v>
          </cell>
        </row>
        <row r="2793">
          <cell r="A2793" t="str">
            <v>200R81-388000020-6MM570</v>
          </cell>
        </row>
        <row r="2794">
          <cell r="A2794" t="str">
            <v>200RCS-388000020-5BA570</v>
          </cell>
        </row>
        <row r="2795">
          <cell r="A2795" t="str">
            <v>100R16-391000010-1RMR05</v>
          </cell>
        </row>
        <row r="2796">
          <cell r="A2796" t="str">
            <v>100R16-391000030-3CA865</v>
          </cell>
        </row>
        <row r="2797">
          <cell r="A2797" t="str">
            <v>100R16-391000030-3CM858</v>
          </cell>
        </row>
        <row r="2798">
          <cell r="A2798" t="str">
            <v>100R16-391000030-3CT9LA</v>
          </cell>
        </row>
        <row r="2799">
          <cell r="A2799" t="str">
            <v>100R16-391000030-3CW320</v>
          </cell>
        </row>
        <row r="2800">
          <cell r="A2800" t="str">
            <v>200R50-391000030-7CF825</v>
          </cell>
        </row>
        <row r="2801">
          <cell r="A2801" t="str">
            <v>200R50-391000030-7CM82A</v>
          </cell>
        </row>
        <row r="2802">
          <cell r="A2802" t="str">
            <v>200R52-391000030-7FM885</v>
          </cell>
        </row>
        <row r="2803">
          <cell r="A2803" t="str">
            <v>400R60-391000030-8EX570</v>
          </cell>
        </row>
        <row r="2804">
          <cell r="A2804" t="str">
            <v>200R50-391000030-7CF000</v>
          </cell>
        </row>
        <row r="2805">
          <cell r="A2805" t="str">
            <v>100R16-391000030-3CA853</v>
          </cell>
        </row>
        <row r="2806">
          <cell r="A2806" t="str">
            <v>200R50-391000030-7CM820</v>
          </cell>
        </row>
        <row r="2807">
          <cell r="A2807" t="str">
            <v>200R52-391000030-7FM000</v>
          </cell>
        </row>
        <row r="2808">
          <cell r="A2808" t="str">
            <v>100R16-391000030-3CT9EF</v>
          </cell>
        </row>
        <row r="2809">
          <cell r="A2809" t="str">
            <v>100R16-391000030-3ST9BK</v>
          </cell>
        </row>
        <row r="2810">
          <cell r="A2810" t="str">
            <v>100RGE-391000030-1GAG15</v>
          </cell>
        </row>
        <row r="2811">
          <cell r="A2811" t="str">
            <v>200R54-391000030-7VM212</v>
          </cell>
        </row>
        <row r="2812">
          <cell r="A2812" t="str">
            <v>200R55-391000030-7AM840</v>
          </cell>
        </row>
        <row r="2813">
          <cell r="A2813" t="str">
            <v>200R55-391000030-7HM865</v>
          </cell>
        </row>
        <row r="2814">
          <cell r="A2814" t="str">
            <v>200R55-391000030-7SM875</v>
          </cell>
        </row>
        <row r="2815">
          <cell r="A2815" t="str">
            <v>200R56-391000030-7BM870</v>
          </cell>
        </row>
        <row r="2816">
          <cell r="A2816" t="str">
            <v>200R58-391000030-7DM222</v>
          </cell>
        </row>
        <row r="2817">
          <cell r="A2817" t="str">
            <v>200R81-391000030-6MM570</v>
          </cell>
        </row>
        <row r="2818">
          <cell r="A2818" t="str">
            <v>200R55-391000030-7TA000</v>
          </cell>
        </row>
        <row r="2819">
          <cell r="A2819" t="str">
            <v>200R55-391000030-7TA315</v>
          </cell>
        </row>
        <row r="2820">
          <cell r="A2820" t="str">
            <v>200RCS-391000030-5BA570</v>
          </cell>
        </row>
        <row r="2821">
          <cell r="A2821" t="str">
            <v>200R55-391000030-7SM9FF</v>
          </cell>
        </row>
        <row r="2822">
          <cell r="A2822" t="str">
            <v>200RBI-391000030-5PARBI</v>
          </cell>
        </row>
        <row r="2823">
          <cell r="A2823" t="str">
            <v>200R52-391000075-7FM885</v>
          </cell>
        </row>
        <row r="2824">
          <cell r="A2824" t="str">
            <v>200R50-391000075-7CF825</v>
          </cell>
        </row>
        <row r="2825">
          <cell r="A2825" t="str">
            <v>200R54-391000075-7VM212</v>
          </cell>
        </row>
        <row r="2826">
          <cell r="A2826" t="str">
            <v>200R55-391000075-7TA315</v>
          </cell>
        </row>
        <row r="2827">
          <cell r="A2827" t="str">
            <v>200R56-391000075-7BM870</v>
          </cell>
        </row>
        <row r="2828">
          <cell r="A2828" t="str">
            <v>200R58-391000075-7DM222</v>
          </cell>
        </row>
        <row r="2829">
          <cell r="A2829" t="str">
            <v>100R16-391000095-3CA865</v>
          </cell>
        </row>
        <row r="2830">
          <cell r="A2830" t="str">
            <v>100RGE-391000095-1GAG15</v>
          </cell>
        </row>
        <row r="2831">
          <cell r="A2831" t="str">
            <v>200R81-391100000-6MM570</v>
          </cell>
        </row>
        <row r="2832">
          <cell r="A2832" t="str">
            <v>100RGE-391131000-1GAG00</v>
          </cell>
        </row>
        <row r="2833">
          <cell r="A2833" t="str">
            <v>100RGE-391140000-1GAG00</v>
          </cell>
        </row>
        <row r="2834">
          <cell r="A2834" t="str">
            <v>200R81-391140000-6MM570</v>
          </cell>
        </row>
        <row r="2835">
          <cell r="A2835" t="str">
            <v>100R16-391160000-3CA865</v>
          </cell>
        </row>
        <row r="2836">
          <cell r="A2836" t="str">
            <v>100RGE-391170000-1GAG00</v>
          </cell>
        </row>
        <row r="2837">
          <cell r="A2837" t="str">
            <v>100R16-391180000-1EME00</v>
          </cell>
        </row>
        <row r="2838">
          <cell r="A2838" t="str">
            <v>100RGE-391180000-1GAG00</v>
          </cell>
        </row>
        <row r="2839">
          <cell r="A2839" t="str">
            <v>200RCS-391180000-5BA570</v>
          </cell>
        </row>
        <row r="2840">
          <cell r="A2840" t="str">
            <v>200R50-391190000-7CF825</v>
          </cell>
        </row>
        <row r="2841">
          <cell r="A2841" t="str">
            <v>100RGE-391210000-1GAG00</v>
          </cell>
        </row>
        <row r="2842">
          <cell r="A2842" t="str">
            <v>200R81-391210000-6MM570</v>
          </cell>
        </row>
        <row r="2843">
          <cell r="A2843" t="str">
            <v>200R50-391210001-7CF000</v>
          </cell>
        </row>
        <row r="2844">
          <cell r="A2844" t="str">
            <v>200R50-391210001-7CF825</v>
          </cell>
        </row>
        <row r="2845">
          <cell r="A2845" t="str">
            <v>100RGE-391210002-1GAG15</v>
          </cell>
        </row>
        <row r="2846">
          <cell r="A2846" t="str">
            <v>100RYP-401210000-2YKYFI</v>
          </cell>
        </row>
        <row r="2847">
          <cell r="A2847" t="str">
            <v>100RYP-401220000-2YKYFI</v>
          </cell>
        </row>
        <row r="2848">
          <cell r="A2848" t="str">
            <v>200R50-411900010-7CF825</v>
          </cell>
        </row>
        <row r="2849">
          <cell r="A2849" t="str">
            <v>200R52-411900010-7FM885</v>
          </cell>
        </row>
        <row r="2850">
          <cell r="A2850" t="str">
            <v>200R5H-411900010-7KA5H5</v>
          </cell>
        </row>
        <row r="2851">
          <cell r="A2851" t="str">
            <v>200R54-411900010-7VM212</v>
          </cell>
        </row>
        <row r="2852">
          <cell r="A2852" t="str">
            <v>200R55-411900010-7AM840</v>
          </cell>
        </row>
        <row r="2853">
          <cell r="A2853" t="str">
            <v>200R55-411900010-7HM865</v>
          </cell>
        </row>
        <row r="2854">
          <cell r="A2854" t="str">
            <v>200R55-411900010-7SM875</v>
          </cell>
        </row>
        <row r="2855">
          <cell r="A2855" t="str">
            <v>200R56-411900010-7BM870</v>
          </cell>
        </row>
        <row r="2856">
          <cell r="A2856" t="str">
            <v>200R58-411900010-7DM222</v>
          </cell>
        </row>
        <row r="2857">
          <cell r="A2857" t="str">
            <v>200R55-411900010-7TA315</v>
          </cell>
        </row>
        <row r="2858">
          <cell r="A2858" t="str">
            <v>100RGE-414300000-1GAG00</v>
          </cell>
        </row>
        <row r="2859">
          <cell r="A2859" t="str">
            <v>200R50-419000030-7CF825</v>
          </cell>
        </row>
        <row r="2860">
          <cell r="A2860" t="str">
            <v>200R52-419000030-7FM885</v>
          </cell>
        </row>
        <row r="2861">
          <cell r="A2861" t="str">
            <v>200R54-419000030-7VM212</v>
          </cell>
        </row>
        <row r="2862">
          <cell r="A2862" t="str">
            <v>100R16-419000040-3CA865</v>
          </cell>
        </row>
        <row r="2863">
          <cell r="A2863" t="str">
            <v>100R16-421000000-3CA865</v>
          </cell>
        </row>
        <row r="2864">
          <cell r="A2864" t="str">
            <v>200R81-421000000-6MM570</v>
          </cell>
        </row>
        <row r="2865">
          <cell r="A2865" t="str">
            <v>100R16-421000001-1EME00</v>
          </cell>
        </row>
        <row r="2866">
          <cell r="A2866" t="str">
            <v>100R16-421000001-1KMK05</v>
          </cell>
        </row>
        <row r="2867">
          <cell r="A2867" t="str">
            <v>100R16-421000001-1RMR05</v>
          </cell>
        </row>
        <row r="2868">
          <cell r="A2868" t="str">
            <v>100R16-421000001-2MM500</v>
          </cell>
        </row>
        <row r="2869">
          <cell r="A2869" t="str">
            <v>100R16-421000001-2NC033</v>
          </cell>
        </row>
        <row r="2870">
          <cell r="A2870" t="str">
            <v>100R16-421000001-2PM105</v>
          </cell>
        </row>
        <row r="2871">
          <cell r="A2871" t="str">
            <v>100R16-421000001-3CA865</v>
          </cell>
        </row>
        <row r="2872">
          <cell r="A2872" t="str">
            <v>100R16-421000001-3CC831</v>
          </cell>
        </row>
        <row r="2873">
          <cell r="A2873" t="str">
            <v>100R16-421000001-3CC832</v>
          </cell>
        </row>
        <row r="2874">
          <cell r="A2874" t="str">
            <v>100R16-421000001-3CC833</v>
          </cell>
        </row>
        <row r="2875">
          <cell r="A2875" t="str">
            <v>100R16-421000001-3CC834</v>
          </cell>
        </row>
        <row r="2876">
          <cell r="A2876" t="str">
            <v>100R16-421000001-3CC835</v>
          </cell>
        </row>
        <row r="2877">
          <cell r="A2877" t="str">
            <v>100R16-421000001-3CM1BR</v>
          </cell>
        </row>
        <row r="2878">
          <cell r="A2878" t="str">
            <v>100R16-421000001-3CM1SG</v>
          </cell>
        </row>
        <row r="2879">
          <cell r="A2879" t="str">
            <v>100R16-421000001-3CM827</v>
          </cell>
        </row>
        <row r="2880">
          <cell r="A2880" t="str">
            <v>100R16-421000001-3CM829</v>
          </cell>
        </row>
        <row r="2881">
          <cell r="A2881" t="str">
            <v>100R16-421000001-3CMECH</v>
          </cell>
        </row>
        <row r="2882">
          <cell r="A2882" t="str">
            <v>100R16-421000001-3CMEXT</v>
          </cell>
        </row>
        <row r="2883">
          <cell r="A2883" t="str">
            <v>100R16-421000001-3SK716</v>
          </cell>
        </row>
        <row r="2884">
          <cell r="A2884" t="str">
            <v>100R16-421000002-1KMK05</v>
          </cell>
        </row>
        <row r="2885">
          <cell r="A2885" t="str">
            <v>100RGE-421000004-1GMG0A</v>
          </cell>
        </row>
        <row r="2886">
          <cell r="A2886" t="str">
            <v>100RGE-421000005-1GMG0B</v>
          </cell>
        </row>
        <row r="2887">
          <cell r="A2887" t="str">
            <v>100RGE-421000006-1GMG0E</v>
          </cell>
        </row>
        <row r="2888">
          <cell r="A2888" t="str">
            <v>100RGE-421000007-1GMG0G</v>
          </cell>
        </row>
        <row r="2889">
          <cell r="A2889" t="str">
            <v>100RGE-421000008-1GMG0P</v>
          </cell>
        </row>
        <row r="2890">
          <cell r="A2890" t="str">
            <v>100R16-421000011-3CA865</v>
          </cell>
        </row>
        <row r="2891">
          <cell r="A2891" t="str">
            <v>100R16-421000012-3CA865</v>
          </cell>
        </row>
        <row r="2892">
          <cell r="A2892" t="str">
            <v>100R16-421000013-3CA865</v>
          </cell>
        </row>
        <row r="2893">
          <cell r="A2893" t="str">
            <v>100R16-421000014-3CA865</v>
          </cell>
        </row>
        <row r="2894">
          <cell r="A2894" t="str">
            <v>100R16-421000015-3CA865</v>
          </cell>
        </row>
        <row r="2895">
          <cell r="A2895" t="str">
            <v>100R16-421000016-3CA865</v>
          </cell>
        </row>
        <row r="2896">
          <cell r="A2896" t="str">
            <v>100R16-421000017-3CA865</v>
          </cell>
        </row>
        <row r="2897">
          <cell r="A2897" t="str">
            <v>100R16-421000018-3CA865</v>
          </cell>
        </row>
        <row r="2898">
          <cell r="A2898" t="str">
            <v>100R16-421000018-3CC831</v>
          </cell>
        </row>
        <row r="2899">
          <cell r="A2899" t="str">
            <v>100R16-421000019-3CA865</v>
          </cell>
        </row>
        <row r="2900">
          <cell r="A2900" t="str">
            <v>100R16-421000020-3CA865</v>
          </cell>
        </row>
        <row r="2901">
          <cell r="A2901" t="str">
            <v>100R16-421000021-3CA865</v>
          </cell>
        </row>
        <row r="2902">
          <cell r="A2902" t="str">
            <v>100R16-421000021-3CC831</v>
          </cell>
        </row>
        <row r="2903">
          <cell r="A2903" t="str">
            <v>100R16-421000022-3CA865</v>
          </cell>
        </row>
        <row r="2904">
          <cell r="A2904" t="str">
            <v>100R16-421000023-3CA865</v>
          </cell>
        </row>
        <row r="2905">
          <cell r="A2905" t="str">
            <v>100R16-421000024-3CA865</v>
          </cell>
        </row>
        <row r="2906">
          <cell r="A2906" t="str">
            <v>100R16-421000025-3CA865</v>
          </cell>
        </row>
        <row r="2907">
          <cell r="A2907" t="str">
            <v>100R16-421000026-3CA865</v>
          </cell>
        </row>
        <row r="2908">
          <cell r="A2908" t="str">
            <v>100R16-421000027-3CA400</v>
          </cell>
        </row>
        <row r="2909">
          <cell r="A2909" t="str">
            <v>100R16-421000028-1EME00</v>
          </cell>
        </row>
        <row r="2910">
          <cell r="A2910" t="str">
            <v>100R16-421000029-1EME00</v>
          </cell>
        </row>
        <row r="2911">
          <cell r="A2911" t="str">
            <v>100R16-421000030-1EME00</v>
          </cell>
        </row>
        <row r="2912">
          <cell r="A2912" t="str">
            <v>100R16-421000032-1EME00</v>
          </cell>
        </row>
        <row r="2913">
          <cell r="A2913" t="str">
            <v>100R16-421000033-1EME00</v>
          </cell>
        </row>
        <row r="2914">
          <cell r="A2914" t="str">
            <v>100R16-421000034-1EME00</v>
          </cell>
        </row>
        <row r="2915">
          <cell r="A2915" t="str">
            <v>100R16-421000035-1EME00</v>
          </cell>
        </row>
        <row r="2916">
          <cell r="A2916" t="str">
            <v>100R16-421000036-1EME00</v>
          </cell>
        </row>
        <row r="2917">
          <cell r="A2917" t="str">
            <v>100R16-421000037-1EME02</v>
          </cell>
        </row>
        <row r="2918">
          <cell r="A2918" t="str">
            <v>100R16-421000037-1EME00</v>
          </cell>
        </row>
        <row r="2919">
          <cell r="A2919" t="str">
            <v>100R16-421000038-1RMR01</v>
          </cell>
        </row>
        <row r="2920">
          <cell r="A2920" t="str">
            <v>100R16-421000039-3CM1BR</v>
          </cell>
        </row>
        <row r="2921">
          <cell r="A2921" t="str">
            <v>100R16-421000040-2MM500</v>
          </cell>
        </row>
        <row r="2922">
          <cell r="A2922" t="str">
            <v>100R16-421000041-2MM500</v>
          </cell>
        </row>
        <row r="2923">
          <cell r="A2923" t="str">
            <v>100R16-421000042-2MM500</v>
          </cell>
        </row>
        <row r="2924">
          <cell r="A2924" t="str">
            <v>100R16-421000043-2NM030</v>
          </cell>
        </row>
        <row r="2925">
          <cell r="A2925" t="str">
            <v>100R16-421000043-3CM1NG</v>
          </cell>
        </row>
        <row r="2926">
          <cell r="A2926" t="str">
            <v>100R16-421000044-3CM1BR</v>
          </cell>
        </row>
        <row r="2927">
          <cell r="A2927" t="str">
            <v>100R16-421000045-3CM1BR</v>
          </cell>
        </row>
        <row r="2928">
          <cell r="A2928" t="str">
            <v>100R16-421000046-3CM1BR</v>
          </cell>
        </row>
        <row r="2929">
          <cell r="A2929" t="str">
            <v>100R16-421000047-2PM083</v>
          </cell>
        </row>
        <row r="2930">
          <cell r="A2930" t="str">
            <v>100R16-421000047-2PM105</v>
          </cell>
        </row>
        <row r="2931">
          <cell r="A2931" t="str">
            <v>100R16-421000047-2PM080</v>
          </cell>
        </row>
        <row r="2932">
          <cell r="A2932" t="str">
            <v>100R16-421000047-2PM186</v>
          </cell>
        </row>
        <row r="2933">
          <cell r="A2933" t="str">
            <v>100R16-421000047-2PM196</v>
          </cell>
        </row>
        <row r="2934">
          <cell r="A2934" t="str">
            <v>100R16-421000048-2PM083</v>
          </cell>
        </row>
        <row r="2935">
          <cell r="A2935" t="str">
            <v>100R16-421000048-2PM105</v>
          </cell>
        </row>
        <row r="2936">
          <cell r="A2936" t="str">
            <v>100R16-421000048-2PM080</v>
          </cell>
        </row>
        <row r="2937">
          <cell r="A2937" t="str">
            <v>100R16-421000048-2PM196</v>
          </cell>
        </row>
        <row r="2938">
          <cell r="A2938" t="str">
            <v>100R16-421000049-2PM083</v>
          </cell>
        </row>
        <row r="2939">
          <cell r="A2939" t="str">
            <v>100R16-421000049-2PM105</v>
          </cell>
        </row>
        <row r="2940">
          <cell r="A2940" t="str">
            <v>100R16-421000049-2PM080</v>
          </cell>
        </row>
        <row r="2941">
          <cell r="A2941" t="str">
            <v>100R16-421000049-2PM081</v>
          </cell>
        </row>
        <row r="2942">
          <cell r="A2942" t="str">
            <v>100R16-421000049-2PM171</v>
          </cell>
        </row>
        <row r="2943">
          <cell r="A2943" t="str">
            <v>100R16-421000049-2PM196</v>
          </cell>
        </row>
        <row r="2944">
          <cell r="A2944" t="str">
            <v>100R16-421000050-2PM083</v>
          </cell>
        </row>
        <row r="2945">
          <cell r="A2945" t="str">
            <v>100R16-421000050-2PM105</v>
          </cell>
        </row>
        <row r="2946">
          <cell r="A2946" t="str">
            <v>100R16-421000050-2PM080</v>
          </cell>
        </row>
        <row r="2947">
          <cell r="A2947" t="str">
            <v>100R16-421000050-2PM196</v>
          </cell>
        </row>
        <row r="2948">
          <cell r="A2948" t="str">
            <v>100R16-421000051-2PM105</v>
          </cell>
        </row>
        <row r="2949">
          <cell r="A2949" t="str">
            <v>100R16-421000051-2PM171</v>
          </cell>
        </row>
        <row r="2950">
          <cell r="A2950" t="str">
            <v>100R16-421000052-2PM083</v>
          </cell>
        </row>
        <row r="2951">
          <cell r="A2951" t="str">
            <v>100R16-421000052-2PM105</v>
          </cell>
        </row>
        <row r="2952">
          <cell r="A2952" t="str">
            <v>100R16-421000053-3CM1SG</v>
          </cell>
        </row>
        <row r="2953">
          <cell r="A2953" t="str">
            <v>100R16-421000054-3CM1SG</v>
          </cell>
        </row>
        <row r="2954">
          <cell r="A2954" t="str">
            <v>100R16-421000055-3CM1SG</v>
          </cell>
        </row>
        <row r="2955">
          <cell r="A2955" t="str">
            <v>100R16-421000056-3CM1SG</v>
          </cell>
        </row>
        <row r="2956">
          <cell r="A2956" t="str">
            <v>100R16-421000057-3CM1SG</v>
          </cell>
        </row>
        <row r="2957">
          <cell r="A2957" t="str">
            <v>100R16-421000058-3CA400</v>
          </cell>
        </row>
        <row r="2958">
          <cell r="A2958" t="str">
            <v>100R16-421000059-2PM105</v>
          </cell>
        </row>
        <row r="2959">
          <cell r="A2959" t="str">
            <v>100R16-421000060-2PM105</v>
          </cell>
        </row>
        <row r="2960">
          <cell r="A2960" t="str">
            <v>100R16-421000061-2PM105</v>
          </cell>
        </row>
        <row r="2961">
          <cell r="A2961" t="str">
            <v>100R16-421000062-3CM1SG</v>
          </cell>
        </row>
        <row r="2962">
          <cell r="A2962" t="str">
            <v>100R16-421000064-3CA400</v>
          </cell>
        </row>
        <row r="2963">
          <cell r="A2963" t="str">
            <v>100R16-421000065-3CM1NG</v>
          </cell>
        </row>
        <row r="2964">
          <cell r="A2964" t="str">
            <v>100R16-421000066-3CM1BR</v>
          </cell>
        </row>
        <row r="2965">
          <cell r="A2965" t="str">
            <v>100R16-421000068-2PM105</v>
          </cell>
        </row>
        <row r="2966">
          <cell r="A2966" t="str">
            <v>100R16-421000069-1EME00</v>
          </cell>
        </row>
        <row r="2967">
          <cell r="A2967" t="str">
            <v>100R16-421000070-1RMR01</v>
          </cell>
        </row>
        <row r="2968">
          <cell r="A2968" t="str">
            <v>100R16-421000071-3CA865</v>
          </cell>
        </row>
        <row r="2969">
          <cell r="A2969" t="str">
            <v>100R16-421000078-1KMK05</v>
          </cell>
        </row>
        <row r="2970">
          <cell r="A2970" t="str">
            <v>100RGE-421000078-1GAG15</v>
          </cell>
        </row>
        <row r="2971">
          <cell r="A2971" t="str">
            <v>100R16-421000080-3CA865</v>
          </cell>
        </row>
        <row r="2972">
          <cell r="A2972" t="str">
            <v>100R16-421000082-3CA865</v>
          </cell>
        </row>
        <row r="2973">
          <cell r="A2973" t="str">
            <v>100R16-421000100-1KMK05</v>
          </cell>
        </row>
        <row r="2974">
          <cell r="A2974" t="str">
            <v>100R16-421000100-1RMR01</v>
          </cell>
        </row>
        <row r="2975">
          <cell r="A2975" t="str">
            <v>100R16-421000100-1RMR05</v>
          </cell>
        </row>
        <row r="2976">
          <cell r="A2976" t="str">
            <v>100R16-421000100-2NC033</v>
          </cell>
        </row>
        <row r="2977">
          <cell r="A2977" t="str">
            <v>100R16-421000100-2NM030</v>
          </cell>
        </row>
        <row r="2978">
          <cell r="A2978" t="str">
            <v>100R16-421000100-2PM080</v>
          </cell>
        </row>
        <row r="2979">
          <cell r="A2979" t="str">
            <v>100R16-421000100-2PM081</v>
          </cell>
        </row>
        <row r="2980">
          <cell r="A2980" t="str">
            <v>100R16-421000100-2PM083</v>
          </cell>
        </row>
        <row r="2981">
          <cell r="A2981" t="str">
            <v>100R16-421000100-2PM105</v>
          </cell>
        </row>
        <row r="2982">
          <cell r="A2982" t="str">
            <v>100R16-421000100-2PM171</v>
          </cell>
        </row>
        <row r="2983">
          <cell r="A2983" t="str">
            <v>100R16-421000100-2PM186</v>
          </cell>
        </row>
        <row r="2984">
          <cell r="A2984" t="str">
            <v>100R16-421000100-2PM196</v>
          </cell>
        </row>
        <row r="2985">
          <cell r="A2985" t="str">
            <v>100R16-421000100-2PM199</v>
          </cell>
        </row>
        <row r="2986">
          <cell r="A2986" t="str">
            <v>100R16-421000100-3CA400</v>
          </cell>
        </row>
        <row r="2987">
          <cell r="A2987" t="str">
            <v>100R16-421000100-3CA865</v>
          </cell>
        </row>
        <row r="2988">
          <cell r="A2988" t="str">
            <v>100R16-421000100-3CC831</v>
          </cell>
        </row>
        <row r="2989">
          <cell r="A2989" t="str">
            <v>100R16-421000100-3CC832</v>
          </cell>
        </row>
        <row r="2990">
          <cell r="A2990" t="str">
            <v>100R16-421000100-3CC833</v>
          </cell>
        </row>
        <row r="2991">
          <cell r="A2991" t="str">
            <v>100R16-421000100-3CC834</v>
          </cell>
        </row>
        <row r="2992">
          <cell r="A2992" t="str">
            <v>100R16-421000100-3CC835</v>
          </cell>
        </row>
        <row r="2993">
          <cell r="A2993" t="str">
            <v>100R16-421000100-3CM1BR</v>
          </cell>
        </row>
        <row r="2994">
          <cell r="A2994" t="str">
            <v>100R16-421000100-3CM1NG</v>
          </cell>
        </row>
        <row r="2995">
          <cell r="A2995" t="str">
            <v>100R16-421000100-3CM1SG</v>
          </cell>
        </row>
        <row r="2996">
          <cell r="A2996" t="str">
            <v>100R16-421000100-3CMECH</v>
          </cell>
        </row>
        <row r="2997">
          <cell r="A2997" t="str">
            <v>100R16-421000100-3CMEXT</v>
          </cell>
        </row>
        <row r="2998">
          <cell r="A2998" t="str">
            <v>100R16-421000100-3CMVBR</v>
          </cell>
        </row>
        <row r="2999">
          <cell r="A2999" t="str">
            <v>100R16-421000100-3SK716</v>
          </cell>
        </row>
        <row r="3000">
          <cell r="A3000" t="str">
            <v>100R16-421000100-7EM6EM</v>
          </cell>
        </row>
        <row r="3001">
          <cell r="A3001" t="str">
            <v>100R16-421000103-3CA865</v>
          </cell>
        </row>
        <row r="3002">
          <cell r="A3002" t="str">
            <v>100R16-421000107-3CA865</v>
          </cell>
        </row>
        <row r="3003">
          <cell r="A3003" t="str">
            <v>100R16-421000108-3CA865</v>
          </cell>
        </row>
        <row r="3004">
          <cell r="A3004" t="str">
            <v>100R16-421000112-3CA865</v>
          </cell>
        </row>
        <row r="3005">
          <cell r="A3005" t="str">
            <v>100R16-421000113-3CA865</v>
          </cell>
        </row>
        <row r="3006">
          <cell r="A3006" t="str">
            <v>100R16-421000116-3CA865</v>
          </cell>
        </row>
        <row r="3007">
          <cell r="A3007" t="str">
            <v>100R16-421000117-3CM1SG</v>
          </cell>
        </row>
        <row r="3008">
          <cell r="A3008" t="str">
            <v>100R16-421000118-3CA865</v>
          </cell>
        </row>
        <row r="3009">
          <cell r="A3009" t="str">
            <v>100R16-421000120-7EM6EM</v>
          </cell>
        </row>
        <row r="3010">
          <cell r="A3010" t="str">
            <v>100R16-421000121-2PM105</v>
          </cell>
        </row>
        <row r="3011">
          <cell r="A3011" t="str">
            <v>100RGE-421000123-1GAG15</v>
          </cell>
        </row>
        <row r="3012">
          <cell r="A3012" t="str">
            <v>100R16-421000125-3CA865</v>
          </cell>
        </row>
        <row r="3013">
          <cell r="A3013" t="str">
            <v>100R16-421000129-3CM827</v>
          </cell>
        </row>
        <row r="3014">
          <cell r="A3014" t="str">
            <v>100R16-421000131-3CM829</v>
          </cell>
        </row>
        <row r="3015">
          <cell r="A3015" t="str">
            <v>300R25-431010050-9CYR25</v>
          </cell>
        </row>
        <row r="3016">
          <cell r="A3016" t="str">
            <v>300R25-431010070-9CYR25</v>
          </cell>
        </row>
        <row r="3017">
          <cell r="A3017" t="str">
            <v>300R25-431010080-9CYR25</v>
          </cell>
        </row>
        <row r="3018">
          <cell r="A3018" t="str">
            <v>300RIE-441000000-9MYRIE</v>
          </cell>
        </row>
        <row r="3019">
          <cell r="A3019" t="str">
            <v>200RBI-441000000-5PARBI</v>
          </cell>
        </row>
        <row r="3020">
          <cell r="A3020" t="str">
            <v>200R35-451000000-7LM350</v>
          </cell>
        </row>
        <row r="3021">
          <cell r="A3021" t="str">
            <v>200R50-451000000-7CF825</v>
          </cell>
        </row>
        <row r="3022">
          <cell r="A3022" t="str">
            <v>200RH4-451000000-7RM5H4</v>
          </cell>
        </row>
        <row r="3023">
          <cell r="A3023" t="str">
            <v>200RH6-451000000-7NM5H6</v>
          </cell>
        </row>
        <row r="3024">
          <cell r="A3024" t="str">
            <v>300RGC-451000000-9PYRGC</v>
          </cell>
        </row>
        <row r="3025">
          <cell r="A3025" t="str">
            <v>300RIE-451000000-9MYRIE</v>
          </cell>
        </row>
        <row r="3026">
          <cell r="A3026" t="str">
            <v>200R55-451000000-7TA315</v>
          </cell>
        </row>
        <row r="3027">
          <cell r="A3027" t="str">
            <v>200R58-451000000-7DM222</v>
          </cell>
        </row>
        <row r="3028">
          <cell r="A3028" t="str">
            <v>200RBI-451000000-5PARBI</v>
          </cell>
        </row>
        <row r="3029">
          <cell r="A3029" t="str">
            <v>300R25-451000003-9CYR25</v>
          </cell>
        </row>
        <row r="3030">
          <cell r="A3030" t="str">
            <v>200R81-451000003-6MM570</v>
          </cell>
        </row>
        <row r="3031">
          <cell r="A3031" t="str">
            <v>200R50-451000005-7CF825</v>
          </cell>
        </row>
        <row r="3032">
          <cell r="A3032" t="str">
            <v>200RH0-451000020-7UA5H0</v>
          </cell>
        </row>
        <row r="3033">
          <cell r="A3033" t="str">
            <v>300RIE-451000050-9MYRIE</v>
          </cell>
        </row>
        <row r="3034">
          <cell r="A3034" t="str">
            <v>200R35-461000000-7LM350</v>
          </cell>
        </row>
        <row r="3035">
          <cell r="A3035" t="str">
            <v>200R50-461000000-7CF000</v>
          </cell>
        </row>
        <row r="3036">
          <cell r="A3036" t="str">
            <v>200R50-461000000-7CF825</v>
          </cell>
        </row>
        <row r="3037">
          <cell r="A3037" t="str">
            <v>200R52-461000000-7FM000</v>
          </cell>
        </row>
        <row r="3038">
          <cell r="A3038" t="str">
            <v>300R5A-461000000-9CYR5A</v>
          </cell>
        </row>
        <row r="3039">
          <cell r="A3039" t="str">
            <v>300RGC-461000000-9PYRGC</v>
          </cell>
        </row>
        <row r="3040">
          <cell r="A3040" t="str">
            <v>200R54-461000000-7VM212</v>
          </cell>
        </row>
        <row r="3041">
          <cell r="A3041" t="str">
            <v>200R55-461000000-7TA315</v>
          </cell>
        </row>
        <row r="3042">
          <cell r="A3042" t="str">
            <v>200R56-461000000-7BM870</v>
          </cell>
        </row>
        <row r="3043">
          <cell r="A3043" t="str">
            <v>200R58-461000000-7DM222</v>
          </cell>
        </row>
        <row r="3044">
          <cell r="A3044" t="str">
            <v>200R81-461000000-6MM570</v>
          </cell>
        </row>
        <row r="3045">
          <cell r="A3045" t="str">
            <v>300R25-461000003-9CYR25</v>
          </cell>
        </row>
        <row r="3046">
          <cell r="A3046" t="str">
            <v>200R50-461002010-7CF000</v>
          </cell>
        </row>
        <row r="3047">
          <cell r="A3047" t="str">
            <v>200R5H-461002010-7KA5H5</v>
          </cell>
        </row>
        <row r="3048">
          <cell r="A3048" t="str">
            <v>200R54-461002010-7VM212</v>
          </cell>
        </row>
        <row r="3049">
          <cell r="A3049" t="str">
            <v>200R55-461002010-7TA000</v>
          </cell>
        </row>
        <row r="3050">
          <cell r="A3050" t="str">
            <v>200R56-461002010-7BM870</v>
          </cell>
        </row>
        <row r="3051">
          <cell r="A3051" t="str">
            <v>400R60-462000000-8EX570</v>
          </cell>
        </row>
        <row r="3052">
          <cell r="A3052" t="str">
            <v>200R53-463200000-7JA300</v>
          </cell>
        </row>
        <row r="3053">
          <cell r="A3053" t="str">
            <v>100R16-464010000-2PM19C</v>
          </cell>
        </row>
        <row r="3054">
          <cell r="A3054" t="str">
            <v>100RYP-464010000-2YKYFI</v>
          </cell>
        </row>
        <row r="3055">
          <cell r="A3055" t="str">
            <v>100RYP-464010000-2YKYFZ</v>
          </cell>
        </row>
        <row r="3056">
          <cell r="A3056" t="str">
            <v>100R16-464020000-2PM19C</v>
          </cell>
        </row>
        <row r="3057">
          <cell r="A3057" t="str">
            <v>100R16-464030000-2PM19C</v>
          </cell>
        </row>
        <row r="3058">
          <cell r="A3058" t="str">
            <v>100R16-471000010-3CA865</v>
          </cell>
        </row>
        <row r="3059">
          <cell r="A3059" t="str">
            <v>100RYP-471000010-2YKYFI</v>
          </cell>
        </row>
        <row r="3060">
          <cell r="A3060" t="str">
            <v>100RGE-471000010-1GAG01</v>
          </cell>
        </row>
        <row r="3061">
          <cell r="A3061" t="str">
            <v>100R16-471000020-3CA865</v>
          </cell>
        </row>
        <row r="3062">
          <cell r="A3062" t="str">
            <v>100RYP-471000020-2YKYFI</v>
          </cell>
        </row>
        <row r="3063">
          <cell r="A3063" t="str">
            <v>100RGE-471000020-1GAG01</v>
          </cell>
        </row>
        <row r="3064">
          <cell r="A3064" t="str">
            <v>100R16-471000030-3CA865</v>
          </cell>
        </row>
        <row r="3065">
          <cell r="A3065" t="str">
            <v>100RGE-471000030-1GAG00</v>
          </cell>
        </row>
        <row r="3066">
          <cell r="A3066" t="str">
            <v>100RGE-471000060-1GAG00</v>
          </cell>
        </row>
        <row r="3067">
          <cell r="A3067" t="str">
            <v>100RGE-471110000-1GAG00</v>
          </cell>
        </row>
        <row r="3068">
          <cell r="A3068" t="str">
            <v>100R16-471140000-3CA865</v>
          </cell>
        </row>
        <row r="3069">
          <cell r="A3069" t="str">
            <v>100R16-471140000-3CK718</v>
          </cell>
        </row>
        <row r="3070">
          <cell r="A3070" t="str">
            <v>100RYP-471140000-2YKYFI</v>
          </cell>
        </row>
        <row r="3071">
          <cell r="A3071" t="str">
            <v>300R25-471140000-9CYR25</v>
          </cell>
        </row>
        <row r="3072">
          <cell r="A3072" t="str">
            <v>100RGE-471140000-1GAG00</v>
          </cell>
        </row>
        <row r="3073">
          <cell r="A3073" t="str">
            <v>100RGE-471140000-1GAG01</v>
          </cell>
        </row>
        <row r="3074">
          <cell r="A3074" t="str">
            <v>100RGE-471140000-1GAG15</v>
          </cell>
        </row>
        <row r="3075">
          <cell r="A3075" t="str">
            <v>100RGE-471140000-1GMG0A</v>
          </cell>
        </row>
        <row r="3076">
          <cell r="A3076" t="str">
            <v>100RGE-471140000-1GMG0Y</v>
          </cell>
        </row>
        <row r="3077">
          <cell r="A3077" t="str">
            <v>100RGE-471140000-1GMG0Z</v>
          </cell>
        </row>
        <row r="3078">
          <cell r="A3078" t="str">
            <v>100RGE-471140000-1GMG65</v>
          </cell>
        </row>
        <row r="3079">
          <cell r="A3079" t="str">
            <v>100RGE-471140000-1GMG70</v>
          </cell>
        </row>
        <row r="3080">
          <cell r="A3080" t="str">
            <v>100RGE-471140000-1GMG75</v>
          </cell>
        </row>
        <row r="3081">
          <cell r="A3081" t="str">
            <v>100RGE-471140000-1GVG14</v>
          </cell>
        </row>
        <row r="3082">
          <cell r="A3082" t="str">
            <v>200R55-471140000-7SM875</v>
          </cell>
        </row>
        <row r="3083">
          <cell r="A3083" t="str">
            <v>200R55-471140000-7TA001</v>
          </cell>
        </row>
        <row r="3084">
          <cell r="A3084" t="str">
            <v>200R55-471140000-7TA315</v>
          </cell>
        </row>
        <row r="3085">
          <cell r="A3085" t="str">
            <v>200R81-471140000-6MM570</v>
          </cell>
        </row>
        <row r="3086">
          <cell r="A3086" t="str">
            <v>100R16-471140010-3CA865</v>
          </cell>
        </row>
        <row r="3087">
          <cell r="A3087" t="str">
            <v>100RYP-471140010-2YKYFI</v>
          </cell>
        </row>
        <row r="3088">
          <cell r="A3088" t="str">
            <v>200R50-471140010-7CF825</v>
          </cell>
        </row>
        <row r="3089">
          <cell r="A3089" t="str">
            <v>200R52-471140010-7FM885</v>
          </cell>
        </row>
        <row r="3090">
          <cell r="A3090" t="str">
            <v>300RIE-471140010-9MYRIE</v>
          </cell>
        </row>
        <row r="3091">
          <cell r="A3091" t="str">
            <v>300R25-471140010-9CYR25</v>
          </cell>
        </row>
        <row r="3092">
          <cell r="A3092" t="str">
            <v>100RGE-471140010-1GAG15</v>
          </cell>
        </row>
        <row r="3093">
          <cell r="A3093" t="str">
            <v>100RGE-471140010-1GMG0Z</v>
          </cell>
        </row>
        <row r="3094">
          <cell r="A3094" t="str">
            <v>100RGE-471140010-1GMG70</v>
          </cell>
        </row>
        <row r="3095">
          <cell r="A3095" t="str">
            <v>200R54-471140010-7VM212</v>
          </cell>
        </row>
        <row r="3096">
          <cell r="A3096" t="str">
            <v>200R55-471140010-7TA315</v>
          </cell>
        </row>
        <row r="3097">
          <cell r="A3097" t="str">
            <v>200R56-471140010-7BM870</v>
          </cell>
        </row>
        <row r="3098">
          <cell r="A3098" t="str">
            <v>200R55-471140010-7AM840</v>
          </cell>
        </row>
        <row r="3099">
          <cell r="A3099" t="str">
            <v>200R55-471140010-7SM875</v>
          </cell>
        </row>
        <row r="3100">
          <cell r="A3100" t="str">
            <v>200R55-471140010-7TA000</v>
          </cell>
        </row>
        <row r="3101">
          <cell r="A3101" t="str">
            <v>200R58-471140010-7DM222</v>
          </cell>
        </row>
        <row r="3102">
          <cell r="A3102" t="str">
            <v>200R81-471140010-6MM570</v>
          </cell>
        </row>
        <row r="3103">
          <cell r="A3103" t="str">
            <v>100RGE-471140010-1GAG00</v>
          </cell>
        </row>
        <row r="3104">
          <cell r="A3104" t="str">
            <v>100RGE-471140010-1GVG14</v>
          </cell>
        </row>
        <row r="3105">
          <cell r="A3105" t="str">
            <v>200R55-471140010-7TA001</v>
          </cell>
        </row>
        <row r="3106">
          <cell r="A3106" t="str">
            <v>100R16-471140031-3CA865</v>
          </cell>
        </row>
        <row r="3107">
          <cell r="A3107" t="str">
            <v>100R16-471140031-3CK718</v>
          </cell>
        </row>
        <row r="3108">
          <cell r="A3108" t="str">
            <v>100RGE-471140031-1GAG15</v>
          </cell>
        </row>
        <row r="3109">
          <cell r="A3109" t="str">
            <v>200R54-471140031-7VM212</v>
          </cell>
        </row>
        <row r="3110">
          <cell r="A3110" t="str">
            <v>100RGE-471140031-1GMG0A</v>
          </cell>
        </row>
        <row r="3111">
          <cell r="A3111" t="str">
            <v>100R16-471140032-3CA865</v>
          </cell>
        </row>
        <row r="3112">
          <cell r="A3112" t="str">
            <v>100RGE-471140032-1GAG15</v>
          </cell>
        </row>
        <row r="3113">
          <cell r="A3113" t="str">
            <v>100R16-471140034-3CA865</v>
          </cell>
        </row>
        <row r="3114">
          <cell r="A3114" t="str">
            <v>100RGE-471140034-1GAG15</v>
          </cell>
        </row>
        <row r="3115">
          <cell r="A3115" t="str">
            <v>100RGE-471140035-1GAG15</v>
          </cell>
        </row>
        <row r="3116">
          <cell r="A3116" t="str">
            <v>100R16-471140037-3CA865</v>
          </cell>
        </row>
        <row r="3117">
          <cell r="A3117" t="str">
            <v>100RGE-471140037-1GAG00</v>
          </cell>
        </row>
        <row r="3118">
          <cell r="A3118" t="str">
            <v>100R16-471140038-3CA865</v>
          </cell>
        </row>
        <row r="3119">
          <cell r="A3119" t="str">
            <v>100R16-471140500-3CA865</v>
          </cell>
        </row>
        <row r="3120">
          <cell r="A3120" t="str">
            <v>100RGE-471210000-1GAG00</v>
          </cell>
        </row>
        <row r="3121">
          <cell r="A3121" t="str">
            <v>100RYP-471230000-2YKYFI</v>
          </cell>
        </row>
        <row r="3122">
          <cell r="A3122" t="str">
            <v>100RGE-471230000-1GAG00</v>
          </cell>
        </row>
        <row r="3123">
          <cell r="A3123" t="str">
            <v>100R16-471240000-3CA865</v>
          </cell>
        </row>
        <row r="3124">
          <cell r="A3124" t="str">
            <v>100RYP-471240000-2YKYFI</v>
          </cell>
        </row>
        <row r="3125">
          <cell r="A3125" t="str">
            <v>100RGE-471240000-1GAG00</v>
          </cell>
        </row>
        <row r="3126">
          <cell r="A3126" t="str">
            <v>100RGE-471250000-1GAG00</v>
          </cell>
        </row>
        <row r="3127">
          <cell r="A3127" t="str">
            <v>200R35-472030010-7LM350</v>
          </cell>
        </row>
        <row r="3128">
          <cell r="A3128" t="str">
            <v>200R50-472030010-7CF000</v>
          </cell>
        </row>
        <row r="3129">
          <cell r="A3129" t="str">
            <v>200R50-472030010-7CF825</v>
          </cell>
        </row>
        <row r="3130">
          <cell r="A3130" t="str">
            <v>200R52-472030010-7FM000</v>
          </cell>
        </row>
        <row r="3131">
          <cell r="A3131" t="str">
            <v>200R52-472030010-7FM885</v>
          </cell>
        </row>
        <row r="3132">
          <cell r="A3132" t="str">
            <v>200R53-472030010-7JA300</v>
          </cell>
        </row>
        <row r="3133">
          <cell r="A3133" t="str">
            <v>200R9W-472030010-7WA913</v>
          </cell>
        </row>
        <row r="3134">
          <cell r="A3134" t="str">
            <v>200RH0-472030010-7UA5H0</v>
          </cell>
        </row>
        <row r="3135">
          <cell r="A3135" t="str">
            <v>200RH4-472030010-7RM5H4</v>
          </cell>
        </row>
        <row r="3136">
          <cell r="A3136" t="str">
            <v>200RH6-472030010-7NM5H6</v>
          </cell>
        </row>
        <row r="3137">
          <cell r="A3137" t="str">
            <v>300RGC-472030010-9PYRGC</v>
          </cell>
        </row>
        <row r="3138">
          <cell r="A3138" t="str">
            <v>200R54-472030010-7VM212</v>
          </cell>
        </row>
        <row r="3139">
          <cell r="A3139" t="str">
            <v>200R55-472030010-7TA000</v>
          </cell>
        </row>
        <row r="3140">
          <cell r="A3140" t="str">
            <v>200R55-472030010-7TA315</v>
          </cell>
        </row>
        <row r="3141">
          <cell r="A3141" t="str">
            <v>200R56-472030010-7BM870</v>
          </cell>
        </row>
        <row r="3142">
          <cell r="A3142" t="str">
            <v>200R58-472030010-7DM222</v>
          </cell>
        </row>
        <row r="3143">
          <cell r="A3143" t="str">
            <v>200R50-472030020-7CF000</v>
          </cell>
        </row>
        <row r="3144">
          <cell r="A3144" t="str">
            <v>200R50-472030020-7CF825</v>
          </cell>
        </row>
        <row r="3145">
          <cell r="A3145" t="str">
            <v>300R5A-472030020-9CYR5A</v>
          </cell>
        </row>
        <row r="3146">
          <cell r="A3146" t="str">
            <v>300RIE-472030020-9MYRIE</v>
          </cell>
        </row>
        <row r="3147">
          <cell r="A3147" t="str">
            <v>300R25-472030044-9CYR25</v>
          </cell>
        </row>
        <row r="3148">
          <cell r="A3148" t="str">
            <v>300R25-472030046-9CYR25</v>
          </cell>
        </row>
        <row r="3149">
          <cell r="A3149" t="str">
            <v>300R25-472030050-9CYR25</v>
          </cell>
        </row>
        <row r="3150">
          <cell r="A3150" t="str">
            <v>200R35-472030057-7LM350</v>
          </cell>
        </row>
        <row r="3151">
          <cell r="A3151" t="str">
            <v>200R50-472030065-7CF825</v>
          </cell>
        </row>
        <row r="3152">
          <cell r="A3152" t="str">
            <v>400R60-472030400-8EX570</v>
          </cell>
        </row>
        <row r="3153">
          <cell r="A3153" t="str">
            <v>300R25-472030900-9CYR25</v>
          </cell>
        </row>
        <row r="3154">
          <cell r="A3154" t="str">
            <v>300RGC-472030900-9PYRGC</v>
          </cell>
        </row>
        <row r="3155">
          <cell r="A3155" t="str">
            <v>200R35-481000000-7LM350</v>
          </cell>
        </row>
        <row r="3156">
          <cell r="A3156" t="str">
            <v>200R50-481000000-7CF000</v>
          </cell>
        </row>
        <row r="3157">
          <cell r="A3157" t="str">
            <v>200R50-481000000-7CF825</v>
          </cell>
        </row>
        <row r="3158">
          <cell r="A3158" t="str">
            <v>200R52-481000000-7FM885</v>
          </cell>
        </row>
        <row r="3159">
          <cell r="A3159" t="str">
            <v>200R53-481000000-7JA300</v>
          </cell>
        </row>
        <row r="3160">
          <cell r="A3160" t="str">
            <v>200R5H-481000000-7KA5H5</v>
          </cell>
        </row>
        <row r="3161">
          <cell r="A3161" t="str">
            <v>200R9W-481000000-7WA913</v>
          </cell>
        </row>
        <row r="3162">
          <cell r="A3162" t="str">
            <v>200RTE-481000000-6ETRTE</v>
          </cell>
        </row>
        <row r="3163">
          <cell r="A3163" t="str">
            <v>200RTV-481000000-6DARTV</v>
          </cell>
        </row>
        <row r="3164">
          <cell r="A3164" t="str">
            <v>300R21-481000000-9CYR21</v>
          </cell>
        </row>
        <row r="3165">
          <cell r="A3165" t="str">
            <v>300R25-481000000-9CYR25</v>
          </cell>
        </row>
        <row r="3166">
          <cell r="A3166" t="str">
            <v>300R5A-481000000-9CYR5A</v>
          </cell>
        </row>
        <row r="3167">
          <cell r="A3167" t="str">
            <v>300RGC-481000000-9PYRGC</v>
          </cell>
        </row>
        <row r="3168">
          <cell r="A3168" t="str">
            <v>300RIE-481000000-9MYRIE</v>
          </cell>
        </row>
        <row r="3169">
          <cell r="A3169" t="str">
            <v>200R54-481000000-7VM212</v>
          </cell>
        </row>
        <row r="3170">
          <cell r="A3170" t="str">
            <v>200R55-481000000-7TA315</v>
          </cell>
        </row>
        <row r="3171">
          <cell r="A3171" t="str">
            <v>200R56-481000000-7BM870</v>
          </cell>
        </row>
        <row r="3172">
          <cell r="A3172" t="str">
            <v>200R58-481000000-7DM222</v>
          </cell>
        </row>
        <row r="3173">
          <cell r="A3173" t="str">
            <v>200R81-481000000-6MM570</v>
          </cell>
        </row>
        <row r="3174">
          <cell r="A3174" t="str">
            <v>200RBI-481000000-5PARBI</v>
          </cell>
        </row>
        <row r="3175">
          <cell r="A3175" t="str">
            <v>200RCS-481000000-5BA570</v>
          </cell>
        </row>
        <row r="3176">
          <cell r="A3176" t="str">
            <v>200R53-488000000-7JA300</v>
          </cell>
        </row>
        <row r="3177">
          <cell r="A3177" t="str">
            <v>300R21-488000000-9CYR21</v>
          </cell>
        </row>
        <row r="3178">
          <cell r="A3178" t="str">
            <v>200R50-488000000-7CF000</v>
          </cell>
        </row>
        <row r="3179">
          <cell r="A3179" t="str">
            <v>300R25-488000000-9CYR25</v>
          </cell>
        </row>
        <row r="3180">
          <cell r="A3180" t="str">
            <v>211JJH-010000000-1102000</v>
          </cell>
        </row>
        <row r="3181">
          <cell r="A3181" t="str">
            <v>211JJH-010000000-1102995</v>
          </cell>
        </row>
        <row r="3182">
          <cell r="A3182" t="str">
            <v>211JJH-010000000-1106300</v>
          </cell>
        </row>
        <row r="3183">
          <cell r="A3183" t="str">
            <v>211JJH-010000000-1200700</v>
          </cell>
        </row>
        <row r="3184">
          <cell r="A3184" t="str">
            <v>211JJH-030010085-1202100</v>
          </cell>
        </row>
        <row r="3185">
          <cell r="A3185" t="str">
            <v>211JJH-030120208-1202200</v>
          </cell>
        </row>
        <row r="3186">
          <cell r="A3186" t="str">
            <v>211JJH-062000020-1431000</v>
          </cell>
        </row>
        <row r="3187">
          <cell r="A3187" t="str">
            <v>211JJH-030120208-1204000</v>
          </cell>
        </row>
        <row r="3188">
          <cell r="A3188" t="str">
            <v>211JJH-052000020-1430000</v>
          </cell>
        </row>
        <row r="3189">
          <cell r="A3189" t="str">
            <v>211JJH-062000010-1403000</v>
          </cell>
        </row>
        <row r="3190">
          <cell r="A3190" t="str">
            <v>211JJH-451000000-3101000</v>
          </cell>
        </row>
        <row r="3191">
          <cell r="A3191" t="str">
            <v>211JJH-481000000-3105000</v>
          </cell>
        </row>
        <row r="3192">
          <cell r="A3192" t="str">
            <v>211JJH-311010020-2202100</v>
          </cell>
        </row>
        <row r="3193">
          <cell r="A3193" t="str">
            <v>211JJH-311010020-2202200</v>
          </cell>
        </row>
        <row r="3194">
          <cell r="A3194" t="str">
            <v>211JJH-311010020-2302000</v>
          </cell>
        </row>
        <row r="3195">
          <cell r="A3195" t="str">
            <v>211JJH-391000030-2421000</v>
          </cell>
        </row>
        <row r="3196">
          <cell r="A3196" t="str">
            <v>211JJH-381100020-2510000</v>
          </cell>
        </row>
        <row r="3197">
          <cell r="A3197" t="str">
            <v>211JJH-501010000-4101000</v>
          </cell>
        </row>
        <row r="3198">
          <cell r="A3198" t="str">
            <v>211JJH-501010000-4103000</v>
          </cell>
        </row>
        <row r="3199">
          <cell r="A3199" t="str">
            <v>211JJH-501310000-4105000</v>
          </cell>
        </row>
        <row r="3200">
          <cell r="A3200" t="str">
            <v>211JJH-501010000-4203000</v>
          </cell>
        </row>
        <row r="3201">
          <cell r="A3201" t="str">
            <v>211JJH-501010010-4201000</v>
          </cell>
        </row>
        <row r="3202">
          <cell r="A3202" t="str">
            <v>211JJH-901070000-4404000</v>
          </cell>
        </row>
        <row r="3203">
          <cell r="A3203" t="str">
            <v>211JJH-931020000-4501000</v>
          </cell>
        </row>
        <row r="3204">
          <cell r="A3204" t="str">
            <v>211JJH-513000320-5106000</v>
          </cell>
        </row>
        <row r="3205">
          <cell r="A3205" t="str">
            <v>211JJH-512010000-5112000</v>
          </cell>
        </row>
        <row r="3206">
          <cell r="A3206" t="str">
            <v>211JJH-513000320-5120000</v>
          </cell>
        </row>
        <row r="3207">
          <cell r="A3207" t="str">
            <v>211JJH-513000320-5120100</v>
          </cell>
        </row>
        <row r="3208">
          <cell r="A3208" t="str">
            <v>211JJH-513000320-5121000</v>
          </cell>
        </row>
        <row r="3209">
          <cell r="A3209" t="str">
            <v>211JJH-513000320-5105000</v>
          </cell>
        </row>
        <row r="3210">
          <cell r="A3210" t="str">
            <v>211JJH-512010040-5119000</v>
          </cell>
        </row>
        <row r="3211">
          <cell r="A3211" t="str">
            <v>211JJH-501310000-5124000</v>
          </cell>
        </row>
        <row r="3212">
          <cell r="A3212" t="str">
            <v>211JJH-513000320-5125000</v>
          </cell>
        </row>
        <row r="3213">
          <cell r="A3213" t="str">
            <v>211JJH-754600000-6115002</v>
          </cell>
        </row>
        <row r="3214">
          <cell r="A3214" t="str">
            <v>211JJH-651400210-6118903</v>
          </cell>
        </row>
        <row r="3215">
          <cell r="A3215" t="str">
            <v>211JJH-980010020-6122001</v>
          </cell>
        </row>
        <row r="3216">
          <cell r="A3216" t="str">
            <v>211JJH-512010152-6318007</v>
          </cell>
        </row>
        <row r="3217">
          <cell r="A3217" t="str">
            <v>211JJH-681100000-6318008</v>
          </cell>
        </row>
        <row r="3218">
          <cell r="A3218" t="str">
            <v>211JJH-681100000-6322900</v>
          </cell>
        </row>
        <row r="3219">
          <cell r="A3219" t="str">
            <v>211JJH-674200000-6123007</v>
          </cell>
        </row>
        <row r="3220">
          <cell r="A3220" t="str">
            <v>211JJH-681100000-6503000</v>
          </cell>
        </row>
        <row r="3221">
          <cell r="A3221" t="str">
            <v>204JJH-010000010-1101000</v>
          </cell>
        </row>
        <row r="3222">
          <cell r="A3222" t="str">
            <v>204JJH-010000000-1102000</v>
          </cell>
        </row>
        <row r="3223">
          <cell r="A3223" t="str">
            <v>204JJH-010000010-1102070</v>
          </cell>
        </row>
        <row r="3224">
          <cell r="A3224" t="str">
            <v>204JJH-010000000-1102995</v>
          </cell>
        </row>
        <row r="3225">
          <cell r="A3225" t="str">
            <v>204JJH-010000050-1102996</v>
          </cell>
        </row>
        <row r="3226">
          <cell r="A3226" t="str">
            <v>204JJH-010000010-1102999</v>
          </cell>
        </row>
        <row r="3227">
          <cell r="A3227" t="str">
            <v>204JJH-014000000-1103000</v>
          </cell>
        </row>
        <row r="3228">
          <cell r="A3228" t="str">
            <v>204JJH-014000000-1104000</v>
          </cell>
        </row>
        <row r="3229">
          <cell r="A3229" t="str">
            <v>204JJH-014000000-1104950</v>
          </cell>
        </row>
        <row r="3230">
          <cell r="A3230" t="str">
            <v>204JJH-010000050-1105171</v>
          </cell>
        </row>
        <row r="3231">
          <cell r="A3231" t="str">
            <v>204JJH-010000010-1105172</v>
          </cell>
        </row>
        <row r="3232">
          <cell r="A3232" t="str">
            <v>204JJH-010000050-1108170</v>
          </cell>
        </row>
        <row r="3233">
          <cell r="A3233" t="str">
            <v>204JJH-010000010-1102080</v>
          </cell>
        </row>
        <row r="3234">
          <cell r="A3234" t="str">
            <v>204JJH-020110000-1200800</v>
          </cell>
        </row>
        <row r="3235">
          <cell r="A3235" t="str">
            <v>204JJH-030010000-1201000</v>
          </cell>
        </row>
        <row r="3236">
          <cell r="A3236" t="str">
            <v>204JJH-030010000-1202000</v>
          </cell>
        </row>
        <row r="3237">
          <cell r="A3237" t="str">
            <v>204JJH-030010000-1202950</v>
          </cell>
        </row>
        <row r="3238">
          <cell r="A3238" t="str">
            <v>204JJH-037010000-1205300</v>
          </cell>
        </row>
        <row r="3239">
          <cell r="A3239" t="str">
            <v>204JJH-120020030-1211000</v>
          </cell>
        </row>
        <row r="3240">
          <cell r="A3240" t="str">
            <v>204JJH-120020000-1213000</v>
          </cell>
        </row>
        <row r="3241">
          <cell r="A3241" t="str">
            <v>204JJH-120020030-1215000</v>
          </cell>
        </row>
        <row r="3242">
          <cell r="A3242" t="str">
            <v>204JJH-120020000-1218000</v>
          </cell>
        </row>
        <row r="3243">
          <cell r="A3243" t="str">
            <v>204JJH-040180000-1219000</v>
          </cell>
        </row>
        <row r="3244">
          <cell r="A3244" t="str">
            <v>204JJH-040180000-1220000</v>
          </cell>
        </row>
        <row r="3245">
          <cell r="A3245" t="str">
            <v>204JJH-040180000-1220010</v>
          </cell>
        </row>
        <row r="3246">
          <cell r="A3246" t="str">
            <v>204JJH-040180000-1220100</v>
          </cell>
        </row>
        <row r="3247">
          <cell r="A3247" t="str">
            <v>204JJH-120020000-1221000</v>
          </cell>
        </row>
        <row r="3248">
          <cell r="A3248" t="str">
            <v>204JJH-120020030-1222000</v>
          </cell>
        </row>
        <row r="3249">
          <cell r="A3249" t="str">
            <v>204JJH-052000012-1401000</v>
          </cell>
        </row>
        <row r="3250">
          <cell r="A3250" t="str">
            <v>204JJH-052000012-1402000</v>
          </cell>
        </row>
        <row r="3251">
          <cell r="A3251" t="str">
            <v>204JJH-062000010-1403000</v>
          </cell>
        </row>
        <row r="3252">
          <cell r="A3252" t="str">
            <v>204JJH-093020020-1404000</v>
          </cell>
        </row>
        <row r="3253">
          <cell r="A3253" t="str">
            <v>204JJH-052000185-1405000</v>
          </cell>
        </row>
        <row r="3254">
          <cell r="A3254" t="str">
            <v>204JJH-040130010-1406000</v>
          </cell>
        </row>
        <row r="3255">
          <cell r="A3255" t="str">
            <v>204JJH-040130000-1406100</v>
          </cell>
        </row>
        <row r="3256">
          <cell r="A3256" t="str">
            <v>204JJH-040130010-1406950</v>
          </cell>
        </row>
        <row r="3257">
          <cell r="A3257" t="str">
            <v>204JJH-062000020-1431000</v>
          </cell>
        </row>
        <row r="3258">
          <cell r="A3258" t="str">
            <v>204JJH-054000020-1448000</v>
          </cell>
        </row>
        <row r="3259">
          <cell r="A3259" t="str">
            <v>204JJH-B-10-1450000</v>
          </cell>
        </row>
        <row r="3260">
          <cell r="A3260" t="str">
            <v>204JJH-120010000-1502000</v>
          </cell>
        </row>
        <row r="3261">
          <cell r="A3261" t="str">
            <v>204JJH-040130010-1508000</v>
          </cell>
        </row>
        <row r="3262">
          <cell r="A3262" t="str">
            <v>204JJH-040130010-1509001</v>
          </cell>
        </row>
        <row r="3263">
          <cell r="A3263" t="str">
            <v>204JJH-200000200-1601002</v>
          </cell>
        </row>
        <row r="3264">
          <cell r="A3264" t="str">
            <v>204JJH-200000200-1601003</v>
          </cell>
        </row>
        <row r="3265">
          <cell r="A3265" t="str">
            <v>204JJH-200000200-1601004</v>
          </cell>
        </row>
        <row r="3266">
          <cell r="A3266" t="str">
            <v>204JJH-200000200-1601005</v>
          </cell>
        </row>
        <row r="3267">
          <cell r="A3267" t="str">
            <v>204JJH-200000200-1601010</v>
          </cell>
        </row>
        <row r="3268">
          <cell r="A3268" t="str">
            <v>204JJH-200000200-1601011</v>
          </cell>
        </row>
        <row r="3269">
          <cell r="A3269" t="str">
            <v>204JJH-291010012-1601012</v>
          </cell>
        </row>
        <row r="3270">
          <cell r="A3270" t="str">
            <v>204JJH-200000470-1601013</v>
          </cell>
        </row>
        <row r="3271">
          <cell r="A3271" t="str">
            <v>204JJH-289000100-1601014</v>
          </cell>
        </row>
        <row r="3272">
          <cell r="A3272" t="str">
            <v>204JJH-200000200-1601015</v>
          </cell>
        </row>
        <row r="3273">
          <cell r="A3273" t="str">
            <v>204JJH-B-10-1602002</v>
          </cell>
        </row>
        <row r="3274">
          <cell r="A3274" t="str">
            <v>204JJH-B-10-1602003</v>
          </cell>
        </row>
        <row r="3275">
          <cell r="A3275" t="str">
            <v>204JJH-B-10-1602004</v>
          </cell>
        </row>
        <row r="3276">
          <cell r="A3276" t="str">
            <v>204JJH-B-10-1602005</v>
          </cell>
        </row>
        <row r="3277">
          <cell r="A3277" t="str">
            <v>204JJH-B-10-1602010</v>
          </cell>
        </row>
        <row r="3278">
          <cell r="A3278" t="str">
            <v>204JJH-B-10-1602011</v>
          </cell>
        </row>
        <row r="3279">
          <cell r="A3279" t="str">
            <v>204JJH-B-10-1602012</v>
          </cell>
        </row>
        <row r="3280">
          <cell r="A3280" t="str">
            <v>204JJH-B-10-1602014</v>
          </cell>
        </row>
        <row r="3281">
          <cell r="A3281" t="str">
            <v>204JJH-293010000-1603002</v>
          </cell>
        </row>
        <row r="3282">
          <cell r="A3282" t="str">
            <v>204JJH-293010000-1603003</v>
          </cell>
        </row>
        <row r="3283">
          <cell r="A3283" t="str">
            <v>204JJH-293010000-1603004</v>
          </cell>
        </row>
        <row r="3284">
          <cell r="A3284" t="str">
            <v>204JJH-293010000-1603005</v>
          </cell>
        </row>
        <row r="3285">
          <cell r="A3285" t="str">
            <v>204JJH-293010000-1603010</v>
          </cell>
        </row>
        <row r="3286">
          <cell r="A3286" t="str">
            <v>204JJH-293010000-1603011</v>
          </cell>
        </row>
        <row r="3287">
          <cell r="A3287" t="str">
            <v>204JJH-293010000-1603012</v>
          </cell>
        </row>
        <row r="3288">
          <cell r="A3288" t="str">
            <v>204JJH-293010000-1603016</v>
          </cell>
        </row>
        <row r="3289">
          <cell r="A3289" t="str">
            <v>204JJH-B-10-1604002</v>
          </cell>
        </row>
        <row r="3290">
          <cell r="A3290" t="str">
            <v>204JJH-B-10-1604003</v>
          </cell>
        </row>
        <row r="3291">
          <cell r="A3291" t="str">
            <v>204JJH-B-10-1604004</v>
          </cell>
        </row>
        <row r="3292">
          <cell r="A3292" t="str">
            <v>204JJH-B-10-1604005</v>
          </cell>
        </row>
        <row r="3293">
          <cell r="A3293" t="str">
            <v>204JJH-B-10-1604010</v>
          </cell>
        </row>
        <row r="3294">
          <cell r="A3294" t="str">
            <v>204JJH-B-10-1604011</v>
          </cell>
        </row>
        <row r="3295">
          <cell r="A3295" t="str">
            <v>204JJH-B-10-1604012</v>
          </cell>
        </row>
        <row r="3296">
          <cell r="A3296" t="str">
            <v>204JJH-292130020-1855100</v>
          </cell>
        </row>
        <row r="3297">
          <cell r="A3297" t="str">
            <v>204JJH-B-10-1856100</v>
          </cell>
        </row>
        <row r="3298">
          <cell r="A3298" t="str">
            <v>204JJH-292230000-1857100</v>
          </cell>
        </row>
        <row r="3299">
          <cell r="A3299" t="str">
            <v>204JJH-B-10-1858100</v>
          </cell>
        </row>
        <row r="3300">
          <cell r="A3300" t="str">
            <v>204JJH-451000000-3101000</v>
          </cell>
        </row>
        <row r="3301">
          <cell r="A3301" t="str">
            <v>204JJH-461000000-3102000</v>
          </cell>
        </row>
        <row r="3302">
          <cell r="A3302" t="str">
            <v>204JJH-471140000-3104000</v>
          </cell>
        </row>
        <row r="3303">
          <cell r="A3303" t="str">
            <v>204JJH-481000000-3105000</v>
          </cell>
        </row>
        <row r="3304">
          <cell r="A3304" t="str">
            <v>204JJH-471000010-3106000</v>
          </cell>
        </row>
        <row r="3305">
          <cell r="A3305" t="str">
            <v>204JJH-B-10-3201000</v>
          </cell>
        </row>
        <row r="3306">
          <cell r="A3306" t="str">
            <v>204JJH-B-10-3202000</v>
          </cell>
        </row>
        <row r="3307">
          <cell r="A3307" t="str">
            <v>204JJH-B-10-3204000</v>
          </cell>
        </row>
        <row r="3308">
          <cell r="A3308" t="str">
            <v>204JJH-B-10-3205000</v>
          </cell>
        </row>
        <row r="3309">
          <cell r="A3309" t="str">
            <v>204JJH-B-10-3206000</v>
          </cell>
        </row>
        <row r="3310">
          <cell r="A3310" t="str">
            <v>204JJH-B-10-3207000</v>
          </cell>
        </row>
        <row r="3311">
          <cell r="A3311" t="str">
            <v>204JJH-052000020-1430000</v>
          </cell>
        </row>
        <row r="3312">
          <cell r="A3312" t="str">
            <v>204JJH-052000020-1432000</v>
          </cell>
        </row>
        <row r="3313">
          <cell r="A3313" t="str">
            <v>204JJH-311010040-2201000</v>
          </cell>
        </row>
        <row r="3314">
          <cell r="A3314" t="str">
            <v>204JJH-311010040-2202000</v>
          </cell>
        </row>
        <row r="3315">
          <cell r="A3315" t="str">
            <v>204JJH-311010040-2300950</v>
          </cell>
        </row>
        <row r="3316">
          <cell r="A3316" t="str">
            <v>204JJH-311010020-2301000</v>
          </cell>
        </row>
        <row r="3317">
          <cell r="A3317" t="str">
            <v>204JJH-311010020-2302000</v>
          </cell>
        </row>
        <row r="3318">
          <cell r="A3318" t="str">
            <v>204JJH-311010020-2400950</v>
          </cell>
        </row>
        <row r="3319">
          <cell r="A3319" t="str">
            <v>204JJH-311010020-2400999</v>
          </cell>
        </row>
        <row r="3320">
          <cell r="A3320" t="str">
            <v>204JJH-341000110-2401000</v>
          </cell>
        </row>
        <row r="3321">
          <cell r="A3321" t="str">
            <v>204JJH-341000110-2402000</v>
          </cell>
        </row>
        <row r="3322">
          <cell r="A3322" t="str">
            <v>204JJH-341000110-2402950</v>
          </cell>
        </row>
        <row r="3323">
          <cell r="A3323" t="str">
            <v>204JJH-030010085-2403000</v>
          </cell>
        </row>
        <row r="3324">
          <cell r="A3324" t="str">
            <v>204JJH-391000030-2420000</v>
          </cell>
        </row>
        <row r="3325">
          <cell r="A3325" t="str">
            <v>204JJH-421000001-2420100</v>
          </cell>
        </row>
        <row r="3326">
          <cell r="A3326" t="str">
            <v>204JJH-391000030-2421000</v>
          </cell>
        </row>
        <row r="3327">
          <cell r="A3327" t="str">
            <v>204JJH-391000030-2421970</v>
          </cell>
        </row>
        <row r="3328">
          <cell r="A3328" t="str">
            <v>204JJH-305010000-2501000</v>
          </cell>
        </row>
        <row r="3329">
          <cell r="A3329" t="str">
            <v>204JJH-381100010-2503000</v>
          </cell>
        </row>
        <row r="3330">
          <cell r="A3330" t="str">
            <v>204JJH-381100010-2504000</v>
          </cell>
        </row>
        <row r="3331">
          <cell r="A3331" t="str">
            <v>204JJH-381100010-2504001</v>
          </cell>
        </row>
        <row r="3332">
          <cell r="A3332" t="str">
            <v>204JJH-381100200-2510100</v>
          </cell>
        </row>
        <row r="3333">
          <cell r="A3333" t="str">
            <v>204JJH-381100200-2510200</v>
          </cell>
        </row>
        <row r="3334">
          <cell r="A3334" t="str">
            <v>204JJH-381100220-2511000</v>
          </cell>
        </row>
        <row r="3335">
          <cell r="A3335" t="str">
            <v>204JJH-381100220-2511050</v>
          </cell>
        </row>
        <row r="3336">
          <cell r="A3336" t="str">
            <v>204JJH-381100220-2511200</v>
          </cell>
        </row>
        <row r="3337">
          <cell r="A3337" t="str">
            <v>204JJH-381100220-2511205</v>
          </cell>
        </row>
        <row r="3338">
          <cell r="A3338" t="str">
            <v>204JJH-381100220-2511210</v>
          </cell>
        </row>
        <row r="3339">
          <cell r="A3339" t="str">
            <v>204JJH-381100220-2511230</v>
          </cell>
        </row>
        <row r="3340">
          <cell r="A3340" t="str">
            <v>204JJH-120020030-2715000</v>
          </cell>
        </row>
        <row r="3341">
          <cell r="A3341" t="str">
            <v>204JJH-317000000-2805000</v>
          </cell>
        </row>
        <row r="3342">
          <cell r="A3342" t="str">
            <v>204JJH-501010000-4103000</v>
          </cell>
        </row>
        <row r="3343">
          <cell r="A3343" t="str">
            <v>204JJH-B-10-4153000</v>
          </cell>
        </row>
        <row r="3344">
          <cell r="A3344" t="str">
            <v>204JJH-501010000-4301000</v>
          </cell>
        </row>
        <row r="3345">
          <cell r="A3345" t="str">
            <v>204JJH-501010000-4302000</v>
          </cell>
        </row>
        <row r="3346">
          <cell r="A3346" t="str">
            <v>204JJH-B-10-4351000</v>
          </cell>
        </row>
        <row r="3347">
          <cell r="A3347" t="str">
            <v>204JJH-B-10-4352000</v>
          </cell>
        </row>
        <row r="3348">
          <cell r="A3348" t="str">
            <v>204JJH-672200050-4401000</v>
          </cell>
        </row>
        <row r="3349">
          <cell r="A3349" t="str">
            <v>204JJH-901070000-4404000</v>
          </cell>
        </row>
        <row r="3350">
          <cell r="A3350" t="str">
            <v>204JJH-901070000-4404100</v>
          </cell>
        </row>
        <row r="3351">
          <cell r="A3351" t="str">
            <v>204JJH-672200050-4451000</v>
          </cell>
        </row>
        <row r="3352">
          <cell r="A3352" t="str">
            <v>204JJH-901070000-4454100</v>
          </cell>
        </row>
        <row r="3353">
          <cell r="A3353" t="str">
            <v>204JJH-B-10-4463000</v>
          </cell>
        </row>
        <row r="3354">
          <cell r="A3354" t="str">
            <v>204JJH-931020000-4501000</v>
          </cell>
        </row>
        <row r="3355">
          <cell r="A3355" t="str">
            <v>204JJH-931060000-4501100</v>
          </cell>
        </row>
        <row r="3356">
          <cell r="A3356" t="str">
            <v>204JJH-667000040-4502000</v>
          </cell>
        </row>
        <row r="3357">
          <cell r="A3357" t="str">
            <v>204JJH-B-10-4511000</v>
          </cell>
        </row>
        <row r="3358">
          <cell r="A3358" t="str">
            <v>204JJH-B-10-4512000</v>
          </cell>
        </row>
        <row r="3359">
          <cell r="A3359" t="str">
            <v>204JJH-B-10-4513000</v>
          </cell>
        </row>
        <row r="3360">
          <cell r="A3360" t="str">
            <v>204JJH-B-10-4513100</v>
          </cell>
        </row>
        <row r="3361">
          <cell r="A3361" t="str">
            <v>204JJH-512000011-5103001</v>
          </cell>
        </row>
        <row r="3362">
          <cell r="A3362" t="str">
            <v>204JJH-512000011-5103100</v>
          </cell>
        </row>
        <row r="3363">
          <cell r="A3363" t="str">
            <v>204JJH-512000011-5103200</v>
          </cell>
        </row>
        <row r="3364">
          <cell r="A3364" t="str">
            <v>204JJH-512000011-5103300</v>
          </cell>
        </row>
        <row r="3365">
          <cell r="A3365" t="str">
            <v>204JJH-513000320-5104000</v>
          </cell>
        </row>
        <row r="3366">
          <cell r="A3366" t="str">
            <v>204JJH-513000320-5105000</v>
          </cell>
        </row>
        <row r="3367">
          <cell r="A3367" t="str">
            <v>204JJH-513000320-5106000</v>
          </cell>
        </row>
        <row r="3368">
          <cell r="A3368" t="str">
            <v>204JJH-512010000-5112000</v>
          </cell>
        </row>
        <row r="3369">
          <cell r="A3369" t="str">
            <v>204JJH-513000310-5114000</v>
          </cell>
        </row>
        <row r="3370">
          <cell r="A3370" t="str">
            <v>204JJH-513000310-5114100</v>
          </cell>
        </row>
        <row r="3371">
          <cell r="A3371" t="str">
            <v>204JJH-672200050-5116000</v>
          </cell>
        </row>
        <row r="3372">
          <cell r="A3372" t="str">
            <v>204JJH-672400010-5117000</v>
          </cell>
        </row>
        <row r="3373">
          <cell r="A3373" t="str">
            <v>204JJH-672400010-5118000</v>
          </cell>
        </row>
        <row r="3374">
          <cell r="A3374" t="str">
            <v>204JJH-672400010-5118300</v>
          </cell>
        </row>
        <row r="3375">
          <cell r="A3375" t="str">
            <v>204JJH-512010040-5119000</v>
          </cell>
        </row>
        <row r="3376">
          <cell r="A3376" t="str">
            <v>204JJH-512010040-5119100</v>
          </cell>
        </row>
        <row r="3377">
          <cell r="A3377" t="str">
            <v>204JJH-513000320-5120000</v>
          </cell>
        </row>
        <row r="3378">
          <cell r="A3378" t="str">
            <v>204JJH-513000320-5120100</v>
          </cell>
        </row>
        <row r="3379">
          <cell r="A3379" t="str">
            <v>204JJH-513000330-5120300</v>
          </cell>
        </row>
        <row r="3380">
          <cell r="A3380" t="str">
            <v>204JJH-501310000-5124000</v>
          </cell>
        </row>
        <row r="3381">
          <cell r="A3381" t="str">
            <v>204JJH-513000320-5127000</v>
          </cell>
        </row>
        <row r="3382">
          <cell r="A3382" t="str">
            <v>204JJH-513000320-5130000</v>
          </cell>
        </row>
        <row r="3383">
          <cell r="A3383" t="str">
            <v>204JJH-B-10-5181000</v>
          </cell>
        </row>
        <row r="3384">
          <cell r="A3384" t="str">
            <v>204JJH-513000320-5203300</v>
          </cell>
        </row>
        <row r="3385">
          <cell r="A3385" t="str">
            <v>204JJH-513000320-5203301</v>
          </cell>
        </row>
        <row r="3386">
          <cell r="A3386" t="str">
            <v>204JJH-513000320-5204000</v>
          </cell>
        </row>
        <row r="3387">
          <cell r="A3387" t="str">
            <v>204JJH-634000120-6101107</v>
          </cell>
        </row>
        <row r="3388">
          <cell r="A3388" t="str">
            <v>204JJH-724000830-6101110</v>
          </cell>
        </row>
        <row r="3389">
          <cell r="A3389" t="str">
            <v>204JJH-610000600-6103000</v>
          </cell>
        </row>
        <row r="3390">
          <cell r="A3390" t="str">
            <v>204JJH-610000600-6103001</v>
          </cell>
        </row>
        <row r="3391">
          <cell r="A3391" t="str">
            <v>204JJH-646000030-6104000</v>
          </cell>
        </row>
        <row r="3392">
          <cell r="A3392" t="str">
            <v>204JJH-646000030-6104001</v>
          </cell>
        </row>
        <row r="3393">
          <cell r="A3393" t="str">
            <v>204JJH-646000030-6104002</v>
          </cell>
        </row>
        <row r="3394">
          <cell r="A3394" t="str">
            <v>204JJH-646000030-6104003</v>
          </cell>
        </row>
        <row r="3395">
          <cell r="A3395" t="str">
            <v>204JJH-750600080-6106000</v>
          </cell>
        </row>
        <row r="3396">
          <cell r="A3396" t="str">
            <v>204JJH-750600050-6106001</v>
          </cell>
        </row>
        <row r="3397">
          <cell r="A3397" t="str">
            <v>204JJH-750600070-6106002</v>
          </cell>
        </row>
        <row r="3398">
          <cell r="A3398" t="str">
            <v>204JJH-750400140-6107000</v>
          </cell>
        </row>
        <row r="3399">
          <cell r="A3399" t="str">
            <v>204JJH-750400140-6107001</v>
          </cell>
        </row>
        <row r="3400">
          <cell r="A3400" t="str">
            <v>204JJH-750400140-6107002</v>
          </cell>
        </row>
        <row r="3401">
          <cell r="A3401" t="str">
            <v>204JJH-750400170-6107003</v>
          </cell>
        </row>
        <row r="3402">
          <cell r="A3402" t="str">
            <v>204JJH-750400140-6107006</v>
          </cell>
        </row>
        <row r="3403">
          <cell r="A3403" t="str">
            <v>204JJH-750400140-6107004</v>
          </cell>
        </row>
        <row r="3404">
          <cell r="A3404" t="str">
            <v>204JJH-750400140-6107007</v>
          </cell>
        </row>
        <row r="3405">
          <cell r="A3405" t="str">
            <v>204JJH-750400140-6107008</v>
          </cell>
        </row>
        <row r="3406">
          <cell r="A3406" t="str">
            <v>204JJH-750400140-6107010</v>
          </cell>
        </row>
        <row r="3407">
          <cell r="A3407" t="str">
            <v>204JJH-750400140-6107011</v>
          </cell>
        </row>
        <row r="3408">
          <cell r="A3408" t="str">
            <v>204JJH-750400140-6107017</v>
          </cell>
        </row>
        <row r="3409">
          <cell r="A3409" t="str">
            <v>204JJH-750400140-6107020</v>
          </cell>
        </row>
        <row r="3410">
          <cell r="A3410" t="str">
            <v>204JJH-512010150-6107501</v>
          </cell>
        </row>
        <row r="3411">
          <cell r="A3411" t="str">
            <v>204JJH-512000011-6107900</v>
          </cell>
        </row>
        <row r="3412">
          <cell r="A3412" t="str">
            <v>204JJH-512000011-6107901</v>
          </cell>
        </row>
        <row r="3413">
          <cell r="A3413" t="str">
            <v>204JJH-650200000-6108000</v>
          </cell>
        </row>
        <row r="3414">
          <cell r="A3414" t="str">
            <v>204JJH-650200000-6108001</v>
          </cell>
        </row>
        <row r="3415">
          <cell r="A3415" t="str">
            <v>204JJH-650200000-6108002</v>
          </cell>
        </row>
        <row r="3416">
          <cell r="A3416" t="str">
            <v>204JJH-666800195-6109000</v>
          </cell>
        </row>
        <row r="3417">
          <cell r="A3417" t="str">
            <v>204JJH-666800195-6109001</v>
          </cell>
        </row>
        <row r="3418">
          <cell r="A3418" t="str">
            <v>204JJH-651600010-6109902</v>
          </cell>
        </row>
        <row r="3419">
          <cell r="A3419" t="str">
            <v>204JJH-766800430-6109903</v>
          </cell>
        </row>
        <row r="3420">
          <cell r="A3420" t="str">
            <v>204JJH-666800170-6109906</v>
          </cell>
        </row>
        <row r="3421">
          <cell r="A3421" t="str">
            <v>204JJH-645000000-6109908</v>
          </cell>
        </row>
        <row r="3422">
          <cell r="A3422" t="str">
            <v>204JJH-650600030-6110000</v>
          </cell>
        </row>
        <row r="3423">
          <cell r="A3423" t="str">
            <v>204JJH-650600020-6110001</v>
          </cell>
        </row>
        <row r="3424">
          <cell r="A3424" t="str">
            <v>204JJH-650800000-6110002</v>
          </cell>
        </row>
        <row r="3425">
          <cell r="A3425" t="str">
            <v>204JJH-650800000-6110003</v>
          </cell>
        </row>
        <row r="3426">
          <cell r="A3426" t="str">
            <v>204JJH-650400100-6111000</v>
          </cell>
        </row>
        <row r="3427">
          <cell r="A3427" t="str">
            <v>204JJH-662200080-6111001</v>
          </cell>
        </row>
        <row r="3428">
          <cell r="A3428" t="str">
            <v>204JJH-656400030-6111002</v>
          </cell>
        </row>
        <row r="3429">
          <cell r="A3429" t="str">
            <v>204JJH-651200010-6111003</v>
          </cell>
        </row>
        <row r="3430">
          <cell r="A3430" t="str">
            <v>204JJH-662200070-6112000</v>
          </cell>
        </row>
        <row r="3431">
          <cell r="A3431" t="str">
            <v>204JJH-666400000-6112001</v>
          </cell>
        </row>
        <row r="3432">
          <cell r="A3432" t="str">
            <v>204JJH-766800150-6112501</v>
          </cell>
        </row>
        <row r="3433">
          <cell r="A3433" t="str">
            <v>204JJH-766800430-6112502</v>
          </cell>
        </row>
        <row r="3434">
          <cell r="A3434" t="str">
            <v>204JJH-656400000-6113000</v>
          </cell>
        </row>
        <row r="3435">
          <cell r="A3435" t="str">
            <v>204JJH-648000000-6114000</v>
          </cell>
        </row>
        <row r="3436">
          <cell r="A3436" t="str">
            <v>204JJH-666800420-6115000</v>
          </cell>
        </row>
        <row r="3437">
          <cell r="A3437" t="str">
            <v>204JJH-754600030-6115001</v>
          </cell>
        </row>
        <row r="3438">
          <cell r="A3438" t="str">
            <v>204JJH-754600000-6115002</v>
          </cell>
        </row>
        <row r="3439">
          <cell r="A3439" t="str">
            <v>204JJH-758600080-6116000</v>
          </cell>
        </row>
        <row r="3440">
          <cell r="A3440" t="str">
            <v>204JJH-758600150-6116001</v>
          </cell>
        </row>
        <row r="3441">
          <cell r="A3441" t="str">
            <v>204JJH-758600150-6116002</v>
          </cell>
        </row>
        <row r="3442">
          <cell r="A3442" t="str">
            <v>204JJH-758600150-6116003</v>
          </cell>
        </row>
        <row r="3443">
          <cell r="A3443" t="str">
            <v>204JJH-758600150-6116004</v>
          </cell>
        </row>
        <row r="3444">
          <cell r="A3444" t="str">
            <v>204JJH-758600150-6116007</v>
          </cell>
        </row>
        <row r="3445">
          <cell r="A3445" t="str">
            <v>204JJH-758600150-6116008</v>
          </cell>
        </row>
        <row r="3446">
          <cell r="A3446" t="str">
            <v>204JJH-758600150-6116009</v>
          </cell>
        </row>
        <row r="3447">
          <cell r="A3447" t="str">
            <v>204JJH-758600150-6116010</v>
          </cell>
        </row>
        <row r="3448">
          <cell r="A3448" t="str">
            <v>204JJH-758600150-6116011</v>
          </cell>
        </row>
        <row r="3449">
          <cell r="A3449" t="str">
            <v>204JJH-758600150-6116012</v>
          </cell>
        </row>
        <row r="3450">
          <cell r="A3450" t="str">
            <v>204JJH-651400060-6117000</v>
          </cell>
        </row>
        <row r="3451">
          <cell r="A3451" t="str">
            <v>204JJH-651400170-6117001</v>
          </cell>
        </row>
        <row r="3452">
          <cell r="A3452" t="str">
            <v>204JJH-651400110-6117002</v>
          </cell>
        </row>
        <row r="3453">
          <cell r="A3453" t="str">
            <v>204JJH-651400210-6118000</v>
          </cell>
        </row>
        <row r="3454">
          <cell r="A3454" t="str">
            <v>204JJH-651400210-6118001</v>
          </cell>
        </row>
        <row r="3455">
          <cell r="A3455" t="str">
            <v>204JJH-651000000-6118002</v>
          </cell>
        </row>
        <row r="3456">
          <cell r="A3456" t="str">
            <v>204JJH-651400210-6118004</v>
          </cell>
        </row>
        <row r="3457">
          <cell r="A3457" t="str">
            <v>204JJH-651400210-6118903</v>
          </cell>
        </row>
        <row r="3458">
          <cell r="A3458" t="str">
            <v>204JJH-513000070-6118904</v>
          </cell>
        </row>
        <row r="3459">
          <cell r="A3459" t="str">
            <v>204JJH-666600000-6119000</v>
          </cell>
        </row>
        <row r="3460">
          <cell r="A3460" t="str">
            <v>204JJH-766800430-6120000</v>
          </cell>
        </row>
        <row r="3461">
          <cell r="A3461" t="str">
            <v>204JJH-656400020-6120004</v>
          </cell>
        </row>
        <row r="3462">
          <cell r="A3462" t="str">
            <v>204JJH-758600150-6120007</v>
          </cell>
        </row>
        <row r="3463">
          <cell r="A3463" t="str">
            <v>204JJH-750600080-6120009</v>
          </cell>
        </row>
        <row r="3464">
          <cell r="A3464" t="str">
            <v>204JJH-766800430-6120010</v>
          </cell>
        </row>
        <row r="3465">
          <cell r="A3465" t="str">
            <v>204JJH-766800430-6121000</v>
          </cell>
        </row>
        <row r="3466">
          <cell r="A3466" t="str">
            <v>204JJH-766800430-6121001</v>
          </cell>
        </row>
        <row r="3467">
          <cell r="A3467" t="str">
            <v>204JJH-766800430-6122000</v>
          </cell>
        </row>
        <row r="3468">
          <cell r="A3468" t="str">
            <v>204JJH-980010020-6122001</v>
          </cell>
        </row>
        <row r="3469">
          <cell r="A3469" t="str">
            <v>204JJH-980010020-6122002</v>
          </cell>
        </row>
        <row r="3470">
          <cell r="A3470" t="str">
            <v>204JJH-654200000-6123000</v>
          </cell>
        </row>
        <row r="3471">
          <cell r="A3471" t="str">
            <v>204JJH-766800430-6123001</v>
          </cell>
        </row>
        <row r="3472">
          <cell r="A3472" t="str">
            <v>204JJH-766800430-6123002</v>
          </cell>
        </row>
        <row r="3473">
          <cell r="A3473" t="str">
            <v>204JJH-766800430-6123003</v>
          </cell>
        </row>
        <row r="3474">
          <cell r="A3474" t="str">
            <v>204JJH-674200000-6123007</v>
          </cell>
        </row>
        <row r="3475">
          <cell r="A3475" t="str">
            <v>204JJH-674200000-6124000</v>
          </cell>
        </row>
        <row r="3476">
          <cell r="A3476" t="str">
            <v>204JJH-758200000-6125000</v>
          </cell>
        </row>
        <row r="3477">
          <cell r="A3477" t="str">
            <v>204JJH-752400010-6125001</v>
          </cell>
        </row>
        <row r="3478">
          <cell r="A3478" t="str">
            <v>204JJH-754600010-6125080</v>
          </cell>
        </row>
        <row r="3479">
          <cell r="A3479" t="str">
            <v>204JJH-754600010-6125090</v>
          </cell>
        </row>
        <row r="3480">
          <cell r="A3480" t="str">
            <v>204JJH-754600010-6125095</v>
          </cell>
        </row>
        <row r="3481">
          <cell r="A3481" t="str">
            <v>204JJH-B-10-6149999</v>
          </cell>
        </row>
        <row r="3482">
          <cell r="A3482" t="str">
            <v>204JJH-641000000-6205002</v>
          </cell>
        </row>
        <row r="3483">
          <cell r="A3483" t="str">
            <v>204JJH-641000000-6205003</v>
          </cell>
        </row>
        <row r="3484">
          <cell r="A3484" t="str">
            <v>204JJH-641000000-6205005</v>
          </cell>
        </row>
        <row r="3485">
          <cell r="A3485" t="str">
            <v>204JJH-641000000-6205010</v>
          </cell>
        </row>
        <row r="3486">
          <cell r="A3486" t="str">
            <v>204JJH-641000000-6205011</v>
          </cell>
        </row>
        <row r="3487">
          <cell r="A3487" t="str">
            <v>204JJH-641000000-6205012</v>
          </cell>
        </row>
        <row r="3488">
          <cell r="A3488" t="str">
            <v>204JJH-B-10-6205102</v>
          </cell>
        </row>
        <row r="3489">
          <cell r="A3489" t="str">
            <v>204JJH-B-10-6205113</v>
          </cell>
        </row>
        <row r="3490">
          <cell r="A3490" t="str">
            <v>204JJH-651200010-6300000</v>
          </cell>
        </row>
        <row r="3491">
          <cell r="A3491" t="str">
            <v>204JJH-651200010-6300001</v>
          </cell>
        </row>
        <row r="3492">
          <cell r="A3492" t="str">
            <v>204JJH-651200010-6300002</v>
          </cell>
        </row>
        <row r="3493">
          <cell r="A3493" t="str">
            <v>204JJH-651200010-6300005</v>
          </cell>
        </row>
        <row r="3494">
          <cell r="A3494" t="str">
            <v>204JJH-651200010-6300006</v>
          </cell>
        </row>
        <row r="3495">
          <cell r="A3495" t="str">
            <v>204JJH-651200010-6300009</v>
          </cell>
        </row>
        <row r="3496">
          <cell r="A3496" t="str">
            <v>204JJH-651200010-6300010</v>
          </cell>
        </row>
        <row r="3497">
          <cell r="A3497" t="str">
            <v>204JJH-651200010-6300013</v>
          </cell>
        </row>
        <row r="3498">
          <cell r="A3498" t="str">
            <v>204JJH-651200010-6300018</v>
          </cell>
        </row>
        <row r="3499">
          <cell r="A3499" t="str">
            <v>204JJH-651200010-6301101</v>
          </cell>
        </row>
        <row r="3500">
          <cell r="A3500" t="str">
            <v>204JJH-651200010-6301102</v>
          </cell>
        </row>
        <row r="3501">
          <cell r="A3501" t="str">
            <v>204JJH-651200010-6301103</v>
          </cell>
        </row>
        <row r="3502">
          <cell r="A3502" t="str">
            <v>204JJH-651200010-6301106</v>
          </cell>
        </row>
        <row r="3503">
          <cell r="A3503" t="str">
            <v>204JJH-651200010-6301107</v>
          </cell>
        </row>
        <row r="3504">
          <cell r="A3504" t="str">
            <v>204JJH-651200010-6301108</v>
          </cell>
        </row>
        <row r="3505">
          <cell r="A3505" t="str">
            <v>204JJH-651200010-6301109</v>
          </cell>
        </row>
        <row r="3506">
          <cell r="A3506" t="str">
            <v>204JJH-727000000-6303000</v>
          </cell>
        </row>
        <row r="3507">
          <cell r="A3507" t="str">
            <v>204JJH-646000030-6304000</v>
          </cell>
        </row>
        <row r="3508">
          <cell r="A3508" t="str">
            <v>204JJH-651200010-6318000</v>
          </cell>
        </row>
        <row r="3509">
          <cell r="A3509" t="str">
            <v>204JJH-651200010-6318005</v>
          </cell>
        </row>
        <row r="3510">
          <cell r="A3510" t="str">
            <v>204JJH-666600000-6319000</v>
          </cell>
        </row>
        <row r="3511">
          <cell r="A3511" t="str">
            <v>204JJH-970030001-6501100</v>
          </cell>
        </row>
        <row r="3512">
          <cell r="A3512" t="str">
            <v>204JJH-681100000-6503000</v>
          </cell>
        </row>
        <row r="3513">
          <cell r="A3513" t="str">
            <v>204JJH-970030001-6503100</v>
          </cell>
        </row>
        <row r="3514">
          <cell r="A3514" t="str">
            <v>204JJH-667000010-6504100</v>
          </cell>
        </row>
        <row r="3515">
          <cell r="A3515" t="str">
            <v>204JJH-B-10-6511000</v>
          </cell>
        </row>
        <row r="3516">
          <cell r="A3516" t="str">
            <v>204JJH-B-10-6514000</v>
          </cell>
        </row>
        <row r="3517">
          <cell r="A3517" t="str">
            <v>204JJH-970030001-6520000</v>
          </cell>
        </row>
        <row r="3518">
          <cell r="A3518" t="str">
            <v>204JJH-984010000-6601000</v>
          </cell>
        </row>
        <row r="3519">
          <cell r="A3519" t="str">
            <v>204JJH-984010001-6602000</v>
          </cell>
        </row>
        <row r="3520">
          <cell r="A3520" t="str">
            <v>204JJH-984010001-6602100</v>
          </cell>
        </row>
        <row r="3521">
          <cell r="A3521" t="str">
            <v>204JJH-984010000-6604000</v>
          </cell>
        </row>
        <row r="3522">
          <cell r="A3522" t="str">
            <v>204JJH-B-10-6612100</v>
          </cell>
        </row>
        <row r="3523">
          <cell r="A3523" t="str">
            <v>204JJH-B-10-6614000</v>
          </cell>
        </row>
        <row r="3524">
          <cell r="A3524" t="str">
            <v>203JJH-010000010-1101000</v>
          </cell>
        </row>
        <row r="3525">
          <cell r="A3525" t="str">
            <v>203JJH-010000000-1102000</v>
          </cell>
        </row>
        <row r="3526">
          <cell r="A3526" t="str">
            <v>203JJH-010000010-1102080</v>
          </cell>
        </row>
        <row r="3527">
          <cell r="A3527" t="str">
            <v>203JJH-010000000-1102995</v>
          </cell>
        </row>
        <row r="3528">
          <cell r="A3528" t="str">
            <v>203JJH-010000050-1102996</v>
          </cell>
        </row>
        <row r="3529">
          <cell r="A3529" t="str">
            <v>203JJH-010000010-1102999</v>
          </cell>
        </row>
        <row r="3530">
          <cell r="A3530" t="str">
            <v>203JJH-010000010-1105161</v>
          </cell>
        </row>
        <row r="3531">
          <cell r="A3531" t="str">
            <v>203JJH-010000050-1106166</v>
          </cell>
        </row>
        <row r="3532">
          <cell r="A3532" t="str">
            <v>203JJH-010000000-1200700</v>
          </cell>
        </row>
        <row r="3533">
          <cell r="A3533" t="str">
            <v>203JJH-020110000-1200800</v>
          </cell>
        </row>
        <row r="3534">
          <cell r="A3534" t="str">
            <v>203JJH-030010000-1201000</v>
          </cell>
        </row>
        <row r="3535">
          <cell r="A3535" t="str">
            <v>203JJH-030010000-1202950</v>
          </cell>
        </row>
        <row r="3536">
          <cell r="A3536" t="str">
            <v>203JJH-037010000-1205100</v>
          </cell>
        </row>
        <row r="3537">
          <cell r="A3537" t="str">
            <v>203JJH-120020030-1211000</v>
          </cell>
        </row>
        <row r="3538">
          <cell r="A3538" t="str">
            <v>203JJH-040180000-1219000</v>
          </cell>
        </row>
        <row r="3539">
          <cell r="A3539" t="str">
            <v>203JJH-040180000-1220000</v>
          </cell>
        </row>
        <row r="3540">
          <cell r="A3540" t="str">
            <v>203JJH-120020030-1222000</v>
          </cell>
        </row>
        <row r="3541">
          <cell r="A3541" t="str">
            <v>203JJH-30120208-1399999</v>
          </cell>
        </row>
        <row r="3542">
          <cell r="A3542" t="str">
            <v>203JJH-120010000-1502000</v>
          </cell>
        </row>
        <row r="3543">
          <cell r="A3543" t="str">
            <v>203JJH-040040080-1503000</v>
          </cell>
        </row>
        <row r="3544">
          <cell r="A3544" t="str">
            <v>203JJH-451000000-3101000</v>
          </cell>
        </row>
        <row r="3545">
          <cell r="A3545" t="str">
            <v>203JJH-461000000-3102000</v>
          </cell>
        </row>
        <row r="3546">
          <cell r="A3546" t="str">
            <v>203JJH-B-10-3201000</v>
          </cell>
        </row>
        <row r="3547">
          <cell r="A3547" t="str">
            <v>203JJH-B-10-3202000</v>
          </cell>
        </row>
        <row r="3548">
          <cell r="A3548" t="str">
            <v>203JJH-471140000-3104000</v>
          </cell>
        </row>
        <row r="3549">
          <cell r="A3549" t="str">
            <v>203JJH-B-10-3204000</v>
          </cell>
        </row>
        <row r="3550">
          <cell r="A3550" t="str">
            <v>203JJH-481000000-3105000</v>
          </cell>
        </row>
        <row r="3551">
          <cell r="A3551" t="str">
            <v>203JJH-B-10-3205000</v>
          </cell>
        </row>
        <row r="3552">
          <cell r="A3552" t="str">
            <v>203JJH-471000010-3106000</v>
          </cell>
        </row>
        <row r="3553">
          <cell r="A3553" t="str">
            <v>203JJH-B-10-3206000</v>
          </cell>
        </row>
        <row r="3554">
          <cell r="A3554" t="str">
            <v>203JJH-311010040-2201000</v>
          </cell>
        </row>
        <row r="3555">
          <cell r="A3555" t="str">
            <v>203JJH-311010020-2301000</v>
          </cell>
        </row>
        <row r="3556">
          <cell r="A3556" t="str">
            <v>203JJH-341000110-2401000</v>
          </cell>
        </row>
        <row r="3557">
          <cell r="A3557" t="str">
            <v>203JJH-030010085-2403000</v>
          </cell>
        </row>
        <row r="3558">
          <cell r="A3558" t="str">
            <v>203JJH-030010085-2405000</v>
          </cell>
        </row>
        <row r="3559">
          <cell r="A3559" t="str">
            <v>203JJH-030010085-2406000</v>
          </cell>
        </row>
        <row r="3560">
          <cell r="A3560" t="str">
            <v>203JJH-391000030-2420000</v>
          </cell>
        </row>
        <row r="3561">
          <cell r="A3561" t="str">
            <v>203JJH-305010000-2501000</v>
          </cell>
        </row>
        <row r="3562">
          <cell r="A3562" t="str">
            <v>203JJH-305010000-2502001</v>
          </cell>
        </row>
        <row r="3563">
          <cell r="A3563" t="str">
            <v>203JJH-381100220-2511000</v>
          </cell>
        </row>
        <row r="3564">
          <cell r="A3564" t="str">
            <v>203JJH-381100020-2510000</v>
          </cell>
        </row>
        <row r="3565">
          <cell r="A3565" t="str">
            <v>203JJH-120020030-2715000</v>
          </cell>
        </row>
        <row r="3566">
          <cell r="A3566" t="str">
            <v>203JJH-501010000-4101000</v>
          </cell>
        </row>
        <row r="3567">
          <cell r="A3567" t="str">
            <v>203JJH-B-10-4151000</v>
          </cell>
        </row>
        <row r="3568">
          <cell r="A3568" t="str">
            <v>203JJH-501010010-4201000</v>
          </cell>
        </row>
        <row r="3569">
          <cell r="A3569" t="str">
            <v>203JJH-501010010-4201100</v>
          </cell>
        </row>
        <row r="3570">
          <cell r="A3570" t="str">
            <v>203JJH-501010000-4102000</v>
          </cell>
        </row>
        <row r="3571">
          <cell r="A3571" t="str">
            <v>203JJH-B-10-4152000</v>
          </cell>
        </row>
        <row r="3572">
          <cell r="A3572" t="str">
            <v>203JJH-501010010-4202000</v>
          </cell>
        </row>
        <row r="3573">
          <cell r="A3573" t="str">
            <v>203JJH-501010010-4205100</v>
          </cell>
        </row>
        <row r="3574">
          <cell r="A3574" t="str">
            <v>203JJH-B-10-4252000</v>
          </cell>
        </row>
        <row r="3575">
          <cell r="A3575" t="str">
            <v>203JJH-501010000-4301000</v>
          </cell>
        </row>
        <row r="3576">
          <cell r="A3576" t="str">
            <v>203JJH-901070000-4404000</v>
          </cell>
        </row>
        <row r="3577">
          <cell r="A3577" t="str">
            <v>203JJH-512010000-5112000</v>
          </cell>
        </row>
        <row r="3578">
          <cell r="A3578" t="str">
            <v>203JJH-501310000-5124000</v>
          </cell>
        </row>
        <row r="3579">
          <cell r="A3579" t="str">
            <v>203JJH-513000320-5125000</v>
          </cell>
        </row>
        <row r="3580">
          <cell r="A3580" t="str">
            <v>203JJH-B-10-5181000</v>
          </cell>
        </row>
        <row r="3581">
          <cell r="A3581" t="str">
            <v>203JJH-513000320-5120100</v>
          </cell>
        </row>
        <row r="3582">
          <cell r="A3582" t="str">
            <v>203JJH-513000330-5120300</v>
          </cell>
        </row>
        <row r="3583">
          <cell r="A3583" t="str">
            <v>203JJH-610000600-6103001</v>
          </cell>
        </row>
        <row r="3584">
          <cell r="A3584" t="str">
            <v>203JJH-650400100-6111000</v>
          </cell>
        </row>
        <row r="3585">
          <cell r="A3585" t="str">
            <v>203JJH-666400000-6112001</v>
          </cell>
        </row>
        <row r="3586">
          <cell r="A3586" t="str">
            <v>203JJH-980010020-6122003</v>
          </cell>
        </row>
        <row r="3587">
          <cell r="A3587" t="str">
            <v>203JJH-648000000-6114000</v>
          </cell>
        </row>
        <row r="3588">
          <cell r="A3588" t="str">
            <v>203JJH-651400210-6118001</v>
          </cell>
        </row>
        <row r="3589">
          <cell r="A3589" t="str">
            <v>203JJH-651000000-6118002</v>
          </cell>
        </row>
        <row r="3590">
          <cell r="A3590" t="str">
            <v>203JJH-766800430-6120010</v>
          </cell>
        </row>
        <row r="3591">
          <cell r="A3591" t="str">
            <v>203JJH-766800430-6122000</v>
          </cell>
        </row>
        <row r="3592">
          <cell r="A3592" t="str">
            <v>203JJH-766800430-6122903</v>
          </cell>
        </row>
        <row r="3593">
          <cell r="A3593" t="str">
            <v>203JJH-B-10-6149999</v>
          </cell>
        </row>
        <row r="3594">
          <cell r="A3594" t="str">
            <v>203JJH-727000000-6303000</v>
          </cell>
        </row>
        <row r="3595">
          <cell r="A3595" t="str">
            <v>203JJH-512010152-6318007</v>
          </cell>
        </row>
        <row r="3596">
          <cell r="A3596" t="str">
            <v>203JJH-681100000-6318008</v>
          </cell>
        </row>
        <row r="3597">
          <cell r="A3597" t="str">
            <v>203JJH-681100000-6322900</v>
          </cell>
        </row>
        <row r="3598">
          <cell r="A3598" t="str">
            <v>203JJH-931020000-4501000</v>
          </cell>
        </row>
        <row r="3599">
          <cell r="A3599" t="str">
            <v>203JJH-931060000-4501100</v>
          </cell>
        </row>
        <row r="3600">
          <cell r="A3600" t="str">
            <v>203JJH-B-10-4511000</v>
          </cell>
        </row>
        <row r="3601">
          <cell r="A3601" t="str">
            <v>203JJH-931020000-4550000</v>
          </cell>
        </row>
        <row r="3602">
          <cell r="A3602" t="str">
            <v>203JJH-667000040-4502000</v>
          </cell>
        </row>
        <row r="3603">
          <cell r="A3603" t="str">
            <v>203JJH-B-10-4512000</v>
          </cell>
        </row>
        <row r="3604">
          <cell r="A3604" t="str">
            <v>203JJH-681100000-6503000</v>
          </cell>
        </row>
        <row r="3605">
          <cell r="A3605" t="str">
            <v>203JJH-667000010-6504100</v>
          </cell>
        </row>
        <row r="3606">
          <cell r="A3606" t="str">
            <v>203JJH-B-10-6514000</v>
          </cell>
        </row>
        <row r="3607">
          <cell r="A3607" t="str">
            <v>203JJH-B-10-6515000</v>
          </cell>
        </row>
        <row r="3608">
          <cell r="A3608" t="str">
            <v>203JJHB-106515100</v>
          </cell>
        </row>
        <row r="3609">
          <cell r="A3609" t="str">
            <v>203JJH9840100006601000</v>
          </cell>
        </row>
        <row r="3610">
          <cell r="A3610" t="str">
            <v>203JJHB-106611000</v>
          </cell>
        </row>
        <row r="3611">
          <cell r="A3611" t="str">
            <v>203JJH9840100006604000</v>
          </cell>
        </row>
        <row r="3612">
          <cell r="A3612" t="str">
            <v>203JJHB-106614000</v>
          </cell>
        </row>
      </sheetData>
      <sheetData sheetId="9" refreshError="1"/>
      <sheetData sheetId="10" refreshError="1">
        <row r="1">
          <cell r="A1" t="str">
            <v>Star Account</v>
          </cell>
          <cell r="B1" t="str">
            <v>Star Description</v>
          </cell>
          <cell r="E1" t="str">
            <v>Oracle</v>
          </cell>
          <cell r="F1" t="str">
            <v>S&amp;A</v>
          </cell>
          <cell r="K1" t="str">
            <v>200R54</v>
          </cell>
          <cell r="L1" t="str">
            <v>Vega Alta</v>
          </cell>
          <cell r="N1" t="str">
            <v>100R16</v>
          </cell>
          <cell r="O1" t="str">
            <v>ED&amp;C PARENT-COMPONENTS OPERATION</v>
          </cell>
          <cell r="R1" t="str">
            <v>1AMA05</v>
          </cell>
          <cell r="S1" t="str">
            <v>PLV EQ-MFG-ADMIN-COMP</v>
          </cell>
        </row>
        <row r="2">
          <cell r="A2">
            <v>100001</v>
          </cell>
          <cell r="B2" t="str">
            <v>CASH</v>
          </cell>
          <cell r="E2" t="str">
            <v>010000000</v>
          </cell>
          <cell r="F2" t="str">
            <v>Cash &amp; Mark.Securities</v>
          </cell>
          <cell r="K2" t="str">
            <v>200R58</v>
          </cell>
          <cell r="L2" t="str">
            <v>Vega Alta</v>
          </cell>
          <cell r="N2" t="str">
            <v>100RGE</v>
          </cell>
          <cell r="O2" t="str">
            <v>PEB - TRANSMISSION SYSTEMS - PARENT</v>
          </cell>
          <cell r="R2" t="str">
            <v>1EFE80</v>
          </cell>
          <cell r="S2" t="str">
            <v>BLM-FNCE-COMP</v>
          </cell>
        </row>
        <row r="3">
          <cell r="A3">
            <v>100001</v>
          </cell>
          <cell r="B3" t="str">
            <v>CASH</v>
          </cell>
          <cell r="E3" t="str">
            <v>010000010</v>
          </cell>
          <cell r="F3" t="str">
            <v>Cash &amp; Mark.Securities</v>
          </cell>
          <cell r="K3" t="str">
            <v>200R55</v>
          </cell>
          <cell r="L3" t="str">
            <v>San German</v>
          </cell>
          <cell r="N3" t="str">
            <v>100RYP</v>
          </cell>
          <cell r="O3" t="str">
            <v>PEO -PARENT PROLEC GE INVESTMENT</v>
          </cell>
          <cell r="R3" t="str">
            <v>1EM9FK</v>
          </cell>
          <cell r="S3" t="str">
            <v>BLM-MFG-COST OUT-COMP</v>
          </cell>
        </row>
        <row r="4">
          <cell r="A4">
            <v>100001</v>
          </cell>
          <cell r="B4" t="str">
            <v>CASH</v>
          </cell>
          <cell r="E4" t="str">
            <v>010000050</v>
          </cell>
          <cell r="F4" t="str">
            <v>Cash &amp; Mark.Securities</v>
          </cell>
          <cell r="K4" t="str">
            <v>200R56</v>
          </cell>
          <cell r="L4" t="str">
            <v>Vega Baja</v>
          </cell>
          <cell r="N4" t="str">
            <v>200R35</v>
          </cell>
          <cell r="O4" t="str">
            <v>TRANSMISSIONS - PUERTO RICO</v>
          </cell>
          <cell r="R4" t="str">
            <v>1EME00</v>
          </cell>
          <cell r="S4" t="str">
            <v>BLM-MFG-OH IN SALES-COMP</v>
          </cell>
        </row>
        <row r="5">
          <cell r="A5">
            <v>100001</v>
          </cell>
          <cell r="B5" t="str">
            <v>CASH</v>
          </cell>
          <cell r="E5" t="str">
            <v>010000100</v>
          </cell>
          <cell r="F5" t="str">
            <v>Cash &amp; Mark.Securities</v>
          </cell>
          <cell r="K5" t="str">
            <v>200R81</v>
          </cell>
          <cell r="L5" t="str">
            <v>Midwest</v>
          </cell>
          <cell r="N5" t="str">
            <v>200R50</v>
          </cell>
          <cell r="O5" t="str">
            <v>CARIBE GE PRODUCTS INC</v>
          </cell>
          <cell r="R5" t="str">
            <v>1EME01</v>
          </cell>
          <cell r="S5" t="str">
            <v>BLM-MFG-SHIHLIN-COMP</v>
          </cell>
        </row>
        <row r="6">
          <cell r="A6">
            <v>100001</v>
          </cell>
          <cell r="B6" t="str">
            <v>CASH</v>
          </cell>
          <cell r="E6" t="str">
            <v>010000110</v>
          </cell>
          <cell r="F6" t="str">
            <v>Cash &amp; Mark.Securities</v>
          </cell>
          <cell r="K6" t="str">
            <v>100RGE</v>
          </cell>
          <cell r="L6" t="str">
            <v>Ft Edward</v>
          </cell>
          <cell r="N6" t="str">
            <v>200R52</v>
          </cell>
          <cell r="O6" t="str">
            <v>GE RESIDENTIAL PRODUCTS - PALMER</v>
          </cell>
          <cell r="R6" t="str">
            <v>1EME02</v>
          </cell>
          <cell r="S6" t="str">
            <v>BLM-MFG-MENICS-COMP</v>
          </cell>
        </row>
        <row r="7">
          <cell r="A7">
            <v>100001</v>
          </cell>
          <cell r="B7" t="str">
            <v>CASH</v>
          </cell>
          <cell r="E7" t="str">
            <v>010000900</v>
          </cell>
          <cell r="F7" t="str">
            <v>Cash &amp; Mark.Securities</v>
          </cell>
          <cell r="K7" t="str">
            <v>200RCS</v>
          </cell>
          <cell r="L7" t="str">
            <v>Saltillo</v>
          </cell>
          <cell r="N7" t="str">
            <v>200R53</v>
          </cell>
          <cell r="O7" t="str">
            <v>CARIBE GE PRODUCTS INC - TREASURY</v>
          </cell>
          <cell r="R7" t="str">
            <v>1EME03</v>
          </cell>
          <cell r="S7" t="str">
            <v>BLM-MFG-NOVITAS-COMP</v>
          </cell>
        </row>
        <row r="8">
          <cell r="A8">
            <v>100001</v>
          </cell>
          <cell r="B8" t="str">
            <v>CASH</v>
          </cell>
          <cell r="E8" t="str">
            <v>011000010</v>
          </cell>
          <cell r="F8" t="str">
            <v>Cash &amp; Mark.Securities</v>
          </cell>
          <cell r="K8" t="str">
            <v>200RBI</v>
          </cell>
          <cell r="L8" t="str">
            <v>IUSA</v>
          </cell>
          <cell r="N8" t="str">
            <v>200R54</v>
          </cell>
          <cell r="O8" t="str">
            <v>CONTROLS-MANUFACTURING</v>
          </cell>
          <cell r="R8" t="str">
            <v>1EME10</v>
          </cell>
          <cell r="S8" t="str">
            <v>BLM-MFG-ISO 9000-COMP</v>
          </cell>
        </row>
        <row r="9">
          <cell r="A9">
            <v>100001</v>
          </cell>
          <cell r="B9" t="str">
            <v>CASH</v>
          </cell>
          <cell r="E9" t="str">
            <v>011000011</v>
          </cell>
          <cell r="F9" t="str">
            <v>Cash &amp; Mark.Securities</v>
          </cell>
          <cell r="N9" t="str">
            <v>200R55</v>
          </cell>
          <cell r="O9" t="str">
            <v>CARIBE GE INTERNATIONAL METERS(FORMER DISTRIBUTION COMPONENTS INC)</v>
          </cell>
          <cell r="R9" t="str">
            <v>1EME12</v>
          </cell>
          <cell r="S9" t="str">
            <v>BLM-MFG-GEN ADMIN-OTH-COMP</v>
          </cell>
        </row>
        <row r="10">
          <cell r="A10">
            <v>100001</v>
          </cell>
          <cell r="B10" t="str">
            <v>CASH</v>
          </cell>
          <cell r="E10" t="str">
            <v>011000018</v>
          </cell>
          <cell r="F10" t="str">
            <v>Cash &amp; Mark.Securities</v>
          </cell>
          <cell r="N10" t="str">
            <v>200R56</v>
          </cell>
          <cell r="O10" t="str">
            <v>POWER BREAKERS-MNUFACTURING</v>
          </cell>
          <cell r="R10" t="str">
            <v>1EME14</v>
          </cell>
          <cell r="S10" t="str">
            <v>BLM-MFG-QLTY CNTRL-COMP</v>
          </cell>
        </row>
        <row r="11">
          <cell r="A11">
            <v>100001</v>
          </cell>
          <cell r="B11" t="str">
            <v>CASH</v>
          </cell>
          <cell r="E11" t="str">
            <v>012000000</v>
          </cell>
          <cell r="F11" t="str">
            <v>Cash &amp; Mark.Securities</v>
          </cell>
          <cell r="N11" t="str">
            <v>200R58</v>
          </cell>
          <cell r="O11" t="str">
            <v>CARIBE GE FABRICATION INC</v>
          </cell>
          <cell r="R11" t="str">
            <v>1EME16</v>
          </cell>
          <cell r="S11" t="str">
            <v>BLM-MFG-FACILITIES-COMP</v>
          </cell>
        </row>
        <row r="12">
          <cell r="A12">
            <v>100071</v>
          </cell>
          <cell r="B12" t="str">
            <v>TRSY-CASH &amp; MARKETABLE SECURITIES</v>
          </cell>
          <cell r="E12" t="str">
            <v>013000000</v>
          </cell>
          <cell r="F12" t="str">
            <v>Cash &amp; Mark.Securities</v>
          </cell>
          <cell r="N12" t="str">
            <v>200R5H</v>
          </cell>
          <cell r="O12" t="str">
            <v>CARIBE GE INTERNATIONAL SYNDICATE ADMINISTRATION</v>
          </cell>
          <cell r="R12" t="str">
            <v>1EME17</v>
          </cell>
          <cell r="S12" t="str">
            <v>BLM-MFG-FACILITIES BASE-COMP</v>
          </cell>
        </row>
        <row r="13">
          <cell r="A13">
            <v>301101</v>
          </cell>
          <cell r="B13" t="str">
            <v>CUSTOMERS' ACCTS &amp; NOTES-CURRENT</v>
          </cell>
          <cell r="E13" t="str">
            <v>014000000</v>
          </cell>
          <cell r="F13" t="str">
            <v>Cash &amp; Mark.Securities</v>
          </cell>
          <cell r="N13" t="str">
            <v>200R81</v>
          </cell>
          <cell r="O13" t="str">
            <v>MIDWEST ELECTRIC</v>
          </cell>
          <cell r="R13" t="str">
            <v>1EME20</v>
          </cell>
          <cell r="S13" t="str">
            <v>BLM-MFG-MATLS - BASE-COMP</v>
          </cell>
        </row>
        <row r="14">
          <cell r="A14">
            <v>301101</v>
          </cell>
          <cell r="B14" t="str">
            <v>CUSTOMERS' ACCTS &amp; NOTES-CURRENT</v>
          </cell>
          <cell r="E14" t="str">
            <v>016000000</v>
          </cell>
          <cell r="F14" t="str">
            <v>Cash &amp; Mark.Securities</v>
          </cell>
          <cell r="N14" t="str">
            <v>200R9W</v>
          </cell>
          <cell r="O14" t="str">
            <v>TOTAL LIGHTING CONTROL -PUERTO RICO</v>
          </cell>
          <cell r="R14" t="str">
            <v>1EME47</v>
          </cell>
          <cell r="S14" t="str">
            <v>BLM-MFG-MFG ENGINEERING-COMP</v>
          </cell>
        </row>
        <row r="15">
          <cell r="A15">
            <v>301101</v>
          </cell>
          <cell r="B15" t="str">
            <v>CUSTOMERS' ACCTS &amp; NOTES-CURRENT</v>
          </cell>
          <cell r="E15" t="str">
            <v>016000001</v>
          </cell>
          <cell r="F15" t="str">
            <v>Cash &amp; Mark.Securities</v>
          </cell>
          <cell r="N15" t="str">
            <v>200RBI</v>
          </cell>
          <cell r="O15" t="str">
            <v>METER - GE IUSA  SALESCO</v>
          </cell>
          <cell r="R15" t="str">
            <v>1ET9MB</v>
          </cell>
          <cell r="S15" t="str">
            <v>BLM-TECH-PROG-LIGHTX-COMP</v>
          </cell>
        </row>
        <row r="16">
          <cell r="A16">
            <v>301101</v>
          </cell>
          <cell r="B16" t="str">
            <v>CUSTOMERS' ACCTS &amp; NOTES-CURRENT</v>
          </cell>
          <cell r="E16" t="str">
            <v>020110000</v>
          </cell>
          <cell r="F16" t="str">
            <v>Cash &amp; Mark.Securities</v>
          </cell>
          <cell r="N16" t="str">
            <v>200RCS</v>
          </cell>
          <cell r="O16" t="str">
            <v>SALTILLO-MEXICAN LEDGER</v>
          </cell>
          <cell r="R16" t="str">
            <v>1GAG00</v>
          </cell>
          <cell r="S16" t="str">
            <v>TD&amp;IS-ADMIN-PARENT-PEB</v>
          </cell>
        </row>
        <row r="17">
          <cell r="A17">
            <v>301101</v>
          </cell>
          <cell r="B17" t="str">
            <v>CUSTOMERS' ACCTS &amp; NOTES-CURRENT</v>
          </cell>
          <cell r="E17" t="str">
            <v>170020000</v>
          </cell>
          <cell r="F17" t="str">
            <v>Cash &amp; Mark.Securities</v>
          </cell>
          <cell r="N17" t="str">
            <v>200RH0</v>
          </cell>
          <cell r="O17" t="str">
            <v>CARIBE GE INTL METERS CORP. - BANKING</v>
          </cell>
          <cell r="R17" t="str">
            <v>1GAG01</v>
          </cell>
          <cell r="S17" t="str">
            <v>CAPACITOR OPS-PEB</v>
          </cell>
        </row>
        <row r="18">
          <cell r="A18">
            <v>301101</v>
          </cell>
          <cell r="B18" t="str">
            <v>CUSTOMERS' ACCTS &amp; NOTES-CURRENT</v>
          </cell>
          <cell r="E18" t="str">
            <v>030010000</v>
          </cell>
          <cell r="F18" t="str">
            <v>Customer Receivables</v>
          </cell>
          <cell r="N18" t="str">
            <v>200RH4</v>
          </cell>
          <cell r="O18" t="str">
            <v>CARIBE GE INTL CONTROLS CORP. - BANKING</v>
          </cell>
          <cell r="R18" t="str">
            <v>1GAG15</v>
          </cell>
          <cell r="S18" t="str">
            <v>FT ED-ADMIN-DEPT ADMIN-PEB</v>
          </cell>
        </row>
        <row r="19">
          <cell r="A19">
            <v>301101</v>
          </cell>
          <cell r="B19" t="str">
            <v>CUSTOMERS' ACCTS &amp; NOTES-CURRENT</v>
          </cell>
          <cell r="E19" t="str">
            <v>030010005</v>
          </cell>
          <cell r="F19" t="str">
            <v>Customer Receivables</v>
          </cell>
          <cell r="N19" t="str">
            <v>200RH6</v>
          </cell>
          <cell r="O19" t="str">
            <v>CARIBE GE INTL POWER BREAKERS CORP-BANKING</v>
          </cell>
          <cell r="R19" t="str">
            <v>1GKGN1</v>
          </cell>
          <cell r="S19" t="str">
            <v>FT ED-MKT-IND &amp; UTILITY SALES-PEB</v>
          </cell>
        </row>
        <row r="20">
          <cell r="A20">
            <v>301101</v>
          </cell>
          <cell r="B20" t="str">
            <v>CUSTOMERS' ACCTS &amp; NOTES-CURRENT</v>
          </cell>
          <cell r="E20" t="str">
            <v>030010040</v>
          </cell>
          <cell r="F20" t="str">
            <v>Customer Receivables</v>
          </cell>
          <cell r="N20" t="str">
            <v>200RTE</v>
          </cell>
          <cell r="O20" t="str">
            <v>PEB - CAPACITOR TECHNOLOGY MANAGEMENT,INC</v>
          </cell>
          <cell r="R20" t="str">
            <v>1GMG0A</v>
          </cell>
          <cell r="S20" t="str">
            <v>FT ED-MFG-CAPACITOR-PEB</v>
          </cell>
        </row>
        <row r="21">
          <cell r="A21">
            <v>301101</v>
          </cell>
          <cell r="B21" t="str">
            <v>CUSTOMERS' ACCTS &amp; NOTES-CURRENT</v>
          </cell>
          <cell r="E21" t="str">
            <v>030010050</v>
          </cell>
          <cell r="F21" t="str">
            <v>Customer Receivables</v>
          </cell>
          <cell r="N21" t="str">
            <v>200RTV</v>
          </cell>
          <cell r="O21" t="str">
            <v>PROLEC TECHNOLOGY MANAGEMENT, INC.</v>
          </cell>
          <cell r="R21" t="str">
            <v>1GMG0B</v>
          </cell>
          <cell r="S21" t="str">
            <v>FT ED-MFG-ELECTRONIC-PEB</v>
          </cell>
        </row>
        <row r="22">
          <cell r="A22">
            <v>301101</v>
          </cell>
          <cell r="B22" t="str">
            <v>CUSTOMERS' ACCTS &amp; NOTES-CURRENT</v>
          </cell>
          <cell r="E22" t="str">
            <v>030010060</v>
          </cell>
          <cell r="F22" t="str">
            <v>Customer Receivables</v>
          </cell>
          <cell r="N22" t="str">
            <v>300R21</v>
          </cell>
          <cell r="O22" t="str">
            <v>GE CAPITAL INVESTMENT CONSOLIDATION</v>
          </cell>
          <cell r="R22" t="str">
            <v>1GMG0E</v>
          </cell>
          <cell r="S22" t="str">
            <v>FT ED-MFG-FILM-PEB</v>
          </cell>
        </row>
        <row r="23">
          <cell r="A23">
            <v>301101</v>
          </cell>
          <cell r="B23" t="str">
            <v>CUSTOMERS' ACCTS &amp; NOTES-CURRENT</v>
          </cell>
          <cell r="E23" t="str">
            <v>030010080</v>
          </cell>
          <cell r="F23" t="str">
            <v>Customer Receivables</v>
          </cell>
          <cell r="N23" t="str">
            <v>300R25</v>
          </cell>
          <cell r="O23" t="str">
            <v>COMP OPS INTERCO W/I POLE</v>
          </cell>
          <cell r="R23" t="str">
            <v>1GMG0G</v>
          </cell>
          <cell r="S23" t="str">
            <v>FT ED-MFG-FOIL-PEB</v>
          </cell>
        </row>
        <row r="24">
          <cell r="A24">
            <v>301101</v>
          </cell>
          <cell r="B24" t="str">
            <v>CUSTOMERS' ACCTS &amp; NOTES-CURRENT</v>
          </cell>
          <cell r="E24" t="str">
            <v>030010083</v>
          </cell>
          <cell r="F24" t="str">
            <v>Customer Receivables</v>
          </cell>
          <cell r="N24" t="str">
            <v>300R5A</v>
          </cell>
          <cell r="O24" t="str">
            <v>ED&amp;C CARIBE GE CONSOLIDATION</v>
          </cell>
          <cell r="R24" t="str">
            <v>1GMG0P</v>
          </cell>
          <cell r="S24" t="str">
            <v>ARRESTER-MFG-PEB</v>
          </cell>
        </row>
        <row r="25">
          <cell r="A25">
            <v>303101</v>
          </cell>
          <cell r="B25" t="str">
            <v>DUE FROM GE PAR &amp; CONS AFFIL WITHIN OWN BUS</v>
          </cell>
          <cell r="E25" t="str">
            <v>030010084</v>
          </cell>
          <cell r="F25" t="str">
            <v>Customer Receivables</v>
          </cell>
          <cell r="N25" t="str">
            <v>300RGC</v>
          </cell>
          <cell r="O25" t="str">
            <v>PEB -TRANSMISSION - CONSOLIDATION LEDGER</v>
          </cell>
          <cell r="R25" t="str">
            <v>1GMG0W</v>
          </cell>
          <cell r="S25" t="str">
            <v>PROJECTS-MFG-SMES-PEB</v>
          </cell>
        </row>
        <row r="26">
          <cell r="A26">
            <v>303101</v>
          </cell>
          <cell r="B26" t="str">
            <v>DUE FROM GE PAR &amp; CONS AFFIL WITHIN OWN BUS</v>
          </cell>
          <cell r="E26" t="str">
            <v>030010085</v>
          </cell>
          <cell r="F26" t="str">
            <v>Customer Receivables</v>
          </cell>
          <cell r="N26" t="str">
            <v>300RIE</v>
          </cell>
          <cell r="O26" t="str">
            <v>METER - GE IUSA  ELIMINATION</v>
          </cell>
          <cell r="R26" t="str">
            <v>1GMG0X</v>
          </cell>
          <cell r="S26" t="str">
            <v>FT ED-MFG-OPEN-PEB</v>
          </cell>
        </row>
        <row r="27">
          <cell r="A27">
            <v>303101</v>
          </cell>
          <cell r="B27" t="str">
            <v>DUE FROM GE PAR &amp; CONS AFFIL WITHIN OWN BUS</v>
          </cell>
          <cell r="E27" t="str">
            <v>031010000</v>
          </cell>
          <cell r="F27" t="str">
            <v>Customer Receivables</v>
          </cell>
          <cell r="N27" t="str">
            <v>400R60</v>
          </cell>
          <cell r="O27" t="str">
            <v>ED &amp; C CANADA</v>
          </cell>
          <cell r="R27" t="str">
            <v>1GMG0Y</v>
          </cell>
          <cell r="S27" t="str">
            <v>PROJECTS-MFG-REACTIVE COMP-PEB</v>
          </cell>
        </row>
        <row r="28">
          <cell r="A28">
            <v>303101</v>
          </cell>
          <cell r="B28" t="str">
            <v>DUE FROM GE PAR &amp; CONS AFFIL WITHIN OWN BUS</v>
          </cell>
          <cell r="E28" t="str">
            <v>031010020</v>
          </cell>
          <cell r="F28" t="str">
            <v>Customer Receivables</v>
          </cell>
          <cell r="R28" t="str">
            <v>1GMG0Z</v>
          </cell>
          <cell r="S28" t="str">
            <v>PROJECTS-MFG-SUBSTATION-PEB</v>
          </cell>
        </row>
        <row r="29">
          <cell r="A29">
            <v>303101</v>
          </cell>
          <cell r="B29" t="str">
            <v>DUE FROM GE PAR &amp; CONS AFFIL WITHIN OWN BUS</v>
          </cell>
          <cell r="E29" t="str">
            <v>170120010</v>
          </cell>
          <cell r="F29" t="str">
            <v>Customer Receivables</v>
          </cell>
          <cell r="R29" t="str">
            <v>1GMG11</v>
          </cell>
          <cell r="S29" t="str">
            <v>FT ED-MFG-ARRESTER PARENT SUPPORT-PEB</v>
          </cell>
        </row>
        <row r="30">
          <cell r="A30">
            <v>303101</v>
          </cell>
          <cell r="B30" t="str">
            <v>DUE FROM GE PAR &amp; CONS AFFIL WITHIN OWN BUS</v>
          </cell>
          <cell r="E30" t="str">
            <v>030110010</v>
          </cell>
          <cell r="F30" t="str">
            <v>Due From</v>
          </cell>
          <cell r="R30" t="str">
            <v>1GMG21</v>
          </cell>
          <cell r="S30" t="str">
            <v>FT ED-MFG-ARRESTER POWER OPS-PEB</v>
          </cell>
        </row>
        <row r="31">
          <cell r="A31">
            <v>303101</v>
          </cell>
          <cell r="B31" t="str">
            <v>DUE FROM GE PAR &amp; CONS AFFIL WITHIN OWN BUS</v>
          </cell>
          <cell r="E31" t="str">
            <v>030110201</v>
          </cell>
          <cell r="F31" t="str">
            <v>Due From</v>
          </cell>
          <cell r="R31" t="str">
            <v>1GMG65</v>
          </cell>
          <cell r="S31" t="str">
            <v>FT ED-MFG-PROJ-PEB</v>
          </cell>
        </row>
        <row r="32">
          <cell r="A32">
            <v>303101</v>
          </cell>
          <cell r="B32" t="str">
            <v>DUE FROM GE PAR &amp; CONS AFFIL WITHIN OWN BUS</v>
          </cell>
          <cell r="E32" t="str">
            <v>030110202</v>
          </cell>
          <cell r="F32" t="str">
            <v>Due From</v>
          </cell>
          <cell r="R32" t="str">
            <v>1GMG70</v>
          </cell>
          <cell r="S32" t="str">
            <v>FT ED-MFG-JACKSON PROJ-PEB</v>
          </cell>
        </row>
        <row r="33">
          <cell r="A33">
            <v>303101</v>
          </cell>
          <cell r="B33" t="str">
            <v>DUE FROM GE PAR &amp; CONS AFFIL WITHIN OWN BUS</v>
          </cell>
          <cell r="E33" t="str">
            <v>030110209</v>
          </cell>
          <cell r="F33" t="str">
            <v>Due From</v>
          </cell>
          <cell r="R33" t="str">
            <v>1GMG75</v>
          </cell>
          <cell r="S33" t="str">
            <v>FT ED-MFG-ALL OTH PSEC PROJ-PEB</v>
          </cell>
        </row>
        <row r="34">
          <cell r="A34">
            <v>303101</v>
          </cell>
          <cell r="B34" t="str">
            <v>DUE FROM GE PAR &amp; CONS AFFIL WITHIN OWN BUS</v>
          </cell>
          <cell r="E34" t="str">
            <v>030110211</v>
          </cell>
          <cell r="F34" t="str">
            <v>Due From</v>
          </cell>
          <cell r="R34" t="str">
            <v>1GMG81</v>
          </cell>
          <cell r="S34" t="str">
            <v>FT ED-MFG-ENVIRONMENT &amp; LAB SYS-PEB</v>
          </cell>
        </row>
        <row r="35">
          <cell r="A35">
            <v>303101</v>
          </cell>
          <cell r="B35" t="str">
            <v>DUE FROM GE PAR &amp; CONS AFFIL WITHIN OWN BUS</v>
          </cell>
          <cell r="E35" t="str">
            <v>030110212</v>
          </cell>
          <cell r="F35" t="str">
            <v>Due From</v>
          </cell>
          <cell r="R35" t="str">
            <v>1GMG82</v>
          </cell>
          <cell r="S35" t="str">
            <v>FT ED-MFG-FE WASTE WATER TREATMT-PEB</v>
          </cell>
        </row>
        <row r="36">
          <cell r="A36">
            <v>303101</v>
          </cell>
          <cell r="B36" t="str">
            <v>DUE FROM GE PAR &amp; CONS AFFIL WITHIN OWN BUS</v>
          </cell>
          <cell r="E36" t="str">
            <v>030110213</v>
          </cell>
          <cell r="F36" t="str">
            <v>Due From</v>
          </cell>
          <cell r="R36" t="str">
            <v>1GMGG2</v>
          </cell>
          <cell r="S36" t="str">
            <v>FT ED-MFG-FILM OPS-PEB</v>
          </cell>
        </row>
        <row r="37">
          <cell r="A37">
            <v>303101</v>
          </cell>
          <cell r="B37" t="str">
            <v>DUE FROM GE PAR &amp; CONS AFFIL WITHIN OWN BUS</v>
          </cell>
          <cell r="E37" t="str">
            <v>030110214</v>
          </cell>
          <cell r="F37" t="str">
            <v>Due From</v>
          </cell>
          <cell r="R37" t="str">
            <v>1GMGH2</v>
          </cell>
          <cell r="S37" t="str">
            <v>FT ED-MFG-FOIL OPS-PEB</v>
          </cell>
        </row>
        <row r="38">
          <cell r="A38">
            <v>303101</v>
          </cell>
          <cell r="B38" t="str">
            <v>DUE FROM GE PAR &amp; CONS AFFIL WITHIN OWN BUS</v>
          </cell>
          <cell r="E38" t="str">
            <v>030110215</v>
          </cell>
          <cell r="F38" t="str">
            <v>Due From</v>
          </cell>
          <cell r="R38" t="str">
            <v>1GMGJ1</v>
          </cell>
          <cell r="S38" t="str">
            <v>FT ED-MFG-CAPACITOR ENGINEERING-PEB</v>
          </cell>
        </row>
        <row r="39">
          <cell r="A39">
            <v>303101</v>
          </cell>
          <cell r="B39" t="str">
            <v>DUE FROM GE PAR &amp; CONS AFFIL WITHIN OWN BUS</v>
          </cell>
          <cell r="E39" t="str">
            <v>030110216</v>
          </cell>
          <cell r="F39" t="str">
            <v>Due From</v>
          </cell>
          <cell r="R39" t="str">
            <v>1GMGJ2</v>
          </cell>
          <cell r="S39" t="str">
            <v>FT ED-MFG-ARRESTER ENGINEERING-PEB</v>
          </cell>
        </row>
        <row r="40">
          <cell r="A40">
            <v>303101</v>
          </cell>
          <cell r="B40" t="str">
            <v>DUE FROM GE PAR &amp; CONS AFFIL WITHIN OWN BUS</v>
          </cell>
          <cell r="E40" t="str">
            <v>030110219</v>
          </cell>
          <cell r="F40" t="str">
            <v>Due From</v>
          </cell>
          <cell r="R40" t="str">
            <v>1GMGJ6</v>
          </cell>
          <cell r="S40" t="str">
            <v>FT ED-MFG-PWR &amp; ARREST GEN MGT-PEB</v>
          </cell>
        </row>
        <row r="41">
          <cell r="A41">
            <v>303101</v>
          </cell>
          <cell r="B41" t="str">
            <v>DUE FROM GE PAR &amp; CONS AFFIL WITHIN OWN BUS</v>
          </cell>
          <cell r="E41" t="str">
            <v>030110221</v>
          </cell>
          <cell r="F41" t="str">
            <v>Due From</v>
          </cell>
          <cell r="R41" t="str">
            <v>1GMGK2</v>
          </cell>
          <cell r="S41" t="str">
            <v>FT ED-MFG-PCO SHOP OPS-GEN-PEB</v>
          </cell>
        </row>
        <row r="42">
          <cell r="A42">
            <v>303101</v>
          </cell>
          <cell r="B42" t="str">
            <v>DUE FROM GE PAR &amp; CONS AFFIL WITHIN OWN BUS</v>
          </cell>
          <cell r="E42" t="str">
            <v>030110222</v>
          </cell>
          <cell r="F42" t="str">
            <v>Due From</v>
          </cell>
          <cell r="R42" t="str">
            <v>1GMGK5</v>
          </cell>
          <cell r="S42" t="str">
            <v>FT ED-MFG-PCO FAB-PEB</v>
          </cell>
        </row>
        <row r="43">
          <cell r="A43">
            <v>303101</v>
          </cell>
          <cell r="B43" t="str">
            <v>DUE FROM GE PAR &amp; CONS AFFIL WITHIN OWN BUS</v>
          </cell>
          <cell r="E43" t="str">
            <v>030110224</v>
          </cell>
          <cell r="F43" t="str">
            <v>Due From</v>
          </cell>
          <cell r="R43" t="str">
            <v>1GMGKA</v>
          </cell>
          <cell r="S43" t="str">
            <v>FT ED-MFG-PCO SHIPPING-PEB</v>
          </cell>
        </row>
        <row r="44">
          <cell r="A44">
            <v>303101</v>
          </cell>
          <cell r="B44" t="str">
            <v>DUE FROM GE PAR &amp; CONS AFFIL WITHIN OWN BUS</v>
          </cell>
          <cell r="E44" t="str">
            <v>030110226</v>
          </cell>
          <cell r="F44" t="str">
            <v>Due From</v>
          </cell>
          <cell r="R44" t="str">
            <v>1GMGM2</v>
          </cell>
          <cell r="S44" t="str">
            <v>FT ED-MFG-FE MAINT-PEB</v>
          </cell>
        </row>
        <row r="45">
          <cell r="A45">
            <v>303101</v>
          </cell>
          <cell r="B45" t="str">
            <v>DUE FROM GE PAR &amp; CONS AFFIL WITHIN OWN BUS</v>
          </cell>
          <cell r="E45" t="str">
            <v>030110227</v>
          </cell>
          <cell r="F45" t="str">
            <v>Due From</v>
          </cell>
          <cell r="R45" t="str">
            <v>1GMGM3</v>
          </cell>
          <cell r="S45" t="str">
            <v>FT ED-MFG-FE FACILITIES-PEB</v>
          </cell>
        </row>
        <row r="46">
          <cell r="A46">
            <v>303101</v>
          </cell>
          <cell r="B46" t="str">
            <v>DUE FROM GE PAR &amp; CONS AFFIL WITHIN OWN BUS</v>
          </cell>
          <cell r="E46" t="str">
            <v>030110228</v>
          </cell>
          <cell r="F46" t="str">
            <v>Due From</v>
          </cell>
          <cell r="R46" t="str">
            <v>1GMGQ5</v>
          </cell>
          <cell r="S46" t="str">
            <v>FT ED-MFG-FE COMP CASE &amp; COVER-PEB</v>
          </cell>
        </row>
        <row r="47">
          <cell r="A47">
            <v>303101</v>
          </cell>
          <cell r="B47" t="str">
            <v>DUE FROM GE PAR &amp; CONS AFFIL WITHIN OWN BUS</v>
          </cell>
          <cell r="E47" t="str">
            <v>030110229</v>
          </cell>
          <cell r="F47" t="str">
            <v>Due From</v>
          </cell>
          <cell r="R47" t="str">
            <v>1GVG14</v>
          </cell>
          <cell r="S47" t="str">
            <v>FT ED-IM-INFO SYS-PEB</v>
          </cell>
        </row>
        <row r="48">
          <cell r="A48">
            <v>303101</v>
          </cell>
          <cell r="B48" t="str">
            <v>DUE FROM GE PAR &amp; CONS AFFIL WITHIN OWN BUS</v>
          </cell>
          <cell r="E48" t="str">
            <v>030110230</v>
          </cell>
          <cell r="F48" t="str">
            <v>Due From</v>
          </cell>
          <cell r="R48" t="str">
            <v>1KM915</v>
          </cell>
          <cell r="S48" t="str">
            <v>SALISBURY-MFG-II PROGS-COMP</v>
          </cell>
        </row>
        <row r="49">
          <cell r="A49">
            <v>303101</v>
          </cell>
          <cell r="B49" t="str">
            <v>DUE FROM GE PAR &amp; CONS AFFIL WITHIN OWN BUS</v>
          </cell>
          <cell r="E49" t="str">
            <v>030120010</v>
          </cell>
          <cell r="F49" t="str">
            <v>Due From</v>
          </cell>
          <cell r="R49" t="str">
            <v>1KMK05</v>
          </cell>
          <cell r="S49" t="str">
            <v>SALISBURY-MFG-II MFG ADMIN-COMP</v>
          </cell>
        </row>
        <row r="50">
          <cell r="A50">
            <v>303101</v>
          </cell>
          <cell r="B50" t="str">
            <v>DUE FROM GE PAR &amp; CONS AFFIL WITHIN OWN BUS</v>
          </cell>
          <cell r="E50" t="str">
            <v>030120030</v>
          </cell>
          <cell r="F50" t="str">
            <v>Due From</v>
          </cell>
          <cell r="R50" t="str">
            <v>1KMK10</v>
          </cell>
          <cell r="S50" t="str">
            <v>SALISBURY-MFG-II SHOP OPS-COMP</v>
          </cell>
        </row>
        <row r="51">
          <cell r="A51">
            <v>303101</v>
          </cell>
          <cell r="B51" t="str">
            <v>DUE FROM GE PAR &amp; CONS AFFIL WITHIN OWN BUS</v>
          </cell>
          <cell r="E51" t="str">
            <v>030120040</v>
          </cell>
          <cell r="F51" t="str">
            <v>Due From</v>
          </cell>
          <cell r="R51" t="str">
            <v>1KMK20</v>
          </cell>
          <cell r="S51" t="str">
            <v>SALISBURY-MFG-II MFG ENG-COMP</v>
          </cell>
        </row>
        <row r="52">
          <cell r="A52">
            <v>303101</v>
          </cell>
          <cell r="B52" t="str">
            <v>DUE FROM GE PAR &amp; CONS AFFIL WITHIN OWN BUS</v>
          </cell>
          <cell r="E52" t="str">
            <v>030120050</v>
          </cell>
          <cell r="F52" t="str">
            <v>Due From</v>
          </cell>
          <cell r="R52" t="str">
            <v>1KMK30</v>
          </cell>
          <cell r="S52" t="str">
            <v>SALISBURY-MFG-II MATLS-COMP</v>
          </cell>
        </row>
        <row r="53">
          <cell r="A53">
            <v>303101</v>
          </cell>
          <cell r="B53" t="str">
            <v>DUE FROM GE PAR &amp; CONS AFFIL WITHIN OWN BUS</v>
          </cell>
          <cell r="E53" t="str">
            <v>030120060</v>
          </cell>
          <cell r="F53" t="str">
            <v>Due From</v>
          </cell>
          <cell r="R53" t="str">
            <v>1KT957</v>
          </cell>
          <cell r="S53" t="str">
            <v>TECH-PROG-COMP. COMPACT PANEL BRANCH REDESIGN-COMP</v>
          </cell>
        </row>
        <row r="54">
          <cell r="A54">
            <v>303101</v>
          </cell>
          <cell r="B54" t="str">
            <v>DUE FROM GE PAR &amp; CONS AFFIL WITHIN OWN BUS</v>
          </cell>
          <cell r="E54" t="str">
            <v>030120070</v>
          </cell>
          <cell r="F54" t="str">
            <v>Due From</v>
          </cell>
          <cell r="R54" t="str">
            <v>1KTK66</v>
          </cell>
          <cell r="S54" t="str">
            <v>SALISBURY-TECH-II TECHNOLOGY-COMP</v>
          </cell>
        </row>
        <row r="55">
          <cell r="A55">
            <v>303101</v>
          </cell>
          <cell r="B55" t="str">
            <v>DUE FROM GE PAR &amp; CONS AFFIL WITHIN OWN BUS</v>
          </cell>
          <cell r="E55" t="str">
            <v>030120080</v>
          </cell>
          <cell r="F55" t="str">
            <v>Due From</v>
          </cell>
          <cell r="R55" t="str">
            <v>1RM943</v>
          </cell>
          <cell r="S55" t="str">
            <v>FTW-MFG-RTP/EHS-COMP</v>
          </cell>
        </row>
        <row r="56">
          <cell r="A56">
            <v>303101</v>
          </cell>
          <cell r="B56" t="str">
            <v>DUE FROM GE PAR &amp; CONS AFFIL WITHIN OWN BUS</v>
          </cell>
          <cell r="E56" t="str">
            <v>030120090</v>
          </cell>
          <cell r="F56" t="str">
            <v>Due From</v>
          </cell>
          <cell r="R56" t="str">
            <v>1RM944</v>
          </cell>
          <cell r="S56" t="str">
            <v>FTW-MFG-SIX SIGMA-COMP</v>
          </cell>
        </row>
        <row r="57">
          <cell r="A57">
            <v>303101</v>
          </cell>
          <cell r="B57" t="str">
            <v>DUE FROM GE PAR &amp; CONS AFFIL WITHIN OWN BUS</v>
          </cell>
          <cell r="E57" t="str">
            <v>030120100</v>
          </cell>
          <cell r="F57" t="str">
            <v>Due From</v>
          </cell>
          <cell r="R57" t="str">
            <v>1RM948</v>
          </cell>
          <cell r="S57" t="str">
            <v>FTW-MFG-LG PWR REDESIGN-COMP</v>
          </cell>
        </row>
        <row r="58">
          <cell r="A58">
            <v>303101</v>
          </cell>
          <cell r="B58" t="str">
            <v>DUE FROM GE PAR &amp; CONS AFFIL WITHIN OWN BUS</v>
          </cell>
          <cell r="E58" t="str">
            <v>030120102</v>
          </cell>
          <cell r="F58" t="str">
            <v>Due From</v>
          </cell>
          <cell r="R58" t="str">
            <v>1RMR01</v>
          </cell>
          <cell r="S58" t="str">
            <v>FTW-MFG-STO -COMP</v>
          </cell>
        </row>
        <row r="59">
          <cell r="A59">
            <v>303101</v>
          </cell>
          <cell r="B59" t="str">
            <v>DUE FROM GE PAR &amp; CONS AFFIL WITHIN OWN BUS</v>
          </cell>
          <cell r="E59" t="str">
            <v>030120103</v>
          </cell>
          <cell r="F59" t="str">
            <v>Due From</v>
          </cell>
          <cell r="R59" t="str">
            <v>1RMR02</v>
          </cell>
          <cell r="S59" t="str">
            <v>NOG-MFG-STO -COMP</v>
          </cell>
        </row>
        <row r="60">
          <cell r="A60">
            <v>303101</v>
          </cell>
          <cell r="B60" t="str">
            <v>DUE FROM GE PAR &amp; CONS AFFIL WITHIN OWN BUS</v>
          </cell>
          <cell r="E60" t="str">
            <v>030120107</v>
          </cell>
          <cell r="F60" t="str">
            <v>Due From</v>
          </cell>
          <cell r="R60" t="str">
            <v>1RMR05</v>
          </cell>
          <cell r="S60" t="str">
            <v>FTW-MFG-SBO ADMIN-COMP</v>
          </cell>
        </row>
        <row r="61">
          <cell r="A61">
            <v>303101</v>
          </cell>
          <cell r="B61" t="str">
            <v>DUE FROM GE PAR &amp; CONS AFFIL WITHIN OWN BUS</v>
          </cell>
          <cell r="E61" t="str">
            <v>030120113</v>
          </cell>
          <cell r="F61" t="str">
            <v>Due From</v>
          </cell>
          <cell r="R61" t="str">
            <v>1RMR09</v>
          </cell>
          <cell r="S61" t="str">
            <v>FTW-MFG-MFG ADMIN-COMP</v>
          </cell>
        </row>
        <row r="62">
          <cell r="A62">
            <v>303101</v>
          </cell>
          <cell r="B62" t="str">
            <v>DUE FROM GE PAR &amp; CONS AFFIL WITHIN OWN BUS</v>
          </cell>
          <cell r="E62" t="str">
            <v>030120114</v>
          </cell>
          <cell r="F62" t="str">
            <v>Due From</v>
          </cell>
          <cell r="R62" t="str">
            <v>1RMR10</v>
          </cell>
          <cell r="S62" t="str">
            <v>FTW-MFG-SBO LAM &amp; FAB PARTS-COMP</v>
          </cell>
        </row>
        <row r="63">
          <cell r="A63">
            <v>303201</v>
          </cell>
          <cell r="B63" t="str">
            <v>DUE FROM GE PAR &amp; CONS AFFIL OUTSIDE OWN BUS</v>
          </cell>
          <cell r="E63" t="str">
            <v>030120115</v>
          </cell>
          <cell r="F63" t="str">
            <v>Due From</v>
          </cell>
          <cell r="R63" t="str">
            <v>1RMR11</v>
          </cell>
          <cell r="S63" t="str">
            <v>FTW-MFG-SBO MCH TOOL-TRN B26-1-COMP</v>
          </cell>
        </row>
        <row r="64">
          <cell r="A64">
            <v>303201</v>
          </cell>
          <cell r="B64" t="str">
            <v>DUE FROM GE PAR &amp; CONS AFFIL OUTSIDE OWN BUS</v>
          </cell>
          <cell r="E64" t="str">
            <v>030120116</v>
          </cell>
          <cell r="F64" t="str">
            <v>Due From</v>
          </cell>
          <cell r="R64" t="str">
            <v>1RMR15</v>
          </cell>
          <cell r="S64" t="str">
            <v>FTW-MFG-SBO MED &amp; LG TRANS-COMP</v>
          </cell>
        </row>
        <row r="65">
          <cell r="A65">
            <v>303201</v>
          </cell>
          <cell r="B65" t="str">
            <v>DUE FROM GE PAR &amp; CONS AFFIL OUTSIDE OWN BUS</v>
          </cell>
          <cell r="E65" t="str">
            <v>030120117</v>
          </cell>
          <cell r="F65" t="str">
            <v>Due From</v>
          </cell>
          <cell r="R65" t="str">
            <v>1RMR16</v>
          </cell>
          <cell r="S65" t="str">
            <v>FTW-MFG-SBO VOLT-PAC/AMPLISTAT-COMP</v>
          </cell>
        </row>
        <row r="66">
          <cell r="A66">
            <v>303201</v>
          </cell>
          <cell r="B66" t="str">
            <v>DUE FROM GE PAR &amp; CONS AFFIL OUTSIDE OWN BUS</v>
          </cell>
          <cell r="E66" t="str">
            <v>030120119</v>
          </cell>
          <cell r="F66" t="str">
            <v>Due From</v>
          </cell>
          <cell r="R66" t="str">
            <v>1RMR17</v>
          </cell>
          <cell r="S66" t="str">
            <v>FTW-MFG-SDO ASSMB ASTK B27-COMP</v>
          </cell>
        </row>
        <row r="67">
          <cell r="A67">
            <v>303201</v>
          </cell>
          <cell r="B67" t="str">
            <v>DUE FROM GE PAR &amp; CONS AFFIL OUTSIDE OWN BUS</v>
          </cell>
          <cell r="E67" t="str">
            <v>030120120</v>
          </cell>
          <cell r="F67" t="str">
            <v>Due From</v>
          </cell>
          <cell r="R67" t="str">
            <v>1RMR18</v>
          </cell>
          <cell r="S67" t="str">
            <v>FTW-MFG-SBO COIL WND/FIN B26-5-COMP</v>
          </cell>
        </row>
        <row r="68">
          <cell r="A68">
            <v>303201</v>
          </cell>
          <cell r="B68" t="str">
            <v>DUE FROM GE PAR &amp; CONS AFFIL OUTSIDE OWN BUS</v>
          </cell>
          <cell r="E68" t="str">
            <v>030120121</v>
          </cell>
          <cell r="F68" t="str">
            <v>Due From</v>
          </cell>
          <cell r="R68" t="str">
            <v>1RMR32</v>
          </cell>
          <cell r="S68" t="str">
            <v>FTW-MFG-SDO MFG ENG-COMP</v>
          </cell>
        </row>
        <row r="69">
          <cell r="A69">
            <v>303201</v>
          </cell>
          <cell r="B69" t="str">
            <v>DUE FROM GE PAR &amp; CONS AFFIL OUTSIDE OWN BUS</v>
          </cell>
          <cell r="E69" t="str">
            <v>030120123</v>
          </cell>
          <cell r="F69" t="str">
            <v>Due From</v>
          </cell>
          <cell r="R69" t="str">
            <v>1RMR33</v>
          </cell>
          <cell r="S69" t="str">
            <v>FTW-MFG-SDO QLTY CTRL-COMP</v>
          </cell>
        </row>
        <row r="70">
          <cell r="A70">
            <v>303201</v>
          </cell>
          <cell r="B70" t="str">
            <v>DUE FROM GE PAR &amp; CONS AFFIL OUTSIDE OWN BUS</v>
          </cell>
          <cell r="E70" t="str">
            <v>030120125</v>
          </cell>
          <cell r="F70" t="str">
            <v>Due From</v>
          </cell>
          <cell r="R70" t="str">
            <v>1RMR34</v>
          </cell>
          <cell r="S70" t="str">
            <v>FTW-MFG-SDO FACILITIES-COMP</v>
          </cell>
        </row>
        <row r="71">
          <cell r="A71">
            <v>303201</v>
          </cell>
          <cell r="B71" t="str">
            <v>DUE FROM GE PAR &amp; CONS AFFIL OUTSIDE OWN BUS</v>
          </cell>
          <cell r="E71" t="str">
            <v>030120126</v>
          </cell>
          <cell r="F71" t="str">
            <v>Due From</v>
          </cell>
          <cell r="R71" t="str">
            <v>1RMR35</v>
          </cell>
          <cell r="S71" t="str">
            <v>FTW-MFG-SDO INVENTORY CTRL-COMP</v>
          </cell>
        </row>
        <row r="72">
          <cell r="A72">
            <v>371001</v>
          </cell>
          <cell r="B72" t="str">
            <v>RESERVE FOR CUSTOMERS' ACCTS AND NOTES-CURRENT</v>
          </cell>
          <cell r="E72" t="str">
            <v>030120127</v>
          </cell>
          <cell r="F72" t="str">
            <v>Due From</v>
          </cell>
          <cell r="R72" t="str">
            <v>1RMR38</v>
          </cell>
          <cell r="S72" t="str">
            <v>FTW-MFG-SHIPPING OPS-COMP</v>
          </cell>
        </row>
        <row r="73">
          <cell r="A73">
            <v>403001</v>
          </cell>
          <cell r="B73" t="str">
            <v>OTHER RECEIVABLES - ASSOC CO.</v>
          </cell>
          <cell r="E73" t="str">
            <v>030120129</v>
          </cell>
          <cell r="F73" t="str">
            <v>Due From</v>
          </cell>
          <cell r="R73" t="str">
            <v>1RMR39</v>
          </cell>
          <cell r="S73" t="str">
            <v>FTW-MFG-EHS/ENVIRONMENTAL-COMP</v>
          </cell>
        </row>
        <row r="74">
          <cell r="A74">
            <v>403001</v>
          </cell>
          <cell r="B74" t="str">
            <v>OTHER RECEIVABLES - ASSOC CO.</v>
          </cell>
          <cell r="E74" t="str">
            <v>030120130</v>
          </cell>
          <cell r="F74" t="str">
            <v>Due From</v>
          </cell>
          <cell r="R74" t="str">
            <v>1RMR40</v>
          </cell>
          <cell r="S74" t="str">
            <v>FTW-MFG-STO ENGINEERING ADMIN-COMP</v>
          </cell>
        </row>
        <row r="75">
          <cell r="A75">
            <v>403001</v>
          </cell>
          <cell r="B75" t="str">
            <v>OTHER RECEIVABLES - ASSOC CO.</v>
          </cell>
          <cell r="E75" t="str">
            <v>030120166</v>
          </cell>
          <cell r="F75" t="str">
            <v>Due From</v>
          </cell>
          <cell r="R75" t="str">
            <v>1RMR45</v>
          </cell>
          <cell r="S75" t="str">
            <v>FTW-MFG-SBO ENG LAB-COMP</v>
          </cell>
        </row>
        <row r="76">
          <cell r="A76">
            <v>403001</v>
          </cell>
          <cell r="B76" t="str">
            <v>OTHER RECEIVABLES - ASSOC CO.</v>
          </cell>
          <cell r="E76" t="str">
            <v>030120169</v>
          </cell>
          <cell r="F76" t="str">
            <v>Due From</v>
          </cell>
          <cell r="R76" t="str">
            <v>1RMR46</v>
          </cell>
          <cell r="S76" t="str">
            <v>FTW-MFG-CP ENG/PROD SVC-COMP</v>
          </cell>
        </row>
        <row r="77">
          <cell r="A77">
            <v>403001</v>
          </cell>
          <cell r="B77" t="str">
            <v>OTHER RECEIVABLES - ASSOC CO.</v>
          </cell>
          <cell r="E77" t="str">
            <v>030120172</v>
          </cell>
          <cell r="F77" t="str">
            <v>Due From</v>
          </cell>
          <cell r="R77" t="str">
            <v>1RMR47</v>
          </cell>
          <cell r="S77" t="str">
            <v>FTW-MFG-GRAPHICS SYS-COMP</v>
          </cell>
        </row>
        <row r="78">
          <cell r="A78">
            <v>403001</v>
          </cell>
          <cell r="B78" t="str">
            <v>OTHER RECEIVABLES - ASSOC CO.</v>
          </cell>
          <cell r="E78" t="str">
            <v>030120173</v>
          </cell>
          <cell r="F78" t="str">
            <v>Due From</v>
          </cell>
          <cell r="R78" t="str">
            <v>1RMR50</v>
          </cell>
          <cell r="S78" t="str">
            <v>FTW-MFG-LAMINATION PROCESSING-COMP</v>
          </cell>
        </row>
        <row r="79">
          <cell r="A79">
            <v>405001</v>
          </cell>
          <cell r="B79" t="str">
            <v>SUNDRY RECEIVABLES-CURRENT</v>
          </cell>
          <cell r="E79" t="str">
            <v>030120176</v>
          </cell>
          <cell r="F79" t="str">
            <v>Due From</v>
          </cell>
          <cell r="R79" t="str">
            <v>1RMR61</v>
          </cell>
          <cell r="S79" t="str">
            <v>FTW-MFG-15,30 &amp; 45 KVA LRG PWR ASSMB-COMP</v>
          </cell>
        </row>
        <row r="80">
          <cell r="A80">
            <v>405001</v>
          </cell>
          <cell r="B80" t="str">
            <v>SUNDRY RECEIVABLES-CURRENT</v>
          </cell>
          <cell r="E80" t="str">
            <v>030120187</v>
          </cell>
          <cell r="F80" t="str">
            <v>Due From</v>
          </cell>
          <cell r="R80" t="str">
            <v>1RMR62</v>
          </cell>
          <cell r="S80" t="str">
            <v>FTW-MFG-QMS &amp; SM PWR MAIN/TEANER ASSEMB-COMP</v>
          </cell>
        </row>
        <row r="81">
          <cell r="A81">
            <v>405001</v>
          </cell>
          <cell r="B81" t="str">
            <v>SUNDRY RECEIVABLES-CURRENT</v>
          </cell>
          <cell r="E81" t="str">
            <v>030120189</v>
          </cell>
          <cell r="F81" t="str">
            <v>Due From</v>
          </cell>
          <cell r="R81" t="str">
            <v>1RMR67</v>
          </cell>
          <cell r="S81" t="str">
            <v>FTW-MFG-NOGALES MFG-COMP</v>
          </cell>
        </row>
        <row r="82">
          <cell r="A82">
            <v>405001</v>
          </cell>
          <cell r="B82" t="str">
            <v>SUNDRY RECEIVABLES-CURRENT</v>
          </cell>
          <cell r="E82" t="str">
            <v>030120208</v>
          </cell>
          <cell r="F82" t="str">
            <v>Due From</v>
          </cell>
          <cell r="R82" t="str">
            <v>1RVR84</v>
          </cell>
          <cell r="S82" t="str">
            <v>FTW-IM-TRANSFORMERS-COMP</v>
          </cell>
        </row>
        <row r="83">
          <cell r="A83">
            <v>405001</v>
          </cell>
          <cell r="B83" t="str">
            <v>SUNDRY RECEIVABLES-CURRENT</v>
          </cell>
          <cell r="E83" t="str">
            <v>030120211</v>
          </cell>
          <cell r="F83" t="str">
            <v>Due From</v>
          </cell>
          <cell r="R83" t="str">
            <v>2AM010</v>
          </cell>
          <cell r="S83" t="str">
            <v>AUB-MFG-OVERHEAD-COMP</v>
          </cell>
        </row>
        <row r="84">
          <cell r="A84">
            <v>405001</v>
          </cell>
          <cell r="B84" t="str">
            <v>SUNDRY RECEIVABLES-CURRENT</v>
          </cell>
          <cell r="E84" t="str">
            <v>030120212</v>
          </cell>
          <cell r="F84" t="str">
            <v>Due From</v>
          </cell>
          <cell r="R84" t="str">
            <v>2AM013</v>
          </cell>
          <cell r="S84" t="str">
            <v>AUB-MFG-TOOL ROOM--COMP</v>
          </cell>
        </row>
        <row r="85">
          <cell r="A85">
            <v>405001</v>
          </cell>
          <cell r="B85" t="str">
            <v>SUNDRY RECEIVABLES-CURRENT</v>
          </cell>
          <cell r="E85" t="str">
            <v>030120220</v>
          </cell>
          <cell r="F85" t="str">
            <v>Due From</v>
          </cell>
          <cell r="R85" t="str">
            <v>2AM014</v>
          </cell>
          <cell r="S85" t="str">
            <v>AUB-MFG-MAINT-COMP</v>
          </cell>
        </row>
        <row r="86">
          <cell r="A86">
            <v>405001</v>
          </cell>
          <cell r="B86" t="str">
            <v>SUNDRY RECEIVABLES-CURRENT</v>
          </cell>
          <cell r="E86" t="str">
            <v>030120222</v>
          </cell>
          <cell r="F86" t="str">
            <v>Due From</v>
          </cell>
          <cell r="R86" t="str">
            <v>2AM015</v>
          </cell>
          <cell r="S86" t="str">
            <v>AUB-MFG-PLATING-COMP</v>
          </cell>
        </row>
        <row r="87">
          <cell r="A87">
            <v>405001</v>
          </cell>
          <cell r="B87" t="str">
            <v>SUNDRY RECEIVABLES-CURRENT</v>
          </cell>
          <cell r="E87" t="str">
            <v>030120302</v>
          </cell>
          <cell r="F87" t="str">
            <v>Due From</v>
          </cell>
          <cell r="R87" t="str">
            <v>2AM017</v>
          </cell>
          <cell r="S87" t="str">
            <v>AUB-MFG-FAB-COMP</v>
          </cell>
        </row>
        <row r="88">
          <cell r="A88">
            <v>405001</v>
          </cell>
          <cell r="B88" t="str">
            <v>SUNDRY RECEIVABLES-CURRENT</v>
          </cell>
          <cell r="E88" t="str">
            <v>030120425</v>
          </cell>
          <cell r="F88" t="str">
            <v>Due From</v>
          </cell>
          <cell r="R88" t="str">
            <v>2AM019</v>
          </cell>
          <cell r="S88" t="str">
            <v>AUB-MFG-MILL NC BRAZE-COMP</v>
          </cell>
        </row>
        <row r="89">
          <cell r="A89">
            <v>405001</v>
          </cell>
          <cell r="B89" t="str">
            <v>SUNDRY RECEIVABLES-CURRENT</v>
          </cell>
          <cell r="E89" t="str">
            <v>030120438</v>
          </cell>
          <cell r="F89" t="str">
            <v>Due From</v>
          </cell>
          <cell r="R89" t="str">
            <v>2AM9FC</v>
          </cell>
          <cell r="S89" t="str">
            <v>AUB-MFG-COST OUT-COMP</v>
          </cell>
        </row>
        <row r="90">
          <cell r="A90">
            <v>405001</v>
          </cell>
          <cell r="B90" t="str">
            <v>SUNDRY RECEIVABLES-CURRENT</v>
          </cell>
          <cell r="E90" t="str">
            <v>030120440</v>
          </cell>
          <cell r="F90" t="str">
            <v>Due From</v>
          </cell>
          <cell r="R90" t="str">
            <v>2MM500</v>
          </cell>
          <cell r="S90" t="str">
            <v>MORR-MFG-GEN/QUAL CTRL 1ST-COMP</v>
          </cell>
        </row>
        <row r="91">
          <cell r="A91">
            <v>405001</v>
          </cell>
          <cell r="B91" t="str">
            <v>SUNDRY RECEIVABLES-CURRENT</v>
          </cell>
          <cell r="E91" t="str">
            <v>030120452</v>
          </cell>
          <cell r="F91" t="str">
            <v>Due From</v>
          </cell>
          <cell r="R91" t="str">
            <v>2MM570</v>
          </cell>
          <cell r="S91" t="str">
            <v>MORR-MFG-MAINT-1ST-COMP</v>
          </cell>
        </row>
        <row r="92">
          <cell r="A92">
            <v>405001</v>
          </cell>
          <cell r="B92" t="str">
            <v>SUNDRY RECEIVABLES-CURRENT</v>
          </cell>
          <cell r="E92" t="str">
            <v>030120458</v>
          </cell>
          <cell r="F92" t="str">
            <v>Due From</v>
          </cell>
          <cell r="R92" t="str">
            <v>2MM580</v>
          </cell>
          <cell r="S92" t="str">
            <v>MORR-MFG-TOOL ROOM-1ST-COMP</v>
          </cell>
        </row>
        <row r="93">
          <cell r="A93">
            <v>405001</v>
          </cell>
          <cell r="B93" t="str">
            <v>SUNDRY RECEIVABLES-CURRENT</v>
          </cell>
          <cell r="E93" t="str">
            <v>030120462</v>
          </cell>
          <cell r="F93" t="str">
            <v>Due From</v>
          </cell>
          <cell r="R93" t="str">
            <v>2MM9FA</v>
          </cell>
          <cell r="S93" t="str">
            <v>MORR-MFG-COST OUT-COMP</v>
          </cell>
        </row>
        <row r="94">
          <cell r="A94">
            <v>405001</v>
          </cell>
          <cell r="B94" t="str">
            <v>SUNDRY RECEIVABLES-CURRENT</v>
          </cell>
          <cell r="E94" t="str">
            <v>030120463</v>
          </cell>
          <cell r="F94" t="str">
            <v>Due From</v>
          </cell>
          <cell r="R94" t="str">
            <v>2NC033</v>
          </cell>
          <cell r="S94" t="str">
            <v>NOG-CS-COMPLAINTS-COMP</v>
          </cell>
        </row>
        <row r="95">
          <cell r="A95">
            <v>405001</v>
          </cell>
          <cell r="B95" t="str">
            <v>SUNDRY RECEIVABLES-CURRENT</v>
          </cell>
          <cell r="E95" t="str">
            <v>030120470</v>
          </cell>
          <cell r="F95" t="str">
            <v>Due From</v>
          </cell>
          <cell r="R95" t="str">
            <v>2NM030</v>
          </cell>
          <cell r="S95" t="str">
            <v>NOG-MFG-COMP</v>
          </cell>
        </row>
        <row r="96">
          <cell r="A96">
            <v>405001</v>
          </cell>
          <cell r="B96" t="str">
            <v>SUNDRY RECEIVABLES-CURRENT</v>
          </cell>
          <cell r="E96" t="str">
            <v>030120472</v>
          </cell>
          <cell r="F96" t="str">
            <v>Due From</v>
          </cell>
          <cell r="R96" t="str">
            <v>2NM031</v>
          </cell>
          <cell r="S96" t="str">
            <v>NOG-MFG-NOGALES-FT WAYNE-COMP</v>
          </cell>
        </row>
        <row r="97">
          <cell r="A97">
            <v>405001</v>
          </cell>
          <cell r="B97" t="str">
            <v>SUNDRY RECEIVABLES-CURRENT</v>
          </cell>
          <cell r="E97" t="str">
            <v>030120473</v>
          </cell>
          <cell r="F97" t="str">
            <v>Due From</v>
          </cell>
          <cell r="R97" t="str">
            <v>2NM032</v>
          </cell>
          <cell r="S97" t="str">
            <v>NOG-MFG-NOGALES-SMWRTHH-COMP</v>
          </cell>
        </row>
        <row r="98">
          <cell r="A98">
            <v>405001</v>
          </cell>
          <cell r="B98" t="str">
            <v>SUNDRY RECEIVABLES-CURRENT</v>
          </cell>
          <cell r="E98" t="str">
            <v>030120477</v>
          </cell>
          <cell r="F98" t="str">
            <v>Due From</v>
          </cell>
          <cell r="R98" t="str">
            <v>2NM9FE</v>
          </cell>
          <cell r="S98" t="str">
            <v>NOG-MFG-COST OUT-COMP</v>
          </cell>
        </row>
        <row r="99">
          <cell r="A99">
            <v>405001</v>
          </cell>
          <cell r="B99" t="str">
            <v>SUNDRY RECEIVABLES-CURRENT</v>
          </cell>
          <cell r="E99" t="str">
            <v>030120478</v>
          </cell>
          <cell r="F99" t="str">
            <v>Due From</v>
          </cell>
          <cell r="R99" t="str">
            <v>2PM040</v>
          </cell>
          <cell r="S99" t="str">
            <v>PLV CMP-MFG-COMP PLY PROD ADMIN-COMP</v>
          </cell>
        </row>
        <row r="100">
          <cell r="A100">
            <v>405001</v>
          </cell>
          <cell r="B100" t="str">
            <v>SUNDRY RECEIVABLES-CURRENT</v>
          </cell>
          <cell r="E100" t="str">
            <v>030120484</v>
          </cell>
          <cell r="F100" t="str">
            <v>Due From</v>
          </cell>
          <cell r="R100" t="str">
            <v>2PM043</v>
          </cell>
          <cell r="S100" t="str">
            <v>PLV CMP-MFG-HDQ EXP-MAINT-COMP</v>
          </cell>
        </row>
        <row r="101">
          <cell r="A101">
            <v>409001</v>
          </cell>
          <cell r="B101" t="str">
            <v>PURCHASE OF EXCHANGE</v>
          </cell>
          <cell r="E101" t="str">
            <v>030120506</v>
          </cell>
          <cell r="F101" t="str">
            <v>Due From</v>
          </cell>
          <cell r="R101" t="str">
            <v>2PM044</v>
          </cell>
          <cell r="S101" t="str">
            <v>PLV CMP-MFG-SHIPPING-COMP</v>
          </cell>
        </row>
        <row r="102">
          <cell r="A102">
            <v>410001</v>
          </cell>
          <cell r="B102" t="str">
            <v>ALLOW FOR SUNDRY RECEIVABLES-CURRENT</v>
          </cell>
          <cell r="E102" t="str">
            <v>030120507</v>
          </cell>
          <cell r="F102" t="str">
            <v>Due From</v>
          </cell>
          <cell r="R102" t="str">
            <v>2PM046</v>
          </cell>
          <cell r="S102" t="str">
            <v>PLV CMP-MFG-ENG ADMIN-COMP</v>
          </cell>
        </row>
        <row r="103">
          <cell r="A103">
            <v>440001</v>
          </cell>
          <cell r="B103" t="str">
            <v>SUNDRY RECEIVABLES-NOT CURRENT</v>
          </cell>
          <cell r="E103" t="str">
            <v>030120508</v>
          </cell>
          <cell r="F103" t="str">
            <v>Due From</v>
          </cell>
          <cell r="R103" t="str">
            <v>2PM048</v>
          </cell>
          <cell r="S103" t="str">
            <v>PLV CMP-MFG-ENVIRON &amp; SAFETY-COMP</v>
          </cell>
        </row>
        <row r="104">
          <cell r="A104">
            <v>440001</v>
          </cell>
          <cell r="B104" t="str">
            <v>SUNDRY RECEIVABLES-NOT CURRENT</v>
          </cell>
          <cell r="E104" t="str">
            <v>030120510</v>
          </cell>
          <cell r="F104" t="str">
            <v>Due From</v>
          </cell>
          <cell r="R104" t="str">
            <v>2PM052</v>
          </cell>
          <cell r="S104" t="str">
            <v>PLV CMP-MFG-TOOL REPAIR &amp; MAINT-COMP</v>
          </cell>
        </row>
        <row r="105">
          <cell r="A105">
            <v>500001</v>
          </cell>
          <cell r="B105" t="str">
            <v>INVENTORIES RAW AND IN PROCESS</v>
          </cell>
          <cell r="E105" t="str">
            <v>030120511</v>
          </cell>
          <cell r="F105" t="str">
            <v>Due From</v>
          </cell>
          <cell r="R105" t="str">
            <v>2PM061</v>
          </cell>
          <cell r="S105" t="str">
            <v>PLV CMP-MFG-MAINT 1ST-COMP</v>
          </cell>
        </row>
        <row r="106">
          <cell r="A106">
            <v>500001</v>
          </cell>
          <cell r="B106" t="str">
            <v>INVENTORIES RAW AND IN PROCESS</v>
          </cell>
          <cell r="E106" t="str">
            <v>030120512</v>
          </cell>
          <cell r="F106" t="str">
            <v>Due From</v>
          </cell>
          <cell r="R106" t="str">
            <v>2PM070</v>
          </cell>
          <cell r="S106" t="str">
            <v>PLV CMP-MFG-PROD-MATLS ADMIN-COMP</v>
          </cell>
        </row>
        <row r="107">
          <cell r="A107">
            <v>500001</v>
          </cell>
          <cell r="B107" t="str">
            <v>INVENTORIES RAW AND IN PROCESS</v>
          </cell>
          <cell r="E107" t="str">
            <v>030120568</v>
          </cell>
          <cell r="F107" t="str">
            <v>Due From</v>
          </cell>
          <cell r="R107" t="str">
            <v>2PM071</v>
          </cell>
          <cell r="S107" t="str">
            <v>PLV CMP-MFG-MASTER SUPPORT-COMP</v>
          </cell>
        </row>
        <row r="108">
          <cell r="A108">
            <v>500001</v>
          </cell>
          <cell r="B108" t="str">
            <v>INVENTORIES RAW AND IN PROCESS</v>
          </cell>
          <cell r="E108" t="str">
            <v>030120680</v>
          </cell>
          <cell r="F108" t="str">
            <v>Due From</v>
          </cell>
          <cell r="R108" t="str">
            <v>2PM073</v>
          </cell>
          <cell r="S108" t="str">
            <v>PLV CMP-MFG-N PLT ASSMB SUPPORT-COMP</v>
          </cell>
        </row>
        <row r="109">
          <cell r="A109">
            <v>500001</v>
          </cell>
          <cell r="B109" t="str">
            <v>INVENTORIES RAW AND IN PROCESS</v>
          </cell>
          <cell r="E109" t="str">
            <v>030120689</v>
          </cell>
          <cell r="F109" t="str">
            <v>Due From</v>
          </cell>
          <cell r="R109" t="str">
            <v>2PM074</v>
          </cell>
          <cell r="S109" t="str">
            <v>PLV CMP-MFG-A4 SUPPORT-COMP</v>
          </cell>
        </row>
        <row r="110">
          <cell r="A110">
            <v>500001</v>
          </cell>
          <cell r="B110" t="str">
            <v>INVENTORIES RAW AND IN PROCESS</v>
          </cell>
          <cell r="E110" t="str">
            <v>040001000</v>
          </cell>
          <cell r="F110" t="str">
            <v>Due From</v>
          </cell>
          <cell r="R110" t="str">
            <v>2PM080</v>
          </cell>
          <cell r="S110" t="str">
            <v>PLV CMP-MFG-ADMIN-COMP</v>
          </cell>
        </row>
        <row r="111">
          <cell r="A111">
            <v>500001</v>
          </cell>
          <cell r="B111" t="str">
            <v>INVENTORIES RAW AND IN PROCESS</v>
          </cell>
          <cell r="E111" t="str">
            <v>040520010</v>
          </cell>
          <cell r="F111" t="str">
            <v>Due From</v>
          </cell>
          <cell r="R111" t="str">
            <v>2PM081</v>
          </cell>
          <cell r="S111" t="str">
            <v>PLV CMP-MFG-QC ENCLOSED PROD-COMP</v>
          </cell>
        </row>
        <row r="112">
          <cell r="A112">
            <v>500001</v>
          </cell>
          <cell r="B112" t="str">
            <v>INVENTORIES RAW AND IN PROCESS</v>
          </cell>
          <cell r="E112" t="str">
            <v>052000010</v>
          </cell>
          <cell r="F112" t="str">
            <v>Inventory @ FIFO</v>
          </cell>
          <cell r="R112" t="str">
            <v>2PM083</v>
          </cell>
          <cell r="S112" t="str">
            <v>PLV CMP-MFG-QC CIR BRKRS-COMP</v>
          </cell>
        </row>
        <row r="113">
          <cell r="A113">
            <v>500001</v>
          </cell>
          <cell r="B113" t="str">
            <v>INVENTORIES RAW AND IN PROCESS</v>
          </cell>
          <cell r="E113" t="str">
            <v>052000012</v>
          </cell>
          <cell r="F113" t="str">
            <v>Inventory @ FIFO</v>
          </cell>
          <cell r="R113" t="str">
            <v>2PM105</v>
          </cell>
          <cell r="S113" t="str">
            <v>PLV CMP-MFG-SHOP OPS-COMP</v>
          </cell>
        </row>
        <row r="114">
          <cell r="A114">
            <v>500001</v>
          </cell>
          <cell r="B114" t="str">
            <v>INVENTORIES RAW AND IN PROCESS</v>
          </cell>
          <cell r="E114" t="str">
            <v>052000020</v>
          </cell>
          <cell r="F114" t="str">
            <v>Inventory @ FIFO</v>
          </cell>
          <cell r="R114" t="str">
            <v>2PM110</v>
          </cell>
          <cell r="S114" t="str">
            <v>PLV CMP-MFG-ENCLOSED PROD ADMIN-COMP</v>
          </cell>
        </row>
        <row r="115">
          <cell r="A115">
            <v>500001</v>
          </cell>
          <cell r="B115" t="str">
            <v>INVENTORIES RAW AND IN PROCESS</v>
          </cell>
          <cell r="E115" t="str">
            <v>052000030</v>
          </cell>
          <cell r="F115" t="str">
            <v>Inventory @ FIFO</v>
          </cell>
          <cell r="R115" t="str">
            <v>2PM111</v>
          </cell>
          <cell r="S115" t="str">
            <v>PLV CMP-MFG-FAB-1ST-COMP</v>
          </cell>
        </row>
        <row r="116">
          <cell r="A116">
            <v>500001</v>
          </cell>
          <cell r="B116" t="str">
            <v>INVENTORIES RAW AND IN PROCESS</v>
          </cell>
          <cell r="E116" t="str">
            <v>052000031</v>
          </cell>
          <cell r="F116" t="str">
            <v>Inventory @ FIFO</v>
          </cell>
          <cell r="R116" t="str">
            <v>2PM171</v>
          </cell>
          <cell r="S116" t="str">
            <v>PLV CMP-MFG-LOW VOL ENCL PROD ASMBLY-COMP</v>
          </cell>
        </row>
        <row r="117">
          <cell r="A117">
            <v>500001</v>
          </cell>
          <cell r="B117" t="str">
            <v>INVENTORIES RAW AND IN PROCESS</v>
          </cell>
          <cell r="E117" t="str">
            <v>052000033</v>
          </cell>
          <cell r="F117" t="str">
            <v>Inventory @ FIFO</v>
          </cell>
          <cell r="R117" t="str">
            <v>2PM172</v>
          </cell>
          <cell r="S117" t="str">
            <v>PLV CMP-MFG-MED VOL ENCL PROD ASMBLY-COMP</v>
          </cell>
        </row>
        <row r="118">
          <cell r="A118">
            <v>500001</v>
          </cell>
          <cell r="B118" t="str">
            <v>INVENTORIES RAW AND IN PROCESS</v>
          </cell>
          <cell r="E118" t="str">
            <v>052000040</v>
          </cell>
          <cell r="F118" t="str">
            <v>Inventory @ FIFO</v>
          </cell>
          <cell r="R118" t="str">
            <v>2PM173</v>
          </cell>
          <cell r="S118" t="str">
            <v>PLV CMP-MFG-2ND ENCL PROD ASMBLY-COMP</v>
          </cell>
        </row>
        <row r="119">
          <cell r="A119">
            <v>500001</v>
          </cell>
          <cell r="B119" t="str">
            <v>INVENTORIES RAW AND IN PROCESS</v>
          </cell>
          <cell r="E119" t="str">
            <v>052000045</v>
          </cell>
          <cell r="F119" t="str">
            <v>Inventory @ FIFO</v>
          </cell>
          <cell r="R119" t="str">
            <v>2PM177</v>
          </cell>
          <cell r="S119" t="str">
            <v>PLV CMP-MFG-PRINT SHOP-COMP</v>
          </cell>
        </row>
        <row r="120">
          <cell r="A120">
            <v>500001</v>
          </cell>
          <cell r="B120" t="str">
            <v>INVENTORIES RAW AND IN PROCESS</v>
          </cell>
          <cell r="E120" t="str">
            <v>052000050</v>
          </cell>
          <cell r="F120" t="str">
            <v>Inventory @ FIFO</v>
          </cell>
          <cell r="R120" t="str">
            <v>2PM186</v>
          </cell>
          <cell r="S120" t="str">
            <v>PLV CMP-MFG-PWR BRK I-COMP</v>
          </cell>
        </row>
        <row r="121">
          <cell r="A121">
            <v>500001</v>
          </cell>
          <cell r="B121" t="str">
            <v>INVENTORIES RAW AND IN PROCESS</v>
          </cell>
          <cell r="E121" t="str">
            <v>052000060</v>
          </cell>
          <cell r="F121" t="str">
            <v>Inventory @ FIFO</v>
          </cell>
          <cell r="R121" t="str">
            <v>2PM196</v>
          </cell>
          <cell r="S121" t="str">
            <v>PLV CMP-MFG-PWR BRK II-COMP</v>
          </cell>
        </row>
        <row r="122">
          <cell r="A122">
            <v>500001</v>
          </cell>
          <cell r="B122" t="str">
            <v>INVENTORIES RAW AND IN PROCESS</v>
          </cell>
          <cell r="E122" t="str">
            <v>052000065</v>
          </cell>
          <cell r="F122" t="str">
            <v>Inventory @ FIFO</v>
          </cell>
          <cell r="R122" t="str">
            <v>2PM199</v>
          </cell>
          <cell r="S122" t="str">
            <v>PLV CMP-MFG-COMPONENT COST-COMP</v>
          </cell>
        </row>
        <row r="123">
          <cell r="A123">
            <v>500001</v>
          </cell>
          <cell r="B123" t="str">
            <v>INVENTORIES RAW AND IN PROCESS</v>
          </cell>
          <cell r="E123" t="str">
            <v>052000070</v>
          </cell>
          <cell r="F123" t="str">
            <v>Inventory @ FIFO</v>
          </cell>
          <cell r="R123" t="str">
            <v>2PM19C</v>
          </cell>
          <cell r="S123" t="str">
            <v>ADMIN -ED&amp;C ADMIN -R10  OTHER-COMP</v>
          </cell>
        </row>
        <row r="124">
          <cell r="A124">
            <v>500001</v>
          </cell>
          <cell r="B124" t="str">
            <v>INVENTORIES RAW AND IN PROCESS</v>
          </cell>
          <cell r="E124" t="str">
            <v>052000120</v>
          </cell>
          <cell r="F124" t="str">
            <v>Inventory @ FIFO</v>
          </cell>
          <cell r="R124" t="str">
            <v>2PM9FB</v>
          </cell>
          <cell r="S124" t="str">
            <v>PLV CMP-MFG-COST OUT-COMP</v>
          </cell>
        </row>
        <row r="125">
          <cell r="A125">
            <v>500001</v>
          </cell>
          <cell r="B125" t="str">
            <v>INVENTORIES RAW AND IN PROCESS</v>
          </cell>
          <cell r="E125" t="str">
            <v>052000130</v>
          </cell>
          <cell r="F125" t="str">
            <v>Inventory @ FIFO</v>
          </cell>
          <cell r="R125" t="str">
            <v>2YKYFI</v>
          </cell>
          <cell r="S125" t="str">
            <v>PROLEC-MKT-PROLEC JV-PEB</v>
          </cell>
        </row>
        <row r="126">
          <cell r="A126">
            <v>500001</v>
          </cell>
          <cell r="B126" t="str">
            <v>INVENTORIES RAW AND IN PROCESS</v>
          </cell>
          <cell r="E126" t="str">
            <v>052000140</v>
          </cell>
          <cell r="F126" t="str">
            <v>Inventory @ FIFO</v>
          </cell>
          <cell r="R126" t="str">
            <v>2YKYFZ</v>
          </cell>
          <cell r="S126" t="str">
            <v>PROLEC-MKT-GE PROLEC JV-PEB</v>
          </cell>
        </row>
        <row r="127">
          <cell r="A127">
            <v>500001</v>
          </cell>
          <cell r="B127" t="str">
            <v>INVENTORIES RAW AND IN PROCESS</v>
          </cell>
          <cell r="E127" t="str">
            <v>052000150</v>
          </cell>
          <cell r="F127" t="str">
            <v>Inventory @ FIFO</v>
          </cell>
          <cell r="R127" t="str">
            <v>3CA00B</v>
          </cell>
          <cell r="S127" t="str">
            <v>ADMIN -AMERICAS ADMIN-COMP</v>
          </cell>
        </row>
        <row r="128">
          <cell r="A128">
            <v>500001</v>
          </cell>
          <cell r="B128" t="str">
            <v>INVENTORIES RAW AND IN PROCESS</v>
          </cell>
          <cell r="E128" t="str">
            <v>052000160</v>
          </cell>
          <cell r="F128" t="str">
            <v>Inventory @ FIFO</v>
          </cell>
          <cell r="R128" t="str">
            <v>3CA400</v>
          </cell>
          <cell r="S128" t="str">
            <v>MKTG -OTHER VENDOR-COMP</v>
          </cell>
        </row>
        <row r="129">
          <cell r="A129">
            <v>500001</v>
          </cell>
          <cell r="B129" t="str">
            <v>INVENTORIES RAW AND IN PROCESS</v>
          </cell>
          <cell r="E129" t="str">
            <v>052000168</v>
          </cell>
          <cell r="F129" t="str">
            <v>Inventory @ FIFO</v>
          </cell>
          <cell r="R129" t="str">
            <v>3CA853</v>
          </cell>
          <cell r="S129" t="str">
            <v>COMP HDQ-ADMIN-ENCLOSURE PLANT, MEXICO-COMP</v>
          </cell>
        </row>
        <row r="130">
          <cell r="A130">
            <v>500001</v>
          </cell>
          <cell r="B130" t="str">
            <v>INVENTORIES RAW AND IN PROCESS</v>
          </cell>
          <cell r="E130" t="str">
            <v>052000170</v>
          </cell>
          <cell r="F130" t="str">
            <v>Inventory @ FIFO</v>
          </cell>
          <cell r="R130" t="str">
            <v>3CA857</v>
          </cell>
          <cell r="S130" t="str">
            <v>COMP HDQ-ADMIN-TLC-COMP</v>
          </cell>
        </row>
        <row r="131">
          <cell r="A131">
            <v>500001</v>
          </cell>
          <cell r="B131" t="str">
            <v>INVENTORIES RAW AND IN PROCESS</v>
          </cell>
          <cell r="E131" t="str">
            <v>052000185</v>
          </cell>
          <cell r="F131" t="str">
            <v>Inventory @ FIFO</v>
          </cell>
          <cell r="R131" t="str">
            <v>3CA865</v>
          </cell>
          <cell r="S131" t="str">
            <v>COMP HDQ-ADMIN-COMP OPS ADMIN-COMP</v>
          </cell>
        </row>
        <row r="132">
          <cell r="A132">
            <v>500001</v>
          </cell>
          <cell r="B132" t="str">
            <v>INVENTORIES RAW AND IN PROCESS</v>
          </cell>
          <cell r="E132" t="str">
            <v>052000200</v>
          </cell>
          <cell r="F132" t="str">
            <v>Inventory @ FIFO</v>
          </cell>
          <cell r="R132" t="str">
            <v>3CC724</v>
          </cell>
          <cell r="S132" t="str">
            <v>COMP HDQ-CS-OTR ADMIN-COMP</v>
          </cell>
        </row>
        <row r="133">
          <cell r="A133">
            <v>500001</v>
          </cell>
          <cell r="B133" t="str">
            <v>INVENTORIES RAW AND IN PROCESS</v>
          </cell>
          <cell r="E133" t="str">
            <v>052000210</v>
          </cell>
          <cell r="F133" t="str">
            <v>Inventory @ FIFO</v>
          </cell>
          <cell r="R133" t="str">
            <v>3CC725</v>
          </cell>
          <cell r="S133" t="str">
            <v>COMP HDQ-CS-CUSTOMER SATISFACTION PPS-COMP</v>
          </cell>
        </row>
        <row r="134">
          <cell r="A134">
            <v>500001</v>
          </cell>
          <cell r="B134" t="str">
            <v>INVENTORIES RAW AND IN PROCESS</v>
          </cell>
          <cell r="E134" t="str">
            <v>052000220</v>
          </cell>
          <cell r="F134" t="str">
            <v>Inventory @ FIFO</v>
          </cell>
          <cell r="R134" t="str">
            <v>3CC758</v>
          </cell>
          <cell r="S134" t="str">
            <v>COMP HDQ-CS-CHARLOTTE SVC CTR-COMP</v>
          </cell>
        </row>
        <row r="135">
          <cell r="A135">
            <v>500001</v>
          </cell>
          <cell r="B135" t="str">
            <v>INVENTORIES RAW AND IN PROCESS</v>
          </cell>
          <cell r="E135" t="str">
            <v>052000241</v>
          </cell>
          <cell r="F135" t="str">
            <v>Inventory @ FIFO</v>
          </cell>
          <cell r="R135" t="str">
            <v>3CC831</v>
          </cell>
          <cell r="S135" t="str">
            <v>COMP HDQ-CS-D E ADMIN-ARECIBO COMPLAINTS-COMP</v>
          </cell>
        </row>
        <row r="136">
          <cell r="A136">
            <v>500001</v>
          </cell>
          <cell r="B136" t="str">
            <v>INVENTORIES RAW AND IN PROCESS</v>
          </cell>
          <cell r="E136" t="str">
            <v>052000250</v>
          </cell>
          <cell r="F136" t="str">
            <v>Inventory @ FIFO</v>
          </cell>
          <cell r="R136" t="str">
            <v>3CC832</v>
          </cell>
          <cell r="S136" t="str">
            <v>COMP HDQ-CS-D E ADMIN-HUMACAO COMPLAINTS-COMP</v>
          </cell>
        </row>
        <row r="137">
          <cell r="A137">
            <v>500001</v>
          </cell>
          <cell r="B137" t="str">
            <v>INVENTORIES RAW AND IN PROCESS</v>
          </cell>
          <cell r="E137" t="str">
            <v>052000270</v>
          </cell>
          <cell r="F137" t="str">
            <v>Inventory @ FIFO</v>
          </cell>
          <cell r="R137" t="str">
            <v>3CC833</v>
          </cell>
          <cell r="S137" t="str">
            <v>COMP HDQ-CS-D E ADMIN-SAN GERMAN COMPLAINTS-COMP</v>
          </cell>
        </row>
        <row r="138">
          <cell r="A138">
            <v>500001</v>
          </cell>
          <cell r="B138" t="str">
            <v>INVENTORIES RAW AND IN PROCESS</v>
          </cell>
          <cell r="E138" t="str">
            <v>052000280</v>
          </cell>
          <cell r="F138" t="str">
            <v>Inventory @ FIFO</v>
          </cell>
          <cell r="R138" t="str">
            <v>3CC834</v>
          </cell>
          <cell r="S138" t="str">
            <v>COMP HDQ-CS-D E ADMIN-VEGA ALTA COMPLAINTS-COMP</v>
          </cell>
        </row>
        <row r="139">
          <cell r="A139">
            <v>500001</v>
          </cell>
          <cell r="B139" t="str">
            <v>INVENTORIES RAW AND IN PROCESS</v>
          </cell>
          <cell r="E139" t="str">
            <v>054000010</v>
          </cell>
          <cell r="F139" t="str">
            <v>Inventory @ FIFO</v>
          </cell>
          <cell r="R139" t="str">
            <v>3CC835</v>
          </cell>
          <cell r="S139" t="str">
            <v>COMP HDQ-CS-D E ADMIN-PALMER COMPLAINTS-COMP</v>
          </cell>
        </row>
        <row r="140">
          <cell r="A140">
            <v>500001</v>
          </cell>
          <cell r="B140" t="str">
            <v>INVENTORIES RAW AND IN PROCESS</v>
          </cell>
          <cell r="E140" t="str">
            <v>054000020</v>
          </cell>
          <cell r="F140" t="str">
            <v>Inventory @ FIFO</v>
          </cell>
          <cell r="R140" t="str">
            <v>3CE3E2</v>
          </cell>
          <cell r="S140" t="str">
            <v>COMP HDQ-E-COMM-COMP</v>
          </cell>
        </row>
        <row r="141">
          <cell r="A141">
            <v>500001</v>
          </cell>
          <cell r="B141" t="str">
            <v>INVENTORIES RAW AND IN PROCESS</v>
          </cell>
          <cell r="E141" t="str">
            <v>054000030</v>
          </cell>
          <cell r="F141" t="str">
            <v>Inventory @ FIFO</v>
          </cell>
          <cell r="R141" t="str">
            <v>3CE9EA</v>
          </cell>
          <cell r="S141" t="str">
            <v>COMP HDQ-E-COMM-PROG-DIST SM PROJ WIZARD-COMP</v>
          </cell>
        </row>
        <row r="142">
          <cell r="A142">
            <v>500001</v>
          </cell>
          <cell r="B142" t="str">
            <v>INVENTORIES RAW AND IN PROCESS</v>
          </cell>
          <cell r="E142" t="str">
            <v>054000110</v>
          </cell>
          <cell r="F142" t="str">
            <v>Inventory @ FIFO</v>
          </cell>
          <cell r="R142" t="str">
            <v>3CE9EB</v>
          </cell>
          <cell r="S142" t="str">
            <v>COMP HDQ-E-COMM-PROG-PIDB-COMP</v>
          </cell>
        </row>
        <row r="143">
          <cell r="A143">
            <v>500001</v>
          </cell>
          <cell r="B143" t="str">
            <v>INVENTORIES RAW AND IN PROCESS</v>
          </cell>
          <cell r="E143" t="str">
            <v>054000115</v>
          </cell>
          <cell r="F143" t="str">
            <v>Inventory @ FIFO</v>
          </cell>
          <cell r="R143" t="str">
            <v>3CE9ED</v>
          </cell>
          <cell r="S143" t="str">
            <v>COMP HDQ-E-COMM-PROG-CUST WEB CTR-COMP</v>
          </cell>
        </row>
        <row r="144">
          <cell r="A144">
            <v>500001</v>
          </cell>
          <cell r="B144" t="str">
            <v>INVENTORIES RAW AND IN PROCESS</v>
          </cell>
          <cell r="E144" t="str">
            <v>054000120</v>
          </cell>
          <cell r="F144" t="str">
            <v>Inventory @ FIFO</v>
          </cell>
          <cell r="R144" t="str">
            <v>3CE9EE</v>
          </cell>
          <cell r="S144" t="str">
            <v>COMP HDQ-E-COMM-PROG-CONTRACTOR EXTRANET-COMP</v>
          </cell>
        </row>
        <row r="145">
          <cell r="A145">
            <v>500001</v>
          </cell>
          <cell r="B145" t="str">
            <v>INVENTORIES RAW AND IN PROCESS</v>
          </cell>
          <cell r="E145" t="str">
            <v>054000140</v>
          </cell>
          <cell r="F145" t="str">
            <v>Inventory @ FIFO</v>
          </cell>
          <cell r="R145" t="str">
            <v>3CE9EG</v>
          </cell>
          <cell r="S145" t="str">
            <v>COMP HDQ-E-COMM-PROG-OEM EXTRANET-COMP</v>
          </cell>
        </row>
        <row r="146">
          <cell r="A146">
            <v>500001</v>
          </cell>
          <cell r="B146" t="str">
            <v>INVENTORIES RAW AND IN PROCESS</v>
          </cell>
          <cell r="E146" t="str">
            <v>054000160</v>
          </cell>
          <cell r="F146" t="str">
            <v>Inventory @ FIFO</v>
          </cell>
          <cell r="R146" t="str">
            <v>3CE9ET</v>
          </cell>
          <cell r="S146" t="str">
            <v>E-COMM-PROG-SMART PRICING-COMP</v>
          </cell>
        </row>
        <row r="147">
          <cell r="A147">
            <v>500001</v>
          </cell>
          <cell r="B147" t="str">
            <v>INVENTORIES RAW AND IN PROCESS</v>
          </cell>
          <cell r="E147" t="str">
            <v>054000180</v>
          </cell>
          <cell r="F147" t="str">
            <v>Inventory @ FIFO</v>
          </cell>
          <cell r="R147" t="str">
            <v>3CF884</v>
          </cell>
          <cell r="S147" t="str">
            <v>COMP HDQ-FNCE-HDQ-COMP</v>
          </cell>
        </row>
        <row r="148">
          <cell r="A148">
            <v>500001</v>
          </cell>
          <cell r="B148" t="str">
            <v>INVENTORIES RAW AND IN PROCESS</v>
          </cell>
          <cell r="E148" t="str">
            <v>054000200</v>
          </cell>
          <cell r="F148" t="str">
            <v>Inventory @ FIFO</v>
          </cell>
          <cell r="R148" t="str">
            <v>3CF885</v>
          </cell>
          <cell r="S148" t="str">
            <v>COMP HDQ-FNCE-HDQ MFG FINANCE-COMP</v>
          </cell>
        </row>
        <row r="149">
          <cell r="A149">
            <v>500001</v>
          </cell>
          <cell r="B149" t="str">
            <v>INVENTORIES RAW AND IN PROCESS</v>
          </cell>
          <cell r="E149" t="str">
            <v>054000210</v>
          </cell>
          <cell r="F149" t="str">
            <v>Inventory @ FIFO</v>
          </cell>
          <cell r="R149" t="str">
            <v>3CK711</v>
          </cell>
          <cell r="S149" t="str">
            <v>COMP HDQ-MKT-PROGS &amp; PROMOS-COMP</v>
          </cell>
        </row>
        <row r="150">
          <cell r="A150">
            <v>500001</v>
          </cell>
          <cell r="B150" t="str">
            <v>INVENTORIES RAW AND IN PROCESS</v>
          </cell>
          <cell r="E150" t="str">
            <v>054000220</v>
          </cell>
          <cell r="F150" t="str">
            <v>Inventory @ FIFO</v>
          </cell>
          <cell r="R150" t="str">
            <v>3CK717</v>
          </cell>
          <cell r="S150" t="str">
            <v>COMP HDQ-MKT-C&amp;I HQ-COMP</v>
          </cell>
        </row>
        <row r="151">
          <cell r="A151">
            <v>500001</v>
          </cell>
          <cell r="B151" t="str">
            <v>INVENTORIES RAW AND IN PROCESS</v>
          </cell>
          <cell r="E151" t="str">
            <v>054000240</v>
          </cell>
          <cell r="F151" t="str">
            <v>Inventory @ FIFO</v>
          </cell>
          <cell r="R151" t="str">
            <v>3CK718</v>
          </cell>
          <cell r="S151" t="str">
            <v>COMP HDQ-MKT-RESI HQ-COMP</v>
          </cell>
        </row>
        <row r="152">
          <cell r="A152">
            <v>500001</v>
          </cell>
          <cell r="B152" t="str">
            <v>INVENTORIES RAW AND IN PROCESS</v>
          </cell>
          <cell r="E152" t="str">
            <v>054000241</v>
          </cell>
          <cell r="F152" t="str">
            <v>Inventory @ FIFO</v>
          </cell>
          <cell r="R152" t="str">
            <v>3CK734</v>
          </cell>
          <cell r="S152" t="str">
            <v>COMP HDQ-MKT-COMPONENTS ADMIN-COMP</v>
          </cell>
        </row>
        <row r="153">
          <cell r="A153">
            <v>500001</v>
          </cell>
          <cell r="B153" t="str">
            <v>INVENTORIES RAW AND IN PROCESS</v>
          </cell>
          <cell r="E153" t="str">
            <v>054000250</v>
          </cell>
          <cell r="F153" t="str">
            <v>Inventory @ FIFO</v>
          </cell>
          <cell r="R153" t="str">
            <v>3CK735</v>
          </cell>
          <cell r="S153" t="str">
            <v>COMP HDQ-MKT-PRODUCT MGT-COMP</v>
          </cell>
        </row>
        <row r="154">
          <cell r="A154">
            <v>500001</v>
          </cell>
          <cell r="B154" t="str">
            <v>INVENTORIES RAW AND IN PROCESS</v>
          </cell>
          <cell r="E154" t="str">
            <v>056000010</v>
          </cell>
          <cell r="F154" t="str">
            <v>Inventory @ FIFO</v>
          </cell>
          <cell r="R154" t="str">
            <v>3CK736</v>
          </cell>
          <cell r="S154" t="str">
            <v>COMP HDQ-MKT-COMPONENTS MKTG-COMP</v>
          </cell>
        </row>
        <row r="155">
          <cell r="A155">
            <v>500001</v>
          </cell>
          <cell r="B155" t="str">
            <v>INVENTORIES RAW AND IN PROCESS</v>
          </cell>
          <cell r="E155" t="str">
            <v>056000021</v>
          </cell>
          <cell r="F155" t="str">
            <v>Inventory @ FIFO</v>
          </cell>
          <cell r="R155" t="str">
            <v>3CK737</v>
          </cell>
          <cell r="S155" t="str">
            <v>COMP HDQ-MKT-PRICING-COMP</v>
          </cell>
        </row>
        <row r="156">
          <cell r="A156">
            <v>500001</v>
          </cell>
          <cell r="B156" t="str">
            <v>INVENTORIES RAW AND IN PROCESS</v>
          </cell>
          <cell r="E156" t="str">
            <v>056000023</v>
          </cell>
          <cell r="F156" t="str">
            <v>Inventory @ FIFO</v>
          </cell>
          <cell r="R156" t="str">
            <v>3CK9AJ</v>
          </cell>
          <cell r="S156" t="str">
            <v>COMP HDQ-MKT-SONEPAR-COMP-PROG-COMP</v>
          </cell>
        </row>
        <row r="157">
          <cell r="A157">
            <v>500001</v>
          </cell>
          <cell r="B157" t="str">
            <v>INVENTORIES RAW AND IN PROCESS</v>
          </cell>
          <cell r="E157" t="str">
            <v>056000025</v>
          </cell>
          <cell r="F157" t="str">
            <v>Inventory @ FIFO</v>
          </cell>
          <cell r="R157" t="str">
            <v>3CK9AK</v>
          </cell>
          <cell r="S157" t="str">
            <v>COMP HDQ-MKT-AUTOMATED PRICING-PROG-COMP</v>
          </cell>
        </row>
        <row r="158">
          <cell r="A158">
            <v>500001</v>
          </cell>
          <cell r="B158" t="str">
            <v>INVENTORIES RAW AND IN PROCESS</v>
          </cell>
          <cell r="E158" t="str">
            <v>056000027</v>
          </cell>
          <cell r="F158" t="str">
            <v>Inventory @ FIFO</v>
          </cell>
          <cell r="R158" t="str">
            <v>3CK9AL</v>
          </cell>
          <cell r="S158" t="str">
            <v>COMP HDQ-MKT-PANELBUILDER PROG-COMP</v>
          </cell>
        </row>
        <row r="159">
          <cell r="A159">
            <v>500001</v>
          </cell>
          <cell r="B159" t="str">
            <v>INVENTORIES RAW AND IN PROCESS</v>
          </cell>
          <cell r="E159" t="str">
            <v>056000029</v>
          </cell>
          <cell r="F159" t="str">
            <v>Inventory @ FIFO</v>
          </cell>
          <cell r="R159" t="str">
            <v>3CK9AM</v>
          </cell>
          <cell r="S159" t="str">
            <v>COMP HDQ-MKT-OEM CONVERSION PROG-COMP</v>
          </cell>
        </row>
        <row r="160">
          <cell r="A160">
            <v>600001</v>
          </cell>
          <cell r="B160" t="str">
            <v>FINISHED PRODUCT</v>
          </cell>
          <cell r="E160" t="str">
            <v>056000140</v>
          </cell>
          <cell r="F160" t="str">
            <v>Inventory @ FIFO</v>
          </cell>
          <cell r="R160" t="str">
            <v>3CK9AP</v>
          </cell>
          <cell r="S160" t="str">
            <v>COMP HDQ-MKT-RESI TRACKING PROG-COMP</v>
          </cell>
        </row>
        <row r="161">
          <cell r="A161">
            <v>600001</v>
          </cell>
          <cell r="B161" t="str">
            <v>FINISHED PRODUCT</v>
          </cell>
          <cell r="E161" t="str">
            <v>056000200</v>
          </cell>
          <cell r="F161" t="str">
            <v>Inventory @ FIFO</v>
          </cell>
          <cell r="R161" t="str">
            <v>3CK9EK</v>
          </cell>
          <cell r="S161" t="str">
            <v>COMP HDQ-MKT-RGA,SIF,&amp;CONCESSIONS PROCESS-COMP</v>
          </cell>
        </row>
        <row r="162">
          <cell r="A162">
            <v>600001</v>
          </cell>
          <cell r="B162" t="str">
            <v>FINISHED PRODUCT</v>
          </cell>
          <cell r="E162" t="str">
            <v>056000210</v>
          </cell>
          <cell r="F162" t="str">
            <v>Inventory @ FIFO</v>
          </cell>
          <cell r="R162" t="str">
            <v>3CM005</v>
          </cell>
          <cell r="S162" t="str">
            <v>COMP HDQ-MFG-COMP MFG ADMIN-COMP</v>
          </cell>
        </row>
        <row r="163">
          <cell r="A163">
            <v>600001</v>
          </cell>
          <cell r="B163" t="str">
            <v>FINISHED PRODUCT</v>
          </cell>
          <cell r="E163" t="str">
            <v>056000220</v>
          </cell>
          <cell r="F163" t="str">
            <v>Inventory @ FIFO</v>
          </cell>
          <cell r="R163" t="str">
            <v>3CM006</v>
          </cell>
          <cell r="S163" t="str">
            <v>COMP HDQ-MFG-THOMAS ADMIN-COMP</v>
          </cell>
        </row>
        <row r="164">
          <cell r="A164">
            <v>600001</v>
          </cell>
          <cell r="B164" t="str">
            <v>FINISHED PRODUCT</v>
          </cell>
          <cell r="E164" t="str">
            <v>056000241</v>
          </cell>
          <cell r="F164" t="str">
            <v>Inventory @ FIFO</v>
          </cell>
          <cell r="R164" t="str">
            <v>3CM17A</v>
          </cell>
          <cell r="S164" t="str">
            <v>PRODUCTOS -NOGALES -R10 -COMP</v>
          </cell>
        </row>
        <row r="165">
          <cell r="A165">
            <v>600001</v>
          </cell>
          <cell r="B165" t="str">
            <v>FINISHED PRODUCT</v>
          </cell>
          <cell r="E165" t="str">
            <v>056000999</v>
          </cell>
          <cell r="F165" t="str">
            <v>Inventory @ FIFO</v>
          </cell>
          <cell r="R165" t="str">
            <v>3CM195</v>
          </cell>
          <cell r="S165" t="str">
            <v>COMP HDG-MFG-MASCOT ASSEMBLY-COMP</v>
          </cell>
        </row>
        <row r="166">
          <cell r="A166">
            <v>600001</v>
          </cell>
          <cell r="B166" t="str">
            <v>FINISHED PRODUCT</v>
          </cell>
          <cell r="E166" t="str">
            <v>062000001</v>
          </cell>
          <cell r="F166" t="str">
            <v>Inventory @ FIFO</v>
          </cell>
          <cell r="R166" t="str">
            <v>3CM1BR</v>
          </cell>
          <cell r="S166" t="str">
            <v>COMP HDQ-MFG-BRAZIL RESALE-COMP</v>
          </cell>
        </row>
        <row r="167">
          <cell r="A167">
            <v>600001</v>
          </cell>
          <cell r="B167" t="str">
            <v>FINISHED PRODUCT</v>
          </cell>
          <cell r="E167" t="str">
            <v>062000010</v>
          </cell>
          <cell r="F167" t="str">
            <v>Inventory @ FIFO</v>
          </cell>
          <cell r="R167" t="str">
            <v>3CM1MW</v>
          </cell>
          <cell r="S167" t="str">
            <v>COMP HDQ-MFG-MIDWEST RESALE-COMP</v>
          </cell>
        </row>
        <row r="168">
          <cell r="A168">
            <v>600001</v>
          </cell>
          <cell r="B168" t="str">
            <v>FINISHED PRODUCT</v>
          </cell>
          <cell r="E168" t="str">
            <v>062000020</v>
          </cell>
          <cell r="F168" t="str">
            <v>Inventory @ FIFO</v>
          </cell>
          <cell r="R168" t="str">
            <v>3CM1NG</v>
          </cell>
          <cell r="S168" t="str">
            <v>COMP HDQ-MFG-NOGALES RESALE-COMP</v>
          </cell>
        </row>
        <row r="169">
          <cell r="A169">
            <v>600001</v>
          </cell>
          <cell r="B169" t="str">
            <v>FINISHED PRODUCT</v>
          </cell>
          <cell r="E169" t="str">
            <v>062000030</v>
          </cell>
          <cell r="F169" t="str">
            <v>Inventory @ FIFO</v>
          </cell>
          <cell r="R169" t="str">
            <v>3CM1SG</v>
          </cell>
          <cell r="S169" t="str">
            <v>COMP HDQ-MFG-SINGAPORE RESALE-COMP</v>
          </cell>
        </row>
        <row r="170">
          <cell r="A170">
            <v>600001</v>
          </cell>
          <cell r="B170" t="str">
            <v>FINISHED PRODUCT</v>
          </cell>
          <cell r="E170" t="str">
            <v>062000040</v>
          </cell>
          <cell r="F170" t="str">
            <v>Inventory @ FIFO</v>
          </cell>
          <cell r="R170" t="str">
            <v>3CM827</v>
          </cell>
          <cell r="S170" t="str">
            <v>SATILLO-SERV ENTRANCE GE BRAND-COMP</v>
          </cell>
        </row>
        <row r="171">
          <cell r="A171">
            <v>600001</v>
          </cell>
          <cell r="B171" t="str">
            <v>FINISHED PRODUCT</v>
          </cell>
          <cell r="E171" t="str">
            <v>062000050</v>
          </cell>
          <cell r="F171" t="str">
            <v>Inventory @ FIFO</v>
          </cell>
          <cell r="R171" t="str">
            <v>3CM829</v>
          </cell>
          <cell r="S171" t="str">
            <v>SATILLO-PLAINVILLE TRANSFER PRODUCTS-COMP</v>
          </cell>
        </row>
        <row r="172">
          <cell r="A172">
            <v>600001</v>
          </cell>
          <cell r="B172" t="str">
            <v>FINISHED PRODUCT</v>
          </cell>
          <cell r="E172" t="str">
            <v>062000060</v>
          </cell>
          <cell r="F172" t="str">
            <v>Inventory @ FIFO</v>
          </cell>
          <cell r="R172" t="str">
            <v>3CM836</v>
          </cell>
          <cell r="S172" t="str">
            <v>SATILLO-ADS SWITCH-COMP</v>
          </cell>
        </row>
        <row r="173">
          <cell r="A173">
            <v>600001</v>
          </cell>
          <cell r="B173" t="str">
            <v>FINISHED PRODUCT</v>
          </cell>
          <cell r="E173" t="str">
            <v>062000070</v>
          </cell>
          <cell r="F173" t="str">
            <v>Inventory @ FIFO</v>
          </cell>
          <cell r="R173" t="str">
            <v>3CM850</v>
          </cell>
          <cell r="S173" t="str">
            <v>SALTILLO-GE BRAND MW PROD-COMP S/S</v>
          </cell>
        </row>
        <row r="174">
          <cell r="A174">
            <v>600001</v>
          </cell>
          <cell r="B174" t="str">
            <v>FINISHED PRODUCT</v>
          </cell>
          <cell r="E174" t="str">
            <v>062000100</v>
          </cell>
          <cell r="F174" t="str">
            <v>Inventory @ FIFO</v>
          </cell>
          <cell r="R174" t="str">
            <v>3CM858</v>
          </cell>
          <cell r="S174" t="str">
            <v>SALTILLO-MFG- PLANT OPERATIONS-COMP</v>
          </cell>
        </row>
        <row r="175">
          <cell r="A175">
            <v>600001</v>
          </cell>
          <cell r="B175" t="str">
            <v>FINISHED PRODUCT</v>
          </cell>
          <cell r="E175" t="str">
            <v>062000110</v>
          </cell>
          <cell r="F175" t="str">
            <v>Inventory @ FIFO</v>
          </cell>
          <cell r="R175" t="str">
            <v>3CM859</v>
          </cell>
          <cell r="S175" t="str">
            <v>SALTILLO-MFG- MSLC-COMP</v>
          </cell>
        </row>
        <row r="176">
          <cell r="A176">
            <v>600001</v>
          </cell>
          <cell r="B176" t="str">
            <v>FINISHED PRODUCT</v>
          </cell>
          <cell r="E176" t="str">
            <v>062000116</v>
          </cell>
          <cell r="F176" t="str">
            <v>Inventory @ FIFO</v>
          </cell>
          <cell r="R176" t="str">
            <v>3CM901</v>
          </cell>
          <cell r="S176" t="str">
            <v>COMP HDQ-MFG-ENVIRONMENTAL REMEDIATION-COMP</v>
          </cell>
        </row>
        <row r="177">
          <cell r="A177">
            <v>600001</v>
          </cell>
          <cell r="B177" t="str">
            <v>FINISHED PRODUCT</v>
          </cell>
          <cell r="E177" t="str">
            <v>062000130</v>
          </cell>
          <cell r="F177" t="str">
            <v>Inventory @ FIFO</v>
          </cell>
          <cell r="R177" t="str">
            <v>3CM9CB</v>
          </cell>
          <cell r="S177" t="str">
            <v>COMP HDQ-MFG-MFG SYS UPGRADE-COMP</v>
          </cell>
        </row>
        <row r="178">
          <cell r="A178">
            <v>600001</v>
          </cell>
          <cell r="B178" t="str">
            <v>FINISHED PRODUCT</v>
          </cell>
          <cell r="E178" t="str">
            <v>062000160</v>
          </cell>
          <cell r="F178" t="str">
            <v>Inventory @ FIFO</v>
          </cell>
          <cell r="R178" t="str">
            <v>3CMARE</v>
          </cell>
          <cell r="S178" t="str">
            <v>COMP-HDQ-MFG-ARECIBO-COMP</v>
          </cell>
        </row>
        <row r="179">
          <cell r="A179">
            <v>600001</v>
          </cell>
          <cell r="B179" t="str">
            <v>FINISHED PRODUCT</v>
          </cell>
          <cell r="E179" t="str">
            <v>062000202</v>
          </cell>
          <cell r="F179" t="str">
            <v>Inventory @ FIFO</v>
          </cell>
          <cell r="R179" t="str">
            <v>3CMCOG</v>
          </cell>
          <cell r="S179" t="str">
            <v>COMP-HDQ-MFG-COGEMEC-COMP</v>
          </cell>
        </row>
        <row r="180">
          <cell r="A180">
            <v>600001</v>
          </cell>
          <cell r="B180" t="str">
            <v>FINISHED PRODUCT</v>
          </cell>
          <cell r="E180" t="str">
            <v>064000001</v>
          </cell>
          <cell r="F180" t="str">
            <v>Inventory @ FIFO</v>
          </cell>
          <cell r="R180" t="str">
            <v>3CMECH</v>
          </cell>
          <cell r="S180" t="str">
            <v>COMP-HDQ-MFG-EATON CUTTLER HAMMER-COMP</v>
          </cell>
        </row>
        <row r="181">
          <cell r="A181">
            <v>600001</v>
          </cell>
          <cell r="B181" t="str">
            <v>FINISHED PRODUCT</v>
          </cell>
          <cell r="E181" t="str">
            <v>064000010</v>
          </cell>
          <cell r="F181" t="str">
            <v>Inventory @ FIFO</v>
          </cell>
          <cell r="R181" t="str">
            <v>3CMEXT</v>
          </cell>
          <cell r="S181" t="str">
            <v>COMP-HDQ-MFG-EXTERNAL-COMP</v>
          </cell>
        </row>
        <row r="182">
          <cell r="A182">
            <v>600001</v>
          </cell>
          <cell r="B182" t="str">
            <v>FINISHED PRODUCT</v>
          </cell>
          <cell r="E182" t="str">
            <v>064000020</v>
          </cell>
          <cell r="F182" t="str">
            <v>Inventory @ FIFO</v>
          </cell>
          <cell r="R182" t="str">
            <v>3CMGLD</v>
          </cell>
          <cell r="S182" t="str">
            <v>COMP-HDQ-MFG-GOULD-COMP</v>
          </cell>
        </row>
        <row r="183">
          <cell r="A183">
            <v>600001</v>
          </cell>
          <cell r="B183" t="str">
            <v>FINISHED PRODUCT</v>
          </cell>
          <cell r="E183" t="str">
            <v>064000030</v>
          </cell>
          <cell r="F183" t="str">
            <v>Inventory @ FIFO</v>
          </cell>
          <cell r="R183" t="str">
            <v>3CMHUM</v>
          </cell>
          <cell r="S183" t="str">
            <v>COMP-HDQ-MFG-HUMACAO-COMP</v>
          </cell>
        </row>
        <row r="184">
          <cell r="A184">
            <v>600001</v>
          </cell>
          <cell r="B184" t="str">
            <v>FINISHED PRODUCT</v>
          </cell>
          <cell r="E184" t="str">
            <v>064000050</v>
          </cell>
          <cell r="F184" t="str">
            <v>Inventory @ FIFO</v>
          </cell>
          <cell r="R184" t="str">
            <v>3CMPIL</v>
          </cell>
          <cell r="S184" t="str">
            <v>COMP-HDQ-MFG-PILOT RESALE-COMP</v>
          </cell>
        </row>
        <row r="185">
          <cell r="A185">
            <v>700001</v>
          </cell>
          <cell r="B185" t="str">
            <v>CONSIGNED STOCKS</v>
          </cell>
          <cell r="E185" t="str">
            <v>064000060</v>
          </cell>
          <cell r="F185" t="str">
            <v>Inventory @ FIFO</v>
          </cell>
          <cell r="R185" t="str">
            <v>3CMPLM</v>
          </cell>
          <cell r="S185" t="str">
            <v>COMP-HDQ-MFG-PALMER RESALE-COMP</v>
          </cell>
        </row>
        <row r="186">
          <cell r="A186">
            <v>700001</v>
          </cell>
          <cell r="B186" t="str">
            <v>CONSIGNED STOCKS</v>
          </cell>
          <cell r="E186" t="str">
            <v>064000070</v>
          </cell>
          <cell r="F186" t="str">
            <v>Inventory @ FIFO</v>
          </cell>
          <cell r="R186" t="str">
            <v>3CMSGR</v>
          </cell>
          <cell r="S186" t="str">
            <v>COMP-HDQ-MFG-SAN GERMAN RESALE-COMP</v>
          </cell>
        </row>
        <row r="187">
          <cell r="A187">
            <v>700001</v>
          </cell>
          <cell r="B187" t="str">
            <v>CONSIGNED STOCKS</v>
          </cell>
          <cell r="E187" t="str">
            <v>064000160</v>
          </cell>
          <cell r="F187" t="str">
            <v>Inventory @ FIFO</v>
          </cell>
          <cell r="R187" t="str">
            <v>3CMUNE</v>
          </cell>
          <cell r="S187" t="str">
            <v>COMP-HDQ-MFG-UNELEC-COMP</v>
          </cell>
        </row>
        <row r="188">
          <cell r="A188">
            <v>700001</v>
          </cell>
          <cell r="B188" t="str">
            <v>CONSIGNED STOCKS</v>
          </cell>
          <cell r="E188" t="str">
            <v>066000001</v>
          </cell>
          <cell r="F188" t="str">
            <v>Inventory @ FIFO</v>
          </cell>
          <cell r="R188" t="str">
            <v>3CMV02</v>
          </cell>
          <cell r="S188" t="str">
            <v>COMP HDQ-MFG-EQ PLANT-COMP</v>
          </cell>
        </row>
        <row r="189">
          <cell r="A189">
            <v>800001</v>
          </cell>
          <cell r="B189" t="str">
            <v>UNBILLED SHIPMENTS</v>
          </cell>
          <cell r="E189" t="str">
            <v>066000010</v>
          </cell>
          <cell r="F189" t="str">
            <v>Inventory @ FIFO</v>
          </cell>
          <cell r="R189" t="str">
            <v>3CMVAR</v>
          </cell>
          <cell r="S189" t="str">
            <v>COMP-HDQ-MFG-VEGA ALTA RESALE-COMP</v>
          </cell>
        </row>
        <row r="190">
          <cell r="A190">
            <v>800001</v>
          </cell>
          <cell r="B190" t="str">
            <v>UNBILLED SHIPMENTS</v>
          </cell>
          <cell r="E190" t="str">
            <v>066000020</v>
          </cell>
          <cell r="F190" t="str">
            <v>Inventory @ FIFO</v>
          </cell>
          <cell r="R190" t="str">
            <v>3CMVBR</v>
          </cell>
          <cell r="S190" t="str">
            <v>COMP-HDQ-MFG-VEGA BAJA RESALE-COMP</v>
          </cell>
        </row>
        <row r="191">
          <cell r="A191">
            <v>800001</v>
          </cell>
          <cell r="B191" t="str">
            <v>UNBILLED SHIPMENTS</v>
          </cell>
          <cell r="E191" t="str">
            <v>066000030</v>
          </cell>
          <cell r="F191" t="str">
            <v>Inventory @ FIFO</v>
          </cell>
          <cell r="R191" t="str">
            <v>3CMVYN</v>
          </cell>
          <cell r="S191" t="str">
            <v>COMP-HDQ-MFG-VYNKIER-COMP</v>
          </cell>
        </row>
        <row r="192">
          <cell r="A192">
            <v>950003</v>
          </cell>
          <cell r="B192" t="str">
            <v>OTHERS WITHIN OWN ECHELON ABOVE GROUP</v>
          </cell>
          <cell r="E192" t="str">
            <v>066000050</v>
          </cell>
          <cell r="F192" t="str">
            <v>Inventory @ FIFO</v>
          </cell>
          <cell r="R192" t="str">
            <v>3CMWST</v>
          </cell>
          <cell r="S192" t="str">
            <v>COMP-HDQ-MFG-WESTINGHOUSE-COMP</v>
          </cell>
        </row>
        <row r="193">
          <cell r="A193">
            <v>950004</v>
          </cell>
          <cell r="B193" t="str">
            <v>OTHER GE PARENT CO.COMPONENTS</v>
          </cell>
          <cell r="E193" t="str">
            <v>066000060</v>
          </cell>
          <cell r="F193" t="str">
            <v>Inventory @ FIFO</v>
          </cell>
          <cell r="R193" t="str">
            <v>3CT610</v>
          </cell>
          <cell r="S193" t="str">
            <v>COMP HDQ-TECH-DIST COMPONENTS-COMP</v>
          </cell>
        </row>
        <row r="194">
          <cell r="A194">
            <v>970001</v>
          </cell>
          <cell r="B194" t="str">
            <v>REVALUATION TO LIFO</v>
          </cell>
          <cell r="E194" t="str">
            <v>066000070</v>
          </cell>
          <cell r="F194" t="str">
            <v>Inventory @ FIFO</v>
          </cell>
          <cell r="R194" t="str">
            <v>3CT912</v>
          </cell>
          <cell r="S194" t="str">
            <v>COMP HDQ-TECH-PROG-KR MAIN MOUNTING-COMP</v>
          </cell>
        </row>
        <row r="195">
          <cell r="A195">
            <v>980001</v>
          </cell>
          <cell r="B195" t="str">
            <v>REVAL TO LIFO - ADJ. TO FIN. RPT. BASIS</v>
          </cell>
          <cell r="E195" t="str">
            <v>066000160</v>
          </cell>
          <cell r="F195" t="str">
            <v>Inventory @ FIFO</v>
          </cell>
          <cell r="R195" t="str">
            <v>3CT914</v>
          </cell>
          <cell r="S195" t="str">
            <v>COMP HDQ-TECH-PROG-30MA GFCI -COMP</v>
          </cell>
        </row>
        <row r="196">
          <cell r="A196">
            <v>1010001</v>
          </cell>
          <cell r="B196" t="str">
            <v>PROGRESS COLLECTIONS</v>
          </cell>
          <cell r="E196" t="str">
            <v>072000000</v>
          </cell>
          <cell r="F196" t="str">
            <v>Inventory @ FIFO</v>
          </cell>
          <cell r="R196" t="str">
            <v>3CT915</v>
          </cell>
          <cell r="S196" t="str">
            <v>COMP HDQ-TECH-PROG-ON UL RELIABILITY-COMP</v>
          </cell>
        </row>
        <row r="197">
          <cell r="A197">
            <v>1010001</v>
          </cell>
          <cell r="B197" t="str">
            <v>PROGRESS COLLECTIONS</v>
          </cell>
          <cell r="E197" t="str">
            <v>072000100</v>
          </cell>
          <cell r="F197" t="str">
            <v>Inventory @ FIFO</v>
          </cell>
          <cell r="R197" t="str">
            <v>3CT940</v>
          </cell>
          <cell r="S197" t="str">
            <v>COMP HDQ-TECH-MFG TECHNOLOGY-COMP</v>
          </cell>
        </row>
        <row r="198">
          <cell r="A198">
            <v>1201001</v>
          </cell>
          <cell r="B198" t="str">
            <v>INSURANCE PAID IN ADVANCE</v>
          </cell>
          <cell r="E198" t="str">
            <v>074000000</v>
          </cell>
          <cell r="F198" t="str">
            <v>Inventory @ FIFO</v>
          </cell>
          <cell r="R198" t="str">
            <v>3CT9BJ</v>
          </cell>
          <cell r="S198" t="str">
            <v>COMP HDQ-TECH-QMI INDUST PROG-COMP</v>
          </cell>
        </row>
        <row r="199">
          <cell r="A199">
            <v>1201001</v>
          </cell>
          <cell r="B199" t="str">
            <v>INSURANCE PAID IN ADVANCE</v>
          </cell>
          <cell r="E199" t="str">
            <v>076000000</v>
          </cell>
          <cell r="F199" t="str">
            <v>Inventory @ FIFO</v>
          </cell>
          <cell r="R199" t="str">
            <v>3CT9BM</v>
          </cell>
          <cell r="S199" t="str">
            <v>TECH-PROG-TEY-ROCB-COMP S/S</v>
          </cell>
        </row>
        <row r="200">
          <cell r="A200">
            <v>1201501</v>
          </cell>
          <cell r="B200" t="str">
            <v>PREPAID EXP., EASEMENTS &amp; RIGHTS OF WAY</v>
          </cell>
          <cell r="E200" t="str">
            <v>082000000</v>
          </cell>
          <cell r="F200" t="str">
            <v>Inventory @ FIFO</v>
          </cell>
          <cell r="R200" t="str">
            <v>3CT9CD</v>
          </cell>
          <cell r="S200" t="str">
            <v>COMP HDQ-TECH-PROG-ASTAT INTEGRAL BYPASS-COMP</v>
          </cell>
        </row>
        <row r="201">
          <cell r="A201">
            <v>1201501</v>
          </cell>
          <cell r="B201" t="str">
            <v>PREPAID EXP., EASEMENTS &amp; RIGHTS OF WAY</v>
          </cell>
          <cell r="E201" t="str">
            <v>084000000</v>
          </cell>
          <cell r="F201" t="str">
            <v>Inventory @ FIFO</v>
          </cell>
          <cell r="R201" t="str">
            <v>3CT9CE</v>
          </cell>
          <cell r="S201" t="str">
            <v>COMP HDQ-TECH-DP CONTRACTOR-COMP</v>
          </cell>
        </row>
        <row r="202">
          <cell r="A202">
            <v>1202001</v>
          </cell>
          <cell r="B202" t="str">
            <v>TAXES PAID IN ADVANCE</v>
          </cell>
          <cell r="E202" t="str">
            <v>086000000</v>
          </cell>
          <cell r="F202" t="str">
            <v>Inventory @ FIFO</v>
          </cell>
          <cell r="R202" t="str">
            <v>3CT9EC</v>
          </cell>
          <cell r="S202" t="str">
            <v>COMP HDQ-TECH-METER SOCKET LOAD CTR-COMP</v>
          </cell>
        </row>
        <row r="203">
          <cell r="A203">
            <v>1202001</v>
          </cell>
          <cell r="B203" t="str">
            <v>TAXES PAID IN ADVANCE</v>
          </cell>
          <cell r="E203" t="str">
            <v>091010010</v>
          </cell>
          <cell r="F203" t="str">
            <v>Inventory @ FIFO</v>
          </cell>
          <cell r="R203" t="str">
            <v>3CT9EE</v>
          </cell>
          <cell r="S203" t="str">
            <v>COMP HDQ-TECH-D-FRAME BKR-COMP</v>
          </cell>
        </row>
        <row r="204">
          <cell r="A204">
            <v>1202001</v>
          </cell>
          <cell r="B204" t="str">
            <v>TAXES PAID IN ADVANCE</v>
          </cell>
          <cell r="E204" t="str">
            <v>091010011</v>
          </cell>
          <cell r="F204" t="str">
            <v>Inventory @ FIFO</v>
          </cell>
          <cell r="R204" t="str">
            <v>3CT9EF</v>
          </cell>
          <cell r="S204" t="str">
            <v>COMP HDQ-TECH-C-H ARC FAULT-COMP</v>
          </cell>
        </row>
        <row r="205">
          <cell r="A205">
            <v>1202001</v>
          </cell>
          <cell r="B205" t="str">
            <v>TAXES PAID IN ADVANCE</v>
          </cell>
          <cell r="E205" t="str">
            <v>091010012</v>
          </cell>
          <cell r="F205" t="str">
            <v>Inventory @ FIFO</v>
          </cell>
          <cell r="R205" t="str">
            <v>3CT9EH</v>
          </cell>
          <cell r="S205" t="str">
            <v>COMP HDQ-TECH-PROG-2,4,6,8 CIRCUIT LOAD CTR-COMP</v>
          </cell>
        </row>
        <row r="206">
          <cell r="A206">
            <v>1203001</v>
          </cell>
          <cell r="B206" t="str">
            <v>OTHER DEF CHGS                   120.3,.4,.6,.8,.17,.1</v>
          </cell>
          <cell r="E206" t="str">
            <v>091010020</v>
          </cell>
          <cell r="F206" t="str">
            <v>Inventory @ FIFO</v>
          </cell>
          <cell r="R206" t="str">
            <v>3CT9EK</v>
          </cell>
          <cell r="S206" t="str">
            <v>COMP HDQ-TECH-PROG-104P FINGER SAFE TERM-COMP</v>
          </cell>
        </row>
        <row r="207">
          <cell r="A207">
            <v>1203001</v>
          </cell>
          <cell r="B207" t="str">
            <v>OTHER DEF CHGS                   120.3,.4,.6,.8,.17,.1</v>
          </cell>
          <cell r="E207" t="str">
            <v>091010021</v>
          </cell>
          <cell r="F207" t="str">
            <v>Inventory @ FIFO</v>
          </cell>
          <cell r="R207" t="str">
            <v>3CT9EQ</v>
          </cell>
          <cell r="S207" t="str">
            <v>COMP HDQ-TECH-PROG-COMP QUALITY-COMP</v>
          </cell>
        </row>
        <row r="208">
          <cell r="A208">
            <v>1203001</v>
          </cell>
          <cell r="B208" t="str">
            <v>OTHER DEF CHGS                   120.3,.4,.6,.8,.17,.1</v>
          </cell>
          <cell r="E208" t="str">
            <v>091010022</v>
          </cell>
          <cell r="F208" t="str">
            <v>Inventory @ FIFO</v>
          </cell>
          <cell r="R208" t="str">
            <v>3CT9LA</v>
          </cell>
          <cell r="S208" t="str">
            <v>COMP HDQ-TECH-LAUNCELOT ADMIN-COMP</v>
          </cell>
        </row>
        <row r="209">
          <cell r="A209">
            <v>1203001</v>
          </cell>
          <cell r="B209" t="str">
            <v>OTHER DEF CHGS                   120.3,.4,.6,.8,.17,.1</v>
          </cell>
          <cell r="E209" t="str">
            <v>092010010</v>
          </cell>
          <cell r="F209" t="str">
            <v>Inventory @ FIFO</v>
          </cell>
          <cell r="R209" t="str">
            <v>3CT9LB</v>
          </cell>
          <cell r="S209" t="str">
            <v>COMP HDQ-TECH-LAUNCELOT E FRAME USA-COMP</v>
          </cell>
        </row>
        <row r="210">
          <cell r="A210">
            <v>1203001</v>
          </cell>
          <cell r="B210" t="str">
            <v>OTHER DEF CHGS                   120.3,.4,.6,.8,.17,.1</v>
          </cell>
          <cell r="E210" t="str">
            <v>092010020</v>
          </cell>
          <cell r="F210" t="str">
            <v>Inventory @ FIFO</v>
          </cell>
          <cell r="R210" t="str">
            <v>3CV840</v>
          </cell>
          <cell r="S210" t="str">
            <v>COMP HDQ-IM-INFO SYS ADMIN-COMP</v>
          </cell>
        </row>
        <row r="211">
          <cell r="A211">
            <v>1203001</v>
          </cell>
          <cell r="B211" t="str">
            <v>OTHER DEF CHGS                   120.3,.4,.6,.8,.17,.1</v>
          </cell>
          <cell r="E211" t="str">
            <v>093020010</v>
          </cell>
          <cell r="F211" t="str">
            <v>Inventory @ FIFO</v>
          </cell>
          <cell r="R211" t="str">
            <v>3CV9KB</v>
          </cell>
          <cell r="S211" t="str">
            <v>COMP HDQ-IM-PRICING SYS REDESIGN-COMP</v>
          </cell>
        </row>
        <row r="212">
          <cell r="A212">
            <v>1203001</v>
          </cell>
          <cell r="B212" t="str">
            <v>OTHER DEF CHGS                   120.3,.4,.6,.8,.17,.1</v>
          </cell>
          <cell r="E212" t="str">
            <v>093020020</v>
          </cell>
          <cell r="F212" t="str">
            <v>Inventory @ FIFO</v>
          </cell>
          <cell r="R212" t="str">
            <v>3CW320</v>
          </cell>
          <cell r="S212" t="str">
            <v>COMP HDQ-WHSE-TRAFFIC &amp; ADMIN-COMP</v>
          </cell>
        </row>
        <row r="213">
          <cell r="A213">
            <v>1203001</v>
          </cell>
          <cell r="B213" t="str">
            <v>OTHER DEF CHGS                   120.3,.4,.6,.8,.17,.1</v>
          </cell>
          <cell r="E213" t="str">
            <v>095000020</v>
          </cell>
          <cell r="F213" t="str">
            <v>Inventory @ FIFO</v>
          </cell>
          <cell r="R213" t="str">
            <v>3CW358</v>
          </cell>
          <cell r="S213" t="str">
            <v>COMP HDQ-WHSE-MASTER DIST CTR-COMP</v>
          </cell>
        </row>
        <row r="214">
          <cell r="A214">
            <v>1205001</v>
          </cell>
          <cell r="B214" t="str">
            <v>UNDISTRIBUTED EXPENDITURES</v>
          </cell>
          <cell r="E214" t="str">
            <v>170220010</v>
          </cell>
          <cell r="F214" t="str">
            <v>Inventory @ FIFO</v>
          </cell>
          <cell r="R214" t="str">
            <v>3SK716</v>
          </cell>
          <cell r="S214" t="str">
            <v>S/S HDQ-MKT-PWR MGT-S/S</v>
          </cell>
        </row>
        <row r="215">
          <cell r="A215">
            <v>1205001</v>
          </cell>
          <cell r="B215" t="str">
            <v>UNDISTRIBUTED EXPENDITURES</v>
          </cell>
          <cell r="E215" t="str">
            <v>431010040</v>
          </cell>
          <cell r="F215" t="str">
            <v>Inventory @ FIFO</v>
          </cell>
          <cell r="R215" t="str">
            <v>3SM999</v>
          </cell>
          <cell r="S215" t="str">
            <v>S/S HDQ-MFG-COST OUT-MFG ADMIN-S/S</v>
          </cell>
        </row>
        <row r="216">
          <cell r="A216">
            <v>1205001</v>
          </cell>
          <cell r="B216" t="str">
            <v>UNDISTRIBUTED EXPENDITURES</v>
          </cell>
          <cell r="E216" t="str">
            <v>431010050</v>
          </cell>
          <cell r="F216" t="str">
            <v>Inventory @ FIFO</v>
          </cell>
          <cell r="R216" t="str">
            <v>3ST9BK</v>
          </cell>
          <cell r="S216" t="str">
            <v>MKTG-LIGHTING CONTACTOR PROGRAM-COMP</v>
          </cell>
        </row>
        <row r="217">
          <cell r="A217">
            <v>1205001</v>
          </cell>
          <cell r="B217" t="str">
            <v>UNDISTRIBUTED EXPENDITURES</v>
          </cell>
          <cell r="E217" t="str">
            <v>431010070</v>
          </cell>
          <cell r="F217" t="str">
            <v>Inventory @ FIFO</v>
          </cell>
          <cell r="R217" t="str">
            <v>5BA570</v>
          </cell>
          <cell r="S217" t="str">
            <v>SALTILLO-ADMIN-COMP</v>
          </cell>
        </row>
        <row r="218">
          <cell r="A218">
            <v>1205001</v>
          </cell>
          <cell r="B218" t="str">
            <v>UNDISTRIBUTED EXPENDITURES</v>
          </cell>
          <cell r="E218" t="str">
            <v>431010080</v>
          </cell>
          <cell r="F218" t="str">
            <v>Inventory @ FIFO</v>
          </cell>
          <cell r="R218" t="str">
            <v>5PARBI</v>
          </cell>
          <cell r="S218" t="str">
            <v>IUSA-ADMIN-IUSA-GE SALES CO-METER</v>
          </cell>
        </row>
        <row r="219">
          <cell r="A219">
            <v>1205001</v>
          </cell>
          <cell r="B219" t="str">
            <v>UNDISTRIBUTED EXPENDITURES</v>
          </cell>
          <cell r="E219" t="str">
            <v>431010090</v>
          </cell>
          <cell r="F219" t="str">
            <v>Inventory @ FIFO</v>
          </cell>
          <cell r="R219" t="str">
            <v>6DARTV</v>
          </cell>
          <cell r="S219" t="str">
            <v>PROLEC-TECH MGT-PEB</v>
          </cell>
        </row>
        <row r="220">
          <cell r="A220">
            <v>1205001</v>
          </cell>
          <cell r="B220" t="str">
            <v>UNDISTRIBUTED EXPENDITURES</v>
          </cell>
          <cell r="E220" t="str">
            <v>097000000</v>
          </cell>
          <cell r="F220" t="str">
            <v>LIFO Revaluation</v>
          </cell>
          <cell r="R220" t="str">
            <v>6ETRTE</v>
          </cell>
          <cell r="S220" t="str">
            <v>CAPACITOR-MFG-TECH MGT COSTS-PEB</v>
          </cell>
        </row>
        <row r="221">
          <cell r="A221">
            <v>1205001</v>
          </cell>
          <cell r="B221" t="str">
            <v>UNDISTRIBUTED EXPENDITURES</v>
          </cell>
          <cell r="E221" t="str">
            <v>098000000</v>
          </cell>
          <cell r="F221" t="str">
            <v>LIFO Revaluation</v>
          </cell>
          <cell r="R221" t="str">
            <v>6MM530</v>
          </cell>
          <cell r="S221" t="str">
            <v>MIDWEST-MFG-COMP</v>
          </cell>
        </row>
        <row r="222">
          <cell r="A222">
            <v>1205001</v>
          </cell>
          <cell r="B222" t="str">
            <v>UNDISTRIBUTED EXPENDITURES</v>
          </cell>
          <cell r="E222" t="str">
            <v>200000000</v>
          </cell>
          <cell r="F222" t="str">
            <v>Net PP&amp;E</v>
          </cell>
          <cell r="R222" t="str">
            <v>6MM570</v>
          </cell>
          <cell r="S222" t="str">
            <v>MIDWEST-MFG-ADMIN-COMP</v>
          </cell>
        </row>
        <row r="223">
          <cell r="A223">
            <v>1205001</v>
          </cell>
          <cell r="B223" t="str">
            <v>UNDISTRIBUTED EXPENDITURES</v>
          </cell>
          <cell r="E223" t="str">
            <v>200000002</v>
          </cell>
          <cell r="F223" t="str">
            <v>Net PP&amp;E</v>
          </cell>
          <cell r="R223" t="str">
            <v>7AM840</v>
          </cell>
          <cell r="S223" t="str">
            <v>ARECIBO-MFG-ARECIBO DIST COMP-COMP</v>
          </cell>
        </row>
        <row r="224">
          <cell r="A224">
            <v>1205001</v>
          </cell>
          <cell r="B224" t="str">
            <v>UNDISTRIBUTED EXPENDITURES</v>
          </cell>
          <cell r="E224" t="str">
            <v>200000100</v>
          </cell>
          <cell r="F224" t="str">
            <v>Net PP&amp;E</v>
          </cell>
          <cell r="R224" t="str">
            <v>7AM845</v>
          </cell>
          <cell r="S224" t="str">
            <v>ARECIBO-FABRICATION MFG-COMP</v>
          </cell>
        </row>
        <row r="225">
          <cell r="A225">
            <v>1205001</v>
          </cell>
          <cell r="B225" t="str">
            <v>UNDISTRIBUTED EXPENDITURES</v>
          </cell>
          <cell r="E225" t="str">
            <v>200000150</v>
          </cell>
          <cell r="F225" t="str">
            <v>Net PP&amp;E</v>
          </cell>
          <cell r="R225" t="str">
            <v>7AM846</v>
          </cell>
          <cell r="S225" t="str">
            <v>ARECIBO-MFG- FABRICATION COST-COMP</v>
          </cell>
        </row>
        <row r="226">
          <cell r="A226">
            <v>1205001</v>
          </cell>
          <cell r="B226" t="str">
            <v>UNDISTRIBUTED EXPENDITURES</v>
          </cell>
          <cell r="E226" t="str">
            <v>200000200</v>
          </cell>
          <cell r="F226" t="str">
            <v>Net PP&amp;E</v>
          </cell>
          <cell r="R226" t="str">
            <v>7BM870</v>
          </cell>
          <cell r="S226" t="str">
            <v>VEGA BAJA-MFG-PEB</v>
          </cell>
        </row>
        <row r="227">
          <cell r="A227">
            <v>1205001</v>
          </cell>
          <cell r="B227" t="str">
            <v>UNDISTRIBUTED EXPENDITURES</v>
          </cell>
          <cell r="E227" t="str">
            <v>200000300</v>
          </cell>
          <cell r="F227" t="str">
            <v>Net PP&amp;E</v>
          </cell>
          <cell r="R227" t="str">
            <v>7CF000</v>
          </cell>
          <cell r="S227" t="str">
            <v>CGE PRODUCTS OPS -R50 -COMP</v>
          </cell>
        </row>
        <row r="228">
          <cell r="A228">
            <v>1205001</v>
          </cell>
          <cell r="B228" t="str">
            <v>UNDISTRIBUTED EXPENDITURES</v>
          </cell>
          <cell r="E228" t="str">
            <v>200000400</v>
          </cell>
          <cell r="F228" t="str">
            <v>Net PP&amp;E</v>
          </cell>
          <cell r="R228" t="str">
            <v>7CF825</v>
          </cell>
          <cell r="S228" t="str">
            <v>CARIBE-FNCE-P.R. ACCTG CTR-COMP</v>
          </cell>
        </row>
        <row r="229">
          <cell r="A229">
            <v>1205001</v>
          </cell>
          <cell r="B229" t="str">
            <v>UNDISTRIBUTED EXPENDITURES</v>
          </cell>
          <cell r="E229" t="str">
            <v>200000470</v>
          </cell>
          <cell r="F229" t="str">
            <v>Net PP&amp;E</v>
          </cell>
          <cell r="R229" t="str">
            <v>7CF850</v>
          </cell>
          <cell r="S229" t="str">
            <v>CARIBE-FNCE-P.R. OPS ANALYSIS-COMP</v>
          </cell>
        </row>
        <row r="230">
          <cell r="A230">
            <v>1205001</v>
          </cell>
          <cell r="B230" t="str">
            <v>UNDISTRIBUTED EXPENDITURES</v>
          </cell>
          <cell r="E230" t="str">
            <v>289000052</v>
          </cell>
          <cell r="F230" t="str">
            <v>Net PP&amp;E</v>
          </cell>
          <cell r="R230" t="str">
            <v>7CH855</v>
          </cell>
          <cell r="S230" t="str">
            <v>CARIBE-HR-ED&amp;C-COMP</v>
          </cell>
        </row>
        <row r="231">
          <cell r="A231">
            <v>1205001</v>
          </cell>
          <cell r="B231" t="str">
            <v>UNDISTRIBUTED EXPENDITURES</v>
          </cell>
          <cell r="E231" t="str">
            <v>289000100</v>
          </cell>
          <cell r="F231" t="str">
            <v>Net PP&amp;E</v>
          </cell>
          <cell r="R231" t="str">
            <v>7CL890</v>
          </cell>
          <cell r="S231" t="str">
            <v>CARIBE-LEGAL-ED&amp;C-COMP</v>
          </cell>
        </row>
        <row r="232">
          <cell r="A232">
            <v>1205001</v>
          </cell>
          <cell r="B232" t="str">
            <v>UNDISTRIBUTED EXPENDITURES</v>
          </cell>
          <cell r="E232" t="str">
            <v>289000110</v>
          </cell>
          <cell r="F232" t="str">
            <v>Net PP&amp;E</v>
          </cell>
          <cell r="R232" t="str">
            <v>7CM805</v>
          </cell>
          <cell r="S232" t="str">
            <v>CARIBE-MFG-INTER ISLAND TRANS-COMP</v>
          </cell>
        </row>
        <row r="233">
          <cell r="A233">
            <v>1205001</v>
          </cell>
          <cell r="B233" t="str">
            <v>UNDISTRIBUTED EXPENDITURES</v>
          </cell>
          <cell r="E233" t="str">
            <v>289000200</v>
          </cell>
          <cell r="F233" t="str">
            <v>Net PP&amp;E</v>
          </cell>
          <cell r="R233" t="str">
            <v>7CM810</v>
          </cell>
          <cell r="S233" t="str">
            <v>CARIBE-MFG-ED&amp;C-PURCH-COMP</v>
          </cell>
        </row>
        <row r="234">
          <cell r="A234">
            <v>1205001</v>
          </cell>
          <cell r="B234" t="str">
            <v>UNDISTRIBUTED EXPENDITURES</v>
          </cell>
          <cell r="E234" t="str">
            <v>289000270</v>
          </cell>
          <cell r="F234" t="str">
            <v>Net PP&amp;E</v>
          </cell>
          <cell r="R234" t="str">
            <v>7CM820</v>
          </cell>
          <cell r="S234" t="str">
            <v>CARIBE-MFG-ED&amp;C-MFG ADMIN-COMP</v>
          </cell>
        </row>
        <row r="235">
          <cell r="A235">
            <v>1205001</v>
          </cell>
          <cell r="B235" t="str">
            <v>UNDISTRIBUTED EXPENDITURES</v>
          </cell>
          <cell r="E235" t="str">
            <v>289000300</v>
          </cell>
          <cell r="F235" t="str">
            <v>Net PP&amp;E</v>
          </cell>
          <cell r="R235" t="str">
            <v>7CM82A</v>
          </cell>
          <cell r="S235" t="str">
            <v>CGE PRODUCTS OPS -R50 -COMP</v>
          </cell>
        </row>
        <row r="236">
          <cell r="A236">
            <v>1205001</v>
          </cell>
          <cell r="B236" t="str">
            <v>UNDISTRIBUTED EXPENDITURES</v>
          </cell>
          <cell r="E236" t="str">
            <v>289000351</v>
          </cell>
          <cell r="F236" t="str">
            <v>Net PP&amp;E</v>
          </cell>
          <cell r="R236" t="str">
            <v>7CM835</v>
          </cell>
          <cell r="S236" t="str">
            <v>CARIBE-MFG-ED&amp;C ADM VAR COSTS-COMP</v>
          </cell>
        </row>
        <row r="237">
          <cell r="A237">
            <v>1205001</v>
          </cell>
          <cell r="B237" t="str">
            <v>UNDISTRIBUTED EXPENDITURES</v>
          </cell>
          <cell r="E237" t="str">
            <v>289000352</v>
          </cell>
          <cell r="F237" t="str">
            <v>Net PP&amp;E</v>
          </cell>
          <cell r="R237" t="str">
            <v>7CM891</v>
          </cell>
          <cell r="S237" t="str">
            <v>CARIBE-MFG-ED&amp;C EHS TKS-COMP</v>
          </cell>
        </row>
        <row r="238">
          <cell r="A238">
            <v>1205001</v>
          </cell>
          <cell r="B238" t="str">
            <v>UNDISTRIBUTED EXPENDITURES</v>
          </cell>
          <cell r="E238" t="str">
            <v>291010011</v>
          </cell>
          <cell r="F238" t="str">
            <v>Net PP&amp;E</v>
          </cell>
          <cell r="R238" t="str">
            <v>7CM897</v>
          </cell>
          <cell r="S238" t="str">
            <v>CARIBE-MFG-EHS REMEDIATION-COMP</v>
          </cell>
        </row>
        <row r="239">
          <cell r="A239">
            <v>1205001</v>
          </cell>
          <cell r="B239" t="str">
            <v>UNDISTRIBUTED EXPENDITURES</v>
          </cell>
          <cell r="E239" t="str">
            <v>291010012</v>
          </cell>
          <cell r="F239" t="str">
            <v>Net PP&amp;E</v>
          </cell>
          <cell r="R239" t="str">
            <v>7CQ420</v>
          </cell>
          <cell r="S239" t="str">
            <v>CGE PRODUCTS OPS -R50 -COMP</v>
          </cell>
        </row>
        <row r="240">
          <cell r="A240">
            <v>1205001</v>
          </cell>
          <cell r="B240" t="str">
            <v>UNDISTRIBUTED EXPENDITURES</v>
          </cell>
          <cell r="E240" t="str">
            <v>291010013</v>
          </cell>
          <cell r="F240" t="str">
            <v>Net PP&amp;E</v>
          </cell>
          <cell r="R240" t="str">
            <v>7CQ920</v>
          </cell>
          <cell r="S240" t="str">
            <v>CARIBE-QLTY-MFG HDQ-COMP</v>
          </cell>
        </row>
        <row r="241">
          <cell r="A241">
            <v>1205001</v>
          </cell>
          <cell r="B241" t="str">
            <v>UNDISTRIBUTED EXPENDITURES</v>
          </cell>
          <cell r="E241" t="str">
            <v>291010014</v>
          </cell>
          <cell r="F241" t="str">
            <v>Net PP&amp;E</v>
          </cell>
          <cell r="R241" t="str">
            <v>7CW896</v>
          </cell>
          <cell r="S241" t="str">
            <v>CARIBE-WHSE-ED&amp;C P.R. MASCOT WHSE-COMP</v>
          </cell>
        </row>
        <row r="242">
          <cell r="A242">
            <v>1205001</v>
          </cell>
          <cell r="B242" t="str">
            <v>UNDISTRIBUTED EXPENDITURES</v>
          </cell>
          <cell r="E242" t="str">
            <v>291010100</v>
          </cell>
          <cell r="F242" t="str">
            <v>Net PP&amp;E</v>
          </cell>
          <cell r="R242" t="str">
            <v>7DA335</v>
          </cell>
          <cell r="S242" t="str">
            <v>VEGA ALTA PILOT-ADMIN-ALLOC FR HQ'S-COMP</v>
          </cell>
        </row>
        <row r="243">
          <cell r="A243">
            <v>1205001</v>
          </cell>
          <cell r="B243" t="str">
            <v>UNDISTRIBUTED EXPENDITURES</v>
          </cell>
          <cell r="E243" t="str">
            <v>291010200</v>
          </cell>
          <cell r="F243" t="str">
            <v>Net PP&amp;E</v>
          </cell>
          <cell r="R243" t="str">
            <v>7DM222</v>
          </cell>
          <cell r="S243" t="str">
            <v>VEGA ALTA PILOT-MFG-COMP</v>
          </cell>
        </row>
        <row r="244">
          <cell r="A244">
            <v>1205001</v>
          </cell>
          <cell r="B244" t="str">
            <v>UNDISTRIBUTED EXPENDITURES</v>
          </cell>
          <cell r="E244" t="str">
            <v>291010300</v>
          </cell>
          <cell r="F244" t="str">
            <v>Net PP&amp;E</v>
          </cell>
          <cell r="R244" t="str">
            <v>7DM9FY</v>
          </cell>
          <cell r="S244" t="str">
            <v>VEGA ALTA PILOT-MFG-COST OUT-COMP</v>
          </cell>
        </row>
        <row r="245">
          <cell r="A245">
            <v>1205001</v>
          </cell>
          <cell r="B245" t="str">
            <v>UNDISTRIBUTED EXPENDITURES</v>
          </cell>
          <cell r="E245" t="str">
            <v>291020100</v>
          </cell>
          <cell r="F245" t="str">
            <v>Net PP&amp;E</v>
          </cell>
          <cell r="R245" t="str">
            <v>7EM6EM</v>
          </cell>
          <cell r="S245" t="str">
            <v>ANASCO-MFG-ELEC OVERLOAD RELAY PROD ADVIS-COMP</v>
          </cell>
        </row>
        <row r="246">
          <cell r="A246">
            <v>1205001</v>
          </cell>
          <cell r="B246" t="str">
            <v>UNDISTRIBUTED EXPENDITURES</v>
          </cell>
          <cell r="E246" t="str">
            <v>291020200</v>
          </cell>
          <cell r="F246" t="str">
            <v>Net PP&amp;E</v>
          </cell>
          <cell r="R246" t="str">
            <v>7FA301</v>
          </cell>
          <cell r="S246" t="str">
            <v>PALMER-ADMIN-HDQ ALLOC-S/S</v>
          </cell>
        </row>
        <row r="247">
          <cell r="A247">
            <v>1205001</v>
          </cell>
          <cell r="B247" t="str">
            <v>UNDISTRIBUTED EXPENDITURES</v>
          </cell>
          <cell r="E247" t="str">
            <v>291020300</v>
          </cell>
          <cell r="F247" t="str">
            <v>Net PP&amp;E</v>
          </cell>
          <cell r="R247" t="str">
            <v>7FF825</v>
          </cell>
          <cell r="S247" t="str">
            <v>PALMER-FNCE-P.R.-S/S</v>
          </cell>
        </row>
        <row r="248">
          <cell r="A248">
            <v>1205001</v>
          </cell>
          <cell r="B248" t="str">
            <v>UNDISTRIBUTED EXPENDITURES</v>
          </cell>
          <cell r="E248" t="str">
            <v>292110110</v>
          </cell>
          <cell r="F248" t="str">
            <v>Net PP&amp;E</v>
          </cell>
          <cell r="R248" t="str">
            <v>7FF850</v>
          </cell>
          <cell r="S248" t="str">
            <v>PALMER-FNCE-P.R.-S/S</v>
          </cell>
        </row>
        <row r="249">
          <cell r="A249">
            <v>1205001</v>
          </cell>
          <cell r="B249" t="str">
            <v>UNDISTRIBUTED EXPENDITURES</v>
          </cell>
          <cell r="E249" t="str">
            <v>292210110</v>
          </cell>
          <cell r="F249" t="str">
            <v>Net PP&amp;E</v>
          </cell>
          <cell r="R249" t="str">
            <v>7FM000</v>
          </cell>
          <cell r="S249" t="str">
            <v>MFG ADMIN VARIABLE -R52 -S/S</v>
          </cell>
        </row>
        <row r="250">
          <cell r="A250">
            <v>1205001</v>
          </cell>
          <cell r="B250" t="str">
            <v>UNDISTRIBUTED EXPENDITURES</v>
          </cell>
          <cell r="E250" t="str">
            <v>292210120</v>
          </cell>
          <cell r="F250" t="str">
            <v>Net PP&amp;E</v>
          </cell>
          <cell r="R250" t="str">
            <v>7FM876</v>
          </cell>
          <cell r="S250" t="str">
            <v>PALMER-MFG-ED&amp;C-DOMINICAN REPUBLIC-S/S</v>
          </cell>
        </row>
        <row r="251">
          <cell r="A251">
            <v>1205001</v>
          </cell>
          <cell r="B251" t="str">
            <v>UNDISTRIBUTED EXPENDITURES</v>
          </cell>
          <cell r="E251" t="str">
            <v>293010000</v>
          </cell>
          <cell r="F251" t="str">
            <v>Net PP&amp;E</v>
          </cell>
          <cell r="R251" t="str">
            <v>7FM885</v>
          </cell>
          <cell r="S251" t="str">
            <v>PALMER-MFG-PALMER OPS-S/S</v>
          </cell>
        </row>
        <row r="252">
          <cell r="A252">
            <v>1205001</v>
          </cell>
          <cell r="B252" t="str">
            <v>UNDISTRIBUTED EXPENDITURES</v>
          </cell>
          <cell r="E252" t="str">
            <v>293030440</v>
          </cell>
          <cell r="F252" t="str">
            <v>Net PP&amp;E</v>
          </cell>
          <cell r="R252" t="str">
            <v>7HM865</v>
          </cell>
          <cell r="S252" t="str">
            <v>HUM-MFG-COMP</v>
          </cell>
        </row>
        <row r="253">
          <cell r="A253">
            <v>1205001</v>
          </cell>
          <cell r="B253" t="str">
            <v>UNDISTRIBUTED EXPENDITURES</v>
          </cell>
          <cell r="E253" t="str">
            <v>293030460</v>
          </cell>
          <cell r="F253" t="str">
            <v>Net PP&amp;E</v>
          </cell>
          <cell r="R253" t="str">
            <v>7HM866</v>
          </cell>
          <cell r="S253" t="str">
            <v>HUM-MFG-MFG-CONTACTS-COMP</v>
          </cell>
        </row>
        <row r="254">
          <cell r="A254">
            <v>1205001</v>
          </cell>
          <cell r="B254" t="str">
            <v>UNDISTRIBUTED EXPENDITURES</v>
          </cell>
          <cell r="E254" t="str">
            <v>293040000</v>
          </cell>
          <cell r="F254" t="str">
            <v>Net PP&amp;E</v>
          </cell>
          <cell r="R254" t="str">
            <v>7HM867</v>
          </cell>
          <cell r="S254" t="str">
            <v>HUM-MFG-MFG-MOLDING-COMP</v>
          </cell>
        </row>
        <row r="255">
          <cell r="A255">
            <v>1205001</v>
          </cell>
          <cell r="B255" t="str">
            <v>UNDISTRIBUTED EXPENDITURES</v>
          </cell>
          <cell r="E255" t="str">
            <v>293070000</v>
          </cell>
          <cell r="F255" t="str">
            <v>Net PP&amp;E</v>
          </cell>
          <cell r="R255" t="str">
            <v>7JA300</v>
          </cell>
          <cell r="S255" t="str">
            <v>DEFAULT-ADMIN-AFFL CARIBE GE PROD INC TREAS-COMP</v>
          </cell>
        </row>
        <row r="256">
          <cell r="A256">
            <v>1205001</v>
          </cell>
          <cell r="B256" t="str">
            <v>UNDISTRIBUTED EXPENDITURES</v>
          </cell>
          <cell r="E256" t="str">
            <v>295010000</v>
          </cell>
          <cell r="F256" t="str">
            <v>Net PP&amp;E</v>
          </cell>
          <cell r="R256" t="str">
            <v>7KA5H5</v>
          </cell>
          <cell r="S256" t="str">
            <v>CARIBE GE INTL SYNDICATE-ADMIN-COMP</v>
          </cell>
        </row>
        <row r="257">
          <cell r="A257">
            <v>1205001</v>
          </cell>
          <cell r="B257" t="str">
            <v>UNDISTRIBUTED EXPENDITURES</v>
          </cell>
          <cell r="E257" t="str">
            <v>295070000</v>
          </cell>
          <cell r="F257" t="str">
            <v>Net PP&amp;E</v>
          </cell>
          <cell r="R257" t="str">
            <v>7LM350</v>
          </cell>
          <cell r="S257" t="str">
            <v>VIEQUES-MFG-PEB</v>
          </cell>
        </row>
        <row r="258">
          <cell r="A258">
            <v>1205001</v>
          </cell>
          <cell r="B258" t="str">
            <v>UNDISTRIBUTED EXPENDITURES</v>
          </cell>
          <cell r="E258" t="str">
            <v>292130000</v>
          </cell>
          <cell r="F258" t="str">
            <v>Capitalized Software</v>
          </cell>
          <cell r="R258" t="str">
            <v>7NM5H6</v>
          </cell>
          <cell r="S258" t="str">
            <v>CARIBE PWR BRK CORP-MFG-ADMIN-PEB</v>
          </cell>
        </row>
        <row r="259">
          <cell r="A259">
            <v>1205001</v>
          </cell>
          <cell r="B259" t="str">
            <v>UNDISTRIBUTED EXPENDITURES</v>
          </cell>
          <cell r="E259" t="str">
            <v>292130010</v>
          </cell>
          <cell r="F259" t="str">
            <v>Capitalized Software</v>
          </cell>
          <cell r="R259" t="str">
            <v>7RM5H4</v>
          </cell>
          <cell r="S259" t="str">
            <v>CARIBE CTRLS CORP-MFG-ADMIN-COMP</v>
          </cell>
        </row>
        <row r="260">
          <cell r="A260">
            <v>1205001</v>
          </cell>
          <cell r="B260" t="str">
            <v>UNDISTRIBUTED EXPENDITURES</v>
          </cell>
          <cell r="E260" t="str">
            <v>292130020</v>
          </cell>
          <cell r="F260" t="str">
            <v>Capitalized Software</v>
          </cell>
          <cell r="R260" t="str">
            <v>7SM875</v>
          </cell>
          <cell r="S260" t="str">
            <v>SAN GERMAN-MFG-COMP</v>
          </cell>
        </row>
        <row r="261">
          <cell r="A261">
            <v>1205001</v>
          </cell>
          <cell r="B261" t="str">
            <v>UNDISTRIBUTED EXPENDITURES</v>
          </cell>
          <cell r="E261" t="str">
            <v>292130030</v>
          </cell>
          <cell r="F261" t="str">
            <v>Capitalized Software</v>
          </cell>
          <cell r="R261" t="str">
            <v>7SM9FF</v>
          </cell>
          <cell r="S261" t="str">
            <v>SAN GERMAN-MFG-COST OUT-COMP</v>
          </cell>
        </row>
        <row r="262">
          <cell r="A262">
            <v>1205001</v>
          </cell>
          <cell r="B262" t="str">
            <v>UNDISTRIBUTED EXPENDITURES</v>
          </cell>
          <cell r="E262" t="str">
            <v>292130040</v>
          </cell>
          <cell r="F262" t="str">
            <v>Capitalized Software</v>
          </cell>
          <cell r="R262" t="str">
            <v>7TA000</v>
          </cell>
          <cell r="S262" t="str">
            <v>SAN GERMAN -R55 -COMP</v>
          </cell>
        </row>
        <row r="263">
          <cell r="A263">
            <v>1205001</v>
          </cell>
          <cell r="B263" t="str">
            <v>UNDISTRIBUTED EXPENDITURES</v>
          </cell>
          <cell r="E263" t="str">
            <v>292130050</v>
          </cell>
          <cell r="F263" t="str">
            <v>Capitalized Software</v>
          </cell>
          <cell r="R263" t="str">
            <v>7TA001</v>
          </cell>
          <cell r="S263" t="str">
            <v>HUMACAO-COMP</v>
          </cell>
        </row>
        <row r="264">
          <cell r="A264">
            <v>1205001</v>
          </cell>
          <cell r="B264" t="str">
            <v>UNDISTRIBUTED EXPENDITURES</v>
          </cell>
          <cell r="E264" t="str">
            <v>292130060</v>
          </cell>
          <cell r="F264" t="str">
            <v>Capitalized Software</v>
          </cell>
          <cell r="R264" t="str">
            <v>7TA002</v>
          </cell>
          <cell r="S264" t="str">
            <v>ARECIBO DIST COMP-COMP</v>
          </cell>
        </row>
        <row r="265">
          <cell r="A265">
            <v>1205001</v>
          </cell>
          <cell r="B265" t="str">
            <v>UNDISTRIBUTED EXPENDITURES</v>
          </cell>
          <cell r="E265" t="str">
            <v>292140000</v>
          </cell>
          <cell r="F265" t="str">
            <v>Capitalized Software</v>
          </cell>
          <cell r="R265" t="str">
            <v>7TA315</v>
          </cell>
          <cell r="S265" t="str">
            <v>ADMIN-ALLOC FR HQ'S-COMP</v>
          </cell>
        </row>
        <row r="266">
          <cell r="A266">
            <v>1205001</v>
          </cell>
          <cell r="B266" t="str">
            <v>UNDISTRIBUTED EXPENDITURES</v>
          </cell>
          <cell r="E266" t="str">
            <v>292140010</v>
          </cell>
          <cell r="F266" t="str">
            <v>Capitalized Software</v>
          </cell>
          <cell r="R266" t="str">
            <v>7UA5H0</v>
          </cell>
          <cell r="S266" t="str">
            <v>PR-ADMIN-BANKING-METER</v>
          </cell>
        </row>
        <row r="267">
          <cell r="A267">
            <v>1205001</v>
          </cell>
          <cell r="B267" t="str">
            <v>UNDISTRIBUTED EXPENDITURES</v>
          </cell>
          <cell r="E267" t="str">
            <v>292140020</v>
          </cell>
          <cell r="F267" t="str">
            <v>Capitalized Software</v>
          </cell>
          <cell r="R267" t="str">
            <v>7VM212</v>
          </cell>
          <cell r="S267" t="str">
            <v>VEGA ALTA CTRLS-MFG-VEGA ALTA-COMP</v>
          </cell>
        </row>
        <row r="268">
          <cell r="A268">
            <v>1205001</v>
          </cell>
          <cell r="B268" t="str">
            <v>UNDISTRIBUTED EXPENDITURES</v>
          </cell>
          <cell r="E268" t="str">
            <v>292140030</v>
          </cell>
          <cell r="F268" t="str">
            <v>Capitalized Software</v>
          </cell>
          <cell r="R268" t="str">
            <v>7VM232</v>
          </cell>
          <cell r="S268" t="str">
            <v>VEGA ALTA CTRLS-MFG-ED&amp;C-MANATI GPC-COMP</v>
          </cell>
        </row>
        <row r="269">
          <cell r="A269">
            <v>1205001</v>
          </cell>
          <cell r="B269" t="str">
            <v>UNDISTRIBUTED EXPENDITURES</v>
          </cell>
          <cell r="E269" t="str">
            <v>292140040</v>
          </cell>
          <cell r="F269" t="str">
            <v>Capitalized Software</v>
          </cell>
          <cell r="R269" t="str">
            <v>7VM9FL</v>
          </cell>
          <cell r="S269" t="str">
            <v>VEGA ALTA CTRLS-MFG-COST OUT-VEGA ALTA-COMP</v>
          </cell>
        </row>
        <row r="270">
          <cell r="A270">
            <v>1205001</v>
          </cell>
          <cell r="B270" t="str">
            <v>UNDISTRIBUTED EXPENDITURES</v>
          </cell>
          <cell r="E270" t="str">
            <v>292230000</v>
          </cell>
          <cell r="F270" t="str">
            <v>Capitalized Software</v>
          </cell>
          <cell r="R270" t="str">
            <v>7WA913</v>
          </cell>
          <cell r="S270" t="str">
            <v>GE IND SYS-TLC PR-COMP</v>
          </cell>
        </row>
        <row r="271">
          <cell r="A271">
            <v>1205001</v>
          </cell>
          <cell r="B271" t="str">
            <v>UNDISTRIBUTED EXPENDITURES</v>
          </cell>
          <cell r="E271" t="str">
            <v>292230010</v>
          </cell>
          <cell r="F271" t="str">
            <v>Capitalized Software</v>
          </cell>
          <cell r="R271" t="str">
            <v>8EX570</v>
          </cell>
          <cell r="S271" t="str">
            <v>EDC CANADA-AFFL-CC 570-S/S</v>
          </cell>
        </row>
        <row r="272">
          <cell r="A272">
            <v>1205001</v>
          </cell>
          <cell r="B272" t="str">
            <v>UNDISTRIBUTED EXPENDITURES</v>
          </cell>
          <cell r="E272" t="str">
            <v>292230020</v>
          </cell>
          <cell r="F272" t="str">
            <v>Capitalized Software</v>
          </cell>
          <cell r="R272" t="str">
            <v>9CYR21</v>
          </cell>
          <cell r="S272" t="str">
            <v>CONSOL-GE CAPITAL INVESTMENT-COMP</v>
          </cell>
        </row>
        <row r="273">
          <cell r="A273">
            <v>1205001</v>
          </cell>
          <cell r="B273" t="str">
            <v>UNDISTRIBUTED EXPENDITURES</v>
          </cell>
          <cell r="E273" t="str">
            <v>037010000</v>
          </cell>
          <cell r="F273" t="str">
            <v>Sundry Receivables</v>
          </cell>
          <cell r="R273" t="str">
            <v>9CYR25</v>
          </cell>
          <cell r="S273" t="str">
            <v>CONSOL-COMP OPS INTERCO W/IN POLE-COMP</v>
          </cell>
        </row>
        <row r="274">
          <cell r="A274">
            <v>1205001</v>
          </cell>
          <cell r="B274" t="str">
            <v>UNDISTRIBUTED EXPENDITURES</v>
          </cell>
          <cell r="E274" t="str">
            <v>040000025</v>
          </cell>
          <cell r="F274" t="str">
            <v>Sundry Receivables</v>
          </cell>
          <cell r="R274" t="str">
            <v>9CYR5A</v>
          </cell>
          <cell r="S274" t="str">
            <v>CONSOL-ED&amp;C CARIBE GE-COMP</v>
          </cell>
        </row>
        <row r="275">
          <cell r="A275">
            <v>1205001</v>
          </cell>
          <cell r="B275" t="str">
            <v>UNDISTRIBUTED EXPENDITURES</v>
          </cell>
          <cell r="E275" t="str">
            <v>040000030</v>
          </cell>
          <cell r="F275" t="str">
            <v>Sundry Receivables</v>
          </cell>
          <cell r="R275" t="str">
            <v>9MYRIE</v>
          </cell>
          <cell r="S275" t="str">
            <v>ELIM-IUSA GE-METER</v>
          </cell>
        </row>
        <row r="276">
          <cell r="A276">
            <v>1205001</v>
          </cell>
          <cell r="B276" t="str">
            <v>UNDISTRIBUTED EXPENDITURES</v>
          </cell>
          <cell r="E276" t="str">
            <v>040000040</v>
          </cell>
          <cell r="F276" t="str">
            <v>Sundry Receivables</v>
          </cell>
          <cell r="R276" t="str">
            <v>9PYRGC</v>
          </cell>
          <cell r="S276" t="str">
            <v>CONSOL-TRANSMISSION-PEB</v>
          </cell>
        </row>
        <row r="277">
          <cell r="A277">
            <v>1205001</v>
          </cell>
          <cell r="B277" t="str">
            <v>UNDISTRIBUTED EXPENDITURES</v>
          </cell>
          <cell r="E277" t="str">
            <v>040000045</v>
          </cell>
          <cell r="F277" t="str">
            <v>Sundry Receivables</v>
          </cell>
        </row>
        <row r="278">
          <cell r="A278">
            <v>1205001</v>
          </cell>
          <cell r="B278" t="str">
            <v>UNDISTRIBUTED EXPENDITURES</v>
          </cell>
          <cell r="E278" t="str">
            <v>040000050</v>
          </cell>
          <cell r="F278" t="str">
            <v>Sundry Receivables</v>
          </cell>
        </row>
        <row r="279">
          <cell r="A279">
            <v>1205001</v>
          </cell>
          <cell r="B279" t="str">
            <v>UNDISTRIBUTED EXPENDITURES</v>
          </cell>
          <cell r="E279" t="str">
            <v>040020001</v>
          </cell>
          <cell r="F279" t="str">
            <v>Sundry Receivables</v>
          </cell>
        </row>
        <row r="280">
          <cell r="A280">
            <v>1205001</v>
          </cell>
          <cell r="B280" t="str">
            <v>UNDISTRIBUTED EXPENDITURES</v>
          </cell>
          <cell r="E280" t="str">
            <v>040020002</v>
          </cell>
          <cell r="F280" t="str">
            <v>Sundry Receivables</v>
          </cell>
        </row>
        <row r="281">
          <cell r="A281">
            <v>1205001</v>
          </cell>
          <cell r="B281" t="str">
            <v>UNDISTRIBUTED EXPENDITURES</v>
          </cell>
          <cell r="E281" t="str">
            <v>040030020</v>
          </cell>
          <cell r="F281" t="str">
            <v>Sundry Receivables</v>
          </cell>
        </row>
        <row r="282">
          <cell r="A282">
            <v>1205001</v>
          </cell>
          <cell r="B282" t="str">
            <v>UNDISTRIBUTED EXPENDITURES</v>
          </cell>
          <cell r="E282" t="str">
            <v>040030031</v>
          </cell>
          <cell r="F282" t="str">
            <v>Sundry Receivables</v>
          </cell>
        </row>
        <row r="283">
          <cell r="A283">
            <v>1205001</v>
          </cell>
          <cell r="B283" t="str">
            <v>UNDISTRIBUTED EXPENDITURES</v>
          </cell>
          <cell r="E283" t="str">
            <v>040030032</v>
          </cell>
          <cell r="F283" t="str">
            <v>Sundry Receivables</v>
          </cell>
        </row>
        <row r="284">
          <cell r="A284">
            <v>1205001</v>
          </cell>
          <cell r="B284" t="str">
            <v>UNDISTRIBUTED EXPENDITURES</v>
          </cell>
          <cell r="E284" t="str">
            <v>040030051</v>
          </cell>
          <cell r="F284" t="str">
            <v>Sundry Receivables</v>
          </cell>
        </row>
        <row r="285">
          <cell r="A285">
            <v>1205001</v>
          </cell>
          <cell r="B285" t="str">
            <v>UNDISTRIBUTED EXPENDITURES</v>
          </cell>
          <cell r="E285" t="str">
            <v>040030052</v>
          </cell>
          <cell r="F285" t="str">
            <v>Sundry Receivables</v>
          </cell>
        </row>
        <row r="286">
          <cell r="A286">
            <v>1205001</v>
          </cell>
          <cell r="B286" t="str">
            <v>UNDISTRIBUTED EXPENDITURES</v>
          </cell>
          <cell r="E286" t="str">
            <v>040090000</v>
          </cell>
          <cell r="F286" t="str">
            <v>Sundry Receivables</v>
          </cell>
        </row>
        <row r="287">
          <cell r="A287">
            <v>1205001</v>
          </cell>
          <cell r="B287" t="str">
            <v>UNDISTRIBUTED EXPENDITURES</v>
          </cell>
          <cell r="E287" t="str">
            <v>040090001</v>
          </cell>
          <cell r="F287" t="str">
            <v>Sundry Receivables</v>
          </cell>
        </row>
        <row r="288">
          <cell r="A288">
            <v>1205001</v>
          </cell>
          <cell r="B288" t="str">
            <v>UNDISTRIBUTED EXPENDITURES</v>
          </cell>
          <cell r="E288" t="str">
            <v>040110000</v>
          </cell>
          <cell r="F288" t="str">
            <v>Sundry Receivables</v>
          </cell>
        </row>
        <row r="289">
          <cell r="A289">
            <v>1205001</v>
          </cell>
          <cell r="B289" t="str">
            <v>UNDISTRIBUTED EXPENDITURES</v>
          </cell>
          <cell r="E289" t="str">
            <v>040110010</v>
          </cell>
          <cell r="F289" t="str">
            <v>Sundry Receivables</v>
          </cell>
        </row>
        <row r="290">
          <cell r="A290">
            <v>1205001</v>
          </cell>
          <cell r="B290" t="str">
            <v>UNDISTRIBUTED EXPENDITURES</v>
          </cell>
          <cell r="E290" t="str">
            <v>040110020</v>
          </cell>
          <cell r="F290" t="str">
            <v>Sundry Receivables</v>
          </cell>
        </row>
        <row r="291">
          <cell r="A291">
            <v>1205001</v>
          </cell>
          <cell r="B291" t="str">
            <v>UNDISTRIBUTED EXPENDITURES</v>
          </cell>
          <cell r="E291" t="str">
            <v>040120000</v>
          </cell>
          <cell r="F291" t="str">
            <v>Sundry Receivables</v>
          </cell>
        </row>
        <row r="292">
          <cell r="A292">
            <v>1205001</v>
          </cell>
          <cell r="B292" t="str">
            <v>UNDISTRIBUTED EXPENDITURES</v>
          </cell>
          <cell r="E292" t="str">
            <v>040130000</v>
          </cell>
          <cell r="F292" t="str">
            <v>Sundry Receivables</v>
          </cell>
        </row>
        <row r="293">
          <cell r="A293">
            <v>1205001</v>
          </cell>
          <cell r="B293" t="str">
            <v>UNDISTRIBUTED EXPENDITURES</v>
          </cell>
          <cell r="E293" t="str">
            <v>040130010</v>
          </cell>
          <cell r="F293" t="str">
            <v>Sundry Receivables</v>
          </cell>
        </row>
        <row r="294">
          <cell r="A294">
            <v>1205001</v>
          </cell>
          <cell r="B294" t="str">
            <v>UNDISTRIBUTED EXPENDITURES</v>
          </cell>
          <cell r="E294" t="str">
            <v>040140000</v>
          </cell>
          <cell r="F294" t="str">
            <v>Sundry Receivables</v>
          </cell>
        </row>
        <row r="295">
          <cell r="A295">
            <v>1205001</v>
          </cell>
          <cell r="B295" t="str">
            <v>UNDISTRIBUTED EXPENDITURES</v>
          </cell>
          <cell r="E295" t="str">
            <v>040160010</v>
          </cell>
          <cell r="F295" t="str">
            <v>Sundry Receivables</v>
          </cell>
        </row>
        <row r="296">
          <cell r="A296">
            <v>1206001</v>
          </cell>
          <cell r="B296" t="str">
            <v>DEF CHGS-BUSINESS COMBINATION EXPENSES</v>
          </cell>
          <cell r="E296" t="str">
            <v>040160030</v>
          </cell>
          <cell r="F296" t="str">
            <v>Sundry Receivables</v>
          </cell>
        </row>
        <row r="297">
          <cell r="A297">
            <v>1209002</v>
          </cell>
          <cell r="B297" t="str">
            <v>OTHERS WITHIN OWN GROUP</v>
          </cell>
          <cell r="E297" t="str">
            <v>040160040</v>
          </cell>
          <cell r="F297" t="str">
            <v>Sundry Receivables</v>
          </cell>
        </row>
        <row r="298">
          <cell r="A298">
            <v>1209002</v>
          </cell>
          <cell r="B298" t="str">
            <v>OTHERS WITHIN OWN GROUP</v>
          </cell>
          <cell r="E298" t="str">
            <v>040180000</v>
          </cell>
          <cell r="F298" t="str">
            <v>Sundry Receivables</v>
          </cell>
        </row>
        <row r="299">
          <cell r="A299">
            <v>1209003</v>
          </cell>
          <cell r="B299" t="str">
            <v>OTHERS WITHIN OWN ECHELON ABOVE GROUP</v>
          </cell>
          <cell r="E299" t="str">
            <v>040190010</v>
          </cell>
          <cell r="F299" t="str">
            <v>Sundry Receivables</v>
          </cell>
        </row>
        <row r="300">
          <cell r="A300">
            <v>1209004</v>
          </cell>
          <cell r="B300" t="str">
            <v>OTHER GE PARENT CO.COMPONENTS</v>
          </cell>
          <cell r="E300" t="str">
            <v>040230000</v>
          </cell>
          <cell r="F300" t="str">
            <v>Sundry Receivables</v>
          </cell>
        </row>
        <row r="301">
          <cell r="A301">
            <v>1209004</v>
          </cell>
          <cell r="B301" t="str">
            <v>OTHER GE PARENT CO.COMPONENTS</v>
          </cell>
          <cell r="E301" t="str">
            <v>040300000</v>
          </cell>
          <cell r="F301" t="str">
            <v>Sundry Receivables</v>
          </cell>
        </row>
        <row r="302">
          <cell r="A302">
            <v>1209004</v>
          </cell>
          <cell r="B302" t="str">
            <v>OTHER GE PARENT CO.COMPONENTS</v>
          </cell>
          <cell r="E302" t="str">
            <v>040400010</v>
          </cell>
          <cell r="F302" t="str">
            <v>Sundry Receivables</v>
          </cell>
        </row>
        <row r="303">
          <cell r="A303">
            <v>1270001</v>
          </cell>
          <cell r="B303" t="str">
            <v>INTERNAL USE SOFTWARE-CAPITALIZED SOFTWARE COSTS-FC-BAL 1/1</v>
          </cell>
          <cell r="E303" t="str">
            <v>040400020</v>
          </cell>
          <cell r="F303" t="str">
            <v>Sundry Receivables</v>
          </cell>
        </row>
        <row r="304">
          <cell r="A304">
            <v>1270001</v>
          </cell>
          <cell r="B304" t="str">
            <v>INTERNAL USE SOFTWARE-CAPITALIZED SOFTWARE COSTS-FC-BAL 1/1</v>
          </cell>
          <cell r="E304" t="str">
            <v>040400030</v>
          </cell>
          <cell r="F304" t="str">
            <v>Sundry Receivables</v>
          </cell>
        </row>
        <row r="305">
          <cell r="A305">
            <v>1270001</v>
          </cell>
          <cell r="B305" t="str">
            <v>INTERNAL USE SOFTWARE-CAPITALIZED SOFTWARE COSTS-FC-BAL 1/1</v>
          </cell>
          <cell r="E305" t="str">
            <v>040400050</v>
          </cell>
          <cell r="F305" t="str">
            <v>Sundry Receivables</v>
          </cell>
        </row>
        <row r="306">
          <cell r="A306">
            <v>1270001</v>
          </cell>
          <cell r="B306" t="str">
            <v>INTERNAL USE SOFTWARE-CAPITALIZED SOFTWARE COSTS-FC-BAL 1/1</v>
          </cell>
          <cell r="E306" t="str">
            <v>041000000</v>
          </cell>
          <cell r="F306" t="str">
            <v>Sundry Receivables</v>
          </cell>
        </row>
        <row r="307">
          <cell r="A307">
            <v>1270003</v>
          </cell>
          <cell r="B307" t="str">
            <v>INTERNAL USE SOFTWARE-CAPITALIZED SOFTWARE COSTS-GROSS EXPEND-CY-OTHER</v>
          </cell>
          <cell r="E307" t="str">
            <v>044000020</v>
          </cell>
          <cell r="F307" t="str">
            <v>Sundry Receivables</v>
          </cell>
        </row>
        <row r="308">
          <cell r="A308">
            <v>1270003</v>
          </cell>
          <cell r="B308" t="str">
            <v>INTERNAL USE SOFTWARE-CAPITALIZED SOFTWARE COSTS-GROSS EXPEND-CY-OTHER</v>
          </cell>
          <cell r="E308" t="str">
            <v>044000040</v>
          </cell>
          <cell r="F308" t="str">
            <v>Sundry Receivables</v>
          </cell>
        </row>
        <row r="309">
          <cell r="A309">
            <v>1270003</v>
          </cell>
          <cell r="B309" t="str">
            <v>INTERNAL USE SOFTWARE-CAPITALIZED SOFTWARE COSTS-GROSS EXPEND-CY-OTHER</v>
          </cell>
          <cell r="E309" t="str">
            <v>044000050</v>
          </cell>
          <cell r="F309" t="str">
            <v>Sundry Receivables</v>
          </cell>
        </row>
        <row r="310">
          <cell r="A310">
            <v>1270003</v>
          </cell>
          <cell r="B310" t="str">
            <v>INTERNAL USE SOFTWARE-CAPITALIZED SOFTWARE COSTS-GROSS EXPEND-CY-OTHER</v>
          </cell>
          <cell r="E310" t="str">
            <v>044000060</v>
          </cell>
          <cell r="F310" t="str">
            <v>Sundry Receivables</v>
          </cell>
        </row>
        <row r="311">
          <cell r="A311">
            <v>1270003</v>
          </cell>
          <cell r="B311" t="str">
            <v>INTERNAL USE SOFTWARE-CAPITALIZED SOFTWARE COSTS-GROSS EXPEND-CY-OTHER</v>
          </cell>
          <cell r="E311" t="str">
            <v>045000000</v>
          </cell>
          <cell r="F311" t="str">
            <v>Sundry Receivables</v>
          </cell>
        </row>
        <row r="312">
          <cell r="A312">
            <v>1270004</v>
          </cell>
          <cell r="B312" t="str">
            <v>INTERNAL USE SOFTWARE-CAPITALIZED SOFTWARE COSTS-WRITE OFFS, ETC.</v>
          </cell>
          <cell r="E312" t="str">
            <v>120050900</v>
          </cell>
          <cell r="F312" t="str">
            <v>Deferred Charges</v>
          </cell>
        </row>
        <row r="313">
          <cell r="A313">
            <v>1270004</v>
          </cell>
          <cell r="B313" t="str">
            <v>INTERNAL USE SOFTWARE-CAPITALIZED SOFTWARE COSTS-WRITE OFFS, ETC.</v>
          </cell>
          <cell r="E313" t="str">
            <v>120090020</v>
          </cell>
          <cell r="F313" t="str">
            <v>Deferred Charges</v>
          </cell>
        </row>
        <row r="314">
          <cell r="A314">
            <v>1270004</v>
          </cell>
          <cell r="B314" t="str">
            <v>INTERNAL USE SOFTWARE-CAPITALIZED SOFTWARE COSTS-WRITE OFFS, ETC.</v>
          </cell>
          <cell r="E314" t="str">
            <v>120090030</v>
          </cell>
          <cell r="F314" t="str">
            <v>Deferred Charges</v>
          </cell>
        </row>
        <row r="315">
          <cell r="A315">
            <v>1280001</v>
          </cell>
          <cell r="B315" t="str">
            <v>CAP. SOFTWARE COSTS-RESERVE FOR AMORT-CY</v>
          </cell>
          <cell r="E315" t="str">
            <v>120120010</v>
          </cell>
          <cell r="F315" t="str">
            <v>Deferred Charges</v>
          </cell>
        </row>
        <row r="316">
          <cell r="A316">
            <v>1280001</v>
          </cell>
          <cell r="B316" t="str">
            <v>CAP. SOFTWARE COSTS-RESERVE FOR AMORT-CY</v>
          </cell>
          <cell r="E316" t="str">
            <v>120120020</v>
          </cell>
          <cell r="F316" t="str">
            <v>Deferred Charges</v>
          </cell>
        </row>
        <row r="317">
          <cell r="A317">
            <v>1280002</v>
          </cell>
          <cell r="B317" t="str">
            <v>CAP. SOFTWARE COSTS-RESERVE FOR AMORT-PY</v>
          </cell>
          <cell r="E317" t="str">
            <v>120120040</v>
          </cell>
          <cell r="F317" t="str">
            <v>Deferred Charges</v>
          </cell>
        </row>
        <row r="318">
          <cell r="A318">
            <v>1290001</v>
          </cell>
          <cell r="B318" t="str">
            <v>RESERVE FOR DEFERRED CHARGES</v>
          </cell>
          <cell r="E318" t="str">
            <v>120120050</v>
          </cell>
          <cell r="F318" t="str">
            <v>Deferred Charges</v>
          </cell>
        </row>
        <row r="319">
          <cell r="A319">
            <v>1300001</v>
          </cell>
          <cell r="B319" t="str">
            <v>LOANS TO EMPLOYEES</v>
          </cell>
          <cell r="E319" t="str">
            <v>160010000</v>
          </cell>
          <cell r="F319" t="str">
            <v>Investments</v>
          </cell>
        </row>
        <row r="320">
          <cell r="A320">
            <v>1300001</v>
          </cell>
          <cell r="B320" t="str">
            <v>LOANS TO EMPLOYEES</v>
          </cell>
          <cell r="E320" t="str">
            <v>160010010</v>
          </cell>
          <cell r="F320" t="str">
            <v>Investments</v>
          </cell>
        </row>
        <row r="321">
          <cell r="A321">
            <v>1300001</v>
          </cell>
          <cell r="B321" t="str">
            <v>LOANS TO EMPLOYEES</v>
          </cell>
          <cell r="E321" t="str">
            <v>160010014</v>
          </cell>
          <cell r="F321" t="str">
            <v>Investments</v>
          </cell>
        </row>
        <row r="322">
          <cell r="A322">
            <v>1300001</v>
          </cell>
          <cell r="B322" t="str">
            <v>LOANS TO EMPLOYEES</v>
          </cell>
          <cell r="E322" t="str">
            <v>160010021</v>
          </cell>
          <cell r="F322" t="str">
            <v>Investments</v>
          </cell>
        </row>
        <row r="323">
          <cell r="A323">
            <v>1310001</v>
          </cell>
          <cell r="B323" t="str">
            <v>OTHER ASSETS</v>
          </cell>
          <cell r="E323" t="str">
            <v>160010022</v>
          </cell>
          <cell r="F323" t="str">
            <v>Investments</v>
          </cell>
        </row>
        <row r="324">
          <cell r="A324">
            <v>1310071</v>
          </cell>
          <cell r="B324" t="str">
            <v>TRSY-OTHER ASSETS</v>
          </cell>
          <cell r="E324" t="str">
            <v>160010023</v>
          </cell>
          <cell r="F324" t="str">
            <v>Investments</v>
          </cell>
        </row>
        <row r="325">
          <cell r="A325">
            <v>1601001</v>
          </cell>
          <cell r="B325" t="str">
            <v>SHARE OF EQUITY AT ACQUISITION</v>
          </cell>
          <cell r="E325" t="str">
            <v>160010024</v>
          </cell>
          <cell r="F325" t="str">
            <v>Investments</v>
          </cell>
        </row>
        <row r="326">
          <cell r="A326">
            <v>1601001</v>
          </cell>
          <cell r="B326" t="str">
            <v>SHARE OF EQUITY AT ACQUISITION</v>
          </cell>
          <cell r="E326" t="str">
            <v>160010040</v>
          </cell>
          <cell r="F326" t="str">
            <v>Investments</v>
          </cell>
        </row>
        <row r="327">
          <cell r="A327">
            <v>1601001</v>
          </cell>
          <cell r="B327" t="str">
            <v>SHARE OF EQUITY AT ACQUISITION</v>
          </cell>
          <cell r="E327" t="str">
            <v>160010060</v>
          </cell>
          <cell r="F327" t="str">
            <v>Investments</v>
          </cell>
        </row>
        <row r="328">
          <cell r="A328">
            <v>1601001</v>
          </cell>
          <cell r="B328" t="str">
            <v>SHARE OF EQUITY AT ACQUISITION</v>
          </cell>
          <cell r="E328" t="str">
            <v>160010070</v>
          </cell>
          <cell r="F328" t="str">
            <v>Investments</v>
          </cell>
        </row>
        <row r="329">
          <cell r="A329">
            <v>1601001</v>
          </cell>
          <cell r="B329" t="str">
            <v>SHARE OF EQUITY AT ACQUISITION</v>
          </cell>
          <cell r="E329" t="str">
            <v>160010080</v>
          </cell>
          <cell r="F329" t="str">
            <v>Investments</v>
          </cell>
        </row>
        <row r="330">
          <cell r="A330">
            <v>1601001</v>
          </cell>
          <cell r="B330" t="str">
            <v>SHARE OF EQUITY AT ACQUISITION</v>
          </cell>
          <cell r="E330" t="str">
            <v>160010090</v>
          </cell>
          <cell r="F330" t="str">
            <v>Investments</v>
          </cell>
        </row>
        <row r="331">
          <cell r="A331">
            <v>1601001</v>
          </cell>
          <cell r="B331" t="str">
            <v>SHARE OF EQUITY AT ACQUISITION</v>
          </cell>
          <cell r="E331" t="str">
            <v>160010100</v>
          </cell>
          <cell r="F331" t="str">
            <v>Investments</v>
          </cell>
        </row>
        <row r="332">
          <cell r="A332">
            <v>1601001</v>
          </cell>
          <cell r="B332" t="str">
            <v>SHARE OF EQUITY AT ACQUISITION</v>
          </cell>
          <cell r="E332" t="str">
            <v>160020020</v>
          </cell>
          <cell r="F332" t="str">
            <v>Investments</v>
          </cell>
        </row>
        <row r="333">
          <cell r="A333">
            <v>1621001</v>
          </cell>
          <cell r="B333" t="str">
            <v>SHARE OF EQUITY AT ACQUISITION</v>
          </cell>
          <cell r="E333" t="str">
            <v>160030010</v>
          </cell>
          <cell r="F333" t="str">
            <v>Investments</v>
          </cell>
        </row>
        <row r="334">
          <cell r="A334">
            <v>1621001</v>
          </cell>
          <cell r="B334" t="str">
            <v>SHARE OF EQUITY AT ACQUISITION</v>
          </cell>
          <cell r="E334" t="str">
            <v>162010000</v>
          </cell>
          <cell r="F334" t="str">
            <v>Investments</v>
          </cell>
        </row>
        <row r="335">
          <cell r="A335">
            <v>1621001</v>
          </cell>
          <cell r="B335" t="str">
            <v>SHARE OF EQUITY AT ACQUISITION</v>
          </cell>
          <cell r="E335" t="str">
            <v>162010010</v>
          </cell>
          <cell r="F335" t="str">
            <v>Investments</v>
          </cell>
        </row>
        <row r="336">
          <cell r="A336">
            <v>1621001</v>
          </cell>
          <cell r="B336" t="str">
            <v>SHARE OF EQUITY AT ACQUISITION</v>
          </cell>
          <cell r="E336" t="str">
            <v>162010013</v>
          </cell>
          <cell r="F336" t="str">
            <v>Investments</v>
          </cell>
        </row>
        <row r="337">
          <cell r="A337">
            <v>1624001</v>
          </cell>
          <cell r="B337" t="str">
            <v>LOANS AND ADVANCES</v>
          </cell>
          <cell r="E337" t="str">
            <v>162010014</v>
          </cell>
          <cell r="F337" t="str">
            <v>Investments</v>
          </cell>
        </row>
        <row r="338">
          <cell r="A338">
            <v>1625001</v>
          </cell>
          <cell r="B338" t="str">
            <v>CHANGE IN SOE SINCE ACQUISITION</v>
          </cell>
          <cell r="E338" t="str">
            <v>162010060</v>
          </cell>
          <cell r="F338" t="str">
            <v>Investments</v>
          </cell>
        </row>
        <row r="339">
          <cell r="A339">
            <v>1625001</v>
          </cell>
          <cell r="B339" t="str">
            <v>CHANGE IN SOE SINCE ACQUISITION</v>
          </cell>
          <cell r="E339" t="str">
            <v>162040000</v>
          </cell>
          <cell r="F339" t="str">
            <v>Investments</v>
          </cell>
        </row>
        <row r="340">
          <cell r="A340">
            <v>1625001</v>
          </cell>
          <cell r="B340" t="str">
            <v>CHANGE IN SOE SINCE ACQUISITION</v>
          </cell>
          <cell r="E340" t="str">
            <v>162050000</v>
          </cell>
          <cell r="F340" t="str">
            <v>Investments</v>
          </cell>
        </row>
        <row r="341">
          <cell r="A341">
            <v>1625001</v>
          </cell>
          <cell r="B341" t="str">
            <v>CHANGE IN SOE SINCE ACQUISITION</v>
          </cell>
          <cell r="E341" t="str">
            <v>162050010</v>
          </cell>
          <cell r="F341" t="str">
            <v>Investments</v>
          </cell>
        </row>
        <row r="342">
          <cell r="A342">
            <v>1625001</v>
          </cell>
          <cell r="B342" t="str">
            <v>CHANGE IN SOE SINCE ACQUISITION</v>
          </cell>
          <cell r="E342" t="str">
            <v>162050011</v>
          </cell>
          <cell r="F342" t="str">
            <v>Investments</v>
          </cell>
        </row>
        <row r="343">
          <cell r="A343">
            <v>1625001</v>
          </cell>
          <cell r="B343" t="str">
            <v>CHANGE IN SOE SINCE ACQUISITION</v>
          </cell>
          <cell r="E343" t="str">
            <v>162050020</v>
          </cell>
          <cell r="F343" t="str">
            <v>Investments</v>
          </cell>
        </row>
        <row r="344">
          <cell r="A344">
            <v>1625001</v>
          </cell>
          <cell r="B344" t="str">
            <v>CHANGE IN SOE SINCE ACQUISITION</v>
          </cell>
          <cell r="E344" t="str">
            <v>162050050</v>
          </cell>
          <cell r="F344" t="str">
            <v>Investments</v>
          </cell>
        </row>
        <row r="345">
          <cell r="A345">
            <v>1650001</v>
          </cell>
          <cell r="B345" t="str">
            <v>OTHER MISCELLANEOUS SECURITIES</v>
          </cell>
          <cell r="E345" t="str">
            <v>162050060</v>
          </cell>
          <cell r="F345" t="str">
            <v>Investments</v>
          </cell>
        </row>
        <row r="346">
          <cell r="A346">
            <v>1700201</v>
          </cell>
          <cell r="B346" t="str">
            <v>ASSESSED INVESTMENT-CASH OUTSIDE OWN BUS</v>
          </cell>
          <cell r="E346" t="str">
            <v>162050071</v>
          </cell>
          <cell r="F346" t="str">
            <v>Investments</v>
          </cell>
        </row>
        <row r="347">
          <cell r="A347">
            <v>1702201</v>
          </cell>
          <cell r="B347" t="str">
            <v>ASS'D INVESTMENT-INVENTORIES OUTSIDE OWN BUSINESS</v>
          </cell>
          <cell r="E347" t="str">
            <v>162050080</v>
          </cell>
          <cell r="F347" t="str">
            <v>Investments</v>
          </cell>
        </row>
        <row r="348">
          <cell r="A348">
            <v>1703101</v>
          </cell>
          <cell r="B348" t="str">
            <v>ASS'D INVEST-OTHER WITHIN OWN BUSINESS</v>
          </cell>
          <cell r="E348" t="str">
            <v>292310070</v>
          </cell>
          <cell r="F348" t="str">
            <v>Investments</v>
          </cell>
        </row>
        <row r="349">
          <cell r="A349">
            <v>1703201</v>
          </cell>
          <cell r="B349" t="str">
            <v>ASS'D INVEST-OTHER OUTSIDE OWN BUSINESS</v>
          </cell>
          <cell r="E349" t="str">
            <v>292310075</v>
          </cell>
          <cell r="F349" t="str">
            <v>Investments</v>
          </cell>
        </row>
        <row r="350">
          <cell r="A350">
            <v>1703201</v>
          </cell>
          <cell r="B350" t="str">
            <v>ASS'D INVEST-OTHER OUTSIDE OWN BUSINESS</v>
          </cell>
          <cell r="E350" t="str">
            <v>292330080</v>
          </cell>
          <cell r="F350" t="str">
            <v>Investments</v>
          </cell>
        </row>
        <row r="351">
          <cell r="A351">
            <v>1703201</v>
          </cell>
          <cell r="B351" t="str">
            <v>ASS'D INVEST-OTHER OUTSIDE OWN BUSINESS</v>
          </cell>
          <cell r="E351" t="str">
            <v>292410000</v>
          </cell>
          <cell r="F351" t="str">
            <v>Investments</v>
          </cell>
        </row>
        <row r="352">
          <cell r="A352">
            <v>1709401</v>
          </cell>
          <cell r="B352" t="str">
            <v>ACCOUNTS PAYABLE-COMP OTH THAN W/IN OWN BUSINESS</v>
          </cell>
          <cell r="E352" t="str">
            <v>292410010</v>
          </cell>
          <cell r="F352" t="str">
            <v>Investments</v>
          </cell>
        </row>
        <row r="353">
          <cell r="A353">
            <v>1811401</v>
          </cell>
          <cell r="B353" t="str">
            <v>DEF.US FED. INC. TAXES-OTHER</v>
          </cell>
          <cell r="E353" t="str">
            <v>292430000</v>
          </cell>
          <cell r="F353" t="str">
            <v>Investments</v>
          </cell>
        </row>
        <row r="354">
          <cell r="A354">
            <v>1814001</v>
          </cell>
          <cell r="B354" t="str">
            <v>DEF.US FED.INC.TAXES-INTERCO PROFITS IN ASSETS</v>
          </cell>
          <cell r="E354" t="str">
            <v>170310000</v>
          </cell>
          <cell r="F354" t="str">
            <v>Assessed Investments</v>
          </cell>
        </row>
        <row r="355">
          <cell r="A355">
            <v>1820001</v>
          </cell>
          <cell r="B355" t="str">
            <v>DEFERRED PUERTO RICAN INCOME TAXES</v>
          </cell>
          <cell r="E355" t="str">
            <v>170320000</v>
          </cell>
          <cell r="F355" t="str">
            <v>Assessed Investments</v>
          </cell>
        </row>
        <row r="356">
          <cell r="A356">
            <v>1830001</v>
          </cell>
          <cell r="B356" t="str">
            <v>DEFERRED FOREIGN INCOME TAXES</v>
          </cell>
          <cell r="E356" t="str">
            <v>170910020</v>
          </cell>
          <cell r="F356" t="str">
            <v>Assessed Investments</v>
          </cell>
        </row>
        <row r="357">
          <cell r="A357">
            <v>2000001</v>
          </cell>
          <cell r="B357" t="str">
            <v>BALANCE AT JANUARY 1</v>
          </cell>
          <cell r="E357" t="str">
            <v>170920020</v>
          </cell>
          <cell r="F357" t="str">
            <v>Assessed Investments</v>
          </cell>
        </row>
        <row r="358">
          <cell r="A358">
            <v>2000001</v>
          </cell>
          <cell r="B358" t="str">
            <v>BALANCE AT JANUARY 1</v>
          </cell>
          <cell r="E358" t="str">
            <v>170920030</v>
          </cell>
          <cell r="F358" t="str">
            <v>Assessed Investments</v>
          </cell>
        </row>
        <row r="359">
          <cell r="A359">
            <v>2000001</v>
          </cell>
          <cell r="B359" t="str">
            <v>BALANCE AT JANUARY 1</v>
          </cell>
          <cell r="E359" t="str">
            <v>170920060</v>
          </cell>
          <cell r="F359" t="str">
            <v>Assessed Investments</v>
          </cell>
        </row>
        <row r="360">
          <cell r="A360">
            <v>2000001</v>
          </cell>
          <cell r="B360" t="str">
            <v>BALANCE AT JANUARY 1</v>
          </cell>
          <cell r="E360" t="str">
            <v>170920070</v>
          </cell>
          <cell r="F360" t="str">
            <v>Assessed Investments</v>
          </cell>
        </row>
        <row r="361">
          <cell r="A361">
            <v>2000002</v>
          </cell>
          <cell r="B361" t="str">
            <v>GROSS EXPEND. CURR. YR.-ACQ OF NEW BUSINESS</v>
          </cell>
          <cell r="E361" t="str">
            <v>170920080</v>
          </cell>
          <cell r="F361" t="str">
            <v>Assessed Investments</v>
          </cell>
        </row>
        <row r="362">
          <cell r="A362">
            <v>2000003</v>
          </cell>
          <cell r="B362" t="str">
            <v>GROSS EXPEND. CURR. YR.-OTHER</v>
          </cell>
          <cell r="E362" t="str">
            <v>292110010</v>
          </cell>
          <cell r="F362" t="str">
            <v>Licenses, GW &amp; Intang</v>
          </cell>
        </row>
        <row r="363">
          <cell r="A363">
            <v>2000003</v>
          </cell>
          <cell r="B363" t="str">
            <v>GROSS EXPEND. CURR. YR.-OTHER</v>
          </cell>
          <cell r="E363" t="str">
            <v>292110020</v>
          </cell>
          <cell r="F363" t="str">
            <v>Licenses, GW &amp; Intang</v>
          </cell>
        </row>
        <row r="364">
          <cell r="A364">
            <v>2000003</v>
          </cell>
          <cell r="B364" t="str">
            <v>GROSS EXPEND. CURR. YR.-OTHER</v>
          </cell>
          <cell r="E364" t="str">
            <v>292110030</v>
          </cell>
          <cell r="F364" t="str">
            <v>Licenses, GW &amp; Intang</v>
          </cell>
        </row>
        <row r="365">
          <cell r="A365">
            <v>2000003</v>
          </cell>
          <cell r="B365" t="str">
            <v>GROSS EXPEND. CURR. YR.-OTHER</v>
          </cell>
          <cell r="E365" t="str">
            <v>292110125</v>
          </cell>
          <cell r="F365" t="str">
            <v>Licenses, GW &amp; Intang</v>
          </cell>
        </row>
        <row r="366">
          <cell r="A366">
            <v>2000003</v>
          </cell>
          <cell r="B366" t="str">
            <v>GROSS EXPEND. CURR. YR.-OTHER</v>
          </cell>
          <cell r="E366" t="str">
            <v>292120010</v>
          </cell>
          <cell r="F366" t="str">
            <v>Licenses, GW &amp; Intang</v>
          </cell>
        </row>
        <row r="367">
          <cell r="A367">
            <v>2000003</v>
          </cell>
          <cell r="B367" t="str">
            <v>GROSS EXPEND. CURR. YR.-OTHER</v>
          </cell>
          <cell r="E367" t="str">
            <v>292210010</v>
          </cell>
          <cell r="F367" t="str">
            <v>Licenses, GW &amp; Intang</v>
          </cell>
        </row>
        <row r="368">
          <cell r="A368">
            <v>2000003</v>
          </cell>
          <cell r="B368" t="str">
            <v>GROSS EXPEND. CURR. YR.-OTHER</v>
          </cell>
          <cell r="E368" t="str">
            <v>292210020</v>
          </cell>
          <cell r="F368" t="str">
            <v>Licenses, GW &amp; Intang</v>
          </cell>
        </row>
        <row r="369">
          <cell r="A369">
            <v>2000004</v>
          </cell>
          <cell r="B369" t="str">
            <v>WRITE OFFS, ETC</v>
          </cell>
          <cell r="E369" t="str">
            <v>292210125</v>
          </cell>
          <cell r="F369" t="str">
            <v>Licenses, GW &amp; Intang</v>
          </cell>
        </row>
        <row r="370">
          <cell r="A370">
            <v>2000004</v>
          </cell>
          <cell r="B370" t="str">
            <v>WRITE OFFS, ETC</v>
          </cell>
          <cell r="E370" t="str">
            <v>030140010</v>
          </cell>
          <cell r="F370" t="str">
            <v>Other Assets</v>
          </cell>
        </row>
        <row r="371">
          <cell r="A371">
            <v>2000004</v>
          </cell>
          <cell r="B371" t="str">
            <v>WRITE OFFS, ETC</v>
          </cell>
          <cell r="E371" t="str">
            <v>030140011</v>
          </cell>
          <cell r="F371" t="str">
            <v>Other Assets</v>
          </cell>
        </row>
        <row r="372">
          <cell r="A372">
            <v>2911001</v>
          </cell>
          <cell r="B372" t="str">
            <v>LEASEHOLD COSTS-1ST COST-AT JANUARY 1</v>
          </cell>
          <cell r="E372" t="str">
            <v>030140012</v>
          </cell>
          <cell r="F372" t="str">
            <v>Other Assets</v>
          </cell>
        </row>
        <row r="373">
          <cell r="A373">
            <v>2911001</v>
          </cell>
          <cell r="B373" t="str">
            <v>LEASEHOLD COSTS-1ST COST-AT JANUARY 1</v>
          </cell>
          <cell r="E373" t="str">
            <v>040040080</v>
          </cell>
          <cell r="F373" t="str">
            <v>Other Assets</v>
          </cell>
        </row>
        <row r="374">
          <cell r="A374">
            <v>2911001</v>
          </cell>
          <cell r="B374" t="str">
            <v>LEASEHOLD COSTS-1ST COST-AT JANUARY 1</v>
          </cell>
          <cell r="E374" t="str">
            <v>095000030</v>
          </cell>
          <cell r="F374" t="str">
            <v>Other Assets</v>
          </cell>
        </row>
        <row r="375">
          <cell r="A375">
            <v>2911001</v>
          </cell>
          <cell r="B375" t="str">
            <v>LEASEHOLD COSTS-1ST COST-AT JANUARY 1</v>
          </cell>
          <cell r="E375" t="str">
            <v>120004001</v>
          </cell>
          <cell r="F375" t="str">
            <v>Other Assets</v>
          </cell>
        </row>
        <row r="376">
          <cell r="A376">
            <v>2911001</v>
          </cell>
          <cell r="B376" t="str">
            <v>LEASEHOLD COSTS-1ST COST-AT JANUARY 1</v>
          </cell>
          <cell r="E376" t="str">
            <v>120004002</v>
          </cell>
          <cell r="F376" t="str">
            <v>Other Assets</v>
          </cell>
        </row>
        <row r="377">
          <cell r="A377">
            <v>2911002</v>
          </cell>
          <cell r="B377" t="str">
            <v>CURRENT YR ADDITIONS</v>
          </cell>
          <cell r="E377" t="str">
            <v>120004003</v>
          </cell>
          <cell r="F377" t="str">
            <v>Other Assets</v>
          </cell>
        </row>
        <row r="378">
          <cell r="A378">
            <v>2911003</v>
          </cell>
          <cell r="B378" t="str">
            <v>NET TRANSFERS/RETIREMENTS</v>
          </cell>
          <cell r="E378" t="str">
            <v>120004005</v>
          </cell>
          <cell r="F378" t="str">
            <v>Other Assets</v>
          </cell>
        </row>
        <row r="379">
          <cell r="A379">
            <v>2912001</v>
          </cell>
          <cell r="B379" t="str">
            <v>AMORTIZATION-CUR YR CHG TO OPER.</v>
          </cell>
          <cell r="E379" t="str">
            <v>120004007</v>
          </cell>
          <cell r="F379" t="str">
            <v>Other Assets</v>
          </cell>
        </row>
        <row r="380">
          <cell r="A380">
            <v>2912001</v>
          </cell>
          <cell r="B380" t="str">
            <v>AMORTIZATION-CUR YR CHG TO OPER.</v>
          </cell>
          <cell r="E380" t="str">
            <v>120004008</v>
          </cell>
          <cell r="F380" t="str">
            <v>Other Assets</v>
          </cell>
        </row>
        <row r="381">
          <cell r="A381">
            <v>2912002</v>
          </cell>
          <cell r="B381" t="str">
            <v>NET TRANSFERS/RETIREMENTS</v>
          </cell>
          <cell r="E381" t="str">
            <v>120004009</v>
          </cell>
          <cell r="F381" t="str">
            <v>Other Assets</v>
          </cell>
        </row>
        <row r="382">
          <cell r="A382">
            <v>2921101</v>
          </cell>
          <cell r="B382" t="str">
            <v>FIRST COST-END OF PERIOD</v>
          </cell>
          <cell r="E382" t="str">
            <v>120010000</v>
          </cell>
          <cell r="F382" t="str">
            <v>Other Assets</v>
          </cell>
        </row>
        <row r="383">
          <cell r="A383">
            <v>2921101</v>
          </cell>
          <cell r="B383" t="str">
            <v>FIRST COST-END OF PERIOD</v>
          </cell>
          <cell r="E383" t="str">
            <v>120010010</v>
          </cell>
          <cell r="F383" t="str">
            <v>Other Assets</v>
          </cell>
        </row>
        <row r="384">
          <cell r="A384">
            <v>2921101</v>
          </cell>
          <cell r="B384" t="str">
            <v>FIRST COST-END OF PERIOD</v>
          </cell>
          <cell r="E384" t="str">
            <v>120020000</v>
          </cell>
          <cell r="F384" t="str">
            <v>Other Assets</v>
          </cell>
        </row>
        <row r="385">
          <cell r="A385">
            <v>2922101</v>
          </cell>
          <cell r="B385" t="str">
            <v>AMORTIZATION-BALANCE END OF PERIOD</v>
          </cell>
          <cell r="E385" t="str">
            <v>120020010</v>
          </cell>
          <cell r="F385" t="str">
            <v>Other Assets</v>
          </cell>
        </row>
        <row r="386">
          <cell r="A386">
            <v>2922101</v>
          </cell>
          <cell r="B386" t="str">
            <v>AMORTIZATION-BALANCE END OF PERIOD</v>
          </cell>
          <cell r="E386" t="str">
            <v>120020020</v>
          </cell>
          <cell r="F386" t="str">
            <v>Other Assets</v>
          </cell>
        </row>
        <row r="387">
          <cell r="A387">
            <v>2922101</v>
          </cell>
          <cell r="B387" t="str">
            <v>AMORTIZATION-BALANCE END OF PERIOD</v>
          </cell>
          <cell r="E387" t="str">
            <v>120020030</v>
          </cell>
          <cell r="F387" t="str">
            <v>Other Assets</v>
          </cell>
        </row>
        <row r="388">
          <cell r="A388">
            <v>2922101</v>
          </cell>
          <cell r="B388" t="str">
            <v>AMORTIZATION-BALANCE END OF PERIOD</v>
          </cell>
          <cell r="E388" t="str">
            <v>120030000</v>
          </cell>
          <cell r="F388" t="str">
            <v>Other Assets</v>
          </cell>
        </row>
        <row r="389">
          <cell r="A389">
            <v>2923101</v>
          </cell>
          <cell r="B389" t="str">
            <v>DIF BETWEEN COST &amp; SOE AT ACQUISITION</v>
          </cell>
          <cell r="E389" t="str">
            <v>120040000</v>
          </cell>
          <cell r="F389" t="str">
            <v>Other Assets</v>
          </cell>
        </row>
        <row r="390">
          <cell r="A390">
            <v>2923101</v>
          </cell>
          <cell r="B390" t="str">
            <v>DIF BETWEEN COST &amp; SOE AT ACQUISITION</v>
          </cell>
          <cell r="E390" t="str">
            <v>120040020</v>
          </cell>
          <cell r="F390" t="str">
            <v>Other Assets</v>
          </cell>
        </row>
        <row r="391">
          <cell r="A391">
            <v>2923301</v>
          </cell>
          <cell r="B391" t="str">
            <v>DIF BETWEEN COST &amp; SOE AT ACQUISITION</v>
          </cell>
          <cell r="E391" t="str">
            <v>120040030</v>
          </cell>
          <cell r="F391" t="str">
            <v>Other Assets</v>
          </cell>
        </row>
        <row r="392">
          <cell r="A392">
            <v>2924101</v>
          </cell>
          <cell r="B392" t="str">
            <v>ALLOWANCE FOR AMORTIZATION</v>
          </cell>
          <cell r="E392" t="str">
            <v>120040040</v>
          </cell>
          <cell r="F392" t="str">
            <v>Other Assets</v>
          </cell>
        </row>
        <row r="393">
          <cell r="A393">
            <v>2924101</v>
          </cell>
          <cell r="B393" t="str">
            <v>ALLOWANCE FOR AMORTIZATION</v>
          </cell>
          <cell r="E393" t="str">
            <v>120040060</v>
          </cell>
          <cell r="F393" t="str">
            <v>Other Assets</v>
          </cell>
        </row>
        <row r="394">
          <cell r="A394">
            <v>2924301</v>
          </cell>
          <cell r="B394" t="str">
            <v>ALLOWANCE FOR AMORTIZATION</v>
          </cell>
          <cell r="E394" t="str">
            <v>120040070</v>
          </cell>
          <cell r="F394" t="str">
            <v>Other Assets</v>
          </cell>
        </row>
        <row r="395">
          <cell r="A395">
            <v>2931001</v>
          </cell>
          <cell r="B395" t="str">
            <v>RESERVE FOR DEPRECIATION-CY</v>
          </cell>
          <cell r="E395" t="str">
            <v>120050000</v>
          </cell>
          <cell r="F395" t="str">
            <v>Other Assets</v>
          </cell>
        </row>
        <row r="396">
          <cell r="A396">
            <v>2931001</v>
          </cell>
          <cell r="B396" t="str">
            <v>RESERVE FOR DEPRECIATION-CY</v>
          </cell>
          <cell r="E396" t="str">
            <v>120050010</v>
          </cell>
          <cell r="F396" t="str">
            <v>Other Assets</v>
          </cell>
        </row>
        <row r="397">
          <cell r="A397">
            <v>2931001</v>
          </cell>
          <cell r="B397" t="str">
            <v>RESERVE FOR DEPRECIATION-CY</v>
          </cell>
          <cell r="E397" t="str">
            <v>120050012</v>
          </cell>
          <cell r="F397" t="str">
            <v>Other Assets</v>
          </cell>
        </row>
        <row r="398">
          <cell r="A398">
            <v>2931001</v>
          </cell>
          <cell r="B398" t="str">
            <v>RESERVE FOR DEPRECIATION-CY</v>
          </cell>
          <cell r="E398" t="str">
            <v>120050013</v>
          </cell>
          <cell r="F398" t="str">
            <v>Other Assets</v>
          </cell>
        </row>
        <row r="399">
          <cell r="A399">
            <v>2950001</v>
          </cell>
          <cell r="B399" t="str">
            <v>PRIOR YEARS</v>
          </cell>
          <cell r="E399" t="str">
            <v>120050019</v>
          </cell>
          <cell r="F399" t="str">
            <v>Other Assets</v>
          </cell>
        </row>
        <row r="400">
          <cell r="A400">
            <v>2950001</v>
          </cell>
          <cell r="B400" t="str">
            <v>PRIOR YEARS</v>
          </cell>
          <cell r="E400" t="str">
            <v>120050023</v>
          </cell>
          <cell r="F400" t="str">
            <v>Other Assets</v>
          </cell>
        </row>
        <row r="401">
          <cell r="A401">
            <v>2950001</v>
          </cell>
          <cell r="B401" t="str">
            <v>PRIOR YEARS</v>
          </cell>
          <cell r="E401" t="str">
            <v>120050024</v>
          </cell>
          <cell r="F401" t="str">
            <v>Other Assets</v>
          </cell>
        </row>
        <row r="402">
          <cell r="A402">
            <v>2950001</v>
          </cell>
          <cell r="B402" t="str">
            <v>PRIOR YEARS</v>
          </cell>
          <cell r="E402" t="str">
            <v>120050028</v>
          </cell>
          <cell r="F402" t="str">
            <v>Other Assets</v>
          </cell>
        </row>
        <row r="403">
          <cell r="A403">
            <v>2950001</v>
          </cell>
          <cell r="B403" t="str">
            <v>PRIOR YEARS</v>
          </cell>
          <cell r="E403" t="str">
            <v>120050030</v>
          </cell>
          <cell r="F403" t="str">
            <v>Other Assets</v>
          </cell>
        </row>
        <row r="404">
          <cell r="A404">
            <v>3010001</v>
          </cell>
          <cell r="B404" t="str">
            <v>US FEDERAL INCOME TAXES PAYABLE</v>
          </cell>
          <cell r="E404" t="str">
            <v>120050031</v>
          </cell>
          <cell r="F404" t="str">
            <v>Other Assets</v>
          </cell>
        </row>
        <row r="405">
          <cell r="A405">
            <v>3010001</v>
          </cell>
          <cell r="B405" t="str">
            <v>US FEDERAL INCOME TAXES PAYABLE</v>
          </cell>
          <cell r="E405" t="str">
            <v>120050033</v>
          </cell>
          <cell r="F405" t="str">
            <v>Other Assets</v>
          </cell>
        </row>
        <row r="406">
          <cell r="A406">
            <v>3010001</v>
          </cell>
          <cell r="B406" t="str">
            <v>US FEDERAL INCOME TAXES PAYABLE</v>
          </cell>
          <cell r="E406" t="str">
            <v>120050036</v>
          </cell>
          <cell r="F406" t="str">
            <v>Other Assets</v>
          </cell>
        </row>
        <row r="407">
          <cell r="A407">
            <v>3031001</v>
          </cell>
          <cell r="B407" t="str">
            <v>PUERTO RICAN &amp; FOREIGN INC TAXES-PAYABLE CURR YR</v>
          </cell>
          <cell r="E407" t="str">
            <v>120050050</v>
          </cell>
          <cell r="F407" t="str">
            <v>Other Assets</v>
          </cell>
        </row>
        <row r="408">
          <cell r="A408">
            <v>3031001</v>
          </cell>
          <cell r="B408" t="str">
            <v>PUERTO RICAN &amp; FOREIGN INC TAXES-PAYABLE CURR YR</v>
          </cell>
          <cell r="E408" t="str">
            <v>120050075</v>
          </cell>
          <cell r="F408" t="str">
            <v>Other Assets</v>
          </cell>
        </row>
        <row r="409">
          <cell r="A409">
            <v>3031001</v>
          </cell>
          <cell r="B409" t="str">
            <v>PUERTO RICAN &amp; FOREIGN INC TAXES-PAYABLE CURR YR</v>
          </cell>
          <cell r="E409" t="str">
            <v>120050085</v>
          </cell>
          <cell r="F409" t="str">
            <v>Other Assets</v>
          </cell>
        </row>
        <row r="410">
          <cell r="A410">
            <v>3032001</v>
          </cell>
          <cell r="B410" t="str">
            <v>PUERTO RICAN &amp; FOREIGN INC TAXES-PAYABLE-PRIOR YRS</v>
          </cell>
          <cell r="E410" t="str">
            <v>120050100</v>
          </cell>
          <cell r="F410" t="str">
            <v>Other Assets</v>
          </cell>
        </row>
        <row r="411">
          <cell r="A411">
            <v>3032001</v>
          </cell>
          <cell r="B411" t="str">
            <v>PUERTO RICAN &amp; FOREIGN INC TAXES-PAYABLE-PRIOR YRS</v>
          </cell>
          <cell r="E411" t="str">
            <v>120050110</v>
          </cell>
          <cell r="F411" t="str">
            <v>Other Assets</v>
          </cell>
        </row>
        <row r="412">
          <cell r="A412">
            <v>3032001</v>
          </cell>
          <cell r="B412" t="str">
            <v>PUERTO RICAN &amp; FOREIGN INC TAXES-PAYABLE-PRIOR YRS</v>
          </cell>
          <cell r="E412" t="str">
            <v>120050120</v>
          </cell>
          <cell r="F412" t="str">
            <v>Other Assets</v>
          </cell>
        </row>
        <row r="413">
          <cell r="A413">
            <v>3111001</v>
          </cell>
          <cell r="B413" t="str">
            <v>TRADE ACCOUNTS PAYABLE</v>
          </cell>
          <cell r="E413" t="str">
            <v>120050160</v>
          </cell>
          <cell r="F413" t="str">
            <v>Other Assets</v>
          </cell>
        </row>
        <row r="414">
          <cell r="A414">
            <v>3111001</v>
          </cell>
          <cell r="B414" t="str">
            <v>TRADE ACCOUNTS PAYABLE</v>
          </cell>
          <cell r="E414" t="str">
            <v>120050165</v>
          </cell>
          <cell r="F414" t="str">
            <v>Other Assets</v>
          </cell>
        </row>
        <row r="415">
          <cell r="A415">
            <v>3111001</v>
          </cell>
          <cell r="B415" t="str">
            <v>TRADE ACCOUNTS PAYABLE</v>
          </cell>
          <cell r="E415" t="str">
            <v>120050175</v>
          </cell>
          <cell r="F415" t="str">
            <v>Other Assets</v>
          </cell>
        </row>
        <row r="416">
          <cell r="A416">
            <v>3111001</v>
          </cell>
          <cell r="B416" t="str">
            <v>TRADE ACCOUNTS PAYABLE</v>
          </cell>
          <cell r="E416" t="str">
            <v>120050270</v>
          </cell>
          <cell r="F416" t="str">
            <v>Other Assets</v>
          </cell>
        </row>
        <row r="417">
          <cell r="A417">
            <v>3111001</v>
          </cell>
          <cell r="B417" t="str">
            <v>TRADE ACCOUNTS PAYABLE</v>
          </cell>
          <cell r="E417" t="str">
            <v>120050640</v>
          </cell>
          <cell r="F417" t="str">
            <v>Other Assets</v>
          </cell>
        </row>
        <row r="418">
          <cell r="A418">
            <v>3111001</v>
          </cell>
          <cell r="B418" t="str">
            <v>TRADE ACCOUNTS PAYABLE</v>
          </cell>
          <cell r="E418" t="str">
            <v>120050753</v>
          </cell>
          <cell r="F418" t="str">
            <v>Other Assets</v>
          </cell>
        </row>
        <row r="419">
          <cell r="A419">
            <v>3112001</v>
          </cell>
          <cell r="B419" t="str">
            <v>TRADE NOTES PAYABLE</v>
          </cell>
          <cell r="E419" t="str">
            <v>120050763</v>
          </cell>
          <cell r="F419" t="str">
            <v>Other Assets</v>
          </cell>
        </row>
        <row r="420">
          <cell r="A420">
            <v>3130071</v>
          </cell>
          <cell r="B420" t="str">
            <v>INTERNAL BORROWINGS</v>
          </cell>
          <cell r="E420" t="str">
            <v>120050880</v>
          </cell>
          <cell r="F420" t="str">
            <v>Other Assets</v>
          </cell>
        </row>
        <row r="421">
          <cell r="A421">
            <v>3131001</v>
          </cell>
          <cell r="B421" t="str">
            <v>SHORT TERM BORROWINGS</v>
          </cell>
          <cell r="E421" t="str">
            <v>120050910</v>
          </cell>
          <cell r="F421" t="str">
            <v>Other Assets</v>
          </cell>
        </row>
        <row r="422">
          <cell r="A422">
            <v>3137101</v>
          </cell>
          <cell r="B422" t="str">
            <v>INTERCO BORROWINGS-CONSOL COMP-WITHIN OWN BUSINESS</v>
          </cell>
          <cell r="E422" t="str">
            <v>120050926</v>
          </cell>
          <cell r="F422" t="str">
            <v>Other Assets</v>
          </cell>
        </row>
        <row r="423">
          <cell r="A423">
            <v>3137101</v>
          </cell>
          <cell r="B423" t="str">
            <v>INTERCO BORROWINGS-CONSOL COMP-WITHIN OWN BUSINESS</v>
          </cell>
          <cell r="E423" t="str">
            <v>120050935</v>
          </cell>
          <cell r="F423" t="str">
            <v>Other Assets</v>
          </cell>
        </row>
        <row r="424">
          <cell r="A424">
            <v>3137201</v>
          </cell>
          <cell r="B424" t="str">
            <v>INTERCO BORROWINGS-CONSOL COMP OUTSIDE OWN BUS</v>
          </cell>
          <cell r="E424" t="str">
            <v>120050940</v>
          </cell>
          <cell r="F424" t="str">
            <v>Other Assets</v>
          </cell>
        </row>
        <row r="425">
          <cell r="A425">
            <v>3137201</v>
          </cell>
          <cell r="B425" t="str">
            <v>INTERCO BORROWINGS-CONSOL COMP OUTSIDE OWN BUS</v>
          </cell>
          <cell r="E425" t="str">
            <v>120050945</v>
          </cell>
          <cell r="F425" t="str">
            <v>Other Assets</v>
          </cell>
        </row>
        <row r="426">
          <cell r="A426">
            <v>3137201</v>
          </cell>
          <cell r="B426" t="str">
            <v>INTERCO BORROWINGS-CONSOL COMP OUTSIDE OWN BUS</v>
          </cell>
          <cell r="E426" t="str">
            <v>120050960</v>
          </cell>
          <cell r="F426" t="str">
            <v>Other Assets</v>
          </cell>
        </row>
        <row r="427">
          <cell r="A427">
            <v>3137201</v>
          </cell>
          <cell r="B427" t="str">
            <v>INTERCO BORROWINGS-CONSOL COMP OUTSIDE OWN BUS</v>
          </cell>
          <cell r="E427" t="str">
            <v>120050970</v>
          </cell>
          <cell r="F427" t="str">
            <v>Other Assets</v>
          </cell>
        </row>
        <row r="428">
          <cell r="A428">
            <v>3172001</v>
          </cell>
          <cell r="B428" t="str">
            <v>LONG-TERM BORROWINGS-CURRENT</v>
          </cell>
          <cell r="E428" t="str">
            <v>120055010</v>
          </cell>
          <cell r="F428" t="str">
            <v>Other Assets</v>
          </cell>
        </row>
        <row r="429">
          <cell r="A429">
            <v>3182001</v>
          </cell>
          <cell r="B429" t="str">
            <v>LONG-TERM BORROWINGS NON-CURRENT</v>
          </cell>
          <cell r="E429" t="str">
            <v>120055011</v>
          </cell>
          <cell r="F429" t="str">
            <v>Other Assets</v>
          </cell>
        </row>
        <row r="430">
          <cell r="A430">
            <v>3182001</v>
          </cell>
          <cell r="B430" t="str">
            <v>LONG-TERM BORROWINGS NON-CURRENT</v>
          </cell>
          <cell r="E430" t="str">
            <v>120055013</v>
          </cell>
          <cell r="F430" t="str">
            <v>Other Assets</v>
          </cell>
        </row>
        <row r="431">
          <cell r="A431">
            <v>3311001</v>
          </cell>
          <cell r="B431" t="str">
            <v>TRADE PAYBLES-DUE TO CONS COMP WITHIN OWN BUS</v>
          </cell>
          <cell r="E431" t="str">
            <v>120055014</v>
          </cell>
          <cell r="F431" t="str">
            <v>Other Assets</v>
          </cell>
        </row>
        <row r="432">
          <cell r="A432">
            <v>3311001</v>
          </cell>
          <cell r="B432" t="str">
            <v>TRADE PAYBLES-DUE TO CONS COMP WITHIN OWN BUS</v>
          </cell>
          <cell r="E432" t="str">
            <v>120055017</v>
          </cell>
          <cell r="F432" t="str">
            <v>Other Assets</v>
          </cell>
        </row>
        <row r="433">
          <cell r="A433">
            <v>3311001</v>
          </cell>
          <cell r="B433" t="str">
            <v>TRADE PAYBLES-DUE TO CONS COMP WITHIN OWN BUS</v>
          </cell>
          <cell r="E433" t="str">
            <v>120055019</v>
          </cell>
          <cell r="F433" t="str">
            <v>Other Assets</v>
          </cell>
        </row>
        <row r="434">
          <cell r="A434">
            <v>3311001</v>
          </cell>
          <cell r="B434" t="str">
            <v>TRADE PAYBLES-DUE TO CONS COMP WITHIN OWN BUS</v>
          </cell>
          <cell r="E434" t="str">
            <v>120056010</v>
          </cell>
          <cell r="F434" t="str">
            <v>Other Assets</v>
          </cell>
        </row>
        <row r="435">
          <cell r="A435">
            <v>3311001</v>
          </cell>
          <cell r="B435" t="str">
            <v>TRADE PAYBLES-DUE TO CONS COMP WITHIN OWN BUS</v>
          </cell>
          <cell r="E435" t="str">
            <v>120056012</v>
          </cell>
          <cell r="F435" t="str">
            <v>Other Assets</v>
          </cell>
        </row>
        <row r="436">
          <cell r="A436">
            <v>3311001</v>
          </cell>
          <cell r="B436" t="str">
            <v>TRADE PAYBLES-DUE TO CONS COMP WITHIN OWN BUS</v>
          </cell>
          <cell r="E436" t="str">
            <v>120056013</v>
          </cell>
          <cell r="F436" t="str">
            <v>Other Assets</v>
          </cell>
        </row>
        <row r="437">
          <cell r="A437">
            <v>3311001</v>
          </cell>
          <cell r="B437" t="str">
            <v>TRADE PAYBLES-DUE TO CONS COMP WITHIN OWN BUS</v>
          </cell>
          <cell r="E437" t="str">
            <v>120056014</v>
          </cell>
          <cell r="F437" t="str">
            <v>Other Assets</v>
          </cell>
        </row>
        <row r="438">
          <cell r="A438">
            <v>3311001</v>
          </cell>
          <cell r="B438" t="str">
            <v>TRADE PAYBLES-DUE TO CONS COMP WITHIN OWN BUS</v>
          </cell>
          <cell r="E438" t="str">
            <v>120056015</v>
          </cell>
          <cell r="F438" t="str">
            <v>Other Assets</v>
          </cell>
        </row>
        <row r="439">
          <cell r="A439">
            <v>3311001</v>
          </cell>
          <cell r="B439" t="str">
            <v>TRADE PAYBLES-DUE TO CONS COMP WITHIN OWN BUS</v>
          </cell>
          <cell r="E439" t="str">
            <v>120056017</v>
          </cell>
          <cell r="F439" t="str">
            <v>Other Assets</v>
          </cell>
        </row>
        <row r="440">
          <cell r="A440">
            <v>3311001</v>
          </cell>
          <cell r="B440" t="str">
            <v>TRADE PAYBLES-DUE TO CONS COMP WITHIN OWN BUS</v>
          </cell>
          <cell r="E440" t="str">
            <v>120057010</v>
          </cell>
          <cell r="F440" t="str">
            <v>Other Assets</v>
          </cell>
        </row>
        <row r="441">
          <cell r="A441">
            <v>3311001</v>
          </cell>
          <cell r="B441" t="str">
            <v>TRADE PAYBLES-DUE TO CONS COMP WITHIN OWN BUS</v>
          </cell>
          <cell r="E441" t="str">
            <v>120060010</v>
          </cell>
          <cell r="F441" t="str">
            <v>Other Assets</v>
          </cell>
        </row>
        <row r="442">
          <cell r="A442">
            <v>3311001</v>
          </cell>
          <cell r="B442" t="str">
            <v>TRADE PAYBLES-DUE TO CONS COMP WITHIN OWN BUS</v>
          </cell>
          <cell r="E442" t="str">
            <v>120080000</v>
          </cell>
          <cell r="F442" t="str">
            <v>Other Assets</v>
          </cell>
        </row>
        <row r="443">
          <cell r="A443">
            <v>3311001</v>
          </cell>
          <cell r="B443" t="str">
            <v>TRADE PAYBLES-DUE TO CONS COMP WITHIN OWN BUS</v>
          </cell>
          <cell r="E443" t="str">
            <v>120150000</v>
          </cell>
          <cell r="F443" t="str">
            <v>Other Assets</v>
          </cell>
        </row>
        <row r="444">
          <cell r="A444">
            <v>3311001</v>
          </cell>
          <cell r="B444" t="str">
            <v>TRADE PAYBLES-DUE TO CONS COMP WITHIN OWN BUS</v>
          </cell>
          <cell r="E444" t="str">
            <v>120200010</v>
          </cell>
          <cell r="F444" t="str">
            <v>Other Assets</v>
          </cell>
        </row>
        <row r="445">
          <cell r="A445">
            <v>3311001</v>
          </cell>
          <cell r="B445" t="str">
            <v>TRADE PAYBLES-DUE TO CONS COMP WITHIN OWN BUS</v>
          </cell>
          <cell r="E445" t="str">
            <v>120200020</v>
          </cell>
          <cell r="F445" t="str">
            <v>Other Assets</v>
          </cell>
        </row>
        <row r="446">
          <cell r="A446">
            <v>3311001</v>
          </cell>
          <cell r="B446" t="str">
            <v>TRADE PAYBLES-DUE TO CONS COMP WITHIN OWN BUS</v>
          </cell>
          <cell r="E446" t="str">
            <v>120200030</v>
          </cell>
          <cell r="F446" t="str">
            <v>Other Assets</v>
          </cell>
        </row>
        <row r="447">
          <cell r="A447">
            <v>3311001</v>
          </cell>
          <cell r="B447" t="str">
            <v>TRADE PAYBLES-DUE TO CONS COMP WITHIN OWN BUS</v>
          </cell>
          <cell r="E447" t="str">
            <v>120200040</v>
          </cell>
          <cell r="F447" t="str">
            <v>Other Assets</v>
          </cell>
        </row>
        <row r="448">
          <cell r="A448">
            <v>3311001</v>
          </cell>
          <cell r="B448" t="str">
            <v>TRADE PAYBLES-DUE TO CONS COMP WITHIN OWN BUS</v>
          </cell>
          <cell r="E448" t="str">
            <v>120250010</v>
          </cell>
          <cell r="F448" t="str">
            <v>Other Assets</v>
          </cell>
        </row>
        <row r="449">
          <cell r="A449">
            <v>3311001</v>
          </cell>
          <cell r="B449" t="str">
            <v>TRADE PAYBLES-DUE TO CONS COMP WITHIN OWN BUS</v>
          </cell>
          <cell r="E449" t="str">
            <v>120320000</v>
          </cell>
          <cell r="F449" t="str">
            <v>Other Assets</v>
          </cell>
        </row>
        <row r="450">
          <cell r="A450">
            <v>3311001</v>
          </cell>
          <cell r="B450" t="str">
            <v>TRADE PAYBLES-DUE TO CONS COMP WITHIN OWN BUS</v>
          </cell>
          <cell r="E450" t="str">
            <v>120781000</v>
          </cell>
          <cell r="F450" t="str">
            <v>Other Assets</v>
          </cell>
        </row>
        <row r="451">
          <cell r="A451">
            <v>3311001</v>
          </cell>
          <cell r="B451" t="str">
            <v>TRADE PAYBLES-DUE TO CONS COMP WITHIN OWN BUS</v>
          </cell>
          <cell r="E451" t="str">
            <v>125000000</v>
          </cell>
          <cell r="F451" t="str">
            <v>Other Assets</v>
          </cell>
        </row>
        <row r="452">
          <cell r="A452">
            <v>3311001</v>
          </cell>
          <cell r="B452" t="str">
            <v>TRADE PAYBLES-DUE TO CONS COMP WITHIN OWN BUS</v>
          </cell>
          <cell r="E452" t="str">
            <v>126000000</v>
          </cell>
          <cell r="F452" t="str">
            <v>Other Assets</v>
          </cell>
        </row>
        <row r="453">
          <cell r="A453">
            <v>3311001</v>
          </cell>
          <cell r="B453" t="str">
            <v>TRADE PAYBLES-DUE TO CONS COMP WITHIN OWN BUS</v>
          </cell>
          <cell r="E453" t="str">
            <v>129999903</v>
          </cell>
          <cell r="F453" t="str">
            <v>Other Assets</v>
          </cell>
        </row>
        <row r="454">
          <cell r="A454">
            <v>3311001</v>
          </cell>
          <cell r="B454" t="str">
            <v>TRADE PAYBLES-DUE TO CONS COMP WITHIN OWN BUS</v>
          </cell>
          <cell r="E454" t="str">
            <v>129999905</v>
          </cell>
          <cell r="F454" t="str">
            <v>Other Assets</v>
          </cell>
        </row>
        <row r="455">
          <cell r="A455">
            <v>3311001</v>
          </cell>
          <cell r="B455" t="str">
            <v>TRADE PAYBLES-DUE TO CONS COMP WITHIN OWN BUS</v>
          </cell>
          <cell r="E455" t="str">
            <v>129999907</v>
          </cell>
          <cell r="F455" t="str">
            <v>Other Assets</v>
          </cell>
        </row>
        <row r="456">
          <cell r="A456">
            <v>3311001</v>
          </cell>
          <cell r="B456" t="str">
            <v>TRADE PAYBLES-DUE TO CONS COMP WITHIN OWN BUS</v>
          </cell>
          <cell r="E456" t="str">
            <v>129999910</v>
          </cell>
          <cell r="F456" t="str">
            <v>Other Assets</v>
          </cell>
        </row>
        <row r="457">
          <cell r="A457">
            <v>3311001</v>
          </cell>
          <cell r="B457" t="str">
            <v>TRADE PAYBLES-DUE TO CONS COMP WITHIN OWN BUS</v>
          </cell>
          <cell r="E457" t="str">
            <v>129999915</v>
          </cell>
          <cell r="F457" t="str">
            <v>Other Assets</v>
          </cell>
        </row>
        <row r="458">
          <cell r="A458">
            <v>3311001</v>
          </cell>
          <cell r="B458" t="str">
            <v>TRADE PAYBLES-DUE TO CONS COMP WITHIN OWN BUS</v>
          </cell>
          <cell r="E458" t="str">
            <v>129999920</v>
          </cell>
          <cell r="F458" t="str">
            <v>Other Assets</v>
          </cell>
        </row>
        <row r="459">
          <cell r="A459">
            <v>3311001</v>
          </cell>
          <cell r="B459" t="str">
            <v>TRADE PAYBLES-DUE TO CONS COMP WITHIN OWN BUS</v>
          </cell>
          <cell r="E459" t="str">
            <v>129999925</v>
          </cell>
          <cell r="F459" t="str">
            <v>Other Assets</v>
          </cell>
        </row>
        <row r="460">
          <cell r="A460">
            <v>3311001</v>
          </cell>
          <cell r="B460" t="str">
            <v>TRADE PAYBLES-DUE TO CONS COMP WITHIN OWN BUS</v>
          </cell>
          <cell r="E460" t="str">
            <v>129999930</v>
          </cell>
          <cell r="F460" t="str">
            <v>Other Assets</v>
          </cell>
        </row>
        <row r="461">
          <cell r="A461">
            <v>3311001</v>
          </cell>
          <cell r="B461" t="str">
            <v>TRADE PAYBLES-DUE TO CONS COMP WITHIN OWN BUS</v>
          </cell>
          <cell r="E461" t="str">
            <v>129999955</v>
          </cell>
          <cell r="F461" t="str">
            <v>Other Assets</v>
          </cell>
        </row>
        <row r="462">
          <cell r="A462">
            <v>3311001</v>
          </cell>
          <cell r="B462" t="str">
            <v>TRADE PAYBLES-DUE TO CONS COMP WITHIN OWN BUS</v>
          </cell>
          <cell r="E462" t="str">
            <v>129999960</v>
          </cell>
          <cell r="F462" t="str">
            <v>Other Assets</v>
          </cell>
        </row>
        <row r="463">
          <cell r="A463">
            <v>3311001</v>
          </cell>
          <cell r="B463" t="str">
            <v>TRADE PAYBLES-DUE TO CONS COMP WITHIN OWN BUS</v>
          </cell>
          <cell r="E463" t="str">
            <v>129999965</v>
          </cell>
          <cell r="F463" t="str">
            <v>Other Assets</v>
          </cell>
        </row>
        <row r="464">
          <cell r="A464">
            <v>3311001</v>
          </cell>
          <cell r="B464" t="str">
            <v>TRADE PAYBLES-DUE TO CONS COMP WITHIN OWN BUS</v>
          </cell>
          <cell r="E464" t="str">
            <v>129999980</v>
          </cell>
          <cell r="F464" t="str">
            <v>Other Assets</v>
          </cell>
        </row>
        <row r="465">
          <cell r="A465">
            <v>3311001</v>
          </cell>
          <cell r="B465" t="str">
            <v>TRADE PAYBLES-DUE TO CONS COMP WITHIN OWN BUS</v>
          </cell>
          <cell r="E465" t="str">
            <v>129999985</v>
          </cell>
          <cell r="F465" t="str">
            <v>Other Assets</v>
          </cell>
        </row>
        <row r="466">
          <cell r="A466">
            <v>3311001</v>
          </cell>
          <cell r="B466" t="str">
            <v>TRADE PAYBLES-DUE TO CONS COMP WITHIN OWN BUS</v>
          </cell>
          <cell r="E466" t="str">
            <v>129999990</v>
          </cell>
          <cell r="F466" t="str">
            <v>Other Assets</v>
          </cell>
        </row>
        <row r="467">
          <cell r="A467">
            <v>3311001</v>
          </cell>
          <cell r="B467" t="str">
            <v>TRADE PAYBLES-DUE TO CONS COMP WITHIN OWN BUS</v>
          </cell>
          <cell r="E467" t="str">
            <v>129999999</v>
          </cell>
          <cell r="F467" t="str">
            <v>Other Assets</v>
          </cell>
        </row>
        <row r="468">
          <cell r="A468">
            <v>3311001</v>
          </cell>
          <cell r="B468" t="str">
            <v>TRADE PAYBLES-DUE TO CONS COMP WITHIN OWN BUS</v>
          </cell>
          <cell r="E468" t="str">
            <v>130000000</v>
          </cell>
          <cell r="F468" t="str">
            <v>Other Assets</v>
          </cell>
        </row>
        <row r="469">
          <cell r="A469">
            <v>3311001</v>
          </cell>
          <cell r="B469" t="str">
            <v>TRADE PAYBLES-DUE TO CONS COMP WITHIN OWN BUS</v>
          </cell>
          <cell r="E469" t="str">
            <v>130000010</v>
          </cell>
          <cell r="F469" t="str">
            <v>Other Assets</v>
          </cell>
        </row>
        <row r="470">
          <cell r="A470">
            <v>3312001</v>
          </cell>
          <cell r="B470" t="str">
            <v>DUE TO CONS COMP OUTSIDE OWN BUS</v>
          </cell>
          <cell r="E470" t="str">
            <v>130030000</v>
          </cell>
          <cell r="F470" t="str">
            <v>Other Assets</v>
          </cell>
        </row>
        <row r="471">
          <cell r="A471">
            <v>3312001</v>
          </cell>
          <cell r="B471" t="str">
            <v>DUE TO CONS COMP OUTSIDE OWN BUS</v>
          </cell>
          <cell r="E471" t="str">
            <v>140000000</v>
          </cell>
          <cell r="F471" t="str">
            <v>Other Assets</v>
          </cell>
        </row>
        <row r="472">
          <cell r="A472">
            <v>3312001</v>
          </cell>
          <cell r="B472" t="str">
            <v>DUE TO CONS COMP OUTSIDE OWN BUS</v>
          </cell>
          <cell r="E472" t="str">
            <v>140000010</v>
          </cell>
          <cell r="F472" t="str">
            <v>Other Assets</v>
          </cell>
        </row>
        <row r="473">
          <cell r="A473">
            <v>3330001</v>
          </cell>
          <cell r="B473" t="str">
            <v>DUE TO GECS &amp; ITS AFFILIATES</v>
          </cell>
          <cell r="E473" t="str">
            <v>140000020</v>
          </cell>
          <cell r="F473" t="str">
            <v>Other Assets</v>
          </cell>
        </row>
        <row r="474">
          <cell r="A474">
            <v>3330002</v>
          </cell>
          <cell r="B474" t="str">
            <v>TRADE PAYABLES - GECS CORPORATE</v>
          </cell>
          <cell r="E474" t="str">
            <v>163000000</v>
          </cell>
          <cell r="F474" t="str">
            <v>Other Assets</v>
          </cell>
        </row>
        <row r="475">
          <cell r="A475">
            <v>3411001</v>
          </cell>
          <cell r="B475" t="str">
            <v>PENSION PLAN COLLECTIONS</v>
          </cell>
          <cell r="E475" t="str">
            <v>165000000</v>
          </cell>
          <cell r="F475" t="str">
            <v>Other Assets</v>
          </cell>
        </row>
        <row r="476">
          <cell r="A476">
            <v>3411101</v>
          </cell>
          <cell r="B476" t="str">
            <v>TAXES WITHHELD FROM EMPLOYEE EARNINGS</v>
          </cell>
          <cell r="E476" t="str">
            <v>165000010</v>
          </cell>
          <cell r="F476" t="str">
            <v>Other Assets</v>
          </cell>
        </row>
        <row r="477">
          <cell r="A477">
            <v>3411101</v>
          </cell>
          <cell r="B477" t="str">
            <v>TAXES WITHHELD FROM EMPLOYEE EARNINGS</v>
          </cell>
          <cell r="E477" t="str">
            <v>165000020</v>
          </cell>
          <cell r="F477" t="str">
            <v>Other Assets</v>
          </cell>
        </row>
        <row r="478">
          <cell r="A478">
            <v>3411101</v>
          </cell>
          <cell r="B478" t="str">
            <v>TAXES WITHHELD FROM EMPLOYEE EARNINGS</v>
          </cell>
          <cell r="E478" t="str">
            <v>165000040</v>
          </cell>
          <cell r="F478" t="str">
            <v>Other Assets</v>
          </cell>
        </row>
        <row r="479">
          <cell r="A479">
            <v>3411101</v>
          </cell>
          <cell r="B479" t="str">
            <v>TAXES WITHHELD FROM EMPLOYEE EARNINGS</v>
          </cell>
          <cell r="E479" t="str">
            <v>165020020</v>
          </cell>
          <cell r="F479" t="str">
            <v>Other Assets</v>
          </cell>
        </row>
        <row r="480">
          <cell r="A480">
            <v>3411101</v>
          </cell>
          <cell r="B480" t="str">
            <v>TAXES WITHHELD FROM EMPLOYEE EARNINGS</v>
          </cell>
          <cell r="E480" t="str">
            <v>165020030</v>
          </cell>
          <cell r="F480" t="str">
            <v>Other Assets</v>
          </cell>
        </row>
        <row r="481">
          <cell r="A481">
            <v>3411201</v>
          </cell>
          <cell r="B481" t="str">
            <v>COLLECTIONS UNDER EMP PLANS EXCL PENSION</v>
          </cell>
          <cell r="E481" t="str">
            <v>169010000</v>
          </cell>
          <cell r="F481" t="str">
            <v>Other Assets</v>
          </cell>
        </row>
        <row r="482">
          <cell r="A482">
            <v>3411201</v>
          </cell>
          <cell r="B482" t="str">
            <v>COLLECTIONS UNDER EMP PLANS EXCL PENSION</v>
          </cell>
          <cell r="E482" t="str">
            <v>169020000</v>
          </cell>
          <cell r="F482" t="str">
            <v>Other Assets</v>
          </cell>
        </row>
        <row r="483">
          <cell r="A483">
            <v>3411201</v>
          </cell>
          <cell r="B483" t="str">
            <v>COLLECTIONS UNDER EMP PLANS EXCL PENSION</v>
          </cell>
          <cell r="E483" t="str">
            <v>181140000</v>
          </cell>
          <cell r="F483" t="str">
            <v>Other Assets</v>
          </cell>
        </row>
        <row r="484">
          <cell r="A484">
            <v>3411201</v>
          </cell>
          <cell r="B484" t="str">
            <v>COLLECTIONS UNDER EMP PLANS EXCL PENSION</v>
          </cell>
          <cell r="E484" t="str">
            <v>182140000</v>
          </cell>
          <cell r="F484" t="str">
            <v>Other Assets</v>
          </cell>
        </row>
        <row r="485">
          <cell r="A485">
            <v>3411201</v>
          </cell>
          <cell r="B485" t="str">
            <v>COLLECTIONS UNDER EMP PLANS EXCL PENSION</v>
          </cell>
          <cell r="E485" t="str">
            <v>183140000</v>
          </cell>
          <cell r="F485" t="str">
            <v>Other Assets</v>
          </cell>
        </row>
        <row r="486">
          <cell r="A486">
            <v>3411201</v>
          </cell>
          <cell r="B486" t="str">
            <v>COLLECTIONS UNDER EMP PLANS EXCL PENSION</v>
          </cell>
          <cell r="E486" t="str">
            <v>200000200</v>
          </cell>
          <cell r="F486" t="str">
            <v>Other Assets</v>
          </cell>
        </row>
        <row r="487">
          <cell r="A487">
            <v>3411201</v>
          </cell>
          <cell r="B487" t="str">
            <v>COLLECTIONS UNDER EMP PLANS EXCL PENSION</v>
          </cell>
          <cell r="E487" t="str">
            <v>200000400</v>
          </cell>
          <cell r="F487" t="str">
            <v>Other Assets</v>
          </cell>
        </row>
        <row r="488">
          <cell r="A488">
            <v>3412701</v>
          </cell>
          <cell r="B488" t="str">
            <v>UNCLAIMED ITEMS AND ALL OTHER  341.27,.30-.33,.36,.37,.4</v>
          </cell>
          <cell r="E488" t="str">
            <v>289000100</v>
          </cell>
          <cell r="F488" t="str">
            <v>Other Assets</v>
          </cell>
        </row>
        <row r="489">
          <cell r="A489">
            <v>3412701</v>
          </cell>
          <cell r="B489" t="str">
            <v>UNCLAIMED ITEMS AND ALL OTHER  341.27,.30-.33,.36,.37,.4</v>
          </cell>
          <cell r="E489" t="str">
            <v>289000200</v>
          </cell>
          <cell r="F489" t="str">
            <v>Other Assets</v>
          </cell>
        </row>
        <row r="490">
          <cell r="A490">
            <v>3412701</v>
          </cell>
          <cell r="B490" t="str">
            <v>UNCLAIMED ITEMS AND ALL OTHER  341.27,.30-.33,.36,.37,.4</v>
          </cell>
          <cell r="E490" t="str">
            <v>289000250</v>
          </cell>
          <cell r="F490" t="str">
            <v>Other Assets</v>
          </cell>
        </row>
        <row r="491">
          <cell r="A491">
            <v>3412701</v>
          </cell>
          <cell r="B491" t="str">
            <v>UNCLAIMED ITEMS AND ALL OTHER  341.27,.30-.33,.36,.37,.4</v>
          </cell>
          <cell r="E491" t="str">
            <v>289000270</v>
          </cell>
          <cell r="F491" t="str">
            <v>Other Assets</v>
          </cell>
        </row>
        <row r="492">
          <cell r="A492">
            <v>3412701</v>
          </cell>
          <cell r="B492" t="str">
            <v>UNCLAIMED ITEMS AND ALL OTHER  341.27,.30-.33,.36,.37,.4</v>
          </cell>
          <cell r="E492" t="str">
            <v>289000310</v>
          </cell>
          <cell r="F492" t="str">
            <v>Other Assets</v>
          </cell>
        </row>
        <row r="493">
          <cell r="A493">
            <v>3412701</v>
          </cell>
          <cell r="B493" t="str">
            <v>UNCLAIMED ITEMS AND ALL OTHER  341.27,.30-.33,.36,.37,.4</v>
          </cell>
          <cell r="E493" t="str">
            <v>289000351</v>
          </cell>
          <cell r="F493" t="str">
            <v>Other Assets</v>
          </cell>
        </row>
        <row r="494">
          <cell r="A494">
            <v>3412701</v>
          </cell>
          <cell r="B494" t="str">
            <v>UNCLAIMED ITEMS AND ALL OTHER  341.27,.30-.33,.36,.37,.4</v>
          </cell>
          <cell r="E494" t="str">
            <v>289000352</v>
          </cell>
          <cell r="F494" t="str">
            <v>Other Assets</v>
          </cell>
        </row>
        <row r="495">
          <cell r="A495">
            <v>3412701</v>
          </cell>
          <cell r="B495" t="str">
            <v>UNCLAIMED ITEMS AND ALL OTHER  341.27,.30-.33,.36,.37,.4</v>
          </cell>
          <cell r="E495" t="str">
            <v>289000491</v>
          </cell>
          <cell r="F495" t="str">
            <v>Other Assets</v>
          </cell>
        </row>
        <row r="496">
          <cell r="A496">
            <v>3412701</v>
          </cell>
          <cell r="B496" t="str">
            <v>UNCLAIMED ITEMS AND ALL OTHER  341.27,.30-.33,.36,.37,.4</v>
          </cell>
          <cell r="E496" t="str">
            <v>289000615</v>
          </cell>
          <cell r="F496" t="str">
            <v>Other Assets</v>
          </cell>
        </row>
        <row r="497">
          <cell r="A497">
            <v>3451001</v>
          </cell>
          <cell r="B497" t="str">
            <v>VACATIONS ACCRUED</v>
          </cell>
          <cell r="E497" t="str">
            <v>289000670</v>
          </cell>
          <cell r="F497" t="str">
            <v>Other Assets</v>
          </cell>
        </row>
        <row r="498">
          <cell r="A498">
            <v>3451001</v>
          </cell>
          <cell r="B498" t="str">
            <v>VACATIONS ACCRUED</v>
          </cell>
          <cell r="E498" t="str">
            <v>289000833</v>
          </cell>
          <cell r="F498" t="str">
            <v>Other Assets</v>
          </cell>
        </row>
        <row r="499">
          <cell r="A499">
            <v>3451001</v>
          </cell>
          <cell r="B499" t="str">
            <v>VACATIONS ACCRUED</v>
          </cell>
          <cell r="E499" t="str">
            <v>289000890</v>
          </cell>
          <cell r="F499" t="str">
            <v>Other Assets</v>
          </cell>
        </row>
        <row r="500">
          <cell r="A500">
            <v>3451001</v>
          </cell>
          <cell r="B500" t="str">
            <v>VACATIONS ACCRUED</v>
          </cell>
          <cell r="E500" t="str">
            <v>291010300</v>
          </cell>
          <cell r="F500" t="str">
            <v>Other Assets</v>
          </cell>
        </row>
        <row r="501">
          <cell r="A501">
            <v>3451001</v>
          </cell>
          <cell r="B501" t="str">
            <v>VACATIONS ACCRUED</v>
          </cell>
          <cell r="E501" t="str">
            <v>292310070</v>
          </cell>
          <cell r="F501" t="str">
            <v>Other Assets</v>
          </cell>
        </row>
        <row r="502">
          <cell r="A502">
            <v>3451001</v>
          </cell>
          <cell r="B502" t="str">
            <v>VACATIONS ACCRUED</v>
          </cell>
          <cell r="E502" t="str">
            <v>292410000</v>
          </cell>
          <cell r="F502" t="str">
            <v>Other Assets</v>
          </cell>
        </row>
        <row r="503">
          <cell r="A503">
            <v>3452001</v>
          </cell>
          <cell r="B503" t="str">
            <v>VACATIONS ACCRUED - NON-TAX DEDUCTIBLE</v>
          </cell>
          <cell r="E503" t="str">
            <v>170940000</v>
          </cell>
          <cell r="F503" t="str">
            <v>Trade Payables</v>
          </cell>
        </row>
        <row r="504">
          <cell r="A504">
            <v>3630001</v>
          </cell>
          <cell r="B504" t="str">
            <v>ACCRUAL FOR SPECIFIC PRODUCTS COMPLAINTS</v>
          </cell>
          <cell r="E504" t="str">
            <v>311010010</v>
          </cell>
          <cell r="F504" t="str">
            <v>Trade Payables</v>
          </cell>
        </row>
        <row r="505">
          <cell r="A505">
            <v>3710001</v>
          </cell>
          <cell r="B505" t="str">
            <v>ACCRUED DISCOUNTS AND ALLOWANCES TO CUSTOMERS</v>
          </cell>
          <cell r="E505" t="str">
            <v>311010020</v>
          </cell>
          <cell r="F505" t="str">
            <v>Trade Payables</v>
          </cell>
        </row>
        <row r="506">
          <cell r="A506">
            <v>3710001</v>
          </cell>
          <cell r="B506" t="str">
            <v>ACCRUED DISCOUNTS AND ALLOWANCES TO CUSTOMERS</v>
          </cell>
          <cell r="E506" t="str">
            <v>311010030</v>
          </cell>
          <cell r="F506" t="str">
            <v>Trade Payables</v>
          </cell>
        </row>
        <row r="507">
          <cell r="A507">
            <v>3730001</v>
          </cell>
          <cell r="B507" t="str">
            <v>INCENTIVE COMPENSATION ACCRUED</v>
          </cell>
          <cell r="E507" t="str">
            <v>311010040</v>
          </cell>
          <cell r="F507" t="str">
            <v>Trade Payables</v>
          </cell>
        </row>
        <row r="508">
          <cell r="A508">
            <v>3750001</v>
          </cell>
          <cell r="B508" t="str">
            <v>PAYROLLS ACCRUED</v>
          </cell>
          <cell r="E508" t="str">
            <v>311010050</v>
          </cell>
          <cell r="F508" t="str">
            <v>Trade Payables</v>
          </cell>
        </row>
        <row r="509">
          <cell r="A509">
            <v>3750001</v>
          </cell>
          <cell r="B509" t="str">
            <v>PAYROLLS ACCRUED</v>
          </cell>
          <cell r="E509" t="str">
            <v>311010095</v>
          </cell>
          <cell r="F509" t="str">
            <v>Trade Payables</v>
          </cell>
        </row>
        <row r="510">
          <cell r="A510">
            <v>3790001</v>
          </cell>
          <cell r="B510" t="str">
            <v>SOCIAL SECURITY TAXES ACCRUED</v>
          </cell>
          <cell r="E510" t="str">
            <v>311010100</v>
          </cell>
          <cell r="F510" t="str">
            <v>Trade Payables</v>
          </cell>
        </row>
        <row r="511">
          <cell r="A511">
            <v>3790001</v>
          </cell>
          <cell r="B511" t="str">
            <v>SOCIAL SECURITY TAXES ACCRUED</v>
          </cell>
          <cell r="E511" t="str">
            <v>333000000</v>
          </cell>
          <cell r="F511" t="str">
            <v>Trade Payables</v>
          </cell>
        </row>
        <row r="512">
          <cell r="A512">
            <v>3790001</v>
          </cell>
          <cell r="B512" t="str">
            <v>SOCIAL SECURITY TAXES ACCRUED</v>
          </cell>
          <cell r="E512" t="str">
            <v>101000000</v>
          </cell>
          <cell r="F512" t="str">
            <v>Progress Collection</v>
          </cell>
        </row>
        <row r="513">
          <cell r="A513">
            <v>3790001</v>
          </cell>
          <cell r="B513" t="str">
            <v>SOCIAL SECURITY TAXES ACCRUED</v>
          </cell>
          <cell r="E513" t="str">
            <v>331010000</v>
          </cell>
          <cell r="F513" t="str">
            <v>Due To</v>
          </cell>
        </row>
        <row r="514">
          <cell r="A514">
            <v>3790001</v>
          </cell>
          <cell r="B514" t="str">
            <v>SOCIAL SECURITY TAXES ACCRUED</v>
          </cell>
          <cell r="E514" t="str">
            <v>331020000</v>
          </cell>
          <cell r="F514" t="str">
            <v>Due To</v>
          </cell>
        </row>
        <row r="515">
          <cell r="A515">
            <v>3812001</v>
          </cell>
          <cell r="B515" t="str">
            <v>OTHER TAXES ACCRUED</v>
          </cell>
          <cell r="E515" t="str">
            <v>331110315</v>
          </cell>
          <cell r="F515" t="str">
            <v>Due To</v>
          </cell>
        </row>
        <row r="516">
          <cell r="A516">
            <v>3812001</v>
          </cell>
          <cell r="B516" t="str">
            <v>OTHER TAXES ACCRUED</v>
          </cell>
          <cell r="E516" t="str">
            <v>331110316</v>
          </cell>
          <cell r="F516" t="str">
            <v>Due To</v>
          </cell>
        </row>
        <row r="517">
          <cell r="A517">
            <v>3812001</v>
          </cell>
          <cell r="B517" t="str">
            <v>OTHER TAXES ACCRUED</v>
          </cell>
          <cell r="E517" t="str">
            <v>331110317</v>
          </cell>
          <cell r="F517" t="str">
            <v>Due To</v>
          </cell>
        </row>
        <row r="518">
          <cell r="A518">
            <v>3812001</v>
          </cell>
          <cell r="B518" t="str">
            <v>OTHER TAXES ACCRUED</v>
          </cell>
          <cell r="E518" t="str">
            <v>331120030</v>
          </cell>
          <cell r="F518" t="str">
            <v>Due To</v>
          </cell>
        </row>
        <row r="519">
          <cell r="A519">
            <v>3812001</v>
          </cell>
          <cell r="B519" t="str">
            <v>OTHER TAXES ACCRUED</v>
          </cell>
          <cell r="E519" t="str">
            <v>331120040</v>
          </cell>
          <cell r="F519" t="str">
            <v>Due To</v>
          </cell>
        </row>
        <row r="520">
          <cell r="A520">
            <v>3812001</v>
          </cell>
          <cell r="B520" t="str">
            <v>OTHER TAXES ACCRUED</v>
          </cell>
          <cell r="E520" t="str">
            <v>331120050</v>
          </cell>
          <cell r="F520" t="str">
            <v>Due To</v>
          </cell>
        </row>
        <row r="521">
          <cell r="A521">
            <v>3812001</v>
          </cell>
          <cell r="B521" t="str">
            <v>OTHER TAXES ACCRUED</v>
          </cell>
          <cell r="E521" t="str">
            <v>331120060</v>
          </cell>
          <cell r="F521" t="str">
            <v>Due To</v>
          </cell>
        </row>
        <row r="522">
          <cell r="A522">
            <v>3812001</v>
          </cell>
          <cell r="B522" t="str">
            <v>OTHER TAXES ACCRUED</v>
          </cell>
          <cell r="E522" t="str">
            <v>331120070</v>
          </cell>
          <cell r="F522" t="str">
            <v>Due To</v>
          </cell>
        </row>
        <row r="523">
          <cell r="A523">
            <v>3812001</v>
          </cell>
          <cell r="B523" t="str">
            <v>OTHER TAXES ACCRUED</v>
          </cell>
          <cell r="E523" t="str">
            <v>331120080</v>
          </cell>
          <cell r="F523" t="str">
            <v>Due To</v>
          </cell>
        </row>
        <row r="524">
          <cell r="A524">
            <v>3831201</v>
          </cell>
          <cell r="B524" t="str">
            <v>GENERAL ELECTRIC INSURANCE PLAN ACCRUALS</v>
          </cell>
          <cell r="E524" t="str">
            <v>331120090</v>
          </cell>
          <cell r="F524" t="str">
            <v>Due To</v>
          </cell>
        </row>
        <row r="525">
          <cell r="A525">
            <v>3831201</v>
          </cell>
          <cell r="B525" t="str">
            <v>GENERAL ELECTRIC INSURANCE PLAN ACCRUALS</v>
          </cell>
          <cell r="E525" t="str">
            <v>331120100</v>
          </cell>
          <cell r="F525" t="str">
            <v>Due To</v>
          </cell>
        </row>
        <row r="526">
          <cell r="A526">
            <v>3831201</v>
          </cell>
          <cell r="B526" t="str">
            <v>GENERAL ELECTRIC INSURANCE PLAN ACCRUALS</v>
          </cell>
          <cell r="E526" t="str">
            <v>331120102</v>
          </cell>
          <cell r="F526" t="str">
            <v>Due To</v>
          </cell>
        </row>
        <row r="527">
          <cell r="A527">
            <v>3831201</v>
          </cell>
          <cell r="B527" t="str">
            <v>GENERAL ELECTRIC INSURANCE PLAN ACCRUALS</v>
          </cell>
          <cell r="E527" t="str">
            <v>331120103</v>
          </cell>
          <cell r="F527" t="str">
            <v>Due To</v>
          </cell>
        </row>
        <row r="528">
          <cell r="A528">
            <v>3831201</v>
          </cell>
          <cell r="B528" t="str">
            <v>GENERAL ELECTRIC INSURANCE PLAN ACCRUALS</v>
          </cell>
          <cell r="E528" t="str">
            <v>331120107</v>
          </cell>
          <cell r="F528" t="str">
            <v>Due To</v>
          </cell>
        </row>
        <row r="529">
          <cell r="A529">
            <v>3831601</v>
          </cell>
          <cell r="B529" t="str">
            <v>PENSIONERS' PRODUCT DISCOUNTS &amp; OTHER INS COSTS</v>
          </cell>
          <cell r="E529" t="str">
            <v>331120109</v>
          </cell>
          <cell r="F529" t="str">
            <v>Due To</v>
          </cell>
        </row>
        <row r="530">
          <cell r="A530">
            <v>3833201</v>
          </cell>
          <cell r="B530" t="str">
            <v>PENSION COSTS ACCRUED-OTHER THAN GE-CURRENT</v>
          </cell>
          <cell r="E530" t="str">
            <v>331120113</v>
          </cell>
          <cell r="F530" t="str">
            <v>Due To</v>
          </cell>
        </row>
        <row r="531">
          <cell r="A531">
            <v>3880001</v>
          </cell>
          <cell r="B531" t="str">
            <v>SAVINGS AND SECURITY COSTS ACCRUED</v>
          </cell>
          <cell r="E531" t="str">
            <v>331120118</v>
          </cell>
          <cell r="F531" t="str">
            <v>Due To</v>
          </cell>
        </row>
        <row r="532">
          <cell r="A532">
            <v>3911001</v>
          </cell>
          <cell r="B532" t="str">
            <v>ALL OTHER LIABILITIES</v>
          </cell>
          <cell r="E532" t="str">
            <v>331120119</v>
          </cell>
          <cell r="F532" t="str">
            <v>Due To</v>
          </cell>
        </row>
        <row r="533">
          <cell r="A533">
            <v>3911001</v>
          </cell>
          <cell r="B533" t="str">
            <v>ALL OTHER LIABILITIES</v>
          </cell>
          <cell r="E533" t="str">
            <v>331120120</v>
          </cell>
          <cell r="F533" t="str">
            <v>Due To</v>
          </cell>
        </row>
        <row r="534">
          <cell r="A534">
            <v>3911001</v>
          </cell>
          <cell r="B534" t="str">
            <v>ALL OTHER LIABILITIES</v>
          </cell>
          <cell r="E534" t="str">
            <v>331120121</v>
          </cell>
          <cell r="F534" t="str">
            <v>Due To</v>
          </cell>
        </row>
        <row r="535">
          <cell r="A535">
            <v>3911001</v>
          </cell>
          <cell r="B535" t="str">
            <v>ALL OTHER LIABILITIES</v>
          </cell>
          <cell r="E535" t="str">
            <v>331120123</v>
          </cell>
          <cell r="F535" t="str">
            <v>Due To</v>
          </cell>
        </row>
        <row r="536">
          <cell r="A536">
            <v>3911001</v>
          </cell>
          <cell r="B536" t="str">
            <v>ALL OTHER LIABILITIES</v>
          </cell>
          <cell r="E536" t="str">
            <v>331120126</v>
          </cell>
          <cell r="F536" t="str">
            <v>Due To</v>
          </cell>
        </row>
        <row r="537">
          <cell r="A537">
            <v>3911001</v>
          </cell>
          <cell r="B537" t="str">
            <v>ALL OTHER LIABILITIES</v>
          </cell>
          <cell r="E537" t="str">
            <v>331120127</v>
          </cell>
          <cell r="F537" t="str">
            <v>Due To</v>
          </cell>
        </row>
        <row r="538">
          <cell r="A538">
            <v>3911001</v>
          </cell>
          <cell r="B538" t="str">
            <v>ALL OTHER LIABILITIES</v>
          </cell>
          <cell r="E538" t="str">
            <v>331120129</v>
          </cell>
          <cell r="F538" t="str">
            <v>Due To</v>
          </cell>
        </row>
        <row r="539">
          <cell r="A539">
            <v>3911001</v>
          </cell>
          <cell r="B539" t="str">
            <v>ALL OTHER LIABILITIES</v>
          </cell>
          <cell r="E539" t="str">
            <v>331120130</v>
          </cell>
          <cell r="F539" t="str">
            <v>Due To</v>
          </cell>
        </row>
        <row r="540">
          <cell r="A540">
            <v>3911001</v>
          </cell>
          <cell r="B540" t="str">
            <v>ALL OTHER LIABILITIES</v>
          </cell>
          <cell r="E540" t="str">
            <v>331120155</v>
          </cell>
          <cell r="F540" t="str">
            <v>Due To</v>
          </cell>
        </row>
        <row r="541">
          <cell r="A541">
            <v>3911001</v>
          </cell>
          <cell r="B541" t="str">
            <v>ALL OTHER LIABILITIES</v>
          </cell>
          <cell r="E541" t="str">
            <v>331120166</v>
          </cell>
          <cell r="F541" t="str">
            <v>Due To</v>
          </cell>
        </row>
        <row r="542">
          <cell r="A542">
            <v>3911001</v>
          </cell>
          <cell r="B542" t="str">
            <v>ALL OTHER LIABILITIES</v>
          </cell>
          <cell r="E542" t="str">
            <v>331120169</v>
          </cell>
          <cell r="F542" t="str">
            <v>Due To</v>
          </cell>
        </row>
        <row r="543">
          <cell r="A543">
            <v>3911001</v>
          </cell>
          <cell r="B543" t="str">
            <v>ALL OTHER LIABILITIES</v>
          </cell>
          <cell r="E543" t="str">
            <v>331120172</v>
          </cell>
          <cell r="F543" t="str">
            <v>Due To</v>
          </cell>
        </row>
        <row r="544">
          <cell r="A544">
            <v>3911001</v>
          </cell>
          <cell r="B544" t="str">
            <v>ALL OTHER LIABILITIES</v>
          </cell>
          <cell r="E544" t="str">
            <v>331120173</v>
          </cell>
          <cell r="F544" t="str">
            <v>Due To</v>
          </cell>
        </row>
        <row r="545">
          <cell r="A545">
            <v>3911001</v>
          </cell>
          <cell r="B545" t="str">
            <v>ALL OTHER LIABILITIES</v>
          </cell>
          <cell r="E545" t="str">
            <v>331120185</v>
          </cell>
          <cell r="F545" t="str">
            <v>Due To</v>
          </cell>
        </row>
        <row r="546">
          <cell r="A546">
            <v>3911001</v>
          </cell>
          <cell r="B546" t="str">
            <v>ALL OTHER LIABILITIES</v>
          </cell>
          <cell r="E546" t="str">
            <v>331120187</v>
          </cell>
          <cell r="F546" t="str">
            <v>Due To</v>
          </cell>
        </row>
        <row r="547">
          <cell r="A547">
            <v>3911001</v>
          </cell>
          <cell r="B547" t="str">
            <v>ALL OTHER LIABILITIES</v>
          </cell>
          <cell r="E547" t="str">
            <v>331120189</v>
          </cell>
          <cell r="F547" t="str">
            <v>Due To</v>
          </cell>
        </row>
        <row r="548">
          <cell r="A548">
            <v>3911001</v>
          </cell>
          <cell r="B548" t="str">
            <v>ALL OTHER LIABILITIES</v>
          </cell>
          <cell r="E548" t="str">
            <v>331120207</v>
          </cell>
          <cell r="F548" t="str">
            <v>Due To</v>
          </cell>
        </row>
        <row r="549">
          <cell r="A549">
            <v>3911001</v>
          </cell>
          <cell r="B549" t="str">
            <v>ALL OTHER LIABILITIES</v>
          </cell>
          <cell r="E549" t="str">
            <v>331120208</v>
          </cell>
          <cell r="F549" t="str">
            <v>Due To</v>
          </cell>
        </row>
        <row r="550">
          <cell r="A550">
            <v>3911001</v>
          </cell>
          <cell r="B550" t="str">
            <v>ALL OTHER LIABILITIES</v>
          </cell>
          <cell r="E550" t="str">
            <v>331120220</v>
          </cell>
          <cell r="F550" t="str">
            <v>Due To</v>
          </cell>
        </row>
        <row r="551">
          <cell r="A551">
            <v>3911001</v>
          </cell>
          <cell r="B551" t="str">
            <v>ALL OTHER LIABILITIES</v>
          </cell>
          <cell r="E551" t="str">
            <v>331120301</v>
          </cell>
          <cell r="F551" t="str">
            <v>Due To</v>
          </cell>
        </row>
        <row r="552">
          <cell r="A552">
            <v>3911001</v>
          </cell>
          <cell r="B552" t="str">
            <v>ALL OTHER LIABILITIES</v>
          </cell>
          <cell r="E552" t="str">
            <v>331120302</v>
          </cell>
          <cell r="F552" t="str">
            <v>Due To</v>
          </cell>
        </row>
        <row r="553">
          <cell r="A553">
            <v>3913001</v>
          </cell>
          <cell r="B553" t="str">
            <v>ESTIMATED COSTS ACCRUED</v>
          </cell>
          <cell r="E553" t="str">
            <v>331120400</v>
          </cell>
          <cell r="F553" t="str">
            <v>Due To</v>
          </cell>
        </row>
        <row r="554">
          <cell r="A554">
            <v>3920001</v>
          </cell>
          <cell r="B554" t="str">
            <v>OTHER LIABILITIES-NOT CURRENT</v>
          </cell>
          <cell r="E554" t="str">
            <v>331120416</v>
          </cell>
          <cell r="F554" t="str">
            <v>Due To</v>
          </cell>
        </row>
        <row r="555">
          <cell r="A555">
            <v>4012001</v>
          </cell>
          <cell r="B555" t="str">
            <v>MISCELLANEOUS DEFERRED INCOME                 (401.2,.31</v>
          </cell>
          <cell r="E555" t="str">
            <v>331120419</v>
          </cell>
          <cell r="F555" t="str">
            <v>Due To</v>
          </cell>
        </row>
        <row r="556">
          <cell r="A556">
            <v>4012001</v>
          </cell>
          <cell r="B556" t="str">
            <v>MISCELLANEOUS DEFERRED INCOME                 (401.2,.31</v>
          </cell>
          <cell r="E556" t="str">
            <v>331120425</v>
          </cell>
          <cell r="F556" t="str">
            <v>Due To</v>
          </cell>
        </row>
        <row r="557">
          <cell r="A557">
            <v>4012001</v>
          </cell>
          <cell r="B557" t="str">
            <v>MISCELLANEOUS DEFERRED INCOME                 (401.2,.31</v>
          </cell>
          <cell r="E557" t="str">
            <v>331120429</v>
          </cell>
          <cell r="F557" t="str">
            <v>Due To</v>
          </cell>
        </row>
        <row r="558">
          <cell r="A558">
            <v>4012001</v>
          </cell>
          <cell r="B558" t="str">
            <v>MISCELLANEOUS DEFERRED INCOME                 (401.2,.31</v>
          </cell>
          <cell r="E558" t="str">
            <v>331120438</v>
          </cell>
          <cell r="F558" t="str">
            <v>Due To</v>
          </cell>
        </row>
        <row r="559">
          <cell r="A559">
            <v>4110001</v>
          </cell>
          <cell r="B559" t="str">
            <v>RESERVE FOR EMPLOYEE COMPENSATION &amp; BENEFIT</v>
          </cell>
          <cell r="E559" t="str">
            <v>331120458</v>
          </cell>
          <cell r="F559" t="str">
            <v>Due To</v>
          </cell>
        </row>
        <row r="560">
          <cell r="A560">
            <v>4110001</v>
          </cell>
          <cell r="B560" t="str">
            <v>RESERVE FOR EMPLOYEE COMPENSATION &amp; BENEFIT</v>
          </cell>
          <cell r="E560" t="str">
            <v>331120462</v>
          </cell>
          <cell r="F560" t="str">
            <v>Due To</v>
          </cell>
        </row>
        <row r="561">
          <cell r="A561">
            <v>4116001</v>
          </cell>
          <cell r="B561" t="str">
            <v>RESERVE FOR LAYOFF &amp; PLANT CLOSING EMPL BEN</v>
          </cell>
          <cell r="E561" t="str">
            <v>331120470</v>
          </cell>
          <cell r="F561" t="str">
            <v>Due To</v>
          </cell>
        </row>
        <row r="562">
          <cell r="A562">
            <v>4120001</v>
          </cell>
          <cell r="B562" t="str">
            <v>RESERVE FOR ROYALTY PAYMENTS AND PATENT LITIGATION</v>
          </cell>
          <cell r="E562" t="str">
            <v>331120475</v>
          </cell>
          <cell r="F562" t="str">
            <v>Due To</v>
          </cell>
        </row>
        <row r="563">
          <cell r="A563">
            <v>4140001</v>
          </cell>
          <cell r="B563" t="str">
            <v>RESERVE FOR INTEREST ON TAX DEFICENCIES</v>
          </cell>
          <cell r="E563" t="str">
            <v>331120477</v>
          </cell>
          <cell r="F563" t="str">
            <v>Due To</v>
          </cell>
        </row>
        <row r="564">
          <cell r="A564">
            <v>4190001</v>
          </cell>
          <cell r="B564" t="str">
            <v>RESERVE FOR SUNDRY LOSSES</v>
          </cell>
          <cell r="E564" t="str">
            <v>331120478</v>
          </cell>
          <cell r="F564" t="str">
            <v>Due To</v>
          </cell>
        </row>
        <row r="565">
          <cell r="A565">
            <v>4190001</v>
          </cell>
          <cell r="B565" t="str">
            <v>RESERVE FOR SUNDRY LOSSES</v>
          </cell>
          <cell r="E565" t="str">
            <v>331120484</v>
          </cell>
          <cell r="F565" t="str">
            <v>Due To</v>
          </cell>
        </row>
        <row r="566">
          <cell r="A566">
            <v>4190002</v>
          </cell>
          <cell r="B566" t="str">
            <v>ENVIRONMENTAL RESERVE</v>
          </cell>
          <cell r="E566" t="str">
            <v>331120507</v>
          </cell>
          <cell r="F566" t="str">
            <v>Due To</v>
          </cell>
        </row>
        <row r="567">
          <cell r="A567">
            <v>4210001</v>
          </cell>
          <cell r="B567" t="str">
            <v>RESERVE FOR GEN'L REPL UNDER GUARANTEE-CURRENT</v>
          </cell>
          <cell r="E567" t="str">
            <v>331120508</v>
          </cell>
          <cell r="F567" t="str">
            <v>Due To</v>
          </cell>
        </row>
        <row r="568">
          <cell r="A568">
            <v>4210001</v>
          </cell>
          <cell r="B568" t="str">
            <v>RESERVE FOR GEN'L REPL UNDER GUARANTEE-CURRENT</v>
          </cell>
          <cell r="E568" t="str">
            <v>331120510</v>
          </cell>
          <cell r="F568" t="str">
            <v>Due To</v>
          </cell>
        </row>
        <row r="569">
          <cell r="A569">
            <v>4210001</v>
          </cell>
          <cell r="B569" t="str">
            <v>RESERVE FOR GEN'L REPL UNDER GUARANTEE-CURRENT</v>
          </cell>
          <cell r="E569" t="str">
            <v>331120511</v>
          </cell>
          <cell r="F569" t="str">
            <v>Due To</v>
          </cell>
        </row>
        <row r="570">
          <cell r="A570">
            <v>4210001</v>
          </cell>
          <cell r="B570" t="str">
            <v>RESERVE FOR GEN'L REPL UNDER GUARANTEE-CURRENT</v>
          </cell>
          <cell r="E570" t="str">
            <v>331120512</v>
          </cell>
          <cell r="F570" t="str">
            <v>Due To</v>
          </cell>
        </row>
        <row r="571">
          <cell r="A571">
            <v>4210001</v>
          </cell>
          <cell r="B571" t="str">
            <v>RESERVE FOR GEN'L REPL UNDER GUARANTEE-CURRENT</v>
          </cell>
          <cell r="E571" t="str">
            <v>331120568</v>
          </cell>
          <cell r="F571" t="str">
            <v>Due To</v>
          </cell>
        </row>
        <row r="572">
          <cell r="A572">
            <v>4210001</v>
          </cell>
          <cell r="B572" t="str">
            <v>RESERVE FOR GEN'L REPL UNDER GUARANTEE-CURRENT</v>
          </cell>
          <cell r="E572" t="str">
            <v>331120689</v>
          </cell>
          <cell r="F572" t="str">
            <v>Due To</v>
          </cell>
        </row>
        <row r="573">
          <cell r="A573">
            <v>4210001</v>
          </cell>
          <cell r="B573" t="str">
            <v>RESERVE FOR GEN'L REPL UNDER GUARANTEE-CURRENT</v>
          </cell>
          <cell r="E573" t="str">
            <v>331130000</v>
          </cell>
          <cell r="F573" t="str">
            <v>Due To</v>
          </cell>
        </row>
        <row r="574">
          <cell r="A574">
            <v>4210001</v>
          </cell>
          <cell r="B574" t="str">
            <v>RESERVE FOR GEN'L REPL UNDER GUARANTEE-CURRENT</v>
          </cell>
          <cell r="E574" t="str">
            <v>333000010</v>
          </cell>
          <cell r="F574" t="str">
            <v>Due To</v>
          </cell>
        </row>
        <row r="575">
          <cell r="A575">
            <v>4210001</v>
          </cell>
          <cell r="B575" t="str">
            <v>RESERVE FOR GEN'L REPL UNDER GUARANTEE-CURRENT</v>
          </cell>
          <cell r="E575" t="str">
            <v>333000020</v>
          </cell>
          <cell r="F575" t="str">
            <v>Due To</v>
          </cell>
        </row>
        <row r="576">
          <cell r="A576">
            <v>4210001</v>
          </cell>
          <cell r="B576" t="str">
            <v>RESERVE FOR GEN'L REPL UNDER GUARANTEE-CURRENT</v>
          </cell>
          <cell r="E576" t="str">
            <v>333000030</v>
          </cell>
          <cell r="F576" t="str">
            <v>Due To</v>
          </cell>
        </row>
        <row r="577">
          <cell r="A577">
            <v>4210001</v>
          </cell>
          <cell r="B577" t="str">
            <v>RESERVE FOR GEN'L REPL UNDER GUARANTEE-CURRENT</v>
          </cell>
          <cell r="E577" t="str">
            <v>301010010</v>
          </cell>
          <cell r="F577" t="str">
            <v>Taxes Accrued</v>
          </cell>
        </row>
        <row r="578">
          <cell r="A578">
            <v>4210001</v>
          </cell>
          <cell r="B578" t="str">
            <v>RESERVE FOR GEN'L REPL UNDER GUARANTEE-CURRENT</v>
          </cell>
          <cell r="E578" t="str">
            <v>301010015</v>
          </cell>
          <cell r="F578" t="str">
            <v>Taxes Accrued</v>
          </cell>
        </row>
        <row r="579">
          <cell r="A579">
            <v>4210001</v>
          </cell>
          <cell r="B579" t="str">
            <v>RESERVE FOR GEN'L REPL UNDER GUARANTEE-CURRENT</v>
          </cell>
          <cell r="E579" t="str">
            <v>301010017</v>
          </cell>
          <cell r="F579" t="str">
            <v>Taxes Accrued</v>
          </cell>
        </row>
        <row r="580">
          <cell r="A580">
            <v>4210001</v>
          </cell>
          <cell r="B580" t="str">
            <v>RESERVE FOR GEN'L REPL UNDER GUARANTEE-CURRENT</v>
          </cell>
          <cell r="E580" t="str">
            <v>301030000</v>
          </cell>
          <cell r="F580" t="str">
            <v>Taxes Accrued</v>
          </cell>
        </row>
        <row r="581">
          <cell r="A581">
            <v>4210001</v>
          </cell>
          <cell r="B581" t="str">
            <v>RESERVE FOR GEN'L REPL UNDER GUARANTEE-CURRENT</v>
          </cell>
          <cell r="E581" t="str">
            <v>303010010</v>
          </cell>
          <cell r="F581" t="str">
            <v>Taxes Accrued</v>
          </cell>
        </row>
        <row r="582">
          <cell r="A582">
            <v>4210001</v>
          </cell>
          <cell r="B582" t="str">
            <v>RESERVE FOR GEN'L REPL UNDER GUARANTEE-CURRENT</v>
          </cell>
          <cell r="E582" t="str">
            <v>303010015</v>
          </cell>
          <cell r="F582" t="str">
            <v>Taxes Accrued</v>
          </cell>
        </row>
        <row r="583">
          <cell r="A583">
            <v>4210001</v>
          </cell>
          <cell r="B583" t="str">
            <v>RESERVE FOR GEN'L REPL UNDER GUARANTEE-CURRENT</v>
          </cell>
          <cell r="E583" t="str">
            <v>303010017</v>
          </cell>
          <cell r="F583" t="str">
            <v>Taxes Accrued</v>
          </cell>
        </row>
        <row r="584">
          <cell r="A584">
            <v>4210001</v>
          </cell>
          <cell r="B584" t="str">
            <v>RESERVE FOR GEN'L REPL UNDER GUARANTEE-CURRENT</v>
          </cell>
          <cell r="E584" t="str">
            <v>303020010</v>
          </cell>
          <cell r="F584" t="str">
            <v>Taxes Accrued</v>
          </cell>
        </row>
        <row r="585">
          <cell r="A585">
            <v>4210001</v>
          </cell>
          <cell r="B585" t="str">
            <v>RESERVE FOR GEN'L REPL UNDER GUARANTEE-CURRENT</v>
          </cell>
          <cell r="E585" t="str">
            <v>305010000</v>
          </cell>
          <cell r="F585" t="str">
            <v>Taxes Accrued</v>
          </cell>
        </row>
        <row r="586">
          <cell r="A586">
            <v>4210001</v>
          </cell>
          <cell r="B586" t="str">
            <v>RESERVE FOR GEN'L REPL UNDER GUARANTEE-CURRENT</v>
          </cell>
          <cell r="E586" t="str">
            <v>305020000</v>
          </cell>
          <cell r="F586" t="str">
            <v>Taxes Accrued</v>
          </cell>
        </row>
        <row r="587">
          <cell r="A587">
            <v>4210001</v>
          </cell>
          <cell r="B587" t="str">
            <v>RESERVE FOR GEN'L REPL UNDER GUARANTEE-CURRENT</v>
          </cell>
          <cell r="E587" t="str">
            <v>379000000</v>
          </cell>
          <cell r="F587" t="str">
            <v>Taxes Accrued</v>
          </cell>
        </row>
        <row r="588">
          <cell r="A588">
            <v>4210001</v>
          </cell>
          <cell r="B588" t="str">
            <v>RESERVE FOR GEN'L REPL UNDER GUARANTEE-CURRENT</v>
          </cell>
          <cell r="E588" t="str">
            <v>379000010</v>
          </cell>
          <cell r="F588" t="str">
            <v>Taxes Accrued</v>
          </cell>
        </row>
        <row r="589">
          <cell r="A589">
            <v>4210001</v>
          </cell>
          <cell r="B589" t="str">
            <v>RESERVE FOR GEN'L REPL UNDER GUARANTEE-CURRENT</v>
          </cell>
          <cell r="E589" t="str">
            <v>379000020</v>
          </cell>
          <cell r="F589" t="str">
            <v>Taxes Accrued</v>
          </cell>
        </row>
        <row r="590">
          <cell r="A590">
            <v>4210001</v>
          </cell>
          <cell r="B590" t="str">
            <v>RESERVE FOR GEN'L REPL UNDER GUARANTEE-CURRENT</v>
          </cell>
          <cell r="E590" t="str">
            <v>379000030</v>
          </cell>
          <cell r="F590" t="str">
            <v>Taxes Accrued</v>
          </cell>
        </row>
        <row r="591">
          <cell r="A591">
            <v>4210001</v>
          </cell>
          <cell r="B591" t="str">
            <v>RESERVE FOR GEN'L REPL UNDER GUARANTEE-CURRENT</v>
          </cell>
          <cell r="E591" t="str">
            <v>379000040</v>
          </cell>
          <cell r="F591" t="str">
            <v>Taxes Accrued</v>
          </cell>
        </row>
        <row r="592">
          <cell r="A592">
            <v>4210001</v>
          </cell>
          <cell r="B592" t="str">
            <v>RESERVE FOR GEN'L REPL UNDER GUARANTEE-CURRENT</v>
          </cell>
          <cell r="E592" t="str">
            <v>379000050</v>
          </cell>
          <cell r="F592" t="str">
            <v>Taxes Accrued</v>
          </cell>
        </row>
        <row r="593">
          <cell r="A593">
            <v>4210001</v>
          </cell>
          <cell r="B593" t="str">
            <v>RESERVE FOR GEN'L REPL UNDER GUARANTEE-CURRENT</v>
          </cell>
          <cell r="E593" t="str">
            <v>381100010</v>
          </cell>
          <cell r="F593" t="str">
            <v>Taxes Accrued</v>
          </cell>
        </row>
        <row r="594">
          <cell r="A594">
            <v>4210001</v>
          </cell>
          <cell r="B594" t="str">
            <v>RESERVE FOR GEN'L REPL UNDER GUARANTEE-CURRENT</v>
          </cell>
          <cell r="E594" t="str">
            <v>381100020</v>
          </cell>
          <cell r="F594" t="str">
            <v>Taxes Accrued</v>
          </cell>
        </row>
        <row r="595">
          <cell r="A595">
            <v>4210001</v>
          </cell>
          <cell r="B595" t="str">
            <v>RESERVE FOR GEN'L REPL UNDER GUARANTEE-CURRENT</v>
          </cell>
          <cell r="E595" t="str">
            <v>381100200</v>
          </cell>
          <cell r="F595" t="str">
            <v>Taxes Accrued</v>
          </cell>
        </row>
        <row r="596">
          <cell r="A596">
            <v>4210001</v>
          </cell>
          <cell r="B596" t="str">
            <v>RESERVE FOR GEN'L REPL UNDER GUARANTEE-CURRENT</v>
          </cell>
          <cell r="E596" t="str">
            <v>381100220</v>
          </cell>
          <cell r="F596" t="str">
            <v>Taxes Accrued</v>
          </cell>
        </row>
        <row r="597">
          <cell r="A597">
            <v>4210001</v>
          </cell>
          <cell r="B597" t="str">
            <v>RESERVE FOR GEN'L REPL UNDER GUARANTEE-CURRENT</v>
          </cell>
          <cell r="E597" t="str">
            <v>381100250</v>
          </cell>
          <cell r="F597" t="str">
            <v>Taxes Accrued</v>
          </cell>
        </row>
        <row r="598">
          <cell r="A598">
            <v>4210001</v>
          </cell>
          <cell r="B598" t="str">
            <v>RESERVE FOR GEN'L REPL UNDER GUARANTEE-CURRENT</v>
          </cell>
          <cell r="E598" t="str">
            <v>381100300</v>
          </cell>
          <cell r="F598" t="str">
            <v>Taxes Accrued</v>
          </cell>
        </row>
        <row r="599">
          <cell r="A599">
            <v>4210001</v>
          </cell>
          <cell r="B599" t="str">
            <v>RESERVE FOR GEN'L REPL UNDER GUARANTEE-CURRENT</v>
          </cell>
          <cell r="E599" t="str">
            <v>381100470</v>
          </cell>
          <cell r="F599" t="str">
            <v>Taxes Accrued</v>
          </cell>
        </row>
        <row r="600">
          <cell r="A600">
            <v>4210001</v>
          </cell>
          <cell r="B600" t="str">
            <v>RESERVE FOR GEN'L REPL UNDER GUARANTEE-CURRENT</v>
          </cell>
          <cell r="E600" t="str">
            <v>381200010</v>
          </cell>
          <cell r="F600" t="str">
            <v>Taxes Accrued</v>
          </cell>
        </row>
        <row r="601">
          <cell r="A601">
            <v>4210001</v>
          </cell>
          <cell r="B601" t="str">
            <v>RESERVE FOR GEN'L REPL UNDER GUARANTEE-CURRENT</v>
          </cell>
          <cell r="E601" t="str">
            <v>381200020</v>
          </cell>
          <cell r="F601" t="str">
            <v>Taxes Accrued</v>
          </cell>
        </row>
        <row r="602">
          <cell r="A602">
            <v>4210001</v>
          </cell>
          <cell r="B602" t="str">
            <v>RESERVE FOR GEN'L REPL UNDER GUARANTEE-CURRENT</v>
          </cell>
          <cell r="E602" t="str">
            <v>381300000</v>
          </cell>
          <cell r="F602" t="str">
            <v>Taxes Accrued</v>
          </cell>
        </row>
        <row r="603">
          <cell r="A603">
            <v>4210001</v>
          </cell>
          <cell r="B603" t="str">
            <v>RESERVE FOR GEN'L REPL UNDER GUARANTEE-CURRENT</v>
          </cell>
          <cell r="E603" t="str">
            <v>341000000</v>
          </cell>
          <cell r="F603" t="str">
            <v>Payroll Related Liabilities</v>
          </cell>
        </row>
        <row r="604">
          <cell r="A604">
            <v>4210001</v>
          </cell>
          <cell r="B604" t="str">
            <v>RESERVE FOR GEN'L REPL UNDER GUARANTEE-CURRENT</v>
          </cell>
          <cell r="E604" t="str">
            <v>341000100</v>
          </cell>
          <cell r="F604" t="str">
            <v>Payroll Related Liabilities</v>
          </cell>
        </row>
        <row r="605">
          <cell r="A605">
            <v>4210001</v>
          </cell>
          <cell r="B605" t="str">
            <v>RESERVE FOR GEN'L REPL UNDER GUARANTEE-CURRENT</v>
          </cell>
          <cell r="E605" t="str">
            <v>341000130</v>
          </cell>
          <cell r="F605" t="str">
            <v>Payroll Related Liabilities</v>
          </cell>
        </row>
        <row r="606">
          <cell r="A606">
            <v>4210001</v>
          </cell>
          <cell r="B606" t="str">
            <v>RESERVE FOR GEN'L REPL UNDER GUARANTEE-CURRENT</v>
          </cell>
          <cell r="E606" t="str">
            <v>341100000</v>
          </cell>
          <cell r="F606" t="str">
            <v>Payroll Related Liabilities</v>
          </cell>
        </row>
        <row r="607">
          <cell r="A607">
            <v>4210001</v>
          </cell>
          <cell r="B607" t="str">
            <v>RESERVE FOR GEN'L REPL UNDER GUARANTEE-CURRENT</v>
          </cell>
          <cell r="E607" t="str">
            <v>341110000</v>
          </cell>
          <cell r="F607" t="str">
            <v>Payroll Related Liabilities</v>
          </cell>
        </row>
        <row r="608">
          <cell r="A608">
            <v>4210001</v>
          </cell>
          <cell r="B608" t="str">
            <v>RESERVE FOR GEN'L REPL UNDER GUARANTEE-CURRENT</v>
          </cell>
          <cell r="E608" t="str">
            <v>341110010</v>
          </cell>
          <cell r="F608" t="str">
            <v>Payroll Related Liabilities</v>
          </cell>
        </row>
        <row r="609">
          <cell r="A609">
            <v>4210001</v>
          </cell>
          <cell r="B609" t="str">
            <v>RESERVE FOR GEN'L REPL UNDER GUARANTEE-CURRENT</v>
          </cell>
          <cell r="E609" t="str">
            <v>341110020</v>
          </cell>
          <cell r="F609" t="str">
            <v>Payroll Related Liabilities</v>
          </cell>
        </row>
        <row r="610">
          <cell r="A610">
            <v>4210001</v>
          </cell>
          <cell r="B610" t="str">
            <v>RESERVE FOR GEN'L REPL UNDER GUARANTEE-CURRENT</v>
          </cell>
          <cell r="E610" t="str">
            <v>341110035</v>
          </cell>
          <cell r="F610" t="str">
            <v>Payroll Related Liabilities</v>
          </cell>
        </row>
        <row r="611">
          <cell r="A611">
            <v>4311002</v>
          </cell>
          <cell r="B611" t="str">
            <v>WITHIN OWN DIVISION</v>
          </cell>
          <cell r="E611" t="str">
            <v>341150000</v>
          </cell>
          <cell r="F611" t="str">
            <v>Payroll Related Liabilities</v>
          </cell>
        </row>
        <row r="612">
          <cell r="A612">
            <v>4311002</v>
          </cell>
          <cell r="B612" t="str">
            <v>WITHIN OWN DIVISION</v>
          </cell>
          <cell r="E612" t="str">
            <v>341160000</v>
          </cell>
          <cell r="F612" t="str">
            <v>Payroll Related Liabilities</v>
          </cell>
        </row>
        <row r="613">
          <cell r="A613">
            <v>4410001</v>
          </cell>
          <cell r="B613" t="str">
            <v>INT. OF OTHER SHARE OWNERS IN EQUITY OF AFFIL</v>
          </cell>
          <cell r="E613" t="str">
            <v>341170000</v>
          </cell>
          <cell r="F613" t="str">
            <v>Payroll Related Liabilities</v>
          </cell>
        </row>
        <row r="614">
          <cell r="A614">
            <v>4510001</v>
          </cell>
          <cell r="B614" t="str">
            <v>CAPITAL STOCK</v>
          </cell>
          <cell r="E614" t="str">
            <v>341190000</v>
          </cell>
          <cell r="F614" t="str">
            <v>Payroll Related Liabilities</v>
          </cell>
        </row>
        <row r="615">
          <cell r="A615">
            <v>4510001</v>
          </cell>
          <cell r="B615" t="str">
            <v>CAPITAL STOCK</v>
          </cell>
          <cell r="E615" t="str">
            <v>341210000</v>
          </cell>
          <cell r="F615" t="str">
            <v>Payroll Related Liabilities</v>
          </cell>
        </row>
        <row r="616">
          <cell r="A616">
            <v>4510001</v>
          </cell>
          <cell r="B616" t="str">
            <v>CAPITAL STOCK</v>
          </cell>
          <cell r="E616" t="str">
            <v>341230000</v>
          </cell>
          <cell r="F616" t="str">
            <v>Payroll Related Liabilities</v>
          </cell>
        </row>
        <row r="617">
          <cell r="A617">
            <v>4610001</v>
          </cell>
          <cell r="B617" t="str">
            <v>CAPITAL SURPLUS</v>
          </cell>
          <cell r="E617" t="str">
            <v>341270000</v>
          </cell>
          <cell r="F617" t="str">
            <v>Payroll Related Liabilities</v>
          </cell>
        </row>
        <row r="618">
          <cell r="A618">
            <v>4610001</v>
          </cell>
          <cell r="B618" t="str">
            <v>CAPITAL SURPLUS</v>
          </cell>
          <cell r="E618" t="str">
            <v>345000000</v>
          </cell>
          <cell r="F618" t="str">
            <v>Payroll Related Liabilities</v>
          </cell>
        </row>
        <row r="619">
          <cell r="A619">
            <v>4610001</v>
          </cell>
          <cell r="B619" t="str">
            <v>CAPITAL SURPLUS</v>
          </cell>
          <cell r="E619" t="str">
            <v>345010000</v>
          </cell>
          <cell r="F619" t="str">
            <v>Payroll Related Liabilities</v>
          </cell>
        </row>
        <row r="620">
          <cell r="A620">
            <v>4610002</v>
          </cell>
          <cell r="B620" t="str">
            <v>EQUITY-(GE FOREIGN INDUST. CO.</v>
          </cell>
          <cell r="E620" t="str">
            <v>345020000</v>
          </cell>
          <cell r="F620" t="str">
            <v>Payroll Related Liabilities</v>
          </cell>
        </row>
        <row r="621">
          <cell r="A621">
            <v>4620001</v>
          </cell>
          <cell r="B621" t="str">
            <v>FORGEIN CURRENCY TRANSLATION ADJ</v>
          </cell>
          <cell r="E621" t="str">
            <v>345030010</v>
          </cell>
          <cell r="F621" t="str">
            <v>Payroll Related Liabilities</v>
          </cell>
        </row>
        <row r="622">
          <cell r="A622">
            <v>4640101</v>
          </cell>
          <cell r="B622" t="str">
            <v>OPENING BALANCE-TRANSITION ADJUSTMENT (PRE-TAX)</v>
          </cell>
          <cell r="E622" t="str">
            <v>345030040</v>
          </cell>
          <cell r="F622" t="str">
            <v>Payroll Related Liabilities</v>
          </cell>
        </row>
        <row r="623">
          <cell r="A623">
            <v>4711001</v>
          </cell>
          <cell r="B623" t="str">
            <v>IMPUTED DEBT-GAP SUBACCOUNT 471.1</v>
          </cell>
          <cell r="E623" t="str">
            <v>345030041</v>
          </cell>
          <cell r="F623" t="str">
            <v>Payroll Related Liabilities</v>
          </cell>
        </row>
        <row r="624">
          <cell r="A624">
            <v>4711001</v>
          </cell>
          <cell r="B624" t="str">
            <v>IMPUTED DEBT-GAP SUBACCOUNT 471.1</v>
          </cell>
          <cell r="E624" t="str">
            <v>345030050</v>
          </cell>
          <cell r="F624" t="str">
            <v>Payroll Related Liabilities</v>
          </cell>
        </row>
        <row r="625">
          <cell r="A625">
            <v>4711001</v>
          </cell>
          <cell r="B625" t="str">
            <v>IMPUTED DEBT-GAP SUBACCOUNT 471.1</v>
          </cell>
          <cell r="E625" t="str">
            <v>373000000</v>
          </cell>
          <cell r="F625" t="str">
            <v>Payroll Related Liabilities</v>
          </cell>
        </row>
        <row r="626">
          <cell r="A626">
            <v>4711001</v>
          </cell>
          <cell r="B626" t="str">
            <v>IMPUTED DEBT-GAP SUBACCOUNT 471.1</v>
          </cell>
          <cell r="E626" t="str">
            <v>375000000</v>
          </cell>
          <cell r="F626" t="str">
            <v>Payroll Related Liabilities</v>
          </cell>
        </row>
        <row r="627">
          <cell r="A627">
            <v>4711001</v>
          </cell>
          <cell r="B627" t="str">
            <v>IMPUTED DEBT-GAP SUBACCOUNT 471.1</v>
          </cell>
          <cell r="E627" t="str">
            <v>375000010</v>
          </cell>
          <cell r="F627" t="str">
            <v>Payroll Related Liabilities</v>
          </cell>
        </row>
        <row r="628">
          <cell r="A628">
            <v>4711001</v>
          </cell>
          <cell r="B628" t="str">
            <v>IMPUTED DEBT-GAP SUBACCOUNT 471.1</v>
          </cell>
          <cell r="E628" t="str">
            <v>383120000</v>
          </cell>
          <cell r="F628" t="str">
            <v>Payroll Related Liabilities</v>
          </cell>
        </row>
        <row r="629">
          <cell r="A629">
            <v>4711001</v>
          </cell>
          <cell r="B629" t="str">
            <v>IMPUTED DEBT-GAP SUBACCOUNT 471.1</v>
          </cell>
          <cell r="E629" t="str">
            <v>383120010</v>
          </cell>
          <cell r="F629" t="str">
            <v>Payroll Related Liabilities</v>
          </cell>
        </row>
        <row r="630">
          <cell r="A630">
            <v>4711001</v>
          </cell>
          <cell r="B630" t="str">
            <v>IMPUTED DEBT-GAP SUBACCOUNT 471.1</v>
          </cell>
          <cell r="E630" t="str">
            <v>383140000</v>
          </cell>
          <cell r="F630" t="str">
            <v>Payroll Related Liabilities</v>
          </cell>
        </row>
        <row r="631">
          <cell r="A631">
            <v>4711001</v>
          </cell>
          <cell r="B631" t="str">
            <v>IMPUTED DEBT-GAP SUBACCOUNT 471.1</v>
          </cell>
          <cell r="E631" t="str">
            <v>383150000</v>
          </cell>
          <cell r="F631" t="str">
            <v>Payroll Related Liabilities</v>
          </cell>
        </row>
        <row r="632">
          <cell r="A632">
            <v>4711001</v>
          </cell>
          <cell r="B632" t="str">
            <v>IMPUTED DEBT-GAP SUBACCOUNT 471.1</v>
          </cell>
          <cell r="E632" t="str">
            <v>383160030</v>
          </cell>
          <cell r="F632" t="str">
            <v>Payroll Related Liabilities</v>
          </cell>
        </row>
        <row r="633">
          <cell r="A633">
            <v>4712101</v>
          </cell>
          <cell r="B633" t="str">
            <v>ALL OTHER EXCLUDING NET INCOME</v>
          </cell>
          <cell r="E633" t="str">
            <v>383160040</v>
          </cell>
          <cell r="F633" t="str">
            <v>Payroll Related Liabilities</v>
          </cell>
        </row>
        <row r="634">
          <cell r="A634">
            <v>4712101</v>
          </cell>
          <cell r="B634" t="str">
            <v>ALL OTHER EXCLUDING NET INCOME</v>
          </cell>
          <cell r="E634" t="str">
            <v>383170000</v>
          </cell>
          <cell r="F634" t="str">
            <v>Payroll Related Liabilities</v>
          </cell>
        </row>
        <row r="635">
          <cell r="A635">
            <v>4712101</v>
          </cell>
          <cell r="B635" t="str">
            <v>ALL OTHER EXCLUDING NET INCOME</v>
          </cell>
          <cell r="E635" t="str">
            <v>383320000</v>
          </cell>
          <cell r="F635" t="str">
            <v>Payroll Related Liabilities</v>
          </cell>
        </row>
        <row r="636">
          <cell r="A636">
            <v>4712301</v>
          </cell>
          <cell r="B636" t="str">
            <v>DIVIDENDS-CURRENT YEAR</v>
          </cell>
          <cell r="E636" t="str">
            <v>383320010</v>
          </cell>
          <cell r="F636" t="str">
            <v>Payroll Related Liabilities</v>
          </cell>
        </row>
        <row r="637">
          <cell r="A637">
            <v>4720001</v>
          </cell>
          <cell r="B637" t="str">
            <v>AFFILIATE CURRENT ACCOUNT OUTSIDE OWN BUSINESS</v>
          </cell>
          <cell r="E637" t="str">
            <v>388000020</v>
          </cell>
          <cell r="F637" t="str">
            <v>Payroll Related Liabilities</v>
          </cell>
        </row>
        <row r="638">
          <cell r="A638">
            <v>4720001</v>
          </cell>
          <cell r="B638" t="str">
            <v>AFFILIATE CURRENT ACCOUNT OUTSIDE OWN BUSINESS</v>
          </cell>
          <cell r="E638" t="str">
            <v>411110010</v>
          </cell>
          <cell r="F638" t="str">
            <v>Payroll Related Liabilities</v>
          </cell>
        </row>
        <row r="639">
          <cell r="A639">
            <v>4720001</v>
          </cell>
          <cell r="B639" t="str">
            <v>AFFILIATE CURRENT ACCOUNT OUTSIDE OWN BUSINESS</v>
          </cell>
          <cell r="E639" t="str">
            <v>411900000</v>
          </cell>
          <cell r="F639" t="str">
            <v>Other Reserve</v>
          </cell>
        </row>
        <row r="640">
          <cell r="A640">
            <v>4720002</v>
          </cell>
          <cell r="B640" t="str">
            <v>AFFILIATE CURRENT ACCOUNT WITHIN OWN BUSINESS</v>
          </cell>
          <cell r="E640" t="str">
            <v>411900010</v>
          </cell>
          <cell r="F640" t="str">
            <v>Other Reserve</v>
          </cell>
        </row>
        <row r="641">
          <cell r="A641">
            <v>4720002</v>
          </cell>
          <cell r="B641" t="str">
            <v>AFFILIATE CURRENT ACCOUNT WITHIN OWN BUSINESS</v>
          </cell>
          <cell r="E641" t="str">
            <v>421000000</v>
          </cell>
          <cell r="F641" t="str">
            <v>Other Reserve</v>
          </cell>
        </row>
        <row r="642">
          <cell r="A642">
            <v>4720002</v>
          </cell>
          <cell r="B642" t="str">
            <v>AFFILIATE CURRENT ACCOUNT WITHIN OWN BUSINESS</v>
          </cell>
          <cell r="E642" t="str">
            <v>040400090</v>
          </cell>
          <cell r="F642" t="str">
            <v>Borrowings &amp; Cash Pool</v>
          </cell>
        </row>
        <row r="643">
          <cell r="A643">
            <v>4720002</v>
          </cell>
          <cell r="B643" t="str">
            <v>AFFILIATE CURRENT ACCOUNT WITHIN OWN BUSINESS</v>
          </cell>
          <cell r="E643" t="str">
            <v>313000000</v>
          </cell>
          <cell r="F643" t="str">
            <v>Borrowings &amp; Cash Pool</v>
          </cell>
        </row>
        <row r="644">
          <cell r="A644">
            <v>4720002</v>
          </cell>
          <cell r="B644" t="str">
            <v>AFFILIATE CURRENT ACCOUNT WITHIN OWN BUSINESS</v>
          </cell>
          <cell r="E644" t="str">
            <v>313000900</v>
          </cell>
          <cell r="F644" t="str">
            <v>Borrowings &amp; Cash Pool</v>
          </cell>
        </row>
        <row r="645">
          <cell r="A645">
            <v>4720002</v>
          </cell>
          <cell r="B645" t="str">
            <v>AFFILIATE CURRENT ACCOUNT WITHIN OWN BUSINESS</v>
          </cell>
          <cell r="E645" t="str">
            <v>313710010</v>
          </cell>
          <cell r="F645" t="str">
            <v>Borrowings &amp; Cash Pool</v>
          </cell>
        </row>
        <row r="646">
          <cell r="A646">
            <v>4720002</v>
          </cell>
          <cell r="B646" t="str">
            <v>AFFILIATE CURRENT ACCOUNT WITHIN OWN BUSINESS</v>
          </cell>
          <cell r="E646" t="str">
            <v>313710020</v>
          </cell>
          <cell r="F646" t="str">
            <v>Borrowings &amp; Cash Pool</v>
          </cell>
        </row>
        <row r="647">
          <cell r="A647">
            <v>4720004</v>
          </cell>
          <cell r="B647" t="str">
            <v>AFFILIATE CURRENT ACCOUNT - CANADA</v>
          </cell>
          <cell r="E647" t="str">
            <v>313710021</v>
          </cell>
          <cell r="F647" t="str">
            <v>Borrowings &amp; Cash Pool</v>
          </cell>
        </row>
        <row r="648">
          <cell r="A648">
            <v>4720071</v>
          </cell>
          <cell r="B648" t="str">
            <v>TRSY-AFFILLIATE CURRENT ACCOUTN</v>
          </cell>
          <cell r="E648" t="str">
            <v>313710022</v>
          </cell>
          <cell r="F648" t="str">
            <v>Borrowings &amp; Cash Pool</v>
          </cell>
        </row>
        <row r="649">
          <cell r="A649">
            <v>4810001</v>
          </cell>
          <cell r="B649" t="str">
            <v>RETAINED EARNINGS AT JANUARY 1</v>
          </cell>
          <cell r="E649" t="str">
            <v>313731200</v>
          </cell>
          <cell r="F649" t="str">
            <v>Borrowings &amp; Cash Pool</v>
          </cell>
        </row>
        <row r="650">
          <cell r="A650">
            <v>5011001</v>
          </cell>
          <cell r="B650" t="str">
            <v>EXTERNAL CUSTOMERS</v>
          </cell>
          <cell r="E650" t="str">
            <v>313732000</v>
          </cell>
          <cell r="F650" t="str">
            <v>Borrowings &amp; Cash Pool</v>
          </cell>
        </row>
        <row r="651">
          <cell r="A651">
            <v>5011001</v>
          </cell>
          <cell r="B651" t="str">
            <v>EXTERNAL CUSTOMERS</v>
          </cell>
          <cell r="E651" t="str">
            <v>313734000</v>
          </cell>
          <cell r="F651" t="str">
            <v>Borrowings &amp; Cash Pool</v>
          </cell>
        </row>
        <row r="652">
          <cell r="A652">
            <v>5011001</v>
          </cell>
          <cell r="B652" t="str">
            <v>EXTERNAL CUSTOMERS</v>
          </cell>
          <cell r="E652" t="str">
            <v>317000000</v>
          </cell>
          <cell r="F652" t="str">
            <v>Borrowings &amp; Cash Pool</v>
          </cell>
        </row>
        <row r="653">
          <cell r="A653">
            <v>5011001</v>
          </cell>
          <cell r="B653" t="str">
            <v>EXTERNAL CUSTOMERS</v>
          </cell>
          <cell r="E653" t="str">
            <v>318040010</v>
          </cell>
          <cell r="F653" t="str">
            <v>Borrowings &amp; Cash Pool</v>
          </cell>
        </row>
        <row r="654">
          <cell r="A654">
            <v>5011001</v>
          </cell>
          <cell r="B654" t="str">
            <v>EXTERNAL CUSTOMERS</v>
          </cell>
          <cell r="E654" t="str">
            <v>318710020</v>
          </cell>
          <cell r="F654" t="str">
            <v>Borrowings &amp; Cash Pool</v>
          </cell>
        </row>
        <row r="655">
          <cell r="A655">
            <v>5011001</v>
          </cell>
          <cell r="B655" t="str">
            <v>EXTERNAL CUSTOMERS</v>
          </cell>
          <cell r="E655" t="str">
            <v>421000001</v>
          </cell>
          <cell r="F655" t="str">
            <v>Reserve for GRUG</v>
          </cell>
        </row>
        <row r="656">
          <cell r="A656">
            <v>5011001</v>
          </cell>
          <cell r="B656" t="str">
            <v>EXTERNAL CUSTOMERS</v>
          </cell>
          <cell r="E656" t="str">
            <v>421000002</v>
          </cell>
          <cell r="F656" t="str">
            <v>Reserve for GRUG</v>
          </cell>
        </row>
        <row r="657">
          <cell r="A657">
            <v>5011001</v>
          </cell>
          <cell r="B657" t="str">
            <v>EXTERNAL CUSTOMERS</v>
          </cell>
          <cell r="E657" t="str">
            <v>421000004</v>
          </cell>
          <cell r="F657" t="str">
            <v>Reserve for GRUG</v>
          </cell>
        </row>
        <row r="658">
          <cell r="A658">
            <v>5011001</v>
          </cell>
          <cell r="B658" t="str">
            <v>EXTERNAL CUSTOMERS</v>
          </cell>
          <cell r="E658" t="str">
            <v>421000005</v>
          </cell>
          <cell r="F658" t="str">
            <v>Reserve for GRUG</v>
          </cell>
        </row>
        <row r="659">
          <cell r="A659">
            <v>5011001</v>
          </cell>
          <cell r="B659" t="str">
            <v>EXTERNAL CUSTOMERS</v>
          </cell>
          <cell r="E659" t="str">
            <v>421000006</v>
          </cell>
          <cell r="F659" t="str">
            <v>Reserve for GRUG</v>
          </cell>
        </row>
        <row r="660">
          <cell r="A660">
            <v>5011001</v>
          </cell>
          <cell r="B660" t="str">
            <v>EXTERNAL CUSTOMERS</v>
          </cell>
          <cell r="E660" t="str">
            <v>421000007</v>
          </cell>
          <cell r="F660" t="str">
            <v>Reserve for GRUG</v>
          </cell>
        </row>
        <row r="661">
          <cell r="A661">
            <v>5011001</v>
          </cell>
          <cell r="B661" t="str">
            <v>EXTERNAL CUSTOMERS</v>
          </cell>
          <cell r="E661" t="str">
            <v>421000008</v>
          </cell>
          <cell r="F661" t="str">
            <v>Reserve for GRUG</v>
          </cell>
        </row>
        <row r="662">
          <cell r="A662">
            <v>5011001</v>
          </cell>
          <cell r="B662" t="str">
            <v>EXTERNAL CUSTOMERS</v>
          </cell>
          <cell r="E662" t="str">
            <v>421000011</v>
          </cell>
          <cell r="F662" t="str">
            <v>Reserve for GRUG</v>
          </cell>
        </row>
        <row r="663">
          <cell r="A663">
            <v>5011001</v>
          </cell>
          <cell r="B663" t="str">
            <v>EXTERNAL CUSTOMERS</v>
          </cell>
          <cell r="E663" t="str">
            <v>421000012</v>
          </cell>
          <cell r="F663" t="str">
            <v>Reserve for GRUG</v>
          </cell>
        </row>
        <row r="664">
          <cell r="A664">
            <v>5011001</v>
          </cell>
          <cell r="B664" t="str">
            <v>EXTERNAL CUSTOMERS</v>
          </cell>
          <cell r="E664" t="str">
            <v>421000013</v>
          </cell>
          <cell r="F664" t="str">
            <v>Reserve for GRUG</v>
          </cell>
        </row>
        <row r="665">
          <cell r="A665">
            <v>5011001</v>
          </cell>
          <cell r="B665" t="str">
            <v>EXTERNAL CUSTOMERS</v>
          </cell>
          <cell r="E665" t="str">
            <v>421000014</v>
          </cell>
          <cell r="F665" t="str">
            <v>Reserve for GRUG</v>
          </cell>
        </row>
        <row r="666">
          <cell r="A666">
            <v>5011001</v>
          </cell>
          <cell r="B666" t="str">
            <v>EXTERNAL CUSTOMERS</v>
          </cell>
          <cell r="E666" t="str">
            <v>421000015</v>
          </cell>
          <cell r="F666" t="str">
            <v>Reserve for GRUG</v>
          </cell>
        </row>
        <row r="667">
          <cell r="A667">
            <v>5011001</v>
          </cell>
          <cell r="B667" t="str">
            <v>EXTERNAL CUSTOMERS</v>
          </cell>
          <cell r="E667" t="str">
            <v>421000016</v>
          </cell>
          <cell r="F667" t="str">
            <v>Reserve for GRUG</v>
          </cell>
        </row>
        <row r="668">
          <cell r="A668">
            <v>5011001</v>
          </cell>
          <cell r="B668" t="str">
            <v>EXTERNAL CUSTOMERS</v>
          </cell>
          <cell r="E668" t="str">
            <v>421000017</v>
          </cell>
          <cell r="F668" t="str">
            <v>Reserve for GRUG</v>
          </cell>
        </row>
        <row r="669">
          <cell r="A669">
            <v>5012201</v>
          </cell>
          <cell r="B669" t="str">
            <v>WITHIN OWN DIVISION</v>
          </cell>
          <cell r="E669" t="str">
            <v>421000018</v>
          </cell>
          <cell r="F669" t="str">
            <v>Reserve for GRUG</v>
          </cell>
        </row>
        <row r="670">
          <cell r="A670">
            <v>5012201</v>
          </cell>
          <cell r="B670" t="str">
            <v>WITHIN OWN DIVISION</v>
          </cell>
          <cell r="E670" t="str">
            <v>421000019</v>
          </cell>
          <cell r="F670" t="str">
            <v>Reserve for GRUG</v>
          </cell>
        </row>
        <row r="671">
          <cell r="A671">
            <v>5012201</v>
          </cell>
          <cell r="B671" t="str">
            <v>WITHIN OWN DIVISION</v>
          </cell>
          <cell r="E671" t="str">
            <v>421000020</v>
          </cell>
          <cell r="F671" t="str">
            <v>Reserve for GRUG</v>
          </cell>
        </row>
        <row r="672">
          <cell r="A672">
            <v>5012501</v>
          </cell>
          <cell r="B672" t="str">
            <v>OTHER GE PARENT CO COMPONENTS</v>
          </cell>
          <cell r="E672" t="str">
            <v>421000021</v>
          </cell>
          <cell r="F672" t="str">
            <v>Reserve for GRUG</v>
          </cell>
        </row>
        <row r="673">
          <cell r="A673">
            <v>5012501</v>
          </cell>
          <cell r="B673" t="str">
            <v>OTHER GE PARENT CO COMPONENTS</v>
          </cell>
          <cell r="E673" t="str">
            <v>421000022</v>
          </cell>
          <cell r="F673" t="str">
            <v>Reserve for GRUG</v>
          </cell>
        </row>
        <row r="674">
          <cell r="A674">
            <v>5012501</v>
          </cell>
          <cell r="B674" t="str">
            <v>OTHER GE PARENT CO COMPONENTS</v>
          </cell>
          <cell r="E674" t="str">
            <v>421000023</v>
          </cell>
          <cell r="F674" t="str">
            <v>Reserve for GRUG</v>
          </cell>
        </row>
        <row r="675">
          <cell r="A675">
            <v>5012501</v>
          </cell>
          <cell r="B675" t="str">
            <v>OTHER GE PARENT CO COMPONENTS</v>
          </cell>
          <cell r="E675" t="str">
            <v>421000024</v>
          </cell>
          <cell r="F675" t="str">
            <v>Reserve for GRUG</v>
          </cell>
        </row>
        <row r="676">
          <cell r="A676">
            <v>5012501</v>
          </cell>
          <cell r="B676" t="str">
            <v>OTHER GE PARENT CO COMPONENTS</v>
          </cell>
          <cell r="E676" t="str">
            <v>421000025</v>
          </cell>
          <cell r="F676" t="str">
            <v>Reserve for GRUG</v>
          </cell>
        </row>
        <row r="677">
          <cell r="A677">
            <v>5012501</v>
          </cell>
          <cell r="B677" t="str">
            <v>OTHER GE PARENT CO COMPONENTS</v>
          </cell>
          <cell r="E677" t="str">
            <v>421000026</v>
          </cell>
          <cell r="F677" t="str">
            <v>Reserve for GRUG</v>
          </cell>
        </row>
        <row r="678">
          <cell r="A678">
            <v>5012501</v>
          </cell>
          <cell r="B678" t="str">
            <v>OTHER GE PARENT CO COMPONENTS</v>
          </cell>
          <cell r="E678" t="str">
            <v>421000027</v>
          </cell>
          <cell r="F678" t="str">
            <v>Reserve for GRUG</v>
          </cell>
        </row>
        <row r="679">
          <cell r="A679">
            <v>5012501</v>
          </cell>
          <cell r="B679" t="str">
            <v>OTHER GE PARENT CO COMPONENTS</v>
          </cell>
          <cell r="E679" t="str">
            <v>421000028</v>
          </cell>
          <cell r="F679" t="str">
            <v>Reserve for GRUG</v>
          </cell>
        </row>
        <row r="680">
          <cell r="A680">
            <v>5012501</v>
          </cell>
          <cell r="B680" t="str">
            <v>OTHER GE PARENT CO COMPONENTS</v>
          </cell>
          <cell r="E680" t="str">
            <v>421000029</v>
          </cell>
          <cell r="F680" t="str">
            <v>Reserve for GRUG</v>
          </cell>
        </row>
        <row r="681">
          <cell r="A681">
            <v>5012501</v>
          </cell>
          <cell r="B681" t="str">
            <v>OTHER GE PARENT CO COMPONENTS</v>
          </cell>
          <cell r="E681" t="str">
            <v>421000030</v>
          </cell>
          <cell r="F681" t="str">
            <v>Reserve for GRUG</v>
          </cell>
        </row>
        <row r="682">
          <cell r="A682">
            <v>5012501</v>
          </cell>
          <cell r="B682" t="str">
            <v>OTHER GE PARENT CO COMPONENTS</v>
          </cell>
          <cell r="E682" t="str">
            <v>421000032</v>
          </cell>
          <cell r="F682" t="str">
            <v>Reserve for GRUG</v>
          </cell>
        </row>
        <row r="683">
          <cell r="A683">
            <v>5012501</v>
          </cell>
          <cell r="B683" t="str">
            <v>OTHER GE PARENT CO COMPONENTS</v>
          </cell>
          <cell r="E683" t="str">
            <v>421000033</v>
          </cell>
          <cell r="F683" t="str">
            <v>Reserve for GRUG</v>
          </cell>
        </row>
        <row r="684">
          <cell r="A684">
            <v>5013101</v>
          </cell>
          <cell r="B684" t="str">
            <v>WITHIN OWN DEPARTMENT</v>
          </cell>
          <cell r="E684" t="str">
            <v>421000034</v>
          </cell>
          <cell r="F684" t="str">
            <v>Reserve for GRUG</v>
          </cell>
        </row>
        <row r="685">
          <cell r="A685">
            <v>5013101</v>
          </cell>
          <cell r="B685" t="str">
            <v>WITHIN OWN DEPARTMENT</v>
          </cell>
          <cell r="E685" t="str">
            <v>421000035</v>
          </cell>
          <cell r="F685" t="str">
            <v>Reserve for GRUG</v>
          </cell>
        </row>
        <row r="686">
          <cell r="A686">
            <v>5013201</v>
          </cell>
          <cell r="B686" t="str">
            <v>NET SALES BILLED-INTERCO-OWN DIVISION</v>
          </cell>
          <cell r="E686" t="str">
            <v>421000036</v>
          </cell>
          <cell r="F686" t="str">
            <v>Reserve for GRUG</v>
          </cell>
        </row>
        <row r="687">
          <cell r="A687">
            <v>5013201</v>
          </cell>
          <cell r="B687" t="str">
            <v>NET SALES BILLED-INTERCO-OWN DIVISION</v>
          </cell>
          <cell r="E687" t="str">
            <v>421000037</v>
          </cell>
          <cell r="F687" t="str">
            <v>Reserve for GRUG</v>
          </cell>
        </row>
        <row r="688">
          <cell r="A688">
            <v>5013201</v>
          </cell>
          <cell r="B688" t="str">
            <v>NET SALES BILLED-INTERCO-OWN DIVISION</v>
          </cell>
          <cell r="E688" t="str">
            <v>421000038</v>
          </cell>
          <cell r="F688" t="str">
            <v>Reserve for GRUG</v>
          </cell>
        </row>
        <row r="689">
          <cell r="A689">
            <v>5013201</v>
          </cell>
          <cell r="B689" t="str">
            <v>NET SALES BILLED-INTERCO-OWN DIVISION</v>
          </cell>
          <cell r="E689" t="str">
            <v>421000039</v>
          </cell>
          <cell r="F689" t="str">
            <v>Reserve for GRUG</v>
          </cell>
        </row>
        <row r="690">
          <cell r="A690">
            <v>5013201</v>
          </cell>
          <cell r="B690" t="str">
            <v>NET SALES BILLED-INTERCO-OWN DIVISION</v>
          </cell>
          <cell r="E690" t="str">
            <v>421000040</v>
          </cell>
          <cell r="F690" t="str">
            <v>Reserve for GRUG</v>
          </cell>
        </row>
        <row r="691">
          <cell r="A691">
            <v>5013201</v>
          </cell>
          <cell r="B691" t="str">
            <v>NET SALES BILLED-INTERCO-OWN DIVISION</v>
          </cell>
          <cell r="E691" t="str">
            <v>421000041</v>
          </cell>
          <cell r="F691" t="str">
            <v>Reserve for GRUG</v>
          </cell>
        </row>
        <row r="692">
          <cell r="A692">
            <v>5013501</v>
          </cell>
          <cell r="B692" t="str">
            <v>OTHER CONSOLIDATED COMPONENTS</v>
          </cell>
          <cell r="E692" t="str">
            <v>421000042</v>
          </cell>
          <cell r="F692" t="str">
            <v>Reserve for GRUG</v>
          </cell>
        </row>
        <row r="693">
          <cell r="A693">
            <v>5100001</v>
          </cell>
          <cell r="B693" t="str">
            <v>ALL OTHER COSTS AND EXPENSES</v>
          </cell>
          <cell r="E693" t="str">
            <v>421000043</v>
          </cell>
          <cell r="F693" t="str">
            <v>Reserve for GRUG</v>
          </cell>
        </row>
        <row r="694">
          <cell r="A694">
            <v>5100001</v>
          </cell>
          <cell r="B694" t="str">
            <v>ALL OTHER COSTS AND EXPENSES</v>
          </cell>
          <cell r="E694" t="str">
            <v>421000044</v>
          </cell>
          <cell r="F694" t="str">
            <v>Reserve for GRUG</v>
          </cell>
        </row>
        <row r="695">
          <cell r="A695">
            <v>5100001</v>
          </cell>
          <cell r="B695" t="str">
            <v>ALL OTHER COSTS AND EXPENSES</v>
          </cell>
          <cell r="E695" t="str">
            <v>421000045</v>
          </cell>
          <cell r="F695" t="str">
            <v>Reserve for GRUG</v>
          </cell>
        </row>
        <row r="696">
          <cell r="A696">
            <v>5100001</v>
          </cell>
          <cell r="B696" t="str">
            <v>ALL OTHER COSTS AND EXPENSES</v>
          </cell>
          <cell r="E696" t="str">
            <v>421000046</v>
          </cell>
          <cell r="F696" t="str">
            <v>Reserve for GRUG</v>
          </cell>
        </row>
        <row r="697">
          <cell r="A697">
            <v>5100001</v>
          </cell>
          <cell r="B697" t="str">
            <v>ALL OTHER COSTS AND EXPENSES</v>
          </cell>
          <cell r="E697" t="str">
            <v>421000047</v>
          </cell>
          <cell r="F697" t="str">
            <v>Reserve for GRUG</v>
          </cell>
        </row>
        <row r="698">
          <cell r="A698">
            <v>5100001</v>
          </cell>
          <cell r="B698" t="str">
            <v>ALL OTHER COSTS AND EXPENSES</v>
          </cell>
          <cell r="E698" t="str">
            <v>421000048</v>
          </cell>
          <cell r="F698" t="str">
            <v>Reserve for GRUG</v>
          </cell>
        </row>
        <row r="699">
          <cell r="A699">
            <v>5100001</v>
          </cell>
          <cell r="B699" t="str">
            <v>ALL OTHER COSTS AND EXPENSES</v>
          </cell>
          <cell r="E699" t="str">
            <v>421000049</v>
          </cell>
          <cell r="F699" t="str">
            <v>Reserve for GRUG</v>
          </cell>
        </row>
        <row r="700">
          <cell r="A700">
            <v>5100001</v>
          </cell>
          <cell r="B700" t="str">
            <v>ALL OTHER COSTS AND EXPENSES</v>
          </cell>
          <cell r="E700" t="str">
            <v>421000050</v>
          </cell>
          <cell r="F700" t="str">
            <v>Reserve for GRUG</v>
          </cell>
        </row>
        <row r="701">
          <cell r="A701">
            <v>5100001</v>
          </cell>
          <cell r="B701" t="str">
            <v>ALL OTHER COSTS AND EXPENSES</v>
          </cell>
          <cell r="E701" t="str">
            <v>421000051</v>
          </cell>
          <cell r="F701" t="str">
            <v>Reserve for GRUG</v>
          </cell>
        </row>
        <row r="702">
          <cell r="A702">
            <v>5100001</v>
          </cell>
          <cell r="B702" t="str">
            <v>ALL OTHER COSTS AND EXPENSES</v>
          </cell>
          <cell r="E702" t="str">
            <v>421000052</v>
          </cell>
          <cell r="F702" t="str">
            <v>Reserve for GRUG</v>
          </cell>
        </row>
        <row r="703">
          <cell r="A703">
            <v>5100001</v>
          </cell>
          <cell r="B703" t="str">
            <v>ALL OTHER COSTS AND EXPENSES</v>
          </cell>
          <cell r="E703" t="str">
            <v>421000053</v>
          </cell>
          <cell r="F703" t="str">
            <v>Reserve for GRUG</v>
          </cell>
        </row>
        <row r="704">
          <cell r="A704">
            <v>5100001</v>
          </cell>
          <cell r="B704" t="str">
            <v>ALL OTHER COSTS AND EXPENSES</v>
          </cell>
          <cell r="E704" t="str">
            <v>421000054</v>
          </cell>
          <cell r="F704" t="str">
            <v>Reserve for GRUG</v>
          </cell>
        </row>
        <row r="705">
          <cell r="A705">
            <v>5100001</v>
          </cell>
          <cell r="B705" t="str">
            <v>ALL OTHER COSTS AND EXPENSES</v>
          </cell>
          <cell r="E705" t="str">
            <v>421000055</v>
          </cell>
          <cell r="F705" t="str">
            <v>Reserve for GRUG</v>
          </cell>
        </row>
        <row r="706">
          <cell r="A706">
            <v>5100001</v>
          </cell>
          <cell r="B706" t="str">
            <v>ALL OTHER COSTS AND EXPENSES</v>
          </cell>
          <cell r="E706" t="str">
            <v>421000056</v>
          </cell>
          <cell r="F706" t="str">
            <v>Reserve for GRUG</v>
          </cell>
        </row>
        <row r="707">
          <cell r="A707">
            <v>5100001</v>
          </cell>
          <cell r="B707" t="str">
            <v>ALL OTHER COSTS AND EXPENSES</v>
          </cell>
          <cell r="E707" t="str">
            <v>421000057</v>
          </cell>
          <cell r="F707" t="str">
            <v>Reserve for GRUG</v>
          </cell>
        </row>
        <row r="708">
          <cell r="A708">
            <v>5100001</v>
          </cell>
          <cell r="B708" t="str">
            <v>ALL OTHER COSTS AND EXPENSES</v>
          </cell>
          <cell r="E708" t="str">
            <v>421000058</v>
          </cell>
          <cell r="F708" t="str">
            <v>Reserve for GRUG</v>
          </cell>
        </row>
        <row r="709">
          <cell r="A709">
            <v>5100001</v>
          </cell>
          <cell r="B709" t="str">
            <v>ALL OTHER COSTS AND EXPENSES</v>
          </cell>
          <cell r="E709" t="str">
            <v>421000059</v>
          </cell>
          <cell r="F709" t="str">
            <v>Reserve for GRUG</v>
          </cell>
        </row>
        <row r="710">
          <cell r="A710">
            <v>5100001</v>
          </cell>
          <cell r="B710" t="str">
            <v>ALL OTHER COSTS AND EXPENSES</v>
          </cell>
          <cell r="E710" t="str">
            <v>421000060</v>
          </cell>
          <cell r="F710" t="str">
            <v>Reserve for GRUG</v>
          </cell>
        </row>
        <row r="711">
          <cell r="A711">
            <v>5100001</v>
          </cell>
          <cell r="B711" t="str">
            <v>ALL OTHER COSTS AND EXPENSES</v>
          </cell>
          <cell r="E711" t="str">
            <v>421000061</v>
          </cell>
          <cell r="F711" t="str">
            <v>Reserve for GRUG</v>
          </cell>
        </row>
        <row r="712">
          <cell r="A712">
            <v>5100001</v>
          </cell>
          <cell r="B712" t="str">
            <v>ALL OTHER COSTS AND EXPENSES</v>
          </cell>
          <cell r="E712" t="str">
            <v>421000062</v>
          </cell>
          <cell r="F712" t="str">
            <v>Reserve for GRUG</v>
          </cell>
        </row>
        <row r="713">
          <cell r="A713">
            <v>5100001</v>
          </cell>
          <cell r="B713" t="str">
            <v>ALL OTHER COSTS AND EXPENSES</v>
          </cell>
          <cell r="E713" t="str">
            <v>421000064</v>
          </cell>
          <cell r="F713" t="str">
            <v>Reserve for GRUG</v>
          </cell>
        </row>
        <row r="714">
          <cell r="A714">
            <v>5100001</v>
          </cell>
          <cell r="B714" t="str">
            <v>ALL OTHER COSTS AND EXPENSES</v>
          </cell>
          <cell r="E714" t="str">
            <v>421000065</v>
          </cell>
          <cell r="F714" t="str">
            <v>Reserve for GRUG</v>
          </cell>
        </row>
        <row r="715">
          <cell r="A715">
            <v>5100001</v>
          </cell>
          <cell r="B715" t="str">
            <v>ALL OTHER COSTS AND EXPENSES</v>
          </cell>
          <cell r="E715" t="str">
            <v>421000066</v>
          </cell>
          <cell r="F715" t="str">
            <v>Reserve for GRUG</v>
          </cell>
        </row>
        <row r="716">
          <cell r="A716">
            <v>5100001</v>
          </cell>
          <cell r="B716" t="str">
            <v>ALL OTHER COSTS AND EXPENSES</v>
          </cell>
          <cell r="E716" t="str">
            <v>421000068</v>
          </cell>
          <cell r="F716" t="str">
            <v>Reserve for GRUG</v>
          </cell>
        </row>
        <row r="717">
          <cell r="A717">
            <v>5100001</v>
          </cell>
          <cell r="B717" t="str">
            <v>ALL OTHER COSTS AND EXPENSES</v>
          </cell>
          <cell r="E717" t="str">
            <v>421000069</v>
          </cell>
          <cell r="F717" t="str">
            <v>Reserve for GRUG</v>
          </cell>
        </row>
        <row r="718">
          <cell r="A718">
            <v>5100001</v>
          </cell>
          <cell r="B718" t="str">
            <v>ALL OTHER COSTS AND EXPENSES</v>
          </cell>
          <cell r="E718" t="str">
            <v>421000070</v>
          </cell>
          <cell r="F718" t="str">
            <v>Reserve for GRUG</v>
          </cell>
        </row>
        <row r="719">
          <cell r="A719">
            <v>5100001</v>
          </cell>
          <cell r="B719" t="str">
            <v>ALL OTHER COSTS AND EXPENSES</v>
          </cell>
          <cell r="E719" t="str">
            <v>421000071</v>
          </cell>
          <cell r="F719" t="str">
            <v>Reserve for GRUG</v>
          </cell>
        </row>
        <row r="720">
          <cell r="A720">
            <v>5100001</v>
          </cell>
          <cell r="B720" t="str">
            <v>ALL OTHER COSTS AND EXPENSES</v>
          </cell>
          <cell r="E720" t="str">
            <v>421000072</v>
          </cell>
          <cell r="F720" t="str">
            <v>Reserve for GRUG</v>
          </cell>
        </row>
        <row r="721">
          <cell r="A721">
            <v>5100001</v>
          </cell>
          <cell r="B721" t="str">
            <v>ALL OTHER COSTS AND EXPENSES</v>
          </cell>
          <cell r="E721" t="str">
            <v>421000073</v>
          </cell>
          <cell r="F721" t="str">
            <v>Reserve for GRUG</v>
          </cell>
        </row>
        <row r="722">
          <cell r="A722">
            <v>5100001</v>
          </cell>
          <cell r="B722" t="str">
            <v>ALL OTHER COSTS AND EXPENSES</v>
          </cell>
          <cell r="E722" t="str">
            <v>421000074</v>
          </cell>
          <cell r="F722" t="str">
            <v>Reserve for GRUG</v>
          </cell>
        </row>
        <row r="723">
          <cell r="A723">
            <v>5100001</v>
          </cell>
          <cell r="B723" t="str">
            <v>ALL OTHER COSTS AND EXPENSES</v>
          </cell>
          <cell r="E723" t="str">
            <v>421000075</v>
          </cell>
          <cell r="F723" t="str">
            <v>Reserve for GRUG</v>
          </cell>
        </row>
        <row r="724">
          <cell r="A724">
            <v>5100001</v>
          </cell>
          <cell r="B724" t="str">
            <v>ALL OTHER COSTS AND EXPENSES</v>
          </cell>
          <cell r="E724" t="str">
            <v>421000076</v>
          </cell>
          <cell r="F724" t="str">
            <v>Reserve for GRUG</v>
          </cell>
        </row>
        <row r="725">
          <cell r="A725">
            <v>5100001</v>
          </cell>
          <cell r="B725" t="str">
            <v>ALL OTHER COSTS AND EXPENSES</v>
          </cell>
          <cell r="E725" t="str">
            <v>421000077</v>
          </cell>
          <cell r="F725" t="str">
            <v>Reserve for GRUG</v>
          </cell>
        </row>
        <row r="726">
          <cell r="A726">
            <v>5100001</v>
          </cell>
          <cell r="B726" t="str">
            <v>ALL OTHER COSTS AND EXPENSES</v>
          </cell>
          <cell r="E726" t="str">
            <v>421000078</v>
          </cell>
          <cell r="F726" t="str">
            <v>Reserve for GRUG</v>
          </cell>
        </row>
        <row r="727">
          <cell r="A727">
            <v>5100001</v>
          </cell>
          <cell r="B727" t="str">
            <v>ALL OTHER COSTS AND EXPENSES</v>
          </cell>
          <cell r="E727" t="str">
            <v>421000079</v>
          </cell>
          <cell r="F727" t="str">
            <v>Reserve for GRUG</v>
          </cell>
        </row>
        <row r="728">
          <cell r="A728">
            <v>5100001</v>
          </cell>
          <cell r="B728" t="str">
            <v>ALL OTHER COSTS AND EXPENSES</v>
          </cell>
          <cell r="E728" t="str">
            <v>421000080</v>
          </cell>
          <cell r="F728" t="str">
            <v>Reserve for GRUG</v>
          </cell>
        </row>
        <row r="729">
          <cell r="A729">
            <v>5100001</v>
          </cell>
          <cell r="B729" t="str">
            <v>ALL OTHER COSTS AND EXPENSES</v>
          </cell>
          <cell r="E729" t="str">
            <v>421000082</v>
          </cell>
          <cell r="F729" t="str">
            <v>Reserve for GRUG</v>
          </cell>
        </row>
        <row r="730">
          <cell r="A730">
            <v>5100001</v>
          </cell>
          <cell r="B730" t="str">
            <v>ALL OTHER COSTS AND EXPENSES</v>
          </cell>
          <cell r="E730" t="str">
            <v>421000100</v>
          </cell>
          <cell r="F730" t="str">
            <v>Reserve for GRUG</v>
          </cell>
        </row>
        <row r="731">
          <cell r="A731">
            <v>5100001</v>
          </cell>
          <cell r="B731" t="str">
            <v>ALL OTHER COSTS AND EXPENSES</v>
          </cell>
          <cell r="E731" t="str">
            <v>421000101</v>
          </cell>
          <cell r="F731" t="str">
            <v>Reserve for GRUG</v>
          </cell>
        </row>
        <row r="732">
          <cell r="A732">
            <v>5100001</v>
          </cell>
          <cell r="B732" t="str">
            <v>ALL OTHER COSTS AND EXPENSES</v>
          </cell>
          <cell r="E732" t="str">
            <v>421000102</v>
          </cell>
          <cell r="F732" t="str">
            <v>Reserve for GRUG</v>
          </cell>
        </row>
        <row r="733">
          <cell r="A733">
            <v>5100001</v>
          </cell>
          <cell r="B733" t="str">
            <v>ALL OTHER COSTS AND EXPENSES</v>
          </cell>
          <cell r="E733" t="str">
            <v>421000103</v>
          </cell>
          <cell r="F733" t="str">
            <v>Reserve for GRUG</v>
          </cell>
        </row>
        <row r="734">
          <cell r="A734">
            <v>5100001</v>
          </cell>
          <cell r="B734" t="str">
            <v>ALL OTHER COSTS AND EXPENSES</v>
          </cell>
          <cell r="E734" t="str">
            <v>421000104</v>
          </cell>
          <cell r="F734" t="str">
            <v>Reserve for GRUG</v>
          </cell>
        </row>
        <row r="735">
          <cell r="A735">
            <v>5100001</v>
          </cell>
          <cell r="B735" t="str">
            <v>ALL OTHER COSTS AND EXPENSES</v>
          </cell>
          <cell r="E735" t="str">
            <v>421000105</v>
          </cell>
          <cell r="F735" t="str">
            <v>Reserve for GRUG</v>
          </cell>
        </row>
        <row r="736">
          <cell r="A736">
            <v>5100001</v>
          </cell>
          <cell r="B736" t="str">
            <v>ALL OTHER COSTS AND EXPENSES</v>
          </cell>
          <cell r="E736" t="str">
            <v>421000106</v>
          </cell>
          <cell r="F736" t="str">
            <v>Reserve for GRUG</v>
          </cell>
        </row>
        <row r="737">
          <cell r="A737">
            <v>5100001</v>
          </cell>
          <cell r="B737" t="str">
            <v>ALL OTHER COSTS AND EXPENSES</v>
          </cell>
          <cell r="E737" t="str">
            <v>421000107</v>
          </cell>
          <cell r="F737" t="str">
            <v>Reserve for GRUG</v>
          </cell>
        </row>
        <row r="738">
          <cell r="A738">
            <v>5100001</v>
          </cell>
          <cell r="B738" t="str">
            <v>ALL OTHER COSTS AND EXPENSES</v>
          </cell>
          <cell r="E738" t="str">
            <v>421000108</v>
          </cell>
          <cell r="F738" t="str">
            <v>Reserve for GRUG</v>
          </cell>
        </row>
        <row r="739">
          <cell r="A739">
            <v>5100001</v>
          </cell>
          <cell r="B739" t="str">
            <v>ALL OTHER COSTS AND EXPENSES</v>
          </cell>
          <cell r="E739" t="str">
            <v>421000109</v>
          </cell>
          <cell r="F739" t="str">
            <v>Reserve for GRUG</v>
          </cell>
        </row>
        <row r="740">
          <cell r="A740">
            <v>5100001</v>
          </cell>
          <cell r="B740" t="str">
            <v>ALL OTHER COSTS AND EXPENSES</v>
          </cell>
          <cell r="E740" t="str">
            <v>421000110</v>
          </cell>
          <cell r="F740" t="str">
            <v>Reserve for GRUG</v>
          </cell>
        </row>
        <row r="741">
          <cell r="A741">
            <v>5100001</v>
          </cell>
          <cell r="B741" t="str">
            <v>ALL OTHER COSTS AND EXPENSES</v>
          </cell>
          <cell r="E741" t="str">
            <v>421000111</v>
          </cell>
          <cell r="F741" t="str">
            <v>Reserve for GRUG</v>
          </cell>
        </row>
        <row r="742">
          <cell r="A742">
            <v>5100001</v>
          </cell>
          <cell r="B742" t="str">
            <v>ALL OTHER COSTS AND EXPENSES</v>
          </cell>
          <cell r="E742" t="str">
            <v>421000112</v>
          </cell>
          <cell r="F742" t="str">
            <v>Reserve for GRUG</v>
          </cell>
        </row>
        <row r="743">
          <cell r="A743">
            <v>5100001</v>
          </cell>
          <cell r="B743" t="str">
            <v>ALL OTHER COSTS AND EXPENSES</v>
          </cell>
          <cell r="E743" t="str">
            <v>421000113</v>
          </cell>
          <cell r="F743" t="str">
            <v>Reserve for GRUG</v>
          </cell>
        </row>
        <row r="744">
          <cell r="A744">
            <v>5100001</v>
          </cell>
          <cell r="B744" t="str">
            <v>ALL OTHER COSTS AND EXPENSES</v>
          </cell>
          <cell r="E744" t="str">
            <v>421000114</v>
          </cell>
          <cell r="F744" t="str">
            <v>Reserve for GRUG</v>
          </cell>
        </row>
        <row r="745">
          <cell r="A745">
            <v>5100001</v>
          </cell>
          <cell r="B745" t="str">
            <v>ALL OTHER COSTS AND EXPENSES</v>
          </cell>
          <cell r="E745" t="str">
            <v>421000115</v>
          </cell>
          <cell r="F745" t="str">
            <v>Reserve for GRUG</v>
          </cell>
        </row>
        <row r="746">
          <cell r="A746">
            <v>5100001</v>
          </cell>
          <cell r="B746" t="str">
            <v>ALL OTHER COSTS AND EXPENSES</v>
          </cell>
          <cell r="E746" t="str">
            <v>421000116</v>
          </cell>
          <cell r="F746" t="str">
            <v>Reserve for GRUG</v>
          </cell>
        </row>
        <row r="747">
          <cell r="A747">
            <v>5100001</v>
          </cell>
          <cell r="B747" t="str">
            <v>ALL OTHER COSTS AND EXPENSES</v>
          </cell>
          <cell r="E747" t="str">
            <v>421000117</v>
          </cell>
          <cell r="F747" t="str">
            <v>Reserve for GRUG</v>
          </cell>
        </row>
        <row r="748">
          <cell r="A748">
            <v>5100001</v>
          </cell>
          <cell r="B748" t="str">
            <v>ALL OTHER COSTS AND EXPENSES</v>
          </cell>
          <cell r="E748" t="str">
            <v>421000118</v>
          </cell>
          <cell r="F748" t="str">
            <v>Reserve for GRUG</v>
          </cell>
        </row>
        <row r="749">
          <cell r="A749">
            <v>5100001</v>
          </cell>
          <cell r="B749" t="str">
            <v>ALL OTHER COSTS AND EXPENSES</v>
          </cell>
          <cell r="E749" t="str">
            <v>421000119</v>
          </cell>
          <cell r="F749" t="str">
            <v>Reserve for GRUG</v>
          </cell>
        </row>
        <row r="750">
          <cell r="A750">
            <v>5100001</v>
          </cell>
          <cell r="B750" t="str">
            <v>ALL OTHER COSTS AND EXPENSES</v>
          </cell>
          <cell r="E750" t="str">
            <v>421000120</v>
          </cell>
          <cell r="F750" t="str">
            <v>Reserve for GRUG</v>
          </cell>
        </row>
        <row r="751">
          <cell r="A751">
            <v>5100001</v>
          </cell>
          <cell r="B751" t="str">
            <v>ALL OTHER COSTS AND EXPENSES</v>
          </cell>
          <cell r="E751" t="str">
            <v>421000121</v>
          </cell>
          <cell r="F751" t="str">
            <v>Reserve for GRUG</v>
          </cell>
        </row>
        <row r="752">
          <cell r="A752">
            <v>5100001</v>
          </cell>
          <cell r="B752" t="str">
            <v>ALL OTHER COSTS AND EXPENSES</v>
          </cell>
          <cell r="E752" t="str">
            <v>421000123</v>
          </cell>
          <cell r="F752" t="str">
            <v>Reserve for GRUG</v>
          </cell>
        </row>
        <row r="753">
          <cell r="A753">
            <v>5100001</v>
          </cell>
          <cell r="B753" t="str">
            <v>ALL OTHER COSTS AND EXPENSES</v>
          </cell>
          <cell r="E753" t="str">
            <v>421000124</v>
          </cell>
          <cell r="F753" t="str">
            <v>Reserve for GRUG</v>
          </cell>
        </row>
        <row r="754">
          <cell r="A754">
            <v>5100001</v>
          </cell>
          <cell r="B754" t="str">
            <v>ALL OTHER COSTS AND EXPENSES</v>
          </cell>
          <cell r="E754" t="str">
            <v>421000125</v>
          </cell>
          <cell r="F754" t="str">
            <v>Reserve for GRUG</v>
          </cell>
        </row>
        <row r="755">
          <cell r="A755">
            <v>5100001</v>
          </cell>
          <cell r="B755" t="str">
            <v>ALL OTHER COSTS AND EXPENSES</v>
          </cell>
          <cell r="E755" t="str">
            <v>421000129</v>
          </cell>
          <cell r="F755" t="str">
            <v>Reserve for GRUG</v>
          </cell>
        </row>
        <row r="756">
          <cell r="A756">
            <v>5100001</v>
          </cell>
          <cell r="B756" t="str">
            <v>ALL OTHER COSTS AND EXPENSES</v>
          </cell>
          <cell r="E756" t="str">
            <v>421000131</v>
          </cell>
          <cell r="F756" t="str">
            <v>Reserve for GRUG</v>
          </cell>
        </row>
        <row r="757">
          <cell r="A757">
            <v>5100001</v>
          </cell>
          <cell r="B757" t="str">
            <v>ALL OTHER COSTS AND EXPENSES</v>
          </cell>
          <cell r="E757" t="str">
            <v>411600000</v>
          </cell>
          <cell r="F757" t="str">
            <v>Sundry Reserve</v>
          </cell>
        </row>
        <row r="758">
          <cell r="A758">
            <v>5100001</v>
          </cell>
          <cell r="B758" t="str">
            <v>ALL OTHER COSTS AND EXPENSES</v>
          </cell>
          <cell r="E758" t="str">
            <v>412000000</v>
          </cell>
          <cell r="F758" t="str">
            <v>Sundry Reserve</v>
          </cell>
        </row>
        <row r="759">
          <cell r="A759">
            <v>5100001</v>
          </cell>
          <cell r="B759" t="str">
            <v>ALL OTHER COSTS AND EXPENSES</v>
          </cell>
          <cell r="E759" t="str">
            <v>414300000</v>
          </cell>
          <cell r="F759" t="str">
            <v>Sundry Reserve</v>
          </cell>
        </row>
        <row r="760">
          <cell r="A760">
            <v>5100001</v>
          </cell>
          <cell r="B760" t="str">
            <v>ALL OTHER COSTS AND EXPENSES</v>
          </cell>
          <cell r="E760" t="str">
            <v>419000000</v>
          </cell>
          <cell r="F760" t="str">
            <v>Sundry Reserve</v>
          </cell>
        </row>
        <row r="761">
          <cell r="A761">
            <v>5100001</v>
          </cell>
          <cell r="B761" t="str">
            <v>ALL OTHER COSTS AND EXPENSES</v>
          </cell>
          <cell r="E761" t="str">
            <v>419000030</v>
          </cell>
          <cell r="F761" t="str">
            <v>Sundry Reserve</v>
          </cell>
        </row>
        <row r="762">
          <cell r="A762">
            <v>5100001</v>
          </cell>
          <cell r="B762" t="str">
            <v>ALL OTHER COSTS AND EXPENSES</v>
          </cell>
          <cell r="E762" t="str">
            <v>419000040</v>
          </cell>
          <cell r="F762" t="str">
            <v>Sundry Reserve</v>
          </cell>
        </row>
        <row r="763">
          <cell r="A763">
            <v>5100001</v>
          </cell>
          <cell r="B763" t="str">
            <v>ALL OTHER COSTS AND EXPENSES</v>
          </cell>
          <cell r="E763" t="str">
            <v>311020020</v>
          </cell>
          <cell r="F763" t="str">
            <v>Other Liabilities</v>
          </cell>
        </row>
        <row r="764">
          <cell r="A764">
            <v>5100001</v>
          </cell>
          <cell r="B764" t="str">
            <v>ALL OTHER COSTS AND EXPENSES</v>
          </cell>
          <cell r="E764" t="str">
            <v>341000035</v>
          </cell>
          <cell r="F764" t="str">
            <v>Other Liabilities</v>
          </cell>
        </row>
        <row r="765">
          <cell r="A765">
            <v>5100001</v>
          </cell>
          <cell r="B765" t="str">
            <v>ALL OTHER COSTS AND EXPENSES</v>
          </cell>
          <cell r="E765" t="str">
            <v>341000110</v>
          </cell>
          <cell r="F765" t="str">
            <v>Other Liabilities</v>
          </cell>
        </row>
        <row r="766">
          <cell r="A766">
            <v>5100001</v>
          </cell>
          <cell r="B766" t="str">
            <v>ALL OTHER COSTS AND EXPENSES</v>
          </cell>
          <cell r="E766" t="str">
            <v>341000140</v>
          </cell>
          <cell r="F766" t="str">
            <v>Other Liabilities</v>
          </cell>
        </row>
        <row r="767">
          <cell r="A767">
            <v>5100001</v>
          </cell>
          <cell r="B767" t="str">
            <v>ALL OTHER COSTS AND EXPENSES</v>
          </cell>
          <cell r="E767" t="str">
            <v>341110030</v>
          </cell>
          <cell r="F767" t="str">
            <v>Other Liabilities</v>
          </cell>
        </row>
        <row r="768">
          <cell r="A768">
            <v>5100001</v>
          </cell>
          <cell r="B768" t="str">
            <v>ALL OTHER COSTS AND EXPENSES</v>
          </cell>
          <cell r="E768" t="str">
            <v>341110031</v>
          </cell>
          <cell r="F768" t="str">
            <v>Other Liabilities</v>
          </cell>
        </row>
        <row r="769">
          <cell r="A769">
            <v>5100001</v>
          </cell>
          <cell r="B769" t="str">
            <v>ALL OTHER COSTS AND EXPENSES</v>
          </cell>
          <cell r="E769" t="str">
            <v>341110032</v>
          </cell>
          <cell r="F769" t="str">
            <v>Other Liabilities</v>
          </cell>
        </row>
        <row r="770">
          <cell r="A770">
            <v>5100001</v>
          </cell>
          <cell r="B770" t="str">
            <v>ALL OTHER COSTS AND EXPENSES</v>
          </cell>
          <cell r="E770" t="str">
            <v>341170010</v>
          </cell>
          <cell r="F770" t="str">
            <v>Other Liabilities</v>
          </cell>
        </row>
        <row r="771">
          <cell r="A771">
            <v>5100001</v>
          </cell>
          <cell r="B771" t="str">
            <v>ALL OTHER COSTS AND EXPENSES</v>
          </cell>
          <cell r="E771" t="str">
            <v>341170020</v>
          </cell>
          <cell r="F771" t="str">
            <v>Other Liabilities</v>
          </cell>
        </row>
        <row r="772">
          <cell r="A772">
            <v>5100001</v>
          </cell>
          <cell r="B772" t="str">
            <v>ALL OTHER COSTS AND EXPENSES</v>
          </cell>
          <cell r="E772" t="str">
            <v>341300000</v>
          </cell>
          <cell r="F772" t="str">
            <v>Other Liabilities</v>
          </cell>
        </row>
        <row r="773">
          <cell r="A773">
            <v>5100001</v>
          </cell>
          <cell r="B773" t="str">
            <v>ALL OTHER COSTS AND EXPENSES</v>
          </cell>
          <cell r="E773" t="str">
            <v>341320000</v>
          </cell>
          <cell r="F773" t="str">
            <v>Other Liabilities</v>
          </cell>
        </row>
        <row r="774">
          <cell r="A774">
            <v>5100001</v>
          </cell>
          <cell r="B774" t="str">
            <v>ALL OTHER COSTS AND EXPENSES</v>
          </cell>
          <cell r="E774" t="str">
            <v>341440000</v>
          </cell>
          <cell r="F774" t="str">
            <v>Other Liabilities</v>
          </cell>
        </row>
        <row r="775">
          <cell r="A775">
            <v>5100001</v>
          </cell>
          <cell r="B775" t="str">
            <v>ALL OTHER COSTS AND EXPENSES</v>
          </cell>
          <cell r="E775" t="str">
            <v>363000000</v>
          </cell>
          <cell r="F775" t="str">
            <v>Other Liabilities</v>
          </cell>
        </row>
        <row r="776">
          <cell r="A776">
            <v>5100001</v>
          </cell>
          <cell r="B776" t="str">
            <v>ALL OTHER COSTS AND EXPENSES</v>
          </cell>
          <cell r="E776" t="str">
            <v>371100000</v>
          </cell>
          <cell r="F776" t="str">
            <v>Other Liabilities</v>
          </cell>
        </row>
        <row r="777">
          <cell r="A777">
            <v>5100001</v>
          </cell>
          <cell r="B777" t="str">
            <v>ALL OTHER COSTS AND EXPENSES</v>
          </cell>
          <cell r="E777" t="str">
            <v>371100020</v>
          </cell>
          <cell r="F777" t="str">
            <v>Other Liabilities</v>
          </cell>
        </row>
        <row r="778">
          <cell r="A778">
            <v>5100001</v>
          </cell>
          <cell r="B778" t="str">
            <v>ALL OTHER COSTS AND EXPENSES</v>
          </cell>
          <cell r="E778" t="str">
            <v>371200000</v>
          </cell>
          <cell r="F778" t="str">
            <v>Other Liabilities</v>
          </cell>
        </row>
        <row r="779">
          <cell r="A779">
            <v>5100001</v>
          </cell>
          <cell r="B779" t="str">
            <v>ALL OTHER COSTS AND EXPENSES</v>
          </cell>
          <cell r="E779" t="str">
            <v>371300000</v>
          </cell>
          <cell r="F779" t="str">
            <v>Other Liabilities</v>
          </cell>
        </row>
        <row r="780">
          <cell r="A780">
            <v>5100001</v>
          </cell>
          <cell r="B780" t="str">
            <v>ALL OTHER COSTS AND EXPENSES</v>
          </cell>
          <cell r="E780" t="str">
            <v>371300040</v>
          </cell>
          <cell r="F780" t="str">
            <v>Other Liabilities</v>
          </cell>
        </row>
        <row r="781">
          <cell r="A781">
            <v>5100001</v>
          </cell>
          <cell r="B781" t="str">
            <v>ALL OTHER COSTS AND EXPENSES</v>
          </cell>
          <cell r="E781" t="str">
            <v>371300060</v>
          </cell>
          <cell r="F781" t="str">
            <v>Other Liabilities</v>
          </cell>
        </row>
        <row r="782">
          <cell r="A782">
            <v>5100001</v>
          </cell>
          <cell r="B782" t="str">
            <v>ALL OTHER COSTS AND EXPENSES</v>
          </cell>
          <cell r="E782" t="str">
            <v>371400000</v>
          </cell>
          <cell r="F782" t="str">
            <v>Other Liabilities</v>
          </cell>
        </row>
        <row r="783">
          <cell r="A783">
            <v>5100001</v>
          </cell>
          <cell r="B783" t="str">
            <v>ALL OTHER COSTS AND EXPENSES</v>
          </cell>
          <cell r="E783" t="str">
            <v>371500000</v>
          </cell>
          <cell r="F783" t="str">
            <v>Other Liabilities</v>
          </cell>
        </row>
        <row r="784">
          <cell r="A784">
            <v>5100001</v>
          </cell>
          <cell r="B784" t="str">
            <v>ALL OTHER COSTS AND EXPENSES</v>
          </cell>
          <cell r="E784" t="str">
            <v>391000010</v>
          </cell>
          <cell r="F784" t="str">
            <v>Other Liabilities</v>
          </cell>
        </row>
        <row r="785">
          <cell r="A785">
            <v>5100001</v>
          </cell>
          <cell r="B785" t="str">
            <v>ALL OTHER COSTS AND EXPENSES</v>
          </cell>
          <cell r="E785" t="str">
            <v>391000020</v>
          </cell>
          <cell r="F785" t="str">
            <v>Other Liabilities</v>
          </cell>
        </row>
        <row r="786">
          <cell r="A786">
            <v>5100001</v>
          </cell>
          <cell r="B786" t="str">
            <v>ALL OTHER COSTS AND EXPENSES</v>
          </cell>
          <cell r="E786" t="str">
            <v>391000030</v>
          </cell>
          <cell r="F786" t="str">
            <v>Other Liabilities</v>
          </cell>
        </row>
        <row r="787">
          <cell r="A787">
            <v>5100001</v>
          </cell>
          <cell r="B787" t="str">
            <v>ALL OTHER COSTS AND EXPENSES</v>
          </cell>
          <cell r="E787" t="str">
            <v>391000040</v>
          </cell>
          <cell r="F787" t="str">
            <v>Other Liabilities</v>
          </cell>
        </row>
        <row r="788">
          <cell r="A788">
            <v>5100001</v>
          </cell>
          <cell r="B788" t="str">
            <v>ALL OTHER COSTS AND EXPENSES</v>
          </cell>
          <cell r="E788" t="str">
            <v>391000060</v>
          </cell>
          <cell r="F788" t="str">
            <v>Other Liabilities</v>
          </cell>
        </row>
        <row r="789">
          <cell r="A789">
            <v>5100001</v>
          </cell>
          <cell r="B789" t="str">
            <v>ALL OTHER COSTS AND EXPENSES</v>
          </cell>
          <cell r="E789" t="str">
            <v>391000065</v>
          </cell>
          <cell r="F789" t="str">
            <v>Other Liabilities</v>
          </cell>
        </row>
        <row r="790">
          <cell r="A790">
            <v>5100001</v>
          </cell>
          <cell r="B790" t="str">
            <v>ALL OTHER COSTS AND EXPENSES</v>
          </cell>
          <cell r="E790" t="str">
            <v>391000075</v>
          </cell>
          <cell r="F790" t="str">
            <v>Other Liabilities</v>
          </cell>
        </row>
        <row r="791">
          <cell r="A791">
            <v>5100001</v>
          </cell>
          <cell r="B791" t="str">
            <v>ALL OTHER COSTS AND EXPENSES</v>
          </cell>
          <cell r="E791" t="str">
            <v>391000080</v>
          </cell>
          <cell r="F791" t="str">
            <v>Other Liabilities</v>
          </cell>
        </row>
        <row r="792">
          <cell r="A792">
            <v>5100001</v>
          </cell>
          <cell r="B792" t="str">
            <v>ALL OTHER COSTS AND EXPENSES</v>
          </cell>
          <cell r="E792" t="str">
            <v>391000095</v>
          </cell>
          <cell r="F792" t="str">
            <v>Other Liabilities</v>
          </cell>
        </row>
        <row r="793">
          <cell r="A793">
            <v>5100001</v>
          </cell>
          <cell r="B793" t="str">
            <v>ALL OTHER COSTS AND EXPENSES</v>
          </cell>
          <cell r="E793" t="str">
            <v>391030000</v>
          </cell>
          <cell r="F793" t="str">
            <v>Other Liabilities</v>
          </cell>
        </row>
        <row r="794">
          <cell r="A794">
            <v>5100001</v>
          </cell>
          <cell r="B794" t="str">
            <v>ALL OTHER COSTS AND EXPENSES</v>
          </cell>
          <cell r="E794" t="str">
            <v>391100000</v>
          </cell>
          <cell r="F794" t="str">
            <v>Other Liabilities</v>
          </cell>
        </row>
        <row r="795">
          <cell r="A795">
            <v>5100001</v>
          </cell>
          <cell r="B795" t="str">
            <v>ALL OTHER COSTS AND EXPENSES</v>
          </cell>
          <cell r="E795" t="str">
            <v>391110000</v>
          </cell>
          <cell r="F795" t="str">
            <v>Other Liabilities</v>
          </cell>
        </row>
        <row r="796">
          <cell r="A796">
            <v>5100001</v>
          </cell>
          <cell r="B796" t="str">
            <v>ALL OTHER COSTS AND EXPENSES</v>
          </cell>
          <cell r="E796" t="str">
            <v>391120000</v>
          </cell>
          <cell r="F796" t="str">
            <v>Other Liabilities</v>
          </cell>
        </row>
        <row r="797">
          <cell r="A797">
            <v>5100001</v>
          </cell>
          <cell r="B797" t="str">
            <v>ALL OTHER COSTS AND EXPENSES</v>
          </cell>
          <cell r="E797" t="str">
            <v>391130000</v>
          </cell>
          <cell r="F797" t="str">
            <v>Other Liabilities</v>
          </cell>
        </row>
        <row r="798">
          <cell r="A798">
            <v>5100001</v>
          </cell>
          <cell r="B798" t="str">
            <v>ALL OTHER COSTS AND EXPENSES</v>
          </cell>
          <cell r="E798" t="str">
            <v>391131000</v>
          </cell>
          <cell r="F798" t="str">
            <v>Other Liabilities</v>
          </cell>
        </row>
        <row r="799">
          <cell r="A799">
            <v>5100001</v>
          </cell>
          <cell r="B799" t="str">
            <v>ALL OTHER COSTS AND EXPENSES</v>
          </cell>
          <cell r="E799" t="str">
            <v>391140000</v>
          </cell>
          <cell r="F799" t="str">
            <v>Other Liabilities</v>
          </cell>
        </row>
        <row r="800">
          <cell r="A800">
            <v>5100001</v>
          </cell>
          <cell r="B800" t="str">
            <v>ALL OTHER COSTS AND EXPENSES</v>
          </cell>
          <cell r="E800" t="str">
            <v>391160000</v>
          </cell>
          <cell r="F800" t="str">
            <v>Other Liabilities</v>
          </cell>
        </row>
        <row r="801">
          <cell r="A801">
            <v>5100001</v>
          </cell>
          <cell r="B801" t="str">
            <v>ALL OTHER COSTS AND EXPENSES</v>
          </cell>
          <cell r="E801" t="str">
            <v>391170000</v>
          </cell>
          <cell r="F801" t="str">
            <v>Other Liabilities</v>
          </cell>
        </row>
        <row r="802">
          <cell r="A802">
            <v>5100001</v>
          </cell>
          <cell r="B802" t="str">
            <v>ALL OTHER COSTS AND EXPENSES</v>
          </cell>
          <cell r="E802" t="str">
            <v>391180000</v>
          </cell>
          <cell r="F802" t="str">
            <v>Other Liabilities</v>
          </cell>
        </row>
        <row r="803">
          <cell r="A803">
            <v>5100001</v>
          </cell>
          <cell r="B803" t="str">
            <v>ALL OTHER COSTS AND EXPENSES</v>
          </cell>
          <cell r="E803" t="str">
            <v>391190000</v>
          </cell>
          <cell r="F803" t="str">
            <v>Other Liabilities</v>
          </cell>
        </row>
        <row r="804">
          <cell r="A804">
            <v>5100001</v>
          </cell>
          <cell r="B804" t="str">
            <v>ALL OTHER COSTS AND EXPENSES</v>
          </cell>
          <cell r="E804" t="str">
            <v>391210000</v>
          </cell>
          <cell r="F804" t="str">
            <v>Other Liabilities</v>
          </cell>
        </row>
        <row r="805">
          <cell r="A805">
            <v>5100001</v>
          </cell>
          <cell r="B805" t="str">
            <v>ALL OTHER COSTS AND EXPENSES</v>
          </cell>
          <cell r="E805" t="str">
            <v>391210001</v>
          </cell>
          <cell r="F805" t="str">
            <v>Other Liabilities</v>
          </cell>
        </row>
        <row r="806">
          <cell r="A806">
            <v>5100001</v>
          </cell>
          <cell r="B806" t="str">
            <v>ALL OTHER COSTS AND EXPENSES</v>
          </cell>
          <cell r="E806" t="str">
            <v>391210002</v>
          </cell>
          <cell r="F806" t="str">
            <v>Other Liabilities</v>
          </cell>
        </row>
        <row r="807">
          <cell r="A807">
            <v>5100001</v>
          </cell>
          <cell r="B807" t="str">
            <v>ALL OTHER COSTS AND EXPENSES</v>
          </cell>
          <cell r="E807" t="str">
            <v>391310080</v>
          </cell>
          <cell r="F807" t="str">
            <v>Other Liabilities</v>
          </cell>
        </row>
        <row r="808">
          <cell r="A808">
            <v>5100001</v>
          </cell>
          <cell r="B808" t="str">
            <v>ALL OTHER COSTS AND EXPENSES</v>
          </cell>
          <cell r="E808" t="str">
            <v>391360000</v>
          </cell>
          <cell r="F808" t="str">
            <v>Other Liabilities</v>
          </cell>
        </row>
        <row r="809">
          <cell r="A809">
            <v>5100001</v>
          </cell>
          <cell r="B809" t="str">
            <v>ALL OTHER COSTS AND EXPENSES</v>
          </cell>
          <cell r="E809" t="str">
            <v>391400020</v>
          </cell>
          <cell r="F809" t="str">
            <v>Other Liabilities</v>
          </cell>
        </row>
        <row r="810">
          <cell r="A810">
            <v>5100001</v>
          </cell>
          <cell r="B810" t="str">
            <v>ALL OTHER COSTS AND EXPENSES</v>
          </cell>
          <cell r="E810" t="str">
            <v>392000000</v>
          </cell>
          <cell r="F810" t="str">
            <v>Other Liabilities</v>
          </cell>
        </row>
        <row r="811">
          <cell r="A811">
            <v>5100001</v>
          </cell>
          <cell r="B811" t="str">
            <v>ALL OTHER COSTS AND EXPENSES</v>
          </cell>
          <cell r="E811" t="str">
            <v>392000010</v>
          </cell>
          <cell r="F811" t="str">
            <v>Other Liabilities</v>
          </cell>
        </row>
        <row r="812">
          <cell r="A812">
            <v>5100001</v>
          </cell>
          <cell r="B812" t="str">
            <v>ALL OTHER COSTS AND EXPENSES</v>
          </cell>
          <cell r="E812" t="str">
            <v>401210000</v>
          </cell>
          <cell r="F812" t="str">
            <v>Other Liabilities</v>
          </cell>
        </row>
        <row r="813">
          <cell r="A813">
            <v>5100001</v>
          </cell>
          <cell r="B813" t="str">
            <v>ALL OTHER COSTS AND EXPENSES</v>
          </cell>
          <cell r="E813" t="str">
            <v>401220000</v>
          </cell>
          <cell r="F813" t="str">
            <v>Other Liabilities</v>
          </cell>
        </row>
        <row r="814">
          <cell r="A814">
            <v>5100001</v>
          </cell>
          <cell r="B814" t="str">
            <v>ALL OTHER COSTS AND EXPENSES</v>
          </cell>
          <cell r="E814" t="str">
            <v>401310010</v>
          </cell>
          <cell r="F814" t="str">
            <v>Other Liabilities</v>
          </cell>
        </row>
        <row r="815">
          <cell r="A815">
            <v>5100001</v>
          </cell>
          <cell r="B815" t="str">
            <v>ALL OTHER COSTS AND EXPENSES</v>
          </cell>
          <cell r="E815" t="str">
            <v>401320000</v>
          </cell>
          <cell r="F815" t="str">
            <v>Other Liabilities</v>
          </cell>
        </row>
        <row r="816">
          <cell r="A816">
            <v>5100001</v>
          </cell>
          <cell r="B816" t="str">
            <v>ALL OTHER COSTS AND EXPENSES</v>
          </cell>
          <cell r="E816" t="str">
            <v>441000000</v>
          </cell>
          <cell r="F816" t="str">
            <v>Total Equity</v>
          </cell>
        </row>
        <row r="817">
          <cell r="A817">
            <v>5100001</v>
          </cell>
          <cell r="B817" t="str">
            <v>ALL OTHER COSTS AND EXPENSES</v>
          </cell>
          <cell r="E817" t="str">
            <v>451000000</v>
          </cell>
          <cell r="F817" t="str">
            <v>Total Equity</v>
          </cell>
        </row>
        <row r="818">
          <cell r="A818">
            <v>5100001</v>
          </cell>
          <cell r="B818" t="str">
            <v>ALL OTHER COSTS AND EXPENSES</v>
          </cell>
          <cell r="E818" t="str">
            <v>451000003</v>
          </cell>
          <cell r="F818" t="str">
            <v>Total Equity</v>
          </cell>
        </row>
        <row r="819">
          <cell r="A819">
            <v>5100001</v>
          </cell>
          <cell r="B819" t="str">
            <v>ALL OTHER COSTS AND EXPENSES</v>
          </cell>
          <cell r="E819" t="str">
            <v>451000005</v>
          </cell>
          <cell r="F819" t="str">
            <v>Total Equity</v>
          </cell>
        </row>
        <row r="820">
          <cell r="A820">
            <v>5100001</v>
          </cell>
          <cell r="B820" t="str">
            <v>ALL OTHER COSTS AND EXPENSES</v>
          </cell>
          <cell r="E820" t="str">
            <v>451000020</v>
          </cell>
          <cell r="F820" t="str">
            <v>Total Equity</v>
          </cell>
        </row>
        <row r="821">
          <cell r="A821">
            <v>5100001</v>
          </cell>
          <cell r="B821" t="str">
            <v>ALL OTHER COSTS AND EXPENSES</v>
          </cell>
          <cell r="E821" t="str">
            <v>451000030</v>
          </cell>
          <cell r="F821" t="str">
            <v>Total Equity</v>
          </cell>
        </row>
        <row r="822">
          <cell r="A822">
            <v>5100001</v>
          </cell>
          <cell r="B822" t="str">
            <v>ALL OTHER COSTS AND EXPENSES</v>
          </cell>
          <cell r="E822" t="str">
            <v>451000040</v>
          </cell>
          <cell r="F822" t="str">
            <v>Total Equity</v>
          </cell>
        </row>
        <row r="823">
          <cell r="A823">
            <v>5100001</v>
          </cell>
          <cell r="B823" t="str">
            <v>ALL OTHER COSTS AND EXPENSES</v>
          </cell>
          <cell r="E823" t="str">
            <v>451000050</v>
          </cell>
          <cell r="F823" t="str">
            <v>Total Equity</v>
          </cell>
        </row>
        <row r="824">
          <cell r="A824">
            <v>5100001</v>
          </cell>
          <cell r="B824" t="str">
            <v>ALL OTHER COSTS AND EXPENSES</v>
          </cell>
          <cell r="E824" t="str">
            <v>461000000</v>
          </cell>
          <cell r="F824" t="str">
            <v>Total Equity</v>
          </cell>
        </row>
        <row r="825">
          <cell r="A825">
            <v>5100001</v>
          </cell>
          <cell r="B825" t="str">
            <v>ALL OTHER COSTS AND EXPENSES</v>
          </cell>
          <cell r="E825" t="str">
            <v>461000003</v>
          </cell>
          <cell r="F825" t="str">
            <v>Total Equity</v>
          </cell>
        </row>
        <row r="826">
          <cell r="A826">
            <v>5100001</v>
          </cell>
          <cell r="B826" t="str">
            <v>ALL OTHER COSTS AND EXPENSES</v>
          </cell>
          <cell r="E826" t="str">
            <v>461000007</v>
          </cell>
          <cell r="F826" t="str">
            <v>Total Equity</v>
          </cell>
        </row>
        <row r="827">
          <cell r="A827">
            <v>5100001</v>
          </cell>
          <cell r="B827" t="str">
            <v>ALL OTHER COSTS AND EXPENSES</v>
          </cell>
          <cell r="E827" t="str">
            <v>461002010</v>
          </cell>
          <cell r="F827" t="str">
            <v>Total Equity</v>
          </cell>
        </row>
        <row r="828">
          <cell r="A828">
            <v>5100001</v>
          </cell>
          <cell r="B828" t="str">
            <v>ALL OTHER COSTS AND EXPENSES</v>
          </cell>
          <cell r="E828" t="str">
            <v>462000000</v>
          </cell>
          <cell r="F828" t="str">
            <v>Total Equity</v>
          </cell>
        </row>
        <row r="829">
          <cell r="A829">
            <v>5100001</v>
          </cell>
          <cell r="B829" t="str">
            <v>ALL OTHER COSTS AND EXPENSES</v>
          </cell>
          <cell r="E829" t="str">
            <v>463200000</v>
          </cell>
          <cell r="F829" t="str">
            <v>Total Equity</v>
          </cell>
        </row>
        <row r="830">
          <cell r="A830">
            <v>5100001</v>
          </cell>
          <cell r="B830" t="str">
            <v>ALL OTHER COSTS AND EXPENSES</v>
          </cell>
          <cell r="E830" t="str">
            <v>464010000</v>
          </cell>
          <cell r="F830" t="str">
            <v>Total Equity</v>
          </cell>
        </row>
        <row r="831">
          <cell r="A831">
            <v>5100001</v>
          </cell>
          <cell r="B831" t="str">
            <v>ALL OTHER COSTS AND EXPENSES</v>
          </cell>
          <cell r="E831" t="str">
            <v>464020000</v>
          </cell>
          <cell r="F831" t="str">
            <v>Total Equity</v>
          </cell>
        </row>
        <row r="832">
          <cell r="A832">
            <v>5100001</v>
          </cell>
          <cell r="B832" t="str">
            <v>ALL OTHER COSTS AND EXPENSES</v>
          </cell>
          <cell r="E832" t="str">
            <v>464030000</v>
          </cell>
          <cell r="F832" t="str">
            <v>Total Equity</v>
          </cell>
        </row>
        <row r="833">
          <cell r="A833">
            <v>5100001</v>
          </cell>
          <cell r="B833" t="str">
            <v>ALL OTHER COSTS AND EXPENSES</v>
          </cell>
          <cell r="E833" t="str">
            <v>471000010</v>
          </cell>
          <cell r="F833" t="str">
            <v>Total Equity</v>
          </cell>
        </row>
        <row r="834">
          <cell r="A834">
            <v>5100001</v>
          </cell>
          <cell r="B834" t="str">
            <v>ALL OTHER COSTS AND EXPENSES</v>
          </cell>
          <cell r="E834" t="str">
            <v>471000020</v>
          </cell>
          <cell r="F834" t="str">
            <v>Total Equity</v>
          </cell>
        </row>
        <row r="835">
          <cell r="A835">
            <v>5100001</v>
          </cell>
          <cell r="B835" t="str">
            <v>ALL OTHER COSTS AND EXPENSES</v>
          </cell>
          <cell r="E835" t="str">
            <v>471000030</v>
          </cell>
          <cell r="F835" t="str">
            <v>Total Equity</v>
          </cell>
        </row>
        <row r="836">
          <cell r="A836">
            <v>5100001</v>
          </cell>
          <cell r="B836" t="str">
            <v>ALL OTHER COSTS AND EXPENSES</v>
          </cell>
          <cell r="E836" t="str">
            <v>471000040</v>
          </cell>
          <cell r="F836" t="str">
            <v>Total Equity</v>
          </cell>
        </row>
        <row r="837">
          <cell r="A837">
            <v>5100001</v>
          </cell>
          <cell r="B837" t="str">
            <v>ALL OTHER COSTS AND EXPENSES</v>
          </cell>
          <cell r="E837" t="str">
            <v>471000060</v>
          </cell>
          <cell r="F837" t="str">
            <v>Total Equity</v>
          </cell>
        </row>
        <row r="838">
          <cell r="A838">
            <v>5100001</v>
          </cell>
          <cell r="B838" t="str">
            <v>ALL OTHER COSTS AND EXPENSES</v>
          </cell>
          <cell r="E838" t="str">
            <v>471110000</v>
          </cell>
          <cell r="F838" t="str">
            <v>Total Equity</v>
          </cell>
        </row>
        <row r="839">
          <cell r="A839">
            <v>5100001</v>
          </cell>
          <cell r="B839" t="str">
            <v>ALL OTHER COSTS AND EXPENSES</v>
          </cell>
          <cell r="E839" t="str">
            <v>471140000</v>
          </cell>
          <cell r="F839" t="str">
            <v>Total Equity</v>
          </cell>
        </row>
        <row r="840">
          <cell r="A840">
            <v>5100001</v>
          </cell>
          <cell r="B840" t="str">
            <v>ALL OTHER COSTS AND EXPENSES</v>
          </cell>
          <cell r="E840" t="str">
            <v>471140010</v>
          </cell>
          <cell r="F840" t="str">
            <v>Total Equity</v>
          </cell>
        </row>
        <row r="841">
          <cell r="A841">
            <v>5100001</v>
          </cell>
          <cell r="B841" t="str">
            <v>ALL OTHER COSTS AND EXPENSES</v>
          </cell>
          <cell r="E841" t="str">
            <v>471140030</v>
          </cell>
          <cell r="F841" t="str">
            <v>Total Equity</v>
          </cell>
        </row>
        <row r="842">
          <cell r="A842">
            <v>5100001</v>
          </cell>
          <cell r="B842" t="str">
            <v>ALL OTHER COSTS AND EXPENSES</v>
          </cell>
          <cell r="E842" t="str">
            <v>471140031</v>
          </cell>
          <cell r="F842" t="str">
            <v>Total Equity</v>
          </cell>
        </row>
        <row r="843">
          <cell r="A843">
            <v>5100001</v>
          </cell>
          <cell r="B843" t="str">
            <v>ALL OTHER COSTS AND EXPENSES</v>
          </cell>
          <cell r="E843" t="str">
            <v>471140032</v>
          </cell>
          <cell r="F843" t="str">
            <v>Total Equity</v>
          </cell>
        </row>
        <row r="844">
          <cell r="A844">
            <v>5100001</v>
          </cell>
          <cell r="B844" t="str">
            <v>ALL OTHER COSTS AND EXPENSES</v>
          </cell>
          <cell r="E844" t="str">
            <v>471140034</v>
          </cell>
          <cell r="F844" t="str">
            <v>Total Equity</v>
          </cell>
        </row>
        <row r="845">
          <cell r="A845">
            <v>5100001</v>
          </cell>
          <cell r="B845" t="str">
            <v>ALL OTHER COSTS AND EXPENSES</v>
          </cell>
          <cell r="E845" t="str">
            <v>471140035</v>
          </cell>
          <cell r="F845" t="str">
            <v>Total Equity</v>
          </cell>
        </row>
        <row r="846">
          <cell r="A846">
            <v>5100001</v>
          </cell>
          <cell r="B846" t="str">
            <v>ALL OTHER COSTS AND EXPENSES</v>
          </cell>
          <cell r="E846" t="str">
            <v>471140036</v>
          </cell>
          <cell r="F846" t="str">
            <v>Total Equity</v>
          </cell>
        </row>
        <row r="847">
          <cell r="A847">
            <v>5100001</v>
          </cell>
          <cell r="B847" t="str">
            <v>ALL OTHER COSTS AND EXPENSES</v>
          </cell>
          <cell r="E847" t="str">
            <v>471140037</v>
          </cell>
          <cell r="F847" t="str">
            <v>Total Equity</v>
          </cell>
        </row>
        <row r="848">
          <cell r="A848">
            <v>5100001</v>
          </cell>
          <cell r="B848" t="str">
            <v>ALL OTHER COSTS AND EXPENSES</v>
          </cell>
          <cell r="E848" t="str">
            <v>471140038</v>
          </cell>
          <cell r="F848" t="str">
            <v>Total Equity</v>
          </cell>
        </row>
        <row r="849">
          <cell r="A849">
            <v>5100001</v>
          </cell>
          <cell r="B849" t="str">
            <v>ALL OTHER COSTS AND EXPENSES</v>
          </cell>
          <cell r="E849" t="str">
            <v>471140500</v>
          </cell>
          <cell r="F849" t="str">
            <v>Total Equity</v>
          </cell>
        </row>
        <row r="850">
          <cell r="A850">
            <v>5100001</v>
          </cell>
          <cell r="B850" t="str">
            <v>ALL OTHER COSTS AND EXPENSES</v>
          </cell>
          <cell r="E850" t="str">
            <v>471140800</v>
          </cell>
          <cell r="F850" t="str">
            <v>Total Equity</v>
          </cell>
        </row>
        <row r="851">
          <cell r="A851">
            <v>5100001</v>
          </cell>
          <cell r="B851" t="str">
            <v>ALL OTHER COSTS AND EXPENSES</v>
          </cell>
          <cell r="E851" t="str">
            <v>471210000</v>
          </cell>
          <cell r="F851" t="str">
            <v>Total Equity</v>
          </cell>
        </row>
        <row r="852">
          <cell r="A852">
            <v>5100001</v>
          </cell>
          <cell r="B852" t="str">
            <v>ALL OTHER COSTS AND EXPENSES</v>
          </cell>
          <cell r="E852" t="str">
            <v>471230000</v>
          </cell>
          <cell r="F852" t="str">
            <v>Total Equity</v>
          </cell>
        </row>
        <row r="853">
          <cell r="A853">
            <v>5100001</v>
          </cell>
          <cell r="B853" t="str">
            <v>ALL OTHER COSTS AND EXPENSES</v>
          </cell>
          <cell r="E853" t="str">
            <v>471240000</v>
          </cell>
          <cell r="F853" t="str">
            <v>Total Equity</v>
          </cell>
        </row>
        <row r="854">
          <cell r="A854">
            <v>5100001</v>
          </cell>
          <cell r="B854" t="str">
            <v>ALL OTHER COSTS AND EXPENSES</v>
          </cell>
          <cell r="E854" t="str">
            <v>471250000</v>
          </cell>
          <cell r="F854" t="str">
            <v>Total Equity</v>
          </cell>
        </row>
        <row r="855">
          <cell r="A855">
            <v>5100001</v>
          </cell>
          <cell r="B855" t="str">
            <v>ALL OTHER COSTS AND EXPENSES</v>
          </cell>
          <cell r="E855" t="str">
            <v>472030010</v>
          </cell>
          <cell r="F855" t="str">
            <v>Total Equity</v>
          </cell>
        </row>
        <row r="856">
          <cell r="A856">
            <v>5100001</v>
          </cell>
          <cell r="B856" t="str">
            <v>ALL OTHER COSTS AND EXPENSES</v>
          </cell>
          <cell r="E856" t="str">
            <v>472030020</v>
          </cell>
          <cell r="F856" t="str">
            <v>Total Equity</v>
          </cell>
        </row>
        <row r="857">
          <cell r="A857">
            <v>5100001</v>
          </cell>
          <cell r="B857" t="str">
            <v>ALL OTHER COSTS AND EXPENSES</v>
          </cell>
          <cell r="E857" t="str">
            <v>472030021</v>
          </cell>
          <cell r="F857" t="str">
            <v>Total Equity</v>
          </cell>
        </row>
        <row r="858">
          <cell r="A858">
            <v>5100001</v>
          </cell>
          <cell r="B858" t="str">
            <v>ALL OTHER COSTS AND EXPENSES</v>
          </cell>
          <cell r="E858" t="str">
            <v>472030044</v>
          </cell>
          <cell r="F858" t="str">
            <v>Total Equity</v>
          </cell>
        </row>
        <row r="859">
          <cell r="A859">
            <v>5100001</v>
          </cell>
          <cell r="B859" t="str">
            <v>ALL OTHER COSTS AND EXPENSES</v>
          </cell>
          <cell r="E859" t="str">
            <v>472030046</v>
          </cell>
          <cell r="F859" t="str">
            <v>Total Equity</v>
          </cell>
        </row>
        <row r="860">
          <cell r="A860">
            <v>5100001</v>
          </cell>
          <cell r="B860" t="str">
            <v>ALL OTHER COSTS AND EXPENSES</v>
          </cell>
          <cell r="E860" t="str">
            <v>472030047</v>
          </cell>
          <cell r="F860" t="str">
            <v>Total Equity</v>
          </cell>
        </row>
        <row r="861">
          <cell r="A861">
            <v>5100001</v>
          </cell>
          <cell r="B861" t="str">
            <v>ALL OTHER COSTS AND EXPENSES</v>
          </cell>
          <cell r="E861" t="str">
            <v>472030050</v>
          </cell>
          <cell r="F861" t="str">
            <v>Total Equity</v>
          </cell>
        </row>
        <row r="862">
          <cell r="A862">
            <v>5100001</v>
          </cell>
          <cell r="B862" t="str">
            <v>ALL OTHER COSTS AND EXPENSES</v>
          </cell>
          <cell r="E862" t="str">
            <v>472030057</v>
          </cell>
          <cell r="F862" t="str">
            <v>Total Equity</v>
          </cell>
        </row>
        <row r="863">
          <cell r="A863">
            <v>5100001</v>
          </cell>
          <cell r="B863" t="str">
            <v>ALL OTHER COSTS AND EXPENSES</v>
          </cell>
          <cell r="E863" t="str">
            <v>472030065</v>
          </cell>
          <cell r="F863" t="str">
            <v>Total Equity</v>
          </cell>
        </row>
        <row r="864">
          <cell r="A864">
            <v>5100001</v>
          </cell>
          <cell r="B864" t="str">
            <v>ALL OTHER COSTS AND EXPENSES</v>
          </cell>
          <cell r="E864" t="str">
            <v>472030300</v>
          </cell>
          <cell r="F864" t="str">
            <v>Total Equity</v>
          </cell>
        </row>
        <row r="865">
          <cell r="A865">
            <v>5100001</v>
          </cell>
          <cell r="B865" t="str">
            <v>ALL OTHER COSTS AND EXPENSES</v>
          </cell>
          <cell r="E865" t="str">
            <v>472030400</v>
          </cell>
          <cell r="F865" t="str">
            <v>Total Equity</v>
          </cell>
        </row>
        <row r="866">
          <cell r="A866">
            <v>5100001</v>
          </cell>
          <cell r="B866" t="str">
            <v>ALL OTHER COSTS AND EXPENSES</v>
          </cell>
          <cell r="E866" t="str">
            <v>472030900</v>
          </cell>
          <cell r="F866" t="str">
            <v>Total Equity</v>
          </cell>
        </row>
        <row r="867">
          <cell r="A867">
            <v>5100001</v>
          </cell>
          <cell r="B867" t="str">
            <v>ALL OTHER COSTS AND EXPENSES</v>
          </cell>
          <cell r="E867" t="str">
            <v>481000000</v>
          </cell>
          <cell r="F867" t="str">
            <v>Total Equity</v>
          </cell>
        </row>
        <row r="868">
          <cell r="A868">
            <v>5100001</v>
          </cell>
          <cell r="B868" t="str">
            <v>ALL OTHER COSTS AND EXPENSES</v>
          </cell>
          <cell r="E868" t="str">
            <v>488000000</v>
          </cell>
          <cell r="F868" t="str">
            <v>Total Equity</v>
          </cell>
        </row>
        <row r="869">
          <cell r="A869">
            <v>5100001</v>
          </cell>
          <cell r="B869" t="str">
            <v>ALL OTHER COSTS AND EXPENSES</v>
          </cell>
          <cell r="E869" t="str">
            <v>501010000</v>
          </cell>
          <cell r="F869" t="str">
            <v>Total Equity</v>
          </cell>
        </row>
        <row r="870">
          <cell r="A870">
            <v>5100001</v>
          </cell>
          <cell r="B870" t="str">
            <v>ALL OTHER COSTS AND EXPENSES</v>
          </cell>
          <cell r="E870" t="str">
            <v>501010010</v>
          </cell>
          <cell r="F870" t="str">
            <v>Total Equity</v>
          </cell>
        </row>
        <row r="871">
          <cell r="A871">
            <v>5100001</v>
          </cell>
          <cell r="B871" t="str">
            <v>ALL OTHER COSTS AND EXPENSES</v>
          </cell>
          <cell r="E871" t="str">
            <v>501010011</v>
          </cell>
          <cell r="F871" t="str">
            <v>Total Equity</v>
          </cell>
        </row>
        <row r="872">
          <cell r="A872">
            <v>5100001</v>
          </cell>
          <cell r="B872" t="str">
            <v>ALL OTHER COSTS AND EXPENSES</v>
          </cell>
          <cell r="E872" t="str">
            <v>501010012</v>
          </cell>
          <cell r="F872" t="str">
            <v>Total Equity</v>
          </cell>
        </row>
        <row r="873">
          <cell r="A873">
            <v>5100001</v>
          </cell>
          <cell r="B873" t="str">
            <v>ALL OTHER COSTS AND EXPENSES</v>
          </cell>
          <cell r="E873" t="str">
            <v>501010013</v>
          </cell>
          <cell r="F873" t="str">
            <v>Total Equity</v>
          </cell>
        </row>
        <row r="874">
          <cell r="A874">
            <v>5100001</v>
          </cell>
          <cell r="B874" t="str">
            <v>ALL OTHER COSTS AND EXPENSES</v>
          </cell>
          <cell r="E874" t="str">
            <v>501010014</v>
          </cell>
          <cell r="F874" t="str">
            <v>Total Equity</v>
          </cell>
        </row>
        <row r="875">
          <cell r="A875">
            <v>5100001</v>
          </cell>
          <cell r="B875" t="str">
            <v>ALL OTHER COSTS AND EXPENSES</v>
          </cell>
          <cell r="E875" t="str">
            <v>501010015</v>
          </cell>
          <cell r="F875" t="str">
            <v>Total Equity</v>
          </cell>
        </row>
        <row r="876">
          <cell r="A876">
            <v>5100001</v>
          </cell>
          <cell r="B876" t="str">
            <v>ALL OTHER COSTS AND EXPENSES</v>
          </cell>
          <cell r="E876" t="str">
            <v>501010016</v>
          </cell>
          <cell r="F876" t="str">
            <v>Total Equity</v>
          </cell>
        </row>
        <row r="877">
          <cell r="A877">
            <v>5100001</v>
          </cell>
          <cell r="B877" t="str">
            <v>ALL OTHER COSTS AND EXPENSES</v>
          </cell>
          <cell r="E877" t="str">
            <v>501010017</v>
          </cell>
          <cell r="F877" t="str">
            <v>Total Equity</v>
          </cell>
        </row>
        <row r="878">
          <cell r="A878">
            <v>5100001</v>
          </cell>
          <cell r="B878" t="str">
            <v>ALL OTHER COSTS AND EXPENSES</v>
          </cell>
          <cell r="E878" t="str">
            <v>501010018</v>
          </cell>
          <cell r="F878" t="str">
            <v>Total Equity</v>
          </cell>
        </row>
        <row r="879">
          <cell r="A879">
            <v>5100001</v>
          </cell>
          <cell r="B879" t="str">
            <v>ALL OTHER COSTS AND EXPENSES</v>
          </cell>
          <cell r="E879" t="str">
            <v>501010020</v>
          </cell>
          <cell r="F879" t="str">
            <v>Total Equity</v>
          </cell>
        </row>
        <row r="880">
          <cell r="A880">
            <v>5100001</v>
          </cell>
          <cell r="B880" t="str">
            <v>ALL OTHER COSTS AND EXPENSES</v>
          </cell>
          <cell r="E880" t="str">
            <v>501010021</v>
          </cell>
          <cell r="F880" t="str">
            <v>Total Equity</v>
          </cell>
        </row>
        <row r="881">
          <cell r="A881">
            <v>5100001</v>
          </cell>
          <cell r="B881" t="str">
            <v>ALL OTHER COSTS AND EXPENSES</v>
          </cell>
          <cell r="E881" t="str">
            <v>501010022</v>
          </cell>
          <cell r="F881" t="str">
            <v>Total Equity</v>
          </cell>
        </row>
        <row r="882">
          <cell r="A882">
            <v>5100001</v>
          </cell>
          <cell r="B882" t="str">
            <v>ALL OTHER COSTS AND EXPENSES</v>
          </cell>
          <cell r="E882" t="str">
            <v>501010023</v>
          </cell>
          <cell r="F882" t="str">
            <v>Total Equity</v>
          </cell>
        </row>
        <row r="883">
          <cell r="A883">
            <v>5100001</v>
          </cell>
          <cell r="B883" t="str">
            <v>ALL OTHER COSTS AND EXPENSES</v>
          </cell>
          <cell r="E883" t="str">
            <v>501010024</v>
          </cell>
          <cell r="F883" t="str">
            <v>Total Equity</v>
          </cell>
        </row>
        <row r="884">
          <cell r="A884">
            <v>5100001</v>
          </cell>
          <cell r="B884" t="str">
            <v>ALL OTHER COSTS AND EXPENSES</v>
          </cell>
          <cell r="E884" t="str">
            <v>501010030</v>
          </cell>
          <cell r="F884" t="str">
            <v>Total Equity</v>
          </cell>
        </row>
        <row r="885">
          <cell r="A885">
            <v>5100001</v>
          </cell>
          <cell r="B885" t="str">
            <v>ALL OTHER COSTS AND EXPENSES</v>
          </cell>
          <cell r="E885" t="str">
            <v>501220000</v>
          </cell>
          <cell r="F885" t="str">
            <v>Total Equity</v>
          </cell>
        </row>
        <row r="886">
          <cell r="A886">
            <v>5100001</v>
          </cell>
          <cell r="B886" t="str">
            <v>ALL OTHER COSTS AND EXPENSES</v>
          </cell>
          <cell r="E886" t="str">
            <v>501220010</v>
          </cell>
          <cell r="F886" t="str">
            <v>Total Equity</v>
          </cell>
        </row>
        <row r="887">
          <cell r="A887">
            <v>5100001</v>
          </cell>
          <cell r="B887" t="str">
            <v>ALL OTHER COSTS AND EXPENSES</v>
          </cell>
          <cell r="E887" t="str">
            <v>501221000</v>
          </cell>
          <cell r="F887" t="str">
            <v>Total Equity</v>
          </cell>
        </row>
        <row r="888">
          <cell r="A888">
            <v>5100001</v>
          </cell>
          <cell r="B888" t="str">
            <v>ALL OTHER COSTS AND EXPENSES</v>
          </cell>
          <cell r="E888" t="str">
            <v>501230000</v>
          </cell>
          <cell r="F888" t="str">
            <v>Total Equity</v>
          </cell>
        </row>
        <row r="889">
          <cell r="A889">
            <v>5100001</v>
          </cell>
          <cell r="B889" t="str">
            <v>ALL OTHER COSTS AND EXPENSES</v>
          </cell>
          <cell r="E889" t="str">
            <v>501230700</v>
          </cell>
          <cell r="F889" t="str">
            <v>Total Equity</v>
          </cell>
        </row>
        <row r="890">
          <cell r="A890">
            <v>5100001</v>
          </cell>
          <cell r="B890" t="str">
            <v>ALL OTHER COSTS AND EXPENSES</v>
          </cell>
          <cell r="E890" t="str">
            <v>501240700</v>
          </cell>
          <cell r="F890" t="str">
            <v>Total Equity</v>
          </cell>
        </row>
        <row r="891">
          <cell r="A891">
            <v>5100001</v>
          </cell>
          <cell r="B891" t="str">
            <v>ALL OTHER COSTS AND EXPENSES</v>
          </cell>
          <cell r="E891" t="str">
            <v>501250020</v>
          </cell>
          <cell r="F891" t="str">
            <v>Total Equity</v>
          </cell>
        </row>
        <row r="892">
          <cell r="A892">
            <v>5100001</v>
          </cell>
          <cell r="B892" t="str">
            <v>ALL OTHER COSTS AND EXPENSES</v>
          </cell>
          <cell r="E892" t="str">
            <v>501250050</v>
          </cell>
          <cell r="F892" t="str">
            <v>Total Equity</v>
          </cell>
        </row>
        <row r="893">
          <cell r="A893">
            <v>5100001</v>
          </cell>
          <cell r="B893" t="str">
            <v>ALL OTHER COSTS AND EXPENSES</v>
          </cell>
          <cell r="E893" t="str">
            <v>501250201</v>
          </cell>
          <cell r="F893" t="str">
            <v>Total Equity</v>
          </cell>
        </row>
        <row r="894">
          <cell r="A894">
            <v>5100001</v>
          </cell>
          <cell r="B894" t="str">
            <v>ALL OTHER COSTS AND EXPENSES</v>
          </cell>
          <cell r="E894" t="str">
            <v>501250202</v>
          </cell>
          <cell r="F894" t="str">
            <v>Total Equity</v>
          </cell>
        </row>
        <row r="895">
          <cell r="A895">
            <v>5100001</v>
          </cell>
          <cell r="B895" t="str">
            <v>ALL OTHER COSTS AND EXPENSES</v>
          </cell>
          <cell r="E895" t="str">
            <v>501250203</v>
          </cell>
          <cell r="F895" t="str">
            <v>Total Equity</v>
          </cell>
        </row>
        <row r="896">
          <cell r="A896">
            <v>5100001</v>
          </cell>
          <cell r="B896" t="str">
            <v>ALL OTHER COSTS AND EXPENSES</v>
          </cell>
          <cell r="E896" t="str">
            <v>501250205</v>
          </cell>
          <cell r="F896" t="str">
            <v>Total Equity</v>
          </cell>
        </row>
        <row r="897">
          <cell r="A897">
            <v>5100001</v>
          </cell>
          <cell r="B897" t="str">
            <v>ALL OTHER COSTS AND EXPENSES</v>
          </cell>
          <cell r="E897" t="str">
            <v>501250206</v>
          </cell>
          <cell r="F897" t="str">
            <v>Total Equity</v>
          </cell>
        </row>
        <row r="898">
          <cell r="A898">
            <v>5100001</v>
          </cell>
          <cell r="B898" t="str">
            <v>ALL OTHER COSTS AND EXPENSES</v>
          </cell>
          <cell r="E898" t="str">
            <v>501250207</v>
          </cell>
          <cell r="F898" t="str">
            <v>Total Equity</v>
          </cell>
        </row>
        <row r="899">
          <cell r="A899">
            <v>5100001</v>
          </cell>
          <cell r="B899" t="str">
            <v>ALL OTHER COSTS AND EXPENSES</v>
          </cell>
          <cell r="E899" t="str">
            <v>501250208</v>
          </cell>
          <cell r="F899" t="str">
            <v>Total Equity</v>
          </cell>
        </row>
        <row r="900">
          <cell r="A900">
            <v>5100001</v>
          </cell>
          <cell r="B900" t="str">
            <v>ALL OTHER COSTS AND EXPENSES</v>
          </cell>
          <cell r="E900" t="str">
            <v>501250209</v>
          </cell>
          <cell r="F900" t="str">
            <v>Total Equity</v>
          </cell>
        </row>
        <row r="901">
          <cell r="A901">
            <v>5100001</v>
          </cell>
          <cell r="B901" t="str">
            <v>ALL OTHER COSTS AND EXPENSES</v>
          </cell>
          <cell r="E901" t="str">
            <v>501250210</v>
          </cell>
          <cell r="F901" t="str">
            <v>Total Equity</v>
          </cell>
        </row>
        <row r="902">
          <cell r="A902">
            <v>5100001</v>
          </cell>
          <cell r="B902" t="str">
            <v>ALL OTHER COSTS AND EXPENSES</v>
          </cell>
          <cell r="E902" t="str">
            <v>501250211</v>
          </cell>
          <cell r="F902" t="str">
            <v>Total Equity</v>
          </cell>
        </row>
        <row r="903">
          <cell r="A903">
            <v>5100001</v>
          </cell>
          <cell r="B903" t="str">
            <v>ALL OTHER COSTS AND EXPENSES</v>
          </cell>
          <cell r="E903" t="str">
            <v>501310000</v>
          </cell>
          <cell r="F903" t="str">
            <v>Total Equity</v>
          </cell>
        </row>
        <row r="904">
          <cell r="A904">
            <v>5100001</v>
          </cell>
          <cell r="B904" t="str">
            <v>ALL OTHER COSTS AND EXPENSES</v>
          </cell>
          <cell r="E904" t="str">
            <v>501310010</v>
          </cell>
          <cell r="F904" t="str">
            <v>Total Equity</v>
          </cell>
        </row>
        <row r="905">
          <cell r="A905">
            <v>5100001</v>
          </cell>
          <cell r="B905" t="str">
            <v>ALL OTHER COSTS AND EXPENSES</v>
          </cell>
          <cell r="E905" t="str">
            <v>501311010</v>
          </cell>
          <cell r="F905" t="str">
            <v>Total Equity</v>
          </cell>
        </row>
        <row r="906">
          <cell r="A906">
            <v>5100001</v>
          </cell>
          <cell r="B906" t="str">
            <v>ALL OTHER COSTS AND EXPENSES</v>
          </cell>
          <cell r="E906" t="str">
            <v>501320000</v>
          </cell>
          <cell r="F906" t="str">
            <v>Total Equity</v>
          </cell>
        </row>
        <row r="907">
          <cell r="A907">
            <v>5100001</v>
          </cell>
          <cell r="B907" t="str">
            <v>ALL OTHER COSTS AND EXPENSES</v>
          </cell>
          <cell r="E907" t="str">
            <v>501320001</v>
          </cell>
          <cell r="F907" t="str">
            <v>Total Equity</v>
          </cell>
        </row>
        <row r="908">
          <cell r="A908">
            <v>5100001</v>
          </cell>
          <cell r="B908" t="str">
            <v>ALL OTHER COSTS AND EXPENSES</v>
          </cell>
          <cell r="E908" t="str">
            <v>501320002</v>
          </cell>
          <cell r="F908" t="str">
            <v>Total Equity</v>
          </cell>
        </row>
        <row r="909">
          <cell r="A909">
            <v>5100001</v>
          </cell>
          <cell r="B909" t="str">
            <v>ALL OTHER COSTS AND EXPENSES</v>
          </cell>
          <cell r="E909" t="str">
            <v>501320003</v>
          </cell>
          <cell r="F909" t="str">
            <v>Total Equity</v>
          </cell>
        </row>
        <row r="910">
          <cell r="A910">
            <v>5100001</v>
          </cell>
          <cell r="B910" t="str">
            <v>ALL OTHER COSTS AND EXPENSES</v>
          </cell>
          <cell r="E910" t="str">
            <v>501320004</v>
          </cell>
          <cell r="F910" t="str">
            <v>Total Equity</v>
          </cell>
        </row>
        <row r="911">
          <cell r="A911">
            <v>5100001</v>
          </cell>
          <cell r="B911" t="str">
            <v>ALL OTHER COSTS AND EXPENSES</v>
          </cell>
          <cell r="E911" t="str">
            <v>501320005</v>
          </cell>
          <cell r="F911" t="str">
            <v>Total Equity</v>
          </cell>
        </row>
        <row r="912">
          <cell r="A912">
            <v>5100001</v>
          </cell>
          <cell r="B912" t="str">
            <v>ALL OTHER COSTS AND EXPENSES</v>
          </cell>
          <cell r="E912" t="str">
            <v>501320090</v>
          </cell>
          <cell r="F912" t="str">
            <v>Total Equity</v>
          </cell>
        </row>
        <row r="913">
          <cell r="A913">
            <v>5100001</v>
          </cell>
          <cell r="B913" t="str">
            <v>ALL OTHER COSTS AND EXPENSES</v>
          </cell>
          <cell r="E913" t="str">
            <v>501320210</v>
          </cell>
          <cell r="F913" t="str">
            <v>Total Equity</v>
          </cell>
        </row>
        <row r="914">
          <cell r="A914">
            <v>5100001</v>
          </cell>
          <cell r="B914" t="str">
            <v>ALL OTHER COSTS AND EXPENSES</v>
          </cell>
          <cell r="E914" t="str">
            <v>501330080</v>
          </cell>
          <cell r="F914" t="str">
            <v>Total Equity</v>
          </cell>
        </row>
        <row r="915">
          <cell r="A915">
            <v>5100001</v>
          </cell>
          <cell r="B915" t="str">
            <v>ALL OTHER COSTS AND EXPENSES</v>
          </cell>
          <cell r="E915" t="str">
            <v>501330095</v>
          </cell>
          <cell r="F915" t="str">
            <v>Total Equity</v>
          </cell>
        </row>
        <row r="916">
          <cell r="A916">
            <v>5100001</v>
          </cell>
          <cell r="B916" t="str">
            <v>ALL OTHER COSTS AND EXPENSES</v>
          </cell>
          <cell r="E916" t="str">
            <v>501350040</v>
          </cell>
          <cell r="F916" t="str">
            <v>Total Equity</v>
          </cell>
        </row>
        <row r="917">
          <cell r="A917">
            <v>5100001</v>
          </cell>
          <cell r="B917" t="str">
            <v>ALL OTHER COSTS AND EXPENSES</v>
          </cell>
          <cell r="E917" t="str">
            <v>501350060</v>
          </cell>
          <cell r="F917" t="str">
            <v>Total Equity</v>
          </cell>
        </row>
        <row r="918">
          <cell r="A918">
            <v>5100001</v>
          </cell>
          <cell r="B918" t="str">
            <v>ALL OTHER COSTS AND EXPENSES</v>
          </cell>
          <cell r="E918" t="str">
            <v>502010000</v>
          </cell>
          <cell r="F918" t="str">
            <v>Total Equity</v>
          </cell>
        </row>
        <row r="919">
          <cell r="A919">
            <v>5100001</v>
          </cell>
          <cell r="B919" t="str">
            <v>ALL OTHER COSTS AND EXPENSES</v>
          </cell>
          <cell r="E919" t="str">
            <v>502010010</v>
          </cell>
          <cell r="F919" t="str">
            <v>Total Equity</v>
          </cell>
        </row>
        <row r="920">
          <cell r="A920">
            <v>5100001</v>
          </cell>
          <cell r="B920" t="str">
            <v>ALL OTHER COSTS AND EXPENSES</v>
          </cell>
          <cell r="E920" t="str">
            <v>502010020</v>
          </cell>
          <cell r="F920" t="str">
            <v>Total Equity</v>
          </cell>
        </row>
        <row r="921">
          <cell r="A921">
            <v>5100001</v>
          </cell>
          <cell r="B921" t="str">
            <v>ALL OTHER COSTS AND EXPENSES</v>
          </cell>
          <cell r="E921" t="str">
            <v>502010040</v>
          </cell>
          <cell r="F921" t="str">
            <v>Total Equity</v>
          </cell>
        </row>
        <row r="922">
          <cell r="A922">
            <v>5100001</v>
          </cell>
          <cell r="B922" t="str">
            <v>ALL OTHER COSTS AND EXPENSES</v>
          </cell>
          <cell r="E922" t="str">
            <v>502010050</v>
          </cell>
          <cell r="F922" t="str">
            <v>Total Equity</v>
          </cell>
        </row>
        <row r="923">
          <cell r="A923">
            <v>5100001</v>
          </cell>
          <cell r="B923" t="str">
            <v>ALL OTHER COSTS AND EXPENSES</v>
          </cell>
          <cell r="E923" t="str">
            <v>512000011</v>
          </cell>
          <cell r="F923" t="str">
            <v>Total Equity</v>
          </cell>
        </row>
        <row r="924">
          <cell r="A924">
            <v>5100001</v>
          </cell>
          <cell r="B924" t="str">
            <v>ALL OTHER COSTS AND EXPENSES</v>
          </cell>
          <cell r="E924" t="str">
            <v>512000023</v>
          </cell>
          <cell r="F924" t="str">
            <v>Total Equity</v>
          </cell>
        </row>
        <row r="925">
          <cell r="A925">
            <v>5100001</v>
          </cell>
          <cell r="B925" t="str">
            <v>ALL OTHER COSTS AND EXPENSES</v>
          </cell>
          <cell r="E925" t="str">
            <v>512000150</v>
          </cell>
          <cell r="F925" t="str">
            <v>Total Equity</v>
          </cell>
        </row>
        <row r="926">
          <cell r="A926">
            <v>5100001</v>
          </cell>
          <cell r="B926" t="str">
            <v>ALL OTHER COSTS AND EXPENSES</v>
          </cell>
          <cell r="E926" t="str">
            <v>512010000</v>
          </cell>
          <cell r="F926" t="str">
            <v>Total Equity</v>
          </cell>
        </row>
        <row r="927">
          <cell r="A927">
            <v>5100001</v>
          </cell>
          <cell r="B927" t="str">
            <v>ALL OTHER COSTS AND EXPENSES</v>
          </cell>
          <cell r="E927" t="str">
            <v>512010010</v>
          </cell>
          <cell r="F927" t="str">
            <v>Total Equity</v>
          </cell>
        </row>
        <row r="928">
          <cell r="A928">
            <v>5100001</v>
          </cell>
          <cell r="B928" t="str">
            <v>ALL OTHER COSTS AND EXPENSES</v>
          </cell>
          <cell r="E928" t="str">
            <v>512010015</v>
          </cell>
          <cell r="F928" t="str">
            <v>Total Equity</v>
          </cell>
        </row>
        <row r="929">
          <cell r="A929">
            <v>5100001</v>
          </cell>
          <cell r="B929" t="str">
            <v>ALL OTHER COSTS AND EXPENSES</v>
          </cell>
          <cell r="E929" t="str">
            <v>512010020</v>
          </cell>
          <cell r="F929" t="str">
            <v>Total Equity</v>
          </cell>
        </row>
        <row r="930">
          <cell r="A930">
            <v>5100001</v>
          </cell>
          <cell r="B930" t="str">
            <v>ALL OTHER COSTS AND EXPENSES</v>
          </cell>
          <cell r="E930" t="str">
            <v>512010022</v>
          </cell>
          <cell r="F930" t="str">
            <v>Total Equity</v>
          </cell>
        </row>
        <row r="931">
          <cell r="A931">
            <v>5100001</v>
          </cell>
          <cell r="B931" t="str">
            <v>ALL OTHER COSTS AND EXPENSES</v>
          </cell>
          <cell r="E931" t="str">
            <v>512010023</v>
          </cell>
          <cell r="F931" t="str">
            <v>Total Equity</v>
          </cell>
        </row>
        <row r="932">
          <cell r="A932">
            <v>5100001</v>
          </cell>
          <cell r="B932" t="str">
            <v>ALL OTHER COSTS AND EXPENSES</v>
          </cell>
          <cell r="E932" t="str">
            <v>512010030</v>
          </cell>
          <cell r="F932" t="str">
            <v>Total Equity</v>
          </cell>
        </row>
        <row r="933">
          <cell r="A933">
            <v>5100001</v>
          </cell>
          <cell r="B933" t="str">
            <v>ALL OTHER COSTS AND EXPENSES</v>
          </cell>
          <cell r="E933" t="str">
            <v>512010040</v>
          </cell>
          <cell r="F933" t="str">
            <v>Total Equity</v>
          </cell>
        </row>
        <row r="934">
          <cell r="A934">
            <v>5100001</v>
          </cell>
          <cell r="B934" t="str">
            <v>ALL OTHER COSTS AND EXPENSES</v>
          </cell>
          <cell r="E934" t="str">
            <v>512010050</v>
          </cell>
          <cell r="F934" t="str">
            <v>Total Equity</v>
          </cell>
        </row>
        <row r="935">
          <cell r="A935">
            <v>5100001</v>
          </cell>
          <cell r="B935" t="str">
            <v>ALL OTHER COSTS AND EXPENSES</v>
          </cell>
          <cell r="E935" t="str">
            <v>512010060</v>
          </cell>
          <cell r="F935" t="str">
            <v>Total Equity</v>
          </cell>
        </row>
        <row r="936">
          <cell r="A936">
            <v>5100001</v>
          </cell>
          <cell r="B936" t="str">
            <v>ALL OTHER COSTS AND EXPENSES</v>
          </cell>
          <cell r="E936" t="str">
            <v>512010080</v>
          </cell>
          <cell r="F936" t="str">
            <v>Total Equity</v>
          </cell>
        </row>
        <row r="937">
          <cell r="A937">
            <v>5100001</v>
          </cell>
          <cell r="B937" t="str">
            <v>ALL OTHER COSTS AND EXPENSES</v>
          </cell>
          <cell r="E937" t="str">
            <v>512010120</v>
          </cell>
          <cell r="F937" t="str">
            <v>Total Equity</v>
          </cell>
        </row>
        <row r="938">
          <cell r="A938">
            <v>5100001</v>
          </cell>
          <cell r="B938" t="str">
            <v>ALL OTHER COSTS AND EXPENSES</v>
          </cell>
          <cell r="E938" t="str">
            <v>512010130</v>
          </cell>
          <cell r="F938" t="str">
            <v>Total Equity</v>
          </cell>
        </row>
        <row r="939">
          <cell r="A939">
            <v>5100001</v>
          </cell>
          <cell r="B939" t="str">
            <v>ALL OTHER COSTS AND EXPENSES</v>
          </cell>
          <cell r="E939" t="str">
            <v>512010140</v>
          </cell>
          <cell r="F939" t="str">
            <v>Total Equity</v>
          </cell>
        </row>
        <row r="940">
          <cell r="A940">
            <v>5100001</v>
          </cell>
          <cell r="B940" t="str">
            <v>ALL OTHER COSTS AND EXPENSES</v>
          </cell>
          <cell r="E940" t="str">
            <v>512010150</v>
          </cell>
          <cell r="F940" t="str">
            <v>Total Equity</v>
          </cell>
        </row>
        <row r="941">
          <cell r="A941">
            <v>5100001</v>
          </cell>
          <cell r="B941" t="str">
            <v>ALL OTHER COSTS AND EXPENSES</v>
          </cell>
          <cell r="E941" t="str">
            <v>512010151</v>
          </cell>
          <cell r="F941" t="str">
            <v>Total Equity</v>
          </cell>
        </row>
        <row r="942">
          <cell r="A942">
            <v>5100001</v>
          </cell>
          <cell r="B942" t="str">
            <v>ALL OTHER COSTS AND EXPENSES</v>
          </cell>
          <cell r="E942" t="str">
            <v>512010152</v>
          </cell>
          <cell r="F942" t="str">
            <v>Total Equity</v>
          </cell>
        </row>
        <row r="943">
          <cell r="A943">
            <v>5100001</v>
          </cell>
          <cell r="B943" t="str">
            <v>ALL OTHER COSTS AND EXPENSES</v>
          </cell>
          <cell r="E943" t="str">
            <v>512010155</v>
          </cell>
          <cell r="F943" t="str">
            <v>Total Equity</v>
          </cell>
        </row>
        <row r="944">
          <cell r="A944">
            <v>5100001</v>
          </cell>
          <cell r="B944" t="str">
            <v>ALL OTHER COSTS AND EXPENSES</v>
          </cell>
          <cell r="E944" t="str">
            <v>512010157</v>
          </cell>
          <cell r="F944" t="str">
            <v>Total Equity</v>
          </cell>
        </row>
        <row r="945">
          <cell r="A945">
            <v>5100001</v>
          </cell>
          <cell r="B945" t="str">
            <v>ALL OTHER COSTS AND EXPENSES</v>
          </cell>
          <cell r="E945" t="str">
            <v>512020010</v>
          </cell>
          <cell r="F945" t="str">
            <v>Total Equity</v>
          </cell>
        </row>
        <row r="946">
          <cell r="A946">
            <v>5100001</v>
          </cell>
          <cell r="B946" t="str">
            <v>ALL OTHER COSTS AND EXPENSES</v>
          </cell>
          <cell r="E946" t="str">
            <v>512030000</v>
          </cell>
          <cell r="F946" t="str">
            <v>Total Equity</v>
          </cell>
        </row>
        <row r="947">
          <cell r="A947">
            <v>5100001</v>
          </cell>
          <cell r="B947" t="str">
            <v>ALL OTHER COSTS AND EXPENSES</v>
          </cell>
          <cell r="E947" t="str">
            <v>512030001</v>
          </cell>
          <cell r="F947" t="str">
            <v>Total Equity</v>
          </cell>
        </row>
        <row r="948">
          <cell r="A948">
            <v>5100001</v>
          </cell>
          <cell r="B948" t="str">
            <v>ALL OTHER COSTS AND EXPENSES</v>
          </cell>
          <cell r="E948" t="str">
            <v>512030002</v>
          </cell>
          <cell r="F948" t="str">
            <v>Total Equity</v>
          </cell>
        </row>
        <row r="949">
          <cell r="A949">
            <v>5100001</v>
          </cell>
          <cell r="B949" t="str">
            <v>ALL OTHER COSTS AND EXPENSES</v>
          </cell>
          <cell r="E949" t="str">
            <v>512030010</v>
          </cell>
          <cell r="F949" t="str">
            <v>Total Equity</v>
          </cell>
        </row>
        <row r="950">
          <cell r="A950">
            <v>5100001</v>
          </cell>
          <cell r="B950" t="str">
            <v>ALL OTHER COSTS AND EXPENSES</v>
          </cell>
          <cell r="E950" t="str">
            <v>512030020</v>
          </cell>
          <cell r="F950" t="str">
            <v>Total Equity</v>
          </cell>
        </row>
        <row r="951">
          <cell r="A951">
            <v>5100001</v>
          </cell>
          <cell r="B951" t="str">
            <v>ALL OTHER COSTS AND EXPENSES</v>
          </cell>
          <cell r="E951" t="str">
            <v>513000000</v>
          </cell>
          <cell r="F951" t="str">
            <v>Total Equity</v>
          </cell>
        </row>
        <row r="952">
          <cell r="A952">
            <v>5100001</v>
          </cell>
          <cell r="B952" t="str">
            <v>ALL OTHER COSTS AND EXPENSES</v>
          </cell>
          <cell r="E952" t="str">
            <v>513000010</v>
          </cell>
          <cell r="F952" t="str">
            <v>Total Equity</v>
          </cell>
        </row>
        <row r="953">
          <cell r="A953">
            <v>5100001</v>
          </cell>
          <cell r="B953" t="str">
            <v>ALL OTHER COSTS AND EXPENSES</v>
          </cell>
          <cell r="E953" t="str">
            <v>513000020</v>
          </cell>
          <cell r="F953" t="str">
            <v>Total Equity</v>
          </cell>
        </row>
        <row r="954">
          <cell r="A954">
            <v>5100001</v>
          </cell>
          <cell r="B954" t="str">
            <v>ALL OTHER COSTS AND EXPENSES</v>
          </cell>
          <cell r="E954" t="str">
            <v>513000030</v>
          </cell>
          <cell r="F954" t="str">
            <v>Total Equity</v>
          </cell>
        </row>
        <row r="955">
          <cell r="A955">
            <v>5100001</v>
          </cell>
          <cell r="B955" t="str">
            <v>ALL OTHER COSTS AND EXPENSES</v>
          </cell>
          <cell r="E955" t="str">
            <v>513000050</v>
          </cell>
          <cell r="F955" t="str">
            <v>Total Equity</v>
          </cell>
        </row>
        <row r="956">
          <cell r="A956">
            <v>5100001</v>
          </cell>
          <cell r="B956" t="str">
            <v>ALL OTHER COSTS AND EXPENSES</v>
          </cell>
          <cell r="E956" t="str">
            <v>513000060</v>
          </cell>
          <cell r="F956" t="str">
            <v>Total Equity</v>
          </cell>
        </row>
        <row r="957">
          <cell r="A957">
            <v>5100001</v>
          </cell>
          <cell r="B957" t="str">
            <v>ALL OTHER COSTS AND EXPENSES</v>
          </cell>
          <cell r="E957" t="str">
            <v>513000070</v>
          </cell>
          <cell r="F957" t="str">
            <v>Total Equity</v>
          </cell>
        </row>
        <row r="958">
          <cell r="A958">
            <v>5100001</v>
          </cell>
          <cell r="B958" t="str">
            <v>ALL OTHER COSTS AND EXPENSES</v>
          </cell>
          <cell r="E958" t="str">
            <v>513000090</v>
          </cell>
          <cell r="F958" t="str">
            <v>Total Equity</v>
          </cell>
        </row>
        <row r="959">
          <cell r="A959">
            <v>5100001</v>
          </cell>
          <cell r="B959" t="str">
            <v>ALL OTHER COSTS AND EXPENSES</v>
          </cell>
          <cell r="E959" t="str">
            <v>513000100</v>
          </cell>
          <cell r="F959" t="str">
            <v>Total Equity</v>
          </cell>
        </row>
        <row r="960">
          <cell r="A960">
            <v>5100001</v>
          </cell>
          <cell r="B960" t="str">
            <v>ALL OTHER COSTS AND EXPENSES</v>
          </cell>
          <cell r="E960" t="str">
            <v>513000110</v>
          </cell>
          <cell r="F960" t="str">
            <v>Total Equity</v>
          </cell>
        </row>
        <row r="961">
          <cell r="A961">
            <v>5100001</v>
          </cell>
          <cell r="B961" t="str">
            <v>ALL OTHER COSTS AND EXPENSES</v>
          </cell>
          <cell r="E961" t="str">
            <v>513000120</v>
          </cell>
          <cell r="F961" t="str">
            <v>Total Equity</v>
          </cell>
        </row>
        <row r="962">
          <cell r="A962">
            <v>5100001</v>
          </cell>
          <cell r="B962" t="str">
            <v>ALL OTHER COSTS AND EXPENSES</v>
          </cell>
          <cell r="E962" t="str">
            <v>513000130</v>
          </cell>
          <cell r="F962" t="str">
            <v>Total Equity</v>
          </cell>
        </row>
        <row r="963">
          <cell r="A963">
            <v>5100001</v>
          </cell>
          <cell r="B963" t="str">
            <v>ALL OTHER COSTS AND EXPENSES</v>
          </cell>
          <cell r="E963" t="str">
            <v>513000140</v>
          </cell>
          <cell r="F963" t="str">
            <v>Total Equity</v>
          </cell>
        </row>
        <row r="964">
          <cell r="A964">
            <v>5100001</v>
          </cell>
          <cell r="B964" t="str">
            <v>ALL OTHER COSTS AND EXPENSES</v>
          </cell>
          <cell r="E964" t="str">
            <v>513000160</v>
          </cell>
          <cell r="F964" t="str">
            <v>Total Equity</v>
          </cell>
        </row>
        <row r="965">
          <cell r="A965">
            <v>5100001</v>
          </cell>
          <cell r="B965" t="str">
            <v>ALL OTHER COSTS AND EXPENSES</v>
          </cell>
          <cell r="E965" t="str">
            <v>513000180</v>
          </cell>
          <cell r="F965" t="str">
            <v>Total Equity</v>
          </cell>
        </row>
        <row r="966">
          <cell r="A966">
            <v>5100001</v>
          </cell>
          <cell r="B966" t="str">
            <v>ALL OTHER COSTS AND EXPENSES</v>
          </cell>
          <cell r="E966" t="str">
            <v>513000220</v>
          </cell>
          <cell r="F966" t="str">
            <v>Total Equity</v>
          </cell>
        </row>
        <row r="967">
          <cell r="A967">
            <v>5100001</v>
          </cell>
          <cell r="B967" t="str">
            <v>ALL OTHER COSTS AND EXPENSES</v>
          </cell>
          <cell r="E967" t="str">
            <v>513000230</v>
          </cell>
          <cell r="F967" t="str">
            <v>Total Equity</v>
          </cell>
        </row>
        <row r="968">
          <cell r="A968">
            <v>5100001</v>
          </cell>
          <cell r="B968" t="str">
            <v>ALL OTHER COSTS AND EXPENSES</v>
          </cell>
          <cell r="E968" t="str">
            <v>513000240</v>
          </cell>
          <cell r="F968" t="str">
            <v>Total Equity</v>
          </cell>
        </row>
        <row r="969">
          <cell r="A969">
            <v>5100001</v>
          </cell>
          <cell r="B969" t="str">
            <v>ALL OTHER COSTS AND EXPENSES</v>
          </cell>
          <cell r="E969" t="str">
            <v>513000250</v>
          </cell>
          <cell r="F969" t="str">
            <v>Total Equity</v>
          </cell>
        </row>
        <row r="970">
          <cell r="A970">
            <v>5100001</v>
          </cell>
          <cell r="B970" t="str">
            <v>ALL OTHER COSTS AND EXPENSES</v>
          </cell>
          <cell r="E970" t="str">
            <v>513000260</v>
          </cell>
          <cell r="F970" t="str">
            <v>Total Equity</v>
          </cell>
        </row>
        <row r="971">
          <cell r="A971">
            <v>5100001</v>
          </cell>
          <cell r="B971" t="str">
            <v>ALL OTHER COSTS AND EXPENSES</v>
          </cell>
          <cell r="E971" t="str">
            <v>513000270</v>
          </cell>
          <cell r="F971" t="str">
            <v>Total Equity</v>
          </cell>
        </row>
        <row r="972">
          <cell r="A972">
            <v>5100001</v>
          </cell>
          <cell r="B972" t="str">
            <v>ALL OTHER COSTS AND EXPENSES</v>
          </cell>
          <cell r="E972" t="str">
            <v>513000280</v>
          </cell>
          <cell r="F972" t="str">
            <v>Total Equity</v>
          </cell>
        </row>
        <row r="973">
          <cell r="A973">
            <v>5100001</v>
          </cell>
          <cell r="B973" t="str">
            <v>ALL OTHER COSTS AND EXPENSES</v>
          </cell>
          <cell r="E973" t="str">
            <v>513000290</v>
          </cell>
          <cell r="F973" t="str">
            <v>Total Equity</v>
          </cell>
        </row>
        <row r="974">
          <cell r="A974">
            <v>5100001</v>
          </cell>
          <cell r="B974" t="str">
            <v>ALL OTHER COSTS AND EXPENSES</v>
          </cell>
          <cell r="E974" t="str">
            <v>513000300</v>
          </cell>
          <cell r="F974" t="str">
            <v>Total Equity</v>
          </cell>
        </row>
        <row r="975">
          <cell r="A975">
            <v>5100001</v>
          </cell>
          <cell r="B975" t="str">
            <v>ALL OTHER COSTS AND EXPENSES</v>
          </cell>
          <cell r="E975" t="str">
            <v>513000310</v>
          </cell>
          <cell r="F975" t="str">
            <v>Total Equity</v>
          </cell>
        </row>
        <row r="976">
          <cell r="A976">
            <v>5100001</v>
          </cell>
          <cell r="B976" t="str">
            <v>ALL OTHER COSTS AND EXPENSES</v>
          </cell>
          <cell r="E976" t="str">
            <v>513000320</v>
          </cell>
          <cell r="F976" t="str">
            <v>Total Equity</v>
          </cell>
        </row>
        <row r="977">
          <cell r="A977">
            <v>5100001</v>
          </cell>
          <cell r="B977" t="str">
            <v>ALL OTHER COSTS AND EXPENSES</v>
          </cell>
          <cell r="E977" t="str">
            <v>513000330</v>
          </cell>
          <cell r="F977" t="str">
            <v>Total Equity</v>
          </cell>
        </row>
        <row r="978">
          <cell r="A978">
            <v>5100001</v>
          </cell>
          <cell r="B978" t="str">
            <v>ALL OTHER COSTS AND EXPENSES</v>
          </cell>
          <cell r="E978" t="str">
            <v>513000340</v>
          </cell>
          <cell r="F978" t="str">
            <v>Total Equity</v>
          </cell>
        </row>
        <row r="979">
          <cell r="A979">
            <v>5100001</v>
          </cell>
          <cell r="B979" t="str">
            <v>ALL OTHER COSTS AND EXPENSES</v>
          </cell>
          <cell r="E979" t="str">
            <v>513000350</v>
          </cell>
          <cell r="F979" t="str">
            <v>Total Equity</v>
          </cell>
        </row>
        <row r="980">
          <cell r="A980">
            <v>5100001</v>
          </cell>
          <cell r="B980" t="str">
            <v>ALL OTHER COSTS AND EXPENSES</v>
          </cell>
          <cell r="E980" t="str">
            <v>513000360</v>
          </cell>
          <cell r="F980" t="str">
            <v>Total Equity</v>
          </cell>
        </row>
        <row r="981">
          <cell r="A981">
            <v>5100001</v>
          </cell>
          <cell r="B981" t="str">
            <v>ALL OTHER COSTS AND EXPENSES</v>
          </cell>
          <cell r="E981" t="str">
            <v>513030000</v>
          </cell>
          <cell r="F981" t="str">
            <v>Total Equity</v>
          </cell>
        </row>
        <row r="982">
          <cell r="A982">
            <v>5100001</v>
          </cell>
          <cell r="B982" t="str">
            <v>ALL OTHER COSTS AND EXPENSES</v>
          </cell>
          <cell r="E982" t="str">
            <v>515000000</v>
          </cell>
          <cell r="F982" t="str">
            <v>Total Equity</v>
          </cell>
        </row>
        <row r="983">
          <cell r="A983">
            <v>5100001</v>
          </cell>
          <cell r="B983" t="str">
            <v>ALL OTHER COSTS AND EXPENSES</v>
          </cell>
          <cell r="E983" t="str">
            <v>517010020</v>
          </cell>
          <cell r="F983" t="str">
            <v>Total Equity</v>
          </cell>
        </row>
        <row r="984">
          <cell r="A984">
            <v>5100001</v>
          </cell>
          <cell r="B984" t="str">
            <v>ALL OTHER COSTS AND EXPENSES</v>
          </cell>
          <cell r="E984" t="str">
            <v>532010000</v>
          </cell>
          <cell r="F984" t="str">
            <v>Total Equity</v>
          </cell>
        </row>
        <row r="985">
          <cell r="A985">
            <v>5100001</v>
          </cell>
          <cell r="B985" t="str">
            <v>ALL OTHER COSTS AND EXPENSES</v>
          </cell>
          <cell r="E985" t="str">
            <v>532010010</v>
          </cell>
          <cell r="F985" t="str">
            <v>Total Equity</v>
          </cell>
        </row>
        <row r="986">
          <cell r="A986">
            <v>5100001</v>
          </cell>
          <cell r="B986" t="str">
            <v>ALL OTHER COSTS AND EXPENSES</v>
          </cell>
          <cell r="E986" t="str">
            <v>532010020</v>
          </cell>
          <cell r="F986" t="str">
            <v>Total Equity</v>
          </cell>
        </row>
        <row r="987">
          <cell r="A987">
            <v>5100001</v>
          </cell>
          <cell r="B987" t="str">
            <v>ALL OTHER COSTS AND EXPENSES</v>
          </cell>
          <cell r="E987" t="str">
            <v>532010030</v>
          </cell>
          <cell r="F987" t="str">
            <v>Total Equity</v>
          </cell>
        </row>
        <row r="988">
          <cell r="A988">
            <v>5100001</v>
          </cell>
          <cell r="B988" t="str">
            <v>ALL OTHER COSTS AND EXPENSES</v>
          </cell>
          <cell r="E988" t="str">
            <v>532010040</v>
          </cell>
          <cell r="F988" t="str">
            <v>Total Equity</v>
          </cell>
        </row>
        <row r="989">
          <cell r="A989">
            <v>5100001</v>
          </cell>
          <cell r="B989" t="str">
            <v>ALL OTHER COSTS AND EXPENSES</v>
          </cell>
          <cell r="E989" t="str">
            <v>532010050</v>
          </cell>
          <cell r="F989" t="str">
            <v>Total Equity</v>
          </cell>
        </row>
        <row r="990">
          <cell r="A990">
            <v>5100001</v>
          </cell>
          <cell r="B990" t="str">
            <v>ALL OTHER COSTS AND EXPENSES</v>
          </cell>
          <cell r="E990" t="str">
            <v>532010060</v>
          </cell>
          <cell r="F990" t="str">
            <v>Total Equity</v>
          </cell>
        </row>
        <row r="991">
          <cell r="A991">
            <v>5100001</v>
          </cell>
          <cell r="B991" t="str">
            <v>ALL OTHER COSTS AND EXPENSES</v>
          </cell>
          <cell r="E991" t="str">
            <v>532010061</v>
          </cell>
          <cell r="F991" t="str">
            <v>Total Equity</v>
          </cell>
        </row>
        <row r="992">
          <cell r="A992">
            <v>5100001</v>
          </cell>
          <cell r="B992" t="str">
            <v>ALL OTHER COSTS AND EXPENSES</v>
          </cell>
          <cell r="E992" t="str">
            <v>532010062</v>
          </cell>
          <cell r="F992" t="str">
            <v>Total Equity</v>
          </cell>
        </row>
        <row r="993">
          <cell r="A993">
            <v>5100001</v>
          </cell>
          <cell r="B993" t="str">
            <v>ALL OTHER COSTS AND EXPENSES</v>
          </cell>
          <cell r="E993" t="str">
            <v>532010070</v>
          </cell>
          <cell r="F993" t="str">
            <v>Total Equity</v>
          </cell>
        </row>
        <row r="994">
          <cell r="A994">
            <v>5100001</v>
          </cell>
          <cell r="B994" t="str">
            <v>ALL OTHER COSTS AND EXPENSES</v>
          </cell>
          <cell r="E994" t="str">
            <v>532010080</v>
          </cell>
          <cell r="F994" t="str">
            <v>Total Equity</v>
          </cell>
        </row>
        <row r="995">
          <cell r="A995">
            <v>5100001</v>
          </cell>
          <cell r="B995" t="str">
            <v>ALL OTHER COSTS AND EXPENSES</v>
          </cell>
          <cell r="E995" t="str">
            <v>532010090</v>
          </cell>
          <cell r="F995" t="str">
            <v>Total Equity</v>
          </cell>
        </row>
        <row r="996">
          <cell r="A996">
            <v>5100001</v>
          </cell>
          <cell r="B996" t="str">
            <v>ALL OTHER COSTS AND EXPENSES</v>
          </cell>
          <cell r="E996" t="str">
            <v>532010100</v>
          </cell>
          <cell r="F996" t="str">
            <v>Total Equity</v>
          </cell>
        </row>
        <row r="997">
          <cell r="A997">
            <v>5100001</v>
          </cell>
          <cell r="B997" t="str">
            <v>ALL OTHER COSTS AND EXPENSES</v>
          </cell>
          <cell r="E997" t="str">
            <v>532010110</v>
          </cell>
          <cell r="F997" t="str">
            <v>Total Equity</v>
          </cell>
        </row>
        <row r="998">
          <cell r="A998">
            <v>5100001</v>
          </cell>
          <cell r="B998" t="str">
            <v>ALL OTHER COSTS AND EXPENSES</v>
          </cell>
          <cell r="E998" t="str">
            <v>532010200</v>
          </cell>
          <cell r="F998" t="str">
            <v>Total Equity</v>
          </cell>
        </row>
        <row r="999">
          <cell r="A999">
            <v>5100001</v>
          </cell>
          <cell r="B999" t="str">
            <v>ALL OTHER COSTS AND EXPENSES</v>
          </cell>
          <cell r="E999" t="str">
            <v>532010300</v>
          </cell>
          <cell r="F999" t="str">
            <v>Total Equity</v>
          </cell>
        </row>
        <row r="1000">
          <cell r="A1000">
            <v>5100001</v>
          </cell>
          <cell r="B1000" t="str">
            <v>ALL OTHER COSTS AND EXPENSES</v>
          </cell>
          <cell r="E1000" t="str">
            <v>532010310</v>
          </cell>
          <cell r="F1000" t="str">
            <v>Total Equity</v>
          </cell>
        </row>
        <row r="1001">
          <cell r="A1001">
            <v>5100001</v>
          </cell>
          <cell r="B1001" t="str">
            <v>ALL OTHER COSTS AND EXPENSES</v>
          </cell>
          <cell r="E1001" t="str">
            <v>532010360</v>
          </cell>
          <cell r="F1001" t="str">
            <v>Total Equity</v>
          </cell>
        </row>
        <row r="1002">
          <cell r="A1002">
            <v>5100001</v>
          </cell>
          <cell r="B1002" t="str">
            <v>ALL OTHER COSTS AND EXPENSES</v>
          </cell>
          <cell r="E1002" t="str">
            <v>580000000</v>
          </cell>
          <cell r="F1002" t="str">
            <v>Total Equity</v>
          </cell>
        </row>
        <row r="1003">
          <cell r="A1003">
            <v>5100001</v>
          </cell>
          <cell r="B1003" t="str">
            <v>ALL OTHER COSTS AND EXPENSES</v>
          </cell>
          <cell r="E1003" t="str">
            <v>580000200</v>
          </cell>
          <cell r="F1003" t="str">
            <v>Total Equity</v>
          </cell>
        </row>
        <row r="1004">
          <cell r="A1004">
            <v>5100001</v>
          </cell>
          <cell r="B1004" t="str">
            <v>ALL OTHER COSTS AND EXPENSES</v>
          </cell>
          <cell r="E1004" t="str">
            <v>610000000</v>
          </cell>
          <cell r="F1004" t="str">
            <v>Total Equity</v>
          </cell>
        </row>
        <row r="1005">
          <cell r="A1005">
            <v>5100001</v>
          </cell>
          <cell r="B1005" t="str">
            <v>ALL OTHER COSTS AND EXPENSES</v>
          </cell>
          <cell r="E1005" t="str">
            <v>610000600</v>
          </cell>
          <cell r="F1005" t="str">
            <v>Total Equity</v>
          </cell>
        </row>
        <row r="1006">
          <cell r="A1006">
            <v>5100001</v>
          </cell>
          <cell r="B1006" t="str">
            <v>ALL OTHER COSTS AND EXPENSES</v>
          </cell>
          <cell r="E1006" t="str">
            <v>610000610</v>
          </cell>
          <cell r="F1006" t="str">
            <v>Total Equity</v>
          </cell>
        </row>
        <row r="1007">
          <cell r="A1007">
            <v>5100001</v>
          </cell>
          <cell r="B1007" t="str">
            <v>ALL OTHER COSTS AND EXPENSES</v>
          </cell>
          <cell r="E1007" t="str">
            <v>610000620</v>
          </cell>
          <cell r="F1007" t="str">
            <v>Total Equity</v>
          </cell>
        </row>
        <row r="1008">
          <cell r="A1008">
            <v>5100001</v>
          </cell>
          <cell r="B1008" t="str">
            <v>ALL OTHER COSTS AND EXPENSES</v>
          </cell>
          <cell r="E1008" t="str">
            <v>610000630</v>
          </cell>
          <cell r="F1008" t="str">
            <v>Total Equity</v>
          </cell>
        </row>
        <row r="1009">
          <cell r="A1009">
            <v>5100001</v>
          </cell>
          <cell r="B1009" t="str">
            <v>ALL OTHER COSTS AND EXPENSES</v>
          </cell>
          <cell r="E1009" t="str">
            <v>610000640</v>
          </cell>
          <cell r="F1009" t="str">
            <v>Total Equity</v>
          </cell>
        </row>
        <row r="1010">
          <cell r="A1010">
            <v>5100001</v>
          </cell>
          <cell r="B1010" t="str">
            <v>ALL OTHER COSTS AND EXPENSES</v>
          </cell>
          <cell r="E1010" t="str">
            <v>610000700</v>
          </cell>
          <cell r="F1010" t="str">
            <v>Total Equity</v>
          </cell>
        </row>
        <row r="1011">
          <cell r="A1011">
            <v>5100001</v>
          </cell>
          <cell r="B1011" t="str">
            <v>ALL OTHER COSTS AND EXPENSES</v>
          </cell>
          <cell r="E1011" t="str">
            <v>610000820</v>
          </cell>
          <cell r="F1011" t="str">
            <v>Total Equity</v>
          </cell>
        </row>
        <row r="1012">
          <cell r="A1012">
            <v>5100001</v>
          </cell>
          <cell r="B1012" t="str">
            <v>ALL OTHER COSTS AND EXPENSES</v>
          </cell>
          <cell r="E1012" t="str">
            <v>610000830</v>
          </cell>
          <cell r="F1012" t="str">
            <v>Total Equity</v>
          </cell>
        </row>
        <row r="1013">
          <cell r="A1013">
            <v>5100001</v>
          </cell>
          <cell r="B1013" t="str">
            <v>ALL OTHER COSTS AND EXPENSES</v>
          </cell>
          <cell r="E1013" t="str">
            <v>611000650</v>
          </cell>
          <cell r="F1013" t="str">
            <v>Total Equity</v>
          </cell>
        </row>
        <row r="1014">
          <cell r="A1014">
            <v>5100001</v>
          </cell>
          <cell r="B1014" t="str">
            <v>ALL OTHER COSTS AND EXPENSES</v>
          </cell>
          <cell r="E1014" t="str">
            <v>611000810</v>
          </cell>
          <cell r="F1014" t="str">
            <v>Total Equity</v>
          </cell>
        </row>
        <row r="1015">
          <cell r="A1015">
            <v>5100001</v>
          </cell>
          <cell r="B1015" t="str">
            <v>ALL OTHER COSTS AND EXPENSES</v>
          </cell>
          <cell r="E1015" t="str">
            <v>611000860</v>
          </cell>
          <cell r="F1015" t="str">
            <v>Total Equity</v>
          </cell>
        </row>
        <row r="1016">
          <cell r="A1016">
            <v>5100001</v>
          </cell>
          <cell r="B1016" t="str">
            <v>ALL OTHER COSTS AND EXPENSES</v>
          </cell>
          <cell r="E1016" t="str">
            <v>611000880</v>
          </cell>
          <cell r="F1016" t="str">
            <v>Total Equity</v>
          </cell>
        </row>
        <row r="1017">
          <cell r="A1017">
            <v>5100001</v>
          </cell>
          <cell r="B1017" t="str">
            <v>ALL OTHER COSTS AND EXPENSES</v>
          </cell>
          <cell r="E1017" t="str">
            <v>621000600</v>
          </cell>
          <cell r="F1017" t="str">
            <v>Total Equity</v>
          </cell>
        </row>
        <row r="1018">
          <cell r="A1018">
            <v>5100001</v>
          </cell>
          <cell r="B1018" t="str">
            <v>ALL OTHER COSTS AND EXPENSES</v>
          </cell>
          <cell r="E1018" t="str">
            <v>621000610</v>
          </cell>
          <cell r="F1018" t="str">
            <v>Total Equity</v>
          </cell>
        </row>
        <row r="1019">
          <cell r="A1019">
            <v>5100001</v>
          </cell>
          <cell r="B1019" t="str">
            <v>ALL OTHER COSTS AND EXPENSES</v>
          </cell>
          <cell r="E1019" t="str">
            <v>621000700</v>
          </cell>
          <cell r="F1019" t="str">
            <v>Total Equity</v>
          </cell>
        </row>
        <row r="1020">
          <cell r="A1020">
            <v>5100001</v>
          </cell>
          <cell r="B1020" t="str">
            <v>ALL OTHER COSTS AND EXPENSES</v>
          </cell>
          <cell r="E1020" t="str">
            <v>621000800</v>
          </cell>
          <cell r="F1020" t="str">
            <v>Total Equity</v>
          </cell>
        </row>
        <row r="1021">
          <cell r="A1021">
            <v>5100001</v>
          </cell>
          <cell r="B1021" t="str">
            <v>ALL OTHER COSTS AND EXPENSES</v>
          </cell>
          <cell r="E1021" t="str">
            <v>625000600</v>
          </cell>
          <cell r="F1021" t="str">
            <v>Total Equity</v>
          </cell>
        </row>
        <row r="1022">
          <cell r="A1022">
            <v>5100001</v>
          </cell>
          <cell r="B1022" t="str">
            <v>ALL OTHER COSTS AND EXPENSES</v>
          </cell>
          <cell r="E1022" t="str">
            <v>625000610</v>
          </cell>
          <cell r="F1022" t="str">
            <v>Total Equity</v>
          </cell>
        </row>
        <row r="1023">
          <cell r="A1023">
            <v>5100001</v>
          </cell>
          <cell r="B1023" t="str">
            <v>ALL OTHER COSTS AND EXPENSES</v>
          </cell>
          <cell r="E1023" t="str">
            <v>625000800</v>
          </cell>
          <cell r="F1023" t="str">
            <v>Total Equity</v>
          </cell>
        </row>
        <row r="1024">
          <cell r="A1024">
            <v>5100001</v>
          </cell>
          <cell r="B1024" t="str">
            <v>ALL OTHER COSTS AND EXPENSES</v>
          </cell>
          <cell r="E1024" t="str">
            <v>626000000</v>
          </cell>
          <cell r="F1024" t="str">
            <v>Total Equity</v>
          </cell>
        </row>
        <row r="1025">
          <cell r="A1025">
            <v>5100001</v>
          </cell>
          <cell r="B1025" t="str">
            <v>ALL OTHER COSTS AND EXPENSES</v>
          </cell>
          <cell r="E1025" t="str">
            <v>626000010</v>
          </cell>
          <cell r="F1025" t="str">
            <v>Total Equity</v>
          </cell>
        </row>
        <row r="1026">
          <cell r="A1026">
            <v>5100001</v>
          </cell>
          <cell r="B1026" t="str">
            <v>ALL OTHER COSTS AND EXPENSES</v>
          </cell>
          <cell r="E1026" t="str">
            <v>627000000</v>
          </cell>
          <cell r="F1026" t="str">
            <v>Total Equity</v>
          </cell>
        </row>
        <row r="1027">
          <cell r="A1027">
            <v>5100001</v>
          </cell>
          <cell r="B1027" t="str">
            <v>ALL OTHER COSTS AND EXPENSES</v>
          </cell>
          <cell r="E1027" t="str">
            <v>628000000</v>
          </cell>
          <cell r="F1027" t="str">
            <v>Total Equity</v>
          </cell>
        </row>
        <row r="1028">
          <cell r="A1028">
            <v>5100001</v>
          </cell>
          <cell r="B1028" t="str">
            <v>ALL OTHER COSTS AND EXPENSES</v>
          </cell>
          <cell r="E1028" t="str">
            <v>628000010</v>
          </cell>
          <cell r="F1028" t="str">
            <v>Total Equity</v>
          </cell>
        </row>
        <row r="1029">
          <cell r="A1029">
            <v>5100001</v>
          </cell>
          <cell r="B1029" t="str">
            <v>ALL OTHER COSTS AND EXPENSES</v>
          </cell>
          <cell r="E1029" t="str">
            <v>628000420</v>
          </cell>
          <cell r="F1029" t="str">
            <v>Total Equity</v>
          </cell>
        </row>
        <row r="1030">
          <cell r="A1030">
            <v>5100001</v>
          </cell>
          <cell r="B1030" t="str">
            <v>ALL OTHER COSTS AND EXPENSES</v>
          </cell>
          <cell r="E1030" t="str">
            <v>628000610</v>
          </cell>
          <cell r="F1030" t="str">
            <v>Total Equity</v>
          </cell>
        </row>
        <row r="1031">
          <cell r="A1031">
            <v>5100001</v>
          </cell>
          <cell r="B1031" t="str">
            <v>ALL OTHER COSTS AND EXPENSES</v>
          </cell>
          <cell r="E1031" t="str">
            <v>628000620</v>
          </cell>
          <cell r="F1031" t="str">
            <v>Total Equity</v>
          </cell>
        </row>
        <row r="1032">
          <cell r="A1032">
            <v>5100001</v>
          </cell>
          <cell r="B1032" t="str">
            <v>ALL OTHER COSTS AND EXPENSES</v>
          </cell>
          <cell r="E1032" t="str">
            <v>628000630</v>
          </cell>
          <cell r="F1032" t="str">
            <v>Total Equity</v>
          </cell>
        </row>
        <row r="1033">
          <cell r="A1033">
            <v>5100001</v>
          </cell>
          <cell r="B1033" t="str">
            <v>ALL OTHER COSTS AND EXPENSES</v>
          </cell>
          <cell r="E1033" t="str">
            <v>628000640</v>
          </cell>
          <cell r="F1033" t="str">
            <v>Total Equity</v>
          </cell>
        </row>
        <row r="1034">
          <cell r="A1034">
            <v>5100001</v>
          </cell>
          <cell r="B1034" t="str">
            <v>ALL OTHER COSTS AND EXPENSES</v>
          </cell>
          <cell r="E1034" t="str">
            <v>628000650</v>
          </cell>
          <cell r="F1034" t="str">
            <v>Total Equity</v>
          </cell>
        </row>
        <row r="1035">
          <cell r="A1035">
            <v>5100001</v>
          </cell>
          <cell r="B1035" t="str">
            <v>ALL OTHER COSTS AND EXPENSES</v>
          </cell>
          <cell r="E1035" t="str">
            <v>628000710</v>
          </cell>
          <cell r="F1035" t="str">
            <v>Total Equity</v>
          </cell>
        </row>
        <row r="1036">
          <cell r="A1036">
            <v>5100001</v>
          </cell>
          <cell r="B1036" t="str">
            <v>ALL OTHER COSTS AND EXPENSES</v>
          </cell>
          <cell r="E1036" t="str">
            <v>628000720</v>
          </cell>
          <cell r="F1036" t="str">
            <v>Total Equity</v>
          </cell>
        </row>
        <row r="1037">
          <cell r="A1037">
            <v>5100001</v>
          </cell>
          <cell r="B1037" t="str">
            <v>ALL OTHER COSTS AND EXPENSES</v>
          </cell>
          <cell r="E1037" t="str">
            <v>628000730</v>
          </cell>
          <cell r="F1037" t="str">
            <v>Total Equity</v>
          </cell>
        </row>
        <row r="1038">
          <cell r="A1038">
            <v>5100001</v>
          </cell>
          <cell r="B1038" t="str">
            <v>ALL OTHER COSTS AND EXPENSES</v>
          </cell>
          <cell r="E1038" t="str">
            <v>628000740</v>
          </cell>
          <cell r="F1038" t="str">
            <v>Total Equity</v>
          </cell>
        </row>
        <row r="1039">
          <cell r="A1039">
            <v>5100001</v>
          </cell>
          <cell r="B1039" t="str">
            <v>ALL OTHER COSTS AND EXPENSES</v>
          </cell>
          <cell r="E1039" t="str">
            <v>628000810</v>
          </cell>
          <cell r="F1039" t="str">
            <v>Total Equity</v>
          </cell>
        </row>
        <row r="1040">
          <cell r="A1040">
            <v>5100001</v>
          </cell>
          <cell r="B1040" t="str">
            <v>ALL OTHER COSTS AND EXPENSES</v>
          </cell>
          <cell r="E1040" t="str">
            <v>631000010</v>
          </cell>
          <cell r="F1040" t="str">
            <v>Total Equity</v>
          </cell>
        </row>
        <row r="1041">
          <cell r="A1041">
            <v>5100001</v>
          </cell>
          <cell r="B1041" t="str">
            <v>ALL OTHER COSTS AND EXPENSES</v>
          </cell>
          <cell r="E1041" t="str">
            <v>631000020</v>
          </cell>
          <cell r="F1041" t="str">
            <v>Total Equity</v>
          </cell>
        </row>
        <row r="1042">
          <cell r="A1042">
            <v>5100001</v>
          </cell>
          <cell r="B1042" t="str">
            <v>ALL OTHER COSTS AND EXPENSES</v>
          </cell>
          <cell r="E1042" t="str">
            <v>631000030</v>
          </cell>
          <cell r="F1042" t="str">
            <v>Total Equity</v>
          </cell>
        </row>
        <row r="1043">
          <cell r="A1043">
            <v>5100001</v>
          </cell>
          <cell r="B1043" t="str">
            <v>ALL OTHER COSTS AND EXPENSES</v>
          </cell>
          <cell r="E1043" t="str">
            <v>631000060</v>
          </cell>
          <cell r="F1043" t="str">
            <v>Total Equity</v>
          </cell>
        </row>
        <row r="1044">
          <cell r="A1044">
            <v>5100001</v>
          </cell>
          <cell r="B1044" t="str">
            <v>ALL OTHER COSTS AND EXPENSES</v>
          </cell>
          <cell r="E1044" t="str">
            <v>631000210</v>
          </cell>
          <cell r="F1044" t="str">
            <v>Total Equity</v>
          </cell>
        </row>
        <row r="1045">
          <cell r="A1045">
            <v>5100001</v>
          </cell>
          <cell r="B1045" t="str">
            <v>ALL OTHER COSTS AND EXPENSES</v>
          </cell>
          <cell r="E1045" t="str">
            <v>631000220</v>
          </cell>
          <cell r="F1045" t="str">
            <v>Total Equity</v>
          </cell>
        </row>
        <row r="1046">
          <cell r="A1046">
            <v>5100001</v>
          </cell>
          <cell r="B1046" t="str">
            <v>ALL OTHER COSTS AND EXPENSES</v>
          </cell>
          <cell r="E1046" t="str">
            <v>631000310</v>
          </cell>
          <cell r="F1046" t="str">
            <v>Total Equity</v>
          </cell>
        </row>
        <row r="1047">
          <cell r="A1047">
            <v>5100001</v>
          </cell>
          <cell r="B1047" t="str">
            <v>ALL OTHER COSTS AND EXPENSES</v>
          </cell>
          <cell r="E1047" t="str">
            <v>631000320</v>
          </cell>
          <cell r="F1047" t="str">
            <v>Total Equity</v>
          </cell>
        </row>
        <row r="1048">
          <cell r="A1048">
            <v>5100001</v>
          </cell>
          <cell r="B1048" t="str">
            <v>ALL OTHER COSTS AND EXPENSES</v>
          </cell>
          <cell r="E1048" t="str">
            <v>631000410</v>
          </cell>
          <cell r="F1048" t="str">
            <v>Total Equity</v>
          </cell>
        </row>
        <row r="1049">
          <cell r="A1049">
            <v>5100001</v>
          </cell>
          <cell r="B1049" t="str">
            <v>ALL OTHER COSTS AND EXPENSES</v>
          </cell>
          <cell r="E1049" t="str">
            <v>631000420</v>
          </cell>
          <cell r="F1049" t="str">
            <v>Total Equity</v>
          </cell>
        </row>
        <row r="1050">
          <cell r="A1050">
            <v>5100001</v>
          </cell>
          <cell r="B1050" t="str">
            <v>ALL OTHER COSTS AND EXPENSES</v>
          </cell>
          <cell r="E1050" t="str">
            <v>631500020</v>
          </cell>
          <cell r="F1050" t="str">
            <v>Total Equity</v>
          </cell>
        </row>
        <row r="1051">
          <cell r="A1051">
            <v>5100001</v>
          </cell>
          <cell r="B1051" t="str">
            <v>ALL OTHER COSTS AND EXPENSES</v>
          </cell>
          <cell r="E1051" t="str">
            <v>631500110</v>
          </cell>
          <cell r="F1051" t="str">
            <v>Total Equity</v>
          </cell>
        </row>
        <row r="1052">
          <cell r="A1052">
            <v>5100001</v>
          </cell>
          <cell r="B1052" t="str">
            <v>ALL OTHER COSTS AND EXPENSES</v>
          </cell>
          <cell r="E1052" t="str">
            <v>631500120</v>
          </cell>
          <cell r="F1052" t="str">
            <v>Total Equity</v>
          </cell>
        </row>
        <row r="1053">
          <cell r="A1053">
            <v>5100001</v>
          </cell>
          <cell r="B1053" t="str">
            <v>ALL OTHER COSTS AND EXPENSES</v>
          </cell>
          <cell r="E1053" t="str">
            <v>632000000</v>
          </cell>
          <cell r="F1053" t="str">
            <v>Total Equity</v>
          </cell>
        </row>
        <row r="1054">
          <cell r="A1054">
            <v>5100001</v>
          </cell>
          <cell r="B1054" t="str">
            <v>ALL OTHER COSTS AND EXPENSES</v>
          </cell>
          <cell r="E1054" t="str">
            <v>632000010</v>
          </cell>
          <cell r="F1054" t="str">
            <v>Total Equity</v>
          </cell>
        </row>
        <row r="1055">
          <cell r="A1055">
            <v>5100001</v>
          </cell>
          <cell r="B1055" t="str">
            <v>ALL OTHER COSTS AND EXPENSES</v>
          </cell>
          <cell r="E1055" t="str">
            <v>632000020</v>
          </cell>
          <cell r="F1055" t="str">
            <v>Total Equity</v>
          </cell>
        </row>
        <row r="1056">
          <cell r="A1056">
            <v>5100001</v>
          </cell>
          <cell r="B1056" t="str">
            <v>ALL OTHER COSTS AND EXPENSES</v>
          </cell>
          <cell r="E1056" t="str">
            <v>632000110</v>
          </cell>
          <cell r="F1056" t="str">
            <v>Total Equity</v>
          </cell>
        </row>
        <row r="1057">
          <cell r="A1057">
            <v>5100001</v>
          </cell>
          <cell r="B1057" t="str">
            <v>ALL OTHER COSTS AND EXPENSES</v>
          </cell>
          <cell r="E1057" t="str">
            <v>632000120</v>
          </cell>
          <cell r="F1057" t="str">
            <v>Total Equity</v>
          </cell>
        </row>
        <row r="1058">
          <cell r="A1058">
            <v>5100001</v>
          </cell>
          <cell r="B1058" t="str">
            <v>ALL OTHER COSTS AND EXPENSES</v>
          </cell>
          <cell r="E1058" t="str">
            <v>633000000</v>
          </cell>
          <cell r="F1058" t="str">
            <v>Total Equity</v>
          </cell>
        </row>
        <row r="1059">
          <cell r="A1059">
            <v>5100001</v>
          </cell>
          <cell r="B1059" t="str">
            <v>ALL OTHER COSTS AND EXPENSES</v>
          </cell>
          <cell r="E1059" t="str">
            <v>633000810</v>
          </cell>
          <cell r="F1059" t="str">
            <v>Total Equity</v>
          </cell>
        </row>
        <row r="1060">
          <cell r="A1060">
            <v>5100001</v>
          </cell>
          <cell r="B1060" t="str">
            <v>ALL OTHER COSTS AND EXPENSES</v>
          </cell>
          <cell r="E1060" t="str">
            <v>634000000</v>
          </cell>
          <cell r="F1060" t="str">
            <v>Total Equity</v>
          </cell>
        </row>
        <row r="1061">
          <cell r="A1061">
            <v>5100001</v>
          </cell>
          <cell r="B1061" t="str">
            <v>ALL OTHER COSTS AND EXPENSES</v>
          </cell>
          <cell r="E1061" t="str">
            <v>634000020</v>
          </cell>
          <cell r="F1061" t="str">
            <v>Total Equity</v>
          </cell>
        </row>
        <row r="1062">
          <cell r="A1062">
            <v>5100001</v>
          </cell>
          <cell r="B1062" t="str">
            <v>ALL OTHER COSTS AND EXPENSES</v>
          </cell>
          <cell r="E1062" t="str">
            <v>634000025</v>
          </cell>
          <cell r="F1062" t="str">
            <v>Total Equity</v>
          </cell>
        </row>
        <row r="1063">
          <cell r="A1063">
            <v>5100001</v>
          </cell>
          <cell r="B1063" t="str">
            <v>ALL OTHER COSTS AND EXPENSES</v>
          </cell>
          <cell r="E1063" t="str">
            <v>634000040</v>
          </cell>
          <cell r="F1063" t="str">
            <v>Total Equity</v>
          </cell>
        </row>
        <row r="1064">
          <cell r="A1064">
            <v>5100001</v>
          </cell>
          <cell r="B1064" t="str">
            <v>ALL OTHER COSTS AND EXPENSES</v>
          </cell>
          <cell r="E1064" t="str">
            <v>634000050</v>
          </cell>
          <cell r="F1064" t="str">
            <v>Total Equity</v>
          </cell>
        </row>
        <row r="1065">
          <cell r="A1065">
            <v>5100001</v>
          </cell>
          <cell r="B1065" t="str">
            <v>ALL OTHER COSTS AND EXPENSES</v>
          </cell>
          <cell r="E1065" t="str">
            <v>634000060</v>
          </cell>
          <cell r="F1065" t="str">
            <v>Total Equity</v>
          </cell>
        </row>
        <row r="1066">
          <cell r="A1066">
            <v>5100001</v>
          </cell>
          <cell r="B1066" t="str">
            <v>ALL OTHER COSTS AND EXPENSES</v>
          </cell>
          <cell r="E1066" t="str">
            <v>634000070</v>
          </cell>
          <cell r="F1066" t="str">
            <v>Total Equity</v>
          </cell>
        </row>
        <row r="1067">
          <cell r="A1067">
            <v>5100001</v>
          </cell>
          <cell r="B1067" t="str">
            <v>ALL OTHER COSTS AND EXPENSES</v>
          </cell>
          <cell r="E1067" t="str">
            <v>634000110</v>
          </cell>
          <cell r="F1067" t="str">
            <v>Total Equity</v>
          </cell>
        </row>
        <row r="1068">
          <cell r="A1068">
            <v>5100001</v>
          </cell>
          <cell r="B1068" t="str">
            <v>ALL OTHER COSTS AND EXPENSES</v>
          </cell>
          <cell r="E1068" t="str">
            <v>634000120</v>
          </cell>
          <cell r="F1068" t="str">
            <v>Total Equity</v>
          </cell>
        </row>
        <row r="1069">
          <cell r="A1069">
            <v>5100001</v>
          </cell>
          <cell r="B1069" t="str">
            <v>ALL OTHER COSTS AND EXPENSES</v>
          </cell>
          <cell r="E1069" t="str">
            <v>634000210</v>
          </cell>
          <cell r="F1069" t="str">
            <v>Total Equity</v>
          </cell>
        </row>
        <row r="1070">
          <cell r="A1070">
            <v>5100001</v>
          </cell>
          <cell r="B1070" t="str">
            <v>ALL OTHER COSTS AND EXPENSES</v>
          </cell>
          <cell r="E1070" t="str">
            <v>634000220</v>
          </cell>
          <cell r="F1070" t="str">
            <v>Total Equity</v>
          </cell>
        </row>
        <row r="1071">
          <cell r="A1071">
            <v>5100001</v>
          </cell>
          <cell r="B1071" t="str">
            <v>ALL OTHER COSTS AND EXPENSES</v>
          </cell>
          <cell r="E1071" t="str">
            <v>634000310</v>
          </cell>
          <cell r="F1071" t="str">
            <v>Total Equity</v>
          </cell>
        </row>
        <row r="1072">
          <cell r="A1072">
            <v>5100001</v>
          </cell>
          <cell r="B1072" t="str">
            <v>ALL OTHER COSTS AND EXPENSES</v>
          </cell>
          <cell r="E1072" t="str">
            <v>634000500</v>
          </cell>
          <cell r="F1072" t="str">
            <v>Total Equity</v>
          </cell>
        </row>
        <row r="1073">
          <cell r="A1073">
            <v>5100001</v>
          </cell>
          <cell r="B1073" t="str">
            <v>ALL OTHER COSTS AND EXPENSES</v>
          </cell>
          <cell r="E1073" t="str">
            <v>634000510</v>
          </cell>
          <cell r="F1073" t="str">
            <v>Total Equity</v>
          </cell>
        </row>
        <row r="1074">
          <cell r="A1074">
            <v>5100001</v>
          </cell>
          <cell r="B1074" t="str">
            <v>ALL OTHER COSTS AND EXPENSES</v>
          </cell>
          <cell r="E1074" t="str">
            <v>634000520</v>
          </cell>
          <cell r="F1074" t="str">
            <v>Total Equity</v>
          </cell>
        </row>
        <row r="1075">
          <cell r="A1075">
            <v>5100001</v>
          </cell>
          <cell r="B1075" t="str">
            <v>ALL OTHER COSTS AND EXPENSES</v>
          </cell>
          <cell r="E1075" t="str">
            <v>634000600</v>
          </cell>
          <cell r="F1075" t="str">
            <v>Total Equity</v>
          </cell>
        </row>
        <row r="1076">
          <cell r="A1076">
            <v>5100001</v>
          </cell>
          <cell r="B1076" t="str">
            <v>ALL OTHER COSTS AND EXPENSES</v>
          </cell>
          <cell r="E1076" t="str">
            <v>634000610</v>
          </cell>
          <cell r="F1076" t="str">
            <v>Total Equity</v>
          </cell>
        </row>
        <row r="1077">
          <cell r="A1077">
            <v>5100001</v>
          </cell>
          <cell r="B1077" t="str">
            <v>ALL OTHER COSTS AND EXPENSES</v>
          </cell>
          <cell r="E1077" t="str">
            <v>634000710</v>
          </cell>
          <cell r="F1077" t="str">
            <v>Total Equity</v>
          </cell>
        </row>
        <row r="1078">
          <cell r="A1078">
            <v>5100001</v>
          </cell>
          <cell r="B1078" t="str">
            <v>ALL OTHER COSTS AND EXPENSES</v>
          </cell>
          <cell r="E1078" t="str">
            <v>634000800</v>
          </cell>
          <cell r="F1078" t="str">
            <v>Total Equity</v>
          </cell>
        </row>
        <row r="1079">
          <cell r="A1079">
            <v>5100001</v>
          </cell>
          <cell r="B1079" t="str">
            <v>ALL OTHER COSTS AND EXPENSES</v>
          </cell>
          <cell r="E1079" t="str">
            <v>641000000</v>
          </cell>
          <cell r="F1079" t="str">
            <v>Total Equity</v>
          </cell>
        </row>
        <row r="1080">
          <cell r="A1080">
            <v>5100001</v>
          </cell>
          <cell r="B1080" t="str">
            <v>ALL OTHER COSTS AND EXPENSES</v>
          </cell>
          <cell r="E1080" t="str">
            <v>643000000</v>
          </cell>
          <cell r="F1080" t="str">
            <v>Total Equity</v>
          </cell>
        </row>
        <row r="1081">
          <cell r="A1081">
            <v>5100001</v>
          </cell>
          <cell r="B1081" t="str">
            <v>ALL OTHER COSTS AND EXPENSES</v>
          </cell>
          <cell r="E1081" t="str">
            <v>643000020</v>
          </cell>
          <cell r="F1081" t="str">
            <v>Total Equity</v>
          </cell>
        </row>
        <row r="1082">
          <cell r="A1082">
            <v>5100001</v>
          </cell>
          <cell r="B1082" t="str">
            <v>ALL OTHER COSTS AND EXPENSES</v>
          </cell>
          <cell r="E1082" t="str">
            <v>643000030</v>
          </cell>
          <cell r="F1082" t="str">
            <v>Total Equity</v>
          </cell>
        </row>
        <row r="1083">
          <cell r="A1083">
            <v>5100001</v>
          </cell>
          <cell r="B1083" t="str">
            <v>ALL OTHER COSTS AND EXPENSES</v>
          </cell>
          <cell r="E1083" t="str">
            <v>643000040</v>
          </cell>
          <cell r="F1083" t="str">
            <v>Total Equity</v>
          </cell>
        </row>
        <row r="1084">
          <cell r="A1084">
            <v>5100001</v>
          </cell>
          <cell r="B1084" t="str">
            <v>ALL OTHER COSTS AND EXPENSES</v>
          </cell>
          <cell r="E1084" t="str">
            <v>644000010</v>
          </cell>
          <cell r="F1084" t="str">
            <v>Total Equity</v>
          </cell>
        </row>
        <row r="1085">
          <cell r="A1085">
            <v>5100001</v>
          </cell>
          <cell r="B1085" t="str">
            <v>ALL OTHER COSTS AND EXPENSES</v>
          </cell>
          <cell r="E1085" t="str">
            <v>645000000</v>
          </cell>
          <cell r="F1085" t="str">
            <v>Total Equity</v>
          </cell>
        </row>
        <row r="1086">
          <cell r="A1086">
            <v>5100001</v>
          </cell>
          <cell r="B1086" t="str">
            <v>ALL OTHER COSTS AND EXPENSES</v>
          </cell>
          <cell r="E1086" t="str">
            <v>646000000</v>
          </cell>
          <cell r="F1086" t="str">
            <v>Total Equity</v>
          </cell>
        </row>
        <row r="1087">
          <cell r="A1087">
            <v>5100001</v>
          </cell>
          <cell r="B1087" t="str">
            <v>ALL OTHER COSTS AND EXPENSES</v>
          </cell>
          <cell r="E1087" t="str">
            <v>646000010</v>
          </cell>
          <cell r="F1087" t="str">
            <v>Total Equity</v>
          </cell>
        </row>
        <row r="1088">
          <cell r="A1088">
            <v>5100001</v>
          </cell>
          <cell r="B1088" t="str">
            <v>ALL OTHER COSTS AND EXPENSES</v>
          </cell>
          <cell r="E1088" t="str">
            <v>646000020</v>
          </cell>
          <cell r="F1088" t="str">
            <v>Total Equity</v>
          </cell>
        </row>
        <row r="1089">
          <cell r="A1089">
            <v>5100001</v>
          </cell>
          <cell r="B1089" t="str">
            <v>ALL OTHER COSTS AND EXPENSES</v>
          </cell>
          <cell r="E1089" t="str">
            <v>646000030</v>
          </cell>
          <cell r="F1089" t="str">
            <v>Total Equity</v>
          </cell>
        </row>
        <row r="1090">
          <cell r="A1090">
            <v>5100001</v>
          </cell>
          <cell r="B1090" t="str">
            <v>ALL OTHER COSTS AND EXPENSES</v>
          </cell>
          <cell r="E1090" t="str">
            <v>646000050</v>
          </cell>
          <cell r="F1090" t="str">
            <v>Total Equity</v>
          </cell>
        </row>
        <row r="1091">
          <cell r="A1091">
            <v>5100001</v>
          </cell>
          <cell r="B1091" t="str">
            <v>ALL OTHER COSTS AND EXPENSES</v>
          </cell>
          <cell r="E1091" t="str">
            <v>646000060</v>
          </cell>
          <cell r="F1091" t="str">
            <v>Total Equity</v>
          </cell>
        </row>
        <row r="1092">
          <cell r="A1092">
            <v>5100001</v>
          </cell>
          <cell r="B1092" t="str">
            <v>ALL OTHER COSTS AND EXPENSES</v>
          </cell>
          <cell r="E1092" t="str">
            <v>646000070</v>
          </cell>
          <cell r="F1092" t="str">
            <v>Total Equity</v>
          </cell>
        </row>
        <row r="1093">
          <cell r="A1093">
            <v>5100001</v>
          </cell>
          <cell r="B1093" t="str">
            <v>ALL OTHER COSTS AND EXPENSES</v>
          </cell>
          <cell r="E1093" t="str">
            <v>646000080</v>
          </cell>
          <cell r="F1093" t="str">
            <v>Total Equity</v>
          </cell>
        </row>
        <row r="1094">
          <cell r="A1094">
            <v>5100001</v>
          </cell>
          <cell r="B1094" t="str">
            <v>ALL OTHER COSTS AND EXPENSES</v>
          </cell>
          <cell r="E1094" t="str">
            <v>646000090</v>
          </cell>
          <cell r="F1094" t="str">
            <v>Total Equity</v>
          </cell>
        </row>
        <row r="1095">
          <cell r="A1095">
            <v>5100001</v>
          </cell>
          <cell r="B1095" t="str">
            <v>ALL OTHER COSTS AND EXPENSES</v>
          </cell>
          <cell r="E1095" t="str">
            <v>646000100</v>
          </cell>
          <cell r="F1095" t="str">
            <v>Total Equity</v>
          </cell>
        </row>
        <row r="1096">
          <cell r="A1096">
            <v>5100001</v>
          </cell>
          <cell r="B1096" t="str">
            <v>ALL OTHER COSTS AND EXPENSES</v>
          </cell>
          <cell r="E1096" t="str">
            <v>646000110</v>
          </cell>
          <cell r="F1096" t="str">
            <v>Total Equity</v>
          </cell>
        </row>
        <row r="1097">
          <cell r="A1097">
            <v>5100001</v>
          </cell>
          <cell r="B1097" t="str">
            <v>ALL OTHER COSTS AND EXPENSES</v>
          </cell>
          <cell r="E1097" t="str">
            <v>646000120</v>
          </cell>
          <cell r="F1097" t="str">
            <v>Total Equity</v>
          </cell>
        </row>
        <row r="1098">
          <cell r="A1098">
            <v>5100001</v>
          </cell>
          <cell r="B1098" t="str">
            <v>ALL OTHER COSTS AND EXPENSES</v>
          </cell>
          <cell r="E1098" t="str">
            <v>647000000</v>
          </cell>
          <cell r="F1098" t="str">
            <v>Total Equity</v>
          </cell>
        </row>
        <row r="1099">
          <cell r="A1099">
            <v>5100001</v>
          </cell>
          <cell r="B1099" t="str">
            <v>ALL OTHER COSTS AND EXPENSES</v>
          </cell>
          <cell r="E1099" t="str">
            <v>647000010</v>
          </cell>
          <cell r="F1099" t="str">
            <v>Total Equity</v>
          </cell>
        </row>
        <row r="1100">
          <cell r="A1100">
            <v>5100001</v>
          </cell>
          <cell r="B1100" t="str">
            <v>ALL OTHER COSTS AND EXPENSES</v>
          </cell>
          <cell r="E1100" t="str">
            <v>647000020</v>
          </cell>
          <cell r="F1100" t="str">
            <v>Total Equity</v>
          </cell>
        </row>
        <row r="1101">
          <cell r="A1101">
            <v>5100001</v>
          </cell>
          <cell r="B1101" t="str">
            <v>ALL OTHER COSTS AND EXPENSES</v>
          </cell>
          <cell r="E1101" t="str">
            <v>647000030</v>
          </cell>
          <cell r="F1101" t="str">
            <v>Total Equity</v>
          </cell>
        </row>
        <row r="1102">
          <cell r="A1102">
            <v>5100001</v>
          </cell>
          <cell r="B1102" t="str">
            <v>ALL OTHER COSTS AND EXPENSES</v>
          </cell>
          <cell r="E1102" t="str">
            <v>648000000</v>
          </cell>
          <cell r="F1102" t="str">
            <v>Total Equity</v>
          </cell>
        </row>
        <row r="1103">
          <cell r="A1103">
            <v>5100001</v>
          </cell>
          <cell r="B1103" t="str">
            <v>ALL OTHER COSTS AND EXPENSES</v>
          </cell>
          <cell r="E1103" t="str">
            <v>650200000</v>
          </cell>
          <cell r="F1103" t="str">
            <v>Total Equity</v>
          </cell>
        </row>
        <row r="1104">
          <cell r="A1104">
            <v>5100001</v>
          </cell>
          <cell r="B1104" t="str">
            <v>ALL OTHER COSTS AND EXPENSES</v>
          </cell>
          <cell r="E1104" t="str">
            <v>650400010</v>
          </cell>
          <cell r="F1104" t="str">
            <v>Total Equity</v>
          </cell>
        </row>
        <row r="1105">
          <cell r="A1105">
            <v>5100001</v>
          </cell>
          <cell r="B1105" t="str">
            <v>ALL OTHER COSTS AND EXPENSES</v>
          </cell>
          <cell r="E1105" t="str">
            <v>650400020</v>
          </cell>
          <cell r="F1105" t="str">
            <v>Total Equity</v>
          </cell>
        </row>
        <row r="1106">
          <cell r="A1106">
            <v>5100001</v>
          </cell>
          <cell r="B1106" t="str">
            <v>ALL OTHER COSTS AND EXPENSES</v>
          </cell>
          <cell r="E1106" t="str">
            <v>650400050</v>
          </cell>
          <cell r="F1106" t="str">
            <v>Total Equity</v>
          </cell>
        </row>
        <row r="1107">
          <cell r="A1107">
            <v>5100001</v>
          </cell>
          <cell r="B1107" t="str">
            <v>ALL OTHER COSTS AND EXPENSES</v>
          </cell>
          <cell r="E1107" t="str">
            <v>650400060</v>
          </cell>
          <cell r="F1107" t="str">
            <v>Total Equity</v>
          </cell>
        </row>
        <row r="1108">
          <cell r="A1108">
            <v>5100001</v>
          </cell>
          <cell r="B1108" t="str">
            <v>ALL OTHER COSTS AND EXPENSES</v>
          </cell>
          <cell r="E1108" t="str">
            <v>650400070</v>
          </cell>
          <cell r="F1108" t="str">
            <v>Total Equity</v>
          </cell>
        </row>
        <row r="1109">
          <cell r="A1109">
            <v>5100001</v>
          </cell>
          <cell r="B1109" t="str">
            <v>ALL OTHER COSTS AND EXPENSES</v>
          </cell>
          <cell r="E1109" t="str">
            <v>650400080</v>
          </cell>
          <cell r="F1109" t="str">
            <v>Total Equity</v>
          </cell>
        </row>
        <row r="1110">
          <cell r="A1110">
            <v>5100001</v>
          </cell>
          <cell r="B1110" t="str">
            <v>ALL OTHER COSTS AND EXPENSES</v>
          </cell>
          <cell r="E1110" t="str">
            <v>650400090</v>
          </cell>
          <cell r="F1110" t="str">
            <v>Total Equity</v>
          </cell>
        </row>
        <row r="1111">
          <cell r="A1111">
            <v>5100001</v>
          </cell>
          <cell r="B1111" t="str">
            <v>ALL OTHER COSTS AND EXPENSES</v>
          </cell>
          <cell r="E1111" t="str">
            <v>650400100</v>
          </cell>
          <cell r="F1111" t="str">
            <v>Total Equity</v>
          </cell>
        </row>
        <row r="1112">
          <cell r="A1112">
            <v>5100001</v>
          </cell>
          <cell r="B1112" t="str">
            <v>ALL OTHER COSTS AND EXPENSES</v>
          </cell>
          <cell r="E1112" t="str">
            <v>650400110</v>
          </cell>
          <cell r="F1112" t="str">
            <v>Total Equity</v>
          </cell>
        </row>
        <row r="1113">
          <cell r="A1113">
            <v>5100001</v>
          </cell>
          <cell r="B1113" t="str">
            <v>ALL OTHER COSTS AND EXPENSES</v>
          </cell>
          <cell r="E1113" t="str">
            <v>650400120</v>
          </cell>
          <cell r="F1113" t="str">
            <v>Total Equity</v>
          </cell>
        </row>
        <row r="1114">
          <cell r="A1114">
            <v>5100001</v>
          </cell>
          <cell r="B1114" t="str">
            <v>ALL OTHER COSTS AND EXPENSES</v>
          </cell>
          <cell r="E1114" t="str">
            <v>650400150</v>
          </cell>
          <cell r="F1114" t="str">
            <v>Total Equity</v>
          </cell>
        </row>
        <row r="1115">
          <cell r="A1115">
            <v>5100001</v>
          </cell>
          <cell r="B1115" t="str">
            <v>ALL OTHER COSTS AND EXPENSES</v>
          </cell>
          <cell r="E1115" t="str">
            <v>650400160</v>
          </cell>
          <cell r="F1115" t="str">
            <v>Total Equity</v>
          </cell>
        </row>
        <row r="1116">
          <cell r="A1116">
            <v>5100001</v>
          </cell>
          <cell r="B1116" t="str">
            <v>ALL OTHER COSTS AND EXPENSES</v>
          </cell>
          <cell r="E1116" t="str">
            <v>650400180</v>
          </cell>
          <cell r="F1116" t="str">
            <v>Total Equity</v>
          </cell>
        </row>
        <row r="1117">
          <cell r="A1117">
            <v>5100001</v>
          </cell>
          <cell r="B1117" t="str">
            <v>ALL OTHER COSTS AND EXPENSES</v>
          </cell>
          <cell r="E1117" t="str">
            <v>650400190</v>
          </cell>
          <cell r="F1117" t="str">
            <v>Total Equity</v>
          </cell>
        </row>
        <row r="1118">
          <cell r="A1118">
            <v>5100001</v>
          </cell>
          <cell r="B1118" t="str">
            <v>ALL OTHER COSTS AND EXPENSES</v>
          </cell>
          <cell r="E1118" t="str">
            <v>650400200</v>
          </cell>
          <cell r="F1118" t="str">
            <v>Total Equity</v>
          </cell>
        </row>
        <row r="1119">
          <cell r="A1119">
            <v>5100001</v>
          </cell>
          <cell r="B1119" t="str">
            <v>ALL OTHER COSTS AND EXPENSES</v>
          </cell>
          <cell r="E1119" t="str">
            <v>650400210</v>
          </cell>
          <cell r="F1119" t="str">
            <v>Total Equity</v>
          </cell>
        </row>
        <row r="1120">
          <cell r="A1120">
            <v>5100001</v>
          </cell>
          <cell r="B1120" t="str">
            <v>ALL OTHER COSTS AND EXPENSES</v>
          </cell>
          <cell r="E1120" t="str">
            <v>650400230</v>
          </cell>
          <cell r="F1120" t="str">
            <v>Total Equity</v>
          </cell>
        </row>
        <row r="1121">
          <cell r="A1121">
            <v>5100001</v>
          </cell>
          <cell r="B1121" t="str">
            <v>ALL OTHER COSTS AND EXPENSES</v>
          </cell>
          <cell r="E1121" t="str">
            <v>650400240</v>
          </cell>
          <cell r="F1121" t="str">
            <v>Total Equity</v>
          </cell>
        </row>
        <row r="1122">
          <cell r="A1122">
            <v>5100001</v>
          </cell>
          <cell r="B1122" t="str">
            <v>ALL OTHER COSTS AND EXPENSES</v>
          </cell>
          <cell r="E1122" t="str">
            <v>650600020</v>
          </cell>
          <cell r="F1122" t="str">
            <v>Total Equity</v>
          </cell>
        </row>
        <row r="1123">
          <cell r="A1123">
            <v>5100001</v>
          </cell>
          <cell r="B1123" t="str">
            <v>ALL OTHER COSTS AND EXPENSES</v>
          </cell>
          <cell r="E1123" t="str">
            <v>650600030</v>
          </cell>
          <cell r="F1123" t="str">
            <v>Total Equity</v>
          </cell>
        </row>
        <row r="1124">
          <cell r="A1124">
            <v>5100001</v>
          </cell>
          <cell r="B1124" t="str">
            <v>ALL OTHER COSTS AND EXPENSES</v>
          </cell>
          <cell r="E1124" t="str">
            <v>650600070</v>
          </cell>
          <cell r="F1124" t="str">
            <v>Total Equity</v>
          </cell>
        </row>
        <row r="1125">
          <cell r="A1125">
            <v>5100001</v>
          </cell>
          <cell r="B1125" t="str">
            <v>ALL OTHER COSTS AND EXPENSES</v>
          </cell>
          <cell r="E1125" t="str">
            <v>650600080</v>
          </cell>
          <cell r="F1125" t="str">
            <v>Total Equity</v>
          </cell>
        </row>
        <row r="1126">
          <cell r="A1126">
            <v>5100001</v>
          </cell>
          <cell r="B1126" t="str">
            <v>ALL OTHER COSTS AND EXPENSES</v>
          </cell>
          <cell r="E1126" t="str">
            <v>650800000</v>
          </cell>
          <cell r="F1126" t="str">
            <v>Total Equity</v>
          </cell>
        </row>
        <row r="1127">
          <cell r="A1127">
            <v>5100001</v>
          </cell>
          <cell r="B1127" t="str">
            <v>ALL OTHER COSTS AND EXPENSES</v>
          </cell>
          <cell r="E1127" t="str">
            <v>650800010</v>
          </cell>
          <cell r="F1127" t="str">
            <v>Total Equity</v>
          </cell>
        </row>
        <row r="1128">
          <cell r="A1128">
            <v>5100001</v>
          </cell>
          <cell r="B1128" t="str">
            <v>ALL OTHER COSTS AND EXPENSES</v>
          </cell>
          <cell r="E1128" t="str">
            <v>650800020</v>
          </cell>
          <cell r="F1128" t="str">
            <v>Total Equity</v>
          </cell>
        </row>
        <row r="1129">
          <cell r="A1129">
            <v>5100001</v>
          </cell>
          <cell r="B1129" t="str">
            <v>ALL OTHER COSTS AND EXPENSES</v>
          </cell>
          <cell r="E1129" t="str">
            <v>650800030</v>
          </cell>
          <cell r="F1129" t="str">
            <v>Total Equity</v>
          </cell>
        </row>
        <row r="1130">
          <cell r="A1130">
            <v>5100001</v>
          </cell>
          <cell r="B1130" t="str">
            <v>ALL OTHER COSTS AND EXPENSES</v>
          </cell>
          <cell r="E1130" t="str">
            <v>650800040</v>
          </cell>
          <cell r="F1130" t="str">
            <v>Total Equity</v>
          </cell>
        </row>
        <row r="1131">
          <cell r="A1131">
            <v>5100001</v>
          </cell>
          <cell r="B1131" t="str">
            <v>ALL OTHER COSTS AND EXPENSES</v>
          </cell>
          <cell r="E1131" t="str">
            <v>650800050</v>
          </cell>
          <cell r="F1131" t="str">
            <v>Total Equity</v>
          </cell>
        </row>
        <row r="1132">
          <cell r="A1132">
            <v>5100001</v>
          </cell>
          <cell r="B1132" t="str">
            <v>ALL OTHER COSTS AND EXPENSES</v>
          </cell>
          <cell r="E1132" t="str">
            <v>650800060</v>
          </cell>
          <cell r="F1132" t="str">
            <v>Total Equity</v>
          </cell>
        </row>
        <row r="1133">
          <cell r="A1133">
            <v>5100001</v>
          </cell>
          <cell r="B1133" t="str">
            <v>ALL OTHER COSTS AND EXPENSES</v>
          </cell>
          <cell r="E1133" t="str">
            <v>650800070</v>
          </cell>
          <cell r="F1133" t="str">
            <v>Total Equity</v>
          </cell>
        </row>
        <row r="1134">
          <cell r="A1134">
            <v>5100001</v>
          </cell>
          <cell r="B1134" t="str">
            <v>ALL OTHER COSTS AND EXPENSES</v>
          </cell>
          <cell r="E1134" t="str">
            <v>650800100</v>
          </cell>
          <cell r="F1134" t="str">
            <v>Total Equity</v>
          </cell>
        </row>
        <row r="1135">
          <cell r="A1135">
            <v>5100001</v>
          </cell>
          <cell r="B1135" t="str">
            <v>ALL OTHER COSTS AND EXPENSES</v>
          </cell>
          <cell r="E1135" t="str">
            <v>650800101</v>
          </cell>
          <cell r="F1135" t="str">
            <v>Total Equity</v>
          </cell>
        </row>
        <row r="1136">
          <cell r="A1136">
            <v>5100001</v>
          </cell>
          <cell r="B1136" t="str">
            <v>ALL OTHER COSTS AND EXPENSES</v>
          </cell>
          <cell r="E1136" t="str">
            <v>650800102</v>
          </cell>
          <cell r="F1136" t="str">
            <v>Total Equity</v>
          </cell>
        </row>
        <row r="1137">
          <cell r="A1137">
            <v>5100001</v>
          </cell>
          <cell r="B1137" t="str">
            <v>ALL OTHER COSTS AND EXPENSES</v>
          </cell>
          <cell r="E1137" t="str">
            <v>651000000</v>
          </cell>
          <cell r="F1137" t="str">
            <v>Total Equity</v>
          </cell>
        </row>
        <row r="1138">
          <cell r="A1138">
            <v>5100001</v>
          </cell>
          <cell r="B1138" t="str">
            <v>ALL OTHER COSTS AND EXPENSES</v>
          </cell>
          <cell r="E1138" t="str">
            <v>651000010</v>
          </cell>
          <cell r="F1138" t="str">
            <v>Total Equity</v>
          </cell>
        </row>
        <row r="1139">
          <cell r="A1139">
            <v>5100001</v>
          </cell>
          <cell r="B1139" t="str">
            <v>ALL OTHER COSTS AND EXPENSES</v>
          </cell>
          <cell r="E1139" t="str">
            <v>651100000</v>
          </cell>
          <cell r="F1139" t="str">
            <v>Total Equity</v>
          </cell>
        </row>
        <row r="1140">
          <cell r="A1140">
            <v>5100001</v>
          </cell>
          <cell r="B1140" t="str">
            <v>ALL OTHER COSTS AND EXPENSES</v>
          </cell>
          <cell r="E1140" t="str">
            <v>651200000</v>
          </cell>
          <cell r="F1140" t="str">
            <v>Total Equity</v>
          </cell>
        </row>
        <row r="1141">
          <cell r="A1141">
            <v>5100001</v>
          </cell>
          <cell r="B1141" t="str">
            <v>ALL OTHER COSTS AND EXPENSES</v>
          </cell>
          <cell r="E1141" t="str">
            <v>651200010</v>
          </cell>
          <cell r="F1141" t="str">
            <v>Total Equity</v>
          </cell>
        </row>
        <row r="1142">
          <cell r="A1142">
            <v>5100001</v>
          </cell>
          <cell r="B1142" t="str">
            <v>ALL OTHER COSTS AND EXPENSES</v>
          </cell>
          <cell r="E1142" t="str">
            <v>651200011</v>
          </cell>
          <cell r="F1142" t="str">
            <v>Total Equity</v>
          </cell>
        </row>
        <row r="1143">
          <cell r="A1143">
            <v>5100001</v>
          </cell>
          <cell r="B1143" t="str">
            <v>ALL OTHER COSTS AND EXPENSES</v>
          </cell>
          <cell r="E1143" t="str">
            <v>651200015</v>
          </cell>
          <cell r="F1143" t="str">
            <v>Total Equity</v>
          </cell>
        </row>
        <row r="1144">
          <cell r="A1144">
            <v>5100001</v>
          </cell>
          <cell r="B1144" t="str">
            <v>ALL OTHER COSTS AND EXPENSES</v>
          </cell>
          <cell r="E1144" t="str">
            <v>651200020</v>
          </cell>
          <cell r="F1144" t="str">
            <v>Total Equity</v>
          </cell>
        </row>
        <row r="1145">
          <cell r="A1145">
            <v>5100001</v>
          </cell>
          <cell r="B1145" t="str">
            <v>ALL OTHER COSTS AND EXPENSES</v>
          </cell>
          <cell r="E1145" t="str">
            <v>651200030</v>
          </cell>
          <cell r="F1145" t="str">
            <v>Total Equity</v>
          </cell>
        </row>
        <row r="1146">
          <cell r="A1146">
            <v>5100001</v>
          </cell>
          <cell r="B1146" t="str">
            <v>ALL OTHER COSTS AND EXPENSES</v>
          </cell>
          <cell r="E1146" t="str">
            <v>651200080</v>
          </cell>
          <cell r="F1146" t="str">
            <v>Total Equity</v>
          </cell>
        </row>
        <row r="1147">
          <cell r="A1147">
            <v>5100001</v>
          </cell>
          <cell r="B1147" t="str">
            <v>ALL OTHER COSTS AND EXPENSES</v>
          </cell>
          <cell r="E1147" t="str">
            <v>651200090</v>
          </cell>
          <cell r="F1147" t="str">
            <v>Total Equity</v>
          </cell>
        </row>
        <row r="1148">
          <cell r="A1148">
            <v>5100001</v>
          </cell>
          <cell r="B1148" t="str">
            <v>ALL OTHER COSTS AND EXPENSES</v>
          </cell>
          <cell r="E1148" t="str">
            <v>651200100</v>
          </cell>
          <cell r="F1148" t="str">
            <v>Total Equity</v>
          </cell>
        </row>
        <row r="1149">
          <cell r="A1149">
            <v>5100001</v>
          </cell>
          <cell r="B1149" t="str">
            <v>ALL OTHER COSTS AND EXPENSES</v>
          </cell>
          <cell r="E1149" t="str">
            <v>651200110</v>
          </cell>
          <cell r="F1149" t="str">
            <v>Total Equity</v>
          </cell>
        </row>
        <row r="1150">
          <cell r="A1150">
            <v>5100001</v>
          </cell>
          <cell r="B1150" t="str">
            <v>ALL OTHER COSTS AND EXPENSES</v>
          </cell>
          <cell r="E1150" t="str">
            <v>651200120</v>
          </cell>
          <cell r="F1150" t="str">
            <v>Total Equity</v>
          </cell>
        </row>
        <row r="1151">
          <cell r="A1151">
            <v>5100001</v>
          </cell>
          <cell r="B1151" t="str">
            <v>ALL OTHER COSTS AND EXPENSES</v>
          </cell>
          <cell r="E1151" t="str">
            <v>651400030</v>
          </cell>
          <cell r="F1151" t="str">
            <v>Total Equity</v>
          </cell>
        </row>
        <row r="1152">
          <cell r="A1152">
            <v>5100001</v>
          </cell>
          <cell r="B1152" t="str">
            <v>ALL OTHER COSTS AND EXPENSES</v>
          </cell>
          <cell r="E1152" t="str">
            <v>651400040</v>
          </cell>
          <cell r="F1152" t="str">
            <v>Total Equity</v>
          </cell>
        </row>
        <row r="1153">
          <cell r="A1153">
            <v>5100001</v>
          </cell>
          <cell r="B1153" t="str">
            <v>ALL OTHER COSTS AND EXPENSES</v>
          </cell>
          <cell r="E1153" t="str">
            <v>651400050</v>
          </cell>
          <cell r="F1153" t="str">
            <v>Total Equity</v>
          </cell>
        </row>
        <row r="1154">
          <cell r="A1154">
            <v>5100001</v>
          </cell>
          <cell r="B1154" t="str">
            <v>ALL OTHER COSTS AND EXPENSES</v>
          </cell>
          <cell r="E1154" t="str">
            <v>651400060</v>
          </cell>
          <cell r="F1154" t="str">
            <v>Total Equity</v>
          </cell>
        </row>
        <row r="1155">
          <cell r="A1155">
            <v>5100001</v>
          </cell>
          <cell r="B1155" t="str">
            <v>ALL OTHER COSTS AND EXPENSES</v>
          </cell>
          <cell r="E1155" t="str">
            <v>651400080</v>
          </cell>
          <cell r="F1155" t="str">
            <v>Total Equity</v>
          </cell>
        </row>
        <row r="1156">
          <cell r="A1156">
            <v>5100001</v>
          </cell>
          <cell r="B1156" t="str">
            <v>ALL OTHER COSTS AND EXPENSES</v>
          </cell>
          <cell r="E1156" t="str">
            <v>651400090</v>
          </cell>
          <cell r="F1156" t="str">
            <v>Total Equity</v>
          </cell>
        </row>
        <row r="1157">
          <cell r="A1157">
            <v>5100001</v>
          </cell>
          <cell r="B1157" t="str">
            <v>ALL OTHER COSTS AND EXPENSES</v>
          </cell>
          <cell r="E1157" t="str">
            <v>651400100</v>
          </cell>
          <cell r="F1157" t="str">
            <v>Total Equity</v>
          </cell>
        </row>
        <row r="1158">
          <cell r="A1158">
            <v>5100001</v>
          </cell>
          <cell r="B1158" t="str">
            <v>ALL OTHER COSTS AND EXPENSES</v>
          </cell>
          <cell r="E1158" t="str">
            <v>651400110</v>
          </cell>
          <cell r="F1158" t="str">
            <v>Total Equity</v>
          </cell>
        </row>
        <row r="1159">
          <cell r="A1159">
            <v>5100001</v>
          </cell>
          <cell r="B1159" t="str">
            <v>ALL OTHER COSTS AND EXPENSES</v>
          </cell>
          <cell r="E1159" t="str">
            <v>651400120</v>
          </cell>
          <cell r="F1159" t="str">
            <v>Total Equity</v>
          </cell>
        </row>
        <row r="1160">
          <cell r="A1160">
            <v>5100001</v>
          </cell>
          <cell r="B1160" t="str">
            <v>ALL OTHER COSTS AND EXPENSES</v>
          </cell>
          <cell r="E1160" t="str">
            <v>651400130</v>
          </cell>
          <cell r="F1160" t="str">
            <v>Total Equity</v>
          </cell>
        </row>
        <row r="1161">
          <cell r="A1161">
            <v>5100001</v>
          </cell>
          <cell r="B1161" t="str">
            <v>ALL OTHER COSTS AND EXPENSES</v>
          </cell>
          <cell r="E1161" t="str">
            <v>651400140</v>
          </cell>
          <cell r="F1161" t="str">
            <v>Total Equity</v>
          </cell>
        </row>
        <row r="1162">
          <cell r="A1162">
            <v>5100001</v>
          </cell>
          <cell r="B1162" t="str">
            <v>ALL OTHER COSTS AND EXPENSES</v>
          </cell>
          <cell r="E1162" t="str">
            <v>651400160</v>
          </cell>
          <cell r="F1162" t="str">
            <v>Total Equity</v>
          </cell>
        </row>
        <row r="1163">
          <cell r="A1163">
            <v>5100001</v>
          </cell>
          <cell r="B1163" t="str">
            <v>ALL OTHER COSTS AND EXPENSES</v>
          </cell>
          <cell r="E1163" t="str">
            <v>651400170</v>
          </cell>
          <cell r="F1163" t="str">
            <v>Total Equity</v>
          </cell>
        </row>
        <row r="1164">
          <cell r="A1164">
            <v>5100001</v>
          </cell>
          <cell r="B1164" t="str">
            <v>ALL OTHER COSTS AND EXPENSES</v>
          </cell>
          <cell r="E1164" t="str">
            <v>651400180</v>
          </cell>
          <cell r="F1164" t="str">
            <v>Total Equity</v>
          </cell>
        </row>
        <row r="1165">
          <cell r="A1165">
            <v>5100001</v>
          </cell>
          <cell r="B1165" t="str">
            <v>ALL OTHER COSTS AND EXPENSES</v>
          </cell>
          <cell r="E1165" t="str">
            <v>651400190</v>
          </cell>
          <cell r="F1165" t="str">
            <v>Total Equity</v>
          </cell>
        </row>
        <row r="1166">
          <cell r="A1166">
            <v>5100001</v>
          </cell>
          <cell r="B1166" t="str">
            <v>ALL OTHER COSTS AND EXPENSES</v>
          </cell>
          <cell r="E1166" t="str">
            <v>651400210</v>
          </cell>
          <cell r="F1166" t="str">
            <v>Total Equity</v>
          </cell>
        </row>
        <row r="1167">
          <cell r="A1167">
            <v>5100001</v>
          </cell>
          <cell r="B1167" t="str">
            <v>ALL OTHER COSTS AND EXPENSES</v>
          </cell>
          <cell r="E1167" t="str">
            <v>651400220</v>
          </cell>
          <cell r="F1167" t="str">
            <v>Total Equity</v>
          </cell>
        </row>
        <row r="1168">
          <cell r="A1168">
            <v>5100001</v>
          </cell>
          <cell r="B1168" t="str">
            <v>ALL OTHER COSTS AND EXPENSES</v>
          </cell>
          <cell r="E1168" t="str">
            <v>651400230</v>
          </cell>
          <cell r="F1168" t="str">
            <v>Total Equity</v>
          </cell>
        </row>
        <row r="1169">
          <cell r="A1169">
            <v>5100001</v>
          </cell>
          <cell r="B1169" t="str">
            <v>ALL OTHER COSTS AND EXPENSES</v>
          </cell>
          <cell r="E1169" t="str">
            <v>651600010</v>
          </cell>
          <cell r="F1169" t="str">
            <v>Total Equity</v>
          </cell>
        </row>
        <row r="1170">
          <cell r="A1170">
            <v>5100001</v>
          </cell>
          <cell r="B1170" t="str">
            <v>ALL OTHER COSTS AND EXPENSES</v>
          </cell>
          <cell r="E1170" t="str">
            <v>651600020</v>
          </cell>
          <cell r="F1170" t="str">
            <v>Total Equity</v>
          </cell>
        </row>
        <row r="1171">
          <cell r="A1171">
            <v>5100001</v>
          </cell>
          <cell r="B1171" t="str">
            <v>ALL OTHER COSTS AND EXPENSES</v>
          </cell>
          <cell r="E1171" t="str">
            <v>652200000</v>
          </cell>
          <cell r="F1171" t="str">
            <v>Total Equity</v>
          </cell>
        </row>
        <row r="1172">
          <cell r="A1172">
            <v>5100001</v>
          </cell>
          <cell r="B1172" t="str">
            <v>ALL OTHER COSTS AND EXPENSES</v>
          </cell>
          <cell r="E1172" t="str">
            <v>652200010</v>
          </cell>
          <cell r="F1172" t="str">
            <v>Total Equity</v>
          </cell>
        </row>
        <row r="1173">
          <cell r="A1173">
            <v>5100001</v>
          </cell>
          <cell r="B1173" t="str">
            <v>ALL OTHER COSTS AND EXPENSES</v>
          </cell>
          <cell r="E1173" t="str">
            <v>652400010</v>
          </cell>
          <cell r="F1173" t="str">
            <v>Total Equity</v>
          </cell>
        </row>
        <row r="1174">
          <cell r="A1174">
            <v>5100001</v>
          </cell>
          <cell r="B1174" t="str">
            <v>ALL OTHER COSTS AND EXPENSES</v>
          </cell>
          <cell r="E1174" t="str">
            <v>654200000</v>
          </cell>
          <cell r="F1174" t="str">
            <v>Total Equity</v>
          </cell>
        </row>
        <row r="1175">
          <cell r="A1175">
            <v>5100001</v>
          </cell>
          <cell r="B1175" t="str">
            <v>ALL OTHER COSTS AND EXPENSES</v>
          </cell>
          <cell r="E1175" t="str">
            <v>654400000</v>
          </cell>
          <cell r="F1175" t="str">
            <v>Total Equity</v>
          </cell>
        </row>
        <row r="1176">
          <cell r="A1176">
            <v>5100001</v>
          </cell>
          <cell r="B1176" t="str">
            <v>ALL OTHER COSTS AND EXPENSES</v>
          </cell>
          <cell r="E1176" t="str">
            <v>654600000</v>
          </cell>
          <cell r="F1176" t="str">
            <v>Total Equity</v>
          </cell>
        </row>
        <row r="1177">
          <cell r="A1177">
            <v>5100001</v>
          </cell>
          <cell r="B1177" t="str">
            <v>ALL OTHER COSTS AND EXPENSES</v>
          </cell>
          <cell r="E1177" t="str">
            <v>654600010</v>
          </cell>
          <cell r="F1177" t="str">
            <v>Total Equity</v>
          </cell>
        </row>
        <row r="1178">
          <cell r="A1178">
            <v>5100001</v>
          </cell>
          <cell r="B1178" t="str">
            <v>ALL OTHER COSTS AND EXPENSES</v>
          </cell>
          <cell r="E1178" t="str">
            <v>656200000</v>
          </cell>
          <cell r="F1178" t="str">
            <v>Total Equity</v>
          </cell>
        </row>
        <row r="1179">
          <cell r="A1179">
            <v>5100001</v>
          </cell>
          <cell r="B1179" t="str">
            <v>ALL OTHER COSTS AND EXPENSES</v>
          </cell>
          <cell r="E1179" t="str">
            <v>656200010</v>
          </cell>
          <cell r="F1179" t="str">
            <v>Total Equity</v>
          </cell>
        </row>
        <row r="1180">
          <cell r="A1180">
            <v>5100001</v>
          </cell>
          <cell r="B1180" t="str">
            <v>ALL OTHER COSTS AND EXPENSES</v>
          </cell>
          <cell r="E1180" t="str">
            <v>656200020</v>
          </cell>
          <cell r="F1180" t="str">
            <v>Total Equity</v>
          </cell>
        </row>
        <row r="1181">
          <cell r="A1181">
            <v>5100001</v>
          </cell>
          <cell r="B1181" t="str">
            <v>ALL OTHER COSTS AND EXPENSES</v>
          </cell>
          <cell r="E1181" t="str">
            <v>656400000</v>
          </cell>
          <cell r="F1181" t="str">
            <v>Total Equity</v>
          </cell>
        </row>
        <row r="1182">
          <cell r="A1182">
            <v>5100001</v>
          </cell>
          <cell r="B1182" t="str">
            <v>ALL OTHER COSTS AND EXPENSES</v>
          </cell>
          <cell r="E1182" t="str">
            <v>656400020</v>
          </cell>
          <cell r="F1182" t="str">
            <v>Total Equity</v>
          </cell>
        </row>
        <row r="1183">
          <cell r="A1183">
            <v>5100001</v>
          </cell>
          <cell r="B1183" t="str">
            <v>ALL OTHER COSTS AND EXPENSES</v>
          </cell>
          <cell r="E1183" t="str">
            <v>656400025</v>
          </cell>
          <cell r="F1183" t="str">
            <v>Total Equity</v>
          </cell>
        </row>
        <row r="1184">
          <cell r="A1184">
            <v>5100001</v>
          </cell>
          <cell r="B1184" t="str">
            <v>ALL OTHER COSTS AND EXPENSES</v>
          </cell>
          <cell r="E1184" t="str">
            <v>656400030</v>
          </cell>
          <cell r="F1184" t="str">
            <v>Total Equity</v>
          </cell>
        </row>
        <row r="1185">
          <cell r="A1185">
            <v>5100001</v>
          </cell>
          <cell r="B1185" t="str">
            <v>ALL OTHER COSTS AND EXPENSES</v>
          </cell>
          <cell r="E1185" t="str">
            <v>656400035</v>
          </cell>
          <cell r="F1185" t="str">
            <v>Total Equity</v>
          </cell>
        </row>
        <row r="1186">
          <cell r="A1186">
            <v>5100001</v>
          </cell>
          <cell r="B1186" t="str">
            <v>ALL OTHER COSTS AND EXPENSES</v>
          </cell>
          <cell r="E1186" t="str">
            <v>656400040</v>
          </cell>
          <cell r="F1186" t="str">
            <v>Total Equity</v>
          </cell>
        </row>
        <row r="1187">
          <cell r="A1187">
            <v>5100001</v>
          </cell>
          <cell r="B1187" t="str">
            <v>ALL OTHER COSTS AND EXPENSES</v>
          </cell>
          <cell r="E1187" t="str">
            <v>656400050</v>
          </cell>
          <cell r="F1187" t="str">
            <v>Total Equity</v>
          </cell>
        </row>
        <row r="1188">
          <cell r="A1188">
            <v>5100001</v>
          </cell>
          <cell r="B1188" t="str">
            <v>ALL OTHER COSTS AND EXPENSES</v>
          </cell>
          <cell r="E1188" t="str">
            <v>656400060</v>
          </cell>
          <cell r="F1188" t="str">
            <v>Total Equity</v>
          </cell>
        </row>
        <row r="1189">
          <cell r="A1189">
            <v>5100001</v>
          </cell>
          <cell r="B1189" t="str">
            <v>ALL OTHER COSTS AND EXPENSES</v>
          </cell>
          <cell r="E1189" t="str">
            <v>656400080</v>
          </cell>
          <cell r="F1189" t="str">
            <v>Total Equity</v>
          </cell>
        </row>
        <row r="1190">
          <cell r="A1190">
            <v>5100001</v>
          </cell>
          <cell r="B1190" t="str">
            <v>ALL OTHER COSTS AND EXPENSES</v>
          </cell>
          <cell r="E1190" t="str">
            <v>656400110</v>
          </cell>
          <cell r="F1190" t="str">
            <v>Total Equity</v>
          </cell>
        </row>
        <row r="1191">
          <cell r="A1191">
            <v>5100001</v>
          </cell>
          <cell r="B1191" t="str">
            <v>ALL OTHER COSTS AND EXPENSES</v>
          </cell>
          <cell r="E1191" t="str">
            <v>656400120</v>
          </cell>
          <cell r="F1191" t="str">
            <v>Total Equity</v>
          </cell>
        </row>
        <row r="1192">
          <cell r="A1192">
            <v>5100001</v>
          </cell>
          <cell r="B1192" t="str">
            <v>ALL OTHER COSTS AND EXPENSES</v>
          </cell>
          <cell r="E1192" t="str">
            <v>656400130</v>
          </cell>
          <cell r="F1192" t="str">
            <v>Total Equity</v>
          </cell>
        </row>
        <row r="1193">
          <cell r="A1193">
            <v>5100001</v>
          </cell>
          <cell r="B1193" t="str">
            <v>ALL OTHER COSTS AND EXPENSES</v>
          </cell>
          <cell r="E1193" t="str">
            <v>656400140</v>
          </cell>
          <cell r="F1193" t="str">
            <v>Total Equity</v>
          </cell>
        </row>
        <row r="1194">
          <cell r="A1194">
            <v>5100001</v>
          </cell>
          <cell r="B1194" t="str">
            <v>ALL OTHER COSTS AND EXPENSES</v>
          </cell>
          <cell r="E1194" t="str">
            <v>656400150</v>
          </cell>
          <cell r="F1194" t="str">
            <v>Total Equity</v>
          </cell>
        </row>
        <row r="1195">
          <cell r="A1195">
            <v>5100001</v>
          </cell>
          <cell r="B1195" t="str">
            <v>ALL OTHER COSTS AND EXPENSES</v>
          </cell>
          <cell r="E1195" t="str">
            <v>656600000</v>
          </cell>
          <cell r="F1195" t="str">
            <v>Total Equity</v>
          </cell>
        </row>
        <row r="1196">
          <cell r="A1196">
            <v>5100001</v>
          </cell>
          <cell r="B1196" t="str">
            <v>ALL OTHER COSTS AND EXPENSES</v>
          </cell>
          <cell r="E1196" t="str">
            <v>656600010</v>
          </cell>
          <cell r="F1196" t="str">
            <v>Total Equity</v>
          </cell>
        </row>
        <row r="1197">
          <cell r="A1197">
            <v>5100001</v>
          </cell>
          <cell r="B1197" t="str">
            <v>ALL OTHER COSTS AND EXPENSES</v>
          </cell>
          <cell r="E1197" t="str">
            <v>656800000</v>
          </cell>
          <cell r="F1197" t="str">
            <v>Total Equity</v>
          </cell>
        </row>
        <row r="1198">
          <cell r="A1198">
            <v>5100001</v>
          </cell>
          <cell r="B1198" t="str">
            <v>ALL OTHER COSTS AND EXPENSES</v>
          </cell>
          <cell r="E1198" t="str">
            <v>658200000</v>
          </cell>
          <cell r="F1198" t="str">
            <v>Total Equity</v>
          </cell>
        </row>
        <row r="1199">
          <cell r="A1199">
            <v>9010071</v>
          </cell>
          <cell r="B1199" t="str">
            <v>INCOME FROM CONSOLIDATED AFFILIATES</v>
          </cell>
          <cell r="E1199" t="str">
            <v>658200010</v>
          </cell>
          <cell r="F1199" t="str">
            <v>Total Equity</v>
          </cell>
        </row>
        <row r="1200">
          <cell r="A1200">
            <v>9010072</v>
          </cell>
          <cell r="B1200" t="str">
            <v>TRSY-OTHER INTERNAL INCOME</v>
          </cell>
          <cell r="E1200" t="str">
            <v>658400000</v>
          </cell>
          <cell r="F1200" t="str">
            <v>Total Equity</v>
          </cell>
        </row>
        <row r="1201">
          <cell r="A1201">
            <v>9010073</v>
          </cell>
          <cell r="B1201" t="str">
            <v>CHANGE IN EQUITY</v>
          </cell>
          <cell r="E1201" t="str">
            <v>658400010</v>
          </cell>
          <cell r="F1201" t="str">
            <v>Total Equity</v>
          </cell>
        </row>
        <row r="1202">
          <cell r="A1202">
            <v>9011501</v>
          </cell>
          <cell r="B1202" t="str">
            <v>AMORT OF DIF BTWN CST &amp; SHR OF EQTY AT ACQ-ASSOC CO</v>
          </cell>
          <cell r="E1202" t="str">
            <v>658600000</v>
          </cell>
          <cell r="F1202" t="str">
            <v>Total Equity</v>
          </cell>
        </row>
        <row r="1203">
          <cell r="A1203">
            <v>9011501</v>
          </cell>
          <cell r="B1203" t="str">
            <v>AMORT OF DIF BTWN CST &amp; SHR OF EQTY AT ACQ-ASSOC CO</v>
          </cell>
          <cell r="E1203" t="str">
            <v>658600070</v>
          </cell>
          <cell r="F1203" t="str">
            <v>Total Equity</v>
          </cell>
        </row>
        <row r="1204">
          <cell r="A1204">
            <v>9011701</v>
          </cell>
          <cell r="B1204" t="str">
            <v>CHANGE IN EQUITY OF ASSOCIATED COMPANIES</v>
          </cell>
          <cell r="E1204" t="str">
            <v>658600080</v>
          </cell>
          <cell r="F1204" t="str">
            <v>Total Equity</v>
          </cell>
        </row>
        <row r="1205">
          <cell r="A1205">
            <v>9012401</v>
          </cell>
          <cell r="B1205" t="str">
            <v>GAIN OR LOSS ON DISP OF BUS OTHER THAN ASSOC CO</v>
          </cell>
          <cell r="E1205" t="str">
            <v>658600090</v>
          </cell>
          <cell r="F1205" t="str">
            <v>Total Equity</v>
          </cell>
        </row>
        <row r="1206">
          <cell r="A1206">
            <v>9014001</v>
          </cell>
          <cell r="B1206" t="str">
            <v>INTEREST</v>
          </cell>
          <cell r="E1206" t="str">
            <v>658600100</v>
          </cell>
          <cell r="F1206" t="str">
            <v>Total Equity</v>
          </cell>
        </row>
        <row r="1207">
          <cell r="A1207">
            <v>9014001</v>
          </cell>
          <cell r="B1207" t="str">
            <v>INTEREST</v>
          </cell>
          <cell r="E1207" t="str">
            <v>658600110</v>
          </cell>
          <cell r="F1207" t="str">
            <v>Total Equity</v>
          </cell>
        </row>
        <row r="1208">
          <cell r="A1208">
            <v>9014001</v>
          </cell>
          <cell r="B1208" t="str">
            <v>INTEREST</v>
          </cell>
          <cell r="E1208" t="str">
            <v>658600120</v>
          </cell>
          <cell r="F1208" t="str">
            <v>Total Equity</v>
          </cell>
        </row>
        <row r="1209">
          <cell r="A1209">
            <v>9016001</v>
          </cell>
          <cell r="B1209" t="str">
            <v>INTEREST FROM ASSOCIATED COMPANIES</v>
          </cell>
          <cell r="E1209" t="str">
            <v>658600130</v>
          </cell>
          <cell r="F1209" t="str">
            <v>Total Equity</v>
          </cell>
        </row>
        <row r="1210">
          <cell r="A1210">
            <v>9017001</v>
          </cell>
          <cell r="B1210" t="str">
            <v>SERVICE CHARGES &amp; COMMISSIONS-INTERNAL</v>
          </cell>
          <cell r="E1210" t="str">
            <v>658600150</v>
          </cell>
          <cell r="F1210" t="str">
            <v>Total Equity</v>
          </cell>
        </row>
        <row r="1211">
          <cell r="A1211">
            <v>9113401</v>
          </cell>
          <cell r="B1211" t="str">
            <v>INCOME FROM MISCELLANEOUS INVESTMENTS-VENDOR FINANCING/OTHER</v>
          </cell>
          <cell r="E1211" t="str">
            <v>660200000</v>
          </cell>
          <cell r="F1211" t="str">
            <v>Total Equity</v>
          </cell>
        </row>
        <row r="1212">
          <cell r="A1212">
            <v>9113401</v>
          </cell>
          <cell r="B1212" t="str">
            <v>INCOME FROM MISCELLANEOUS INVESTMENTS-VENDOR FINANCING/OTHER</v>
          </cell>
          <cell r="E1212" t="str">
            <v>660200010</v>
          </cell>
          <cell r="F1212" t="str">
            <v>Total Equity</v>
          </cell>
        </row>
        <row r="1213">
          <cell r="A1213">
            <v>9115001</v>
          </cell>
          <cell r="B1213" t="str">
            <v>INCOME FROM MISC INVST-AMORT OF PREM/DISC</v>
          </cell>
          <cell r="E1213" t="str">
            <v>660200020</v>
          </cell>
          <cell r="F1213" t="str">
            <v>Total Equity</v>
          </cell>
        </row>
        <row r="1214">
          <cell r="A1214">
            <v>9311001</v>
          </cell>
          <cell r="B1214" t="str">
            <v>INTEREST ON CUSTOMERS' ACCOUNTS &amp; NOTES REC</v>
          </cell>
          <cell r="E1214" t="str">
            <v>660400000</v>
          </cell>
          <cell r="F1214" t="str">
            <v>Total Equity</v>
          </cell>
        </row>
        <row r="1215">
          <cell r="A1215">
            <v>9312001</v>
          </cell>
          <cell r="B1215" t="str">
            <v>INTEREST ON BANK BALANCES</v>
          </cell>
          <cell r="E1215" t="str">
            <v>660400010</v>
          </cell>
          <cell r="F1215" t="str">
            <v>Total Equity</v>
          </cell>
        </row>
        <row r="1216">
          <cell r="A1216">
            <v>9312001</v>
          </cell>
          <cell r="B1216" t="str">
            <v>INTEREST ON BANK BALANCES</v>
          </cell>
          <cell r="E1216" t="str">
            <v>660400020</v>
          </cell>
          <cell r="F1216" t="str">
            <v>Total Equity</v>
          </cell>
        </row>
        <row r="1217">
          <cell r="A1217">
            <v>9312001</v>
          </cell>
          <cell r="B1217" t="str">
            <v>INTEREST ON BANK BALANCES</v>
          </cell>
          <cell r="E1217" t="str">
            <v>660400030</v>
          </cell>
          <cell r="F1217" t="str">
            <v>Total Equity</v>
          </cell>
        </row>
        <row r="1218">
          <cell r="A1218">
            <v>9312001</v>
          </cell>
          <cell r="B1218" t="str">
            <v>INTEREST ON BANK BALANCES</v>
          </cell>
          <cell r="E1218" t="str">
            <v>660500000</v>
          </cell>
          <cell r="F1218" t="str">
            <v>Total Equity</v>
          </cell>
        </row>
        <row r="1219">
          <cell r="A1219">
            <v>9312001</v>
          </cell>
          <cell r="B1219" t="str">
            <v>INTEREST ON BANK BALANCES</v>
          </cell>
          <cell r="E1219" t="str">
            <v>660600000</v>
          </cell>
          <cell r="F1219" t="str">
            <v>Total Equity</v>
          </cell>
        </row>
        <row r="1220">
          <cell r="A1220">
            <v>9313001</v>
          </cell>
          <cell r="B1220" t="str">
            <v>INTEREST ON LOANS TO EMPLOYEES</v>
          </cell>
          <cell r="E1220" t="str">
            <v>660800000</v>
          </cell>
          <cell r="F1220" t="str">
            <v>Total Equity</v>
          </cell>
        </row>
        <row r="1221">
          <cell r="A1221">
            <v>9316001</v>
          </cell>
          <cell r="B1221" t="str">
            <v>INTEREST ON SUNDRY RECEIVABLES</v>
          </cell>
          <cell r="E1221" t="str">
            <v>660800010</v>
          </cell>
          <cell r="F1221" t="str">
            <v>Total Equity</v>
          </cell>
        </row>
        <row r="1222">
          <cell r="A1222">
            <v>9511001</v>
          </cell>
          <cell r="B1222" t="str">
            <v>LICENSING INCOME</v>
          </cell>
          <cell r="E1222" t="str">
            <v>661000000</v>
          </cell>
          <cell r="F1222" t="str">
            <v>Total Equity</v>
          </cell>
        </row>
        <row r="1223">
          <cell r="A1223">
            <v>9511001</v>
          </cell>
          <cell r="B1223" t="str">
            <v>LICENSING INCOME</v>
          </cell>
          <cell r="E1223" t="str">
            <v>662200010</v>
          </cell>
          <cell r="F1223" t="str">
            <v>Total Equity</v>
          </cell>
        </row>
        <row r="1224">
          <cell r="A1224">
            <v>9613001</v>
          </cell>
          <cell r="B1224" t="str">
            <v>FEES FOR COLLECTION OF STATE &amp; LOCAL TAXES</v>
          </cell>
          <cell r="E1224" t="str">
            <v>662200020</v>
          </cell>
          <cell r="F1224" t="str">
            <v>Total Equity</v>
          </cell>
        </row>
        <row r="1225">
          <cell r="A1225">
            <v>9614001</v>
          </cell>
          <cell r="B1225" t="str">
            <v>RENTAL INCOME-EXTERNAL</v>
          </cell>
          <cell r="E1225" t="str">
            <v>662200030</v>
          </cell>
          <cell r="F1225" t="str">
            <v>Total Equity</v>
          </cell>
        </row>
        <row r="1226">
          <cell r="A1226">
            <v>9615001</v>
          </cell>
          <cell r="B1226" t="str">
            <v>SERVICES CHARGES-EXTERNAL</v>
          </cell>
          <cell r="E1226" t="str">
            <v>662200040</v>
          </cell>
          <cell r="F1226" t="str">
            <v>Total Equity</v>
          </cell>
        </row>
        <row r="1227">
          <cell r="A1227">
            <v>9700071</v>
          </cell>
          <cell r="B1227" t="str">
            <v>TRSY-INTEREST EXPENSE</v>
          </cell>
          <cell r="E1227" t="str">
            <v>662200070</v>
          </cell>
          <cell r="F1227" t="str">
            <v>Total Equity</v>
          </cell>
        </row>
        <row r="1228">
          <cell r="A1228">
            <v>9701001</v>
          </cell>
          <cell r="B1228" t="str">
            <v>INTEREST PAID TO CONSOLIDATED COMPONENTS</v>
          </cell>
          <cell r="E1228" t="str">
            <v>662200080</v>
          </cell>
          <cell r="F1228" t="str">
            <v>Total Equity</v>
          </cell>
        </row>
        <row r="1229">
          <cell r="A1229">
            <v>9701501</v>
          </cell>
          <cell r="B1229" t="str">
            <v>AMORT-ISSUANCE COSTS CUR EXP-DEB &amp; BONDS</v>
          </cell>
          <cell r="E1229" t="str">
            <v>662200160</v>
          </cell>
          <cell r="F1229" t="str">
            <v>Total Equity</v>
          </cell>
        </row>
        <row r="1230">
          <cell r="A1230">
            <v>9701701</v>
          </cell>
          <cell r="B1230" t="str">
            <v>AMORT OF DISC/PREM-RECEIVABLES DISCOUNTS</v>
          </cell>
          <cell r="E1230" t="str">
            <v>662200390</v>
          </cell>
          <cell r="F1230" t="str">
            <v>Total Equity</v>
          </cell>
        </row>
        <row r="1231">
          <cell r="A1231">
            <v>9702002</v>
          </cell>
          <cell r="B1231" t="str">
            <v>INTEREST ON TAX DEFICIENCIES</v>
          </cell>
          <cell r="E1231" t="str">
            <v>662200400</v>
          </cell>
          <cell r="F1231" t="str">
            <v>Total Equity</v>
          </cell>
        </row>
        <row r="1232">
          <cell r="A1232">
            <v>9702301</v>
          </cell>
          <cell r="B1232" t="str">
            <v>INTEREST ON OTHER TRANSACTIONS</v>
          </cell>
          <cell r="E1232" t="str">
            <v>662200410</v>
          </cell>
          <cell r="F1232" t="str">
            <v>Total Equity</v>
          </cell>
        </row>
        <row r="1233">
          <cell r="A1233">
            <v>9702401</v>
          </cell>
          <cell r="B1233" t="str">
            <v>SERVICE CHARGES CONTROLLED DISB BANK ACCT</v>
          </cell>
          <cell r="E1233" t="str">
            <v>662200420</v>
          </cell>
          <cell r="F1233" t="str">
            <v>Total Equity</v>
          </cell>
        </row>
        <row r="1234">
          <cell r="A1234">
            <v>9703001</v>
          </cell>
          <cell r="B1234" t="str">
            <v>INTEREST ON BANK LOANS,NOTES &amp;INSTALL PAYABLE</v>
          </cell>
          <cell r="E1234" t="str">
            <v>664200000</v>
          </cell>
          <cell r="F1234" t="str">
            <v>Total Equity</v>
          </cell>
        </row>
        <row r="1235">
          <cell r="A1235">
            <v>9800071</v>
          </cell>
          <cell r="B1235" t="str">
            <v>TRSY-TAX PROVISION</v>
          </cell>
          <cell r="E1235" t="str">
            <v>664200010</v>
          </cell>
          <cell r="F1235" t="str">
            <v>Total Equity</v>
          </cell>
        </row>
        <row r="1236">
          <cell r="A1236">
            <v>9801001</v>
          </cell>
          <cell r="B1236" t="str">
            <v>U.S. FED INC TAXES PAYABLE - PARENT</v>
          </cell>
          <cell r="E1236" t="str">
            <v>664400020</v>
          </cell>
          <cell r="F1236" t="str">
            <v>Total Equity</v>
          </cell>
        </row>
        <row r="1237">
          <cell r="A1237">
            <v>9801001</v>
          </cell>
          <cell r="B1237" t="str">
            <v>U.S. FED INC TAXES PAYABLE - PARENT</v>
          </cell>
          <cell r="E1237" t="str">
            <v>664400040</v>
          </cell>
          <cell r="F1237" t="str">
            <v>Total Equity</v>
          </cell>
        </row>
        <row r="1238">
          <cell r="A1238">
            <v>9801001</v>
          </cell>
          <cell r="B1238" t="str">
            <v>U.S. FED INC TAXES PAYABLE - PARENT</v>
          </cell>
          <cell r="E1238" t="str">
            <v>664400060</v>
          </cell>
          <cell r="F1238" t="str">
            <v>Total Equity</v>
          </cell>
        </row>
        <row r="1239">
          <cell r="A1239">
            <v>9801002</v>
          </cell>
          <cell r="B1239" t="str">
            <v>U.S.FED INC TAXES PAYABLE-NON-PARENT</v>
          </cell>
          <cell r="E1239" t="str">
            <v>664400080</v>
          </cell>
          <cell r="F1239" t="str">
            <v>Total Equity</v>
          </cell>
        </row>
        <row r="1240">
          <cell r="A1240">
            <v>9802001</v>
          </cell>
          <cell r="B1240" t="str">
            <v>U.S. FEDERAL INCOME TAXES-DEFERRED</v>
          </cell>
          <cell r="E1240" t="str">
            <v>664400090</v>
          </cell>
          <cell r="F1240" t="str">
            <v>Total Equity</v>
          </cell>
        </row>
        <row r="1241">
          <cell r="A1241">
            <v>9841001</v>
          </cell>
          <cell r="B1241" t="str">
            <v>PROVISION-FOREIGN INCOME TAX PAYABLE</v>
          </cell>
          <cell r="E1241" t="str">
            <v>664400120</v>
          </cell>
          <cell r="F1241" t="str">
            <v>Total Equity</v>
          </cell>
        </row>
        <row r="1242">
          <cell r="A1242">
            <v>9841001</v>
          </cell>
          <cell r="B1242" t="str">
            <v>PROVISION-FOREIGN INCOME TAX PAYABLE</v>
          </cell>
          <cell r="E1242" t="str">
            <v>664400140</v>
          </cell>
          <cell r="F1242" t="str">
            <v>Total Equity</v>
          </cell>
        </row>
        <row r="1243">
          <cell r="A1243">
            <v>9841001</v>
          </cell>
          <cell r="B1243" t="str">
            <v>PROVISION-FOREIGN INCOME TAX PAYABLE</v>
          </cell>
          <cell r="E1243" t="str">
            <v>664600000</v>
          </cell>
          <cell r="F1243" t="str">
            <v>Total Equity</v>
          </cell>
        </row>
        <row r="1244">
          <cell r="A1244">
            <v>9841001</v>
          </cell>
          <cell r="B1244" t="str">
            <v>PROVISION-FOREIGN INCOME TAX PAYABLE</v>
          </cell>
          <cell r="E1244" t="str">
            <v>664600200</v>
          </cell>
          <cell r="F1244" t="str">
            <v>Total Equity</v>
          </cell>
        </row>
        <row r="1245">
          <cell r="A1245">
            <v>9842001</v>
          </cell>
          <cell r="B1245" t="str">
            <v>PROVISION-FOREIGN INCOME TAX DEFERRED</v>
          </cell>
          <cell r="E1245" t="str">
            <v>666200000</v>
          </cell>
          <cell r="F1245" t="str">
            <v>Total Equity</v>
          </cell>
        </row>
        <row r="1246">
          <cell r="A1246">
            <v>9842001</v>
          </cell>
          <cell r="B1246" t="str">
            <v>PROVISION-FOREIGN INCOME TAX DEFERRED</v>
          </cell>
          <cell r="E1246" t="str">
            <v>666400000</v>
          </cell>
          <cell r="F1246" t="str">
            <v>Total Equity</v>
          </cell>
        </row>
        <row r="1247">
          <cell r="A1247">
            <v>9860001</v>
          </cell>
          <cell r="B1247" t="str">
            <v>STATE &amp; LOCAL I&amp;F TAXES - PARENT</v>
          </cell>
          <cell r="E1247" t="str">
            <v>666600000</v>
          </cell>
          <cell r="F1247" t="str">
            <v>Total Equity</v>
          </cell>
        </row>
        <row r="1248">
          <cell r="A1248">
            <v>9860001</v>
          </cell>
          <cell r="B1248" t="str">
            <v>STATE &amp; LOCAL I&amp;F TAXES - PARENT</v>
          </cell>
          <cell r="E1248" t="str">
            <v>666800060</v>
          </cell>
          <cell r="F1248" t="str">
            <v>Total Equity</v>
          </cell>
        </row>
        <row r="1249">
          <cell r="A1249">
            <v>9860001</v>
          </cell>
          <cell r="B1249" t="str">
            <v>STATE &amp; LOCAL I&amp;F TAXES - PARENT</v>
          </cell>
          <cell r="E1249" t="str">
            <v>666800130</v>
          </cell>
          <cell r="F1249" t="str">
            <v>Total Equity</v>
          </cell>
        </row>
        <row r="1250">
          <cell r="A1250">
            <v>9860002</v>
          </cell>
          <cell r="B1250" t="str">
            <v>PROV FOR INCOME TAXES-STATE &amp; LOCAL I&amp;F TAXES-NON-PARENT</v>
          </cell>
          <cell r="E1250" t="str">
            <v>666800140</v>
          </cell>
          <cell r="F1250" t="str">
            <v>Total Equity</v>
          </cell>
        </row>
        <row r="1251">
          <cell r="A1251">
            <v>9860002</v>
          </cell>
          <cell r="B1251" t="str">
            <v>PROV FOR INCOME TAXES-STATE &amp; LOCAL I&amp;F TAXES-NON-PARENT</v>
          </cell>
          <cell r="E1251" t="str">
            <v>666800150</v>
          </cell>
          <cell r="F1251" t="str">
            <v>Total Equity</v>
          </cell>
        </row>
        <row r="1252">
          <cell r="A1252">
            <v>9900001</v>
          </cell>
          <cell r="B1252" t="str">
            <v>INT OF OTHER SHARE OWNERS IN AFFIL NET INCOME</v>
          </cell>
          <cell r="E1252" t="str">
            <v>666800170</v>
          </cell>
          <cell r="F1252" t="str">
            <v>Total Equity</v>
          </cell>
        </row>
        <row r="1253">
          <cell r="A1253">
            <v>100001</v>
          </cell>
          <cell r="B1253" t="str">
            <v>CASH</v>
          </cell>
          <cell r="E1253" t="str">
            <v>666800180</v>
          </cell>
          <cell r="F1253" t="str">
            <v>Total Equity</v>
          </cell>
        </row>
        <row r="1254">
          <cell r="A1254">
            <v>100001</v>
          </cell>
          <cell r="B1254" t="str">
            <v>CASH</v>
          </cell>
          <cell r="E1254" t="str">
            <v>666800190</v>
          </cell>
          <cell r="F1254" t="str">
            <v>Total Equity</v>
          </cell>
        </row>
        <row r="1255">
          <cell r="A1255">
            <v>100001</v>
          </cell>
          <cell r="B1255" t="str">
            <v>CASH</v>
          </cell>
          <cell r="E1255" t="str">
            <v>666800195</v>
          </cell>
          <cell r="F1255" t="str">
            <v>Total Equity</v>
          </cell>
        </row>
        <row r="1256">
          <cell r="A1256">
            <v>100001</v>
          </cell>
          <cell r="B1256" t="str">
            <v>CASH</v>
          </cell>
          <cell r="E1256" t="str">
            <v>666800196</v>
          </cell>
          <cell r="F1256" t="str">
            <v>Total Equity</v>
          </cell>
        </row>
        <row r="1257">
          <cell r="A1257">
            <v>100001</v>
          </cell>
          <cell r="B1257" t="str">
            <v>CASH</v>
          </cell>
          <cell r="E1257" t="str">
            <v>666800200</v>
          </cell>
          <cell r="F1257" t="str">
            <v>Total Equity</v>
          </cell>
        </row>
        <row r="1258">
          <cell r="A1258">
            <v>100001</v>
          </cell>
          <cell r="B1258" t="str">
            <v>CASH</v>
          </cell>
          <cell r="E1258" t="str">
            <v>666800201</v>
          </cell>
          <cell r="F1258" t="str">
            <v>Total Equity</v>
          </cell>
        </row>
        <row r="1259">
          <cell r="A1259">
            <v>100001</v>
          </cell>
          <cell r="B1259" t="str">
            <v>CASH</v>
          </cell>
          <cell r="E1259" t="str">
            <v>666800204</v>
          </cell>
          <cell r="F1259" t="str">
            <v>Total Equity</v>
          </cell>
        </row>
        <row r="1260">
          <cell r="A1260">
            <v>100001</v>
          </cell>
          <cell r="B1260" t="str">
            <v>CASH</v>
          </cell>
          <cell r="E1260" t="str">
            <v>666800210</v>
          </cell>
          <cell r="F1260" t="str">
            <v>Total Equity</v>
          </cell>
        </row>
        <row r="1261">
          <cell r="A1261">
            <v>100001</v>
          </cell>
          <cell r="B1261" t="str">
            <v>CASH</v>
          </cell>
          <cell r="E1261" t="str">
            <v>666800220</v>
          </cell>
          <cell r="F1261" t="str">
            <v>Total Equity</v>
          </cell>
        </row>
        <row r="1262">
          <cell r="A1262">
            <v>100001</v>
          </cell>
          <cell r="B1262" t="str">
            <v>CASH</v>
          </cell>
          <cell r="E1262" t="str">
            <v>666800230</v>
          </cell>
          <cell r="F1262" t="str">
            <v>Total Equity</v>
          </cell>
        </row>
        <row r="1263">
          <cell r="A1263">
            <v>100071</v>
          </cell>
          <cell r="B1263" t="str">
            <v>TRSY-CASH &amp; MARKETABLE SECURITIES</v>
          </cell>
          <cell r="E1263" t="str">
            <v>666800260</v>
          </cell>
          <cell r="F1263" t="str">
            <v>Total Equity</v>
          </cell>
        </row>
        <row r="1264">
          <cell r="A1264">
            <v>301101</v>
          </cell>
          <cell r="B1264" t="str">
            <v>CUSTOMERS' ACCTS &amp; NOTES-CURRENT</v>
          </cell>
          <cell r="E1264" t="str">
            <v>666800330</v>
          </cell>
          <cell r="F1264" t="str">
            <v>Total Equity</v>
          </cell>
        </row>
        <row r="1265">
          <cell r="A1265">
            <v>301101</v>
          </cell>
          <cell r="B1265" t="str">
            <v>CUSTOMERS' ACCTS &amp; NOTES-CURRENT</v>
          </cell>
          <cell r="E1265" t="str">
            <v>666800340</v>
          </cell>
          <cell r="F1265" t="str">
            <v>Total Equity</v>
          </cell>
        </row>
        <row r="1266">
          <cell r="A1266">
            <v>301101</v>
          </cell>
          <cell r="B1266" t="str">
            <v>CUSTOMERS' ACCTS &amp; NOTES-CURRENT</v>
          </cell>
          <cell r="E1266" t="str">
            <v>666800370</v>
          </cell>
          <cell r="F1266" t="str">
            <v>Total Equity</v>
          </cell>
        </row>
        <row r="1267">
          <cell r="A1267">
            <v>301101</v>
          </cell>
          <cell r="B1267" t="str">
            <v>CUSTOMERS' ACCTS &amp; NOTES-CURRENT</v>
          </cell>
          <cell r="E1267" t="str">
            <v>666800380</v>
          </cell>
          <cell r="F1267" t="str">
            <v>Total Equity</v>
          </cell>
        </row>
        <row r="1268">
          <cell r="A1268">
            <v>301101</v>
          </cell>
          <cell r="B1268" t="str">
            <v>CUSTOMERS' ACCTS &amp; NOTES-CURRENT</v>
          </cell>
          <cell r="E1268" t="str">
            <v>666800390</v>
          </cell>
          <cell r="F1268" t="str">
            <v>Total Equity</v>
          </cell>
        </row>
        <row r="1269">
          <cell r="A1269">
            <v>301101</v>
          </cell>
          <cell r="B1269" t="str">
            <v>CUSTOMERS' ACCTS &amp; NOTES-CURRENT</v>
          </cell>
          <cell r="E1269" t="str">
            <v>666800400</v>
          </cell>
          <cell r="F1269" t="str">
            <v>Total Equity</v>
          </cell>
        </row>
        <row r="1270">
          <cell r="A1270">
            <v>301101</v>
          </cell>
          <cell r="B1270" t="str">
            <v>CUSTOMERS' ACCTS &amp; NOTES-CURRENT</v>
          </cell>
          <cell r="E1270" t="str">
            <v>666800420</v>
          </cell>
          <cell r="F1270" t="str">
            <v>Total Equity</v>
          </cell>
        </row>
        <row r="1271">
          <cell r="A1271">
            <v>301101</v>
          </cell>
          <cell r="B1271" t="str">
            <v>CUSTOMERS' ACCTS &amp; NOTES-CURRENT</v>
          </cell>
          <cell r="E1271" t="str">
            <v>666800430</v>
          </cell>
          <cell r="F1271" t="str">
            <v>Total Equity</v>
          </cell>
        </row>
        <row r="1272">
          <cell r="A1272">
            <v>301101</v>
          </cell>
          <cell r="B1272" t="str">
            <v>CUSTOMERS' ACCTS &amp; NOTES-CURRENT</v>
          </cell>
          <cell r="E1272" t="str">
            <v>666800440</v>
          </cell>
          <cell r="F1272" t="str">
            <v>Total Equity</v>
          </cell>
        </row>
        <row r="1273">
          <cell r="A1273">
            <v>301101</v>
          </cell>
          <cell r="B1273" t="str">
            <v>CUSTOMERS' ACCTS &amp; NOTES-CURRENT</v>
          </cell>
          <cell r="E1273" t="str">
            <v>666800460</v>
          </cell>
          <cell r="F1273" t="str">
            <v>Total Equity</v>
          </cell>
        </row>
        <row r="1274">
          <cell r="A1274">
            <v>301101</v>
          </cell>
          <cell r="B1274" t="str">
            <v>CUSTOMERS' ACCTS &amp; NOTES-CURRENT</v>
          </cell>
          <cell r="E1274" t="str">
            <v>666800470</v>
          </cell>
          <cell r="F1274" t="str">
            <v>Total Equity</v>
          </cell>
        </row>
        <row r="1275">
          <cell r="A1275">
            <v>301101</v>
          </cell>
          <cell r="B1275" t="str">
            <v>CUSTOMERS' ACCTS &amp; NOTES-CURRENT</v>
          </cell>
          <cell r="E1275" t="str">
            <v>667000010</v>
          </cell>
          <cell r="F1275" t="str">
            <v>Total Equity</v>
          </cell>
        </row>
        <row r="1276">
          <cell r="A1276">
            <v>301101</v>
          </cell>
          <cell r="B1276" t="str">
            <v>CUSTOMERS' ACCTS &amp; NOTES-CURRENT</v>
          </cell>
          <cell r="E1276" t="str">
            <v>667000020</v>
          </cell>
          <cell r="F1276" t="str">
            <v>Total Equity</v>
          </cell>
        </row>
        <row r="1277">
          <cell r="A1277">
            <v>303101</v>
          </cell>
          <cell r="B1277" t="str">
            <v>DUE FROM GE PAR &amp; CONS AFFIL WITHIN OWN BUS</v>
          </cell>
          <cell r="E1277" t="str">
            <v>667000040</v>
          </cell>
          <cell r="F1277" t="str">
            <v>Total Equity</v>
          </cell>
        </row>
        <row r="1278">
          <cell r="A1278">
            <v>303101</v>
          </cell>
          <cell r="B1278" t="str">
            <v>DUE FROM GE PAR &amp; CONS AFFIL WITHIN OWN BUS</v>
          </cell>
          <cell r="E1278" t="str">
            <v>672200050</v>
          </cell>
          <cell r="F1278" t="str">
            <v>Total Equity</v>
          </cell>
        </row>
        <row r="1279">
          <cell r="A1279">
            <v>303101</v>
          </cell>
          <cell r="B1279" t="str">
            <v>DUE FROM GE PAR &amp; CONS AFFIL WITHIN OWN BUS</v>
          </cell>
          <cell r="E1279" t="str">
            <v>672400010</v>
          </cell>
          <cell r="F1279" t="str">
            <v>Total Equity</v>
          </cell>
        </row>
        <row r="1280">
          <cell r="A1280">
            <v>303101</v>
          </cell>
          <cell r="B1280" t="str">
            <v>DUE FROM GE PAR &amp; CONS AFFIL WITHIN OWN BUS</v>
          </cell>
          <cell r="E1280" t="str">
            <v>674200000</v>
          </cell>
          <cell r="F1280" t="str">
            <v>Total Equity</v>
          </cell>
        </row>
        <row r="1281">
          <cell r="A1281">
            <v>303101</v>
          </cell>
          <cell r="B1281" t="str">
            <v>DUE FROM GE PAR &amp; CONS AFFIL WITHIN OWN BUS</v>
          </cell>
          <cell r="E1281" t="str">
            <v>674200010</v>
          </cell>
          <cell r="F1281" t="str">
            <v>Total Equity</v>
          </cell>
        </row>
        <row r="1282">
          <cell r="A1282">
            <v>303101</v>
          </cell>
          <cell r="B1282" t="str">
            <v>DUE FROM GE PAR &amp; CONS AFFIL WITHIN OWN BUS</v>
          </cell>
          <cell r="E1282" t="str">
            <v>676400000</v>
          </cell>
          <cell r="F1282" t="str">
            <v>Total Equity</v>
          </cell>
        </row>
        <row r="1283">
          <cell r="A1283">
            <v>303101</v>
          </cell>
          <cell r="B1283" t="str">
            <v>DUE FROM GE PAR &amp; CONS AFFIL WITHIN OWN BUS</v>
          </cell>
          <cell r="E1283" t="str">
            <v>681100000</v>
          </cell>
          <cell r="F1283" t="str">
            <v>Total Equity</v>
          </cell>
        </row>
        <row r="1284">
          <cell r="A1284">
            <v>303101</v>
          </cell>
          <cell r="B1284" t="str">
            <v>DUE FROM GE PAR &amp; CONS AFFIL WITHIN OWN BUS</v>
          </cell>
          <cell r="E1284" t="str">
            <v>681100010</v>
          </cell>
          <cell r="F1284" t="str">
            <v>Total Equity</v>
          </cell>
        </row>
        <row r="1285">
          <cell r="A1285">
            <v>303101</v>
          </cell>
          <cell r="B1285" t="str">
            <v>DUE FROM GE PAR &amp; CONS AFFIL WITHIN OWN BUS</v>
          </cell>
          <cell r="E1285" t="str">
            <v>685100010</v>
          </cell>
          <cell r="F1285" t="str">
            <v>Total Equity</v>
          </cell>
        </row>
        <row r="1286">
          <cell r="A1286">
            <v>303101</v>
          </cell>
          <cell r="B1286" t="str">
            <v>DUE FROM GE PAR &amp; CONS AFFIL WITHIN OWN BUS</v>
          </cell>
          <cell r="E1286" t="str">
            <v>685100020</v>
          </cell>
          <cell r="F1286" t="str">
            <v>Total Equity</v>
          </cell>
        </row>
        <row r="1287">
          <cell r="A1287">
            <v>303101</v>
          </cell>
          <cell r="B1287" t="str">
            <v>DUE FROM GE PAR &amp; CONS AFFIL WITHIN OWN BUS</v>
          </cell>
          <cell r="E1287" t="str">
            <v>685100030</v>
          </cell>
          <cell r="F1287" t="str">
            <v>Total Equity</v>
          </cell>
        </row>
        <row r="1288">
          <cell r="A1288">
            <v>303101</v>
          </cell>
          <cell r="B1288" t="str">
            <v>DUE FROM GE PAR &amp; CONS AFFIL WITHIN OWN BUS</v>
          </cell>
          <cell r="E1288" t="str">
            <v>685100260</v>
          </cell>
          <cell r="F1288" t="str">
            <v>Total Equity</v>
          </cell>
        </row>
        <row r="1289">
          <cell r="A1289">
            <v>303101</v>
          </cell>
          <cell r="B1289" t="str">
            <v>DUE FROM GE PAR &amp; CONS AFFIL WITHIN OWN BUS</v>
          </cell>
          <cell r="E1289" t="str">
            <v>685100280</v>
          </cell>
          <cell r="F1289" t="str">
            <v>Total Equity</v>
          </cell>
        </row>
        <row r="1290">
          <cell r="A1290">
            <v>303101</v>
          </cell>
          <cell r="B1290" t="str">
            <v>DUE FROM GE PAR &amp; CONS AFFIL WITHIN OWN BUS</v>
          </cell>
          <cell r="E1290" t="str">
            <v>685100290</v>
          </cell>
          <cell r="F1290" t="str">
            <v>Total Equity</v>
          </cell>
        </row>
        <row r="1291">
          <cell r="A1291">
            <v>303101</v>
          </cell>
          <cell r="B1291" t="str">
            <v>DUE FROM GE PAR &amp; CONS AFFIL WITHIN OWN BUS</v>
          </cell>
          <cell r="E1291" t="str">
            <v>685100300</v>
          </cell>
          <cell r="F1291" t="str">
            <v>Total Equity</v>
          </cell>
        </row>
        <row r="1292">
          <cell r="A1292">
            <v>303101</v>
          </cell>
          <cell r="B1292" t="str">
            <v>DUE FROM GE PAR &amp; CONS AFFIL WITHIN OWN BUS</v>
          </cell>
          <cell r="E1292" t="str">
            <v>685100310</v>
          </cell>
          <cell r="F1292" t="str">
            <v>Total Equity</v>
          </cell>
        </row>
        <row r="1293">
          <cell r="A1293">
            <v>303101</v>
          </cell>
          <cell r="B1293" t="str">
            <v>DUE FROM GE PAR &amp; CONS AFFIL WITHIN OWN BUS</v>
          </cell>
          <cell r="E1293" t="str">
            <v>711000800</v>
          </cell>
          <cell r="F1293" t="str">
            <v>Total Equity</v>
          </cell>
        </row>
        <row r="1294">
          <cell r="A1294">
            <v>303101</v>
          </cell>
          <cell r="B1294" t="str">
            <v>DUE FROM GE PAR &amp; CONS AFFIL WITHIN OWN BUS</v>
          </cell>
          <cell r="E1294" t="str">
            <v>711000810</v>
          </cell>
          <cell r="F1294" t="str">
            <v>Total Equity</v>
          </cell>
        </row>
        <row r="1295">
          <cell r="A1295">
            <v>303101</v>
          </cell>
          <cell r="B1295" t="str">
            <v>DUE FROM GE PAR &amp; CONS AFFIL WITHIN OWN BUS</v>
          </cell>
          <cell r="E1295" t="str">
            <v>711000820</v>
          </cell>
          <cell r="F1295" t="str">
            <v>Total Equity</v>
          </cell>
        </row>
        <row r="1296">
          <cell r="A1296">
            <v>303101</v>
          </cell>
          <cell r="B1296" t="str">
            <v>DUE FROM GE PAR &amp; CONS AFFIL WITHIN OWN BUS</v>
          </cell>
          <cell r="E1296" t="str">
            <v>711000840</v>
          </cell>
          <cell r="F1296" t="str">
            <v>Total Equity</v>
          </cell>
        </row>
        <row r="1297">
          <cell r="A1297">
            <v>303101</v>
          </cell>
          <cell r="B1297" t="str">
            <v>DUE FROM GE PAR &amp; CONS AFFIL WITHIN OWN BUS</v>
          </cell>
          <cell r="E1297" t="str">
            <v>711000845</v>
          </cell>
          <cell r="F1297" t="str">
            <v>Total Equity</v>
          </cell>
        </row>
        <row r="1298">
          <cell r="A1298">
            <v>303101</v>
          </cell>
          <cell r="B1298" t="str">
            <v>DUE FROM GE PAR &amp; CONS AFFIL WITHIN OWN BUS</v>
          </cell>
          <cell r="E1298" t="str">
            <v>711000850</v>
          </cell>
          <cell r="F1298" t="str">
            <v>Total Equity</v>
          </cell>
        </row>
        <row r="1299">
          <cell r="A1299">
            <v>303101</v>
          </cell>
          <cell r="B1299" t="str">
            <v>DUE FROM GE PAR &amp; CONS AFFIL WITHIN OWN BUS</v>
          </cell>
          <cell r="E1299" t="str">
            <v>711000860</v>
          </cell>
          <cell r="F1299" t="str">
            <v>Total Equity</v>
          </cell>
        </row>
        <row r="1300">
          <cell r="A1300">
            <v>303101</v>
          </cell>
          <cell r="B1300" t="str">
            <v>DUE FROM GE PAR &amp; CONS AFFIL WITHIN OWN BUS</v>
          </cell>
          <cell r="E1300" t="str">
            <v>711000861</v>
          </cell>
          <cell r="F1300" t="str">
            <v>Total Equity</v>
          </cell>
        </row>
        <row r="1301">
          <cell r="A1301">
            <v>303101</v>
          </cell>
          <cell r="B1301" t="str">
            <v>DUE FROM GE PAR &amp; CONS AFFIL WITHIN OWN BUS</v>
          </cell>
          <cell r="E1301" t="str">
            <v>711000862</v>
          </cell>
          <cell r="F1301" t="str">
            <v>Total Equity</v>
          </cell>
        </row>
        <row r="1302">
          <cell r="A1302">
            <v>303101</v>
          </cell>
          <cell r="B1302" t="str">
            <v>DUE FROM GE PAR &amp; CONS AFFIL WITHIN OWN BUS</v>
          </cell>
          <cell r="E1302" t="str">
            <v>711000863</v>
          </cell>
          <cell r="F1302" t="str">
            <v>Total Equity</v>
          </cell>
        </row>
        <row r="1303">
          <cell r="A1303">
            <v>303101</v>
          </cell>
          <cell r="B1303" t="str">
            <v>DUE FROM GE PAR &amp; CONS AFFIL WITHIN OWN BUS</v>
          </cell>
          <cell r="E1303" t="str">
            <v>711000864</v>
          </cell>
          <cell r="F1303" t="str">
            <v>Total Equity</v>
          </cell>
        </row>
        <row r="1304">
          <cell r="A1304">
            <v>303101</v>
          </cell>
          <cell r="B1304" t="str">
            <v>DUE FROM GE PAR &amp; CONS AFFIL WITHIN OWN BUS</v>
          </cell>
          <cell r="E1304" t="str">
            <v>711000865</v>
          </cell>
          <cell r="F1304" t="str">
            <v>Total Equity</v>
          </cell>
        </row>
        <row r="1305">
          <cell r="A1305">
            <v>303101</v>
          </cell>
          <cell r="B1305" t="str">
            <v>DUE FROM GE PAR &amp; CONS AFFIL WITHIN OWN BUS</v>
          </cell>
          <cell r="E1305" t="str">
            <v>711000870</v>
          </cell>
          <cell r="F1305" t="str">
            <v>Total Equity</v>
          </cell>
        </row>
        <row r="1306">
          <cell r="A1306">
            <v>303101</v>
          </cell>
          <cell r="B1306" t="str">
            <v>DUE FROM GE PAR &amp; CONS AFFIL WITHIN OWN BUS</v>
          </cell>
          <cell r="E1306" t="str">
            <v>711000910</v>
          </cell>
          <cell r="F1306" t="str">
            <v>Total Equity</v>
          </cell>
        </row>
        <row r="1307">
          <cell r="A1307">
            <v>303101</v>
          </cell>
          <cell r="B1307" t="str">
            <v>DUE FROM GE PAR &amp; CONS AFFIL WITHIN OWN BUS</v>
          </cell>
          <cell r="E1307" t="str">
            <v>711000911</v>
          </cell>
          <cell r="F1307" t="str">
            <v>Total Equity</v>
          </cell>
        </row>
        <row r="1308">
          <cell r="A1308">
            <v>303101</v>
          </cell>
          <cell r="B1308" t="str">
            <v>DUE FROM GE PAR &amp; CONS AFFIL WITHIN OWN BUS</v>
          </cell>
          <cell r="E1308" t="str">
            <v>711000912</v>
          </cell>
          <cell r="F1308" t="str">
            <v>Total Equity</v>
          </cell>
        </row>
        <row r="1309">
          <cell r="A1309">
            <v>303101</v>
          </cell>
          <cell r="B1309" t="str">
            <v>DUE FROM GE PAR &amp; CONS AFFIL WITHIN OWN BUS</v>
          </cell>
          <cell r="E1309" t="str">
            <v>711000913</v>
          </cell>
          <cell r="F1309" t="str">
            <v>Total Equity</v>
          </cell>
        </row>
        <row r="1310">
          <cell r="A1310">
            <v>303101</v>
          </cell>
          <cell r="B1310" t="str">
            <v>DUE FROM GE PAR &amp; CONS AFFIL WITHIN OWN BUS</v>
          </cell>
          <cell r="E1310" t="str">
            <v>711000914</v>
          </cell>
          <cell r="F1310" t="str">
            <v>Total Equity</v>
          </cell>
        </row>
        <row r="1311">
          <cell r="A1311">
            <v>303101</v>
          </cell>
          <cell r="B1311" t="str">
            <v>DUE FROM GE PAR &amp; CONS AFFIL WITHIN OWN BUS</v>
          </cell>
          <cell r="E1311" t="str">
            <v>711000915</v>
          </cell>
          <cell r="F1311" t="str">
            <v>Total Equity</v>
          </cell>
        </row>
        <row r="1312">
          <cell r="A1312">
            <v>303101</v>
          </cell>
          <cell r="B1312" t="str">
            <v>DUE FROM GE PAR &amp; CONS AFFIL WITHIN OWN BUS</v>
          </cell>
          <cell r="E1312" t="str">
            <v>711000916</v>
          </cell>
          <cell r="F1312" t="str">
            <v>Total Equity</v>
          </cell>
        </row>
        <row r="1313">
          <cell r="A1313">
            <v>303101</v>
          </cell>
          <cell r="B1313" t="str">
            <v>DUE FROM GE PAR &amp; CONS AFFIL WITHIN OWN BUS</v>
          </cell>
          <cell r="E1313" t="str">
            <v>711000917</v>
          </cell>
          <cell r="F1313" t="str">
            <v>Total Equity</v>
          </cell>
        </row>
        <row r="1314">
          <cell r="A1314">
            <v>303101</v>
          </cell>
          <cell r="B1314" t="str">
            <v>DUE FROM GE PAR &amp; CONS AFFIL WITHIN OWN BUS</v>
          </cell>
          <cell r="E1314" t="str">
            <v>711000918</v>
          </cell>
          <cell r="F1314" t="str">
            <v>Total Equity</v>
          </cell>
        </row>
        <row r="1315">
          <cell r="A1315">
            <v>303101</v>
          </cell>
          <cell r="B1315" t="str">
            <v>DUE FROM GE PAR &amp; CONS AFFIL WITHIN OWN BUS</v>
          </cell>
          <cell r="E1315" t="str">
            <v>711000919</v>
          </cell>
          <cell r="F1315" t="str">
            <v>Total Equity</v>
          </cell>
        </row>
        <row r="1316">
          <cell r="A1316">
            <v>303101</v>
          </cell>
          <cell r="B1316" t="str">
            <v>DUE FROM GE PAR &amp; CONS AFFIL WITHIN OWN BUS</v>
          </cell>
          <cell r="E1316" t="str">
            <v>711000920</v>
          </cell>
          <cell r="F1316" t="str">
            <v>Total Equity</v>
          </cell>
        </row>
        <row r="1317">
          <cell r="A1317">
            <v>303201</v>
          </cell>
          <cell r="B1317" t="str">
            <v>DUE FROM GE PAR &amp; CONS AFFIL OUTSIDE OWN BUS</v>
          </cell>
          <cell r="E1317" t="str">
            <v>711000921</v>
          </cell>
          <cell r="F1317" t="str">
            <v>Total Equity</v>
          </cell>
        </row>
        <row r="1318">
          <cell r="A1318">
            <v>303201</v>
          </cell>
          <cell r="B1318" t="str">
            <v>DUE FROM GE PAR &amp; CONS AFFIL OUTSIDE OWN BUS</v>
          </cell>
          <cell r="E1318" t="str">
            <v>711000922</v>
          </cell>
          <cell r="F1318" t="str">
            <v>Total Equity</v>
          </cell>
        </row>
        <row r="1319">
          <cell r="A1319">
            <v>303201</v>
          </cell>
          <cell r="B1319" t="str">
            <v>DUE FROM GE PAR &amp; CONS AFFIL OUTSIDE OWN BUS</v>
          </cell>
          <cell r="E1319" t="str">
            <v>711000923</v>
          </cell>
          <cell r="F1319" t="str">
            <v>Total Equity</v>
          </cell>
        </row>
        <row r="1320">
          <cell r="A1320">
            <v>303201</v>
          </cell>
          <cell r="B1320" t="str">
            <v>DUE FROM GE PAR &amp; CONS AFFIL OUTSIDE OWN BUS</v>
          </cell>
          <cell r="E1320" t="str">
            <v>711000924</v>
          </cell>
          <cell r="F1320" t="str">
            <v>Total Equity</v>
          </cell>
        </row>
        <row r="1321">
          <cell r="A1321">
            <v>303201</v>
          </cell>
          <cell r="B1321" t="str">
            <v>DUE FROM GE PAR &amp; CONS AFFIL OUTSIDE OWN BUS</v>
          </cell>
          <cell r="E1321" t="str">
            <v>711000925</v>
          </cell>
          <cell r="F1321" t="str">
            <v>Total Equity</v>
          </cell>
        </row>
        <row r="1322">
          <cell r="A1322">
            <v>303201</v>
          </cell>
          <cell r="B1322" t="str">
            <v>DUE FROM GE PAR &amp; CONS AFFIL OUTSIDE OWN BUS</v>
          </cell>
          <cell r="E1322" t="str">
            <v>711000926</v>
          </cell>
          <cell r="F1322" t="str">
            <v>Total Equity</v>
          </cell>
        </row>
        <row r="1323">
          <cell r="A1323">
            <v>303201</v>
          </cell>
          <cell r="B1323" t="str">
            <v>DUE FROM GE PAR &amp; CONS AFFIL OUTSIDE OWN BUS</v>
          </cell>
          <cell r="E1323" t="str">
            <v>711000927</v>
          </cell>
          <cell r="F1323" t="str">
            <v>Total Equity</v>
          </cell>
        </row>
        <row r="1324">
          <cell r="A1324">
            <v>303201</v>
          </cell>
          <cell r="B1324" t="str">
            <v>DUE FROM GE PAR &amp; CONS AFFIL OUTSIDE OWN BUS</v>
          </cell>
          <cell r="E1324" t="str">
            <v>711000928</v>
          </cell>
          <cell r="F1324" t="str">
            <v>Total Equity</v>
          </cell>
        </row>
        <row r="1325">
          <cell r="A1325">
            <v>303201</v>
          </cell>
          <cell r="B1325" t="str">
            <v>DUE FROM GE PAR &amp; CONS AFFIL OUTSIDE OWN BUS</v>
          </cell>
          <cell r="E1325" t="str">
            <v>711000929</v>
          </cell>
          <cell r="F1325" t="str">
            <v>Total Equity</v>
          </cell>
        </row>
        <row r="1326">
          <cell r="A1326">
            <v>371001</v>
          </cell>
          <cell r="B1326" t="str">
            <v>RESERVE FOR CUSTOMERS' ACCTS AND NOTES-CURRENT</v>
          </cell>
          <cell r="E1326" t="str">
            <v>711000930</v>
          </cell>
          <cell r="F1326" t="str">
            <v>Total Equity</v>
          </cell>
        </row>
        <row r="1327">
          <cell r="A1327">
            <v>403001</v>
          </cell>
          <cell r="B1327" t="str">
            <v>OTHER RECEIVABLES - ASSOC CO.</v>
          </cell>
          <cell r="E1327" t="str">
            <v>711000931</v>
          </cell>
          <cell r="F1327" t="str">
            <v>Total Equity</v>
          </cell>
        </row>
        <row r="1328">
          <cell r="A1328">
            <v>403001</v>
          </cell>
          <cell r="B1328" t="str">
            <v>OTHER RECEIVABLES - ASSOC CO.</v>
          </cell>
          <cell r="E1328" t="str">
            <v>721000600</v>
          </cell>
          <cell r="F1328" t="str">
            <v>Total Equity</v>
          </cell>
        </row>
        <row r="1329">
          <cell r="A1329">
            <v>403001</v>
          </cell>
          <cell r="B1329" t="str">
            <v>OTHER RECEIVABLES - ASSOC CO.</v>
          </cell>
          <cell r="E1329" t="str">
            <v>721000800</v>
          </cell>
          <cell r="F1329" t="str">
            <v>Total Equity</v>
          </cell>
        </row>
        <row r="1330">
          <cell r="A1330">
            <v>403001</v>
          </cell>
          <cell r="B1330" t="str">
            <v>OTHER RECEIVABLES - ASSOC CO.</v>
          </cell>
          <cell r="E1330" t="str">
            <v>721000810</v>
          </cell>
          <cell r="F1330" t="str">
            <v>Total Equity</v>
          </cell>
        </row>
        <row r="1331">
          <cell r="A1331">
            <v>403001</v>
          </cell>
          <cell r="B1331" t="str">
            <v>OTHER RECEIVABLES - ASSOC CO.</v>
          </cell>
          <cell r="E1331" t="str">
            <v>721000820</v>
          </cell>
          <cell r="F1331" t="str">
            <v>Total Equity</v>
          </cell>
        </row>
        <row r="1332">
          <cell r="A1332">
            <v>403001</v>
          </cell>
          <cell r="B1332" t="str">
            <v>OTHER RECEIVABLES - ASSOC CO.</v>
          </cell>
          <cell r="E1332" t="str">
            <v>721000830</v>
          </cell>
          <cell r="F1332" t="str">
            <v>Total Equity</v>
          </cell>
        </row>
        <row r="1333">
          <cell r="A1333">
            <v>405001</v>
          </cell>
          <cell r="B1333" t="str">
            <v>SUNDRY RECEIVABLES-CURRENT</v>
          </cell>
          <cell r="E1333" t="str">
            <v>721000840</v>
          </cell>
          <cell r="F1333" t="str">
            <v>Total Equity</v>
          </cell>
        </row>
        <row r="1334">
          <cell r="A1334">
            <v>405001</v>
          </cell>
          <cell r="B1334" t="str">
            <v>SUNDRY RECEIVABLES-CURRENT</v>
          </cell>
          <cell r="E1334" t="str">
            <v>723000800</v>
          </cell>
          <cell r="F1334" t="str">
            <v>Total Equity</v>
          </cell>
        </row>
        <row r="1335">
          <cell r="A1335">
            <v>405001</v>
          </cell>
          <cell r="B1335" t="str">
            <v>SUNDRY RECEIVABLES-CURRENT</v>
          </cell>
          <cell r="E1335" t="str">
            <v>724000830</v>
          </cell>
          <cell r="F1335" t="str">
            <v>Total Equity</v>
          </cell>
        </row>
        <row r="1336">
          <cell r="A1336">
            <v>405001</v>
          </cell>
          <cell r="B1336" t="str">
            <v>SUNDRY RECEIVABLES-CURRENT</v>
          </cell>
          <cell r="E1336" t="str">
            <v>725000800</v>
          </cell>
          <cell r="F1336" t="str">
            <v>Total Equity</v>
          </cell>
        </row>
        <row r="1337">
          <cell r="A1337">
            <v>405001</v>
          </cell>
          <cell r="B1337" t="str">
            <v>SUNDRY RECEIVABLES-CURRENT</v>
          </cell>
          <cell r="E1337" t="str">
            <v>725000810</v>
          </cell>
          <cell r="F1337" t="str">
            <v>Total Equity</v>
          </cell>
        </row>
        <row r="1338">
          <cell r="A1338">
            <v>405001</v>
          </cell>
          <cell r="B1338" t="str">
            <v>SUNDRY RECEIVABLES-CURRENT</v>
          </cell>
          <cell r="E1338" t="str">
            <v>725000820</v>
          </cell>
          <cell r="F1338" t="str">
            <v>Total Equity</v>
          </cell>
        </row>
        <row r="1339">
          <cell r="A1339">
            <v>405001</v>
          </cell>
          <cell r="B1339" t="str">
            <v>SUNDRY RECEIVABLES-CURRENT</v>
          </cell>
          <cell r="E1339" t="str">
            <v>725000830</v>
          </cell>
          <cell r="F1339" t="str">
            <v>Total Equity</v>
          </cell>
        </row>
        <row r="1340">
          <cell r="A1340">
            <v>405001</v>
          </cell>
          <cell r="B1340" t="str">
            <v>SUNDRY RECEIVABLES-CURRENT</v>
          </cell>
          <cell r="E1340" t="str">
            <v>727000000</v>
          </cell>
          <cell r="F1340" t="str">
            <v>Total Equity</v>
          </cell>
        </row>
        <row r="1341">
          <cell r="A1341">
            <v>405001</v>
          </cell>
          <cell r="B1341" t="str">
            <v>SUNDRY RECEIVABLES-CURRENT</v>
          </cell>
          <cell r="E1341" t="str">
            <v>728000000</v>
          </cell>
          <cell r="F1341" t="str">
            <v>Total Equity</v>
          </cell>
        </row>
        <row r="1342">
          <cell r="A1342">
            <v>405001</v>
          </cell>
          <cell r="B1342" t="str">
            <v>SUNDRY RECEIVABLES-CURRENT</v>
          </cell>
          <cell r="E1342" t="str">
            <v>728000010</v>
          </cell>
          <cell r="F1342" t="str">
            <v>Total Equity</v>
          </cell>
        </row>
        <row r="1343">
          <cell r="A1343">
            <v>405001</v>
          </cell>
          <cell r="B1343" t="str">
            <v>SUNDRY RECEIVABLES-CURRENT</v>
          </cell>
          <cell r="E1343" t="str">
            <v>728000110</v>
          </cell>
          <cell r="F1343" t="str">
            <v>Total Equity</v>
          </cell>
        </row>
        <row r="1344">
          <cell r="A1344">
            <v>405001</v>
          </cell>
          <cell r="B1344" t="str">
            <v>SUNDRY RECEIVABLES-CURRENT</v>
          </cell>
          <cell r="E1344" t="str">
            <v>728000120</v>
          </cell>
          <cell r="F1344" t="str">
            <v>Total Equity</v>
          </cell>
        </row>
        <row r="1345">
          <cell r="A1345">
            <v>405001</v>
          </cell>
          <cell r="B1345" t="str">
            <v>SUNDRY RECEIVABLES-CURRENT</v>
          </cell>
          <cell r="E1345" t="str">
            <v>728000210</v>
          </cell>
          <cell r="F1345" t="str">
            <v>Total Equity</v>
          </cell>
        </row>
        <row r="1346">
          <cell r="A1346">
            <v>405001</v>
          </cell>
          <cell r="B1346" t="str">
            <v>SUNDRY RECEIVABLES-CURRENT</v>
          </cell>
          <cell r="E1346" t="str">
            <v>728000220</v>
          </cell>
          <cell r="F1346" t="str">
            <v>Total Equity</v>
          </cell>
        </row>
        <row r="1347">
          <cell r="A1347">
            <v>405001</v>
          </cell>
          <cell r="B1347" t="str">
            <v>SUNDRY RECEIVABLES-CURRENT</v>
          </cell>
          <cell r="E1347" t="str">
            <v>728000310</v>
          </cell>
          <cell r="F1347" t="str">
            <v>Total Equity</v>
          </cell>
        </row>
        <row r="1348">
          <cell r="A1348">
            <v>405001</v>
          </cell>
          <cell r="B1348" t="str">
            <v>SUNDRY RECEIVABLES-CURRENT</v>
          </cell>
          <cell r="E1348" t="str">
            <v>728000320</v>
          </cell>
          <cell r="F1348" t="str">
            <v>Total Equity</v>
          </cell>
        </row>
        <row r="1349">
          <cell r="A1349">
            <v>405001</v>
          </cell>
          <cell r="B1349" t="str">
            <v>SUNDRY RECEIVABLES-CURRENT</v>
          </cell>
          <cell r="E1349" t="str">
            <v>728000420</v>
          </cell>
          <cell r="F1349" t="str">
            <v>Total Equity</v>
          </cell>
        </row>
        <row r="1350">
          <cell r="A1350">
            <v>405001</v>
          </cell>
          <cell r="B1350" t="str">
            <v>SUNDRY RECEIVABLES-CURRENT</v>
          </cell>
          <cell r="E1350" t="str">
            <v>728000510</v>
          </cell>
          <cell r="F1350" t="str">
            <v>Total Equity</v>
          </cell>
        </row>
        <row r="1351">
          <cell r="A1351">
            <v>405001</v>
          </cell>
          <cell r="B1351" t="str">
            <v>SUNDRY RECEIVABLES-CURRENT</v>
          </cell>
          <cell r="E1351" t="str">
            <v>728000520</v>
          </cell>
          <cell r="F1351" t="str">
            <v>Total Equity</v>
          </cell>
        </row>
        <row r="1352">
          <cell r="A1352">
            <v>405001</v>
          </cell>
          <cell r="B1352" t="str">
            <v>SUNDRY RECEIVABLES-CURRENT</v>
          </cell>
          <cell r="E1352" t="str">
            <v>728000530</v>
          </cell>
          <cell r="F1352" t="str">
            <v>Total Equity</v>
          </cell>
        </row>
        <row r="1353">
          <cell r="A1353">
            <v>405001</v>
          </cell>
          <cell r="B1353" t="str">
            <v>SUNDRY RECEIVABLES-CURRENT</v>
          </cell>
          <cell r="E1353" t="str">
            <v>728000540</v>
          </cell>
          <cell r="F1353" t="str">
            <v>Total Equity</v>
          </cell>
        </row>
        <row r="1354">
          <cell r="A1354">
            <v>405001</v>
          </cell>
          <cell r="B1354" t="str">
            <v>SUNDRY RECEIVABLES-CURRENT</v>
          </cell>
          <cell r="E1354" t="str">
            <v>728000550</v>
          </cell>
          <cell r="F1354" t="str">
            <v>Total Equity</v>
          </cell>
        </row>
        <row r="1355">
          <cell r="A1355">
            <v>409001</v>
          </cell>
          <cell r="B1355" t="str">
            <v>PURCHASE OF EXCHANGE</v>
          </cell>
          <cell r="E1355" t="str">
            <v>728000560</v>
          </cell>
          <cell r="F1355" t="str">
            <v>Total Equity</v>
          </cell>
        </row>
        <row r="1356">
          <cell r="A1356">
            <v>410001</v>
          </cell>
          <cell r="B1356" t="str">
            <v>ALLOW FOR SUNDRY RECEIVABLES-CURRENT</v>
          </cell>
          <cell r="E1356" t="str">
            <v>728000600</v>
          </cell>
          <cell r="F1356" t="str">
            <v>Total Equity</v>
          </cell>
        </row>
        <row r="1357">
          <cell r="A1357">
            <v>440001</v>
          </cell>
          <cell r="B1357" t="str">
            <v>SUNDRY RECEIVABLES-NOT CURRENT</v>
          </cell>
          <cell r="E1357" t="str">
            <v>731000000</v>
          </cell>
          <cell r="F1357" t="str">
            <v>Total Equity</v>
          </cell>
        </row>
        <row r="1358">
          <cell r="A1358">
            <v>440001</v>
          </cell>
          <cell r="B1358" t="str">
            <v>SUNDRY RECEIVABLES-NOT CURRENT</v>
          </cell>
          <cell r="E1358" t="str">
            <v>731000060</v>
          </cell>
          <cell r="F1358" t="str">
            <v>Total Equity</v>
          </cell>
        </row>
        <row r="1359">
          <cell r="A1359">
            <v>500001</v>
          </cell>
          <cell r="B1359" t="str">
            <v>INVENTORIES RAW AND IN PROCESS</v>
          </cell>
          <cell r="E1359" t="str">
            <v>731000110</v>
          </cell>
          <cell r="F1359" t="str">
            <v>Total Equity</v>
          </cell>
        </row>
        <row r="1360">
          <cell r="A1360">
            <v>500001</v>
          </cell>
          <cell r="B1360" t="str">
            <v>INVENTORIES RAW AND IN PROCESS</v>
          </cell>
          <cell r="E1360" t="str">
            <v>731000120</v>
          </cell>
          <cell r="F1360" t="str">
            <v>Total Equity</v>
          </cell>
        </row>
        <row r="1361">
          <cell r="A1361">
            <v>500001</v>
          </cell>
          <cell r="B1361" t="str">
            <v>INVENTORIES RAW AND IN PROCESS</v>
          </cell>
          <cell r="E1361" t="str">
            <v>731000210</v>
          </cell>
          <cell r="F1361" t="str">
            <v>Total Equity</v>
          </cell>
        </row>
        <row r="1362">
          <cell r="A1362">
            <v>500001</v>
          </cell>
          <cell r="B1362" t="str">
            <v>INVENTORIES RAW AND IN PROCESS</v>
          </cell>
          <cell r="E1362" t="str">
            <v>731000220</v>
          </cell>
          <cell r="F1362" t="str">
            <v>Total Equity</v>
          </cell>
        </row>
        <row r="1363">
          <cell r="A1363">
            <v>500001</v>
          </cell>
          <cell r="B1363" t="str">
            <v>INVENTORIES RAW AND IN PROCESS</v>
          </cell>
          <cell r="E1363" t="str">
            <v>731000310</v>
          </cell>
          <cell r="F1363" t="str">
            <v>Total Equity</v>
          </cell>
        </row>
        <row r="1364">
          <cell r="A1364">
            <v>500001</v>
          </cell>
          <cell r="B1364" t="str">
            <v>INVENTORIES RAW AND IN PROCESS</v>
          </cell>
          <cell r="E1364" t="str">
            <v>731000320</v>
          </cell>
          <cell r="F1364" t="str">
            <v>Total Equity</v>
          </cell>
        </row>
        <row r="1365">
          <cell r="A1365">
            <v>500001</v>
          </cell>
          <cell r="B1365" t="str">
            <v>INVENTORIES RAW AND IN PROCESS</v>
          </cell>
          <cell r="E1365" t="str">
            <v>731000410</v>
          </cell>
          <cell r="F1365" t="str">
            <v>Total Equity</v>
          </cell>
        </row>
        <row r="1366">
          <cell r="A1366">
            <v>500001</v>
          </cell>
          <cell r="B1366" t="str">
            <v>INVENTORIES RAW AND IN PROCESS</v>
          </cell>
          <cell r="E1366" t="str">
            <v>731000420</v>
          </cell>
          <cell r="F1366" t="str">
            <v>Total Equity</v>
          </cell>
        </row>
        <row r="1367">
          <cell r="A1367">
            <v>500001</v>
          </cell>
          <cell r="B1367" t="str">
            <v>INVENTORIES RAW AND IN PROCESS</v>
          </cell>
          <cell r="E1367" t="str">
            <v>731500020</v>
          </cell>
          <cell r="F1367" t="str">
            <v>Total Equity</v>
          </cell>
        </row>
        <row r="1368">
          <cell r="A1368">
            <v>500001</v>
          </cell>
          <cell r="B1368" t="str">
            <v>INVENTORIES RAW AND IN PROCESS</v>
          </cell>
          <cell r="E1368" t="str">
            <v>732000000</v>
          </cell>
          <cell r="F1368" t="str">
            <v>Total Equity</v>
          </cell>
        </row>
        <row r="1369">
          <cell r="A1369">
            <v>500001</v>
          </cell>
          <cell r="B1369" t="str">
            <v>INVENTORIES RAW AND IN PROCESS</v>
          </cell>
          <cell r="E1369" t="str">
            <v>732000010</v>
          </cell>
          <cell r="F1369" t="str">
            <v>Total Equity</v>
          </cell>
        </row>
        <row r="1370">
          <cell r="A1370">
            <v>500001</v>
          </cell>
          <cell r="B1370" t="str">
            <v>INVENTORIES RAW AND IN PROCESS</v>
          </cell>
          <cell r="E1370" t="str">
            <v>732000020</v>
          </cell>
          <cell r="F1370" t="str">
            <v>Total Equity</v>
          </cell>
        </row>
        <row r="1371">
          <cell r="A1371">
            <v>500001</v>
          </cell>
          <cell r="B1371" t="str">
            <v>INVENTORIES RAW AND IN PROCESS</v>
          </cell>
          <cell r="E1371" t="str">
            <v>732000110</v>
          </cell>
          <cell r="F1371" t="str">
            <v>Total Equity</v>
          </cell>
        </row>
        <row r="1372">
          <cell r="A1372">
            <v>500001</v>
          </cell>
          <cell r="B1372" t="str">
            <v>INVENTORIES RAW AND IN PROCESS</v>
          </cell>
          <cell r="E1372" t="str">
            <v>732000120</v>
          </cell>
          <cell r="F1372" t="str">
            <v>Total Equity</v>
          </cell>
        </row>
        <row r="1373">
          <cell r="A1373">
            <v>500001</v>
          </cell>
          <cell r="B1373" t="str">
            <v>INVENTORIES RAW AND IN PROCESS</v>
          </cell>
          <cell r="E1373" t="str">
            <v>732000130</v>
          </cell>
          <cell r="F1373" t="str">
            <v>Total Equity</v>
          </cell>
        </row>
        <row r="1374">
          <cell r="A1374">
            <v>500001</v>
          </cell>
          <cell r="B1374" t="str">
            <v>INVENTORIES RAW AND IN PROCESS</v>
          </cell>
          <cell r="E1374" t="str">
            <v>732000140</v>
          </cell>
          <cell r="F1374" t="str">
            <v>Total Equity</v>
          </cell>
        </row>
        <row r="1375">
          <cell r="A1375">
            <v>500001</v>
          </cell>
          <cell r="B1375" t="str">
            <v>INVENTORIES RAW AND IN PROCESS</v>
          </cell>
          <cell r="E1375" t="str">
            <v>733000000</v>
          </cell>
          <cell r="F1375" t="str">
            <v>Total Equity</v>
          </cell>
        </row>
        <row r="1376">
          <cell r="A1376">
            <v>500001</v>
          </cell>
          <cell r="B1376" t="str">
            <v>INVENTORIES RAW AND IN PROCESS</v>
          </cell>
          <cell r="E1376" t="str">
            <v>734000000</v>
          </cell>
          <cell r="F1376" t="str">
            <v>Total Equity</v>
          </cell>
        </row>
        <row r="1377">
          <cell r="A1377">
            <v>500001</v>
          </cell>
          <cell r="B1377" t="str">
            <v>INVENTORIES RAW AND IN PROCESS</v>
          </cell>
          <cell r="E1377" t="str">
            <v>734000010</v>
          </cell>
          <cell r="F1377" t="str">
            <v>Total Equity</v>
          </cell>
        </row>
        <row r="1378">
          <cell r="A1378">
            <v>500001</v>
          </cell>
          <cell r="B1378" t="str">
            <v>INVENTORIES RAW AND IN PROCESS</v>
          </cell>
          <cell r="E1378" t="str">
            <v>734000020</v>
          </cell>
          <cell r="F1378" t="str">
            <v>Total Equity</v>
          </cell>
        </row>
        <row r="1379">
          <cell r="A1379">
            <v>500001</v>
          </cell>
          <cell r="B1379" t="str">
            <v>INVENTORIES RAW AND IN PROCESS</v>
          </cell>
          <cell r="E1379" t="str">
            <v>734000021</v>
          </cell>
          <cell r="F1379" t="str">
            <v>Total Equity</v>
          </cell>
        </row>
        <row r="1380">
          <cell r="A1380">
            <v>500001</v>
          </cell>
          <cell r="B1380" t="str">
            <v>INVENTORIES RAW AND IN PROCESS</v>
          </cell>
          <cell r="E1380" t="str">
            <v>734000022</v>
          </cell>
          <cell r="F1380" t="str">
            <v>Total Equity</v>
          </cell>
        </row>
        <row r="1381">
          <cell r="A1381">
            <v>500001</v>
          </cell>
          <cell r="B1381" t="str">
            <v>INVENTORIES RAW AND IN PROCESS</v>
          </cell>
          <cell r="E1381" t="str">
            <v>734000040</v>
          </cell>
          <cell r="F1381" t="str">
            <v>Total Equity</v>
          </cell>
        </row>
        <row r="1382">
          <cell r="A1382">
            <v>500001</v>
          </cell>
          <cell r="B1382" t="str">
            <v>INVENTORIES RAW AND IN PROCESS</v>
          </cell>
          <cell r="E1382" t="str">
            <v>734000050</v>
          </cell>
          <cell r="F1382" t="str">
            <v>Total Equity</v>
          </cell>
        </row>
        <row r="1383">
          <cell r="A1383">
            <v>500001</v>
          </cell>
          <cell r="B1383" t="str">
            <v>INVENTORIES RAW AND IN PROCESS</v>
          </cell>
          <cell r="E1383" t="str">
            <v>734000060</v>
          </cell>
          <cell r="F1383" t="str">
            <v>Total Equity</v>
          </cell>
        </row>
        <row r="1384">
          <cell r="A1384">
            <v>500001</v>
          </cell>
          <cell r="B1384" t="str">
            <v>INVENTORIES RAW AND IN PROCESS</v>
          </cell>
          <cell r="E1384" t="str">
            <v>734000110</v>
          </cell>
          <cell r="F1384" t="str">
            <v>Total Equity</v>
          </cell>
        </row>
        <row r="1385">
          <cell r="A1385">
            <v>500001</v>
          </cell>
          <cell r="B1385" t="str">
            <v>INVENTORIES RAW AND IN PROCESS</v>
          </cell>
          <cell r="E1385" t="str">
            <v>734000120</v>
          </cell>
          <cell r="F1385" t="str">
            <v>Total Equity</v>
          </cell>
        </row>
        <row r="1386">
          <cell r="A1386">
            <v>500001</v>
          </cell>
          <cell r="B1386" t="str">
            <v>INVENTORIES RAW AND IN PROCESS</v>
          </cell>
          <cell r="E1386" t="str">
            <v>734000210</v>
          </cell>
          <cell r="F1386" t="str">
            <v>Total Equity</v>
          </cell>
        </row>
        <row r="1387">
          <cell r="A1387">
            <v>500001</v>
          </cell>
          <cell r="B1387" t="str">
            <v>INVENTORIES RAW AND IN PROCESS</v>
          </cell>
          <cell r="E1387" t="str">
            <v>734000220</v>
          </cell>
          <cell r="F1387" t="str">
            <v>Total Equity</v>
          </cell>
        </row>
        <row r="1388">
          <cell r="A1388">
            <v>500001</v>
          </cell>
          <cell r="B1388" t="str">
            <v>INVENTORIES RAW AND IN PROCESS</v>
          </cell>
          <cell r="E1388" t="str">
            <v>734000230</v>
          </cell>
          <cell r="F1388" t="str">
            <v>Total Equity</v>
          </cell>
        </row>
        <row r="1389">
          <cell r="A1389">
            <v>500001</v>
          </cell>
          <cell r="B1389" t="str">
            <v>INVENTORIES RAW AND IN PROCESS</v>
          </cell>
          <cell r="E1389" t="str">
            <v>734000310</v>
          </cell>
          <cell r="F1389" t="str">
            <v>Total Equity</v>
          </cell>
        </row>
        <row r="1390">
          <cell r="A1390">
            <v>500001</v>
          </cell>
          <cell r="B1390" t="str">
            <v>INVENTORIES RAW AND IN PROCESS</v>
          </cell>
          <cell r="E1390" t="str">
            <v>734000320</v>
          </cell>
          <cell r="F1390" t="str">
            <v>Total Equity</v>
          </cell>
        </row>
        <row r="1391">
          <cell r="A1391">
            <v>500001</v>
          </cell>
          <cell r="B1391" t="str">
            <v>INVENTORIES RAW AND IN PROCESS</v>
          </cell>
          <cell r="E1391" t="str">
            <v>734000430</v>
          </cell>
          <cell r="F1391" t="str">
            <v>Total Equity</v>
          </cell>
        </row>
        <row r="1392">
          <cell r="A1392">
            <v>500001</v>
          </cell>
          <cell r="B1392" t="str">
            <v>INVENTORIES RAW AND IN PROCESS</v>
          </cell>
          <cell r="E1392" t="str">
            <v>734000510</v>
          </cell>
          <cell r="F1392" t="str">
            <v>Total Equity</v>
          </cell>
        </row>
        <row r="1393">
          <cell r="A1393">
            <v>500001</v>
          </cell>
          <cell r="B1393" t="str">
            <v>INVENTORIES RAW AND IN PROCESS</v>
          </cell>
          <cell r="E1393" t="str">
            <v>734000520</v>
          </cell>
          <cell r="F1393" t="str">
            <v>Total Equity</v>
          </cell>
        </row>
        <row r="1394">
          <cell r="A1394">
            <v>500001</v>
          </cell>
          <cell r="B1394" t="str">
            <v>INVENTORIES RAW AND IN PROCESS</v>
          </cell>
          <cell r="E1394" t="str">
            <v>734000600</v>
          </cell>
          <cell r="F1394" t="str">
            <v>Total Equity</v>
          </cell>
        </row>
        <row r="1395">
          <cell r="A1395">
            <v>500001</v>
          </cell>
          <cell r="B1395" t="str">
            <v>INVENTORIES RAW AND IN PROCESS</v>
          </cell>
          <cell r="E1395" t="str">
            <v>734000610</v>
          </cell>
          <cell r="F1395" t="str">
            <v>Total Equity</v>
          </cell>
        </row>
        <row r="1396">
          <cell r="A1396">
            <v>500001</v>
          </cell>
          <cell r="B1396" t="str">
            <v>INVENTORIES RAW AND IN PROCESS</v>
          </cell>
          <cell r="E1396" t="str">
            <v>734000720</v>
          </cell>
          <cell r="F1396" t="str">
            <v>Total Equity</v>
          </cell>
        </row>
        <row r="1397">
          <cell r="A1397">
            <v>500001</v>
          </cell>
          <cell r="B1397" t="str">
            <v>INVENTORIES RAW AND IN PROCESS</v>
          </cell>
          <cell r="E1397" t="str">
            <v>734000800</v>
          </cell>
          <cell r="F1397" t="str">
            <v>Total Equity</v>
          </cell>
        </row>
        <row r="1398">
          <cell r="A1398">
            <v>500001</v>
          </cell>
          <cell r="B1398" t="str">
            <v>INVENTORIES RAW AND IN PROCESS</v>
          </cell>
          <cell r="E1398" t="str">
            <v>734000830</v>
          </cell>
          <cell r="F1398" t="str">
            <v>Total Equity</v>
          </cell>
        </row>
        <row r="1399">
          <cell r="A1399">
            <v>500001</v>
          </cell>
          <cell r="B1399" t="str">
            <v>INVENTORIES RAW AND IN PROCESS</v>
          </cell>
          <cell r="E1399" t="str">
            <v>750111111</v>
          </cell>
          <cell r="F1399" t="str">
            <v>Total Equity</v>
          </cell>
        </row>
        <row r="1400">
          <cell r="A1400">
            <v>500001</v>
          </cell>
          <cell r="B1400" t="str">
            <v>INVENTORIES RAW AND IN PROCESS</v>
          </cell>
          <cell r="E1400" t="str">
            <v>750200000</v>
          </cell>
          <cell r="F1400" t="str">
            <v>Total Equity</v>
          </cell>
        </row>
        <row r="1401">
          <cell r="A1401">
            <v>500001</v>
          </cell>
          <cell r="B1401" t="str">
            <v>INVENTORIES RAW AND IN PROCESS</v>
          </cell>
          <cell r="E1401" t="str">
            <v>750400010</v>
          </cell>
          <cell r="F1401" t="str">
            <v>Total Equity</v>
          </cell>
        </row>
        <row r="1402">
          <cell r="A1402">
            <v>500001</v>
          </cell>
          <cell r="B1402" t="str">
            <v>INVENTORIES RAW AND IN PROCESS</v>
          </cell>
          <cell r="E1402" t="str">
            <v>750400020</v>
          </cell>
          <cell r="F1402" t="str">
            <v>Total Equity</v>
          </cell>
        </row>
        <row r="1403">
          <cell r="A1403">
            <v>500001</v>
          </cell>
          <cell r="B1403" t="str">
            <v>INVENTORIES RAW AND IN PROCESS</v>
          </cell>
          <cell r="E1403" t="str">
            <v>750400030</v>
          </cell>
          <cell r="F1403" t="str">
            <v>Total Equity</v>
          </cell>
        </row>
        <row r="1404">
          <cell r="A1404">
            <v>500001</v>
          </cell>
          <cell r="B1404" t="str">
            <v>INVENTORIES RAW AND IN PROCESS</v>
          </cell>
          <cell r="E1404" t="str">
            <v>750400040</v>
          </cell>
          <cell r="F1404" t="str">
            <v>Total Equity</v>
          </cell>
        </row>
        <row r="1405">
          <cell r="A1405">
            <v>500001</v>
          </cell>
          <cell r="B1405" t="str">
            <v>INVENTORIES RAW AND IN PROCESS</v>
          </cell>
          <cell r="E1405" t="str">
            <v>750400050</v>
          </cell>
          <cell r="F1405" t="str">
            <v>Total Equity</v>
          </cell>
        </row>
        <row r="1406">
          <cell r="A1406">
            <v>500001</v>
          </cell>
          <cell r="B1406" t="str">
            <v>INVENTORIES RAW AND IN PROCESS</v>
          </cell>
          <cell r="E1406" t="str">
            <v>750400080</v>
          </cell>
          <cell r="F1406" t="str">
            <v>Total Equity</v>
          </cell>
        </row>
        <row r="1407">
          <cell r="A1407">
            <v>500001</v>
          </cell>
          <cell r="B1407" t="str">
            <v>INVENTORIES RAW AND IN PROCESS</v>
          </cell>
          <cell r="E1407" t="str">
            <v>750400130</v>
          </cell>
          <cell r="F1407" t="str">
            <v>Total Equity</v>
          </cell>
        </row>
        <row r="1408">
          <cell r="A1408">
            <v>500001</v>
          </cell>
          <cell r="B1408" t="str">
            <v>INVENTORIES RAW AND IN PROCESS</v>
          </cell>
          <cell r="E1408" t="str">
            <v>750400140</v>
          </cell>
          <cell r="F1408" t="str">
            <v>Total Equity</v>
          </cell>
        </row>
        <row r="1409">
          <cell r="A1409">
            <v>500001</v>
          </cell>
          <cell r="B1409" t="str">
            <v>INVENTORIES RAW AND IN PROCESS</v>
          </cell>
          <cell r="E1409" t="str">
            <v>750400170</v>
          </cell>
          <cell r="F1409" t="str">
            <v>Total Equity</v>
          </cell>
        </row>
        <row r="1410">
          <cell r="A1410">
            <v>500001</v>
          </cell>
          <cell r="B1410" t="str">
            <v>INVENTORIES RAW AND IN PROCESS</v>
          </cell>
          <cell r="E1410" t="str">
            <v>750400180</v>
          </cell>
          <cell r="F1410" t="str">
            <v>Total Equity</v>
          </cell>
        </row>
        <row r="1411">
          <cell r="A1411">
            <v>500001</v>
          </cell>
          <cell r="B1411" t="str">
            <v>INVENTORIES RAW AND IN PROCESS</v>
          </cell>
          <cell r="E1411" t="str">
            <v>750600020</v>
          </cell>
          <cell r="F1411" t="str">
            <v>Total Equity</v>
          </cell>
        </row>
        <row r="1412">
          <cell r="A1412">
            <v>500001</v>
          </cell>
          <cell r="B1412" t="str">
            <v>INVENTORIES RAW AND IN PROCESS</v>
          </cell>
          <cell r="E1412" t="str">
            <v>750600030</v>
          </cell>
          <cell r="F1412" t="str">
            <v>Total Equity</v>
          </cell>
        </row>
        <row r="1413">
          <cell r="A1413">
            <v>500001</v>
          </cell>
          <cell r="B1413" t="str">
            <v>INVENTORIES RAW AND IN PROCESS</v>
          </cell>
          <cell r="E1413" t="str">
            <v>750600050</v>
          </cell>
          <cell r="F1413" t="str">
            <v>Total Equity</v>
          </cell>
        </row>
        <row r="1414">
          <cell r="A1414">
            <v>600001</v>
          </cell>
          <cell r="B1414" t="str">
            <v>FINISHED PRODUCT</v>
          </cell>
          <cell r="E1414" t="str">
            <v>750600070</v>
          </cell>
          <cell r="F1414" t="str">
            <v>Total Equity</v>
          </cell>
        </row>
        <row r="1415">
          <cell r="A1415">
            <v>600001</v>
          </cell>
          <cell r="B1415" t="str">
            <v>FINISHED PRODUCT</v>
          </cell>
          <cell r="E1415" t="str">
            <v>750600080</v>
          </cell>
          <cell r="F1415" t="str">
            <v>Total Equity</v>
          </cell>
        </row>
        <row r="1416">
          <cell r="A1416">
            <v>600001</v>
          </cell>
          <cell r="B1416" t="str">
            <v>FINISHED PRODUCT</v>
          </cell>
          <cell r="E1416" t="str">
            <v>750800000</v>
          </cell>
          <cell r="F1416" t="str">
            <v>Total Equity</v>
          </cell>
        </row>
        <row r="1417">
          <cell r="A1417">
            <v>600001</v>
          </cell>
          <cell r="B1417" t="str">
            <v>FINISHED PRODUCT</v>
          </cell>
          <cell r="E1417" t="str">
            <v>751200000</v>
          </cell>
          <cell r="F1417" t="str">
            <v>Total Equity</v>
          </cell>
        </row>
        <row r="1418">
          <cell r="A1418">
            <v>600001</v>
          </cell>
          <cell r="B1418" t="str">
            <v>FINISHED PRODUCT</v>
          </cell>
          <cell r="E1418" t="str">
            <v>751200010</v>
          </cell>
          <cell r="F1418" t="str">
            <v>Total Equity</v>
          </cell>
        </row>
        <row r="1419">
          <cell r="A1419">
            <v>600001</v>
          </cell>
          <cell r="B1419" t="str">
            <v>FINISHED PRODUCT</v>
          </cell>
          <cell r="E1419" t="str">
            <v>751200075</v>
          </cell>
          <cell r="F1419" t="str">
            <v>Total Equity</v>
          </cell>
        </row>
        <row r="1420">
          <cell r="A1420">
            <v>600001</v>
          </cell>
          <cell r="B1420" t="str">
            <v>FINISHED PRODUCT</v>
          </cell>
          <cell r="E1420" t="str">
            <v>751400010</v>
          </cell>
          <cell r="F1420" t="str">
            <v>Total Equity</v>
          </cell>
        </row>
        <row r="1421">
          <cell r="A1421">
            <v>600001</v>
          </cell>
          <cell r="B1421" t="str">
            <v>FINISHED PRODUCT</v>
          </cell>
          <cell r="E1421" t="str">
            <v>751400030</v>
          </cell>
          <cell r="F1421" t="str">
            <v>Total Equity</v>
          </cell>
        </row>
        <row r="1422">
          <cell r="A1422">
            <v>600001</v>
          </cell>
          <cell r="B1422" t="str">
            <v>FINISHED PRODUCT</v>
          </cell>
          <cell r="E1422" t="str">
            <v>751400080</v>
          </cell>
          <cell r="F1422" t="str">
            <v>Total Equity</v>
          </cell>
        </row>
        <row r="1423">
          <cell r="A1423">
            <v>600001</v>
          </cell>
          <cell r="B1423" t="str">
            <v>FINISHED PRODUCT</v>
          </cell>
          <cell r="E1423" t="str">
            <v>751400090</v>
          </cell>
          <cell r="F1423" t="str">
            <v>Total Equity</v>
          </cell>
        </row>
        <row r="1424">
          <cell r="A1424">
            <v>600001</v>
          </cell>
          <cell r="B1424" t="str">
            <v>FINISHED PRODUCT</v>
          </cell>
          <cell r="E1424" t="str">
            <v>751400100</v>
          </cell>
          <cell r="F1424" t="str">
            <v>Total Equity</v>
          </cell>
        </row>
        <row r="1425">
          <cell r="A1425">
            <v>600001</v>
          </cell>
          <cell r="B1425" t="str">
            <v>FINISHED PRODUCT</v>
          </cell>
          <cell r="E1425" t="str">
            <v>751400110</v>
          </cell>
          <cell r="F1425" t="str">
            <v>Total Equity</v>
          </cell>
        </row>
        <row r="1426">
          <cell r="A1426">
            <v>600001</v>
          </cell>
          <cell r="B1426" t="str">
            <v>FINISHED PRODUCT</v>
          </cell>
          <cell r="E1426" t="str">
            <v>751400120</v>
          </cell>
          <cell r="F1426" t="str">
            <v>Total Equity</v>
          </cell>
        </row>
        <row r="1427">
          <cell r="A1427">
            <v>600001</v>
          </cell>
          <cell r="B1427" t="str">
            <v>FINISHED PRODUCT</v>
          </cell>
          <cell r="E1427" t="str">
            <v>751400220</v>
          </cell>
          <cell r="F1427" t="str">
            <v>Total Equity</v>
          </cell>
        </row>
        <row r="1428">
          <cell r="A1428">
            <v>600001</v>
          </cell>
          <cell r="B1428" t="str">
            <v>FINISHED PRODUCT</v>
          </cell>
          <cell r="E1428" t="str">
            <v>752200000</v>
          </cell>
          <cell r="F1428" t="str">
            <v>Total Equity</v>
          </cell>
        </row>
        <row r="1429">
          <cell r="A1429">
            <v>600001</v>
          </cell>
          <cell r="B1429" t="str">
            <v>FINISHED PRODUCT</v>
          </cell>
          <cell r="E1429" t="str">
            <v>752200010</v>
          </cell>
          <cell r="F1429" t="str">
            <v>Total Equity</v>
          </cell>
        </row>
        <row r="1430">
          <cell r="A1430">
            <v>600001</v>
          </cell>
          <cell r="B1430" t="str">
            <v>FINISHED PRODUCT</v>
          </cell>
          <cell r="E1430" t="str">
            <v>752200020</v>
          </cell>
          <cell r="F1430" t="str">
            <v>Total Equity</v>
          </cell>
        </row>
        <row r="1431">
          <cell r="A1431">
            <v>600001</v>
          </cell>
          <cell r="B1431" t="str">
            <v>FINISHED PRODUCT</v>
          </cell>
          <cell r="E1431" t="str">
            <v>752400010</v>
          </cell>
          <cell r="F1431" t="str">
            <v>Total Equity</v>
          </cell>
        </row>
        <row r="1432">
          <cell r="A1432">
            <v>600001</v>
          </cell>
          <cell r="B1432" t="str">
            <v>FINISHED PRODUCT</v>
          </cell>
          <cell r="E1432" t="str">
            <v>752400040</v>
          </cell>
          <cell r="F1432" t="str">
            <v>Total Equity</v>
          </cell>
        </row>
        <row r="1433">
          <cell r="A1433">
            <v>600001</v>
          </cell>
          <cell r="B1433" t="str">
            <v>FINISHED PRODUCT</v>
          </cell>
          <cell r="E1433" t="str">
            <v>752400050</v>
          </cell>
          <cell r="F1433" t="str">
            <v>Total Equity</v>
          </cell>
        </row>
        <row r="1434">
          <cell r="A1434">
            <v>600001</v>
          </cell>
          <cell r="B1434" t="str">
            <v>FINISHED PRODUCT</v>
          </cell>
          <cell r="E1434" t="str">
            <v>752400060</v>
          </cell>
          <cell r="F1434" t="str">
            <v>Total Equity</v>
          </cell>
        </row>
        <row r="1435">
          <cell r="A1435">
            <v>600001</v>
          </cell>
          <cell r="B1435" t="str">
            <v>FINISHED PRODUCT</v>
          </cell>
          <cell r="E1435" t="str">
            <v>754200000</v>
          </cell>
          <cell r="F1435" t="str">
            <v>Total Equity</v>
          </cell>
        </row>
        <row r="1436">
          <cell r="A1436">
            <v>600001</v>
          </cell>
          <cell r="B1436" t="str">
            <v>FINISHED PRODUCT</v>
          </cell>
          <cell r="E1436" t="str">
            <v>754400000</v>
          </cell>
          <cell r="F1436" t="str">
            <v>Total Equity</v>
          </cell>
        </row>
        <row r="1437">
          <cell r="A1437">
            <v>600001</v>
          </cell>
          <cell r="B1437" t="str">
            <v>FINISHED PRODUCT</v>
          </cell>
          <cell r="E1437" t="str">
            <v>754600000</v>
          </cell>
          <cell r="F1437" t="str">
            <v>Total Equity</v>
          </cell>
        </row>
        <row r="1438">
          <cell r="A1438">
            <v>600001</v>
          </cell>
          <cell r="B1438" t="str">
            <v>FINISHED PRODUCT</v>
          </cell>
          <cell r="E1438" t="str">
            <v>754600010</v>
          </cell>
          <cell r="F1438" t="str">
            <v>Total Equity</v>
          </cell>
        </row>
        <row r="1439">
          <cell r="A1439">
            <v>700001</v>
          </cell>
          <cell r="B1439" t="str">
            <v>CONSIGNED STOCKS</v>
          </cell>
          <cell r="E1439" t="str">
            <v>754600030</v>
          </cell>
          <cell r="F1439" t="str">
            <v>Total Equity</v>
          </cell>
        </row>
        <row r="1440">
          <cell r="A1440">
            <v>700001</v>
          </cell>
          <cell r="B1440" t="str">
            <v>CONSIGNED STOCKS</v>
          </cell>
          <cell r="E1440" t="str">
            <v>754600050</v>
          </cell>
          <cell r="F1440" t="str">
            <v>Total Equity</v>
          </cell>
        </row>
        <row r="1441">
          <cell r="A1441">
            <v>700001</v>
          </cell>
          <cell r="B1441" t="str">
            <v>CONSIGNED STOCKS</v>
          </cell>
          <cell r="E1441" t="str">
            <v>754600060</v>
          </cell>
          <cell r="F1441" t="str">
            <v>Total Equity</v>
          </cell>
        </row>
        <row r="1442">
          <cell r="A1442">
            <v>700001</v>
          </cell>
          <cell r="B1442" t="str">
            <v>CONSIGNED STOCKS</v>
          </cell>
          <cell r="E1442" t="str">
            <v>754600100</v>
          </cell>
          <cell r="F1442" t="str">
            <v>Total Equity</v>
          </cell>
        </row>
        <row r="1443">
          <cell r="A1443">
            <v>800001</v>
          </cell>
          <cell r="B1443" t="str">
            <v>UNBILLED SHIPMENTS</v>
          </cell>
          <cell r="E1443" t="str">
            <v>754600110</v>
          </cell>
          <cell r="F1443" t="str">
            <v>Total Equity</v>
          </cell>
        </row>
        <row r="1444">
          <cell r="A1444">
            <v>800001</v>
          </cell>
          <cell r="B1444" t="str">
            <v>UNBILLED SHIPMENTS</v>
          </cell>
          <cell r="E1444" t="str">
            <v>754600120</v>
          </cell>
          <cell r="F1444" t="str">
            <v>Total Equity</v>
          </cell>
        </row>
        <row r="1445">
          <cell r="A1445">
            <v>800001</v>
          </cell>
          <cell r="B1445" t="str">
            <v>UNBILLED SHIPMENTS</v>
          </cell>
          <cell r="E1445" t="str">
            <v>754600130</v>
          </cell>
          <cell r="F1445" t="str">
            <v>Total Equity</v>
          </cell>
        </row>
        <row r="1446">
          <cell r="A1446">
            <v>950003</v>
          </cell>
          <cell r="B1446" t="str">
            <v>OTHERS WITHIN OWN ECHELON ABOVE GROUP</v>
          </cell>
          <cell r="E1446" t="str">
            <v>754600140</v>
          </cell>
          <cell r="F1446" t="str">
            <v>Total Equity</v>
          </cell>
        </row>
        <row r="1447">
          <cell r="A1447">
            <v>950004</v>
          </cell>
          <cell r="B1447" t="str">
            <v>OTHER GE PARENT CO.COMPONENTS</v>
          </cell>
          <cell r="E1447" t="str">
            <v>756200000</v>
          </cell>
          <cell r="F1447" t="str">
            <v>Total Equity</v>
          </cell>
        </row>
        <row r="1448">
          <cell r="A1448">
            <v>970001</v>
          </cell>
          <cell r="B1448" t="str">
            <v>REVALUATION TO LIFO</v>
          </cell>
          <cell r="E1448" t="str">
            <v>756200010</v>
          </cell>
          <cell r="F1448" t="str">
            <v>Total Equity</v>
          </cell>
        </row>
        <row r="1449">
          <cell r="A1449">
            <v>980001</v>
          </cell>
          <cell r="B1449" t="str">
            <v>REVAL TO LIFO - ADJ. TO FIN. RPT. BASIS</v>
          </cell>
          <cell r="E1449" t="str">
            <v>756200020</v>
          </cell>
          <cell r="F1449" t="str">
            <v>Total Equity</v>
          </cell>
        </row>
        <row r="1450">
          <cell r="A1450">
            <v>1010001</v>
          </cell>
          <cell r="B1450" t="str">
            <v>PROGRESS COLLECTIONS</v>
          </cell>
          <cell r="E1450" t="str">
            <v>756400000</v>
          </cell>
          <cell r="F1450" t="str">
            <v>Total Equity</v>
          </cell>
        </row>
        <row r="1451">
          <cell r="A1451">
            <v>1010001</v>
          </cell>
          <cell r="B1451" t="str">
            <v>PROGRESS COLLECTIONS</v>
          </cell>
          <cell r="E1451" t="str">
            <v>756600000</v>
          </cell>
          <cell r="F1451" t="str">
            <v>Total Equity</v>
          </cell>
        </row>
        <row r="1452">
          <cell r="A1452">
            <v>1201001</v>
          </cell>
          <cell r="B1452" t="str">
            <v>INSURANCE PAID IN ADVANCE</v>
          </cell>
          <cell r="E1452" t="str">
            <v>756800000</v>
          </cell>
          <cell r="F1452" t="str">
            <v>Total Equity</v>
          </cell>
        </row>
        <row r="1453">
          <cell r="A1453">
            <v>1201001</v>
          </cell>
          <cell r="B1453" t="str">
            <v>INSURANCE PAID IN ADVANCE</v>
          </cell>
          <cell r="E1453" t="str">
            <v>758200000</v>
          </cell>
          <cell r="F1453" t="str">
            <v>Total Equity</v>
          </cell>
        </row>
        <row r="1454">
          <cell r="A1454">
            <v>1201501</v>
          </cell>
          <cell r="B1454" t="str">
            <v>PREPAID EXP., EASEMENTS &amp; RIGHTS OF WAY</v>
          </cell>
          <cell r="E1454" t="str">
            <v>758400000</v>
          </cell>
          <cell r="F1454" t="str">
            <v>Total Equity</v>
          </cell>
        </row>
        <row r="1455">
          <cell r="A1455">
            <v>1201501</v>
          </cell>
          <cell r="B1455" t="str">
            <v>PREPAID EXP., EASEMENTS &amp; RIGHTS OF WAY</v>
          </cell>
          <cell r="E1455" t="str">
            <v>758600000</v>
          </cell>
          <cell r="F1455" t="str">
            <v>Total Equity</v>
          </cell>
        </row>
        <row r="1456">
          <cell r="A1456">
            <v>1202001</v>
          </cell>
          <cell r="B1456" t="str">
            <v>TAXES PAID IN ADVANCE</v>
          </cell>
          <cell r="E1456" t="str">
            <v>758600010</v>
          </cell>
          <cell r="F1456" t="str">
            <v>Total Equity</v>
          </cell>
        </row>
        <row r="1457">
          <cell r="A1457">
            <v>1202001</v>
          </cell>
          <cell r="B1457" t="str">
            <v>TAXES PAID IN ADVANCE</v>
          </cell>
          <cell r="E1457" t="str">
            <v>758600020</v>
          </cell>
          <cell r="F1457" t="str">
            <v>Total Equity</v>
          </cell>
        </row>
        <row r="1458">
          <cell r="A1458">
            <v>1202001</v>
          </cell>
          <cell r="B1458" t="str">
            <v>TAXES PAID IN ADVANCE</v>
          </cell>
          <cell r="E1458" t="str">
            <v>758600080</v>
          </cell>
          <cell r="F1458" t="str">
            <v>Total Equity</v>
          </cell>
        </row>
        <row r="1459">
          <cell r="A1459">
            <v>1202001</v>
          </cell>
          <cell r="B1459" t="str">
            <v>TAXES PAID IN ADVANCE</v>
          </cell>
          <cell r="E1459" t="str">
            <v>758600110</v>
          </cell>
          <cell r="F1459" t="str">
            <v>Total Equity</v>
          </cell>
        </row>
        <row r="1460">
          <cell r="A1460">
            <v>1203001</v>
          </cell>
          <cell r="B1460" t="str">
            <v>OTHER DEF CHGS                   120.3,.4,.6,.8,.17,.1</v>
          </cell>
          <cell r="E1460" t="str">
            <v>758600120</v>
          </cell>
          <cell r="F1460" t="str">
            <v>Total Equity</v>
          </cell>
        </row>
        <row r="1461">
          <cell r="A1461">
            <v>1203001</v>
          </cell>
          <cell r="B1461" t="str">
            <v>OTHER DEF CHGS                   120.3,.4,.6,.8,.17,.1</v>
          </cell>
          <cell r="E1461" t="str">
            <v>758600140</v>
          </cell>
          <cell r="F1461" t="str">
            <v>Total Equity</v>
          </cell>
        </row>
        <row r="1462">
          <cell r="A1462">
            <v>1203001</v>
          </cell>
          <cell r="B1462" t="str">
            <v>OTHER DEF CHGS                   120.3,.4,.6,.8,.17,.1</v>
          </cell>
          <cell r="E1462" t="str">
            <v>758600150</v>
          </cell>
          <cell r="F1462" t="str">
            <v>Total Equity</v>
          </cell>
        </row>
        <row r="1463">
          <cell r="A1463">
            <v>1203001</v>
          </cell>
          <cell r="B1463" t="str">
            <v>OTHER DEF CHGS                   120.3,.4,.6,.8,.17,.1</v>
          </cell>
          <cell r="E1463" t="str">
            <v>760400000</v>
          </cell>
          <cell r="F1463" t="str">
            <v>Total Equity</v>
          </cell>
        </row>
        <row r="1464">
          <cell r="A1464">
            <v>1203001</v>
          </cell>
          <cell r="B1464" t="str">
            <v>OTHER DEF CHGS                   120.3,.4,.6,.8,.17,.1</v>
          </cell>
          <cell r="E1464" t="str">
            <v>761000000</v>
          </cell>
          <cell r="F1464" t="str">
            <v>Total Equity</v>
          </cell>
        </row>
        <row r="1465">
          <cell r="A1465">
            <v>1203001</v>
          </cell>
          <cell r="B1465" t="str">
            <v>OTHER DEF CHGS                   120.3,.4,.6,.8,.17,.1</v>
          </cell>
          <cell r="E1465" t="str">
            <v>764200000</v>
          </cell>
          <cell r="F1465" t="str">
            <v>Total Equity</v>
          </cell>
        </row>
        <row r="1466">
          <cell r="A1466">
            <v>1203001</v>
          </cell>
          <cell r="B1466" t="str">
            <v>OTHER DEF CHGS                   120.3,.4,.6,.8,.17,.1</v>
          </cell>
          <cell r="E1466" t="str">
            <v>764200020</v>
          </cell>
          <cell r="F1466" t="str">
            <v>Total Equity</v>
          </cell>
        </row>
        <row r="1467">
          <cell r="A1467">
            <v>1203001</v>
          </cell>
          <cell r="B1467" t="str">
            <v>OTHER DEF CHGS                   120.3,.4,.6,.8,.17,.1</v>
          </cell>
          <cell r="E1467" t="str">
            <v>764200030</v>
          </cell>
          <cell r="F1467" t="str">
            <v>Total Equity</v>
          </cell>
        </row>
        <row r="1468">
          <cell r="A1468">
            <v>1205001</v>
          </cell>
          <cell r="B1468" t="str">
            <v>UNDISTRIBUTED EXPENDITURES</v>
          </cell>
          <cell r="E1468" t="str">
            <v>764400010</v>
          </cell>
          <cell r="F1468" t="str">
            <v>Total Equity</v>
          </cell>
        </row>
        <row r="1469">
          <cell r="A1469">
            <v>1205001</v>
          </cell>
          <cell r="B1469" t="str">
            <v>UNDISTRIBUTED EXPENDITURES</v>
          </cell>
          <cell r="E1469" t="str">
            <v>764400020</v>
          </cell>
          <cell r="F1469" t="str">
            <v>Total Equity</v>
          </cell>
        </row>
        <row r="1470">
          <cell r="A1470">
            <v>1205001</v>
          </cell>
          <cell r="B1470" t="str">
            <v>UNDISTRIBUTED EXPENDITURES</v>
          </cell>
          <cell r="E1470" t="str">
            <v>764400070</v>
          </cell>
          <cell r="F1470" t="str">
            <v>Total Equity</v>
          </cell>
        </row>
        <row r="1471">
          <cell r="A1471">
            <v>1205001</v>
          </cell>
          <cell r="B1471" t="str">
            <v>UNDISTRIBUTED EXPENDITURES</v>
          </cell>
          <cell r="E1471" t="str">
            <v>764600000</v>
          </cell>
          <cell r="F1471" t="str">
            <v>Total Equity</v>
          </cell>
        </row>
        <row r="1472">
          <cell r="A1472">
            <v>1205001</v>
          </cell>
          <cell r="B1472" t="str">
            <v>UNDISTRIBUTED EXPENDITURES</v>
          </cell>
          <cell r="E1472" t="str">
            <v>764600200</v>
          </cell>
          <cell r="F1472" t="str">
            <v>Total Equity</v>
          </cell>
        </row>
        <row r="1473">
          <cell r="A1473">
            <v>1205001</v>
          </cell>
          <cell r="B1473" t="str">
            <v>UNDISTRIBUTED EXPENDITURES</v>
          </cell>
          <cell r="E1473" t="str">
            <v>766800080</v>
          </cell>
          <cell r="F1473" t="str">
            <v>Total Equity</v>
          </cell>
        </row>
        <row r="1474">
          <cell r="A1474">
            <v>1205001</v>
          </cell>
          <cell r="B1474" t="str">
            <v>UNDISTRIBUTED EXPENDITURES</v>
          </cell>
          <cell r="E1474" t="str">
            <v>766800150</v>
          </cell>
          <cell r="F1474" t="str">
            <v>Total Equity</v>
          </cell>
        </row>
        <row r="1475">
          <cell r="A1475">
            <v>1205001</v>
          </cell>
          <cell r="B1475" t="str">
            <v>UNDISTRIBUTED EXPENDITURES</v>
          </cell>
          <cell r="E1475" t="str">
            <v>766800195</v>
          </cell>
          <cell r="F1475" t="str">
            <v>Total Equity</v>
          </cell>
        </row>
        <row r="1476">
          <cell r="A1476">
            <v>1205001</v>
          </cell>
          <cell r="B1476" t="str">
            <v>UNDISTRIBUTED EXPENDITURES</v>
          </cell>
          <cell r="E1476" t="str">
            <v>766800230</v>
          </cell>
          <cell r="F1476" t="str">
            <v>Total Equity</v>
          </cell>
        </row>
        <row r="1477">
          <cell r="A1477">
            <v>1205001</v>
          </cell>
          <cell r="B1477" t="str">
            <v>UNDISTRIBUTED EXPENDITURES</v>
          </cell>
          <cell r="E1477" t="str">
            <v>766800370</v>
          </cell>
          <cell r="F1477" t="str">
            <v>Total Equity</v>
          </cell>
        </row>
        <row r="1478">
          <cell r="A1478">
            <v>1205001</v>
          </cell>
          <cell r="B1478" t="str">
            <v>UNDISTRIBUTED EXPENDITURES</v>
          </cell>
          <cell r="E1478" t="str">
            <v>766800400</v>
          </cell>
          <cell r="F1478" t="str">
            <v>Total Equity</v>
          </cell>
        </row>
        <row r="1479">
          <cell r="A1479">
            <v>1205001</v>
          </cell>
          <cell r="B1479" t="str">
            <v>UNDISTRIBUTED EXPENDITURES</v>
          </cell>
          <cell r="E1479" t="str">
            <v>766800420</v>
          </cell>
          <cell r="F1479" t="str">
            <v>Total Equity</v>
          </cell>
        </row>
        <row r="1480">
          <cell r="A1480">
            <v>1205001</v>
          </cell>
          <cell r="B1480" t="str">
            <v>UNDISTRIBUTED EXPENDITURES</v>
          </cell>
          <cell r="E1480" t="str">
            <v>766800430</v>
          </cell>
          <cell r="F1480" t="str">
            <v>Total Equity</v>
          </cell>
        </row>
        <row r="1481">
          <cell r="A1481">
            <v>1205001</v>
          </cell>
          <cell r="B1481" t="str">
            <v>UNDISTRIBUTED EXPENDITURES</v>
          </cell>
          <cell r="E1481" t="str">
            <v>766800440</v>
          </cell>
          <cell r="F1481" t="str">
            <v>Total Equity</v>
          </cell>
        </row>
        <row r="1482">
          <cell r="A1482">
            <v>1205001</v>
          </cell>
          <cell r="B1482" t="str">
            <v>UNDISTRIBUTED EXPENDITURES</v>
          </cell>
          <cell r="E1482" t="str">
            <v>767000010</v>
          </cell>
          <cell r="F1482" t="str">
            <v>Total Equity</v>
          </cell>
        </row>
        <row r="1483">
          <cell r="A1483">
            <v>1205001</v>
          </cell>
          <cell r="B1483" t="str">
            <v>UNDISTRIBUTED EXPENDITURES</v>
          </cell>
          <cell r="E1483" t="str">
            <v>770000010</v>
          </cell>
          <cell r="F1483" t="str">
            <v>Total Equity</v>
          </cell>
        </row>
        <row r="1484">
          <cell r="A1484">
            <v>1205001</v>
          </cell>
          <cell r="B1484" t="str">
            <v>UNDISTRIBUTED EXPENDITURES</v>
          </cell>
          <cell r="E1484" t="str">
            <v>770000020</v>
          </cell>
          <cell r="F1484" t="str">
            <v>Total Equity</v>
          </cell>
        </row>
        <row r="1485">
          <cell r="A1485">
            <v>1205001</v>
          </cell>
          <cell r="B1485" t="str">
            <v>UNDISTRIBUTED EXPENDITURES</v>
          </cell>
          <cell r="E1485" t="str">
            <v>770000030</v>
          </cell>
          <cell r="F1485" t="str">
            <v>Total Equity</v>
          </cell>
        </row>
        <row r="1486">
          <cell r="A1486">
            <v>1205001</v>
          </cell>
          <cell r="B1486" t="str">
            <v>UNDISTRIBUTED EXPENDITURES</v>
          </cell>
          <cell r="E1486" t="str">
            <v>770000040</v>
          </cell>
          <cell r="F1486" t="str">
            <v>Total Equity</v>
          </cell>
        </row>
        <row r="1487">
          <cell r="A1487">
            <v>1205001</v>
          </cell>
          <cell r="B1487" t="str">
            <v>UNDISTRIBUTED EXPENDITURES</v>
          </cell>
          <cell r="E1487" t="str">
            <v>770000050</v>
          </cell>
          <cell r="F1487" t="str">
            <v>Total Equity</v>
          </cell>
        </row>
        <row r="1488">
          <cell r="A1488">
            <v>1205001</v>
          </cell>
          <cell r="B1488" t="str">
            <v>UNDISTRIBUTED EXPENDITURES</v>
          </cell>
          <cell r="E1488" t="str">
            <v>770000060</v>
          </cell>
          <cell r="F1488" t="str">
            <v>Total Equity</v>
          </cell>
        </row>
        <row r="1489">
          <cell r="A1489">
            <v>1205001</v>
          </cell>
          <cell r="B1489" t="str">
            <v>UNDISTRIBUTED EXPENDITURES</v>
          </cell>
          <cell r="E1489" t="str">
            <v>770000070</v>
          </cell>
          <cell r="F1489" t="str">
            <v>Total Equity</v>
          </cell>
        </row>
        <row r="1490">
          <cell r="A1490">
            <v>1205001</v>
          </cell>
          <cell r="B1490" t="str">
            <v>UNDISTRIBUTED EXPENDITURES</v>
          </cell>
          <cell r="E1490" t="str">
            <v>770000080</v>
          </cell>
          <cell r="F1490" t="str">
            <v>Total Equity</v>
          </cell>
        </row>
        <row r="1491">
          <cell r="A1491">
            <v>1205001</v>
          </cell>
          <cell r="B1491" t="str">
            <v>UNDISTRIBUTED EXPENDITURES</v>
          </cell>
          <cell r="E1491" t="str">
            <v>772200020</v>
          </cell>
          <cell r="F1491" t="str">
            <v>Total Equity</v>
          </cell>
        </row>
        <row r="1492">
          <cell r="A1492">
            <v>1205001</v>
          </cell>
          <cell r="B1492" t="str">
            <v>UNDISTRIBUTED EXPENDITURES</v>
          </cell>
          <cell r="E1492" t="str">
            <v>772400010</v>
          </cell>
          <cell r="F1492" t="str">
            <v>Total Equity</v>
          </cell>
        </row>
        <row r="1493">
          <cell r="A1493">
            <v>1205001</v>
          </cell>
          <cell r="B1493" t="str">
            <v>UNDISTRIBUTED EXPENDITURES</v>
          </cell>
          <cell r="E1493" t="str">
            <v>772400020</v>
          </cell>
          <cell r="F1493" t="str">
            <v>Total Equity</v>
          </cell>
        </row>
        <row r="1494">
          <cell r="A1494">
            <v>1205001</v>
          </cell>
          <cell r="B1494" t="str">
            <v>UNDISTRIBUTED EXPENDITURES</v>
          </cell>
          <cell r="E1494" t="str">
            <v>772600000</v>
          </cell>
          <cell r="F1494" t="str">
            <v>Total Equity</v>
          </cell>
        </row>
        <row r="1495">
          <cell r="A1495">
            <v>1205001</v>
          </cell>
          <cell r="B1495" t="str">
            <v>UNDISTRIBUTED EXPENDITURES</v>
          </cell>
          <cell r="E1495" t="str">
            <v>774200000</v>
          </cell>
          <cell r="F1495" t="str">
            <v>Total Equity</v>
          </cell>
        </row>
        <row r="1496">
          <cell r="A1496">
            <v>1205001</v>
          </cell>
          <cell r="B1496" t="str">
            <v>UNDISTRIBUTED EXPENDITURES</v>
          </cell>
          <cell r="E1496" t="str">
            <v>776200000</v>
          </cell>
          <cell r="F1496" t="str">
            <v>Total Equity</v>
          </cell>
        </row>
        <row r="1497">
          <cell r="A1497">
            <v>1205001</v>
          </cell>
          <cell r="B1497" t="str">
            <v>UNDISTRIBUTED EXPENDITURES</v>
          </cell>
          <cell r="E1497" t="str">
            <v>776400000</v>
          </cell>
          <cell r="F1497" t="str">
            <v>Total Equity</v>
          </cell>
        </row>
        <row r="1498">
          <cell r="A1498">
            <v>1205001</v>
          </cell>
          <cell r="B1498" t="str">
            <v>UNDISTRIBUTED EXPENDITURES</v>
          </cell>
          <cell r="E1498" t="str">
            <v>776800000</v>
          </cell>
          <cell r="F1498" t="str">
            <v>Total Equity</v>
          </cell>
        </row>
        <row r="1499">
          <cell r="A1499">
            <v>1205001</v>
          </cell>
          <cell r="B1499" t="str">
            <v>UNDISTRIBUTED EXPENDITURES</v>
          </cell>
          <cell r="E1499" t="str">
            <v>777000000</v>
          </cell>
          <cell r="F1499" t="str">
            <v>Total Equity</v>
          </cell>
        </row>
        <row r="1500">
          <cell r="A1500">
            <v>1205001</v>
          </cell>
          <cell r="B1500" t="str">
            <v>UNDISTRIBUTED EXPENDITURES</v>
          </cell>
          <cell r="E1500" t="str">
            <v>777000010</v>
          </cell>
          <cell r="F1500" t="str">
            <v>Total Equity</v>
          </cell>
        </row>
        <row r="1501">
          <cell r="A1501">
            <v>1205001</v>
          </cell>
          <cell r="B1501" t="str">
            <v>UNDISTRIBUTED EXPENDITURES</v>
          </cell>
          <cell r="E1501" t="str">
            <v>785100030</v>
          </cell>
          <cell r="F1501" t="str">
            <v>Total Equity</v>
          </cell>
        </row>
        <row r="1502">
          <cell r="A1502">
            <v>1205001</v>
          </cell>
          <cell r="B1502" t="str">
            <v>UNDISTRIBUTED EXPENDITURES</v>
          </cell>
          <cell r="E1502" t="str">
            <v>791100001</v>
          </cell>
          <cell r="F1502" t="str">
            <v>Total Equity</v>
          </cell>
        </row>
        <row r="1503">
          <cell r="A1503">
            <v>1205001</v>
          </cell>
          <cell r="B1503" t="str">
            <v>UNDISTRIBUTED EXPENDITURES</v>
          </cell>
          <cell r="E1503" t="str">
            <v>791100002</v>
          </cell>
          <cell r="F1503" t="str">
            <v>Total Equity</v>
          </cell>
        </row>
        <row r="1504">
          <cell r="A1504">
            <v>1205001</v>
          </cell>
          <cell r="B1504" t="str">
            <v>UNDISTRIBUTED EXPENDITURES</v>
          </cell>
          <cell r="E1504" t="str">
            <v>791100003</v>
          </cell>
          <cell r="F1504" t="str">
            <v>Total Equity</v>
          </cell>
        </row>
        <row r="1505">
          <cell r="A1505">
            <v>1205001</v>
          </cell>
          <cell r="B1505" t="str">
            <v>UNDISTRIBUTED EXPENDITURES</v>
          </cell>
          <cell r="E1505" t="str">
            <v>791100004</v>
          </cell>
          <cell r="F1505" t="str">
            <v>Total Equity</v>
          </cell>
        </row>
        <row r="1506">
          <cell r="A1506">
            <v>1205001</v>
          </cell>
          <cell r="B1506" t="str">
            <v>UNDISTRIBUTED EXPENDITURES</v>
          </cell>
          <cell r="E1506" t="str">
            <v>791100005</v>
          </cell>
          <cell r="F1506" t="str">
            <v>Total Equity</v>
          </cell>
        </row>
        <row r="1507">
          <cell r="A1507">
            <v>1205001</v>
          </cell>
          <cell r="B1507" t="str">
            <v>UNDISTRIBUTED EXPENDITURES</v>
          </cell>
          <cell r="E1507" t="str">
            <v>791100006</v>
          </cell>
          <cell r="F1507" t="str">
            <v>Total Equity</v>
          </cell>
        </row>
        <row r="1508">
          <cell r="A1508">
            <v>1205001</v>
          </cell>
          <cell r="B1508" t="str">
            <v>UNDISTRIBUTED EXPENDITURES</v>
          </cell>
          <cell r="E1508" t="str">
            <v>791100007</v>
          </cell>
          <cell r="F1508" t="str">
            <v>Total Equity</v>
          </cell>
        </row>
        <row r="1509">
          <cell r="A1509">
            <v>1205001</v>
          </cell>
          <cell r="B1509" t="str">
            <v>UNDISTRIBUTED EXPENDITURES</v>
          </cell>
          <cell r="E1509" t="str">
            <v>791100008</v>
          </cell>
          <cell r="F1509" t="str">
            <v>Total Equity</v>
          </cell>
        </row>
        <row r="1510">
          <cell r="A1510">
            <v>1205001</v>
          </cell>
          <cell r="B1510" t="str">
            <v>UNDISTRIBUTED EXPENDITURES</v>
          </cell>
          <cell r="E1510" t="str">
            <v>791100009</v>
          </cell>
          <cell r="F1510" t="str">
            <v>Total Equity</v>
          </cell>
        </row>
        <row r="1511">
          <cell r="A1511">
            <v>1205001</v>
          </cell>
          <cell r="B1511" t="str">
            <v>UNDISTRIBUTED EXPENDITURES</v>
          </cell>
          <cell r="E1511" t="str">
            <v>791100010</v>
          </cell>
          <cell r="F1511" t="str">
            <v>Total Equity</v>
          </cell>
        </row>
        <row r="1512">
          <cell r="A1512">
            <v>1205001</v>
          </cell>
          <cell r="B1512" t="str">
            <v>UNDISTRIBUTED EXPENDITURES</v>
          </cell>
          <cell r="E1512" t="str">
            <v>791100011</v>
          </cell>
          <cell r="F1512" t="str">
            <v>Total Equity</v>
          </cell>
        </row>
        <row r="1513">
          <cell r="A1513">
            <v>1205001</v>
          </cell>
          <cell r="B1513" t="str">
            <v>UNDISTRIBUTED EXPENDITURES</v>
          </cell>
          <cell r="E1513" t="str">
            <v>795100000</v>
          </cell>
          <cell r="F1513" t="str">
            <v>Total Equity</v>
          </cell>
        </row>
        <row r="1514">
          <cell r="A1514">
            <v>1205001</v>
          </cell>
          <cell r="B1514" t="str">
            <v>UNDISTRIBUTED EXPENDITURES</v>
          </cell>
          <cell r="E1514" t="str">
            <v>901000010</v>
          </cell>
          <cell r="F1514" t="str">
            <v>Total Equity</v>
          </cell>
        </row>
        <row r="1515">
          <cell r="A1515">
            <v>1205001</v>
          </cell>
          <cell r="B1515" t="str">
            <v>UNDISTRIBUTED EXPENDITURES</v>
          </cell>
          <cell r="E1515" t="str">
            <v>901000900</v>
          </cell>
          <cell r="F1515" t="str">
            <v>Total Equity</v>
          </cell>
        </row>
        <row r="1516">
          <cell r="A1516">
            <v>1205001</v>
          </cell>
          <cell r="B1516" t="str">
            <v>UNDISTRIBUTED EXPENDITURES</v>
          </cell>
          <cell r="E1516" t="str">
            <v>901010000</v>
          </cell>
          <cell r="F1516" t="str">
            <v>Total Equity</v>
          </cell>
        </row>
        <row r="1517">
          <cell r="A1517">
            <v>1205001</v>
          </cell>
          <cell r="B1517" t="str">
            <v>UNDISTRIBUTED EXPENDITURES</v>
          </cell>
          <cell r="E1517" t="str">
            <v>901030000</v>
          </cell>
          <cell r="F1517" t="str">
            <v>Total Equity</v>
          </cell>
        </row>
        <row r="1518">
          <cell r="A1518">
            <v>1205001</v>
          </cell>
          <cell r="B1518" t="str">
            <v>UNDISTRIBUTED EXPENDITURES</v>
          </cell>
          <cell r="E1518" t="str">
            <v>901040000</v>
          </cell>
          <cell r="F1518" t="str">
            <v>Total Equity</v>
          </cell>
        </row>
        <row r="1519">
          <cell r="A1519">
            <v>1205001</v>
          </cell>
          <cell r="B1519" t="str">
            <v>UNDISTRIBUTED EXPENDITURES</v>
          </cell>
          <cell r="E1519" t="str">
            <v>901040010</v>
          </cell>
          <cell r="F1519" t="str">
            <v>Total Equity</v>
          </cell>
        </row>
        <row r="1520">
          <cell r="A1520">
            <v>1205001</v>
          </cell>
          <cell r="B1520" t="str">
            <v>UNDISTRIBUTED EXPENDITURES</v>
          </cell>
          <cell r="E1520" t="str">
            <v>901040020</v>
          </cell>
          <cell r="F1520" t="str">
            <v>Total Equity</v>
          </cell>
        </row>
        <row r="1521">
          <cell r="A1521">
            <v>1205001</v>
          </cell>
          <cell r="B1521" t="str">
            <v>UNDISTRIBUTED EXPENDITURES</v>
          </cell>
          <cell r="E1521" t="str">
            <v>901040022</v>
          </cell>
          <cell r="F1521" t="str">
            <v>Total Equity</v>
          </cell>
        </row>
        <row r="1522">
          <cell r="A1522">
            <v>1205001</v>
          </cell>
          <cell r="B1522" t="str">
            <v>UNDISTRIBUTED EXPENDITURES</v>
          </cell>
          <cell r="E1522" t="str">
            <v>901060000</v>
          </cell>
          <cell r="F1522" t="str">
            <v>Total Equity</v>
          </cell>
        </row>
        <row r="1523">
          <cell r="A1523">
            <v>1205001</v>
          </cell>
          <cell r="B1523" t="str">
            <v>UNDISTRIBUTED EXPENDITURES</v>
          </cell>
          <cell r="E1523" t="str">
            <v>901070000</v>
          </cell>
          <cell r="F1523" t="str">
            <v>Total Equity</v>
          </cell>
        </row>
        <row r="1524">
          <cell r="A1524">
            <v>1205001</v>
          </cell>
          <cell r="B1524" t="str">
            <v>UNDISTRIBUTED EXPENDITURES</v>
          </cell>
          <cell r="E1524" t="str">
            <v>901150000</v>
          </cell>
          <cell r="F1524" t="str">
            <v>Total Equity</v>
          </cell>
        </row>
        <row r="1525">
          <cell r="A1525">
            <v>1205001</v>
          </cell>
          <cell r="B1525" t="str">
            <v>UNDISTRIBUTED EXPENDITURES</v>
          </cell>
          <cell r="E1525" t="str">
            <v>901160000</v>
          </cell>
          <cell r="F1525" t="str">
            <v>Total Equity</v>
          </cell>
        </row>
        <row r="1526">
          <cell r="A1526">
            <v>1205001</v>
          </cell>
          <cell r="B1526" t="str">
            <v>UNDISTRIBUTED EXPENDITURES</v>
          </cell>
          <cell r="E1526" t="str">
            <v>901170000</v>
          </cell>
          <cell r="F1526" t="str">
            <v>Total Equity</v>
          </cell>
        </row>
        <row r="1527">
          <cell r="A1527">
            <v>1205001</v>
          </cell>
          <cell r="B1527" t="str">
            <v>UNDISTRIBUTED EXPENDITURES</v>
          </cell>
          <cell r="E1527" t="str">
            <v>901200000</v>
          </cell>
          <cell r="F1527" t="str">
            <v>Total Equity</v>
          </cell>
        </row>
        <row r="1528">
          <cell r="A1528">
            <v>1205001</v>
          </cell>
          <cell r="B1528" t="str">
            <v>UNDISTRIBUTED EXPENDITURES</v>
          </cell>
          <cell r="E1528" t="str">
            <v>901240000</v>
          </cell>
          <cell r="F1528" t="str">
            <v>Total Equity</v>
          </cell>
        </row>
        <row r="1529">
          <cell r="A1529">
            <v>1205001</v>
          </cell>
          <cell r="B1529" t="str">
            <v>UNDISTRIBUTED EXPENDITURES</v>
          </cell>
          <cell r="E1529" t="str">
            <v>911340000</v>
          </cell>
          <cell r="F1529" t="str">
            <v>Total Equity</v>
          </cell>
        </row>
        <row r="1530">
          <cell r="A1530">
            <v>1205001</v>
          </cell>
          <cell r="B1530" t="str">
            <v>UNDISTRIBUTED EXPENDITURES</v>
          </cell>
          <cell r="E1530" t="str">
            <v>911350000</v>
          </cell>
          <cell r="F1530" t="str">
            <v>Total Equity</v>
          </cell>
        </row>
        <row r="1531">
          <cell r="A1531">
            <v>1205001</v>
          </cell>
          <cell r="B1531" t="str">
            <v>UNDISTRIBUTED EXPENDITURES</v>
          </cell>
          <cell r="E1531" t="str">
            <v>911350010</v>
          </cell>
          <cell r="F1531" t="str">
            <v>Total Equity</v>
          </cell>
        </row>
        <row r="1532">
          <cell r="A1532">
            <v>1205001</v>
          </cell>
          <cell r="B1532" t="str">
            <v>UNDISTRIBUTED EXPENDITURES</v>
          </cell>
          <cell r="E1532" t="str">
            <v>911350020</v>
          </cell>
          <cell r="F1532" t="str">
            <v>Total Equity</v>
          </cell>
        </row>
        <row r="1533">
          <cell r="A1533">
            <v>1205001</v>
          </cell>
          <cell r="B1533" t="str">
            <v>UNDISTRIBUTED EXPENDITURES</v>
          </cell>
          <cell r="E1533" t="str">
            <v>911350030</v>
          </cell>
          <cell r="F1533" t="str">
            <v>Total Equity</v>
          </cell>
        </row>
        <row r="1534">
          <cell r="A1534">
            <v>1205001</v>
          </cell>
          <cell r="B1534" t="str">
            <v>UNDISTRIBUTED EXPENDITURES</v>
          </cell>
          <cell r="E1534" t="str">
            <v>911350040</v>
          </cell>
          <cell r="F1534" t="str">
            <v>Total Equity</v>
          </cell>
        </row>
        <row r="1535">
          <cell r="A1535">
            <v>1205001</v>
          </cell>
          <cell r="B1535" t="str">
            <v>UNDISTRIBUTED EXPENDITURES</v>
          </cell>
          <cell r="E1535" t="str">
            <v>911350050</v>
          </cell>
          <cell r="F1535" t="str">
            <v>Total Equity</v>
          </cell>
        </row>
        <row r="1536">
          <cell r="A1536">
            <v>1205001</v>
          </cell>
          <cell r="B1536" t="str">
            <v>UNDISTRIBUTED EXPENDITURES</v>
          </cell>
          <cell r="E1536" t="str">
            <v>911350060</v>
          </cell>
          <cell r="F1536" t="str">
            <v>Total Equity</v>
          </cell>
        </row>
        <row r="1537">
          <cell r="A1537">
            <v>1205001</v>
          </cell>
          <cell r="B1537" t="str">
            <v>UNDISTRIBUTED EXPENDITURES</v>
          </cell>
          <cell r="E1537" t="str">
            <v>911350070</v>
          </cell>
          <cell r="F1537" t="str">
            <v>Total Equity</v>
          </cell>
        </row>
        <row r="1538">
          <cell r="A1538">
            <v>1205001</v>
          </cell>
          <cell r="B1538" t="str">
            <v>UNDISTRIBUTED EXPENDITURES</v>
          </cell>
          <cell r="E1538" t="str">
            <v>911350100</v>
          </cell>
          <cell r="F1538" t="str">
            <v>Total Equity</v>
          </cell>
        </row>
        <row r="1539">
          <cell r="A1539">
            <v>1205001</v>
          </cell>
          <cell r="B1539" t="str">
            <v>UNDISTRIBUTED EXPENDITURES</v>
          </cell>
          <cell r="E1539" t="str">
            <v>911720000</v>
          </cell>
          <cell r="F1539" t="str">
            <v>Total Equity</v>
          </cell>
        </row>
        <row r="1540">
          <cell r="A1540">
            <v>1205001</v>
          </cell>
          <cell r="B1540" t="str">
            <v>UNDISTRIBUTED EXPENDITURES</v>
          </cell>
          <cell r="E1540" t="str">
            <v>911750000</v>
          </cell>
          <cell r="F1540" t="str">
            <v>Total Equity</v>
          </cell>
        </row>
        <row r="1541">
          <cell r="A1541">
            <v>1205001</v>
          </cell>
          <cell r="B1541" t="str">
            <v>UNDISTRIBUTED EXPENDITURES</v>
          </cell>
          <cell r="E1541" t="str">
            <v>921030001</v>
          </cell>
          <cell r="F1541" t="str">
            <v>Total Equity</v>
          </cell>
        </row>
        <row r="1542">
          <cell r="A1542">
            <v>1205001</v>
          </cell>
          <cell r="B1542" t="str">
            <v>UNDISTRIBUTED EXPENDITURES</v>
          </cell>
          <cell r="E1542" t="str">
            <v>931000900</v>
          </cell>
          <cell r="F1542" t="str">
            <v>Total Equity</v>
          </cell>
        </row>
        <row r="1543">
          <cell r="A1543">
            <v>1205001</v>
          </cell>
          <cell r="B1543" t="str">
            <v>UNDISTRIBUTED EXPENDITURES</v>
          </cell>
          <cell r="E1543" t="str">
            <v>931010000</v>
          </cell>
          <cell r="F1543" t="str">
            <v>Total Equity</v>
          </cell>
        </row>
        <row r="1544">
          <cell r="A1544">
            <v>1205001</v>
          </cell>
          <cell r="B1544" t="str">
            <v>UNDISTRIBUTED EXPENDITURES</v>
          </cell>
          <cell r="E1544" t="str">
            <v>931020000</v>
          </cell>
          <cell r="F1544" t="str">
            <v>Total Equity</v>
          </cell>
        </row>
        <row r="1545">
          <cell r="A1545">
            <v>1205001</v>
          </cell>
          <cell r="B1545" t="str">
            <v>UNDISTRIBUTED EXPENDITURES</v>
          </cell>
          <cell r="E1545" t="str">
            <v>931020020</v>
          </cell>
          <cell r="F1545" t="str">
            <v>Total Equity</v>
          </cell>
        </row>
        <row r="1546">
          <cell r="A1546">
            <v>1205001</v>
          </cell>
          <cell r="B1546" t="str">
            <v>UNDISTRIBUTED EXPENDITURES</v>
          </cell>
          <cell r="E1546" t="str">
            <v>931020050</v>
          </cell>
          <cell r="F1546" t="str">
            <v>Total Equity</v>
          </cell>
        </row>
        <row r="1547">
          <cell r="A1547">
            <v>1205001</v>
          </cell>
          <cell r="B1547" t="str">
            <v>UNDISTRIBUTED EXPENDITURES</v>
          </cell>
          <cell r="E1547" t="str">
            <v>931020051</v>
          </cell>
          <cell r="F1547" t="str">
            <v>Total Equity</v>
          </cell>
        </row>
        <row r="1548">
          <cell r="A1548">
            <v>1205001</v>
          </cell>
          <cell r="B1548" t="str">
            <v>UNDISTRIBUTED EXPENDITURES</v>
          </cell>
          <cell r="E1548" t="str">
            <v>931030000</v>
          </cell>
          <cell r="F1548" t="str">
            <v>Total Equity</v>
          </cell>
        </row>
        <row r="1549">
          <cell r="A1549">
            <v>1205001</v>
          </cell>
          <cell r="B1549" t="str">
            <v>UNDISTRIBUTED EXPENDITURES</v>
          </cell>
          <cell r="E1549" t="str">
            <v>931060000</v>
          </cell>
          <cell r="F1549" t="str">
            <v>Total Equity</v>
          </cell>
        </row>
        <row r="1550">
          <cell r="A1550">
            <v>1205001</v>
          </cell>
          <cell r="B1550" t="str">
            <v>UNDISTRIBUTED EXPENDITURES</v>
          </cell>
          <cell r="E1550" t="str">
            <v>931800900</v>
          </cell>
          <cell r="F1550" t="str">
            <v>Total Equity</v>
          </cell>
        </row>
        <row r="1551">
          <cell r="A1551">
            <v>1205001</v>
          </cell>
          <cell r="B1551" t="str">
            <v>UNDISTRIBUTED EXPENDITURES</v>
          </cell>
          <cell r="E1551" t="str">
            <v>951010020</v>
          </cell>
          <cell r="F1551" t="str">
            <v>Total Equity</v>
          </cell>
        </row>
        <row r="1552">
          <cell r="A1552">
            <v>1206001</v>
          </cell>
          <cell r="B1552" t="str">
            <v>DEF CHGS-BUSINESS COMBINATION EXPENSES</v>
          </cell>
          <cell r="E1552" t="str">
            <v>951020000</v>
          </cell>
          <cell r="F1552" t="str">
            <v>Total Equity</v>
          </cell>
        </row>
        <row r="1553">
          <cell r="A1553">
            <v>1209002</v>
          </cell>
          <cell r="B1553" t="str">
            <v>OTHERS WITHIN OWN GROUP</v>
          </cell>
          <cell r="E1553" t="str">
            <v>951090010</v>
          </cell>
          <cell r="F1553" t="str">
            <v>Total Equity</v>
          </cell>
        </row>
        <row r="1554">
          <cell r="A1554">
            <v>1209002</v>
          </cell>
          <cell r="B1554" t="str">
            <v>OTHERS WITHIN OWN GROUP</v>
          </cell>
          <cell r="E1554" t="str">
            <v>961030000</v>
          </cell>
          <cell r="F1554" t="str">
            <v>Total Equity</v>
          </cell>
        </row>
        <row r="1555">
          <cell r="A1555">
            <v>1209003</v>
          </cell>
          <cell r="B1555" t="str">
            <v>OTHERS WITHIN OWN ECHELON ABOVE GROUP</v>
          </cell>
          <cell r="E1555" t="str">
            <v>961040000</v>
          </cell>
          <cell r="F1555" t="str">
            <v>Total Equity</v>
          </cell>
        </row>
        <row r="1556">
          <cell r="A1556">
            <v>1209004</v>
          </cell>
          <cell r="B1556" t="str">
            <v>OTHER GE PARENT CO.COMPONENTS</v>
          </cell>
          <cell r="E1556" t="str">
            <v>961050000</v>
          </cell>
          <cell r="F1556" t="str">
            <v>Total Equity</v>
          </cell>
        </row>
        <row r="1557">
          <cell r="A1557">
            <v>1209004</v>
          </cell>
          <cell r="B1557" t="str">
            <v>OTHER GE PARENT CO.COMPONENTS</v>
          </cell>
          <cell r="E1557" t="str">
            <v>961060000</v>
          </cell>
          <cell r="F1557" t="str">
            <v>Total Equity</v>
          </cell>
        </row>
        <row r="1558">
          <cell r="A1558">
            <v>1209004</v>
          </cell>
          <cell r="B1558" t="str">
            <v>OTHER GE PARENT CO.COMPONENTS</v>
          </cell>
          <cell r="E1558" t="str">
            <v>961080000</v>
          </cell>
          <cell r="F1558" t="str">
            <v>Total Equity</v>
          </cell>
        </row>
        <row r="1559">
          <cell r="A1559">
            <v>1270001</v>
          </cell>
          <cell r="B1559" t="str">
            <v>INTERNAL USE SOFTWARE-CAPITALIZED SOFTWARE COSTS-FC-BAL 1/1</v>
          </cell>
          <cell r="E1559" t="str">
            <v>961240000</v>
          </cell>
          <cell r="F1559" t="str">
            <v>Total Equity</v>
          </cell>
        </row>
        <row r="1560">
          <cell r="A1560">
            <v>1270001</v>
          </cell>
          <cell r="B1560" t="str">
            <v>INTERNAL USE SOFTWARE-CAPITALIZED SOFTWARE COSTS-FC-BAL 1/1</v>
          </cell>
          <cell r="E1560" t="str">
            <v>970000900</v>
          </cell>
          <cell r="F1560" t="str">
            <v>Total Equity</v>
          </cell>
        </row>
        <row r="1561">
          <cell r="A1561">
            <v>1270001</v>
          </cell>
          <cell r="B1561" t="str">
            <v>INTERNAL USE SOFTWARE-CAPITALIZED SOFTWARE COSTS-FC-BAL 1/1</v>
          </cell>
          <cell r="E1561" t="str">
            <v>970010000</v>
          </cell>
          <cell r="F1561" t="str">
            <v>Total Equity</v>
          </cell>
        </row>
        <row r="1562">
          <cell r="A1562">
            <v>1270001</v>
          </cell>
          <cell r="B1562" t="str">
            <v>INTERNAL USE SOFTWARE-CAPITALIZED SOFTWARE COSTS-FC-BAL 1/1</v>
          </cell>
          <cell r="E1562" t="str">
            <v>970030001</v>
          </cell>
          <cell r="F1562" t="str">
            <v>Total Equity</v>
          </cell>
        </row>
        <row r="1563">
          <cell r="A1563">
            <v>1270003</v>
          </cell>
          <cell r="B1563" t="str">
            <v>INTERNAL USE SOFTWARE-CAPITALIZED SOFTWARE COSTS-GROSS EXPEND-CY-OTHER</v>
          </cell>
          <cell r="E1563" t="str">
            <v>970170000</v>
          </cell>
          <cell r="F1563" t="str">
            <v>Total Equity</v>
          </cell>
        </row>
        <row r="1564">
          <cell r="A1564">
            <v>1270003</v>
          </cell>
          <cell r="B1564" t="str">
            <v>INTERNAL USE SOFTWARE-CAPITALIZED SOFTWARE COSTS-GROSS EXPEND-CY-OTHER</v>
          </cell>
          <cell r="E1564" t="str">
            <v>970230000</v>
          </cell>
          <cell r="F1564" t="str">
            <v>Total Equity</v>
          </cell>
        </row>
        <row r="1565">
          <cell r="A1565">
            <v>1270003</v>
          </cell>
          <cell r="B1565" t="str">
            <v>INTERNAL USE SOFTWARE-CAPITALIZED SOFTWARE COSTS-GROSS EXPEND-CY-OTHER</v>
          </cell>
          <cell r="E1565" t="str">
            <v>970240001</v>
          </cell>
          <cell r="F1565" t="str">
            <v>Total Equity</v>
          </cell>
        </row>
        <row r="1566">
          <cell r="A1566">
            <v>1270003</v>
          </cell>
          <cell r="B1566" t="str">
            <v>INTERNAL USE SOFTWARE-CAPITALIZED SOFTWARE COSTS-GROSS EXPEND-CY-OTHER</v>
          </cell>
          <cell r="E1566" t="str">
            <v>980010010</v>
          </cell>
          <cell r="F1566" t="str">
            <v>Total Equity</v>
          </cell>
        </row>
        <row r="1567">
          <cell r="A1567">
            <v>1270003</v>
          </cell>
          <cell r="B1567" t="str">
            <v>INTERNAL USE SOFTWARE-CAPITALIZED SOFTWARE COSTS-GROSS EXPEND-CY-OTHER</v>
          </cell>
          <cell r="E1567" t="str">
            <v>980010011</v>
          </cell>
          <cell r="F1567" t="str">
            <v>Total Equity</v>
          </cell>
        </row>
        <row r="1568">
          <cell r="A1568">
            <v>1270004</v>
          </cell>
          <cell r="B1568" t="str">
            <v>INTERNAL USE SOFTWARE-CAPITALIZED SOFTWARE COSTS-WRITE OFFS, ETC.</v>
          </cell>
          <cell r="E1568" t="str">
            <v>980010017</v>
          </cell>
          <cell r="F1568" t="str">
            <v>Total Equity</v>
          </cell>
        </row>
        <row r="1569">
          <cell r="A1569">
            <v>1270004</v>
          </cell>
          <cell r="B1569" t="str">
            <v>INTERNAL USE SOFTWARE-CAPITALIZED SOFTWARE COSTS-WRITE OFFS, ETC.</v>
          </cell>
          <cell r="E1569" t="str">
            <v>980010020</v>
          </cell>
          <cell r="F1569" t="str">
            <v>Total Equity</v>
          </cell>
        </row>
        <row r="1570">
          <cell r="A1570">
            <v>1270004</v>
          </cell>
          <cell r="B1570" t="str">
            <v>INTERNAL USE SOFTWARE-CAPITALIZED SOFTWARE COSTS-WRITE OFFS, ETC.</v>
          </cell>
          <cell r="E1570" t="str">
            <v>980010025</v>
          </cell>
          <cell r="F1570" t="str">
            <v>Total Equity</v>
          </cell>
        </row>
        <row r="1571">
          <cell r="A1571">
            <v>1280001</v>
          </cell>
          <cell r="B1571" t="str">
            <v>CAP. SOFTWARE COSTS-RESERVE FOR AMORT-CY</v>
          </cell>
          <cell r="E1571" t="str">
            <v>980010030</v>
          </cell>
          <cell r="F1571" t="str">
            <v>Total Equity</v>
          </cell>
        </row>
        <row r="1572">
          <cell r="A1572">
            <v>1280001</v>
          </cell>
          <cell r="B1572" t="str">
            <v>CAP. SOFTWARE COSTS-RESERVE FOR AMORT-CY</v>
          </cell>
          <cell r="E1572" t="str">
            <v>980020000</v>
          </cell>
          <cell r="F1572" t="str">
            <v>Total Equity</v>
          </cell>
        </row>
        <row r="1573">
          <cell r="A1573">
            <v>1280002</v>
          </cell>
          <cell r="B1573" t="str">
            <v>CAP. SOFTWARE COSTS-RESERVE FOR AMORT-PY</v>
          </cell>
          <cell r="E1573" t="str">
            <v>984010000</v>
          </cell>
          <cell r="F1573" t="str">
            <v>Total Equity</v>
          </cell>
        </row>
        <row r="1574">
          <cell r="A1574">
            <v>1290001</v>
          </cell>
          <cell r="B1574" t="str">
            <v>RESERVE FOR DEFERRED CHARGES</v>
          </cell>
          <cell r="E1574" t="str">
            <v>984010001</v>
          </cell>
          <cell r="F1574" t="str">
            <v>Total Equity</v>
          </cell>
        </row>
        <row r="1575">
          <cell r="A1575">
            <v>1300001</v>
          </cell>
          <cell r="B1575" t="str">
            <v>LOANS TO EMPLOYEES</v>
          </cell>
          <cell r="E1575" t="str">
            <v>984130000</v>
          </cell>
          <cell r="F1575" t="str">
            <v>Total Equity</v>
          </cell>
        </row>
        <row r="1576">
          <cell r="A1576">
            <v>1300001</v>
          </cell>
          <cell r="B1576" t="str">
            <v>LOANS TO EMPLOYEES</v>
          </cell>
          <cell r="E1576" t="str">
            <v>984230000</v>
          </cell>
          <cell r="F1576" t="str">
            <v>Total Equity</v>
          </cell>
        </row>
        <row r="1577">
          <cell r="A1577">
            <v>1300001</v>
          </cell>
          <cell r="B1577" t="str">
            <v>LOANS TO EMPLOYEES</v>
          </cell>
          <cell r="E1577" t="str">
            <v>985000900</v>
          </cell>
          <cell r="F1577" t="str">
            <v>Total Equity</v>
          </cell>
        </row>
        <row r="1578">
          <cell r="A1578">
            <v>1300001</v>
          </cell>
          <cell r="B1578" t="str">
            <v>LOANS TO EMPLOYEES</v>
          </cell>
          <cell r="E1578" t="str">
            <v>985110000</v>
          </cell>
          <cell r="F1578" t="str">
            <v>Total Equity</v>
          </cell>
        </row>
        <row r="1579">
          <cell r="A1579">
            <v>1300001</v>
          </cell>
          <cell r="B1579" t="str">
            <v>LOANS TO EMPLOYEES</v>
          </cell>
          <cell r="E1579" t="str">
            <v>985110010</v>
          </cell>
          <cell r="F1579" t="str">
            <v>Total Equity</v>
          </cell>
        </row>
        <row r="1580">
          <cell r="A1580">
            <v>1310001</v>
          </cell>
          <cell r="B1580" t="str">
            <v>OTHER ASSETS</v>
          </cell>
          <cell r="E1580" t="str">
            <v>985110025</v>
          </cell>
          <cell r="F1580" t="str">
            <v>Total Equity</v>
          </cell>
        </row>
        <row r="1581">
          <cell r="A1581">
            <v>1310071</v>
          </cell>
          <cell r="B1581" t="str">
            <v>TRSY-OTHER ASSETS</v>
          </cell>
          <cell r="E1581" t="str">
            <v>985230000</v>
          </cell>
          <cell r="F1581" t="str">
            <v>Total Equity</v>
          </cell>
        </row>
        <row r="1582">
          <cell r="A1582">
            <v>1601001</v>
          </cell>
          <cell r="B1582" t="str">
            <v>SHARE OF EQUITY AT ACQUISITION</v>
          </cell>
          <cell r="E1582" t="str">
            <v>986000000</v>
          </cell>
          <cell r="F1582" t="str">
            <v>Total Equity</v>
          </cell>
        </row>
        <row r="1583">
          <cell r="A1583">
            <v>1601001</v>
          </cell>
          <cell r="B1583" t="str">
            <v>SHARE OF EQUITY AT ACQUISITION</v>
          </cell>
          <cell r="E1583" t="str">
            <v>986000005</v>
          </cell>
          <cell r="F1583" t="str">
            <v>Total Equity</v>
          </cell>
        </row>
        <row r="1584">
          <cell r="A1584">
            <v>1601001</v>
          </cell>
          <cell r="B1584" t="str">
            <v>SHARE OF EQUITY AT ACQUISITION</v>
          </cell>
          <cell r="E1584" t="str">
            <v>986000020</v>
          </cell>
          <cell r="F1584" t="str">
            <v>Total Equity</v>
          </cell>
        </row>
        <row r="1585">
          <cell r="A1585">
            <v>1601001</v>
          </cell>
          <cell r="B1585" t="str">
            <v>SHARE OF EQUITY AT ACQUISITION</v>
          </cell>
          <cell r="E1585" t="str">
            <v>990000000</v>
          </cell>
          <cell r="F1585" t="str">
            <v>Total Equity</v>
          </cell>
        </row>
        <row r="1586">
          <cell r="A1586">
            <v>1601001</v>
          </cell>
          <cell r="B1586" t="str">
            <v>SHARE OF EQUITY AT ACQUISITION</v>
          </cell>
        </row>
        <row r="1587">
          <cell r="A1587">
            <v>1601001</v>
          </cell>
          <cell r="B1587" t="str">
            <v>SHARE OF EQUITY AT ACQUISITION</v>
          </cell>
        </row>
        <row r="1588">
          <cell r="A1588">
            <v>1601001</v>
          </cell>
          <cell r="B1588" t="str">
            <v>SHARE OF EQUITY AT ACQUISITION</v>
          </cell>
        </row>
        <row r="1589">
          <cell r="A1589">
            <v>1601001</v>
          </cell>
          <cell r="B1589" t="str">
            <v>SHARE OF EQUITY AT ACQUISITION</v>
          </cell>
        </row>
        <row r="1590">
          <cell r="A1590">
            <v>1621001</v>
          </cell>
          <cell r="B1590" t="str">
            <v>SHARE OF EQUITY AT ACQUISITION</v>
          </cell>
        </row>
        <row r="1591">
          <cell r="A1591">
            <v>1621001</v>
          </cell>
          <cell r="B1591" t="str">
            <v>SHARE OF EQUITY AT ACQUISITION</v>
          </cell>
        </row>
        <row r="1592">
          <cell r="A1592">
            <v>1621001</v>
          </cell>
          <cell r="B1592" t="str">
            <v>SHARE OF EQUITY AT ACQUISITION</v>
          </cell>
        </row>
        <row r="1593">
          <cell r="A1593">
            <v>1621001</v>
          </cell>
          <cell r="B1593" t="str">
            <v>SHARE OF EQUITY AT ACQUISITION</v>
          </cell>
        </row>
        <row r="1594">
          <cell r="A1594">
            <v>1624001</v>
          </cell>
          <cell r="B1594" t="str">
            <v>LOANS AND ADVANCES</v>
          </cell>
        </row>
        <row r="1595">
          <cell r="A1595">
            <v>1625001</v>
          </cell>
          <cell r="B1595" t="str">
            <v>CHANGE IN SOE SINCE ACQUISITION</v>
          </cell>
        </row>
        <row r="1596">
          <cell r="A1596">
            <v>1625001</v>
          </cell>
          <cell r="B1596" t="str">
            <v>CHANGE IN SOE SINCE ACQUISITION</v>
          </cell>
        </row>
        <row r="1597">
          <cell r="A1597">
            <v>1625001</v>
          </cell>
          <cell r="B1597" t="str">
            <v>CHANGE IN SOE SINCE ACQUISITION</v>
          </cell>
        </row>
        <row r="1598">
          <cell r="A1598">
            <v>1625001</v>
          </cell>
          <cell r="B1598" t="str">
            <v>CHANGE IN SOE SINCE ACQUISITION</v>
          </cell>
        </row>
        <row r="1599">
          <cell r="A1599">
            <v>1625001</v>
          </cell>
          <cell r="B1599" t="str">
            <v>CHANGE IN SOE SINCE ACQUISITION</v>
          </cell>
        </row>
        <row r="1600">
          <cell r="A1600">
            <v>1625001</v>
          </cell>
          <cell r="B1600" t="str">
            <v>CHANGE IN SOE SINCE ACQUISITION</v>
          </cell>
        </row>
        <row r="1601">
          <cell r="A1601">
            <v>1625001</v>
          </cell>
          <cell r="B1601" t="str">
            <v>CHANGE IN SOE SINCE ACQUISITION</v>
          </cell>
        </row>
        <row r="1602">
          <cell r="A1602">
            <v>1650001</v>
          </cell>
          <cell r="B1602" t="str">
            <v>OTHER MISCELLANEOUS SECURITIES</v>
          </cell>
        </row>
        <row r="1603">
          <cell r="A1603">
            <v>1700201</v>
          </cell>
          <cell r="B1603" t="str">
            <v>ASSESSED INVESTMENT-CASH OUTSIDE OWN BUS</v>
          </cell>
        </row>
        <row r="1604">
          <cell r="A1604">
            <v>1702201</v>
          </cell>
          <cell r="B1604" t="str">
            <v>ASS'D INVESTMENT-INVENTORIES OUTSIDE OWN BUSINESS</v>
          </cell>
        </row>
        <row r="1605">
          <cell r="A1605">
            <v>1703101</v>
          </cell>
          <cell r="B1605" t="str">
            <v>ASS'D INVEST-OTHER WITHIN OWN BUSINESS</v>
          </cell>
        </row>
        <row r="1606">
          <cell r="A1606">
            <v>1703201</v>
          </cell>
          <cell r="B1606" t="str">
            <v>ASS'D INVEST-OTHER OUTSIDE OWN BUSINESS</v>
          </cell>
        </row>
        <row r="1607">
          <cell r="A1607">
            <v>1703201</v>
          </cell>
          <cell r="B1607" t="str">
            <v>ASS'D INVEST-OTHER OUTSIDE OWN BUSINESS</v>
          </cell>
        </row>
        <row r="1608">
          <cell r="A1608">
            <v>1703201</v>
          </cell>
          <cell r="B1608" t="str">
            <v>ASS'D INVEST-OTHER OUTSIDE OWN BUSINESS</v>
          </cell>
        </row>
        <row r="1609">
          <cell r="A1609">
            <v>1709401</v>
          </cell>
          <cell r="B1609" t="str">
            <v>ACCOUNTS PAYABLE-COMP OTH THAN W/IN OWN BUSINESS</v>
          </cell>
        </row>
        <row r="1610">
          <cell r="A1610">
            <v>1811401</v>
          </cell>
          <cell r="B1610" t="str">
            <v>DEF.US FED. INC. TAXES-OTHER</v>
          </cell>
        </row>
        <row r="1611">
          <cell r="A1611">
            <v>1814001</v>
          </cell>
          <cell r="B1611" t="str">
            <v>DEF.US FED.INC.TAXES-INTERCO PROFITS IN ASSETS</v>
          </cell>
        </row>
        <row r="1612">
          <cell r="A1612">
            <v>1820001</v>
          </cell>
          <cell r="B1612" t="str">
            <v>DEFERRED PUERTO RICAN INCOME TAXES</v>
          </cell>
        </row>
        <row r="1613">
          <cell r="A1613">
            <v>1830001</v>
          </cell>
          <cell r="B1613" t="str">
            <v>DEFERRED FOREIGN INCOME TAXES</v>
          </cell>
        </row>
        <row r="1614">
          <cell r="A1614">
            <v>2000001</v>
          </cell>
          <cell r="B1614" t="str">
            <v>BALANCE AT JANUARY 1</v>
          </cell>
        </row>
        <row r="1615">
          <cell r="A1615">
            <v>2000001</v>
          </cell>
          <cell r="B1615" t="str">
            <v>BALANCE AT JANUARY 1</v>
          </cell>
        </row>
        <row r="1616">
          <cell r="A1616">
            <v>2000001</v>
          </cell>
          <cell r="B1616" t="str">
            <v>BALANCE AT JANUARY 1</v>
          </cell>
        </row>
        <row r="1617">
          <cell r="A1617">
            <v>2000001</v>
          </cell>
          <cell r="B1617" t="str">
            <v>BALANCE AT JANUARY 1</v>
          </cell>
        </row>
        <row r="1618">
          <cell r="A1618">
            <v>2000002</v>
          </cell>
          <cell r="B1618" t="str">
            <v>GROSS EXPEND. CURR. YR.-ACQ OF NEW BUSINESS</v>
          </cell>
        </row>
        <row r="1619">
          <cell r="A1619">
            <v>2000003</v>
          </cell>
          <cell r="B1619" t="str">
            <v>GROSS EXPEND. CURR. YR.-OTHER</v>
          </cell>
        </row>
        <row r="1620">
          <cell r="A1620">
            <v>2000003</v>
          </cell>
          <cell r="B1620" t="str">
            <v>GROSS EXPEND. CURR. YR.-OTHER</v>
          </cell>
        </row>
        <row r="1621">
          <cell r="A1621">
            <v>2000003</v>
          </cell>
          <cell r="B1621" t="str">
            <v>GROSS EXPEND. CURR. YR.-OTHER</v>
          </cell>
        </row>
        <row r="1622">
          <cell r="A1622">
            <v>2000003</v>
          </cell>
          <cell r="B1622" t="str">
            <v>GROSS EXPEND. CURR. YR.-OTHER</v>
          </cell>
        </row>
        <row r="1623">
          <cell r="A1623">
            <v>2000003</v>
          </cell>
          <cell r="B1623" t="str">
            <v>GROSS EXPEND. CURR. YR.-OTHER</v>
          </cell>
        </row>
        <row r="1624">
          <cell r="A1624">
            <v>2000003</v>
          </cell>
          <cell r="B1624" t="str">
            <v>GROSS EXPEND. CURR. YR.-OTHER</v>
          </cell>
        </row>
        <row r="1625">
          <cell r="A1625">
            <v>2000003</v>
          </cell>
          <cell r="B1625" t="str">
            <v>GROSS EXPEND. CURR. YR.-OTHER</v>
          </cell>
        </row>
        <row r="1626">
          <cell r="A1626">
            <v>2000004</v>
          </cell>
          <cell r="B1626" t="str">
            <v>WRITE OFFS, ETC</v>
          </cell>
        </row>
        <row r="1627">
          <cell r="A1627">
            <v>2000004</v>
          </cell>
          <cell r="B1627" t="str">
            <v>WRITE OFFS, ETC</v>
          </cell>
        </row>
        <row r="1628">
          <cell r="A1628">
            <v>2000004</v>
          </cell>
          <cell r="B1628" t="str">
            <v>WRITE OFFS, ETC</v>
          </cell>
        </row>
        <row r="1629">
          <cell r="A1629">
            <v>2911001</v>
          </cell>
          <cell r="B1629" t="str">
            <v>LEASEHOLD COSTS-1ST COST-AT JANUARY 1</v>
          </cell>
        </row>
        <row r="1630">
          <cell r="A1630">
            <v>2911001</v>
          </cell>
          <cell r="B1630" t="str">
            <v>LEASEHOLD COSTS-1ST COST-AT JANUARY 1</v>
          </cell>
        </row>
        <row r="1631">
          <cell r="A1631">
            <v>2911001</v>
          </cell>
          <cell r="B1631" t="str">
            <v>LEASEHOLD COSTS-1ST COST-AT JANUARY 1</v>
          </cell>
        </row>
        <row r="1632">
          <cell r="A1632">
            <v>2911001</v>
          </cell>
          <cell r="B1632" t="str">
            <v>LEASEHOLD COSTS-1ST COST-AT JANUARY 1</v>
          </cell>
        </row>
        <row r="1633">
          <cell r="A1633">
            <v>2911001</v>
          </cell>
          <cell r="B1633" t="str">
            <v>LEASEHOLD COSTS-1ST COST-AT JANUARY 1</v>
          </cell>
        </row>
        <row r="1634">
          <cell r="A1634">
            <v>2911002</v>
          </cell>
          <cell r="B1634" t="str">
            <v>CURRENT YR ADDITIONS</v>
          </cell>
        </row>
        <row r="1635">
          <cell r="A1635">
            <v>2911003</v>
          </cell>
          <cell r="B1635" t="str">
            <v>NET TRANSFERS/RETIREMENTS</v>
          </cell>
        </row>
        <row r="1636">
          <cell r="A1636">
            <v>2912001</v>
          </cell>
          <cell r="B1636" t="str">
            <v>AMORTIZATION-CUR YR CHG TO OPER.</v>
          </cell>
        </row>
        <row r="1637">
          <cell r="A1637">
            <v>2912001</v>
          </cell>
          <cell r="B1637" t="str">
            <v>AMORTIZATION-CUR YR CHG TO OPER.</v>
          </cell>
        </row>
        <row r="1638">
          <cell r="A1638">
            <v>2912002</v>
          </cell>
          <cell r="B1638" t="str">
            <v>NET TRANSFERS/RETIREMENTS</v>
          </cell>
        </row>
        <row r="1639">
          <cell r="A1639">
            <v>2921101</v>
          </cell>
          <cell r="B1639" t="str">
            <v>FIRST COST-END OF PERIOD</v>
          </cell>
        </row>
        <row r="1640">
          <cell r="A1640">
            <v>2921101</v>
          </cell>
          <cell r="B1640" t="str">
            <v>FIRST COST-END OF PERIOD</v>
          </cell>
        </row>
        <row r="1641">
          <cell r="A1641">
            <v>2921101</v>
          </cell>
          <cell r="B1641" t="str">
            <v>FIRST COST-END OF PERIOD</v>
          </cell>
        </row>
        <row r="1642">
          <cell r="A1642">
            <v>2922101</v>
          </cell>
          <cell r="B1642" t="str">
            <v>AMORTIZATION-BALANCE END OF PERIOD</v>
          </cell>
        </row>
        <row r="1643">
          <cell r="A1643">
            <v>2922101</v>
          </cell>
          <cell r="B1643" t="str">
            <v>AMORTIZATION-BALANCE END OF PERIOD</v>
          </cell>
        </row>
        <row r="1644">
          <cell r="A1644">
            <v>2922101</v>
          </cell>
          <cell r="B1644" t="str">
            <v>AMORTIZATION-BALANCE END OF PERIOD</v>
          </cell>
        </row>
        <row r="1645">
          <cell r="A1645">
            <v>2922101</v>
          </cell>
          <cell r="B1645" t="str">
            <v>AMORTIZATION-BALANCE END OF PERIOD</v>
          </cell>
        </row>
        <row r="1646">
          <cell r="A1646">
            <v>2923101</v>
          </cell>
          <cell r="B1646" t="str">
            <v>DIF BETWEEN COST &amp; SOE AT ACQUISITION</v>
          </cell>
        </row>
        <row r="1647">
          <cell r="A1647">
            <v>2923101</v>
          </cell>
          <cell r="B1647" t="str">
            <v>DIF BETWEEN COST &amp; SOE AT ACQUISITION</v>
          </cell>
        </row>
        <row r="1648">
          <cell r="A1648">
            <v>2923301</v>
          </cell>
          <cell r="B1648" t="str">
            <v>DIF BETWEEN COST &amp; SOE AT ACQUISITION</v>
          </cell>
        </row>
        <row r="1649">
          <cell r="A1649">
            <v>2924101</v>
          </cell>
          <cell r="B1649" t="str">
            <v>ALLOWANCE FOR AMORTIZATION</v>
          </cell>
        </row>
        <row r="1650">
          <cell r="A1650">
            <v>2924101</v>
          </cell>
          <cell r="B1650" t="str">
            <v>ALLOWANCE FOR AMORTIZATION</v>
          </cell>
        </row>
        <row r="1651">
          <cell r="A1651">
            <v>2924301</v>
          </cell>
          <cell r="B1651" t="str">
            <v>ALLOWANCE FOR AMORTIZATION</v>
          </cell>
        </row>
        <row r="1652">
          <cell r="A1652">
            <v>2931001</v>
          </cell>
          <cell r="B1652" t="str">
            <v>RESERVE FOR DEPRECIATION-CY</v>
          </cell>
        </row>
        <row r="1653">
          <cell r="A1653">
            <v>2931001</v>
          </cell>
          <cell r="B1653" t="str">
            <v>RESERVE FOR DEPRECIATION-CY</v>
          </cell>
        </row>
        <row r="1654">
          <cell r="A1654">
            <v>2931001</v>
          </cell>
          <cell r="B1654" t="str">
            <v>RESERVE FOR DEPRECIATION-CY</v>
          </cell>
        </row>
        <row r="1655">
          <cell r="A1655">
            <v>2931001</v>
          </cell>
          <cell r="B1655" t="str">
            <v>RESERVE FOR DEPRECIATION-CY</v>
          </cell>
        </row>
        <row r="1656">
          <cell r="A1656">
            <v>2950001</v>
          </cell>
          <cell r="B1656" t="str">
            <v>PRIOR YEARS</v>
          </cell>
        </row>
        <row r="1657">
          <cell r="A1657">
            <v>2950001</v>
          </cell>
          <cell r="B1657" t="str">
            <v>PRIOR YEARS</v>
          </cell>
        </row>
        <row r="1658">
          <cell r="A1658">
            <v>2950001</v>
          </cell>
          <cell r="B1658" t="str">
            <v>PRIOR YEARS</v>
          </cell>
        </row>
        <row r="1659">
          <cell r="A1659">
            <v>2950001</v>
          </cell>
          <cell r="B1659" t="str">
            <v>PRIOR YEARS</v>
          </cell>
        </row>
        <row r="1660">
          <cell r="A1660">
            <v>2950001</v>
          </cell>
          <cell r="B1660" t="str">
            <v>PRIOR YEARS</v>
          </cell>
        </row>
        <row r="1661">
          <cell r="A1661">
            <v>3010001</v>
          </cell>
          <cell r="B1661" t="str">
            <v>US FEDERAL INCOME TAXES PAYABLE</v>
          </cell>
        </row>
        <row r="1662">
          <cell r="A1662">
            <v>3010001</v>
          </cell>
          <cell r="B1662" t="str">
            <v>US FEDERAL INCOME TAXES PAYABLE</v>
          </cell>
        </row>
        <row r="1663">
          <cell r="A1663">
            <v>3010001</v>
          </cell>
          <cell r="B1663" t="str">
            <v>US FEDERAL INCOME TAXES PAYABLE</v>
          </cell>
        </row>
        <row r="1664">
          <cell r="A1664">
            <v>3031001</v>
          </cell>
          <cell r="B1664" t="str">
            <v>PUERTO RICAN &amp; FOREIGN INC TAXES-PAYABLE CURR YR</v>
          </cell>
        </row>
        <row r="1665">
          <cell r="A1665">
            <v>3031001</v>
          </cell>
          <cell r="B1665" t="str">
            <v>PUERTO RICAN &amp; FOREIGN INC TAXES-PAYABLE CURR YR</v>
          </cell>
        </row>
        <row r="1666">
          <cell r="A1666">
            <v>3031001</v>
          </cell>
          <cell r="B1666" t="str">
            <v>PUERTO RICAN &amp; FOREIGN INC TAXES-PAYABLE CURR YR</v>
          </cell>
        </row>
        <row r="1667">
          <cell r="A1667">
            <v>3032001</v>
          </cell>
          <cell r="B1667" t="str">
            <v>PUERTO RICAN &amp; FOREIGN INC TAXES-PAYABLE-PRIOR YRS</v>
          </cell>
        </row>
        <row r="1668">
          <cell r="A1668">
            <v>3032001</v>
          </cell>
          <cell r="B1668" t="str">
            <v>PUERTO RICAN &amp; FOREIGN INC TAXES-PAYABLE-PRIOR YRS</v>
          </cell>
        </row>
        <row r="1669">
          <cell r="A1669">
            <v>3032001</v>
          </cell>
          <cell r="B1669" t="str">
            <v>PUERTO RICAN &amp; FOREIGN INC TAXES-PAYABLE-PRIOR YRS</v>
          </cell>
        </row>
        <row r="1670">
          <cell r="A1670">
            <v>3111001</v>
          </cell>
          <cell r="B1670" t="str">
            <v>TRADE ACCOUNTS PAYABLE</v>
          </cell>
        </row>
        <row r="1671">
          <cell r="A1671">
            <v>3111001</v>
          </cell>
          <cell r="B1671" t="str">
            <v>TRADE ACCOUNTS PAYABLE</v>
          </cell>
        </row>
        <row r="1672">
          <cell r="A1672">
            <v>3111001</v>
          </cell>
          <cell r="B1672" t="str">
            <v>TRADE ACCOUNTS PAYABLE</v>
          </cell>
        </row>
        <row r="1673">
          <cell r="A1673">
            <v>3111001</v>
          </cell>
          <cell r="B1673" t="str">
            <v>TRADE ACCOUNTS PAYABLE</v>
          </cell>
        </row>
        <row r="1674">
          <cell r="A1674">
            <v>3111001</v>
          </cell>
          <cell r="B1674" t="str">
            <v>TRADE ACCOUNTS PAYABLE</v>
          </cell>
        </row>
        <row r="1675">
          <cell r="A1675">
            <v>3111001</v>
          </cell>
          <cell r="B1675" t="str">
            <v>TRADE ACCOUNTS PAYABLE</v>
          </cell>
        </row>
        <row r="1676">
          <cell r="A1676">
            <v>3112001</v>
          </cell>
          <cell r="B1676" t="str">
            <v>TRADE NOTES PAYABLE</v>
          </cell>
        </row>
        <row r="1677">
          <cell r="A1677">
            <v>3130071</v>
          </cell>
          <cell r="B1677" t="str">
            <v>INTERNAL BORROWINGS</v>
          </cell>
        </row>
        <row r="1678">
          <cell r="A1678">
            <v>3131001</v>
          </cell>
          <cell r="B1678" t="str">
            <v>SHORT TERM BORROWINGS</v>
          </cell>
        </row>
        <row r="1679">
          <cell r="A1679">
            <v>3137101</v>
          </cell>
          <cell r="B1679" t="str">
            <v>INTERCO BORROWINGS-CONSOL COMP-WITHIN OWN BUSINESS</v>
          </cell>
        </row>
        <row r="1680">
          <cell r="A1680">
            <v>3137101</v>
          </cell>
          <cell r="B1680" t="str">
            <v>INTERCO BORROWINGS-CONSOL COMP-WITHIN OWN BUSINESS</v>
          </cell>
        </row>
        <row r="1681">
          <cell r="A1681">
            <v>3137201</v>
          </cell>
          <cell r="B1681" t="str">
            <v>INTERCO BORROWINGS-CONSOL COMP OUTSIDE OWN BUS</v>
          </cell>
        </row>
        <row r="1682">
          <cell r="A1682">
            <v>3137201</v>
          </cell>
          <cell r="B1682" t="str">
            <v>INTERCO BORROWINGS-CONSOL COMP OUTSIDE OWN BUS</v>
          </cell>
        </row>
        <row r="1683">
          <cell r="A1683">
            <v>3137201</v>
          </cell>
          <cell r="B1683" t="str">
            <v>INTERCO BORROWINGS-CONSOL COMP OUTSIDE OWN BUS</v>
          </cell>
        </row>
        <row r="1684">
          <cell r="A1684">
            <v>3137201</v>
          </cell>
          <cell r="B1684" t="str">
            <v>INTERCO BORROWINGS-CONSOL COMP OUTSIDE OWN BUS</v>
          </cell>
        </row>
        <row r="1685">
          <cell r="A1685">
            <v>3137320</v>
          </cell>
          <cell r="B1685" t="str">
            <v>IC-CASH POOL-USA</v>
          </cell>
        </row>
        <row r="1686">
          <cell r="A1686">
            <v>3137340</v>
          </cell>
          <cell r="B1686" t="str">
            <v>IC-CASH POOL-MEXICO</v>
          </cell>
        </row>
        <row r="1687">
          <cell r="A1687">
            <v>3172001</v>
          </cell>
          <cell r="B1687" t="str">
            <v>LONG-TERM BORROWINGS-CURRENT</v>
          </cell>
        </row>
        <row r="1688">
          <cell r="A1688">
            <v>3182001</v>
          </cell>
          <cell r="B1688" t="str">
            <v>LONG-TERM BORROWINGS NON-CURRENT</v>
          </cell>
        </row>
        <row r="1689">
          <cell r="A1689">
            <v>3182001</v>
          </cell>
          <cell r="B1689" t="str">
            <v>LONG-TERM BORROWINGS NON-CURRENT</v>
          </cell>
        </row>
        <row r="1690">
          <cell r="A1690">
            <v>3311001</v>
          </cell>
          <cell r="B1690" t="str">
            <v>TRADE PAYBLES-DUE TO CONS COMP WITHIN OWN BUS</v>
          </cell>
        </row>
        <row r="1691">
          <cell r="A1691">
            <v>3311001</v>
          </cell>
          <cell r="B1691" t="str">
            <v>TRADE PAYBLES-DUE TO CONS COMP WITHIN OWN BUS</v>
          </cell>
        </row>
        <row r="1692">
          <cell r="A1692">
            <v>3311001</v>
          </cell>
          <cell r="B1692" t="str">
            <v>TRADE PAYBLES-DUE TO CONS COMP WITHIN OWN BUS</v>
          </cell>
        </row>
        <row r="1693">
          <cell r="A1693">
            <v>3311001</v>
          </cell>
          <cell r="B1693" t="str">
            <v>TRADE PAYBLES-DUE TO CONS COMP WITHIN OWN BUS</v>
          </cell>
        </row>
        <row r="1694">
          <cell r="A1694">
            <v>3311001</v>
          </cell>
          <cell r="B1694" t="str">
            <v>TRADE PAYBLES-DUE TO CONS COMP WITHIN OWN BUS</v>
          </cell>
        </row>
        <row r="1695">
          <cell r="A1695">
            <v>3311001</v>
          </cell>
          <cell r="B1695" t="str">
            <v>TRADE PAYBLES-DUE TO CONS COMP WITHIN OWN BUS</v>
          </cell>
        </row>
        <row r="1696">
          <cell r="A1696">
            <v>3311001</v>
          </cell>
          <cell r="B1696" t="str">
            <v>TRADE PAYBLES-DUE TO CONS COMP WITHIN OWN BUS</v>
          </cell>
        </row>
        <row r="1697">
          <cell r="A1697">
            <v>3311001</v>
          </cell>
          <cell r="B1697" t="str">
            <v>TRADE PAYBLES-DUE TO CONS COMP WITHIN OWN BUS</v>
          </cell>
        </row>
        <row r="1698">
          <cell r="A1698">
            <v>3311001</v>
          </cell>
          <cell r="B1698" t="str">
            <v>TRADE PAYBLES-DUE TO CONS COMP WITHIN OWN BUS</v>
          </cell>
        </row>
        <row r="1699">
          <cell r="A1699">
            <v>3311001</v>
          </cell>
          <cell r="B1699" t="str">
            <v>TRADE PAYBLES-DUE TO CONS COMP WITHIN OWN BUS</v>
          </cell>
        </row>
        <row r="1700">
          <cell r="A1700">
            <v>3311001</v>
          </cell>
          <cell r="B1700" t="str">
            <v>TRADE PAYBLES-DUE TO CONS COMP WITHIN OWN BUS</v>
          </cell>
        </row>
        <row r="1701">
          <cell r="A1701">
            <v>3311001</v>
          </cell>
          <cell r="B1701" t="str">
            <v>TRADE PAYBLES-DUE TO CONS COMP WITHIN OWN BUS</v>
          </cell>
        </row>
        <row r="1702">
          <cell r="A1702">
            <v>3311001</v>
          </cell>
          <cell r="B1702" t="str">
            <v>TRADE PAYBLES-DUE TO CONS COMP WITHIN OWN BUS</v>
          </cell>
        </row>
        <row r="1703">
          <cell r="A1703">
            <v>3311001</v>
          </cell>
          <cell r="B1703" t="str">
            <v>TRADE PAYBLES-DUE TO CONS COMP WITHIN OWN BUS</v>
          </cell>
        </row>
        <row r="1704">
          <cell r="A1704">
            <v>3311001</v>
          </cell>
          <cell r="B1704" t="str">
            <v>TRADE PAYBLES-DUE TO CONS COMP WITHIN OWN BUS</v>
          </cell>
        </row>
        <row r="1705">
          <cell r="A1705">
            <v>3311001</v>
          </cell>
          <cell r="B1705" t="str">
            <v>TRADE PAYBLES-DUE TO CONS COMP WITHIN OWN BUS</v>
          </cell>
        </row>
        <row r="1706">
          <cell r="A1706">
            <v>3311001</v>
          </cell>
          <cell r="B1706" t="str">
            <v>TRADE PAYBLES-DUE TO CONS COMP WITHIN OWN BUS</v>
          </cell>
        </row>
        <row r="1707">
          <cell r="A1707">
            <v>3311001</v>
          </cell>
          <cell r="B1707" t="str">
            <v>TRADE PAYBLES-DUE TO CONS COMP WITHIN OWN BUS</v>
          </cell>
        </row>
        <row r="1708">
          <cell r="A1708">
            <v>3311001</v>
          </cell>
          <cell r="B1708" t="str">
            <v>TRADE PAYBLES-DUE TO CONS COMP WITHIN OWN BUS</v>
          </cell>
        </row>
        <row r="1709">
          <cell r="A1709">
            <v>3311001</v>
          </cell>
          <cell r="B1709" t="str">
            <v>TRADE PAYBLES-DUE TO CONS COMP WITHIN OWN BUS</v>
          </cell>
        </row>
        <row r="1710">
          <cell r="A1710">
            <v>3311001</v>
          </cell>
          <cell r="B1710" t="str">
            <v>TRADE PAYBLES-DUE TO CONS COMP WITHIN OWN BUS</v>
          </cell>
        </row>
        <row r="1711">
          <cell r="A1711">
            <v>3311001</v>
          </cell>
          <cell r="B1711" t="str">
            <v>TRADE PAYBLES-DUE TO CONS COMP WITHIN OWN BUS</v>
          </cell>
        </row>
        <row r="1712">
          <cell r="A1712">
            <v>3311001</v>
          </cell>
          <cell r="B1712" t="str">
            <v>TRADE PAYBLES-DUE TO CONS COMP WITHIN OWN BUS</v>
          </cell>
        </row>
        <row r="1713">
          <cell r="A1713">
            <v>3311001</v>
          </cell>
          <cell r="B1713" t="str">
            <v>TRADE PAYBLES-DUE TO CONS COMP WITHIN OWN BUS</v>
          </cell>
        </row>
        <row r="1714">
          <cell r="A1714">
            <v>3311001</v>
          </cell>
          <cell r="B1714" t="str">
            <v>TRADE PAYBLES-DUE TO CONS COMP WITHIN OWN BUS</v>
          </cell>
        </row>
        <row r="1715">
          <cell r="A1715">
            <v>3311001</v>
          </cell>
          <cell r="B1715" t="str">
            <v>TRADE PAYBLES-DUE TO CONS COMP WITHIN OWN BUS</v>
          </cell>
        </row>
        <row r="1716">
          <cell r="A1716">
            <v>3311001</v>
          </cell>
          <cell r="B1716" t="str">
            <v>TRADE PAYBLES-DUE TO CONS COMP WITHIN OWN BUS</v>
          </cell>
        </row>
        <row r="1717">
          <cell r="A1717">
            <v>3311001</v>
          </cell>
          <cell r="B1717" t="str">
            <v>TRADE PAYBLES-DUE TO CONS COMP WITHIN OWN BUS</v>
          </cell>
        </row>
        <row r="1718">
          <cell r="A1718">
            <v>3311001</v>
          </cell>
          <cell r="B1718" t="str">
            <v>TRADE PAYBLES-DUE TO CONS COMP WITHIN OWN BUS</v>
          </cell>
        </row>
        <row r="1719">
          <cell r="A1719">
            <v>3311001</v>
          </cell>
          <cell r="B1719" t="str">
            <v>TRADE PAYBLES-DUE TO CONS COMP WITHIN OWN BUS</v>
          </cell>
        </row>
        <row r="1720">
          <cell r="A1720">
            <v>3311001</v>
          </cell>
          <cell r="B1720" t="str">
            <v>TRADE PAYBLES-DUE TO CONS COMP WITHIN OWN BUS</v>
          </cell>
        </row>
        <row r="1721">
          <cell r="A1721">
            <v>3311001</v>
          </cell>
          <cell r="B1721" t="str">
            <v>TRADE PAYBLES-DUE TO CONS COMP WITHIN OWN BUS</v>
          </cell>
        </row>
        <row r="1722">
          <cell r="A1722">
            <v>3311001</v>
          </cell>
          <cell r="B1722" t="str">
            <v>TRADE PAYBLES-DUE TO CONS COMP WITHIN OWN BUS</v>
          </cell>
        </row>
        <row r="1723">
          <cell r="A1723">
            <v>3311001</v>
          </cell>
          <cell r="B1723" t="str">
            <v>TRADE PAYBLES-DUE TO CONS COMP WITHIN OWN BUS</v>
          </cell>
        </row>
        <row r="1724">
          <cell r="A1724">
            <v>3311001</v>
          </cell>
          <cell r="B1724" t="str">
            <v>TRADE PAYBLES-DUE TO CONS COMP WITHIN OWN BUS</v>
          </cell>
        </row>
        <row r="1725">
          <cell r="A1725">
            <v>3311001</v>
          </cell>
          <cell r="B1725" t="str">
            <v>TRADE PAYBLES-DUE TO CONS COMP WITHIN OWN BUS</v>
          </cell>
        </row>
        <row r="1726">
          <cell r="A1726">
            <v>3311001</v>
          </cell>
          <cell r="B1726" t="str">
            <v>TRADE PAYBLES-DUE TO CONS COMP WITHIN OWN BUS</v>
          </cell>
        </row>
        <row r="1727">
          <cell r="A1727">
            <v>3311001</v>
          </cell>
          <cell r="B1727" t="str">
            <v>TRADE PAYBLES-DUE TO CONS COMP WITHIN OWN BUS</v>
          </cell>
        </row>
        <row r="1728">
          <cell r="A1728">
            <v>3311001</v>
          </cell>
          <cell r="B1728" t="str">
            <v>TRADE PAYBLES-DUE TO CONS COMP WITHIN OWN BUS</v>
          </cell>
        </row>
        <row r="1729">
          <cell r="A1729">
            <v>3311001</v>
          </cell>
          <cell r="B1729" t="str">
            <v>TRADE PAYBLES-DUE TO CONS COMP WITHIN OWN BUS</v>
          </cell>
        </row>
        <row r="1730">
          <cell r="A1730">
            <v>3312001</v>
          </cell>
          <cell r="B1730" t="str">
            <v>DUE TO CONS COMP OUTSIDE OWN BUS</v>
          </cell>
        </row>
        <row r="1731">
          <cell r="A1731">
            <v>3312001</v>
          </cell>
          <cell r="B1731" t="str">
            <v>DUE TO CONS COMP OUTSIDE OWN BUS</v>
          </cell>
        </row>
        <row r="1732">
          <cell r="A1732">
            <v>3312001</v>
          </cell>
          <cell r="B1732" t="str">
            <v>DUE TO CONS COMP OUTSIDE OWN BUS</v>
          </cell>
        </row>
        <row r="1733">
          <cell r="A1733">
            <v>3330001</v>
          </cell>
          <cell r="B1733" t="str">
            <v>DUE TO GECS &amp; ITS AFFILIATES</v>
          </cell>
        </row>
        <row r="1734">
          <cell r="A1734">
            <v>3330001</v>
          </cell>
          <cell r="B1734" t="str">
            <v>DUE TO GECS &amp; ITS AFFILIATES</v>
          </cell>
        </row>
        <row r="1735">
          <cell r="A1735">
            <v>3330002</v>
          </cell>
          <cell r="B1735" t="str">
            <v>TRADE PAYABLES - GECS CORPORATE</v>
          </cell>
        </row>
        <row r="1736">
          <cell r="A1736">
            <v>3411001</v>
          </cell>
          <cell r="B1736" t="str">
            <v>PENSION PLAN COLLECTIONS</v>
          </cell>
        </row>
        <row r="1737">
          <cell r="A1737">
            <v>3411101</v>
          </cell>
          <cell r="B1737" t="str">
            <v>TAXES WITHHELD FROM EMPLOYEE EARNINGS</v>
          </cell>
        </row>
        <row r="1738">
          <cell r="A1738">
            <v>3411101</v>
          </cell>
          <cell r="B1738" t="str">
            <v>TAXES WITHHELD FROM EMPLOYEE EARNINGS</v>
          </cell>
        </row>
        <row r="1739">
          <cell r="A1739">
            <v>3411101</v>
          </cell>
          <cell r="B1739" t="str">
            <v>TAXES WITHHELD FROM EMPLOYEE EARNINGS</v>
          </cell>
        </row>
        <row r="1740">
          <cell r="A1740">
            <v>3411101</v>
          </cell>
          <cell r="B1740" t="str">
            <v>TAXES WITHHELD FROM EMPLOYEE EARNINGS</v>
          </cell>
        </row>
        <row r="1741">
          <cell r="A1741">
            <v>3411101</v>
          </cell>
          <cell r="B1741" t="str">
            <v>TAXES WITHHELD FROM EMPLOYEE EARNINGS</v>
          </cell>
        </row>
        <row r="1742">
          <cell r="A1742">
            <v>3411201</v>
          </cell>
          <cell r="B1742" t="str">
            <v>COLLECTIONS UNDER EMP PLANS EXCL PENSION</v>
          </cell>
        </row>
        <row r="1743">
          <cell r="A1743">
            <v>3411201</v>
          </cell>
          <cell r="B1743" t="str">
            <v>COLLECTIONS UNDER EMP PLANS EXCL PENSION</v>
          </cell>
        </row>
        <row r="1744">
          <cell r="A1744">
            <v>3411201</v>
          </cell>
          <cell r="B1744" t="str">
            <v>COLLECTIONS UNDER EMP PLANS EXCL PENSION</v>
          </cell>
        </row>
        <row r="1745">
          <cell r="A1745">
            <v>3411201</v>
          </cell>
          <cell r="B1745" t="str">
            <v>COLLECTIONS UNDER EMP PLANS EXCL PENSION</v>
          </cell>
        </row>
        <row r="1746">
          <cell r="A1746">
            <v>3411201</v>
          </cell>
          <cell r="B1746" t="str">
            <v>COLLECTIONS UNDER EMP PLANS EXCL PENSION</v>
          </cell>
        </row>
        <row r="1747">
          <cell r="A1747">
            <v>3411201</v>
          </cell>
          <cell r="B1747" t="str">
            <v>COLLECTIONS UNDER EMP PLANS EXCL PENSION</v>
          </cell>
        </row>
        <row r="1748">
          <cell r="A1748">
            <v>3411201</v>
          </cell>
          <cell r="B1748" t="str">
            <v>COLLECTIONS UNDER EMP PLANS EXCL PENSION</v>
          </cell>
        </row>
        <row r="1749">
          <cell r="A1749">
            <v>3412701</v>
          </cell>
          <cell r="B1749" t="str">
            <v>UNCLAIMED ITEMS AND ALL OTHER  341.27,.30-.33,.36,.37,.4</v>
          </cell>
        </row>
        <row r="1750">
          <cell r="A1750">
            <v>3412701</v>
          </cell>
          <cell r="B1750" t="str">
            <v>UNCLAIMED ITEMS AND ALL OTHER  341.27,.30-.33,.36,.37,.4</v>
          </cell>
        </row>
        <row r="1751">
          <cell r="A1751">
            <v>3412701</v>
          </cell>
          <cell r="B1751" t="str">
            <v>UNCLAIMED ITEMS AND ALL OTHER  341.27,.30-.33,.36,.37,.4</v>
          </cell>
        </row>
        <row r="1752">
          <cell r="A1752">
            <v>3412701</v>
          </cell>
          <cell r="B1752" t="str">
            <v>UNCLAIMED ITEMS AND ALL OTHER  341.27,.30-.33,.36,.37,.4</v>
          </cell>
        </row>
        <row r="1753">
          <cell r="A1753">
            <v>3412701</v>
          </cell>
          <cell r="B1753" t="str">
            <v>UNCLAIMED ITEMS AND ALL OTHER  341.27,.30-.33,.36,.37,.4</v>
          </cell>
        </row>
        <row r="1754">
          <cell r="A1754">
            <v>3412701</v>
          </cell>
          <cell r="B1754" t="str">
            <v>UNCLAIMED ITEMS AND ALL OTHER  341.27,.30-.33,.36,.37,.4</v>
          </cell>
        </row>
        <row r="1755">
          <cell r="A1755">
            <v>3412701</v>
          </cell>
          <cell r="B1755" t="str">
            <v>UNCLAIMED ITEMS AND ALL OTHER  341.27,.30-.33,.36,.37,.4</v>
          </cell>
        </row>
        <row r="1756">
          <cell r="A1756">
            <v>3412701</v>
          </cell>
          <cell r="B1756" t="str">
            <v>UNCLAIMED ITEMS AND ALL OTHER  341.27,.30-.33,.36,.37,.4</v>
          </cell>
        </row>
        <row r="1757">
          <cell r="A1757">
            <v>3412701</v>
          </cell>
          <cell r="B1757" t="str">
            <v>UNCLAIMED ITEMS AND ALL OTHER  341.27,.30-.33,.36,.37,.4</v>
          </cell>
        </row>
        <row r="1758">
          <cell r="A1758">
            <v>3451001</v>
          </cell>
          <cell r="B1758" t="str">
            <v>VACATIONS ACCRUED</v>
          </cell>
        </row>
        <row r="1759">
          <cell r="A1759">
            <v>3451001</v>
          </cell>
          <cell r="B1759" t="str">
            <v>VACATIONS ACCRUED</v>
          </cell>
        </row>
        <row r="1760">
          <cell r="A1760">
            <v>3451001</v>
          </cell>
          <cell r="B1760" t="str">
            <v>VACATIONS ACCRUED</v>
          </cell>
        </row>
        <row r="1761">
          <cell r="A1761">
            <v>3451001</v>
          </cell>
          <cell r="B1761" t="str">
            <v>VACATIONS ACCRUED</v>
          </cell>
        </row>
        <row r="1762">
          <cell r="A1762">
            <v>3451001</v>
          </cell>
          <cell r="B1762" t="str">
            <v>VACATIONS ACCRUED</v>
          </cell>
        </row>
        <row r="1763">
          <cell r="A1763">
            <v>3451001</v>
          </cell>
          <cell r="B1763" t="str">
            <v>VACATIONS ACCRUED</v>
          </cell>
        </row>
        <row r="1764">
          <cell r="A1764">
            <v>3452001</v>
          </cell>
          <cell r="B1764" t="str">
            <v>VACATIONS ACCRUED - NON-TAX DEDUCTIBLE</v>
          </cell>
        </row>
        <row r="1765">
          <cell r="A1765">
            <v>3630001</v>
          </cell>
          <cell r="B1765" t="str">
            <v>ACCRUAL FOR SPECIFIC PRODUCTS COMPLAINTS</v>
          </cell>
        </row>
        <row r="1766">
          <cell r="A1766">
            <v>3710001</v>
          </cell>
          <cell r="B1766" t="str">
            <v>ACCRUED DISCOUNTS AND ALLOWANCES TO CUSTOMERS</v>
          </cell>
        </row>
        <row r="1767">
          <cell r="A1767">
            <v>3710001</v>
          </cell>
          <cell r="B1767" t="str">
            <v>ACCRUED DISCOUNTS AND ALLOWANCES TO CUSTOMERS</v>
          </cell>
        </row>
        <row r="1768">
          <cell r="A1768">
            <v>3730001</v>
          </cell>
          <cell r="B1768" t="str">
            <v>INCENTIVE COMPENSATION ACCRUED</v>
          </cell>
        </row>
        <row r="1769">
          <cell r="A1769">
            <v>3750001</v>
          </cell>
          <cell r="B1769" t="str">
            <v>PAYROLLS ACCRUED</v>
          </cell>
        </row>
        <row r="1770">
          <cell r="A1770">
            <v>3750001</v>
          </cell>
          <cell r="B1770" t="str">
            <v>PAYROLLS ACCRUED</v>
          </cell>
        </row>
        <row r="1771">
          <cell r="A1771">
            <v>3790001</v>
          </cell>
          <cell r="B1771" t="str">
            <v>SOCIAL SECURITY TAXES ACCRUED</v>
          </cell>
        </row>
        <row r="1772">
          <cell r="A1772">
            <v>3790001</v>
          </cell>
          <cell r="B1772" t="str">
            <v>SOCIAL SECURITY TAXES ACCRUED</v>
          </cell>
        </row>
        <row r="1773">
          <cell r="A1773">
            <v>3790001</v>
          </cell>
          <cell r="B1773" t="str">
            <v>SOCIAL SECURITY TAXES ACCRUED</v>
          </cell>
        </row>
        <row r="1774">
          <cell r="A1774">
            <v>3790001</v>
          </cell>
          <cell r="B1774" t="str">
            <v>SOCIAL SECURITY TAXES ACCRUED</v>
          </cell>
        </row>
        <row r="1775">
          <cell r="A1775">
            <v>3790001</v>
          </cell>
          <cell r="B1775" t="str">
            <v>SOCIAL SECURITY TAXES ACCRUED</v>
          </cell>
        </row>
        <row r="1776">
          <cell r="A1776">
            <v>3812001</v>
          </cell>
          <cell r="B1776" t="str">
            <v>OTHER TAXES ACCRUED</v>
          </cell>
        </row>
        <row r="1777">
          <cell r="A1777">
            <v>3812001</v>
          </cell>
          <cell r="B1777" t="str">
            <v>OTHER TAXES ACCRUED</v>
          </cell>
        </row>
        <row r="1778">
          <cell r="A1778">
            <v>3812001</v>
          </cell>
          <cell r="B1778" t="str">
            <v>OTHER TAXES ACCRUED</v>
          </cell>
        </row>
        <row r="1779">
          <cell r="A1779">
            <v>3812001</v>
          </cell>
          <cell r="B1779" t="str">
            <v>OTHER TAXES ACCRUED</v>
          </cell>
        </row>
        <row r="1780">
          <cell r="A1780">
            <v>3812001</v>
          </cell>
          <cell r="B1780" t="str">
            <v>OTHER TAXES ACCRUED</v>
          </cell>
        </row>
        <row r="1781">
          <cell r="A1781">
            <v>3812001</v>
          </cell>
          <cell r="B1781" t="str">
            <v>OTHER TAXES ACCRUED</v>
          </cell>
        </row>
        <row r="1782">
          <cell r="A1782">
            <v>3812001</v>
          </cell>
          <cell r="B1782" t="str">
            <v>OTHER TAXES ACCRUED</v>
          </cell>
        </row>
        <row r="1783">
          <cell r="A1783">
            <v>3812001</v>
          </cell>
          <cell r="B1783" t="str">
            <v>OTHER TAXES ACCRUED</v>
          </cell>
        </row>
        <row r="1784">
          <cell r="A1784">
            <v>3812001</v>
          </cell>
          <cell r="B1784" t="str">
            <v>OTHER TAXES ACCRUED</v>
          </cell>
        </row>
        <row r="1785">
          <cell r="A1785">
            <v>3831201</v>
          </cell>
          <cell r="B1785" t="str">
            <v>GENERAL ELECTRIC INSURANCE PLAN ACCRUALS</v>
          </cell>
        </row>
        <row r="1786">
          <cell r="A1786">
            <v>3831201</v>
          </cell>
          <cell r="B1786" t="str">
            <v>GENERAL ELECTRIC INSURANCE PLAN ACCRUALS</v>
          </cell>
        </row>
        <row r="1787">
          <cell r="A1787">
            <v>3831201</v>
          </cell>
          <cell r="B1787" t="str">
            <v>GENERAL ELECTRIC INSURANCE PLAN ACCRUALS</v>
          </cell>
        </row>
        <row r="1788">
          <cell r="A1788">
            <v>3831201</v>
          </cell>
          <cell r="B1788" t="str">
            <v>GENERAL ELECTRIC INSURANCE PLAN ACCRUALS</v>
          </cell>
        </row>
        <row r="1789">
          <cell r="A1789">
            <v>3831201</v>
          </cell>
          <cell r="B1789" t="str">
            <v>GENERAL ELECTRIC INSURANCE PLAN ACCRUALS</v>
          </cell>
        </row>
        <row r="1790">
          <cell r="A1790">
            <v>3831601</v>
          </cell>
          <cell r="B1790" t="str">
            <v>PENSIONERS' PRODUCT DISCOUNTS &amp; OTHER INS COSTS</v>
          </cell>
        </row>
        <row r="1791">
          <cell r="A1791">
            <v>3833201</v>
          </cell>
          <cell r="B1791" t="str">
            <v>PENSION COSTS ACCRUED-OTHER THAN GE-CURRENT</v>
          </cell>
        </row>
        <row r="1792">
          <cell r="A1792">
            <v>3880001</v>
          </cell>
          <cell r="B1792" t="str">
            <v>SAVINGS AND SECURITY COSTS ACCRUED</v>
          </cell>
        </row>
        <row r="1793">
          <cell r="A1793">
            <v>3911001</v>
          </cell>
          <cell r="B1793" t="str">
            <v>ALL OTHER LIABILITIES</v>
          </cell>
        </row>
        <row r="1794">
          <cell r="A1794">
            <v>3911001</v>
          </cell>
          <cell r="B1794" t="str">
            <v>ALL OTHER LIABILITIES</v>
          </cell>
        </row>
        <row r="1795">
          <cell r="A1795">
            <v>3911001</v>
          </cell>
          <cell r="B1795" t="str">
            <v>ALL OTHER LIABILITIES</v>
          </cell>
        </row>
        <row r="1796">
          <cell r="A1796">
            <v>3911001</v>
          </cell>
          <cell r="B1796" t="str">
            <v>ALL OTHER LIABILITIES</v>
          </cell>
        </row>
        <row r="1797">
          <cell r="A1797">
            <v>3911001</v>
          </cell>
          <cell r="B1797" t="str">
            <v>ALL OTHER LIABILITIES</v>
          </cell>
        </row>
        <row r="1798">
          <cell r="A1798">
            <v>3911001</v>
          </cell>
          <cell r="B1798" t="str">
            <v>ALL OTHER LIABILITIES</v>
          </cell>
        </row>
        <row r="1799">
          <cell r="A1799">
            <v>3911001</v>
          </cell>
          <cell r="B1799" t="str">
            <v>ALL OTHER LIABILITIES</v>
          </cell>
        </row>
        <row r="1800">
          <cell r="A1800">
            <v>3911001</v>
          </cell>
          <cell r="B1800" t="str">
            <v>ALL OTHER LIABILITIES</v>
          </cell>
        </row>
        <row r="1801">
          <cell r="A1801">
            <v>3911001</v>
          </cell>
          <cell r="B1801" t="str">
            <v>ALL OTHER LIABILITIES</v>
          </cell>
        </row>
        <row r="1802">
          <cell r="A1802">
            <v>3911001</v>
          </cell>
          <cell r="B1802" t="str">
            <v>ALL OTHER LIABILITIES</v>
          </cell>
        </row>
        <row r="1803">
          <cell r="A1803">
            <v>3911001</v>
          </cell>
          <cell r="B1803" t="str">
            <v>ALL OTHER LIABILITIES</v>
          </cell>
        </row>
        <row r="1804">
          <cell r="A1804">
            <v>3911001</v>
          </cell>
          <cell r="B1804" t="str">
            <v>ALL OTHER LIABILITIES</v>
          </cell>
        </row>
        <row r="1805">
          <cell r="A1805">
            <v>3911001</v>
          </cell>
          <cell r="B1805" t="str">
            <v>ALL OTHER LIABILITIES</v>
          </cell>
        </row>
        <row r="1806">
          <cell r="A1806">
            <v>3911001</v>
          </cell>
          <cell r="B1806" t="str">
            <v>ALL OTHER LIABILITIES</v>
          </cell>
        </row>
        <row r="1807">
          <cell r="A1807">
            <v>3911001</v>
          </cell>
          <cell r="B1807" t="str">
            <v>ALL OTHER LIABILITIES</v>
          </cell>
        </row>
        <row r="1808">
          <cell r="A1808">
            <v>3911001</v>
          </cell>
          <cell r="B1808" t="str">
            <v>ALL OTHER LIABILITIES</v>
          </cell>
        </row>
        <row r="1809">
          <cell r="A1809">
            <v>3911001</v>
          </cell>
          <cell r="B1809" t="str">
            <v>ALL OTHER LIABILITIES</v>
          </cell>
        </row>
        <row r="1810">
          <cell r="A1810">
            <v>3911001</v>
          </cell>
          <cell r="B1810" t="str">
            <v>ALL OTHER LIABILITIES</v>
          </cell>
        </row>
        <row r="1811">
          <cell r="A1811">
            <v>3911001</v>
          </cell>
          <cell r="B1811" t="str">
            <v>ALL OTHER LIABILITIES</v>
          </cell>
        </row>
        <row r="1812">
          <cell r="A1812">
            <v>3911001</v>
          </cell>
          <cell r="B1812" t="str">
            <v>ALL OTHER LIABILITIES</v>
          </cell>
        </row>
        <row r="1813">
          <cell r="A1813">
            <v>3911001</v>
          </cell>
          <cell r="B1813" t="str">
            <v>ALL OTHER LIABILITIES</v>
          </cell>
        </row>
        <row r="1814">
          <cell r="A1814">
            <v>3913001</v>
          </cell>
          <cell r="B1814" t="str">
            <v>ESTIMATED COSTS ACCRUED</v>
          </cell>
        </row>
        <row r="1815">
          <cell r="A1815">
            <v>3920001</v>
          </cell>
          <cell r="B1815" t="str">
            <v>OTHER LIABILITIES-NOT CURRENT</v>
          </cell>
        </row>
        <row r="1816">
          <cell r="A1816">
            <v>4012001</v>
          </cell>
          <cell r="B1816" t="str">
            <v>MISCELLANEOUS DEFERRED INCOME                 (401.2,.31</v>
          </cell>
        </row>
        <row r="1817">
          <cell r="A1817">
            <v>4012001</v>
          </cell>
          <cell r="B1817" t="str">
            <v>MISCELLANEOUS DEFERRED INCOME                 (401.2,.31</v>
          </cell>
        </row>
        <row r="1818">
          <cell r="A1818">
            <v>4012001</v>
          </cell>
          <cell r="B1818" t="str">
            <v>MISCELLANEOUS DEFERRED INCOME                 (401.2,.31</v>
          </cell>
        </row>
        <row r="1819">
          <cell r="A1819">
            <v>4012001</v>
          </cell>
          <cell r="B1819" t="str">
            <v>MISCELLANEOUS DEFERRED INCOME                 (401.2,.31</v>
          </cell>
        </row>
        <row r="1820">
          <cell r="A1820">
            <v>4110001</v>
          </cell>
          <cell r="B1820" t="str">
            <v>RESERVE FOR EMPLOYEE COMPENSATION &amp; BENEFIT</v>
          </cell>
        </row>
        <row r="1821">
          <cell r="A1821">
            <v>4110001</v>
          </cell>
          <cell r="B1821" t="str">
            <v>RESERVE FOR EMPLOYEE COMPENSATION &amp; BENEFIT</v>
          </cell>
        </row>
        <row r="1822">
          <cell r="A1822">
            <v>4116001</v>
          </cell>
          <cell r="B1822" t="str">
            <v>RESERVE FOR LAYOFF &amp; PLANT CLOSING EMPL BEN</v>
          </cell>
        </row>
        <row r="1823">
          <cell r="A1823">
            <v>4120001</v>
          </cell>
          <cell r="B1823" t="str">
            <v>RESERVE FOR ROYALTY PAYMENTS AND PATENT LITIGATION</v>
          </cell>
        </row>
        <row r="1824">
          <cell r="A1824">
            <v>4140001</v>
          </cell>
          <cell r="B1824" t="str">
            <v>RESERVE FOR INTEREST ON TAX DEFICENCIES</v>
          </cell>
        </row>
        <row r="1825">
          <cell r="A1825">
            <v>4190001</v>
          </cell>
          <cell r="B1825" t="str">
            <v>RESERVE FOR SUNDRY LOSSES</v>
          </cell>
        </row>
        <row r="1826">
          <cell r="A1826">
            <v>4190001</v>
          </cell>
          <cell r="B1826" t="str">
            <v>RESERVE FOR SUNDRY LOSSES</v>
          </cell>
        </row>
        <row r="1827">
          <cell r="A1827">
            <v>4190002</v>
          </cell>
          <cell r="B1827" t="str">
            <v>ENVIRONMENTAL RESERVE</v>
          </cell>
        </row>
        <row r="1828">
          <cell r="A1828">
            <v>4210001</v>
          </cell>
          <cell r="B1828" t="str">
            <v>RESERVE FOR GEN'L REPL UNDER GUARANTEE-CURRENT</v>
          </cell>
        </row>
        <row r="1829">
          <cell r="A1829">
            <v>4210001</v>
          </cell>
          <cell r="B1829" t="str">
            <v>RESERVE FOR GEN'L REPL UNDER GUARANTEE-CURRENT</v>
          </cell>
        </row>
        <row r="1830">
          <cell r="A1830">
            <v>4210001</v>
          </cell>
          <cell r="B1830" t="str">
            <v>RESERVE FOR GEN'L REPL UNDER GUARANTEE-CURRENT</v>
          </cell>
        </row>
        <row r="1831">
          <cell r="A1831">
            <v>4210001</v>
          </cell>
          <cell r="B1831" t="str">
            <v>RESERVE FOR GEN'L REPL UNDER GUARANTEE-CURRENT</v>
          </cell>
        </row>
        <row r="1832">
          <cell r="A1832">
            <v>4210001</v>
          </cell>
          <cell r="B1832" t="str">
            <v>RESERVE FOR GEN'L REPL UNDER GUARANTEE-CURRENT</v>
          </cell>
        </row>
        <row r="1833">
          <cell r="A1833">
            <v>4210001</v>
          </cell>
          <cell r="B1833" t="str">
            <v>RESERVE FOR GEN'L REPL UNDER GUARANTEE-CURRENT</v>
          </cell>
        </row>
        <row r="1834">
          <cell r="A1834">
            <v>4210001</v>
          </cell>
          <cell r="B1834" t="str">
            <v>RESERVE FOR GEN'L REPL UNDER GUARANTEE-CURRENT</v>
          </cell>
        </row>
        <row r="1835">
          <cell r="A1835">
            <v>4210001</v>
          </cell>
          <cell r="B1835" t="str">
            <v>RESERVE FOR GEN'L REPL UNDER GUARANTEE-CURRENT</v>
          </cell>
        </row>
        <row r="1836">
          <cell r="A1836">
            <v>4210001</v>
          </cell>
          <cell r="B1836" t="str">
            <v>RESERVE FOR GEN'L REPL UNDER GUARANTEE-CURRENT</v>
          </cell>
        </row>
        <row r="1837">
          <cell r="A1837">
            <v>4210001</v>
          </cell>
          <cell r="B1837" t="str">
            <v>RESERVE FOR GEN'L REPL UNDER GUARANTEE-CURRENT</v>
          </cell>
        </row>
        <row r="1838">
          <cell r="A1838">
            <v>4210001</v>
          </cell>
          <cell r="B1838" t="str">
            <v>RESERVE FOR GEN'L REPL UNDER GUARANTEE-CURRENT</v>
          </cell>
        </row>
        <row r="1839">
          <cell r="A1839">
            <v>4210001</v>
          </cell>
          <cell r="B1839" t="str">
            <v>RESERVE FOR GEN'L REPL UNDER GUARANTEE-CURRENT</v>
          </cell>
        </row>
        <row r="1840">
          <cell r="A1840">
            <v>4210001</v>
          </cell>
          <cell r="B1840" t="str">
            <v>RESERVE FOR GEN'L REPL UNDER GUARANTEE-CURRENT</v>
          </cell>
        </row>
        <row r="1841">
          <cell r="A1841">
            <v>4210001</v>
          </cell>
          <cell r="B1841" t="str">
            <v>RESERVE FOR GEN'L REPL UNDER GUARANTEE-CURRENT</v>
          </cell>
        </row>
        <row r="1842">
          <cell r="A1842">
            <v>4210001</v>
          </cell>
          <cell r="B1842" t="str">
            <v>RESERVE FOR GEN'L REPL UNDER GUARANTEE-CURRENT</v>
          </cell>
        </row>
        <row r="1843">
          <cell r="A1843">
            <v>4210001</v>
          </cell>
          <cell r="B1843" t="str">
            <v>RESERVE FOR GEN'L REPL UNDER GUARANTEE-CURRENT</v>
          </cell>
        </row>
        <row r="1844">
          <cell r="A1844">
            <v>4210001</v>
          </cell>
          <cell r="B1844" t="str">
            <v>RESERVE FOR GEN'L REPL UNDER GUARANTEE-CURRENT</v>
          </cell>
        </row>
        <row r="1845">
          <cell r="A1845">
            <v>4210001</v>
          </cell>
          <cell r="B1845" t="str">
            <v>RESERVE FOR GEN'L REPL UNDER GUARANTEE-CURRENT</v>
          </cell>
        </row>
        <row r="1846">
          <cell r="A1846">
            <v>4210001</v>
          </cell>
          <cell r="B1846" t="str">
            <v>RESERVE FOR GEN'L REPL UNDER GUARANTEE-CURRENT</v>
          </cell>
        </row>
        <row r="1847">
          <cell r="A1847">
            <v>4210001</v>
          </cell>
          <cell r="B1847" t="str">
            <v>RESERVE FOR GEN'L REPL UNDER GUARANTEE-CURRENT</v>
          </cell>
        </row>
        <row r="1848">
          <cell r="A1848">
            <v>4210001</v>
          </cell>
          <cell r="B1848" t="str">
            <v>RESERVE FOR GEN'L REPL UNDER GUARANTEE-CURRENT</v>
          </cell>
        </row>
        <row r="1849">
          <cell r="A1849">
            <v>4210001</v>
          </cell>
          <cell r="B1849" t="str">
            <v>RESERVE FOR GEN'L REPL UNDER GUARANTEE-CURRENT</v>
          </cell>
        </row>
        <row r="1850">
          <cell r="A1850">
            <v>4210001</v>
          </cell>
          <cell r="B1850" t="str">
            <v>RESERVE FOR GEN'L REPL UNDER GUARANTEE-CURRENT</v>
          </cell>
        </row>
        <row r="1851">
          <cell r="A1851">
            <v>4210001</v>
          </cell>
          <cell r="B1851" t="str">
            <v>RESERVE FOR GEN'L REPL UNDER GUARANTEE-CURRENT</v>
          </cell>
        </row>
        <row r="1852">
          <cell r="A1852">
            <v>4210001</v>
          </cell>
          <cell r="B1852" t="str">
            <v>RESERVE FOR GEN'L REPL UNDER GUARANTEE-CURRENT</v>
          </cell>
        </row>
        <row r="1853">
          <cell r="A1853">
            <v>4210001</v>
          </cell>
          <cell r="B1853" t="str">
            <v>RESERVE FOR GEN'L REPL UNDER GUARANTEE-CURRENT</v>
          </cell>
        </row>
        <row r="1854">
          <cell r="A1854">
            <v>4210001</v>
          </cell>
          <cell r="B1854" t="str">
            <v>RESERVE FOR GEN'L REPL UNDER GUARANTEE-CURRENT</v>
          </cell>
        </row>
        <row r="1855">
          <cell r="A1855">
            <v>4210001</v>
          </cell>
          <cell r="B1855" t="str">
            <v>RESERVE FOR GEN'L REPL UNDER GUARANTEE-CURRENT</v>
          </cell>
        </row>
        <row r="1856">
          <cell r="A1856">
            <v>4210001</v>
          </cell>
          <cell r="B1856" t="str">
            <v>RESERVE FOR GEN'L REPL UNDER GUARANTEE-CURRENT</v>
          </cell>
        </row>
        <row r="1857">
          <cell r="A1857">
            <v>4210001</v>
          </cell>
          <cell r="B1857" t="str">
            <v>RESERVE FOR GEN'L REPL UNDER GUARANTEE-CURRENT</v>
          </cell>
        </row>
        <row r="1858">
          <cell r="A1858">
            <v>4210001</v>
          </cell>
          <cell r="B1858" t="str">
            <v>RESERVE FOR GEN'L REPL UNDER GUARANTEE-CURRENT</v>
          </cell>
        </row>
        <row r="1859">
          <cell r="A1859">
            <v>4210001</v>
          </cell>
          <cell r="B1859" t="str">
            <v>RESERVE FOR GEN'L REPL UNDER GUARANTEE-CURRENT</v>
          </cell>
        </row>
        <row r="1860">
          <cell r="A1860">
            <v>4210001</v>
          </cell>
          <cell r="B1860" t="str">
            <v>RESERVE FOR GEN'L REPL UNDER GUARANTEE-CURRENT</v>
          </cell>
        </row>
        <row r="1861">
          <cell r="A1861">
            <v>4210001</v>
          </cell>
          <cell r="B1861" t="str">
            <v>RESERVE FOR GEN'L REPL UNDER GUARANTEE-CURRENT</v>
          </cell>
        </row>
        <row r="1862">
          <cell r="A1862">
            <v>4210001</v>
          </cell>
          <cell r="B1862" t="str">
            <v>RESERVE FOR GEN'L REPL UNDER GUARANTEE-CURRENT</v>
          </cell>
        </row>
        <row r="1863">
          <cell r="A1863">
            <v>4210001</v>
          </cell>
          <cell r="B1863" t="str">
            <v>RESERVE FOR GEN'L REPL UNDER GUARANTEE-CURRENT</v>
          </cell>
        </row>
        <row r="1864">
          <cell r="A1864">
            <v>4210001</v>
          </cell>
          <cell r="B1864" t="str">
            <v>RESERVE FOR GEN'L REPL UNDER GUARANTEE-CURRENT</v>
          </cell>
        </row>
        <row r="1865">
          <cell r="A1865">
            <v>4210001</v>
          </cell>
          <cell r="B1865" t="str">
            <v>RESERVE FOR GEN'L REPL UNDER GUARANTEE-CURRENT</v>
          </cell>
        </row>
        <row r="1866">
          <cell r="A1866">
            <v>4210001</v>
          </cell>
          <cell r="B1866" t="str">
            <v>RESERVE FOR GEN'L REPL UNDER GUARANTEE-CURRENT</v>
          </cell>
        </row>
        <row r="1867">
          <cell r="A1867">
            <v>4210001</v>
          </cell>
          <cell r="B1867" t="str">
            <v>RESERVE FOR GEN'L REPL UNDER GUARANTEE-CURRENT</v>
          </cell>
        </row>
        <row r="1868">
          <cell r="A1868">
            <v>4210001</v>
          </cell>
          <cell r="B1868" t="str">
            <v>RESERVE FOR GEN'L REPL UNDER GUARANTEE-CURRENT</v>
          </cell>
        </row>
        <row r="1869">
          <cell r="A1869">
            <v>4210001</v>
          </cell>
          <cell r="B1869" t="str">
            <v>RESERVE FOR GEN'L REPL UNDER GUARANTEE-CURRENT</v>
          </cell>
        </row>
        <row r="1870">
          <cell r="A1870">
            <v>4210001</v>
          </cell>
          <cell r="B1870" t="str">
            <v>RESERVE FOR GEN'L REPL UNDER GUARANTEE-CURRENT</v>
          </cell>
        </row>
        <row r="1871">
          <cell r="A1871">
            <v>4210001</v>
          </cell>
          <cell r="B1871" t="str">
            <v>RESERVE FOR GEN'L REPL UNDER GUARANTEE-CURRENT</v>
          </cell>
        </row>
        <row r="1872">
          <cell r="A1872">
            <v>4311002</v>
          </cell>
          <cell r="B1872" t="str">
            <v>WITHIN OWN DIVISION</v>
          </cell>
        </row>
        <row r="1873">
          <cell r="A1873">
            <v>4311002</v>
          </cell>
          <cell r="B1873" t="str">
            <v>WITHIN OWN DIVISION</v>
          </cell>
        </row>
        <row r="1874">
          <cell r="A1874">
            <v>4410001</v>
          </cell>
          <cell r="B1874" t="str">
            <v>INT. OF OTHER SHARE OWNERS IN EQUITY OF AFFIL</v>
          </cell>
        </row>
        <row r="1875">
          <cell r="A1875">
            <v>4510001</v>
          </cell>
          <cell r="B1875" t="str">
            <v>CAPITAL STOCK</v>
          </cell>
        </row>
        <row r="1876">
          <cell r="A1876">
            <v>4510001</v>
          </cell>
          <cell r="B1876" t="str">
            <v>CAPITAL STOCK</v>
          </cell>
        </row>
        <row r="1877">
          <cell r="A1877">
            <v>4510001</v>
          </cell>
          <cell r="B1877" t="str">
            <v>CAPITAL STOCK</v>
          </cell>
        </row>
        <row r="1878">
          <cell r="A1878">
            <v>4610001</v>
          </cell>
          <cell r="B1878" t="str">
            <v>CAPITAL SURPLUS</v>
          </cell>
        </row>
        <row r="1879">
          <cell r="A1879">
            <v>4610001</v>
          </cell>
          <cell r="B1879" t="str">
            <v>CAPITAL SURPLUS</v>
          </cell>
        </row>
        <row r="1880">
          <cell r="A1880">
            <v>4610001</v>
          </cell>
          <cell r="B1880" t="str">
            <v>CAPITAL SURPLUS</v>
          </cell>
        </row>
        <row r="1881">
          <cell r="A1881">
            <v>4610002</v>
          </cell>
          <cell r="B1881" t="str">
            <v>EQUITY-(GE FOREIGN INDUST. CO.</v>
          </cell>
        </row>
        <row r="1882">
          <cell r="A1882">
            <v>4620001</v>
          </cell>
          <cell r="B1882" t="str">
            <v>FORGEIN CURRENCY TRANSLATION ADJ</v>
          </cell>
        </row>
        <row r="1883">
          <cell r="A1883">
            <v>4640101</v>
          </cell>
          <cell r="B1883" t="str">
            <v>OPENING BALANCE-TRANSITION ADJUSTMENT (PRE-TAX)</v>
          </cell>
        </row>
        <row r="1884">
          <cell r="A1884">
            <v>4711001</v>
          </cell>
          <cell r="B1884" t="str">
            <v>IMPUTED DEBT-GAP SUBACCOUNT 471.1</v>
          </cell>
        </row>
        <row r="1885">
          <cell r="A1885">
            <v>4711001</v>
          </cell>
          <cell r="B1885" t="str">
            <v>IMPUTED DEBT-GAP SUBACCOUNT 471.1</v>
          </cell>
        </row>
        <row r="1886">
          <cell r="A1886">
            <v>4711001</v>
          </cell>
          <cell r="B1886" t="str">
            <v>IMPUTED DEBT-GAP SUBACCOUNT 471.1</v>
          </cell>
        </row>
        <row r="1887">
          <cell r="A1887">
            <v>4711001</v>
          </cell>
          <cell r="B1887" t="str">
            <v>IMPUTED DEBT-GAP SUBACCOUNT 471.1</v>
          </cell>
        </row>
        <row r="1888">
          <cell r="A1888">
            <v>4711001</v>
          </cell>
          <cell r="B1888" t="str">
            <v>IMPUTED DEBT-GAP SUBACCOUNT 471.1</v>
          </cell>
        </row>
        <row r="1889">
          <cell r="A1889">
            <v>4711001</v>
          </cell>
          <cell r="B1889" t="str">
            <v>IMPUTED DEBT-GAP SUBACCOUNT 471.1</v>
          </cell>
        </row>
        <row r="1890">
          <cell r="A1890">
            <v>4711001</v>
          </cell>
          <cell r="B1890" t="str">
            <v>IMPUTED DEBT-GAP SUBACCOUNT 471.1</v>
          </cell>
        </row>
        <row r="1891">
          <cell r="A1891">
            <v>4711001</v>
          </cell>
          <cell r="B1891" t="str">
            <v>IMPUTED DEBT-GAP SUBACCOUNT 471.1</v>
          </cell>
        </row>
        <row r="1892">
          <cell r="A1892">
            <v>4711001</v>
          </cell>
          <cell r="B1892" t="str">
            <v>IMPUTED DEBT-GAP SUBACCOUNT 471.1</v>
          </cell>
        </row>
        <row r="1893">
          <cell r="A1893">
            <v>4711001</v>
          </cell>
          <cell r="B1893" t="str">
            <v>IMPUTED DEBT-GAP SUBACCOUNT 471.1</v>
          </cell>
        </row>
        <row r="1894">
          <cell r="A1894">
            <v>4711001</v>
          </cell>
          <cell r="B1894" t="str">
            <v>IMPUTED DEBT-GAP SUBACCOUNT 471.1</v>
          </cell>
        </row>
        <row r="1895">
          <cell r="A1895">
            <v>4711001</v>
          </cell>
          <cell r="B1895" t="str">
            <v>IMPUTED DEBT-GAP SUBACCOUNT 471.1</v>
          </cell>
        </row>
        <row r="1896">
          <cell r="A1896">
            <v>4711001</v>
          </cell>
          <cell r="B1896" t="str">
            <v>IMPUTED DEBT-GAP SUBACCOUNT 471.1</v>
          </cell>
        </row>
        <row r="1897">
          <cell r="A1897">
            <v>4711001</v>
          </cell>
          <cell r="B1897" t="str">
            <v>IMPUTED DEBT-GAP SUBACCOUNT 471.1</v>
          </cell>
        </row>
        <row r="1898">
          <cell r="A1898">
            <v>4711001</v>
          </cell>
          <cell r="B1898" t="str">
            <v>IMPUTED DEBT-GAP SUBACCOUNT 471.1</v>
          </cell>
        </row>
        <row r="1899">
          <cell r="A1899">
            <v>4712101</v>
          </cell>
          <cell r="B1899" t="str">
            <v>ALL OTHER EXCLUDING NET INCOME</v>
          </cell>
        </row>
        <row r="1900">
          <cell r="A1900">
            <v>4712101</v>
          </cell>
          <cell r="B1900" t="str">
            <v>ALL OTHER EXCLUDING NET INCOME</v>
          </cell>
        </row>
        <row r="1901">
          <cell r="A1901">
            <v>4712101</v>
          </cell>
          <cell r="B1901" t="str">
            <v>ALL OTHER EXCLUDING NET INCOME</v>
          </cell>
        </row>
        <row r="1902">
          <cell r="A1902">
            <v>4712301</v>
          </cell>
          <cell r="B1902" t="str">
            <v>DIVIDENDS-CURRENT YEAR</v>
          </cell>
        </row>
        <row r="1903">
          <cell r="A1903">
            <v>4720001</v>
          </cell>
          <cell r="B1903" t="str">
            <v>AFFILIATE CURRENT ACCOUNT OUTSIDE OWN BUSINESS</v>
          </cell>
        </row>
        <row r="1904">
          <cell r="A1904">
            <v>4720001</v>
          </cell>
          <cell r="B1904" t="str">
            <v>AFFILIATE CURRENT ACCOUNT OUTSIDE OWN BUSINESS</v>
          </cell>
        </row>
        <row r="1905">
          <cell r="A1905">
            <v>4720001</v>
          </cell>
          <cell r="B1905" t="str">
            <v>AFFILIATE CURRENT ACCOUNT OUTSIDE OWN BUSINESS</v>
          </cell>
        </row>
        <row r="1906">
          <cell r="A1906">
            <v>4720002</v>
          </cell>
          <cell r="B1906" t="str">
            <v>AFFILIATE CURRENT ACCOUNT WITHIN OWN BUSINESS</v>
          </cell>
        </row>
        <row r="1907">
          <cell r="A1907">
            <v>4720002</v>
          </cell>
          <cell r="B1907" t="str">
            <v>AFFILIATE CURRENT ACCOUNT WITHIN OWN BUSINESS</v>
          </cell>
        </row>
        <row r="1908">
          <cell r="A1908">
            <v>4720002</v>
          </cell>
          <cell r="B1908" t="str">
            <v>AFFILIATE CURRENT ACCOUNT WITHIN OWN BUSINESS</v>
          </cell>
        </row>
        <row r="1909">
          <cell r="A1909">
            <v>4720002</v>
          </cell>
          <cell r="B1909" t="str">
            <v>AFFILIATE CURRENT ACCOUNT WITHIN OWN BUSINESS</v>
          </cell>
        </row>
        <row r="1910">
          <cell r="A1910">
            <v>4720002</v>
          </cell>
          <cell r="B1910" t="str">
            <v>AFFILIATE CURRENT ACCOUNT WITHIN OWN BUSINESS</v>
          </cell>
        </row>
        <row r="1911">
          <cell r="A1911">
            <v>4720002</v>
          </cell>
          <cell r="B1911" t="str">
            <v>AFFILIATE CURRENT ACCOUNT WITHIN OWN BUSINESS</v>
          </cell>
        </row>
        <row r="1912">
          <cell r="A1912">
            <v>4720002</v>
          </cell>
          <cell r="B1912" t="str">
            <v>AFFILIATE CURRENT ACCOUNT WITHIN OWN BUSINESS</v>
          </cell>
        </row>
        <row r="1913">
          <cell r="A1913">
            <v>4720004</v>
          </cell>
          <cell r="B1913" t="str">
            <v>AFFILIATE CURRENT ACCOUNT - CANADA</v>
          </cell>
        </row>
        <row r="1914">
          <cell r="A1914">
            <v>4720071</v>
          </cell>
          <cell r="B1914" t="str">
            <v>TRSY-AFFILLIATE CURRENT ACCOUTN</v>
          </cell>
        </row>
        <row r="1915">
          <cell r="A1915">
            <v>4810001</v>
          </cell>
          <cell r="B1915" t="str">
            <v>RETAINED EARNINGS AT JANUARY 1</v>
          </cell>
        </row>
        <row r="1916">
          <cell r="A1916">
            <v>5011001</v>
          </cell>
          <cell r="B1916" t="str">
            <v>EXTERNAL CUSTOMERS</v>
          </cell>
        </row>
        <row r="1917">
          <cell r="A1917">
            <v>5011001</v>
          </cell>
          <cell r="B1917" t="str">
            <v>EXTERNAL CUSTOMERS</v>
          </cell>
        </row>
        <row r="1918">
          <cell r="A1918">
            <v>5011001</v>
          </cell>
          <cell r="B1918" t="str">
            <v>EXTERNAL CUSTOMERS</v>
          </cell>
        </row>
        <row r="1919">
          <cell r="A1919">
            <v>5011001</v>
          </cell>
          <cell r="B1919" t="str">
            <v>EXTERNAL CUSTOMERS</v>
          </cell>
        </row>
        <row r="1920">
          <cell r="A1920">
            <v>5011001</v>
          </cell>
          <cell r="B1920" t="str">
            <v>EXTERNAL CUSTOMERS</v>
          </cell>
        </row>
        <row r="1921">
          <cell r="A1921">
            <v>5011001</v>
          </cell>
          <cell r="B1921" t="str">
            <v>EXTERNAL CUSTOMERS</v>
          </cell>
        </row>
        <row r="1922">
          <cell r="A1922">
            <v>5011001</v>
          </cell>
          <cell r="B1922" t="str">
            <v>EXTERNAL CUSTOMERS</v>
          </cell>
        </row>
        <row r="1923">
          <cell r="A1923">
            <v>5011001</v>
          </cell>
          <cell r="B1923" t="str">
            <v>EXTERNAL CUSTOMERS</v>
          </cell>
        </row>
        <row r="1924">
          <cell r="A1924">
            <v>5011001</v>
          </cell>
          <cell r="B1924" t="str">
            <v>EXTERNAL CUSTOMERS</v>
          </cell>
        </row>
        <row r="1925">
          <cell r="A1925">
            <v>5011001</v>
          </cell>
          <cell r="B1925" t="str">
            <v>EXTERNAL CUSTOMERS</v>
          </cell>
        </row>
        <row r="1926">
          <cell r="A1926">
            <v>5011001</v>
          </cell>
          <cell r="B1926" t="str">
            <v>EXTERNAL CUSTOMERS</v>
          </cell>
        </row>
        <row r="1927">
          <cell r="A1927">
            <v>5011001</v>
          </cell>
          <cell r="B1927" t="str">
            <v>EXTERNAL CUSTOMERS</v>
          </cell>
        </row>
        <row r="1928">
          <cell r="A1928">
            <v>5011001</v>
          </cell>
          <cell r="B1928" t="str">
            <v>EXTERNAL CUSTOMERS</v>
          </cell>
        </row>
        <row r="1929">
          <cell r="A1929">
            <v>5011001</v>
          </cell>
          <cell r="B1929" t="str">
            <v>EXTERNAL CUSTOMERS</v>
          </cell>
        </row>
        <row r="1930">
          <cell r="A1930">
            <v>5011001</v>
          </cell>
          <cell r="B1930" t="str">
            <v>EXTERNAL CUSTOMERS</v>
          </cell>
        </row>
        <row r="1931">
          <cell r="A1931">
            <v>5011001</v>
          </cell>
          <cell r="B1931" t="str">
            <v>EXTERNAL CUSTOMERS</v>
          </cell>
        </row>
        <row r="1932">
          <cell r="A1932">
            <v>5011001</v>
          </cell>
          <cell r="B1932" t="str">
            <v>EXTERNAL CUSTOMERS</v>
          </cell>
        </row>
        <row r="1933">
          <cell r="A1933">
            <v>5011001</v>
          </cell>
          <cell r="B1933" t="str">
            <v>EXTERNAL CUSTOMERS</v>
          </cell>
        </row>
        <row r="1934">
          <cell r="A1934">
            <v>5011001</v>
          </cell>
          <cell r="B1934" t="str">
            <v>EXTERNAL CUSTOMERS</v>
          </cell>
        </row>
        <row r="1935">
          <cell r="A1935">
            <v>5012201</v>
          </cell>
          <cell r="B1935" t="str">
            <v>WITHIN OWN DIVISION</v>
          </cell>
        </row>
        <row r="1936">
          <cell r="A1936">
            <v>5012201</v>
          </cell>
          <cell r="B1936" t="str">
            <v>WITHIN OWN DIVISION</v>
          </cell>
        </row>
        <row r="1937">
          <cell r="A1937">
            <v>5012201</v>
          </cell>
          <cell r="B1937" t="str">
            <v>WITHIN OWN DIVISION</v>
          </cell>
        </row>
        <row r="1938">
          <cell r="A1938">
            <v>5012501</v>
          </cell>
          <cell r="B1938" t="str">
            <v>OTHER GE PARENT CO COMPONENTS</v>
          </cell>
        </row>
        <row r="1939">
          <cell r="A1939">
            <v>5012501</v>
          </cell>
          <cell r="B1939" t="str">
            <v>OTHER GE PARENT CO COMPONENTS</v>
          </cell>
        </row>
        <row r="1940">
          <cell r="A1940">
            <v>5012501</v>
          </cell>
          <cell r="B1940" t="str">
            <v>OTHER GE PARENT CO COMPONENTS</v>
          </cell>
        </row>
        <row r="1941">
          <cell r="A1941">
            <v>5012501</v>
          </cell>
          <cell r="B1941" t="str">
            <v>OTHER GE PARENT CO COMPONENTS</v>
          </cell>
        </row>
        <row r="1942">
          <cell r="A1942">
            <v>5012501</v>
          </cell>
          <cell r="B1942" t="str">
            <v>OTHER GE PARENT CO COMPONENTS</v>
          </cell>
        </row>
        <row r="1943">
          <cell r="A1943">
            <v>5012501</v>
          </cell>
          <cell r="B1943" t="str">
            <v>OTHER GE PARENT CO COMPONENTS</v>
          </cell>
        </row>
        <row r="1944">
          <cell r="A1944">
            <v>5012501</v>
          </cell>
          <cell r="B1944" t="str">
            <v>OTHER GE PARENT CO COMPONENTS</v>
          </cell>
        </row>
        <row r="1945">
          <cell r="A1945">
            <v>5012501</v>
          </cell>
          <cell r="B1945" t="str">
            <v>OTHER GE PARENT CO COMPONENTS</v>
          </cell>
        </row>
        <row r="1946">
          <cell r="A1946">
            <v>5012501</v>
          </cell>
          <cell r="B1946" t="str">
            <v>OTHER GE PARENT CO COMPONENTS</v>
          </cell>
        </row>
        <row r="1947">
          <cell r="A1947">
            <v>5012501</v>
          </cell>
          <cell r="B1947" t="str">
            <v>OTHER GE PARENT CO COMPONENTS</v>
          </cell>
        </row>
        <row r="1948">
          <cell r="A1948">
            <v>5012501</v>
          </cell>
          <cell r="B1948" t="str">
            <v>OTHER GE PARENT CO COMPONENTS</v>
          </cell>
        </row>
        <row r="1949">
          <cell r="A1949">
            <v>5012501</v>
          </cell>
          <cell r="B1949" t="str">
            <v>OTHER GE PARENT CO COMPONENTS</v>
          </cell>
        </row>
        <row r="1950">
          <cell r="A1950">
            <v>5013101</v>
          </cell>
          <cell r="B1950" t="str">
            <v>WITHIN OWN DEPARTMENT</v>
          </cell>
        </row>
        <row r="1951">
          <cell r="A1951">
            <v>5013101</v>
          </cell>
          <cell r="B1951" t="str">
            <v>WITHIN OWN DEPARTMENT</v>
          </cell>
        </row>
        <row r="1952">
          <cell r="A1952">
            <v>5013201</v>
          </cell>
          <cell r="B1952" t="str">
            <v>NET SALES BILLED-INTERCO-OWN DIVISION</v>
          </cell>
        </row>
        <row r="1953">
          <cell r="A1953">
            <v>5013201</v>
          </cell>
          <cell r="B1953" t="str">
            <v>NET SALES BILLED-INTERCO-OWN DIVISION</v>
          </cell>
        </row>
        <row r="1954">
          <cell r="A1954">
            <v>5013201</v>
          </cell>
          <cell r="B1954" t="str">
            <v>NET SALES BILLED-INTERCO-OWN DIVISION</v>
          </cell>
        </row>
        <row r="1955">
          <cell r="A1955">
            <v>5013201</v>
          </cell>
          <cell r="B1955" t="str">
            <v>NET SALES BILLED-INTERCO-OWN DIVISION</v>
          </cell>
        </row>
        <row r="1956">
          <cell r="A1956">
            <v>5013201</v>
          </cell>
          <cell r="B1956" t="str">
            <v>NET SALES BILLED-INTERCO-OWN DIVISION</v>
          </cell>
        </row>
        <row r="1957">
          <cell r="A1957">
            <v>5013201</v>
          </cell>
          <cell r="B1957" t="str">
            <v>NET SALES BILLED-INTERCO-OWN DIVISION</v>
          </cell>
        </row>
        <row r="1958">
          <cell r="A1958">
            <v>5013501</v>
          </cell>
          <cell r="B1958" t="str">
            <v>OTHER CONSOLIDATED COMPONENTS</v>
          </cell>
        </row>
        <row r="1959">
          <cell r="A1959">
            <v>5100001</v>
          </cell>
          <cell r="B1959" t="str">
            <v>ALL OTHER COSTS AND EXPENSES</v>
          </cell>
        </row>
        <row r="1960">
          <cell r="A1960">
            <v>5100001</v>
          </cell>
          <cell r="B1960" t="str">
            <v>ALL OTHER COSTS AND EXPENSES</v>
          </cell>
        </row>
        <row r="1961">
          <cell r="A1961">
            <v>5100001</v>
          </cell>
          <cell r="B1961" t="str">
            <v>ALL OTHER COSTS AND EXPENSES</v>
          </cell>
        </row>
        <row r="1962">
          <cell r="A1962">
            <v>5100001</v>
          </cell>
          <cell r="B1962" t="str">
            <v>ALL OTHER COSTS AND EXPENSES</v>
          </cell>
        </row>
        <row r="1963">
          <cell r="A1963">
            <v>5100001</v>
          </cell>
          <cell r="B1963" t="str">
            <v>ALL OTHER COSTS AND EXPENSES</v>
          </cell>
        </row>
        <row r="1964">
          <cell r="A1964">
            <v>5100001</v>
          </cell>
          <cell r="B1964" t="str">
            <v>ALL OTHER COSTS AND EXPENSES</v>
          </cell>
        </row>
        <row r="1965">
          <cell r="A1965">
            <v>5100001</v>
          </cell>
          <cell r="B1965" t="str">
            <v>ALL OTHER COSTS AND EXPENSES</v>
          </cell>
        </row>
        <row r="1966">
          <cell r="A1966">
            <v>5100001</v>
          </cell>
          <cell r="B1966" t="str">
            <v>ALL OTHER COSTS AND EXPENSES</v>
          </cell>
        </row>
        <row r="1967">
          <cell r="A1967">
            <v>5100001</v>
          </cell>
          <cell r="B1967" t="str">
            <v>ALL OTHER COSTS AND EXPENSES</v>
          </cell>
        </row>
        <row r="1968">
          <cell r="A1968">
            <v>5100001</v>
          </cell>
          <cell r="B1968" t="str">
            <v>ALL OTHER COSTS AND EXPENSES</v>
          </cell>
        </row>
        <row r="1969">
          <cell r="A1969">
            <v>5100001</v>
          </cell>
          <cell r="B1969" t="str">
            <v>ALL OTHER COSTS AND EXPENSES</v>
          </cell>
        </row>
        <row r="1970">
          <cell r="A1970">
            <v>5100001</v>
          </cell>
          <cell r="B1970" t="str">
            <v>ALL OTHER COSTS AND EXPENSES</v>
          </cell>
        </row>
        <row r="1971">
          <cell r="A1971">
            <v>5100001</v>
          </cell>
          <cell r="B1971" t="str">
            <v>ALL OTHER COSTS AND EXPENSES</v>
          </cell>
        </row>
        <row r="1972">
          <cell r="A1972">
            <v>5100001</v>
          </cell>
          <cell r="B1972" t="str">
            <v>ALL OTHER COSTS AND EXPENSES</v>
          </cell>
        </row>
        <row r="1973">
          <cell r="A1973">
            <v>5100001</v>
          </cell>
          <cell r="B1973" t="str">
            <v>ALL OTHER COSTS AND EXPENSES</v>
          </cell>
        </row>
        <row r="1974">
          <cell r="A1974">
            <v>5100001</v>
          </cell>
          <cell r="B1974" t="str">
            <v>ALL OTHER COSTS AND EXPENSES</v>
          </cell>
        </row>
        <row r="1975">
          <cell r="A1975">
            <v>5100001</v>
          </cell>
          <cell r="B1975" t="str">
            <v>ALL OTHER COSTS AND EXPENSES</v>
          </cell>
        </row>
        <row r="1976">
          <cell r="A1976">
            <v>5100001</v>
          </cell>
          <cell r="B1976" t="str">
            <v>ALL OTHER COSTS AND EXPENSES</v>
          </cell>
        </row>
        <row r="1977">
          <cell r="A1977">
            <v>5100001</v>
          </cell>
          <cell r="B1977" t="str">
            <v>ALL OTHER COSTS AND EXPENSES</v>
          </cell>
        </row>
        <row r="1978">
          <cell r="A1978">
            <v>5100001</v>
          </cell>
          <cell r="B1978" t="str">
            <v>ALL OTHER COSTS AND EXPENSES</v>
          </cell>
        </row>
        <row r="1979">
          <cell r="A1979">
            <v>5100001</v>
          </cell>
          <cell r="B1979" t="str">
            <v>ALL OTHER COSTS AND EXPENSES</v>
          </cell>
        </row>
        <row r="1980">
          <cell r="A1980">
            <v>5100001</v>
          </cell>
          <cell r="B1980" t="str">
            <v>ALL OTHER COSTS AND EXPENSES</v>
          </cell>
        </row>
        <row r="1981">
          <cell r="A1981">
            <v>5100001</v>
          </cell>
          <cell r="B1981" t="str">
            <v>ALL OTHER COSTS AND EXPENSES</v>
          </cell>
        </row>
        <row r="1982">
          <cell r="A1982">
            <v>5100001</v>
          </cell>
          <cell r="B1982" t="str">
            <v>ALL OTHER COSTS AND EXPENSES</v>
          </cell>
        </row>
        <row r="1983">
          <cell r="A1983">
            <v>5100001</v>
          </cell>
          <cell r="B1983" t="str">
            <v>ALL OTHER COSTS AND EXPENSES</v>
          </cell>
        </row>
        <row r="1984">
          <cell r="A1984">
            <v>5100001</v>
          </cell>
          <cell r="B1984" t="str">
            <v>ALL OTHER COSTS AND EXPENSES</v>
          </cell>
        </row>
        <row r="1985">
          <cell r="A1985">
            <v>5100001</v>
          </cell>
          <cell r="B1985" t="str">
            <v>ALL OTHER COSTS AND EXPENSES</v>
          </cell>
        </row>
        <row r="1986">
          <cell r="A1986">
            <v>5100001</v>
          </cell>
          <cell r="B1986" t="str">
            <v>ALL OTHER COSTS AND EXPENSES</v>
          </cell>
        </row>
        <row r="1987">
          <cell r="A1987">
            <v>5100001</v>
          </cell>
          <cell r="B1987" t="str">
            <v>ALL OTHER COSTS AND EXPENSES</v>
          </cell>
        </row>
        <row r="1988">
          <cell r="A1988">
            <v>5100001</v>
          </cell>
          <cell r="B1988" t="str">
            <v>ALL OTHER COSTS AND EXPENSES</v>
          </cell>
        </row>
        <row r="1989">
          <cell r="A1989">
            <v>5100001</v>
          </cell>
          <cell r="B1989" t="str">
            <v>ALL OTHER COSTS AND EXPENSES</v>
          </cell>
        </row>
        <row r="1990">
          <cell r="A1990">
            <v>5100001</v>
          </cell>
          <cell r="B1990" t="str">
            <v>ALL OTHER COSTS AND EXPENSES</v>
          </cell>
        </row>
        <row r="1991">
          <cell r="A1991">
            <v>5100001</v>
          </cell>
          <cell r="B1991" t="str">
            <v>ALL OTHER COSTS AND EXPENSES</v>
          </cell>
        </row>
        <row r="1992">
          <cell r="A1992">
            <v>5100001</v>
          </cell>
          <cell r="B1992" t="str">
            <v>ALL OTHER COSTS AND EXPENSES</v>
          </cell>
        </row>
        <row r="1993">
          <cell r="A1993">
            <v>5100001</v>
          </cell>
          <cell r="B1993" t="str">
            <v>ALL OTHER COSTS AND EXPENSES</v>
          </cell>
        </row>
        <row r="1994">
          <cell r="A1994">
            <v>5100001</v>
          </cell>
          <cell r="B1994" t="str">
            <v>ALL OTHER COSTS AND EXPENSES</v>
          </cell>
        </row>
        <row r="1995">
          <cell r="A1995">
            <v>5100001</v>
          </cell>
          <cell r="B1995" t="str">
            <v>ALL OTHER COSTS AND EXPENSES</v>
          </cell>
        </row>
        <row r="1996">
          <cell r="A1996">
            <v>5100001</v>
          </cell>
          <cell r="B1996" t="str">
            <v>ALL OTHER COSTS AND EXPENSES</v>
          </cell>
        </row>
        <row r="1997">
          <cell r="A1997">
            <v>5100001</v>
          </cell>
          <cell r="B1997" t="str">
            <v>ALL OTHER COSTS AND EXPENSES</v>
          </cell>
        </row>
        <row r="1998">
          <cell r="A1998">
            <v>5100001</v>
          </cell>
          <cell r="B1998" t="str">
            <v>ALL OTHER COSTS AND EXPENSES</v>
          </cell>
        </row>
        <row r="1999">
          <cell r="A1999">
            <v>5100001</v>
          </cell>
          <cell r="B1999" t="str">
            <v>ALL OTHER COSTS AND EXPENSES</v>
          </cell>
        </row>
        <row r="2000">
          <cell r="A2000">
            <v>5100001</v>
          </cell>
          <cell r="B2000" t="str">
            <v>ALL OTHER COSTS AND EXPENSES</v>
          </cell>
        </row>
        <row r="2001">
          <cell r="A2001">
            <v>5100001</v>
          </cell>
          <cell r="B2001" t="str">
            <v>ALL OTHER COSTS AND EXPENSES</v>
          </cell>
        </row>
        <row r="2002">
          <cell r="A2002">
            <v>5100001</v>
          </cell>
          <cell r="B2002" t="str">
            <v>ALL OTHER COSTS AND EXPENSES</v>
          </cell>
        </row>
        <row r="2003">
          <cell r="A2003">
            <v>5100001</v>
          </cell>
          <cell r="B2003" t="str">
            <v>ALL OTHER COSTS AND EXPENSES</v>
          </cell>
        </row>
        <row r="2004">
          <cell r="A2004">
            <v>5100001</v>
          </cell>
          <cell r="B2004" t="str">
            <v>ALL OTHER COSTS AND EXPENSES</v>
          </cell>
        </row>
        <row r="2005">
          <cell r="A2005">
            <v>5100001</v>
          </cell>
          <cell r="B2005" t="str">
            <v>ALL OTHER COSTS AND EXPENSES</v>
          </cell>
        </row>
        <row r="2006">
          <cell r="A2006">
            <v>5100001</v>
          </cell>
          <cell r="B2006" t="str">
            <v>ALL OTHER COSTS AND EXPENSES</v>
          </cell>
        </row>
        <row r="2007">
          <cell r="A2007">
            <v>5100001</v>
          </cell>
          <cell r="B2007" t="str">
            <v>ALL OTHER COSTS AND EXPENSES</v>
          </cell>
        </row>
        <row r="2008">
          <cell r="A2008">
            <v>5100001</v>
          </cell>
          <cell r="B2008" t="str">
            <v>ALL OTHER COSTS AND EXPENSES</v>
          </cell>
        </row>
        <row r="2009">
          <cell r="A2009">
            <v>5100001</v>
          </cell>
          <cell r="B2009" t="str">
            <v>ALL OTHER COSTS AND EXPENSES</v>
          </cell>
        </row>
        <row r="2010">
          <cell r="A2010">
            <v>5100001</v>
          </cell>
          <cell r="B2010" t="str">
            <v>ALL OTHER COSTS AND EXPENSES</v>
          </cell>
        </row>
        <row r="2011">
          <cell r="A2011">
            <v>5100001</v>
          </cell>
          <cell r="B2011" t="str">
            <v>ALL OTHER COSTS AND EXPENSES</v>
          </cell>
        </row>
        <row r="2012">
          <cell r="A2012">
            <v>5100001</v>
          </cell>
          <cell r="B2012" t="str">
            <v>ALL OTHER COSTS AND EXPENSES</v>
          </cell>
        </row>
        <row r="2013">
          <cell r="A2013">
            <v>5100001</v>
          </cell>
          <cell r="B2013" t="str">
            <v>ALL OTHER COSTS AND EXPENSES</v>
          </cell>
        </row>
        <row r="2014">
          <cell r="A2014">
            <v>5100001</v>
          </cell>
          <cell r="B2014" t="str">
            <v>ALL OTHER COSTS AND EXPENSES</v>
          </cell>
        </row>
        <row r="2015">
          <cell r="A2015">
            <v>5100001</v>
          </cell>
          <cell r="B2015" t="str">
            <v>ALL OTHER COSTS AND EXPENSES</v>
          </cell>
        </row>
        <row r="2016">
          <cell r="A2016">
            <v>5100001</v>
          </cell>
          <cell r="B2016" t="str">
            <v>ALL OTHER COSTS AND EXPENSES</v>
          </cell>
        </row>
        <row r="2017">
          <cell r="A2017">
            <v>5100001</v>
          </cell>
          <cell r="B2017" t="str">
            <v>ALL OTHER COSTS AND EXPENSES</v>
          </cell>
        </row>
        <row r="2018">
          <cell r="A2018">
            <v>5100001</v>
          </cell>
          <cell r="B2018" t="str">
            <v>ALL OTHER COSTS AND EXPENSES</v>
          </cell>
        </row>
        <row r="2019">
          <cell r="A2019">
            <v>5100001</v>
          </cell>
          <cell r="B2019" t="str">
            <v>ALL OTHER COSTS AND EXPENSES</v>
          </cell>
        </row>
        <row r="2020">
          <cell r="A2020">
            <v>5100001</v>
          </cell>
          <cell r="B2020" t="str">
            <v>ALL OTHER COSTS AND EXPENSES</v>
          </cell>
        </row>
        <row r="2021">
          <cell r="A2021">
            <v>5100001</v>
          </cell>
          <cell r="B2021" t="str">
            <v>ALL OTHER COSTS AND EXPENSES</v>
          </cell>
        </row>
        <row r="2022">
          <cell r="A2022">
            <v>5100001</v>
          </cell>
          <cell r="B2022" t="str">
            <v>ALL OTHER COSTS AND EXPENSES</v>
          </cell>
        </row>
        <row r="2023">
          <cell r="A2023">
            <v>5100001</v>
          </cell>
          <cell r="B2023" t="str">
            <v>ALL OTHER COSTS AND EXPENSES</v>
          </cell>
        </row>
        <row r="2024">
          <cell r="A2024">
            <v>5100001</v>
          </cell>
          <cell r="B2024" t="str">
            <v>ALL OTHER COSTS AND EXPENSES</v>
          </cell>
        </row>
        <row r="2025">
          <cell r="A2025">
            <v>5100001</v>
          </cell>
          <cell r="B2025" t="str">
            <v>ALL OTHER COSTS AND EXPENSES</v>
          </cell>
        </row>
        <row r="2026">
          <cell r="A2026">
            <v>5100001</v>
          </cell>
          <cell r="B2026" t="str">
            <v>ALL OTHER COSTS AND EXPENSES</v>
          </cell>
        </row>
        <row r="2027">
          <cell r="A2027">
            <v>5100001</v>
          </cell>
          <cell r="B2027" t="str">
            <v>ALL OTHER COSTS AND EXPENSES</v>
          </cell>
        </row>
        <row r="2028">
          <cell r="A2028">
            <v>5100001</v>
          </cell>
          <cell r="B2028" t="str">
            <v>ALL OTHER COSTS AND EXPENSES</v>
          </cell>
        </row>
        <row r="2029">
          <cell r="A2029">
            <v>5100001</v>
          </cell>
          <cell r="B2029" t="str">
            <v>ALL OTHER COSTS AND EXPENSES</v>
          </cell>
        </row>
        <row r="2030">
          <cell r="A2030">
            <v>5100001</v>
          </cell>
          <cell r="B2030" t="str">
            <v>ALL OTHER COSTS AND EXPENSES</v>
          </cell>
        </row>
        <row r="2031">
          <cell r="A2031">
            <v>5100001</v>
          </cell>
          <cell r="B2031" t="str">
            <v>ALL OTHER COSTS AND EXPENSES</v>
          </cell>
        </row>
        <row r="2032">
          <cell r="A2032">
            <v>5100001</v>
          </cell>
          <cell r="B2032" t="str">
            <v>ALL OTHER COSTS AND EXPENSES</v>
          </cell>
        </row>
        <row r="2033">
          <cell r="A2033">
            <v>5100001</v>
          </cell>
          <cell r="B2033" t="str">
            <v>ALL OTHER COSTS AND EXPENSES</v>
          </cell>
        </row>
        <row r="2034">
          <cell r="A2034">
            <v>5100001</v>
          </cell>
          <cell r="B2034" t="str">
            <v>ALL OTHER COSTS AND EXPENSES</v>
          </cell>
        </row>
        <row r="2035">
          <cell r="A2035">
            <v>5100001</v>
          </cell>
          <cell r="B2035" t="str">
            <v>ALL OTHER COSTS AND EXPENSES</v>
          </cell>
        </row>
        <row r="2036">
          <cell r="A2036">
            <v>5100001</v>
          </cell>
          <cell r="B2036" t="str">
            <v>ALL OTHER COSTS AND EXPENSES</v>
          </cell>
        </row>
        <row r="2037">
          <cell r="A2037">
            <v>5100001</v>
          </cell>
          <cell r="B2037" t="str">
            <v>ALL OTHER COSTS AND EXPENSES</v>
          </cell>
        </row>
        <row r="2038">
          <cell r="A2038">
            <v>5100001</v>
          </cell>
          <cell r="B2038" t="str">
            <v>ALL OTHER COSTS AND EXPENSES</v>
          </cell>
        </row>
        <row r="2039">
          <cell r="A2039">
            <v>5100001</v>
          </cell>
          <cell r="B2039" t="str">
            <v>ALL OTHER COSTS AND EXPENSES</v>
          </cell>
        </row>
        <row r="2040">
          <cell r="A2040">
            <v>5100001</v>
          </cell>
          <cell r="B2040" t="str">
            <v>ALL OTHER COSTS AND EXPENSES</v>
          </cell>
        </row>
        <row r="2041">
          <cell r="A2041">
            <v>5100001</v>
          </cell>
          <cell r="B2041" t="str">
            <v>ALL OTHER COSTS AND EXPENSES</v>
          </cell>
        </row>
        <row r="2042">
          <cell r="A2042">
            <v>5100001</v>
          </cell>
          <cell r="B2042" t="str">
            <v>ALL OTHER COSTS AND EXPENSES</v>
          </cell>
        </row>
        <row r="2043">
          <cell r="A2043">
            <v>5100001</v>
          </cell>
          <cell r="B2043" t="str">
            <v>ALL OTHER COSTS AND EXPENSES</v>
          </cell>
        </row>
        <row r="2044">
          <cell r="A2044">
            <v>5100001</v>
          </cell>
          <cell r="B2044" t="str">
            <v>ALL OTHER COSTS AND EXPENSES</v>
          </cell>
        </row>
        <row r="2045">
          <cell r="A2045">
            <v>5100001</v>
          </cell>
          <cell r="B2045" t="str">
            <v>ALL OTHER COSTS AND EXPENSES</v>
          </cell>
        </row>
        <row r="2046">
          <cell r="A2046">
            <v>5100001</v>
          </cell>
          <cell r="B2046" t="str">
            <v>ALL OTHER COSTS AND EXPENSES</v>
          </cell>
        </row>
        <row r="2047">
          <cell r="A2047">
            <v>5100001</v>
          </cell>
          <cell r="B2047" t="str">
            <v>ALL OTHER COSTS AND EXPENSES</v>
          </cell>
        </row>
        <row r="2048">
          <cell r="A2048">
            <v>5100001</v>
          </cell>
          <cell r="B2048" t="str">
            <v>ALL OTHER COSTS AND EXPENSES</v>
          </cell>
        </row>
        <row r="2049">
          <cell r="A2049">
            <v>5100001</v>
          </cell>
          <cell r="B2049" t="str">
            <v>ALL OTHER COSTS AND EXPENSES</v>
          </cell>
        </row>
        <row r="2050">
          <cell r="A2050">
            <v>5100001</v>
          </cell>
          <cell r="B2050" t="str">
            <v>ALL OTHER COSTS AND EXPENSES</v>
          </cell>
        </row>
        <row r="2051">
          <cell r="A2051">
            <v>5100001</v>
          </cell>
          <cell r="B2051" t="str">
            <v>ALL OTHER COSTS AND EXPENSES</v>
          </cell>
        </row>
        <row r="2052">
          <cell r="A2052">
            <v>5100001</v>
          </cell>
          <cell r="B2052" t="str">
            <v>ALL OTHER COSTS AND EXPENSES</v>
          </cell>
        </row>
        <row r="2053">
          <cell r="A2053">
            <v>5100001</v>
          </cell>
          <cell r="B2053" t="str">
            <v>ALL OTHER COSTS AND EXPENSES</v>
          </cell>
        </row>
        <row r="2054">
          <cell r="A2054">
            <v>5100001</v>
          </cell>
          <cell r="B2054" t="str">
            <v>ALL OTHER COSTS AND EXPENSES</v>
          </cell>
        </row>
        <row r="2055">
          <cell r="A2055">
            <v>5100001</v>
          </cell>
          <cell r="B2055" t="str">
            <v>ALL OTHER COSTS AND EXPENSES</v>
          </cell>
        </row>
        <row r="2056">
          <cell r="A2056">
            <v>5100001</v>
          </cell>
          <cell r="B2056" t="str">
            <v>ALL OTHER COSTS AND EXPENSES</v>
          </cell>
        </row>
        <row r="2057">
          <cell r="A2057">
            <v>5100001</v>
          </cell>
          <cell r="B2057" t="str">
            <v>ALL OTHER COSTS AND EXPENSES</v>
          </cell>
        </row>
        <row r="2058">
          <cell r="A2058">
            <v>5100001</v>
          </cell>
          <cell r="B2058" t="str">
            <v>ALL OTHER COSTS AND EXPENSES</v>
          </cell>
        </row>
        <row r="2059">
          <cell r="A2059">
            <v>5100001</v>
          </cell>
          <cell r="B2059" t="str">
            <v>ALL OTHER COSTS AND EXPENSES</v>
          </cell>
        </row>
        <row r="2060">
          <cell r="A2060">
            <v>5100001</v>
          </cell>
          <cell r="B2060" t="str">
            <v>ALL OTHER COSTS AND EXPENSES</v>
          </cell>
        </row>
        <row r="2061">
          <cell r="A2061">
            <v>5100001</v>
          </cell>
          <cell r="B2061" t="str">
            <v>ALL OTHER COSTS AND EXPENSES</v>
          </cell>
        </row>
        <row r="2062">
          <cell r="A2062">
            <v>5100001</v>
          </cell>
          <cell r="B2062" t="str">
            <v>ALL OTHER COSTS AND EXPENSES</v>
          </cell>
        </row>
        <row r="2063">
          <cell r="A2063">
            <v>5100001</v>
          </cell>
          <cell r="B2063" t="str">
            <v>ALL OTHER COSTS AND EXPENSES</v>
          </cell>
        </row>
        <row r="2064">
          <cell r="A2064">
            <v>5100001</v>
          </cell>
          <cell r="B2064" t="str">
            <v>ALL OTHER COSTS AND EXPENSES</v>
          </cell>
        </row>
        <row r="2065">
          <cell r="A2065">
            <v>5100001</v>
          </cell>
          <cell r="B2065" t="str">
            <v>ALL OTHER COSTS AND EXPENSES</v>
          </cell>
        </row>
        <row r="2066">
          <cell r="A2066">
            <v>5100001</v>
          </cell>
          <cell r="B2066" t="str">
            <v>ALL OTHER COSTS AND EXPENSES</v>
          </cell>
        </row>
        <row r="2067">
          <cell r="A2067">
            <v>5100001</v>
          </cell>
          <cell r="B2067" t="str">
            <v>ALL OTHER COSTS AND EXPENSES</v>
          </cell>
        </row>
        <row r="2068">
          <cell r="A2068">
            <v>5100001</v>
          </cell>
          <cell r="B2068" t="str">
            <v>ALL OTHER COSTS AND EXPENSES</v>
          </cell>
        </row>
        <row r="2069">
          <cell r="A2069">
            <v>5100001</v>
          </cell>
          <cell r="B2069" t="str">
            <v>ALL OTHER COSTS AND EXPENSES</v>
          </cell>
        </row>
        <row r="2070">
          <cell r="A2070">
            <v>5100001</v>
          </cell>
          <cell r="B2070" t="str">
            <v>ALL OTHER COSTS AND EXPENSES</v>
          </cell>
        </row>
        <row r="2071">
          <cell r="A2071">
            <v>5100001</v>
          </cell>
          <cell r="B2071" t="str">
            <v>ALL OTHER COSTS AND EXPENSES</v>
          </cell>
        </row>
        <row r="2072">
          <cell r="A2072">
            <v>5100001</v>
          </cell>
          <cell r="B2072" t="str">
            <v>ALL OTHER COSTS AND EXPENSES</v>
          </cell>
        </row>
        <row r="2073">
          <cell r="A2073">
            <v>5100001</v>
          </cell>
          <cell r="B2073" t="str">
            <v>ALL OTHER COSTS AND EXPENSES</v>
          </cell>
        </row>
        <row r="2074">
          <cell r="A2074">
            <v>5100001</v>
          </cell>
          <cell r="B2074" t="str">
            <v>ALL OTHER COSTS AND EXPENSES</v>
          </cell>
        </row>
        <row r="2075">
          <cell r="A2075">
            <v>5100001</v>
          </cell>
          <cell r="B2075" t="str">
            <v>ALL OTHER COSTS AND EXPENSES</v>
          </cell>
        </row>
        <row r="2076">
          <cell r="A2076">
            <v>5100001</v>
          </cell>
          <cell r="B2076" t="str">
            <v>ALL OTHER COSTS AND EXPENSES</v>
          </cell>
        </row>
        <row r="2077">
          <cell r="A2077">
            <v>5100001</v>
          </cell>
          <cell r="B2077" t="str">
            <v>ALL OTHER COSTS AND EXPENSES</v>
          </cell>
        </row>
        <row r="2078">
          <cell r="A2078">
            <v>5100001</v>
          </cell>
          <cell r="B2078" t="str">
            <v>ALL OTHER COSTS AND EXPENSES</v>
          </cell>
        </row>
        <row r="2079">
          <cell r="A2079">
            <v>5100001</v>
          </cell>
          <cell r="B2079" t="str">
            <v>ALL OTHER COSTS AND EXPENSES</v>
          </cell>
        </row>
        <row r="2080">
          <cell r="A2080">
            <v>5100001</v>
          </cell>
          <cell r="B2080" t="str">
            <v>ALL OTHER COSTS AND EXPENSES</v>
          </cell>
        </row>
        <row r="2081">
          <cell r="A2081">
            <v>5100001</v>
          </cell>
          <cell r="B2081" t="str">
            <v>ALL OTHER COSTS AND EXPENSES</v>
          </cell>
        </row>
        <row r="2082">
          <cell r="A2082">
            <v>5100001</v>
          </cell>
          <cell r="B2082" t="str">
            <v>ALL OTHER COSTS AND EXPENSES</v>
          </cell>
        </row>
        <row r="2083">
          <cell r="A2083">
            <v>5100001</v>
          </cell>
          <cell r="B2083" t="str">
            <v>ALL OTHER COSTS AND EXPENSES</v>
          </cell>
        </row>
        <row r="2084">
          <cell r="A2084">
            <v>5100001</v>
          </cell>
          <cell r="B2084" t="str">
            <v>ALL OTHER COSTS AND EXPENSES</v>
          </cell>
        </row>
        <row r="2085">
          <cell r="A2085">
            <v>5100001</v>
          </cell>
          <cell r="B2085" t="str">
            <v>ALL OTHER COSTS AND EXPENSES</v>
          </cell>
        </row>
        <row r="2086">
          <cell r="A2086">
            <v>5100001</v>
          </cell>
          <cell r="B2086" t="str">
            <v>ALL OTHER COSTS AND EXPENSES</v>
          </cell>
        </row>
        <row r="2087">
          <cell r="A2087">
            <v>5100001</v>
          </cell>
          <cell r="B2087" t="str">
            <v>ALL OTHER COSTS AND EXPENSES</v>
          </cell>
        </row>
        <row r="2088">
          <cell r="A2088">
            <v>5100001</v>
          </cell>
          <cell r="B2088" t="str">
            <v>ALL OTHER COSTS AND EXPENSES</v>
          </cell>
        </row>
        <row r="2089">
          <cell r="A2089">
            <v>5100001</v>
          </cell>
          <cell r="B2089" t="str">
            <v>ALL OTHER COSTS AND EXPENSES</v>
          </cell>
        </row>
        <row r="2090">
          <cell r="A2090">
            <v>5100001</v>
          </cell>
          <cell r="B2090" t="str">
            <v>ALL OTHER COSTS AND EXPENSES</v>
          </cell>
        </row>
        <row r="2091">
          <cell r="A2091">
            <v>5100001</v>
          </cell>
          <cell r="B2091" t="str">
            <v>ALL OTHER COSTS AND EXPENSES</v>
          </cell>
        </row>
        <row r="2092">
          <cell r="A2092">
            <v>5100001</v>
          </cell>
          <cell r="B2092" t="str">
            <v>ALL OTHER COSTS AND EXPENSES</v>
          </cell>
        </row>
        <row r="2093">
          <cell r="A2093">
            <v>5100001</v>
          </cell>
          <cell r="B2093" t="str">
            <v>ALL OTHER COSTS AND EXPENSES</v>
          </cell>
        </row>
        <row r="2094">
          <cell r="A2094">
            <v>5100001</v>
          </cell>
          <cell r="B2094" t="str">
            <v>ALL OTHER COSTS AND EXPENSES</v>
          </cell>
        </row>
        <row r="2095">
          <cell r="A2095">
            <v>5100001</v>
          </cell>
          <cell r="B2095" t="str">
            <v>ALL OTHER COSTS AND EXPENSES</v>
          </cell>
        </row>
        <row r="2096">
          <cell r="A2096">
            <v>5100001</v>
          </cell>
          <cell r="B2096" t="str">
            <v>ALL OTHER COSTS AND EXPENSES</v>
          </cell>
        </row>
        <row r="2097">
          <cell r="A2097">
            <v>5100001</v>
          </cell>
          <cell r="B2097" t="str">
            <v>ALL OTHER COSTS AND EXPENSES</v>
          </cell>
        </row>
        <row r="2098">
          <cell r="A2098">
            <v>5100001</v>
          </cell>
          <cell r="B2098" t="str">
            <v>ALL OTHER COSTS AND EXPENSES</v>
          </cell>
        </row>
        <row r="2099">
          <cell r="A2099">
            <v>5100001</v>
          </cell>
          <cell r="B2099" t="str">
            <v>ALL OTHER COSTS AND EXPENSES</v>
          </cell>
        </row>
        <row r="2100">
          <cell r="A2100">
            <v>5100001</v>
          </cell>
          <cell r="B2100" t="str">
            <v>ALL OTHER COSTS AND EXPENSES</v>
          </cell>
        </row>
        <row r="2101">
          <cell r="A2101">
            <v>5100001</v>
          </cell>
          <cell r="B2101" t="str">
            <v>ALL OTHER COSTS AND EXPENSES</v>
          </cell>
        </row>
        <row r="2102">
          <cell r="A2102">
            <v>5100001</v>
          </cell>
          <cell r="B2102" t="str">
            <v>ALL OTHER COSTS AND EXPENSES</v>
          </cell>
        </row>
        <row r="2103">
          <cell r="A2103">
            <v>5100001</v>
          </cell>
          <cell r="B2103" t="str">
            <v>ALL OTHER COSTS AND EXPENSES</v>
          </cell>
        </row>
        <row r="2104">
          <cell r="A2104">
            <v>5100001</v>
          </cell>
          <cell r="B2104" t="str">
            <v>ALL OTHER COSTS AND EXPENSES</v>
          </cell>
        </row>
        <row r="2105">
          <cell r="A2105">
            <v>5100001</v>
          </cell>
          <cell r="B2105" t="str">
            <v>ALL OTHER COSTS AND EXPENSES</v>
          </cell>
        </row>
        <row r="2106">
          <cell r="A2106">
            <v>5100001</v>
          </cell>
          <cell r="B2106" t="str">
            <v>ALL OTHER COSTS AND EXPENSES</v>
          </cell>
        </row>
        <row r="2107">
          <cell r="A2107">
            <v>5100001</v>
          </cell>
          <cell r="B2107" t="str">
            <v>ALL OTHER COSTS AND EXPENSES</v>
          </cell>
        </row>
        <row r="2108">
          <cell r="A2108">
            <v>5100001</v>
          </cell>
          <cell r="B2108" t="str">
            <v>ALL OTHER COSTS AND EXPENSES</v>
          </cell>
        </row>
        <row r="2109">
          <cell r="A2109">
            <v>5100001</v>
          </cell>
          <cell r="B2109" t="str">
            <v>ALL OTHER COSTS AND EXPENSES</v>
          </cell>
        </row>
        <row r="2110">
          <cell r="A2110">
            <v>5100001</v>
          </cell>
          <cell r="B2110" t="str">
            <v>ALL OTHER COSTS AND EXPENSES</v>
          </cell>
        </row>
        <row r="2111">
          <cell r="A2111">
            <v>5100001</v>
          </cell>
          <cell r="B2111" t="str">
            <v>ALL OTHER COSTS AND EXPENSES</v>
          </cell>
        </row>
        <row r="2112">
          <cell r="A2112">
            <v>5100001</v>
          </cell>
          <cell r="B2112" t="str">
            <v>ALL OTHER COSTS AND EXPENSES</v>
          </cell>
        </row>
        <row r="2113">
          <cell r="A2113">
            <v>5100001</v>
          </cell>
          <cell r="B2113" t="str">
            <v>ALL OTHER COSTS AND EXPENSES</v>
          </cell>
        </row>
        <row r="2114">
          <cell r="A2114">
            <v>5100001</v>
          </cell>
          <cell r="B2114" t="str">
            <v>ALL OTHER COSTS AND EXPENSES</v>
          </cell>
        </row>
        <row r="2115">
          <cell r="A2115">
            <v>5100001</v>
          </cell>
          <cell r="B2115" t="str">
            <v>ALL OTHER COSTS AND EXPENSES</v>
          </cell>
        </row>
        <row r="2116">
          <cell r="A2116">
            <v>5100001</v>
          </cell>
          <cell r="B2116" t="str">
            <v>ALL OTHER COSTS AND EXPENSES</v>
          </cell>
        </row>
        <row r="2117">
          <cell r="A2117">
            <v>5100001</v>
          </cell>
          <cell r="B2117" t="str">
            <v>ALL OTHER COSTS AND EXPENSES</v>
          </cell>
        </row>
        <row r="2118">
          <cell r="A2118">
            <v>5100001</v>
          </cell>
          <cell r="B2118" t="str">
            <v>ALL OTHER COSTS AND EXPENSES</v>
          </cell>
        </row>
        <row r="2119">
          <cell r="A2119">
            <v>5100001</v>
          </cell>
          <cell r="B2119" t="str">
            <v>ALL OTHER COSTS AND EXPENSES</v>
          </cell>
        </row>
        <row r="2120">
          <cell r="A2120">
            <v>5100001</v>
          </cell>
          <cell r="B2120" t="str">
            <v>ALL OTHER COSTS AND EXPENSES</v>
          </cell>
        </row>
        <row r="2121">
          <cell r="A2121">
            <v>5100001</v>
          </cell>
          <cell r="B2121" t="str">
            <v>ALL OTHER COSTS AND EXPENSES</v>
          </cell>
        </row>
        <row r="2122">
          <cell r="A2122">
            <v>5100001</v>
          </cell>
          <cell r="B2122" t="str">
            <v>ALL OTHER COSTS AND EXPENSES</v>
          </cell>
        </row>
        <row r="2123">
          <cell r="A2123">
            <v>5100001</v>
          </cell>
          <cell r="B2123" t="str">
            <v>ALL OTHER COSTS AND EXPENSES</v>
          </cell>
        </row>
        <row r="2124">
          <cell r="A2124">
            <v>5100001</v>
          </cell>
          <cell r="B2124" t="str">
            <v>ALL OTHER COSTS AND EXPENSES</v>
          </cell>
        </row>
        <row r="2125">
          <cell r="A2125">
            <v>5100001</v>
          </cell>
          <cell r="B2125" t="str">
            <v>ALL OTHER COSTS AND EXPENSES</v>
          </cell>
        </row>
        <row r="2126">
          <cell r="A2126">
            <v>5100001</v>
          </cell>
          <cell r="B2126" t="str">
            <v>ALL OTHER COSTS AND EXPENSES</v>
          </cell>
        </row>
        <row r="2127">
          <cell r="A2127">
            <v>5100001</v>
          </cell>
          <cell r="B2127" t="str">
            <v>ALL OTHER COSTS AND EXPENSES</v>
          </cell>
        </row>
        <row r="2128">
          <cell r="A2128">
            <v>5100001</v>
          </cell>
          <cell r="B2128" t="str">
            <v>ALL OTHER COSTS AND EXPENSES</v>
          </cell>
        </row>
        <row r="2129">
          <cell r="A2129">
            <v>5100001</v>
          </cell>
          <cell r="B2129" t="str">
            <v>ALL OTHER COSTS AND EXPENSES</v>
          </cell>
        </row>
        <row r="2130">
          <cell r="A2130">
            <v>5100001</v>
          </cell>
          <cell r="B2130" t="str">
            <v>ALL OTHER COSTS AND EXPENSES</v>
          </cell>
        </row>
        <row r="2131">
          <cell r="A2131">
            <v>5100001</v>
          </cell>
          <cell r="B2131" t="str">
            <v>ALL OTHER COSTS AND EXPENSES</v>
          </cell>
        </row>
        <row r="2132">
          <cell r="A2132">
            <v>5100001</v>
          </cell>
          <cell r="B2132" t="str">
            <v>ALL OTHER COSTS AND EXPENSES</v>
          </cell>
        </row>
        <row r="2133">
          <cell r="A2133">
            <v>5100001</v>
          </cell>
          <cell r="B2133" t="str">
            <v>ALL OTHER COSTS AND EXPENSES</v>
          </cell>
        </row>
        <row r="2134">
          <cell r="A2134">
            <v>5100001</v>
          </cell>
          <cell r="B2134" t="str">
            <v>ALL OTHER COSTS AND EXPENSES</v>
          </cell>
        </row>
        <row r="2135">
          <cell r="A2135">
            <v>5100001</v>
          </cell>
          <cell r="B2135" t="str">
            <v>ALL OTHER COSTS AND EXPENSES</v>
          </cell>
        </row>
        <row r="2136">
          <cell r="A2136">
            <v>5100001</v>
          </cell>
          <cell r="B2136" t="str">
            <v>ALL OTHER COSTS AND EXPENSES</v>
          </cell>
        </row>
        <row r="2137">
          <cell r="A2137">
            <v>5100001</v>
          </cell>
          <cell r="B2137" t="str">
            <v>ALL OTHER COSTS AND EXPENSES</v>
          </cell>
        </row>
        <row r="2138">
          <cell r="A2138">
            <v>5100001</v>
          </cell>
          <cell r="B2138" t="str">
            <v>ALL OTHER COSTS AND EXPENSES</v>
          </cell>
        </row>
        <row r="2139">
          <cell r="A2139">
            <v>5100001</v>
          </cell>
          <cell r="B2139" t="str">
            <v>ALL OTHER COSTS AND EXPENSES</v>
          </cell>
        </row>
        <row r="2140">
          <cell r="A2140">
            <v>5100001</v>
          </cell>
          <cell r="B2140" t="str">
            <v>ALL OTHER COSTS AND EXPENSES</v>
          </cell>
        </row>
        <row r="2141">
          <cell r="A2141">
            <v>5100001</v>
          </cell>
          <cell r="B2141" t="str">
            <v>ALL OTHER COSTS AND EXPENSES</v>
          </cell>
        </row>
        <row r="2142">
          <cell r="A2142">
            <v>5100001</v>
          </cell>
          <cell r="B2142" t="str">
            <v>ALL OTHER COSTS AND EXPENSES</v>
          </cell>
        </row>
        <row r="2143">
          <cell r="A2143">
            <v>5100001</v>
          </cell>
          <cell r="B2143" t="str">
            <v>ALL OTHER COSTS AND EXPENSES</v>
          </cell>
        </row>
        <row r="2144">
          <cell r="A2144">
            <v>5100001</v>
          </cell>
          <cell r="B2144" t="str">
            <v>ALL OTHER COSTS AND EXPENSES</v>
          </cell>
        </row>
        <row r="2145">
          <cell r="A2145">
            <v>5100001</v>
          </cell>
          <cell r="B2145" t="str">
            <v>ALL OTHER COSTS AND EXPENSES</v>
          </cell>
        </row>
        <row r="2146">
          <cell r="A2146">
            <v>5100001</v>
          </cell>
          <cell r="B2146" t="str">
            <v>ALL OTHER COSTS AND EXPENSES</v>
          </cell>
        </row>
        <row r="2147">
          <cell r="A2147">
            <v>5100001</v>
          </cell>
          <cell r="B2147" t="str">
            <v>ALL OTHER COSTS AND EXPENSES</v>
          </cell>
        </row>
        <row r="2148">
          <cell r="A2148">
            <v>5100001</v>
          </cell>
          <cell r="B2148" t="str">
            <v>ALL OTHER COSTS AND EXPENSES</v>
          </cell>
        </row>
        <row r="2149">
          <cell r="A2149">
            <v>5100001</v>
          </cell>
          <cell r="B2149" t="str">
            <v>ALL OTHER COSTS AND EXPENSES</v>
          </cell>
        </row>
        <row r="2150">
          <cell r="A2150">
            <v>5100001</v>
          </cell>
          <cell r="B2150" t="str">
            <v>ALL OTHER COSTS AND EXPENSES</v>
          </cell>
        </row>
        <row r="2151">
          <cell r="A2151">
            <v>5100001</v>
          </cell>
          <cell r="B2151" t="str">
            <v>ALL OTHER COSTS AND EXPENSES</v>
          </cell>
        </row>
        <row r="2152">
          <cell r="A2152">
            <v>5100001</v>
          </cell>
          <cell r="B2152" t="str">
            <v>ALL OTHER COSTS AND EXPENSES</v>
          </cell>
        </row>
        <row r="2153">
          <cell r="A2153">
            <v>5100001</v>
          </cell>
          <cell r="B2153" t="str">
            <v>ALL OTHER COSTS AND EXPENSES</v>
          </cell>
        </row>
        <row r="2154">
          <cell r="A2154">
            <v>5100001</v>
          </cell>
          <cell r="B2154" t="str">
            <v>ALL OTHER COSTS AND EXPENSES</v>
          </cell>
        </row>
        <row r="2155">
          <cell r="A2155">
            <v>5100001</v>
          </cell>
          <cell r="B2155" t="str">
            <v>ALL OTHER COSTS AND EXPENSES</v>
          </cell>
        </row>
        <row r="2156">
          <cell r="A2156">
            <v>5100001</v>
          </cell>
          <cell r="B2156" t="str">
            <v>ALL OTHER COSTS AND EXPENSES</v>
          </cell>
        </row>
        <row r="2157">
          <cell r="A2157">
            <v>5100001</v>
          </cell>
          <cell r="B2157" t="str">
            <v>ALL OTHER COSTS AND EXPENSES</v>
          </cell>
        </row>
        <row r="2158">
          <cell r="A2158">
            <v>5100001</v>
          </cell>
          <cell r="B2158" t="str">
            <v>ALL OTHER COSTS AND EXPENSES</v>
          </cell>
        </row>
        <row r="2159">
          <cell r="A2159">
            <v>5100001</v>
          </cell>
          <cell r="B2159" t="str">
            <v>ALL OTHER COSTS AND EXPENSES</v>
          </cell>
        </row>
        <row r="2160">
          <cell r="A2160">
            <v>5100001</v>
          </cell>
          <cell r="B2160" t="str">
            <v>ALL OTHER COSTS AND EXPENSES</v>
          </cell>
        </row>
        <row r="2161">
          <cell r="A2161">
            <v>5100001</v>
          </cell>
          <cell r="B2161" t="str">
            <v>ALL OTHER COSTS AND EXPENSES</v>
          </cell>
        </row>
        <row r="2162">
          <cell r="A2162">
            <v>5100001</v>
          </cell>
          <cell r="B2162" t="str">
            <v>ALL OTHER COSTS AND EXPENSES</v>
          </cell>
        </row>
        <row r="2163">
          <cell r="A2163">
            <v>5100001</v>
          </cell>
          <cell r="B2163" t="str">
            <v>ALL OTHER COSTS AND EXPENSES</v>
          </cell>
        </row>
        <row r="2164">
          <cell r="A2164">
            <v>5100001</v>
          </cell>
          <cell r="B2164" t="str">
            <v>ALL OTHER COSTS AND EXPENSES</v>
          </cell>
        </row>
        <row r="2165">
          <cell r="A2165">
            <v>5100001</v>
          </cell>
          <cell r="B2165" t="str">
            <v>ALL OTHER COSTS AND EXPENSES</v>
          </cell>
        </row>
        <row r="2166">
          <cell r="A2166">
            <v>5100001</v>
          </cell>
          <cell r="B2166" t="str">
            <v>ALL OTHER COSTS AND EXPENSES</v>
          </cell>
        </row>
        <row r="2167">
          <cell r="A2167">
            <v>5100001</v>
          </cell>
          <cell r="B2167" t="str">
            <v>ALL OTHER COSTS AND EXPENSES</v>
          </cell>
        </row>
        <row r="2168">
          <cell r="A2168">
            <v>5100001</v>
          </cell>
          <cell r="B2168" t="str">
            <v>ALL OTHER COSTS AND EXPENSES</v>
          </cell>
        </row>
        <row r="2169">
          <cell r="A2169">
            <v>5100001</v>
          </cell>
          <cell r="B2169" t="str">
            <v>ALL OTHER COSTS AND EXPENSES</v>
          </cell>
        </row>
        <row r="2170">
          <cell r="A2170">
            <v>5100001</v>
          </cell>
          <cell r="B2170" t="str">
            <v>ALL OTHER COSTS AND EXPENSES</v>
          </cell>
        </row>
        <row r="2171">
          <cell r="A2171">
            <v>5100001</v>
          </cell>
          <cell r="B2171" t="str">
            <v>ALL OTHER COSTS AND EXPENSES</v>
          </cell>
        </row>
        <row r="2172">
          <cell r="A2172">
            <v>5100001</v>
          </cell>
          <cell r="B2172" t="str">
            <v>ALL OTHER COSTS AND EXPENSES</v>
          </cell>
        </row>
        <row r="2173">
          <cell r="A2173">
            <v>5100001</v>
          </cell>
          <cell r="B2173" t="str">
            <v>ALL OTHER COSTS AND EXPENSES</v>
          </cell>
        </row>
        <row r="2174">
          <cell r="A2174">
            <v>5100001</v>
          </cell>
          <cell r="B2174" t="str">
            <v>ALL OTHER COSTS AND EXPENSES</v>
          </cell>
        </row>
        <row r="2175">
          <cell r="A2175">
            <v>5100001</v>
          </cell>
          <cell r="B2175" t="str">
            <v>ALL OTHER COSTS AND EXPENSES</v>
          </cell>
        </row>
        <row r="2176">
          <cell r="A2176">
            <v>5100001</v>
          </cell>
          <cell r="B2176" t="str">
            <v>ALL OTHER COSTS AND EXPENSES</v>
          </cell>
        </row>
        <row r="2177">
          <cell r="A2177">
            <v>5100001</v>
          </cell>
          <cell r="B2177" t="str">
            <v>ALL OTHER COSTS AND EXPENSES</v>
          </cell>
        </row>
        <row r="2178">
          <cell r="A2178">
            <v>5100001</v>
          </cell>
          <cell r="B2178" t="str">
            <v>ALL OTHER COSTS AND EXPENSES</v>
          </cell>
        </row>
        <row r="2179">
          <cell r="A2179">
            <v>5100001</v>
          </cell>
          <cell r="B2179" t="str">
            <v>ALL OTHER COSTS AND EXPENSES</v>
          </cell>
        </row>
        <row r="2180">
          <cell r="A2180">
            <v>5100001</v>
          </cell>
          <cell r="B2180" t="str">
            <v>ALL OTHER COSTS AND EXPENSES</v>
          </cell>
        </row>
        <row r="2181">
          <cell r="A2181">
            <v>5100001</v>
          </cell>
          <cell r="B2181" t="str">
            <v>ALL OTHER COSTS AND EXPENSES</v>
          </cell>
        </row>
        <row r="2182">
          <cell r="A2182">
            <v>5100001</v>
          </cell>
          <cell r="B2182" t="str">
            <v>ALL OTHER COSTS AND EXPENSES</v>
          </cell>
        </row>
        <row r="2183">
          <cell r="A2183">
            <v>5100001</v>
          </cell>
          <cell r="B2183" t="str">
            <v>ALL OTHER COSTS AND EXPENSES</v>
          </cell>
        </row>
        <row r="2184">
          <cell r="A2184">
            <v>5100001</v>
          </cell>
          <cell r="B2184" t="str">
            <v>ALL OTHER COSTS AND EXPENSES</v>
          </cell>
        </row>
        <row r="2185">
          <cell r="A2185">
            <v>5100001</v>
          </cell>
          <cell r="B2185" t="str">
            <v>ALL OTHER COSTS AND EXPENSES</v>
          </cell>
        </row>
        <row r="2186">
          <cell r="A2186">
            <v>5100001</v>
          </cell>
          <cell r="B2186" t="str">
            <v>ALL OTHER COSTS AND EXPENSES</v>
          </cell>
        </row>
        <row r="2187">
          <cell r="A2187">
            <v>5100001</v>
          </cell>
          <cell r="B2187" t="str">
            <v>ALL OTHER COSTS AND EXPENSES</v>
          </cell>
        </row>
        <row r="2188">
          <cell r="A2188">
            <v>5100001</v>
          </cell>
          <cell r="B2188" t="str">
            <v>ALL OTHER COSTS AND EXPENSES</v>
          </cell>
        </row>
        <row r="2189">
          <cell r="A2189">
            <v>5100001</v>
          </cell>
          <cell r="B2189" t="str">
            <v>ALL OTHER COSTS AND EXPENSES</v>
          </cell>
        </row>
        <row r="2190">
          <cell r="A2190">
            <v>5100001</v>
          </cell>
          <cell r="B2190" t="str">
            <v>ALL OTHER COSTS AND EXPENSES</v>
          </cell>
        </row>
        <row r="2191">
          <cell r="A2191">
            <v>5100001</v>
          </cell>
          <cell r="B2191" t="str">
            <v>ALL OTHER COSTS AND EXPENSES</v>
          </cell>
        </row>
        <row r="2192">
          <cell r="A2192">
            <v>5100001</v>
          </cell>
          <cell r="B2192" t="str">
            <v>ALL OTHER COSTS AND EXPENSES</v>
          </cell>
        </row>
        <row r="2193">
          <cell r="A2193">
            <v>5100001</v>
          </cell>
          <cell r="B2193" t="str">
            <v>ALL OTHER COSTS AND EXPENSES</v>
          </cell>
        </row>
        <row r="2194">
          <cell r="A2194">
            <v>5100001</v>
          </cell>
          <cell r="B2194" t="str">
            <v>ALL OTHER COSTS AND EXPENSES</v>
          </cell>
        </row>
        <row r="2195">
          <cell r="A2195">
            <v>5100001</v>
          </cell>
          <cell r="B2195" t="str">
            <v>ALL OTHER COSTS AND EXPENSES</v>
          </cell>
        </row>
        <row r="2196">
          <cell r="A2196">
            <v>5100001</v>
          </cell>
          <cell r="B2196" t="str">
            <v>ALL OTHER COSTS AND EXPENSES</v>
          </cell>
        </row>
        <row r="2197">
          <cell r="A2197">
            <v>5100001</v>
          </cell>
          <cell r="B2197" t="str">
            <v>ALL OTHER COSTS AND EXPENSES</v>
          </cell>
        </row>
        <row r="2198">
          <cell r="A2198">
            <v>5100001</v>
          </cell>
          <cell r="B2198" t="str">
            <v>ALL OTHER COSTS AND EXPENSES</v>
          </cell>
        </row>
        <row r="2199">
          <cell r="A2199">
            <v>5100001</v>
          </cell>
          <cell r="B2199" t="str">
            <v>ALL OTHER COSTS AND EXPENSES</v>
          </cell>
        </row>
        <row r="2200">
          <cell r="A2200">
            <v>5100001</v>
          </cell>
          <cell r="B2200" t="str">
            <v>ALL OTHER COSTS AND EXPENSES</v>
          </cell>
        </row>
        <row r="2201">
          <cell r="A2201">
            <v>5100001</v>
          </cell>
          <cell r="B2201" t="str">
            <v>ALL OTHER COSTS AND EXPENSES</v>
          </cell>
        </row>
        <row r="2202">
          <cell r="A2202">
            <v>5100001</v>
          </cell>
          <cell r="B2202" t="str">
            <v>ALL OTHER COSTS AND EXPENSES</v>
          </cell>
        </row>
        <row r="2203">
          <cell r="A2203">
            <v>5100001</v>
          </cell>
          <cell r="B2203" t="str">
            <v>ALL OTHER COSTS AND EXPENSES</v>
          </cell>
        </row>
        <row r="2204">
          <cell r="A2204">
            <v>5100001</v>
          </cell>
          <cell r="B2204" t="str">
            <v>ALL OTHER COSTS AND EXPENSES</v>
          </cell>
        </row>
        <row r="2205">
          <cell r="A2205">
            <v>5100001</v>
          </cell>
          <cell r="B2205" t="str">
            <v>ALL OTHER COSTS AND EXPENSES</v>
          </cell>
        </row>
        <row r="2206">
          <cell r="A2206">
            <v>5100001</v>
          </cell>
          <cell r="B2206" t="str">
            <v>ALL OTHER COSTS AND EXPENSES</v>
          </cell>
        </row>
        <row r="2207">
          <cell r="A2207">
            <v>5100001</v>
          </cell>
          <cell r="B2207" t="str">
            <v>ALL OTHER COSTS AND EXPENSES</v>
          </cell>
        </row>
        <row r="2208">
          <cell r="A2208">
            <v>5100001</v>
          </cell>
          <cell r="B2208" t="str">
            <v>ALL OTHER COSTS AND EXPENSES</v>
          </cell>
        </row>
        <row r="2209">
          <cell r="A2209">
            <v>5100001</v>
          </cell>
          <cell r="B2209" t="str">
            <v>ALL OTHER COSTS AND EXPENSES</v>
          </cell>
        </row>
        <row r="2210">
          <cell r="A2210">
            <v>5100001</v>
          </cell>
          <cell r="B2210" t="str">
            <v>ALL OTHER COSTS AND EXPENSES</v>
          </cell>
        </row>
        <row r="2211">
          <cell r="A2211">
            <v>5100001</v>
          </cell>
          <cell r="B2211" t="str">
            <v>ALL OTHER COSTS AND EXPENSES</v>
          </cell>
        </row>
        <row r="2212">
          <cell r="A2212">
            <v>5100001</v>
          </cell>
          <cell r="B2212" t="str">
            <v>ALL OTHER COSTS AND EXPENSES</v>
          </cell>
        </row>
        <row r="2213">
          <cell r="A2213">
            <v>5100001</v>
          </cell>
          <cell r="B2213" t="str">
            <v>ALL OTHER COSTS AND EXPENSES</v>
          </cell>
        </row>
        <row r="2214">
          <cell r="A2214">
            <v>5100001</v>
          </cell>
          <cell r="B2214" t="str">
            <v>ALL OTHER COSTS AND EXPENSES</v>
          </cell>
        </row>
        <row r="2215">
          <cell r="A2215">
            <v>5100001</v>
          </cell>
          <cell r="B2215" t="str">
            <v>ALL OTHER COSTS AND EXPENSES</v>
          </cell>
        </row>
        <row r="2216">
          <cell r="A2216">
            <v>5100001</v>
          </cell>
          <cell r="B2216" t="str">
            <v>ALL OTHER COSTS AND EXPENSES</v>
          </cell>
        </row>
        <row r="2217">
          <cell r="A2217">
            <v>5100001</v>
          </cell>
          <cell r="B2217" t="str">
            <v>ALL OTHER COSTS AND EXPENSES</v>
          </cell>
        </row>
        <row r="2218">
          <cell r="A2218">
            <v>5100001</v>
          </cell>
          <cell r="B2218" t="str">
            <v>ALL OTHER COSTS AND EXPENSES</v>
          </cell>
        </row>
        <row r="2219">
          <cell r="A2219">
            <v>5100001</v>
          </cell>
          <cell r="B2219" t="str">
            <v>ALL OTHER COSTS AND EXPENSES</v>
          </cell>
        </row>
        <row r="2220">
          <cell r="A2220">
            <v>5100001</v>
          </cell>
          <cell r="B2220" t="str">
            <v>ALL OTHER COSTS AND EXPENSES</v>
          </cell>
        </row>
        <row r="2221">
          <cell r="A2221">
            <v>5100001</v>
          </cell>
          <cell r="B2221" t="str">
            <v>ALL OTHER COSTS AND EXPENSES</v>
          </cell>
        </row>
        <row r="2222">
          <cell r="A2222">
            <v>5100001</v>
          </cell>
          <cell r="B2222" t="str">
            <v>ALL OTHER COSTS AND EXPENSES</v>
          </cell>
        </row>
        <row r="2223">
          <cell r="A2223">
            <v>5100001</v>
          </cell>
          <cell r="B2223" t="str">
            <v>ALL OTHER COSTS AND EXPENSES</v>
          </cell>
        </row>
        <row r="2224">
          <cell r="A2224">
            <v>5100001</v>
          </cell>
          <cell r="B2224" t="str">
            <v>ALL OTHER COSTS AND EXPENSES</v>
          </cell>
        </row>
        <row r="2225">
          <cell r="A2225">
            <v>5100001</v>
          </cell>
          <cell r="B2225" t="str">
            <v>ALL OTHER COSTS AND EXPENSES</v>
          </cell>
        </row>
        <row r="2226">
          <cell r="A2226">
            <v>5100001</v>
          </cell>
          <cell r="B2226" t="str">
            <v>ALL OTHER COSTS AND EXPENSES</v>
          </cell>
        </row>
        <row r="2227">
          <cell r="A2227">
            <v>5100001</v>
          </cell>
          <cell r="B2227" t="str">
            <v>ALL OTHER COSTS AND EXPENSES</v>
          </cell>
        </row>
        <row r="2228">
          <cell r="A2228">
            <v>5100001</v>
          </cell>
          <cell r="B2228" t="str">
            <v>ALL OTHER COSTS AND EXPENSES</v>
          </cell>
        </row>
        <row r="2229">
          <cell r="A2229">
            <v>5100001</v>
          </cell>
          <cell r="B2229" t="str">
            <v>ALL OTHER COSTS AND EXPENSES</v>
          </cell>
        </row>
        <row r="2230">
          <cell r="A2230">
            <v>5100001</v>
          </cell>
          <cell r="B2230" t="str">
            <v>ALL OTHER COSTS AND EXPENSES</v>
          </cell>
        </row>
        <row r="2231">
          <cell r="A2231">
            <v>5100001</v>
          </cell>
          <cell r="B2231" t="str">
            <v>ALL OTHER COSTS AND EXPENSES</v>
          </cell>
        </row>
        <row r="2232">
          <cell r="A2232">
            <v>5100001</v>
          </cell>
          <cell r="B2232" t="str">
            <v>ALL OTHER COSTS AND EXPENSES</v>
          </cell>
        </row>
        <row r="2233">
          <cell r="A2233">
            <v>5100001</v>
          </cell>
          <cell r="B2233" t="str">
            <v>ALL OTHER COSTS AND EXPENSES</v>
          </cell>
        </row>
        <row r="2234">
          <cell r="A2234">
            <v>5100001</v>
          </cell>
          <cell r="B2234" t="str">
            <v>ALL OTHER COSTS AND EXPENSES</v>
          </cell>
        </row>
        <row r="2235">
          <cell r="A2235">
            <v>5100001</v>
          </cell>
          <cell r="B2235" t="str">
            <v>ALL OTHER COSTS AND EXPENSES</v>
          </cell>
        </row>
        <row r="2236">
          <cell r="A2236">
            <v>5100001</v>
          </cell>
          <cell r="B2236" t="str">
            <v>ALL OTHER COSTS AND EXPENSES</v>
          </cell>
        </row>
        <row r="2237">
          <cell r="A2237">
            <v>5100001</v>
          </cell>
          <cell r="B2237" t="str">
            <v>ALL OTHER COSTS AND EXPENSES</v>
          </cell>
        </row>
        <row r="2238">
          <cell r="A2238">
            <v>5100001</v>
          </cell>
          <cell r="B2238" t="str">
            <v>ALL OTHER COSTS AND EXPENSES</v>
          </cell>
        </row>
        <row r="2239">
          <cell r="A2239">
            <v>5100001</v>
          </cell>
          <cell r="B2239" t="str">
            <v>ALL OTHER COSTS AND EXPENSES</v>
          </cell>
        </row>
        <row r="2240">
          <cell r="A2240">
            <v>5100001</v>
          </cell>
          <cell r="B2240" t="str">
            <v>ALL OTHER COSTS AND EXPENSES</v>
          </cell>
        </row>
        <row r="2241">
          <cell r="A2241">
            <v>5100001</v>
          </cell>
          <cell r="B2241" t="str">
            <v>ALL OTHER COSTS AND EXPENSES</v>
          </cell>
        </row>
        <row r="2242">
          <cell r="A2242">
            <v>5100001</v>
          </cell>
          <cell r="B2242" t="str">
            <v>ALL OTHER COSTS AND EXPENSES</v>
          </cell>
        </row>
        <row r="2243">
          <cell r="A2243">
            <v>5100001</v>
          </cell>
          <cell r="B2243" t="str">
            <v>ALL OTHER COSTS AND EXPENSES</v>
          </cell>
        </row>
        <row r="2244">
          <cell r="A2244">
            <v>5100001</v>
          </cell>
          <cell r="B2244" t="str">
            <v>ALL OTHER COSTS AND EXPENSES</v>
          </cell>
        </row>
        <row r="2245">
          <cell r="A2245">
            <v>5100001</v>
          </cell>
          <cell r="B2245" t="str">
            <v>ALL OTHER COSTS AND EXPENSES</v>
          </cell>
        </row>
        <row r="2246">
          <cell r="A2246">
            <v>5100001</v>
          </cell>
          <cell r="B2246" t="str">
            <v>ALL OTHER COSTS AND EXPENSES</v>
          </cell>
        </row>
        <row r="2247">
          <cell r="A2247">
            <v>5100001</v>
          </cell>
          <cell r="B2247" t="str">
            <v>ALL OTHER COSTS AND EXPENSES</v>
          </cell>
        </row>
        <row r="2248">
          <cell r="A2248">
            <v>5100001</v>
          </cell>
          <cell r="B2248" t="str">
            <v>ALL OTHER COSTS AND EXPENSES</v>
          </cell>
        </row>
        <row r="2249">
          <cell r="A2249">
            <v>5100001</v>
          </cell>
          <cell r="B2249" t="str">
            <v>ALL OTHER COSTS AND EXPENSES</v>
          </cell>
        </row>
        <row r="2250">
          <cell r="A2250">
            <v>5100001</v>
          </cell>
          <cell r="B2250" t="str">
            <v>ALL OTHER COSTS AND EXPENSES</v>
          </cell>
        </row>
        <row r="2251">
          <cell r="A2251">
            <v>5100001</v>
          </cell>
          <cell r="B2251" t="str">
            <v>ALL OTHER COSTS AND EXPENSES</v>
          </cell>
        </row>
        <row r="2252">
          <cell r="A2252">
            <v>5100001</v>
          </cell>
          <cell r="B2252" t="str">
            <v>ALL OTHER COSTS AND EXPENSES</v>
          </cell>
        </row>
        <row r="2253">
          <cell r="A2253">
            <v>5100001</v>
          </cell>
          <cell r="B2253" t="str">
            <v>ALL OTHER COSTS AND EXPENSES</v>
          </cell>
        </row>
        <row r="2254">
          <cell r="A2254">
            <v>5100001</v>
          </cell>
          <cell r="B2254" t="str">
            <v>ALL OTHER COSTS AND EXPENSES</v>
          </cell>
        </row>
        <row r="2255">
          <cell r="A2255">
            <v>5100001</v>
          </cell>
          <cell r="B2255" t="str">
            <v>ALL OTHER COSTS AND EXPENSES</v>
          </cell>
        </row>
        <row r="2256">
          <cell r="A2256">
            <v>5100001</v>
          </cell>
          <cell r="B2256" t="str">
            <v>ALL OTHER COSTS AND EXPENSES</v>
          </cell>
        </row>
        <row r="2257">
          <cell r="A2257">
            <v>5100001</v>
          </cell>
          <cell r="B2257" t="str">
            <v>ALL OTHER COSTS AND EXPENSES</v>
          </cell>
        </row>
        <row r="2258">
          <cell r="A2258">
            <v>5100001</v>
          </cell>
          <cell r="B2258" t="str">
            <v>ALL OTHER COSTS AND EXPENSES</v>
          </cell>
        </row>
        <row r="2259">
          <cell r="A2259">
            <v>5100001</v>
          </cell>
          <cell r="B2259" t="str">
            <v>ALL OTHER COSTS AND EXPENSES</v>
          </cell>
        </row>
        <row r="2260">
          <cell r="A2260">
            <v>5100001</v>
          </cell>
          <cell r="B2260" t="str">
            <v>ALL OTHER COSTS AND EXPENSES</v>
          </cell>
        </row>
        <row r="2261">
          <cell r="A2261">
            <v>5100001</v>
          </cell>
          <cell r="B2261" t="str">
            <v>ALL OTHER COSTS AND EXPENSES</v>
          </cell>
        </row>
        <row r="2262">
          <cell r="A2262">
            <v>5100001</v>
          </cell>
          <cell r="B2262" t="str">
            <v>ALL OTHER COSTS AND EXPENSES</v>
          </cell>
        </row>
        <row r="2263">
          <cell r="A2263">
            <v>5100001</v>
          </cell>
          <cell r="B2263" t="str">
            <v>ALL OTHER COSTS AND EXPENSES</v>
          </cell>
        </row>
        <row r="2264">
          <cell r="A2264">
            <v>5100001</v>
          </cell>
          <cell r="B2264" t="str">
            <v>ALL OTHER COSTS AND EXPENSES</v>
          </cell>
        </row>
        <row r="2265">
          <cell r="A2265">
            <v>5100001</v>
          </cell>
          <cell r="B2265" t="str">
            <v>ALL OTHER COSTS AND EXPENSES</v>
          </cell>
        </row>
        <row r="2266">
          <cell r="A2266">
            <v>5100001</v>
          </cell>
          <cell r="B2266" t="str">
            <v>ALL OTHER COSTS AND EXPENSES</v>
          </cell>
        </row>
        <row r="2267">
          <cell r="A2267">
            <v>5100001</v>
          </cell>
          <cell r="B2267" t="str">
            <v>ALL OTHER COSTS AND EXPENSES</v>
          </cell>
        </row>
        <row r="2268">
          <cell r="A2268">
            <v>5100001</v>
          </cell>
          <cell r="B2268" t="str">
            <v>ALL OTHER COSTS AND EXPENSES</v>
          </cell>
        </row>
        <row r="2269">
          <cell r="A2269">
            <v>5100001</v>
          </cell>
          <cell r="B2269" t="str">
            <v>ALL OTHER COSTS AND EXPENSES</v>
          </cell>
        </row>
        <row r="2270">
          <cell r="A2270">
            <v>5100001</v>
          </cell>
          <cell r="B2270" t="str">
            <v>ALL OTHER COSTS AND EXPENSES</v>
          </cell>
        </row>
        <row r="2271">
          <cell r="A2271">
            <v>5100001</v>
          </cell>
          <cell r="B2271" t="str">
            <v>ALL OTHER COSTS AND EXPENSES</v>
          </cell>
        </row>
        <row r="2272">
          <cell r="A2272">
            <v>5100001</v>
          </cell>
          <cell r="B2272" t="str">
            <v>ALL OTHER COSTS AND EXPENSES</v>
          </cell>
        </row>
        <row r="2273">
          <cell r="A2273">
            <v>5100001</v>
          </cell>
          <cell r="B2273" t="str">
            <v>ALL OTHER COSTS AND EXPENSES</v>
          </cell>
        </row>
        <row r="2274">
          <cell r="A2274">
            <v>5100001</v>
          </cell>
          <cell r="B2274" t="str">
            <v>ALL OTHER COSTS AND EXPENSES</v>
          </cell>
        </row>
        <row r="2275">
          <cell r="A2275">
            <v>5100001</v>
          </cell>
          <cell r="B2275" t="str">
            <v>ALL OTHER COSTS AND EXPENSES</v>
          </cell>
        </row>
        <row r="2276">
          <cell r="A2276">
            <v>5100001</v>
          </cell>
          <cell r="B2276" t="str">
            <v>ALL OTHER COSTS AND EXPENSES</v>
          </cell>
        </row>
        <row r="2277">
          <cell r="A2277">
            <v>5100001</v>
          </cell>
          <cell r="B2277" t="str">
            <v>ALL OTHER COSTS AND EXPENSES</v>
          </cell>
        </row>
        <row r="2278">
          <cell r="A2278">
            <v>5100001</v>
          </cell>
          <cell r="B2278" t="str">
            <v>ALL OTHER COSTS AND EXPENSES</v>
          </cell>
        </row>
        <row r="2279">
          <cell r="A2279">
            <v>5100001</v>
          </cell>
          <cell r="B2279" t="str">
            <v>ALL OTHER COSTS AND EXPENSES</v>
          </cell>
        </row>
        <row r="2280">
          <cell r="A2280">
            <v>5100001</v>
          </cell>
          <cell r="B2280" t="str">
            <v>ALL OTHER COSTS AND EXPENSES</v>
          </cell>
        </row>
        <row r="2281">
          <cell r="A2281">
            <v>5100001</v>
          </cell>
          <cell r="B2281" t="str">
            <v>ALL OTHER COSTS AND EXPENSES</v>
          </cell>
        </row>
        <row r="2282">
          <cell r="A2282">
            <v>5100001</v>
          </cell>
          <cell r="B2282" t="str">
            <v>ALL OTHER COSTS AND EXPENSES</v>
          </cell>
        </row>
        <row r="2283">
          <cell r="A2283">
            <v>5100001</v>
          </cell>
          <cell r="B2283" t="str">
            <v>ALL OTHER COSTS AND EXPENSES</v>
          </cell>
        </row>
        <row r="2284">
          <cell r="A2284">
            <v>5100001</v>
          </cell>
          <cell r="B2284" t="str">
            <v>ALL OTHER COSTS AND EXPENSES</v>
          </cell>
        </row>
        <row r="2285">
          <cell r="A2285">
            <v>5100001</v>
          </cell>
          <cell r="B2285" t="str">
            <v>ALL OTHER COSTS AND EXPENSES</v>
          </cell>
        </row>
        <row r="2286">
          <cell r="A2286">
            <v>5100001</v>
          </cell>
          <cell r="B2286" t="str">
            <v>ALL OTHER COSTS AND EXPENSES</v>
          </cell>
        </row>
        <row r="2287">
          <cell r="A2287">
            <v>5100001</v>
          </cell>
          <cell r="B2287" t="str">
            <v>ALL OTHER COSTS AND EXPENSES</v>
          </cell>
        </row>
        <row r="2288">
          <cell r="A2288">
            <v>5100001</v>
          </cell>
          <cell r="B2288" t="str">
            <v>ALL OTHER COSTS AND EXPENSES</v>
          </cell>
        </row>
        <row r="2289">
          <cell r="A2289">
            <v>5100001</v>
          </cell>
          <cell r="B2289" t="str">
            <v>ALL OTHER COSTS AND EXPENSES</v>
          </cell>
        </row>
        <row r="2290">
          <cell r="A2290">
            <v>5100001</v>
          </cell>
          <cell r="B2290" t="str">
            <v>ALL OTHER COSTS AND EXPENSES</v>
          </cell>
        </row>
        <row r="2291">
          <cell r="A2291">
            <v>5100001</v>
          </cell>
          <cell r="B2291" t="str">
            <v>ALL OTHER COSTS AND EXPENSES</v>
          </cell>
        </row>
        <row r="2292">
          <cell r="A2292">
            <v>5100001</v>
          </cell>
          <cell r="B2292" t="str">
            <v>ALL OTHER COSTS AND EXPENSES</v>
          </cell>
        </row>
        <row r="2293">
          <cell r="A2293">
            <v>5100001</v>
          </cell>
          <cell r="B2293" t="str">
            <v>ALL OTHER COSTS AND EXPENSES</v>
          </cell>
        </row>
        <row r="2294">
          <cell r="A2294">
            <v>5100001</v>
          </cell>
          <cell r="B2294" t="str">
            <v>ALL OTHER COSTS AND EXPENSES</v>
          </cell>
        </row>
        <row r="2295">
          <cell r="A2295">
            <v>5100001</v>
          </cell>
          <cell r="B2295" t="str">
            <v>ALL OTHER COSTS AND EXPENSES</v>
          </cell>
        </row>
        <row r="2296">
          <cell r="A2296">
            <v>5100001</v>
          </cell>
          <cell r="B2296" t="str">
            <v>ALL OTHER COSTS AND EXPENSES</v>
          </cell>
        </row>
        <row r="2297">
          <cell r="A2297">
            <v>5100001</v>
          </cell>
          <cell r="B2297" t="str">
            <v>ALL OTHER COSTS AND EXPENSES</v>
          </cell>
        </row>
        <row r="2298">
          <cell r="A2298">
            <v>5100001</v>
          </cell>
          <cell r="B2298" t="str">
            <v>ALL OTHER COSTS AND EXPENSES</v>
          </cell>
        </row>
        <row r="2299">
          <cell r="A2299">
            <v>5100001</v>
          </cell>
          <cell r="B2299" t="str">
            <v>ALL OTHER COSTS AND EXPENSES</v>
          </cell>
        </row>
        <row r="2300">
          <cell r="A2300">
            <v>5100001</v>
          </cell>
          <cell r="B2300" t="str">
            <v>ALL OTHER COSTS AND EXPENSES</v>
          </cell>
        </row>
        <row r="2301">
          <cell r="A2301">
            <v>5100001</v>
          </cell>
          <cell r="B2301" t="str">
            <v>ALL OTHER COSTS AND EXPENSES</v>
          </cell>
        </row>
        <row r="2302">
          <cell r="A2302">
            <v>5100001</v>
          </cell>
          <cell r="B2302" t="str">
            <v>ALL OTHER COSTS AND EXPENSES</v>
          </cell>
        </row>
        <row r="2303">
          <cell r="A2303">
            <v>5100001</v>
          </cell>
          <cell r="B2303" t="str">
            <v>ALL OTHER COSTS AND EXPENSES</v>
          </cell>
        </row>
        <row r="2304">
          <cell r="A2304">
            <v>5100001</v>
          </cell>
          <cell r="B2304" t="str">
            <v>ALL OTHER COSTS AND EXPENSES</v>
          </cell>
        </row>
        <row r="2305">
          <cell r="A2305">
            <v>5100001</v>
          </cell>
          <cell r="B2305" t="str">
            <v>ALL OTHER COSTS AND EXPENSES</v>
          </cell>
        </row>
        <row r="2306">
          <cell r="A2306">
            <v>5100001</v>
          </cell>
          <cell r="B2306" t="str">
            <v>ALL OTHER COSTS AND EXPENSES</v>
          </cell>
        </row>
        <row r="2307">
          <cell r="A2307">
            <v>5100001</v>
          </cell>
          <cell r="B2307" t="str">
            <v>ALL OTHER COSTS AND EXPENSES</v>
          </cell>
        </row>
        <row r="2308">
          <cell r="A2308">
            <v>5100001</v>
          </cell>
          <cell r="B2308" t="str">
            <v>ALL OTHER COSTS AND EXPENSES</v>
          </cell>
        </row>
        <row r="2309">
          <cell r="A2309">
            <v>5100001</v>
          </cell>
          <cell r="B2309" t="str">
            <v>ALL OTHER COSTS AND EXPENSES</v>
          </cell>
        </row>
        <row r="2310">
          <cell r="A2310">
            <v>5100001</v>
          </cell>
          <cell r="B2310" t="str">
            <v>ALL OTHER COSTS AND EXPENSES</v>
          </cell>
        </row>
        <row r="2311">
          <cell r="A2311">
            <v>5100001</v>
          </cell>
          <cell r="B2311" t="str">
            <v>ALL OTHER COSTS AND EXPENSES</v>
          </cell>
        </row>
        <row r="2312">
          <cell r="A2312">
            <v>5100001</v>
          </cell>
          <cell r="B2312" t="str">
            <v>ALL OTHER COSTS AND EXPENSES</v>
          </cell>
        </row>
        <row r="2313">
          <cell r="A2313">
            <v>5100001</v>
          </cell>
          <cell r="B2313" t="str">
            <v>ALL OTHER COSTS AND EXPENSES</v>
          </cell>
        </row>
        <row r="2314">
          <cell r="A2314">
            <v>5100001</v>
          </cell>
          <cell r="B2314" t="str">
            <v>ALL OTHER COSTS AND EXPENSES</v>
          </cell>
        </row>
        <row r="2315">
          <cell r="A2315">
            <v>5100001</v>
          </cell>
          <cell r="B2315" t="str">
            <v>ALL OTHER COSTS AND EXPENSES</v>
          </cell>
        </row>
        <row r="2316">
          <cell r="A2316">
            <v>5100001</v>
          </cell>
          <cell r="B2316" t="str">
            <v>ALL OTHER COSTS AND EXPENSES</v>
          </cell>
        </row>
        <row r="2317">
          <cell r="A2317">
            <v>5100001</v>
          </cell>
          <cell r="B2317" t="str">
            <v>ALL OTHER COSTS AND EXPENSES</v>
          </cell>
        </row>
        <row r="2318">
          <cell r="A2318">
            <v>5100001</v>
          </cell>
          <cell r="B2318" t="str">
            <v>ALL OTHER COSTS AND EXPENSES</v>
          </cell>
        </row>
        <row r="2319">
          <cell r="A2319">
            <v>5100001</v>
          </cell>
          <cell r="B2319" t="str">
            <v>ALL OTHER COSTS AND EXPENSES</v>
          </cell>
        </row>
        <row r="2320">
          <cell r="A2320">
            <v>5100001</v>
          </cell>
          <cell r="B2320" t="str">
            <v>ALL OTHER COSTS AND EXPENSES</v>
          </cell>
        </row>
        <row r="2321">
          <cell r="A2321">
            <v>5100001</v>
          </cell>
          <cell r="B2321" t="str">
            <v>ALL OTHER COSTS AND EXPENSES</v>
          </cell>
        </row>
        <row r="2322">
          <cell r="A2322">
            <v>5100001</v>
          </cell>
          <cell r="B2322" t="str">
            <v>ALL OTHER COSTS AND EXPENSES</v>
          </cell>
        </row>
        <row r="2323">
          <cell r="A2323">
            <v>5100001</v>
          </cell>
          <cell r="B2323" t="str">
            <v>ALL OTHER COSTS AND EXPENSES</v>
          </cell>
        </row>
        <row r="2324">
          <cell r="A2324">
            <v>5100001</v>
          </cell>
          <cell r="B2324" t="str">
            <v>ALL OTHER COSTS AND EXPENSES</v>
          </cell>
        </row>
        <row r="2325">
          <cell r="A2325">
            <v>5100001</v>
          </cell>
          <cell r="B2325" t="str">
            <v>ALL OTHER COSTS AND EXPENSES</v>
          </cell>
        </row>
        <row r="2326">
          <cell r="A2326">
            <v>5100001</v>
          </cell>
          <cell r="B2326" t="str">
            <v>ALL OTHER COSTS AND EXPENSES</v>
          </cell>
        </row>
        <row r="2327">
          <cell r="A2327">
            <v>5100001</v>
          </cell>
          <cell r="B2327" t="str">
            <v>ALL OTHER COSTS AND EXPENSES</v>
          </cell>
        </row>
        <row r="2328">
          <cell r="A2328">
            <v>5100001</v>
          </cell>
          <cell r="B2328" t="str">
            <v>ALL OTHER COSTS AND EXPENSES</v>
          </cell>
        </row>
        <row r="2329">
          <cell r="A2329">
            <v>5100001</v>
          </cell>
          <cell r="B2329" t="str">
            <v>ALL OTHER COSTS AND EXPENSES</v>
          </cell>
        </row>
        <row r="2330">
          <cell r="A2330">
            <v>5100001</v>
          </cell>
          <cell r="B2330" t="str">
            <v>ALL OTHER COSTS AND EXPENSES</v>
          </cell>
        </row>
        <row r="2331">
          <cell r="A2331">
            <v>5100001</v>
          </cell>
          <cell r="B2331" t="str">
            <v>ALL OTHER COSTS AND EXPENSES</v>
          </cell>
        </row>
        <row r="2332">
          <cell r="A2332">
            <v>5100001</v>
          </cell>
          <cell r="B2332" t="str">
            <v>ALL OTHER COSTS AND EXPENSES</v>
          </cell>
        </row>
        <row r="2333">
          <cell r="A2333">
            <v>5100001</v>
          </cell>
          <cell r="B2333" t="str">
            <v>ALL OTHER COSTS AND EXPENSES</v>
          </cell>
        </row>
        <row r="2334">
          <cell r="A2334">
            <v>5100001</v>
          </cell>
          <cell r="B2334" t="str">
            <v>ALL OTHER COSTS AND EXPENSES</v>
          </cell>
        </row>
        <row r="2335">
          <cell r="A2335">
            <v>5100001</v>
          </cell>
          <cell r="B2335" t="str">
            <v>ALL OTHER COSTS AND EXPENSES</v>
          </cell>
        </row>
        <row r="2336">
          <cell r="A2336">
            <v>5100001</v>
          </cell>
          <cell r="B2336" t="str">
            <v>ALL OTHER COSTS AND EXPENSES</v>
          </cell>
        </row>
        <row r="2337">
          <cell r="A2337">
            <v>5100001</v>
          </cell>
          <cell r="B2337" t="str">
            <v>ALL OTHER COSTS AND EXPENSES</v>
          </cell>
        </row>
        <row r="2338">
          <cell r="A2338">
            <v>5100001</v>
          </cell>
          <cell r="B2338" t="str">
            <v>ALL OTHER COSTS AND EXPENSES</v>
          </cell>
        </row>
        <row r="2339">
          <cell r="A2339">
            <v>5100001</v>
          </cell>
          <cell r="B2339" t="str">
            <v>ALL OTHER COSTS AND EXPENSES</v>
          </cell>
        </row>
        <row r="2340">
          <cell r="A2340">
            <v>5100001</v>
          </cell>
          <cell r="B2340" t="str">
            <v>ALL OTHER COSTS AND EXPENSES</v>
          </cell>
        </row>
        <row r="2341">
          <cell r="A2341">
            <v>5100001</v>
          </cell>
          <cell r="B2341" t="str">
            <v>ALL OTHER COSTS AND EXPENSES</v>
          </cell>
        </row>
        <row r="2342">
          <cell r="A2342">
            <v>5100001</v>
          </cell>
          <cell r="B2342" t="str">
            <v>ALL OTHER COSTS AND EXPENSES</v>
          </cell>
        </row>
        <row r="2343">
          <cell r="A2343">
            <v>5100001</v>
          </cell>
          <cell r="B2343" t="str">
            <v>ALL OTHER COSTS AND EXPENSES</v>
          </cell>
        </row>
        <row r="2344">
          <cell r="A2344">
            <v>5100001</v>
          </cell>
          <cell r="B2344" t="str">
            <v>ALL OTHER COSTS AND EXPENSES</v>
          </cell>
        </row>
        <row r="2345">
          <cell r="A2345">
            <v>5100001</v>
          </cell>
          <cell r="B2345" t="str">
            <v>ALL OTHER COSTS AND EXPENSES</v>
          </cell>
        </row>
        <row r="2346">
          <cell r="A2346">
            <v>5100001</v>
          </cell>
          <cell r="B2346" t="str">
            <v>ALL OTHER COSTS AND EXPENSES</v>
          </cell>
        </row>
        <row r="2347">
          <cell r="A2347">
            <v>5100001</v>
          </cell>
          <cell r="B2347" t="str">
            <v>ALL OTHER COSTS AND EXPENSES</v>
          </cell>
        </row>
        <row r="2348">
          <cell r="A2348">
            <v>5100001</v>
          </cell>
          <cell r="B2348" t="str">
            <v>ALL OTHER COSTS AND EXPENSES</v>
          </cell>
        </row>
        <row r="2349">
          <cell r="A2349">
            <v>5100001</v>
          </cell>
          <cell r="B2349" t="str">
            <v>ALL OTHER COSTS AND EXPENSES</v>
          </cell>
        </row>
        <row r="2350">
          <cell r="A2350">
            <v>5100001</v>
          </cell>
          <cell r="B2350" t="str">
            <v>ALL OTHER COSTS AND EXPENSES</v>
          </cell>
        </row>
        <row r="2351">
          <cell r="A2351">
            <v>5100001</v>
          </cell>
          <cell r="B2351" t="str">
            <v>ALL OTHER COSTS AND EXPENSES</v>
          </cell>
        </row>
        <row r="2352">
          <cell r="A2352">
            <v>5100001</v>
          </cell>
          <cell r="B2352" t="str">
            <v>ALL OTHER COSTS AND EXPENSES</v>
          </cell>
        </row>
        <row r="2353">
          <cell r="A2353">
            <v>5100001</v>
          </cell>
          <cell r="B2353" t="str">
            <v>ALL OTHER COSTS AND EXPENSES</v>
          </cell>
        </row>
        <row r="2354">
          <cell r="A2354">
            <v>5100001</v>
          </cell>
          <cell r="B2354" t="str">
            <v>ALL OTHER COSTS AND EXPENSES</v>
          </cell>
        </row>
        <row r="2355">
          <cell r="A2355">
            <v>5100001</v>
          </cell>
          <cell r="B2355" t="str">
            <v>ALL OTHER COSTS AND EXPENSES</v>
          </cell>
        </row>
        <row r="2356">
          <cell r="A2356">
            <v>5100001</v>
          </cell>
          <cell r="B2356" t="str">
            <v>ALL OTHER COSTS AND EXPENSES</v>
          </cell>
        </row>
        <row r="2357">
          <cell r="A2357">
            <v>5100001</v>
          </cell>
          <cell r="B2357" t="str">
            <v>ALL OTHER COSTS AND EXPENSES</v>
          </cell>
        </row>
        <row r="2358">
          <cell r="A2358">
            <v>5100001</v>
          </cell>
          <cell r="B2358" t="str">
            <v>ALL OTHER COSTS AND EXPENSES</v>
          </cell>
        </row>
        <row r="2359">
          <cell r="A2359">
            <v>5100001</v>
          </cell>
          <cell r="B2359" t="str">
            <v>ALL OTHER COSTS AND EXPENSES</v>
          </cell>
        </row>
        <row r="2360">
          <cell r="A2360">
            <v>5100001</v>
          </cell>
          <cell r="B2360" t="str">
            <v>ALL OTHER COSTS AND EXPENSES</v>
          </cell>
        </row>
        <row r="2361">
          <cell r="A2361">
            <v>5100001</v>
          </cell>
          <cell r="B2361" t="str">
            <v>ALL OTHER COSTS AND EXPENSES</v>
          </cell>
        </row>
        <row r="2362">
          <cell r="A2362">
            <v>5100001</v>
          </cell>
          <cell r="B2362" t="str">
            <v>ALL OTHER COSTS AND EXPENSES</v>
          </cell>
        </row>
        <row r="2363">
          <cell r="A2363">
            <v>5100001</v>
          </cell>
          <cell r="B2363" t="str">
            <v>ALL OTHER COSTS AND EXPENSES</v>
          </cell>
        </row>
        <row r="2364">
          <cell r="A2364">
            <v>5100001</v>
          </cell>
          <cell r="B2364" t="str">
            <v>ALL OTHER COSTS AND EXPENSES</v>
          </cell>
        </row>
        <row r="2365">
          <cell r="A2365">
            <v>5100001</v>
          </cell>
          <cell r="B2365" t="str">
            <v>ALL OTHER COSTS AND EXPENSES</v>
          </cell>
        </row>
        <row r="2366">
          <cell r="A2366">
            <v>5100001</v>
          </cell>
          <cell r="B2366" t="str">
            <v>ALL OTHER COSTS AND EXPENSES</v>
          </cell>
        </row>
        <row r="2367">
          <cell r="A2367">
            <v>5100001</v>
          </cell>
          <cell r="B2367" t="str">
            <v>ALL OTHER COSTS AND EXPENSES</v>
          </cell>
        </row>
        <row r="2368">
          <cell r="A2368">
            <v>5100001</v>
          </cell>
          <cell r="B2368" t="str">
            <v>ALL OTHER COSTS AND EXPENSES</v>
          </cell>
        </row>
        <row r="2369">
          <cell r="A2369">
            <v>5100001</v>
          </cell>
          <cell r="B2369" t="str">
            <v>ALL OTHER COSTS AND EXPENSES</v>
          </cell>
        </row>
        <row r="2370">
          <cell r="A2370">
            <v>5100001</v>
          </cell>
          <cell r="B2370" t="str">
            <v>ALL OTHER COSTS AND EXPENSES</v>
          </cell>
        </row>
        <row r="2371">
          <cell r="A2371">
            <v>5100001</v>
          </cell>
          <cell r="B2371" t="str">
            <v>ALL OTHER COSTS AND EXPENSES</v>
          </cell>
        </row>
        <row r="2372">
          <cell r="A2372">
            <v>5100001</v>
          </cell>
          <cell r="B2372" t="str">
            <v>ALL OTHER COSTS AND EXPENSES</v>
          </cell>
        </row>
        <row r="2373">
          <cell r="A2373">
            <v>5100001</v>
          </cell>
          <cell r="B2373" t="str">
            <v>ALL OTHER COSTS AND EXPENSES</v>
          </cell>
        </row>
        <row r="2374">
          <cell r="A2374">
            <v>5100001</v>
          </cell>
          <cell r="B2374" t="str">
            <v>ALL OTHER COSTS AND EXPENSES</v>
          </cell>
        </row>
        <row r="2375">
          <cell r="A2375">
            <v>5100001</v>
          </cell>
          <cell r="B2375" t="str">
            <v>ALL OTHER COSTS AND EXPENSES</v>
          </cell>
        </row>
        <row r="2376">
          <cell r="A2376">
            <v>5100001</v>
          </cell>
          <cell r="B2376" t="str">
            <v>ALL OTHER COSTS AND EXPENSES</v>
          </cell>
        </row>
        <row r="2377">
          <cell r="A2377">
            <v>5100001</v>
          </cell>
          <cell r="B2377" t="str">
            <v>ALL OTHER COSTS AND EXPENSES</v>
          </cell>
        </row>
        <row r="2378">
          <cell r="A2378">
            <v>5100001</v>
          </cell>
          <cell r="B2378" t="str">
            <v>ALL OTHER COSTS AND EXPENSES</v>
          </cell>
        </row>
        <row r="2379">
          <cell r="A2379">
            <v>5100001</v>
          </cell>
          <cell r="B2379" t="str">
            <v>ALL OTHER COSTS AND EXPENSES</v>
          </cell>
        </row>
        <row r="2380">
          <cell r="A2380">
            <v>5100001</v>
          </cell>
          <cell r="B2380" t="str">
            <v>ALL OTHER COSTS AND EXPENSES</v>
          </cell>
        </row>
        <row r="2381">
          <cell r="A2381">
            <v>5100001</v>
          </cell>
          <cell r="B2381" t="str">
            <v>ALL OTHER COSTS AND EXPENSES</v>
          </cell>
        </row>
        <row r="2382">
          <cell r="A2382">
            <v>5100001</v>
          </cell>
          <cell r="B2382" t="str">
            <v>ALL OTHER COSTS AND EXPENSES</v>
          </cell>
        </row>
        <row r="2383">
          <cell r="A2383">
            <v>5100001</v>
          </cell>
          <cell r="B2383" t="str">
            <v>ALL OTHER COSTS AND EXPENSES</v>
          </cell>
        </row>
        <row r="2384">
          <cell r="A2384">
            <v>5100001</v>
          </cell>
          <cell r="B2384" t="str">
            <v>ALL OTHER COSTS AND EXPENSES</v>
          </cell>
        </row>
        <row r="2385">
          <cell r="A2385">
            <v>5100001</v>
          </cell>
          <cell r="B2385" t="str">
            <v>ALL OTHER COSTS AND EXPENSES</v>
          </cell>
        </row>
        <row r="2386">
          <cell r="A2386">
            <v>5100001</v>
          </cell>
          <cell r="B2386" t="str">
            <v>ALL OTHER COSTS AND EXPENSES</v>
          </cell>
        </row>
        <row r="2387">
          <cell r="A2387">
            <v>5100001</v>
          </cell>
          <cell r="B2387" t="str">
            <v>ALL OTHER COSTS AND EXPENSES</v>
          </cell>
        </row>
        <row r="2388">
          <cell r="A2388">
            <v>5100001</v>
          </cell>
          <cell r="B2388" t="str">
            <v>ALL OTHER COSTS AND EXPENSES</v>
          </cell>
        </row>
        <row r="2389">
          <cell r="A2389">
            <v>5100001</v>
          </cell>
          <cell r="B2389" t="str">
            <v>ALL OTHER COSTS AND EXPENSES</v>
          </cell>
        </row>
        <row r="2390">
          <cell r="A2390">
            <v>5100001</v>
          </cell>
          <cell r="B2390" t="str">
            <v>ALL OTHER COSTS AND EXPENSES</v>
          </cell>
        </row>
        <row r="2391">
          <cell r="A2391">
            <v>5100001</v>
          </cell>
          <cell r="B2391" t="str">
            <v>ALL OTHER COSTS AND EXPENSES</v>
          </cell>
        </row>
        <row r="2392">
          <cell r="A2392">
            <v>5100001</v>
          </cell>
          <cell r="B2392" t="str">
            <v>ALL OTHER COSTS AND EXPENSES</v>
          </cell>
        </row>
        <row r="2393">
          <cell r="A2393">
            <v>5100001</v>
          </cell>
          <cell r="B2393" t="str">
            <v>ALL OTHER COSTS AND EXPENSES</v>
          </cell>
        </row>
        <row r="2394">
          <cell r="A2394">
            <v>5100001</v>
          </cell>
          <cell r="B2394" t="str">
            <v>ALL OTHER COSTS AND EXPENSES</v>
          </cell>
        </row>
        <row r="2395">
          <cell r="A2395">
            <v>5100001</v>
          </cell>
          <cell r="B2395" t="str">
            <v>ALL OTHER COSTS AND EXPENSES</v>
          </cell>
        </row>
        <row r="2396">
          <cell r="A2396">
            <v>5100001</v>
          </cell>
          <cell r="B2396" t="str">
            <v>ALL OTHER COSTS AND EXPENSES</v>
          </cell>
        </row>
        <row r="2397">
          <cell r="A2397">
            <v>5100001</v>
          </cell>
          <cell r="B2397" t="str">
            <v>ALL OTHER COSTS AND EXPENSES</v>
          </cell>
        </row>
        <row r="2398">
          <cell r="A2398">
            <v>5100001</v>
          </cell>
          <cell r="B2398" t="str">
            <v>ALL OTHER COSTS AND EXPENSES</v>
          </cell>
        </row>
        <row r="2399">
          <cell r="A2399">
            <v>5100001</v>
          </cell>
          <cell r="B2399" t="str">
            <v>ALL OTHER COSTS AND EXPENSES</v>
          </cell>
        </row>
        <row r="2400">
          <cell r="A2400">
            <v>5100001</v>
          </cell>
          <cell r="B2400" t="str">
            <v>ALL OTHER COSTS AND EXPENSES</v>
          </cell>
        </row>
        <row r="2401">
          <cell r="A2401">
            <v>5100001</v>
          </cell>
          <cell r="B2401" t="str">
            <v>ALL OTHER COSTS AND EXPENSES</v>
          </cell>
        </row>
        <row r="2402">
          <cell r="A2402">
            <v>5100001</v>
          </cell>
          <cell r="B2402" t="str">
            <v>ALL OTHER COSTS AND EXPENSES</v>
          </cell>
        </row>
        <row r="2403">
          <cell r="A2403">
            <v>5100001</v>
          </cell>
          <cell r="B2403" t="str">
            <v>ALL OTHER COSTS AND EXPENSES</v>
          </cell>
        </row>
        <row r="2404">
          <cell r="A2404">
            <v>5100001</v>
          </cell>
          <cell r="B2404" t="str">
            <v>ALL OTHER COSTS AND EXPENSES</v>
          </cell>
        </row>
        <row r="2405">
          <cell r="A2405">
            <v>5100001</v>
          </cell>
          <cell r="B2405" t="str">
            <v>ALL OTHER COSTS AND EXPENSES</v>
          </cell>
        </row>
        <row r="2406">
          <cell r="A2406">
            <v>5100001</v>
          </cell>
          <cell r="B2406" t="str">
            <v>ALL OTHER COSTS AND EXPENSES</v>
          </cell>
        </row>
        <row r="2407">
          <cell r="A2407">
            <v>5100001</v>
          </cell>
          <cell r="B2407" t="str">
            <v>ALL OTHER COSTS AND EXPENSES</v>
          </cell>
        </row>
        <row r="2408">
          <cell r="A2408">
            <v>5100001</v>
          </cell>
          <cell r="B2408" t="str">
            <v>ALL OTHER COSTS AND EXPENSES</v>
          </cell>
        </row>
        <row r="2409">
          <cell r="A2409">
            <v>5100001</v>
          </cell>
          <cell r="B2409" t="str">
            <v>ALL OTHER COSTS AND EXPENSES</v>
          </cell>
        </row>
        <row r="2410">
          <cell r="A2410">
            <v>5100001</v>
          </cell>
          <cell r="B2410" t="str">
            <v>ALL OTHER COSTS AND EXPENSES</v>
          </cell>
        </row>
        <row r="2411">
          <cell r="A2411">
            <v>5100001</v>
          </cell>
          <cell r="B2411" t="str">
            <v>ALL OTHER COSTS AND EXPENSES</v>
          </cell>
        </row>
        <row r="2412">
          <cell r="A2412">
            <v>5100001</v>
          </cell>
          <cell r="B2412" t="str">
            <v>ALL OTHER COSTS AND EXPENSES</v>
          </cell>
        </row>
        <row r="2413">
          <cell r="A2413">
            <v>5100001</v>
          </cell>
          <cell r="B2413" t="str">
            <v>ALL OTHER COSTS AND EXPENSES</v>
          </cell>
        </row>
        <row r="2414">
          <cell r="A2414">
            <v>5100001</v>
          </cell>
          <cell r="B2414" t="str">
            <v>ALL OTHER COSTS AND EXPENSES</v>
          </cell>
        </row>
        <row r="2415">
          <cell r="A2415">
            <v>5100001</v>
          </cell>
          <cell r="B2415" t="str">
            <v>ALL OTHER COSTS AND EXPENSES</v>
          </cell>
        </row>
        <row r="2416">
          <cell r="A2416">
            <v>5100001</v>
          </cell>
          <cell r="B2416" t="str">
            <v>ALL OTHER COSTS AND EXPENSES</v>
          </cell>
        </row>
        <row r="2417">
          <cell r="A2417">
            <v>5100001</v>
          </cell>
          <cell r="B2417" t="str">
            <v>ALL OTHER COSTS AND EXPENSES</v>
          </cell>
        </row>
        <row r="2418">
          <cell r="A2418">
            <v>5100001</v>
          </cell>
          <cell r="B2418" t="str">
            <v>ALL OTHER COSTS AND EXPENSES</v>
          </cell>
        </row>
        <row r="2419">
          <cell r="A2419">
            <v>5100001</v>
          </cell>
          <cell r="B2419" t="str">
            <v>ALL OTHER COSTS AND EXPENSES</v>
          </cell>
        </row>
        <row r="2420">
          <cell r="A2420">
            <v>5100001</v>
          </cell>
          <cell r="B2420" t="str">
            <v>ALL OTHER COSTS AND EXPENSES</v>
          </cell>
        </row>
        <row r="2421">
          <cell r="A2421">
            <v>5100001</v>
          </cell>
          <cell r="B2421" t="str">
            <v>ALL OTHER COSTS AND EXPENSES</v>
          </cell>
        </row>
        <row r="2422">
          <cell r="A2422">
            <v>5100001</v>
          </cell>
          <cell r="B2422" t="str">
            <v>ALL OTHER COSTS AND EXPENSES</v>
          </cell>
        </row>
        <row r="2423">
          <cell r="A2423">
            <v>5100001</v>
          </cell>
          <cell r="B2423" t="str">
            <v>ALL OTHER COSTS AND EXPENSES</v>
          </cell>
        </row>
        <row r="2424">
          <cell r="A2424">
            <v>5100001</v>
          </cell>
          <cell r="B2424" t="str">
            <v>ALL OTHER COSTS AND EXPENSES</v>
          </cell>
        </row>
        <row r="2425">
          <cell r="A2425">
            <v>5100001</v>
          </cell>
          <cell r="B2425" t="str">
            <v>ALL OTHER COSTS AND EXPENSES</v>
          </cell>
        </row>
        <row r="2426">
          <cell r="A2426">
            <v>5100001</v>
          </cell>
          <cell r="B2426" t="str">
            <v>ALL OTHER COSTS AND EXPENSES</v>
          </cell>
        </row>
        <row r="2427">
          <cell r="A2427">
            <v>5100001</v>
          </cell>
          <cell r="B2427" t="str">
            <v>ALL OTHER COSTS AND EXPENSES</v>
          </cell>
        </row>
        <row r="2428">
          <cell r="A2428">
            <v>5100001</v>
          </cell>
          <cell r="B2428" t="str">
            <v>ALL OTHER COSTS AND EXPENSES</v>
          </cell>
        </row>
        <row r="2429">
          <cell r="A2429">
            <v>5100001</v>
          </cell>
          <cell r="B2429" t="str">
            <v>ALL OTHER COSTS AND EXPENSES</v>
          </cell>
        </row>
        <row r="2430">
          <cell r="A2430">
            <v>5100001</v>
          </cell>
          <cell r="B2430" t="str">
            <v>ALL OTHER COSTS AND EXPENSES</v>
          </cell>
        </row>
        <row r="2431">
          <cell r="A2431">
            <v>5100001</v>
          </cell>
          <cell r="B2431" t="str">
            <v>ALL OTHER COSTS AND EXPENSES</v>
          </cell>
        </row>
        <row r="2432">
          <cell r="A2432">
            <v>5100001</v>
          </cell>
          <cell r="B2432" t="str">
            <v>ALL OTHER COSTS AND EXPENSES</v>
          </cell>
        </row>
        <row r="2433">
          <cell r="A2433">
            <v>5100001</v>
          </cell>
          <cell r="B2433" t="str">
            <v>ALL OTHER COSTS AND EXPENSES</v>
          </cell>
        </row>
        <row r="2434">
          <cell r="A2434">
            <v>5100001</v>
          </cell>
          <cell r="B2434" t="str">
            <v>ALL OTHER COSTS AND EXPENSES</v>
          </cell>
        </row>
        <row r="2435">
          <cell r="A2435">
            <v>5100001</v>
          </cell>
          <cell r="B2435" t="str">
            <v>ALL OTHER COSTS AND EXPENSES</v>
          </cell>
        </row>
        <row r="2436">
          <cell r="A2436">
            <v>5100001</v>
          </cell>
          <cell r="B2436" t="str">
            <v>ALL OTHER COSTS AND EXPENSES</v>
          </cell>
        </row>
        <row r="2437">
          <cell r="A2437">
            <v>5100001</v>
          </cell>
          <cell r="B2437" t="str">
            <v>ALL OTHER COSTS AND EXPENSES</v>
          </cell>
        </row>
        <row r="2438">
          <cell r="A2438">
            <v>5100001</v>
          </cell>
          <cell r="B2438" t="str">
            <v>ALL OTHER COSTS AND EXPENSES</v>
          </cell>
        </row>
        <row r="2439">
          <cell r="A2439">
            <v>5100001</v>
          </cell>
          <cell r="B2439" t="str">
            <v>ALL OTHER COSTS AND EXPENSES</v>
          </cell>
        </row>
        <row r="2440">
          <cell r="A2440">
            <v>5100001</v>
          </cell>
          <cell r="B2440" t="str">
            <v>ALL OTHER COSTS AND EXPENSES</v>
          </cell>
        </row>
        <row r="2441">
          <cell r="A2441">
            <v>5100001</v>
          </cell>
          <cell r="B2441" t="str">
            <v>ALL OTHER COSTS AND EXPENSES</v>
          </cell>
        </row>
        <row r="2442">
          <cell r="A2442">
            <v>5100001</v>
          </cell>
          <cell r="B2442" t="str">
            <v>ALL OTHER COSTS AND EXPENSES</v>
          </cell>
        </row>
        <row r="2443">
          <cell r="A2443">
            <v>5100001</v>
          </cell>
          <cell r="B2443" t="str">
            <v>ALL OTHER COSTS AND EXPENSES</v>
          </cell>
        </row>
        <row r="2444">
          <cell r="A2444">
            <v>5100001</v>
          </cell>
          <cell r="B2444" t="str">
            <v>ALL OTHER COSTS AND EXPENSES</v>
          </cell>
        </row>
        <row r="2445">
          <cell r="A2445">
            <v>5100001</v>
          </cell>
          <cell r="B2445" t="str">
            <v>ALL OTHER COSTS AND EXPENSES</v>
          </cell>
        </row>
        <row r="2446">
          <cell r="A2446">
            <v>5100001</v>
          </cell>
          <cell r="B2446" t="str">
            <v>ALL OTHER COSTS AND EXPENSES</v>
          </cell>
        </row>
        <row r="2447">
          <cell r="A2447">
            <v>5100001</v>
          </cell>
          <cell r="B2447" t="str">
            <v>ALL OTHER COSTS AND EXPENSES</v>
          </cell>
        </row>
        <row r="2448">
          <cell r="A2448">
            <v>5100001</v>
          </cell>
          <cell r="B2448" t="str">
            <v>ALL OTHER COSTS AND EXPENSES</v>
          </cell>
        </row>
        <row r="2449">
          <cell r="A2449">
            <v>5100001</v>
          </cell>
          <cell r="B2449" t="str">
            <v>ALL OTHER COSTS AND EXPENSES</v>
          </cell>
        </row>
        <row r="2450">
          <cell r="A2450">
            <v>5100001</v>
          </cell>
          <cell r="B2450" t="str">
            <v>ALL OTHER COSTS AND EXPENSES</v>
          </cell>
        </row>
        <row r="2451">
          <cell r="A2451">
            <v>5100001</v>
          </cell>
          <cell r="B2451" t="str">
            <v>ALL OTHER COSTS AND EXPENSES</v>
          </cell>
        </row>
        <row r="2452">
          <cell r="A2452">
            <v>5100001</v>
          </cell>
          <cell r="B2452" t="str">
            <v>ALL OTHER COSTS AND EXPENSES</v>
          </cell>
        </row>
        <row r="2453">
          <cell r="A2453">
            <v>5100001</v>
          </cell>
          <cell r="B2453" t="str">
            <v>ALL OTHER COSTS AND EXPENSES</v>
          </cell>
        </row>
        <row r="2454">
          <cell r="A2454">
            <v>5100001</v>
          </cell>
          <cell r="B2454" t="str">
            <v>ALL OTHER COSTS AND EXPENSES</v>
          </cell>
        </row>
        <row r="2455">
          <cell r="A2455">
            <v>5100001</v>
          </cell>
          <cell r="B2455" t="str">
            <v>ALL OTHER COSTS AND EXPENSES</v>
          </cell>
        </row>
        <row r="2456">
          <cell r="A2456">
            <v>5100001</v>
          </cell>
          <cell r="B2456" t="str">
            <v>ALL OTHER COSTS AND EXPENSES</v>
          </cell>
        </row>
        <row r="2457">
          <cell r="A2457">
            <v>5100001</v>
          </cell>
          <cell r="B2457" t="str">
            <v>ALL OTHER COSTS AND EXPENSES</v>
          </cell>
        </row>
        <row r="2458">
          <cell r="A2458">
            <v>5100001</v>
          </cell>
          <cell r="B2458" t="str">
            <v>ALL OTHER COSTS AND EXPENSES</v>
          </cell>
        </row>
        <row r="2459">
          <cell r="A2459">
            <v>5100001</v>
          </cell>
          <cell r="B2459" t="str">
            <v>ALL OTHER COSTS AND EXPENSES</v>
          </cell>
        </row>
        <row r="2460">
          <cell r="A2460">
            <v>5100001</v>
          </cell>
          <cell r="B2460" t="str">
            <v>ALL OTHER COSTS AND EXPENSES</v>
          </cell>
        </row>
        <row r="2461">
          <cell r="A2461">
            <v>5100001</v>
          </cell>
          <cell r="B2461" t="str">
            <v>ALL OTHER COSTS AND EXPENSES</v>
          </cell>
        </row>
        <row r="2462">
          <cell r="A2462">
            <v>5100001</v>
          </cell>
          <cell r="B2462" t="str">
            <v>ALL OTHER COSTS AND EXPENSES</v>
          </cell>
        </row>
        <row r="2463">
          <cell r="A2463">
            <v>5100001</v>
          </cell>
          <cell r="B2463" t="str">
            <v>ALL OTHER COSTS AND EXPENSES</v>
          </cell>
        </row>
        <row r="2464">
          <cell r="A2464">
            <v>5100001</v>
          </cell>
          <cell r="B2464" t="str">
            <v>ALL OTHER COSTS AND EXPENSES</v>
          </cell>
        </row>
        <row r="2465">
          <cell r="A2465">
            <v>5100001</v>
          </cell>
          <cell r="B2465" t="str">
            <v>ALL OTHER COSTS AND EXPENSES</v>
          </cell>
        </row>
        <row r="2466">
          <cell r="A2466">
            <v>5100001</v>
          </cell>
          <cell r="B2466" t="str">
            <v>ALL OTHER COSTS AND EXPENSES</v>
          </cell>
        </row>
        <row r="2467">
          <cell r="A2467">
            <v>5100001</v>
          </cell>
          <cell r="B2467" t="str">
            <v>ALL OTHER COSTS AND EXPENSES</v>
          </cell>
        </row>
        <row r="2468">
          <cell r="A2468">
            <v>5100001</v>
          </cell>
          <cell r="B2468" t="str">
            <v>ALL OTHER COSTS AND EXPENSES</v>
          </cell>
        </row>
        <row r="2469">
          <cell r="A2469">
            <v>5100001</v>
          </cell>
          <cell r="B2469" t="str">
            <v>ALL OTHER COSTS AND EXPENSES</v>
          </cell>
        </row>
        <row r="2470">
          <cell r="A2470">
            <v>9010071</v>
          </cell>
          <cell r="B2470" t="str">
            <v>INCOME FROM CONSOLIDATED AFFILIATES</v>
          </cell>
        </row>
        <row r="2471">
          <cell r="A2471">
            <v>9010072</v>
          </cell>
          <cell r="B2471" t="str">
            <v>TRSY-OTHER INTERNAL INCOME</v>
          </cell>
        </row>
        <row r="2472">
          <cell r="A2472">
            <v>9010073</v>
          </cell>
          <cell r="B2472" t="str">
            <v>CHANGE IN EQUITY</v>
          </cell>
        </row>
        <row r="2473">
          <cell r="A2473">
            <v>9011501</v>
          </cell>
          <cell r="B2473" t="str">
            <v>AMORT OF DIF BTWN CST &amp; SHR OF EQTY AT ACQ-ASSOC CO</v>
          </cell>
        </row>
        <row r="2474">
          <cell r="A2474">
            <v>9011501</v>
          </cell>
          <cell r="B2474" t="str">
            <v>AMORT OF DIF BTWN CST &amp; SHR OF EQTY AT ACQ-ASSOC CO</v>
          </cell>
        </row>
        <row r="2475">
          <cell r="A2475">
            <v>9011701</v>
          </cell>
          <cell r="B2475" t="str">
            <v>CHANGE IN EQUITY OF ASSOCIATED COMPANIES</v>
          </cell>
        </row>
        <row r="2476">
          <cell r="A2476">
            <v>9012401</v>
          </cell>
          <cell r="B2476" t="str">
            <v>GAIN OR LOSS ON DISP OF BUS OTHER THAN ASSOC CO</v>
          </cell>
        </row>
        <row r="2477">
          <cell r="A2477">
            <v>9014001</v>
          </cell>
          <cell r="B2477" t="str">
            <v>INTEREST</v>
          </cell>
        </row>
        <row r="2478">
          <cell r="A2478">
            <v>9014001</v>
          </cell>
          <cell r="B2478" t="str">
            <v>INTEREST</v>
          </cell>
        </row>
        <row r="2479">
          <cell r="A2479">
            <v>9014001</v>
          </cell>
          <cell r="B2479" t="str">
            <v>INTEREST</v>
          </cell>
        </row>
        <row r="2480">
          <cell r="A2480">
            <v>9016001</v>
          </cell>
          <cell r="B2480" t="str">
            <v>INTEREST FROM ASSOCIATED COMPANIES</v>
          </cell>
        </row>
        <row r="2481">
          <cell r="A2481">
            <v>9017001</v>
          </cell>
          <cell r="B2481" t="str">
            <v>SERVICE CHARGES &amp; COMMISSIONS-INTERNAL</v>
          </cell>
        </row>
        <row r="2482">
          <cell r="A2482">
            <v>9113401</v>
          </cell>
          <cell r="B2482" t="str">
            <v>INCOME FROM MISCELLANEOUS INVESTMENTS-VENDOR FINANCING/OTHER</v>
          </cell>
        </row>
        <row r="2483">
          <cell r="A2483">
            <v>9113401</v>
          </cell>
          <cell r="B2483" t="str">
            <v>INCOME FROM MISCELLANEOUS INVESTMENTS-VENDOR FINANCING/OTHER</v>
          </cell>
        </row>
        <row r="2484">
          <cell r="A2484">
            <v>9115001</v>
          </cell>
          <cell r="B2484" t="str">
            <v>INCOME FROM MISC INVST-AMORT OF PREM/DISC</v>
          </cell>
        </row>
        <row r="2485">
          <cell r="A2485">
            <v>9311001</v>
          </cell>
          <cell r="B2485" t="str">
            <v>INTEREST ON CUSTOMERS' ACCOUNTS &amp; NOTES REC</v>
          </cell>
        </row>
        <row r="2486">
          <cell r="A2486">
            <v>9312001</v>
          </cell>
          <cell r="B2486" t="str">
            <v>INTEREST ON BANK BALANCES</v>
          </cell>
        </row>
        <row r="2487">
          <cell r="A2487">
            <v>9312001</v>
          </cell>
          <cell r="B2487" t="str">
            <v>INTEREST ON BANK BALANCES</v>
          </cell>
        </row>
        <row r="2488">
          <cell r="A2488">
            <v>9312001</v>
          </cell>
          <cell r="B2488" t="str">
            <v>INTEREST ON BANK BALANCES</v>
          </cell>
        </row>
        <row r="2489">
          <cell r="A2489">
            <v>9312001</v>
          </cell>
          <cell r="B2489" t="str">
            <v>INTEREST ON BANK BALANCES</v>
          </cell>
        </row>
        <row r="2490">
          <cell r="A2490">
            <v>9312001</v>
          </cell>
          <cell r="B2490" t="str">
            <v>INTEREST ON BANK BALANCES</v>
          </cell>
        </row>
        <row r="2491">
          <cell r="A2491">
            <v>9313001</v>
          </cell>
          <cell r="B2491" t="str">
            <v>INTEREST ON LOANS TO EMPLOYEES</v>
          </cell>
        </row>
        <row r="2492">
          <cell r="A2492">
            <v>9316001</v>
          </cell>
          <cell r="B2492" t="str">
            <v>INTEREST ON SUNDRY RECEIVABLES</v>
          </cell>
        </row>
        <row r="2493">
          <cell r="A2493">
            <v>9511001</v>
          </cell>
          <cell r="B2493" t="str">
            <v>LICENSING INCOME</v>
          </cell>
        </row>
        <row r="2494">
          <cell r="A2494">
            <v>9511001</v>
          </cell>
          <cell r="B2494" t="str">
            <v>LICENSING INCOME</v>
          </cell>
        </row>
        <row r="2495">
          <cell r="A2495">
            <v>9613001</v>
          </cell>
          <cell r="B2495" t="str">
            <v>FEES FOR COLLECTION OF STATE &amp; LOCAL TAXES</v>
          </cell>
        </row>
        <row r="2496">
          <cell r="A2496">
            <v>9614001</v>
          </cell>
          <cell r="B2496" t="str">
            <v>RENTAL INCOME-EXTERNAL</v>
          </cell>
        </row>
        <row r="2497">
          <cell r="A2497">
            <v>9615001</v>
          </cell>
          <cell r="B2497" t="str">
            <v>SERVICES CHARGES-EXTERNAL</v>
          </cell>
        </row>
        <row r="2498">
          <cell r="A2498">
            <v>9700071</v>
          </cell>
          <cell r="B2498" t="str">
            <v>TRSY-INTEREST EXPENSE</v>
          </cell>
        </row>
        <row r="2499">
          <cell r="A2499">
            <v>9701001</v>
          </cell>
          <cell r="B2499" t="str">
            <v>INTEREST PAID TO CONSOLIDATED COMPONENTS</v>
          </cell>
        </row>
        <row r="2500">
          <cell r="A2500">
            <v>9701501</v>
          </cell>
          <cell r="B2500" t="str">
            <v>AMORT-ISSUANCE COSTS CUR EXP-DEB &amp; BONDS</v>
          </cell>
        </row>
        <row r="2501">
          <cell r="A2501">
            <v>9701701</v>
          </cell>
          <cell r="B2501" t="str">
            <v>AMORT OF DISC/PREM-RECEIVABLES DISCOUNTS</v>
          </cell>
        </row>
        <row r="2502">
          <cell r="A2502">
            <v>9702002</v>
          </cell>
          <cell r="B2502" t="str">
            <v>INTEREST ON TAX DEFICIENCIES</v>
          </cell>
        </row>
        <row r="2503">
          <cell r="A2503">
            <v>9702301</v>
          </cell>
          <cell r="B2503" t="str">
            <v>INTEREST ON OTHER TRANSACTIONS</v>
          </cell>
        </row>
        <row r="2504">
          <cell r="A2504">
            <v>9702401</v>
          </cell>
          <cell r="B2504" t="str">
            <v>SERVICE CHARGES CONTROLLED DISB BANK ACCT</v>
          </cell>
        </row>
        <row r="2505">
          <cell r="A2505">
            <v>9703001</v>
          </cell>
          <cell r="B2505" t="str">
            <v>INTEREST ON BANK LOANS,NOTES &amp;INSTALL PAYABLE</v>
          </cell>
        </row>
        <row r="2506">
          <cell r="A2506">
            <v>9800071</v>
          </cell>
          <cell r="B2506" t="str">
            <v>TRSY-TAX PROVISION</v>
          </cell>
        </row>
        <row r="2507">
          <cell r="A2507">
            <v>9801001</v>
          </cell>
          <cell r="B2507" t="str">
            <v>U.S. FED INC TAXES PAYABLE - PARENT</v>
          </cell>
        </row>
        <row r="2508">
          <cell r="A2508">
            <v>9801001</v>
          </cell>
          <cell r="B2508" t="str">
            <v>U.S. FED INC TAXES PAYABLE - PARENT</v>
          </cell>
        </row>
        <row r="2509">
          <cell r="A2509">
            <v>9801001</v>
          </cell>
          <cell r="B2509" t="str">
            <v>U.S. FED INC TAXES PAYABLE - PARENT</v>
          </cell>
        </row>
        <row r="2510">
          <cell r="A2510">
            <v>9801002</v>
          </cell>
          <cell r="B2510" t="str">
            <v>U.S.FED INC TAXES PAYABLE-NON-PARENT</v>
          </cell>
        </row>
        <row r="2511">
          <cell r="A2511">
            <v>9802001</v>
          </cell>
          <cell r="B2511" t="str">
            <v>U.S. FEDERAL INCOME TAXES-DEFERRED</v>
          </cell>
        </row>
        <row r="2512">
          <cell r="A2512">
            <v>9841001</v>
          </cell>
          <cell r="B2512" t="str">
            <v>PROVISION-FOREIGN INCOME TAX PAYABLE</v>
          </cell>
        </row>
        <row r="2513">
          <cell r="A2513">
            <v>9841001</v>
          </cell>
          <cell r="B2513" t="str">
            <v>PROVISION-FOREIGN INCOME TAX PAYABLE</v>
          </cell>
        </row>
        <row r="2514">
          <cell r="A2514">
            <v>9841001</v>
          </cell>
          <cell r="B2514" t="str">
            <v>PROVISION-FOREIGN INCOME TAX PAYABLE</v>
          </cell>
        </row>
        <row r="2515">
          <cell r="A2515">
            <v>9841001</v>
          </cell>
          <cell r="B2515" t="str">
            <v>PROVISION-FOREIGN INCOME TAX PAYABLE</v>
          </cell>
        </row>
        <row r="2516">
          <cell r="A2516">
            <v>9842001</v>
          </cell>
          <cell r="B2516" t="str">
            <v>PROVISION-FOREIGN INCOME TAX DEFERRED</v>
          </cell>
        </row>
        <row r="2517">
          <cell r="A2517">
            <v>9842001</v>
          </cell>
          <cell r="B2517" t="str">
            <v>PROVISION-FOREIGN INCOME TAX DEFERRED</v>
          </cell>
        </row>
        <row r="2518">
          <cell r="A2518">
            <v>9860001</v>
          </cell>
          <cell r="B2518" t="str">
            <v>STATE &amp; LOCAL I&amp;F TAXES - PARENT</v>
          </cell>
        </row>
        <row r="2519">
          <cell r="A2519">
            <v>9860001</v>
          </cell>
          <cell r="B2519" t="str">
            <v>STATE &amp; LOCAL I&amp;F TAXES - PARENT</v>
          </cell>
        </row>
        <row r="2520">
          <cell r="A2520">
            <v>9860001</v>
          </cell>
          <cell r="B2520" t="str">
            <v>STATE &amp; LOCAL I&amp;F TAXES - PARENT</v>
          </cell>
        </row>
        <row r="2521">
          <cell r="A2521">
            <v>9860002</v>
          </cell>
          <cell r="B2521" t="str">
            <v>PROV FOR INCOME TAXES-STATE &amp; LOCAL I&amp;F TAXES-NON-PARENT</v>
          </cell>
        </row>
        <row r="2522">
          <cell r="A2522">
            <v>9860002</v>
          </cell>
          <cell r="B2522" t="str">
            <v>PROV FOR INCOME TAXES-STATE &amp; LOCAL I&amp;F TAXES-NON-PARENT</v>
          </cell>
        </row>
        <row r="2523">
          <cell r="A2523">
            <v>9900001</v>
          </cell>
          <cell r="B2523" t="str">
            <v>INT OF OTHER SHARE OWNERS IN AFFIL NET INCOME</v>
          </cell>
        </row>
        <row r="2524">
          <cell r="A2524">
            <v>100001</v>
          </cell>
          <cell r="B2524" t="str">
            <v>CASH</v>
          </cell>
        </row>
        <row r="2525">
          <cell r="A2525">
            <v>100001</v>
          </cell>
          <cell r="B2525" t="str">
            <v>CASH</v>
          </cell>
        </row>
        <row r="2526">
          <cell r="A2526">
            <v>100001</v>
          </cell>
          <cell r="B2526" t="str">
            <v>CASH</v>
          </cell>
        </row>
        <row r="2527">
          <cell r="A2527">
            <v>100001</v>
          </cell>
          <cell r="B2527" t="str">
            <v>CASH</v>
          </cell>
        </row>
        <row r="2528">
          <cell r="A2528">
            <v>100001</v>
          </cell>
          <cell r="B2528" t="str">
            <v>CASH</v>
          </cell>
        </row>
        <row r="2529">
          <cell r="A2529">
            <v>100001</v>
          </cell>
          <cell r="B2529" t="str">
            <v>CASH</v>
          </cell>
        </row>
        <row r="2530">
          <cell r="A2530">
            <v>100001</v>
          </cell>
          <cell r="B2530" t="str">
            <v>CASH</v>
          </cell>
        </row>
        <row r="2531">
          <cell r="A2531">
            <v>100001</v>
          </cell>
          <cell r="B2531" t="str">
            <v>CASH</v>
          </cell>
        </row>
        <row r="2532">
          <cell r="A2532">
            <v>100001</v>
          </cell>
          <cell r="B2532" t="str">
            <v>CASH</v>
          </cell>
        </row>
        <row r="2533">
          <cell r="A2533">
            <v>100001</v>
          </cell>
          <cell r="B2533" t="str">
            <v>CASH</v>
          </cell>
        </row>
        <row r="2534">
          <cell r="A2534">
            <v>100071</v>
          </cell>
          <cell r="B2534" t="str">
            <v>TRSY-CASH &amp; MARKETABLE SECURITIES</v>
          </cell>
        </row>
        <row r="2535">
          <cell r="A2535">
            <v>301101</v>
          </cell>
          <cell r="B2535" t="str">
            <v>CUSTOMERS' ACCTS &amp; NOTES-CURRENT</v>
          </cell>
        </row>
        <row r="2536">
          <cell r="A2536">
            <v>301101</v>
          </cell>
          <cell r="B2536" t="str">
            <v>CUSTOMERS' ACCTS &amp; NOTES-CURRENT</v>
          </cell>
        </row>
        <row r="2537">
          <cell r="A2537">
            <v>301101</v>
          </cell>
          <cell r="B2537" t="str">
            <v>CUSTOMERS' ACCTS &amp; NOTES-CURRENT</v>
          </cell>
        </row>
        <row r="2538">
          <cell r="A2538">
            <v>301101</v>
          </cell>
          <cell r="B2538" t="str">
            <v>CUSTOMERS' ACCTS &amp; NOTES-CURRENT</v>
          </cell>
        </row>
        <row r="2539">
          <cell r="A2539">
            <v>301101</v>
          </cell>
          <cell r="B2539" t="str">
            <v>CUSTOMERS' ACCTS &amp; NOTES-CURRENT</v>
          </cell>
        </row>
        <row r="2540">
          <cell r="A2540">
            <v>301101</v>
          </cell>
          <cell r="B2540" t="str">
            <v>CUSTOMERS' ACCTS &amp; NOTES-CURRENT</v>
          </cell>
        </row>
        <row r="2541">
          <cell r="A2541">
            <v>301101</v>
          </cell>
          <cell r="B2541" t="str">
            <v>CUSTOMERS' ACCTS &amp; NOTES-CURRENT</v>
          </cell>
        </row>
        <row r="2542">
          <cell r="A2542">
            <v>301101</v>
          </cell>
          <cell r="B2542" t="str">
            <v>CUSTOMERS' ACCTS &amp; NOTES-CURRENT</v>
          </cell>
        </row>
        <row r="2543">
          <cell r="A2543">
            <v>301101</v>
          </cell>
          <cell r="B2543" t="str">
            <v>CUSTOMERS' ACCTS &amp; NOTES-CURRENT</v>
          </cell>
        </row>
        <row r="2544">
          <cell r="A2544">
            <v>301101</v>
          </cell>
          <cell r="B2544" t="str">
            <v>CUSTOMERS' ACCTS &amp; NOTES-CURRENT</v>
          </cell>
        </row>
        <row r="2545">
          <cell r="A2545">
            <v>301101</v>
          </cell>
          <cell r="B2545" t="str">
            <v>CUSTOMERS' ACCTS &amp; NOTES-CURRENT</v>
          </cell>
        </row>
        <row r="2546">
          <cell r="A2546">
            <v>301101</v>
          </cell>
          <cell r="B2546" t="str">
            <v>CUSTOMERS' ACCTS &amp; NOTES-CURRENT</v>
          </cell>
        </row>
        <row r="2547">
          <cell r="A2547">
            <v>301101</v>
          </cell>
          <cell r="B2547" t="str">
            <v>CUSTOMERS' ACCTS &amp; NOTES-CURRENT</v>
          </cell>
        </row>
        <row r="2548">
          <cell r="A2548">
            <v>303101</v>
          </cell>
          <cell r="B2548" t="str">
            <v>DUE FROM GE PAR &amp; CONS AFFIL WITHIN OWN BUS</v>
          </cell>
        </row>
        <row r="2549">
          <cell r="A2549">
            <v>303101</v>
          </cell>
          <cell r="B2549" t="str">
            <v>DUE FROM GE PAR &amp; CONS AFFIL WITHIN OWN BUS</v>
          </cell>
        </row>
        <row r="2550">
          <cell r="A2550">
            <v>303101</v>
          </cell>
          <cell r="B2550" t="str">
            <v>DUE FROM GE PAR &amp; CONS AFFIL WITHIN OWN BUS</v>
          </cell>
        </row>
        <row r="2551">
          <cell r="A2551">
            <v>303101</v>
          </cell>
          <cell r="B2551" t="str">
            <v>DUE FROM GE PAR &amp; CONS AFFIL WITHIN OWN BUS</v>
          </cell>
        </row>
        <row r="2552">
          <cell r="A2552">
            <v>303101</v>
          </cell>
          <cell r="B2552" t="str">
            <v>DUE FROM GE PAR &amp; CONS AFFIL WITHIN OWN BUS</v>
          </cell>
        </row>
        <row r="2553">
          <cell r="A2553">
            <v>303101</v>
          </cell>
          <cell r="B2553" t="str">
            <v>DUE FROM GE PAR &amp; CONS AFFIL WITHIN OWN BUS</v>
          </cell>
        </row>
        <row r="2554">
          <cell r="A2554">
            <v>303101</v>
          </cell>
          <cell r="B2554" t="str">
            <v>DUE FROM GE PAR &amp; CONS AFFIL WITHIN OWN BUS</v>
          </cell>
        </row>
        <row r="2555">
          <cell r="A2555">
            <v>303101</v>
          </cell>
          <cell r="B2555" t="str">
            <v>DUE FROM GE PAR &amp; CONS AFFIL WITHIN OWN BUS</v>
          </cell>
        </row>
        <row r="2556">
          <cell r="A2556">
            <v>303101</v>
          </cell>
          <cell r="B2556" t="str">
            <v>DUE FROM GE PAR &amp; CONS AFFIL WITHIN OWN BUS</v>
          </cell>
        </row>
        <row r="2557">
          <cell r="A2557">
            <v>303101</v>
          </cell>
          <cell r="B2557" t="str">
            <v>DUE FROM GE PAR &amp; CONS AFFIL WITHIN OWN BUS</v>
          </cell>
        </row>
        <row r="2558">
          <cell r="A2558">
            <v>303101</v>
          </cell>
          <cell r="B2558" t="str">
            <v>DUE FROM GE PAR &amp; CONS AFFIL WITHIN OWN BUS</v>
          </cell>
        </row>
        <row r="2559">
          <cell r="A2559">
            <v>303101</v>
          </cell>
          <cell r="B2559" t="str">
            <v>DUE FROM GE PAR &amp; CONS AFFIL WITHIN OWN BUS</v>
          </cell>
        </row>
        <row r="2560">
          <cell r="A2560">
            <v>303101</v>
          </cell>
          <cell r="B2560" t="str">
            <v>DUE FROM GE PAR &amp; CONS AFFIL WITHIN OWN BUS</v>
          </cell>
        </row>
        <row r="2561">
          <cell r="A2561">
            <v>303101</v>
          </cell>
          <cell r="B2561" t="str">
            <v>DUE FROM GE PAR &amp; CONS AFFIL WITHIN OWN BUS</v>
          </cell>
        </row>
        <row r="2562">
          <cell r="A2562">
            <v>303101</v>
          </cell>
          <cell r="B2562" t="str">
            <v>DUE FROM GE PAR &amp; CONS AFFIL WITHIN OWN BUS</v>
          </cell>
        </row>
        <row r="2563">
          <cell r="A2563">
            <v>303101</v>
          </cell>
          <cell r="B2563" t="str">
            <v>DUE FROM GE PAR &amp; CONS AFFIL WITHIN OWN BUS</v>
          </cell>
        </row>
        <row r="2564">
          <cell r="A2564">
            <v>303101</v>
          </cell>
          <cell r="B2564" t="str">
            <v>DUE FROM GE PAR &amp; CONS AFFIL WITHIN OWN BUS</v>
          </cell>
        </row>
        <row r="2565">
          <cell r="A2565">
            <v>303101</v>
          </cell>
          <cell r="B2565" t="str">
            <v>DUE FROM GE PAR &amp; CONS AFFIL WITHIN OWN BUS</v>
          </cell>
        </row>
        <row r="2566">
          <cell r="A2566">
            <v>303101</v>
          </cell>
          <cell r="B2566" t="str">
            <v>DUE FROM GE PAR &amp; CONS AFFIL WITHIN OWN BUS</v>
          </cell>
        </row>
        <row r="2567">
          <cell r="A2567">
            <v>303101</v>
          </cell>
          <cell r="B2567" t="str">
            <v>DUE FROM GE PAR &amp; CONS AFFIL WITHIN OWN BUS</v>
          </cell>
        </row>
        <row r="2568">
          <cell r="A2568">
            <v>303101</v>
          </cell>
          <cell r="B2568" t="str">
            <v>DUE FROM GE PAR &amp; CONS AFFIL WITHIN OWN BUS</v>
          </cell>
        </row>
        <row r="2569">
          <cell r="A2569">
            <v>303101</v>
          </cell>
          <cell r="B2569" t="str">
            <v>DUE FROM GE PAR &amp; CONS AFFIL WITHIN OWN BUS</v>
          </cell>
        </row>
        <row r="2570">
          <cell r="A2570">
            <v>303101</v>
          </cell>
          <cell r="B2570" t="str">
            <v>DUE FROM GE PAR &amp; CONS AFFIL WITHIN OWN BUS</v>
          </cell>
        </row>
        <row r="2571">
          <cell r="A2571">
            <v>303101</v>
          </cell>
          <cell r="B2571" t="str">
            <v>DUE FROM GE PAR &amp; CONS AFFIL WITHIN OWN BUS</v>
          </cell>
        </row>
        <row r="2572">
          <cell r="A2572">
            <v>303101</v>
          </cell>
          <cell r="B2572" t="str">
            <v>DUE FROM GE PAR &amp; CONS AFFIL WITHIN OWN BUS</v>
          </cell>
        </row>
        <row r="2573">
          <cell r="A2573">
            <v>303101</v>
          </cell>
          <cell r="B2573" t="str">
            <v>DUE FROM GE PAR &amp; CONS AFFIL WITHIN OWN BUS</v>
          </cell>
        </row>
        <row r="2574">
          <cell r="A2574">
            <v>303101</v>
          </cell>
          <cell r="B2574" t="str">
            <v>DUE FROM GE PAR &amp; CONS AFFIL WITHIN OWN BUS</v>
          </cell>
        </row>
        <row r="2575">
          <cell r="A2575">
            <v>303101</v>
          </cell>
          <cell r="B2575" t="str">
            <v>DUE FROM GE PAR &amp; CONS AFFIL WITHIN OWN BUS</v>
          </cell>
        </row>
        <row r="2576">
          <cell r="A2576">
            <v>303101</v>
          </cell>
          <cell r="B2576" t="str">
            <v>DUE FROM GE PAR &amp; CONS AFFIL WITHIN OWN BUS</v>
          </cell>
        </row>
        <row r="2577">
          <cell r="A2577">
            <v>303101</v>
          </cell>
          <cell r="B2577" t="str">
            <v>DUE FROM GE PAR &amp; CONS AFFIL WITHIN OWN BUS</v>
          </cell>
        </row>
        <row r="2578">
          <cell r="A2578">
            <v>303101</v>
          </cell>
          <cell r="B2578" t="str">
            <v>DUE FROM GE PAR &amp; CONS AFFIL WITHIN OWN BUS</v>
          </cell>
        </row>
        <row r="2579">
          <cell r="A2579">
            <v>303101</v>
          </cell>
          <cell r="B2579" t="str">
            <v>DUE FROM GE PAR &amp; CONS AFFIL WITHIN OWN BUS</v>
          </cell>
        </row>
        <row r="2580">
          <cell r="A2580">
            <v>303101</v>
          </cell>
          <cell r="B2580" t="str">
            <v>DUE FROM GE PAR &amp; CONS AFFIL WITHIN OWN BUS</v>
          </cell>
        </row>
        <row r="2581">
          <cell r="A2581">
            <v>303101</v>
          </cell>
          <cell r="B2581" t="str">
            <v>DUE FROM GE PAR &amp; CONS AFFIL WITHIN OWN BUS</v>
          </cell>
        </row>
        <row r="2582">
          <cell r="A2582">
            <v>303101</v>
          </cell>
          <cell r="B2582" t="str">
            <v>DUE FROM GE PAR &amp; CONS AFFIL WITHIN OWN BUS</v>
          </cell>
        </row>
        <row r="2583">
          <cell r="A2583">
            <v>303101</v>
          </cell>
          <cell r="B2583" t="str">
            <v>DUE FROM GE PAR &amp; CONS AFFIL WITHIN OWN BUS</v>
          </cell>
        </row>
        <row r="2584">
          <cell r="A2584">
            <v>303101</v>
          </cell>
          <cell r="B2584" t="str">
            <v>DUE FROM GE PAR &amp; CONS AFFIL WITHIN OWN BUS</v>
          </cell>
        </row>
        <row r="2585">
          <cell r="A2585">
            <v>303101</v>
          </cell>
          <cell r="B2585" t="str">
            <v>DUE FROM GE PAR &amp; CONS AFFIL WITHIN OWN BUS</v>
          </cell>
        </row>
        <row r="2586">
          <cell r="A2586">
            <v>303101</v>
          </cell>
          <cell r="B2586" t="str">
            <v>DUE FROM GE PAR &amp; CONS AFFIL WITHIN OWN BUS</v>
          </cell>
        </row>
        <row r="2587">
          <cell r="A2587">
            <v>303101</v>
          </cell>
          <cell r="B2587" t="str">
            <v>DUE FROM GE PAR &amp; CONS AFFIL WITHIN OWN BUS</v>
          </cell>
        </row>
        <row r="2588">
          <cell r="A2588">
            <v>303101</v>
          </cell>
          <cell r="B2588" t="str">
            <v>DUE FROM GE PAR &amp; CONS AFFIL WITHIN OWN BUS</v>
          </cell>
        </row>
        <row r="2589">
          <cell r="A2589">
            <v>303101</v>
          </cell>
          <cell r="B2589" t="str">
            <v>DUE FROM GE PAR &amp; CONS AFFIL WITHIN OWN BUS</v>
          </cell>
        </row>
        <row r="2590">
          <cell r="A2590">
            <v>303101</v>
          </cell>
          <cell r="B2590" t="str">
            <v>DUE FROM GE PAR &amp; CONS AFFIL WITHIN OWN BUS</v>
          </cell>
        </row>
        <row r="2591">
          <cell r="A2591">
            <v>303101</v>
          </cell>
          <cell r="B2591" t="str">
            <v>DUE FROM GE PAR &amp; CONS AFFIL WITHIN OWN BUS</v>
          </cell>
        </row>
        <row r="2592">
          <cell r="A2592">
            <v>303101</v>
          </cell>
          <cell r="B2592" t="str">
            <v>DUE FROM GE PAR &amp; CONS AFFIL WITHIN OWN BUS</v>
          </cell>
        </row>
        <row r="2593">
          <cell r="A2593">
            <v>303101</v>
          </cell>
          <cell r="B2593" t="str">
            <v>DUE FROM GE PAR &amp; CONS AFFIL WITHIN OWN BUS</v>
          </cell>
        </row>
        <row r="2594">
          <cell r="A2594">
            <v>303201</v>
          </cell>
          <cell r="B2594" t="str">
            <v>DUE FROM GE PAR &amp; CONS AFFIL OUTSIDE OWN BUS</v>
          </cell>
        </row>
        <row r="2595">
          <cell r="A2595">
            <v>303201</v>
          </cell>
          <cell r="B2595" t="str">
            <v>DUE FROM GE PAR &amp; CONS AFFIL OUTSIDE OWN BUS</v>
          </cell>
        </row>
        <row r="2596">
          <cell r="A2596">
            <v>303201</v>
          </cell>
          <cell r="B2596" t="str">
            <v>DUE FROM GE PAR &amp; CONS AFFIL OUTSIDE OWN BUS</v>
          </cell>
        </row>
        <row r="2597">
          <cell r="A2597">
            <v>303201</v>
          </cell>
          <cell r="B2597" t="str">
            <v>DUE FROM GE PAR &amp; CONS AFFIL OUTSIDE OWN BUS</v>
          </cell>
        </row>
        <row r="2598">
          <cell r="A2598">
            <v>303201</v>
          </cell>
          <cell r="B2598" t="str">
            <v>DUE FROM GE PAR &amp; CONS AFFIL OUTSIDE OWN BUS</v>
          </cell>
        </row>
        <row r="2599">
          <cell r="A2599">
            <v>303201</v>
          </cell>
          <cell r="B2599" t="str">
            <v>DUE FROM GE PAR &amp; CONS AFFIL OUTSIDE OWN BUS</v>
          </cell>
        </row>
        <row r="2600">
          <cell r="A2600">
            <v>303201</v>
          </cell>
          <cell r="B2600" t="str">
            <v>DUE FROM GE PAR &amp; CONS AFFIL OUTSIDE OWN BUS</v>
          </cell>
        </row>
        <row r="2601">
          <cell r="A2601">
            <v>303201</v>
          </cell>
          <cell r="B2601" t="str">
            <v>DUE FROM GE PAR &amp; CONS AFFIL OUTSIDE OWN BUS</v>
          </cell>
        </row>
        <row r="2602">
          <cell r="A2602">
            <v>303201</v>
          </cell>
          <cell r="B2602" t="str">
            <v>DUE FROM GE PAR &amp; CONS AFFIL OUTSIDE OWN BUS</v>
          </cell>
        </row>
        <row r="2603">
          <cell r="A2603">
            <v>371001</v>
          </cell>
          <cell r="B2603" t="str">
            <v>RESERVE FOR CUSTOMERS' ACCTS AND NOTES-CURRENT</v>
          </cell>
        </row>
        <row r="2604">
          <cell r="A2604">
            <v>403001</v>
          </cell>
          <cell r="B2604" t="str">
            <v>OTHER RECEIVABLES - ASSOC CO.</v>
          </cell>
        </row>
        <row r="2605">
          <cell r="A2605">
            <v>403001</v>
          </cell>
          <cell r="B2605" t="str">
            <v>OTHER RECEIVABLES - ASSOC CO.</v>
          </cell>
        </row>
        <row r="2606">
          <cell r="A2606">
            <v>403001</v>
          </cell>
          <cell r="B2606" t="str">
            <v>OTHER RECEIVABLES - ASSOC CO.</v>
          </cell>
        </row>
        <row r="2607">
          <cell r="A2607">
            <v>403001</v>
          </cell>
          <cell r="B2607" t="str">
            <v>OTHER RECEIVABLES - ASSOC CO.</v>
          </cell>
        </row>
        <row r="2608">
          <cell r="A2608">
            <v>403001</v>
          </cell>
          <cell r="B2608" t="str">
            <v>OTHER RECEIVABLES - ASSOC CO.</v>
          </cell>
        </row>
        <row r="2609">
          <cell r="A2609">
            <v>403001</v>
          </cell>
          <cell r="B2609" t="str">
            <v>OTHER RECEIVABLES - ASSOC CO.</v>
          </cell>
        </row>
        <row r="2610">
          <cell r="A2610">
            <v>405001</v>
          </cell>
          <cell r="B2610" t="str">
            <v>SUNDRY RECEIVABLES-CURRENT</v>
          </cell>
        </row>
        <row r="2611">
          <cell r="A2611">
            <v>405001</v>
          </cell>
          <cell r="B2611" t="str">
            <v>SUNDRY RECEIVABLES-CURRENT</v>
          </cell>
        </row>
        <row r="2612">
          <cell r="A2612">
            <v>405001</v>
          </cell>
          <cell r="B2612" t="str">
            <v>SUNDRY RECEIVABLES-CURRENT</v>
          </cell>
        </row>
        <row r="2613">
          <cell r="A2613">
            <v>405001</v>
          </cell>
          <cell r="B2613" t="str">
            <v>SUNDRY RECEIVABLES-CURRENT</v>
          </cell>
        </row>
        <row r="2614">
          <cell r="A2614">
            <v>405001</v>
          </cell>
          <cell r="B2614" t="str">
            <v>SUNDRY RECEIVABLES-CURRENT</v>
          </cell>
        </row>
        <row r="2615">
          <cell r="A2615">
            <v>405001</v>
          </cell>
          <cell r="B2615" t="str">
            <v>SUNDRY RECEIVABLES-CURRENT</v>
          </cell>
        </row>
        <row r="2616">
          <cell r="A2616">
            <v>405001</v>
          </cell>
          <cell r="B2616" t="str">
            <v>SUNDRY RECEIVABLES-CURRENT</v>
          </cell>
        </row>
        <row r="2617">
          <cell r="A2617">
            <v>405001</v>
          </cell>
          <cell r="B2617" t="str">
            <v>SUNDRY RECEIVABLES-CURRENT</v>
          </cell>
        </row>
        <row r="2618">
          <cell r="A2618">
            <v>405001</v>
          </cell>
          <cell r="B2618" t="str">
            <v>SUNDRY RECEIVABLES-CURRENT</v>
          </cell>
        </row>
        <row r="2619">
          <cell r="A2619">
            <v>405001</v>
          </cell>
          <cell r="B2619" t="str">
            <v>SUNDRY RECEIVABLES-CURRENT</v>
          </cell>
        </row>
        <row r="2620">
          <cell r="A2620">
            <v>405001</v>
          </cell>
          <cell r="B2620" t="str">
            <v>SUNDRY RECEIVABLES-CURRENT</v>
          </cell>
        </row>
        <row r="2621">
          <cell r="A2621">
            <v>405001</v>
          </cell>
          <cell r="B2621" t="str">
            <v>SUNDRY RECEIVABLES-CURRENT</v>
          </cell>
        </row>
        <row r="2622">
          <cell r="A2622">
            <v>405001</v>
          </cell>
          <cell r="B2622" t="str">
            <v>SUNDRY RECEIVABLES-CURRENT</v>
          </cell>
        </row>
        <row r="2623">
          <cell r="A2623">
            <v>405001</v>
          </cell>
          <cell r="B2623" t="str">
            <v>SUNDRY RECEIVABLES-CURRENT</v>
          </cell>
        </row>
        <row r="2624">
          <cell r="A2624">
            <v>405001</v>
          </cell>
          <cell r="B2624" t="str">
            <v>SUNDRY RECEIVABLES-CURRENT</v>
          </cell>
        </row>
        <row r="2625">
          <cell r="A2625">
            <v>405001</v>
          </cell>
          <cell r="B2625" t="str">
            <v>SUNDRY RECEIVABLES-CURRENT</v>
          </cell>
        </row>
        <row r="2626">
          <cell r="A2626">
            <v>405001</v>
          </cell>
          <cell r="B2626" t="str">
            <v>SUNDRY RECEIVABLES-CURRENT</v>
          </cell>
        </row>
        <row r="2627">
          <cell r="A2627">
            <v>405001</v>
          </cell>
          <cell r="B2627" t="str">
            <v>SUNDRY RECEIVABLES-CURRENT</v>
          </cell>
        </row>
        <row r="2628">
          <cell r="A2628">
            <v>405001</v>
          </cell>
          <cell r="B2628" t="str">
            <v>SUNDRY RECEIVABLES-CURRENT</v>
          </cell>
        </row>
        <row r="2629">
          <cell r="A2629">
            <v>405001</v>
          </cell>
          <cell r="B2629" t="str">
            <v>SUNDRY RECEIVABLES-CURRENT</v>
          </cell>
        </row>
        <row r="2630">
          <cell r="A2630">
            <v>405001</v>
          </cell>
          <cell r="B2630" t="str">
            <v>SUNDRY RECEIVABLES-CURRENT</v>
          </cell>
        </row>
        <row r="2631">
          <cell r="A2631">
            <v>405001</v>
          </cell>
          <cell r="B2631" t="str">
            <v>SUNDRY RECEIVABLES-CURRENT</v>
          </cell>
        </row>
        <row r="2632">
          <cell r="A2632">
            <v>409001</v>
          </cell>
          <cell r="B2632" t="str">
            <v>PURCHASE OF EXCHANGE</v>
          </cell>
        </row>
        <row r="2633">
          <cell r="A2633">
            <v>410001</v>
          </cell>
          <cell r="B2633" t="str">
            <v>ALLOW FOR SUNDRY RECEIVABLES-CURRENT</v>
          </cell>
        </row>
        <row r="2634">
          <cell r="A2634">
            <v>440001</v>
          </cell>
          <cell r="B2634" t="str">
            <v>SUNDRY RECEIVABLES-NOT CURRENT</v>
          </cell>
        </row>
        <row r="2635">
          <cell r="A2635">
            <v>440001</v>
          </cell>
          <cell r="B2635" t="str">
            <v>SUNDRY RECEIVABLES-NOT CURRENT</v>
          </cell>
        </row>
        <row r="2636">
          <cell r="A2636">
            <v>500001</v>
          </cell>
          <cell r="B2636" t="str">
            <v>INVENTORIES RAW AND IN PROCESS</v>
          </cell>
        </row>
        <row r="2637">
          <cell r="A2637">
            <v>500001</v>
          </cell>
          <cell r="B2637" t="str">
            <v>INVENTORIES RAW AND IN PROCESS</v>
          </cell>
        </row>
        <row r="2638">
          <cell r="A2638">
            <v>500001</v>
          </cell>
          <cell r="B2638" t="str">
            <v>INVENTORIES RAW AND IN PROCESS</v>
          </cell>
        </row>
        <row r="2639">
          <cell r="A2639">
            <v>500001</v>
          </cell>
          <cell r="B2639" t="str">
            <v>INVENTORIES RAW AND IN PROCESS</v>
          </cell>
        </row>
        <row r="2640">
          <cell r="A2640">
            <v>500001</v>
          </cell>
          <cell r="B2640" t="str">
            <v>INVENTORIES RAW AND IN PROCESS</v>
          </cell>
        </row>
        <row r="2641">
          <cell r="A2641">
            <v>500001</v>
          </cell>
          <cell r="B2641" t="str">
            <v>INVENTORIES RAW AND IN PROCESS</v>
          </cell>
        </row>
        <row r="2642">
          <cell r="A2642">
            <v>500001</v>
          </cell>
          <cell r="B2642" t="str">
            <v>INVENTORIES RAW AND IN PROCESS</v>
          </cell>
        </row>
        <row r="2643">
          <cell r="A2643">
            <v>500001</v>
          </cell>
          <cell r="B2643" t="str">
            <v>INVENTORIES RAW AND IN PROCESS</v>
          </cell>
        </row>
        <row r="2644">
          <cell r="A2644">
            <v>500001</v>
          </cell>
          <cell r="B2644" t="str">
            <v>INVENTORIES RAW AND IN PROCESS</v>
          </cell>
        </row>
        <row r="2645">
          <cell r="A2645">
            <v>500001</v>
          </cell>
          <cell r="B2645" t="str">
            <v>INVENTORIES RAW AND IN PROCESS</v>
          </cell>
        </row>
        <row r="2646">
          <cell r="A2646">
            <v>500001</v>
          </cell>
          <cell r="B2646" t="str">
            <v>INVENTORIES RAW AND IN PROCESS</v>
          </cell>
        </row>
        <row r="2647">
          <cell r="A2647">
            <v>500001</v>
          </cell>
          <cell r="B2647" t="str">
            <v>INVENTORIES RAW AND IN PROCESS</v>
          </cell>
        </row>
        <row r="2648">
          <cell r="A2648">
            <v>500001</v>
          </cell>
          <cell r="B2648" t="str">
            <v>INVENTORIES RAW AND IN PROCESS</v>
          </cell>
        </row>
        <row r="2649">
          <cell r="A2649">
            <v>500001</v>
          </cell>
          <cell r="B2649" t="str">
            <v>INVENTORIES RAW AND IN PROCESS</v>
          </cell>
        </row>
        <row r="2650">
          <cell r="A2650">
            <v>500001</v>
          </cell>
          <cell r="B2650" t="str">
            <v>INVENTORIES RAW AND IN PROCESS</v>
          </cell>
        </row>
        <row r="2651">
          <cell r="A2651">
            <v>500001</v>
          </cell>
          <cell r="B2651" t="str">
            <v>INVENTORIES RAW AND IN PROCESS</v>
          </cell>
        </row>
        <row r="2652">
          <cell r="A2652">
            <v>500001</v>
          </cell>
          <cell r="B2652" t="str">
            <v>INVENTORIES RAW AND IN PROCESS</v>
          </cell>
        </row>
        <row r="2653">
          <cell r="A2653">
            <v>500001</v>
          </cell>
          <cell r="B2653" t="str">
            <v>INVENTORIES RAW AND IN PROCESS</v>
          </cell>
        </row>
        <row r="2654">
          <cell r="A2654">
            <v>500001</v>
          </cell>
          <cell r="B2654" t="str">
            <v>INVENTORIES RAW AND IN PROCESS</v>
          </cell>
        </row>
        <row r="2655">
          <cell r="A2655">
            <v>500001</v>
          </cell>
          <cell r="B2655" t="str">
            <v>INVENTORIES RAW AND IN PROCESS</v>
          </cell>
        </row>
        <row r="2656">
          <cell r="A2656">
            <v>500001</v>
          </cell>
          <cell r="B2656" t="str">
            <v>INVENTORIES RAW AND IN PROCESS</v>
          </cell>
        </row>
        <row r="2657">
          <cell r="A2657">
            <v>500001</v>
          </cell>
          <cell r="B2657" t="str">
            <v>INVENTORIES RAW AND IN PROCESS</v>
          </cell>
        </row>
        <row r="2658">
          <cell r="A2658">
            <v>500001</v>
          </cell>
          <cell r="B2658" t="str">
            <v>INVENTORIES RAW AND IN PROCESS</v>
          </cell>
        </row>
        <row r="2659">
          <cell r="A2659">
            <v>500001</v>
          </cell>
          <cell r="B2659" t="str">
            <v>INVENTORIES RAW AND IN PROCESS</v>
          </cell>
        </row>
        <row r="2660">
          <cell r="A2660">
            <v>500001</v>
          </cell>
          <cell r="B2660" t="str">
            <v>INVENTORIES RAW AND IN PROCESS</v>
          </cell>
        </row>
        <row r="2661">
          <cell r="A2661">
            <v>500001</v>
          </cell>
          <cell r="B2661" t="str">
            <v>INVENTORIES RAW AND IN PROCESS</v>
          </cell>
        </row>
        <row r="2662">
          <cell r="A2662">
            <v>500001</v>
          </cell>
          <cell r="B2662" t="str">
            <v>INVENTORIES RAW AND IN PROCESS</v>
          </cell>
        </row>
        <row r="2663">
          <cell r="A2663">
            <v>500001</v>
          </cell>
          <cell r="B2663" t="str">
            <v>INVENTORIES RAW AND IN PROCESS</v>
          </cell>
        </row>
        <row r="2664">
          <cell r="A2664">
            <v>500001</v>
          </cell>
          <cell r="B2664" t="str">
            <v>INVENTORIES RAW AND IN PROCESS</v>
          </cell>
        </row>
        <row r="2665">
          <cell r="A2665">
            <v>500001</v>
          </cell>
          <cell r="B2665" t="str">
            <v>INVENTORIES RAW AND IN PROCESS</v>
          </cell>
        </row>
        <row r="2666">
          <cell r="A2666">
            <v>500001</v>
          </cell>
          <cell r="B2666" t="str">
            <v>INVENTORIES RAW AND IN PROCESS</v>
          </cell>
        </row>
        <row r="2667">
          <cell r="A2667">
            <v>500001</v>
          </cell>
          <cell r="B2667" t="str">
            <v>INVENTORIES RAW AND IN PROCESS</v>
          </cell>
        </row>
        <row r="2668">
          <cell r="A2668">
            <v>500001</v>
          </cell>
          <cell r="B2668" t="str">
            <v>INVENTORIES RAW AND IN PROCESS</v>
          </cell>
        </row>
        <row r="2669">
          <cell r="A2669">
            <v>500001</v>
          </cell>
          <cell r="B2669" t="str">
            <v>INVENTORIES RAW AND IN PROCESS</v>
          </cell>
        </row>
        <row r="2670">
          <cell r="A2670">
            <v>500001</v>
          </cell>
          <cell r="B2670" t="str">
            <v>INVENTORIES RAW AND IN PROCESS</v>
          </cell>
        </row>
        <row r="2671">
          <cell r="A2671">
            <v>500001</v>
          </cell>
          <cell r="B2671" t="str">
            <v>INVENTORIES RAW AND IN PROCESS</v>
          </cell>
        </row>
        <row r="2672">
          <cell r="A2672">
            <v>500001</v>
          </cell>
          <cell r="B2672" t="str">
            <v>INVENTORIES RAW AND IN PROCESS</v>
          </cell>
        </row>
        <row r="2673">
          <cell r="A2673">
            <v>500001</v>
          </cell>
          <cell r="B2673" t="str">
            <v>INVENTORIES RAW AND IN PROCESS</v>
          </cell>
        </row>
        <row r="2674">
          <cell r="A2674">
            <v>500001</v>
          </cell>
          <cell r="B2674" t="str">
            <v>INVENTORIES RAW AND IN PROCESS</v>
          </cell>
        </row>
        <row r="2675">
          <cell r="A2675">
            <v>500001</v>
          </cell>
          <cell r="B2675" t="str">
            <v>INVENTORIES RAW AND IN PROCESS</v>
          </cell>
        </row>
        <row r="2676">
          <cell r="A2676">
            <v>500001</v>
          </cell>
          <cell r="B2676" t="str">
            <v>INVENTORIES RAW AND IN PROCESS</v>
          </cell>
        </row>
        <row r="2677">
          <cell r="A2677">
            <v>500001</v>
          </cell>
          <cell r="B2677" t="str">
            <v>INVENTORIES RAW AND IN PROCESS</v>
          </cell>
        </row>
        <row r="2678">
          <cell r="A2678">
            <v>500001</v>
          </cell>
          <cell r="B2678" t="str">
            <v>INVENTORIES RAW AND IN PROCESS</v>
          </cell>
        </row>
        <row r="2679">
          <cell r="A2679">
            <v>500001</v>
          </cell>
          <cell r="B2679" t="str">
            <v>INVENTORIES RAW AND IN PROCESS</v>
          </cell>
        </row>
        <row r="2680">
          <cell r="A2680">
            <v>500001</v>
          </cell>
          <cell r="B2680" t="str">
            <v>INVENTORIES RAW AND IN PROCESS</v>
          </cell>
        </row>
        <row r="2681">
          <cell r="A2681">
            <v>500001</v>
          </cell>
          <cell r="B2681" t="str">
            <v>INVENTORIES RAW AND IN PROCESS</v>
          </cell>
        </row>
        <row r="2682">
          <cell r="A2682">
            <v>500001</v>
          </cell>
          <cell r="B2682" t="str">
            <v>INVENTORIES RAW AND IN PROCESS</v>
          </cell>
        </row>
        <row r="2683">
          <cell r="A2683">
            <v>500001</v>
          </cell>
          <cell r="B2683" t="str">
            <v>INVENTORIES RAW AND IN PROCESS</v>
          </cell>
        </row>
        <row r="2684">
          <cell r="A2684">
            <v>500001</v>
          </cell>
          <cell r="B2684" t="str">
            <v>INVENTORIES RAW AND IN PROCESS</v>
          </cell>
        </row>
        <row r="2685">
          <cell r="A2685">
            <v>500001</v>
          </cell>
          <cell r="B2685" t="str">
            <v>INVENTORIES RAW AND IN PROCESS</v>
          </cell>
        </row>
        <row r="2686">
          <cell r="A2686">
            <v>500001</v>
          </cell>
          <cell r="B2686" t="str">
            <v>INVENTORIES RAW AND IN PROCESS</v>
          </cell>
        </row>
        <row r="2687">
          <cell r="A2687">
            <v>500001</v>
          </cell>
          <cell r="B2687" t="str">
            <v>INVENTORIES RAW AND IN PROCESS</v>
          </cell>
        </row>
        <row r="2688">
          <cell r="A2688">
            <v>500001</v>
          </cell>
          <cell r="B2688" t="str">
            <v>INVENTORIES RAW AND IN PROCESS</v>
          </cell>
        </row>
        <row r="2689">
          <cell r="A2689">
            <v>500001</v>
          </cell>
          <cell r="B2689" t="str">
            <v>INVENTORIES RAW AND IN PROCESS</v>
          </cell>
        </row>
        <row r="2690">
          <cell r="A2690">
            <v>500001</v>
          </cell>
          <cell r="B2690" t="str">
            <v>INVENTORIES RAW AND IN PROCESS</v>
          </cell>
        </row>
        <row r="2691">
          <cell r="A2691">
            <v>600001</v>
          </cell>
          <cell r="B2691" t="str">
            <v>FINISHED PRODUCT</v>
          </cell>
        </row>
        <row r="2692">
          <cell r="A2692">
            <v>600001</v>
          </cell>
          <cell r="B2692" t="str">
            <v>FINISHED PRODUCT</v>
          </cell>
        </row>
        <row r="2693">
          <cell r="A2693">
            <v>600001</v>
          </cell>
          <cell r="B2693" t="str">
            <v>FINISHED PRODUCT</v>
          </cell>
        </row>
        <row r="2694">
          <cell r="A2694">
            <v>600001</v>
          </cell>
          <cell r="B2694" t="str">
            <v>FINISHED PRODUCT</v>
          </cell>
        </row>
        <row r="2695">
          <cell r="A2695">
            <v>600001</v>
          </cell>
          <cell r="B2695" t="str">
            <v>FINISHED PRODUCT</v>
          </cell>
        </row>
        <row r="2696">
          <cell r="A2696">
            <v>600001</v>
          </cell>
          <cell r="B2696" t="str">
            <v>FINISHED PRODUCT</v>
          </cell>
        </row>
        <row r="2697">
          <cell r="A2697">
            <v>600001</v>
          </cell>
          <cell r="B2697" t="str">
            <v>FINISHED PRODUCT</v>
          </cell>
        </row>
        <row r="2698">
          <cell r="A2698">
            <v>600001</v>
          </cell>
          <cell r="B2698" t="str">
            <v>FINISHED PRODUCT</v>
          </cell>
        </row>
        <row r="2699">
          <cell r="A2699">
            <v>600001</v>
          </cell>
          <cell r="B2699" t="str">
            <v>FINISHED PRODUCT</v>
          </cell>
        </row>
        <row r="2700">
          <cell r="A2700">
            <v>600001</v>
          </cell>
          <cell r="B2700" t="str">
            <v>FINISHED PRODUCT</v>
          </cell>
        </row>
        <row r="2701">
          <cell r="A2701">
            <v>600001</v>
          </cell>
          <cell r="B2701" t="str">
            <v>FINISHED PRODUCT</v>
          </cell>
        </row>
        <row r="2702">
          <cell r="A2702">
            <v>600001</v>
          </cell>
          <cell r="B2702" t="str">
            <v>FINISHED PRODUCT</v>
          </cell>
        </row>
        <row r="2703">
          <cell r="A2703">
            <v>600001</v>
          </cell>
          <cell r="B2703" t="str">
            <v>FINISHED PRODUCT</v>
          </cell>
        </row>
        <row r="2704">
          <cell r="A2704">
            <v>600001</v>
          </cell>
          <cell r="B2704" t="str">
            <v>FINISHED PRODUCT</v>
          </cell>
        </row>
        <row r="2705">
          <cell r="A2705">
            <v>600001</v>
          </cell>
          <cell r="B2705" t="str">
            <v>FINISHED PRODUCT</v>
          </cell>
        </row>
        <row r="2706">
          <cell r="A2706">
            <v>600001</v>
          </cell>
          <cell r="B2706" t="str">
            <v>FINISHED PRODUCT</v>
          </cell>
        </row>
        <row r="2707">
          <cell r="A2707">
            <v>600001</v>
          </cell>
          <cell r="B2707" t="str">
            <v>FINISHED PRODUCT</v>
          </cell>
        </row>
        <row r="2708">
          <cell r="A2708">
            <v>600001</v>
          </cell>
          <cell r="B2708" t="str">
            <v>FINISHED PRODUCT</v>
          </cell>
        </row>
        <row r="2709">
          <cell r="A2709">
            <v>600001</v>
          </cell>
          <cell r="B2709" t="str">
            <v>FINISHED PRODUCT</v>
          </cell>
        </row>
        <row r="2710">
          <cell r="A2710">
            <v>600001</v>
          </cell>
          <cell r="B2710" t="str">
            <v>FINISHED PRODUCT</v>
          </cell>
        </row>
        <row r="2711">
          <cell r="A2711">
            <v>600001</v>
          </cell>
          <cell r="B2711" t="str">
            <v>FINISHED PRODUCT</v>
          </cell>
        </row>
        <row r="2712">
          <cell r="A2712">
            <v>600001</v>
          </cell>
          <cell r="B2712" t="str">
            <v>FINISHED PRODUCT</v>
          </cell>
        </row>
        <row r="2713">
          <cell r="A2713">
            <v>600001</v>
          </cell>
          <cell r="B2713" t="str">
            <v>FINISHED PRODUCT</v>
          </cell>
        </row>
        <row r="2714">
          <cell r="A2714">
            <v>600001</v>
          </cell>
          <cell r="B2714" t="str">
            <v>FINISHED PRODUCT</v>
          </cell>
        </row>
        <row r="2715">
          <cell r="A2715">
            <v>600001</v>
          </cell>
          <cell r="B2715" t="str">
            <v>FINISHED PRODUCT</v>
          </cell>
        </row>
        <row r="2716">
          <cell r="A2716">
            <v>700001</v>
          </cell>
          <cell r="B2716" t="str">
            <v>CONSIGNED STOCKS</v>
          </cell>
        </row>
        <row r="2717">
          <cell r="A2717">
            <v>700001</v>
          </cell>
          <cell r="B2717" t="str">
            <v>CONSIGNED STOCKS</v>
          </cell>
        </row>
        <row r="2718">
          <cell r="A2718">
            <v>700001</v>
          </cell>
          <cell r="B2718" t="str">
            <v>CONSIGNED STOCKS</v>
          </cell>
        </row>
        <row r="2719">
          <cell r="A2719">
            <v>700001</v>
          </cell>
          <cell r="B2719" t="str">
            <v>CONSIGNED STOCKS</v>
          </cell>
        </row>
        <row r="2720">
          <cell r="A2720">
            <v>800001</v>
          </cell>
          <cell r="B2720" t="str">
            <v>UNBILLED SHIPMENTS</v>
          </cell>
        </row>
        <row r="2721">
          <cell r="A2721">
            <v>800001</v>
          </cell>
          <cell r="B2721" t="str">
            <v>UNBILLED SHIPMENTS</v>
          </cell>
        </row>
        <row r="2722">
          <cell r="A2722">
            <v>800001</v>
          </cell>
          <cell r="B2722" t="str">
            <v>UNBILLED SHIPMENTS</v>
          </cell>
        </row>
        <row r="2723">
          <cell r="A2723">
            <v>950003</v>
          </cell>
          <cell r="B2723" t="str">
            <v>OTHERS WITHIN OWN ECHELON ABOVE GROUP</v>
          </cell>
        </row>
        <row r="2724">
          <cell r="A2724">
            <v>950004</v>
          </cell>
          <cell r="B2724" t="str">
            <v>OTHER GE PARENT CO.COMPONENTS</v>
          </cell>
        </row>
        <row r="2725">
          <cell r="A2725">
            <v>970001</v>
          </cell>
          <cell r="B2725" t="str">
            <v>REVALUATION TO LIFO</v>
          </cell>
        </row>
        <row r="2726">
          <cell r="A2726">
            <v>980001</v>
          </cell>
          <cell r="B2726" t="str">
            <v>REVAL TO LIFO - ADJ. TO FIN. RPT. BASIS</v>
          </cell>
        </row>
        <row r="2727">
          <cell r="A2727">
            <v>1010001</v>
          </cell>
          <cell r="B2727" t="str">
            <v>PROGRESS COLLECTIONS</v>
          </cell>
        </row>
        <row r="2728">
          <cell r="A2728">
            <v>1010001</v>
          </cell>
          <cell r="B2728" t="str">
            <v>PROGRESS COLLECTIONS</v>
          </cell>
        </row>
        <row r="2729">
          <cell r="A2729">
            <v>1201001</v>
          </cell>
          <cell r="B2729" t="str">
            <v>INSURANCE PAID IN ADVANCE</v>
          </cell>
        </row>
        <row r="2730">
          <cell r="A2730">
            <v>1201001</v>
          </cell>
          <cell r="B2730" t="str">
            <v>INSURANCE PAID IN ADVANCE</v>
          </cell>
        </row>
        <row r="2731">
          <cell r="A2731">
            <v>1201501</v>
          </cell>
          <cell r="B2731" t="str">
            <v>PREPAID EXP., EASEMENTS &amp; RIGHTS OF WAY</v>
          </cell>
        </row>
        <row r="2732">
          <cell r="A2732">
            <v>1201501</v>
          </cell>
          <cell r="B2732" t="str">
            <v>PREPAID EXP., EASEMENTS &amp; RIGHTS OF WAY</v>
          </cell>
        </row>
        <row r="2733">
          <cell r="A2733">
            <v>1202001</v>
          </cell>
          <cell r="B2733" t="str">
            <v>TAXES PAID IN ADVANCE</v>
          </cell>
        </row>
        <row r="2734">
          <cell r="A2734">
            <v>1202001</v>
          </cell>
          <cell r="B2734" t="str">
            <v>TAXES PAID IN ADVANCE</v>
          </cell>
        </row>
        <row r="2735">
          <cell r="A2735">
            <v>1202001</v>
          </cell>
          <cell r="B2735" t="str">
            <v>TAXES PAID IN ADVANCE</v>
          </cell>
        </row>
        <row r="2736">
          <cell r="A2736">
            <v>1202001</v>
          </cell>
          <cell r="B2736" t="str">
            <v>TAXES PAID IN ADVANCE</v>
          </cell>
        </row>
        <row r="2737">
          <cell r="A2737">
            <v>1203001</v>
          </cell>
          <cell r="B2737" t="str">
            <v>OTHER DEF CHGS                   120.3,.4,.6,.8,.17,.1</v>
          </cell>
        </row>
        <row r="2738">
          <cell r="A2738">
            <v>1203001</v>
          </cell>
          <cell r="B2738" t="str">
            <v>OTHER DEF CHGS                   120.3,.4,.6,.8,.17,.1</v>
          </cell>
        </row>
        <row r="2739">
          <cell r="A2739">
            <v>1203001</v>
          </cell>
          <cell r="B2739" t="str">
            <v>OTHER DEF CHGS                   120.3,.4,.6,.8,.17,.1</v>
          </cell>
        </row>
        <row r="2740">
          <cell r="A2740">
            <v>1203001</v>
          </cell>
          <cell r="B2740" t="str">
            <v>OTHER DEF CHGS                   120.3,.4,.6,.8,.17,.1</v>
          </cell>
        </row>
        <row r="2741">
          <cell r="A2741">
            <v>1203001</v>
          </cell>
          <cell r="B2741" t="str">
            <v>OTHER DEF CHGS                   120.3,.4,.6,.8,.17,.1</v>
          </cell>
        </row>
        <row r="2742">
          <cell r="A2742">
            <v>1203001</v>
          </cell>
          <cell r="B2742" t="str">
            <v>OTHER DEF CHGS                   120.3,.4,.6,.8,.17,.1</v>
          </cell>
        </row>
        <row r="2743">
          <cell r="A2743">
            <v>1203001</v>
          </cell>
          <cell r="B2743" t="str">
            <v>OTHER DEF CHGS                   120.3,.4,.6,.8,.17,.1</v>
          </cell>
        </row>
        <row r="2744">
          <cell r="A2744">
            <v>1203001</v>
          </cell>
          <cell r="B2744" t="str">
            <v>OTHER DEF CHGS                   120.3,.4,.6,.8,.17,.1</v>
          </cell>
        </row>
        <row r="2745">
          <cell r="A2745">
            <v>1205001</v>
          </cell>
          <cell r="B2745" t="str">
            <v>UNDISTRIBUTED EXPENDITURES</v>
          </cell>
        </row>
        <row r="2746">
          <cell r="A2746">
            <v>1205001</v>
          </cell>
          <cell r="B2746" t="str">
            <v>UNDISTRIBUTED EXPENDITURES</v>
          </cell>
        </row>
        <row r="2747">
          <cell r="A2747">
            <v>1205001</v>
          </cell>
          <cell r="B2747" t="str">
            <v>UNDISTRIBUTED EXPENDITURES</v>
          </cell>
        </row>
        <row r="2748">
          <cell r="A2748">
            <v>1205001</v>
          </cell>
          <cell r="B2748" t="str">
            <v>UNDISTRIBUTED EXPENDITURES</v>
          </cell>
        </row>
        <row r="2749">
          <cell r="A2749">
            <v>1205001</v>
          </cell>
          <cell r="B2749" t="str">
            <v>UNDISTRIBUTED EXPENDITURES</v>
          </cell>
        </row>
        <row r="2750">
          <cell r="A2750">
            <v>1205001</v>
          </cell>
          <cell r="B2750" t="str">
            <v>UNDISTRIBUTED EXPENDITURES</v>
          </cell>
        </row>
        <row r="2751">
          <cell r="A2751">
            <v>1205001</v>
          </cell>
          <cell r="B2751" t="str">
            <v>UNDISTRIBUTED EXPENDITURES</v>
          </cell>
        </row>
        <row r="2752">
          <cell r="A2752">
            <v>1205001</v>
          </cell>
          <cell r="B2752" t="str">
            <v>UNDISTRIBUTED EXPENDITURES</v>
          </cell>
        </row>
        <row r="2753">
          <cell r="A2753">
            <v>1205001</v>
          </cell>
          <cell r="B2753" t="str">
            <v>UNDISTRIBUTED EXPENDITURES</v>
          </cell>
        </row>
        <row r="2754">
          <cell r="A2754">
            <v>1205001</v>
          </cell>
          <cell r="B2754" t="str">
            <v>UNDISTRIBUTED EXPENDITURES</v>
          </cell>
        </row>
        <row r="2755">
          <cell r="A2755">
            <v>1205001</v>
          </cell>
          <cell r="B2755" t="str">
            <v>UNDISTRIBUTED EXPENDITURES</v>
          </cell>
        </row>
        <row r="2756">
          <cell r="A2756">
            <v>1205001</v>
          </cell>
          <cell r="B2756" t="str">
            <v>UNDISTRIBUTED EXPENDITURES</v>
          </cell>
        </row>
        <row r="2757">
          <cell r="A2757">
            <v>1205001</v>
          </cell>
          <cell r="B2757" t="str">
            <v>UNDISTRIBUTED EXPENDITURES</v>
          </cell>
        </row>
        <row r="2758">
          <cell r="A2758">
            <v>1205001</v>
          </cell>
          <cell r="B2758" t="str">
            <v>UNDISTRIBUTED EXPENDITURES</v>
          </cell>
        </row>
        <row r="2759">
          <cell r="A2759">
            <v>1205001</v>
          </cell>
          <cell r="B2759" t="str">
            <v>UNDISTRIBUTED EXPENDITURES</v>
          </cell>
        </row>
        <row r="2760">
          <cell r="A2760">
            <v>1205001</v>
          </cell>
          <cell r="B2760" t="str">
            <v>UNDISTRIBUTED EXPENDITURES</v>
          </cell>
        </row>
        <row r="2761">
          <cell r="A2761">
            <v>1205001</v>
          </cell>
          <cell r="B2761" t="str">
            <v>UNDISTRIBUTED EXPENDITURES</v>
          </cell>
        </row>
        <row r="2762">
          <cell r="A2762">
            <v>1205001</v>
          </cell>
          <cell r="B2762" t="str">
            <v>UNDISTRIBUTED EXPENDITURES</v>
          </cell>
        </row>
        <row r="2763">
          <cell r="A2763">
            <v>1205001</v>
          </cell>
          <cell r="B2763" t="str">
            <v>UNDISTRIBUTED EXPENDITURES</v>
          </cell>
        </row>
        <row r="2764">
          <cell r="A2764">
            <v>1205001</v>
          </cell>
          <cell r="B2764" t="str">
            <v>UNDISTRIBUTED EXPENDITURES</v>
          </cell>
        </row>
        <row r="2765">
          <cell r="A2765">
            <v>1205001</v>
          </cell>
          <cell r="B2765" t="str">
            <v>UNDISTRIBUTED EXPENDITURES</v>
          </cell>
        </row>
        <row r="2766">
          <cell r="A2766">
            <v>1205001</v>
          </cell>
          <cell r="B2766" t="str">
            <v>UNDISTRIBUTED EXPENDITURES</v>
          </cell>
        </row>
        <row r="2767">
          <cell r="A2767">
            <v>1205001</v>
          </cell>
          <cell r="B2767" t="str">
            <v>UNDISTRIBUTED EXPENDITURES</v>
          </cell>
        </row>
        <row r="2768">
          <cell r="A2768">
            <v>1205001</v>
          </cell>
          <cell r="B2768" t="str">
            <v>UNDISTRIBUTED EXPENDITURES</v>
          </cell>
        </row>
        <row r="2769">
          <cell r="A2769">
            <v>1205001</v>
          </cell>
          <cell r="B2769" t="str">
            <v>UNDISTRIBUTED EXPENDITURES</v>
          </cell>
        </row>
        <row r="2770">
          <cell r="A2770">
            <v>1205001</v>
          </cell>
          <cell r="B2770" t="str">
            <v>UNDISTRIBUTED EXPENDITURES</v>
          </cell>
        </row>
        <row r="2771">
          <cell r="A2771">
            <v>1205001</v>
          </cell>
          <cell r="B2771" t="str">
            <v>UNDISTRIBUTED EXPENDITURES</v>
          </cell>
        </row>
        <row r="2772">
          <cell r="A2772">
            <v>1205001</v>
          </cell>
          <cell r="B2772" t="str">
            <v>UNDISTRIBUTED EXPENDITURES</v>
          </cell>
        </row>
        <row r="2773">
          <cell r="A2773">
            <v>1205001</v>
          </cell>
          <cell r="B2773" t="str">
            <v>UNDISTRIBUTED EXPENDITURES</v>
          </cell>
        </row>
        <row r="2774">
          <cell r="A2774">
            <v>1205001</v>
          </cell>
          <cell r="B2774" t="str">
            <v>UNDISTRIBUTED EXPENDITURES</v>
          </cell>
        </row>
        <row r="2775">
          <cell r="A2775">
            <v>1205001</v>
          </cell>
          <cell r="B2775" t="str">
            <v>UNDISTRIBUTED EXPENDITURES</v>
          </cell>
        </row>
        <row r="2776">
          <cell r="A2776">
            <v>1205001</v>
          </cell>
          <cell r="B2776" t="str">
            <v>UNDISTRIBUTED EXPENDITURES</v>
          </cell>
        </row>
        <row r="2777">
          <cell r="A2777">
            <v>1205001</v>
          </cell>
          <cell r="B2777" t="str">
            <v>UNDISTRIBUTED EXPENDITURES</v>
          </cell>
        </row>
        <row r="2778">
          <cell r="A2778">
            <v>1205001</v>
          </cell>
          <cell r="B2778" t="str">
            <v>UNDISTRIBUTED EXPENDITURES</v>
          </cell>
        </row>
        <row r="2779">
          <cell r="A2779">
            <v>1205001</v>
          </cell>
          <cell r="B2779" t="str">
            <v>UNDISTRIBUTED EXPENDITURES</v>
          </cell>
        </row>
        <row r="2780">
          <cell r="A2780">
            <v>1205001</v>
          </cell>
          <cell r="B2780" t="str">
            <v>UNDISTRIBUTED EXPENDITURES</v>
          </cell>
        </row>
        <row r="2781">
          <cell r="A2781">
            <v>1205001</v>
          </cell>
          <cell r="B2781" t="str">
            <v>UNDISTRIBUTED EXPENDITURES</v>
          </cell>
        </row>
        <row r="2782">
          <cell r="A2782">
            <v>1205001</v>
          </cell>
          <cell r="B2782" t="str">
            <v>UNDISTRIBUTED EXPENDITURES</v>
          </cell>
        </row>
        <row r="2783">
          <cell r="A2783">
            <v>1205001</v>
          </cell>
          <cell r="B2783" t="str">
            <v>UNDISTRIBUTED EXPENDITURES</v>
          </cell>
        </row>
        <row r="2784">
          <cell r="A2784">
            <v>1205001</v>
          </cell>
          <cell r="B2784" t="str">
            <v>UNDISTRIBUTED EXPENDITURES</v>
          </cell>
        </row>
        <row r="2785">
          <cell r="A2785">
            <v>1205001</v>
          </cell>
          <cell r="B2785" t="str">
            <v>UNDISTRIBUTED EXPENDITURES</v>
          </cell>
        </row>
        <row r="2786">
          <cell r="A2786">
            <v>1205001</v>
          </cell>
          <cell r="B2786" t="str">
            <v>UNDISTRIBUTED EXPENDITURES</v>
          </cell>
        </row>
        <row r="2787">
          <cell r="A2787">
            <v>1205001</v>
          </cell>
          <cell r="B2787" t="str">
            <v>UNDISTRIBUTED EXPENDITURES</v>
          </cell>
        </row>
        <row r="2788">
          <cell r="A2788">
            <v>1205001</v>
          </cell>
          <cell r="B2788" t="str">
            <v>UNDISTRIBUTED EXPENDITURES</v>
          </cell>
        </row>
        <row r="2789">
          <cell r="A2789">
            <v>1205001</v>
          </cell>
          <cell r="B2789" t="str">
            <v>UNDISTRIBUTED EXPENDITURES</v>
          </cell>
        </row>
        <row r="2790">
          <cell r="A2790">
            <v>1205001</v>
          </cell>
          <cell r="B2790" t="str">
            <v>UNDISTRIBUTED EXPENDITURES</v>
          </cell>
        </row>
        <row r="2791">
          <cell r="A2791">
            <v>1205001</v>
          </cell>
          <cell r="B2791" t="str">
            <v>UNDISTRIBUTED EXPENDITURES</v>
          </cell>
        </row>
        <row r="2792">
          <cell r="A2792">
            <v>1205001</v>
          </cell>
          <cell r="B2792" t="str">
            <v>UNDISTRIBUTED EXPENDITURES</v>
          </cell>
        </row>
        <row r="2793">
          <cell r="A2793">
            <v>1205001</v>
          </cell>
          <cell r="B2793" t="str">
            <v>UNDISTRIBUTED EXPENDITURES</v>
          </cell>
        </row>
        <row r="2794">
          <cell r="A2794">
            <v>1205001</v>
          </cell>
          <cell r="B2794" t="str">
            <v>UNDISTRIBUTED EXPENDITURES</v>
          </cell>
        </row>
        <row r="2795">
          <cell r="A2795">
            <v>1205001</v>
          </cell>
          <cell r="B2795" t="str">
            <v>UNDISTRIBUTED EXPENDITURES</v>
          </cell>
        </row>
        <row r="2796">
          <cell r="A2796">
            <v>1205001</v>
          </cell>
          <cell r="B2796" t="str">
            <v>UNDISTRIBUTED EXPENDITURES</v>
          </cell>
        </row>
        <row r="2797">
          <cell r="A2797">
            <v>1205001</v>
          </cell>
          <cell r="B2797" t="str">
            <v>UNDISTRIBUTED EXPENDITURES</v>
          </cell>
        </row>
        <row r="2798">
          <cell r="A2798">
            <v>1205001</v>
          </cell>
          <cell r="B2798" t="str">
            <v>UNDISTRIBUTED EXPENDITURES</v>
          </cell>
        </row>
        <row r="2799">
          <cell r="A2799">
            <v>1205001</v>
          </cell>
          <cell r="B2799" t="str">
            <v>UNDISTRIBUTED EXPENDITURES</v>
          </cell>
        </row>
        <row r="2800">
          <cell r="A2800">
            <v>1205001</v>
          </cell>
          <cell r="B2800" t="str">
            <v>UNDISTRIBUTED EXPENDITURES</v>
          </cell>
        </row>
        <row r="2801">
          <cell r="A2801">
            <v>1205001</v>
          </cell>
          <cell r="B2801" t="str">
            <v>UNDISTRIBUTED EXPENDITURES</v>
          </cell>
        </row>
        <row r="2802">
          <cell r="A2802">
            <v>1205001</v>
          </cell>
          <cell r="B2802" t="str">
            <v>UNDISTRIBUTED EXPENDITURES</v>
          </cell>
        </row>
        <row r="2803">
          <cell r="A2803">
            <v>1205001</v>
          </cell>
          <cell r="B2803" t="str">
            <v>UNDISTRIBUTED EXPENDITURES</v>
          </cell>
        </row>
        <row r="2804">
          <cell r="A2804">
            <v>1205001</v>
          </cell>
          <cell r="B2804" t="str">
            <v>UNDISTRIBUTED EXPENDITURES</v>
          </cell>
        </row>
        <row r="2805">
          <cell r="A2805">
            <v>1205001</v>
          </cell>
          <cell r="B2805" t="str">
            <v>UNDISTRIBUTED EXPENDITURES</v>
          </cell>
        </row>
        <row r="2806">
          <cell r="A2806">
            <v>1205001</v>
          </cell>
          <cell r="B2806" t="str">
            <v>UNDISTRIBUTED EXPENDITURES</v>
          </cell>
        </row>
        <row r="2807">
          <cell r="A2807">
            <v>1205001</v>
          </cell>
          <cell r="B2807" t="str">
            <v>UNDISTRIBUTED EXPENDITURES</v>
          </cell>
        </row>
        <row r="2808">
          <cell r="A2808">
            <v>1205001</v>
          </cell>
          <cell r="B2808" t="str">
            <v>UNDISTRIBUTED EXPENDITURES</v>
          </cell>
        </row>
        <row r="2809">
          <cell r="A2809">
            <v>1205001</v>
          </cell>
          <cell r="B2809" t="str">
            <v>UNDISTRIBUTED EXPENDITURES</v>
          </cell>
        </row>
        <row r="2810">
          <cell r="A2810">
            <v>1205001</v>
          </cell>
          <cell r="B2810" t="str">
            <v>UNDISTRIBUTED EXPENDITURES</v>
          </cell>
        </row>
        <row r="2811">
          <cell r="A2811">
            <v>1205001</v>
          </cell>
          <cell r="B2811" t="str">
            <v>UNDISTRIBUTED EXPENDITURES</v>
          </cell>
        </row>
        <row r="2812">
          <cell r="A2812">
            <v>1205001</v>
          </cell>
          <cell r="B2812" t="str">
            <v>UNDISTRIBUTED EXPENDITURES</v>
          </cell>
        </row>
        <row r="2813">
          <cell r="A2813">
            <v>1205001</v>
          </cell>
          <cell r="B2813" t="str">
            <v>UNDISTRIBUTED EXPENDITURES</v>
          </cell>
        </row>
        <row r="2814">
          <cell r="A2814">
            <v>1205001</v>
          </cell>
          <cell r="B2814" t="str">
            <v>UNDISTRIBUTED EXPENDITURES</v>
          </cell>
        </row>
        <row r="2815">
          <cell r="A2815">
            <v>1205001</v>
          </cell>
          <cell r="B2815" t="str">
            <v>UNDISTRIBUTED EXPENDITURES</v>
          </cell>
        </row>
        <row r="2816">
          <cell r="A2816">
            <v>1205001</v>
          </cell>
          <cell r="B2816" t="str">
            <v>UNDISTRIBUTED EXPENDITURES</v>
          </cell>
        </row>
        <row r="2817">
          <cell r="A2817">
            <v>1205001</v>
          </cell>
          <cell r="B2817" t="str">
            <v>UNDISTRIBUTED EXPENDITURES</v>
          </cell>
        </row>
        <row r="2818">
          <cell r="A2818">
            <v>1205001</v>
          </cell>
          <cell r="B2818" t="str">
            <v>UNDISTRIBUTED EXPENDITURES</v>
          </cell>
        </row>
        <row r="2819">
          <cell r="A2819">
            <v>1205001</v>
          </cell>
          <cell r="B2819" t="str">
            <v>UNDISTRIBUTED EXPENDITURES</v>
          </cell>
        </row>
        <row r="2820">
          <cell r="A2820">
            <v>1205001</v>
          </cell>
          <cell r="B2820" t="str">
            <v>UNDISTRIBUTED EXPENDITURES</v>
          </cell>
        </row>
        <row r="2821">
          <cell r="A2821">
            <v>1205001</v>
          </cell>
          <cell r="B2821" t="str">
            <v>UNDISTRIBUTED EXPENDITURES</v>
          </cell>
        </row>
        <row r="2822">
          <cell r="A2822">
            <v>1205001</v>
          </cell>
          <cell r="B2822" t="str">
            <v>UNDISTRIBUTED EXPENDITURES</v>
          </cell>
        </row>
        <row r="2823">
          <cell r="A2823">
            <v>1205001</v>
          </cell>
          <cell r="B2823" t="str">
            <v>UNDISTRIBUTED EXPENDITURES</v>
          </cell>
        </row>
        <row r="2824">
          <cell r="A2824">
            <v>1205001</v>
          </cell>
          <cell r="B2824" t="str">
            <v>UNDISTRIBUTED EXPENDITURES</v>
          </cell>
        </row>
        <row r="2825">
          <cell r="A2825">
            <v>1205001</v>
          </cell>
          <cell r="B2825" t="str">
            <v>UNDISTRIBUTED EXPENDITURES</v>
          </cell>
        </row>
        <row r="2826">
          <cell r="A2826">
            <v>1205001</v>
          </cell>
          <cell r="B2826" t="str">
            <v>UNDISTRIBUTED EXPENDITURES</v>
          </cell>
        </row>
        <row r="2827">
          <cell r="A2827">
            <v>1205001</v>
          </cell>
          <cell r="B2827" t="str">
            <v>UNDISTRIBUTED EXPENDITURES</v>
          </cell>
        </row>
        <row r="2828">
          <cell r="A2828">
            <v>1205001</v>
          </cell>
          <cell r="B2828" t="str">
            <v>UNDISTRIBUTED EXPENDITURES</v>
          </cell>
        </row>
        <row r="2829">
          <cell r="A2829">
            <v>1206001</v>
          </cell>
          <cell r="B2829" t="str">
            <v>DEF CHGS-BUSINESS COMBINATION EXPENSES</v>
          </cell>
        </row>
        <row r="2830">
          <cell r="A2830">
            <v>1209002</v>
          </cell>
          <cell r="B2830" t="str">
            <v>OTHERS WITHIN OWN GROUP</v>
          </cell>
        </row>
        <row r="2831">
          <cell r="A2831">
            <v>1209002</v>
          </cell>
          <cell r="B2831" t="str">
            <v>OTHERS WITHIN OWN GROUP</v>
          </cell>
        </row>
        <row r="2832">
          <cell r="A2832">
            <v>1209003</v>
          </cell>
          <cell r="B2832" t="str">
            <v>OTHERS WITHIN OWN ECHELON ABOVE GROUP</v>
          </cell>
        </row>
        <row r="2833">
          <cell r="A2833">
            <v>1209004</v>
          </cell>
          <cell r="B2833" t="str">
            <v>OTHER GE PARENT CO.COMPONENTS</v>
          </cell>
        </row>
        <row r="2834">
          <cell r="A2834">
            <v>1209004</v>
          </cell>
          <cell r="B2834" t="str">
            <v>OTHER GE PARENT CO.COMPONENTS</v>
          </cell>
        </row>
        <row r="2835">
          <cell r="A2835">
            <v>1209004</v>
          </cell>
          <cell r="B2835" t="str">
            <v>OTHER GE PARENT CO.COMPONENTS</v>
          </cell>
        </row>
        <row r="2836">
          <cell r="A2836">
            <v>1270001</v>
          </cell>
          <cell r="B2836" t="str">
            <v>INTERNAL USE SOFTWARE-CAPITALIZED SOFTWARE COSTS-FC-BAL 1/1</v>
          </cell>
        </row>
        <row r="2837">
          <cell r="A2837">
            <v>1270001</v>
          </cell>
          <cell r="B2837" t="str">
            <v>INTERNAL USE SOFTWARE-CAPITALIZED SOFTWARE COSTS-FC-BAL 1/1</v>
          </cell>
        </row>
        <row r="2838">
          <cell r="A2838">
            <v>1270001</v>
          </cell>
          <cell r="B2838" t="str">
            <v>INTERNAL USE SOFTWARE-CAPITALIZED SOFTWARE COSTS-FC-BAL 1/1</v>
          </cell>
        </row>
        <row r="2839">
          <cell r="A2839">
            <v>1270001</v>
          </cell>
          <cell r="B2839" t="str">
            <v>INTERNAL USE SOFTWARE-CAPITALIZED SOFTWARE COSTS-FC-BAL 1/1</v>
          </cell>
        </row>
        <row r="2840">
          <cell r="A2840">
            <v>1270003</v>
          </cell>
          <cell r="B2840" t="str">
            <v>INTERNAL USE SOFTWARE-CAPITALIZED SOFTWARE COSTS-GROSS EXPEND-CY-OTHER</v>
          </cell>
        </row>
        <row r="2841">
          <cell r="A2841">
            <v>1270003</v>
          </cell>
          <cell r="B2841" t="str">
            <v>INTERNAL USE SOFTWARE-CAPITALIZED SOFTWARE COSTS-GROSS EXPEND-CY-OTHER</v>
          </cell>
        </row>
        <row r="2842">
          <cell r="A2842">
            <v>1270003</v>
          </cell>
          <cell r="B2842" t="str">
            <v>INTERNAL USE SOFTWARE-CAPITALIZED SOFTWARE COSTS-GROSS EXPEND-CY-OTHER</v>
          </cell>
        </row>
        <row r="2843">
          <cell r="A2843">
            <v>1270003</v>
          </cell>
          <cell r="B2843" t="str">
            <v>INTERNAL USE SOFTWARE-CAPITALIZED SOFTWARE COSTS-GROSS EXPEND-CY-OTHER</v>
          </cell>
        </row>
        <row r="2844">
          <cell r="A2844">
            <v>1270003</v>
          </cell>
          <cell r="B2844" t="str">
            <v>INTERNAL USE SOFTWARE-CAPITALIZED SOFTWARE COSTS-GROSS EXPEND-CY-OTHER</v>
          </cell>
        </row>
        <row r="2845">
          <cell r="A2845">
            <v>1270004</v>
          </cell>
          <cell r="B2845" t="str">
            <v>INTERNAL USE SOFTWARE-CAPITALIZED SOFTWARE COSTS-WRITE OFFS, ETC.</v>
          </cell>
        </row>
        <row r="2846">
          <cell r="A2846">
            <v>1270004</v>
          </cell>
          <cell r="B2846" t="str">
            <v>INTERNAL USE SOFTWARE-CAPITALIZED SOFTWARE COSTS-WRITE OFFS, ETC.</v>
          </cell>
        </row>
        <row r="2847">
          <cell r="A2847">
            <v>1270004</v>
          </cell>
          <cell r="B2847" t="str">
            <v>INTERNAL USE SOFTWARE-CAPITALIZED SOFTWARE COSTS-WRITE OFFS, ETC.</v>
          </cell>
        </row>
        <row r="2848">
          <cell r="A2848">
            <v>1280001</v>
          </cell>
          <cell r="B2848" t="str">
            <v>CAP. SOFTWARE COSTS-RESERVE FOR AMORT-CY</v>
          </cell>
        </row>
        <row r="2849">
          <cell r="A2849">
            <v>1280001</v>
          </cell>
          <cell r="B2849" t="str">
            <v>CAP. SOFTWARE COSTS-RESERVE FOR AMORT-CY</v>
          </cell>
        </row>
        <row r="2850">
          <cell r="A2850">
            <v>1280002</v>
          </cell>
          <cell r="B2850" t="str">
            <v>CAP. SOFTWARE COSTS-RESERVE FOR AMORT-PY</v>
          </cell>
        </row>
        <row r="2851">
          <cell r="A2851">
            <v>1290001</v>
          </cell>
          <cell r="B2851" t="str">
            <v>RESERVE FOR DEFERRED CHARGES</v>
          </cell>
        </row>
        <row r="2852">
          <cell r="A2852">
            <v>1300001</v>
          </cell>
          <cell r="B2852" t="str">
            <v>LOANS TO EMPLOYEES</v>
          </cell>
        </row>
        <row r="2853">
          <cell r="A2853">
            <v>1300001</v>
          </cell>
          <cell r="B2853" t="str">
            <v>LOANS TO EMPLOYEES</v>
          </cell>
        </row>
        <row r="2854">
          <cell r="A2854">
            <v>1300001</v>
          </cell>
          <cell r="B2854" t="str">
            <v>LOANS TO EMPLOYEES</v>
          </cell>
        </row>
        <row r="2855">
          <cell r="A2855">
            <v>1300001</v>
          </cell>
          <cell r="B2855" t="str">
            <v>LOANS TO EMPLOYEES</v>
          </cell>
        </row>
        <row r="2856">
          <cell r="A2856">
            <v>1300001</v>
          </cell>
          <cell r="B2856" t="str">
            <v>LOANS TO EMPLOYEES</v>
          </cell>
        </row>
        <row r="2857">
          <cell r="A2857">
            <v>1310001</v>
          </cell>
          <cell r="B2857" t="str">
            <v>OTHER ASSETS</v>
          </cell>
        </row>
        <row r="2858">
          <cell r="A2858">
            <v>1310071</v>
          </cell>
          <cell r="B2858" t="str">
            <v>TRSY-OTHER ASSETS</v>
          </cell>
        </row>
        <row r="2859">
          <cell r="A2859">
            <v>1601001</v>
          </cell>
          <cell r="B2859" t="str">
            <v>SHARE OF EQUITY AT ACQUISITION</v>
          </cell>
        </row>
        <row r="2860">
          <cell r="A2860">
            <v>1601001</v>
          </cell>
          <cell r="B2860" t="str">
            <v>SHARE OF EQUITY AT ACQUISITION</v>
          </cell>
        </row>
        <row r="2861">
          <cell r="A2861">
            <v>1601001</v>
          </cell>
          <cell r="B2861" t="str">
            <v>SHARE OF EQUITY AT ACQUISITION</v>
          </cell>
        </row>
        <row r="2862">
          <cell r="A2862">
            <v>1601001</v>
          </cell>
          <cell r="B2862" t="str">
            <v>SHARE OF EQUITY AT ACQUISITION</v>
          </cell>
        </row>
        <row r="2863">
          <cell r="A2863">
            <v>1601001</v>
          </cell>
          <cell r="B2863" t="str">
            <v>SHARE OF EQUITY AT ACQUISITION</v>
          </cell>
        </row>
        <row r="2864">
          <cell r="A2864">
            <v>1601001</v>
          </cell>
          <cell r="B2864" t="str">
            <v>SHARE OF EQUITY AT ACQUISITION</v>
          </cell>
        </row>
        <row r="2865">
          <cell r="A2865">
            <v>1601001</v>
          </cell>
          <cell r="B2865" t="str">
            <v>SHARE OF EQUITY AT ACQUISITION</v>
          </cell>
        </row>
        <row r="2866">
          <cell r="A2866">
            <v>1601001</v>
          </cell>
          <cell r="B2866" t="str">
            <v>SHARE OF EQUITY AT ACQUISITION</v>
          </cell>
        </row>
        <row r="2867">
          <cell r="A2867">
            <v>1621001</v>
          </cell>
          <cell r="B2867" t="str">
            <v>SHARE OF EQUITY AT ACQUISITION</v>
          </cell>
        </row>
        <row r="2868">
          <cell r="A2868">
            <v>1621001</v>
          </cell>
          <cell r="B2868" t="str">
            <v>SHARE OF EQUITY AT ACQUISITION</v>
          </cell>
        </row>
        <row r="2869">
          <cell r="A2869">
            <v>1621001</v>
          </cell>
          <cell r="B2869" t="str">
            <v>SHARE OF EQUITY AT ACQUISITION</v>
          </cell>
        </row>
        <row r="2870">
          <cell r="A2870">
            <v>1621001</v>
          </cell>
          <cell r="B2870" t="str">
            <v>SHARE OF EQUITY AT ACQUISITION</v>
          </cell>
        </row>
        <row r="2871">
          <cell r="A2871">
            <v>1624001</v>
          </cell>
          <cell r="B2871" t="str">
            <v>LOANS AND ADVANCES</v>
          </cell>
        </row>
        <row r="2872">
          <cell r="A2872">
            <v>1625001</v>
          </cell>
          <cell r="B2872" t="str">
            <v>CHANGE IN SOE SINCE ACQUISITION</v>
          </cell>
        </row>
        <row r="2873">
          <cell r="A2873">
            <v>1625001</v>
          </cell>
          <cell r="B2873" t="str">
            <v>CHANGE IN SOE SINCE ACQUISITION</v>
          </cell>
        </row>
        <row r="2874">
          <cell r="A2874">
            <v>1625001</v>
          </cell>
          <cell r="B2874" t="str">
            <v>CHANGE IN SOE SINCE ACQUISITION</v>
          </cell>
        </row>
        <row r="2875">
          <cell r="A2875">
            <v>1625001</v>
          </cell>
          <cell r="B2875" t="str">
            <v>CHANGE IN SOE SINCE ACQUISITION</v>
          </cell>
        </row>
        <row r="2876">
          <cell r="A2876">
            <v>1625001</v>
          </cell>
          <cell r="B2876" t="str">
            <v>CHANGE IN SOE SINCE ACQUISITION</v>
          </cell>
        </row>
        <row r="2877">
          <cell r="A2877">
            <v>1625001</v>
          </cell>
          <cell r="B2877" t="str">
            <v>CHANGE IN SOE SINCE ACQUISITION</v>
          </cell>
        </row>
        <row r="2878">
          <cell r="A2878">
            <v>1625001</v>
          </cell>
          <cell r="B2878" t="str">
            <v>CHANGE IN SOE SINCE ACQUISITION</v>
          </cell>
        </row>
        <row r="2879">
          <cell r="A2879">
            <v>1650001</v>
          </cell>
          <cell r="B2879" t="str">
            <v>OTHER MISCELLANEOUS SECURITIES</v>
          </cell>
        </row>
        <row r="2880">
          <cell r="A2880">
            <v>1700201</v>
          </cell>
          <cell r="B2880" t="str">
            <v>ASSESSED INVESTMENT-CASH OUTSIDE OWN BUS</v>
          </cell>
        </row>
        <row r="2881">
          <cell r="A2881">
            <v>1702201</v>
          </cell>
          <cell r="B2881" t="str">
            <v>ASS'D INVESTMENT-INVENTORIES OUTSIDE OWN BUSINESS</v>
          </cell>
        </row>
        <row r="2882">
          <cell r="A2882">
            <v>1703101</v>
          </cell>
          <cell r="B2882" t="str">
            <v>ASS'D INVEST-OTHER WITHIN OWN BUSINESS</v>
          </cell>
        </row>
        <row r="2883">
          <cell r="A2883">
            <v>1703201</v>
          </cell>
          <cell r="B2883" t="str">
            <v>ASS'D INVEST-OTHER OUTSIDE OWN BUSINESS</v>
          </cell>
        </row>
        <row r="2884">
          <cell r="A2884">
            <v>1703201</v>
          </cell>
          <cell r="B2884" t="str">
            <v>ASS'D INVEST-OTHER OUTSIDE OWN BUSINESS</v>
          </cell>
        </row>
        <row r="2885">
          <cell r="A2885">
            <v>1703201</v>
          </cell>
          <cell r="B2885" t="str">
            <v>ASS'D INVEST-OTHER OUTSIDE OWN BUSINESS</v>
          </cell>
        </row>
        <row r="2886">
          <cell r="A2886">
            <v>1709401</v>
          </cell>
          <cell r="B2886" t="str">
            <v>ACCOUNTS PAYABLE-COMP OTH THAN W/IN OWN BUSINESS</v>
          </cell>
        </row>
        <row r="2887">
          <cell r="A2887">
            <v>1811401</v>
          </cell>
          <cell r="B2887" t="str">
            <v>DEF.US FED. INC. TAXES-OTHER</v>
          </cell>
        </row>
        <row r="2888">
          <cell r="A2888">
            <v>1814001</v>
          </cell>
          <cell r="B2888" t="str">
            <v>DEF.US FED.INC.TAXES-INTERCO PROFITS IN ASSETS</v>
          </cell>
        </row>
        <row r="2889">
          <cell r="A2889">
            <v>1820001</v>
          </cell>
          <cell r="B2889" t="str">
            <v>DEFERRED PUERTO RICAN INCOME TAXES</v>
          </cell>
        </row>
        <row r="2890">
          <cell r="A2890">
            <v>1830001</v>
          </cell>
          <cell r="B2890" t="str">
            <v>DEFERRED FOREIGN INCOME TAXES</v>
          </cell>
        </row>
        <row r="2891">
          <cell r="A2891">
            <v>2000001</v>
          </cell>
          <cell r="B2891" t="str">
            <v>BALANCE AT JANUARY 1</v>
          </cell>
        </row>
        <row r="2892">
          <cell r="A2892">
            <v>2000001</v>
          </cell>
          <cell r="B2892" t="str">
            <v>BALANCE AT JANUARY 1</v>
          </cell>
        </row>
        <row r="2893">
          <cell r="A2893">
            <v>2000001</v>
          </cell>
          <cell r="B2893" t="str">
            <v>BALANCE AT JANUARY 1</v>
          </cell>
        </row>
        <row r="2894">
          <cell r="A2894">
            <v>2000001</v>
          </cell>
          <cell r="B2894" t="str">
            <v>BALANCE AT JANUARY 1</v>
          </cell>
        </row>
        <row r="2895">
          <cell r="A2895">
            <v>2000002</v>
          </cell>
          <cell r="B2895" t="str">
            <v>GROSS EXPEND. CURR. YR.-ACQ OF NEW BUSINESS</v>
          </cell>
        </row>
        <row r="2896">
          <cell r="A2896">
            <v>2000003</v>
          </cell>
          <cell r="B2896" t="str">
            <v>GROSS EXPEND. CURR. YR.-OTHER</v>
          </cell>
        </row>
        <row r="2897">
          <cell r="A2897">
            <v>2000003</v>
          </cell>
          <cell r="B2897" t="str">
            <v>GROSS EXPEND. CURR. YR.-OTHER</v>
          </cell>
        </row>
        <row r="2898">
          <cell r="A2898">
            <v>2000003</v>
          </cell>
          <cell r="B2898" t="str">
            <v>GROSS EXPEND. CURR. YR.-OTHER</v>
          </cell>
        </row>
        <row r="2899">
          <cell r="A2899">
            <v>2000003</v>
          </cell>
          <cell r="B2899" t="str">
            <v>GROSS EXPEND. CURR. YR.-OTHER</v>
          </cell>
        </row>
        <row r="2900">
          <cell r="A2900">
            <v>2000003</v>
          </cell>
          <cell r="B2900" t="str">
            <v>GROSS EXPEND. CURR. YR.-OTHER</v>
          </cell>
        </row>
        <row r="2901">
          <cell r="A2901">
            <v>2000003</v>
          </cell>
          <cell r="B2901" t="str">
            <v>GROSS EXPEND. CURR. YR.-OTHER</v>
          </cell>
        </row>
        <row r="2902">
          <cell r="A2902">
            <v>2000003</v>
          </cell>
          <cell r="B2902" t="str">
            <v>GROSS EXPEND. CURR. YR.-OTHER</v>
          </cell>
        </row>
        <row r="2903">
          <cell r="A2903">
            <v>2000004</v>
          </cell>
          <cell r="B2903" t="str">
            <v>WRITE OFFS, ETC</v>
          </cell>
        </row>
        <row r="2904">
          <cell r="A2904">
            <v>2000004</v>
          </cell>
          <cell r="B2904" t="str">
            <v>WRITE OFFS, ETC</v>
          </cell>
        </row>
        <row r="2905">
          <cell r="A2905">
            <v>2000004</v>
          </cell>
          <cell r="B2905" t="str">
            <v>WRITE OFFS, ETC</v>
          </cell>
        </row>
        <row r="2906">
          <cell r="A2906">
            <v>2911001</v>
          </cell>
          <cell r="B2906" t="str">
            <v>LEASEHOLD COSTS-1ST COST-AT JANUARY 1</v>
          </cell>
        </row>
        <row r="2907">
          <cell r="A2907">
            <v>2911001</v>
          </cell>
          <cell r="B2907" t="str">
            <v>LEASEHOLD COSTS-1ST COST-AT JANUARY 1</v>
          </cell>
        </row>
        <row r="2908">
          <cell r="A2908">
            <v>2911001</v>
          </cell>
          <cell r="B2908" t="str">
            <v>LEASEHOLD COSTS-1ST COST-AT JANUARY 1</v>
          </cell>
        </row>
        <row r="2909">
          <cell r="A2909">
            <v>2911001</v>
          </cell>
          <cell r="B2909" t="str">
            <v>LEASEHOLD COSTS-1ST COST-AT JANUARY 1</v>
          </cell>
        </row>
        <row r="2910">
          <cell r="A2910">
            <v>2911001</v>
          </cell>
          <cell r="B2910" t="str">
            <v>LEASEHOLD COSTS-1ST COST-AT JANUARY 1</v>
          </cell>
        </row>
        <row r="2911">
          <cell r="A2911">
            <v>2911002</v>
          </cell>
          <cell r="B2911" t="str">
            <v>CURRENT YR ADDITIONS</v>
          </cell>
        </row>
        <row r="2912">
          <cell r="A2912">
            <v>2911003</v>
          </cell>
          <cell r="B2912" t="str">
            <v>NET TRANSFERS/RETIREMENTS</v>
          </cell>
        </row>
        <row r="2913">
          <cell r="A2913">
            <v>2912001</v>
          </cell>
          <cell r="B2913" t="str">
            <v>AMORTIZATION-CUR YR CHG TO OPER.</v>
          </cell>
        </row>
        <row r="2914">
          <cell r="A2914">
            <v>2912001</v>
          </cell>
          <cell r="B2914" t="str">
            <v>AMORTIZATION-CUR YR CHG TO OPER.</v>
          </cell>
        </row>
        <row r="2915">
          <cell r="A2915">
            <v>2912002</v>
          </cell>
          <cell r="B2915" t="str">
            <v>NET TRANSFERS/RETIREMENTS</v>
          </cell>
        </row>
        <row r="2916">
          <cell r="A2916">
            <v>2921101</v>
          </cell>
          <cell r="B2916" t="str">
            <v>FIRST COST-END OF PERIOD</v>
          </cell>
        </row>
        <row r="2917">
          <cell r="A2917">
            <v>2921101</v>
          </cell>
          <cell r="B2917" t="str">
            <v>FIRST COST-END OF PERIOD</v>
          </cell>
        </row>
        <row r="2918">
          <cell r="A2918">
            <v>2921101</v>
          </cell>
          <cell r="B2918" t="str">
            <v>FIRST COST-END OF PERIOD</v>
          </cell>
        </row>
        <row r="2919">
          <cell r="A2919">
            <v>2922101</v>
          </cell>
          <cell r="B2919" t="str">
            <v>AMORTIZATION-BALANCE END OF PERIOD</v>
          </cell>
        </row>
        <row r="2920">
          <cell r="A2920">
            <v>2922101</v>
          </cell>
          <cell r="B2920" t="str">
            <v>AMORTIZATION-BALANCE END OF PERIOD</v>
          </cell>
        </row>
        <row r="2921">
          <cell r="A2921">
            <v>2922101</v>
          </cell>
          <cell r="B2921" t="str">
            <v>AMORTIZATION-BALANCE END OF PERIOD</v>
          </cell>
        </row>
        <row r="2922">
          <cell r="A2922">
            <v>2922101</v>
          </cell>
          <cell r="B2922" t="str">
            <v>AMORTIZATION-BALANCE END OF PERIOD</v>
          </cell>
        </row>
        <row r="2923">
          <cell r="A2923">
            <v>2923101</v>
          </cell>
          <cell r="B2923" t="str">
            <v>DIF BETWEEN COST &amp; SOE AT ACQUISITION</v>
          </cell>
        </row>
        <row r="2924">
          <cell r="A2924">
            <v>2923101</v>
          </cell>
          <cell r="B2924" t="str">
            <v>DIF BETWEEN COST &amp; SOE AT ACQUISITION</v>
          </cell>
        </row>
        <row r="2925">
          <cell r="A2925">
            <v>2923301</v>
          </cell>
          <cell r="B2925" t="str">
            <v>DIF BETWEEN COST &amp; SOE AT ACQUISITION</v>
          </cell>
        </row>
        <row r="2926">
          <cell r="A2926">
            <v>2924101</v>
          </cell>
          <cell r="B2926" t="str">
            <v>ALLOWANCE FOR AMORTIZATION</v>
          </cell>
        </row>
        <row r="2927">
          <cell r="A2927">
            <v>2924101</v>
          </cell>
          <cell r="B2927" t="str">
            <v>ALLOWANCE FOR AMORTIZATION</v>
          </cell>
        </row>
        <row r="2928">
          <cell r="A2928">
            <v>2924301</v>
          </cell>
          <cell r="B2928" t="str">
            <v>ALLOWANCE FOR AMORTIZATION</v>
          </cell>
        </row>
        <row r="2929">
          <cell r="A2929">
            <v>2931001</v>
          </cell>
          <cell r="B2929" t="str">
            <v>RESERVE FOR DEPRECIATION-CY</v>
          </cell>
        </row>
        <row r="2930">
          <cell r="A2930">
            <v>2931001</v>
          </cell>
          <cell r="B2930" t="str">
            <v>RESERVE FOR DEPRECIATION-CY</v>
          </cell>
        </row>
        <row r="2931">
          <cell r="A2931">
            <v>2931001</v>
          </cell>
          <cell r="B2931" t="str">
            <v>RESERVE FOR DEPRECIATION-CY</v>
          </cell>
        </row>
        <row r="2932">
          <cell r="A2932">
            <v>2931001</v>
          </cell>
          <cell r="B2932" t="str">
            <v>RESERVE FOR DEPRECIATION-CY</v>
          </cell>
        </row>
        <row r="2933">
          <cell r="A2933">
            <v>2950001</v>
          </cell>
          <cell r="B2933" t="str">
            <v>PRIOR YEARS</v>
          </cell>
        </row>
        <row r="2934">
          <cell r="A2934">
            <v>2950001</v>
          </cell>
          <cell r="B2934" t="str">
            <v>PRIOR YEARS</v>
          </cell>
        </row>
        <row r="2935">
          <cell r="A2935">
            <v>2950001</v>
          </cell>
          <cell r="B2935" t="str">
            <v>PRIOR YEARS</v>
          </cell>
        </row>
        <row r="2936">
          <cell r="A2936">
            <v>2950001</v>
          </cell>
          <cell r="B2936" t="str">
            <v>PRIOR YEARS</v>
          </cell>
        </row>
        <row r="2937">
          <cell r="A2937">
            <v>2950001</v>
          </cell>
          <cell r="B2937" t="str">
            <v>PRIOR YEARS</v>
          </cell>
        </row>
        <row r="2938">
          <cell r="A2938">
            <v>3010001</v>
          </cell>
          <cell r="B2938" t="str">
            <v>US FEDERAL INCOME TAXES PAYABLE</v>
          </cell>
        </row>
        <row r="2939">
          <cell r="A2939">
            <v>3010001</v>
          </cell>
          <cell r="B2939" t="str">
            <v>US FEDERAL INCOME TAXES PAYABLE</v>
          </cell>
        </row>
        <row r="2940">
          <cell r="A2940">
            <v>3010001</v>
          </cell>
          <cell r="B2940" t="str">
            <v>US FEDERAL INCOME TAXES PAYABLE</v>
          </cell>
        </row>
        <row r="2941">
          <cell r="A2941">
            <v>3031001</v>
          </cell>
          <cell r="B2941" t="str">
            <v>PUERTO RICAN &amp; FOREIGN INC TAXES-PAYABLE CURR YR</v>
          </cell>
        </row>
        <row r="2942">
          <cell r="A2942">
            <v>3031001</v>
          </cell>
          <cell r="B2942" t="str">
            <v>PUERTO RICAN &amp; FOREIGN INC TAXES-PAYABLE CURR YR</v>
          </cell>
        </row>
        <row r="2943">
          <cell r="A2943">
            <v>3031001</v>
          </cell>
          <cell r="B2943" t="str">
            <v>PUERTO RICAN &amp; FOREIGN INC TAXES-PAYABLE CURR YR</v>
          </cell>
        </row>
        <row r="2944">
          <cell r="A2944">
            <v>3032001</v>
          </cell>
          <cell r="B2944" t="str">
            <v>PUERTO RICAN &amp; FOREIGN INC TAXES-PAYABLE-PRIOR YRS</v>
          </cell>
        </row>
        <row r="2945">
          <cell r="A2945">
            <v>3032001</v>
          </cell>
          <cell r="B2945" t="str">
            <v>PUERTO RICAN &amp; FOREIGN INC TAXES-PAYABLE-PRIOR YRS</v>
          </cell>
        </row>
        <row r="2946">
          <cell r="A2946">
            <v>3032001</v>
          </cell>
          <cell r="B2946" t="str">
            <v>PUERTO RICAN &amp; FOREIGN INC TAXES-PAYABLE-PRIOR YRS</v>
          </cell>
        </row>
        <row r="2947">
          <cell r="A2947">
            <v>3111001</v>
          </cell>
          <cell r="B2947" t="str">
            <v>TRADE ACCOUNTS PAYABLE</v>
          </cell>
        </row>
        <row r="2948">
          <cell r="A2948">
            <v>3111001</v>
          </cell>
          <cell r="B2948" t="str">
            <v>TRADE ACCOUNTS PAYABLE</v>
          </cell>
        </row>
        <row r="2949">
          <cell r="A2949">
            <v>3111001</v>
          </cell>
          <cell r="B2949" t="str">
            <v>TRADE ACCOUNTS PAYABLE</v>
          </cell>
        </row>
        <row r="2950">
          <cell r="A2950">
            <v>3111001</v>
          </cell>
          <cell r="B2950" t="str">
            <v>TRADE ACCOUNTS PAYABLE</v>
          </cell>
        </row>
        <row r="2951">
          <cell r="A2951">
            <v>3111001</v>
          </cell>
          <cell r="B2951" t="str">
            <v>TRADE ACCOUNTS PAYABLE</v>
          </cell>
        </row>
        <row r="2952">
          <cell r="A2952">
            <v>3111001</v>
          </cell>
          <cell r="B2952" t="str">
            <v>TRADE ACCOUNTS PAYABLE</v>
          </cell>
        </row>
        <row r="2953">
          <cell r="A2953">
            <v>3112001</v>
          </cell>
          <cell r="B2953" t="str">
            <v>TRADE NOTES PAYABLE</v>
          </cell>
        </row>
        <row r="2954">
          <cell r="A2954">
            <v>3130071</v>
          </cell>
          <cell r="B2954" t="str">
            <v>INTERNAL BORROWINGS</v>
          </cell>
        </row>
        <row r="2955">
          <cell r="A2955">
            <v>3131001</v>
          </cell>
          <cell r="B2955" t="str">
            <v>SHORT TERM BORROWINGS</v>
          </cell>
        </row>
        <row r="2956">
          <cell r="A2956">
            <v>3137101</v>
          </cell>
          <cell r="B2956" t="str">
            <v>INTERCO BORROWINGS-CONSOL COMP-WITHIN OWN BUSINESS</v>
          </cell>
        </row>
        <row r="2957">
          <cell r="A2957">
            <v>3137101</v>
          </cell>
          <cell r="B2957" t="str">
            <v>INTERCO BORROWINGS-CONSOL COMP-WITHIN OWN BUSINESS</v>
          </cell>
        </row>
        <row r="2958">
          <cell r="A2958">
            <v>3137201</v>
          </cell>
          <cell r="B2958" t="str">
            <v>INTERCO BORROWINGS-CONSOL COMP OUTSIDE OWN BUS</v>
          </cell>
        </row>
        <row r="2959">
          <cell r="A2959">
            <v>3137201</v>
          </cell>
          <cell r="B2959" t="str">
            <v>INTERCO BORROWINGS-CONSOL COMP OUTSIDE OWN BUS</v>
          </cell>
        </row>
        <row r="2960">
          <cell r="A2960">
            <v>3137201</v>
          </cell>
          <cell r="B2960" t="str">
            <v>INTERCO BORROWINGS-CONSOL COMP OUTSIDE OWN BUS</v>
          </cell>
        </row>
        <row r="2961">
          <cell r="A2961">
            <v>3137201</v>
          </cell>
          <cell r="B2961" t="str">
            <v>INTERCO BORROWINGS-CONSOL COMP OUTSIDE OWN BUS</v>
          </cell>
        </row>
        <row r="2962">
          <cell r="A2962">
            <v>3137320</v>
          </cell>
          <cell r="B2962" t="str">
            <v>IC-CASH POOL-USA</v>
          </cell>
        </row>
        <row r="2963">
          <cell r="A2963">
            <v>3137340</v>
          </cell>
          <cell r="B2963" t="str">
            <v>IC-CASH POOL-MEXICO</v>
          </cell>
        </row>
        <row r="2964">
          <cell r="A2964">
            <v>3172001</v>
          </cell>
          <cell r="B2964" t="str">
            <v>LONG-TERM BORROWINGS-CURRENT</v>
          </cell>
        </row>
        <row r="2965">
          <cell r="A2965">
            <v>3182001</v>
          </cell>
          <cell r="B2965" t="str">
            <v>LONG-TERM BORROWINGS NON-CURRENT</v>
          </cell>
        </row>
        <row r="2966">
          <cell r="A2966">
            <v>3182001</v>
          </cell>
          <cell r="B2966" t="str">
            <v>LONG-TERM BORROWINGS NON-CURRENT</v>
          </cell>
        </row>
        <row r="2967">
          <cell r="A2967">
            <v>3311001</v>
          </cell>
          <cell r="B2967" t="str">
            <v>TRADE PAYBLES-DUE TO CONS COMP WITHIN OWN BUS</v>
          </cell>
        </row>
        <row r="2968">
          <cell r="A2968">
            <v>3311001</v>
          </cell>
          <cell r="B2968" t="str">
            <v>TRADE PAYBLES-DUE TO CONS COMP WITHIN OWN BUS</v>
          </cell>
        </row>
        <row r="2969">
          <cell r="A2969">
            <v>3311001</v>
          </cell>
          <cell r="B2969" t="str">
            <v>TRADE PAYBLES-DUE TO CONS COMP WITHIN OWN BUS</v>
          </cell>
        </row>
        <row r="2970">
          <cell r="A2970">
            <v>3311001</v>
          </cell>
          <cell r="B2970" t="str">
            <v>TRADE PAYBLES-DUE TO CONS COMP WITHIN OWN BUS</v>
          </cell>
        </row>
        <row r="2971">
          <cell r="A2971">
            <v>3311001</v>
          </cell>
          <cell r="B2971" t="str">
            <v>TRADE PAYBLES-DUE TO CONS COMP WITHIN OWN BUS</v>
          </cell>
        </row>
        <row r="2972">
          <cell r="A2972">
            <v>3311001</v>
          </cell>
          <cell r="B2972" t="str">
            <v>TRADE PAYBLES-DUE TO CONS COMP WITHIN OWN BUS</v>
          </cell>
        </row>
        <row r="2973">
          <cell r="A2973">
            <v>3311001</v>
          </cell>
          <cell r="B2973" t="str">
            <v>TRADE PAYBLES-DUE TO CONS COMP WITHIN OWN BUS</v>
          </cell>
        </row>
        <row r="2974">
          <cell r="A2974">
            <v>3311001</v>
          </cell>
          <cell r="B2974" t="str">
            <v>TRADE PAYBLES-DUE TO CONS COMP WITHIN OWN BUS</v>
          </cell>
        </row>
        <row r="2975">
          <cell r="A2975">
            <v>3311001</v>
          </cell>
          <cell r="B2975" t="str">
            <v>TRADE PAYBLES-DUE TO CONS COMP WITHIN OWN BUS</v>
          </cell>
        </row>
        <row r="2976">
          <cell r="A2976">
            <v>3311001</v>
          </cell>
          <cell r="B2976" t="str">
            <v>TRADE PAYBLES-DUE TO CONS COMP WITHIN OWN BUS</v>
          </cell>
        </row>
        <row r="2977">
          <cell r="A2977">
            <v>3311001</v>
          </cell>
          <cell r="B2977" t="str">
            <v>TRADE PAYBLES-DUE TO CONS COMP WITHIN OWN BUS</v>
          </cell>
        </row>
        <row r="2978">
          <cell r="A2978">
            <v>3311001</v>
          </cell>
          <cell r="B2978" t="str">
            <v>TRADE PAYBLES-DUE TO CONS COMP WITHIN OWN BUS</v>
          </cell>
        </row>
        <row r="2979">
          <cell r="A2979">
            <v>3311001</v>
          </cell>
          <cell r="B2979" t="str">
            <v>TRADE PAYBLES-DUE TO CONS COMP WITHIN OWN BUS</v>
          </cell>
        </row>
        <row r="2980">
          <cell r="A2980">
            <v>3311001</v>
          </cell>
          <cell r="B2980" t="str">
            <v>TRADE PAYBLES-DUE TO CONS COMP WITHIN OWN BUS</v>
          </cell>
        </row>
        <row r="2981">
          <cell r="A2981">
            <v>3311001</v>
          </cell>
          <cell r="B2981" t="str">
            <v>TRADE PAYBLES-DUE TO CONS COMP WITHIN OWN BUS</v>
          </cell>
        </row>
        <row r="2982">
          <cell r="A2982">
            <v>3311001</v>
          </cell>
          <cell r="B2982" t="str">
            <v>TRADE PAYBLES-DUE TO CONS COMP WITHIN OWN BUS</v>
          </cell>
        </row>
        <row r="2983">
          <cell r="A2983">
            <v>3311001</v>
          </cell>
          <cell r="B2983" t="str">
            <v>TRADE PAYBLES-DUE TO CONS COMP WITHIN OWN BUS</v>
          </cell>
        </row>
        <row r="2984">
          <cell r="A2984">
            <v>3311001</v>
          </cell>
          <cell r="B2984" t="str">
            <v>TRADE PAYBLES-DUE TO CONS COMP WITHIN OWN BUS</v>
          </cell>
        </row>
        <row r="2985">
          <cell r="A2985">
            <v>3311001</v>
          </cell>
          <cell r="B2985" t="str">
            <v>TRADE PAYBLES-DUE TO CONS COMP WITHIN OWN BUS</v>
          </cell>
        </row>
        <row r="2986">
          <cell r="A2986">
            <v>3311001</v>
          </cell>
          <cell r="B2986" t="str">
            <v>TRADE PAYBLES-DUE TO CONS COMP WITHIN OWN BUS</v>
          </cell>
        </row>
        <row r="2987">
          <cell r="A2987">
            <v>3311001</v>
          </cell>
          <cell r="B2987" t="str">
            <v>TRADE PAYBLES-DUE TO CONS COMP WITHIN OWN BUS</v>
          </cell>
        </row>
        <row r="2988">
          <cell r="A2988">
            <v>3311001</v>
          </cell>
          <cell r="B2988" t="str">
            <v>TRADE PAYBLES-DUE TO CONS COMP WITHIN OWN BUS</v>
          </cell>
        </row>
        <row r="2989">
          <cell r="A2989">
            <v>3311001</v>
          </cell>
          <cell r="B2989" t="str">
            <v>TRADE PAYBLES-DUE TO CONS COMP WITHIN OWN BUS</v>
          </cell>
        </row>
        <row r="2990">
          <cell r="A2990">
            <v>3311001</v>
          </cell>
          <cell r="B2990" t="str">
            <v>TRADE PAYBLES-DUE TO CONS COMP WITHIN OWN BUS</v>
          </cell>
        </row>
        <row r="2991">
          <cell r="A2991">
            <v>3311001</v>
          </cell>
          <cell r="B2991" t="str">
            <v>TRADE PAYBLES-DUE TO CONS COMP WITHIN OWN BUS</v>
          </cell>
        </row>
        <row r="2992">
          <cell r="A2992">
            <v>3311001</v>
          </cell>
          <cell r="B2992" t="str">
            <v>TRADE PAYBLES-DUE TO CONS COMP WITHIN OWN BUS</v>
          </cell>
        </row>
        <row r="2993">
          <cell r="A2993">
            <v>3311001</v>
          </cell>
          <cell r="B2993" t="str">
            <v>TRADE PAYBLES-DUE TO CONS COMP WITHIN OWN BUS</v>
          </cell>
        </row>
        <row r="2994">
          <cell r="A2994">
            <v>3311001</v>
          </cell>
          <cell r="B2994" t="str">
            <v>TRADE PAYBLES-DUE TO CONS COMP WITHIN OWN BUS</v>
          </cell>
        </row>
        <row r="2995">
          <cell r="A2995">
            <v>3311001</v>
          </cell>
          <cell r="B2995" t="str">
            <v>TRADE PAYBLES-DUE TO CONS COMP WITHIN OWN BUS</v>
          </cell>
        </row>
        <row r="2996">
          <cell r="A2996">
            <v>3311001</v>
          </cell>
          <cell r="B2996" t="str">
            <v>TRADE PAYBLES-DUE TO CONS COMP WITHIN OWN BUS</v>
          </cell>
        </row>
        <row r="2997">
          <cell r="A2997">
            <v>3311001</v>
          </cell>
          <cell r="B2997" t="str">
            <v>TRADE PAYBLES-DUE TO CONS COMP WITHIN OWN BUS</v>
          </cell>
        </row>
        <row r="2998">
          <cell r="A2998">
            <v>3311001</v>
          </cell>
          <cell r="B2998" t="str">
            <v>TRADE PAYBLES-DUE TO CONS COMP WITHIN OWN BUS</v>
          </cell>
        </row>
        <row r="2999">
          <cell r="A2999">
            <v>3311001</v>
          </cell>
          <cell r="B2999" t="str">
            <v>TRADE PAYBLES-DUE TO CONS COMP WITHIN OWN BUS</v>
          </cell>
        </row>
        <row r="3000">
          <cell r="A3000">
            <v>3311001</v>
          </cell>
          <cell r="B3000" t="str">
            <v>TRADE PAYBLES-DUE TO CONS COMP WITHIN OWN BUS</v>
          </cell>
        </row>
        <row r="3001">
          <cell r="A3001">
            <v>3311001</v>
          </cell>
          <cell r="B3001" t="str">
            <v>TRADE PAYBLES-DUE TO CONS COMP WITHIN OWN BUS</v>
          </cell>
        </row>
        <row r="3002">
          <cell r="A3002">
            <v>3311001</v>
          </cell>
          <cell r="B3002" t="str">
            <v>TRADE PAYBLES-DUE TO CONS COMP WITHIN OWN BUS</v>
          </cell>
        </row>
        <row r="3003">
          <cell r="A3003">
            <v>3311001</v>
          </cell>
          <cell r="B3003" t="str">
            <v>TRADE PAYBLES-DUE TO CONS COMP WITHIN OWN BUS</v>
          </cell>
        </row>
        <row r="3004">
          <cell r="A3004">
            <v>3311001</v>
          </cell>
          <cell r="B3004" t="str">
            <v>TRADE PAYBLES-DUE TO CONS COMP WITHIN OWN BUS</v>
          </cell>
        </row>
        <row r="3005">
          <cell r="A3005">
            <v>3311001</v>
          </cell>
          <cell r="B3005" t="str">
            <v>TRADE PAYBLES-DUE TO CONS COMP WITHIN OWN BUS</v>
          </cell>
        </row>
        <row r="3006">
          <cell r="A3006">
            <v>3311001</v>
          </cell>
          <cell r="B3006" t="str">
            <v>TRADE PAYBLES-DUE TO CONS COMP WITHIN OWN BUS</v>
          </cell>
        </row>
        <row r="3007">
          <cell r="A3007">
            <v>3311001</v>
          </cell>
          <cell r="B3007" t="str">
            <v>TRADE PAYBLES-DUE TO CONS COMP WITHIN OWN BUS</v>
          </cell>
        </row>
        <row r="3008">
          <cell r="A3008">
            <v>3311001</v>
          </cell>
          <cell r="B3008" t="str">
            <v>TRADE PAYBLES-DUE TO CONS COMP WITHIN OWN BUS</v>
          </cell>
        </row>
        <row r="3009">
          <cell r="A3009">
            <v>3311001</v>
          </cell>
          <cell r="B3009" t="str">
            <v>TRADE PAYBLES-DUE TO CONS COMP WITHIN OWN BUS</v>
          </cell>
        </row>
        <row r="3010">
          <cell r="A3010">
            <v>3311001</v>
          </cell>
          <cell r="B3010" t="str">
            <v>TRADE PAYBLES-DUE TO CONS COMP WITHIN OWN BUS</v>
          </cell>
        </row>
        <row r="3011">
          <cell r="A3011">
            <v>3312001</v>
          </cell>
          <cell r="B3011" t="str">
            <v>DUE TO CONS COMP OUTSIDE OWN BUS</v>
          </cell>
        </row>
        <row r="3012">
          <cell r="A3012">
            <v>3312001</v>
          </cell>
          <cell r="B3012" t="str">
            <v>DUE TO CONS COMP OUTSIDE OWN BUS</v>
          </cell>
        </row>
        <row r="3013">
          <cell r="A3013">
            <v>3312001</v>
          </cell>
          <cell r="B3013" t="str">
            <v>DUE TO CONS COMP OUTSIDE OWN BUS</v>
          </cell>
        </row>
        <row r="3014">
          <cell r="A3014">
            <v>3330001</v>
          </cell>
          <cell r="B3014" t="str">
            <v>DUE TO GECS &amp; ITS AFFILIATES</v>
          </cell>
        </row>
        <row r="3015">
          <cell r="A3015">
            <v>3330001</v>
          </cell>
          <cell r="B3015" t="str">
            <v>DUE TO GECS &amp; ITS AFFILIATES</v>
          </cell>
        </row>
        <row r="3016">
          <cell r="A3016">
            <v>3330002</v>
          </cell>
          <cell r="B3016" t="str">
            <v>TRADE PAYABLES - GECS CORPORATE</v>
          </cell>
        </row>
        <row r="3017">
          <cell r="A3017">
            <v>3411001</v>
          </cell>
          <cell r="B3017" t="str">
            <v>PENSION PLAN COLLECTIONS</v>
          </cell>
        </row>
        <row r="3018">
          <cell r="A3018">
            <v>3411101</v>
          </cell>
          <cell r="B3018" t="str">
            <v>TAXES WITHHELD FROM EMPLOYEE EARNINGS</v>
          </cell>
        </row>
        <row r="3019">
          <cell r="A3019">
            <v>3411101</v>
          </cell>
          <cell r="B3019" t="str">
            <v>TAXES WITHHELD FROM EMPLOYEE EARNINGS</v>
          </cell>
        </row>
        <row r="3020">
          <cell r="A3020">
            <v>3411101</v>
          </cell>
          <cell r="B3020" t="str">
            <v>TAXES WITHHELD FROM EMPLOYEE EARNINGS</v>
          </cell>
        </row>
        <row r="3021">
          <cell r="A3021">
            <v>3411101</v>
          </cell>
          <cell r="B3021" t="str">
            <v>TAXES WITHHELD FROM EMPLOYEE EARNINGS</v>
          </cell>
        </row>
        <row r="3022">
          <cell r="A3022">
            <v>3411101</v>
          </cell>
          <cell r="B3022" t="str">
            <v>TAXES WITHHELD FROM EMPLOYEE EARNINGS</v>
          </cell>
        </row>
        <row r="3023">
          <cell r="A3023">
            <v>3411201</v>
          </cell>
          <cell r="B3023" t="str">
            <v>COLLECTIONS UNDER EMP PLANS EXCL PENSION</v>
          </cell>
        </row>
        <row r="3024">
          <cell r="A3024">
            <v>3411201</v>
          </cell>
          <cell r="B3024" t="str">
            <v>COLLECTIONS UNDER EMP PLANS EXCL PENSION</v>
          </cell>
        </row>
        <row r="3025">
          <cell r="A3025">
            <v>3411201</v>
          </cell>
          <cell r="B3025" t="str">
            <v>COLLECTIONS UNDER EMP PLANS EXCL PENSION</v>
          </cell>
        </row>
        <row r="3026">
          <cell r="A3026">
            <v>3411201</v>
          </cell>
          <cell r="B3026" t="str">
            <v>COLLECTIONS UNDER EMP PLANS EXCL PENSION</v>
          </cell>
        </row>
        <row r="3027">
          <cell r="A3027">
            <v>3411201</v>
          </cell>
          <cell r="B3027" t="str">
            <v>COLLECTIONS UNDER EMP PLANS EXCL PENSION</v>
          </cell>
        </row>
        <row r="3028">
          <cell r="A3028">
            <v>3411201</v>
          </cell>
          <cell r="B3028" t="str">
            <v>COLLECTIONS UNDER EMP PLANS EXCL PENSION</v>
          </cell>
        </row>
        <row r="3029">
          <cell r="A3029">
            <v>3411201</v>
          </cell>
          <cell r="B3029" t="str">
            <v>COLLECTIONS UNDER EMP PLANS EXCL PENSION</v>
          </cell>
        </row>
        <row r="3030">
          <cell r="A3030">
            <v>3412701</v>
          </cell>
          <cell r="B3030" t="str">
            <v>UNCLAIMED ITEMS AND ALL OTHER  341.27,.30-.33,.36,.37,.4</v>
          </cell>
        </row>
        <row r="3031">
          <cell r="A3031">
            <v>3412701</v>
          </cell>
          <cell r="B3031" t="str">
            <v>UNCLAIMED ITEMS AND ALL OTHER  341.27,.30-.33,.36,.37,.4</v>
          </cell>
        </row>
        <row r="3032">
          <cell r="A3032">
            <v>3412701</v>
          </cell>
          <cell r="B3032" t="str">
            <v>UNCLAIMED ITEMS AND ALL OTHER  341.27,.30-.33,.36,.37,.4</v>
          </cell>
        </row>
        <row r="3033">
          <cell r="A3033">
            <v>3412701</v>
          </cell>
          <cell r="B3033" t="str">
            <v>UNCLAIMED ITEMS AND ALL OTHER  341.27,.30-.33,.36,.37,.4</v>
          </cell>
        </row>
        <row r="3034">
          <cell r="A3034">
            <v>3412701</v>
          </cell>
          <cell r="B3034" t="str">
            <v>UNCLAIMED ITEMS AND ALL OTHER  341.27,.30-.33,.36,.37,.4</v>
          </cell>
        </row>
        <row r="3035">
          <cell r="A3035">
            <v>3412701</v>
          </cell>
          <cell r="B3035" t="str">
            <v>UNCLAIMED ITEMS AND ALL OTHER  341.27,.30-.33,.36,.37,.4</v>
          </cell>
        </row>
        <row r="3036">
          <cell r="A3036">
            <v>3412701</v>
          </cell>
          <cell r="B3036" t="str">
            <v>UNCLAIMED ITEMS AND ALL OTHER  341.27,.30-.33,.36,.37,.4</v>
          </cell>
        </row>
        <row r="3037">
          <cell r="A3037">
            <v>3412701</v>
          </cell>
          <cell r="B3037" t="str">
            <v>UNCLAIMED ITEMS AND ALL OTHER  341.27,.30-.33,.36,.37,.4</v>
          </cell>
        </row>
        <row r="3038">
          <cell r="A3038">
            <v>3412701</v>
          </cell>
          <cell r="B3038" t="str">
            <v>UNCLAIMED ITEMS AND ALL OTHER  341.27,.30-.33,.36,.37,.4</v>
          </cell>
        </row>
        <row r="3039">
          <cell r="A3039">
            <v>3451001</v>
          </cell>
          <cell r="B3039" t="str">
            <v>VACATIONS ACCRUED</v>
          </cell>
        </row>
        <row r="3040">
          <cell r="A3040">
            <v>3451001</v>
          </cell>
          <cell r="B3040" t="str">
            <v>VACATIONS ACCRUED</v>
          </cell>
        </row>
        <row r="3041">
          <cell r="A3041">
            <v>3451001</v>
          </cell>
          <cell r="B3041" t="str">
            <v>VACATIONS ACCRUED</v>
          </cell>
        </row>
        <row r="3042">
          <cell r="A3042">
            <v>3451001</v>
          </cell>
          <cell r="B3042" t="str">
            <v>VACATIONS ACCRUED</v>
          </cell>
        </row>
        <row r="3043">
          <cell r="A3043">
            <v>3451001</v>
          </cell>
          <cell r="B3043" t="str">
            <v>VACATIONS ACCRUED</v>
          </cell>
        </row>
        <row r="3044">
          <cell r="A3044">
            <v>3451001</v>
          </cell>
          <cell r="B3044" t="str">
            <v>VACATIONS ACCRUED</v>
          </cell>
        </row>
        <row r="3045">
          <cell r="A3045">
            <v>3452001</v>
          </cell>
          <cell r="B3045" t="str">
            <v>VACATIONS ACCRUED - NON-TAX DEDUCTIBLE</v>
          </cell>
        </row>
        <row r="3046">
          <cell r="A3046">
            <v>3630001</v>
          </cell>
          <cell r="B3046" t="str">
            <v>ACCRUAL FOR SPECIFIC PRODUCTS COMPLAINTS</v>
          </cell>
        </row>
        <row r="3047">
          <cell r="A3047">
            <v>3710001</v>
          </cell>
          <cell r="B3047" t="str">
            <v>ACCRUED DISCOUNTS AND ALLOWANCES TO CUSTOMERS</v>
          </cell>
        </row>
        <row r="3048">
          <cell r="A3048">
            <v>3710001</v>
          </cell>
          <cell r="B3048" t="str">
            <v>ACCRUED DISCOUNTS AND ALLOWANCES TO CUSTOMERS</v>
          </cell>
        </row>
        <row r="3049">
          <cell r="A3049">
            <v>3730001</v>
          </cell>
          <cell r="B3049" t="str">
            <v>INCENTIVE COMPENSATION ACCRUED</v>
          </cell>
        </row>
        <row r="3050">
          <cell r="A3050">
            <v>3750001</v>
          </cell>
          <cell r="B3050" t="str">
            <v>PAYROLLS ACCRUED</v>
          </cell>
        </row>
        <row r="3051">
          <cell r="A3051">
            <v>3750001</v>
          </cell>
          <cell r="B3051" t="str">
            <v>PAYROLLS ACCRUED</v>
          </cell>
        </row>
        <row r="3052">
          <cell r="A3052">
            <v>3790001</v>
          </cell>
          <cell r="B3052" t="str">
            <v>SOCIAL SECURITY TAXES ACCRUED</v>
          </cell>
        </row>
        <row r="3053">
          <cell r="A3053">
            <v>3790001</v>
          </cell>
          <cell r="B3053" t="str">
            <v>SOCIAL SECURITY TAXES ACCRUED</v>
          </cell>
        </row>
        <row r="3054">
          <cell r="A3054">
            <v>3790001</v>
          </cell>
          <cell r="B3054" t="str">
            <v>SOCIAL SECURITY TAXES ACCRUED</v>
          </cell>
        </row>
        <row r="3055">
          <cell r="A3055">
            <v>3790001</v>
          </cell>
          <cell r="B3055" t="str">
            <v>SOCIAL SECURITY TAXES ACCRUED</v>
          </cell>
        </row>
        <row r="3056">
          <cell r="A3056">
            <v>3790001</v>
          </cell>
          <cell r="B3056" t="str">
            <v>SOCIAL SECURITY TAXES ACCRUED</v>
          </cell>
        </row>
        <row r="3057">
          <cell r="A3057">
            <v>3812001</v>
          </cell>
          <cell r="B3057" t="str">
            <v>OTHER TAXES ACCRUED</v>
          </cell>
        </row>
        <row r="3058">
          <cell r="A3058">
            <v>3812001</v>
          </cell>
          <cell r="B3058" t="str">
            <v>OTHER TAXES ACCRUED</v>
          </cell>
        </row>
        <row r="3059">
          <cell r="A3059">
            <v>3812001</v>
          </cell>
          <cell r="B3059" t="str">
            <v>OTHER TAXES ACCRUED</v>
          </cell>
        </row>
        <row r="3060">
          <cell r="A3060">
            <v>3812001</v>
          </cell>
          <cell r="B3060" t="str">
            <v>OTHER TAXES ACCRUED</v>
          </cell>
        </row>
        <row r="3061">
          <cell r="A3061">
            <v>3812001</v>
          </cell>
          <cell r="B3061" t="str">
            <v>OTHER TAXES ACCRUED</v>
          </cell>
        </row>
        <row r="3062">
          <cell r="A3062">
            <v>3812001</v>
          </cell>
          <cell r="B3062" t="str">
            <v>OTHER TAXES ACCRUED</v>
          </cell>
        </row>
        <row r="3063">
          <cell r="A3063">
            <v>3812001</v>
          </cell>
          <cell r="B3063" t="str">
            <v>OTHER TAXES ACCRUED</v>
          </cell>
        </row>
        <row r="3064">
          <cell r="A3064">
            <v>3812001</v>
          </cell>
          <cell r="B3064" t="str">
            <v>OTHER TAXES ACCRUED</v>
          </cell>
        </row>
        <row r="3065">
          <cell r="A3065">
            <v>3812001</v>
          </cell>
          <cell r="B3065" t="str">
            <v>OTHER TAXES ACCRUED</v>
          </cell>
        </row>
        <row r="3066">
          <cell r="A3066">
            <v>3831201</v>
          </cell>
          <cell r="B3066" t="str">
            <v>GENERAL ELECTRIC INSURANCE PLAN ACCRUALS</v>
          </cell>
        </row>
        <row r="3067">
          <cell r="A3067">
            <v>3831201</v>
          </cell>
          <cell r="B3067" t="str">
            <v>GENERAL ELECTRIC INSURANCE PLAN ACCRUALS</v>
          </cell>
        </row>
        <row r="3068">
          <cell r="A3068">
            <v>3831201</v>
          </cell>
          <cell r="B3068" t="str">
            <v>GENERAL ELECTRIC INSURANCE PLAN ACCRUALS</v>
          </cell>
        </row>
        <row r="3069">
          <cell r="A3069">
            <v>3831201</v>
          </cell>
          <cell r="B3069" t="str">
            <v>GENERAL ELECTRIC INSURANCE PLAN ACCRUALS</v>
          </cell>
        </row>
        <row r="3070">
          <cell r="A3070">
            <v>3831201</v>
          </cell>
          <cell r="B3070" t="str">
            <v>GENERAL ELECTRIC INSURANCE PLAN ACCRUALS</v>
          </cell>
        </row>
        <row r="3071">
          <cell r="A3071">
            <v>3831601</v>
          </cell>
          <cell r="B3071" t="str">
            <v>PENSIONERS' PRODUCT DISCOUNTS &amp; OTHER INS COSTS</v>
          </cell>
        </row>
        <row r="3072">
          <cell r="A3072">
            <v>3833201</v>
          </cell>
          <cell r="B3072" t="str">
            <v>PENSION COSTS ACCRUED-OTHER THAN GE-CURRENT</v>
          </cell>
        </row>
        <row r="3073">
          <cell r="A3073">
            <v>3880001</v>
          </cell>
          <cell r="B3073" t="str">
            <v>SAVINGS AND SECURITY COSTS ACCRUED</v>
          </cell>
        </row>
        <row r="3074">
          <cell r="A3074">
            <v>3911001</v>
          </cell>
          <cell r="B3074" t="str">
            <v>ALL OTHER LIABILITIES</v>
          </cell>
        </row>
        <row r="3075">
          <cell r="A3075">
            <v>3911001</v>
          </cell>
          <cell r="B3075" t="str">
            <v>ALL OTHER LIABILITIES</v>
          </cell>
        </row>
        <row r="3076">
          <cell r="A3076">
            <v>3911001</v>
          </cell>
          <cell r="B3076" t="str">
            <v>ALL OTHER LIABILITIES</v>
          </cell>
        </row>
        <row r="3077">
          <cell r="A3077">
            <v>3911001</v>
          </cell>
          <cell r="B3077" t="str">
            <v>ALL OTHER LIABILITIES</v>
          </cell>
        </row>
        <row r="3078">
          <cell r="A3078">
            <v>3911001</v>
          </cell>
          <cell r="B3078" t="str">
            <v>ALL OTHER LIABILITIES</v>
          </cell>
        </row>
        <row r="3079">
          <cell r="A3079">
            <v>3911001</v>
          </cell>
          <cell r="B3079" t="str">
            <v>ALL OTHER LIABILITIES</v>
          </cell>
        </row>
        <row r="3080">
          <cell r="A3080">
            <v>3911001</v>
          </cell>
          <cell r="B3080" t="str">
            <v>ALL OTHER LIABILITIES</v>
          </cell>
        </row>
        <row r="3081">
          <cell r="A3081">
            <v>3911001</v>
          </cell>
          <cell r="B3081" t="str">
            <v>ALL OTHER LIABILITIES</v>
          </cell>
        </row>
        <row r="3082">
          <cell r="A3082">
            <v>3911001</v>
          </cell>
          <cell r="B3082" t="str">
            <v>ALL OTHER LIABILITIES</v>
          </cell>
        </row>
        <row r="3083">
          <cell r="A3083">
            <v>3911001</v>
          </cell>
          <cell r="B3083" t="str">
            <v>ALL OTHER LIABILITIES</v>
          </cell>
        </row>
        <row r="3084">
          <cell r="A3084">
            <v>3911001</v>
          </cell>
          <cell r="B3084" t="str">
            <v>ALL OTHER LIABILITIES</v>
          </cell>
        </row>
        <row r="3085">
          <cell r="A3085">
            <v>3911001</v>
          </cell>
          <cell r="B3085" t="str">
            <v>ALL OTHER LIABILITIES</v>
          </cell>
        </row>
        <row r="3086">
          <cell r="A3086">
            <v>3911001</v>
          </cell>
          <cell r="B3086" t="str">
            <v>ALL OTHER LIABILITIES</v>
          </cell>
        </row>
        <row r="3087">
          <cell r="A3087">
            <v>3911001</v>
          </cell>
          <cell r="B3087" t="str">
            <v>ALL OTHER LIABILITIES</v>
          </cell>
        </row>
        <row r="3088">
          <cell r="A3088">
            <v>3911001</v>
          </cell>
          <cell r="B3088" t="str">
            <v>ALL OTHER LIABILITIES</v>
          </cell>
        </row>
        <row r="3089">
          <cell r="A3089">
            <v>3911001</v>
          </cell>
          <cell r="B3089" t="str">
            <v>ALL OTHER LIABILITIES</v>
          </cell>
        </row>
        <row r="3090">
          <cell r="A3090">
            <v>3911001</v>
          </cell>
          <cell r="B3090" t="str">
            <v>ALL OTHER LIABILITIES</v>
          </cell>
        </row>
        <row r="3091">
          <cell r="A3091">
            <v>3911001</v>
          </cell>
          <cell r="B3091" t="str">
            <v>ALL OTHER LIABILITIES</v>
          </cell>
        </row>
        <row r="3092">
          <cell r="A3092">
            <v>3911001</v>
          </cell>
          <cell r="B3092" t="str">
            <v>ALL OTHER LIABILITIES</v>
          </cell>
        </row>
        <row r="3093">
          <cell r="A3093">
            <v>3911001</v>
          </cell>
          <cell r="B3093" t="str">
            <v>ALL OTHER LIABILITIES</v>
          </cell>
        </row>
        <row r="3094">
          <cell r="A3094">
            <v>3911001</v>
          </cell>
          <cell r="B3094" t="str">
            <v>ALL OTHER LIABILITIES</v>
          </cell>
        </row>
        <row r="3095">
          <cell r="A3095">
            <v>3911001</v>
          </cell>
          <cell r="B3095" t="str">
            <v>ALL OTHER LIABILITIES</v>
          </cell>
        </row>
        <row r="3096">
          <cell r="A3096">
            <v>3913001</v>
          </cell>
          <cell r="B3096" t="str">
            <v>ESTIMATED COSTS ACCRUED</v>
          </cell>
        </row>
        <row r="3097">
          <cell r="A3097">
            <v>3920001</v>
          </cell>
          <cell r="B3097" t="str">
            <v>OTHER LIABILITIES-NOT CURRENT</v>
          </cell>
        </row>
        <row r="3098">
          <cell r="A3098">
            <v>4012001</v>
          </cell>
          <cell r="B3098" t="str">
            <v>MISCELLANEOUS DEFERRED INCOME                 (401.2,.31</v>
          </cell>
        </row>
        <row r="3099">
          <cell r="A3099">
            <v>4012001</v>
          </cell>
          <cell r="B3099" t="str">
            <v>MISCELLANEOUS DEFERRED INCOME                 (401.2,.31</v>
          </cell>
        </row>
        <row r="3100">
          <cell r="A3100">
            <v>4012001</v>
          </cell>
          <cell r="B3100" t="str">
            <v>MISCELLANEOUS DEFERRED INCOME                 (401.2,.31</v>
          </cell>
        </row>
        <row r="3101">
          <cell r="A3101">
            <v>4012001</v>
          </cell>
          <cell r="B3101" t="str">
            <v>MISCELLANEOUS DEFERRED INCOME                 (401.2,.31</v>
          </cell>
        </row>
        <row r="3102">
          <cell r="A3102">
            <v>4110001</v>
          </cell>
          <cell r="B3102" t="str">
            <v>RESERVE FOR EMPLOYEE COMPENSATION &amp; BENEFIT</v>
          </cell>
        </row>
        <row r="3103">
          <cell r="A3103">
            <v>4110001</v>
          </cell>
          <cell r="B3103" t="str">
            <v>RESERVE FOR EMPLOYEE COMPENSATION &amp; BENEFIT</v>
          </cell>
        </row>
        <row r="3104">
          <cell r="A3104">
            <v>4116001</v>
          </cell>
          <cell r="B3104" t="str">
            <v>RESERVE FOR LAYOFF &amp; PLANT CLOSING EMPL BEN</v>
          </cell>
        </row>
        <row r="3105">
          <cell r="A3105">
            <v>4120001</v>
          </cell>
          <cell r="B3105" t="str">
            <v>RESERVE FOR ROYALTY PAYMENTS AND PATENT LITIGATION</v>
          </cell>
        </row>
        <row r="3106">
          <cell r="A3106">
            <v>4140001</v>
          </cell>
          <cell r="B3106" t="str">
            <v>RESERVE FOR INTEREST ON TAX DEFICENCIES</v>
          </cell>
        </row>
        <row r="3107">
          <cell r="A3107">
            <v>4190001</v>
          </cell>
          <cell r="B3107" t="str">
            <v>RESERVE FOR SUNDRY LOSSES</v>
          </cell>
        </row>
        <row r="3108">
          <cell r="A3108">
            <v>4190001</v>
          </cell>
          <cell r="B3108" t="str">
            <v>RESERVE FOR SUNDRY LOSSES</v>
          </cell>
        </row>
        <row r="3109">
          <cell r="A3109">
            <v>4190002</v>
          </cell>
          <cell r="B3109" t="str">
            <v>ENVIRONMENTAL RESERVE</v>
          </cell>
        </row>
        <row r="3110">
          <cell r="A3110">
            <v>4210001</v>
          </cell>
          <cell r="B3110" t="str">
            <v>RESERVE FOR GEN'L REPL UNDER GUARANTEE-CURRENT</v>
          </cell>
        </row>
        <row r="3111">
          <cell r="A3111">
            <v>4210001</v>
          </cell>
          <cell r="B3111" t="str">
            <v>RESERVE FOR GEN'L REPL UNDER GUARANTEE-CURRENT</v>
          </cell>
        </row>
        <row r="3112">
          <cell r="A3112">
            <v>4210001</v>
          </cell>
          <cell r="B3112" t="str">
            <v>RESERVE FOR GEN'L REPL UNDER GUARANTEE-CURRENT</v>
          </cell>
        </row>
        <row r="3113">
          <cell r="A3113">
            <v>4210001</v>
          </cell>
          <cell r="B3113" t="str">
            <v>RESERVE FOR GEN'L REPL UNDER GUARANTEE-CURRENT</v>
          </cell>
        </row>
        <row r="3114">
          <cell r="A3114">
            <v>4210001</v>
          </cell>
          <cell r="B3114" t="str">
            <v>RESERVE FOR GEN'L REPL UNDER GUARANTEE-CURRENT</v>
          </cell>
        </row>
        <row r="3115">
          <cell r="A3115">
            <v>4210001</v>
          </cell>
          <cell r="B3115" t="str">
            <v>RESERVE FOR GEN'L REPL UNDER GUARANTEE-CURRENT</v>
          </cell>
        </row>
        <row r="3116">
          <cell r="A3116">
            <v>4210001</v>
          </cell>
          <cell r="B3116" t="str">
            <v>RESERVE FOR GEN'L REPL UNDER GUARANTEE-CURRENT</v>
          </cell>
        </row>
        <row r="3117">
          <cell r="A3117">
            <v>4210001</v>
          </cell>
          <cell r="B3117" t="str">
            <v>RESERVE FOR GEN'L REPL UNDER GUARANTEE-CURRENT</v>
          </cell>
        </row>
        <row r="3118">
          <cell r="A3118">
            <v>4210001</v>
          </cell>
          <cell r="B3118" t="str">
            <v>RESERVE FOR GEN'L REPL UNDER GUARANTEE-CURRENT</v>
          </cell>
        </row>
        <row r="3119">
          <cell r="A3119">
            <v>4210001</v>
          </cell>
          <cell r="B3119" t="str">
            <v>RESERVE FOR GEN'L REPL UNDER GUARANTEE-CURRENT</v>
          </cell>
        </row>
        <row r="3120">
          <cell r="A3120">
            <v>4210001</v>
          </cell>
          <cell r="B3120" t="str">
            <v>RESERVE FOR GEN'L REPL UNDER GUARANTEE-CURRENT</v>
          </cell>
        </row>
        <row r="3121">
          <cell r="A3121">
            <v>4210001</v>
          </cell>
          <cell r="B3121" t="str">
            <v>RESERVE FOR GEN'L REPL UNDER GUARANTEE-CURRENT</v>
          </cell>
        </row>
        <row r="3122">
          <cell r="A3122">
            <v>4210001</v>
          </cell>
          <cell r="B3122" t="str">
            <v>RESERVE FOR GEN'L REPL UNDER GUARANTEE-CURRENT</v>
          </cell>
        </row>
        <row r="3123">
          <cell r="A3123">
            <v>4210001</v>
          </cell>
          <cell r="B3123" t="str">
            <v>RESERVE FOR GEN'L REPL UNDER GUARANTEE-CURRENT</v>
          </cell>
        </row>
        <row r="3124">
          <cell r="A3124">
            <v>4210001</v>
          </cell>
          <cell r="B3124" t="str">
            <v>RESERVE FOR GEN'L REPL UNDER GUARANTEE-CURRENT</v>
          </cell>
        </row>
        <row r="3125">
          <cell r="A3125">
            <v>4210001</v>
          </cell>
          <cell r="B3125" t="str">
            <v>RESERVE FOR GEN'L REPL UNDER GUARANTEE-CURRENT</v>
          </cell>
        </row>
        <row r="3126">
          <cell r="A3126">
            <v>4210001</v>
          </cell>
          <cell r="B3126" t="str">
            <v>RESERVE FOR GEN'L REPL UNDER GUARANTEE-CURRENT</v>
          </cell>
        </row>
        <row r="3127">
          <cell r="A3127">
            <v>4210001</v>
          </cell>
          <cell r="B3127" t="str">
            <v>RESERVE FOR GEN'L REPL UNDER GUARANTEE-CURRENT</v>
          </cell>
        </row>
        <row r="3128">
          <cell r="A3128">
            <v>4210001</v>
          </cell>
          <cell r="B3128" t="str">
            <v>RESERVE FOR GEN'L REPL UNDER GUARANTEE-CURRENT</v>
          </cell>
        </row>
        <row r="3129">
          <cell r="A3129">
            <v>4210001</v>
          </cell>
          <cell r="B3129" t="str">
            <v>RESERVE FOR GEN'L REPL UNDER GUARANTEE-CURRENT</v>
          </cell>
        </row>
        <row r="3130">
          <cell r="A3130">
            <v>4210001</v>
          </cell>
          <cell r="B3130" t="str">
            <v>RESERVE FOR GEN'L REPL UNDER GUARANTEE-CURRENT</v>
          </cell>
        </row>
        <row r="3131">
          <cell r="A3131">
            <v>4210001</v>
          </cell>
          <cell r="B3131" t="str">
            <v>RESERVE FOR GEN'L REPL UNDER GUARANTEE-CURRENT</v>
          </cell>
        </row>
        <row r="3132">
          <cell r="A3132">
            <v>4210001</v>
          </cell>
          <cell r="B3132" t="str">
            <v>RESERVE FOR GEN'L REPL UNDER GUARANTEE-CURRENT</v>
          </cell>
        </row>
        <row r="3133">
          <cell r="A3133">
            <v>4210001</v>
          </cell>
          <cell r="B3133" t="str">
            <v>RESERVE FOR GEN'L REPL UNDER GUARANTEE-CURRENT</v>
          </cell>
        </row>
        <row r="3134">
          <cell r="A3134">
            <v>4210001</v>
          </cell>
          <cell r="B3134" t="str">
            <v>RESERVE FOR GEN'L REPL UNDER GUARANTEE-CURRENT</v>
          </cell>
        </row>
        <row r="3135">
          <cell r="A3135">
            <v>4210001</v>
          </cell>
          <cell r="B3135" t="str">
            <v>RESERVE FOR GEN'L REPL UNDER GUARANTEE-CURRENT</v>
          </cell>
        </row>
        <row r="3136">
          <cell r="A3136">
            <v>4210001</v>
          </cell>
          <cell r="B3136" t="str">
            <v>RESERVE FOR GEN'L REPL UNDER GUARANTEE-CURRENT</v>
          </cell>
        </row>
        <row r="3137">
          <cell r="A3137">
            <v>4210001</v>
          </cell>
          <cell r="B3137" t="str">
            <v>RESERVE FOR GEN'L REPL UNDER GUARANTEE-CURRENT</v>
          </cell>
        </row>
        <row r="3138">
          <cell r="A3138">
            <v>4210001</v>
          </cell>
          <cell r="B3138" t="str">
            <v>RESERVE FOR GEN'L REPL UNDER GUARANTEE-CURRENT</v>
          </cell>
        </row>
        <row r="3139">
          <cell r="A3139">
            <v>4210001</v>
          </cell>
          <cell r="B3139" t="str">
            <v>RESERVE FOR GEN'L REPL UNDER GUARANTEE-CURRENT</v>
          </cell>
        </row>
        <row r="3140">
          <cell r="A3140">
            <v>4210001</v>
          </cell>
          <cell r="B3140" t="str">
            <v>RESERVE FOR GEN'L REPL UNDER GUARANTEE-CURRENT</v>
          </cell>
        </row>
        <row r="3141">
          <cell r="A3141">
            <v>4210001</v>
          </cell>
          <cell r="B3141" t="str">
            <v>RESERVE FOR GEN'L REPL UNDER GUARANTEE-CURRENT</v>
          </cell>
        </row>
        <row r="3142">
          <cell r="A3142">
            <v>4210001</v>
          </cell>
          <cell r="B3142" t="str">
            <v>RESERVE FOR GEN'L REPL UNDER GUARANTEE-CURRENT</v>
          </cell>
        </row>
        <row r="3143">
          <cell r="A3143">
            <v>4210001</v>
          </cell>
          <cell r="B3143" t="str">
            <v>RESERVE FOR GEN'L REPL UNDER GUARANTEE-CURRENT</v>
          </cell>
        </row>
        <row r="3144">
          <cell r="A3144">
            <v>4210001</v>
          </cell>
          <cell r="B3144" t="str">
            <v>RESERVE FOR GEN'L REPL UNDER GUARANTEE-CURRENT</v>
          </cell>
        </row>
        <row r="3145">
          <cell r="A3145">
            <v>4210001</v>
          </cell>
          <cell r="B3145" t="str">
            <v>RESERVE FOR GEN'L REPL UNDER GUARANTEE-CURRENT</v>
          </cell>
        </row>
        <row r="3146">
          <cell r="A3146">
            <v>4210001</v>
          </cell>
          <cell r="B3146" t="str">
            <v>RESERVE FOR GEN'L REPL UNDER GUARANTEE-CURRENT</v>
          </cell>
        </row>
        <row r="3147">
          <cell r="A3147">
            <v>4210001</v>
          </cell>
          <cell r="B3147" t="str">
            <v>RESERVE FOR GEN'L REPL UNDER GUARANTEE-CURRENT</v>
          </cell>
        </row>
        <row r="3148">
          <cell r="A3148">
            <v>4210001</v>
          </cell>
          <cell r="B3148" t="str">
            <v>RESERVE FOR GEN'L REPL UNDER GUARANTEE-CURRENT</v>
          </cell>
        </row>
        <row r="3149">
          <cell r="A3149">
            <v>4210001</v>
          </cell>
          <cell r="B3149" t="str">
            <v>RESERVE FOR GEN'L REPL UNDER GUARANTEE-CURRENT</v>
          </cell>
        </row>
        <row r="3150">
          <cell r="A3150">
            <v>4210001</v>
          </cell>
          <cell r="B3150" t="str">
            <v>RESERVE FOR GEN'L REPL UNDER GUARANTEE-CURRENT</v>
          </cell>
        </row>
        <row r="3151">
          <cell r="A3151">
            <v>4210001</v>
          </cell>
          <cell r="B3151" t="str">
            <v>RESERVE FOR GEN'L REPL UNDER GUARANTEE-CURRENT</v>
          </cell>
        </row>
        <row r="3152">
          <cell r="A3152">
            <v>4210001</v>
          </cell>
          <cell r="B3152" t="str">
            <v>RESERVE FOR GEN'L REPL UNDER GUARANTEE-CURRENT</v>
          </cell>
        </row>
        <row r="3153">
          <cell r="A3153">
            <v>4210001</v>
          </cell>
          <cell r="B3153" t="str">
            <v>RESERVE FOR GEN'L REPL UNDER GUARANTEE-CURRENT</v>
          </cell>
        </row>
        <row r="3154">
          <cell r="A3154">
            <v>4210001</v>
          </cell>
          <cell r="B3154" t="str">
            <v>RESERVE FOR GEN'L REPL UNDER GUARANTEE-CURRENT</v>
          </cell>
        </row>
        <row r="3155">
          <cell r="A3155">
            <v>4311002</v>
          </cell>
          <cell r="B3155" t="str">
            <v>WITHIN OWN DIVISION</v>
          </cell>
        </row>
        <row r="3156">
          <cell r="A3156">
            <v>4311002</v>
          </cell>
          <cell r="B3156" t="str">
            <v>WITHIN OWN DIVISION</v>
          </cell>
        </row>
        <row r="3157">
          <cell r="A3157">
            <v>4410001</v>
          </cell>
          <cell r="B3157" t="str">
            <v>INT. OF OTHER SHARE OWNERS IN EQUITY OF AFFIL</v>
          </cell>
        </row>
        <row r="3158">
          <cell r="A3158">
            <v>4510001</v>
          </cell>
          <cell r="B3158" t="str">
            <v>CAPITAL STOCK</v>
          </cell>
        </row>
        <row r="3159">
          <cell r="A3159">
            <v>4510001</v>
          </cell>
          <cell r="B3159" t="str">
            <v>CAPITAL STOCK</v>
          </cell>
        </row>
        <row r="3160">
          <cell r="A3160">
            <v>4510001</v>
          </cell>
          <cell r="B3160" t="str">
            <v>CAPITAL STOCK</v>
          </cell>
        </row>
        <row r="3161">
          <cell r="A3161">
            <v>4610001</v>
          </cell>
          <cell r="B3161" t="str">
            <v>CAPITAL SURPLUS</v>
          </cell>
        </row>
        <row r="3162">
          <cell r="A3162">
            <v>4610001</v>
          </cell>
          <cell r="B3162" t="str">
            <v>CAPITAL SURPLUS</v>
          </cell>
        </row>
        <row r="3163">
          <cell r="A3163">
            <v>4610001</v>
          </cell>
          <cell r="B3163" t="str">
            <v>CAPITAL SURPLUS</v>
          </cell>
        </row>
        <row r="3164">
          <cell r="A3164">
            <v>4610002</v>
          </cell>
          <cell r="B3164" t="str">
            <v>EQUITY-(GE FOREIGN INDUST. CO.</v>
          </cell>
        </row>
        <row r="3165">
          <cell r="A3165">
            <v>4620001</v>
          </cell>
          <cell r="B3165" t="str">
            <v>FORGEIN CURRENCY TRANSLATION ADJ</v>
          </cell>
        </row>
        <row r="3166">
          <cell r="A3166">
            <v>4640101</v>
          </cell>
          <cell r="B3166" t="str">
            <v>OPENING BALANCE-TRANSITION ADJUSTMENT (PRE-TAX)</v>
          </cell>
        </row>
        <row r="3167">
          <cell r="A3167">
            <v>4711001</v>
          </cell>
          <cell r="B3167" t="str">
            <v>IMPUTED DEBT-GAP SUBACCOUNT 471.1</v>
          </cell>
        </row>
        <row r="3168">
          <cell r="A3168">
            <v>4711001</v>
          </cell>
          <cell r="B3168" t="str">
            <v>IMPUTED DEBT-GAP SUBACCOUNT 471.1</v>
          </cell>
        </row>
        <row r="3169">
          <cell r="A3169">
            <v>4711001</v>
          </cell>
          <cell r="B3169" t="str">
            <v>IMPUTED DEBT-GAP SUBACCOUNT 471.1</v>
          </cell>
        </row>
        <row r="3170">
          <cell r="A3170">
            <v>4711001</v>
          </cell>
          <cell r="B3170" t="str">
            <v>IMPUTED DEBT-GAP SUBACCOUNT 471.1</v>
          </cell>
        </row>
        <row r="3171">
          <cell r="A3171">
            <v>4711001</v>
          </cell>
          <cell r="B3171" t="str">
            <v>IMPUTED DEBT-GAP SUBACCOUNT 471.1</v>
          </cell>
        </row>
        <row r="3172">
          <cell r="A3172">
            <v>4711001</v>
          </cell>
          <cell r="B3172" t="str">
            <v>IMPUTED DEBT-GAP SUBACCOUNT 471.1</v>
          </cell>
        </row>
        <row r="3173">
          <cell r="A3173">
            <v>4711001</v>
          </cell>
          <cell r="B3173" t="str">
            <v>IMPUTED DEBT-GAP SUBACCOUNT 471.1</v>
          </cell>
        </row>
        <row r="3174">
          <cell r="A3174">
            <v>4711001</v>
          </cell>
          <cell r="B3174" t="str">
            <v>IMPUTED DEBT-GAP SUBACCOUNT 471.1</v>
          </cell>
        </row>
        <row r="3175">
          <cell r="A3175">
            <v>4711001</v>
          </cell>
          <cell r="B3175" t="str">
            <v>IMPUTED DEBT-GAP SUBACCOUNT 471.1</v>
          </cell>
        </row>
        <row r="3176">
          <cell r="A3176">
            <v>4711001</v>
          </cell>
          <cell r="B3176" t="str">
            <v>IMPUTED DEBT-GAP SUBACCOUNT 471.1</v>
          </cell>
        </row>
        <row r="3177">
          <cell r="A3177">
            <v>4711001</v>
          </cell>
          <cell r="B3177" t="str">
            <v>IMPUTED DEBT-GAP SUBACCOUNT 471.1</v>
          </cell>
        </row>
        <row r="3178">
          <cell r="A3178">
            <v>4711001</v>
          </cell>
          <cell r="B3178" t="str">
            <v>IMPUTED DEBT-GAP SUBACCOUNT 471.1</v>
          </cell>
        </row>
        <row r="3179">
          <cell r="A3179">
            <v>4711001</v>
          </cell>
          <cell r="B3179" t="str">
            <v>IMPUTED DEBT-GAP SUBACCOUNT 471.1</v>
          </cell>
        </row>
        <row r="3180">
          <cell r="A3180">
            <v>4711001</v>
          </cell>
          <cell r="B3180" t="str">
            <v>IMPUTED DEBT-GAP SUBACCOUNT 471.1</v>
          </cell>
        </row>
        <row r="3181">
          <cell r="A3181">
            <v>4711001</v>
          </cell>
          <cell r="B3181" t="str">
            <v>IMPUTED DEBT-GAP SUBACCOUNT 471.1</v>
          </cell>
        </row>
        <row r="3182">
          <cell r="A3182">
            <v>4711001</v>
          </cell>
          <cell r="B3182" t="str">
            <v>IMPUTED DEBT-GAP SUBACCOUNT 471.1</v>
          </cell>
        </row>
        <row r="3183">
          <cell r="A3183">
            <v>4712101</v>
          </cell>
          <cell r="B3183" t="str">
            <v>ALL OTHER EXCLUDING NET INCOME</v>
          </cell>
        </row>
        <row r="3184">
          <cell r="A3184">
            <v>4712101</v>
          </cell>
          <cell r="B3184" t="str">
            <v>ALL OTHER EXCLUDING NET INCOME</v>
          </cell>
        </row>
        <row r="3185">
          <cell r="A3185">
            <v>4712101</v>
          </cell>
          <cell r="B3185" t="str">
            <v>ALL OTHER EXCLUDING NET INCOME</v>
          </cell>
        </row>
        <row r="3186">
          <cell r="A3186">
            <v>4712301</v>
          </cell>
          <cell r="B3186" t="str">
            <v>DIVIDENDS-CURRENT YEAR</v>
          </cell>
        </row>
        <row r="3187">
          <cell r="A3187">
            <v>4720001</v>
          </cell>
          <cell r="B3187" t="str">
            <v>AFFILIATE CURRENT ACCOUNT OUTSIDE OWN BUSINESS</v>
          </cell>
        </row>
        <row r="3188">
          <cell r="A3188">
            <v>4720001</v>
          </cell>
          <cell r="B3188" t="str">
            <v>AFFILIATE CURRENT ACCOUNT OUTSIDE OWN BUSINESS</v>
          </cell>
        </row>
        <row r="3189">
          <cell r="A3189">
            <v>4720001</v>
          </cell>
          <cell r="B3189" t="str">
            <v>AFFILIATE CURRENT ACCOUNT OUTSIDE OWN BUSINESS</v>
          </cell>
        </row>
        <row r="3190">
          <cell r="A3190">
            <v>4720002</v>
          </cell>
          <cell r="B3190" t="str">
            <v>AFFILIATE CURRENT ACCOUNT WITHIN OWN BUSINESS</v>
          </cell>
        </row>
        <row r="3191">
          <cell r="A3191">
            <v>4720002</v>
          </cell>
          <cell r="B3191" t="str">
            <v>AFFILIATE CURRENT ACCOUNT WITHIN OWN BUSINESS</v>
          </cell>
        </row>
        <row r="3192">
          <cell r="A3192">
            <v>4720002</v>
          </cell>
          <cell r="B3192" t="str">
            <v>AFFILIATE CURRENT ACCOUNT WITHIN OWN BUSINESS</v>
          </cell>
        </row>
        <row r="3193">
          <cell r="A3193">
            <v>4720002</v>
          </cell>
          <cell r="B3193" t="str">
            <v>AFFILIATE CURRENT ACCOUNT WITHIN OWN BUSINESS</v>
          </cell>
        </row>
        <row r="3194">
          <cell r="A3194">
            <v>4720002</v>
          </cell>
          <cell r="B3194" t="str">
            <v>AFFILIATE CURRENT ACCOUNT WITHIN OWN BUSINESS</v>
          </cell>
        </row>
        <row r="3195">
          <cell r="A3195">
            <v>4720002</v>
          </cell>
          <cell r="B3195" t="str">
            <v>AFFILIATE CURRENT ACCOUNT WITHIN OWN BUSINESS</v>
          </cell>
        </row>
        <row r="3196">
          <cell r="A3196">
            <v>4720002</v>
          </cell>
          <cell r="B3196" t="str">
            <v>AFFILIATE CURRENT ACCOUNT WITHIN OWN BUSINESS</v>
          </cell>
        </row>
        <row r="3197">
          <cell r="A3197">
            <v>4720004</v>
          </cell>
          <cell r="B3197" t="str">
            <v>AFFILIATE CURRENT ACCOUNT - CANADA</v>
          </cell>
        </row>
        <row r="3198">
          <cell r="A3198">
            <v>4720071</v>
          </cell>
          <cell r="B3198" t="str">
            <v>TRSY-AFFILLIATE CURRENT ACCOUTN</v>
          </cell>
        </row>
        <row r="3199">
          <cell r="A3199">
            <v>4810001</v>
          </cell>
          <cell r="B3199" t="str">
            <v>RETAINED EARNINGS AT JANUARY 1</v>
          </cell>
        </row>
        <row r="3200">
          <cell r="A3200">
            <v>5011001</v>
          </cell>
          <cell r="B3200" t="str">
            <v>EXTERNAL CUSTOMERS</v>
          </cell>
        </row>
        <row r="3201">
          <cell r="A3201">
            <v>5011001</v>
          </cell>
          <cell r="B3201" t="str">
            <v>EXTERNAL CUSTOMERS</v>
          </cell>
        </row>
        <row r="3202">
          <cell r="A3202">
            <v>5011001</v>
          </cell>
          <cell r="B3202" t="str">
            <v>EXTERNAL CUSTOMERS</v>
          </cell>
        </row>
        <row r="3203">
          <cell r="A3203">
            <v>5011001</v>
          </cell>
          <cell r="B3203" t="str">
            <v>EXTERNAL CUSTOMERS</v>
          </cell>
        </row>
        <row r="3204">
          <cell r="A3204">
            <v>5011001</v>
          </cell>
          <cell r="B3204" t="str">
            <v>EXTERNAL CUSTOMERS</v>
          </cell>
        </row>
        <row r="3205">
          <cell r="A3205">
            <v>5011001</v>
          </cell>
          <cell r="B3205" t="str">
            <v>EXTERNAL CUSTOMERS</v>
          </cell>
        </row>
        <row r="3206">
          <cell r="A3206">
            <v>5011001</v>
          </cell>
          <cell r="B3206" t="str">
            <v>EXTERNAL CUSTOMERS</v>
          </cell>
        </row>
        <row r="3207">
          <cell r="A3207">
            <v>5011001</v>
          </cell>
          <cell r="B3207" t="str">
            <v>EXTERNAL CUSTOMERS</v>
          </cell>
        </row>
        <row r="3208">
          <cell r="A3208">
            <v>5011001</v>
          </cell>
          <cell r="B3208" t="str">
            <v>EXTERNAL CUSTOMERS</v>
          </cell>
        </row>
        <row r="3209">
          <cell r="A3209">
            <v>5011001</v>
          </cell>
          <cell r="B3209" t="str">
            <v>EXTERNAL CUSTOMERS</v>
          </cell>
        </row>
        <row r="3210">
          <cell r="A3210">
            <v>5011001</v>
          </cell>
          <cell r="B3210" t="str">
            <v>EXTERNAL CUSTOMERS</v>
          </cell>
        </row>
        <row r="3211">
          <cell r="A3211">
            <v>5011001</v>
          </cell>
          <cell r="B3211" t="str">
            <v>EXTERNAL CUSTOMERS</v>
          </cell>
        </row>
        <row r="3212">
          <cell r="A3212">
            <v>5011001</v>
          </cell>
          <cell r="B3212" t="str">
            <v>EXTERNAL CUSTOMERS</v>
          </cell>
        </row>
        <row r="3213">
          <cell r="A3213">
            <v>5011001</v>
          </cell>
          <cell r="B3213" t="str">
            <v>EXTERNAL CUSTOMERS</v>
          </cell>
        </row>
        <row r="3214">
          <cell r="A3214">
            <v>5011001</v>
          </cell>
          <cell r="B3214" t="str">
            <v>EXTERNAL CUSTOMERS</v>
          </cell>
        </row>
        <row r="3215">
          <cell r="A3215">
            <v>5011001</v>
          </cell>
          <cell r="B3215" t="str">
            <v>EXTERNAL CUSTOMERS</v>
          </cell>
        </row>
        <row r="3216">
          <cell r="A3216">
            <v>5011001</v>
          </cell>
          <cell r="B3216" t="str">
            <v>EXTERNAL CUSTOMERS</v>
          </cell>
        </row>
        <row r="3217">
          <cell r="A3217">
            <v>5011001</v>
          </cell>
          <cell r="B3217" t="str">
            <v>EXTERNAL CUSTOMERS</v>
          </cell>
        </row>
        <row r="3218">
          <cell r="A3218">
            <v>5011001</v>
          </cell>
          <cell r="B3218" t="str">
            <v>EXTERNAL CUSTOMERS</v>
          </cell>
        </row>
        <row r="3219">
          <cell r="A3219">
            <v>5012201</v>
          </cell>
          <cell r="B3219" t="str">
            <v>WITHIN OWN DIVISION</v>
          </cell>
        </row>
        <row r="3220">
          <cell r="A3220">
            <v>5012201</v>
          </cell>
          <cell r="B3220" t="str">
            <v>WITHIN OWN DIVISION</v>
          </cell>
        </row>
        <row r="3221">
          <cell r="A3221">
            <v>5012201</v>
          </cell>
          <cell r="B3221" t="str">
            <v>WITHIN OWN DIVISION</v>
          </cell>
        </row>
        <row r="3222">
          <cell r="A3222">
            <v>5012301</v>
          </cell>
          <cell r="B3222" t="str">
            <v>OTHERS WITHIN OWN GROUP</v>
          </cell>
        </row>
        <row r="3223">
          <cell r="A3223">
            <v>5012301</v>
          </cell>
          <cell r="B3223" t="str">
            <v>OTHERS WITHIN OWN GROUP</v>
          </cell>
        </row>
        <row r="3224">
          <cell r="A3224">
            <v>5012501</v>
          </cell>
          <cell r="B3224" t="str">
            <v>OTHER GE PARENT CO COMPONENTS</v>
          </cell>
        </row>
        <row r="3225">
          <cell r="A3225">
            <v>5012501</v>
          </cell>
          <cell r="B3225" t="str">
            <v>OTHER GE PARENT CO COMPONENTS</v>
          </cell>
        </row>
        <row r="3226">
          <cell r="A3226">
            <v>5012501</v>
          </cell>
          <cell r="B3226" t="str">
            <v>OTHER GE PARENT CO COMPONENTS</v>
          </cell>
        </row>
        <row r="3227">
          <cell r="A3227">
            <v>5012501</v>
          </cell>
          <cell r="B3227" t="str">
            <v>OTHER GE PARENT CO COMPONENTS</v>
          </cell>
        </row>
        <row r="3228">
          <cell r="A3228">
            <v>5012501</v>
          </cell>
          <cell r="B3228" t="str">
            <v>OTHER GE PARENT CO COMPONENTS</v>
          </cell>
        </row>
        <row r="3229">
          <cell r="A3229">
            <v>5012501</v>
          </cell>
          <cell r="B3229" t="str">
            <v>OTHER GE PARENT CO COMPONENTS</v>
          </cell>
        </row>
        <row r="3230">
          <cell r="A3230">
            <v>5012501</v>
          </cell>
          <cell r="B3230" t="str">
            <v>OTHER GE PARENT CO COMPONENTS</v>
          </cell>
        </row>
        <row r="3231">
          <cell r="A3231">
            <v>5012501</v>
          </cell>
          <cell r="B3231" t="str">
            <v>OTHER GE PARENT CO COMPONENTS</v>
          </cell>
        </row>
        <row r="3232">
          <cell r="A3232">
            <v>5012501</v>
          </cell>
          <cell r="B3232" t="str">
            <v>OTHER GE PARENT CO COMPONENTS</v>
          </cell>
        </row>
        <row r="3233">
          <cell r="A3233">
            <v>5012501</v>
          </cell>
          <cell r="B3233" t="str">
            <v>OTHER GE PARENT CO COMPONENTS</v>
          </cell>
        </row>
        <row r="3234">
          <cell r="A3234">
            <v>5012501</v>
          </cell>
          <cell r="B3234" t="str">
            <v>OTHER GE PARENT CO COMPONENTS</v>
          </cell>
        </row>
        <row r="3235">
          <cell r="A3235">
            <v>5012501</v>
          </cell>
          <cell r="B3235" t="str">
            <v>OTHER GE PARENT CO COMPONENTS</v>
          </cell>
        </row>
        <row r="3236">
          <cell r="A3236">
            <v>5013101</v>
          </cell>
          <cell r="B3236" t="str">
            <v>WITHIN OWN DEPARTMENT</v>
          </cell>
        </row>
        <row r="3237">
          <cell r="A3237">
            <v>5013101</v>
          </cell>
          <cell r="B3237" t="str">
            <v>WITHIN OWN DEPARTMENT</v>
          </cell>
        </row>
        <row r="3238">
          <cell r="A3238">
            <v>5013201</v>
          </cell>
          <cell r="B3238" t="str">
            <v>NET SALES BILLED-INTERCO-OWN DIVISION</v>
          </cell>
        </row>
        <row r="3239">
          <cell r="A3239">
            <v>5013201</v>
          </cell>
          <cell r="B3239" t="str">
            <v>NET SALES BILLED-INTERCO-OWN DIVISION</v>
          </cell>
        </row>
        <row r="3240">
          <cell r="A3240">
            <v>5013201</v>
          </cell>
          <cell r="B3240" t="str">
            <v>NET SALES BILLED-INTERCO-OWN DIVISION</v>
          </cell>
        </row>
        <row r="3241">
          <cell r="A3241">
            <v>5013201</v>
          </cell>
          <cell r="B3241" t="str">
            <v>NET SALES BILLED-INTERCO-OWN DIVISION</v>
          </cell>
        </row>
        <row r="3242">
          <cell r="A3242">
            <v>5013201</v>
          </cell>
          <cell r="B3242" t="str">
            <v>NET SALES BILLED-INTERCO-OWN DIVISION</v>
          </cell>
        </row>
        <row r="3243">
          <cell r="A3243">
            <v>5013201</v>
          </cell>
          <cell r="B3243" t="str">
            <v>NET SALES BILLED-INTERCO-OWN DIVISION</v>
          </cell>
        </row>
        <row r="3244">
          <cell r="A3244">
            <v>5013301</v>
          </cell>
          <cell r="B3244" t="str">
            <v>OTHERS WITHIN OWN GROUP</v>
          </cell>
        </row>
        <row r="3245">
          <cell r="A3245">
            <v>5013501</v>
          </cell>
          <cell r="B3245" t="str">
            <v>OTHER CONSOLIDATED COMPONENTS</v>
          </cell>
        </row>
        <row r="3246">
          <cell r="A3246">
            <v>5100001</v>
          </cell>
          <cell r="B3246" t="str">
            <v>ALL OTHER COSTS AND EXPENSES</v>
          </cell>
        </row>
        <row r="3247">
          <cell r="A3247">
            <v>5100001</v>
          </cell>
          <cell r="B3247" t="str">
            <v>ALL OTHER COSTS AND EXPENSES</v>
          </cell>
        </row>
        <row r="3248">
          <cell r="A3248">
            <v>5100001</v>
          </cell>
          <cell r="B3248" t="str">
            <v>ALL OTHER COSTS AND EXPENSES</v>
          </cell>
        </row>
        <row r="3249">
          <cell r="A3249">
            <v>5100001</v>
          </cell>
          <cell r="B3249" t="str">
            <v>ALL OTHER COSTS AND EXPENSES</v>
          </cell>
        </row>
        <row r="3250">
          <cell r="A3250">
            <v>5100001</v>
          </cell>
          <cell r="B3250" t="str">
            <v>ALL OTHER COSTS AND EXPENSES</v>
          </cell>
        </row>
        <row r="3251">
          <cell r="A3251">
            <v>5100001</v>
          </cell>
          <cell r="B3251" t="str">
            <v>ALL OTHER COSTS AND EXPENSES</v>
          </cell>
        </row>
        <row r="3252">
          <cell r="A3252">
            <v>5100001</v>
          </cell>
          <cell r="B3252" t="str">
            <v>ALL OTHER COSTS AND EXPENSES</v>
          </cell>
        </row>
        <row r="3253">
          <cell r="A3253">
            <v>5100001</v>
          </cell>
          <cell r="B3253" t="str">
            <v>ALL OTHER COSTS AND EXPENSES</v>
          </cell>
        </row>
        <row r="3254">
          <cell r="A3254">
            <v>5100001</v>
          </cell>
          <cell r="B3254" t="str">
            <v>ALL OTHER COSTS AND EXPENSES</v>
          </cell>
        </row>
        <row r="3255">
          <cell r="A3255">
            <v>5100001</v>
          </cell>
          <cell r="B3255" t="str">
            <v>ALL OTHER COSTS AND EXPENSES</v>
          </cell>
        </row>
        <row r="3256">
          <cell r="A3256">
            <v>5100001</v>
          </cell>
          <cell r="B3256" t="str">
            <v>ALL OTHER COSTS AND EXPENSES</v>
          </cell>
        </row>
        <row r="3257">
          <cell r="A3257">
            <v>5100001</v>
          </cell>
          <cell r="B3257" t="str">
            <v>ALL OTHER COSTS AND EXPENSES</v>
          </cell>
        </row>
        <row r="3258">
          <cell r="A3258">
            <v>5100001</v>
          </cell>
          <cell r="B3258" t="str">
            <v>ALL OTHER COSTS AND EXPENSES</v>
          </cell>
        </row>
        <row r="3259">
          <cell r="A3259">
            <v>5100001</v>
          </cell>
          <cell r="B3259" t="str">
            <v>ALL OTHER COSTS AND EXPENSES</v>
          </cell>
        </row>
        <row r="3260">
          <cell r="A3260">
            <v>5100001</v>
          </cell>
          <cell r="B3260" t="str">
            <v>ALL OTHER COSTS AND EXPENSES</v>
          </cell>
        </row>
        <row r="3261">
          <cell r="A3261">
            <v>5100001</v>
          </cell>
          <cell r="B3261" t="str">
            <v>ALL OTHER COSTS AND EXPENSES</v>
          </cell>
        </row>
        <row r="3262">
          <cell r="A3262">
            <v>5100001</v>
          </cell>
          <cell r="B3262" t="str">
            <v>ALL OTHER COSTS AND EXPENSES</v>
          </cell>
        </row>
        <row r="3263">
          <cell r="A3263">
            <v>5100001</v>
          </cell>
          <cell r="B3263" t="str">
            <v>ALL OTHER COSTS AND EXPENSES</v>
          </cell>
        </row>
        <row r="3264">
          <cell r="A3264">
            <v>5100001</v>
          </cell>
          <cell r="B3264" t="str">
            <v>ALL OTHER COSTS AND EXPENSES</v>
          </cell>
        </row>
        <row r="3265">
          <cell r="A3265">
            <v>5100001</v>
          </cell>
          <cell r="B3265" t="str">
            <v>ALL OTHER COSTS AND EXPENSES</v>
          </cell>
        </row>
        <row r="3266">
          <cell r="A3266">
            <v>5100001</v>
          </cell>
          <cell r="B3266" t="str">
            <v>ALL OTHER COSTS AND EXPENSES</v>
          </cell>
        </row>
        <row r="3267">
          <cell r="A3267">
            <v>5100001</v>
          </cell>
          <cell r="B3267" t="str">
            <v>ALL OTHER COSTS AND EXPENSES</v>
          </cell>
        </row>
        <row r="3268">
          <cell r="A3268">
            <v>5100001</v>
          </cell>
          <cell r="B3268" t="str">
            <v>ALL OTHER COSTS AND EXPENSES</v>
          </cell>
        </row>
        <row r="3269">
          <cell r="A3269">
            <v>5100001</v>
          </cell>
          <cell r="B3269" t="str">
            <v>ALL OTHER COSTS AND EXPENSES</v>
          </cell>
        </row>
        <row r="3270">
          <cell r="A3270">
            <v>5100001</v>
          </cell>
          <cell r="B3270" t="str">
            <v>ALL OTHER COSTS AND EXPENSES</v>
          </cell>
        </row>
        <row r="3271">
          <cell r="A3271">
            <v>5100001</v>
          </cell>
          <cell r="B3271" t="str">
            <v>ALL OTHER COSTS AND EXPENSES</v>
          </cell>
        </row>
        <row r="3272">
          <cell r="A3272">
            <v>5100001</v>
          </cell>
          <cell r="B3272" t="str">
            <v>ALL OTHER COSTS AND EXPENSES</v>
          </cell>
        </row>
        <row r="3273">
          <cell r="A3273">
            <v>5100001</v>
          </cell>
          <cell r="B3273" t="str">
            <v>ALL OTHER COSTS AND EXPENSES</v>
          </cell>
        </row>
        <row r="3274">
          <cell r="A3274">
            <v>5100001</v>
          </cell>
          <cell r="B3274" t="str">
            <v>ALL OTHER COSTS AND EXPENSES</v>
          </cell>
        </row>
        <row r="3275">
          <cell r="A3275">
            <v>5100001</v>
          </cell>
          <cell r="B3275" t="str">
            <v>ALL OTHER COSTS AND EXPENSES</v>
          </cell>
        </row>
        <row r="3276">
          <cell r="A3276">
            <v>5100001</v>
          </cell>
          <cell r="B3276" t="str">
            <v>ALL OTHER COSTS AND EXPENSES</v>
          </cell>
        </row>
        <row r="3277">
          <cell r="A3277">
            <v>5100001</v>
          </cell>
          <cell r="B3277" t="str">
            <v>ALL OTHER COSTS AND EXPENSES</v>
          </cell>
        </row>
        <row r="3278">
          <cell r="A3278">
            <v>5100001</v>
          </cell>
          <cell r="B3278" t="str">
            <v>ALL OTHER COSTS AND EXPENSES</v>
          </cell>
        </row>
        <row r="3279">
          <cell r="A3279">
            <v>5100001</v>
          </cell>
          <cell r="B3279" t="str">
            <v>ALL OTHER COSTS AND EXPENSES</v>
          </cell>
        </row>
        <row r="3280">
          <cell r="A3280">
            <v>5100001</v>
          </cell>
          <cell r="B3280" t="str">
            <v>ALL OTHER COSTS AND EXPENSES</v>
          </cell>
        </row>
        <row r="3281">
          <cell r="A3281">
            <v>5100001</v>
          </cell>
          <cell r="B3281" t="str">
            <v>ALL OTHER COSTS AND EXPENSES</v>
          </cell>
        </row>
        <row r="3282">
          <cell r="A3282">
            <v>5100001</v>
          </cell>
          <cell r="B3282" t="str">
            <v>ALL OTHER COSTS AND EXPENSES</v>
          </cell>
        </row>
        <row r="3283">
          <cell r="A3283">
            <v>5100001</v>
          </cell>
          <cell r="B3283" t="str">
            <v>ALL OTHER COSTS AND EXPENSES</v>
          </cell>
        </row>
        <row r="3284">
          <cell r="A3284">
            <v>5100001</v>
          </cell>
          <cell r="B3284" t="str">
            <v>ALL OTHER COSTS AND EXPENSES</v>
          </cell>
        </row>
        <row r="3285">
          <cell r="A3285">
            <v>5100001</v>
          </cell>
          <cell r="B3285" t="str">
            <v>ALL OTHER COSTS AND EXPENSES</v>
          </cell>
        </row>
        <row r="3286">
          <cell r="A3286">
            <v>5100001</v>
          </cell>
          <cell r="B3286" t="str">
            <v>ALL OTHER COSTS AND EXPENSES</v>
          </cell>
        </row>
        <row r="3287">
          <cell r="A3287">
            <v>5100001</v>
          </cell>
          <cell r="B3287" t="str">
            <v>ALL OTHER COSTS AND EXPENSES</v>
          </cell>
        </row>
        <row r="3288">
          <cell r="A3288">
            <v>5100001</v>
          </cell>
          <cell r="B3288" t="str">
            <v>ALL OTHER COSTS AND EXPENSES</v>
          </cell>
        </row>
        <row r="3289">
          <cell r="A3289">
            <v>5100001</v>
          </cell>
          <cell r="B3289" t="str">
            <v>ALL OTHER COSTS AND EXPENSES</v>
          </cell>
        </row>
        <row r="3290">
          <cell r="A3290">
            <v>5100001</v>
          </cell>
          <cell r="B3290" t="str">
            <v>ALL OTHER COSTS AND EXPENSES</v>
          </cell>
        </row>
        <row r="3291">
          <cell r="A3291">
            <v>5100001</v>
          </cell>
          <cell r="B3291" t="str">
            <v>ALL OTHER COSTS AND EXPENSES</v>
          </cell>
        </row>
        <row r="3292">
          <cell r="A3292">
            <v>5100001</v>
          </cell>
          <cell r="B3292" t="str">
            <v>ALL OTHER COSTS AND EXPENSES</v>
          </cell>
        </row>
        <row r="3293">
          <cell r="A3293">
            <v>5100001</v>
          </cell>
          <cell r="B3293" t="str">
            <v>ALL OTHER COSTS AND EXPENSES</v>
          </cell>
        </row>
        <row r="3294">
          <cell r="A3294">
            <v>5100001</v>
          </cell>
          <cell r="B3294" t="str">
            <v>ALL OTHER COSTS AND EXPENSES</v>
          </cell>
        </row>
        <row r="3295">
          <cell r="A3295">
            <v>5100001</v>
          </cell>
          <cell r="B3295" t="str">
            <v>ALL OTHER COSTS AND EXPENSES</v>
          </cell>
        </row>
        <row r="3296">
          <cell r="A3296">
            <v>5100001</v>
          </cell>
          <cell r="B3296" t="str">
            <v>ALL OTHER COSTS AND EXPENSES</v>
          </cell>
        </row>
        <row r="3297">
          <cell r="A3297">
            <v>5100001</v>
          </cell>
          <cell r="B3297" t="str">
            <v>ALL OTHER COSTS AND EXPENSES</v>
          </cell>
        </row>
        <row r="3298">
          <cell r="A3298">
            <v>5100001</v>
          </cell>
          <cell r="B3298" t="str">
            <v>ALL OTHER COSTS AND EXPENSES</v>
          </cell>
        </row>
        <row r="3299">
          <cell r="A3299">
            <v>5100001</v>
          </cell>
          <cell r="B3299" t="str">
            <v>ALL OTHER COSTS AND EXPENSES</v>
          </cell>
        </row>
        <row r="3300">
          <cell r="A3300">
            <v>5100001</v>
          </cell>
          <cell r="B3300" t="str">
            <v>ALL OTHER COSTS AND EXPENSES</v>
          </cell>
        </row>
        <row r="3301">
          <cell r="A3301">
            <v>5100001</v>
          </cell>
          <cell r="B3301" t="str">
            <v>ALL OTHER COSTS AND EXPENSES</v>
          </cell>
        </row>
        <row r="3302">
          <cell r="A3302">
            <v>5100001</v>
          </cell>
          <cell r="B3302" t="str">
            <v>ALL OTHER COSTS AND EXPENSES</v>
          </cell>
        </row>
        <row r="3303">
          <cell r="A3303">
            <v>5100001</v>
          </cell>
          <cell r="B3303" t="str">
            <v>ALL OTHER COSTS AND EXPENSES</v>
          </cell>
        </row>
        <row r="3304">
          <cell r="A3304">
            <v>5100001</v>
          </cell>
          <cell r="B3304" t="str">
            <v>ALL OTHER COSTS AND EXPENSES</v>
          </cell>
        </row>
        <row r="3305">
          <cell r="A3305">
            <v>5100001</v>
          </cell>
          <cell r="B3305" t="str">
            <v>ALL OTHER COSTS AND EXPENSES</v>
          </cell>
        </row>
        <row r="3306">
          <cell r="A3306">
            <v>5100001</v>
          </cell>
          <cell r="B3306" t="str">
            <v>ALL OTHER COSTS AND EXPENSES</v>
          </cell>
        </row>
        <row r="3307">
          <cell r="A3307">
            <v>5100001</v>
          </cell>
          <cell r="B3307" t="str">
            <v>ALL OTHER COSTS AND EXPENSES</v>
          </cell>
        </row>
        <row r="3308">
          <cell r="A3308">
            <v>5100001</v>
          </cell>
          <cell r="B3308" t="str">
            <v>ALL OTHER COSTS AND EXPENSES</v>
          </cell>
        </row>
        <row r="3309">
          <cell r="A3309">
            <v>5100001</v>
          </cell>
          <cell r="B3309" t="str">
            <v>ALL OTHER COSTS AND EXPENSES</v>
          </cell>
        </row>
        <row r="3310">
          <cell r="A3310">
            <v>5100001</v>
          </cell>
          <cell r="B3310" t="str">
            <v>ALL OTHER COSTS AND EXPENSES</v>
          </cell>
        </row>
        <row r="3311">
          <cell r="A3311">
            <v>5100001</v>
          </cell>
          <cell r="B3311" t="str">
            <v>ALL OTHER COSTS AND EXPENSES</v>
          </cell>
        </row>
        <row r="3312">
          <cell r="A3312">
            <v>5100001</v>
          </cell>
          <cell r="B3312" t="str">
            <v>ALL OTHER COSTS AND EXPENSES</v>
          </cell>
        </row>
        <row r="3313">
          <cell r="A3313">
            <v>5100001</v>
          </cell>
          <cell r="B3313" t="str">
            <v>ALL OTHER COSTS AND EXPENSES</v>
          </cell>
        </row>
        <row r="3314">
          <cell r="A3314">
            <v>5100001</v>
          </cell>
          <cell r="B3314" t="str">
            <v>ALL OTHER COSTS AND EXPENSES</v>
          </cell>
        </row>
        <row r="3315">
          <cell r="A3315">
            <v>5100001</v>
          </cell>
          <cell r="B3315" t="str">
            <v>ALL OTHER COSTS AND EXPENSES</v>
          </cell>
        </row>
        <row r="3316">
          <cell r="A3316">
            <v>5100001</v>
          </cell>
          <cell r="B3316" t="str">
            <v>ALL OTHER COSTS AND EXPENSES</v>
          </cell>
        </row>
        <row r="3317">
          <cell r="A3317">
            <v>5100001</v>
          </cell>
          <cell r="B3317" t="str">
            <v>ALL OTHER COSTS AND EXPENSES</v>
          </cell>
        </row>
        <row r="3318">
          <cell r="A3318">
            <v>5100001</v>
          </cell>
          <cell r="B3318" t="str">
            <v>ALL OTHER COSTS AND EXPENSES</v>
          </cell>
        </row>
        <row r="3319">
          <cell r="A3319">
            <v>5100001</v>
          </cell>
          <cell r="B3319" t="str">
            <v>ALL OTHER COSTS AND EXPENSES</v>
          </cell>
        </row>
        <row r="3320">
          <cell r="A3320">
            <v>5100001</v>
          </cell>
          <cell r="B3320" t="str">
            <v>ALL OTHER COSTS AND EXPENSES</v>
          </cell>
        </row>
        <row r="3321">
          <cell r="A3321">
            <v>5100001</v>
          </cell>
          <cell r="B3321" t="str">
            <v>ALL OTHER COSTS AND EXPENSES</v>
          </cell>
        </row>
        <row r="3322">
          <cell r="A3322">
            <v>5100001</v>
          </cell>
          <cell r="B3322" t="str">
            <v>ALL OTHER COSTS AND EXPENSES</v>
          </cell>
        </row>
        <row r="3323">
          <cell r="A3323">
            <v>5100001</v>
          </cell>
          <cell r="B3323" t="str">
            <v>ALL OTHER COSTS AND EXPENSES</v>
          </cell>
        </row>
        <row r="3324">
          <cell r="A3324">
            <v>5100001</v>
          </cell>
          <cell r="B3324" t="str">
            <v>ALL OTHER COSTS AND EXPENSES</v>
          </cell>
        </row>
        <row r="3325">
          <cell r="A3325">
            <v>5100001</v>
          </cell>
          <cell r="B3325" t="str">
            <v>ALL OTHER COSTS AND EXPENSES</v>
          </cell>
        </row>
        <row r="3326">
          <cell r="A3326">
            <v>5100001</v>
          </cell>
          <cell r="B3326" t="str">
            <v>ALL OTHER COSTS AND EXPENSES</v>
          </cell>
        </row>
        <row r="3327">
          <cell r="A3327">
            <v>5100001</v>
          </cell>
          <cell r="B3327" t="str">
            <v>ALL OTHER COSTS AND EXPENSES</v>
          </cell>
        </row>
        <row r="3328">
          <cell r="A3328">
            <v>5100001</v>
          </cell>
          <cell r="B3328" t="str">
            <v>ALL OTHER COSTS AND EXPENSES</v>
          </cell>
        </row>
        <row r="3329">
          <cell r="A3329">
            <v>5100001</v>
          </cell>
          <cell r="B3329" t="str">
            <v>ALL OTHER COSTS AND EXPENSES</v>
          </cell>
        </row>
        <row r="3330">
          <cell r="A3330">
            <v>5100001</v>
          </cell>
          <cell r="B3330" t="str">
            <v>ALL OTHER COSTS AND EXPENSES</v>
          </cell>
        </row>
        <row r="3331">
          <cell r="A3331">
            <v>5100001</v>
          </cell>
          <cell r="B3331" t="str">
            <v>ALL OTHER COSTS AND EXPENSES</v>
          </cell>
        </row>
        <row r="3332">
          <cell r="A3332">
            <v>5100001</v>
          </cell>
          <cell r="B3332" t="str">
            <v>ALL OTHER COSTS AND EXPENSES</v>
          </cell>
        </row>
        <row r="3333">
          <cell r="A3333">
            <v>5100001</v>
          </cell>
          <cell r="B3333" t="str">
            <v>ALL OTHER COSTS AND EXPENSES</v>
          </cell>
        </row>
        <row r="3334">
          <cell r="A3334">
            <v>5100001</v>
          </cell>
          <cell r="B3334" t="str">
            <v>ALL OTHER COSTS AND EXPENSES</v>
          </cell>
        </row>
        <row r="3335">
          <cell r="A3335">
            <v>5100001</v>
          </cell>
          <cell r="B3335" t="str">
            <v>ALL OTHER COSTS AND EXPENSES</v>
          </cell>
        </row>
        <row r="3336">
          <cell r="A3336">
            <v>5100001</v>
          </cell>
          <cell r="B3336" t="str">
            <v>ALL OTHER COSTS AND EXPENSES</v>
          </cell>
        </row>
        <row r="3337">
          <cell r="A3337">
            <v>5100001</v>
          </cell>
          <cell r="B3337" t="str">
            <v>ALL OTHER COSTS AND EXPENSES</v>
          </cell>
        </row>
        <row r="3338">
          <cell r="A3338">
            <v>5100001</v>
          </cell>
          <cell r="B3338" t="str">
            <v>ALL OTHER COSTS AND EXPENSES</v>
          </cell>
        </row>
        <row r="3339">
          <cell r="A3339">
            <v>5100001</v>
          </cell>
          <cell r="B3339" t="str">
            <v>ALL OTHER COSTS AND EXPENSES</v>
          </cell>
        </row>
        <row r="3340">
          <cell r="A3340">
            <v>5100001</v>
          </cell>
          <cell r="B3340" t="str">
            <v>ALL OTHER COSTS AND EXPENSES</v>
          </cell>
        </row>
        <row r="3341">
          <cell r="A3341">
            <v>5100001</v>
          </cell>
          <cell r="B3341" t="str">
            <v>ALL OTHER COSTS AND EXPENSES</v>
          </cell>
        </row>
        <row r="3342">
          <cell r="A3342">
            <v>5100001</v>
          </cell>
          <cell r="B3342" t="str">
            <v>ALL OTHER COSTS AND EXPENSES</v>
          </cell>
        </row>
        <row r="3343">
          <cell r="A3343">
            <v>5100001</v>
          </cell>
          <cell r="B3343" t="str">
            <v>ALL OTHER COSTS AND EXPENSES</v>
          </cell>
        </row>
        <row r="3344">
          <cell r="A3344">
            <v>5100001</v>
          </cell>
          <cell r="B3344" t="str">
            <v>ALL OTHER COSTS AND EXPENSES</v>
          </cell>
        </row>
        <row r="3345">
          <cell r="A3345">
            <v>5100001</v>
          </cell>
          <cell r="B3345" t="str">
            <v>ALL OTHER COSTS AND EXPENSES</v>
          </cell>
        </row>
        <row r="3346">
          <cell r="A3346">
            <v>5100001</v>
          </cell>
          <cell r="B3346" t="str">
            <v>ALL OTHER COSTS AND EXPENSES</v>
          </cell>
        </row>
        <row r="3347">
          <cell r="A3347">
            <v>5100001</v>
          </cell>
          <cell r="B3347" t="str">
            <v>ALL OTHER COSTS AND EXPENSES</v>
          </cell>
        </row>
        <row r="3348">
          <cell r="A3348">
            <v>5100001</v>
          </cell>
          <cell r="B3348" t="str">
            <v>ALL OTHER COSTS AND EXPENSES</v>
          </cell>
        </row>
        <row r="3349">
          <cell r="A3349">
            <v>5100001</v>
          </cell>
          <cell r="B3349" t="str">
            <v>ALL OTHER COSTS AND EXPENSES</v>
          </cell>
        </row>
        <row r="3350">
          <cell r="A3350">
            <v>5100001</v>
          </cell>
          <cell r="B3350" t="str">
            <v>ALL OTHER COSTS AND EXPENSES</v>
          </cell>
        </row>
        <row r="3351">
          <cell r="A3351">
            <v>5100001</v>
          </cell>
          <cell r="B3351" t="str">
            <v>ALL OTHER COSTS AND EXPENSES</v>
          </cell>
        </row>
        <row r="3352">
          <cell r="A3352">
            <v>5100001</v>
          </cell>
          <cell r="B3352" t="str">
            <v>ALL OTHER COSTS AND EXPENSES</v>
          </cell>
        </row>
        <row r="3353">
          <cell r="A3353">
            <v>5100001</v>
          </cell>
          <cell r="B3353" t="str">
            <v>ALL OTHER COSTS AND EXPENSES</v>
          </cell>
        </row>
        <row r="3354">
          <cell r="A3354">
            <v>5100001</v>
          </cell>
          <cell r="B3354" t="str">
            <v>ALL OTHER COSTS AND EXPENSES</v>
          </cell>
        </row>
        <row r="3355">
          <cell r="A3355">
            <v>5100001</v>
          </cell>
          <cell r="B3355" t="str">
            <v>ALL OTHER COSTS AND EXPENSES</v>
          </cell>
        </row>
        <row r="3356">
          <cell r="A3356">
            <v>5100001</v>
          </cell>
          <cell r="B3356" t="str">
            <v>ALL OTHER COSTS AND EXPENSES</v>
          </cell>
        </row>
        <row r="3357">
          <cell r="A3357">
            <v>5100001</v>
          </cell>
          <cell r="B3357" t="str">
            <v>ALL OTHER COSTS AND EXPENSES</v>
          </cell>
        </row>
        <row r="3358">
          <cell r="A3358">
            <v>5100001</v>
          </cell>
          <cell r="B3358" t="str">
            <v>ALL OTHER COSTS AND EXPENSES</v>
          </cell>
        </row>
        <row r="3359">
          <cell r="A3359">
            <v>5100001</v>
          </cell>
          <cell r="B3359" t="str">
            <v>ALL OTHER COSTS AND EXPENSES</v>
          </cell>
        </row>
        <row r="3360">
          <cell r="A3360">
            <v>5100001</v>
          </cell>
          <cell r="B3360" t="str">
            <v>ALL OTHER COSTS AND EXPENSES</v>
          </cell>
        </row>
        <row r="3361">
          <cell r="A3361">
            <v>5100001</v>
          </cell>
          <cell r="B3361" t="str">
            <v>ALL OTHER COSTS AND EXPENSES</v>
          </cell>
        </row>
        <row r="3362">
          <cell r="A3362">
            <v>5100001</v>
          </cell>
          <cell r="B3362" t="str">
            <v>ALL OTHER COSTS AND EXPENSES</v>
          </cell>
        </row>
        <row r="3363">
          <cell r="A3363">
            <v>5100001</v>
          </cell>
          <cell r="B3363" t="str">
            <v>ALL OTHER COSTS AND EXPENSES</v>
          </cell>
        </row>
        <row r="3364">
          <cell r="A3364">
            <v>5100001</v>
          </cell>
          <cell r="B3364" t="str">
            <v>ALL OTHER COSTS AND EXPENSES</v>
          </cell>
        </row>
        <row r="3365">
          <cell r="A3365">
            <v>5100001</v>
          </cell>
          <cell r="B3365" t="str">
            <v>ALL OTHER COSTS AND EXPENSES</v>
          </cell>
        </row>
        <row r="3366">
          <cell r="A3366">
            <v>5100001</v>
          </cell>
          <cell r="B3366" t="str">
            <v>ALL OTHER COSTS AND EXPENSES</v>
          </cell>
        </row>
        <row r="3367">
          <cell r="A3367">
            <v>5100001</v>
          </cell>
          <cell r="B3367" t="str">
            <v>ALL OTHER COSTS AND EXPENSES</v>
          </cell>
        </row>
        <row r="3368">
          <cell r="A3368">
            <v>5100001</v>
          </cell>
          <cell r="B3368" t="str">
            <v>ALL OTHER COSTS AND EXPENSES</v>
          </cell>
        </row>
        <row r="3369">
          <cell r="A3369">
            <v>5100001</v>
          </cell>
          <cell r="B3369" t="str">
            <v>ALL OTHER COSTS AND EXPENSES</v>
          </cell>
        </row>
        <row r="3370">
          <cell r="A3370">
            <v>5100001</v>
          </cell>
          <cell r="B3370" t="str">
            <v>ALL OTHER COSTS AND EXPENSES</v>
          </cell>
        </row>
        <row r="3371">
          <cell r="A3371">
            <v>5100001</v>
          </cell>
          <cell r="B3371" t="str">
            <v>ALL OTHER COSTS AND EXPENSES</v>
          </cell>
        </row>
        <row r="3372">
          <cell r="A3372">
            <v>5100001</v>
          </cell>
          <cell r="B3372" t="str">
            <v>ALL OTHER COSTS AND EXPENSES</v>
          </cell>
        </row>
        <row r="3373">
          <cell r="A3373">
            <v>5100001</v>
          </cell>
          <cell r="B3373" t="str">
            <v>ALL OTHER COSTS AND EXPENSES</v>
          </cell>
        </row>
        <row r="3374">
          <cell r="A3374">
            <v>5100001</v>
          </cell>
          <cell r="B3374" t="str">
            <v>ALL OTHER COSTS AND EXPENSES</v>
          </cell>
        </row>
        <row r="3375">
          <cell r="A3375">
            <v>5100001</v>
          </cell>
          <cell r="B3375" t="str">
            <v>ALL OTHER COSTS AND EXPENSES</v>
          </cell>
        </row>
        <row r="3376">
          <cell r="A3376">
            <v>5100001</v>
          </cell>
          <cell r="B3376" t="str">
            <v>ALL OTHER COSTS AND EXPENSES</v>
          </cell>
        </row>
        <row r="3377">
          <cell r="A3377">
            <v>5100001</v>
          </cell>
          <cell r="B3377" t="str">
            <v>ALL OTHER COSTS AND EXPENSES</v>
          </cell>
        </row>
        <row r="3378">
          <cell r="A3378">
            <v>5100001</v>
          </cell>
          <cell r="B3378" t="str">
            <v>ALL OTHER COSTS AND EXPENSES</v>
          </cell>
        </row>
        <row r="3379">
          <cell r="A3379">
            <v>5100001</v>
          </cell>
          <cell r="B3379" t="str">
            <v>ALL OTHER COSTS AND EXPENSES</v>
          </cell>
        </row>
        <row r="3380">
          <cell r="A3380">
            <v>5100001</v>
          </cell>
          <cell r="B3380" t="str">
            <v>ALL OTHER COSTS AND EXPENSES</v>
          </cell>
        </row>
        <row r="3381">
          <cell r="A3381">
            <v>5100001</v>
          </cell>
          <cell r="B3381" t="str">
            <v>ALL OTHER COSTS AND EXPENSES</v>
          </cell>
        </row>
        <row r="3382">
          <cell r="A3382">
            <v>5100001</v>
          </cell>
          <cell r="B3382" t="str">
            <v>ALL OTHER COSTS AND EXPENSES</v>
          </cell>
        </row>
        <row r="3383">
          <cell r="A3383">
            <v>5100001</v>
          </cell>
          <cell r="B3383" t="str">
            <v>ALL OTHER COSTS AND EXPENSES</v>
          </cell>
        </row>
        <row r="3384">
          <cell r="A3384">
            <v>5100001</v>
          </cell>
          <cell r="B3384" t="str">
            <v>ALL OTHER COSTS AND EXPENSES</v>
          </cell>
        </row>
        <row r="3385">
          <cell r="A3385">
            <v>5100001</v>
          </cell>
          <cell r="B3385" t="str">
            <v>ALL OTHER COSTS AND EXPENSES</v>
          </cell>
        </row>
        <row r="3386">
          <cell r="A3386">
            <v>5100001</v>
          </cell>
          <cell r="B3386" t="str">
            <v>ALL OTHER COSTS AND EXPENSES</v>
          </cell>
        </row>
        <row r="3387">
          <cell r="A3387">
            <v>5100001</v>
          </cell>
          <cell r="B3387" t="str">
            <v>ALL OTHER COSTS AND EXPENSES</v>
          </cell>
        </row>
        <row r="3388">
          <cell r="A3388">
            <v>5100001</v>
          </cell>
          <cell r="B3388" t="str">
            <v>ALL OTHER COSTS AND EXPENSES</v>
          </cell>
        </row>
        <row r="3389">
          <cell r="A3389">
            <v>5100001</v>
          </cell>
          <cell r="B3389" t="str">
            <v>ALL OTHER COSTS AND EXPENSES</v>
          </cell>
        </row>
        <row r="3390">
          <cell r="A3390">
            <v>5100001</v>
          </cell>
          <cell r="B3390" t="str">
            <v>ALL OTHER COSTS AND EXPENSES</v>
          </cell>
        </row>
        <row r="3391">
          <cell r="A3391">
            <v>5100001</v>
          </cell>
          <cell r="B3391" t="str">
            <v>ALL OTHER COSTS AND EXPENSES</v>
          </cell>
        </row>
        <row r="3392">
          <cell r="A3392">
            <v>5100001</v>
          </cell>
          <cell r="B3392" t="str">
            <v>ALL OTHER COSTS AND EXPENSES</v>
          </cell>
        </row>
        <row r="3393">
          <cell r="A3393">
            <v>5100001</v>
          </cell>
          <cell r="B3393" t="str">
            <v>ALL OTHER COSTS AND EXPENSES</v>
          </cell>
        </row>
        <row r="3394">
          <cell r="A3394">
            <v>5100001</v>
          </cell>
          <cell r="B3394" t="str">
            <v>ALL OTHER COSTS AND EXPENSES</v>
          </cell>
        </row>
        <row r="3395">
          <cell r="A3395">
            <v>5100001</v>
          </cell>
          <cell r="B3395" t="str">
            <v>ALL OTHER COSTS AND EXPENSES</v>
          </cell>
        </row>
        <row r="3396">
          <cell r="A3396">
            <v>5100001</v>
          </cell>
          <cell r="B3396" t="str">
            <v>ALL OTHER COSTS AND EXPENSES</v>
          </cell>
        </row>
        <row r="3397">
          <cell r="A3397">
            <v>5100001</v>
          </cell>
          <cell r="B3397" t="str">
            <v>ALL OTHER COSTS AND EXPENSES</v>
          </cell>
        </row>
        <row r="3398">
          <cell r="A3398">
            <v>5100001</v>
          </cell>
          <cell r="B3398" t="str">
            <v>ALL OTHER COSTS AND EXPENSES</v>
          </cell>
        </row>
        <row r="3399">
          <cell r="A3399">
            <v>5100001</v>
          </cell>
          <cell r="B3399" t="str">
            <v>ALL OTHER COSTS AND EXPENSES</v>
          </cell>
        </row>
        <row r="3400">
          <cell r="A3400">
            <v>5100001</v>
          </cell>
          <cell r="B3400" t="str">
            <v>ALL OTHER COSTS AND EXPENSES</v>
          </cell>
        </row>
        <row r="3401">
          <cell r="A3401">
            <v>5100001</v>
          </cell>
          <cell r="B3401" t="str">
            <v>ALL OTHER COSTS AND EXPENSES</v>
          </cell>
        </row>
        <row r="3402">
          <cell r="A3402">
            <v>5100001</v>
          </cell>
          <cell r="B3402" t="str">
            <v>ALL OTHER COSTS AND EXPENSES</v>
          </cell>
        </row>
        <row r="3403">
          <cell r="A3403">
            <v>5100001</v>
          </cell>
          <cell r="B3403" t="str">
            <v>ALL OTHER COSTS AND EXPENSES</v>
          </cell>
        </row>
        <row r="3404">
          <cell r="A3404">
            <v>5100001</v>
          </cell>
          <cell r="B3404" t="str">
            <v>ALL OTHER COSTS AND EXPENSES</v>
          </cell>
        </row>
        <row r="3405">
          <cell r="A3405">
            <v>5100001</v>
          </cell>
          <cell r="B3405" t="str">
            <v>ALL OTHER COSTS AND EXPENSES</v>
          </cell>
        </row>
        <row r="3406">
          <cell r="A3406">
            <v>5100001</v>
          </cell>
          <cell r="B3406" t="str">
            <v>ALL OTHER COSTS AND EXPENSES</v>
          </cell>
        </row>
        <row r="3407">
          <cell r="A3407">
            <v>5100001</v>
          </cell>
          <cell r="B3407" t="str">
            <v>ALL OTHER COSTS AND EXPENSES</v>
          </cell>
        </row>
        <row r="3408">
          <cell r="A3408">
            <v>5100001</v>
          </cell>
          <cell r="B3408" t="str">
            <v>ALL OTHER COSTS AND EXPENSES</v>
          </cell>
        </row>
        <row r="3409">
          <cell r="A3409">
            <v>5100001</v>
          </cell>
          <cell r="B3409" t="str">
            <v>ALL OTHER COSTS AND EXPENSES</v>
          </cell>
        </row>
        <row r="3410">
          <cell r="A3410">
            <v>5100001</v>
          </cell>
          <cell r="B3410" t="str">
            <v>ALL OTHER COSTS AND EXPENSES</v>
          </cell>
        </row>
        <row r="3411">
          <cell r="A3411">
            <v>5100001</v>
          </cell>
          <cell r="B3411" t="str">
            <v>ALL OTHER COSTS AND EXPENSES</v>
          </cell>
        </row>
        <row r="3412">
          <cell r="A3412">
            <v>5100001</v>
          </cell>
          <cell r="B3412" t="str">
            <v>ALL OTHER COSTS AND EXPENSES</v>
          </cell>
        </row>
        <row r="3413">
          <cell r="A3413">
            <v>5100001</v>
          </cell>
          <cell r="B3413" t="str">
            <v>ALL OTHER COSTS AND EXPENSES</v>
          </cell>
        </row>
        <row r="3414">
          <cell r="A3414">
            <v>5100001</v>
          </cell>
          <cell r="B3414" t="str">
            <v>ALL OTHER COSTS AND EXPENSES</v>
          </cell>
        </row>
        <row r="3415">
          <cell r="A3415">
            <v>5100001</v>
          </cell>
          <cell r="B3415" t="str">
            <v>ALL OTHER COSTS AND EXPENSES</v>
          </cell>
        </row>
        <row r="3416">
          <cell r="A3416">
            <v>5100001</v>
          </cell>
          <cell r="B3416" t="str">
            <v>ALL OTHER COSTS AND EXPENSES</v>
          </cell>
        </row>
        <row r="3417">
          <cell r="A3417">
            <v>5100001</v>
          </cell>
          <cell r="B3417" t="str">
            <v>ALL OTHER COSTS AND EXPENSES</v>
          </cell>
        </row>
        <row r="3418">
          <cell r="A3418">
            <v>5100001</v>
          </cell>
          <cell r="B3418" t="str">
            <v>ALL OTHER COSTS AND EXPENSES</v>
          </cell>
        </row>
        <row r="3419">
          <cell r="A3419">
            <v>5100001</v>
          </cell>
          <cell r="B3419" t="str">
            <v>ALL OTHER COSTS AND EXPENSES</v>
          </cell>
        </row>
        <row r="3420">
          <cell r="A3420">
            <v>5100001</v>
          </cell>
          <cell r="B3420" t="str">
            <v>ALL OTHER COSTS AND EXPENSES</v>
          </cell>
        </row>
        <row r="3421">
          <cell r="A3421">
            <v>5100001</v>
          </cell>
          <cell r="B3421" t="str">
            <v>ALL OTHER COSTS AND EXPENSES</v>
          </cell>
        </row>
        <row r="3422">
          <cell r="A3422">
            <v>5100001</v>
          </cell>
          <cell r="B3422" t="str">
            <v>ALL OTHER COSTS AND EXPENSES</v>
          </cell>
        </row>
        <row r="3423">
          <cell r="A3423">
            <v>5100001</v>
          </cell>
          <cell r="B3423" t="str">
            <v>ALL OTHER COSTS AND EXPENSES</v>
          </cell>
        </row>
        <row r="3424">
          <cell r="A3424">
            <v>5100001</v>
          </cell>
          <cell r="B3424" t="str">
            <v>ALL OTHER COSTS AND EXPENSES</v>
          </cell>
        </row>
        <row r="3425">
          <cell r="A3425">
            <v>5100001</v>
          </cell>
          <cell r="B3425" t="str">
            <v>ALL OTHER COSTS AND EXPENSES</v>
          </cell>
        </row>
        <row r="3426">
          <cell r="A3426">
            <v>5100001</v>
          </cell>
          <cell r="B3426" t="str">
            <v>ALL OTHER COSTS AND EXPENSES</v>
          </cell>
        </row>
        <row r="3427">
          <cell r="A3427">
            <v>5100001</v>
          </cell>
          <cell r="B3427" t="str">
            <v>ALL OTHER COSTS AND EXPENSES</v>
          </cell>
        </row>
        <row r="3428">
          <cell r="A3428">
            <v>5100001</v>
          </cell>
          <cell r="B3428" t="str">
            <v>ALL OTHER COSTS AND EXPENSES</v>
          </cell>
        </row>
        <row r="3429">
          <cell r="A3429">
            <v>5100001</v>
          </cell>
          <cell r="B3429" t="str">
            <v>ALL OTHER COSTS AND EXPENSES</v>
          </cell>
        </row>
        <row r="3430">
          <cell r="A3430">
            <v>5100001</v>
          </cell>
          <cell r="B3430" t="str">
            <v>ALL OTHER COSTS AND EXPENSES</v>
          </cell>
        </row>
        <row r="3431">
          <cell r="A3431">
            <v>5100001</v>
          </cell>
          <cell r="B3431" t="str">
            <v>ALL OTHER COSTS AND EXPENSES</v>
          </cell>
        </row>
        <row r="3432">
          <cell r="A3432">
            <v>5100001</v>
          </cell>
          <cell r="B3432" t="str">
            <v>ALL OTHER COSTS AND EXPENSES</v>
          </cell>
        </row>
        <row r="3433">
          <cell r="A3433">
            <v>5100001</v>
          </cell>
          <cell r="B3433" t="str">
            <v>ALL OTHER COSTS AND EXPENSES</v>
          </cell>
        </row>
        <row r="3434">
          <cell r="A3434">
            <v>5100001</v>
          </cell>
          <cell r="B3434" t="str">
            <v>ALL OTHER COSTS AND EXPENSES</v>
          </cell>
        </row>
        <row r="3435">
          <cell r="A3435">
            <v>5100001</v>
          </cell>
          <cell r="B3435" t="str">
            <v>ALL OTHER COSTS AND EXPENSES</v>
          </cell>
        </row>
        <row r="3436">
          <cell r="A3436">
            <v>5100001</v>
          </cell>
          <cell r="B3436" t="str">
            <v>ALL OTHER COSTS AND EXPENSES</v>
          </cell>
        </row>
        <row r="3437">
          <cell r="A3437">
            <v>5100001</v>
          </cell>
          <cell r="B3437" t="str">
            <v>ALL OTHER COSTS AND EXPENSES</v>
          </cell>
        </row>
        <row r="3438">
          <cell r="A3438">
            <v>5100001</v>
          </cell>
          <cell r="B3438" t="str">
            <v>ALL OTHER COSTS AND EXPENSES</v>
          </cell>
        </row>
        <row r="3439">
          <cell r="A3439">
            <v>5100001</v>
          </cell>
          <cell r="B3439" t="str">
            <v>ALL OTHER COSTS AND EXPENSES</v>
          </cell>
        </row>
        <row r="3440">
          <cell r="A3440">
            <v>5100001</v>
          </cell>
          <cell r="B3440" t="str">
            <v>ALL OTHER COSTS AND EXPENSES</v>
          </cell>
        </row>
        <row r="3441">
          <cell r="A3441">
            <v>5100001</v>
          </cell>
          <cell r="B3441" t="str">
            <v>ALL OTHER COSTS AND EXPENSES</v>
          </cell>
        </row>
        <row r="3442">
          <cell r="A3442">
            <v>5100001</v>
          </cell>
          <cell r="B3442" t="str">
            <v>ALL OTHER COSTS AND EXPENSES</v>
          </cell>
        </row>
        <row r="3443">
          <cell r="A3443">
            <v>5100001</v>
          </cell>
          <cell r="B3443" t="str">
            <v>ALL OTHER COSTS AND EXPENSES</v>
          </cell>
        </row>
        <row r="3444">
          <cell r="A3444">
            <v>5100001</v>
          </cell>
          <cell r="B3444" t="str">
            <v>ALL OTHER COSTS AND EXPENSES</v>
          </cell>
        </row>
        <row r="3445">
          <cell r="A3445">
            <v>5100001</v>
          </cell>
          <cell r="B3445" t="str">
            <v>ALL OTHER COSTS AND EXPENSES</v>
          </cell>
        </row>
        <row r="3446">
          <cell r="A3446">
            <v>5100001</v>
          </cell>
          <cell r="B3446" t="str">
            <v>ALL OTHER COSTS AND EXPENSES</v>
          </cell>
        </row>
        <row r="3447">
          <cell r="A3447">
            <v>5100001</v>
          </cell>
          <cell r="B3447" t="str">
            <v>ALL OTHER COSTS AND EXPENSES</v>
          </cell>
        </row>
        <row r="3448">
          <cell r="A3448">
            <v>5100001</v>
          </cell>
          <cell r="B3448" t="str">
            <v>ALL OTHER COSTS AND EXPENSES</v>
          </cell>
        </row>
        <row r="3449">
          <cell r="A3449">
            <v>5100001</v>
          </cell>
          <cell r="B3449" t="str">
            <v>ALL OTHER COSTS AND EXPENSES</v>
          </cell>
        </row>
        <row r="3450">
          <cell r="A3450">
            <v>5100001</v>
          </cell>
          <cell r="B3450" t="str">
            <v>ALL OTHER COSTS AND EXPENSES</v>
          </cell>
        </row>
        <row r="3451">
          <cell r="A3451">
            <v>5100001</v>
          </cell>
          <cell r="B3451" t="str">
            <v>ALL OTHER COSTS AND EXPENSES</v>
          </cell>
        </row>
        <row r="3452">
          <cell r="A3452">
            <v>5100001</v>
          </cell>
          <cell r="B3452" t="str">
            <v>ALL OTHER COSTS AND EXPENSES</v>
          </cell>
        </row>
        <row r="3453">
          <cell r="A3453">
            <v>5100001</v>
          </cell>
          <cell r="B3453" t="str">
            <v>ALL OTHER COSTS AND EXPENSES</v>
          </cell>
        </row>
        <row r="3454">
          <cell r="A3454">
            <v>5100001</v>
          </cell>
          <cell r="B3454" t="str">
            <v>ALL OTHER COSTS AND EXPENSES</v>
          </cell>
        </row>
        <row r="3455">
          <cell r="A3455">
            <v>5100001</v>
          </cell>
          <cell r="B3455" t="str">
            <v>ALL OTHER COSTS AND EXPENSES</v>
          </cell>
        </row>
        <row r="3456">
          <cell r="A3456">
            <v>5100001</v>
          </cell>
          <cell r="B3456" t="str">
            <v>ALL OTHER COSTS AND EXPENSES</v>
          </cell>
        </row>
        <row r="3457">
          <cell r="A3457">
            <v>5100001</v>
          </cell>
          <cell r="B3457" t="str">
            <v>ALL OTHER COSTS AND EXPENSES</v>
          </cell>
        </row>
        <row r="3458">
          <cell r="A3458">
            <v>5100001</v>
          </cell>
          <cell r="B3458" t="str">
            <v>ALL OTHER COSTS AND EXPENSES</v>
          </cell>
        </row>
        <row r="3459">
          <cell r="A3459">
            <v>5100001</v>
          </cell>
          <cell r="B3459" t="str">
            <v>ALL OTHER COSTS AND EXPENSES</v>
          </cell>
        </row>
        <row r="3460">
          <cell r="A3460">
            <v>5100001</v>
          </cell>
          <cell r="B3460" t="str">
            <v>ALL OTHER COSTS AND EXPENSES</v>
          </cell>
        </row>
        <row r="3461">
          <cell r="A3461">
            <v>5100001</v>
          </cell>
          <cell r="B3461" t="str">
            <v>ALL OTHER COSTS AND EXPENSES</v>
          </cell>
        </row>
        <row r="3462">
          <cell r="A3462">
            <v>5100001</v>
          </cell>
          <cell r="B3462" t="str">
            <v>ALL OTHER COSTS AND EXPENSES</v>
          </cell>
        </row>
        <row r="3463">
          <cell r="A3463">
            <v>5100001</v>
          </cell>
          <cell r="B3463" t="str">
            <v>ALL OTHER COSTS AND EXPENSES</v>
          </cell>
        </row>
        <row r="3464">
          <cell r="A3464">
            <v>5100001</v>
          </cell>
          <cell r="B3464" t="str">
            <v>ALL OTHER COSTS AND EXPENSES</v>
          </cell>
        </row>
        <row r="3465">
          <cell r="A3465">
            <v>5100001</v>
          </cell>
          <cell r="B3465" t="str">
            <v>ALL OTHER COSTS AND EXPENSES</v>
          </cell>
        </row>
        <row r="3466">
          <cell r="A3466">
            <v>5100001</v>
          </cell>
          <cell r="B3466" t="str">
            <v>ALL OTHER COSTS AND EXPENSES</v>
          </cell>
        </row>
        <row r="3467">
          <cell r="A3467">
            <v>5100001</v>
          </cell>
          <cell r="B3467" t="str">
            <v>ALL OTHER COSTS AND EXPENSES</v>
          </cell>
        </row>
        <row r="3468">
          <cell r="A3468">
            <v>5100001</v>
          </cell>
          <cell r="B3468" t="str">
            <v>ALL OTHER COSTS AND EXPENSES</v>
          </cell>
        </row>
        <row r="3469">
          <cell r="A3469">
            <v>5100001</v>
          </cell>
          <cell r="B3469" t="str">
            <v>ALL OTHER COSTS AND EXPENSES</v>
          </cell>
        </row>
        <row r="3470">
          <cell r="A3470">
            <v>5100001</v>
          </cell>
          <cell r="B3470" t="str">
            <v>ALL OTHER COSTS AND EXPENSES</v>
          </cell>
        </row>
        <row r="3471">
          <cell r="A3471">
            <v>5100001</v>
          </cell>
          <cell r="B3471" t="str">
            <v>ALL OTHER COSTS AND EXPENSES</v>
          </cell>
        </row>
        <row r="3472">
          <cell r="A3472">
            <v>5100001</v>
          </cell>
          <cell r="B3472" t="str">
            <v>ALL OTHER COSTS AND EXPENSES</v>
          </cell>
        </row>
        <row r="3473">
          <cell r="A3473">
            <v>5100001</v>
          </cell>
          <cell r="B3473" t="str">
            <v>ALL OTHER COSTS AND EXPENSES</v>
          </cell>
        </row>
        <row r="3474">
          <cell r="A3474">
            <v>5100001</v>
          </cell>
          <cell r="B3474" t="str">
            <v>ALL OTHER COSTS AND EXPENSES</v>
          </cell>
        </row>
        <row r="3475">
          <cell r="A3475">
            <v>5100001</v>
          </cell>
          <cell r="B3475" t="str">
            <v>ALL OTHER COSTS AND EXPENSES</v>
          </cell>
        </row>
        <row r="3476">
          <cell r="A3476">
            <v>5100001</v>
          </cell>
          <cell r="B3476" t="str">
            <v>ALL OTHER COSTS AND EXPENSES</v>
          </cell>
        </row>
        <row r="3477">
          <cell r="A3477">
            <v>5100001</v>
          </cell>
          <cell r="B3477" t="str">
            <v>ALL OTHER COSTS AND EXPENSES</v>
          </cell>
        </row>
        <row r="3478">
          <cell r="A3478">
            <v>5100001</v>
          </cell>
          <cell r="B3478" t="str">
            <v>ALL OTHER COSTS AND EXPENSES</v>
          </cell>
        </row>
        <row r="3479">
          <cell r="A3479">
            <v>5100001</v>
          </cell>
          <cell r="B3479" t="str">
            <v>ALL OTHER COSTS AND EXPENSES</v>
          </cell>
        </row>
        <row r="3480">
          <cell r="A3480">
            <v>5100001</v>
          </cell>
          <cell r="B3480" t="str">
            <v>ALL OTHER COSTS AND EXPENSES</v>
          </cell>
        </row>
        <row r="3481">
          <cell r="A3481">
            <v>5100001</v>
          </cell>
          <cell r="B3481" t="str">
            <v>ALL OTHER COSTS AND EXPENSES</v>
          </cell>
        </row>
        <row r="3482">
          <cell r="A3482">
            <v>5100001</v>
          </cell>
          <cell r="B3482" t="str">
            <v>ALL OTHER COSTS AND EXPENSES</v>
          </cell>
        </row>
        <row r="3483">
          <cell r="A3483">
            <v>5100001</v>
          </cell>
          <cell r="B3483" t="str">
            <v>ALL OTHER COSTS AND EXPENSES</v>
          </cell>
        </row>
        <row r="3484">
          <cell r="A3484">
            <v>5100001</v>
          </cell>
          <cell r="B3484" t="str">
            <v>ALL OTHER COSTS AND EXPENSES</v>
          </cell>
        </row>
        <row r="3485">
          <cell r="A3485">
            <v>5100001</v>
          </cell>
          <cell r="B3485" t="str">
            <v>ALL OTHER COSTS AND EXPENSES</v>
          </cell>
        </row>
        <row r="3486">
          <cell r="A3486">
            <v>5100001</v>
          </cell>
          <cell r="B3486" t="str">
            <v>ALL OTHER COSTS AND EXPENSES</v>
          </cell>
        </row>
        <row r="3487">
          <cell r="A3487">
            <v>5100001</v>
          </cell>
          <cell r="B3487" t="str">
            <v>ALL OTHER COSTS AND EXPENSES</v>
          </cell>
        </row>
        <row r="3488">
          <cell r="A3488">
            <v>5100001</v>
          </cell>
          <cell r="B3488" t="str">
            <v>ALL OTHER COSTS AND EXPENSES</v>
          </cell>
        </row>
        <row r="3489">
          <cell r="A3489">
            <v>5100001</v>
          </cell>
          <cell r="B3489" t="str">
            <v>ALL OTHER COSTS AND EXPENSES</v>
          </cell>
        </row>
        <row r="3490">
          <cell r="A3490">
            <v>5100001</v>
          </cell>
          <cell r="B3490" t="str">
            <v>ALL OTHER COSTS AND EXPENSES</v>
          </cell>
        </row>
        <row r="3491">
          <cell r="A3491">
            <v>5100001</v>
          </cell>
          <cell r="B3491" t="str">
            <v>ALL OTHER COSTS AND EXPENSES</v>
          </cell>
        </row>
        <row r="3492">
          <cell r="A3492">
            <v>5100001</v>
          </cell>
          <cell r="B3492" t="str">
            <v>ALL OTHER COSTS AND EXPENSES</v>
          </cell>
        </row>
        <row r="3493">
          <cell r="A3493">
            <v>5100001</v>
          </cell>
          <cell r="B3493" t="str">
            <v>ALL OTHER COSTS AND EXPENSES</v>
          </cell>
        </row>
        <row r="3494">
          <cell r="A3494">
            <v>5100001</v>
          </cell>
          <cell r="B3494" t="str">
            <v>ALL OTHER COSTS AND EXPENSES</v>
          </cell>
        </row>
        <row r="3495">
          <cell r="A3495">
            <v>5100001</v>
          </cell>
          <cell r="B3495" t="str">
            <v>ALL OTHER COSTS AND EXPENSES</v>
          </cell>
        </row>
        <row r="3496">
          <cell r="A3496">
            <v>5100001</v>
          </cell>
          <cell r="B3496" t="str">
            <v>ALL OTHER COSTS AND EXPENSES</v>
          </cell>
        </row>
        <row r="3497">
          <cell r="A3497">
            <v>5100001</v>
          </cell>
          <cell r="B3497" t="str">
            <v>ALL OTHER COSTS AND EXPENSES</v>
          </cell>
        </row>
        <row r="3498">
          <cell r="A3498">
            <v>5100001</v>
          </cell>
          <cell r="B3498" t="str">
            <v>ALL OTHER COSTS AND EXPENSES</v>
          </cell>
        </row>
        <row r="3499">
          <cell r="A3499">
            <v>5100001</v>
          </cell>
          <cell r="B3499" t="str">
            <v>ALL OTHER COSTS AND EXPENSES</v>
          </cell>
        </row>
        <row r="3500">
          <cell r="A3500">
            <v>5100001</v>
          </cell>
          <cell r="B3500" t="str">
            <v>ALL OTHER COSTS AND EXPENSES</v>
          </cell>
        </row>
        <row r="3501">
          <cell r="A3501">
            <v>5100001</v>
          </cell>
          <cell r="B3501" t="str">
            <v>ALL OTHER COSTS AND EXPENSES</v>
          </cell>
        </row>
        <row r="3502">
          <cell r="A3502">
            <v>5100001</v>
          </cell>
          <cell r="B3502" t="str">
            <v>ALL OTHER COSTS AND EXPENSES</v>
          </cell>
        </row>
        <row r="3503">
          <cell r="A3503">
            <v>5100001</v>
          </cell>
          <cell r="B3503" t="str">
            <v>ALL OTHER COSTS AND EXPENSES</v>
          </cell>
        </row>
        <row r="3504">
          <cell r="A3504">
            <v>5100001</v>
          </cell>
          <cell r="B3504" t="str">
            <v>ALL OTHER COSTS AND EXPENSES</v>
          </cell>
        </row>
        <row r="3505">
          <cell r="A3505">
            <v>5100001</v>
          </cell>
          <cell r="B3505" t="str">
            <v>ALL OTHER COSTS AND EXPENSES</v>
          </cell>
        </row>
        <row r="3506">
          <cell r="A3506">
            <v>5100001</v>
          </cell>
          <cell r="B3506" t="str">
            <v>ALL OTHER COSTS AND EXPENSES</v>
          </cell>
        </row>
        <row r="3507">
          <cell r="A3507">
            <v>5100001</v>
          </cell>
          <cell r="B3507" t="str">
            <v>ALL OTHER COSTS AND EXPENSES</v>
          </cell>
        </row>
        <row r="3508">
          <cell r="A3508">
            <v>5100001</v>
          </cell>
          <cell r="B3508" t="str">
            <v>ALL OTHER COSTS AND EXPENSES</v>
          </cell>
        </row>
        <row r="3509">
          <cell r="A3509">
            <v>5100001</v>
          </cell>
          <cell r="B3509" t="str">
            <v>ALL OTHER COSTS AND EXPENSES</v>
          </cell>
        </row>
        <row r="3510">
          <cell r="A3510">
            <v>5100001</v>
          </cell>
          <cell r="B3510" t="str">
            <v>ALL OTHER COSTS AND EXPENSES</v>
          </cell>
        </row>
        <row r="3511">
          <cell r="A3511">
            <v>5100001</v>
          </cell>
          <cell r="B3511" t="str">
            <v>ALL OTHER COSTS AND EXPENSES</v>
          </cell>
        </row>
        <row r="3512">
          <cell r="A3512">
            <v>5100001</v>
          </cell>
          <cell r="B3512" t="str">
            <v>ALL OTHER COSTS AND EXPENSES</v>
          </cell>
        </row>
        <row r="3513">
          <cell r="A3513">
            <v>5100001</v>
          </cell>
          <cell r="B3513" t="str">
            <v>ALL OTHER COSTS AND EXPENSES</v>
          </cell>
        </row>
        <row r="3514">
          <cell r="A3514">
            <v>5100001</v>
          </cell>
          <cell r="B3514" t="str">
            <v>ALL OTHER COSTS AND EXPENSES</v>
          </cell>
        </row>
        <row r="3515">
          <cell r="A3515">
            <v>5100001</v>
          </cell>
          <cell r="B3515" t="str">
            <v>ALL OTHER COSTS AND EXPENSES</v>
          </cell>
        </row>
        <row r="3516">
          <cell r="A3516">
            <v>5100001</v>
          </cell>
          <cell r="B3516" t="str">
            <v>ALL OTHER COSTS AND EXPENSES</v>
          </cell>
        </row>
        <row r="3517">
          <cell r="A3517">
            <v>5100001</v>
          </cell>
          <cell r="B3517" t="str">
            <v>ALL OTHER COSTS AND EXPENSES</v>
          </cell>
        </row>
        <row r="3518">
          <cell r="A3518">
            <v>5100001</v>
          </cell>
          <cell r="B3518" t="str">
            <v>ALL OTHER COSTS AND EXPENSES</v>
          </cell>
        </row>
        <row r="3519">
          <cell r="A3519">
            <v>5100001</v>
          </cell>
          <cell r="B3519" t="str">
            <v>ALL OTHER COSTS AND EXPENSES</v>
          </cell>
        </row>
        <row r="3520">
          <cell r="A3520">
            <v>5100001</v>
          </cell>
          <cell r="B3520" t="str">
            <v>ALL OTHER COSTS AND EXPENSES</v>
          </cell>
        </row>
        <row r="3521">
          <cell r="A3521">
            <v>5100001</v>
          </cell>
          <cell r="B3521" t="str">
            <v>ALL OTHER COSTS AND EXPENSES</v>
          </cell>
        </row>
        <row r="3522">
          <cell r="A3522">
            <v>5100001</v>
          </cell>
          <cell r="B3522" t="str">
            <v>ALL OTHER COSTS AND EXPENSES</v>
          </cell>
        </row>
        <row r="3523">
          <cell r="A3523">
            <v>5100001</v>
          </cell>
          <cell r="B3523" t="str">
            <v>ALL OTHER COSTS AND EXPENSES</v>
          </cell>
        </row>
        <row r="3524">
          <cell r="A3524">
            <v>5100001</v>
          </cell>
          <cell r="B3524" t="str">
            <v>ALL OTHER COSTS AND EXPENSES</v>
          </cell>
        </row>
        <row r="3525">
          <cell r="A3525">
            <v>5100001</v>
          </cell>
          <cell r="B3525" t="str">
            <v>ALL OTHER COSTS AND EXPENSES</v>
          </cell>
        </row>
        <row r="3526">
          <cell r="A3526">
            <v>5100001</v>
          </cell>
          <cell r="B3526" t="str">
            <v>ALL OTHER COSTS AND EXPENSES</v>
          </cell>
        </row>
        <row r="3527">
          <cell r="A3527">
            <v>5100001</v>
          </cell>
          <cell r="B3527" t="str">
            <v>ALL OTHER COSTS AND EXPENSES</v>
          </cell>
        </row>
        <row r="3528">
          <cell r="A3528">
            <v>5100001</v>
          </cell>
          <cell r="B3528" t="str">
            <v>ALL OTHER COSTS AND EXPENSES</v>
          </cell>
        </row>
        <row r="3529">
          <cell r="A3529">
            <v>5100001</v>
          </cell>
          <cell r="B3529" t="str">
            <v>ALL OTHER COSTS AND EXPENSES</v>
          </cell>
        </row>
        <row r="3530">
          <cell r="A3530">
            <v>5100001</v>
          </cell>
          <cell r="B3530" t="str">
            <v>ALL OTHER COSTS AND EXPENSES</v>
          </cell>
        </row>
        <row r="3531">
          <cell r="A3531">
            <v>5100001</v>
          </cell>
          <cell r="B3531" t="str">
            <v>ALL OTHER COSTS AND EXPENSES</v>
          </cell>
        </row>
        <row r="3532">
          <cell r="A3532">
            <v>5100001</v>
          </cell>
          <cell r="B3532" t="str">
            <v>ALL OTHER COSTS AND EXPENSES</v>
          </cell>
        </row>
        <row r="3533">
          <cell r="A3533">
            <v>5100001</v>
          </cell>
          <cell r="B3533" t="str">
            <v>ALL OTHER COSTS AND EXPENSES</v>
          </cell>
        </row>
        <row r="3534">
          <cell r="A3534">
            <v>5100001</v>
          </cell>
          <cell r="B3534" t="str">
            <v>ALL OTHER COSTS AND EXPENSES</v>
          </cell>
        </row>
        <row r="3535">
          <cell r="A3535">
            <v>5100001</v>
          </cell>
          <cell r="B3535" t="str">
            <v>ALL OTHER COSTS AND EXPENSES</v>
          </cell>
        </row>
        <row r="3536">
          <cell r="A3536">
            <v>5100001</v>
          </cell>
          <cell r="B3536" t="str">
            <v>ALL OTHER COSTS AND EXPENSES</v>
          </cell>
        </row>
        <row r="3537">
          <cell r="A3537">
            <v>5100001</v>
          </cell>
          <cell r="B3537" t="str">
            <v>ALL OTHER COSTS AND EXPENSES</v>
          </cell>
        </row>
        <row r="3538">
          <cell r="A3538">
            <v>5100001</v>
          </cell>
          <cell r="B3538" t="str">
            <v>ALL OTHER COSTS AND EXPENSES</v>
          </cell>
        </row>
        <row r="3539">
          <cell r="A3539">
            <v>5100001</v>
          </cell>
          <cell r="B3539" t="str">
            <v>ALL OTHER COSTS AND EXPENSES</v>
          </cell>
        </row>
        <row r="3540">
          <cell r="A3540">
            <v>5100001</v>
          </cell>
          <cell r="B3540" t="str">
            <v>ALL OTHER COSTS AND EXPENSES</v>
          </cell>
        </row>
        <row r="3541">
          <cell r="A3541">
            <v>5100001</v>
          </cell>
          <cell r="B3541" t="str">
            <v>ALL OTHER COSTS AND EXPENSES</v>
          </cell>
        </row>
        <row r="3542">
          <cell r="A3542">
            <v>5100001</v>
          </cell>
          <cell r="B3542" t="str">
            <v>ALL OTHER COSTS AND EXPENSES</v>
          </cell>
        </row>
        <row r="3543">
          <cell r="A3543">
            <v>5100001</v>
          </cell>
          <cell r="B3543" t="str">
            <v>ALL OTHER COSTS AND EXPENSES</v>
          </cell>
        </row>
        <row r="3544">
          <cell r="A3544">
            <v>5100001</v>
          </cell>
          <cell r="B3544" t="str">
            <v>ALL OTHER COSTS AND EXPENSES</v>
          </cell>
        </row>
        <row r="3545">
          <cell r="A3545">
            <v>5100001</v>
          </cell>
          <cell r="B3545" t="str">
            <v>ALL OTHER COSTS AND EXPENSES</v>
          </cell>
        </row>
        <row r="3546">
          <cell r="A3546">
            <v>5100001</v>
          </cell>
          <cell r="B3546" t="str">
            <v>ALL OTHER COSTS AND EXPENSES</v>
          </cell>
        </row>
        <row r="3547">
          <cell r="A3547">
            <v>5100001</v>
          </cell>
          <cell r="B3547" t="str">
            <v>ALL OTHER COSTS AND EXPENSES</v>
          </cell>
        </row>
        <row r="3548">
          <cell r="A3548">
            <v>5100001</v>
          </cell>
          <cell r="B3548" t="str">
            <v>ALL OTHER COSTS AND EXPENSES</v>
          </cell>
        </row>
        <row r="3549">
          <cell r="A3549">
            <v>5100001</v>
          </cell>
          <cell r="B3549" t="str">
            <v>ALL OTHER COSTS AND EXPENSES</v>
          </cell>
        </row>
        <row r="3550">
          <cell r="A3550">
            <v>5100001</v>
          </cell>
          <cell r="B3550" t="str">
            <v>ALL OTHER COSTS AND EXPENSES</v>
          </cell>
        </row>
        <row r="3551">
          <cell r="A3551">
            <v>5100001</v>
          </cell>
          <cell r="B3551" t="str">
            <v>ALL OTHER COSTS AND EXPENSES</v>
          </cell>
        </row>
        <row r="3552">
          <cell r="A3552">
            <v>5100001</v>
          </cell>
          <cell r="B3552" t="str">
            <v>ALL OTHER COSTS AND EXPENSES</v>
          </cell>
        </row>
        <row r="3553">
          <cell r="A3553">
            <v>5100001</v>
          </cell>
          <cell r="B3553" t="str">
            <v>ALL OTHER COSTS AND EXPENSES</v>
          </cell>
        </row>
        <row r="3554">
          <cell r="A3554">
            <v>5100001</v>
          </cell>
          <cell r="B3554" t="str">
            <v>ALL OTHER COSTS AND EXPENSES</v>
          </cell>
        </row>
        <row r="3555">
          <cell r="A3555">
            <v>5100001</v>
          </cell>
          <cell r="B3555" t="str">
            <v>ALL OTHER COSTS AND EXPENSES</v>
          </cell>
        </row>
        <row r="3556">
          <cell r="A3556">
            <v>5100001</v>
          </cell>
          <cell r="B3556" t="str">
            <v>ALL OTHER COSTS AND EXPENSES</v>
          </cell>
        </row>
        <row r="3557">
          <cell r="A3557">
            <v>5100001</v>
          </cell>
          <cell r="B3557" t="str">
            <v>ALL OTHER COSTS AND EXPENSES</v>
          </cell>
        </row>
        <row r="3558">
          <cell r="A3558">
            <v>5100001</v>
          </cell>
          <cell r="B3558" t="str">
            <v>ALL OTHER COSTS AND EXPENSES</v>
          </cell>
        </row>
        <row r="3559">
          <cell r="A3559">
            <v>5100001</v>
          </cell>
          <cell r="B3559" t="str">
            <v>ALL OTHER COSTS AND EXPENSES</v>
          </cell>
        </row>
        <row r="3560">
          <cell r="A3560">
            <v>5100001</v>
          </cell>
          <cell r="B3560" t="str">
            <v>ALL OTHER COSTS AND EXPENSES</v>
          </cell>
        </row>
        <row r="3561">
          <cell r="A3561">
            <v>5100001</v>
          </cell>
          <cell r="B3561" t="str">
            <v>ALL OTHER COSTS AND EXPENSES</v>
          </cell>
        </row>
        <row r="3562">
          <cell r="A3562">
            <v>5100001</v>
          </cell>
          <cell r="B3562" t="str">
            <v>ALL OTHER COSTS AND EXPENSES</v>
          </cell>
        </row>
        <row r="3563">
          <cell r="A3563">
            <v>5100001</v>
          </cell>
          <cell r="B3563" t="str">
            <v>ALL OTHER COSTS AND EXPENSES</v>
          </cell>
        </row>
        <row r="3564">
          <cell r="A3564">
            <v>5100001</v>
          </cell>
          <cell r="B3564" t="str">
            <v>ALL OTHER COSTS AND EXPENSES</v>
          </cell>
        </row>
        <row r="3565">
          <cell r="A3565">
            <v>5100001</v>
          </cell>
          <cell r="B3565" t="str">
            <v>ALL OTHER COSTS AND EXPENSES</v>
          </cell>
        </row>
        <row r="3566">
          <cell r="A3566">
            <v>5100001</v>
          </cell>
          <cell r="B3566" t="str">
            <v>ALL OTHER COSTS AND EXPENSES</v>
          </cell>
        </row>
        <row r="3567">
          <cell r="A3567">
            <v>5100001</v>
          </cell>
          <cell r="B3567" t="str">
            <v>ALL OTHER COSTS AND EXPENSES</v>
          </cell>
        </row>
        <row r="3568">
          <cell r="A3568">
            <v>5100001</v>
          </cell>
          <cell r="B3568" t="str">
            <v>ALL OTHER COSTS AND EXPENSES</v>
          </cell>
        </row>
        <row r="3569">
          <cell r="A3569">
            <v>5100001</v>
          </cell>
          <cell r="B3569" t="str">
            <v>ALL OTHER COSTS AND EXPENSES</v>
          </cell>
        </row>
        <row r="3570">
          <cell r="A3570">
            <v>5100001</v>
          </cell>
          <cell r="B3570" t="str">
            <v>ALL OTHER COSTS AND EXPENSES</v>
          </cell>
        </row>
        <row r="3571">
          <cell r="A3571">
            <v>5100001</v>
          </cell>
          <cell r="B3571" t="str">
            <v>ALL OTHER COSTS AND EXPENSES</v>
          </cell>
        </row>
        <row r="3572">
          <cell r="A3572">
            <v>5100001</v>
          </cell>
          <cell r="B3572" t="str">
            <v>ALL OTHER COSTS AND EXPENSES</v>
          </cell>
        </row>
        <row r="3573">
          <cell r="A3573">
            <v>5100001</v>
          </cell>
          <cell r="B3573" t="str">
            <v>ALL OTHER COSTS AND EXPENSES</v>
          </cell>
        </row>
        <row r="3574">
          <cell r="A3574">
            <v>5100001</v>
          </cell>
          <cell r="B3574" t="str">
            <v>ALL OTHER COSTS AND EXPENSES</v>
          </cell>
        </row>
        <row r="3575">
          <cell r="A3575">
            <v>5100001</v>
          </cell>
          <cell r="B3575" t="str">
            <v>ALL OTHER COSTS AND EXPENSES</v>
          </cell>
        </row>
        <row r="3576">
          <cell r="A3576">
            <v>5100001</v>
          </cell>
          <cell r="B3576" t="str">
            <v>ALL OTHER COSTS AND EXPENSES</v>
          </cell>
        </row>
        <row r="3577">
          <cell r="A3577">
            <v>5100001</v>
          </cell>
          <cell r="B3577" t="str">
            <v>ALL OTHER COSTS AND EXPENSES</v>
          </cell>
        </row>
        <row r="3578">
          <cell r="A3578">
            <v>5100001</v>
          </cell>
          <cell r="B3578" t="str">
            <v>ALL OTHER COSTS AND EXPENSES</v>
          </cell>
        </row>
        <row r="3579">
          <cell r="A3579">
            <v>5100001</v>
          </cell>
          <cell r="B3579" t="str">
            <v>ALL OTHER COSTS AND EXPENSES</v>
          </cell>
        </row>
        <row r="3580">
          <cell r="A3580">
            <v>5100001</v>
          </cell>
          <cell r="B3580" t="str">
            <v>ALL OTHER COSTS AND EXPENSES</v>
          </cell>
        </row>
        <row r="3581">
          <cell r="A3581">
            <v>5100001</v>
          </cell>
          <cell r="B3581" t="str">
            <v>ALL OTHER COSTS AND EXPENSES</v>
          </cell>
        </row>
        <row r="3582">
          <cell r="A3582">
            <v>5100001</v>
          </cell>
          <cell r="B3582" t="str">
            <v>ALL OTHER COSTS AND EXPENSES</v>
          </cell>
        </row>
        <row r="3583">
          <cell r="A3583">
            <v>5100001</v>
          </cell>
          <cell r="B3583" t="str">
            <v>ALL OTHER COSTS AND EXPENSES</v>
          </cell>
        </row>
        <row r="3584">
          <cell r="A3584">
            <v>5100001</v>
          </cell>
          <cell r="B3584" t="str">
            <v>ALL OTHER COSTS AND EXPENSES</v>
          </cell>
        </row>
        <row r="3585">
          <cell r="A3585">
            <v>5100001</v>
          </cell>
          <cell r="B3585" t="str">
            <v>ALL OTHER COSTS AND EXPENSES</v>
          </cell>
        </row>
        <row r="3586">
          <cell r="A3586">
            <v>5100001</v>
          </cell>
          <cell r="B3586" t="str">
            <v>ALL OTHER COSTS AND EXPENSES</v>
          </cell>
        </row>
        <row r="3587">
          <cell r="A3587">
            <v>5100001</v>
          </cell>
          <cell r="B3587" t="str">
            <v>ALL OTHER COSTS AND EXPENSES</v>
          </cell>
        </row>
        <row r="3588">
          <cell r="A3588">
            <v>5100001</v>
          </cell>
          <cell r="B3588" t="str">
            <v>ALL OTHER COSTS AND EXPENSES</v>
          </cell>
        </row>
        <row r="3589">
          <cell r="A3589">
            <v>5100001</v>
          </cell>
          <cell r="B3589" t="str">
            <v>ALL OTHER COSTS AND EXPENSES</v>
          </cell>
        </row>
        <row r="3590">
          <cell r="A3590">
            <v>5100001</v>
          </cell>
          <cell r="B3590" t="str">
            <v>ALL OTHER COSTS AND EXPENSES</v>
          </cell>
        </row>
        <row r="3591">
          <cell r="A3591">
            <v>5100001</v>
          </cell>
          <cell r="B3591" t="str">
            <v>ALL OTHER COSTS AND EXPENSES</v>
          </cell>
        </row>
        <row r="3592">
          <cell r="A3592">
            <v>5100001</v>
          </cell>
          <cell r="B3592" t="str">
            <v>ALL OTHER COSTS AND EXPENSES</v>
          </cell>
        </row>
        <row r="3593">
          <cell r="A3593">
            <v>5100001</v>
          </cell>
          <cell r="B3593" t="str">
            <v>ALL OTHER COSTS AND EXPENSES</v>
          </cell>
        </row>
        <row r="3594">
          <cell r="A3594">
            <v>5100001</v>
          </cell>
          <cell r="B3594" t="str">
            <v>ALL OTHER COSTS AND EXPENSES</v>
          </cell>
        </row>
        <row r="3595">
          <cell r="A3595">
            <v>5100001</v>
          </cell>
          <cell r="B3595" t="str">
            <v>ALL OTHER COSTS AND EXPENSES</v>
          </cell>
        </row>
        <row r="3596">
          <cell r="A3596">
            <v>5100001</v>
          </cell>
          <cell r="B3596" t="str">
            <v>ALL OTHER COSTS AND EXPENSES</v>
          </cell>
        </row>
        <row r="3597">
          <cell r="A3597">
            <v>5100001</v>
          </cell>
          <cell r="B3597" t="str">
            <v>ALL OTHER COSTS AND EXPENSES</v>
          </cell>
        </row>
        <row r="3598">
          <cell r="A3598">
            <v>5100001</v>
          </cell>
          <cell r="B3598" t="str">
            <v>ALL OTHER COSTS AND EXPENSES</v>
          </cell>
        </row>
        <row r="3599">
          <cell r="A3599">
            <v>5100001</v>
          </cell>
          <cell r="B3599" t="str">
            <v>ALL OTHER COSTS AND EXPENSES</v>
          </cell>
        </row>
        <row r="3600">
          <cell r="A3600">
            <v>5100001</v>
          </cell>
          <cell r="B3600" t="str">
            <v>ALL OTHER COSTS AND EXPENSES</v>
          </cell>
        </row>
        <row r="3601">
          <cell r="A3601">
            <v>5100001</v>
          </cell>
          <cell r="B3601" t="str">
            <v>ALL OTHER COSTS AND EXPENSES</v>
          </cell>
        </row>
        <row r="3602">
          <cell r="A3602">
            <v>5100001</v>
          </cell>
          <cell r="B3602" t="str">
            <v>ALL OTHER COSTS AND EXPENSES</v>
          </cell>
        </row>
        <row r="3603">
          <cell r="A3603">
            <v>5100001</v>
          </cell>
          <cell r="B3603" t="str">
            <v>ALL OTHER COSTS AND EXPENSES</v>
          </cell>
        </row>
        <row r="3604">
          <cell r="A3604">
            <v>5100001</v>
          </cell>
          <cell r="B3604" t="str">
            <v>ALL OTHER COSTS AND EXPENSES</v>
          </cell>
        </row>
        <row r="3605">
          <cell r="A3605">
            <v>5100001</v>
          </cell>
          <cell r="B3605" t="str">
            <v>ALL OTHER COSTS AND EXPENSES</v>
          </cell>
        </row>
        <row r="3606">
          <cell r="A3606">
            <v>5100001</v>
          </cell>
          <cell r="B3606" t="str">
            <v>ALL OTHER COSTS AND EXPENSES</v>
          </cell>
        </row>
        <row r="3607">
          <cell r="A3607">
            <v>5100001</v>
          </cell>
          <cell r="B3607" t="str">
            <v>ALL OTHER COSTS AND EXPENSES</v>
          </cell>
        </row>
        <row r="3608">
          <cell r="A3608">
            <v>5100001</v>
          </cell>
          <cell r="B3608" t="str">
            <v>ALL OTHER COSTS AND EXPENSES</v>
          </cell>
        </row>
        <row r="3609">
          <cell r="A3609">
            <v>5100001</v>
          </cell>
          <cell r="B3609" t="str">
            <v>ALL OTHER COSTS AND EXPENSES</v>
          </cell>
        </row>
        <row r="3610">
          <cell r="A3610">
            <v>5100001</v>
          </cell>
          <cell r="B3610" t="str">
            <v>ALL OTHER COSTS AND EXPENSES</v>
          </cell>
        </row>
        <row r="3611">
          <cell r="A3611">
            <v>5100001</v>
          </cell>
          <cell r="B3611" t="str">
            <v>ALL OTHER COSTS AND EXPENSES</v>
          </cell>
        </row>
        <row r="3612">
          <cell r="A3612">
            <v>5100001</v>
          </cell>
          <cell r="B3612" t="str">
            <v>ALL OTHER COSTS AND EXPENSES</v>
          </cell>
        </row>
        <row r="3613">
          <cell r="A3613">
            <v>5100001</v>
          </cell>
          <cell r="B3613" t="str">
            <v>ALL OTHER COSTS AND EXPENSES</v>
          </cell>
        </row>
        <row r="3614">
          <cell r="A3614">
            <v>5100001</v>
          </cell>
          <cell r="B3614" t="str">
            <v>ALL OTHER COSTS AND EXPENSES</v>
          </cell>
        </row>
        <row r="3615">
          <cell r="A3615">
            <v>5100001</v>
          </cell>
          <cell r="B3615" t="str">
            <v>ALL OTHER COSTS AND EXPENSES</v>
          </cell>
        </row>
        <row r="3616">
          <cell r="A3616">
            <v>5100001</v>
          </cell>
          <cell r="B3616" t="str">
            <v>ALL OTHER COSTS AND EXPENSES</v>
          </cell>
        </row>
        <row r="3617">
          <cell r="A3617">
            <v>5100001</v>
          </cell>
          <cell r="B3617" t="str">
            <v>ALL OTHER COSTS AND EXPENSES</v>
          </cell>
        </row>
        <row r="3618">
          <cell r="A3618">
            <v>5100001</v>
          </cell>
          <cell r="B3618" t="str">
            <v>ALL OTHER COSTS AND EXPENSES</v>
          </cell>
        </row>
        <row r="3619">
          <cell r="A3619">
            <v>5100001</v>
          </cell>
          <cell r="B3619" t="str">
            <v>ALL OTHER COSTS AND EXPENSES</v>
          </cell>
        </row>
        <row r="3620">
          <cell r="A3620">
            <v>5100001</v>
          </cell>
          <cell r="B3620" t="str">
            <v>ALL OTHER COSTS AND EXPENSES</v>
          </cell>
        </row>
        <row r="3621">
          <cell r="A3621">
            <v>5100001</v>
          </cell>
          <cell r="B3621" t="str">
            <v>ALL OTHER COSTS AND EXPENSES</v>
          </cell>
        </row>
        <row r="3622">
          <cell r="A3622">
            <v>5100001</v>
          </cell>
          <cell r="B3622" t="str">
            <v>ALL OTHER COSTS AND EXPENSES</v>
          </cell>
        </row>
        <row r="3623">
          <cell r="A3623">
            <v>5100001</v>
          </cell>
          <cell r="B3623" t="str">
            <v>ALL OTHER COSTS AND EXPENSES</v>
          </cell>
        </row>
        <row r="3624">
          <cell r="A3624">
            <v>5100001</v>
          </cell>
          <cell r="B3624" t="str">
            <v>ALL OTHER COSTS AND EXPENSES</v>
          </cell>
        </row>
        <row r="3625">
          <cell r="A3625">
            <v>5100001</v>
          </cell>
          <cell r="B3625" t="str">
            <v>ALL OTHER COSTS AND EXPENSES</v>
          </cell>
        </row>
        <row r="3626">
          <cell r="A3626">
            <v>5100001</v>
          </cell>
          <cell r="B3626" t="str">
            <v>ALL OTHER COSTS AND EXPENSES</v>
          </cell>
        </row>
        <row r="3627">
          <cell r="A3627">
            <v>5100001</v>
          </cell>
          <cell r="B3627" t="str">
            <v>ALL OTHER COSTS AND EXPENSES</v>
          </cell>
        </row>
        <row r="3628">
          <cell r="A3628">
            <v>5100001</v>
          </cell>
          <cell r="B3628" t="str">
            <v>ALL OTHER COSTS AND EXPENSES</v>
          </cell>
        </row>
        <row r="3629">
          <cell r="A3629">
            <v>5100001</v>
          </cell>
          <cell r="B3629" t="str">
            <v>ALL OTHER COSTS AND EXPENSES</v>
          </cell>
        </row>
        <row r="3630">
          <cell r="A3630">
            <v>5100001</v>
          </cell>
          <cell r="B3630" t="str">
            <v>ALL OTHER COSTS AND EXPENSES</v>
          </cell>
        </row>
        <row r="3631">
          <cell r="A3631">
            <v>5100001</v>
          </cell>
          <cell r="B3631" t="str">
            <v>ALL OTHER COSTS AND EXPENSES</v>
          </cell>
        </row>
        <row r="3632">
          <cell r="A3632">
            <v>5100001</v>
          </cell>
          <cell r="B3632" t="str">
            <v>ALL OTHER COSTS AND EXPENSES</v>
          </cell>
        </row>
        <row r="3633">
          <cell r="A3633">
            <v>5100001</v>
          </cell>
          <cell r="B3633" t="str">
            <v>ALL OTHER COSTS AND EXPENSES</v>
          </cell>
        </row>
        <row r="3634">
          <cell r="A3634">
            <v>5100001</v>
          </cell>
          <cell r="B3634" t="str">
            <v>ALL OTHER COSTS AND EXPENSES</v>
          </cell>
        </row>
        <row r="3635">
          <cell r="A3635">
            <v>5100001</v>
          </cell>
          <cell r="B3635" t="str">
            <v>ALL OTHER COSTS AND EXPENSES</v>
          </cell>
        </row>
        <row r="3636">
          <cell r="A3636">
            <v>5100001</v>
          </cell>
          <cell r="B3636" t="str">
            <v>ALL OTHER COSTS AND EXPENSES</v>
          </cell>
        </row>
        <row r="3637">
          <cell r="A3637">
            <v>5100001</v>
          </cell>
          <cell r="B3637" t="str">
            <v>ALL OTHER COSTS AND EXPENSES</v>
          </cell>
        </row>
        <row r="3638">
          <cell r="A3638">
            <v>5100001</v>
          </cell>
          <cell r="B3638" t="str">
            <v>ALL OTHER COSTS AND EXPENSES</v>
          </cell>
        </row>
        <row r="3639">
          <cell r="A3639">
            <v>5100001</v>
          </cell>
          <cell r="B3639" t="str">
            <v>ALL OTHER COSTS AND EXPENSES</v>
          </cell>
        </row>
        <row r="3640">
          <cell r="A3640">
            <v>5100001</v>
          </cell>
          <cell r="B3640" t="str">
            <v>ALL OTHER COSTS AND EXPENSES</v>
          </cell>
        </row>
        <row r="3641">
          <cell r="A3641">
            <v>5100001</v>
          </cell>
          <cell r="B3641" t="str">
            <v>ALL OTHER COSTS AND EXPENSES</v>
          </cell>
        </row>
        <row r="3642">
          <cell r="A3642">
            <v>5100001</v>
          </cell>
          <cell r="B3642" t="str">
            <v>ALL OTHER COSTS AND EXPENSES</v>
          </cell>
        </row>
        <row r="3643">
          <cell r="A3643">
            <v>5100001</v>
          </cell>
          <cell r="B3643" t="str">
            <v>ALL OTHER COSTS AND EXPENSES</v>
          </cell>
        </row>
        <row r="3644">
          <cell r="A3644">
            <v>5100001</v>
          </cell>
          <cell r="B3644" t="str">
            <v>ALL OTHER COSTS AND EXPENSES</v>
          </cell>
        </row>
        <row r="3645">
          <cell r="A3645">
            <v>5100001</v>
          </cell>
          <cell r="B3645" t="str">
            <v>ALL OTHER COSTS AND EXPENSES</v>
          </cell>
        </row>
        <row r="3646">
          <cell r="A3646">
            <v>5100001</v>
          </cell>
          <cell r="B3646" t="str">
            <v>ALL OTHER COSTS AND EXPENSES</v>
          </cell>
        </row>
        <row r="3647">
          <cell r="A3647">
            <v>5100001</v>
          </cell>
          <cell r="B3647" t="str">
            <v>ALL OTHER COSTS AND EXPENSES</v>
          </cell>
        </row>
        <row r="3648">
          <cell r="A3648">
            <v>5100001</v>
          </cell>
          <cell r="B3648" t="str">
            <v>ALL OTHER COSTS AND EXPENSES</v>
          </cell>
        </row>
        <row r="3649">
          <cell r="A3649">
            <v>5100001</v>
          </cell>
          <cell r="B3649" t="str">
            <v>ALL OTHER COSTS AND EXPENSES</v>
          </cell>
        </row>
        <row r="3650">
          <cell r="A3650">
            <v>5100001</v>
          </cell>
          <cell r="B3650" t="str">
            <v>ALL OTHER COSTS AND EXPENSES</v>
          </cell>
        </row>
        <row r="3651">
          <cell r="A3651">
            <v>5100001</v>
          </cell>
          <cell r="B3651" t="str">
            <v>ALL OTHER COSTS AND EXPENSES</v>
          </cell>
        </row>
        <row r="3652">
          <cell r="A3652">
            <v>5100001</v>
          </cell>
          <cell r="B3652" t="str">
            <v>ALL OTHER COSTS AND EXPENSES</v>
          </cell>
        </row>
        <row r="3653">
          <cell r="A3653">
            <v>5100001</v>
          </cell>
          <cell r="B3653" t="str">
            <v>ALL OTHER COSTS AND EXPENSES</v>
          </cell>
        </row>
        <row r="3654">
          <cell r="A3654">
            <v>5100001</v>
          </cell>
          <cell r="B3654" t="str">
            <v>ALL OTHER COSTS AND EXPENSES</v>
          </cell>
        </row>
        <row r="3655">
          <cell r="A3655">
            <v>5100001</v>
          </cell>
          <cell r="B3655" t="str">
            <v>ALL OTHER COSTS AND EXPENSES</v>
          </cell>
        </row>
        <row r="3656">
          <cell r="A3656">
            <v>5100001</v>
          </cell>
          <cell r="B3656" t="str">
            <v>ALL OTHER COSTS AND EXPENSES</v>
          </cell>
        </row>
        <row r="3657">
          <cell r="A3657">
            <v>5100001</v>
          </cell>
          <cell r="B3657" t="str">
            <v>ALL OTHER COSTS AND EXPENSES</v>
          </cell>
        </row>
        <row r="3658">
          <cell r="A3658">
            <v>5100001</v>
          </cell>
          <cell r="B3658" t="str">
            <v>ALL OTHER COSTS AND EXPENSES</v>
          </cell>
        </row>
        <row r="3659">
          <cell r="A3659">
            <v>5100001</v>
          </cell>
          <cell r="B3659" t="str">
            <v>ALL OTHER COSTS AND EXPENSES</v>
          </cell>
        </row>
        <row r="3660">
          <cell r="A3660">
            <v>5100001</v>
          </cell>
          <cell r="B3660" t="str">
            <v>ALL OTHER COSTS AND EXPENSES</v>
          </cell>
        </row>
        <row r="3661">
          <cell r="A3661">
            <v>5100001</v>
          </cell>
          <cell r="B3661" t="str">
            <v>ALL OTHER COSTS AND EXPENSES</v>
          </cell>
        </row>
        <row r="3662">
          <cell r="A3662">
            <v>5100001</v>
          </cell>
          <cell r="B3662" t="str">
            <v>ALL OTHER COSTS AND EXPENSES</v>
          </cell>
        </row>
        <row r="3663">
          <cell r="A3663">
            <v>5100001</v>
          </cell>
          <cell r="B3663" t="str">
            <v>ALL OTHER COSTS AND EXPENSES</v>
          </cell>
        </row>
        <row r="3664">
          <cell r="A3664">
            <v>5100001</v>
          </cell>
          <cell r="B3664" t="str">
            <v>ALL OTHER COSTS AND EXPENSES</v>
          </cell>
        </row>
        <row r="3665">
          <cell r="A3665">
            <v>5100001</v>
          </cell>
          <cell r="B3665" t="str">
            <v>ALL OTHER COSTS AND EXPENSES</v>
          </cell>
        </row>
        <row r="3666">
          <cell r="A3666">
            <v>5100001</v>
          </cell>
          <cell r="B3666" t="str">
            <v>ALL OTHER COSTS AND EXPENSES</v>
          </cell>
        </row>
        <row r="3667">
          <cell r="A3667">
            <v>5100001</v>
          </cell>
          <cell r="B3667" t="str">
            <v>ALL OTHER COSTS AND EXPENSES</v>
          </cell>
        </row>
        <row r="3668">
          <cell r="A3668">
            <v>5100001</v>
          </cell>
          <cell r="B3668" t="str">
            <v>ALL OTHER COSTS AND EXPENSES</v>
          </cell>
        </row>
        <row r="3669">
          <cell r="A3669">
            <v>5100001</v>
          </cell>
          <cell r="B3669" t="str">
            <v>ALL OTHER COSTS AND EXPENSES</v>
          </cell>
        </row>
        <row r="3670">
          <cell r="A3670">
            <v>5100001</v>
          </cell>
          <cell r="B3670" t="str">
            <v>ALL OTHER COSTS AND EXPENSES</v>
          </cell>
        </row>
        <row r="3671">
          <cell r="A3671">
            <v>5100001</v>
          </cell>
          <cell r="B3671" t="str">
            <v>ALL OTHER COSTS AND EXPENSES</v>
          </cell>
        </row>
        <row r="3672">
          <cell r="A3672">
            <v>5100001</v>
          </cell>
          <cell r="B3672" t="str">
            <v>ALL OTHER COSTS AND EXPENSES</v>
          </cell>
        </row>
        <row r="3673">
          <cell r="A3673">
            <v>5100001</v>
          </cell>
          <cell r="B3673" t="str">
            <v>ALL OTHER COSTS AND EXPENSES</v>
          </cell>
        </row>
        <row r="3674">
          <cell r="A3674">
            <v>5100001</v>
          </cell>
          <cell r="B3674" t="str">
            <v>ALL OTHER COSTS AND EXPENSES</v>
          </cell>
        </row>
        <row r="3675">
          <cell r="A3675">
            <v>5100001</v>
          </cell>
          <cell r="B3675" t="str">
            <v>ALL OTHER COSTS AND EXPENSES</v>
          </cell>
        </row>
        <row r="3676">
          <cell r="A3676">
            <v>5100001</v>
          </cell>
          <cell r="B3676" t="str">
            <v>ALL OTHER COSTS AND EXPENSES</v>
          </cell>
        </row>
        <row r="3677">
          <cell r="A3677">
            <v>5100001</v>
          </cell>
          <cell r="B3677" t="str">
            <v>ALL OTHER COSTS AND EXPENSES</v>
          </cell>
        </row>
        <row r="3678">
          <cell r="A3678">
            <v>5100001</v>
          </cell>
          <cell r="B3678" t="str">
            <v>ALL OTHER COSTS AND EXPENSES</v>
          </cell>
        </row>
        <row r="3679">
          <cell r="A3679">
            <v>5100001</v>
          </cell>
          <cell r="B3679" t="str">
            <v>ALL OTHER COSTS AND EXPENSES</v>
          </cell>
        </row>
        <row r="3680">
          <cell r="A3680">
            <v>5100001</v>
          </cell>
          <cell r="B3680" t="str">
            <v>ALL OTHER COSTS AND EXPENSES</v>
          </cell>
        </row>
        <row r="3681">
          <cell r="A3681">
            <v>5100001</v>
          </cell>
          <cell r="B3681" t="str">
            <v>ALL OTHER COSTS AND EXPENSES</v>
          </cell>
        </row>
        <row r="3682">
          <cell r="A3682">
            <v>5100001</v>
          </cell>
          <cell r="B3682" t="str">
            <v>ALL OTHER COSTS AND EXPENSES</v>
          </cell>
        </row>
        <row r="3683">
          <cell r="A3683">
            <v>5100001</v>
          </cell>
          <cell r="B3683" t="str">
            <v>ALL OTHER COSTS AND EXPENSES</v>
          </cell>
        </row>
        <row r="3684">
          <cell r="A3684">
            <v>5100001</v>
          </cell>
          <cell r="B3684" t="str">
            <v>ALL OTHER COSTS AND EXPENSES</v>
          </cell>
        </row>
        <row r="3685">
          <cell r="A3685">
            <v>5100001</v>
          </cell>
          <cell r="B3685" t="str">
            <v>ALL OTHER COSTS AND EXPENSES</v>
          </cell>
        </row>
        <row r="3686">
          <cell r="A3686">
            <v>5100001</v>
          </cell>
          <cell r="B3686" t="str">
            <v>ALL OTHER COSTS AND EXPENSES</v>
          </cell>
        </row>
        <row r="3687">
          <cell r="A3687">
            <v>5100001</v>
          </cell>
          <cell r="B3687" t="str">
            <v>ALL OTHER COSTS AND EXPENSES</v>
          </cell>
        </row>
        <row r="3688">
          <cell r="A3688">
            <v>5100001</v>
          </cell>
          <cell r="B3688" t="str">
            <v>ALL OTHER COSTS AND EXPENSES</v>
          </cell>
        </row>
        <row r="3689">
          <cell r="A3689">
            <v>5100001</v>
          </cell>
          <cell r="B3689" t="str">
            <v>ALL OTHER COSTS AND EXPENSES</v>
          </cell>
        </row>
        <row r="3690">
          <cell r="A3690">
            <v>5100001</v>
          </cell>
          <cell r="B3690" t="str">
            <v>ALL OTHER COSTS AND EXPENSES</v>
          </cell>
        </row>
        <row r="3691">
          <cell r="A3691">
            <v>5100001</v>
          </cell>
          <cell r="B3691" t="str">
            <v>ALL OTHER COSTS AND EXPENSES</v>
          </cell>
        </row>
        <row r="3692">
          <cell r="A3692">
            <v>5100001</v>
          </cell>
          <cell r="B3692" t="str">
            <v>ALL OTHER COSTS AND EXPENSES</v>
          </cell>
        </row>
        <row r="3693">
          <cell r="A3693">
            <v>5100001</v>
          </cell>
          <cell r="B3693" t="str">
            <v>ALL OTHER COSTS AND EXPENSES</v>
          </cell>
        </row>
        <row r="3694">
          <cell r="A3694">
            <v>5100001</v>
          </cell>
          <cell r="B3694" t="str">
            <v>ALL OTHER COSTS AND EXPENSES</v>
          </cell>
        </row>
        <row r="3695">
          <cell r="A3695">
            <v>5100001</v>
          </cell>
          <cell r="B3695" t="str">
            <v>ALL OTHER COSTS AND EXPENSES</v>
          </cell>
        </row>
        <row r="3696">
          <cell r="A3696">
            <v>5100001</v>
          </cell>
          <cell r="B3696" t="str">
            <v>ALL OTHER COSTS AND EXPENSES</v>
          </cell>
        </row>
        <row r="3697">
          <cell r="A3697">
            <v>5100001</v>
          </cell>
          <cell r="B3697" t="str">
            <v>ALL OTHER COSTS AND EXPENSES</v>
          </cell>
        </row>
        <row r="3698">
          <cell r="A3698">
            <v>5100001</v>
          </cell>
          <cell r="B3698" t="str">
            <v>ALL OTHER COSTS AND EXPENSES</v>
          </cell>
        </row>
        <row r="3699">
          <cell r="A3699">
            <v>5100001</v>
          </cell>
          <cell r="B3699" t="str">
            <v>ALL OTHER COSTS AND EXPENSES</v>
          </cell>
        </row>
        <row r="3700">
          <cell r="A3700">
            <v>5100001</v>
          </cell>
          <cell r="B3700" t="str">
            <v>ALL OTHER COSTS AND EXPENSES</v>
          </cell>
        </row>
        <row r="3701">
          <cell r="A3701">
            <v>5100001</v>
          </cell>
          <cell r="B3701" t="str">
            <v>ALL OTHER COSTS AND EXPENSES</v>
          </cell>
        </row>
        <row r="3702">
          <cell r="A3702">
            <v>5100001</v>
          </cell>
          <cell r="B3702" t="str">
            <v>ALL OTHER COSTS AND EXPENSES</v>
          </cell>
        </row>
        <row r="3703">
          <cell r="A3703">
            <v>5100001</v>
          </cell>
          <cell r="B3703" t="str">
            <v>ALL OTHER COSTS AND EXPENSES</v>
          </cell>
        </row>
        <row r="3704">
          <cell r="A3704">
            <v>5100001</v>
          </cell>
          <cell r="B3704" t="str">
            <v>ALL OTHER COSTS AND EXPENSES</v>
          </cell>
        </row>
        <row r="3705">
          <cell r="A3705">
            <v>5100001</v>
          </cell>
          <cell r="B3705" t="str">
            <v>ALL OTHER COSTS AND EXPENSES</v>
          </cell>
        </row>
        <row r="3706">
          <cell r="A3706">
            <v>5100001</v>
          </cell>
          <cell r="B3706" t="str">
            <v>ALL OTHER COSTS AND EXPENSES</v>
          </cell>
        </row>
        <row r="3707">
          <cell r="A3707">
            <v>5100001</v>
          </cell>
          <cell r="B3707" t="str">
            <v>ALL OTHER COSTS AND EXPENSES</v>
          </cell>
        </row>
        <row r="3708">
          <cell r="A3708">
            <v>5100001</v>
          </cell>
          <cell r="B3708" t="str">
            <v>ALL OTHER COSTS AND EXPENSES</v>
          </cell>
        </row>
        <row r="3709">
          <cell r="A3709">
            <v>5100001</v>
          </cell>
          <cell r="B3709" t="str">
            <v>ALL OTHER COSTS AND EXPENSES</v>
          </cell>
        </row>
        <row r="3710">
          <cell r="A3710">
            <v>5100001</v>
          </cell>
          <cell r="B3710" t="str">
            <v>ALL OTHER COSTS AND EXPENSES</v>
          </cell>
        </row>
        <row r="3711">
          <cell r="A3711">
            <v>5100001</v>
          </cell>
          <cell r="B3711" t="str">
            <v>ALL OTHER COSTS AND EXPENSES</v>
          </cell>
        </row>
        <row r="3712">
          <cell r="A3712">
            <v>5100001</v>
          </cell>
          <cell r="B3712" t="str">
            <v>ALL OTHER COSTS AND EXPENSES</v>
          </cell>
        </row>
        <row r="3713">
          <cell r="A3713">
            <v>5100001</v>
          </cell>
          <cell r="B3713" t="str">
            <v>ALL OTHER COSTS AND EXPENSES</v>
          </cell>
        </row>
        <row r="3714">
          <cell r="A3714">
            <v>5100001</v>
          </cell>
          <cell r="B3714" t="str">
            <v>ALL OTHER COSTS AND EXPENSES</v>
          </cell>
        </row>
        <row r="3715">
          <cell r="A3715">
            <v>5100001</v>
          </cell>
          <cell r="B3715" t="str">
            <v>ALL OTHER COSTS AND EXPENSES</v>
          </cell>
        </row>
        <row r="3716">
          <cell r="A3716">
            <v>5100001</v>
          </cell>
          <cell r="B3716" t="str">
            <v>ALL OTHER COSTS AND EXPENSES</v>
          </cell>
        </row>
        <row r="3717">
          <cell r="A3717">
            <v>5100001</v>
          </cell>
          <cell r="B3717" t="str">
            <v>ALL OTHER COSTS AND EXPENSES</v>
          </cell>
        </row>
        <row r="3718">
          <cell r="A3718">
            <v>5100001</v>
          </cell>
          <cell r="B3718" t="str">
            <v>ALL OTHER COSTS AND EXPENSES</v>
          </cell>
        </row>
        <row r="3719">
          <cell r="A3719">
            <v>5100001</v>
          </cell>
          <cell r="B3719" t="str">
            <v>ALL OTHER COSTS AND EXPENSES</v>
          </cell>
        </row>
        <row r="3720">
          <cell r="A3720">
            <v>5100001</v>
          </cell>
          <cell r="B3720" t="str">
            <v>ALL OTHER COSTS AND EXPENSES</v>
          </cell>
        </row>
        <row r="3721">
          <cell r="A3721">
            <v>5100001</v>
          </cell>
          <cell r="B3721" t="str">
            <v>ALL OTHER COSTS AND EXPENSES</v>
          </cell>
        </row>
        <row r="3722">
          <cell r="A3722">
            <v>5100001</v>
          </cell>
          <cell r="B3722" t="str">
            <v>ALL OTHER COSTS AND EXPENSES</v>
          </cell>
        </row>
        <row r="3723">
          <cell r="A3723">
            <v>5100001</v>
          </cell>
          <cell r="B3723" t="str">
            <v>ALL OTHER COSTS AND EXPENSES</v>
          </cell>
        </row>
        <row r="3724">
          <cell r="A3724">
            <v>5100001</v>
          </cell>
          <cell r="B3724" t="str">
            <v>ALL OTHER COSTS AND EXPENSES</v>
          </cell>
        </row>
        <row r="3725">
          <cell r="A3725">
            <v>5100001</v>
          </cell>
          <cell r="B3725" t="str">
            <v>ALL OTHER COSTS AND EXPENSES</v>
          </cell>
        </row>
        <row r="3726">
          <cell r="A3726">
            <v>5100001</v>
          </cell>
          <cell r="B3726" t="str">
            <v>ALL OTHER COSTS AND EXPENSES</v>
          </cell>
        </row>
        <row r="3727">
          <cell r="A3727">
            <v>5100001</v>
          </cell>
          <cell r="B3727" t="str">
            <v>ALL OTHER COSTS AND EXPENSES</v>
          </cell>
        </row>
        <row r="3728">
          <cell r="A3728">
            <v>5100001</v>
          </cell>
          <cell r="B3728" t="str">
            <v>ALL OTHER COSTS AND EXPENSES</v>
          </cell>
        </row>
        <row r="3729">
          <cell r="A3729">
            <v>5100001</v>
          </cell>
          <cell r="B3729" t="str">
            <v>ALL OTHER COSTS AND EXPENSES</v>
          </cell>
        </row>
        <row r="3730">
          <cell r="A3730">
            <v>5100001</v>
          </cell>
          <cell r="B3730" t="str">
            <v>ALL OTHER COSTS AND EXPENSES</v>
          </cell>
        </row>
        <row r="3731">
          <cell r="A3731">
            <v>5100001</v>
          </cell>
          <cell r="B3731" t="str">
            <v>ALL OTHER COSTS AND EXPENSES</v>
          </cell>
        </row>
        <row r="3732">
          <cell r="A3732">
            <v>5100001</v>
          </cell>
          <cell r="B3732" t="str">
            <v>ALL OTHER COSTS AND EXPENSES</v>
          </cell>
        </row>
        <row r="3733">
          <cell r="A3733">
            <v>5100001</v>
          </cell>
          <cell r="B3733" t="str">
            <v>ALL OTHER COSTS AND EXPENSES</v>
          </cell>
        </row>
        <row r="3734">
          <cell r="A3734">
            <v>5100001</v>
          </cell>
          <cell r="B3734" t="str">
            <v>ALL OTHER COSTS AND EXPENSES</v>
          </cell>
        </row>
        <row r="3735">
          <cell r="A3735">
            <v>5100001</v>
          </cell>
          <cell r="B3735" t="str">
            <v>ALL OTHER COSTS AND EXPENSES</v>
          </cell>
        </row>
        <row r="3736">
          <cell r="A3736">
            <v>5100001</v>
          </cell>
          <cell r="B3736" t="str">
            <v>ALL OTHER COSTS AND EXPENSES</v>
          </cell>
        </row>
        <row r="3737">
          <cell r="A3737">
            <v>5100001</v>
          </cell>
          <cell r="B3737" t="str">
            <v>ALL OTHER COSTS AND EXPENSES</v>
          </cell>
        </row>
        <row r="3738">
          <cell r="A3738">
            <v>5100001</v>
          </cell>
          <cell r="B3738" t="str">
            <v>ALL OTHER COSTS AND EXPENSES</v>
          </cell>
        </row>
        <row r="3739">
          <cell r="A3739">
            <v>5100001</v>
          </cell>
          <cell r="B3739" t="str">
            <v>ALL OTHER COSTS AND EXPENSES</v>
          </cell>
        </row>
        <row r="3740">
          <cell r="A3740">
            <v>5100001</v>
          </cell>
          <cell r="B3740" t="str">
            <v>ALL OTHER COSTS AND EXPENSES</v>
          </cell>
        </row>
        <row r="3741">
          <cell r="A3741">
            <v>5100001</v>
          </cell>
          <cell r="B3741" t="str">
            <v>ALL OTHER COSTS AND EXPENSES</v>
          </cell>
        </row>
        <row r="3742">
          <cell r="A3742">
            <v>5100001</v>
          </cell>
          <cell r="B3742" t="str">
            <v>ALL OTHER COSTS AND EXPENSES</v>
          </cell>
        </row>
        <row r="3743">
          <cell r="A3743">
            <v>5100001</v>
          </cell>
          <cell r="B3743" t="str">
            <v>ALL OTHER COSTS AND EXPENSES</v>
          </cell>
        </row>
        <row r="3744">
          <cell r="A3744">
            <v>5100001</v>
          </cell>
          <cell r="B3744" t="str">
            <v>ALL OTHER COSTS AND EXPENSES</v>
          </cell>
        </row>
        <row r="3745">
          <cell r="A3745">
            <v>5100001</v>
          </cell>
          <cell r="B3745" t="str">
            <v>ALL OTHER COSTS AND EXPENSES</v>
          </cell>
        </row>
        <row r="3746">
          <cell r="A3746">
            <v>5100001</v>
          </cell>
          <cell r="B3746" t="str">
            <v>ALL OTHER COSTS AND EXPENSES</v>
          </cell>
        </row>
        <row r="3747">
          <cell r="A3747">
            <v>5100001</v>
          </cell>
          <cell r="B3747" t="str">
            <v>ALL OTHER COSTS AND EXPENSES</v>
          </cell>
        </row>
        <row r="3748">
          <cell r="A3748">
            <v>5100001</v>
          </cell>
          <cell r="B3748" t="str">
            <v>ALL OTHER COSTS AND EXPENSES</v>
          </cell>
        </row>
        <row r="3749">
          <cell r="A3749">
            <v>5100001</v>
          </cell>
          <cell r="B3749" t="str">
            <v>ALL OTHER COSTS AND EXPENSES</v>
          </cell>
        </row>
        <row r="3750">
          <cell r="A3750">
            <v>5100001</v>
          </cell>
          <cell r="B3750" t="str">
            <v>ALL OTHER COSTS AND EXPENSES</v>
          </cell>
        </row>
        <row r="3751">
          <cell r="A3751">
            <v>5100001</v>
          </cell>
          <cell r="B3751" t="str">
            <v>ALL OTHER COSTS AND EXPENSES</v>
          </cell>
        </row>
        <row r="3752">
          <cell r="A3752">
            <v>5100001</v>
          </cell>
          <cell r="B3752" t="str">
            <v>ALL OTHER COSTS AND EXPENSES</v>
          </cell>
        </row>
        <row r="3753">
          <cell r="A3753">
            <v>5100001</v>
          </cell>
          <cell r="B3753" t="str">
            <v>ALL OTHER COSTS AND EXPENSES</v>
          </cell>
        </row>
        <row r="3754">
          <cell r="A3754">
            <v>5100001</v>
          </cell>
          <cell r="B3754" t="str">
            <v>ALL OTHER COSTS AND EXPENSES</v>
          </cell>
        </row>
        <row r="3755">
          <cell r="A3755">
            <v>5100001</v>
          </cell>
          <cell r="B3755" t="str">
            <v>ALL OTHER COSTS AND EXPENSES</v>
          </cell>
        </row>
        <row r="3756">
          <cell r="A3756">
            <v>5100001</v>
          </cell>
          <cell r="B3756" t="str">
            <v>ALL OTHER COSTS AND EXPENSES</v>
          </cell>
        </row>
        <row r="3757">
          <cell r="A3757">
            <v>5100001</v>
          </cell>
          <cell r="B3757" t="str">
            <v>ALL OTHER COSTS AND EXPENSES</v>
          </cell>
        </row>
        <row r="3758">
          <cell r="A3758">
            <v>5100001</v>
          </cell>
          <cell r="B3758" t="str">
            <v>ALL OTHER COSTS AND EXPENSES</v>
          </cell>
        </row>
        <row r="3759">
          <cell r="A3759">
            <v>5100001</v>
          </cell>
          <cell r="B3759" t="str">
            <v>ALL OTHER COSTS AND EXPENSES</v>
          </cell>
        </row>
        <row r="3760">
          <cell r="A3760">
            <v>5100001</v>
          </cell>
          <cell r="B3760" t="str">
            <v>ALL OTHER COSTS AND EXPENSES</v>
          </cell>
        </row>
        <row r="3761">
          <cell r="A3761">
            <v>5100001</v>
          </cell>
          <cell r="B3761" t="str">
            <v>ALL OTHER COSTS AND EXPENSES</v>
          </cell>
        </row>
        <row r="3762">
          <cell r="A3762">
            <v>5100001</v>
          </cell>
          <cell r="B3762" t="str">
            <v>ALL OTHER COSTS AND EXPENSES</v>
          </cell>
        </row>
        <row r="3763">
          <cell r="A3763">
            <v>5100001</v>
          </cell>
          <cell r="B3763" t="str">
            <v>ALL OTHER COSTS AND EXPENSES</v>
          </cell>
        </row>
        <row r="3764">
          <cell r="A3764">
            <v>5100001</v>
          </cell>
          <cell r="B3764" t="str">
            <v>ALL OTHER COSTS AND EXPENSES</v>
          </cell>
        </row>
        <row r="3765">
          <cell r="A3765">
            <v>9010071</v>
          </cell>
          <cell r="B3765" t="str">
            <v>INCOME FROM CONSOLIDATED AFFILIATES</v>
          </cell>
        </row>
        <row r="3766">
          <cell r="A3766">
            <v>9010072</v>
          </cell>
          <cell r="B3766" t="str">
            <v>TRSY-OTHER INTERNAL INCOME</v>
          </cell>
        </row>
        <row r="3767">
          <cell r="A3767">
            <v>9010073</v>
          </cell>
          <cell r="B3767" t="str">
            <v>CHANGE IN EQUITY</v>
          </cell>
        </row>
        <row r="3768">
          <cell r="A3768">
            <v>9011501</v>
          </cell>
          <cell r="B3768" t="str">
            <v>AMORT OF DIF BTWN CST &amp; SHR OF EQTY AT ACQ-ASSOC CO</v>
          </cell>
        </row>
        <row r="3769">
          <cell r="A3769">
            <v>9011501</v>
          </cell>
          <cell r="B3769" t="str">
            <v>AMORT OF DIF BTWN CST &amp; SHR OF EQTY AT ACQ-ASSOC CO</v>
          </cell>
        </row>
        <row r="3770">
          <cell r="A3770">
            <v>9011701</v>
          </cell>
          <cell r="B3770" t="str">
            <v>CHANGE IN EQUITY OF ASSOCIATED COMPANIES</v>
          </cell>
        </row>
        <row r="3771">
          <cell r="A3771">
            <v>9012401</v>
          </cell>
          <cell r="B3771" t="str">
            <v>GAIN OR LOSS ON DISP OF BUS OTHER THAN ASSOC CO</v>
          </cell>
        </row>
        <row r="3772">
          <cell r="A3772">
            <v>9014001</v>
          </cell>
          <cell r="B3772" t="str">
            <v>INTEREST</v>
          </cell>
        </row>
        <row r="3773">
          <cell r="A3773">
            <v>9014001</v>
          </cell>
          <cell r="B3773" t="str">
            <v>INTEREST</v>
          </cell>
        </row>
        <row r="3774">
          <cell r="A3774">
            <v>9014001</v>
          </cell>
          <cell r="B3774" t="str">
            <v>INTEREST</v>
          </cell>
        </row>
        <row r="3775">
          <cell r="A3775">
            <v>9016001</v>
          </cell>
          <cell r="B3775" t="str">
            <v>INTEREST FROM ASSOCIATED COMPANIES</v>
          </cell>
        </row>
        <row r="3776">
          <cell r="A3776">
            <v>9017001</v>
          </cell>
          <cell r="B3776" t="str">
            <v>SERVICE CHARGES &amp; COMMISSIONS-INTERNAL</v>
          </cell>
        </row>
        <row r="3777">
          <cell r="A3777">
            <v>9113401</v>
          </cell>
          <cell r="B3777" t="str">
            <v>INCOME FROM MISCELLANEOUS INVESTMENTS-VENDOR FINANCING/OTHER</v>
          </cell>
        </row>
        <row r="3778">
          <cell r="A3778">
            <v>9113401</v>
          </cell>
          <cell r="B3778" t="str">
            <v>INCOME FROM MISCELLANEOUS INVESTMENTS-VENDOR FINANCING/OTHER</v>
          </cell>
        </row>
        <row r="3779">
          <cell r="A3779">
            <v>9115001</v>
          </cell>
          <cell r="B3779" t="str">
            <v>INCOME FROM MISC INVST-AMORT OF PREM/DISC</v>
          </cell>
        </row>
        <row r="3780">
          <cell r="A3780">
            <v>9311001</v>
          </cell>
          <cell r="B3780" t="str">
            <v>INTEREST ON CUSTOMERS' ACCOUNTS &amp; NOTES REC</v>
          </cell>
        </row>
        <row r="3781">
          <cell r="A3781">
            <v>9312001</v>
          </cell>
          <cell r="B3781" t="str">
            <v>INTEREST ON BANK BALANCES</v>
          </cell>
        </row>
        <row r="3782">
          <cell r="A3782">
            <v>9312001</v>
          </cell>
          <cell r="B3782" t="str">
            <v>INTEREST ON BANK BALANCES</v>
          </cell>
        </row>
        <row r="3783">
          <cell r="A3783">
            <v>9312001</v>
          </cell>
          <cell r="B3783" t="str">
            <v>INTEREST ON BANK BALANCES</v>
          </cell>
        </row>
        <row r="3784">
          <cell r="A3784">
            <v>9312001</v>
          </cell>
          <cell r="B3784" t="str">
            <v>INTEREST ON BANK BALANCES</v>
          </cell>
        </row>
        <row r="3785">
          <cell r="A3785">
            <v>9312001</v>
          </cell>
          <cell r="B3785" t="str">
            <v>INTEREST ON BANK BALANCES</v>
          </cell>
        </row>
        <row r="3786">
          <cell r="A3786">
            <v>9313001</v>
          </cell>
          <cell r="B3786" t="str">
            <v>INTEREST ON LOANS TO EMPLOYEES</v>
          </cell>
        </row>
        <row r="3787">
          <cell r="A3787">
            <v>9316001</v>
          </cell>
          <cell r="B3787" t="str">
            <v>INTEREST ON SUNDRY RECEIVABLES</v>
          </cell>
        </row>
        <row r="3788">
          <cell r="A3788">
            <v>9511001</v>
          </cell>
          <cell r="B3788" t="str">
            <v>LICENSING INCOME</v>
          </cell>
        </row>
        <row r="3789">
          <cell r="A3789">
            <v>9511001</v>
          </cell>
          <cell r="B3789" t="str">
            <v>LICENSING INCOME</v>
          </cell>
        </row>
        <row r="3790">
          <cell r="A3790">
            <v>9613001</v>
          </cell>
          <cell r="B3790" t="str">
            <v>FEES FOR COLLECTION OF STATE &amp; LOCAL TAXES</v>
          </cell>
        </row>
        <row r="3791">
          <cell r="A3791">
            <v>9614001</v>
          </cell>
          <cell r="B3791" t="str">
            <v>RENTAL INCOME-EXTERNAL</v>
          </cell>
        </row>
        <row r="3792">
          <cell r="A3792">
            <v>9615001</v>
          </cell>
          <cell r="B3792" t="str">
            <v>SERVICES CHARGES-EXTERNAL</v>
          </cell>
        </row>
        <row r="3793">
          <cell r="A3793">
            <v>9700071</v>
          </cell>
          <cell r="B3793" t="str">
            <v>TRSY-INTEREST EXPENSE</v>
          </cell>
        </row>
        <row r="3794">
          <cell r="A3794">
            <v>9701001</v>
          </cell>
          <cell r="B3794" t="str">
            <v>INTEREST PAID TO CONSOLIDATED COMPONENTS</v>
          </cell>
        </row>
        <row r="3795">
          <cell r="A3795">
            <v>9701501</v>
          </cell>
          <cell r="B3795" t="str">
            <v>AMORT-ISSUANCE COSTS CUR EXP-DEB &amp; BONDS</v>
          </cell>
        </row>
        <row r="3796">
          <cell r="A3796">
            <v>9701701</v>
          </cell>
          <cell r="B3796" t="str">
            <v>AMORT OF DISC/PREM-RECEIVABLES DISCOUNTS</v>
          </cell>
        </row>
        <row r="3797">
          <cell r="A3797">
            <v>9702002</v>
          </cell>
          <cell r="B3797" t="str">
            <v>INTEREST ON TAX DEFICIENCIES</v>
          </cell>
        </row>
        <row r="3798">
          <cell r="A3798">
            <v>9702301</v>
          </cell>
          <cell r="B3798" t="str">
            <v>INTEREST ON OTHER TRANSACTIONS</v>
          </cell>
        </row>
        <row r="3799">
          <cell r="A3799">
            <v>9702401</v>
          </cell>
          <cell r="B3799" t="str">
            <v>SERVICE CHARGES CONTROLLED DISB BANK ACCT</v>
          </cell>
        </row>
        <row r="3800">
          <cell r="A3800">
            <v>9703001</v>
          </cell>
          <cell r="B3800" t="str">
            <v>INTEREST ON BANK LOANS,NOTES &amp;INSTALL PAYABLE</v>
          </cell>
        </row>
        <row r="3801">
          <cell r="A3801">
            <v>9800071</v>
          </cell>
          <cell r="B3801" t="str">
            <v>TRSY-TAX PROVISION</v>
          </cell>
        </row>
        <row r="3802">
          <cell r="A3802">
            <v>9801001</v>
          </cell>
          <cell r="B3802" t="str">
            <v>U.S. FED INC TAXES PAYABLE - PARENT</v>
          </cell>
        </row>
        <row r="3803">
          <cell r="A3803">
            <v>9801001</v>
          </cell>
          <cell r="B3803" t="str">
            <v>U.S. FED INC TAXES PAYABLE - PARENT</v>
          </cell>
        </row>
        <row r="3804">
          <cell r="A3804">
            <v>9801001</v>
          </cell>
          <cell r="B3804" t="str">
            <v>U.S. FED INC TAXES PAYABLE - PARENT</v>
          </cell>
        </row>
        <row r="3805">
          <cell r="A3805">
            <v>9801002</v>
          </cell>
          <cell r="B3805" t="str">
            <v>U.S.FED INC TAXES PAYABLE-NON-PARENT</v>
          </cell>
        </row>
        <row r="3806">
          <cell r="A3806">
            <v>9801002</v>
          </cell>
          <cell r="B3806" t="str">
            <v>U.S.FED INC TAXES PAYABLE-NON-PARENT</v>
          </cell>
        </row>
        <row r="3807">
          <cell r="A3807">
            <v>9802001</v>
          </cell>
          <cell r="B3807" t="str">
            <v>U.S. FEDERAL INCOME TAXES-DEFERRED</v>
          </cell>
        </row>
        <row r="3808">
          <cell r="A3808">
            <v>9841001</v>
          </cell>
          <cell r="B3808" t="str">
            <v>PROVISION-FOREIGN INCOME TAX PAYABLE</v>
          </cell>
        </row>
        <row r="3809">
          <cell r="A3809">
            <v>9841001</v>
          </cell>
          <cell r="B3809" t="str">
            <v>PROVISION-FOREIGN INCOME TAX PAYABLE</v>
          </cell>
        </row>
        <row r="3810">
          <cell r="A3810">
            <v>9841001</v>
          </cell>
          <cell r="B3810" t="str">
            <v>PROVISION-FOREIGN INCOME TAX PAYABLE</v>
          </cell>
        </row>
        <row r="3811">
          <cell r="A3811">
            <v>9841001</v>
          </cell>
          <cell r="B3811" t="str">
            <v>PROVISION-FOREIGN INCOME TAX PAYABLE</v>
          </cell>
        </row>
        <row r="3812">
          <cell r="A3812">
            <v>9842001</v>
          </cell>
          <cell r="B3812" t="str">
            <v>PROVISION-FOREIGN INCOME TAX DEFERRED</v>
          </cell>
        </row>
        <row r="3813">
          <cell r="A3813">
            <v>9842001</v>
          </cell>
          <cell r="B3813" t="str">
            <v>PROVISION-FOREIGN INCOME TAX DEFERRED</v>
          </cell>
        </row>
        <row r="3814">
          <cell r="A3814">
            <v>9860001</v>
          </cell>
          <cell r="B3814" t="str">
            <v>STATE &amp; LOCAL I&amp;F TAXES - PARENT</v>
          </cell>
        </row>
        <row r="3815">
          <cell r="A3815">
            <v>9860001</v>
          </cell>
          <cell r="B3815" t="str">
            <v>STATE &amp; LOCAL I&amp;F TAXES - PARENT</v>
          </cell>
        </row>
        <row r="3816">
          <cell r="A3816">
            <v>9860001</v>
          </cell>
          <cell r="B3816" t="str">
            <v>STATE &amp; LOCAL I&amp;F TAXES - PARENT</v>
          </cell>
        </row>
        <row r="3817">
          <cell r="A3817">
            <v>9860002</v>
          </cell>
          <cell r="B3817" t="str">
            <v>PROV FOR INCOME TAXES-STATE &amp; LOCAL I&amp;F TAXES-NON-PARENT</v>
          </cell>
        </row>
        <row r="3818">
          <cell r="A3818">
            <v>9860002</v>
          </cell>
          <cell r="B3818" t="str">
            <v>PROV FOR INCOME TAXES-STATE &amp; LOCAL I&amp;F TAXES-NON-PARENT</v>
          </cell>
        </row>
        <row r="3819">
          <cell r="A3819">
            <v>9900001</v>
          </cell>
          <cell r="B3819" t="str">
            <v>INT OF OTHER SHARE OWNERS IN AFFIL NET INCOME</v>
          </cell>
        </row>
        <row r="3820">
          <cell r="A3820">
            <v>100001</v>
          </cell>
          <cell r="B3820" t="str">
            <v>CASH</v>
          </cell>
        </row>
        <row r="3821">
          <cell r="A3821">
            <v>100001</v>
          </cell>
          <cell r="B3821" t="str">
            <v>CASH</v>
          </cell>
        </row>
        <row r="3822">
          <cell r="A3822">
            <v>100001</v>
          </cell>
          <cell r="B3822" t="str">
            <v>CASH</v>
          </cell>
        </row>
        <row r="3823">
          <cell r="A3823">
            <v>100001</v>
          </cell>
          <cell r="B3823" t="str">
            <v>CASH</v>
          </cell>
        </row>
        <row r="3824">
          <cell r="A3824">
            <v>100001</v>
          </cell>
          <cell r="B3824" t="str">
            <v>CASH</v>
          </cell>
        </row>
        <row r="3825">
          <cell r="A3825">
            <v>100001</v>
          </cell>
          <cell r="B3825" t="str">
            <v>CASH</v>
          </cell>
        </row>
        <row r="3826">
          <cell r="A3826">
            <v>100001</v>
          </cell>
          <cell r="B3826" t="str">
            <v>CASH</v>
          </cell>
        </row>
        <row r="3827">
          <cell r="A3827">
            <v>100001</v>
          </cell>
          <cell r="B3827" t="str">
            <v>CASH</v>
          </cell>
        </row>
        <row r="3828">
          <cell r="A3828">
            <v>100001</v>
          </cell>
          <cell r="B3828" t="str">
            <v>CASH</v>
          </cell>
        </row>
        <row r="3829">
          <cell r="A3829">
            <v>100001</v>
          </cell>
          <cell r="B3829" t="str">
            <v>CASH</v>
          </cell>
        </row>
        <row r="3830">
          <cell r="A3830">
            <v>100001</v>
          </cell>
          <cell r="B3830" t="str">
            <v>CASH</v>
          </cell>
        </row>
        <row r="3831">
          <cell r="A3831">
            <v>100001</v>
          </cell>
          <cell r="B3831" t="str">
            <v>CASH</v>
          </cell>
        </row>
        <row r="3832">
          <cell r="A3832">
            <v>100071</v>
          </cell>
          <cell r="B3832" t="str">
            <v>TRSY-CASH &amp; MARKETABLE SECURITIES</v>
          </cell>
        </row>
        <row r="3833">
          <cell r="A3833">
            <v>301101</v>
          </cell>
          <cell r="B3833" t="str">
            <v>CUSTOMERS' ACCTS &amp; NOTES-CURRENT</v>
          </cell>
        </row>
        <row r="3834">
          <cell r="A3834">
            <v>301101</v>
          </cell>
          <cell r="B3834" t="str">
            <v>CUSTOMERS' ACCTS &amp; NOTES-CURRENT</v>
          </cell>
        </row>
        <row r="3835">
          <cell r="A3835">
            <v>301101</v>
          </cell>
          <cell r="B3835" t="str">
            <v>CUSTOMERS' ACCTS &amp; NOTES-CURRENT</v>
          </cell>
        </row>
        <row r="3836">
          <cell r="A3836">
            <v>301101</v>
          </cell>
          <cell r="B3836" t="str">
            <v>CUSTOMERS' ACCTS &amp; NOTES-CURRENT</v>
          </cell>
        </row>
        <row r="3837">
          <cell r="A3837">
            <v>301101</v>
          </cell>
          <cell r="B3837" t="str">
            <v>CUSTOMERS' ACCTS &amp; NOTES-CURRENT</v>
          </cell>
        </row>
        <row r="3838">
          <cell r="A3838">
            <v>301101</v>
          </cell>
          <cell r="B3838" t="str">
            <v>CUSTOMERS' ACCTS &amp; NOTES-CURRENT</v>
          </cell>
        </row>
        <row r="3839">
          <cell r="A3839">
            <v>301101</v>
          </cell>
          <cell r="B3839" t="str">
            <v>CUSTOMERS' ACCTS &amp; NOTES-CURRENT</v>
          </cell>
        </row>
        <row r="3840">
          <cell r="A3840">
            <v>301101</v>
          </cell>
          <cell r="B3840" t="str">
            <v>CUSTOMERS' ACCTS &amp; NOTES-CURRENT</v>
          </cell>
        </row>
        <row r="3841">
          <cell r="A3841">
            <v>301101</v>
          </cell>
          <cell r="B3841" t="str">
            <v>CUSTOMERS' ACCTS &amp; NOTES-CURRENT</v>
          </cell>
        </row>
        <row r="3842">
          <cell r="A3842">
            <v>301101</v>
          </cell>
          <cell r="B3842" t="str">
            <v>CUSTOMERS' ACCTS &amp; NOTES-CURRENT</v>
          </cell>
        </row>
        <row r="3843">
          <cell r="A3843">
            <v>301101</v>
          </cell>
          <cell r="B3843" t="str">
            <v>CUSTOMERS' ACCTS &amp; NOTES-CURRENT</v>
          </cell>
        </row>
        <row r="3844">
          <cell r="A3844">
            <v>301101</v>
          </cell>
          <cell r="B3844" t="str">
            <v>CUSTOMERS' ACCTS &amp; NOTES-CURRENT</v>
          </cell>
        </row>
        <row r="3845">
          <cell r="A3845">
            <v>301101</v>
          </cell>
          <cell r="B3845" t="str">
            <v>CUSTOMERS' ACCTS &amp; NOTES-CURRENT</v>
          </cell>
        </row>
        <row r="3846">
          <cell r="A3846">
            <v>303101</v>
          </cell>
          <cell r="B3846" t="str">
            <v>DUE FROM GE PAR &amp; CONS AFFIL WITHIN OWN BUS</v>
          </cell>
        </row>
        <row r="3847">
          <cell r="A3847">
            <v>303101</v>
          </cell>
          <cell r="B3847" t="str">
            <v>DUE FROM GE PAR &amp; CONS AFFIL WITHIN OWN BUS</v>
          </cell>
        </row>
        <row r="3848">
          <cell r="A3848">
            <v>303101</v>
          </cell>
          <cell r="B3848" t="str">
            <v>DUE FROM GE PAR &amp; CONS AFFIL WITHIN OWN BUS</v>
          </cell>
        </row>
        <row r="3849">
          <cell r="A3849">
            <v>303101</v>
          </cell>
          <cell r="B3849" t="str">
            <v>DUE FROM GE PAR &amp; CONS AFFIL WITHIN OWN BUS</v>
          </cell>
        </row>
        <row r="3850">
          <cell r="A3850">
            <v>303101</v>
          </cell>
          <cell r="B3850" t="str">
            <v>DUE FROM GE PAR &amp; CONS AFFIL WITHIN OWN BUS</v>
          </cell>
        </row>
        <row r="3851">
          <cell r="A3851">
            <v>303101</v>
          </cell>
          <cell r="B3851" t="str">
            <v>DUE FROM GE PAR &amp; CONS AFFIL WITHIN OWN BUS</v>
          </cell>
        </row>
        <row r="3852">
          <cell r="A3852">
            <v>303101</v>
          </cell>
          <cell r="B3852" t="str">
            <v>DUE FROM GE PAR &amp; CONS AFFIL WITHIN OWN BUS</v>
          </cell>
        </row>
        <row r="3853">
          <cell r="A3853">
            <v>303101</v>
          </cell>
          <cell r="B3853" t="str">
            <v>DUE FROM GE PAR &amp; CONS AFFIL WITHIN OWN BUS</v>
          </cell>
        </row>
        <row r="3854">
          <cell r="A3854">
            <v>303101</v>
          </cell>
          <cell r="B3854" t="str">
            <v>DUE FROM GE PAR &amp; CONS AFFIL WITHIN OWN BUS</v>
          </cell>
        </row>
        <row r="3855">
          <cell r="A3855">
            <v>303101</v>
          </cell>
          <cell r="B3855" t="str">
            <v>DUE FROM GE PAR &amp; CONS AFFIL WITHIN OWN BUS</v>
          </cell>
        </row>
        <row r="3856">
          <cell r="A3856">
            <v>303101</v>
          </cell>
          <cell r="B3856" t="str">
            <v>DUE FROM GE PAR &amp; CONS AFFIL WITHIN OWN BUS</v>
          </cell>
        </row>
        <row r="3857">
          <cell r="A3857">
            <v>303101</v>
          </cell>
          <cell r="B3857" t="str">
            <v>DUE FROM GE PAR &amp; CONS AFFIL WITHIN OWN BUS</v>
          </cell>
        </row>
        <row r="3858">
          <cell r="A3858">
            <v>303101</v>
          </cell>
          <cell r="B3858" t="str">
            <v>DUE FROM GE PAR &amp; CONS AFFIL WITHIN OWN BUS</v>
          </cell>
        </row>
        <row r="3859">
          <cell r="A3859">
            <v>303101</v>
          </cell>
          <cell r="B3859" t="str">
            <v>DUE FROM GE PAR &amp; CONS AFFIL WITHIN OWN BUS</v>
          </cell>
        </row>
        <row r="3860">
          <cell r="A3860">
            <v>303101</v>
          </cell>
          <cell r="B3860" t="str">
            <v>DUE FROM GE PAR &amp; CONS AFFIL WITHIN OWN BUS</v>
          </cell>
        </row>
        <row r="3861">
          <cell r="A3861">
            <v>303101</v>
          </cell>
          <cell r="B3861" t="str">
            <v>DUE FROM GE PAR &amp; CONS AFFIL WITHIN OWN BUS</v>
          </cell>
        </row>
        <row r="3862">
          <cell r="A3862">
            <v>303101</v>
          </cell>
          <cell r="B3862" t="str">
            <v>DUE FROM GE PAR &amp; CONS AFFIL WITHIN OWN BUS</v>
          </cell>
        </row>
        <row r="3863">
          <cell r="A3863">
            <v>303101</v>
          </cell>
          <cell r="B3863" t="str">
            <v>DUE FROM GE PAR &amp; CONS AFFIL WITHIN OWN BUS</v>
          </cell>
        </row>
        <row r="3864">
          <cell r="A3864">
            <v>303101</v>
          </cell>
          <cell r="B3864" t="str">
            <v>DUE FROM GE PAR &amp; CONS AFFIL WITHIN OWN BUS</v>
          </cell>
        </row>
        <row r="3865">
          <cell r="A3865">
            <v>303101</v>
          </cell>
          <cell r="B3865" t="str">
            <v>DUE FROM GE PAR &amp; CONS AFFIL WITHIN OWN BUS</v>
          </cell>
        </row>
        <row r="3866">
          <cell r="A3866">
            <v>303101</v>
          </cell>
          <cell r="B3866" t="str">
            <v>DUE FROM GE PAR &amp; CONS AFFIL WITHIN OWN BUS</v>
          </cell>
        </row>
        <row r="3867">
          <cell r="A3867">
            <v>303101</v>
          </cell>
          <cell r="B3867" t="str">
            <v>DUE FROM GE PAR &amp; CONS AFFIL WITHIN OWN BUS</v>
          </cell>
        </row>
        <row r="3868">
          <cell r="A3868">
            <v>303101</v>
          </cell>
          <cell r="B3868" t="str">
            <v>DUE FROM GE PAR &amp; CONS AFFIL WITHIN OWN BUS</v>
          </cell>
        </row>
        <row r="3869">
          <cell r="A3869">
            <v>303101</v>
          </cell>
          <cell r="B3869" t="str">
            <v>DUE FROM GE PAR &amp; CONS AFFIL WITHIN OWN BUS</v>
          </cell>
        </row>
        <row r="3870">
          <cell r="A3870">
            <v>303101</v>
          </cell>
          <cell r="B3870" t="str">
            <v>DUE FROM GE PAR &amp; CONS AFFIL WITHIN OWN BUS</v>
          </cell>
        </row>
        <row r="3871">
          <cell r="A3871">
            <v>303101</v>
          </cell>
          <cell r="B3871" t="str">
            <v>DUE FROM GE PAR &amp; CONS AFFIL WITHIN OWN BUS</v>
          </cell>
        </row>
        <row r="3872">
          <cell r="A3872">
            <v>303101</v>
          </cell>
          <cell r="B3872" t="str">
            <v>DUE FROM GE PAR &amp; CONS AFFIL WITHIN OWN BUS</v>
          </cell>
        </row>
        <row r="3873">
          <cell r="A3873">
            <v>303101</v>
          </cell>
          <cell r="B3873" t="str">
            <v>DUE FROM GE PAR &amp; CONS AFFIL WITHIN OWN BUS</v>
          </cell>
        </row>
        <row r="3874">
          <cell r="A3874">
            <v>303101</v>
          </cell>
          <cell r="B3874" t="str">
            <v>DUE FROM GE PAR &amp; CONS AFFIL WITHIN OWN BUS</v>
          </cell>
        </row>
        <row r="3875">
          <cell r="A3875">
            <v>303101</v>
          </cell>
          <cell r="B3875" t="str">
            <v>DUE FROM GE PAR &amp; CONS AFFIL WITHIN OWN BUS</v>
          </cell>
        </row>
        <row r="3876">
          <cell r="A3876">
            <v>303101</v>
          </cell>
          <cell r="B3876" t="str">
            <v>DUE FROM GE PAR &amp; CONS AFFIL WITHIN OWN BUS</v>
          </cell>
        </row>
        <row r="3877">
          <cell r="A3877">
            <v>303101</v>
          </cell>
          <cell r="B3877" t="str">
            <v>DUE FROM GE PAR &amp; CONS AFFIL WITHIN OWN BUS</v>
          </cell>
        </row>
        <row r="3878">
          <cell r="A3878">
            <v>303101</v>
          </cell>
          <cell r="B3878" t="str">
            <v>DUE FROM GE PAR &amp; CONS AFFIL WITHIN OWN BUS</v>
          </cell>
        </row>
        <row r="3879">
          <cell r="A3879">
            <v>303101</v>
          </cell>
          <cell r="B3879" t="str">
            <v>DUE FROM GE PAR &amp; CONS AFFIL WITHIN OWN BUS</v>
          </cell>
        </row>
        <row r="3880">
          <cell r="A3880">
            <v>303101</v>
          </cell>
          <cell r="B3880" t="str">
            <v>DUE FROM GE PAR &amp; CONS AFFIL WITHIN OWN BUS</v>
          </cell>
        </row>
        <row r="3881">
          <cell r="A3881">
            <v>303101</v>
          </cell>
          <cell r="B3881" t="str">
            <v>DUE FROM GE PAR &amp; CONS AFFIL WITHIN OWN BUS</v>
          </cell>
        </row>
        <row r="3882">
          <cell r="A3882">
            <v>303101</v>
          </cell>
          <cell r="B3882" t="str">
            <v>DUE FROM GE PAR &amp; CONS AFFIL WITHIN OWN BUS</v>
          </cell>
        </row>
        <row r="3883">
          <cell r="A3883">
            <v>303101</v>
          </cell>
          <cell r="B3883" t="str">
            <v>DUE FROM GE PAR &amp; CONS AFFIL WITHIN OWN BUS</v>
          </cell>
        </row>
        <row r="3884">
          <cell r="A3884">
            <v>303101</v>
          </cell>
          <cell r="B3884" t="str">
            <v>DUE FROM GE PAR &amp; CONS AFFIL WITHIN OWN BUS</v>
          </cell>
        </row>
        <row r="3885">
          <cell r="A3885">
            <v>303101</v>
          </cell>
          <cell r="B3885" t="str">
            <v>DUE FROM GE PAR &amp; CONS AFFIL WITHIN OWN BUS</v>
          </cell>
        </row>
        <row r="3886">
          <cell r="A3886">
            <v>303101</v>
          </cell>
          <cell r="B3886" t="str">
            <v>DUE FROM GE PAR &amp; CONS AFFIL WITHIN OWN BUS</v>
          </cell>
        </row>
        <row r="3887">
          <cell r="A3887">
            <v>303101</v>
          </cell>
          <cell r="B3887" t="str">
            <v>DUE FROM GE PAR &amp; CONS AFFIL WITHIN OWN BUS</v>
          </cell>
        </row>
        <row r="3888">
          <cell r="A3888">
            <v>303101</v>
          </cell>
          <cell r="B3888" t="str">
            <v>DUE FROM GE PAR &amp; CONS AFFIL WITHIN OWN BUS</v>
          </cell>
        </row>
        <row r="3889">
          <cell r="A3889">
            <v>303101</v>
          </cell>
          <cell r="B3889" t="str">
            <v>DUE FROM GE PAR &amp; CONS AFFIL WITHIN OWN BUS</v>
          </cell>
        </row>
        <row r="3890">
          <cell r="A3890">
            <v>303101</v>
          </cell>
          <cell r="B3890" t="str">
            <v>DUE FROM GE PAR &amp; CONS AFFIL WITHIN OWN BUS</v>
          </cell>
        </row>
        <row r="3891">
          <cell r="A3891">
            <v>303101</v>
          </cell>
          <cell r="B3891" t="str">
            <v>DUE FROM GE PAR &amp; CONS AFFIL WITHIN OWN BUS</v>
          </cell>
        </row>
        <row r="3892">
          <cell r="A3892">
            <v>303101</v>
          </cell>
          <cell r="B3892" t="str">
            <v>DUE FROM GE PAR &amp; CONS AFFIL WITHIN OWN BUS</v>
          </cell>
        </row>
        <row r="3893">
          <cell r="A3893">
            <v>303101</v>
          </cell>
          <cell r="B3893" t="str">
            <v>DUE FROM GE PAR &amp; CONS AFFIL WITHIN OWN BUS</v>
          </cell>
        </row>
        <row r="3894">
          <cell r="A3894">
            <v>303201</v>
          </cell>
          <cell r="B3894" t="str">
            <v>DUE FROM GE PAR &amp; CONS AFFIL OUTSIDE OWN BUS</v>
          </cell>
        </row>
        <row r="3895">
          <cell r="A3895">
            <v>303201</v>
          </cell>
          <cell r="B3895" t="str">
            <v>DUE FROM GE PAR &amp; CONS AFFIL OUTSIDE OWN BUS</v>
          </cell>
        </row>
        <row r="3896">
          <cell r="A3896">
            <v>303201</v>
          </cell>
          <cell r="B3896" t="str">
            <v>DUE FROM GE PAR &amp; CONS AFFIL OUTSIDE OWN BUS</v>
          </cell>
        </row>
        <row r="3897">
          <cell r="A3897">
            <v>303201</v>
          </cell>
          <cell r="B3897" t="str">
            <v>DUE FROM GE PAR &amp; CONS AFFIL OUTSIDE OWN BUS</v>
          </cell>
        </row>
        <row r="3898">
          <cell r="A3898">
            <v>303201</v>
          </cell>
          <cell r="B3898" t="str">
            <v>DUE FROM GE PAR &amp; CONS AFFIL OUTSIDE OWN BUS</v>
          </cell>
        </row>
        <row r="3899">
          <cell r="A3899">
            <v>303201</v>
          </cell>
          <cell r="B3899" t="str">
            <v>DUE FROM GE PAR &amp; CONS AFFIL OUTSIDE OWN BUS</v>
          </cell>
        </row>
        <row r="3900">
          <cell r="A3900">
            <v>303201</v>
          </cell>
          <cell r="B3900" t="str">
            <v>DUE FROM GE PAR &amp; CONS AFFIL OUTSIDE OWN BUS</v>
          </cell>
        </row>
        <row r="3901">
          <cell r="A3901">
            <v>303201</v>
          </cell>
          <cell r="B3901" t="str">
            <v>DUE FROM GE PAR &amp; CONS AFFIL OUTSIDE OWN BUS</v>
          </cell>
        </row>
        <row r="3902">
          <cell r="A3902">
            <v>303201</v>
          </cell>
          <cell r="B3902" t="str">
            <v>DUE FROM GE PAR &amp; CONS AFFIL OUTSIDE OWN BUS</v>
          </cell>
        </row>
        <row r="3903">
          <cell r="A3903">
            <v>371001</v>
          </cell>
          <cell r="B3903" t="str">
            <v>RESERVE FOR CUSTOMERS' ACCTS AND NOTES-CURRENT</v>
          </cell>
        </row>
        <row r="3904">
          <cell r="A3904">
            <v>403001</v>
          </cell>
          <cell r="B3904" t="str">
            <v>OTHER RECEIVABLES - ASSOC CO.</v>
          </cell>
        </row>
        <row r="3905">
          <cell r="A3905">
            <v>403001</v>
          </cell>
          <cell r="B3905" t="str">
            <v>OTHER RECEIVABLES - ASSOC CO.</v>
          </cell>
        </row>
        <row r="3906">
          <cell r="A3906">
            <v>403001</v>
          </cell>
          <cell r="B3906" t="str">
            <v>OTHER RECEIVABLES - ASSOC CO.</v>
          </cell>
        </row>
        <row r="3907">
          <cell r="A3907">
            <v>403001</v>
          </cell>
          <cell r="B3907" t="str">
            <v>OTHER RECEIVABLES - ASSOC CO.</v>
          </cell>
        </row>
        <row r="3908">
          <cell r="A3908">
            <v>403001</v>
          </cell>
          <cell r="B3908" t="str">
            <v>OTHER RECEIVABLES - ASSOC CO.</v>
          </cell>
        </row>
        <row r="3909">
          <cell r="A3909">
            <v>403001</v>
          </cell>
          <cell r="B3909" t="str">
            <v>OTHER RECEIVABLES - ASSOC CO.</v>
          </cell>
        </row>
        <row r="3910">
          <cell r="A3910">
            <v>405001</v>
          </cell>
          <cell r="B3910" t="str">
            <v>SUNDRY RECEIVABLES-CURRENT</v>
          </cell>
        </row>
        <row r="3911">
          <cell r="A3911">
            <v>405001</v>
          </cell>
          <cell r="B3911" t="str">
            <v>SUNDRY RECEIVABLES-CURRENT</v>
          </cell>
        </row>
        <row r="3912">
          <cell r="A3912">
            <v>405001</v>
          </cell>
          <cell r="B3912" t="str">
            <v>SUNDRY RECEIVABLES-CURRENT</v>
          </cell>
        </row>
        <row r="3913">
          <cell r="A3913">
            <v>405001</v>
          </cell>
          <cell r="B3913" t="str">
            <v>SUNDRY RECEIVABLES-CURRENT</v>
          </cell>
        </row>
        <row r="3914">
          <cell r="A3914">
            <v>405001</v>
          </cell>
          <cell r="B3914" t="str">
            <v>SUNDRY RECEIVABLES-CURRENT</v>
          </cell>
        </row>
        <row r="3915">
          <cell r="A3915">
            <v>405001</v>
          </cell>
          <cell r="B3915" t="str">
            <v>SUNDRY RECEIVABLES-CURRENT</v>
          </cell>
        </row>
        <row r="3916">
          <cell r="A3916">
            <v>405001</v>
          </cell>
          <cell r="B3916" t="str">
            <v>SUNDRY RECEIVABLES-CURRENT</v>
          </cell>
        </row>
        <row r="3917">
          <cell r="A3917">
            <v>405001</v>
          </cell>
          <cell r="B3917" t="str">
            <v>SUNDRY RECEIVABLES-CURRENT</v>
          </cell>
        </row>
        <row r="3918">
          <cell r="A3918">
            <v>405001</v>
          </cell>
          <cell r="B3918" t="str">
            <v>SUNDRY RECEIVABLES-CURRENT</v>
          </cell>
        </row>
        <row r="3919">
          <cell r="A3919">
            <v>405001</v>
          </cell>
          <cell r="B3919" t="str">
            <v>SUNDRY RECEIVABLES-CURRENT</v>
          </cell>
        </row>
        <row r="3920">
          <cell r="A3920">
            <v>405001</v>
          </cell>
          <cell r="B3920" t="str">
            <v>SUNDRY RECEIVABLES-CURRENT</v>
          </cell>
        </row>
        <row r="3921">
          <cell r="A3921">
            <v>405001</v>
          </cell>
          <cell r="B3921" t="str">
            <v>SUNDRY RECEIVABLES-CURRENT</v>
          </cell>
        </row>
        <row r="3922">
          <cell r="A3922">
            <v>405001</v>
          </cell>
          <cell r="B3922" t="str">
            <v>SUNDRY RECEIVABLES-CURRENT</v>
          </cell>
        </row>
        <row r="3923">
          <cell r="A3923">
            <v>405001</v>
          </cell>
          <cell r="B3923" t="str">
            <v>SUNDRY RECEIVABLES-CURRENT</v>
          </cell>
        </row>
        <row r="3924">
          <cell r="A3924">
            <v>405001</v>
          </cell>
          <cell r="B3924" t="str">
            <v>SUNDRY RECEIVABLES-CURRENT</v>
          </cell>
        </row>
        <row r="3925">
          <cell r="A3925">
            <v>405001</v>
          </cell>
          <cell r="B3925" t="str">
            <v>SUNDRY RECEIVABLES-CURRENT</v>
          </cell>
        </row>
        <row r="3926">
          <cell r="A3926">
            <v>405001</v>
          </cell>
          <cell r="B3926" t="str">
            <v>SUNDRY RECEIVABLES-CURRENT</v>
          </cell>
        </row>
        <row r="3927">
          <cell r="A3927">
            <v>405001</v>
          </cell>
          <cell r="B3927" t="str">
            <v>SUNDRY RECEIVABLES-CURRENT</v>
          </cell>
        </row>
        <row r="3928">
          <cell r="A3928">
            <v>405001</v>
          </cell>
          <cell r="B3928" t="str">
            <v>SUNDRY RECEIVABLES-CURRENT</v>
          </cell>
        </row>
        <row r="3929">
          <cell r="A3929">
            <v>405001</v>
          </cell>
          <cell r="B3929" t="str">
            <v>SUNDRY RECEIVABLES-CURRENT</v>
          </cell>
        </row>
        <row r="3930">
          <cell r="A3930">
            <v>405001</v>
          </cell>
          <cell r="B3930" t="str">
            <v>SUNDRY RECEIVABLES-CURRENT</v>
          </cell>
        </row>
        <row r="3931">
          <cell r="A3931">
            <v>405001</v>
          </cell>
          <cell r="B3931" t="str">
            <v>SUNDRY RECEIVABLES-CURRENT</v>
          </cell>
        </row>
        <row r="3932">
          <cell r="A3932">
            <v>409001</v>
          </cell>
          <cell r="B3932" t="str">
            <v>PURCHASE OF EXCHANGE</v>
          </cell>
        </row>
        <row r="3933">
          <cell r="A3933">
            <v>410001</v>
          </cell>
          <cell r="B3933" t="str">
            <v>ALLOW FOR SUNDRY RECEIVABLES-CURRENT</v>
          </cell>
        </row>
        <row r="3934">
          <cell r="A3934">
            <v>440001</v>
          </cell>
          <cell r="B3934" t="str">
            <v>SUNDRY RECEIVABLES-NOT CURRENT</v>
          </cell>
        </row>
        <row r="3935">
          <cell r="A3935">
            <v>440001</v>
          </cell>
          <cell r="B3935" t="str">
            <v>SUNDRY RECEIVABLES-NOT CURRENT</v>
          </cell>
        </row>
        <row r="3936">
          <cell r="A3936">
            <v>500001</v>
          </cell>
          <cell r="B3936" t="str">
            <v>INVENTORIES RAW AND IN PROCESS</v>
          </cell>
        </row>
        <row r="3937">
          <cell r="A3937">
            <v>500001</v>
          </cell>
          <cell r="B3937" t="str">
            <v>INVENTORIES RAW AND IN PROCESS</v>
          </cell>
        </row>
        <row r="3938">
          <cell r="A3938">
            <v>500001</v>
          </cell>
          <cell r="B3938" t="str">
            <v>INVENTORIES RAW AND IN PROCESS</v>
          </cell>
        </row>
        <row r="3939">
          <cell r="A3939">
            <v>500001</v>
          </cell>
          <cell r="B3939" t="str">
            <v>INVENTORIES RAW AND IN PROCESS</v>
          </cell>
        </row>
        <row r="3940">
          <cell r="A3940">
            <v>500001</v>
          </cell>
          <cell r="B3940" t="str">
            <v>INVENTORIES RAW AND IN PROCESS</v>
          </cell>
        </row>
        <row r="3941">
          <cell r="A3941">
            <v>500001</v>
          </cell>
          <cell r="B3941" t="str">
            <v>INVENTORIES RAW AND IN PROCESS</v>
          </cell>
        </row>
        <row r="3942">
          <cell r="A3942">
            <v>500001</v>
          </cell>
          <cell r="B3942" t="str">
            <v>INVENTORIES RAW AND IN PROCESS</v>
          </cell>
        </row>
        <row r="3943">
          <cell r="A3943">
            <v>500001</v>
          </cell>
          <cell r="B3943" t="str">
            <v>INVENTORIES RAW AND IN PROCESS</v>
          </cell>
        </row>
        <row r="3944">
          <cell r="A3944">
            <v>500001</v>
          </cell>
          <cell r="B3944" t="str">
            <v>INVENTORIES RAW AND IN PROCESS</v>
          </cell>
        </row>
        <row r="3945">
          <cell r="A3945">
            <v>500001</v>
          </cell>
          <cell r="B3945" t="str">
            <v>INVENTORIES RAW AND IN PROCESS</v>
          </cell>
        </row>
        <row r="3946">
          <cell r="A3946">
            <v>500001</v>
          </cell>
          <cell r="B3946" t="str">
            <v>INVENTORIES RAW AND IN PROCESS</v>
          </cell>
        </row>
        <row r="3947">
          <cell r="A3947">
            <v>500001</v>
          </cell>
          <cell r="B3947" t="str">
            <v>INVENTORIES RAW AND IN PROCESS</v>
          </cell>
        </row>
        <row r="3948">
          <cell r="A3948">
            <v>500001</v>
          </cell>
          <cell r="B3948" t="str">
            <v>INVENTORIES RAW AND IN PROCESS</v>
          </cell>
        </row>
        <row r="3949">
          <cell r="A3949">
            <v>500001</v>
          </cell>
          <cell r="B3949" t="str">
            <v>INVENTORIES RAW AND IN PROCESS</v>
          </cell>
        </row>
        <row r="3950">
          <cell r="A3950">
            <v>500001</v>
          </cell>
          <cell r="B3950" t="str">
            <v>INVENTORIES RAW AND IN PROCESS</v>
          </cell>
        </row>
        <row r="3951">
          <cell r="A3951">
            <v>500001</v>
          </cell>
          <cell r="B3951" t="str">
            <v>INVENTORIES RAW AND IN PROCESS</v>
          </cell>
        </row>
        <row r="3952">
          <cell r="A3952">
            <v>500001</v>
          </cell>
          <cell r="B3952" t="str">
            <v>INVENTORIES RAW AND IN PROCESS</v>
          </cell>
        </row>
        <row r="3953">
          <cell r="A3953">
            <v>500001</v>
          </cell>
          <cell r="B3953" t="str">
            <v>INVENTORIES RAW AND IN PROCESS</v>
          </cell>
        </row>
        <row r="3954">
          <cell r="A3954">
            <v>500001</v>
          </cell>
          <cell r="B3954" t="str">
            <v>INVENTORIES RAW AND IN PROCESS</v>
          </cell>
        </row>
        <row r="3955">
          <cell r="A3955">
            <v>500001</v>
          </cell>
          <cell r="B3955" t="str">
            <v>INVENTORIES RAW AND IN PROCESS</v>
          </cell>
        </row>
        <row r="3956">
          <cell r="A3956">
            <v>500001</v>
          </cell>
          <cell r="B3956" t="str">
            <v>INVENTORIES RAW AND IN PROCESS</v>
          </cell>
        </row>
        <row r="3957">
          <cell r="A3957">
            <v>500001</v>
          </cell>
          <cell r="B3957" t="str">
            <v>INVENTORIES RAW AND IN PROCESS</v>
          </cell>
        </row>
        <row r="3958">
          <cell r="A3958">
            <v>500001</v>
          </cell>
          <cell r="B3958" t="str">
            <v>INVENTORIES RAW AND IN PROCESS</v>
          </cell>
        </row>
        <row r="3959">
          <cell r="A3959">
            <v>500001</v>
          </cell>
          <cell r="B3959" t="str">
            <v>INVENTORIES RAW AND IN PROCESS</v>
          </cell>
        </row>
        <row r="3960">
          <cell r="A3960">
            <v>500001</v>
          </cell>
          <cell r="B3960" t="str">
            <v>INVENTORIES RAW AND IN PROCESS</v>
          </cell>
        </row>
        <row r="3961">
          <cell r="A3961">
            <v>500001</v>
          </cell>
          <cell r="B3961" t="str">
            <v>INVENTORIES RAW AND IN PROCESS</v>
          </cell>
        </row>
        <row r="3962">
          <cell r="A3962">
            <v>500001</v>
          </cell>
          <cell r="B3962" t="str">
            <v>INVENTORIES RAW AND IN PROCESS</v>
          </cell>
        </row>
        <row r="3963">
          <cell r="A3963">
            <v>500001</v>
          </cell>
          <cell r="B3963" t="str">
            <v>INVENTORIES RAW AND IN PROCESS</v>
          </cell>
        </row>
        <row r="3964">
          <cell r="A3964">
            <v>500001</v>
          </cell>
          <cell r="B3964" t="str">
            <v>INVENTORIES RAW AND IN PROCESS</v>
          </cell>
        </row>
        <row r="3965">
          <cell r="A3965">
            <v>500001</v>
          </cell>
          <cell r="B3965" t="str">
            <v>INVENTORIES RAW AND IN PROCESS</v>
          </cell>
        </row>
        <row r="3966">
          <cell r="A3966">
            <v>500001</v>
          </cell>
          <cell r="B3966" t="str">
            <v>INVENTORIES RAW AND IN PROCESS</v>
          </cell>
        </row>
        <row r="3967">
          <cell r="A3967">
            <v>500001</v>
          </cell>
          <cell r="B3967" t="str">
            <v>INVENTORIES RAW AND IN PROCESS</v>
          </cell>
        </row>
        <row r="3968">
          <cell r="A3968">
            <v>500001</v>
          </cell>
          <cell r="B3968" t="str">
            <v>INVENTORIES RAW AND IN PROCESS</v>
          </cell>
        </row>
        <row r="3969">
          <cell r="A3969">
            <v>500001</v>
          </cell>
          <cell r="B3969" t="str">
            <v>INVENTORIES RAW AND IN PROCESS</v>
          </cell>
        </row>
        <row r="3970">
          <cell r="A3970">
            <v>500001</v>
          </cell>
          <cell r="B3970" t="str">
            <v>INVENTORIES RAW AND IN PROCESS</v>
          </cell>
        </row>
        <row r="3971">
          <cell r="A3971">
            <v>500001</v>
          </cell>
          <cell r="B3971" t="str">
            <v>INVENTORIES RAW AND IN PROCESS</v>
          </cell>
        </row>
        <row r="3972">
          <cell r="A3972">
            <v>500001</v>
          </cell>
          <cell r="B3972" t="str">
            <v>INVENTORIES RAW AND IN PROCESS</v>
          </cell>
        </row>
        <row r="3973">
          <cell r="A3973">
            <v>500001</v>
          </cell>
          <cell r="B3973" t="str">
            <v>INVENTORIES RAW AND IN PROCESS</v>
          </cell>
        </row>
        <row r="3974">
          <cell r="A3974">
            <v>500001</v>
          </cell>
          <cell r="B3974" t="str">
            <v>INVENTORIES RAW AND IN PROCESS</v>
          </cell>
        </row>
        <row r="3975">
          <cell r="A3975">
            <v>500001</v>
          </cell>
          <cell r="B3975" t="str">
            <v>INVENTORIES RAW AND IN PROCESS</v>
          </cell>
        </row>
        <row r="3976">
          <cell r="A3976">
            <v>500001</v>
          </cell>
          <cell r="B3976" t="str">
            <v>INVENTORIES RAW AND IN PROCESS</v>
          </cell>
        </row>
        <row r="3977">
          <cell r="A3977">
            <v>500001</v>
          </cell>
          <cell r="B3977" t="str">
            <v>INVENTORIES RAW AND IN PROCESS</v>
          </cell>
        </row>
        <row r="3978">
          <cell r="A3978">
            <v>500001</v>
          </cell>
          <cell r="B3978" t="str">
            <v>INVENTORIES RAW AND IN PROCESS</v>
          </cell>
        </row>
        <row r="3979">
          <cell r="A3979">
            <v>500001</v>
          </cell>
          <cell r="B3979" t="str">
            <v>INVENTORIES RAW AND IN PROCESS</v>
          </cell>
        </row>
        <row r="3980">
          <cell r="A3980">
            <v>500001</v>
          </cell>
          <cell r="B3980" t="str">
            <v>INVENTORIES RAW AND IN PROCESS</v>
          </cell>
        </row>
        <row r="3981">
          <cell r="A3981">
            <v>500001</v>
          </cell>
          <cell r="B3981" t="str">
            <v>INVENTORIES RAW AND IN PROCESS</v>
          </cell>
        </row>
        <row r="3982">
          <cell r="A3982">
            <v>500001</v>
          </cell>
          <cell r="B3982" t="str">
            <v>INVENTORIES RAW AND IN PROCESS</v>
          </cell>
        </row>
        <row r="3983">
          <cell r="A3983">
            <v>500001</v>
          </cell>
          <cell r="B3983" t="str">
            <v>INVENTORIES RAW AND IN PROCESS</v>
          </cell>
        </row>
        <row r="3984">
          <cell r="A3984">
            <v>500001</v>
          </cell>
          <cell r="B3984" t="str">
            <v>INVENTORIES RAW AND IN PROCESS</v>
          </cell>
        </row>
        <row r="3985">
          <cell r="A3985">
            <v>500001</v>
          </cell>
          <cell r="B3985" t="str">
            <v>INVENTORIES RAW AND IN PROCESS</v>
          </cell>
        </row>
        <row r="3986">
          <cell r="A3986">
            <v>500001</v>
          </cell>
          <cell r="B3986" t="str">
            <v>INVENTORIES RAW AND IN PROCESS</v>
          </cell>
        </row>
        <row r="3987">
          <cell r="A3987">
            <v>500001</v>
          </cell>
          <cell r="B3987" t="str">
            <v>INVENTORIES RAW AND IN PROCESS</v>
          </cell>
        </row>
        <row r="3988">
          <cell r="A3988">
            <v>500001</v>
          </cell>
          <cell r="B3988" t="str">
            <v>INVENTORIES RAW AND IN PROCESS</v>
          </cell>
        </row>
        <row r="3989">
          <cell r="A3989">
            <v>500001</v>
          </cell>
          <cell r="B3989" t="str">
            <v>INVENTORIES RAW AND IN PROCESS</v>
          </cell>
        </row>
        <row r="3990">
          <cell r="A3990">
            <v>500001</v>
          </cell>
          <cell r="B3990" t="str">
            <v>INVENTORIES RAW AND IN PROCESS</v>
          </cell>
        </row>
        <row r="3991">
          <cell r="A3991">
            <v>600001</v>
          </cell>
          <cell r="B3991" t="str">
            <v>FINISHED PRODUCT</v>
          </cell>
        </row>
        <row r="3992">
          <cell r="A3992">
            <v>600001</v>
          </cell>
          <cell r="B3992" t="str">
            <v>FINISHED PRODUCT</v>
          </cell>
        </row>
        <row r="3993">
          <cell r="A3993">
            <v>600001</v>
          </cell>
          <cell r="B3993" t="str">
            <v>FINISHED PRODUCT</v>
          </cell>
        </row>
        <row r="3994">
          <cell r="A3994">
            <v>600001</v>
          </cell>
          <cell r="B3994" t="str">
            <v>FINISHED PRODUCT</v>
          </cell>
        </row>
        <row r="3995">
          <cell r="A3995">
            <v>600001</v>
          </cell>
          <cell r="B3995" t="str">
            <v>FINISHED PRODUCT</v>
          </cell>
        </row>
        <row r="3996">
          <cell r="A3996">
            <v>600001</v>
          </cell>
          <cell r="B3996" t="str">
            <v>FINISHED PRODUCT</v>
          </cell>
        </row>
        <row r="3997">
          <cell r="A3997">
            <v>600001</v>
          </cell>
          <cell r="B3997" t="str">
            <v>FINISHED PRODUCT</v>
          </cell>
        </row>
        <row r="3998">
          <cell r="A3998">
            <v>600001</v>
          </cell>
          <cell r="B3998" t="str">
            <v>FINISHED PRODUCT</v>
          </cell>
        </row>
        <row r="3999">
          <cell r="A3999">
            <v>600001</v>
          </cell>
          <cell r="B3999" t="str">
            <v>FINISHED PRODUCT</v>
          </cell>
        </row>
        <row r="4000">
          <cell r="A4000">
            <v>600001</v>
          </cell>
          <cell r="B4000" t="str">
            <v>FINISHED PRODUCT</v>
          </cell>
        </row>
        <row r="4001">
          <cell r="A4001">
            <v>600001</v>
          </cell>
          <cell r="B4001" t="str">
            <v>FINISHED PRODUCT</v>
          </cell>
        </row>
        <row r="4002">
          <cell r="A4002">
            <v>600001</v>
          </cell>
          <cell r="B4002" t="str">
            <v>FINISHED PRODUCT</v>
          </cell>
        </row>
        <row r="4003">
          <cell r="A4003">
            <v>600001</v>
          </cell>
          <cell r="B4003" t="str">
            <v>FINISHED PRODUCT</v>
          </cell>
        </row>
        <row r="4004">
          <cell r="A4004">
            <v>600001</v>
          </cell>
          <cell r="B4004" t="str">
            <v>FINISHED PRODUCT</v>
          </cell>
        </row>
        <row r="4005">
          <cell r="A4005">
            <v>600001</v>
          </cell>
          <cell r="B4005" t="str">
            <v>FINISHED PRODUCT</v>
          </cell>
        </row>
        <row r="4006">
          <cell r="A4006">
            <v>600001</v>
          </cell>
          <cell r="B4006" t="str">
            <v>FINISHED PRODUCT</v>
          </cell>
        </row>
        <row r="4007">
          <cell r="A4007">
            <v>600001</v>
          </cell>
          <cell r="B4007" t="str">
            <v>FINISHED PRODUCT</v>
          </cell>
        </row>
        <row r="4008">
          <cell r="A4008">
            <v>600001</v>
          </cell>
          <cell r="B4008" t="str">
            <v>FINISHED PRODUCT</v>
          </cell>
        </row>
        <row r="4009">
          <cell r="A4009">
            <v>600001</v>
          </cell>
          <cell r="B4009" t="str">
            <v>FINISHED PRODUCT</v>
          </cell>
        </row>
        <row r="4010">
          <cell r="A4010">
            <v>600001</v>
          </cell>
          <cell r="B4010" t="str">
            <v>FINISHED PRODUCT</v>
          </cell>
        </row>
        <row r="4011">
          <cell r="A4011">
            <v>600001</v>
          </cell>
          <cell r="B4011" t="str">
            <v>FINISHED PRODUCT</v>
          </cell>
        </row>
        <row r="4012">
          <cell r="A4012">
            <v>600001</v>
          </cell>
          <cell r="B4012" t="str">
            <v>FINISHED PRODUCT</v>
          </cell>
        </row>
        <row r="4013">
          <cell r="A4013">
            <v>600001</v>
          </cell>
          <cell r="B4013" t="str">
            <v>FINISHED PRODUCT</v>
          </cell>
        </row>
        <row r="4014">
          <cell r="A4014">
            <v>600001</v>
          </cell>
          <cell r="B4014" t="str">
            <v>FINISHED PRODUCT</v>
          </cell>
        </row>
        <row r="4015">
          <cell r="A4015">
            <v>600001</v>
          </cell>
          <cell r="B4015" t="str">
            <v>FINISHED PRODUCT</v>
          </cell>
        </row>
        <row r="4016">
          <cell r="A4016">
            <v>700001</v>
          </cell>
          <cell r="B4016" t="str">
            <v>CONSIGNED STOCKS</v>
          </cell>
        </row>
        <row r="4017">
          <cell r="A4017">
            <v>700001</v>
          </cell>
          <cell r="B4017" t="str">
            <v>CONSIGNED STOCKS</v>
          </cell>
        </row>
        <row r="4018">
          <cell r="A4018">
            <v>700001</v>
          </cell>
          <cell r="B4018" t="str">
            <v>CONSIGNED STOCKS</v>
          </cell>
        </row>
        <row r="4019">
          <cell r="A4019">
            <v>700001</v>
          </cell>
          <cell r="B4019" t="str">
            <v>CONSIGNED STOCKS</v>
          </cell>
        </row>
        <row r="4020">
          <cell r="A4020">
            <v>800001</v>
          </cell>
          <cell r="B4020" t="str">
            <v>UNBILLED SHIPMENTS</v>
          </cell>
        </row>
        <row r="4021">
          <cell r="A4021">
            <v>800001</v>
          </cell>
          <cell r="B4021" t="str">
            <v>UNBILLED SHIPMENTS</v>
          </cell>
        </row>
        <row r="4022">
          <cell r="A4022">
            <v>800001</v>
          </cell>
          <cell r="B4022" t="str">
            <v>UNBILLED SHIPMENTS</v>
          </cell>
        </row>
        <row r="4023">
          <cell r="A4023">
            <v>950003</v>
          </cell>
          <cell r="B4023" t="str">
            <v>OTHERS WITHIN OWN ECHELON ABOVE GROUP</v>
          </cell>
        </row>
        <row r="4024">
          <cell r="A4024">
            <v>950004</v>
          </cell>
          <cell r="B4024" t="str">
            <v>OTHER GE PARENT CO.COMPONENTS</v>
          </cell>
        </row>
        <row r="4025">
          <cell r="A4025">
            <v>970001</v>
          </cell>
          <cell r="B4025" t="str">
            <v>REVALUATION TO LIFO</v>
          </cell>
        </row>
        <row r="4026">
          <cell r="A4026">
            <v>980001</v>
          </cell>
          <cell r="B4026" t="str">
            <v>REVAL TO LIFO - ADJ. TO FIN. RPT. BASIS</v>
          </cell>
        </row>
        <row r="4027">
          <cell r="A4027">
            <v>1010001</v>
          </cell>
          <cell r="B4027" t="str">
            <v>PROGRESS COLLECTIONS</v>
          </cell>
        </row>
        <row r="4028">
          <cell r="A4028">
            <v>1010001</v>
          </cell>
          <cell r="B4028" t="str">
            <v>PROGRESS COLLECTIONS</v>
          </cell>
        </row>
        <row r="4029">
          <cell r="A4029">
            <v>1201001</v>
          </cell>
          <cell r="B4029" t="str">
            <v>INSURANCE PAID IN ADVANCE</v>
          </cell>
        </row>
        <row r="4030">
          <cell r="A4030">
            <v>1201001</v>
          </cell>
          <cell r="B4030" t="str">
            <v>INSURANCE PAID IN ADVANCE</v>
          </cell>
        </row>
        <row r="4031">
          <cell r="A4031">
            <v>1201501</v>
          </cell>
          <cell r="B4031" t="str">
            <v>PREPAID EXP., EASEMENTS &amp; RIGHTS OF WAY</v>
          </cell>
        </row>
        <row r="4032">
          <cell r="A4032">
            <v>1201501</v>
          </cell>
          <cell r="B4032" t="str">
            <v>PREPAID EXP., EASEMENTS &amp; RIGHTS OF WAY</v>
          </cell>
        </row>
        <row r="4033">
          <cell r="A4033">
            <v>1202001</v>
          </cell>
          <cell r="B4033" t="str">
            <v>TAXES PAID IN ADVANCE</v>
          </cell>
        </row>
        <row r="4034">
          <cell r="A4034">
            <v>1202001</v>
          </cell>
          <cell r="B4034" t="str">
            <v>TAXES PAID IN ADVANCE</v>
          </cell>
        </row>
        <row r="4035">
          <cell r="A4035">
            <v>1202001</v>
          </cell>
          <cell r="B4035" t="str">
            <v>TAXES PAID IN ADVANCE</v>
          </cell>
        </row>
        <row r="4036">
          <cell r="A4036">
            <v>1202001</v>
          </cell>
          <cell r="B4036" t="str">
            <v>TAXES PAID IN ADVANCE</v>
          </cell>
        </row>
        <row r="4037">
          <cell r="A4037">
            <v>1203001</v>
          </cell>
          <cell r="B4037" t="str">
            <v>OTHER DEF CHGS                   120.3,.4,.6,.8,.17,.1</v>
          </cell>
        </row>
        <row r="4038">
          <cell r="A4038">
            <v>1203001</v>
          </cell>
          <cell r="B4038" t="str">
            <v>OTHER DEF CHGS                   120.3,.4,.6,.8,.17,.1</v>
          </cell>
        </row>
        <row r="4039">
          <cell r="A4039">
            <v>1203001</v>
          </cell>
          <cell r="B4039" t="str">
            <v>OTHER DEF CHGS                   120.3,.4,.6,.8,.17,.1</v>
          </cell>
        </row>
        <row r="4040">
          <cell r="A4040">
            <v>1203001</v>
          </cell>
          <cell r="B4040" t="str">
            <v>OTHER DEF CHGS                   120.3,.4,.6,.8,.17,.1</v>
          </cell>
        </row>
        <row r="4041">
          <cell r="A4041">
            <v>1203001</v>
          </cell>
          <cell r="B4041" t="str">
            <v>OTHER DEF CHGS                   120.3,.4,.6,.8,.17,.1</v>
          </cell>
        </row>
        <row r="4042">
          <cell r="A4042">
            <v>1203001</v>
          </cell>
          <cell r="B4042" t="str">
            <v>OTHER DEF CHGS                   120.3,.4,.6,.8,.17,.1</v>
          </cell>
        </row>
        <row r="4043">
          <cell r="A4043">
            <v>1203001</v>
          </cell>
          <cell r="B4043" t="str">
            <v>OTHER DEF CHGS                   120.3,.4,.6,.8,.17,.1</v>
          </cell>
        </row>
        <row r="4044">
          <cell r="A4044">
            <v>1203001</v>
          </cell>
          <cell r="B4044" t="str">
            <v>OTHER DEF CHGS                   120.3,.4,.6,.8,.17,.1</v>
          </cell>
        </row>
        <row r="4045">
          <cell r="A4045">
            <v>1205001</v>
          </cell>
          <cell r="B4045" t="str">
            <v>UNDISTRIBUTED EXPENDITURES</v>
          </cell>
        </row>
        <row r="4046">
          <cell r="A4046">
            <v>1205001</v>
          </cell>
          <cell r="B4046" t="str">
            <v>UNDISTRIBUTED EXPENDITURES</v>
          </cell>
        </row>
        <row r="4047">
          <cell r="A4047">
            <v>1205001</v>
          </cell>
          <cell r="B4047" t="str">
            <v>UNDISTRIBUTED EXPENDITURES</v>
          </cell>
        </row>
        <row r="4048">
          <cell r="A4048">
            <v>1205001</v>
          </cell>
          <cell r="B4048" t="str">
            <v>UNDISTRIBUTED EXPENDITURES</v>
          </cell>
        </row>
        <row r="4049">
          <cell r="A4049">
            <v>1205001</v>
          </cell>
          <cell r="B4049" t="str">
            <v>UNDISTRIBUTED EXPENDITURES</v>
          </cell>
        </row>
        <row r="4050">
          <cell r="A4050">
            <v>1205001</v>
          </cell>
          <cell r="B4050" t="str">
            <v>UNDISTRIBUTED EXPENDITURES</v>
          </cell>
        </row>
        <row r="4051">
          <cell r="A4051">
            <v>1205001</v>
          </cell>
          <cell r="B4051" t="str">
            <v>UNDISTRIBUTED EXPENDITURES</v>
          </cell>
        </row>
        <row r="4052">
          <cell r="A4052">
            <v>1205001</v>
          </cell>
          <cell r="B4052" t="str">
            <v>UNDISTRIBUTED EXPENDITURES</v>
          </cell>
        </row>
        <row r="4053">
          <cell r="A4053">
            <v>1205001</v>
          </cell>
          <cell r="B4053" t="str">
            <v>UNDISTRIBUTED EXPENDITURES</v>
          </cell>
        </row>
        <row r="4054">
          <cell r="A4054">
            <v>1205001</v>
          </cell>
          <cell r="B4054" t="str">
            <v>UNDISTRIBUTED EXPENDITURES</v>
          </cell>
        </row>
        <row r="4055">
          <cell r="A4055">
            <v>1205001</v>
          </cell>
          <cell r="B4055" t="str">
            <v>UNDISTRIBUTED EXPENDITURES</v>
          </cell>
        </row>
        <row r="4056">
          <cell r="A4056">
            <v>1205001</v>
          </cell>
          <cell r="B4056" t="str">
            <v>UNDISTRIBUTED EXPENDITURES</v>
          </cell>
        </row>
        <row r="4057">
          <cell r="A4057">
            <v>1205001</v>
          </cell>
          <cell r="B4057" t="str">
            <v>UNDISTRIBUTED EXPENDITURES</v>
          </cell>
        </row>
        <row r="4058">
          <cell r="A4058">
            <v>1205001</v>
          </cell>
          <cell r="B4058" t="str">
            <v>UNDISTRIBUTED EXPENDITURES</v>
          </cell>
        </row>
        <row r="4059">
          <cell r="A4059">
            <v>1205001</v>
          </cell>
          <cell r="B4059" t="str">
            <v>UNDISTRIBUTED EXPENDITURES</v>
          </cell>
        </row>
        <row r="4060">
          <cell r="A4060">
            <v>1205001</v>
          </cell>
          <cell r="B4060" t="str">
            <v>UNDISTRIBUTED EXPENDITURES</v>
          </cell>
        </row>
        <row r="4061">
          <cell r="A4061">
            <v>1205001</v>
          </cell>
          <cell r="B4061" t="str">
            <v>UNDISTRIBUTED EXPENDITURES</v>
          </cell>
        </row>
        <row r="4062">
          <cell r="A4062">
            <v>1205001</v>
          </cell>
          <cell r="B4062" t="str">
            <v>UNDISTRIBUTED EXPENDITURES</v>
          </cell>
        </row>
        <row r="4063">
          <cell r="A4063">
            <v>1205001</v>
          </cell>
          <cell r="B4063" t="str">
            <v>UNDISTRIBUTED EXPENDITURES</v>
          </cell>
        </row>
        <row r="4064">
          <cell r="A4064">
            <v>1205001</v>
          </cell>
          <cell r="B4064" t="str">
            <v>UNDISTRIBUTED EXPENDITURES</v>
          </cell>
        </row>
        <row r="4065">
          <cell r="A4065">
            <v>1205001</v>
          </cell>
          <cell r="B4065" t="str">
            <v>UNDISTRIBUTED EXPENDITURES</v>
          </cell>
        </row>
        <row r="4066">
          <cell r="A4066">
            <v>1205001</v>
          </cell>
          <cell r="B4066" t="str">
            <v>UNDISTRIBUTED EXPENDITURES</v>
          </cell>
        </row>
        <row r="4067">
          <cell r="A4067">
            <v>1205001</v>
          </cell>
          <cell r="B4067" t="str">
            <v>UNDISTRIBUTED EXPENDITURES</v>
          </cell>
        </row>
        <row r="4068">
          <cell r="A4068">
            <v>1205001</v>
          </cell>
          <cell r="B4068" t="str">
            <v>UNDISTRIBUTED EXPENDITURES</v>
          </cell>
        </row>
        <row r="4069">
          <cell r="A4069">
            <v>1205001</v>
          </cell>
          <cell r="B4069" t="str">
            <v>UNDISTRIBUTED EXPENDITURES</v>
          </cell>
        </row>
        <row r="4070">
          <cell r="A4070">
            <v>1205001</v>
          </cell>
          <cell r="B4070" t="str">
            <v>UNDISTRIBUTED EXPENDITURES</v>
          </cell>
        </row>
        <row r="4071">
          <cell r="A4071">
            <v>1205001</v>
          </cell>
          <cell r="B4071" t="str">
            <v>UNDISTRIBUTED EXPENDITURES</v>
          </cell>
        </row>
        <row r="4072">
          <cell r="A4072">
            <v>1205001</v>
          </cell>
          <cell r="B4072" t="str">
            <v>UNDISTRIBUTED EXPENDITURES</v>
          </cell>
        </row>
        <row r="4073">
          <cell r="A4073">
            <v>1205001</v>
          </cell>
          <cell r="B4073" t="str">
            <v>UNDISTRIBUTED EXPENDITURES</v>
          </cell>
        </row>
        <row r="4074">
          <cell r="A4074">
            <v>1205001</v>
          </cell>
          <cell r="B4074" t="str">
            <v>UNDISTRIBUTED EXPENDITURES</v>
          </cell>
        </row>
        <row r="4075">
          <cell r="A4075">
            <v>1205001</v>
          </cell>
          <cell r="B4075" t="str">
            <v>UNDISTRIBUTED EXPENDITURES</v>
          </cell>
        </row>
        <row r="4076">
          <cell r="A4076">
            <v>1205001</v>
          </cell>
          <cell r="B4076" t="str">
            <v>UNDISTRIBUTED EXPENDITURES</v>
          </cell>
        </row>
        <row r="4077">
          <cell r="A4077">
            <v>1205001</v>
          </cell>
          <cell r="B4077" t="str">
            <v>UNDISTRIBUTED EXPENDITURES</v>
          </cell>
        </row>
        <row r="4078">
          <cell r="A4078">
            <v>1205001</v>
          </cell>
          <cell r="B4078" t="str">
            <v>UNDISTRIBUTED EXPENDITURES</v>
          </cell>
        </row>
        <row r="4079">
          <cell r="A4079">
            <v>1205001</v>
          </cell>
          <cell r="B4079" t="str">
            <v>UNDISTRIBUTED EXPENDITURES</v>
          </cell>
        </row>
        <row r="4080">
          <cell r="A4080">
            <v>1205001</v>
          </cell>
          <cell r="B4080" t="str">
            <v>UNDISTRIBUTED EXPENDITURES</v>
          </cell>
        </row>
        <row r="4081">
          <cell r="A4081">
            <v>1205001</v>
          </cell>
          <cell r="B4081" t="str">
            <v>UNDISTRIBUTED EXPENDITURES</v>
          </cell>
        </row>
        <row r="4082">
          <cell r="A4082">
            <v>1205001</v>
          </cell>
          <cell r="B4082" t="str">
            <v>UNDISTRIBUTED EXPENDITURES</v>
          </cell>
        </row>
        <row r="4083">
          <cell r="A4083">
            <v>1205001</v>
          </cell>
          <cell r="B4083" t="str">
            <v>UNDISTRIBUTED EXPENDITURES</v>
          </cell>
        </row>
        <row r="4084">
          <cell r="A4084">
            <v>1205001</v>
          </cell>
          <cell r="B4084" t="str">
            <v>UNDISTRIBUTED EXPENDITURES</v>
          </cell>
        </row>
        <row r="4085">
          <cell r="A4085">
            <v>1205001</v>
          </cell>
          <cell r="B4085" t="str">
            <v>UNDISTRIBUTED EXPENDITURES</v>
          </cell>
        </row>
        <row r="4086">
          <cell r="A4086">
            <v>1205001</v>
          </cell>
          <cell r="B4086" t="str">
            <v>UNDISTRIBUTED EXPENDITURES</v>
          </cell>
        </row>
        <row r="4087">
          <cell r="A4087">
            <v>1205001</v>
          </cell>
          <cell r="B4087" t="str">
            <v>UNDISTRIBUTED EXPENDITURES</v>
          </cell>
        </row>
        <row r="4088">
          <cell r="A4088">
            <v>1205001</v>
          </cell>
          <cell r="B4088" t="str">
            <v>UNDISTRIBUTED EXPENDITURES</v>
          </cell>
        </row>
        <row r="4089">
          <cell r="A4089">
            <v>1205001</v>
          </cell>
          <cell r="B4089" t="str">
            <v>UNDISTRIBUTED EXPENDITURES</v>
          </cell>
        </row>
        <row r="4090">
          <cell r="A4090">
            <v>1205001</v>
          </cell>
          <cell r="B4090" t="str">
            <v>UNDISTRIBUTED EXPENDITURES</v>
          </cell>
        </row>
        <row r="4091">
          <cell r="A4091">
            <v>1205001</v>
          </cell>
          <cell r="B4091" t="str">
            <v>UNDISTRIBUTED EXPENDITURES</v>
          </cell>
        </row>
        <row r="4092">
          <cell r="A4092">
            <v>1205001</v>
          </cell>
          <cell r="B4092" t="str">
            <v>UNDISTRIBUTED EXPENDITURES</v>
          </cell>
        </row>
        <row r="4093">
          <cell r="A4093">
            <v>1205001</v>
          </cell>
          <cell r="B4093" t="str">
            <v>UNDISTRIBUTED EXPENDITURES</v>
          </cell>
        </row>
        <row r="4094">
          <cell r="A4094">
            <v>1205001</v>
          </cell>
          <cell r="B4094" t="str">
            <v>UNDISTRIBUTED EXPENDITURES</v>
          </cell>
        </row>
        <row r="4095">
          <cell r="A4095">
            <v>1205001</v>
          </cell>
          <cell r="B4095" t="str">
            <v>UNDISTRIBUTED EXPENDITURES</v>
          </cell>
        </row>
        <row r="4096">
          <cell r="A4096">
            <v>1205001</v>
          </cell>
          <cell r="B4096" t="str">
            <v>UNDISTRIBUTED EXPENDITURES</v>
          </cell>
        </row>
        <row r="4097">
          <cell r="A4097">
            <v>1205001</v>
          </cell>
          <cell r="B4097" t="str">
            <v>UNDISTRIBUTED EXPENDITURES</v>
          </cell>
        </row>
        <row r="4098">
          <cell r="A4098">
            <v>1205001</v>
          </cell>
          <cell r="B4098" t="str">
            <v>UNDISTRIBUTED EXPENDITURES</v>
          </cell>
        </row>
        <row r="4099">
          <cell r="A4099">
            <v>1205001</v>
          </cell>
          <cell r="B4099" t="str">
            <v>UNDISTRIBUTED EXPENDITURES</v>
          </cell>
        </row>
        <row r="4100">
          <cell r="A4100">
            <v>1205001</v>
          </cell>
          <cell r="B4100" t="str">
            <v>UNDISTRIBUTED EXPENDITURES</v>
          </cell>
        </row>
        <row r="4101">
          <cell r="A4101">
            <v>1205001</v>
          </cell>
          <cell r="B4101" t="str">
            <v>UNDISTRIBUTED EXPENDITURES</v>
          </cell>
        </row>
        <row r="4102">
          <cell r="A4102">
            <v>1205001</v>
          </cell>
          <cell r="B4102" t="str">
            <v>UNDISTRIBUTED EXPENDITURES</v>
          </cell>
        </row>
        <row r="4103">
          <cell r="A4103">
            <v>1205001</v>
          </cell>
          <cell r="B4103" t="str">
            <v>UNDISTRIBUTED EXPENDITURES</v>
          </cell>
        </row>
        <row r="4104">
          <cell r="A4104">
            <v>1205001</v>
          </cell>
          <cell r="B4104" t="str">
            <v>UNDISTRIBUTED EXPENDITURES</v>
          </cell>
        </row>
        <row r="4105">
          <cell r="A4105">
            <v>1205001</v>
          </cell>
          <cell r="B4105" t="str">
            <v>UNDISTRIBUTED EXPENDITURES</v>
          </cell>
        </row>
        <row r="4106">
          <cell r="A4106">
            <v>1205001</v>
          </cell>
          <cell r="B4106" t="str">
            <v>UNDISTRIBUTED EXPENDITURES</v>
          </cell>
        </row>
        <row r="4107">
          <cell r="A4107">
            <v>1205001</v>
          </cell>
          <cell r="B4107" t="str">
            <v>UNDISTRIBUTED EXPENDITURES</v>
          </cell>
        </row>
        <row r="4108">
          <cell r="A4108">
            <v>1205001</v>
          </cell>
          <cell r="B4108" t="str">
            <v>UNDISTRIBUTED EXPENDITURES</v>
          </cell>
        </row>
        <row r="4109">
          <cell r="A4109">
            <v>1205001</v>
          </cell>
          <cell r="B4109" t="str">
            <v>UNDISTRIBUTED EXPENDITURES</v>
          </cell>
        </row>
        <row r="4110">
          <cell r="A4110">
            <v>1205001</v>
          </cell>
          <cell r="B4110" t="str">
            <v>UNDISTRIBUTED EXPENDITURES</v>
          </cell>
        </row>
        <row r="4111">
          <cell r="A4111">
            <v>1205001</v>
          </cell>
          <cell r="B4111" t="str">
            <v>UNDISTRIBUTED EXPENDITURES</v>
          </cell>
        </row>
        <row r="4112">
          <cell r="A4112">
            <v>1205001</v>
          </cell>
          <cell r="B4112" t="str">
            <v>UNDISTRIBUTED EXPENDITURES</v>
          </cell>
        </row>
        <row r="4113">
          <cell r="A4113">
            <v>1205001</v>
          </cell>
          <cell r="B4113" t="str">
            <v>UNDISTRIBUTED EXPENDITURES</v>
          </cell>
        </row>
        <row r="4114">
          <cell r="A4114">
            <v>1205001</v>
          </cell>
          <cell r="B4114" t="str">
            <v>UNDISTRIBUTED EXPENDITURES</v>
          </cell>
        </row>
        <row r="4115">
          <cell r="A4115">
            <v>1205001</v>
          </cell>
          <cell r="B4115" t="str">
            <v>UNDISTRIBUTED EXPENDITURES</v>
          </cell>
        </row>
        <row r="4116">
          <cell r="A4116">
            <v>1205001</v>
          </cell>
          <cell r="B4116" t="str">
            <v>UNDISTRIBUTED EXPENDITURES</v>
          </cell>
        </row>
        <row r="4117">
          <cell r="A4117">
            <v>1205001</v>
          </cell>
          <cell r="B4117" t="str">
            <v>UNDISTRIBUTED EXPENDITURES</v>
          </cell>
        </row>
        <row r="4118">
          <cell r="A4118">
            <v>1205001</v>
          </cell>
          <cell r="B4118" t="str">
            <v>UNDISTRIBUTED EXPENDITURES</v>
          </cell>
        </row>
        <row r="4119">
          <cell r="A4119">
            <v>1205001</v>
          </cell>
          <cell r="B4119" t="str">
            <v>UNDISTRIBUTED EXPENDITURES</v>
          </cell>
        </row>
        <row r="4120">
          <cell r="A4120">
            <v>1205001</v>
          </cell>
          <cell r="B4120" t="str">
            <v>UNDISTRIBUTED EXPENDITURES</v>
          </cell>
        </row>
        <row r="4121">
          <cell r="A4121">
            <v>1205001</v>
          </cell>
          <cell r="B4121" t="str">
            <v>UNDISTRIBUTED EXPENDITURES</v>
          </cell>
        </row>
        <row r="4122">
          <cell r="A4122">
            <v>1205001</v>
          </cell>
          <cell r="B4122" t="str">
            <v>UNDISTRIBUTED EXPENDITURES</v>
          </cell>
        </row>
        <row r="4123">
          <cell r="A4123">
            <v>1205001</v>
          </cell>
          <cell r="B4123" t="str">
            <v>UNDISTRIBUTED EXPENDITURES</v>
          </cell>
        </row>
        <row r="4124">
          <cell r="A4124">
            <v>1205001</v>
          </cell>
          <cell r="B4124" t="str">
            <v>UNDISTRIBUTED EXPENDITURES</v>
          </cell>
        </row>
        <row r="4125">
          <cell r="A4125">
            <v>1205001</v>
          </cell>
          <cell r="B4125" t="str">
            <v>UNDISTRIBUTED EXPENDITURES</v>
          </cell>
        </row>
        <row r="4126">
          <cell r="A4126">
            <v>1205001</v>
          </cell>
          <cell r="B4126" t="str">
            <v>UNDISTRIBUTED EXPENDITURES</v>
          </cell>
        </row>
        <row r="4127">
          <cell r="A4127">
            <v>1205001</v>
          </cell>
          <cell r="B4127" t="str">
            <v>UNDISTRIBUTED EXPENDITURES</v>
          </cell>
        </row>
        <row r="4128">
          <cell r="A4128">
            <v>1205001</v>
          </cell>
          <cell r="B4128" t="str">
            <v>UNDISTRIBUTED EXPENDITURES</v>
          </cell>
        </row>
        <row r="4129">
          <cell r="A4129">
            <v>1205001</v>
          </cell>
          <cell r="B4129" t="str">
            <v>UNDISTRIBUTED EXPENDITURES</v>
          </cell>
        </row>
        <row r="4130">
          <cell r="A4130">
            <v>1206001</v>
          </cell>
          <cell r="B4130" t="str">
            <v>DEF CHGS-BUSINESS COMBINATION EXPENSES</v>
          </cell>
        </row>
        <row r="4131">
          <cell r="A4131">
            <v>1209002</v>
          </cell>
          <cell r="B4131" t="str">
            <v>OTHERS WITHIN OWN GROUP</v>
          </cell>
        </row>
        <row r="4132">
          <cell r="A4132">
            <v>1209002</v>
          </cell>
          <cell r="B4132" t="str">
            <v>OTHERS WITHIN OWN GROUP</v>
          </cell>
        </row>
        <row r="4133">
          <cell r="A4133">
            <v>1209003</v>
          </cell>
          <cell r="B4133" t="str">
            <v>OTHERS WITHIN OWN ECHELON ABOVE GROUP</v>
          </cell>
        </row>
        <row r="4134">
          <cell r="A4134">
            <v>1209004</v>
          </cell>
          <cell r="B4134" t="str">
            <v>OTHER GE PARENT CO.COMPONENTS</v>
          </cell>
        </row>
        <row r="4135">
          <cell r="A4135">
            <v>1209004</v>
          </cell>
          <cell r="B4135" t="str">
            <v>OTHER GE PARENT CO.COMPONENTS</v>
          </cell>
        </row>
        <row r="4136">
          <cell r="A4136">
            <v>1209004</v>
          </cell>
          <cell r="B4136" t="str">
            <v>OTHER GE PARENT CO.COMPONENTS</v>
          </cell>
        </row>
        <row r="4137">
          <cell r="A4137">
            <v>1270001</v>
          </cell>
          <cell r="B4137" t="str">
            <v>INTERNAL USE SOFTWARE-CAPITALIZED SOFTWARE COSTS-FC-BAL 1/1</v>
          </cell>
        </row>
        <row r="4138">
          <cell r="A4138">
            <v>1270001</v>
          </cell>
          <cell r="B4138" t="str">
            <v>INTERNAL USE SOFTWARE-CAPITALIZED SOFTWARE COSTS-FC-BAL 1/1</v>
          </cell>
        </row>
        <row r="4139">
          <cell r="A4139">
            <v>1270001</v>
          </cell>
          <cell r="B4139" t="str">
            <v>INTERNAL USE SOFTWARE-CAPITALIZED SOFTWARE COSTS-FC-BAL 1/1</v>
          </cell>
        </row>
        <row r="4140">
          <cell r="A4140">
            <v>1270001</v>
          </cell>
          <cell r="B4140" t="str">
            <v>INTERNAL USE SOFTWARE-CAPITALIZED SOFTWARE COSTS-FC-BAL 1/1</v>
          </cell>
        </row>
        <row r="4141">
          <cell r="A4141">
            <v>1270003</v>
          </cell>
          <cell r="B4141" t="str">
            <v>INTERNAL USE SOFTWARE-CAPITALIZED SOFTWARE COSTS-GROSS EXPEND-CY-OTHER</v>
          </cell>
        </row>
        <row r="4142">
          <cell r="A4142">
            <v>1270003</v>
          </cell>
          <cell r="B4142" t="str">
            <v>INTERNAL USE SOFTWARE-CAPITALIZED SOFTWARE COSTS-GROSS EXPEND-CY-OTHER</v>
          </cell>
        </row>
        <row r="4143">
          <cell r="A4143">
            <v>1270003</v>
          </cell>
          <cell r="B4143" t="str">
            <v>INTERNAL USE SOFTWARE-CAPITALIZED SOFTWARE COSTS-GROSS EXPEND-CY-OTHER</v>
          </cell>
        </row>
        <row r="4144">
          <cell r="A4144">
            <v>1270003</v>
          </cell>
          <cell r="B4144" t="str">
            <v>INTERNAL USE SOFTWARE-CAPITALIZED SOFTWARE COSTS-GROSS EXPEND-CY-OTHER</v>
          </cell>
        </row>
        <row r="4145">
          <cell r="A4145">
            <v>1270003</v>
          </cell>
          <cell r="B4145" t="str">
            <v>INTERNAL USE SOFTWARE-CAPITALIZED SOFTWARE COSTS-GROSS EXPEND-CY-OTHER</v>
          </cell>
        </row>
        <row r="4146">
          <cell r="A4146">
            <v>1270004</v>
          </cell>
          <cell r="B4146" t="str">
            <v>INTERNAL USE SOFTWARE-CAPITALIZED SOFTWARE COSTS-WRITE OFFS, ETC.</v>
          </cell>
        </row>
        <row r="4147">
          <cell r="A4147">
            <v>1270004</v>
          </cell>
          <cell r="B4147" t="str">
            <v>INTERNAL USE SOFTWARE-CAPITALIZED SOFTWARE COSTS-WRITE OFFS, ETC.</v>
          </cell>
        </row>
        <row r="4148">
          <cell r="A4148">
            <v>1270004</v>
          </cell>
          <cell r="B4148" t="str">
            <v>INTERNAL USE SOFTWARE-CAPITALIZED SOFTWARE COSTS-WRITE OFFS, ETC.</v>
          </cell>
        </row>
        <row r="4149">
          <cell r="A4149">
            <v>1280001</v>
          </cell>
          <cell r="B4149" t="str">
            <v>CAP. SOFTWARE COSTS-RESERVE FOR AMORT-CY</v>
          </cell>
        </row>
        <row r="4150">
          <cell r="A4150">
            <v>1280001</v>
          </cell>
          <cell r="B4150" t="str">
            <v>CAP. SOFTWARE COSTS-RESERVE FOR AMORT-CY</v>
          </cell>
        </row>
        <row r="4151">
          <cell r="A4151">
            <v>1280002</v>
          </cell>
          <cell r="B4151" t="str">
            <v>CAP. SOFTWARE COSTS-RESERVE FOR AMORT-PY</v>
          </cell>
        </row>
        <row r="4152">
          <cell r="A4152">
            <v>1290001</v>
          </cell>
          <cell r="B4152" t="str">
            <v>RESERVE FOR DEFERRED CHARGES</v>
          </cell>
        </row>
        <row r="4153">
          <cell r="A4153">
            <v>1300001</v>
          </cell>
          <cell r="B4153" t="str">
            <v>LOANS TO EMPLOYEES</v>
          </cell>
        </row>
        <row r="4154">
          <cell r="A4154">
            <v>1300001</v>
          </cell>
          <cell r="B4154" t="str">
            <v>LOANS TO EMPLOYEES</v>
          </cell>
        </row>
        <row r="4155">
          <cell r="A4155">
            <v>1300001</v>
          </cell>
          <cell r="B4155" t="str">
            <v>LOANS TO EMPLOYEES</v>
          </cell>
        </row>
        <row r="4156">
          <cell r="A4156">
            <v>1300001</v>
          </cell>
          <cell r="B4156" t="str">
            <v>LOANS TO EMPLOYEES</v>
          </cell>
        </row>
        <row r="4157">
          <cell r="A4157">
            <v>1300001</v>
          </cell>
          <cell r="B4157" t="str">
            <v>LOANS TO EMPLOYEES</v>
          </cell>
        </row>
        <row r="4158">
          <cell r="A4158">
            <v>1310001</v>
          </cell>
          <cell r="B4158" t="str">
            <v>OTHER ASSETS</v>
          </cell>
        </row>
        <row r="4159">
          <cell r="A4159">
            <v>1310071</v>
          </cell>
          <cell r="B4159" t="str">
            <v>TRSY-OTHER ASSETS</v>
          </cell>
        </row>
        <row r="4160">
          <cell r="A4160">
            <v>1601001</v>
          </cell>
          <cell r="B4160" t="str">
            <v>SHARE OF EQUITY AT ACQUISITION</v>
          </cell>
        </row>
        <row r="4161">
          <cell r="A4161">
            <v>1601001</v>
          </cell>
          <cell r="B4161" t="str">
            <v>SHARE OF EQUITY AT ACQUISITION</v>
          </cell>
        </row>
        <row r="4162">
          <cell r="A4162">
            <v>1601001</v>
          </cell>
          <cell r="B4162" t="str">
            <v>SHARE OF EQUITY AT ACQUISITION</v>
          </cell>
        </row>
        <row r="4163">
          <cell r="A4163">
            <v>1601001</v>
          </cell>
          <cell r="B4163" t="str">
            <v>SHARE OF EQUITY AT ACQUISITION</v>
          </cell>
        </row>
        <row r="4164">
          <cell r="A4164">
            <v>1601001</v>
          </cell>
          <cell r="B4164" t="str">
            <v>SHARE OF EQUITY AT ACQUISITION</v>
          </cell>
        </row>
        <row r="4165">
          <cell r="A4165">
            <v>1601001</v>
          </cell>
          <cell r="B4165" t="str">
            <v>SHARE OF EQUITY AT ACQUISITION</v>
          </cell>
        </row>
        <row r="4166">
          <cell r="A4166">
            <v>1601001</v>
          </cell>
          <cell r="B4166" t="str">
            <v>SHARE OF EQUITY AT ACQUISITION</v>
          </cell>
        </row>
        <row r="4167">
          <cell r="A4167">
            <v>1601001</v>
          </cell>
          <cell r="B4167" t="str">
            <v>SHARE OF EQUITY AT ACQUISITION</v>
          </cell>
        </row>
        <row r="4168">
          <cell r="A4168">
            <v>1621001</v>
          </cell>
          <cell r="B4168" t="str">
            <v>SHARE OF EQUITY AT ACQUISITION</v>
          </cell>
        </row>
        <row r="4169">
          <cell r="A4169">
            <v>1621001</v>
          </cell>
          <cell r="B4169" t="str">
            <v>SHARE OF EQUITY AT ACQUISITION</v>
          </cell>
        </row>
        <row r="4170">
          <cell r="A4170">
            <v>1621001</v>
          </cell>
          <cell r="B4170" t="str">
            <v>SHARE OF EQUITY AT ACQUISITION</v>
          </cell>
        </row>
        <row r="4171">
          <cell r="A4171">
            <v>1621001</v>
          </cell>
          <cell r="B4171" t="str">
            <v>SHARE OF EQUITY AT ACQUISITION</v>
          </cell>
        </row>
        <row r="4172">
          <cell r="A4172">
            <v>1624001</v>
          </cell>
          <cell r="B4172" t="str">
            <v>LOANS AND ADVANCES</v>
          </cell>
        </row>
        <row r="4173">
          <cell r="A4173">
            <v>1625001</v>
          </cell>
          <cell r="B4173" t="str">
            <v>CHANGE IN SOE SINCE ACQUISITION</v>
          </cell>
        </row>
        <row r="4174">
          <cell r="A4174">
            <v>1625001</v>
          </cell>
          <cell r="B4174" t="str">
            <v>CHANGE IN SOE SINCE ACQUISITION</v>
          </cell>
        </row>
        <row r="4175">
          <cell r="A4175">
            <v>1625001</v>
          </cell>
          <cell r="B4175" t="str">
            <v>CHANGE IN SOE SINCE ACQUISITION</v>
          </cell>
        </row>
        <row r="4176">
          <cell r="A4176">
            <v>1625001</v>
          </cell>
          <cell r="B4176" t="str">
            <v>CHANGE IN SOE SINCE ACQUISITION</v>
          </cell>
        </row>
        <row r="4177">
          <cell r="A4177">
            <v>1625001</v>
          </cell>
          <cell r="B4177" t="str">
            <v>CHANGE IN SOE SINCE ACQUISITION</v>
          </cell>
        </row>
        <row r="4178">
          <cell r="A4178">
            <v>1625001</v>
          </cell>
          <cell r="B4178" t="str">
            <v>CHANGE IN SOE SINCE ACQUISITION</v>
          </cell>
        </row>
        <row r="4179">
          <cell r="A4179">
            <v>1625001</v>
          </cell>
          <cell r="B4179" t="str">
            <v>CHANGE IN SOE SINCE ACQUISITION</v>
          </cell>
        </row>
        <row r="4180">
          <cell r="A4180">
            <v>1650001</v>
          </cell>
          <cell r="B4180" t="str">
            <v>OTHER MISCELLANEOUS SECURITIES</v>
          </cell>
        </row>
        <row r="4181">
          <cell r="A4181">
            <v>1650001</v>
          </cell>
          <cell r="B4181" t="str">
            <v>OTHER MISCELLANEOUS SECURITIES</v>
          </cell>
        </row>
        <row r="4182">
          <cell r="A4182">
            <v>1700201</v>
          </cell>
          <cell r="B4182" t="str">
            <v>ASSESSED INVESTMENT-CASH OUTSIDE OWN BUS</v>
          </cell>
        </row>
        <row r="4183">
          <cell r="A4183">
            <v>1702201</v>
          </cell>
          <cell r="B4183" t="str">
            <v>ASS'D INVESTMENT-INVENTORIES OUTSIDE OWN BUSINESS</v>
          </cell>
        </row>
        <row r="4184">
          <cell r="A4184">
            <v>1703101</v>
          </cell>
          <cell r="B4184" t="str">
            <v>ASS'D INVEST-OTHER WITHIN OWN BUSINESS</v>
          </cell>
        </row>
        <row r="4185">
          <cell r="A4185">
            <v>1703201</v>
          </cell>
          <cell r="B4185" t="str">
            <v>ASS'D INVEST-OTHER OUTSIDE OWN BUSINESS</v>
          </cell>
        </row>
        <row r="4186">
          <cell r="A4186">
            <v>1703201</v>
          </cell>
          <cell r="B4186" t="str">
            <v>ASS'D INVEST-OTHER OUTSIDE OWN BUSINESS</v>
          </cell>
        </row>
        <row r="4187">
          <cell r="A4187">
            <v>1703201</v>
          </cell>
          <cell r="B4187" t="str">
            <v>ASS'D INVEST-OTHER OUTSIDE OWN BUSINESS</v>
          </cell>
        </row>
        <row r="4188">
          <cell r="A4188">
            <v>1709401</v>
          </cell>
          <cell r="B4188" t="str">
            <v>ACCOUNTS PAYABLE-COMP OTH THAN W/IN OWN BUSINESS</v>
          </cell>
        </row>
        <row r="4189">
          <cell r="A4189">
            <v>1811401</v>
          </cell>
          <cell r="B4189" t="str">
            <v>DEF.US FED. INC. TAXES-OTHER</v>
          </cell>
        </row>
        <row r="4190">
          <cell r="A4190">
            <v>1814001</v>
          </cell>
          <cell r="B4190" t="str">
            <v>DEF.US FED.INC.TAXES-INTERCO PROFITS IN ASSETS</v>
          </cell>
        </row>
        <row r="4191">
          <cell r="A4191">
            <v>1820001</v>
          </cell>
          <cell r="B4191" t="str">
            <v>DEFERRED PUERTO RICAN INCOME TAXES</v>
          </cell>
        </row>
        <row r="4192">
          <cell r="A4192">
            <v>1830001</v>
          </cell>
          <cell r="B4192" t="str">
            <v>DEFERRED FOREIGN INCOME TAXES</v>
          </cell>
        </row>
        <row r="4193">
          <cell r="A4193">
            <v>2000001</v>
          </cell>
          <cell r="B4193" t="str">
            <v>BALANCE AT JANUARY 1</v>
          </cell>
        </row>
        <row r="4194">
          <cell r="A4194">
            <v>2000001</v>
          </cell>
          <cell r="B4194" t="str">
            <v>BALANCE AT JANUARY 1</v>
          </cell>
        </row>
        <row r="4195">
          <cell r="A4195">
            <v>2000001</v>
          </cell>
          <cell r="B4195" t="str">
            <v>BALANCE AT JANUARY 1</v>
          </cell>
        </row>
        <row r="4196">
          <cell r="A4196">
            <v>2000001</v>
          </cell>
          <cell r="B4196" t="str">
            <v>BALANCE AT JANUARY 1</v>
          </cell>
        </row>
        <row r="4197">
          <cell r="A4197">
            <v>2000002</v>
          </cell>
          <cell r="B4197" t="str">
            <v>GROSS EXPEND. CURR. YR.-ACQ OF NEW BUSINESS</v>
          </cell>
        </row>
        <row r="4198">
          <cell r="A4198">
            <v>2000003</v>
          </cell>
          <cell r="B4198" t="str">
            <v>GROSS EXPEND. CURR. YR.-OTHER</v>
          </cell>
        </row>
        <row r="4199">
          <cell r="A4199">
            <v>2000003</v>
          </cell>
          <cell r="B4199" t="str">
            <v>GROSS EXPEND. CURR. YR.-OTHER</v>
          </cell>
        </row>
        <row r="4200">
          <cell r="A4200">
            <v>2000003</v>
          </cell>
          <cell r="B4200" t="str">
            <v>GROSS EXPEND. CURR. YR.-OTHER</v>
          </cell>
        </row>
        <row r="4201">
          <cell r="A4201">
            <v>2000003</v>
          </cell>
          <cell r="B4201" t="str">
            <v>GROSS EXPEND. CURR. YR.-OTHER</v>
          </cell>
        </row>
        <row r="4202">
          <cell r="A4202">
            <v>2000003</v>
          </cell>
          <cell r="B4202" t="str">
            <v>GROSS EXPEND. CURR. YR.-OTHER</v>
          </cell>
        </row>
        <row r="4203">
          <cell r="A4203">
            <v>2000003</v>
          </cell>
          <cell r="B4203" t="str">
            <v>GROSS EXPEND. CURR. YR.-OTHER</v>
          </cell>
        </row>
        <row r="4204">
          <cell r="A4204">
            <v>2000003</v>
          </cell>
          <cell r="B4204" t="str">
            <v>GROSS EXPEND. CURR. YR.-OTHER</v>
          </cell>
        </row>
        <row r="4205">
          <cell r="A4205">
            <v>2000003</v>
          </cell>
          <cell r="B4205" t="str">
            <v>GROSS EXPEND. CURR. YR.-OTHER</v>
          </cell>
        </row>
        <row r="4206">
          <cell r="A4206">
            <v>2000003</v>
          </cell>
          <cell r="B4206" t="str">
            <v>GROSS EXPEND. CURR. YR.-OTHER</v>
          </cell>
        </row>
        <row r="4207">
          <cell r="A4207">
            <v>2000004</v>
          </cell>
          <cell r="B4207" t="str">
            <v>WRITE OFFS, ETC</v>
          </cell>
        </row>
        <row r="4208">
          <cell r="A4208">
            <v>2000004</v>
          </cell>
          <cell r="B4208" t="str">
            <v>WRITE OFFS, ETC</v>
          </cell>
        </row>
        <row r="4209">
          <cell r="A4209">
            <v>2000004</v>
          </cell>
          <cell r="B4209" t="str">
            <v>WRITE OFFS, ETC</v>
          </cell>
        </row>
        <row r="4210">
          <cell r="A4210">
            <v>2911001</v>
          </cell>
          <cell r="B4210" t="str">
            <v>LEASEHOLD COSTS-1ST COST-AT JANUARY 1</v>
          </cell>
        </row>
        <row r="4211">
          <cell r="A4211">
            <v>2911001</v>
          </cell>
          <cell r="B4211" t="str">
            <v>LEASEHOLD COSTS-1ST COST-AT JANUARY 1</v>
          </cell>
        </row>
        <row r="4212">
          <cell r="A4212">
            <v>2911001</v>
          </cell>
          <cell r="B4212" t="str">
            <v>LEASEHOLD COSTS-1ST COST-AT JANUARY 1</v>
          </cell>
        </row>
        <row r="4213">
          <cell r="A4213">
            <v>2911001</v>
          </cell>
          <cell r="B4213" t="str">
            <v>LEASEHOLD COSTS-1ST COST-AT JANUARY 1</v>
          </cell>
        </row>
        <row r="4214">
          <cell r="A4214">
            <v>2911001</v>
          </cell>
          <cell r="B4214" t="str">
            <v>LEASEHOLD COSTS-1ST COST-AT JANUARY 1</v>
          </cell>
        </row>
        <row r="4215">
          <cell r="A4215">
            <v>2911002</v>
          </cell>
          <cell r="B4215" t="str">
            <v>CURRENT YR ADDITIONS</v>
          </cell>
        </row>
        <row r="4216">
          <cell r="A4216">
            <v>2911003</v>
          </cell>
          <cell r="B4216" t="str">
            <v>NET TRANSFERS/RETIREMENTS</v>
          </cell>
        </row>
        <row r="4217">
          <cell r="A4217">
            <v>2912001</v>
          </cell>
          <cell r="B4217" t="str">
            <v>AMORTIZATION-CUR YR CHG TO OPER.</v>
          </cell>
        </row>
        <row r="4218">
          <cell r="A4218">
            <v>2912001</v>
          </cell>
          <cell r="B4218" t="str">
            <v>AMORTIZATION-CUR YR CHG TO OPER.</v>
          </cell>
        </row>
        <row r="4219">
          <cell r="A4219">
            <v>2912002</v>
          </cell>
          <cell r="B4219" t="str">
            <v>NET TRANSFERS/RETIREMENTS</v>
          </cell>
        </row>
        <row r="4220">
          <cell r="A4220">
            <v>2921101</v>
          </cell>
          <cell r="B4220" t="str">
            <v>FIRST COST-END OF PERIOD</v>
          </cell>
        </row>
        <row r="4221">
          <cell r="A4221">
            <v>2921101</v>
          </cell>
          <cell r="B4221" t="str">
            <v>FIRST COST-END OF PERIOD</v>
          </cell>
        </row>
        <row r="4222">
          <cell r="A4222">
            <v>2921101</v>
          </cell>
          <cell r="B4222" t="str">
            <v>FIRST COST-END OF PERIOD</v>
          </cell>
        </row>
        <row r="4223">
          <cell r="A4223">
            <v>2922101</v>
          </cell>
          <cell r="B4223" t="str">
            <v>AMORTIZATION-BALANCE END OF PERIOD</v>
          </cell>
        </row>
        <row r="4224">
          <cell r="A4224">
            <v>2922101</v>
          </cell>
          <cell r="B4224" t="str">
            <v>AMORTIZATION-BALANCE END OF PERIOD</v>
          </cell>
        </row>
        <row r="4225">
          <cell r="A4225">
            <v>2922101</v>
          </cell>
          <cell r="B4225" t="str">
            <v>AMORTIZATION-BALANCE END OF PERIOD</v>
          </cell>
        </row>
        <row r="4226">
          <cell r="A4226">
            <v>2922101</v>
          </cell>
          <cell r="B4226" t="str">
            <v>AMORTIZATION-BALANCE END OF PERIOD</v>
          </cell>
        </row>
        <row r="4227">
          <cell r="A4227">
            <v>2923101</v>
          </cell>
          <cell r="B4227" t="str">
            <v>DIF BETWEEN COST &amp; SOE AT ACQUISITION</v>
          </cell>
        </row>
        <row r="4228">
          <cell r="A4228">
            <v>2923101</v>
          </cell>
          <cell r="B4228" t="str">
            <v>DIF BETWEEN COST &amp; SOE AT ACQUISITION</v>
          </cell>
        </row>
        <row r="4229">
          <cell r="A4229">
            <v>2923301</v>
          </cell>
          <cell r="B4229" t="str">
            <v>DIF BETWEEN COST &amp; SOE AT ACQUISITION</v>
          </cell>
        </row>
        <row r="4230">
          <cell r="A4230">
            <v>2924101</v>
          </cell>
          <cell r="B4230" t="str">
            <v>ALLOWANCE FOR AMORTIZATION</v>
          </cell>
        </row>
        <row r="4231">
          <cell r="A4231">
            <v>2924101</v>
          </cell>
          <cell r="B4231" t="str">
            <v>ALLOWANCE FOR AMORTIZATION</v>
          </cell>
        </row>
        <row r="4232">
          <cell r="A4232">
            <v>2924301</v>
          </cell>
          <cell r="B4232" t="str">
            <v>ALLOWANCE FOR AMORTIZATION</v>
          </cell>
        </row>
        <row r="4233">
          <cell r="A4233">
            <v>2931001</v>
          </cell>
          <cell r="B4233" t="str">
            <v>RESERVE FOR DEPRECIATION-CY</v>
          </cell>
        </row>
        <row r="4234">
          <cell r="A4234">
            <v>2931001</v>
          </cell>
          <cell r="B4234" t="str">
            <v>RESERVE FOR DEPRECIATION-CY</v>
          </cell>
        </row>
        <row r="4235">
          <cell r="A4235">
            <v>2931001</v>
          </cell>
          <cell r="B4235" t="str">
            <v>RESERVE FOR DEPRECIATION-CY</v>
          </cell>
        </row>
        <row r="4236">
          <cell r="A4236">
            <v>2931001</v>
          </cell>
          <cell r="B4236" t="str">
            <v>RESERVE FOR DEPRECIATION-CY</v>
          </cell>
        </row>
        <row r="4237">
          <cell r="A4237">
            <v>2950001</v>
          </cell>
          <cell r="B4237" t="str">
            <v>PRIOR YEARS</v>
          </cell>
        </row>
        <row r="4238">
          <cell r="A4238">
            <v>2950001</v>
          </cell>
          <cell r="B4238" t="str">
            <v>PRIOR YEARS</v>
          </cell>
        </row>
        <row r="4239">
          <cell r="A4239">
            <v>2950001</v>
          </cell>
          <cell r="B4239" t="str">
            <v>PRIOR YEARS</v>
          </cell>
        </row>
        <row r="4240">
          <cell r="A4240">
            <v>2950001</v>
          </cell>
          <cell r="B4240" t="str">
            <v>PRIOR YEARS</v>
          </cell>
        </row>
        <row r="4241">
          <cell r="A4241">
            <v>2950001</v>
          </cell>
          <cell r="B4241" t="str">
            <v>PRIOR YEARS</v>
          </cell>
        </row>
        <row r="4242">
          <cell r="A4242">
            <v>3010001</v>
          </cell>
          <cell r="B4242" t="str">
            <v>US FEDERAL INCOME TAXES PAYABLE</v>
          </cell>
        </row>
        <row r="4243">
          <cell r="A4243">
            <v>3010001</v>
          </cell>
          <cell r="B4243" t="str">
            <v>US FEDERAL INCOME TAXES PAYABLE</v>
          </cell>
        </row>
        <row r="4244">
          <cell r="A4244">
            <v>3010001</v>
          </cell>
          <cell r="B4244" t="str">
            <v>US FEDERAL INCOME TAXES PAYABLE</v>
          </cell>
        </row>
        <row r="4245">
          <cell r="A4245">
            <v>3031001</v>
          </cell>
          <cell r="B4245" t="str">
            <v>PUERTO RICAN &amp; FOREIGN INC TAXES-PAYABLE CURR YR</v>
          </cell>
        </row>
        <row r="4246">
          <cell r="A4246">
            <v>3031001</v>
          </cell>
          <cell r="B4246" t="str">
            <v>PUERTO RICAN &amp; FOREIGN INC TAXES-PAYABLE CURR YR</v>
          </cell>
        </row>
        <row r="4247">
          <cell r="A4247">
            <v>3031001</v>
          </cell>
          <cell r="B4247" t="str">
            <v>PUERTO RICAN &amp; FOREIGN INC TAXES-PAYABLE CURR YR</v>
          </cell>
        </row>
        <row r="4248">
          <cell r="A4248">
            <v>3032001</v>
          </cell>
          <cell r="B4248" t="str">
            <v>PUERTO RICAN &amp; FOREIGN INC TAXES-PAYABLE-PRIOR YRS</v>
          </cell>
        </row>
        <row r="4249">
          <cell r="A4249">
            <v>3032001</v>
          </cell>
          <cell r="B4249" t="str">
            <v>PUERTO RICAN &amp; FOREIGN INC TAXES-PAYABLE-PRIOR YRS</v>
          </cell>
        </row>
        <row r="4250">
          <cell r="A4250">
            <v>3032001</v>
          </cell>
          <cell r="B4250" t="str">
            <v>PUERTO RICAN &amp; FOREIGN INC TAXES-PAYABLE-PRIOR YRS</v>
          </cell>
        </row>
        <row r="4251">
          <cell r="A4251">
            <v>3111001</v>
          </cell>
          <cell r="B4251" t="str">
            <v>TRADE ACCOUNTS PAYABLE</v>
          </cell>
        </row>
        <row r="4252">
          <cell r="A4252">
            <v>3111001</v>
          </cell>
          <cell r="B4252" t="str">
            <v>TRADE ACCOUNTS PAYABLE</v>
          </cell>
        </row>
        <row r="4253">
          <cell r="A4253">
            <v>3111001</v>
          </cell>
          <cell r="B4253" t="str">
            <v>TRADE ACCOUNTS PAYABLE</v>
          </cell>
        </row>
        <row r="4254">
          <cell r="A4254">
            <v>3111001</v>
          </cell>
          <cell r="B4254" t="str">
            <v>TRADE ACCOUNTS PAYABLE</v>
          </cell>
        </row>
        <row r="4255">
          <cell r="A4255">
            <v>3111001</v>
          </cell>
          <cell r="B4255" t="str">
            <v>TRADE ACCOUNTS PAYABLE</v>
          </cell>
        </row>
        <row r="4256">
          <cell r="A4256">
            <v>3111001</v>
          </cell>
          <cell r="B4256" t="str">
            <v>TRADE ACCOUNTS PAYABLE</v>
          </cell>
        </row>
        <row r="4257">
          <cell r="A4257">
            <v>3112001</v>
          </cell>
          <cell r="B4257" t="str">
            <v>TRADE NOTES PAYABLE</v>
          </cell>
        </row>
        <row r="4258">
          <cell r="A4258">
            <v>3130071</v>
          </cell>
          <cell r="B4258" t="str">
            <v>INTERNAL BORROWINGS</v>
          </cell>
        </row>
        <row r="4259">
          <cell r="A4259">
            <v>3131001</v>
          </cell>
          <cell r="B4259" t="str">
            <v>SHORT TERM BORROWINGS</v>
          </cell>
        </row>
        <row r="4260">
          <cell r="A4260">
            <v>3137101</v>
          </cell>
          <cell r="B4260" t="str">
            <v>INTERCO BORROWINGS-CONSOL COMP-WITHIN OWN BUSINESS</v>
          </cell>
        </row>
        <row r="4261">
          <cell r="A4261">
            <v>3137101</v>
          </cell>
          <cell r="B4261" t="str">
            <v>INTERCO BORROWINGS-CONSOL COMP-WITHIN OWN BUSINESS</v>
          </cell>
        </row>
        <row r="4262">
          <cell r="A4262">
            <v>3137201</v>
          </cell>
          <cell r="B4262" t="str">
            <v>INTERCO BORROWINGS-CONSOL COMP OUTSIDE OWN BUS</v>
          </cell>
        </row>
        <row r="4263">
          <cell r="A4263">
            <v>3137201</v>
          </cell>
          <cell r="B4263" t="str">
            <v>INTERCO BORROWINGS-CONSOL COMP OUTSIDE OWN BUS</v>
          </cell>
        </row>
        <row r="4264">
          <cell r="A4264">
            <v>3137201</v>
          </cell>
          <cell r="B4264" t="str">
            <v>INTERCO BORROWINGS-CONSOL COMP OUTSIDE OWN BUS</v>
          </cell>
        </row>
        <row r="4265">
          <cell r="A4265">
            <v>3137201</v>
          </cell>
          <cell r="B4265" t="str">
            <v>INTERCO BORROWINGS-CONSOL COMP OUTSIDE OWN BUS</v>
          </cell>
        </row>
        <row r="4266">
          <cell r="A4266">
            <v>3137320</v>
          </cell>
          <cell r="B4266" t="str">
            <v>IC-CASH POOL-USA</v>
          </cell>
        </row>
        <row r="4267">
          <cell r="A4267">
            <v>3137340</v>
          </cell>
          <cell r="B4267" t="str">
            <v>IC-CASH POOL-MEXICO</v>
          </cell>
        </row>
        <row r="4268">
          <cell r="A4268">
            <v>3172001</v>
          </cell>
          <cell r="B4268" t="str">
            <v>LONG-TERM BORROWINGS-CURRENT</v>
          </cell>
        </row>
        <row r="4269">
          <cell r="A4269">
            <v>3182001</v>
          </cell>
          <cell r="B4269" t="str">
            <v>LONG-TERM BORROWINGS NON-CURRENT</v>
          </cell>
        </row>
        <row r="4270">
          <cell r="A4270">
            <v>3182001</v>
          </cell>
          <cell r="B4270" t="str">
            <v>LONG-TERM BORROWINGS NON-CURRENT</v>
          </cell>
        </row>
        <row r="4271">
          <cell r="A4271">
            <v>3311001</v>
          </cell>
          <cell r="B4271" t="str">
            <v>TRADE PAYBLES-DUE TO CONS COMP WITHIN OWN BUS</v>
          </cell>
        </row>
        <row r="4272">
          <cell r="A4272">
            <v>3311001</v>
          </cell>
          <cell r="B4272" t="str">
            <v>TRADE PAYBLES-DUE TO CONS COMP WITHIN OWN BUS</v>
          </cell>
        </row>
        <row r="4273">
          <cell r="A4273">
            <v>3311001</v>
          </cell>
          <cell r="B4273" t="str">
            <v>TRADE PAYBLES-DUE TO CONS COMP WITHIN OWN BUS</v>
          </cell>
        </row>
        <row r="4274">
          <cell r="A4274">
            <v>3311001</v>
          </cell>
          <cell r="B4274" t="str">
            <v>TRADE PAYBLES-DUE TO CONS COMP WITHIN OWN BUS</v>
          </cell>
        </row>
        <row r="4275">
          <cell r="A4275">
            <v>3311001</v>
          </cell>
          <cell r="B4275" t="str">
            <v>TRADE PAYBLES-DUE TO CONS COMP WITHIN OWN BUS</v>
          </cell>
        </row>
        <row r="4276">
          <cell r="A4276">
            <v>3311001</v>
          </cell>
          <cell r="B4276" t="str">
            <v>TRADE PAYBLES-DUE TO CONS COMP WITHIN OWN BUS</v>
          </cell>
        </row>
        <row r="4277">
          <cell r="A4277">
            <v>3311001</v>
          </cell>
          <cell r="B4277" t="str">
            <v>TRADE PAYBLES-DUE TO CONS COMP WITHIN OWN BUS</v>
          </cell>
        </row>
        <row r="4278">
          <cell r="A4278">
            <v>3311001</v>
          </cell>
          <cell r="B4278" t="str">
            <v>TRADE PAYBLES-DUE TO CONS COMP WITHIN OWN BUS</v>
          </cell>
        </row>
        <row r="4279">
          <cell r="A4279">
            <v>3311001</v>
          </cell>
          <cell r="B4279" t="str">
            <v>TRADE PAYBLES-DUE TO CONS COMP WITHIN OWN BUS</v>
          </cell>
        </row>
        <row r="4280">
          <cell r="A4280">
            <v>3311001</v>
          </cell>
          <cell r="B4280" t="str">
            <v>TRADE PAYBLES-DUE TO CONS COMP WITHIN OWN BUS</v>
          </cell>
        </row>
        <row r="4281">
          <cell r="A4281">
            <v>3311001</v>
          </cell>
          <cell r="B4281" t="str">
            <v>TRADE PAYBLES-DUE TO CONS COMP WITHIN OWN BUS</v>
          </cell>
        </row>
        <row r="4282">
          <cell r="A4282">
            <v>3311001</v>
          </cell>
          <cell r="B4282" t="str">
            <v>TRADE PAYBLES-DUE TO CONS COMP WITHIN OWN BUS</v>
          </cell>
        </row>
        <row r="4283">
          <cell r="A4283">
            <v>3311001</v>
          </cell>
          <cell r="B4283" t="str">
            <v>TRADE PAYBLES-DUE TO CONS COMP WITHIN OWN BUS</v>
          </cell>
        </row>
        <row r="4284">
          <cell r="A4284">
            <v>3311001</v>
          </cell>
          <cell r="B4284" t="str">
            <v>TRADE PAYBLES-DUE TO CONS COMP WITHIN OWN BUS</v>
          </cell>
        </row>
        <row r="4285">
          <cell r="A4285">
            <v>3311001</v>
          </cell>
          <cell r="B4285" t="str">
            <v>TRADE PAYBLES-DUE TO CONS COMP WITHIN OWN BUS</v>
          </cell>
        </row>
        <row r="4286">
          <cell r="A4286">
            <v>3311001</v>
          </cell>
          <cell r="B4286" t="str">
            <v>TRADE PAYBLES-DUE TO CONS COMP WITHIN OWN BUS</v>
          </cell>
        </row>
        <row r="4287">
          <cell r="A4287">
            <v>3311001</v>
          </cell>
          <cell r="B4287" t="str">
            <v>TRADE PAYBLES-DUE TO CONS COMP WITHIN OWN BUS</v>
          </cell>
        </row>
        <row r="4288">
          <cell r="A4288">
            <v>3311001</v>
          </cell>
          <cell r="B4288" t="str">
            <v>TRADE PAYBLES-DUE TO CONS COMP WITHIN OWN BUS</v>
          </cell>
        </row>
        <row r="4289">
          <cell r="A4289">
            <v>3311001</v>
          </cell>
          <cell r="B4289" t="str">
            <v>TRADE PAYBLES-DUE TO CONS COMP WITHIN OWN BUS</v>
          </cell>
        </row>
        <row r="4290">
          <cell r="A4290">
            <v>3311001</v>
          </cell>
          <cell r="B4290" t="str">
            <v>TRADE PAYBLES-DUE TO CONS COMP WITHIN OWN BUS</v>
          </cell>
        </row>
        <row r="4291">
          <cell r="A4291">
            <v>3311001</v>
          </cell>
          <cell r="B4291" t="str">
            <v>TRADE PAYBLES-DUE TO CONS COMP WITHIN OWN BUS</v>
          </cell>
        </row>
        <row r="4292">
          <cell r="A4292">
            <v>3311001</v>
          </cell>
          <cell r="B4292" t="str">
            <v>TRADE PAYBLES-DUE TO CONS COMP WITHIN OWN BUS</v>
          </cell>
        </row>
        <row r="4293">
          <cell r="A4293">
            <v>3311001</v>
          </cell>
          <cell r="B4293" t="str">
            <v>TRADE PAYBLES-DUE TO CONS COMP WITHIN OWN BUS</v>
          </cell>
        </row>
        <row r="4294">
          <cell r="A4294">
            <v>3311001</v>
          </cell>
          <cell r="B4294" t="str">
            <v>TRADE PAYBLES-DUE TO CONS COMP WITHIN OWN BUS</v>
          </cell>
        </row>
        <row r="4295">
          <cell r="A4295">
            <v>3311001</v>
          </cell>
          <cell r="B4295" t="str">
            <v>TRADE PAYBLES-DUE TO CONS COMP WITHIN OWN BUS</v>
          </cell>
        </row>
        <row r="4296">
          <cell r="A4296">
            <v>3311001</v>
          </cell>
          <cell r="B4296" t="str">
            <v>TRADE PAYBLES-DUE TO CONS COMP WITHIN OWN BUS</v>
          </cell>
        </row>
        <row r="4297">
          <cell r="A4297">
            <v>3311001</v>
          </cell>
          <cell r="B4297" t="str">
            <v>TRADE PAYBLES-DUE TO CONS COMP WITHIN OWN BUS</v>
          </cell>
        </row>
        <row r="4298">
          <cell r="A4298">
            <v>3311001</v>
          </cell>
          <cell r="B4298" t="str">
            <v>TRADE PAYBLES-DUE TO CONS COMP WITHIN OWN BUS</v>
          </cell>
        </row>
        <row r="4299">
          <cell r="A4299">
            <v>3311001</v>
          </cell>
          <cell r="B4299" t="str">
            <v>TRADE PAYBLES-DUE TO CONS COMP WITHIN OWN BUS</v>
          </cell>
        </row>
        <row r="4300">
          <cell r="A4300">
            <v>3311001</v>
          </cell>
          <cell r="B4300" t="str">
            <v>TRADE PAYBLES-DUE TO CONS COMP WITHIN OWN BUS</v>
          </cell>
        </row>
        <row r="4301">
          <cell r="A4301">
            <v>3311001</v>
          </cell>
          <cell r="B4301" t="str">
            <v>TRADE PAYBLES-DUE TO CONS COMP WITHIN OWN BUS</v>
          </cell>
        </row>
        <row r="4302">
          <cell r="A4302">
            <v>3311001</v>
          </cell>
          <cell r="B4302" t="str">
            <v>TRADE PAYBLES-DUE TO CONS COMP WITHIN OWN BUS</v>
          </cell>
        </row>
        <row r="4303">
          <cell r="A4303">
            <v>3311001</v>
          </cell>
          <cell r="B4303" t="str">
            <v>TRADE PAYBLES-DUE TO CONS COMP WITHIN OWN BUS</v>
          </cell>
        </row>
        <row r="4304">
          <cell r="A4304">
            <v>3311001</v>
          </cell>
          <cell r="B4304" t="str">
            <v>TRADE PAYBLES-DUE TO CONS COMP WITHIN OWN BUS</v>
          </cell>
        </row>
        <row r="4305">
          <cell r="A4305">
            <v>3311001</v>
          </cell>
          <cell r="B4305" t="str">
            <v>TRADE PAYBLES-DUE TO CONS COMP WITHIN OWN BUS</v>
          </cell>
        </row>
        <row r="4306">
          <cell r="A4306">
            <v>3311001</v>
          </cell>
          <cell r="B4306" t="str">
            <v>TRADE PAYBLES-DUE TO CONS COMP WITHIN OWN BUS</v>
          </cell>
        </row>
        <row r="4307">
          <cell r="A4307">
            <v>3311001</v>
          </cell>
          <cell r="B4307" t="str">
            <v>TRADE PAYBLES-DUE TO CONS COMP WITHIN OWN BUS</v>
          </cell>
        </row>
        <row r="4308">
          <cell r="A4308">
            <v>3311001</v>
          </cell>
          <cell r="B4308" t="str">
            <v>TRADE PAYBLES-DUE TO CONS COMP WITHIN OWN BUS</v>
          </cell>
        </row>
        <row r="4309">
          <cell r="A4309">
            <v>3311001</v>
          </cell>
          <cell r="B4309" t="str">
            <v>TRADE PAYBLES-DUE TO CONS COMP WITHIN OWN BUS</v>
          </cell>
        </row>
        <row r="4310">
          <cell r="A4310">
            <v>3311001</v>
          </cell>
          <cell r="B4310" t="str">
            <v>TRADE PAYBLES-DUE TO CONS COMP WITHIN OWN BUS</v>
          </cell>
        </row>
        <row r="4311">
          <cell r="A4311">
            <v>3311001</v>
          </cell>
          <cell r="B4311" t="str">
            <v>TRADE PAYBLES-DUE TO CONS COMP WITHIN OWN BUS</v>
          </cell>
        </row>
        <row r="4312">
          <cell r="A4312">
            <v>3311001</v>
          </cell>
          <cell r="B4312" t="str">
            <v>TRADE PAYBLES-DUE TO CONS COMP WITHIN OWN BUS</v>
          </cell>
        </row>
        <row r="4313">
          <cell r="A4313">
            <v>3311001</v>
          </cell>
          <cell r="B4313" t="str">
            <v>TRADE PAYBLES-DUE TO CONS COMP WITHIN OWN BUS</v>
          </cell>
        </row>
        <row r="4314">
          <cell r="A4314">
            <v>3311001</v>
          </cell>
          <cell r="B4314" t="str">
            <v>TRADE PAYBLES-DUE TO CONS COMP WITHIN OWN BUS</v>
          </cell>
        </row>
        <row r="4315">
          <cell r="A4315">
            <v>3312001</v>
          </cell>
          <cell r="B4315" t="str">
            <v>DUE TO CONS COMP OUTSIDE OWN BUS</v>
          </cell>
        </row>
        <row r="4316">
          <cell r="A4316">
            <v>3312001</v>
          </cell>
          <cell r="B4316" t="str">
            <v>DUE TO CONS COMP OUTSIDE OWN BUS</v>
          </cell>
        </row>
        <row r="4317">
          <cell r="A4317">
            <v>3312001</v>
          </cell>
          <cell r="B4317" t="str">
            <v>DUE TO CONS COMP OUTSIDE OWN BUS</v>
          </cell>
        </row>
        <row r="4318">
          <cell r="A4318">
            <v>3330001</v>
          </cell>
          <cell r="B4318" t="str">
            <v>DUE TO GECS &amp; ITS AFFILIATES</v>
          </cell>
        </row>
        <row r="4319">
          <cell r="A4319">
            <v>3330001</v>
          </cell>
          <cell r="B4319" t="str">
            <v>DUE TO GECS &amp; ITS AFFILIATES</v>
          </cell>
        </row>
        <row r="4320">
          <cell r="A4320">
            <v>3330002</v>
          </cell>
          <cell r="B4320" t="str">
            <v>TRADE PAYABLES - GECS CORPORATE</v>
          </cell>
        </row>
        <row r="4321">
          <cell r="A4321">
            <v>3411001</v>
          </cell>
          <cell r="B4321" t="str">
            <v>PENSION PLAN COLLECTIONS</v>
          </cell>
        </row>
        <row r="4322">
          <cell r="A4322">
            <v>3411101</v>
          </cell>
          <cell r="B4322" t="str">
            <v>TAXES WITHHELD FROM EMPLOYEE EARNINGS</v>
          </cell>
        </row>
        <row r="4323">
          <cell r="A4323">
            <v>3411101</v>
          </cell>
          <cell r="B4323" t="str">
            <v>TAXES WITHHELD FROM EMPLOYEE EARNINGS</v>
          </cell>
        </row>
        <row r="4324">
          <cell r="A4324">
            <v>3411101</v>
          </cell>
          <cell r="B4324" t="str">
            <v>TAXES WITHHELD FROM EMPLOYEE EARNINGS</v>
          </cell>
        </row>
        <row r="4325">
          <cell r="A4325">
            <v>3411101</v>
          </cell>
          <cell r="B4325" t="str">
            <v>TAXES WITHHELD FROM EMPLOYEE EARNINGS</v>
          </cell>
        </row>
        <row r="4326">
          <cell r="A4326">
            <v>3411101</v>
          </cell>
          <cell r="B4326" t="str">
            <v>TAXES WITHHELD FROM EMPLOYEE EARNINGS</v>
          </cell>
        </row>
        <row r="4327">
          <cell r="A4327">
            <v>3411201</v>
          </cell>
          <cell r="B4327" t="str">
            <v>COLLECTIONS UNDER EMP PLANS EXCL PENSION</v>
          </cell>
        </row>
        <row r="4328">
          <cell r="A4328">
            <v>3411201</v>
          </cell>
          <cell r="B4328" t="str">
            <v>COLLECTIONS UNDER EMP PLANS EXCL PENSION</v>
          </cell>
        </row>
        <row r="4329">
          <cell r="A4329">
            <v>3411201</v>
          </cell>
          <cell r="B4329" t="str">
            <v>COLLECTIONS UNDER EMP PLANS EXCL PENSION</v>
          </cell>
        </row>
        <row r="4330">
          <cell r="A4330">
            <v>3411201</v>
          </cell>
          <cell r="B4330" t="str">
            <v>COLLECTIONS UNDER EMP PLANS EXCL PENSION</v>
          </cell>
        </row>
        <row r="4331">
          <cell r="A4331">
            <v>3411201</v>
          </cell>
          <cell r="B4331" t="str">
            <v>COLLECTIONS UNDER EMP PLANS EXCL PENSION</v>
          </cell>
        </row>
        <row r="4332">
          <cell r="A4332">
            <v>3411201</v>
          </cell>
          <cell r="B4332" t="str">
            <v>COLLECTIONS UNDER EMP PLANS EXCL PENSION</v>
          </cell>
        </row>
        <row r="4333">
          <cell r="A4333">
            <v>3411201</v>
          </cell>
          <cell r="B4333" t="str">
            <v>COLLECTIONS UNDER EMP PLANS EXCL PENSION</v>
          </cell>
        </row>
        <row r="4334">
          <cell r="A4334">
            <v>3412701</v>
          </cell>
          <cell r="B4334" t="str">
            <v>UNCLAIMED ITEMS AND ALL OTHER  341.27,.30-.33,.36,.37,.4</v>
          </cell>
        </row>
        <row r="4335">
          <cell r="A4335">
            <v>3412701</v>
          </cell>
          <cell r="B4335" t="str">
            <v>UNCLAIMED ITEMS AND ALL OTHER  341.27,.30-.33,.36,.37,.4</v>
          </cell>
        </row>
        <row r="4336">
          <cell r="A4336">
            <v>3412701</v>
          </cell>
          <cell r="B4336" t="str">
            <v>UNCLAIMED ITEMS AND ALL OTHER  341.27,.30-.33,.36,.37,.4</v>
          </cell>
        </row>
        <row r="4337">
          <cell r="A4337">
            <v>3412701</v>
          </cell>
          <cell r="B4337" t="str">
            <v>UNCLAIMED ITEMS AND ALL OTHER  341.27,.30-.33,.36,.37,.4</v>
          </cell>
        </row>
        <row r="4338">
          <cell r="A4338">
            <v>3412701</v>
          </cell>
          <cell r="B4338" t="str">
            <v>UNCLAIMED ITEMS AND ALL OTHER  341.27,.30-.33,.36,.37,.4</v>
          </cell>
        </row>
        <row r="4339">
          <cell r="A4339">
            <v>3412701</v>
          </cell>
          <cell r="B4339" t="str">
            <v>UNCLAIMED ITEMS AND ALL OTHER  341.27,.30-.33,.36,.37,.4</v>
          </cell>
        </row>
        <row r="4340">
          <cell r="A4340">
            <v>3412701</v>
          </cell>
          <cell r="B4340" t="str">
            <v>UNCLAIMED ITEMS AND ALL OTHER  341.27,.30-.33,.36,.37,.4</v>
          </cell>
        </row>
        <row r="4341">
          <cell r="A4341">
            <v>3412701</v>
          </cell>
          <cell r="B4341" t="str">
            <v>UNCLAIMED ITEMS AND ALL OTHER  341.27,.30-.33,.36,.37,.4</v>
          </cell>
        </row>
        <row r="4342">
          <cell r="A4342">
            <v>3412701</v>
          </cell>
          <cell r="B4342" t="str">
            <v>UNCLAIMED ITEMS AND ALL OTHER  341.27,.30-.33,.36,.37,.4</v>
          </cell>
        </row>
        <row r="4343">
          <cell r="A4343">
            <v>3451001</v>
          </cell>
          <cell r="B4343" t="str">
            <v>VACATIONS ACCRUED</v>
          </cell>
        </row>
        <row r="4344">
          <cell r="A4344">
            <v>3451001</v>
          </cell>
          <cell r="B4344" t="str">
            <v>VACATIONS ACCRUED</v>
          </cell>
        </row>
        <row r="4345">
          <cell r="A4345">
            <v>3451001</v>
          </cell>
          <cell r="B4345" t="str">
            <v>VACATIONS ACCRUED</v>
          </cell>
        </row>
        <row r="4346">
          <cell r="A4346">
            <v>3451001</v>
          </cell>
          <cell r="B4346" t="str">
            <v>VACATIONS ACCRUED</v>
          </cell>
        </row>
        <row r="4347">
          <cell r="A4347">
            <v>3451001</v>
          </cell>
          <cell r="B4347" t="str">
            <v>VACATIONS ACCRUED</v>
          </cell>
        </row>
        <row r="4348">
          <cell r="A4348">
            <v>3451001</v>
          </cell>
          <cell r="B4348" t="str">
            <v>VACATIONS ACCRUED</v>
          </cell>
        </row>
        <row r="4349">
          <cell r="A4349">
            <v>3452001</v>
          </cell>
          <cell r="B4349" t="str">
            <v>VACATIONS ACCRUED - NON-TAX DEDUCTIBLE</v>
          </cell>
        </row>
        <row r="4350">
          <cell r="A4350">
            <v>3510001</v>
          </cell>
          <cell r="B4350" t="str">
            <v>DIVIDENDS UNPAID</v>
          </cell>
        </row>
        <row r="4351">
          <cell r="A4351">
            <v>3630001</v>
          </cell>
          <cell r="B4351" t="str">
            <v>ACCRUAL FOR SPECIFIC PRODUCTS COMPLAINTS</v>
          </cell>
        </row>
        <row r="4352">
          <cell r="A4352">
            <v>3710001</v>
          </cell>
          <cell r="B4352" t="str">
            <v>ACCRUED DISCOUNTS AND ALLOWANCES TO CUSTOMERS</v>
          </cell>
        </row>
        <row r="4353">
          <cell r="A4353">
            <v>3710001</v>
          </cell>
          <cell r="B4353" t="str">
            <v>ACCRUED DISCOUNTS AND ALLOWANCES TO CUSTOMERS</v>
          </cell>
        </row>
        <row r="4354">
          <cell r="A4354">
            <v>3730001</v>
          </cell>
          <cell r="B4354" t="str">
            <v>INCENTIVE COMPENSATION ACCRUED</v>
          </cell>
        </row>
        <row r="4355">
          <cell r="A4355">
            <v>3750001</v>
          </cell>
          <cell r="B4355" t="str">
            <v>PAYROLLS ACCRUED</v>
          </cell>
        </row>
        <row r="4356">
          <cell r="A4356">
            <v>3750001</v>
          </cell>
          <cell r="B4356" t="str">
            <v>PAYROLLS ACCRUED</v>
          </cell>
        </row>
        <row r="4357">
          <cell r="A4357">
            <v>3790001</v>
          </cell>
          <cell r="B4357" t="str">
            <v>SOCIAL SECURITY TAXES ACCRUED</v>
          </cell>
        </row>
        <row r="4358">
          <cell r="A4358">
            <v>3790001</v>
          </cell>
          <cell r="B4358" t="str">
            <v>SOCIAL SECURITY TAXES ACCRUED</v>
          </cell>
        </row>
        <row r="4359">
          <cell r="A4359">
            <v>3790001</v>
          </cell>
          <cell r="B4359" t="str">
            <v>SOCIAL SECURITY TAXES ACCRUED</v>
          </cell>
        </row>
        <row r="4360">
          <cell r="A4360">
            <v>3790001</v>
          </cell>
          <cell r="B4360" t="str">
            <v>SOCIAL SECURITY TAXES ACCRUED</v>
          </cell>
        </row>
        <row r="4361">
          <cell r="A4361">
            <v>3790001</v>
          </cell>
          <cell r="B4361" t="str">
            <v>SOCIAL SECURITY TAXES ACCRUED</v>
          </cell>
        </row>
        <row r="4362">
          <cell r="A4362">
            <v>3812001</v>
          </cell>
          <cell r="B4362" t="str">
            <v>OTHER TAXES ACCRUED</v>
          </cell>
        </row>
        <row r="4363">
          <cell r="A4363">
            <v>3812001</v>
          </cell>
          <cell r="B4363" t="str">
            <v>OTHER TAXES ACCRUED</v>
          </cell>
        </row>
        <row r="4364">
          <cell r="A4364">
            <v>3812001</v>
          </cell>
          <cell r="B4364" t="str">
            <v>OTHER TAXES ACCRUED</v>
          </cell>
        </row>
        <row r="4365">
          <cell r="A4365">
            <v>3812001</v>
          </cell>
          <cell r="B4365" t="str">
            <v>OTHER TAXES ACCRUED</v>
          </cell>
        </row>
        <row r="4366">
          <cell r="A4366">
            <v>3812001</v>
          </cell>
          <cell r="B4366" t="str">
            <v>OTHER TAXES ACCRUED</v>
          </cell>
        </row>
        <row r="4367">
          <cell r="A4367">
            <v>3812001</v>
          </cell>
          <cell r="B4367" t="str">
            <v>OTHER TAXES ACCRUED</v>
          </cell>
        </row>
        <row r="4368">
          <cell r="A4368">
            <v>3812001</v>
          </cell>
          <cell r="B4368" t="str">
            <v>OTHER TAXES ACCRUED</v>
          </cell>
        </row>
        <row r="4369">
          <cell r="A4369">
            <v>3812001</v>
          </cell>
          <cell r="B4369" t="str">
            <v>OTHER TAXES ACCRUED</v>
          </cell>
        </row>
        <row r="4370">
          <cell r="A4370">
            <v>3812001</v>
          </cell>
          <cell r="B4370" t="str">
            <v>OTHER TAXES ACCRUED</v>
          </cell>
        </row>
        <row r="4371">
          <cell r="A4371">
            <v>3831201</v>
          </cell>
          <cell r="B4371" t="str">
            <v>GENERAL ELECTRIC INSURANCE PLAN ACCRUALS</v>
          </cell>
        </row>
        <row r="4372">
          <cell r="A4372">
            <v>3831201</v>
          </cell>
          <cell r="B4372" t="str">
            <v>GENERAL ELECTRIC INSURANCE PLAN ACCRUALS</v>
          </cell>
        </row>
        <row r="4373">
          <cell r="A4373">
            <v>3831201</v>
          </cell>
          <cell r="B4373" t="str">
            <v>GENERAL ELECTRIC INSURANCE PLAN ACCRUALS</v>
          </cell>
        </row>
        <row r="4374">
          <cell r="A4374">
            <v>3831201</v>
          </cell>
          <cell r="B4374" t="str">
            <v>GENERAL ELECTRIC INSURANCE PLAN ACCRUALS</v>
          </cell>
        </row>
        <row r="4375">
          <cell r="A4375">
            <v>3831201</v>
          </cell>
          <cell r="B4375" t="str">
            <v>GENERAL ELECTRIC INSURANCE PLAN ACCRUALS</v>
          </cell>
        </row>
        <row r="4376">
          <cell r="A4376">
            <v>3831601</v>
          </cell>
          <cell r="B4376" t="str">
            <v>PENSIONERS' PRODUCT DISCOUNTS &amp; OTHER INS COSTS</v>
          </cell>
        </row>
        <row r="4377">
          <cell r="A4377">
            <v>3833201</v>
          </cell>
          <cell r="B4377" t="str">
            <v>PENSION COSTS ACCRUED-OTHER THAN GE-CURRENT</v>
          </cell>
        </row>
        <row r="4378">
          <cell r="A4378">
            <v>3880001</v>
          </cell>
          <cell r="B4378" t="str">
            <v>SAVINGS AND SECURITY COSTS ACCRUED</v>
          </cell>
        </row>
        <row r="4379">
          <cell r="A4379">
            <v>3911001</v>
          </cell>
          <cell r="B4379" t="str">
            <v>ALL OTHER LIABILITIES</v>
          </cell>
        </row>
        <row r="4380">
          <cell r="A4380">
            <v>3911001</v>
          </cell>
          <cell r="B4380" t="str">
            <v>ALL OTHER LIABILITIES</v>
          </cell>
        </row>
        <row r="4381">
          <cell r="A4381">
            <v>3911001</v>
          </cell>
          <cell r="B4381" t="str">
            <v>ALL OTHER LIABILITIES</v>
          </cell>
        </row>
        <row r="4382">
          <cell r="A4382">
            <v>3911001</v>
          </cell>
          <cell r="B4382" t="str">
            <v>ALL OTHER LIABILITIES</v>
          </cell>
        </row>
        <row r="4383">
          <cell r="A4383">
            <v>3911001</v>
          </cell>
          <cell r="B4383" t="str">
            <v>ALL OTHER LIABILITIES</v>
          </cell>
        </row>
        <row r="4384">
          <cell r="A4384">
            <v>3911001</v>
          </cell>
          <cell r="B4384" t="str">
            <v>ALL OTHER LIABILITIES</v>
          </cell>
        </row>
        <row r="4385">
          <cell r="A4385">
            <v>3911001</v>
          </cell>
          <cell r="B4385" t="str">
            <v>ALL OTHER LIABILITIES</v>
          </cell>
        </row>
        <row r="4386">
          <cell r="A4386">
            <v>3911001</v>
          </cell>
          <cell r="B4386" t="str">
            <v>ALL OTHER LIABILITIES</v>
          </cell>
        </row>
        <row r="4387">
          <cell r="A4387">
            <v>3911001</v>
          </cell>
          <cell r="B4387" t="str">
            <v>ALL OTHER LIABILITIES</v>
          </cell>
        </row>
        <row r="4388">
          <cell r="A4388">
            <v>3911001</v>
          </cell>
          <cell r="B4388" t="str">
            <v>ALL OTHER LIABILITIES</v>
          </cell>
        </row>
        <row r="4389">
          <cell r="A4389">
            <v>3911001</v>
          </cell>
          <cell r="B4389" t="str">
            <v>ALL OTHER LIABILITIES</v>
          </cell>
        </row>
        <row r="4390">
          <cell r="A4390">
            <v>3911001</v>
          </cell>
          <cell r="B4390" t="str">
            <v>ALL OTHER LIABILITIES</v>
          </cell>
        </row>
        <row r="4391">
          <cell r="A4391">
            <v>3911001</v>
          </cell>
          <cell r="B4391" t="str">
            <v>ALL OTHER LIABILITIES</v>
          </cell>
        </row>
        <row r="4392">
          <cell r="A4392">
            <v>3911001</v>
          </cell>
          <cell r="B4392" t="str">
            <v>ALL OTHER LIABILITIES</v>
          </cell>
        </row>
        <row r="4393">
          <cell r="A4393">
            <v>3911001</v>
          </cell>
          <cell r="B4393" t="str">
            <v>ALL OTHER LIABILITIES</v>
          </cell>
        </row>
        <row r="4394">
          <cell r="A4394">
            <v>3911001</v>
          </cell>
          <cell r="B4394" t="str">
            <v>ALL OTHER LIABILITIES</v>
          </cell>
        </row>
        <row r="4395">
          <cell r="A4395">
            <v>3911001</v>
          </cell>
          <cell r="B4395" t="str">
            <v>ALL OTHER LIABILITIES</v>
          </cell>
        </row>
        <row r="4396">
          <cell r="A4396">
            <v>3911001</v>
          </cell>
          <cell r="B4396" t="str">
            <v>ALL OTHER LIABILITIES</v>
          </cell>
        </row>
        <row r="4397">
          <cell r="A4397">
            <v>3911001</v>
          </cell>
          <cell r="B4397" t="str">
            <v>ALL OTHER LIABILITIES</v>
          </cell>
        </row>
        <row r="4398">
          <cell r="A4398">
            <v>3911001</v>
          </cell>
          <cell r="B4398" t="str">
            <v>ALL OTHER LIABILITIES</v>
          </cell>
        </row>
        <row r="4399">
          <cell r="A4399">
            <v>3911001</v>
          </cell>
          <cell r="B4399" t="str">
            <v>ALL OTHER LIABILITIES</v>
          </cell>
        </row>
        <row r="4400">
          <cell r="A4400">
            <v>3911001</v>
          </cell>
          <cell r="B4400" t="str">
            <v>ALL OTHER LIABILITIES</v>
          </cell>
        </row>
        <row r="4401">
          <cell r="A4401">
            <v>3913001</v>
          </cell>
          <cell r="B4401" t="str">
            <v>ESTIMATED COSTS ACCRUED</v>
          </cell>
        </row>
        <row r="4402">
          <cell r="A4402">
            <v>3920001</v>
          </cell>
          <cell r="B4402" t="str">
            <v>OTHER LIABILITIES-NOT CURRENT</v>
          </cell>
        </row>
        <row r="4403">
          <cell r="A4403">
            <v>4012001</v>
          </cell>
          <cell r="B4403" t="str">
            <v>MISCELLANEOUS DEFERRED INCOME                 (401.2,.31</v>
          </cell>
        </row>
        <row r="4404">
          <cell r="A4404">
            <v>4012001</v>
          </cell>
          <cell r="B4404" t="str">
            <v>MISCELLANEOUS DEFERRED INCOME                 (401.2,.31</v>
          </cell>
        </row>
        <row r="4405">
          <cell r="A4405">
            <v>4012001</v>
          </cell>
          <cell r="B4405" t="str">
            <v>MISCELLANEOUS DEFERRED INCOME                 (401.2,.31</v>
          </cell>
        </row>
        <row r="4406">
          <cell r="A4406">
            <v>4012001</v>
          </cell>
          <cell r="B4406" t="str">
            <v>MISCELLANEOUS DEFERRED INCOME                 (401.2,.31</v>
          </cell>
        </row>
        <row r="4407">
          <cell r="A4407">
            <v>4110001</v>
          </cell>
          <cell r="B4407" t="str">
            <v>RESERVE FOR EMPLOYEE COMPENSATION &amp; BENEFIT</v>
          </cell>
        </row>
        <row r="4408">
          <cell r="A4408">
            <v>4110001</v>
          </cell>
          <cell r="B4408" t="str">
            <v>RESERVE FOR EMPLOYEE COMPENSATION &amp; BENEFIT</v>
          </cell>
        </row>
        <row r="4409">
          <cell r="A4409">
            <v>4116001</v>
          </cell>
          <cell r="B4409" t="str">
            <v>RESERVE FOR LAYOFF &amp; PLANT CLOSING EMPL BEN</v>
          </cell>
        </row>
        <row r="4410">
          <cell r="A4410">
            <v>4120001</v>
          </cell>
          <cell r="B4410" t="str">
            <v>RESERVE FOR ROYALTY PAYMENTS AND PATENT LITIGATION</v>
          </cell>
        </row>
        <row r="4411">
          <cell r="A4411">
            <v>4140001</v>
          </cell>
          <cell r="B4411" t="str">
            <v>RESERVE FOR INTEREST ON TAX DEFICENCIES</v>
          </cell>
        </row>
        <row r="4412">
          <cell r="A4412">
            <v>4190001</v>
          </cell>
          <cell r="B4412" t="str">
            <v>RESERVE FOR SUNDRY LOSSES</v>
          </cell>
        </row>
        <row r="4413">
          <cell r="A4413">
            <v>4190001</v>
          </cell>
          <cell r="B4413" t="str">
            <v>RESERVE FOR SUNDRY LOSSES</v>
          </cell>
        </row>
        <row r="4414">
          <cell r="A4414">
            <v>4190002</v>
          </cell>
          <cell r="B4414" t="str">
            <v>ENVIRONMENTAL RESERVE</v>
          </cell>
        </row>
        <row r="4415">
          <cell r="A4415">
            <v>4210001</v>
          </cell>
          <cell r="B4415" t="str">
            <v>RESERVE FOR GEN'L REPL UNDER GUARANTEE-CURRENT</v>
          </cell>
        </row>
        <row r="4416">
          <cell r="A4416">
            <v>4210001</v>
          </cell>
          <cell r="B4416" t="str">
            <v>RESERVE FOR GEN'L REPL UNDER GUARANTEE-CURRENT</v>
          </cell>
        </row>
        <row r="4417">
          <cell r="A4417">
            <v>4210001</v>
          </cell>
          <cell r="B4417" t="str">
            <v>RESERVE FOR GEN'L REPL UNDER GUARANTEE-CURRENT</v>
          </cell>
        </row>
        <row r="4418">
          <cell r="A4418">
            <v>4210001</v>
          </cell>
          <cell r="B4418" t="str">
            <v>RESERVE FOR GEN'L REPL UNDER GUARANTEE-CURRENT</v>
          </cell>
        </row>
        <row r="4419">
          <cell r="A4419">
            <v>4210001</v>
          </cell>
          <cell r="B4419" t="str">
            <v>RESERVE FOR GEN'L REPL UNDER GUARANTEE-CURRENT</v>
          </cell>
        </row>
        <row r="4420">
          <cell r="A4420">
            <v>4210001</v>
          </cell>
          <cell r="B4420" t="str">
            <v>RESERVE FOR GEN'L REPL UNDER GUARANTEE-CURRENT</v>
          </cell>
        </row>
        <row r="4421">
          <cell r="A4421">
            <v>4210001</v>
          </cell>
          <cell r="B4421" t="str">
            <v>RESERVE FOR GEN'L REPL UNDER GUARANTEE-CURRENT</v>
          </cell>
        </row>
        <row r="4422">
          <cell r="A4422">
            <v>4210001</v>
          </cell>
          <cell r="B4422" t="str">
            <v>RESERVE FOR GEN'L REPL UNDER GUARANTEE-CURRENT</v>
          </cell>
        </row>
        <row r="4423">
          <cell r="A4423">
            <v>4210001</v>
          </cell>
          <cell r="B4423" t="str">
            <v>RESERVE FOR GEN'L REPL UNDER GUARANTEE-CURRENT</v>
          </cell>
        </row>
        <row r="4424">
          <cell r="A4424">
            <v>4210001</v>
          </cell>
          <cell r="B4424" t="str">
            <v>RESERVE FOR GEN'L REPL UNDER GUARANTEE-CURRENT</v>
          </cell>
        </row>
        <row r="4425">
          <cell r="A4425">
            <v>4210001</v>
          </cell>
          <cell r="B4425" t="str">
            <v>RESERVE FOR GEN'L REPL UNDER GUARANTEE-CURRENT</v>
          </cell>
        </row>
        <row r="4426">
          <cell r="A4426">
            <v>4210001</v>
          </cell>
          <cell r="B4426" t="str">
            <v>RESERVE FOR GEN'L REPL UNDER GUARANTEE-CURRENT</v>
          </cell>
        </row>
        <row r="4427">
          <cell r="A4427">
            <v>4210001</v>
          </cell>
          <cell r="B4427" t="str">
            <v>RESERVE FOR GEN'L REPL UNDER GUARANTEE-CURRENT</v>
          </cell>
        </row>
        <row r="4428">
          <cell r="A4428">
            <v>4210001</v>
          </cell>
          <cell r="B4428" t="str">
            <v>RESERVE FOR GEN'L REPL UNDER GUARANTEE-CURRENT</v>
          </cell>
        </row>
        <row r="4429">
          <cell r="A4429">
            <v>4210001</v>
          </cell>
          <cell r="B4429" t="str">
            <v>RESERVE FOR GEN'L REPL UNDER GUARANTEE-CURRENT</v>
          </cell>
        </row>
        <row r="4430">
          <cell r="A4430">
            <v>4210001</v>
          </cell>
          <cell r="B4430" t="str">
            <v>RESERVE FOR GEN'L REPL UNDER GUARANTEE-CURRENT</v>
          </cell>
        </row>
        <row r="4431">
          <cell r="A4431">
            <v>4210001</v>
          </cell>
          <cell r="B4431" t="str">
            <v>RESERVE FOR GEN'L REPL UNDER GUARANTEE-CURRENT</v>
          </cell>
        </row>
        <row r="4432">
          <cell r="A4432">
            <v>4210001</v>
          </cell>
          <cell r="B4432" t="str">
            <v>RESERVE FOR GEN'L REPL UNDER GUARANTEE-CURRENT</v>
          </cell>
        </row>
        <row r="4433">
          <cell r="A4433">
            <v>4210001</v>
          </cell>
          <cell r="B4433" t="str">
            <v>RESERVE FOR GEN'L REPL UNDER GUARANTEE-CURRENT</v>
          </cell>
        </row>
        <row r="4434">
          <cell r="A4434">
            <v>4210001</v>
          </cell>
          <cell r="B4434" t="str">
            <v>RESERVE FOR GEN'L REPL UNDER GUARANTEE-CURRENT</v>
          </cell>
        </row>
        <row r="4435">
          <cell r="A4435">
            <v>4210001</v>
          </cell>
          <cell r="B4435" t="str">
            <v>RESERVE FOR GEN'L REPL UNDER GUARANTEE-CURRENT</v>
          </cell>
        </row>
        <row r="4436">
          <cell r="A4436">
            <v>4210001</v>
          </cell>
          <cell r="B4436" t="str">
            <v>RESERVE FOR GEN'L REPL UNDER GUARANTEE-CURRENT</v>
          </cell>
        </row>
        <row r="4437">
          <cell r="A4437">
            <v>4210001</v>
          </cell>
          <cell r="B4437" t="str">
            <v>RESERVE FOR GEN'L REPL UNDER GUARANTEE-CURRENT</v>
          </cell>
        </row>
        <row r="4438">
          <cell r="A4438">
            <v>4210001</v>
          </cell>
          <cell r="B4438" t="str">
            <v>RESERVE FOR GEN'L REPL UNDER GUARANTEE-CURRENT</v>
          </cell>
        </row>
        <row r="4439">
          <cell r="A4439">
            <v>4210001</v>
          </cell>
          <cell r="B4439" t="str">
            <v>RESERVE FOR GEN'L REPL UNDER GUARANTEE-CURRENT</v>
          </cell>
        </row>
        <row r="4440">
          <cell r="A4440">
            <v>4210001</v>
          </cell>
          <cell r="B4440" t="str">
            <v>RESERVE FOR GEN'L REPL UNDER GUARANTEE-CURRENT</v>
          </cell>
        </row>
        <row r="4441">
          <cell r="A4441">
            <v>4210001</v>
          </cell>
          <cell r="B4441" t="str">
            <v>RESERVE FOR GEN'L REPL UNDER GUARANTEE-CURRENT</v>
          </cell>
        </row>
        <row r="4442">
          <cell r="A4442">
            <v>4210001</v>
          </cell>
          <cell r="B4442" t="str">
            <v>RESERVE FOR GEN'L REPL UNDER GUARANTEE-CURRENT</v>
          </cell>
        </row>
        <row r="4443">
          <cell r="A4443">
            <v>4210001</v>
          </cell>
          <cell r="B4443" t="str">
            <v>RESERVE FOR GEN'L REPL UNDER GUARANTEE-CURRENT</v>
          </cell>
        </row>
        <row r="4444">
          <cell r="A4444">
            <v>4210001</v>
          </cell>
          <cell r="B4444" t="str">
            <v>RESERVE FOR GEN'L REPL UNDER GUARANTEE-CURRENT</v>
          </cell>
        </row>
        <row r="4445">
          <cell r="A4445">
            <v>4210001</v>
          </cell>
          <cell r="B4445" t="str">
            <v>RESERVE FOR GEN'L REPL UNDER GUARANTEE-CURRENT</v>
          </cell>
        </row>
        <row r="4446">
          <cell r="A4446">
            <v>4210001</v>
          </cell>
          <cell r="B4446" t="str">
            <v>RESERVE FOR GEN'L REPL UNDER GUARANTEE-CURRENT</v>
          </cell>
        </row>
        <row r="4447">
          <cell r="A4447">
            <v>4210001</v>
          </cell>
          <cell r="B4447" t="str">
            <v>RESERVE FOR GEN'L REPL UNDER GUARANTEE-CURRENT</v>
          </cell>
        </row>
        <row r="4448">
          <cell r="A4448">
            <v>4210001</v>
          </cell>
          <cell r="B4448" t="str">
            <v>RESERVE FOR GEN'L REPL UNDER GUARANTEE-CURRENT</v>
          </cell>
        </row>
        <row r="4449">
          <cell r="A4449">
            <v>4210001</v>
          </cell>
          <cell r="B4449" t="str">
            <v>RESERVE FOR GEN'L REPL UNDER GUARANTEE-CURRENT</v>
          </cell>
        </row>
        <row r="4450">
          <cell r="A4450">
            <v>4210001</v>
          </cell>
          <cell r="B4450" t="str">
            <v>RESERVE FOR GEN'L REPL UNDER GUARANTEE-CURRENT</v>
          </cell>
        </row>
        <row r="4451">
          <cell r="A4451">
            <v>4210001</v>
          </cell>
          <cell r="B4451" t="str">
            <v>RESERVE FOR GEN'L REPL UNDER GUARANTEE-CURRENT</v>
          </cell>
        </row>
        <row r="4452">
          <cell r="A4452">
            <v>4210001</v>
          </cell>
          <cell r="B4452" t="str">
            <v>RESERVE FOR GEN'L REPL UNDER GUARANTEE-CURRENT</v>
          </cell>
        </row>
        <row r="4453">
          <cell r="A4453">
            <v>4210001</v>
          </cell>
          <cell r="B4453" t="str">
            <v>RESERVE FOR GEN'L REPL UNDER GUARANTEE-CURRENT</v>
          </cell>
        </row>
        <row r="4454">
          <cell r="A4454">
            <v>4210001</v>
          </cell>
          <cell r="B4454" t="str">
            <v>RESERVE FOR GEN'L REPL UNDER GUARANTEE-CURRENT</v>
          </cell>
        </row>
        <row r="4455">
          <cell r="A4455">
            <v>4210001</v>
          </cell>
          <cell r="B4455" t="str">
            <v>RESERVE FOR GEN'L REPL UNDER GUARANTEE-CURRENT</v>
          </cell>
        </row>
        <row r="4456">
          <cell r="A4456">
            <v>4210001</v>
          </cell>
          <cell r="B4456" t="str">
            <v>RESERVE FOR GEN'L REPL UNDER GUARANTEE-CURRENT</v>
          </cell>
        </row>
        <row r="4457">
          <cell r="A4457">
            <v>4210001</v>
          </cell>
          <cell r="B4457" t="str">
            <v>RESERVE FOR GEN'L REPL UNDER GUARANTEE-CURRENT</v>
          </cell>
        </row>
        <row r="4458">
          <cell r="A4458">
            <v>4210001</v>
          </cell>
          <cell r="B4458" t="str">
            <v>RESERVE FOR GEN'L REPL UNDER GUARANTEE-CURRENT</v>
          </cell>
        </row>
        <row r="4459">
          <cell r="A4459">
            <v>4210001</v>
          </cell>
          <cell r="B4459" t="str">
            <v>RESERVE FOR GEN'L REPL UNDER GUARANTEE-CURRENT</v>
          </cell>
        </row>
        <row r="4460">
          <cell r="A4460">
            <v>4210001</v>
          </cell>
          <cell r="B4460" t="str">
            <v>RESERVE FOR GEN'L REPL UNDER GUARANTEE-CURRENT</v>
          </cell>
        </row>
        <row r="4461">
          <cell r="A4461">
            <v>4311002</v>
          </cell>
          <cell r="B4461" t="str">
            <v>WITHIN OWN DIVISION</v>
          </cell>
        </row>
        <row r="4462">
          <cell r="A4462">
            <v>4311002</v>
          </cell>
          <cell r="B4462" t="str">
            <v>WITHIN OWN DIVISION</v>
          </cell>
        </row>
        <row r="4463">
          <cell r="A4463">
            <v>4410001</v>
          </cell>
          <cell r="B4463" t="str">
            <v>INT. OF OTHER SHARE OWNERS IN EQUITY OF AFFIL</v>
          </cell>
        </row>
        <row r="4464">
          <cell r="A4464">
            <v>4510001</v>
          </cell>
          <cell r="B4464" t="str">
            <v>CAPITAL STOCK</v>
          </cell>
        </row>
        <row r="4465">
          <cell r="A4465">
            <v>4510001</v>
          </cell>
          <cell r="B4465" t="str">
            <v>CAPITAL STOCK</v>
          </cell>
        </row>
        <row r="4466">
          <cell r="A4466">
            <v>4510001</v>
          </cell>
          <cell r="B4466" t="str">
            <v>CAPITAL STOCK</v>
          </cell>
        </row>
        <row r="4467">
          <cell r="A4467">
            <v>4610001</v>
          </cell>
          <cell r="B4467" t="str">
            <v>CAPITAL SURPLUS</v>
          </cell>
        </row>
        <row r="4468">
          <cell r="A4468">
            <v>4610001</v>
          </cell>
          <cell r="B4468" t="str">
            <v>CAPITAL SURPLUS</v>
          </cell>
        </row>
        <row r="4469">
          <cell r="A4469">
            <v>4610001</v>
          </cell>
          <cell r="B4469" t="str">
            <v>CAPITAL SURPLUS</v>
          </cell>
        </row>
        <row r="4470">
          <cell r="A4470">
            <v>4610002</v>
          </cell>
          <cell r="B4470" t="str">
            <v>EQUITY-(GE FOREIGN INDUST. CO.</v>
          </cell>
        </row>
        <row r="4471">
          <cell r="A4471">
            <v>4620001</v>
          </cell>
          <cell r="B4471" t="str">
            <v>FORGEIN CURRENCY TRANSLATION ADJ</v>
          </cell>
        </row>
        <row r="4472">
          <cell r="A4472">
            <v>4640101</v>
          </cell>
          <cell r="B4472" t="str">
            <v>OPENING BALANCE-TRANSITION ADJUSTMENT (PRE-TAX)</v>
          </cell>
        </row>
        <row r="4473">
          <cell r="A4473">
            <v>4711001</v>
          </cell>
          <cell r="B4473" t="str">
            <v>IMPUTED DEBT-GAP SUBACCOUNT 471.1</v>
          </cell>
        </row>
        <row r="4474">
          <cell r="A4474">
            <v>4711001</v>
          </cell>
          <cell r="B4474" t="str">
            <v>IMPUTED DEBT-GAP SUBACCOUNT 471.1</v>
          </cell>
        </row>
        <row r="4475">
          <cell r="A4475">
            <v>4711001</v>
          </cell>
          <cell r="B4475" t="str">
            <v>IMPUTED DEBT-GAP SUBACCOUNT 471.1</v>
          </cell>
        </row>
        <row r="4476">
          <cell r="A4476">
            <v>4711001</v>
          </cell>
          <cell r="B4476" t="str">
            <v>IMPUTED DEBT-GAP SUBACCOUNT 471.1</v>
          </cell>
        </row>
        <row r="4477">
          <cell r="A4477">
            <v>4711001</v>
          </cell>
          <cell r="B4477" t="str">
            <v>IMPUTED DEBT-GAP SUBACCOUNT 471.1</v>
          </cell>
        </row>
        <row r="4478">
          <cell r="A4478">
            <v>4711001</v>
          </cell>
          <cell r="B4478" t="str">
            <v>IMPUTED DEBT-GAP SUBACCOUNT 471.1</v>
          </cell>
        </row>
        <row r="4479">
          <cell r="A4479">
            <v>4711001</v>
          </cell>
          <cell r="B4479" t="str">
            <v>IMPUTED DEBT-GAP SUBACCOUNT 471.1</v>
          </cell>
        </row>
        <row r="4480">
          <cell r="A4480">
            <v>4711001</v>
          </cell>
          <cell r="B4480" t="str">
            <v>IMPUTED DEBT-GAP SUBACCOUNT 471.1</v>
          </cell>
        </row>
        <row r="4481">
          <cell r="A4481">
            <v>4711001</v>
          </cell>
          <cell r="B4481" t="str">
            <v>IMPUTED DEBT-GAP SUBACCOUNT 471.1</v>
          </cell>
        </row>
        <row r="4482">
          <cell r="A4482">
            <v>4711001</v>
          </cell>
          <cell r="B4482" t="str">
            <v>IMPUTED DEBT-GAP SUBACCOUNT 471.1</v>
          </cell>
        </row>
        <row r="4483">
          <cell r="A4483">
            <v>4711001</v>
          </cell>
          <cell r="B4483" t="str">
            <v>IMPUTED DEBT-GAP SUBACCOUNT 471.1</v>
          </cell>
        </row>
        <row r="4484">
          <cell r="A4484">
            <v>4711001</v>
          </cell>
          <cell r="B4484" t="str">
            <v>IMPUTED DEBT-GAP SUBACCOUNT 471.1</v>
          </cell>
        </row>
        <row r="4485">
          <cell r="A4485">
            <v>4711001</v>
          </cell>
          <cell r="B4485" t="str">
            <v>IMPUTED DEBT-GAP SUBACCOUNT 471.1</v>
          </cell>
        </row>
        <row r="4486">
          <cell r="A4486">
            <v>4711001</v>
          </cell>
          <cell r="B4486" t="str">
            <v>IMPUTED DEBT-GAP SUBACCOUNT 471.1</v>
          </cell>
        </row>
        <row r="4487">
          <cell r="A4487">
            <v>4711001</v>
          </cell>
          <cell r="B4487" t="str">
            <v>IMPUTED DEBT-GAP SUBACCOUNT 471.1</v>
          </cell>
        </row>
        <row r="4488">
          <cell r="A4488">
            <v>4711001</v>
          </cell>
          <cell r="B4488" t="str">
            <v>IMPUTED DEBT-GAP SUBACCOUNT 471.1</v>
          </cell>
        </row>
        <row r="4489">
          <cell r="A4489">
            <v>4712101</v>
          </cell>
          <cell r="B4489" t="str">
            <v>ALL OTHER EXCLUDING NET INCOME</v>
          </cell>
        </row>
        <row r="4490">
          <cell r="A4490">
            <v>4712101</v>
          </cell>
          <cell r="B4490" t="str">
            <v>ALL OTHER EXCLUDING NET INCOME</v>
          </cell>
        </row>
        <row r="4491">
          <cell r="A4491">
            <v>4712101</v>
          </cell>
          <cell r="B4491" t="str">
            <v>ALL OTHER EXCLUDING NET INCOME</v>
          </cell>
        </row>
        <row r="4492">
          <cell r="A4492">
            <v>4712301</v>
          </cell>
          <cell r="B4492" t="str">
            <v>DIVIDENDS-CURRENT YEAR</v>
          </cell>
        </row>
        <row r="4493">
          <cell r="A4493">
            <v>4720001</v>
          </cell>
          <cell r="B4493" t="str">
            <v>AFFILIATE CURRENT ACCOUNT OUTSIDE OWN BUSINESS</v>
          </cell>
        </row>
        <row r="4494">
          <cell r="A4494">
            <v>4720001</v>
          </cell>
          <cell r="B4494" t="str">
            <v>AFFILIATE CURRENT ACCOUNT OUTSIDE OWN BUSINESS</v>
          </cell>
        </row>
        <row r="4495">
          <cell r="A4495">
            <v>4720001</v>
          </cell>
          <cell r="B4495" t="str">
            <v>AFFILIATE CURRENT ACCOUNT OUTSIDE OWN BUSINESS</v>
          </cell>
        </row>
        <row r="4496">
          <cell r="A4496">
            <v>4720002</v>
          </cell>
          <cell r="B4496" t="str">
            <v>AFFILIATE CURRENT ACCOUNT WITHIN OWN BUSINESS</v>
          </cell>
        </row>
        <row r="4497">
          <cell r="A4497">
            <v>4720002</v>
          </cell>
          <cell r="B4497" t="str">
            <v>AFFILIATE CURRENT ACCOUNT WITHIN OWN BUSINESS</v>
          </cell>
        </row>
        <row r="4498">
          <cell r="A4498">
            <v>4720002</v>
          </cell>
          <cell r="B4498" t="str">
            <v>AFFILIATE CURRENT ACCOUNT WITHIN OWN BUSINESS</v>
          </cell>
        </row>
        <row r="4499">
          <cell r="A4499">
            <v>4720002</v>
          </cell>
          <cell r="B4499" t="str">
            <v>AFFILIATE CURRENT ACCOUNT WITHIN OWN BUSINESS</v>
          </cell>
        </row>
        <row r="4500">
          <cell r="A4500">
            <v>4720002</v>
          </cell>
          <cell r="B4500" t="str">
            <v>AFFILIATE CURRENT ACCOUNT WITHIN OWN BUSINESS</v>
          </cell>
        </row>
        <row r="4501">
          <cell r="A4501">
            <v>4720002</v>
          </cell>
          <cell r="B4501" t="str">
            <v>AFFILIATE CURRENT ACCOUNT WITHIN OWN BUSINESS</v>
          </cell>
        </row>
        <row r="4502">
          <cell r="A4502">
            <v>4720002</v>
          </cell>
          <cell r="B4502" t="str">
            <v>AFFILIATE CURRENT ACCOUNT WITHIN OWN BUSINESS</v>
          </cell>
        </row>
        <row r="4503">
          <cell r="A4503">
            <v>4720004</v>
          </cell>
          <cell r="B4503" t="str">
            <v>AFFILIATE CURRENT ACCOUNT - CANADA</v>
          </cell>
        </row>
        <row r="4504">
          <cell r="A4504">
            <v>4720071</v>
          </cell>
          <cell r="B4504" t="str">
            <v>TRSY-AFFILLIATE CURRENT ACCOUTN</v>
          </cell>
        </row>
        <row r="4505">
          <cell r="A4505">
            <v>4810001</v>
          </cell>
          <cell r="B4505" t="str">
            <v>RETAINED EARNINGS AT JANUARY 1</v>
          </cell>
        </row>
        <row r="4506">
          <cell r="A4506">
            <v>5011001</v>
          </cell>
          <cell r="B4506" t="str">
            <v>EXTERNAL CUSTOMERS</v>
          </cell>
        </row>
        <row r="4507">
          <cell r="A4507">
            <v>5011001</v>
          </cell>
          <cell r="B4507" t="str">
            <v>EXTERNAL CUSTOMERS</v>
          </cell>
        </row>
        <row r="4508">
          <cell r="A4508">
            <v>5011001</v>
          </cell>
          <cell r="B4508" t="str">
            <v>EXTERNAL CUSTOMERS</v>
          </cell>
        </row>
        <row r="4509">
          <cell r="A4509">
            <v>5011001</v>
          </cell>
          <cell r="B4509" t="str">
            <v>EXTERNAL CUSTOMERS</v>
          </cell>
        </row>
        <row r="4510">
          <cell r="A4510">
            <v>5011001</v>
          </cell>
          <cell r="B4510" t="str">
            <v>EXTERNAL CUSTOMERS</v>
          </cell>
        </row>
        <row r="4511">
          <cell r="A4511">
            <v>5011001</v>
          </cell>
          <cell r="B4511" t="str">
            <v>EXTERNAL CUSTOMERS</v>
          </cell>
        </row>
        <row r="4512">
          <cell r="A4512">
            <v>5011001</v>
          </cell>
          <cell r="B4512" t="str">
            <v>EXTERNAL CUSTOMERS</v>
          </cell>
        </row>
        <row r="4513">
          <cell r="A4513">
            <v>5011001</v>
          </cell>
          <cell r="B4513" t="str">
            <v>EXTERNAL CUSTOMERS</v>
          </cell>
        </row>
        <row r="4514">
          <cell r="A4514">
            <v>5011001</v>
          </cell>
          <cell r="B4514" t="str">
            <v>EXTERNAL CUSTOMERS</v>
          </cell>
        </row>
        <row r="4515">
          <cell r="A4515">
            <v>5011001</v>
          </cell>
          <cell r="B4515" t="str">
            <v>EXTERNAL CUSTOMERS</v>
          </cell>
        </row>
        <row r="4516">
          <cell r="A4516">
            <v>5011001</v>
          </cell>
          <cell r="B4516" t="str">
            <v>EXTERNAL CUSTOMERS</v>
          </cell>
        </row>
        <row r="4517">
          <cell r="A4517">
            <v>5011001</v>
          </cell>
          <cell r="B4517" t="str">
            <v>EXTERNAL CUSTOMERS</v>
          </cell>
        </row>
        <row r="4518">
          <cell r="A4518">
            <v>5011001</v>
          </cell>
          <cell r="B4518" t="str">
            <v>EXTERNAL CUSTOMERS</v>
          </cell>
        </row>
        <row r="4519">
          <cell r="A4519">
            <v>5011001</v>
          </cell>
          <cell r="B4519" t="str">
            <v>EXTERNAL CUSTOMERS</v>
          </cell>
        </row>
        <row r="4520">
          <cell r="A4520">
            <v>5011001</v>
          </cell>
          <cell r="B4520" t="str">
            <v>EXTERNAL CUSTOMERS</v>
          </cell>
        </row>
        <row r="4521">
          <cell r="A4521">
            <v>5011001</v>
          </cell>
          <cell r="B4521" t="str">
            <v>EXTERNAL CUSTOMERS</v>
          </cell>
        </row>
        <row r="4522">
          <cell r="A4522">
            <v>5011001</v>
          </cell>
          <cell r="B4522" t="str">
            <v>EXTERNAL CUSTOMERS</v>
          </cell>
        </row>
        <row r="4523">
          <cell r="A4523">
            <v>5011001</v>
          </cell>
          <cell r="B4523" t="str">
            <v>EXTERNAL CUSTOMERS</v>
          </cell>
        </row>
        <row r="4524">
          <cell r="A4524">
            <v>5011001</v>
          </cell>
          <cell r="B4524" t="str">
            <v>EXTERNAL CUSTOMERS</v>
          </cell>
        </row>
        <row r="4525">
          <cell r="A4525">
            <v>5012201</v>
          </cell>
          <cell r="B4525" t="str">
            <v>WITHIN OWN DIVISION</v>
          </cell>
        </row>
        <row r="4526">
          <cell r="A4526">
            <v>5012201</v>
          </cell>
          <cell r="B4526" t="str">
            <v>WITHIN OWN DIVISION</v>
          </cell>
        </row>
        <row r="4527">
          <cell r="A4527">
            <v>5012201</v>
          </cell>
          <cell r="B4527" t="str">
            <v>WITHIN OWN DIVISION</v>
          </cell>
        </row>
        <row r="4528">
          <cell r="A4528">
            <v>5012301</v>
          </cell>
          <cell r="B4528" t="str">
            <v>OTHERS WITHIN OWN GROUP</v>
          </cell>
        </row>
        <row r="4529">
          <cell r="A4529">
            <v>5012301</v>
          </cell>
          <cell r="B4529" t="str">
            <v>OTHERS WITHIN OWN GROUP</v>
          </cell>
        </row>
        <row r="4530">
          <cell r="A4530">
            <v>5012501</v>
          </cell>
          <cell r="B4530" t="str">
            <v>OTHER GE PARENT CO COMPONENTS</v>
          </cell>
        </row>
        <row r="4531">
          <cell r="A4531">
            <v>5012501</v>
          </cell>
          <cell r="B4531" t="str">
            <v>OTHER GE PARENT CO COMPONENTS</v>
          </cell>
        </row>
        <row r="4532">
          <cell r="A4532">
            <v>5012501</v>
          </cell>
          <cell r="B4532" t="str">
            <v>OTHER GE PARENT CO COMPONENTS</v>
          </cell>
        </row>
        <row r="4533">
          <cell r="A4533">
            <v>5012501</v>
          </cell>
          <cell r="B4533" t="str">
            <v>OTHER GE PARENT CO COMPONENTS</v>
          </cell>
        </row>
        <row r="4534">
          <cell r="A4534">
            <v>5012501</v>
          </cell>
          <cell r="B4534" t="str">
            <v>OTHER GE PARENT CO COMPONENTS</v>
          </cell>
        </row>
        <row r="4535">
          <cell r="A4535">
            <v>5012501</v>
          </cell>
          <cell r="B4535" t="str">
            <v>OTHER GE PARENT CO COMPONENTS</v>
          </cell>
        </row>
        <row r="4536">
          <cell r="A4536">
            <v>5012501</v>
          </cell>
          <cell r="B4536" t="str">
            <v>OTHER GE PARENT CO COMPONENTS</v>
          </cell>
        </row>
        <row r="4537">
          <cell r="A4537">
            <v>5012501</v>
          </cell>
          <cell r="B4537" t="str">
            <v>OTHER GE PARENT CO COMPONENTS</v>
          </cell>
        </row>
        <row r="4538">
          <cell r="A4538">
            <v>5012501</v>
          </cell>
          <cell r="B4538" t="str">
            <v>OTHER GE PARENT CO COMPONENTS</v>
          </cell>
        </row>
        <row r="4539">
          <cell r="A4539">
            <v>5012501</v>
          </cell>
          <cell r="B4539" t="str">
            <v>OTHER GE PARENT CO COMPONENTS</v>
          </cell>
        </row>
        <row r="4540">
          <cell r="A4540">
            <v>5012501</v>
          </cell>
          <cell r="B4540" t="str">
            <v>OTHER GE PARENT CO COMPONENTS</v>
          </cell>
        </row>
        <row r="4541">
          <cell r="A4541">
            <v>5012501</v>
          </cell>
          <cell r="B4541" t="str">
            <v>OTHER GE PARENT CO COMPONENTS</v>
          </cell>
        </row>
        <row r="4542">
          <cell r="A4542">
            <v>5013101</v>
          </cell>
          <cell r="B4542" t="str">
            <v>WITHIN OWN DEPARTMENT</v>
          </cell>
        </row>
        <row r="4543">
          <cell r="A4543">
            <v>5013101</v>
          </cell>
          <cell r="B4543" t="str">
            <v>WITHIN OWN DEPARTMENT</v>
          </cell>
        </row>
        <row r="4544">
          <cell r="A4544">
            <v>5013201</v>
          </cell>
          <cell r="B4544" t="str">
            <v>NET SALES BILLED-INTERCO-OWN DIVISION</v>
          </cell>
        </row>
        <row r="4545">
          <cell r="A4545">
            <v>5013201</v>
          </cell>
          <cell r="B4545" t="str">
            <v>NET SALES BILLED-INTERCO-OWN DIVISION</v>
          </cell>
        </row>
        <row r="4546">
          <cell r="A4546">
            <v>5013201</v>
          </cell>
          <cell r="B4546" t="str">
            <v>NET SALES BILLED-INTERCO-OWN DIVISION</v>
          </cell>
        </row>
        <row r="4547">
          <cell r="A4547">
            <v>5013201</v>
          </cell>
          <cell r="B4547" t="str">
            <v>NET SALES BILLED-INTERCO-OWN DIVISION</v>
          </cell>
        </row>
        <row r="4548">
          <cell r="A4548">
            <v>5013201</v>
          </cell>
          <cell r="B4548" t="str">
            <v>NET SALES BILLED-INTERCO-OWN DIVISION</v>
          </cell>
        </row>
        <row r="4549">
          <cell r="A4549">
            <v>5013201</v>
          </cell>
          <cell r="B4549" t="str">
            <v>NET SALES BILLED-INTERCO-OWN DIVISION</v>
          </cell>
        </row>
        <row r="4550">
          <cell r="A4550">
            <v>5013301</v>
          </cell>
          <cell r="B4550" t="str">
            <v>OTHERS WITHIN OWN GROUP</v>
          </cell>
        </row>
        <row r="4551">
          <cell r="A4551">
            <v>5013501</v>
          </cell>
          <cell r="B4551" t="str">
            <v>OTHER CONSOLIDATED COMPONENTS</v>
          </cell>
        </row>
        <row r="4552">
          <cell r="A4552">
            <v>5100001</v>
          </cell>
          <cell r="B4552" t="str">
            <v>ALL OTHER COSTS AND EXPENSES</v>
          </cell>
        </row>
        <row r="4553">
          <cell r="A4553">
            <v>5100001</v>
          </cell>
          <cell r="B4553" t="str">
            <v>ALL OTHER COSTS AND EXPENSES</v>
          </cell>
        </row>
        <row r="4554">
          <cell r="A4554">
            <v>5100001</v>
          </cell>
          <cell r="B4554" t="str">
            <v>ALL OTHER COSTS AND EXPENSES</v>
          </cell>
        </row>
        <row r="4555">
          <cell r="A4555">
            <v>5100001</v>
          </cell>
          <cell r="B4555" t="str">
            <v>ALL OTHER COSTS AND EXPENSES</v>
          </cell>
        </row>
        <row r="4556">
          <cell r="A4556">
            <v>5100001</v>
          </cell>
          <cell r="B4556" t="str">
            <v>ALL OTHER COSTS AND EXPENSES</v>
          </cell>
        </row>
        <row r="4557">
          <cell r="A4557">
            <v>5100001</v>
          </cell>
          <cell r="B4557" t="str">
            <v>ALL OTHER COSTS AND EXPENSES</v>
          </cell>
        </row>
        <row r="4558">
          <cell r="A4558">
            <v>5100001</v>
          </cell>
          <cell r="B4558" t="str">
            <v>ALL OTHER COSTS AND EXPENSES</v>
          </cell>
        </row>
        <row r="4559">
          <cell r="A4559">
            <v>5100001</v>
          </cell>
          <cell r="B4559" t="str">
            <v>ALL OTHER COSTS AND EXPENSES</v>
          </cell>
        </row>
        <row r="4560">
          <cell r="A4560">
            <v>5100001</v>
          </cell>
          <cell r="B4560" t="str">
            <v>ALL OTHER COSTS AND EXPENSES</v>
          </cell>
        </row>
        <row r="4561">
          <cell r="A4561">
            <v>5100001</v>
          </cell>
          <cell r="B4561" t="str">
            <v>ALL OTHER COSTS AND EXPENSES</v>
          </cell>
        </row>
        <row r="4562">
          <cell r="A4562">
            <v>5100001</v>
          </cell>
          <cell r="B4562" t="str">
            <v>ALL OTHER COSTS AND EXPENSES</v>
          </cell>
        </row>
        <row r="4563">
          <cell r="A4563">
            <v>5100001</v>
          </cell>
          <cell r="B4563" t="str">
            <v>ALL OTHER COSTS AND EXPENSES</v>
          </cell>
        </row>
        <row r="4564">
          <cell r="A4564">
            <v>5100001</v>
          </cell>
          <cell r="B4564" t="str">
            <v>ALL OTHER COSTS AND EXPENSES</v>
          </cell>
        </row>
        <row r="4565">
          <cell r="A4565">
            <v>5100001</v>
          </cell>
          <cell r="B4565" t="str">
            <v>ALL OTHER COSTS AND EXPENSES</v>
          </cell>
        </row>
        <row r="4566">
          <cell r="A4566">
            <v>5100001</v>
          </cell>
          <cell r="B4566" t="str">
            <v>ALL OTHER COSTS AND EXPENSES</v>
          </cell>
        </row>
        <row r="4567">
          <cell r="A4567">
            <v>5100001</v>
          </cell>
          <cell r="B4567" t="str">
            <v>ALL OTHER COSTS AND EXPENSES</v>
          </cell>
        </row>
        <row r="4568">
          <cell r="A4568">
            <v>5100001</v>
          </cell>
          <cell r="B4568" t="str">
            <v>ALL OTHER COSTS AND EXPENSES</v>
          </cell>
        </row>
        <row r="4569">
          <cell r="A4569">
            <v>5100001</v>
          </cell>
          <cell r="B4569" t="str">
            <v>ALL OTHER COSTS AND EXPENSES</v>
          </cell>
        </row>
        <row r="4570">
          <cell r="A4570">
            <v>5100001</v>
          </cell>
          <cell r="B4570" t="str">
            <v>ALL OTHER COSTS AND EXPENSES</v>
          </cell>
        </row>
        <row r="4571">
          <cell r="A4571">
            <v>5100001</v>
          </cell>
          <cell r="B4571" t="str">
            <v>ALL OTHER COSTS AND EXPENSES</v>
          </cell>
        </row>
        <row r="4572">
          <cell r="A4572">
            <v>5100001</v>
          </cell>
          <cell r="B4572" t="str">
            <v>ALL OTHER COSTS AND EXPENSES</v>
          </cell>
        </row>
        <row r="4573">
          <cell r="A4573">
            <v>5100001</v>
          </cell>
          <cell r="B4573" t="str">
            <v>ALL OTHER COSTS AND EXPENSES</v>
          </cell>
        </row>
        <row r="4574">
          <cell r="A4574">
            <v>5100001</v>
          </cell>
          <cell r="B4574" t="str">
            <v>ALL OTHER COSTS AND EXPENSES</v>
          </cell>
        </row>
        <row r="4575">
          <cell r="A4575">
            <v>5100001</v>
          </cell>
          <cell r="B4575" t="str">
            <v>ALL OTHER COSTS AND EXPENSES</v>
          </cell>
        </row>
        <row r="4576">
          <cell r="A4576">
            <v>5100001</v>
          </cell>
          <cell r="B4576" t="str">
            <v>ALL OTHER COSTS AND EXPENSES</v>
          </cell>
        </row>
        <row r="4577">
          <cell r="A4577">
            <v>5100001</v>
          </cell>
          <cell r="B4577" t="str">
            <v>ALL OTHER COSTS AND EXPENSES</v>
          </cell>
        </row>
        <row r="4578">
          <cell r="A4578">
            <v>5100001</v>
          </cell>
          <cell r="B4578" t="str">
            <v>ALL OTHER COSTS AND EXPENSES</v>
          </cell>
        </row>
        <row r="4579">
          <cell r="A4579">
            <v>5100001</v>
          </cell>
          <cell r="B4579" t="str">
            <v>ALL OTHER COSTS AND EXPENSES</v>
          </cell>
        </row>
        <row r="4580">
          <cell r="A4580">
            <v>5100001</v>
          </cell>
          <cell r="B4580" t="str">
            <v>ALL OTHER COSTS AND EXPENSES</v>
          </cell>
        </row>
        <row r="4581">
          <cell r="A4581">
            <v>5100001</v>
          </cell>
          <cell r="B4581" t="str">
            <v>ALL OTHER COSTS AND EXPENSES</v>
          </cell>
        </row>
        <row r="4582">
          <cell r="A4582">
            <v>5100001</v>
          </cell>
          <cell r="B4582" t="str">
            <v>ALL OTHER COSTS AND EXPENSES</v>
          </cell>
        </row>
        <row r="4583">
          <cell r="A4583">
            <v>5100001</v>
          </cell>
          <cell r="B4583" t="str">
            <v>ALL OTHER COSTS AND EXPENSES</v>
          </cell>
        </row>
        <row r="4584">
          <cell r="A4584">
            <v>5100001</v>
          </cell>
          <cell r="B4584" t="str">
            <v>ALL OTHER COSTS AND EXPENSES</v>
          </cell>
        </row>
        <row r="4585">
          <cell r="A4585">
            <v>5100001</v>
          </cell>
          <cell r="B4585" t="str">
            <v>ALL OTHER COSTS AND EXPENSES</v>
          </cell>
        </row>
        <row r="4586">
          <cell r="A4586">
            <v>5100001</v>
          </cell>
          <cell r="B4586" t="str">
            <v>ALL OTHER COSTS AND EXPENSES</v>
          </cell>
        </row>
        <row r="4587">
          <cell r="A4587">
            <v>5100001</v>
          </cell>
          <cell r="B4587" t="str">
            <v>ALL OTHER COSTS AND EXPENSES</v>
          </cell>
        </row>
        <row r="4588">
          <cell r="A4588">
            <v>5100001</v>
          </cell>
          <cell r="B4588" t="str">
            <v>ALL OTHER COSTS AND EXPENSES</v>
          </cell>
        </row>
        <row r="4589">
          <cell r="A4589">
            <v>5100001</v>
          </cell>
          <cell r="B4589" t="str">
            <v>ALL OTHER COSTS AND EXPENSES</v>
          </cell>
        </row>
        <row r="4590">
          <cell r="A4590">
            <v>5100001</v>
          </cell>
          <cell r="B4590" t="str">
            <v>ALL OTHER COSTS AND EXPENSES</v>
          </cell>
        </row>
        <row r="4591">
          <cell r="A4591">
            <v>5100001</v>
          </cell>
          <cell r="B4591" t="str">
            <v>ALL OTHER COSTS AND EXPENSES</v>
          </cell>
        </row>
        <row r="4592">
          <cell r="A4592">
            <v>5100001</v>
          </cell>
          <cell r="B4592" t="str">
            <v>ALL OTHER COSTS AND EXPENSES</v>
          </cell>
        </row>
        <row r="4593">
          <cell r="A4593">
            <v>5100001</v>
          </cell>
          <cell r="B4593" t="str">
            <v>ALL OTHER COSTS AND EXPENSES</v>
          </cell>
        </row>
        <row r="4594">
          <cell r="A4594">
            <v>5100001</v>
          </cell>
          <cell r="B4594" t="str">
            <v>ALL OTHER COSTS AND EXPENSES</v>
          </cell>
        </row>
        <row r="4595">
          <cell r="A4595">
            <v>5100001</v>
          </cell>
          <cell r="B4595" t="str">
            <v>ALL OTHER COSTS AND EXPENSES</v>
          </cell>
        </row>
        <row r="4596">
          <cell r="A4596">
            <v>5100001</v>
          </cell>
          <cell r="B4596" t="str">
            <v>ALL OTHER COSTS AND EXPENSES</v>
          </cell>
        </row>
        <row r="4597">
          <cell r="A4597">
            <v>5100001</v>
          </cell>
          <cell r="B4597" t="str">
            <v>ALL OTHER COSTS AND EXPENSES</v>
          </cell>
        </row>
        <row r="4598">
          <cell r="A4598">
            <v>5100001</v>
          </cell>
          <cell r="B4598" t="str">
            <v>ALL OTHER COSTS AND EXPENSES</v>
          </cell>
        </row>
        <row r="4599">
          <cell r="A4599">
            <v>5100001</v>
          </cell>
          <cell r="B4599" t="str">
            <v>ALL OTHER COSTS AND EXPENSES</v>
          </cell>
        </row>
        <row r="4600">
          <cell r="A4600">
            <v>5100001</v>
          </cell>
          <cell r="B4600" t="str">
            <v>ALL OTHER COSTS AND EXPENSES</v>
          </cell>
        </row>
        <row r="4601">
          <cell r="A4601">
            <v>5100001</v>
          </cell>
          <cell r="B4601" t="str">
            <v>ALL OTHER COSTS AND EXPENSES</v>
          </cell>
        </row>
        <row r="4602">
          <cell r="A4602">
            <v>5100001</v>
          </cell>
          <cell r="B4602" t="str">
            <v>ALL OTHER COSTS AND EXPENSES</v>
          </cell>
        </row>
        <row r="4603">
          <cell r="A4603">
            <v>5100001</v>
          </cell>
          <cell r="B4603" t="str">
            <v>ALL OTHER COSTS AND EXPENSES</v>
          </cell>
        </row>
        <row r="4604">
          <cell r="A4604">
            <v>5100001</v>
          </cell>
          <cell r="B4604" t="str">
            <v>ALL OTHER COSTS AND EXPENSES</v>
          </cell>
        </row>
        <row r="4605">
          <cell r="A4605">
            <v>5100001</v>
          </cell>
          <cell r="B4605" t="str">
            <v>ALL OTHER COSTS AND EXPENSES</v>
          </cell>
        </row>
        <row r="4606">
          <cell r="A4606">
            <v>5100001</v>
          </cell>
          <cell r="B4606" t="str">
            <v>ALL OTHER COSTS AND EXPENSES</v>
          </cell>
        </row>
        <row r="4607">
          <cell r="A4607">
            <v>5100001</v>
          </cell>
          <cell r="B4607" t="str">
            <v>ALL OTHER COSTS AND EXPENSES</v>
          </cell>
        </row>
        <row r="4608">
          <cell r="A4608">
            <v>5100001</v>
          </cell>
          <cell r="B4608" t="str">
            <v>ALL OTHER COSTS AND EXPENSES</v>
          </cell>
        </row>
        <row r="4609">
          <cell r="A4609">
            <v>5100001</v>
          </cell>
          <cell r="B4609" t="str">
            <v>ALL OTHER COSTS AND EXPENSES</v>
          </cell>
        </row>
        <row r="4610">
          <cell r="A4610">
            <v>5100001</v>
          </cell>
          <cell r="B4610" t="str">
            <v>ALL OTHER COSTS AND EXPENSES</v>
          </cell>
        </row>
        <row r="4611">
          <cell r="A4611">
            <v>5100001</v>
          </cell>
          <cell r="B4611" t="str">
            <v>ALL OTHER COSTS AND EXPENSES</v>
          </cell>
        </row>
        <row r="4612">
          <cell r="A4612">
            <v>5100001</v>
          </cell>
          <cell r="B4612" t="str">
            <v>ALL OTHER COSTS AND EXPENSES</v>
          </cell>
        </row>
        <row r="4613">
          <cell r="A4613">
            <v>5100001</v>
          </cell>
          <cell r="B4613" t="str">
            <v>ALL OTHER COSTS AND EXPENSES</v>
          </cell>
        </row>
        <row r="4614">
          <cell r="A4614">
            <v>5100001</v>
          </cell>
          <cell r="B4614" t="str">
            <v>ALL OTHER COSTS AND EXPENSES</v>
          </cell>
        </row>
        <row r="4615">
          <cell r="A4615">
            <v>5100001</v>
          </cell>
          <cell r="B4615" t="str">
            <v>ALL OTHER COSTS AND EXPENSES</v>
          </cell>
        </row>
        <row r="4616">
          <cell r="A4616">
            <v>5100001</v>
          </cell>
          <cell r="B4616" t="str">
            <v>ALL OTHER COSTS AND EXPENSES</v>
          </cell>
        </row>
        <row r="4617">
          <cell r="A4617">
            <v>5100001</v>
          </cell>
          <cell r="B4617" t="str">
            <v>ALL OTHER COSTS AND EXPENSES</v>
          </cell>
        </row>
        <row r="4618">
          <cell r="A4618">
            <v>5100001</v>
          </cell>
          <cell r="B4618" t="str">
            <v>ALL OTHER COSTS AND EXPENSES</v>
          </cell>
        </row>
        <row r="4619">
          <cell r="A4619">
            <v>5100001</v>
          </cell>
          <cell r="B4619" t="str">
            <v>ALL OTHER COSTS AND EXPENSES</v>
          </cell>
        </row>
        <row r="4620">
          <cell r="A4620">
            <v>5100001</v>
          </cell>
          <cell r="B4620" t="str">
            <v>ALL OTHER COSTS AND EXPENSES</v>
          </cell>
        </row>
        <row r="4621">
          <cell r="A4621">
            <v>5100001</v>
          </cell>
          <cell r="B4621" t="str">
            <v>ALL OTHER COSTS AND EXPENSES</v>
          </cell>
        </row>
        <row r="4622">
          <cell r="A4622">
            <v>5100001</v>
          </cell>
          <cell r="B4622" t="str">
            <v>ALL OTHER COSTS AND EXPENSES</v>
          </cell>
        </row>
        <row r="4623">
          <cell r="A4623">
            <v>5100001</v>
          </cell>
          <cell r="B4623" t="str">
            <v>ALL OTHER COSTS AND EXPENSES</v>
          </cell>
        </row>
        <row r="4624">
          <cell r="A4624">
            <v>5100001</v>
          </cell>
          <cell r="B4624" t="str">
            <v>ALL OTHER COSTS AND EXPENSES</v>
          </cell>
        </row>
        <row r="4625">
          <cell r="A4625">
            <v>5100001</v>
          </cell>
          <cell r="B4625" t="str">
            <v>ALL OTHER COSTS AND EXPENSES</v>
          </cell>
        </row>
        <row r="4626">
          <cell r="A4626">
            <v>5100001</v>
          </cell>
          <cell r="B4626" t="str">
            <v>ALL OTHER COSTS AND EXPENSES</v>
          </cell>
        </row>
        <row r="4627">
          <cell r="A4627">
            <v>5100001</v>
          </cell>
          <cell r="B4627" t="str">
            <v>ALL OTHER COSTS AND EXPENSES</v>
          </cell>
        </row>
        <row r="4628">
          <cell r="A4628">
            <v>5100001</v>
          </cell>
          <cell r="B4628" t="str">
            <v>ALL OTHER COSTS AND EXPENSES</v>
          </cell>
        </row>
        <row r="4629">
          <cell r="A4629">
            <v>5100001</v>
          </cell>
          <cell r="B4629" t="str">
            <v>ALL OTHER COSTS AND EXPENSES</v>
          </cell>
        </row>
        <row r="4630">
          <cell r="A4630">
            <v>5100001</v>
          </cell>
          <cell r="B4630" t="str">
            <v>ALL OTHER COSTS AND EXPENSES</v>
          </cell>
        </row>
        <row r="4631">
          <cell r="A4631">
            <v>5100001</v>
          </cell>
          <cell r="B4631" t="str">
            <v>ALL OTHER COSTS AND EXPENSES</v>
          </cell>
        </row>
        <row r="4632">
          <cell r="A4632">
            <v>5100001</v>
          </cell>
          <cell r="B4632" t="str">
            <v>ALL OTHER COSTS AND EXPENSES</v>
          </cell>
        </row>
        <row r="4633">
          <cell r="A4633">
            <v>5100001</v>
          </cell>
          <cell r="B4633" t="str">
            <v>ALL OTHER COSTS AND EXPENSES</v>
          </cell>
        </row>
        <row r="4634">
          <cell r="A4634">
            <v>5100001</v>
          </cell>
          <cell r="B4634" t="str">
            <v>ALL OTHER COSTS AND EXPENSES</v>
          </cell>
        </row>
        <row r="4635">
          <cell r="A4635">
            <v>5100001</v>
          </cell>
          <cell r="B4635" t="str">
            <v>ALL OTHER COSTS AND EXPENSES</v>
          </cell>
        </row>
        <row r="4636">
          <cell r="A4636">
            <v>5100001</v>
          </cell>
          <cell r="B4636" t="str">
            <v>ALL OTHER COSTS AND EXPENSES</v>
          </cell>
        </row>
        <row r="4637">
          <cell r="A4637">
            <v>5100001</v>
          </cell>
          <cell r="B4637" t="str">
            <v>ALL OTHER COSTS AND EXPENSES</v>
          </cell>
        </row>
        <row r="4638">
          <cell r="A4638">
            <v>5100001</v>
          </cell>
          <cell r="B4638" t="str">
            <v>ALL OTHER COSTS AND EXPENSES</v>
          </cell>
        </row>
        <row r="4639">
          <cell r="A4639">
            <v>5100001</v>
          </cell>
          <cell r="B4639" t="str">
            <v>ALL OTHER COSTS AND EXPENSES</v>
          </cell>
        </row>
        <row r="4640">
          <cell r="A4640">
            <v>5100001</v>
          </cell>
          <cell r="B4640" t="str">
            <v>ALL OTHER COSTS AND EXPENSES</v>
          </cell>
        </row>
        <row r="4641">
          <cell r="A4641">
            <v>5100001</v>
          </cell>
          <cell r="B4641" t="str">
            <v>ALL OTHER COSTS AND EXPENSES</v>
          </cell>
        </row>
        <row r="4642">
          <cell r="A4642">
            <v>5100001</v>
          </cell>
          <cell r="B4642" t="str">
            <v>ALL OTHER COSTS AND EXPENSES</v>
          </cell>
        </row>
        <row r="4643">
          <cell r="A4643">
            <v>5100001</v>
          </cell>
          <cell r="B4643" t="str">
            <v>ALL OTHER COSTS AND EXPENSES</v>
          </cell>
        </row>
        <row r="4644">
          <cell r="A4644">
            <v>5100001</v>
          </cell>
          <cell r="B4644" t="str">
            <v>ALL OTHER COSTS AND EXPENSES</v>
          </cell>
        </row>
        <row r="4645">
          <cell r="A4645">
            <v>5100001</v>
          </cell>
          <cell r="B4645" t="str">
            <v>ALL OTHER COSTS AND EXPENSES</v>
          </cell>
        </row>
        <row r="4646">
          <cell r="A4646">
            <v>5100001</v>
          </cell>
          <cell r="B4646" t="str">
            <v>ALL OTHER COSTS AND EXPENSES</v>
          </cell>
        </row>
        <row r="4647">
          <cell r="A4647">
            <v>5100001</v>
          </cell>
          <cell r="B4647" t="str">
            <v>ALL OTHER COSTS AND EXPENSES</v>
          </cell>
        </row>
        <row r="4648">
          <cell r="A4648">
            <v>5100001</v>
          </cell>
          <cell r="B4648" t="str">
            <v>ALL OTHER COSTS AND EXPENSES</v>
          </cell>
        </row>
        <row r="4649">
          <cell r="A4649">
            <v>5100001</v>
          </cell>
          <cell r="B4649" t="str">
            <v>ALL OTHER COSTS AND EXPENSES</v>
          </cell>
        </row>
        <row r="4650">
          <cell r="A4650">
            <v>5100001</v>
          </cell>
          <cell r="B4650" t="str">
            <v>ALL OTHER COSTS AND EXPENSES</v>
          </cell>
        </row>
        <row r="4651">
          <cell r="A4651">
            <v>5100001</v>
          </cell>
          <cell r="B4651" t="str">
            <v>ALL OTHER COSTS AND EXPENSES</v>
          </cell>
        </row>
        <row r="4652">
          <cell r="A4652">
            <v>5100001</v>
          </cell>
          <cell r="B4652" t="str">
            <v>ALL OTHER COSTS AND EXPENSES</v>
          </cell>
        </row>
        <row r="4653">
          <cell r="A4653">
            <v>5100001</v>
          </cell>
          <cell r="B4653" t="str">
            <v>ALL OTHER COSTS AND EXPENSES</v>
          </cell>
        </row>
        <row r="4654">
          <cell r="A4654">
            <v>5100001</v>
          </cell>
          <cell r="B4654" t="str">
            <v>ALL OTHER COSTS AND EXPENSES</v>
          </cell>
        </row>
        <row r="4655">
          <cell r="A4655">
            <v>5100001</v>
          </cell>
          <cell r="B4655" t="str">
            <v>ALL OTHER COSTS AND EXPENSES</v>
          </cell>
        </row>
        <row r="4656">
          <cell r="A4656">
            <v>5100001</v>
          </cell>
          <cell r="B4656" t="str">
            <v>ALL OTHER COSTS AND EXPENSES</v>
          </cell>
        </row>
        <row r="4657">
          <cell r="A4657">
            <v>5100001</v>
          </cell>
          <cell r="B4657" t="str">
            <v>ALL OTHER COSTS AND EXPENSES</v>
          </cell>
        </row>
        <row r="4658">
          <cell r="A4658">
            <v>5100001</v>
          </cell>
          <cell r="B4658" t="str">
            <v>ALL OTHER COSTS AND EXPENSES</v>
          </cell>
        </row>
        <row r="4659">
          <cell r="A4659">
            <v>5100001</v>
          </cell>
          <cell r="B4659" t="str">
            <v>ALL OTHER COSTS AND EXPENSES</v>
          </cell>
        </row>
        <row r="4660">
          <cell r="A4660">
            <v>5100001</v>
          </cell>
          <cell r="B4660" t="str">
            <v>ALL OTHER COSTS AND EXPENSES</v>
          </cell>
        </row>
        <row r="4661">
          <cell r="A4661">
            <v>5100001</v>
          </cell>
          <cell r="B4661" t="str">
            <v>ALL OTHER COSTS AND EXPENSES</v>
          </cell>
        </row>
        <row r="4662">
          <cell r="A4662">
            <v>5100001</v>
          </cell>
          <cell r="B4662" t="str">
            <v>ALL OTHER COSTS AND EXPENSES</v>
          </cell>
        </row>
        <row r="4663">
          <cell r="A4663">
            <v>5100001</v>
          </cell>
          <cell r="B4663" t="str">
            <v>ALL OTHER COSTS AND EXPENSES</v>
          </cell>
        </row>
        <row r="4664">
          <cell r="A4664">
            <v>5100001</v>
          </cell>
          <cell r="B4664" t="str">
            <v>ALL OTHER COSTS AND EXPENSES</v>
          </cell>
        </row>
        <row r="4665">
          <cell r="A4665">
            <v>5100001</v>
          </cell>
          <cell r="B4665" t="str">
            <v>ALL OTHER COSTS AND EXPENSES</v>
          </cell>
        </row>
        <row r="4666">
          <cell r="A4666">
            <v>5100001</v>
          </cell>
          <cell r="B4666" t="str">
            <v>ALL OTHER COSTS AND EXPENSES</v>
          </cell>
        </row>
        <row r="4667">
          <cell r="A4667">
            <v>5100001</v>
          </cell>
          <cell r="B4667" t="str">
            <v>ALL OTHER COSTS AND EXPENSES</v>
          </cell>
        </row>
        <row r="4668">
          <cell r="A4668">
            <v>5100001</v>
          </cell>
          <cell r="B4668" t="str">
            <v>ALL OTHER COSTS AND EXPENSES</v>
          </cell>
        </row>
        <row r="4669">
          <cell r="A4669">
            <v>5100001</v>
          </cell>
          <cell r="B4669" t="str">
            <v>ALL OTHER COSTS AND EXPENSES</v>
          </cell>
        </row>
        <row r="4670">
          <cell r="A4670">
            <v>5100001</v>
          </cell>
          <cell r="B4670" t="str">
            <v>ALL OTHER COSTS AND EXPENSES</v>
          </cell>
        </row>
        <row r="4671">
          <cell r="A4671">
            <v>5100001</v>
          </cell>
          <cell r="B4671" t="str">
            <v>ALL OTHER COSTS AND EXPENSES</v>
          </cell>
        </row>
        <row r="4672">
          <cell r="A4672">
            <v>5100001</v>
          </cell>
          <cell r="B4672" t="str">
            <v>ALL OTHER COSTS AND EXPENSES</v>
          </cell>
        </row>
        <row r="4673">
          <cell r="A4673">
            <v>5100001</v>
          </cell>
          <cell r="B4673" t="str">
            <v>ALL OTHER COSTS AND EXPENSES</v>
          </cell>
        </row>
        <row r="4674">
          <cell r="A4674">
            <v>5100001</v>
          </cell>
          <cell r="B4674" t="str">
            <v>ALL OTHER COSTS AND EXPENSES</v>
          </cell>
        </row>
        <row r="4675">
          <cell r="A4675">
            <v>5100001</v>
          </cell>
          <cell r="B4675" t="str">
            <v>ALL OTHER COSTS AND EXPENSES</v>
          </cell>
        </row>
        <row r="4676">
          <cell r="A4676">
            <v>5100001</v>
          </cell>
          <cell r="B4676" t="str">
            <v>ALL OTHER COSTS AND EXPENSES</v>
          </cell>
        </row>
        <row r="4677">
          <cell r="A4677">
            <v>5100001</v>
          </cell>
          <cell r="B4677" t="str">
            <v>ALL OTHER COSTS AND EXPENSES</v>
          </cell>
        </row>
        <row r="4678">
          <cell r="A4678">
            <v>5100001</v>
          </cell>
          <cell r="B4678" t="str">
            <v>ALL OTHER COSTS AND EXPENSES</v>
          </cell>
        </row>
        <row r="4679">
          <cell r="A4679">
            <v>5100001</v>
          </cell>
          <cell r="B4679" t="str">
            <v>ALL OTHER COSTS AND EXPENSES</v>
          </cell>
        </row>
        <row r="4680">
          <cell r="A4680">
            <v>5100001</v>
          </cell>
          <cell r="B4680" t="str">
            <v>ALL OTHER COSTS AND EXPENSES</v>
          </cell>
        </row>
        <row r="4681">
          <cell r="A4681">
            <v>5100001</v>
          </cell>
          <cell r="B4681" t="str">
            <v>ALL OTHER COSTS AND EXPENSES</v>
          </cell>
        </row>
        <row r="4682">
          <cell r="A4682">
            <v>5100001</v>
          </cell>
          <cell r="B4682" t="str">
            <v>ALL OTHER COSTS AND EXPENSES</v>
          </cell>
        </row>
        <row r="4683">
          <cell r="A4683">
            <v>5100001</v>
          </cell>
          <cell r="B4683" t="str">
            <v>ALL OTHER COSTS AND EXPENSES</v>
          </cell>
        </row>
        <row r="4684">
          <cell r="A4684">
            <v>5100001</v>
          </cell>
          <cell r="B4684" t="str">
            <v>ALL OTHER COSTS AND EXPENSES</v>
          </cell>
        </row>
        <row r="4685">
          <cell r="A4685">
            <v>5100001</v>
          </cell>
          <cell r="B4685" t="str">
            <v>ALL OTHER COSTS AND EXPENSES</v>
          </cell>
        </row>
        <row r="4686">
          <cell r="A4686">
            <v>5100001</v>
          </cell>
          <cell r="B4686" t="str">
            <v>ALL OTHER COSTS AND EXPENSES</v>
          </cell>
        </row>
        <row r="4687">
          <cell r="A4687">
            <v>5100001</v>
          </cell>
          <cell r="B4687" t="str">
            <v>ALL OTHER COSTS AND EXPENSES</v>
          </cell>
        </row>
        <row r="4688">
          <cell r="A4688">
            <v>5100001</v>
          </cell>
          <cell r="B4688" t="str">
            <v>ALL OTHER COSTS AND EXPENSES</v>
          </cell>
        </row>
        <row r="4689">
          <cell r="A4689">
            <v>5100001</v>
          </cell>
          <cell r="B4689" t="str">
            <v>ALL OTHER COSTS AND EXPENSES</v>
          </cell>
        </row>
        <row r="4690">
          <cell r="A4690">
            <v>5100001</v>
          </cell>
          <cell r="B4690" t="str">
            <v>ALL OTHER COSTS AND EXPENSES</v>
          </cell>
        </row>
        <row r="4691">
          <cell r="A4691">
            <v>5100001</v>
          </cell>
          <cell r="B4691" t="str">
            <v>ALL OTHER COSTS AND EXPENSES</v>
          </cell>
        </row>
        <row r="4692">
          <cell r="A4692">
            <v>5100001</v>
          </cell>
          <cell r="B4692" t="str">
            <v>ALL OTHER COSTS AND EXPENSES</v>
          </cell>
        </row>
        <row r="4693">
          <cell r="A4693">
            <v>5100001</v>
          </cell>
          <cell r="B4693" t="str">
            <v>ALL OTHER COSTS AND EXPENSES</v>
          </cell>
        </row>
        <row r="4694">
          <cell r="A4694">
            <v>5100001</v>
          </cell>
          <cell r="B4694" t="str">
            <v>ALL OTHER COSTS AND EXPENSES</v>
          </cell>
        </row>
        <row r="4695">
          <cell r="A4695">
            <v>5100001</v>
          </cell>
          <cell r="B4695" t="str">
            <v>ALL OTHER COSTS AND EXPENSES</v>
          </cell>
        </row>
        <row r="4696">
          <cell r="A4696">
            <v>5100001</v>
          </cell>
          <cell r="B4696" t="str">
            <v>ALL OTHER COSTS AND EXPENSES</v>
          </cell>
        </row>
        <row r="4697">
          <cell r="A4697">
            <v>5100001</v>
          </cell>
          <cell r="B4697" t="str">
            <v>ALL OTHER COSTS AND EXPENSES</v>
          </cell>
        </row>
        <row r="4698">
          <cell r="A4698">
            <v>5100001</v>
          </cell>
          <cell r="B4698" t="str">
            <v>ALL OTHER COSTS AND EXPENSES</v>
          </cell>
        </row>
        <row r="4699">
          <cell r="A4699">
            <v>5100001</v>
          </cell>
          <cell r="B4699" t="str">
            <v>ALL OTHER COSTS AND EXPENSES</v>
          </cell>
        </row>
        <row r="4700">
          <cell r="A4700">
            <v>5100001</v>
          </cell>
          <cell r="B4700" t="str">
            <v>ALL OTHER COSTS AND EXPENSES</v>
          </cell>
        </row>
        <row r="4701">
          <cell r="A4701">
            <v>5100001</v>
          </cell>
          <cell r="B4701" t="str">
            <v>ALL OTHER COSTS AND EXPENSES</v>
          </cell>
        </row>
        <row r="4702">
          <cell r="A4702">
            <v>5100001</v>
          </cell>
          <cell r="B4702" t="str">
            <v>ALL OTHER COSTS AND EXPENSES</v>
          </cell>
        </row>
        <row r="4703">
          <cell r="A4703">
            <v>5100001</v>
          </cell>
          <cell r="B4703" t="str">
            <v>ALL OTHER COSTS AND EXPENSES</v>
          </cell>
        </row>
        <row r="4704">
          <cell r="A4704">
            <v>5100001</v>
          </cell>
          <cell r="B4704" t="str">
            <v>ALL OTHER COSTS AND EXPENSES</v>
          </cell>
        </row>
        <row r="4705">
          <cell r="A4705">
            <v>5100001</v>
          </cell>
          <cell r="B4705" t="str">
            <v>ALL OTHER COSTS AND EXPENSES</v>
          </cell>
        </row>
        <row r="4706">
          <cell r="A4706">
            <v>5100001</v>
          </cell>
          <cell r="B4706" t="str">
            <v>ALL OTHER COSTS AND EXPENSES</v>
          </cell>
        </row>
        <row r="4707">
          <cell r="A4707">
            <v>5100001</v>
          </cell>
          <cell r="B4707" t="str">
            <v>ALL OTHER COSTS AND EXPENSES</v>
          </cell>
        </row>
        <row r="4708">
          <cell r="A4708">
            <v>5100001</v>
          </cell>
          <cell r="B4708" t="str">
            <v>ALL OTHER COSTS AND EXPENSES</v>
          </cell>
        </row>
        <row r="4709">
          <cell r="A4709">
            <v>5100001</v>
          </cell>
          <cell r="B4709" t="str">
            <v>ALL OTHER COSTS AND EXPENSES</v>
          </cell>
        </row>
        <row r="4710">
          <cell r="A4710">
            <v>5100001</v>
          </cell>
          <cell r="B4710" t="str">
            <v>ALL OTHER COSTS AND EXPENSES</v>
          </cell>
        </row>
        <row r="4711">
          <cell r="A4711">
            <v>5100001</v>
          </cell>
          <cell r="B4711" t="str">
            <v>ALL OTHER COSTS AND EXPENSES</v>
          </cell>
        </row>
        <row r="4712">
          <cell r="A4712">
            <v>5100001</v>
          </cell>
          <cell r="B4712" t="str">
            <v>ALL OTHER COSTS AND EXPENSES</v>
          </cell>
        </row>
        <row r="4713">
          <cell r="A4713">
            <v>5100001</v>
          </cell>
          <cell r="B4713" t="str">
            <v>ALL OTHER COSTS AND EXPENSES</v>
          </cell>
        </row>
        <row r="4714">
          <cell r="A4714">
            <v>5100001</v>
          </cell>
          <cell r="B4714" t="str">
            <v>ALL OTHER COSTS AND EXPENSES</v>
          </cell>
        </row>
        <row r="4715">
          <cell r="A4715">
            <v>5100001</v>
          </cell>
          <cell r="B4715" t="str">
            <v>ALL OTHER COSTS AND EXPENSES</v>
          </cell>
        </row>
        <row r="4716">
          <cell r="A4716">
            <v>5100001</v>
          </cell>
          <cell r="B4716" t="str">
            <v>ALL OTHER COSTS AND EXPENSES</v>
          </cell>
        </row>
        <row r="4717">
          <cell r="A4717">
            <v>5100001</v>
          </cell>
          <cell r="B4717" t="str">
            <v>ALL OTHER COSTS AND EXPENSES</v>
          </cell>
        </row>
        <row r="4718">
          <cell r="A4718">
            <v>5100001</v>
          </cell>
          <cell r="B4718" t="str">
            <v>ALL OTHER COSTS AND EXPENSES</v>
          </cell>
        </row>
        <row r="4719">
          <cell r="A4719">
            <v>5100001</v>
          </cell>
          <cell r="B4719" t="str">
            <v>ALL OTHER COSTS AND EXPENSES</v>
          </cell>
        </row>
        <row r="4720">
          <cell r="A4720">
            <v>5100001</v>
          </cell>
          <cell r="B4720" t="str">
            <v>ALL OTHER COSTS AND EXPENSES</v>
          </cell>
        </row>
        <row r="4721">
          <cell r="A4721">
            <v>5100001</v>
          </cell>
          <cell r="B4721" t="str">
            <v>ALL OTHER COSTS AND EXPENSES</v>
          </cell>
        </row>
        <row r="4722">
          <cell r="A4722">
            <v>5100001</v>
          </cell>
          <cell r="B4722" t="str">
            <v>ALL OTHER COSTS AND EXPENSES</v>
          </cell>
        </row>
        <row r="4723">
          <cell r="A4723">
            <v>5100001</v>
          </cell>
          <cell r="B4723" t="str">
            <v>ALL OTHER COSTS AND EXPENSES</v>
          </cell>
        </row>
        <row r="4724">
          <cell r="A4724">
            <v>5100001</v>
          </cell>
          <cell r="B4724" t="str">
            <v>ALL OTHER COSTS AND EXPENSES</v>
          </cell>
        </row>
        <row r="4725">
          <cell r="A4725">
            <v>5100001</v>
          </cell>
          <cell r="B4725" t="str">
            <v>ALL OTHER COSTS AND EXPENSES</v>
          </cell>
        </row>
        <row r="4726">
          <cell r="A4726">
            <v>5100001</v>
          </cell>
          <cell r="B4726" t="str">
            <v>ALL OTHER COSTS AND EXPENSES</v>
          </cell>
        </row>
        <row r="4727">
          <cell r="A4727">
            <v>5100001</v>
          </cell>
          <cell r="B4727" t="str">
            <v>ALL OTHER COSTS AND EXPENSES</v>
          </cell>
        </row>
        <row r="4728">
          <cell r="A4728">
            <v>5100001</v>
          </cell>
          <cell r="B4728" t="str">
            <v>ALL OTHER COSTS AND EXPENSES</v>
          </cell>
        </row>
        <row r="4729">
          <cell r="A4729">
            <v>5100001</v>
          </cell>
          <cell r="B4729" t="str">
            <v>ALL OTHER COSTS AND EXPENSES</v>
          </cell>
        </row>
        <row r="4730">
          <cell r="A4730">
            <v>5100001</v>
          </cell>
          <cell r="B4730" t="str">
            <v>ALL OTHER COSTS AND EXPENSES</v>
          </cell>
        </row>
        <row r="4731">
          <cell r="A4731">
            <v>5100001</v>
          </cell>
          <cell r="B4731" t="str">
            <v>ALL OTHER COSTS AND EXPENSES</v>
          </cell>
        </row>
        <row r="4732">
          <cell r="A4732">
            <v>5100001</v>
          </cell>
          <cell r="B4732" t="str">
            <v>ALL OTHER COSTS AND EXPENSES</v>
          </cell>
        </row>
        <row r="4733">
          <cell r="A4733">
            <v>5100001</v>
          </cell>
          <cell r="B4733" t="str">
            <v>ALL OTHER COSTS AND EXPENSES</v>
          </cell>
        </row>
        <row r="4734">
          <cell r="A4734">
            <v>5100001</v>
          </cell>
          <cell r="B4734" t="str">
            <v>ALL OTHER COSTS AND EXPENSES</v>
          </cell>
        </row>
        <row r="4735">
          <cell r="A4735">
            <v>5100001</v>
          </cell>
          <cell r="B4735" t="str">
            <v>ALL OTHER COSTS AND EXPENSES</v>
          </cell>
        </row>
        <row r="4736">
          <cell r="A4736">
            <v>5100001</v>
          </cell>
          <cell r="B4736" t="str">
            <v>ALL OTHER COSTS AND EXPENSES</v>
          </cell>
        </row>
        <row r="4737">
          <cell r="A4737">
            <v>5100001</v>
          </cell>
          <cell r="B4737" t="str">
            <v>ALL OTHER COSTS AND EXPENSES</v>
          </cell>
        </row>
        <row r="4738">
          <cell r="A4738">
            <v>5100001</v>
          </cell>
          <cell r="B4738" t="str">
            <v>ALL OTHER COSTS AND EXPENSES</v>
          </cell>
        </row>
        <row r="4739">
          <cell r="A4739">
            <v>5100001</v>
          </cell>
          <cell r="B4739" t="str">
            <v>ALL OTHER COSTS AND EXPENSES</v>
          </cell>
        </row>
        <row r="4740">
          <cell r="A4740">
            <v>5100001</v>
          </cell>
          <cell r="B4740" t="str">
            <v>ALL OTHER COSTS AND EXPENSES</v>
          </cell>
        </row>
        <row r="4741">
          <cell r="A4741">
            <v>5100001</v>
          </cell>
          <cell r="B4741" t="str">
            <v>ALL OTHER COSTS AND EXPENSES</v>
          </cell>
        </row>
        <row r="4742">
          <cell r="A4742">
            <v>5100001</v>
          </cell>
          <cell r="B4742" t="str">
            <v>ALL OTHER COSTS AND EXPENSES</v>
          </cell>
        </row>
        <row r="4743">
          <cell r="A4743">
            <v>5100001</v>
          </cell>
          <cell r="B4743" t="str">
            <v>ALL OTHER COSTS AND EXPENSES</v>
          </cell>
        </row>
        <row r="4744">
          <cell r="A4744">
            <v>5100001</v>
          </cell>
          <cell r="B4744" t="str">
            <v>ALL OTHER COSTS AND EXPENSES</v>
          </cell>
        </row>
        <row r="4745">
          <cell r="A4745">
            <v>5100001</v>
          </cell>
          <cell r="B4745" t="str">
            <v>ALL OTHER COSTS AND EXPENSES</v>
          </cell>
        </row>
        <row r="4746">
          <cell r="A4746">
            <v>5100001</v>
          </cell>
          <cell r="B4746" t="str">
            <v>ALL OTHER COSTS AND EXPENSES</v>
          </cell>
        </row>
        <row r="4747">
          <cell r="A4747">
            <v>5100001</v>
          </cell>
          <cell r="B4747" t="str">
            <v>ALL OTHER COSTS AND EXPENSES</v>
          </cell>
        </row>
        <row r="4748">
          <cell r="A4748">
            <v>5100001</v>
          </cell>
          <cell r="B4748" t="str">
            <v>ALL OTHER COSTS AND EXPENSES</v>
          </cell>
        </row>
        <row r="4749">
          <cell r="A4749">
            <v>5100001</v>
          </cell>
          <cell r="B4749" t="str">
            <v>ALL OTHER COSTS AND EXPENSES</v>
          </cell>
        </row>
        <row r="4750">
          <cell r="A4750">
            <v>5100001</v>
          </cell>
          <cell r="B4750" t="str">
            <v>ALL OTHER COSTS AND EXPENSES</v>
          </cell>
        </row>
        <row r="4751">
          <cell r="A4751">
            <v>5100001</v>
          </cell>
          <cell r="B4751" t="str">
            <v>ALL OTHER COSTS AND EXPENSES</v>
          </cell>
        </row>
        <row r="4752">
          <cell r="A4752">
            <v>5100001</v>
          </cell>
          <cell r="B4752" t="str">
            <v>ALL OTHER COSTS AND EXPENSES</v>
          </cell>
        </row>
        <row r="4753">
          <cell r="A4753">
            <v>5100001</v>
          </cell>
          <cell r="B4753" t="str">
            <v>ALL OTHER COSTS AND EXPENSES</v>
          </cell>
        </row>
        <row r="4754">
          <cell r="A4754">
            <v>5100001</v>
          </cell>
          <cell r="B4754" t="str">
            <v>ALL OTHER COSTS AND EXPENSES</v>
          </cell>
        </row>
        <row r="4755">
          <cell r="A4755">
            <v>5100001</v>
          </cell>
          <cell r="B4755" t="str">
            <v>ALL OTHER COSTS AND EXPENSES</v>
          </cell>
        </row>
        <row r="4756">
          <cell r="A4756">
            <v>5100001</v>
          </cell>
          <cell r="B4756" t="str">
            <v>ALL OTHER COSTS AND EXPENSES</v>
          </cell>
        </row>
        <row r="4757">
          <cell r="A4757">
            <v>5100001</v>
          </cell>
          <cell r="B4757" t="str">
            <v>ALL OTHER COSTS AND EXPENSES</v>
          </cell>
        </row>
        <row r="4758">
          <cell r="A4758">
            <v>5100001</v>
          </cell>
          <cell r="B4758" t="str">
            <v>ALL OTHER COSTS AND EXPENSES</v>
          </cell>
        </row>
        <row r="4759">
          <cell r="A4759">
            <v>5100001</v>
          </cell>
          <cell r="B4759" t="str">
            <v>ALL OTHER COSTS AND EXPENSES</v>
          </cell>
        </row>
        <row r="4760">
          <cell r="A4760">
            <v>5100001</v>
          </cell>
          <cell r="B4760" t="str">
            <v>ALL OTHER COSTS AND EXPENSES</v>
          </cell>
        </row>
        <row r="4761">
          <cell r="A4761">
            <v>5100001</v>
          </cell>
          <cell r="B4761" t="str">
            <v>ALL OTHER COSTS AND EXPENSES</v>
          </cell>
        </row>
        <row r="4762">
          <cell r="A4762">
            <v>5100001</v>
          </cell>
          <cell r="B4762" t="str">
            <v>ALL OTHER COSTS AND EXPENSES</v>
          </cell>
        </row>
        <row r="4763">
          <cell r="A4763">
            <v>5100001</v>
          </cell>
          <cell r="B4763" t="str">
            <v>ALL OTHER COSTS AND EXPENSES</v>
          </cell>
        </row>
        <row r="4764">
          <cell r="A4764">
            <v>5100001</v>
          </cell>
          <cell r="B4764" t="str">
            <v>ALL OTHER COSTS AND EXPENSES</v>
          </cell>
        </row>
        <row r="4765">
          <cell r="A4765">
            <v>5100001</v>
          </cell>
          <cell r="B4765" t="str">
            <v>ALL OTHER COSTS AND EXPENSES</v>
          </cell>
        </row>
        <row r="4766">
          <cell r="A4766">
            <v>5100001</v>
          </cell>
          <cell r="B4766" t="str">
            <v>ALL OTHER COSTS AND EXPENSES</v>
          </cell>
        </row>
        <row r="4767">
          <cell r="A4767">
            <v>5100001</v>
          </cell>
          <cell r="B4767" t="str">
            <v>ALL OTHER COSTS AND EXPENSES</v>
          </cell>
        </row>
        <row r="4768">
          <cell r="A4768">
            <v>5100001</v>
          </cell>
          <cell r="B4768" t="str">
            <v>ALL OTHER COSTS AND EXPENSES</v>
          </cell>
        </row>
        <row r="4769">
          <cell r="A4769">
            <v>5100001</v>
          </cell>
          <cell r="B4769" t="str">
            <v>ALL OTHER COSTS AND EXPENSES</v>
          </cell>
        </row>
        <row r="4770">
          <cell r="A4770">
            <v>5100001</v>
          </cell>
          <cell r="B4770" t="str">
            <v>ALL OTHER COSTS AND EXPENSES</v>
          </cell>
        </row>
        <row r="4771">
          <cell r="A4771">
            <v>5100001</v>
          </cell>
          <cell r="B4771" t="str">
            <v>ALL OTHER COSTS AND EXPENSES</v>
          </cell>
        </row>
        <row r="4772">
          <cell r="A4772">
            <v>5100001</v>
          </cell>
          <cell r="B4772" t="str">
            <v>ALL OTHER COSTS AND EXPENSES</v>
          </cell>
        </row>
        <row r="4773">
          <cell r="A4773">
            <v>5100001</v>
          </cell>
          <cell r="B4773" t="str">
            <v>ALL OTHER COSTS AND EXPENSES</v>
          </cell>
        </row>
        <row r="4774">
          <cell r="A4774">
            <v>5100001</v>
          </cell>
          <cell r="B4774" t="str">
            <v>ALL OTHER COSTS AND EXPENSES</v>
          </cell>
        </row>
        <row r="4775">
          <cell r="A4775">
            <v>5100001</v>
          </cell>
          <cell r="B4775" t="str">
            <v>ALL OTHER COSTS AND EXPENSES</v>
          </cell>
        </row>
        <row r="4776">
          <cell r="A4776">
            <v>5100001</v>
          </cell>
          <cell r="B4776" t="str">
            <v>ALL OTHER COSTS AND EXPENSES</v>
          </cell>
        </row>
        <row r="4777">
          <cell r="A4777">
            <v>5100001</v>
          </cell>
          <cell r="B4777" t="str">
            <v>ALL OTHER COSTS AND EXPENSES</v>
          </cell>
        </row>
        <row r="4778">
          <cell r="A4778">
            <v>5100001</v>
          </cell>
          <cell r="B4778" t="str">
            <v>ALL OTHER COSTS AND EXPENSES</v>
          </cell>
        </row>
        <row r="4779">
          <cell r="A4779">
            <v>5100001</v>
          </cell>
          <cell r="B4779" t="str">
            <v>ALL OTHER COSTS AND EXPENSES</v>
          </cell>
        </row>
        <row r="4780">
          <cell r="A4780">
            <v>5100001</v>
          </cell>
          <cell r="B4780" t="str">
            <v>ALL OTHER COSTS AND EXPENSES</v>
          </cell>
        </row>
        <row r="4781">
          <cell r="A4781">
            <v>5100001</v>
          </cell>
          <cell r="B4781" t="str">
            <v>ALL OTHER COSTS AND EXPENSES</v>
          </cell>
        </row>
        <row r="4782">
          <cell r="A4782">
            <v>5100001</v>
          </cell>
          <cell r="B4782" t="str">
            <v>ALL OTHER COSTS AND EXPENSES</v>
          </cell>
        </row>
        <row r="4783">
          <cell r="A4783">
            <v>5100001</v>
          </cell>
          <cell r="B4783" t="str">
            <v>ALL OTHER COSTS AND EXPENSES</v>
          </cell>
        </row>
        <row r="4784">
          <cell r="A4784">
            <v>5100001</v>
          </cell>
          <cell r="B4784" t="str">
            <v>ALL OTHER COSTS AND EXPENSES</v>
          </cell>
        </row>
        <row r="4785">
          <cell r="A4785">
            <v>5100001</v>
          </cell>
          <cell r="B4785" t="str">
            <v>ALL OTHER COSTS AND EXPENSES</v>
          </cell>
        </row>
        <row r="4786">
          <cell r="A4786">
            <v>5100001</v>
          </cell>
          <cell r="B4786" t="str">
            <v>ALL OTHER COSTS AND EXPENSES</v>
          </cell>
        </row>
        <row r="4787">
          <cell r="A4787">
            <v>5100001</v>
          </cell>
          <cell r="B4787" t="str">
            <v>ALL OTHER COSTS AND EXPENSES</v>
          </cell>
        </row>
        <row r="4788">
          <cell r="A4788">
            <v>5100001</v>
          </cell>
          <cell r="B4788" t="str">
            <v>ALL OTHER COSTS AND EXPENSES</v>
          </cell>
        </row>
        <row r="4789">
          <cell r="A4789">
            <v>5100001</v>
          </cell>
          <cell r="B4789" t="str">
            <v>ALL OTHER COSTS AND EXPENSES</v>
          </cell>
        </row>
        <row r="4790">
          <cell r="A4790">
            <v>5100001</v>
          </cell>
          <cell r="B4790" t="str">
            <v>ALL OTHER COSTS AND EXPENSES</v>
          </cell>
        </row>
        <row r="4791">
          <cell r="A4791">
            <v>5100001</v>
          </cell>
          <cell r="B4791" t="str">
            <v>ALL OTHER COSTS AND EXPENSES</v>
          </cell>
        </row>
        <row r="4792">
          <cell r="A4792">
            <v>5100001</v>
          </cell>
          <cell r="B4792" t="str">
            <v>ALL OTHER COSTS AND EXPENSES</v>
          </cell>
        </row>
        <row r="4793">
          <cell r="A4793">
            <v>5100001</v>
          </cell>
          <cell r="B4793" t="str">
            <v>ALL OTHER COSTS AND EXPENSES</v>
          </cell>
        </row>
        <row r="4794">
          <cell r="A4794">
            <v>5100001</v>
          </cell>
          <cell r="B4794" t="str">
            <v>ALL OTHER COSTS AND EXPENSES</v>
          </cell>
        </row>
        <row r="4795">
          <cell r="A4795">
            <v>5100001</v>
          </cell>
          <cell r="B4795" t="str">
            <v>ALL OTHER COSTS AND EXPENSES</v>
          </cell>
        </row>
        <row r="4796">
          <cell r="A4796">
            <v>5100001</v>
          </cell>
          <cell r="B4796" t="str">
            <v>ALL OTHER COSTS AND EXPENSES</v>
          </cell>
        </row>
        <row r="4797">
          <cell r="A4797">
            <v>5100001</v>
          </cell>
          <cell r="B4797" t="str">
            <v>ALL OTHER COSTS AND EXPENSES</v>
          </cell>
        </row>
        <row r="4798">
          <cell r="A4798">
            <v>5100001</v>
          </cell>
          <cell r="B4798" t="str">
            <v>ALL OTHER COSTS AND EXPENSES</v>
          </cell>
        </row>
        <row r="4799">
          <cell r="A4799">
            <v>5100001</v>
          </cell>
          <cell r="B4799" t="str">
            <v>ALL OTHER COSTS AND EXPENSES</v>
          </cell>
        </row>
        <row r="4800">
          <cell r="A4800">
            <v>5100001</v>
          </cell>
          <cell r="B4800" t="str">
            <v>ALL OTHER COSTS AND EXPENSES</v>
          </cell>
        </row>
        <row r="4801">
          <cell r="A4801">
            <v>5100001</v>
          </cell>
          <cell r="B4801" t="str">
            <v>ALL OTHER COSTS AND EXPENSES</v>
          </cell>
        </row>
        <row r="4802">
          <cell r="A4802">
            <v>5100001</v>
          </cell>
          <cell r="B4802" t="str">
            <v>ALL OTHER COSTS AND EXPENSES</v>
          </cell>
        </row>
        <row r="4803">
          <cell r="A4803">
            <v>5100001</v>
          </cell>
          <cell r="B4803" t="str">
            <v>ALL OTHER COSTS AND EXPENSES</v>
          </cell>
        </row>
        <row r="4804">
          <cell r="A4804">
            <v>5100001</v>
          </cell>
          <cell r="B4804" t="str">
            <v>ALL OTHER COSTS AND EXPENSES</v>
          </cell>
        </row>
        <row r="4805">
          <cell r="A4805">
            <v>5100001</v>
          </cell>
          <cell r="B4805" t="str">
            <v>ALL OTHER COSTS AND EXPENSES</v>
          </cell>
        </row>
        <row r="4806">
          <cell r="A4806">
            <v>5100001</v>
          </cell>
          <cell r="B4806" t="str">
            <v>ALL OTHER COSTS AND EXPENSES</v>
          </cell>
        </row>
        <row r="4807">
          <cell r="A4807">
            <v>5100001</v>
          </cell>
          <cell r="B4807" t="str">
            <v>ALL OTHER COSTS AND EXPENSES</v>
          </cell>
        </row>
        <row r="4808">
          <cell r="A4808">
            <v>5100001</v>
          </cell>
          <cell r="B4808" t="str">
            <v>ALL OTHER COSTS AND EXPENSES</v>
          </cell>
        </row>
        <row r="4809">
          <cell r="A4809">
            <v>5100001</v>
          </cell>
          <cell r="B4809" t="str">
            <v>ALL OTHER COSTS AND EXPENSES</v>
          </cell>
        </row>
        <row r="4810">
          <cell r="A4810">
            <v>5100001</v>
          </cell>
          <cell r="B4810" t="str">
            <v>ALL OTHER COSTS AND EXPENSES</v>
          </cell>
        </row>
        <row r="4811">
          <cell r="A4811">
            <v>5100001</v>
          </cell>
          <cell r="B4811" t="str">
            <v>ALL OTHER COSTS AND EXPENSES</v>
          </cell>
        </row>
        <row r="4812">
          <cell r="A4812">
            <v>5100001</v>
          </cell>
          <cell r="B4812" t="str">
            <v>ALL OTHER COSTS AND EXPENSES</v>
          </cell>
        </row>
        <row r="4813">
          <cell r="A4813">
            <v>5100001</v>
          </cell>
          <cell r="B4813" t="str">
            <v>ALL OTHER COSTS AND EXPENSES</v>
          </cell>
        </row>
        <row r="4814">
          <cell r="A4814">
            <v>5100001</v>
          </cell>
          <cell r="B4814" t="str">
            <v>ALL OTHER COSTS AND EXPENSES</v>
          </cell>
        </row>
        <row r="4815">
          <cell r="A4815">
            <v>5100001</v>
          </cell>
          <cell r="B4815" t="str">
            <v>ALL OTHER COSTS AND EXPENSES</v>
          </cell>
        </row>
        <row r="4816">
          <cell r="A4816">
            <v>5100001</v>
          </cell>
          <cell r="B4816" t="str">
            <v>ALL OTHER COSTS AND EXPENSES</v>
          </cell>
        </row>
        <row r="4817">
          <cell r="A4817">
            <v>5100001</v>
          </cell>
          <cell r="B4817" t="str">
            <v>ALL OTHER COSTS AND EXPENSES</v>
          </cell>
        </row>
        <row r="4818">
          <cell r="A4818">
            <v>5100001</v>
          </cell>
          <cell r="B4818" t="str">
            <v>ALL OTHER COSTS AND EXPENSES</v>
          </cell>
        </row>
        <row r="4819">
          <cell r="A4819">
            <v>5100001</v>
          </cell>
          <cell r="B4819" t="str">
            <v>ALL OTHER COSTS AND EXPENSES</v>
          </cell>
        </row>
        <row r="4820">
          <cell r="A4820">
            <v>5100001</v>
          </cell>
          <cell r="B4820" t="str">
            <v>ALL OTHER COSTS AND EXPENSES</v>
          </cell>
        </row>
        <row r="4821">
          <cell r="A4821">
            <v>5100001</v>
          </cell>
          <cell r="B4821" t="str">
            <v>ALL OTHER COSTS AND EXPENSES</v>
          </cell>
        </row>
        <row r="4822">
          <cell r="A4822">
            <v>5100001</v>
          </cell>
          <cell r="B4822" t="str">
            <v>ALL OTHER COSTS AND EXPENSES</v>
          </cell>
        </row>
        <row r="4823">
          <cell r="A4823">
            <v>5100001</v>
          </cell>
          <cell r="B4823" t="str">
            <v>ALL OTHER COSTS AND EXPENSES</v>
          </cell>
        </row>
        <row r="4824">
          <cell r="A4824">
            <v>5100001</v>
          </cell>
          <cell r="B4824" t="str">
            <v>ALL OTHER COSTS AND EXPENSES</v>
          </cell>
        </row>
        <row r="4825">
          <cell r="A4825">
            <v>5100001</v>
          </cell>
          <cell r="B4825" t="str">
            <v>ALL OTHER COSTS AND EXPENSES</v>
          </cell>
        </row>
        <row r="4826">
          <cell r="A4826">
            <v>5100001</v>
          </cell>
          <cell r="B4826" t="str">
            <v>ALL OTHER COSTS AND EXPENSES</v>
          </cell>
        </row>
        <row r="4827">
          <cell r="A4827">
            <v>5100001</v>
          </cell>
          <cell r="B4827" t="str">
            <v>ALL OTHER COSTS AND EXPENSES</v>
          </cell>
        </row>
        <row r="4828">
          <cell r="A4828">
            <v>5100001</v>
          </cell>
          <cell r="B4828" t="str">
            <v>ALL OTHER COSTS AND EXPENSES</v>
          </cell>
        </row>
        <row r="4829">
          <cell r="A4829">
            <v>5100001</v>
          </cell>
          <cell r="B4829" t="str">
            <v>ALL OTHER COSTS AND EXPENSES</v>
          </cell>
        </row>
        <row r="4830">
          <cell r="A4830">
            <v>5100001</v>
          </cell>
          <cell r="B4830" t="str">
            <v>ALL OTHER COSTS AND EXPENSES</v>
          </cell>
        </row>
        <row r="4831">
          <cell r="A4831">
            <v>5100001</v>
          </cell>
          <cell r="B4831" t="str">
            <v>ALL OTHER COSTS AND EXPENSES</v>
          </cell>
        </row>
        <row r="4832">
          <cell r="A4832">
            <v>5100001</v>
          </cell>
          <cell r="B4832" t="str">
            <v>ALL OTHER COSTS AND EXPENSES</v>
          </cell>
        </row>
        <row r="4833">
          <cell r="A4833">
            <v>5100001</v>
          </cell>
          <cell r="B4833" t="str">
            <v>ALL OTHER COSTS AND EXPENSES</v>
          </cell>
        </row>
        <row r="4834">
          <cell r="A4834">
            <v>5100001</v>
          </cell>
          <cell r="B4834" t="str">
            <v>ALL OTHER COSTS AND EXPENSES</v>
          </cell>
        </row>
        <row r="4835">
          <cell r="A4835">
            <v>5100001</v>
          </cell>
          <cell r="B4835" t="str">
            <v>ALL OTHER COSTS AND EXPENSES</v>
          </cell>
        </row>
        <row r="4836">
          <cell r="A4836">
            <v>5100001</v>
          </cell>
          <cell r="B4836" t="str">
            <v>ALL OTHER COSTS AND EXPENSES</v>
          </cell>
        </row>
        <row r="4837">
          <cell r="A4837">
            <v>5100001</v>
          </cell>
          <cell r="B4837" t="str">
            <v>ALL OTHER COSTS AND EXPENSES</v>
          </cell>
        </row>
        <row r="4838">
          <cell r="A4838">
            <v>5100001</v>
          </cell>
          <cell r="B4838" t="str">
            <v>ALL OTHER COSTS AND EXPENSES</v>
          </cell>
        </row>
        <row r="4839">
          <cell r="A4839">
            <v>5100001</v>
          </cell>
          <cell r="B4839" t="str">
            <v>ALL OTHER COSTS AND EXPENSES</v>
          </cell>
        </row>
        <row r="4840">
          <cell r="A4840">
            <v>5100001</v>
          </cell>
          <cell r="B4840" t="str">
            <v>ALL OTHER COSTS AND EXPENSES</v>
          </cell>
        </row>
        <row r="4841">
          <cell r="A4841">
            <v>5100001</v>
          </cell>
          <cell r="B4841" t="str">
            <v>ALL OTHER COSTS AND EXPENSES</v>
          </cell>
        </row>
        <row r="4842">
          <cell r="A4842">
            <v>5100001</v>
          </cell>
          <cell r="B4842" t="str">
            <v>ALL OTHER COSTS AND EXPENSES</v>
          </cell>
        </row>
        <row r="4843">
          <cell r="A4843">
            <v>5100001</v>
          </cell>
          <cell r="B4843" t="str">
            <v>ALL OTHER COSTS AND EXPENSES</v>
          </cell>
        </row>
        <row r="4844">
          <cell r="A4844">
            <v>5100001</v>
          </cell>
          <cell r="B4844" t="str">
            <v>ALL OTHER COSTS AND EXPENSES</v>
          </cell>
        </row>
        <row r="4845">
          <cell r="A4845">
            <v>5100001</v>
          </cell>
          <cell r="B4845" t="str">
            <v>ALL OTHER COSTS AND EXPENSES</v>
          </cell>
        </row>
        <row r="4846">
          <cell r="A4846">
            <v>5100001</v>
          </cell>
          <cell r="B4846" t="str">
            <v>ALL OTHER COSTS AND EXPENSES</v>
          </cell>
        </row>
        <row r="4847">
          <cell r="A4847">
            <v>5100001</v>
          </cell>
          <cell r="B4847" t="str">
            <v>ALL OTHER COSTS AND EXPENSES</v>
          </cell>
        </row>
        <row r="4848">
          <cell r="A4848">
            <v>5100001</v>
          </cell>
          <cell r="B4848" t="str">
            <v>ALL OTHER COSTS AND EXPENSES</v>
          </cell>
        </row>
        <row r="4849">
          <cell r="A4849">
            <v>5100001</v>
          </cell>
          <cell r="B4849" t="str">
            <v>ALL OTHER COSTS AND EXPENSES</v>
          </cell>
        </row>
        <row r="4850">
          <cell r="A4850">
            <v>5100001</v>
          </cell>
          <cell r="B4850" t="str">
            <v>ALL OTHER COSTS AND EXPENSES</v>
          </cell>
        </row>
        <row r="4851">
          <cell r="A4851">
            <v>5100001</v>
          </cell>
          <cell r="B4851" t="str">
            <v>ALL OTHER COSTS AND EXPENSES</v>
          </cell>
        </row>
        <row r="4852">
          <cell r="A4852">
            <v>5100001</v>
          </cell>
          <cell r="B4852" t="str">
            <v>ALL OTHER COSTS AND EXPENSES</v>
          </cell>
        </row>
        <row r="4853">
          <cell r="A4853">
            <v>5100001</v>
          </cell>
          <cell r="B4853" t="str">
            <v>ALL OTHER COSTS AND EXPENSES</v>
          </cell>
        </row>
        <row r="4854">
          <cell r="A4854">
            <v>5100001</v>
          </cell>
          <cell r="B4854" t="str">
            <v>ALL OTHER COSTS AND EXPENSES</v>
          </cell>
        </row>
        <row r="4855">
          <cell r="A4855">
            <v>5100001</v>
          </cell>
          <cell r="B4855" t="str">
            <v>ALL OTHER COSTS AND EXPENSES</v>
          </cell>
        </row>
        <row r="4856">
          <cell r="A4856">
            <v>5100001</v>
          </cell>
          <cell r="B4856" t="str">
            <v>ALL OTHER COSTS AND EXPENSES</v>
          </cell>
        </row>
        <row r="4857">
          <cell r="A4857">
            <v>5100001</v>
          </cell>
          <cell r="B4857" t="str">
            <v>ALL OTHER COSTS AND EXPENSES</v>
          </cell>
        </row>
        <row r="4858">
          <cell r="A4858">
            <v>5100001</v>
          </cell>
          <cell r="B4858" t="str">
            <v>ALL OTHER COSTS AND EXPENSES</v>
          </cell>
        </row>
        <row r="4859">
          <cell r="A4859">
            <v>5100001</v>
          </cell>
          <cell r="B4859" t="str">
            <v>ALL OTHER COSTS AND EXPENSES</v>
          </cell>
        </row>
        <row r="4860">
          <cell r="A4860">
            <v>5100001</v>
          </cell>
          <cell r="B4860" t="str">
            <v>ALL OTHER COSTS AND EXPENSES</v>
          </cell>
        </row>
        <row r="4861">
          <cell r="A4861">
            <v>5100001</v>
          </cell>
          <cell r="B4861" t="str">
            <v>ALL OTHER COSTS AND EXPENSES</v>
          </cell>
        </row>
        <row r="4862">
          <cell r="A4862">
            <v>5100001</v>
          </cell>
          <cell r="B4862" t="str">
            <v>ALL OTHER COSTS AND EXPENSES</v>
          </cell>
        </row>
        <row r="4863">
          <cell r="A4863">
            <v>5100001</v>
          </cell>
          <cell r="B4863" t="str">
            <v>ALL OTHER COSTS AND EXPENSES</v>
          </cell>
        </row>
        <row r="4864">
          <cell r="A4864">
            <v>5100001</v>
          </cell>
          <cell r="B4864" t="str">
            <v>ALL OTHER COSTS AND EXPENSES</v>
          </cell>
        </row>
        <row r="4865">
          <cell r="A4865">
            <v>5100001</v>
          </cell>
          <cell r="B4865" t="str">
            <v>ALL OTHER COSTS AND EXPENSES</v>
          </cell>
        </row>
        <row r="4866">
          <cell r="A4866">
            <v>5100001</v>
          </cell>
          <cell r="B4866" t="str">
            <v>ALL OTHER COSTS AND EXPENSES</v>
          </cell>
        </row>
        <row r="4867">
          <cell r="A4867">
            <v>5100001</v>
          </cell>
          <cell r="B4867" t="str">
            <v>ALL OTHER COSTS AND EXPENSES</v>
          </cell>
        </row>
        <row r="4868">
          <cell r="A4868">
            <v>5100001</v>
          </cell>
          <cell r="B4868" t="str">
            <v>ALL OTHER COSTS AND EXPENSES</v>
          </cell>
        </row>
        <row r="4869">
          <cell r="A4869">
            <v>5100001</v>
          </cell>
          <cell r="B4869" t="str">
            <v>ALL OTHER COSTS AND EXPENSES</v>
          </cell>
        </row>
        <row r="4870">
          <cell r="A4870">
            <v>5100001</v>
          </cell>
          <cell r="B4870" t="str">
            <v>ALL OTHER COSTS AND EXPENSES</v>
          </cell>
        </row>
        <row r="4871">
          <cell r="A4871">
            <v>5100001</v>
          </cell>
          <cell r="B4871" t="str">
            <v>ALL OTHER COSTS AND EXPENSES</v>
          </cell>
        </row>
        <row r="4872">
          <cell r="A4872">
            <v>5100001</v>
          </cell>
          <cell r="B4872" t="str">
            <v>ALL OTHER COSTS AND EXPENSES</v>
          </cell>
        </row>
        <row r="4873">
          <cell r="A4873">
            <v>5100001</v>
          </cell>
          <cell r="B4873" t="str">
            <v>ALL OTHER COSTS AND EXPENSES</v>
          </cell>
        </row>
        <row r="4874">
          <cell r="A4874">
            <v>5100001</v>
          </cell>
          <cell r="B4874" t="str">
            <v>ALL OTHER COSTS AND EXPENSES</v>
          </cell>
        </row>
        <row r="4875">
          <cell r="A4875">
            <v>5100001</v>
          </cell>
          <cell r="B4875" t="str">
            <v>ALL OTHER COSTS AND EXPENSES</v>
          </cell>
        </row>
        <row r="4876">
          <cell r="A4876">
            <v>5100001</v>
          </cell>
          <cell r="B4876" t="str">
            <v>ALL OTHER COSTS AND EXPENSES</v>
          </cell>
        </row>
        <row r="4877">
          <cell r="A4877">
            <v>5100001</v>
          </cell>
          <cell r="B4877" t="str">
            <v>ALL OTHER COSTS AND EXPENSES</v>
          </cell>
        </row>
        <row r="4878">
          <cell r="A4878">
            <v>5100001</v>
          </cell>
          <cell r="B4878" t="str">
            <v>ALL OTHER COSTS AND EXPENSES</v>
          </cell>
        </row>
        <row r="4879">
          <cell r="A4879">
            <v>5100001</v>
          </cell>
          <cell r="B4879" t="str">
            <v>ALL OTHER COSTS AND EXPENSES</v>
          </cell>
        </row>
        <row r="4880">
          <cell r="A4880">
            <v>5100001</v>
          </cell>
          <cell r="B4880" t="str">
            <v>ALL OTHER COSTS AND EXPENSES</v>
          </cell>
        </row>
        <row r="4881">
          <cell r="A4881">
            <v>5100001</v>
          </cell>
          <cell r="B4881" t="str">
            <v>ALL OTHER COSTS AND EXPENSES</v>
          </cell>
        </row>
        <row r="4882">
          <cell r="A4882">
            <v>5100001</v>
          </cell>
          <cell r="B4882" t="str">
            <v>ALL OTHER COSTS AND EXPENSES</v>
          </cell>
        </row>
        <row r="4883">
          <cell r="A4883">
            <v>5100001</v>
          </cell>
          <cell r="B4883" t="str">
            <v>ALL OTHER COSTS AND EXPENSES</v>
          </cell>
        </row>
        <row r="4884">
          <cell r="A4884">
            <v>5100001</v>
          </cell>
          <cell r="B4884" t="str">
            <v>ALL OTHER COSTS AND EXPENSES</v>
          </cell>
        </row>
        <row r="4885">
          <cell r="A4885">
            <v>5100001</v>
          </cell>
          <cell r="B4885" t="str">
            <v>ALL OTHER COSTS AND EXPENSES</v>
          </cell>
        </row>
        <row r="4886">
          <cell r="A4886">
            <v>5100001</v>
          </cell>
          <cell r="B4886" t="str">
            <v>ALL OTHER COSTS AND EXPENSES</v>
          </cell>
        </row>
        <row r="4887">
          <cell r="A4887">
            <v>5100001</v>
          </cell>
          <cell r="B4887" t="str">
            <v>ALL OTHER COSTS AND EXPENSES</v>
          </cell>
        </row>
        <row r="4888">
          <cell r="A4888">
            <v>5100001</v>
          </cell>
          <cell r="B4888" t="str">
            <v>ALL OTHER COSTS AND EXPENSES</v>
          </cell>
        </row>
        <row r="4889">
          <cell r="A4889">
            <v>5100001</v>
          </cell>
          <cell r="B4889" t="str">
            <v>ALL OTHER COSTS AND EXPENSES</v>
          </cell>
        </row>
        <row r="4890">
          <cell r="A4890">
            <v>5100001</v>
          </cell>
          <cell r="B4890" t="str">
            <v>ALL OTHER COSTS AND EXPENSES</v>
          </cell>
        </row>
        <row r="4891">
          <cell r="A4891">
            <v>5100001</v>
          </cell>
          <cell r="B4891" t="str">
            <v>ALL OTHER COSTS AND EXPENSES</v>
          </cell>
        </row>
        <row r="4892">
          <cell r="A4892">
            <v>5100001</v>
          </cell>
          <cell r="B4892" t="str">
            <v>ALL OTHER COSTS AND EXPENSES</v>
          </cell>
        </row>
        <row r="4893">
          <cell r="A4893">
            <v>5100001</v>
          </cell>
          <cell r="B4893" t="str">
            <v>ALL OTHER COSTS AND EXPENSES</v>
          </cell>
        </row>
        <row r="4894">
          <cell r="A4894">
            <v>5100001</v>
          </cell>
          <cell r="B4894" t="str">
            <v>ALL OTHER COSTS AND EXPENSES</v>
          </cell>
        </row>
        <row r="4895">
          <cell r="A4895">
            <v>5100001</v>
          </cell>
          <cell r="B4895" t="str">
            <v>ALL OTHER COSTS AND EXPENSES</v>
          </cell>
        </row>
        <row r="4896">
          <cell r="A4896">
            <v>5100001</v>
          </cell>
          <cell r="B4896" t="str">
            <v>ALL OTHER COSTS AND EXPENSES</v>
          </cell>
        </row>
        <row r="4897">
          <cell r="A4897">
            <v>5100001</v>
          </cell>
          <cell r="B4897" t="str">
            <v>ALL OTHER COSTS AND EXPENSES</v>
          </cell>
        </row>
        <row r="4898">
          <cell r="A4898">
            <v>5100001</v>
          </cell>
          <cell r="B4898" t="str">
            <v>ALL OTHER COSTS AND EXPENSES</v>
          </cell>
        </row>
        <row r="4899">
          <cell r="A4899">
            <v>5100001</v>
          </cell>
          <cell r="B4899" t="str">
            <v>ALL OTHER COSTS AND EXPENSES</v>
          </cell>
        </row>
        <row r="4900">
          <cell r="A4900">
            <v>5100001</v>
          </cell>
          <cell r="B4900" t="str">
            <v>ALL OTHER COSTS AND EXPENSES</v>
          </cell>
        </row>
        <row r="4901">
          <cell r="A4901">
            <v>5100001</v>
          </cell>
          <cell r="B4901" t="str">
            <v>ALL OTHER COSTS AND EXPENSES</v>
          </cell>
        </row>
        <row r="4902">
          <cell r="A4902">
            <v>5100001</v>
          </cell>
          <cell r="B4902" t="str">
            <v>ALL OTHER COSTS AND EXPENSES</v>
          </cell>
        </row>
        <row r="4903">
          <cell r="A4903">
            <v>5100001</v>
          </cell>
          <cell r="B4903" t="str">
            <v>ALL OTHER COSTS AND EXPENSES</v>
          </cell>
        </row>
        <row r="4904">
          <cell r="A4904">
            <v>5100001</v>
          </cell>
          <cell r="B4904" t="str">
            <v>ALL OTHER COSTS AND EXPENSES</v>
          </cell>
        </row>
        <row r="4905">
          <cell r="A4905">
            <v>5100001</v>
          </cell>
          <cell r="B4905" t="str">
            <v>ALL OTHER COSTS AND EXPENSES</v>
          </cell>
        </row>
        <row r="4906">
          <cell r="A4906">
            <v>5100001</v>
          </cell>
          <cell r="B4906" t="str">
            <v>ALL OTHER COSTS AND EXPENSES</v>
          </cell>
        </row>
        <row r="4907">
          <cell r="A4907">
            <v>5100001</v>
          </cell>
          <cell r="B4907" t="str">
            <v>ALL OTHER COSTS AND EXPENSES</v>
          </cell>
        </row>
        <row r="4908">
          <cell r="A4908">
            <v>5100001</v>
          </cell>
          <cell r="B4908" t="str">
            <v>ALL OTHER COSTS AND EXPENSES</v>
          </cell>
        </row>
        <row r="4909">
          <cell r="A4909">
            <v>5100001</v>
          </cell>
          <cell r="B4909" t="str">
            <v>ALL OTHER COSTS AND EXPENSES</v>
          </cell>
        </row>
        <row r="4910">
          <cell r="A4910">
            <v>5100001</v>
          </cell>
          <cell r="B4910" t="str">
            <v>ALL OTHER COSTS AND EXPENSES</v>
          </cell>
        </row>
        <row r="4911">
          <cell r="A4911">
            <v>5100001</v>
          </cell>
          <cell r="B4911" t="str">
            <v>ALL OTHER COSTS AND EXPENSES</v>
          </cell>
        </row>
        <row r="4912">
          <cell r="A4912">
            <v>5100001</v>
          </cell>
          <cell r="B4912" t="str">
            <v>ALL OTHER COSTS AND EXPENSES</v>
          </cell>
        </row>
        <row r="4913">
          <cell r="A4913">
            <v>5100001</v>
          </cell>
          <cell r="B4913" t="str">
            <v>ALL OTHER COSTS AND EXPENSES</v>
          </cell>
        </row>
        <row r="4914">
          <cell r="A4914">
            <v>5100001</v>
          </cell>
          <cell r="B4914" t="str">
            <v>ALL OTHER COSTS AND EXPENSES</v>
          </cell>
        </row>
        <row r="4915">
          <cell r="A4915">
            <v>5100001</v>
          </cell>
          <cell r="B4915" t="str">
            <v>ALL OTHER COSTS AND EXPENSES</v>
          </cell>
        </row>
        <row r="4916">
          <cell r="A4916">
            <v>5100001</v>
          </cell>
          <cell r="B4916" t="str">
            <v>ALL OTHER COSTS AND EXPENSES</v>
          </cell>
        </row>
        <row r="4917">
          <cell r="A4917">
            <v>5100001</v>
          </cell>
          <cell r="B4917" t="str">
            <v>ALL OTHER COSTS AND EXPENSES</v>
          </cell>
        </row>
        <row r="4918">
          <cell r="A4918">
            <v>5100001</v>
          </cell>
          <cell r="B4918" t="str">
            <v>ALL OTHER COSTS AND EXPENSES</v>
          </cell>
        </row>
        <row r="4919">
          <cell r="A4919">
            <v>5100001</v>
          </cell>
          <cell r="B4919" t="str">
            <v>ALL OTHER COSTS AND EXPENSES</v>
          </cell>
        </row>
        <row r="4920">
          <cell r="A4920">
            <v>5100001</v>
          </cell>
          <cell r="B4920" t="str">
            <v>ALL OTHER COSTS AND EXPENSES</v>
          </cell>
        </row>
        <row r="4921">
          <cell r="A4921">
            <v>5100001</v>
          </cell>
          <cell r="B4921" t="str">
            <v>ALL OTHER COSTS AND EXPENSES</v>
          </cell>
        </row>
        <row r="4922">
          <cell r="A4922">
            <v>5100001</v>
          </cell>
          <cell r="B4922" t="str">
            <v>ALL OTHER COSTS AND EXPENSES</v>
          </cell>
        </row>
        <row r="4923">
          <cell r="A4923">
            <v>5100001</v>
          </cell>
          <cell r="B4923" t="str">
            <v>ALL OTHER COSTS AND EXPENSES</v>
          </cell>
        </row>
        <row r="4924">
          <cell r="A4924">
            <v>5100001</v>
          </cell>
          <cell r="B4924" t="str">
            <v>ALL OTHER COSTS AND EXPENSES</v>
          </cell>
        </row>
        <row r="4925">
          <cell r="A4925">
            <v>5100001</v>
          </cell>
          <cell r="B4925" t="str">
            <v>ALL OTHER COSTS AND EXPENSES</v>
          </cell>
        </row>
        <row r="4926">
          <cell r="A4926">
            <v>5100001</v>
          </cell>
          <cell r="B4926" t="str">
            <v>ALL OTHER COSTS AND EXPENSES</v>
          </cell>
        </row>
        <row r="4927">
          <cell r="A4927">
            <v>5100001</v>
          </cell>
          <cell r="B4927" t="str">
            <v>ALL OTHER COSTS AND EXPENSES</v>
          </cell>
        </row>
        <row r="4928">
          <cell r="A4928">
            <v>5100001</v>
          </cell>
          <cell r="B4928" t="str">
            <v>ALL OTHER COSTS AND EXPENSES</v>
          </cell>
        </row>
        <row r="4929">
          <cell r="A4929">
            <v>5100001</v>
          </cell>
          <cell r="B4929" t="str">
            <v>ALL OTHER COSTS AND EXPENSES</v>
          </cell>
        </row>
        <row r="4930">
          <cell r="A4930">
            <v>5100001</v>
          </cell>
          <cell r="B4930" t="str">
            <v>ALL OTHER COSTS AND EXPENSES</v>
          </cell>
        </row>
        <row r="4931">
          <cell r="A4931">
            <v>5100001</v>
          </cell>
          <cell r="B4931" t="str">
            <v>ALL OTHER COSTS AND EXPENSES</v>
          </cell>
        </row>
        <row r="4932">
          <cell r="A4932">
            <v>5100001</v>
          </cell>
          <cell r="B4932" t="str">
            <v>ALL OTHER COSTS AND EXPENSES</v>
          </cell>
        </row>
        <row r="4933">
          <cell r="A4933">
            <v>5100001</v>
          </cell>
          <cell r="B4933" t="str">
            <v>ALL OTHER COSTS AND EXPENSES</v>
          </cell>
        </row>
        <row r="4934">
          <cell r="A4934">
            <v>5100001</v>
          </cell>
          <cell r="B4934" t="str">
            <v>ALL OTHER COSTS AND EXPENSES</v>
          </cell>
        </row>
        <row r="4935">
          <cell r="A4935">
            <v>5100001</v>
          </cell>
          <cell r="B4935" t="str">
            <v>ALL OTHER COSTS AND EXPENSES</v>
          </cell>
        </row>
        <row r="4936">
          <cell r="A4936">
            <v>5100001</v>
          </cell>
          <cell r="B4936" t="str">
            <v>ALL OTHER COSTS AND EXPENSES</v>
          </cell>
        </row>
        <row r="4937">
          <cell r="A4937">
            <v>5100001</v>
          </cell>
          <cell r="B4937" t="str">
            <v>ALL OTHER COSTS AND EXPENSES</v>
          </cell>
        </row>
        <row r="4938">
          <cell r="A4938">
            <v>5100001</v>
          </cell>
          <cell r="B4938" t="str">
            <v>ALL OTHER COSTS AND EXPENSES</v>
          </cell>
        </row>
        <row r="4939">
          <cell r="A4939">
            <v>5100001</v>
          </cell>
          <cell r="B4939" t="str">
            <v>ALL OTHER COSTS AND EXPENSES</v>
          </cell>
        </row>
        <row r="4940">
          <cell r="A4940">
            <v>5100001</v>
          </cell>
          <cell r="B4940" t="str">
            <v>ALL OTHER COSTS AND EXPENSES</v>
          </cell>
        </row>
        <row r="4941">
          <cell r="A4941">
            <v>5100001</v>
          </cell>
          <cell r="B4941" t="str">
            <v>ALL OTHER COSTS AND EXPENSES</v>
          </cell>
        </row>
        <row r="4942">
          <cell r="A4942">
            <v>5100001</v>
          </cell>
          <cell r="B4942" t="str">
            <v>ALL OTHER COSTS AND EXPENSES</v>
          </cell>
        </row>
        <row r="4943">
          <cell r="A4943">
            <v>5100001</v>
          </cell>
          <cell r="B4943" t="str">
            <v>ALL OTHER COSTS AND EXPENSES</v>
          </cell>
        </row>
        <row r="4944">
          <cell r="A4944">
            <v>5100001</v>
          </cell>
          <cell r="B4944" t="str">
            <v>ALL OTHER COSTS AND EXPENSES</v>
          </cell>
        </row>
        <row r="4945">
          <cell r="A4945">
            <v>5100001</v>
          </cell>
          <cell r="B4945" t="str">
            <v>ALL OTHER COSTS AND EXPENSES</v>
          </cell>
        </row>
        <row r="4946">
          <cell r="A4946">
            <v>5100001</v>
          </cell>
          <cell r="B4946" t="str">
            <v>ALL OTHER COSTS AND EXPENSES</v>
          </cell>
        </row>
        <row r="4947">
          <cell r="A4947">
            <v>5100001</v>
          </cell>
          <cell r="B4947" t="str">
            <v>ALL OTHER COSTS AND EXPENSES</v>
          </cell>
        </row>
        <row r="4948">
          <cell r="A4948">
            <v>5100001</v>
          </cell>
          <cell r="B4948" t="str">
            <v>ALL OTHER COSTS AND EXPENSES</v>
          </cell>
        </row>
        <row r="4949">
          <cell r="A4949">
            <v>5100001</v>
          </cell>
          <cell r="B4949" t="str">
            <v>ALL OTHER COSTS AND EXPENSES</v>
          </cell>
        </row>
        <row r="4950">
          <cell r="A4950">
            <v>5100001</v>
          </cell>
          <cell r="B4950" t="str">
            <v>ALL OTHER COSTS AND EXPENSES</v>
          </cell>
        </row>
        <row r="4951">
          <cell r="A4951">
            <v>5100001</v>
          </cell>
          <cell r="B4951" t="str">
            <v>ALL OTHER COSTS AND EXPENSES</v>
          </cell>
        </row>
        <row r="4952">
          <cell r="A4952">
            <v>5100001</v>
          </cell>
          <cell r="B4952" t="str">
            <v>ALL OTHER COSTS AND EXPENSES</v>
          </cell>
        </row>
        <row r="4953">
          <cell r="A4953">
            <v>5100001</v>
          </cell>
          <cell r="B4953" t="str">
            <v>ALL OTHER COSTS AND EXPENSES</v>
          </cell>
        </row>
        <row r="4954">
          <cell r="A4954">
            <v>5100001</v>
          </cell>
          <cell r="B4954" t="str">
            <v>ALL OTHER COSTS AND EXPENSES</v>
          </cell>
        </row>
        <row r="4955">
          <cell r="A4955">
            <v>5100001</v>
          </cell>
          <cell r="B4955" t="str">
            <v>ALL OTHER COSTS AND EXPENSES</v>
          </cell>
        </row>
        <row r="4956">
          <cell r="A4956">
            <v>5100001</v>
          </cell>
          <cell r="B4956" t="str">
            <v>ALL OTHER COSTS AND EXPENSES</v>
          </cell>
        </row>
        <row r="4957">
          <cell r="A4957">
            <v>5100001</v>
          </cell>
          <cell r="B4957" t="str">
            <v>ALL OTHER COSTS AND EXPENSES</v>
          </cell>
        </row>
        <row r="4958">
          <cell r="A4958">
            <v>5100001</v>
          </cell>
          <cell r="B4958" t="str">
            <v>ALL OTHER COSTS AND EXPENSES</v>
          </cell>
        </row>
        <row r="4959">
          <cell r="A4959">
            <v>5100001</v>
          </cell>
          <cell r="B4959" t="str">
            <v>ALL OTHER COSTS AND EXPENSES</v>
          </cell>
        </row>
        <row r="4960">
          <cell r="A4960">
            <v>5100001</v>
          </cell>
          <cell r="B4960" t="str">
            <v>ALL OTHER COSTS AND EXPENSES</v>
          </cell>
        </row>
        <row r="4961">
          <cell r="A4961">
            <v>5100001</v>
          </cell>
          <cell r="B4961" t="str">
            <v>ALL OTHER COSTS AND EXPENSES</v>
          </cell>
        </row>
        <row r="4962">
          <cell r="A4962">
            <v>5100001</v>
          </cell>
          <cell r="B4962" t="str">
            <v>ALL OTHER COSTS AND EXPENSES</v>
          </cell>
        </row>
        <row r="4963">
          <cell r="A4963">
            <v>5100001</v>
          </cell>
          <cell r="B4963" t="str">
            <v>ALL OTHER COSTS AND EXPENSES</v>
          </cell>
        </row>
        <row r="4964">
          <cell r="A4964">
            <v>5100001</v>
          </cell>
          <cell r="B4964" t="str">
            <v>ALL OTHER COSTS AND EXPENSES</v>
          </cell>
        </row>
        <row r="4965">
          <cell r="A4965">
            <v>5100001</v>
          </cell>
          <cell r="B4965" t="str">
            <v>ALL OTHER COSTS AND EXPENSES</v>
          </cell>
        </row>
        <row r="4966">
          <cell r="A4966">
            <v>5100001</v>
          </cell>
          <cell r="B4966" t="str">
            <v>ALL OTHER COSTS AND EXPENSES</v>
          </cell>
        </row>
        <row r="4967">
          <cell r="A4967">
            <v>5100001</v>
          </cell>
          <cell r="B4967" t="str">
            <v>ALL OTHER COSTS AND EXPENSES</v>
          </cell>
        </row>
        <row r="4968">
          <cell r="A4968">
            <v>5100001</v>
          </cell>
          <cell r="B4968" t="str">
            <v>ALL OTHER COSTS AND EXPENSES</v>
          </cell>
        </row>
        <row r="4969">
          <cell r="A4969">
            <v>5100001</v>
          </cell>
          <cell r="B4969" t="str">
            <v>ALL OTHER COSTS AND EXPENSES</v>
          </cell>
        </row>
        <row r="4970">
          <cell r="A4970">
            <v>5100001</v>
          </cell>
          <cell r="B4970" t="str">
            <v>ALL OTHER COSTS AND EXPENSES</v>
          </cell>
        </row>
        <row r="4971">
          <cell r="A4971">
            <v>5100001</v>
          </cell>
          <cell r="B4971" t="str">
            <v>ALL OTHER COSTS AND EXPENSES</v>
          </cell>
        </row>
        <row r="4972">
          <cell r="A4972">
            <v>5100001</v>
          </cell>
          <cell r="B4972" t="str">
            <v>ALL OTHER COSTS AND EXPENSES</v>
          </cell>
        </row>
        <row r="4973">
          <cell r="A4973">
            <v>5100001</v>
          </cell>
          <cell r="B4973" t="str">
            <v>ALL OTHER COSTS AND EXPENSES</v>
          </cell>
        </row>
        <row r="4974">
          <cell r="A4974">
            <v>5100001</v>
          </cell>
          <cell r="B4974" t="str">
            <v>ALL OTHER COSTS AND EXPENSES</v>
          </cell>
        </row>
        <row r="4975">
          <cell r="A4975">
            <v>5100001</v>
          </cell>
          <cell r="B4975" t="str">
            <v>ALL OTHER COSTS AND EXPENSES</v>
          </cell>
        </row>
        <row r="4976">
          <cell r="A4976">
            <v>5100001</v>
          </cell>
          <cell r="B4976" t="str">
            <v>ALL OTHER COSTS AND EXPENSES</v>
          </cell>
        </row>
        <row r="4977">
          <cell r="A4977">
            <v>5100001</v>
          </cell>
          <cell r="B4977" t="str">
            <v>ALL OTHER COSTS AND EXPENSES</v>
          </cell>
        </row>
        <row r="4978">
          <cell r="A4978">
            <v>5100001</v>
          </cell>
          <cell r="B4978" t="str">
            <v>ALL OTHER COSTS AND EXPENSES</v>
          </cell>
        </row>
        <row r="4979">
          <cell r="A4979">
            <v>5100001</v>
          </cell>
          <cell r="B4979" t="str">
            <v>ALL OTHER COSTS AND EXPENSES</v>
          </cell>
        </row>
        <row r="4980">
          <cell r="A4980">
            <v>5100001</v>
          </cell>
          <cell r="B4980" t="str">
            <v>ALL OTHER COSTS AND EXPENSES</v>
          </cell>
        </row>
        <row r="4981">
          <cell r="A4981">
            <v>5100001</v>
          </cell>
          <cell r="B4981" t="str">
            <v>ALL OTHER COSTS AND EXPENSES</v>
          </cell>
        </row>
        <row r="4982">
          <cell r="A4982">
            <v>5100001</v>
          </cell>
          <cell r="B4982" t="str">
            <v>ALL OTHER COSTS AND EXPENSES</v>
          </cell>
        </row>
        <row r="4983">
          <cell r="A4983">
            <v>5100001</v>
          </cell>
          <cell r="B4983" t="str">
            <v>ALL OTHER COSTS AND EXPENSES</v>
          </cell>
        </row>
        <row r="4984">
          <cell r="A4984">
            <v>5100001</v>
          </cell>
          <cell r="B4984" t="str">
            <v>ALL OTHER COSTS AND EXPENSES</v>
          </cell>
        </row>
        <row r="4985">
          <cell r="A4985">
            <v>5100001</v>
          </cell>
          <cell r="B4985" t="str">
            <v>ALL OTHER COSTS AND EXPENSES</v>
          </cell>
        </row>
        <row r="4986">
          <cell r="A4986">
            <v>5100001</v>
          </cell>
          <cell r="B4986" t="str">
            <v>ALL OTHER COSTS AND EXPENSES</v>
          </cell>
        </row>
        <row r="4987">
          <cell r="A4987">
            <v>5100001</v>
          </cell>
          <cell r="B4987" t="str">
            <v>ALL OTHER COSTS AND EXPENSES</v>
          </cell>
        </row>
        <row r="4988">
          <cell r="A4988">
            <v>5100001</v>
          </cell>
          <cell r="B4988" t="str">
            <v>ALL OTHER COSTS AND EXPENSES</v>
          </cell>
        </row>
        <row r="4989">
          <cell r="A4989">
            <v>5100001</v>
          </cell>
          <cell r="B4989" t="str">
            <v>ALL OTHER COSTS AND EXPENSES</v>
          </cell>
        </row>
        <row r="4990">
          <cell r="A4990">
            <v>5100001</v>
          </cell>
          <cell r="B4990" t="str">
            <v>ALL OTHER COSTS AND EXPENSES</v>
          </cell>
        </row>
        <row r="4991">
          <cell r="A4991">
            <v>5100001</v>
          </cell>
          <cell r="B4991" t="str">
            <v>ALL OTHER COSTS AND EXPENSES</v>
          </cell>
        </row>
        <row r="4992">
          <cell r="A4992">
            <v>5100001</v>
          </cell>
          <cell r="B4992" t="str">
            <v>ALL OTHER COSTS AND EXPENSES</v>
          </cell>
        </row>
        <row r="4993">
          <cell r="A4993">
            <v>5100001</v>
          </cell>
          <cell r="B4993" t="str">
            <v>ALL OTHER COSTS AND EXPENSES</v>
          </cell>
        </row>
        <row r="4994">
          <cell r="A4994">
            <v>5100001</v>
          </cell>
          <cell r="B4994" t="str">
            <v>ALL OTHER COSTS AND EXPENSES</v>
          </cell>
        </row>
        <row r="4995">
          <cell r="A4995">
            <v>5100001</v>
          </cell>
          <cell r="B4995" t="str">
            <v>ALL OTHER COSTS AND EXPENSES</v>
          </cell>
        </row>
        <row r="4996">
          <cell r="A4996">
            <v>5100001</v>
          </cell>
          <cell r="B4996" t="str">
            <v>ALL OTHER COSTS AND EXPENSES</v>
          </cell>
        </row>
        <row r="4997">
          <cell r="A4997">
            <v>5100001</v>
          </cell>
          <cell r="B4997" t="str">
            <v>ALL OTHER COSTS AND EXPENSES</v>
          </cell>
        </row>
        <row r="4998">
          <cell r="A4998">
            <v>5100001</v>
          </cell>
          <cell r="B4998" t="str">
            <v>ALL OTHER COSTS AND EXPENSES</v>
          </cell>
        </row>
        <row r="4999">
          <cell r="A4999">
            <v>5100001</v>
          </cell>
          <cell r="B4999" t="str">
            <v>ALL OTHER COSTS AND EXPENSES</v>
          </cell>
        </row>
        <row r="5000">
          <cell r="A5000">
            <v>5100001</v>
          </cell>
          <cell r="B5000" t="str">
            <v>ALL OTHER COSTS AND EXPENSES</v>
          </cell>
        </row>
        <row r="5001">
          <cell r="A5001">
            <v>5100001</v>
          </cell>
          <cell r="B5001" t="str">
            <v>ALL OTHER COSTS AND EXPENSES</v>
          </cell>
        </row>
        <row r="5002">
          <cell r="A5002">
            <v>5100001</v>
          </cell>
          <cell r="B5002" t="str">
            <v>ALL OTHER COSTS AND EXPENSES</v>
          </cell>
        </row>
        <row r="5003">
          <cell r="A5003">
            <v>5100001</v>
          </cell>
          <cell r="B5003" t="str">
            <v>ALL OTHER COSTS AND EXPENSES</v>
          </cell>
        </row>
        <row r="5004">
          <cell r="A5004">
            <v>5100001</v>
          </cell>
          <cell r="B5004" t="str">
            <v>ALL OTHER COSTS AND EXPENSES</v>
          </cell>
        </row>
        <row r="5005">
          <cell r="A5005">
            <v>5100001</v>
          </cell>
          <cell r="B5005" t="str">
            <v>ALL OTHER COSTS AND EXPENSES</v>
          </cell>
        </row>
        <row r="5006">
          <cell r="A5006">
            <v>5100001</v>
          </cell>
          <cell r="B5006" t="str">
            <v>ALL OTHER COSTS AND EXPENSES</v>
          </cell>
        </row>
        <row r="5007">
          <cell r="A5007">
            <v>5100001</v>
          </cell>
          <cell r="B5007" t="str">
            <v>ALL OTHER COSTS AND EXPENSES</v>
          </cell>
        </row>
        <row r="5008">
          <cell r="A5008">
            <v>5100001</v>
          </cell>
          <cell r="B5008" t="str">
            <v>ALL OTHER COSTS AND EXPENSES</v>
          </cell>
        </row>
        <row r="5009">
          <cell r="A5009">
            <v>5100001</v>
          </cell>
          <cell r="B5009" t="str">
            <v>ALL OTHER COSTS AND EXPENSES</v>
          </cell>
        </row>
        <row r="5010">
          <cell r="A5010">
            <v>5100001</v>
          </cell>
          <cell r="B5010" t="str">
            <v>ALL OTHER COSTS AND EXPENSES</v>
          </cell>
        </row>
        <row r="5011">
          <cell r="A5011">
            <v>5100001</v>
          </cell>
          <cell r="B5011" t="str">
            <v>ALL OTHER COSTS AND EXPENSES</v>
          </cell>
        </row>
        <row r="5012">
          <cell r="A5012">
            <v>5100001</v>
          </cell>
          <cell r="B5012" t="str">
            <v>ALL OTHER COSTS AND EXPENSES</v>
          </cell>
        </row>
        <row r="5013">
          <cell r="A5013">
            <v>5100001</v>
          </cell>
          <cell r="B5013" t="str">
            <v>ALL OTHER COSTS AND EXPENSES</v>
          </cell>
        </row>
        <row r="5014">
          <cell r="A5014">
            <v>5100001</v>
          </cell>
          <cell r="B5014" t="str">
            <v>ALL OTHER COSTS AND EXPENSES</v>
          </cell>
        </row>
        <row r="5015">
          <cell r="A5015">
            <v>5100001</v>
          </cell>
          <cell r="B5015" t="str">
            <v>ALL OTHER COSTS AND EXPENSES</v>
          </cell>
        </row>
        <row r="5016">
          <cell r="A5016">
            <v>5100001</v>
          </cell>
          <cell r="B5016" t="str">
            <v>ALL OTHER COSTS AND EXPENSES</v>
          </cell>
        </row>
        <row r="5017">
          <cell r="A5017">
            <v>5100001</v>
          </cell>
          <cell r="B5017" t="str">
            <v>ALL OTHER COSTS AND EXPENSES</v>
          </cell>
        </row>
        <row r="5018">
          <cell r="A5018">
            <v>5100001</v>
          </cell>
          <cell r="B5018" t="str">
            <v>ALL OTHER COSTS AND EXPENSES</v>
          </cell>
        </row>
        <row r="5019">
          <cell r="A5019">
            <v>5100001</v>
          </cell>
          <cell r="B5019" t="str">
            <v>ALL OTHER COSTS AND EXPENSES</v>
          </cell>
        </row>
        <row r="5020">
          <cell r="A5020">
            <v>5100001</v>
          </cell>
          <cell r="B5020" t="str">
            <v>ALL OTHER COSTS AND EXPENSES</v>
          </cell>
        </row>
        <row r="5021">
          <cell r="A5021">
            <v>5100001</v>
          </cell>
          <cell r="B5021" t="str">
            <v>ALL OTHER COSTS AND EXPENSES</v>
          </cell>
        </row>
        <row r="5022">
          <cell r="A5022">
            <v>5100001</v>
          </cell>
          <cell r="B5022" t="str">
            <v>ALL OTHER COSTS AND EXPENSES</v>
          </cell>
        </row>
        <row r="5023">
          <cell r="A5023">
            <v>5100001</v>
          </cell>
          <cell r="B5023" t="str">
            <v>ALL OTHER COSTS AND EXPENSES</v>
          </cell>
        </row>
        <row r="5024">
          <cell r="A5024">
            <v>5100001</v>
          </cell>
          <cell r="B5024" t="str">
            <v>ALL OTHER COSTS AND EXPENSES</v>
          </cell>
        </row>
        <row r="5025">
          <cell r="A5025">
            <v>5100001</v>
          </cell>
          <cell r="B5025" t="str">
            <v>ALL OTHER COSTS AND EXPENSES</v>
          </cell>
        </row>
        <row r="5026">
          <cell r="A5026">
            <v>5100001</v>
          </cell>
          <cell r="B5026" t="str">
            <v>ALL OTHER COSTS AND EXPENSES</v>
          </cell>
        </row>
        <row r="5027">
          <cell r="A5027">
            <v>5100001</v>
          </cell>
          <cell r="B5027" t="str">
            <v>ALL OTHER COSTS AND EXPENSES</v>
          </cell>
        </row>
        <row r="5028">
          <cell r="A5028">
            <v>5100001</v>
          </cell>
          <cell r="B5028" t="str">
            <v>ALL OTHER COSTS AND EXPENSES</v>
          </cell>
        </row>
        <row r="5029">
          <cell r="A5029">
            <v>5100001</v>
          </cell>
          <cell r="B5029" t="str">
            <v>ALL OTHER COSTS AND EXPENSES</v>
          </cell>
        </row>
        <row r="5030">
          <cell r="A5030">
            <v>5100001</v>
          </cell>
          <cell r="B5030" t="str">
            <v>ALL OTHER COSTS AND EXPENSES</v>
          </cell>
        </row>
        <row r="5031">
          <cell r="A5031">
            <v>5100001</v>
          </cell>
          <cell r="B5031" t="str">
            <v>ALL OTHER COSTS AND EXPENSES</v>
          </cell>
        </row>
        <row r="5032">
          <cell r="A5032">
            <v>5100001</v>
          </cell>
          <cell r="B5032" t="str">
            <v>ALL OTHER COSTS AND EXPENSES</v>
          </cell>
        </row>
        <row r="5033">
          <cell r="A5033">
            <v>5100001</v>
          </cell>
          <cell r="B5033" t="str">
            <v>ALL OTHER COSTS AND EXPENSES</v>
          </cell>
        </row>
        <row r="5034">
          <cell r="A5034">
            <v>5100001</v>
          </cell>
          <cell r="B5034" t="str">
            <v>ALL OTHER COSTS AND EXPENSES</v>
          </cell>
        </row>
        <row r="5035">
          <cell r="A5035">
            <v>5100001</v>
          </cell>
          <cell r="B5035" t="str">
            <v>ALL OTHER COSTS AND EXPENSES</v>
          </cell>
        </row>
        <row r="5036">
          <cell r="A5036">
            <v>5100001</v>
          </cell>
          <cell r="B5036" t="str">
            <v>ALL OTHER COSTS AND EXPENSES</v>
          </cell>
        </row>
        <row r="5037">
          <cell r="A5037">
            <v>5100001</v>
          </cell>
          <cell r="B5037" t="str">
            <v>ALL OTHER COSTS AND EXPENSES</v>
          </cell>
        </row>
        <row r="5038">
          <cell r="A5038">
            <v>5100001</v>
          </cell>
          <cell r="B5038" t="str">
            <v>ALL OTHER COSTS AND EXPENSES</v>
          </cell>
        </row>
        <row r="5039">
          <cell r="A5039">
            <v>5100001</v>
          </cell>
          <cell r="B5039" t="str">
            <v>ALL OTHER COSTS AND EXPENSES</v>
          </cell>
        </row>
        <row r="5040">
          <cell r="A5040">
            <v>5100001</v>
          </cell>
          <cell r="B5040" t="str">
            <v>ALL OTHER COSTS AND EXPENSES</v>
          </cell>
        </row>
        <row r="5041">
          <cell r="A5041">
            <v>5100001</v>
          </cell>
          <cell r="B5041" t="str">
            <v>ALL OTHER COSTS AND EXPENSES</v>
          </cell>
        </row>
        <row r="5042">
          <cell r="A5042">
            <v>5100001</v>
          </cell>
          <cell r="B5042" t="str">
            <v>ALL OTHER COSTS AND EXPENSES</v>
          </cell>
        </row>
        <row r="5043">
          <cell r="A5043">
            <v>5100001</v>
          </cell>
          <cell r="B5043" t="str">
            <v>ALL OTHER COSTS AND EXPENSES</v>
          </cell>
        </row>
        <row r="5044">
          <cell r="A5044">
            <v>5100001</v>
          </cell>
          <cell r="B5044" t="str">
            <v>ALL OTHER COSTS AND EXPENSES</v>
          </cell>
        </row>
        <row r="5045">
          <cell r="A5045">
            <v>5100001</v>
          </cell>
          <cell r="B5045" t="str">
            <v>ALL OTHER COSTS AND EXPENSES</v>
          </cell>
        </row>
        <row r="5046">
          <cell r="A5046">
            <v>5100001</v>
          </cell>
          <cell r="B5046" t="str">
            <v>ALL OTHER COSTS AND EXPENSES</v>
          </cell>
        </row>
        <row r="5047">
          <cell r="A5047">
            <v>5100001</v>
          </cell>
          <cell r="B5047" t="str">
            <v>ALL OTHER COSTS AND EXPENSES</v>
          </cell>
        </row>
        <row r="5048">
          <cell r="A5048">
            <v>5100001</v>
          </cell>
          <cell r="B5048" t="str">
            <v>ALL OTHER COSTS AND EXPENSES</v>
          </cell>
        </row>
        <row r="5049">
          <cell r="A5049">
            <v>5100001</v>
          </cell>
          <cell r="B5049" t="str">
            <v>ALL OTHER COSTS AND EXPENSES</v>
          </cell>
        </row>
        <row r="5050">
          <cell r="A5050">
            <v>5100001</v>
          </cell>
          <cell r="B5050" t="str">
            <v>ALL OTHER COSTS AND EXPENSES</v>
          </cell>
        </row>
        <row r="5051">
          <cell r="A5051">
            <v>5100001</v>
          </cell>
          <cell r="B5051" t="str">
            <v>ALL OTHER COSTS AND EXPENSES</v>
          </cell>
        </row>
        <row r="5052">
          <cell r="A5052">
            <v>5100001</v>
          </cell>
          <cell r="B5052" t="str">
            <v>ALL OTHER COSTS AND EXPENSES</v>
          </cell>
        </row>
        <row r="5053">
          <cell r="A5053">
            <v>5100001</v>
          </cell>
          <cell r="B5053" t="str">
            <v>ALL OTHER COSTS AND EXPENSES</v>
          </cell>
        </row>
        <row r="5054">
          <cell r="A5054">
            <v>5100001</v>
          </cell>
          <cell r="B5054" t="str">
            <v>ALL OTHER COSTS AND EXPENSES</v>
          </cell>
        </row>
        <row r="5055">
          <cell r="A5055">
            <v>5100001</v>
          </cell>
          <cell r="B5055" t="str">
            <v>ALL OTHER COSTS AND EXPENSES</v>
          </cell>
        </row>
        <row r="5056">
          <cell r="A5056">
            <v>5100001</v>
          </cell>
          <cell r="B5056" t="str">
            <v>ALL OTHER COSTS AND EXPENSES</v>
          </cell>
        </row>
        <row r="5057">
          <cell r="A5057">
            <v>5100001</v>
          </cell>
          <cell r="B5057" t="str">
            <v>ALL OTHER COSTS AND EXPENSES</v>
          </cell>
        </row>
        <row r="5058">
          <cell r="A5058">
            <v>5100001</v>
          </cell>
          <cell r="B5058" t="str">
            <v>ALL OTHER COSTS AND EXPENSES</v>
          </cell>
        </row>
        <row r="5059">
          <cell r="A5059">
            <v>5100001</v>
          </cell>
          <cell r="B5059" t="str">
            <v>ALL OTHER COSTS AND EXPENSES</v>
          </cell>
        </row>
        <row r="5060">
          <cell r="A5060">
            <v>5100001</v>
          </cell>
          <cell r="B5060" t="str">
            <v>ALL OTHER COSTS AND EXPENSES</v>
          </cell>
        </row>
        <row r="5061">
          <cell r="A5061">
            <v>5100001</v>
          </cell>
          <cell r="B5061" t="str">
            <v>ALL OTHER COSTS AND EXPENSES</v>
          </cell>
        </row>
        <row r="5062">
          <cell r="A5062">
            <v>5100001</v>
          </cell>
          <cell r="B5062" t="str">
            <v>ALL OTHER COSTS AND EXPENSES</v>
          </cell>
        </row>
        <row r="5063">
          <cell r="A5063">
            <v>5100001</v>
          </cell>
          <cell r="B5063" t="str">
            <v>ALL OTHER COSTS AND EXPENSES</v>
          </cell>
        </row>
        <row r="5064">
          <cell r="A5064">
            <v>5100001</v>
          </cell>
          <cell r="B5064" t="str">
            <v>ALL OTHER COSTS AND EXPENSES</v>
          </cell>
        </row>
        <row r="5065">
          <cell r="A5065">
            <v>5100001</v>
          </cell>
          <cell r="B5065" t="str">
            <v>ALL OTHER COSTS AND EXPENSES</v>
          </cell>
        </row>
        <row r="5066">
          <cell r="A5066">
            <v>5100001</v>
          </cell>
          <cell r="B5066" t="str">
            <v>ALL OTHER COSTS AND EXPENSES</v>
          </cell>
        </row>
        <row r="5067">
          <cell r="A5067">
            <v>5100001</v>
          </cell>
          <cell r="B5067" t="str">
            <v>ALL OTHER COSTS AND EXPENSES</v>
          </cell>
        </row>
        <row r="5068">
          <cell r="A5068">
            <v>5100001</v>
          </cell>
          <cell r="B5068" t="str">
            <v>ALL OTHER COSTS AND EXPENSES</v>
          </cell>
        </row>
        <row r="5069">
          <cell r="A5069">
            <v>5100001</v>
          </cell>
          <cell r="B5069" t="str">
            <v>ALL OTHER COSTS AND EXPENSES</v>
          </cell>
        </row>
        <row r="5070">
          <cell r="A5070">
            <v>5100001</v>
          </cell>
          <cell r="B5070" t="str">
            <v>ALL OTHER COSTS AND EXPENSES</v>
          </cell>
        </row>
        <row r="5071">
          <cell r="A5071">
            <v>5100001</v>
          </cell>
          <cell r="B5071" t="str">
            <v>ALL OTHER COSTS AND EXPENSES</v>
          </cell>
        </row>
        <row r="5072">
          <cell r="A5072">
            <v>5100001</v>
          </cell>
          <cell r="B5072" t="str">
            <v>ALL OTHER COSTS AND EXPENSES</v>
          </cell>
        </row>
        <row r="5073">
          <cell r="A5073">
            <v>5100001</v>
          </cell>
          <cell r="B5073" t="str">
            <v>ALL OTHER COSTS AND EXPENSES</v>
          </cell>
        </row>
        <row r="5074">
          <cell r="A5074">
            <v>5100001</v>
          </cell>
          <cell r="B5074" t="str">
            <v>ALL OTHER COSTS AND EXPENSES</v>
          </cell>
        </row>
        <row r="5075">
          <cell r="A5075">
            <v>5100001</v>
          </cell>
          <cell r="B5075" t="str">
            <v>ALL OTHER COSTS AND EXPENSES</v>
          </cell>
        </row>
        <row r="5076">
          <cell r="A5076">
            <v>5100001</v>
          </cell>
          <cell r="B5076" t="str">
            <v>ALL OTHER COSTS AND EXPENSES</v>
          </cell>
        </row>
        <row r="5077">
          <cell r="A5077">
            <v>5100001</v>
          </cell>
          <cell r="B5077" t="str">
            <v>ALL OTHER COSTS AND EXPENSES</v>
          </cell>
        </row>
        <row r="5078">
          <cell r="A5078">
            <v>5100001</v>
          </cell>
          <cell r="B5078" t="str">
            <v>ALL OTHER COSTS AND EXPENSES</v>
          </cell>
        </row>
        <row r="5079">
          <cell r="A5079">
            <v>9010071</v>
          </cell>
          <cell r="B5079" t="str">
            <v>INCOME FROM CONSOLIDATED AFFILIATES</v>
          </cell>
        </row>
        <row r="5080">
          <cell r="A5080">
            <v>9010072</v>
          </cell>
          <cell r="B5080" t="str">
            <v>TRSY-OTHER INTERNAL INCOME</v>
          </cell>
        </row>
        <row r="5081">
          <cell r="A5081">
            <v>9010073</v>
          </cell>
          <cell r="B5081" t="str">
            <v>CHANGE IN EQUITY</v>
          </cell>
        </row>
        <row r="5082">
          <cell r="A5082">
            <v>9011501</v>
          </cell>
          <cell r="B5082" t="str">
            <v>AMORT OF DIF BTWN CST &amp; SHR OF EQTY AT ACQ-ASSOC CO</v>
          </cell>
        </row>
        <row r="5083">
          <cell r="A5083">
            <v>9011501</v>
          </cell>
          <cell r="B5083" t="str">
            <v>AMORT OF DIF BTWN CST &amp; SHR OF EQTY AT ACQ-ASSOC CO</v>
          </cell>
        </row>
        <row r="5084">
          <cell r="A5084">
            <v>9011701</v>
          </cell>
          <cell r="B5084" t="str">
            <v>CHANGE IN EQUITY OF ASSOCIATED COMPANIES</v>
          </cell>
        </row>
        <row r="5085">
          <cell r="A5085">
            <v>9012401</v>
          </cell>
          <cell r="B5085" t="str">
            <v>GAIN OR LOSS ON DISP OF BUS OTHER THAN ASSOC CO</v>
          </cell>
        </row>
        <row r="5086">
          <cell r="A5086">
            <v>9014001</v>
          </cell>
          <cell r="B5086" t="str">
            <v>INTEREST</v>
          </cell>
        </row>
        <row r="5087">
          <cell r="A5087">
            <v>9014001</v>
          </cell>
          <cell r="B5087" t="str">
            <v>INTEREST</v>
          </cell>
        </row>
        <row r="5088">
          <cell r="A5088">
            <v>9014001</v>
          </cell>
          <cell r="B5088" t="str">
            <v>INTEREST</v>
          </cell>
        </row>
        <row r="5089">
          <cell r="A5089">
            <v>9016001</v>
          </cell>
          <cell r="B5089" t="str">
            <v>INTEREST FROM ASSOCIATED COMPANIES</v>
          </cell>
        </row>
        <row r="5090">
          <cell r="A5090">
            <v>9017001</v>
          </cell>
          <cell r="B5090" t="str">
            <v>SERVICE CHARGES &amp; COMMISSIONS-INTERNAL</v>
          </cell>
        </row>
        <row r="5091">
          <cell r="A5091">
            <v>9113401</v>
          </cell>
          <cell r="B5091" t="str">
            <v>INCOME FROM MISCELLANEOUS INVESTMENTS-VENDOR FINANCING/OTHER</v>
          </cell>
        </row>
        <row r="5092">
          <cell r="A5092">
            <v>9113401</v>
          </cell>
          <cell r="B5092" t="str">
            <v>INCOME FROM MISCELLANEOUS INVESTMENTS-VENDOR FINANCING/OTHER</v>
          </cell>
        </row>
        <row r="5093">
          <cell r="A5093">
            <v>9115001</v>
          </cell>
          <cell r="B5093" t="str">
            <v>INCOME FROM MISC INVST-AMORT OF PREM/DISC</v>
          </cell>
        </row>
        <row r="5094">
          <cell r="A5094">
            <v>9311001</v>
          </cell>
          <cell r="B5094" t="str">
            <v>INTEREST ON CUSTOMERS' ACCOUNTS &amp; NOTES REC</v>
          </cell>
        </row>
        <row r="5095">
          <cell r="A5095">
            <v>9312001</v>
          </cell>
          <cell r="B5095" t="str">
            <v>INTEREST ON BANK BALANCES</v>
          </cell>
        </row>
        <row r="5096">
          <cell r="A5096">
            <v>9312001</v>
          </cell>
          <cell r="B5096" t="str">
            <v>INTEREST ON BANK BALANCES</v>
          </cell>
        </row>
        <row r="5097">
          <cell r="A5097">
            <v>9312001</v>
          </cell>
          <cell r="B5097" t="str">
            <v>INTEREST ON BANK BALANCES</v>
          </cell>
        </row>
        <row r="5098">
          <cell r="A5098">
            <v>9312001</v>
          </cell>
          <cell r="B5098" t="str">
            <v>INTEREST ON BANK BALANCES</v>
          </cell>
        </row>
        <row r="5099">
          <cell r="A5099">
            <v>9312001</v>
          </cell>
          <cell r="B5099" t="str">
            <v>INTEREST ON BANK BALANCES</v>
          </cell>
        </row>
        <row r="5100">
          <cell r="A5100">
            <v>9313001</v>
          </cell>
          <cell r="B5100" t="str">
            <v>INTEREST ON LOANS TO EMPLOYEES</v>
          </cell>
        </row>
        <row r="5101">
          <cell r="A5101">
            <v>9316001</v>
          </cell>
          <cell r="B5101" t="str">
            <v>INTEREST ON SUNDRY RECEIVABLES</v>
          </cell>
        </row>
        <row r="5102">
          <cell r="A5102">
            <v>9511001</v>
          </cell>
          <cell r="B5102" t="str">
            <v>LICENSING INCOME</v>
          </cell>
        </row>
        <row r="5103">
          <cell r="A5103">
            <v>9511001</v>
          </cell>
          <cell r="B5103" t="str">
            <v>LICENSING INCOME</v>
          </cell>
        </row>
        <row r="5104">
          <cell r="A5104">
            <v>9613001</v>
          </cell>
          <cell r="B5104" t="str">
            <v>FEES FOR COLLECTION OF STATE &amp; LOCAL TAXES</v>
          </cell>
        </row>
        <row r="5105">
          <cell r="A5105">
            <v>9614001</v>
          </cell>
          <cell r="B5105" t="str">
            <v>RENTAL INCOME-EXTERNAL</v>
          </cell>
        </row>
        <row r="5106">
          <cell r="A5106">
            <v>9615001</v>
          </cell>
          <cell r="B5106" t="str">
            <v>SERVICES CHARGES-EXTERNAL</v>
          </cell>
        </row>
        <row r="5107">
          <cell r="A5107">
            <v>9700071</v>
          </cell>
          <cell r="B5107" t="str">
            <v>TRSY-INTEREST EXPENSE</v>
          </cell>
        </row>
        <row r="5108">
          <cell r="A5108">
            <v>9701001</v>
          </cell>
          <cell r="B5108" t="str">
            <v>INTEREST PAID TO CONSOLIDATED COMPONENTS</v>
          </cell>
        </row>
        <row r="5109">
          <cell r="A5109">
            <v>9701501</v>
          </cell>
          <cell r="B5109" t="str">
            <v>AMORT-ISSUANCE COSTS CUR EXP-DEB &amp; BONDS</v>
          </cell>
        </row>
        <row r="5110">
          <cell r="A5110">
            <v>9701701</v>
          </cell>
          <cell r="B5110" t="str">
            <v>AMORT OF DISC/PREM-RECEIVABLES DISCOUNTS</v>
          </cell>
        </row>
        <row r="5111">
          <cell r="A5111">
            <v>9702002</v>
          </cell>
          <cell r="B5111" t="str">
            <v>INTEREST ON TAX DEFICIENCIES</v>
          </cell>
        </row>
        <row r="5112">
          <cell r="A5112">
            <v>9702301</v>
          </cell>
          <cell r="B5112" t="str">
            <v>INTEREST ON OTHER TRANSACTIONS</v>
          </cell>
        </row>
        <row r="5113">
          <cell r="A5113">
            <v>9702401</v>
          </cell>
          <cell r="B5113" t="str">
            <v>SERVICE CHARGES CONTROLLED DISB BANK ACCT</v>
          </cell>
        </row>
        <row r="5114">
          <cell r="A5114">
            <v>9703001</v>
          </cell>
          <cell r="B5114" t="str">
            <v>INTEREST ON BANK LOANS,NOTES &amp;INSTALL PAYABLE</v>
          </cell>
        </row>
        <row r="5115">
          <cell r="A5115">
            <v>9800071</v>
          </cell>
          <cell r="B5115" t="str">
            <v>TRSY-TAX PROVISION</v>
          </cell>
        </row>
        <row r="5116">
          <cell r="A5116">
            <v>9801001</v>
          </cell>
          <cell r="B5116" t="str">
            <v>U.S. FED INC TAXES PAYABLE - PARENT</v>
          </cell>
        </row>
        <row r="5117">
          <cell r="A5117">
            <v>9801001</v>
          </cell>
          <cell r="B5117" t="str">
            <v>U.S. FED INC TAXES PAYABLE - PARENT</v>
          </cell>
        </row>
        <row r="5118">
          <cell r="A5118">
            <v>9801001</v>
          </cell>
          <cell r="B5118" t="str">
            <v>U.S. FED INC TAXES PAYABLE - PARENT</v>
          </cell>
        </row>
        <row r="5119">
          <cell r="A5119">
            <v>9801002</v>
          </cell>
          <cell r="B5119" t="str">
            <v>U.S.FED INC TAXES PAYABLE-NON-PARENT</v>
          </cell>
        </row>
        <row r="5120">
          <cell r="A5120">
            <v>9801002</v>
          </cell>
          <cell r="B5120" t="str">
            <v>U.S.FED INC TAXES PAYABLE-NON-PARENT</v>
          </cell>
        </row>
        <row r="5121">
          <cell r="A5121">
            <v>9802001</v>
          </cell>
          <cell r="B5121" t="str">
            <v>U.S. FEDERAL INCOME TAXES-DEFERRED</v>
          </cell>
        </row>
        <row r="5122">
          <cell r="A5122">
            <v>9841001</v>
          </cell>
          <cell r="B5122" t="str">
            <v>PROVISION-FOREIGN INCOME TAX PAYABLE</v>
          </cell>
        </row>
        <row r="5123">
          <cell r="A5123">
            <v>9841001</v>
          </cell>
          <cell r="B5123" t="str">
            <v>PROVISION-FOREIGN INCOME TAX PAYABLE</v>
          </cell>
        </row>
        <row r="5124">
          <cell r="A5124">
            <v>9841001</v>
          </cell>
          <cell r="B5124" t="str">
            <v>PROVISION-FOREIGN INCOME TAX PAYABLE</v>
          </cell>
        </row>
        <row r="5125">
          <cell r="A5125">
            <v>9841001</v>
          </cell>
          <cell r="B5125" t="str">
            <v>PROVISION-FOREIGN INCOME TAX PAYABLE</v>
          </cell>
        </row>
        <row r="5126">
          <cell r="A5126">
            <v>9842001</v>
          </cell>
          <cell r="B5126" t="str">
            <v>PROVISION-FOREIGN INCOME TAX DEFERRED</v>
          </cell>
        </row>
        <row r="5127">
          <cell r="A5127">
            <v>9842001</v>
          </cell>
          <cell r="B5127" t="str">
            <v>PROVISION-FOREIGN INCOME TAX DEFERRED</v>
          </cell>
        </row>
        <row r="5128">
          <cell r="A5128">
            <v>9860001</v>
          </cell>
          <cell r="B5128" t="str">
            <v>STATE &amp; LOCAL I&amp;F TAXES - PARENT</v>
          </cell>
        </row>
        <row r="5129">
          <cell r="A5129">
            <v>9860001</v>
          </cell>
          <cell r="B5129" t="str">
            <v>STATE &amp; LOCAL I&amp;F TAXES - PARENT</v>
          </cell>
        </row>
        <row r="5130">
          <cell r="A5130">
            <v>9860001</v>
          </cell>
          <cell r="B5130" t="str">
            <v>STATE &amp; LOCAL I&amp;F TAXES - PARENT</v>
          </cell>
        </row>
        <row r="5131">
          <cell r="A5131">
            <v>9860002</v>
          </cell>
          <cell r="B5131" t="str">
            <v>PROV FOR INCOME TAXES-STATE &amp; LOCAL I&amp;F TAXES-NON-PARENT</v>
          </cell>
        </row>
        <row r="5132">
          <cell r="A5132">
            <v>9860002</v>
          </cell>
          <cell r="B5132" t="str">
            <v>PROV FOR INCOME TAXES-STATE &amp; LOCAL I&amp;F TAXES-NON-PARENT</v>
          </cell>
        </row>
        <row r="5133">
          <cell r="A5133">
            <v>9900001</v>
          </cell>
          <cell r="B5133" t="str">
            <v>INT OF OTHER SHARE OWNERS IN AFFIL NET INCOME</v>
          </cell>
        </row>
        <row r="5134">
          <cell r="A5134">
            <v>100001</v>
          </cell>
          <cell r="B5134" t="str">
            <v>CASH</v>
          </cell>
        </row>
        <row r="5135">
          <cell r="A5135">
            <v>100001</v>
          </cell>
          <cell r="B5135" t="str">
            <v>CASH</v>
          </cell>
        </row>
        <row r="5136">
          <cell r="A5136">
            <v>100001</v>
          </cell>
          <cell r="B5136" t="str">
            <v>CASH</v>
          </cell>
        </row>
        <row r="5137">
          <cell r="A5137">
            <v>100001</v>
          </cell>
          <cell r="B5137" t="str">
            <v>CASH</v>
          </cell>
        </row>
        <row r="5138">
          <cell r="A5138">
            <v>100001</v>
          </cell>
          <cell r="B5138" t="str">
            <v>CASH</v>
          </cell>
        </row>
        <row r="5139">
          <cell r="A5139">
            <v>100001</v>
          </cell>
          <cell r="B5139" t="str">
            <v>CASH</v>
          </cell>
        </row>
        <row r="5140">
          <cell r="A5140">
            <v>100001</v>
          </cell>
          <cell r="B5140" t="str">
            <v>CASH</v>
          </cell>
        </row>
        <row r="5141">
          <cell r="A5141">
            <v>100001</v>
          </cell>
          <cell r="B5141" t="str">
            <v>CASH</v>
          </cell>
        </row>
        <row r="5142">
          <cell r="A5142">
            <v>100001</v>
          </cell>
          <cell r="B5142" t="str">
            <v>CASH</v>
          </cell>
        </row>
        <row r="5143">
          <cell r="A5143">
            <v>100001</v>
          </cell>
          <cell r="B5143" t="str">
            <v>CASH</v>
          </cell>
        </row>
        <row r="5144">
          <cell r="A5144">
            <v>100001</v>
          </cell>
          <cell r="B5144" t="str">
            <v>CASH</v>
          </cell>
        </row>
        <row r="5145">
          <cell r="A5145">
            <v>100001</v>
          </cell>
          <cell r="B5145" t="str">
            <v>CASH</v>
          </cell>
        </row>
        <row r="5146">
          <cell r="A5146">
            <v>100071</v>
          </cell>
          <cell r="B5146" t="str">
            <v>TRSY-CASH &amp; MARKETABLE SECURITIES</v>
          </cell>
        </row>
        <row r="5147">
          <cell r="A5147">
            <v>301101</v>
          </cell>
          <cell r="B5147" t="str">
            <v>CUSTOMERS' ACCTS &amp; NOTES-CURRENT</v>
          </cell>
        </row>
        <row r="5148">
          <cell r="A5148">
            <v>301101</v>
          </cell>
          <cell r="B5148" t="str">
            <v>CUSTOMERS' ACCTS &amp; NOTES-CURRENT</v>
          </cell>
        </row>
        <row r="5149">
          <cell r="A5149">
            <v>301101</v>
          </cell>
          <cell r="B5149" t="str">
            <v>CUSTOMERS' ACCTS &amp; NOTES-CURRENT</v>
          </cell>
        </row>
        <row r="5150">
          <cell r="A5150">
            <v>301101</v>
          </cell>
          <cell r="B5150" t="str">
            <v>CUSTOMERS' ACCTS &amp; NOTES-CURRENT</v>
          </cell>
        </row>
        <row r="5151">
          <cell r="A5151">
            <v>301101</v>
          </cell>
          <cell r="B5151" t="str">
            <v>CUSTOMERS' ACCTS &amp; NOTES-CURRENT</v>
          </cell>
        </row>
        <row r="5152">
          <cell r="A5152">
            <v>301101</v>
          </cell>
          <cell r="B5152" t="str">
            <v>CUSTOMERS' ACCTS &amp; NOTES-CURRENT</v>
          </cell>
        </row>
        <row r="5153">
          <cell r="A5153">
            <v>301101</v>
          </cell>
          <cell r="B5153" t="str">
            <v>CUSTOMERS' ACCTS &amp; NOTES-CURRENT</v>
          </cell>
        </row>
        <row r="5154">
          <cell r="A5154">
            <v>301101</v>
          </cell>
          <cell r="B5154" t="str">
            <v>CUSTOMERS' ACCTS &amp; NOTES-CURRENT</v>
          </cell>
        </row>
        <row r="5155">
          <cell r="A5155">
            <v>301101</v>
          </cell>
          <cell r="B5155" t="str">
            <v>CUSTOMERS' ACCTS &amp; NOTES-CURRENT</v>
          </cell>
        </row>
        <row r="5156">
          <cell r="A5156">
            <v>301101</v>
          </cell>
          <cell r="B5156" t="str">
            <v>CUSTOMERS' ACCTS &amp; NOTES-CURRENT</v>
          </cell>
        </row>
        <row r="5157">
          <cell r="A5157">
            <v>301101</v>
          </cell>
          <cell r="B5157" t="str">
            <v>CUSTOMERS' ACCTS &amp; NOTES-CURRENT</v>
          </cell>
        </row>
        <row r="5158">
          <cell r="A5158">
            <v>301101</v>
          </cell>
          <cell r="B5158" t="str">
            <v>CUSTOMERS' ACCTS &amp; NOTES-CURRENT</v>
          </cell>
        </row>
        <row r="5159">
          <cell r="A5159">
            <v>301101</v>
          </cell>
          <cell r="B5159" t="str">
            <v>CUSTOMERS' ACCTS &amp; NOTES-CURRENT</v>
          </cell>
        </row>
        <row r="5160">
          <cell r="A5160">
            <v>303101</v>
          </cell>
          <cell r="B5160" t="str">
            <v>DUE FROM GE PAR &amp; CONS AFFIL WITHIN OWN BUS</v>
          </cell>
        </row>
        <row r="5161">
          <cell r="A5161">
            <v>303101</v>
          </cell>
          <cell r="B5161" t="str">
            <v>DUE FROM GE PAR &amp; CONS AFFIL WITHIN OWN BUS</v>
          </cell>
        </row>
        <row r="5162">
          <cell r="A5162">
            <v>303101</v>
          </cell>
          <cell r="B5162" t="str">
            <v>DUE FROM GE PAR &amp; CONS AFFIL WITHIN OWN BUS</v>
          </cell>
        </row>
        <row r="5163">
          <cell r="A5163">
            <v>303101</v>
          </cell>
          <cell r="B5163" t="str">
            <v>DUE FROM GE PAR &amp; CONS AFFIL WITHIN OWN BUS</v>
          </cell>
        </row>
        <row r="5164">
          <cell r="A5164">
            <v>303101</v>
          </cell>
          <cell r="B5164" t="str">
            <v>DUE FROM GE PAR &amp; CONS AFFIL WITHIN OWN BUS</v>
          </cell>
        </row>
        <row r="5165">
          <cell r="A5165">
            <v>303101</v>
          </cell>
          <cell r="B5165" t="str">
            <v>DUE FROM GE PAR &amp; CONS AFFIL WITHIN OWN BUS</v>
          </cell>
        </row>
        <row r="5166">
          <cell r="A5166">
            <v>303101</v>
          </cell>
          <cell r="B5166" t="str">
            <v>DUE FROM GE PAR &amp; CONS AFFIL WITHIN OWN BUS</v>
          </cell>
        </row>
        <row r="5167">
          <cell r="A5167">
            <v>303101</v>
          </cell>
          <cell r="B5167" t="str">
            <v>DUE FROM GE PAR &amp; CONS AFFIL WITHIN OWN BUS</v>
          </cell>
        </row>
        <row r="5168">
          <cell r="A5168">
            <v>303101</v>
          </cell>
          <cell r="B5168" t="str">
            <v>DUE FROM GE PAR &amp; CONS AFFIL WITHIN OWN BUS</v>
          </cell>
        </row>
        <row r="5169">
          <cell r="A5169">
            <v>303101</v>
          </cell>
          <cell r="B5169" t="str">
            <v>DUE FROM GE PAR &amp; CONS AFFIL WITHIN OWN BUS</v>
          </cell>
        </row>
        <row r="5170">
          <cell r="A5170">
            <v>303101</v>
          </cell>
          <cell r="B5170" t="str">
            <v>DUE FROM GE PAR &amp; CONS AFFIL WITHIN OWN BUS</v>
          </cell>
        </row>
        <row r="5171">
          <cell r="A5171">
            <v>303101</v>
          </cell>
          <cell r="B5171" t="str">
            <v>DUE FROM GE PAR &amp; CONS AFFIL WITHIN OWN BUS</v>
          </cell>
        </row>
        <row r="5172">
          <cell r="A5172">
            <v>303101</v>
          </cell>
          <cell r="B5172" t="str">
            <v>DUE FROM GE PAR &amp; CONS AFFIL WITHIN OWN BUS</v>
          </cell>
        </row>
        <row r="5173">
          <cell r="A5173">
            <v>303101</v>
          </cell>
          <cell r="B5173" t="str">
            <v>DUE FROM GE PAR &amp; CONS AFFIL WITHIN OWN BUS</v>
          </cell>
        </row>
        <row r="5174">
          <cell r="A5174">
            <v>303101</v>
          </cell>
          <cell r="B5174" t="str">
            <v>DUE FROM GE PAR &amp; CONS AFFIL WITHIN OWN BUS</v>
          </cell>
        </row>
        <row r="5175">
          <cell r="A5175">
            <v>303101</v>
          </cell>
          <cell r="B5175" t="str">
            <v>DUE FROM GE PAR &amp; CONS AFFIL WITHIN OWN BUS</v>
          </cell>
        </row>
        <row r="5176">
          <cell r="A5176">
            <v>303101</v>
          </cell>
          <cell r="B5176" t="str">
            <v>DUE FROM GE PAR &amp; CONS AFFIL WITHIN OWN BUS</v>
          </cell>
        </row>
        <row r="5177">
          <cell r="A5177">
            <v>303101</v>
          </cell>
          <cell r="B5177" t="str">
            <v>DUE FROM GE PAR &amp; CONS AFFIL WITHIN OWN BUS</v>
          </cell>
        </row>
        <row r="5178">
          <cell r="A5178">
            <v>303101</v>
          </cell>
          <cell r="B5178" t="str">
            <v>DUE FROM GE PAR &amp; CONS AFFIL WITHIN OWN BUS</v>
          </cell>
        </row>
        <row r="5179">
          <cell r="A5179">
            <v>303101</v>
          </cell>
          <cell r="B5179" t="str">
            <v>DUE FROM GE PAR &amp; CONS AFFIL WITHIN OWN BUS</v>
          </cell>
        </row>
        <row r="5180">
          <cell r="A5180">
            <v>303101</v>
          </cell>
          <cell r="B5180" t="str">
            <v>DUE FROM GE PAR &amp; CONS AFFIL WITHIN OWN BUS</v>
          </cell>
        </row>
        <row r="5181">
          <cell r="A5181">
            <v>303101</v>
          </cell>
          <cell r="B5181" t="str">
            <v>DUE FROM GE PAR &amp; CONS AFFIL WITHIN OWN BUS</v>
          </cell>
        </row>
        <row r="5182">
          <cell r="A5182">
            <v>303101</v>
          </cell>
          <cell r="B5182" t="str">
            <v>DUE FROM GE PAR &amp; CONS AFFIL WITHIN OWN BUS</v>
          </cell>
        </row>
        <row r="5183">
          <cell r="A5183">
            <v>303101</v>
          </cell>
          <cell r="B5183" t="str">
            <v>DUE FROM GE PAR &amp; CONS AFFIL WITHIN OWN BUS</v>
          </cell>
        </row>
        <row r="5184">
          <cell r="A5184">
            <v>303101</v>
          </cell>
          <cell r="B5184" t="str">
            <v>DUE FROM GE PAR &amp; CONS AFFIL WITHIN OWN BUS</v>
          </cell>
        </row>
        <row r="5185">
          <cell r="A5185">
            <v>303101</v>
          </cell>
          <cell r="B5185" t="str">
            <v>DUE FROM GE PAR &amp; CONS AFFIL WITHIN OWN BUS</v>
          </cell>
        </row>
        <row r="5186">
          <cell r="A5186">
            <v>303101</v>
          </cell>
          <cell r="B5186" t="str">
            <v>DUE FROM GE PAR &amp; CONS AFFIL WITHIN OWN BUS</v>
          </cell>
        </row>
        <row r="5187">
          <cell r="A5187">
            <v>303101</v>
          </cell>
          <cell r="B5187" t="str">
            <v>DUE FROM GE PAR &amp; CONS AFFIL WITHIN OWN BUS</v>
          </cell>
        </row>
        <row r="5188">
          <cell r="A5188">
            <v>303101</v>
          </cell>
          <cell r="B5188" t="str">
            <v>DUE FROM GE PAR &amp; CONS AFFIL WITHIN OWN BUS</v>
          </cell>
        </row>
        <row r="5189">
          <cell r="A5189">
            <v>303101</v>
          </cell>
          <cell r="B5189" t="str">
            <v>DUE FROM GE PAR &amp; CONS AFFIL WITHIN OWN BUS</v>
          </cell>
        </row>
        <row r="5190">
          <cell r="A5190">
            <v>303101</v>
          </cell>
          <cell r="B5190" t="str">
            <v>DUE FROM GE PAR &amp; CONS AFFIL WITHIN OWN BUS</v>
          </cell>
        </row>
        <row r="5191">
          <cell r="A5191">
            <v>303101</v>
          </cell>
          <cell r="B5191" t="str">
            <v>DUE FROM GE PAR &amp; CONS AFFIL WITHIN OWN BUS</v>
          </cell>
        </row>
        <row r="5192">
          <cell r="A5192">
            <v>303101</v>
          </cell>
          <cell r="B5192" t="str">
            <v>DUE FROM GE PAR &amp; CONS AFFIL WITHIN OWN BUS</v>
          </cell>
        </row>
        <row r="5193">
          <cell r="A5193">
            <v>303101</v>
          </cell>
          <cell r="B5193" t="str">
            <v>DUE FROM GE PAR &amp; CONS AFFIL WITHIN OWN BUS</v>
          </cell>
        </row>
        <row r="5194">
          <cell r="A5194">
            <v>303101</v>
          </cell>
          <cell r="B5194" t="str">
            <v>DUE FROM GE PAR &amp; CONS AFFIL WITHIN OWN BUS</v>
          </cell>
        </row>
        <row r="5195">
          <cell r="A5195">
            <v>303101</v>
          </cell>
          <cell r="B5195" t="str">
            <v>DUE FROM GE PAR &amp; CONS AFFIL WITHIN OWN BUS</v>
          </cell>
        </row>
        <row r="5196">
          <cell r="A5196">
            <v>303101</v>
          </cell>
          <cell r="B5196" t="str">
            <v>DUE FROM GE PAR &amp; CONS AFFIL WITHIN OWN BUS</v>
          </cell>
        </row>
        <row r="5197">
          <cell r="A5197">
            <v>303101</v>
          </cell>
          <cell r="B5197" t="str">
            <v>DUE FROM GE PAR &amp; CONS AFFIL WITHIN OWN BUS</v>
          </cell>
        </row>
        <row r="5198">
          <cell r="A5198">
            <v>303101</v>
          </cell>
          <cell r="B5198" t="str">
            <v>DUE FROM GE PAR &amp; CONS AFFIL WITHIN OWN BUS</v>
          </cell>
        </row>
        <row r="5199">
          <cell r="A5199">
            <v>303101</v>
          </cell>
          <cell r="B5199" t="str">
            <v>DUE FROM GE PAR &amp; CONS AFFIL WITHIN OWN BUS</v>
          </cell>
        </row>
        <row r="5200">
          <cell r="A5200">
            <v>303101</v>
          </cell>
          <cell r="B5200" t="str">
            <v>DUE FROM GE PAR &amp; CONS AFFIL WITHIN OWN BUS</v>
          </cell>
        </row>
        <row r="5201">
          <cell r="A5201">
            <v>303101</v>
          </cell>
          <cell r="B5201" t="str">
            <v>DUE FROM GE PAR &amp; CONS AFFIL WITHIN OWN BUS</v>
          </cell>
        </row>
        <row r="5202">
          <cell r="A5202">
            <v>303101</v>
          </cell>
          <cell r="B5202" t="str">
            <v>DUE FROM GE PAR &amp; CONS AFFIL WITHIN OWN BUS</v>
          </cell>
        </row>
        <row r="5203">
          <cell r="A5203">
            <v>303101</v>
          </cell>
          <cell r="B5203" t="str">
            <v>DUE FROM GE PAR &amp; CONS AFFIL WITHIN OWN BUS</v>
          </cell>
        </row>
        <row r="5204">
          <cell r="A5204">
            <v>303101</v>
          </cell>
          <cell r="B5204" t="str">
            <v>DUE FROM GE PAR &amp; CONS AFFIL WITHIN OWN BUS</v>
          </cell>
        </row>
        <row r="5205">
          <cell r="A5205">
            <v>303101</v>
          </cell>
          <cell r="B5205" t="str">
            <v>DUE FROM GE PAR &amp; CONS AFFIL WITHIN OWN BUS</v>
          </cell>
        </row>
        <row r="5206">
          <cell r="A5206">
            <v>303101</v>
          </cell>
          <cell r="B5206" t="str">
            <v>DUE FROM GE PAR &amp; CONS AFFIL WITHIN OWN BUS</v>
          </cell>
        </row>
        <row r="5207">
          <cell r="A5207">
            <v>303101</v>
          </cell>
          <cell r="B5207" t="str">
            <v>DUE FROM GE PAR &amp; CONS AFFIL WITHIN OWN BUS</v>
          </cell>
        </row>
        <row r="5208">
          <cell r="A5208">
            <v>303101</v>
          </cell>
          <cell r="B5208" t="str">
            <v>DUE FROM GE PAR &amp; CONS AFFIL WITHIN OWN BUS</v>
          </cell>
        </row>
        <row r="5209">
          <cell r="A5209">
            <v>303101</v>
          </cell>
          <cell r="B5209" t="str">
            <v>DUE FROM GE PAR &amp; CONS AFFIL WITHIN OWN BUS</v>
          </cell>
        </row>
        <row r="5210">
          <cell r="A5210">
            <v>303101</v>
          </cell>
          <cell r="B5210" t="str">
            <v>DUE FROM GE PAR &amp; CONS AFFIL WITHIN OWN BUS</v>
          </cell>
        </row>
        <row r="5211">
          <cell r="A5211">
            <v>303101</v>
          </cell>
          <cell r="B5211" t="str">
            <v>DUE FROM GE PAR &amp; CONS AFFIL WITHIN OWN BUS</v>
          </cell>
        </row>
        <row r="5212">
          <cell r="A5212">
            <v>303101</v>
          </cell>
          <cell r="B5212" t="str">
            <v>DUE FROM GE PAR &amp; CONS AFFIL WITHIN OWN BUS</v>
          </cell>
        </row>
        <row r="5213">
          <cell r="A5213">
            <v>303101</v>
          </cell>
          <cell r="B5213" t="str">
            <v>DUE FROM GE PAR &amp; CONS AFFIL WITHIN OWN BUS</v>
          </cell>
        </row>
        <row r="5214">
          <cell r="A5214">
            <v>303201</v>
          </cell>
          <cell r="B5214" t="str">
            <v>DUE FROM GE PAR &amp; CONS AFFIL OUTSIDE OWN BUS</v>
          </cell>
        </row>
        <row r="5215">
          <cell r="A5215">
            <v>303201</v>
          </cell>
          <cell r="B5215" t="str">
            <v>DUE FROM GE PAR &amp; CONS AFFIL OUTSIDE OWN BUS</v>
          </cell>
        </row>
        <row r="5216">
          <cell r="A5216">
            <v>303201</v>
          </cell>
          <cell r="B5216" t="str">
            <v>DUE FROM GE PAR &amp; CONS AFFIL OUTSIDE OWN BUS</v>
          </cell>
        </row>
        <row r="5217">
          <cell r="A5217">
            <v>303201</v>
          </cell>
          <cell r="B5217" t="str">
            <v>DUE FROM GE PAR &amp; CONS AFFIL OUTSIDE OWN BUS</v>
          </cell>
        </row>
        <row r="5218">
          <cell r="A5218">
            <v>303201</v>
          </cell>
          <cell r="B5218" t="str">
            <v>DUE FROM GE PAR &amp; CONS AFFIL OUTSIDE OWN BUS</v>
          </cell>
        </row>
        <row r="5219">
          <cell r="A5219">
            <v>303201</v>
          </cell>
          <cell r="B5219" t="str">
            <v>DUE FROM GE PAR &amp; CONS AFFIL OUTSIDE OWN BUS</v>
          </cell>
        </row>
        <row r="5220">
          <cell r="A5220">
            <v>303201</v>
          </cell>
          <cell r="B5220" t="str">
            <v>DUE FROM GE PAR &amp; CONS AFFIL OUTSIDE OWN BUS</v>
          </cell>
        </row>
        <row r="5221">
          <cell r="A5221">
            <v>303201</v>
          </cell>
          <cell r="B5221" t="str">
            <v>DUE FROM GE PAR &amp; CONS AFFIL OUTSIDE OWN BUS</v>
          </cell>
        </row>
        <row r="5222">
          <cell r="A5222">
            <v>303201</v>
          </cell>
          <cell r="B5222" t="str">
            <v>DUE FROM GE PAR &amp; CONS AFFIL OUTSIDE OWN BUS</v>
          </cell>
        </row>
        <row r="5223">
          <cell r="A5223">
            <v>371001</v>
          </cell>
          <cell r="B5223" t="str">
            <v>RESERVE FOR CUSTOMERS' ACCTS AND NOTES-CURRENT</v>
          </cell>
        </row>
        <row r="5224">
          <cell r="A5224">
            <v>403001</v>
          </cell>
          <cell r="B5224" t="str">
            <v>OTHER RECEIVABLES - ASSOC CO.</v>
          </cell>
        </row>
        <row r="5225">
          <cell r="A5225">
            <v>403001</v>
          </cell>
          <cell r="B5225" t="str">
            <v>OTHER RECEIVABLES - ASSOC CO.</v>
          </cell>
        </row>
        <row r="5226">
          <cell r="A5226">
            <v>403001</v>
          </cell>
          <cell r="B5226" t="str">
            <v>OTHER RECEIVABLES - ASSOC CO.</v>
          </cell>
        </row>
        <row r="5227">
          <cell r="A5227">
            <v>403001</v>
          </cell>
          <cell r="B5227" t="str">
            <v>OTHER RECEIVABLES - ASSOC CO.</v>
          </cell>
        </row>
        <row r="5228">
          <cell r="A5228">
            <v>403001</v>
          </cell>
          <cell r="B5228" t="str">
            <v>OTHER RECEIVABLES - ASSOC CO.</v>
          </cell>
        </row>
        <row r="5229">
          <cell r="A5229">
            <v>403001</v>
          </cell>
          <cell r="B5229" t="str">
            <v>OTHER RECEIVABLES - ASSOC CO.</v>
          </cell>
        </row>
        <row r="5230">
          <cell r="A5230">
            <v>405001</v>
          </cell>
          <cell r="B5230" t="str">
            <v>SUNDRY RECEIVABLES-CURRENT</v>
          </cell>
        </row>
        <row r="5231">
          <cell r="A5231">
            <v>405001</v>
          </cell>
          <cell r="B5231" t="str">
            <v>SUNDRY RECEIVABLES-CURRENT</v>
          </cell>
        </row>
        <row r="5232">
          <cell r="A5232">
            <v>405001</v>
          </cell>
          <cell r="B5232" t="str">
            <v>SUNDRY RECEIVABLES-CURRENT</v>
          </cell>
        </row>
        <row r="5233">
          <cell r="A5233">
            <v>405001</v>
          </cell>
          <cell r="B5233" t="str">
            <v>SUNDRY RECEIVABLES-CURRENT</v>
          </cell>
        </row>
        <row r="5234">
          <cell r="A5234">
            <v>405001</v>
          </cell>
          <cell r="B5234" t="str">
            <v>SUNDRY RECEIVABLES-CURRENT</v>
          </cell>
        </row>
        <row r="5235">
          <cell r="A5235">
            <v>405001</v>
          </cell>
          <cell r="B5235" t="str">
            <v>SUNDRY RECEIVABLES-CURRENT</v>
          </cell>
        </row>
        <row r="5236">
          <cell r="A5236">
            <v>405001</v>
          </cell>
          <cell r="B5236" t="str">
            <v>SUNDRY RECEIVABLES-CURRENT</v>
          </cell>
        </row>
        <row r="5237">
          <cell r="A5237">
            <v>405001</v>
          </cell>
          <cell r="B5237" t="str">
            <v>SUNDRY RECEIVABLES-CURRENT</v>
          </cell>
        </row>
        <row r="5238">
          <cell r="A5238">
            <v>405001</v>
          </cell>
          <cell r="B5238" t="str">
            <v>SUNDRY RECEIVABLES-CURRENT</v>
          </cell>
        </row>
        <row r="5239">
          <cell r="A5239">
            <v>405001</v>
          </cell>
          <cell r="B5239" t="str">
            <v>SUNDRY RECEIVABLES-CURRENT</v>
          </cell>
        </row>
        <row r="5240">
          <cell r="A5240">
            <v>405001</v>
          </cell>
          <cell r="B5240" t="str">
            <v>SUNDRY RECEIVABLES-CURRENT</v>
          </cell>
        </row>
        <row r="5241">
          <cell r="A5241">
            <v>405001</v>
          </cell>
          <cell r="B5241" t="str">
            <v>SUNDRY RECEIVABLES-CURRENT</v>
          </cell>
        </row>
        <row r="5242">
          <cell r="A5242">
            <v>405001</v>
          </cell>
          <cell r="B5242" t="str">
            <v>SUNDRY RECEIVABLES-CURRENT</v>
          </cell>
        </row>
        <row r="5243">
          <cell r="A5243">
            <v>405001</v>
          </cell>
          <cell r="B5243" t="str">
            <v>SUNDRY RECEIVABLES-CURRENT</v>
          </cell>
        </row>
        <row r="5244">
          <cell r="A5244">
            <v>405001</v>
          </cell>
          <cell r="B5244" t="str">
            <v>SUNDRY RECEIVABLES-CURRENT</v>
          </cell>
        </row>
        <row r="5245">
          <cell r="A5245">
            <v>405001</v>
          </cell>
          <cell r="B5245" t="str">
            <v>SUNDRY RECEIVABLES-CURRENT</v>
          </cell>
        </row>
        <row r="5246">
          <cell r="A5246">
            <v>405001</v>
          </cell>
          <cell r="B5246" t="str">
            <v>SUNDRY RECEIVABLES-CURRENT</v>
          </cell>
        </row>
        <row r="5247">
          <cell r="A5247">
            <v>405001</v>
          </cell>
          <cell r="B5247" t="str">
            <v>SUNDRY RECEIVABLES-CURRENT</v>
          </cell>
        </row>
        <row r="5248">
          <cell r="A5248">
            <v>405001</v>
          </cell>
          <cell r="B5248" t="str">
            <v>SUNDRY RECEIVABLES-CURRENT</v>
          </cell>
        </row>
        <row r="5249">
          <cell r="A5249">
            <v>405001</v>
          </cell>
          <cell r="B5249" t="str">
            <v>SUNDRY RECEIVABLES-CURRENT</v>
          </cell>
        </row>
        <row r="5250">
          <cell r="A5250">
            <v>405001</v>
          </cell>
          <cell r="B5250" t="str">
            <v>SUNDRY RECEIVABLES-CURRENT</v>
          </cell>
        </row>
        <row r="5251">
          <cell r="A5251">
            <v>405001</v>
          </cell>
          <cell r="B5251" t="str">
            <v>SUNDRY RECEIVABLES-CURRENT</v>
          </cell>
        </row>
        <row r="5252">
          <cell r="A5252">
            <v>409001</v>
          </cell>
          <cell r="B5252" t="str">
            <v>PURCHASE OF EXCHANGE</v>
          </cell>
        </row>
        <row r="5253">
          <cell r="A5253">
            <v>410001</v>
          </cell>
          <cell r="B5253" t="str">
            <v>ALLOW FOR SUNDRY RECEIVABLES-CURRENT</v>
          </cell>
        </row>
        <row r="5254">
          <cell r="A5254">
            <v>440001</v>
          </cell>
          <cell r="B5254" t="str">
            <v>SUNDRY RECEIVABLES-NOT CURRENT</v>
          </cell>
        </row>
        <row r="5255">
          <cell r="A5255">
            <v>440001</v>
          </cell>
          <cell r="B5255" t="str">
            <v>SUNDRY RECEIVABLES-NOT CURRENT</v>
          </cell>
        </row>
        <row r="5256">
          <cell r="A5256">
            <v>500001</v>
          </cell>
          <cell r="B5256" t="str">
            <v>INVENTORIES RAW AND IN PROCESS</v>
          </cell>
        </row>
        <row r="5257">
          <cell r="A5257">
            <v>500001</v>
          </cell>
          <cell r="B5257" t="str">
            <v>INVENTORIES RAW AND IN PROCESS</v>
          </cell>
        </row>
        <row r="5258">
          <cell r="A5258">
            <v>500001</v>
          </cell>
          <cell r="B5258" t="str">
            <v>INVENTORIES RAW AND IN PROCESS</v>
          </cell>
        </row>
        <row r="5259">
          <cell r="A5259">
            <v>500001</v>
          </cell>
          <cell r="B5259" t="str">
            <v>INVENTORIES RAW AND IN PROCESS</v>
          </cell>
        </row>
        <row r="5260">
          <cell r="A5260">
            <v>500001</v>
          </cell>
          <cell r="B5260" t="str">
            <v>INVENTORIES RAW AND IN PROCESS</v>
          </cell>
        </row>
        <row r="5261">
          <cell r="A5261">
            <v>500001</v>
          </cell>
          <cell r="B5261" t="str">
            <v>INVENTORIES RAW AND IN PROCESS</v>
          </cell>
        </row>
        <row r="5262">
          <cell r="A5262">
            <v>500001</v>
          </cell>
          <cell r="B5262" t="str">
            <v>INVENTORIES RAW AND IN PROCESS</v>
          </cell>
        </row>
        <row r="5263">
          <cell r="A5263">
            <v>500001</v>
          </cell>
          <cell r="B5263" t="str">
            <v>INVENTORIES RAW AND IN PROCESS</v>
          </cell>
        </row>
        <row r="5264">
          <cell r="A5264">
            <v>500001</v>
          </cell>
          <cell r="B5264" t="str">
            <v>INVENTORIES RAW AND IN PROCESS</v>
          </cell>
        </row>
        <row r="5265">
          <cell r="A5265">
            <v>500001</v>
          </cell>
          <cell r="B5265" t="str">
            <v>INVENTORIES RAW AND IN PROCESS</v>
          </cell>
        </row>
        <row r="5266">
          <cell r="A5266">
            <v>500001</v>
          </cell>
          <cell r="B5266" t="str">
            <v>INVENTORIES RAW AND IN PROCESS</v>
          </cell>
        </row>
        <row r="5267">
          <cell r="A5267">
            <v>500001</v>
          </cell>
          <cell r="B5267" t="str">
            <v>INVENTORIES RAW AND IN PROCESS</v>
          </cell>
        </row>
        <row r="5268">
          <cell r="A5268">
            <v>500001</v>
          </cell>
          <cell r="B5268" t="str">
            <v>INVENTORIES RAW AND IN PROCESS</v>
          </cell>
        </row>
        <row r="5269">
          <cell r="A5269">
            <v>500001</v>
          </cell>
          <cell r="B5269" t="str">
            <v>INVENTORIES RAW AND IN PROCESS</v>
          </cell>
        </row>
        <row r="5270">
          <cell r="A5270">
            <v>500001</v>
          </cell>
          <cell r="B5270" t="str">
            <v>INVENTORIES RAW AND IN PROCESS</v>
          </cell>
        </row>
        <row r="5271">
          <cell r="A5271">
            <v>500001</v>
          </cell>
          <cell r="B5271" t="str">
            <v>INVENTORIES RAW AND IN PROCESS</v>
          </cell>
        </row>
        <row r="5272">
          <cell r="A5272">
            <v>500001</v>
          </cell>
          <cell r="B5272" t="str">
            <v>INVENTORIES RAW AND IN PROCESS</v>
          </cell>
        </row>
        <row r="5273">
          <cell r="A5273">
            <v>500001</v>
          </cell>
          <cell r="B5273" t="str">
            <v>INVENTORIES RAW AND IN PROCESS</v>
          </cell>
        </row>
        <row r="5274">
          <cell r="A5274">
            <v>500001</v>
          </cell>
          <cell r="B5274" t="str">
            <v>INVENTORIES RAW AND IN PROCESS</v>
          </cell>
        </row>
        <row r="5275">
          <cell r="A5275">
            <v>500001</v>
          </cell>
          <cell r="B5275" t="str">
            <v>INVENTORIES RAW AND IN PROCESS</v>
          </cell>
        </row>
        <row r="5276">
          <cell r="A5276">
            <v>500001</v>
          </cell>
          <cell r="B5276" t="str">
            <v>INVENTORIES RAW AND IN PROCESS</v>
          </cell>
        </row>
        <row r="5277">
          <cell r="A5277">
            <v>500001</v>
          </cell>
          <cell r="B5277" t="str">
            <v>INVENTORIES RAW AND IN PROCESS</v>
          </cell>
        </row>
        <row r="5278">
          <cell r="A5278">
            <v>500001</v>
          </cell>
          <cell r="B5278" t="str">
            <v>INVENTORIES RAW AND IN PROCESS</v>
          </cell>
        </row>
        <row r="5279">
          <cell r="A5279">
            <v>500001</v>
          </cell>
          <cell r="B5279" t="str">
            <v>INVENTORIES RAW AND IN PROCESS</v>
          </cell>
        </row>
        <row r="5280">
          <cell r="A5280">
            <v>500001</v>
          </cell>
          <cell r="B5280" t="str">
            <v>INVENTORIES RAW AND IN PROCESS</v>
          </cell>
        </row>
        <row r="5281">
          <cell r="A5281">
            <v>500001</v>
          </cell>
          <cell r="B5281" t="str">
            <v>INVENTORIES RAW AND IN PROCESS</v>
          </cell>
        </row>
        <row r="5282">
          <cell r="A5282">
            <v>500001</v>
          </cell>
          <cell r="B5282" t="str">
            <v>INVENTORIES RAW AND IN PROCESS</v>
          </cell>
        </row>
        <row r="5283">
          <cell r="A5283">
            <v>500001</v>
          </cell>
          <cell r="B5283" t="str">
            <v>INVENTORIES RAW AND IN PROCESS</v>
          </cell>
        </row>
        <row r="5284">
          <cell r="A5284">
            <v>500001</v>
          </cell>
          <cell r="B5284" t="str">
            <v>INVENTORIES RAW AND IN PROCESS</v>
          </cell>
        </row>
        <row r="5285">
          <cell r="A5285">
            <v>500001</v>
          </cell>
          <cell r="B5285" t="str">
            <v>INVENTORIES RAW AND IN PROCESS</v>
          </cell>
        </row>
        <row r="5286">
          <cell r="A5286">
            <v>500001</v>
          </cell>
          <cell r="B5286" t="str">
            <v>INVENTORIES RAW AND IN PROCESS</v>
          </cell>
        </row>
        <row r="5287">
          <cell r="A5287">
            <v>500001</v>
          </cell>
          <cell r="B5287" t="str">
            <v>INVENTORIES RAW AND IN PROCESS</v>
          </cell>
        </row>
        <row r="5288">
          <cell r="A5288">
            <v>500001</v>
          </cell>
          <cell r="B5288" t="str">
            <v>INVENTORIES RAW AND IN PROCESS</v>
          </cell>
        </row>
        <row r="5289">
          <cell r="A5289">
            <v>500001</v>
          </cell>
          <cell r="B5289" t="str">
            <v>INVENTORIES RAW AND IN PROCESS</v>
          </cell>
        </row>
        <row r="5290">
          <cell r="A5290">
            <v>500001</v>
          </cell>
          <cell r="B5290" t="str">
            <v>INVENTORIES RAW AND IN PROCESS</v>
          </cell>
        </row>
        <row r="5291">
          <cell r="A5291">
            <v>500001</v>
          </cell>
          <cell r="B5291" t="str">
            <v>INVENTORIES RAW AND IN PROCESS</v>
          </cell>
        </row>
        <row r="5292">
          <cell r="A5292">
            <v>500001</v>
          </cell>
          <cell r="B5292" t="str">
            <v>INVENTORIES RAW AND IN PROCESS</v>
          </cell>
        </row>
        <row r="5293">
          <cell r="A5293">
            <v>500001</v>
          </cell>
          <cell r="B5293" t="str">
            <v>INVENTORIES RAW AND IN PROCESS</v>
          </cell>
        </row>
        <row r="5294">
          <cell r="A5294">
            <v>500001</v>
          </cell>
          <cell r="B5294" t="str">
            <v>INVENTORIES RAW AND IN PROCESS</v>
          </cell>
        </row>
        <row r="5295">
          <cell r="A5295">
            <v>500001</v>
          </cell>
          <cell r="B5295" t="str">
            <v>INVENTORIES RAW AND IN PROCESS</v>
          </cell>
        </row>
        <row r="5296">
          <cell r="A5296">
            <v>500001</v>
          </cell>
          <cell r="B5296" t="str">
            <v>INVENTORIES RAW AND IN PROCESS</v>
          </cell>
        </row>
        <row r="5297">
          <cell r="A5297">
            <v>500001</v>
          </cell>
          <cell r="B5297" t="str">
            <v>INVENTORIES RAW AND IN PROCESS</v>
          </cell>
        </row>
        <row r="5298">
          <cell r="A5298">
            <v>500001</v>
          </cell>
          <cell r="B5298" t="str">
            <v>INVENTORIES RAW AND IN PROCESS</v>
          </cell>
        </row>
        <row r="5299">
          <cell r="A5299">
            <v>500001</v>
          </cell>
          <cell r="B5299" t="str">
            <v>INVENTORIES RAW AND IN PROCESS</v>
          </cell>
        </row>
        <row r="5300">
          <cell r="A5300">
            <v>500001</v>
          </cell>
          <cell r="B5300" t="str">
            <v>INVENTORIES RAW AND IN PROCESS</v>
          </cell>
        </row>
        <row r="5301">
          <cell r="A5301">
            <v>500001</v>
          </cell>
          <cell r="B5301" t="str">
            <v>INVENTORIES RAW AND IN PROCESS</v>
          </cell>
        </row>
        <row r="5302">
          <cell r="A5302">
            <v>500001</v>
          </cell>
          <cell r="B5302" t="str">
            <v>INVENTORIES RAW AND IN PROCESS</v>
          </cell>
        </row>
        <row r="5303">
          <cell r="A5303">
            <v>500001</v>
          </cell>
          <cell r="B5303" t="str">
            <v>INVENTORIES RAW AND IN PROCESS</v>
          </cell>
        </row>
        <row r="5304">
          <cell r="A5304">
            <v>500001</v>
          </cell>
          <cell r="B5304" t="str">
            <v>INVENTORIES RAW AND IN PROCESS</v>
          </cell>
        </row>
        <row r="5305">
          <cell r="A5305">
            <v>500001</v>
          </cell>
          <cell r="B5305" t="str">
            <v>INVENTORIES RAW AND IN PROCESS</v>
          </cell>
        </row>
        <row r="5306">
          <cell r="A5306">
            <v>500001</v>
          </cell>
          <cell r="B5306" t="str">
            <v>INVENTORIES RAW AND IN PROCESS</v>
          </cell>
        </row>
        <row r="5307">
          <cell r="A5307">
            <v>500001</v>
          </cell>
          <cell r="B5307" t="str">
            <v>INVENTORIES RAW AND IN PROCESS</v>
          </cell>
        </row>
        <row r="5308">
          <cell r="A5308">
            <v>500001</v>
          </cell>
          <cell r="B5308" t="str">
            <v>INVENTORIES RAW AND IN PROCESS</v>
          </cell>
        </row>
        <row r="5309">
          <cell r="A5309">
            <v>500001</v>
          </cell>
          <cell r="B5309" t="str">
            <v>INVENTORIES RAW AND IN PROCESS</v>
          </cell>
        </row>
        <row r="5310">
          <cell r="A5310">
            <v>500001</v>
          </cell>
          <cell r="B5310" t="str">
            <v>INVENTORIES RAW AND IN PROCESS</v>
          </cell>
        </row>
        <row r="5311">
          <cell r="A5311">
            <v>600001</v>
          </cell>
          <cell r="B5311" t="str">
            <v>FINISHED PRODUCT</v>
          </cell>
        </row>
        <row r="5312">
          <cell r="A5312">
            <v>600001</v>
          </cell>
          <cell r="B5312" t="str">
            <v>FINISHED PRODUCT</v>
          </cell>
        </row>
        <row r="5313">
          <cell r="A5313">
            <v>600001</v>
          </cell>
          <cell r="B5313" t="str">
            <v>FINISHED PRODUCT</v>
          </cell>
        </row>
        <row r="5314">
          <cell r="A5314">
            <v>600001</v>
          </cell>
          <cell r="B5314" t="str">
            <v>FINISHED PRODUCT</v>
          </cell>
        </row>
        <row r="5315">
          <cell r="A5315">
            <v>600001</v>
          </cell>
          <cell r="B5315" t="str">
            <v>FINISHED PRODUCT</v>
          </cell>
        </row>
        <row r="5316">
          <cell r="A5316">
            <v>600001</v>
          </cell>
          <cell r="B5316" t="str">
            <v>FINISHED PRODUCT</v>
          </cell>
        </row>
        <row r="5317">
          <cell r="A5317">
            <v>600001</v>
          </cell>
          <cell r="B5317" t="str">
            <v>FINISHED PRODUCT</v>
          </cell>
        </row>
        <row r="5318">
          <cell r="A5318">
            <v>600001</v>
          </cell>
          <cell r="B5318" t="str">
            <v>FINISHED PRODUCT</v>
          </cell>
        </row>
        <row r="5319">
          <cell r="A5319">
            <v>600001</v>
          </cell>
          <cell r="B5319" t="str">
            <v>FINISHED PRODUCT</v>
          </cell>
        </row>
        <row r="5320">
          <cell r="A5320">
            <v>600001</v>
          </cell>
          <cell r="B5320" t="str">
            <v>FINISHED PRODUCT</v>
          </cell>
        </row>
        <row r="5321">
          <cell r="A5321">
            <v>600001</v>
          </cell>
          <cell r="B5321" t="str">
            <v>FINISHED PRODUCT</v>
          </cell>
        </row>
        <row r="5322">
          <cell r="A5322">
            <v>600001</v>
          </cell>
          <cell r="B5322" t="str">
            <v>FINISHED PRODUCT</v>
          </cell>
        </row>
        <row r="5323">
          <cell r="A5323">
            <v>600001</v>
          </cell>
          <cell r="B5323" t="str">
            <v>FINISHED PRODUCT</v>
          </cell>
        </row>
        <row r="5324">
          <cell r="A5324">
            <v>600001</v>
          </cell>
          <cell r="B5324" t="str">
            <v>FINISHED PRODUCT</v>
          </cell>
        </row>
        <row r="5325">
          <cell r="A5325">
            <v>600001</v>
          </cell>
          <cell r="B5325" t="str">
            <v>FINISHED PRODUCT</v>
          </cell>
        </row>
        <row r="5326">
          <cell r="A5326">
            <v>600001</v>
          </cell>
          <cell r="B5326" t="str">
            <v>FINISHED PRODUCT</v>
          </cell>
        </row>
        <row r="5327">
          <cell r="A5327">
            <v>600001</v>
          </cell>
          <cell r="B5327" t="str">
            <v>FINISHED PRODUCT</v>
          </cell>
        </row>
        <row r="5328">
          <cell r="A5328">
            <v>600001</v>
          </cell>
          <cell r="B5328" t="str">
            <v>FINISHED PRODUCT</v>
          </cell>
        </row>
        <row r="5329">
          <cell r="A5329">
            <v>600001</v>
          </cell>
          <cell r="B5329" t="str">
            <v>FINISHED PRODUCT</v>
          </cell>
        </row>
        <row r="5330">
          <cell r="A5330">
            <v>600001</v>
          </cell>
          <cell r="B5330" t="str">
            <v>FINISHED PRODUCT</v>
          </cell>
        </row>
        <row r="5331">
          <cell r="A5331">
            <v>600001</v>
          </cell>
          <cell r="B5331" t="str">
            <v>FINISHED PRODUCT</v>
          </cell>
        </row>
        <row r="5332">
          <cell r="A5332">
            <v>600001</v>
          </cell>
          <cell r="B5332" t="str">
            <v>FINISHED PRODUCT</v>
          </cell>
        </row>
        <row r="5333">
          <cell r="A5333">
            <v>600001</v>
          </cell>
          <cell r="B5333" t="str">
            <v>FINISHED PRODUCT</v>
          </cell>
        </row>
        <row r="5334">
          <cell r="A5334">
            <v>600001</v>
          </cell>
          <cell r="B5334" t="str">
            <v>FINISHED PRODUCT</v>
          </cell>
        </row>
        <row r="5335">
          <cell r="A5335">
            <v>600001</v>
          </cell>
          <cell r="B5335" t="str">
            <v>FINISHED PRODUCT</v>
          </cell>
        </row>
        <row r="5336">
          <cell r="A5336">
            <v>700001</v>
          </cell>
          <cell r="B5336" t="str">
            <v>CONSIGNED STOCKS</v>
          </cell>
        </row>
        <row r="5337">
          <cell r="A5337">
            <v>700001</v>
          </cell>
          <cell r="B5337" t="str">
            <v>CONSIGNED STOCKS</v>
          </cell>
        </row>
        <row r="5338">
          <cell r="A5338">
            <v>700001</v>
          </cell>
          <cell r="B5338" t="str">
            <v>CONSIGNED STOCKS</v>
          </cell>
        </row>
        <row r="5339">
          <cell r="A5339">
            <v>700001</v>
          </cell>
          <cell r="B5339" t="str">
            <v>CONSIGNED STOCKS</v>
          </cell>
        </row>
        <row r="5340">
          <cell r="A5340">
            <v>800001</v>
          </cell>
          <cell r="B5340" t="str">
            <v>UNBILLED SHIPMENTS</v>
          </cell>
        </row>
        <row r="5341">
          <cell r="A5341">
            <v>800001</v>
          </cell>
          <cell r="B5341" t="str">
            <v>UNBILLED SHIPMENTS</v>
          </cell>
        </row>
        <row r="5342">
          <cell r="A5342">
            <v>800001</v>
          </cell>
          <cell r="B5342" t="str">
            <v>UNBILLED SHIPMENTS</v>
          </cell>
        </row>
        <row r="5343">
          <cell r="A5343">
            <v>950003</v>
          </cell>
          <cell r="B5343" t="str">
            <v>OTHERS WITHIN OWN ECHELON ABOVE GROUP</v>
          </cell>
        </row>
        <row r="5344">
          <cell r="A5344">
            <v>950004</v>
          </cell>
          <cell r="B5344" t="str">
            <v>OTHER GE PARENT CO.COMPONENTS</v>
          </cell>
        </row>
        <row r="5345">
          <cell r="A5345">
            <v>970001</v>
          </cell>
          <cell r="B5345" t="str">
            <v>REVALUATION TO LIFO</v>
          </cell>
        </row>
        <row r="5346">
          <cell r="A5346">
            <v>980001</v>
          </cell>
          <cell r="B5346" t="str">
            <v>REVAL TO LIFO - ADJ. TO FIN. RPT. BASIS</v>
          </cell>
        </row>
        <row r="5347">
          <cell r="A5347">
            <v>1010001</v>
          </cell>
          <cell r="B5347" t="str">
            <v>PROGRESS COLLECTIONS</v>
          </cell>
        </row>
        <row r="5348">
          <cell r="A5348">
            <v>1010001</v>
          </cell>
          <cell r="B5348" t="str">
            <v>PROGRESS COLLECTIONS</v>
          </cell>
        </row>
        <row r="5349">
          <cell r="A5349">
            <v>1201001</v>
          </cell>
          <cell r="B5349" t="str">
            <v>INSURANCE PAID IN ADVANCE</v>
          </cell>
        </row>
        <row r="5350">
          <cell r="A5350">
            <v>1201001</v>
          </cell>
          <cell r="B5350" t="str">
            <v>INSURANCE PAID IN ADVANCE</v>
          </cell>
        </row>
        <row r="5351">
          <cell r="A5351">
            <v>1201501</v>
          </cell>
          <cell r="B5351" t="str">
            <v>PREPAID EXP., EASEMENTS &amp; RIGHTS OF WAY</v>
          </cell>
        </row>
        <row r="5352">
          <cell r="A5352">
            <v>1201501</v>
          </cell>
          <cell r="B5352" t="str">
            <v>PREPAID EXP., EASEMENTS &amp; RIGHTS OF WAY</v>
          </cell>
        </row>
        <row r="5353">
          <cell r="A5353">
            <v>1202001</v>
          </cell>
          <cell r="B5353" t="str">
            <v>TAXES PAID IN ADVANCE</v>
          </cell>
        </row>
        <row r="5354">
          <cell r="A5354">
            <v>1202001</v>
          </cell>
          <cell r="B5354" t="str">
            <v>TAXES PAID IN ADVANCE</v>
          </cell>
        </row>
        <row r="5355">
          <cell r="A5355">
            <v>1202001</v>
          </cell>
          <cell r="B5355" t="str">
            <v>TAXES PAID IN ADVANCE</v>
          </cell>
        </row>
        <row r="5356">
          <cell r="A5356">
            <v>1202001</v>
          </cell>
          <cell r="B5356" t="str">
            <v>TAXES PAID IN ADVANCE</v>
          </cell>
        </row>
        <row r="5357">
          <cell r="A5357">
            <v>1203001</v>
          </cell>
          <cell r="B5357" t="str">
            <v>OTHER DEF CHGS                   120.3,.4,.6,.8,.17,.1</v>
          </cell>
        </row>
        <row r="5358">
          <cell r="A5358">
            <v>1203001</v>
          </cell>
          <cell r="B5358" t="str">
            <v>OTHER DEF CHGS                   120.3,.4,.6,.8,.17,.1</v>
          </cell>
        </row>
        <row r="5359">
          <cell r="A5359">
            <v>1203001</v>
          </cell>
          <cell r="B5359" t="str">
            <v>OTHER DEF CHGS                   120.3,.4,.6,.8,.17,.1</v>
          </cell>
        </row>
        <row r="5360">
          <cell r="A5360">
            <v>1203001</v>
          </cell>
          <cell r="B5360" t="str">
            <v>OTHER DEF CHGS                   120.3,.4,.6,.8,.17,.1</v>
          </cell>
        </row>
        <row r="5361">
          <cell r="A5361">
            <v>1203001</v>
          </cell>
          <cell r="B5361" t="str">
            <v>OTHER DEF CHGS                   120.3,.4,.6,.8,.17,.1</v>
          </cell>
        </row>
        <row r="5362">
          <cell r="A5362">
            <v>1203001</v>
          </cell>
          <cell r="B5362" t="str">
            <v>OTHER DEF CHGS                   120.3,.4,.6,.8,.17,.1</v>
          </cell>
        </row>
        <row r="5363">
          <cell r="A5363">
            <v>1203001</v>
          </cell>
          <cell r="B5363" t="str">
            <v>OTHER DEF CHGS                   120.3,.4,.6,.8,.17,.1</v>
          </cell>
        </row>
        <row r="5364">
          <cell r="A5364">
            <v>1203001</v>
          </cell>
          <cell r="B5364" t="str">
            <v>OTHER DEF CHGS                   120.3,.4,.6,.8,.17,.1</v>
          </cell>
        </row>
        <row r="5365">
          <cell r="A5365">
            <v>1203001</v>
          </cell>
          <cell r="B5365" t="str">
            <v>OTHER DEF CHGS                   120.3,.4,.6,.8,.17,.1</v>
          </cell>
        </row>
        <row r="5366">
          <cell r="A5366">
            <v>1205001</v>
          </cell>
          <cell r="B5366" t="str">
            <v>UNDISTRIBUTED EXPENDITURES</v>
          </cell>
        </row>
        <row r="5367">
          <cell r="A5367">
            <v>1205001</v>
          </cell>
          <cell r="B5367" t="str">
            <v>UNDISTRIBUTED EXPENDITURES</v>
          </cell>
        </row>
        <row r="5368">
          <cell r="A5368">
            <v>1205001</v>
          </cell>
          <cell r="B5368" t="str">
            <v>UNDISTRIBUTED EXPENDITURES</v>
          </cell>
        </row>
        <row r="5369">
          <cell r="A5369">
            <v>1205001</v>
          </cell>
          <cell r="B5369" t="str">
            <v>UNDISTRIBUTED EXPENDITURES</v>
          </cell>
        </row>
        <row r="5370">
          <cell r="A5370">
            <v>1205001</v>
          </cell>
          <cell r="B5370" t="str">
            <v>UNDISTRIBUTED EXPENDITURES</v>
          </cell>
        </row>
        <row r="5371">
          <cell r="A5371">
            <v>1205001</v>
          </cell>
          <cell r="B5371" t="str">
            <v>UNDISTRIBUTED EXPENDITURES</v>
          </cell>
        </row>
        <row r="5372">
          <cell r="A5372">
            <v>1205001</v>
          </cell>
          <cell r="B5372" t="str">
            <v>UNDISTRIBUTED EXPENDITURES</v>
          </cell>
        </row>
        <row r="5373">
          <cell r="A5373">
            <v>1205001</v>
          </cell>
          <cell r="B5373" t="str">
            <v>UNDISTRIBUTED EXPENDITURES</v>
          </cell>
        </row>
        <row r="5374">
          <cell r="A5374">
            <v>1205001</v>
          </cell>
          <cell r="B5374" t="str">
            <v>UNDISTRIBUTED EXPENDITURES</v>
          </cell>
        </row>
        <row r="5375">
          <cell r="A5375">
            <v>1205001</v>
          </cell>
          <cell r="B5375" t="str">
            <v>UNDISTRIBUTED EXPENDITURES</v>
          </cell>
        </row>
        <row r="5376">
          <cell r="A5376">
            <v>1205001</v>
          </cell>
          <cell r="B5376" t="str">
            <v>UNDISTRIBUTED EXPENDITURES</v>
          </cell>
        </row>
        <row r="5377">
          <cell r="A5377">
            <v>1205001</v>
          </cell>
          <cell r="B5377" t="str">
            <v>UNDISTRIBUTED EXPENDITURES</v>
          </cell>
        </row>
        <row r="5378">
          <cell r="A5378">
            <v>1205001</v>
          </cell>
          <cell r="B5378" t="str">
            <v>UNDISTRIBUTED EXPENDITURES</v>
          </cell>
        </row>
        <row r="5379">
          <cell r="A5379">
            <v>1205001</v>
          </cell>
          <cell r="B5379" t="str">
            <v>UNDISTRIBUTED EXPENDITURES</v>
          </cell>
        </row>
        <row r="5380">
          <cell r="A5380">
            <v>1205001</v>
          </cell>
          <cell r="B5380" t="str">
            <v>UNDISTRIBUTED EXPENDITURES</v>
          </cell>
        </row>
        <row r="5381">
          <cell r="A5381">
            <v>1205001</v>
          </cell>
          <cell r="B5381" t="str">
            <v>UNDISTRIBUTED EXPENDITURES</v>
          </cell>
        </row>
        <row r="5382">
          <cell r="A5382">
            <v>1205001</v>
          </cell>
          <cell r="B5382" t="str">
            <v>UNDISTRIBUTED EXPENDITURES</v>
          </cell>
        </row>
        <row r="5383">
          <cell r="A5383">
            <v>1205001</v>
          </cell>
          <cell r="B5383" t="str">
            <v>UNDISTRIBUTED EXPENDITURES</v>
          </cell>
        </row>
        <row r="5384">
          <cell r="A5384">
            <v>1205001</v>
          </cell>
          <cell r="B5384" t="str">
            <v>UNDISTRIBUTED EXPENDITURES</v>
          </cell>
        </row>
        <row r="5385">
          <cell r="A5385">
            <v>1205001</v>
          </cell>
          <cell r="B5385" t="str">
            <v>UNDISTRIBUTED EXPENDITURES</v>
          </cell>
        </row>
        <row r="5386">
          <cell r="A5386">
            <v>1205001</v>
          </cell>
          <cell r="B5386" t="str">
            <v>UNDISTRIBUTED EXPENDITURES</v>
          </cell>
        </row>
        <row r="5387">
          <cell r="A5387">
            <v>1205001</v>
          </cell>
          <cell r="B5387" t="str">
            <v>UNDISTRIBUTED EXPENDITURES</v>
          </cell>
        </row>
        <row r="5388">
          <cell r="A5388">
            <v>1205001</v>
          </cell>
          <cell r="B5388" t="str">
            <v>UNDISTRIBUTED EXPENDITURES</v>
          </cell>
        </row>
        <row r="5389">
          <cell r="A5389">
            <v>1205001</v>
          </cell>
          <cell r="B5389" t="str">
            <v>UNDISTRIBUTED EXPENDITURES</v>
          </cell>
        </row>
        <row r="5390">
          <cell r="A5390">
            <v>1205001</v>
          </cell>
          <cell r="B5390" t="str">
            <v>UNDISTRIBUTED EXPENDITURES</v>
          </cell>
        </row>
        <row r="5391">
          <cell r="A5391">
            <v>1205001</v>
          </cell>
          <cell r="B5391" t="str">
            <v>UNDISTRIBUTED EXPENDITURES</v>
          </cell>
        </row>
        <row r="5392">
          <cell r="A5392">
            <v>1205001</v>
          </cell>
          <cell r="B5392" t="str">
            <v>UNDISTRIBUTED EXPENDITURES</v>
          </cell>
        </row>
        <row r="5393">
          <cell r="A5393">
            <v>1205001</v>
          </cell>
          <cell r="B5393" t="str">
            <v>UNDISTRIBUTED EXPENDITURES</v>
          </cell>
        </row>
        <row r="5394">
          <cell r="A5394">
            <v>1205001</v>
          </cell>
          <cell r="B5394" t="str">
            <v>UNDISTRIBUTED EXPENDITURES</v>
          </cell>
        </row>
        <row r="5395">
          <cell r="A5395">
            <v>1205001</v>
          </cell>
          <cell r="B5395" t="str">
            <v>UNDISTRIBUTED EXPENDITURES</v>
          </cell>
        </row>
        <row r="5396">
          <cell r="A5396">
            <v>1205001</v>
          </cell>
          <cell r="B5396" t="str">
            <v>UNDISTRIBUTED EXPENDITURES</v>
          </cell>
        </row>
        <row r="5397">
          <cell r="A5397">
            <v>1205001</v>
          </cell>
          <cell r="B5397" t="str">
            <v>UNDISTRIBUTED EXPENDITURES</v>
          </cell>
        </row>
        <row r="5398">
          <cell r="A5398">
            <v>1205001</v>
          </cell>
          <cell r="B5398" t="str">
            <v>UNDISTRIBUTED EXPENDITURES</v>
          </cell>
        </row>
        <row r="5399">
          <cell r="A5399">
            <v>1205001</v>
          </cell>
          <cell r="B5399" t="str">
            <v>UNDISTRIBUTED EXPENDITURES</v>
          </cell>
        </row>
        <row r="5400">
          <cell r="A5400">
            <v>1205001</v>
          </cell>
          <cell r="B5400" t="str">
            <v>UNDISTRIBUTED EXPENDITURES</v>
          </cell>
        </row>
        <row r="5401">
          <cell r="A5401">
            <v>1205001</v>
          </cell>
          <cell r="B5401" t="str">
            <v>UNDISTRIBUTED EXPENDITURES</v>
          </cell>
        </row>
        <row r="5402">
          <cell r="A5402">
            <v>1205001</v>
          </cell>
          <cell r="B5402" t="str">
            <v>UNDISTRIBUTED EXPENDITURES</v>
          </cell>
        </row>
        <row r="5403">
          <cell r="A5403">
            <v>1205001</v>
          </cell>
          <cell r="B5403" t="str">
            <v>UNDISTRIBUTED EXPENDITURES</v>
          </cell>
        </row>
        <row r="5404">
          <cell r="A5404">
            <v>1205001</v>
          </cell>
          <cell r="B5404" t="str">
            <v>UNDISTRIBUTED EXPENDITURES</v>
          </cell>
        </row>
        <row r="5405">
          <cell r="A5405">
            <v>1205001</v>
          </cell>
          <cell r="B5405" t="str">
            <v>UNDISTRIBUTED EXPENDITURES</v>
          </cell>
        </row>
        <row r="5406">
          <cell r="A5406">
            <v>1205001</v>
          </cell>
          <cell r="B5406" t="str">
            <v>UNDISTRIBUTED EXPENDITURES</v>
          </cell>
        </row>
        <row r="5407">
          <cell r="A5407">
            <v>1205001</v>
          </cell>
          <cell r="B5407" t="str">
            <v>UNDISTRIBUTED EXPENDITURES</v>
          </cell>
        </row>
        <row r="5408">
          <cell r="A5408">
            <v>1205001</v>
          </cell>
          <cell r="B5408" t="str">
            <v>UNDISTRIBUTED EXPENDITURES</v>
          </cell>
        </row>
        <row r="5409">
          <cell r="A5409">
            <v>1205001</v>
          </cell>
          <cell r="B5409" t="str">
            <v>UNDISTRIBUTED EXPENDITURES</v>
          </cell>
        </row>
        <row r="5410">
          <cell r="A5410">
            <v>1205001</v>
          </cell>
          <cell r="B5410" t="str">
            <v>UNDISTRIBUTED EXPENDITURES</v>
          </cell>
        </row>
        <row r="5411">
          <cell r="A5411">
            <v>1205001</v>
          </cell>
          <cell r="B5411" t="str">
            <v>UNDISTRIBUTED EXPENDITURES</v>
          </cell>
        </row>
        <row r="5412">
          <cell r="A5412">
            <v>1205001</v>
          </cell>
          <cell r="B5412" t="str">
            <v>UNDISTRIBUTED EXPENDITURES</v>
          </cell>
        </row>
        <row r="5413">
          <cell r="A5413">
            <v>1205001</v>
          </cell>
          <cell r="B5413" t="str">
            <v>UNDISTRIBUTED EXPENDITURES</v>
          </cell>
        </row>
        <row r="5414">
          <cell r="A5414">
            <v>1205001</v>
          </cell>
          <cell r="B5414" t="str">
            <v>UNDISTRIBUTED EXPENDITURES</v>
          </cell>
        </row>
        <row r="5415">
          <cell r="A5415">
            <v>1205001</v>
          </cell>
          <cell r="B5415" t="str">
            <v>UNDISTRIBUTED EXPENDITURES</v>
          </cell>
        </row>
        <row r="5416">
          <cell r="A5416">
            <v>1205001</v>
          </cell>
          <cell r="B5416" t="str">
            <v>UNDISTRIBUTED EXPENDITURES</v>
          </cell>
        </row>
        <row r="5417">
          <cell r="A5417">
            <v>1205001</v>
          </cell>
          <cell r="B5417" t="str">
            <v>UNDISTRIBUTED EXPENDITURES</v>
          </cell>
        </row>
        <row r="5418">
          <cell r="A5418">
            <v>1205001</v>
          </cell>
          <cell r="B5418" t="str">
            <v>UNDISTRIBUTED EXPENDITURES</v>
          </cell>
        </row>
        <row r="5419">
          <cell r="A5419">
            <v>1205001</v>
          </cell>
          <cell r="B5419" t="str">
            <v>UNDISTRIBUTED EXPENDITURES</v>
          </cell>
        </row>
        <row r="5420">
          <cell r="A5420">
            <v>1205001</v>
          </cell>
          <cell r="B5420" t="str">
            <v>UNDISTRIBUTED EXPENDITURES</v>
          </cell>
        </row>
        <row r="5421">
          <cell r="A5421">
            <v>1205001</v>
          </cell>
          <cell r="B5421" t="str">
            <v>UNDISTRIBUTED EXPENDITURES</v>
          </cell>
        </row>
        <row r="5422">
          <cell r="A5422">
            <v>1205001</v>
          </cell>
          <cell r="B5422" t="str">
            <v>UNDISTRIBUTED EXPENDITURES</v>
          </cell>
        </row>
        <row r="5423">
          <cell r="A5423">
            <v>1205001</v>
          </cell>
          <cell r="B5423" t="str">
            <v>UNDISTRIBUTED EXPENDITURES</v>
          </cell>
        </row>
        <row r="5424">
          <cell r="A5424">
            <v>1205001</v>
          </cell>
          <cell r="B5424" t="str">
            <v>UNDISTRIBUTED EXPENDITURES</v>
          </cell>
        </row>
        <row r="5425">
          <cell r="A5425">
            <v>1205001</v>
          </cell>
          <cell r="B5425" t="str">
            <v>UNDISTRIBUTED EXPENDITURES</v>
          </cell>
        </row>
        <row r="5426">
          <cell r="A5426">
            <v>1205001</v>
          </cell>
          <cell r="B5426" t="str">
            <v>UNDISTRIBUTED EXPENDITURES</v>
          </cell>
        </row>
        <row r="5427">
          <cell r="A5427">
            <v>1205001</v>
          </cell>
          <cell r="B5427" t="str">
            <v>UNDISTRIBUTED EXPENDITURES</v>
          </cell>
        </row>
        <row r="5428">
          <cell r="A5428">
            <v>1205001</v>
          </cell>
          <cell r="B5428" t="str">
            <v>UNDISTRIBUTED EXPENDITURES</v>
          </cell>
        </row>
        <row r="5429">
          <cell r="A5429">
            <v>1205001</v>
          </cell>
          <cell r="B5429" t="str">
            <v>UNDISTRIBUTED EXPENDITURES</v>
          </cell>
        </row>
        <row r="5430">
          <cell r="A5430">
            <v>1205001</v>
          </cell>
          <cell r="B5430" t="str">
            <v>UNDISTRIBUTED EXPENDITURES</v>
          </cell>
        </row>
        <row r="5431">
          <cell r="A5431">
            <v>1205001</v>
          </cell>
          <cell r="B5431" t="str">
            <v>UNDISTRIBUTED EXPENDITURES</v>
          </cell>
        </row>
        <row r="5432">
          <cell r="A5432">
            <v>1205001</v>
          </cell>
          <cell r="B5432" t="str">
            <v>UNDISTRIBUTED EXPENDITURES</v>
          </cell>
        </row>
        <row r="5433">
          <cell r="A5433">
            <v>1205001</v>
          </cell>
          <cell r="B5433" t="str">
            <v>UNDISTRIBUTED EXPENDITURES</v>
          </cell>
        </row>
        <row r="5434">
          <cell r="A5434">
            <v>1205001</v>
          </cell>
          <cell r="B5434" t="str">
            <v>UNDISTRIBUTED EXPENDITURES</v>
          </cell>
        </row>
        <row r="5435">
          <cell r="A5435">
            <v>1205001</v>
          </cell>
          <cell r="B5435" t="str">
            <v>UNDISTRIBUTED EXPENDITURES</v>
          </cell>
        </row>
        <row r="5436">
          <cell r="A5436">
            <v>1205001</v>
          </cell>
          <cell r="B5436" t="str">
            <v>UNDISTRIBUTED EXPENDITURES</v>
          </cell>
        </row>
        <row r="5437">
          <cell r="A5437">
            <v>1205001</v>
          </cell>
          <cell r="B5437" t="str">
            <v>UNDISTRIBUTED EXPENDITURES</v>
          </cell>
        </row>
        <row r="5438">
          <cell r="A5438">
            <v>1205001</v>
          </cell>
          <cell r="B5438" t="str">
            <v>UNDISTRIBUTED EXPENDITURES</v>
          </cell>
        </row>
        <row r="5439">
          <cell r="A5439">
            <v>1205001</v>
          </cell>
          <cell r="B5439" t="str">
            <v>UNDISTRIBUTED EXPENDITURES</v>
          </cell>
        </row>
        <row r="5440">
          <cell r="A5440">
            <v>1205001</v>
          </cell>
          <cell r="B5440" t="str">
            <v>UNDISTRIBUTED EXPENDITURES</v>
          </cell>
        </row>
        <row r="5441">
          <cell r="A5441">
            <v>1205001</v>
          </cell>
          <cell r="B5441" t="str">
            <v>UNDISTRIBUTED EXPENDITURES</v>
          </cell>
        </row>
        <row r="5442">
          <cell r="A5442">
            <v>1205001</v>
          </cell>
          <cell r="B5442" t="str">
            <v>UNDISTRIBUTED EXPENDITURES</v>
          </cell>
        </row>
        <row r="5443">
          <cell r="A5443">
            <v>1205001</v>
          </cell>
          <cell r="B5443" t="str">
            <v>UNDISTRIBUTED EXPENDITURES</v>
          </cell>
        </row>
        <row r="5444">
          <cell r="A5444">
            <v>1205001</v>
          </cell>
          <cell r="B5444" t="str">
            <v>UNDISTRIBUTED EXPENDITURES</v>
          </cell>
        </row>
        <row r="5445">
          <cell r="A5445">
            <v>1205001</v>
          </cell>
          <cell r="B5445" t="str">
            <v>UNDISTRIBUTED EXPENDITURES</v>
          </cell>
        </row>
        <row r="5446">
          <cell r="A5446">
            <v>1205001</v>
          </cell>
          <cell r="B5446" t="str">
            <v>UNDISTRIBUTED EXPENDITURES</v>
          </cell>
        </row>
        <row r="5447">
          <cell r="A5447">
            <v>1205001</v>
          </cell>
          <cell r="B5447" t="str">
            <v>UNDISTRIBUTED EXPENDITURES</v>
          </cell>
        </row>
        <row r="5448">
          <cell r="A5448">
            <v>1205001</v>
          </cell>
          <cell r="B5448" t="str">
            <v>UNDISTRIBUTED EXPENDITURES</v>
          </cell>
        </row>
        <row r="5449">
          <cell r="A5449">
            <v>1205001</v>
          </cell>
          <cell r="B5449" t="str">
            <v>UNDISTRIBUTED EXPENDITURES</v>
          </cell>
        </row>
        <row r="5450">
          <cell r="A5450">
            <v>1205001</v>
          </cell>
          <cell r="B5450" t="str">
            <v>UNDISTRIBUTED EXPENDITURES</v>
          </cell>
        </row>
        <row r="5451">
          <cell r="A5451">
            <v>1205001</v>
          </cell>
          <cell r="B5451" t="str">
            <v>UNDISTRIBUTED EXPENDITURES</v>
          </cell>
        </row>
        <row r="5452">
          <cell r="A5452">
            <v>1205001</v>
          </cell>
          <cell r="B5452" t="str">
            <v>UNDISTRIBUTED EXPENDITURES</v>
          </cell>
        </row>
        <row r="5453">
          <cell r="A5453">
            <v>1206001</v>
          </cell>
          <cell r="B5453" t="str">
            <v>DEF CHGS-BUSINESS COMBINATION EXPENSES</v>
          </cell>
        </row>
        <row r="5454">
          <cell r="A5454">
            <v>1209002</v>
          </cell>
          <cell r="B5454" t="str">
            <v>OTHERS WITHIN OWN GROUP</v>
          </cell>
        </row>
        <row r="5455">
          <cell r="A5455">
            <v>1209002</v>
          </cell>
          <cell r="B5455" t="str">
            <v>OTHERS WITHIN OWN GROUP</v>
          </cell>
        </row>
        <row r="5456">
          <cell r="A5456">
            <v>1209003</v>
          </cell>
          <cell r="B5456" t="str">
            <v>OTHERS WITHIN OWN ECHELON ABOVE GROUP</v>
          </cell>
        </row>
        <row r="5457">
          <cell r="A5457">
            <v>1209004</v>
          </cell>
          <cell r="B5457" t="str">
            <v>OTHER GE PARENT CO.COMPONENTS</v>
          </cell>
        </row>
        <row r="5458">
          <cell r="A5458">
            <v>1209004</v>
          </cell>
          <cell r="B5458" t="str">
            <v>OTHER GE PARENT CO.COMPONENTS</v>
          </cell>
        </row>
        <row r="5459">
          <cell r="A5459">
            <v>1209004</v>
          </cell>
          <cell r="B5459" t="str">
            <v>OTHER GE PARENT CO.COMPONENTS</v>
          </cell>
        </row>
        <row r="5460">
          <cell r="A5460">
            <v>1250001</v>
          </cell>
          <cell r="B5460" t="str">
            <v>CAPITALIZED SOFTWARE COST-FIRST COST</v>
          </cell>
        </row>
        <row r="5461">
          <cell r="A5461">
            <v>1270001</v>
          </cell>
          <cell r="B5461" t="str">
            <v>INTERNAL USE SOFTWARE-CAPITALIZED SOFTWARE COSTS-FC-BAL 1/1</v>
          </cell>
        </row>
        <row r="5462">
          <cell r="A5462">
            <v>1270001</v>
          </cell>
          <cell r="B5462" t="str">
            <v>INTERNAL USE SOFTWARE-CAPITALIZED SOFTWARE COSTS-FC-BAL 1/1</v>
          </cell>
        </row>
        <row r="5463">
          <cell r="A5463">
            <v>1270001</v>
          </cell>
          <cell r="B5463" t="str">
            <v>INTERNAL USE SOFTWARE-CAPITALIZED SOFTWARE COSTS-FC-BAL 1/1</v>
          </cell>
        </row>
        <row r="5464">
          <cell r="A5464">
            <v>1270001</v>
          </cell>
          <cell r="B5464" t="str">
            <v>INTERNAL USE SOFTWARE-CAPITALIZED SOFTWARE COSTS-FC-BAL 1/1</v>
          </cell>
        </row>
        <row r="5465">
          <cell r="A5465">
            <v>1270003</v>
          </cell>
          <cell r="B5465" t="str">
            <v>INTERNAL USE SOFTWARE-CAPITALIZED SOFTWARE COSTS-GROSS EXPEND-CY-OTHER</v>
          </cell>
        </row>
        <row r="5466">
          <cell r="A5466">
            <v>1270003</v>
          </cell>
          <cell r="B5466" t="str">
            <v>INTERNAL USE SOFTWARE-CAPITALIZED SOFTWARE COSTS-GROSS EXPEND-CY-OTHER</v>
          </cell>
        </row>
        <row r="5467">
          <cell r="A5467">
            <v>1270003</v>
          </cell>
          <cell r="B5467" t="str">
            <v>INTERNAL USE SOFTWARE-CAPITALIZED SOFTWARE COSTS-GROSS EXPEND-CY-OTHER</v>
          </cell>
        </row>
        <row r="5468">
          <cell r="A5468">
            <v>1270003</v>
          </cell>
          <cell r="B5468" t="str">
            <v>INTERNAL USE SOFTWARE-CAPITALIZED SOFTWARE COSTS-GROSS EXPEND-CY-OTHER</v>
          </cell>
        </row>
        <row r="5469">
          <cell r="A5469">
            <v>1270003</v>
          </cell>
          <cell r="B5469" t="str">
            <v>INTERNAL USE SOFTWARE-CAPITALIZED SOFTWARE COSTS-GROSS EXPEND-CY-OTHER</v>
          </cell>
        </row>
        <row r="5470">
          <cell r="A5470">
            <v>1270004</v>
          </cell>
          <cell r="B5470" t="str">
            <v>INTERNAL USE SOFTWARE-CAPITALIZED SOFTWARE COSTS-WRITE OFFS, ETC.</v>
          </cell>
        </row>
        <row r="5471">
          <cell r="A5471">
            <v>1270004</v>
          </cell>
          <cell r="B5471" t="str">
            <v>INTERNAL USE SOFTWARE-CAPITALIZED SOFTWARE COSTS-WRITE OFFS, ETC.</v>
          </cell>
        </row>
        <row r="5472">
          <cell r="A5472">
            <v>1270004</v>
          </cell>
          <cell r="B5472" t="str">
            <v>INTERNAL USE SOFTWARE-CAPITALIZED SOFTWARE COSTS-WRITE OFFS, ETC.</v>
          </cell>
        </row>
        <row r="5473">
          <cell r="A5473">
            <v>1280001</v>
          </cell>
          <cell r="B5473" t="str">
            <v>CAP. SOFTWARE COSTS-RESERVE FOR AMORT-CY</v>
          </cell>
        </row>
        <row r="5474">
          <cell r="A5474">
            <v>1280001</v>
          </cell>
          <cell r="B5474" t="str">
            <v>CAP. SOFTWARE COSTS-RESERVE FOR AMORT-CY</v>
          </cell>
        </row>
        <row r="5475">
          <cell r="A5475">
            <v>1280002</v>
          </cell>
          <cell r="B5475" t="str">
            <v>CAP. SOFTWARE COSTS-RESERVE FOR AMORT-PY</v>
          </cell>
        </row>
        <row r="5476">
          <cell r="A5476">
            <v>1290001</v>
          </cell>
          <cell r="B5476" t="str">
            <v>RESERVE FOR DEFERRED CHARGES</v>
          </cell>
        </row>
        <row r="5477">
          <cell r="A5477">
            <v>1300001</v>
          </cell>
          <cell r="B5477" t="str">
            <v>LOANS TO EMPLOYEES</v>
          </cell>
        </row>
        <row r="5478">
          <cell r="A5478">
            <v>1300001</v>
          </cell>
          <cell r="B5478" t="str">
            <v>LOANS TO EMPLOYEES</v>
          </cell>
        </row>
        <row r="5479">
          <cell r="A5479">
            <v>1300001</v>
          </cell>
          <cell r="B5479" t="str">
            <v>LOANS TO EMPLOYEES</v>
          </cell>
        </row>
        <row r="5480">
          <cell r="A5480">
            <v>1300001</v>
          </cell>
          <cell r="B5480" t="str">
            <v>LOANS TO EMPLOYEES</v>
          </cell>
        </row>
        <row r="5481">
          <cell r="A5481">
            <v>1300001</v>
          </cell>
          <cell r="B5481" t="str">
            <v>LOANS TO EMPLOYEES</v>
          </cell>
        </row>
        <row r="5482">
          <cell r="A5482">
            <v>1310001</v>
          </cell>
          <cell r="B5482" t="str">
            <v>OTHER ASSETS</v>
          </cell>
        </row>
        <row r="5483">
          <cell r="A5483">
            <v>1310071</v>
          </cell>
          <cell r="B5483" t="str">
            <v>TRSY-OTHER ASSETS</v>
          </cell>
        </row>
        <row r="5484">
          <cell r="A5484">
            <v>1601001</v>
          </cell>
          <cell r="B5484" t="str">
            <v>SHARE OF EQUITY AT ACQUISITION</v>
          </cell>
        </row>
        <row r="5485">
          <cell r="A5485">
            <v>1601001</v>
          </cell>
          <cell r="B5485" t="str">
            <v>SHARE OF EQUITY AT ACQUISITION</v>
          </cell>
        </row>
        <row r="5486">
          <cell r="A5486">
            <v>1601001</v>
          </cell>
          <cell r="B5486" t="str">
            <v>SHARE OF EQUITY AT ACQUISITION</v>
          </cell>
        </row>
        <row r="5487">
          <cell r="A5487">
            <v>1601001</v>
          </cell>
          <cell r="B5487" t="str">
            <v>SHARE OF EQUITY AT ACQUISITION</v>
          </cell>
        </row>
        <row r="5488">
          <cell r="A5488">
            <v>1601001</v>
          </cell>
          <cell r="B5488" t="str">
            <v>SHARE OF EQUITY AT ACQUISITION</v>
          </cell>
        </row>
        <row r="5489">
          <cell r="A5489">
            <v>1601001</v>
          </cell>
          <cell r="B5489" t="str">
            <v>SHARE OF EQUITY AT ACQUISITION</v>
          </cell>
        </row>
        <row r="5490">
          <cell r="A5490">
            <v>1601001</v>
          </cell>
          <cell r="B5490" t="str">
            <v>SHARE OF EQUITY AT ACQUISITION</v>
          </cell>
        </row>
        <row r="5491">
          <cell r="A5491">
            <v>1601001</v>
          </cell>
          <cell r="B5491" t="str">
            <v>SHARE OF EQUITY AT ACQUISITION</v>
          </cell>
        </row>
        <row r="5492">
          <cell r="A5492">
            <v>1621001</v>
          </cell>
          <cell r="B5492" t="str">
            <v>SHARE OF EQUITY AT ACQUISITION</v>
          </cell>
        </row>
        <row r="5493">
          <cell r="A5493">
            <v>1621001</v>
          </cell>
          <cell r="B5493" t="str">
            <v>SHARE OF EQUITY AT ACQUISITION</v>
          </cell>
        </row>
        <row r="5494">
          <cell r="A5494">
            <v>1621001</v>
          </cell>
          <cell r="B5494" t="str">
            <v>SHARE OF EQUITY AT ACQUISITION</v>
          </cell>
        </row>
        <row r="5495">
          <cell r="A5495">
            <v>1621001</v>
          </cell>
          <cell r="B5495" t="str">
            <v>SHARE OF EQUITY AT ACQUISITION</v>
          </cell>
        </row>
        <row r="5496">
          <cell r="A5496">
            <v>1624001</v>
          </cell>
          <cell r="B5496" t="str">
            <v>LOANS AND ADVANCES</v>
          </cell>
        </row>
        <row r="5497">
          <cell r="A5497">
            <v>1625001</v>
          </cell>
          <cell r="B5497" t="str">
            <v>CHANGE IN SOE SINCE ACQUISITION</v>
          </cell>
        </row>
        <row r="5498">
          <cell r="A5498">
            <v>1625001</v>
          </cell>
          <cell r="B5498" t="str">
            <v>CHANGE IN SOE SINCE ACQUISITION</v>
          </cell>
        </row>
        <row r="5499">
          <cell r="A5499">
            <v>1625001</v>
          </cell>
          <cell r="B5499" t="str">
            <v>CHANGE IN SOE SINCE ACQUISITION</v>
          </cell>
        </row>
        <row r="5500">
          <cell r="A5500">
            <v>1625001</v>
          </cell>
          <cell r="B5500" t="str">
            <v>CHANGE IN SOE SINCE ACQUISITION</v>
          </cell>
        </row>
        <row r="5501">
          <cell r="A5501">
            <v>1625001</v>
          </cell>
          <cell r="B5501" t="str">
            <v>CHANGE IN SOE SINCE ACQUISITION</v>
          </cell>
        </row>
        <row r="5502">
          <cell r="A5502">
            <v>1625001</v>
          </cell>
          <cell r="B5502" t="str">
            <v>CHANGE IN SOE SINCE ACQUISITION</v>
          </cell>
        </row>
        <row r="5503">
          <cell r="A5503">
            <v>1625001</v>
          </cell>
          <cell r="B5503" t="str">
            <v>CHANGE IN SOE SINCE ACQUISITION</v>
          </cell>
        </row>
        <row r="5504">
          <cell r="A5504">
            <v>1650001</v>
          </cell>
          <cell r="B5504" t="str">
            <v>OTHER MISCELLANEOUS SECURITIES</v>
          </cell>
        </row>
        <row r="5505">
          <cell r="A5505">
            <v>1650001</v>
          </cell>
          <cell r="B5505" t="str">
            <v>OTHER MISCELLANEOUS SECURITIES</v>
          </cell>
        </row>
        <row r="5506">
          <cell r="A5506">
            <v>1700201</v>
          </cell>
          <cell r="B5506" t="str">
            <v>ASSESSED INVESTMENT-CASH OUTSIDE OWN BUS</v>
          </cell>
        </row>
        <row r="5507">
          <cell r="A5507">
            <v>1702201</v>
          </cell>
          <cell r="B5507" t="str">
            <v>ASS'D INVESTMENT-INVENTORIES OUTSIDE OWN BUSINESS</v>
          </cell>
        </row>
        <row r="5508">
          <cell r="A5508">
            <v>1703101</v>
          </cell>
          <cell r="B5508" t="str">
            <v>ASS'D INVEST-OTHER WITHIN OWN BUSINESS</v>
          </cell>
        </row>
        <row r="5509">
          <cell r="A5509">
            <v>1703201</v>
          </cell>
          <cell r="B5509" t="str">
            <v>ASS'D INVEST-OTHER OUTSIDE OWN BUSINESS</v>
          </cell>
        </row>
        <row r="5510">
          <cell r="A5510">
            <v>1703201</v>
          </cell>
          <cell r="B5510" t="str">
            <v>ASS'D INVEST-OTHER OUTSIDE OWN BUSINESS</v>
          </cell>
        </row>
        <row r="5511">
          <cell r="A5511">
            <v>1703201</v>
          </cell>
          <cell r="B5511" t="str">
            <v>ASS'D INVEST-OTHER OUTSIDE OWN BUSINESS</v>
          </cell>
        </row>
        <row r="5512">
          <cell r="A5512">
            <v>1709401</v>
          </cell>
          <cell r="B5512" t="str">
            <v>ACCOUNTS PAYABLE-COMP OTH THAN W/IN OWN BUSINESS</v>
          </cell>
        </row>
        <row r="5513">
          <cell r="A5513">
            <v>1811401</v>
          </cell>
          <cell r="B5513" t="str">
            <v>DEF.US FED. INC. TAXES-OTHER</v>
          </cell>
        </row>
        <row r="5514">
          <cell r="A5514">
            <v>1814001</v>
          </cell>
          <cell r="B5514" t="str">
            <v>DEF.US FED.INC.TAXES-INTERCO PROFITS IN ASSETS</v>
          </cell>
        </row>
        <row r="5515">
          <cell r="A5515">
            <v>1820001</v>
          </cell>
          <cell r="B5515" t="str">
            <v>DEFERRED PUERTO RICAN INCOME TAXES</v>
          </cell>
        </row>
        <row r="5516">
          <cell r="A5516">
            <v>1830001</v>
          </cell>
          <cell r="B5516" t="str">
            <v>DEFERRED FOREIGN INCOME TAXES</v>
          </cell>
        </row>
        <row r="5517">
          <cell r="A5517">
            <v>2000001</v>
          </cell>
          <cell r="B5517" t="str">
            <v>BALANCE AT JANUARY 1</v>
          </cell>
        </row>
        <row r="5518">
          <cell r="A5518">
            <v>2000001</v>
          </cell>
          <cell r="B5518" t="str">
            <v>BALANCE AT JANUARY 1</v>
          </cell>
        </row>
        <row r="5519">
          <cell r="A5519">
            <v>2000001</v>
          </cell>
          <cell r="B5519" t="str">
            <v>BALANCE AT JANUARY 1</v>
          </cell>
        </row>
        <row r="5520">
          <cell r="A5520">
            <v>2000001</v>
          </cell>
          <cell r="B5520" t="str">
            <v>BALANCE AT JANUARY 1</v>
          </cell>
        </row>
        <row r="5521">
          <cell r="A5521">
            <v>2000002</v>
          </cell>
          <cell r="B5521" t="str">
            <v>GROSS EXPEND. CURR. YR.-ACQ OF NEW BUSINESS</v>
          </cell>
        </row>
        <row r="5522">
          <cell r="A5522">
            <v>2000003</v>
          </cell>
          <cell r="B5522" t="str">
            <v>GROSS EXPEND. CURR. YR.-OTHER</v>
          </cell>
        </row>
        <row r="5523">
          <cell r="A5523">
            <v>2000003</v>
          </cell>
          <cell r="B5523" t="str">
            <v>GROSS EXPEND. CURR. YR.-OTHER</v>
          </cell>
        </row>
        <row r="5524">
          <cell r="A5524">
            <v>2000003</v>
          </cell>
          <cell r="B5524" t="str">
            <v>GROSS EXPEND. CURR. YR.-OTHER</v>
          </cell>
        </row>
        <row r="5525">
          <cell r="A5525">
            <v>2000003</v>
          </cell>
          <cell r="B5525" t="str">
            <v>GROSS EXPEND. CURR. YR.-OTHER</v>
          </cell>
        </row>
        <row r="5526">
          <cell r="A5526">
            <v>2000003</v>
          </cell>
          <cell r="B5526" t="str">
            <v>GROSS EXPEND. CURR. YR.-OTHER</v>
          </cell>
        </row>
        <row r="5527">
          <cell r="A5527">
            <v>2000003</v>
          </cell>
          <cell r="B5527" t="str">
            <v>GROSS EXPEND. CURR. YR.-OTHER</v>
          </cell>
        </row>
        <row r="5528">
          <cell r="A5528">
            <v>2000003</v>
          </cell>
          <cell r="B5528" t="str">
            <v>GROSS EXPEND. CURR. YR.-OTHER</v>
          </cell>
        </row>
        <row r="5529">
          <cell r="A5529">
            <v>2000003</v>
          </cell>
          <cell r="B5529" t="str">
            <v>GROSS EXPEND. CURR. YR.-OTHER</v>
          </cell>
        </row>
        <row r="5530">
          <cell r="A5530">
            <v>2000003</v>
          </cell>
          <cell r="B5530" t="str">
            <v>GROSS EXPEND. CURR. YR.-OTHER</v>
          </cell>
        </row>
        <row r="5531">
          <cell r="A5531">
            <v>2000004</v>
          </cell>
          <cell r="B5531" t="str">
            <v>WRITE OFFS, ETC</v>
          </cell>
        </row>
        <row r="5532">
          <cell r="A5532">
            <v>2000004</v>
          </cell>
          <cell r="B5532" t="str">
            <v>WRITE OFFS, ETC</v>
          </cell>
        </row>
        <row r="5533">
          <cell r="A5533">
            <v>2000004</v>
          </cell>
          <cell r="B5533" t="str">
            <v>WRITE OFFS, ETC</v>
          </cell>
        </row>
        <row r="5534">
          <cell r="A5534">
            <v>2911001</v>
          </cell>
          <cell r="B5534" t="str">
            <v>LEASEHOLD COSTS-1ST COST-AT JANUARY 1</v>
          </cell>
        </row>
        <row r="5535">
          <cell r="A5535">
            <v>2911001</v>
          </cell>
          <cell r="B5535" t="str">
            <v>LEASEHOLD COSTS-1ST COST-AT JANUARY 1</v>
          </cell>
        </row>
        <row r="5536">
          <cell r="A5536">
            <v>2911001</v>
          </cell>
          <cell r="B5536" t="str">
            <v>LEASEHOLD COSTS-1ST COST-AT JANUARY 1</v>
          </cell>
        </row>
        <row r="5537">
          <cell r="A5537">
            <v>2911001</v>
          </cell>
          <cell r="B5537" t="str">
            <v>LEASEHOLD COSTS-1ST COST-AT JANUARY 1</v>
          </cell>
        </row>
        <row r="5538">
          <cell r="A5538">
            <v>2911001</v>
          </cell>
          <cell r="B5538" t="str">
            <v>LEASEHOLD COSTS-1ST COST-AT JANUARY 1</v>
          </cell>
        </row>
        <row r="5539">
          <cell r="A5539">
            <v>2911002</v>
          </cell>
          <cell r="B5539" t="str">
            <v>CURRENT YR ADDITIONS</v>
          </cell>
        </row>
        <row r="5540">
          <cell r="A5540">
            <v>2911003</v>
          </cell>
          <cell r="B5540" t="str">
            <v>NET TRANSFERS/RETIREMENTS</v>
          </cell>
        </row>
        <row r="5541">
          <cell r="A5541">
            <v>2912001</v>
          </cell>
          <cell r="B5541" t="str">
            <v>AMORTIZATION-CUR YR CHG TO OPER.</v>
          </cell>
        </row>
        <row r="5542">
          <cell r="A5542">
            <v>2912001</v>
          </cell>
          <cell r="B5542" t="str">
            <v>AMORTIZATION-CUR YR CHG TO OPER.</v>
          </cell>
        </row>
        <row r="5543">
          <cell r="A5543">
            <v>2912002</v>
          </cell>
          <cell r="B5543" t="str">
            <v>NET TRANSFERS/RETIREMENTS</v>
          </cell>
        </row>
        <row r="5544">
          <cell r="A5544">
            <v>2921101</v>
          </cell>
          <cell r="B5544" t="str">
            <v>FIRST COST-END OF PERIOD</v>
          </cell>
        </row>
        <row r="5545">
          <cell r="A5545">
            <v>2921101</v>
          </cell>
          <cell r="B5545" t="str">
            <v>FIRST COST-END OF PERIOD</v>
          </cell>
        </row>
        <row r="5546">
          <cell r="A5546">
            <v>2921101</v>
          </cell>
          <cell r="B5546" t="str">
            <v>FIRST COST-END OF PERIOD</v>
          </cell>
        </row>
        <row r="5547">
          <cell r="A5547">
            <v>2922101</v>
          </cell>
          <cell r="B5547" t="str">
            <v>AMORTIZATION-BALANCE END OF PERIOD</v>
          </cell>
        </row>
        <row r="5548">
          <cell r="A5548">
            <v>2922101</v>
          </cell>
          <cell r="B5548" t="str">
            <v>AMORTIZATION-BALANCE END OF PERIOD</v>
          </cell>
        </row>
        <row r="5549">
          <cell r="A5549">
            <v>2922101</v>
          </cell>
          <cell r="B5549" t="str">
            <v>AMORTIZATION-BALANCE END OF PERIOD</v>
          </cell>
        </row>
        <row r="5550">
          <cell r="A5550">
            <v>2922101</v>
          </cell>
          <cell r="B5550" t="str">
            <v>AMORTIZATION-BALANCE END OF PERIOD</v>
          </cell>
        </row>
        <row r="5551">
          <cell r="A5551">
            <v>2923101</v>
          </cell>
          <cell r="B5551" t="str">
            <v>DIF BETWEEN COST &amp; SOE AT ACQUISITION</v>
          </cell>
        </row>
        <row r="5552">
          <cell r="A5552">
            <v>2923101</v>
          </cell>
          <cell r="B5552" t="str">
            <v>DIF BETWEEN COST &amp; SOE AT ACQUISITION</v>
          </cell>
        </row>
        <row r="5553">
          <cell r="A5553">
            <v>2923301</v>
          </cell>
          <cell r="B5553" t="str">
            <v>DIF BETWEEN COST &amp; SOE AT ACQUISITION</v>
          </cell>
        </row>
        <row r="5554">
          <cell r="A5554">
            <v>2924101</v>
          </cell>
          <cell r="B5554" t="str">
            <v>ALLOWANCE FOR AMORTIZATION</v>
          </cell>
        </row>
        <row r="5555">
          <cell r="A5555">
            <v>2924101</v>
          </cell>
          <cell r="B5555" t="str">
            <v>ALLOWANCE FOR AMORTIZATION</v>
          </cell>
        </row>
        <row r="5556">
          <cell r="A5556">
            <v>2924301</v>
          </cell>
          <cell r="B5556" t="str">
            <v>ALLOWANCE FOR AMORTIZATION</v>
          </cell>
        </row>
        <row r="5557">
          <cell r="A5557">
            <v>2931001</v>
          </cell>
          <cell r="B5557" t="str">
            <v>RESERVE FOR DEPRECIATION-CY</v>
          </cell>
        </row>
        <row r="5558">
          <cell r="A5558">
            <v>2931001</v>
          </cell>
          <cell r="B5558" t="str">
            <v>RESERVE FOR DEPRECIATION-CY</v>
          </cell>
        </row>
        <row r="5559">
          <cell r="A5559">
            <v>2931001</v>
          </cell>
          <cell r="B5559" t="str">
            <v>RESERVE FOR DEPRECIATION-CY</v>
          </cell>
        </row>
        <row r="5560">
          <cell r="A5560">
            <v>2931001</v>
          </cell>
          <cell r="B5560" t="str">
            <v>RESERVE FOR DEPRECIATION-CY</v>
          </cell>
        </row>
        <row r="5561">
          <cell r="A5561">
            <v>2950001</v>
          </cell>
          <cell r="B5561" t="str">
            <v>PRIOR YEARS</v>
          </cell>
        </row>
        <row r="5562">
          <cell r="A5562">
            <v>2950001</v>
          </cell>
          <cell r="B5562" t="str">
            <v>PRIOR YEARS</v>
          </cell>
        </row>
        <row r="5563">
          <cell r="A5563">
            <v>2950001</v>
          </cell>
          <cell r="B5563" t="str">
            <v>PRIOR YEARS</v>
          </cell>
        </row>
        <row r="5564">
          <cell r="A5564">
            <v>2950001</v>
          </cell>
          <cell r="B5564" t="str">
            <v>PRIOR YEARS</v>
          </cell>
        </row>
        <row r="5565">
          <cell r="A5565">
            <v>2950001</v>
          </cell>
          <cell r="B5565" t="str">
            <v>PRIOR YEARS</v>
          </cell>
        </row>
        <row r="5566">
          <cell r="A5566">
            <v>3010001</v>
          </cell>
          <cell r="B5566" t="str">
            <v>US FEDERAL INCOME TAXES PAYABLE</v>
          </cell>
        </row>
        <row r="5567">
          <cell r="A5567">
            <v>3010001</v>
          </cell>
          <cell r="B5567" t="str">
            <v>US FEDERAL INCOME TAXES PAYABLE</v>
          </cell>
        </row>
        <row r="5568">
          <cell r="A5568">
            <v>3010001</v>
          </cell>
          <cell r="B5568" t="str">
            <v>US FEDERAL INCOME TAXES PAYABLE</v>
          </cell>
        </row>
        <row r="5569">
          <cell r="A5569">
            <v>3031001</v>
          </cell>
          <cell r="B5569" t="str">
            <v>PUERTO RICAN &amp; FOREIGN INC TAXES-PAYABLE CURR YR</v>
          </cell>
        </row>
        <row r="5570">
          <cell r="A5570">
            <v>3031001</v>
          </cell>
          <cell r="B5570" t="str">
            <v>PUERTO RICAN &amp; FOREIGN INC TAXES-PAYABLE CURR YR</v>
          </cell>
        </row>
        <row r="5571">
          <cell r="A5571">
            <v>3031001</v>
          </cell>
          <cell r="B5571" t="str">
            <v>PUERTO RICAN &amp; FOREIGN INC TAXES-PAYABLE CURR YR</v>
          </cell>
        </row>
        <row r="5572">
          <cell r="A5572">
            <v>3032001</v>
          </cell>
          <cell r="B5572" t="str">
            <v>PUERTO RICAN &amp; FOREIGN INC TAXES-PAYABLE-PRIOR YRS</v>
          </cell>
        </row>
        <row r="5573">
          <cell r="A5573">
            <v>3032001</v>
          </cell>
          <cell r="B5573" t="str">
            <v>PUERTO RICAN &amp; FOREIGN INC TAXES-PAYABLE-PRIOR YRS</v>
          </cell>
        </row>
        <row r="5574">
          <cell r="A5574">
            <v>3032001</v>
          </cell>
          <cell r="B5574" t="str">
            <v>PUERTO RICAN &amp; FOREIGN INC TAXES-PAYABLE-PRIOR YRS</v>
          </cell>
        </row>
        <row r="5575">
          <cell r="A5575">
            <v>3111001</v>
          </cell>
          <cell r="B5575" t="str">
            <v>TRADE ACCOUNTS PAYABLE</v>
          </cell>
        </row>
        <row r="5576">
          <cell r="A5576">
            <v>3111001</v>
          </cell>
          <cell r="B5576" t="str">
            <v>TRADE ACCOUNTS PAYABLE</v>
          </cell>
        </row>
        <row r="5577">
          <cell r="A5577">
            <v>3111001</v>
          </cell>
          <cell r="B5577" t="str">
            <v>TRADE ACCOUNTS PAYABLE</v>
          </cell>
        </row>
        <row r="5578">
          <cell r="A5578">
            <v>3111001</v>
          </cell>
          <cell r="B5578" t="str">
            <v>TRADE ACCOUNTS PAYABLE</v>
          </cell>
        </row>
        <row r="5579">
          <cell r="A5579">
            <v>3111001</v>
          </cell>
          <cell r="B5579" t="str">
            <v>TRADE ACCOUNTS PAYABLE</v>
          </cell>
        </row>
        <row r="5580">
          <cell r="A5580">
            <v>3111001</v>
          </cell>
          <cell r="B5580" t="str">
            <v>TRADE ACCOUNTS PAYABLE</v>
          </cell>
        </row>
        <row r="5581">
          <cell r="A5581">
            <v>3112001</v>
          </cell>
          <cell r="B5581" t="str">
            <v>TRADE NOTES PAYABLE</v>
          </cell>
        </row>
        <row r="5582">
          <cell r="A5582">
            <v>3130071</v>
          </cell>
          <cell r="B5582" t="str">
            <v>INTERNAL BORROWINGS</v>
          </cell>
        </row>
        <row r="5583">
          <cell r="A5583">
            <v>3131001</v>
          </cell>
          <cell r="B5583" t="str">
            <v>SHORT TERM BORROWINGS</v>
          </cell>
        </row>
        <row r="5584">
          <cell r="A5584">
            <v>3137101</v>
          </cell>
          <cell r="B5584" t="str">
            <v>INTERCO BORROWINGS-CONSOL COMP-WITHIN OWN BUSINESS</v>
          </cell>
        </row>
        <row r="5585">
          <cell r="A5585">
            <v>3137101</v>
          </cell>
          <cell r="B5585" t="str">
            <v>INTERCO BORROWINGS-CONSOL COMP-WITHIN OWN BUSINESS</v>
          </cell>
        </row>
        <row r="5586">
          <cell r="A5586">
            <v>3137201</v>
          </cell>
          <cell r="B5586" t="str">
            <v>INTERCO BORROWINGS-CONSOL COMP OUTSIDE OWN BUS</v>
          </cell>
        </row>
        <row r="5587">
          <cell r="A5587">
            <v>3137201</v>
          </cell>
          <cell r="B5587" t="str">
            <v>INTERCO BORROWINGS-CONSOL COMP OUTSIDE OWN BUS</v>
          </cell>
        </row>
        <row r="5588">
          <cell r="A5588">
            <v>3137201</v>
          </cell>
          <cell r="B5588" t="str">
            <v>INTERCO BORROWINGS-CONSOL COMP OUTSIDE OWN BUS</v>
          </cell>
        </row>
        <row r="5589">
          <cell r="A5589">
            <v>3137201</v>
          </cell>
          <cell r="B5589" t="str">
            <v>INTERCO BORROWINGS-CONSOL COMP OUTSIDE OWN BUS</v>
          </cell>
        </row>
        <row r="5590">
          <cell r="A5590">
            <v>3137320</v>
          </cell>
          <cell r="B5590" t="str">
            <v>IC-CASH POOL-USA</v>
          </cell>
        </row>
        <row r="5591">
          <cell r="A5591">
            <v>3137340</v>
          </cell>
          <cell r="B5591" t="str">
            <v>IC-CASH POOL-MEXICO</v>
          </cell>
        </row>
        <row r="5592">
          <cell r="A5592">
            <v>3172001</v>
          </cell>
          <cell r="B5592" t="str">
            <v>LONG-TERM BORROWINGS-CURRENT</v>
          </cell>
        </row>
        <row r="5593">
          <cell r="A5593">
            <v>3182001</v>
          </cell>
          <cell r="B5593" t="str">
            <v>LONG-TERM BORROWINGS NON-CURRENT</v>
          </cell>
        </row>
        <row r="5594">
          <cell r="A5594">
            <v>3182001</v>
          </cell>
          <cell r="B5594" t="str">
            <v>LONG-TERM BORROWINGS NON-CURRENT</v>
          </cell>
        </row>
        <row r="5595">
          <cell r="A5595">
            <v>3311001</v>
          </cell>
          <cell r="B5595" t="str">
            <v>TRADE PAYBLES-DUE TO CONS COMP WITHIN OWN BUS</v>
          </cell>
        </row>
        <row r="5596">
          <cell r="A5596">
            <v>3311001</v>
          </cell>
          <cell r="B5596" t="str">
            <v>TRADE PAYBLES-DUE TO CONS COMP WITHIN OWN BUS</v>
          </cell>
        </row>
        <row r="5597">
          <cell r="A5597">
            <v>3311001</v>
          </cell>
          <cell r="B5597" t="str">
            <v>TRADE PAYBLES-DUE TO CONS COMP WITHIN OWN BUS</v>
          </cell>
        </row>
        <row r="5598">
          <cell r="A5598">
            <v>3311001</v>
          </cell>
          <cell r="B5598" t="str">
            <v>TRADE PAYBLES-DUE TO CONS COMP WITHIN OWN BUS</v>
          </cell>
        </row>
        <row r="5599">
          <cell r="A5599">
            <v>3311001</v>
          </cell>
          <cell r="B5599" t="str">
            <v>TRADE PAYBLES-DUE TO CONS COMP WITHIN OWN BUS</v>
          </cell>
        </row>
        <row r="5600">
          <cell r="A5600">
            <v>3311001</v>
          </cell>
          <cell r="B5600" t="str">
            <v>TRADE PAYBLES-DUE TO CONS COMP WITHIN OWN BUS</v>
          </cell>
        </row>
        <row r="5601">
          <cell r="A5601">
            <v>3311001</v>
          </cell>
          <cell r="B5601" t="str">
            <v>TRADE PAYBLES-DUE TO CONS COMP WITHIN OWN BUS</v>
          </cell>
        </row>
        <row r="5602">
          <cell r="A5602">
            <v>3311001</v>
          </cell>
          <cell r="B5602" t="str">
            <v>TRADE PAYBLES-DUE TO CONS COMP WITHIN OWN BUS</v>
          </cell>
        </row>
        <row r="5603">
          <cell r="A5603">
            <v>3311001</v>
          </cell>
          <cell r="B5603" t="str">
            <v>TRADE PAYBLES-DUE TO CONS COMP WITHIN OWN BUS</v>
          </cell>
        </row>
        <row r="5604">
          <cell r="A5604">
            <v>3311001</v>
          </cell>
          <cell r="B5604" t="str">
            <v>TRADE PAYBLES-DUE TO CONS COMP WITHIN OWN BUS</v>
          </cell>
        </row>
        <row r="5605">
          <cell r="A5605">
            <v>3311001</v>
          </cell>
          <cell r="B5605" t="str">
            <v>TRADE PAYBLES-DUE TO CONS COMP WITHIN OWN BUS</v>
          </cell>
        </row>
        <row r="5606">
          <cell r="A5606">
            <v>3311001</v>
          </cell>
          <cell r="B5606" t="str">
            <v>TRADE PAYBLES-DUE TO CONS COMP WITHIN OWN BUS</v>
          </cell>
        </row>
        <row r="5607">
          <cell r="A5607">
            <v>3311001</v>
          </cell>
          <cell r="B5607" t="str">
            <v>TRADE PAYBLES-DUE TO CONS COMP WITHIN OWN BUS</v>
          </cell>
        </row>
        <row r="5608">
          <cell r="A5608">
            <v>3311001</v>
          </cell>
          <cell r="B5608" t="str">
            <v>TRADE PAYBLES-DUE TO CONS COMP WITHIN OWN BUS</v>
          </cell>
        </row>
        <row r="5609">
          <cell r="A5609">
            <v>3311001</v>
          </cell>
          <cell r="B5609" t="str">
            <v>TRADE PAYBLES-DUE TO CONS COMP WITHIN OWN BUS</v>
          </cell>
        </row>
        <row r="5610">
          <cell r="A5610">
            <v>3311001</v>
          </cell>
          <cell r="B5610" t="str">
            <v>TRADE PAYBLES-DUE TO CONS COMP WITHIN OWN BUS</v>
          </cell>
        </row>
        <row r="5611">
          <cell r="A5611">
            <v>3311001</v>
          </cell>
          <cell r="B5611" t="str">
            <v>TRADE PAYBLES-DUE TO CONS COMP WITHIN OWN BUS</v>
          </cell>
        </row>
        <row r="5612">
          <cell r="A5612">
            <v>3311001</v>
          </cell>
          <cell r="B5612" t="str">
            <v>TRADE PAYBLES-DUE TO CONS COMP WITHIN OWN BUS</v>
          </cell>
        </row>
        <row r="5613">
          <cell r="A5613">
            <v>3311001</v>
          </cell>
          <cell r="B5613" t="str">
            <v>TRADE PAYBLES-DUE TO CONS COMP WITHIN OWN BUS</v>
          </cell>
        </row>
        <row r="5614">
          <cell r="A5614">
            <v>3311001</v>
          </cell>
          <cell r="B5614" t="str">
            <v>TRADE PAYBLES-DUE TO CONS COMP WITHIN OWN BUS</v>
          </cell>
        </row>
        <row r="5615">
          <cell r="A5615">
            <v>3311001</v>
          </cell>
          <cell r="B5615" t="str">
            <v>TRADE PAYBLES-DUE TO CONS COMP WITHIN OWN BUS</v>
          </cell>
        </row>
        <row r="5616">
          <cell r="A5616">
            <v>3311001</v>
          </cell>
          <cell r="B5616" t="str">
            <v>TRADE PAYBLES-DUE TO CONS COMP WITHIN OWN BUS</v>
          </cell>
        </row>
        <row r="5617">
          <cell r="A5617">
            <v>3311001</v>
          </cell>
          <cell r="B5617" t="str">
            <v>TRADE PAYBLES-DUE TO CONS COMP WITHIN OWN BUS</v>
          </cell>
        </row>
        <row r="5618">
          <cell r="A5618">
            <v>3311001</v>
          </cell>
          <cell r="B5618" t="str">
            <v>TRADE PAYBLES-DUE TO CONS COMP WITHIN OWN BUS</v>
          </cell>
        </row>
        <row r="5619">
          <cell r="A5619">
            <v>3311001</v>
          </cell>
          <cell r="B5619" t="str">
            <v>TRADE PAYBLES-DUE TO CONS COMP WITHIN OWN BUS</v>
          </cell>
        </row>
        <row r="5620">
          <cell r="A5620">
            <v>3311001</v>
          </cell>
          <cell r="B5620" t="str">
            <v>TRADE PAYBLES-DUE TO CONS COMP WITHIN OWN BUS</v>
          </cell>
        </row>
        <row r="5621">
          <cell r="A5621">
            <v>3311001</v>
          </cell>
          <cell r="B5621" t="str">
            <v>TRADE PAYBLES-DUE TO CONS COMP WITHIN OWN BUS</v>
          </cell>
        </row>
        <row r="5622">
          <cell r="A5622">
            <v>3311001</v>
          </cell>
          <cell r="B5622" t="str">
            <v>TRADE PAYBLES-DUE TO CONS COMP WITHIN OWN BUS</v>
          </cell>
        </row>
        <row r="5623">
          <cell r="A5623">
            <v>3311001</v>
          </cell>
          <cell r="B5623" t="str">
            <v>TRADE PAYBLES-DUE TO CONS COMP WITHIN OWN BUS</v>
          </cell>
        </row>
        <row r="5624">
          <cell r="A5624">
            <v>3311001</v>
          </cell>
          <cell r="B5624" t="str">
            <v>TRADE PAYBLES-DUE TO CONS COMP WITHIN OWN BUS</v>
          </cell>
        </row>
        <row r="5625">
          <cell r="A5625">
            <v>3311001</v>
          </cell>
          <cell r="B5625" t="str">
            <v>TRADE PAYBLES-DUE TO CONS COMP WITHIN OWN BUS</v>
          </cell>
        </row>
        <row r="5626">
          <cell r="A5626">
            <v>3311001</v>
          </cell>
          <cell r="B5626" t="str">
            <v>TRADE PAYBLES-DUE TO CONS COMP WITHIN OWN BUS</v>
          </cell>
        </row>
        <row r="5627">
          <cell r="A5627">
            <v>3311001</v>
          </cell>
          <cell r="B5627" t="str">
            <v>TRADE PAYBLES-DUE TO CONS COMP WITHIN OWN BUS</v>
          </cell>
        </row>
        <row r="5628">
          <cell r="A5628">
            <v>3311001</v>
          </cell>
          <cell r="B5628" t="str">
            <v>TRADE PAYBLES-DUE TO CONS COMP WITHIN OWN BUS</v>
          </cell>
        </row>
        <row r="5629">
          <cell r="A5629">
            <v>3311001</v>
          </cell>
          <cell r="B5629" t="str">
            <v>TRADE PAYBLES-DUE TO CONS COMP WITHIN OWN BUS</v>
          </cell>
        </row>
        <row r="5630">
          <cell r="A5630">
            <v>3311001</v>
          </cell>
          <cell r="B5630" t="str">
            <v>TRADE PAYBLES-DUE TO CONS COMP WITHIN OWN BUS</v>
          </cell>
        </row>
        <row r="5631">
          <cell r="A5631">
            <v>3311001</v>
          </cell>
          <cell r="B5631" t="str">
            <v>TRADE PAYBLES-DUE TO CONS COMP WITHIN OWN BUS</v>
          </cell>
        </row>
        <row r="5632">
          <cell r="A5632">
            <v>3311001</v>
          </cell>
          <cell r="B5632" t="str">
            <v>TRADE PAYBLES-DUE TO CONS COMP WITHIN OWN BUS</v>
          </cell>
        </row>
        <row r="5633">
          <cell r="A5633">
            <v>3311001</v>
          </cell>
          <cell r="B5633" t="str">
            <v>TRADE PAYBLES-DUE TO CONS COMP WITHIN OWN BUS</v>
          </cell>
        </row>
        <row r="5634">
          <cell r="A5634">
            <v>3311001</v>
          </cell>
          <cell r="B5634" t="str">
            <v>TRADE PAYBLES-DUE TO CONS COMP WITHIN OWN BUS</v>
          </cell>
        </row>
        <row r="5635">
          <cell r="A5635">
            <v>3311001</v>
          </cell>
          <cell r="B5635" t="str">
            <v>TRADE PAYBLES-DUE TO CONS COMP WITHIN OWN BUS</v>
          </cell>
        </row>
        <row r="5636">
          <cell r="A5636">
            <v>3311001</v>
          </cell>
          <cell r="B5636" t="str">
            <v>TRADE PAYBLES-DUE TO CONS COMP WITHIN OWN BUS</v>
          </cell>
        </row>
        <row r="5637">
          <cell r="A5637">
            <v>3311001</v>
          </cell>
          <cell r="B5637" t="str">
            <v>TRADE PAYBLES-DUE TO CONS COMP WITHIN OWN BUS</v>
          </cell>
        </row>
        <row r="5638">
          <cell r="A5638">
            <v>3311001</v>
          </cell>
          <cell r="B5638" t="str">
            <v>TRADE PAYBLES-DUE TO CONS COMP WITHIN OWN BUS</v>
          </cell>
        </row>
        <row r="5639">
          <cell r="A5639">
            <v>3311001</v>
          </cell>
          <cell r="B5639" t="str">
            <v>TRADE PAYBLES-DUE TO CONS COMP WITHIN OWN BUS</v>
          </cell>
        </row>
        <row r="5640">
          <cell r="A5640">
            <v>3311001</v>
          </cell>
          <cell r="B5640" t="str">
            <v>TRADE PAYBLES-DUE TO CONS COMP WITHIN OWN BUS</v>
          </cell>
        </row>
        <row r="5641">
          <cell r="A5641">
            <v>3311001</v>
          </cell>
          <cell r="B5641" t="str">
            <v>TRADE PAYBLES-DUE TO CONS COMP WITHIN OWN BUS</v>
          </cell>
        </row>
        <row r="5642">
          <cell r="A5642">
            <v>3311001</v>
          </cell>
          <cell r="B5642" t="str">
            <v>TRADE PAYBLES-DUE TO CONS COMP WITHIN OWN BUS</v>
          </cell>
        </row>
        <row r="5643">
          <cell r="A5643">
            <v>3312001</v>
          </cell>
          <cell r="B5643" t="str">
            <v>DUE TO CONS COMP OUTSIDE OWN BUS</v>
          </cell>
        </row>
        <row r="5644">
          <cell r="A5644">
            <v>3312001</v>
          </cell>
          <cell r="B5644" t="str">
            <v>DUE TO CONS COMP OUTSIDE OWN BUS</v>
          </cell>
        </row>
        <row r="5645">
          <cell r="A5645">
            <v>3312001</v>
          </cell>
          <cell r="B5645" t="str">
            <v>DUE TO CONS COMP OUTSIDE OWN BUS</v>
          </cell>
        </row>
        <row r="5646">
          <cell r="A5646">
            <v>3330001</v>
          </cell>
          <cell r="B5646" t="str">
            <v>DUE TO GECS &amp; ITS AFFILIATES</v>
          </cell>
        </row>
        <row r="5647">
          <cell r="A5647">
            <v>3330001</v>
          </cell>
          <cell r="B5647" t="str">
            <v>DUE TO GECS &amp; ITS AFFILIATES</v>
          </cell>
        </row>
        <row r="5648">
          <cell r="A5648">
            <v>3330002</v>
          </cell>
          <cell r="B5648" t="str">
            <v>TRADE PAYABLES - GECS CORPORATE</v>
          </cell>
        </row>
        <row r="5649">
          <cell r="A5649">
            <v>3411001</v>
          </cell>
          <cell r="B5649" t="str">
            <v>PENSION PLAN COLLECTIONS</v>
          </cell>
        </row>
        <row r="5650">
          <cell r="A5650">
            <v>3411101</v>
          </cell>
          <cell r="B5650" t="str">
            <v>TAXES WITHHELD FROM EMPLOYEE EARNINGS</v>
          </cell>
        </row>
        <row r="5651">
          <cell r="A5651">
            <v>3411101</v>
          </cell>
          <cell r="B5651" t="str">
            <v>TAXES WITHHELD FROM EMPLOYEE EARNINGS</v>
          </cell>
        </row>
        <row r="5652">
          <cell r="A5652">
            <v>3411101</v>
          </cell>
          <cell r="B5652" t="str">
            <v>TAXES WITHHELD FROM EMPLOYEE EARNINGS</v>
          </cell>
        </row>
        <row r="5653">
          <cell r="A5653">
            <v>3411101</v>
          </cell>
          <cell r="B5653" t="str">
            <v>TAXES WITHHELD FROM EMPLOYEE EARNINGS</v>
          </cell>
        </row>
        <row r="5654">
          <cell r="A5654">
            <v>3411101</v>
          </cell>
          <cell r="B5654" t="str">
            <v>TAXES WITHHELD FROM EMPLOYEE EARNINGS</v>
          </cell>
        </row>
        <row r="5655">
          <cell r="A5655">
            <v>3411201</v>
          </cell>
          <cell r="B5655" t="str">
            <v>COLLECTIONS UNDER EMP PLANS EXCL PENSION</v>
          </cell>
        </row>
        <row r="5656">
          <cell r="A5656">
            <v>3411201</v>
          </cell>
          <cell r="B5656" t="str">
            <v>COLLECTIONS UNDER EMP PLANS EXCL PENSION</v>
          </cell>
        </row>
        <row r="5657">
          <cell r="A5657">
            <v>3411201</v>
          </cell>
          <cell r="B5657" t="str">
            <v>COLLECTIONS UNDER EMP PLANS EXCL PENSION</v>
          </cell>
        </row>
        <row r="5658">
          <cell r="A5658">
            <v>3411201</v>
          </cell>
          <cell r="B5658" t="str">
            <v>COLLECTIONS UNDER EMP PLANS EXCL PENSION</v>
          </cell>
        </row>
        <row r="5659">
          <cell r="A5659">
            <v>3411201</v>
          </cell>
          <cell r="B5659" t="str">
            <v>COLLECTIONS UNDER EMP PLANS EXCL PENSION</v>
          </cell>
        </row>
        <row r="5660">
          <cell r="A5660">
            <v>3411201</v>
          </cell>
          <cell r="B5660" t="str">
            <v>COLLECTIONS UNDER EMP PLANS EXCL PENSION</v>
          </cell>
        </row>
        <row r="5661">
          <cell r="A5661">
            <v>3411201</v>
          </cell>
          <cell r="B5661" t="str">
            <v>COLLECTIONS UNDER EMP PLANS EXCL PENSION</v>
          </cell>
        </row>
        <row r="5662">
          <cell r="A5662">
            <v>3412701</v>
          </cell>
          <cell r="B5662" t="str">
            <v>UNCLAIMED ITEMS AND ALL OTHER  341.27,.30-.33,.36,.37,.4</v>
          </cell>
        </row>
        <row r="5663">
          <cell r="A5663">
            <v>3412701</v>
          </cell>
          <cell r="B5663" t="str">
            <v>UNCLAIMED ITEMS AND ALL OTHER  341.27,.30-.33,.36,.37,.4</v>
          </cell>
        </row>
        <row r="5664">
          <cell r="A5664">
            <v>3412701</v>
          </cell>
          <cell r="B5664" t="str">
            <v>UNCLAIMED ITEMS AND ALL OTHER  341.27,.30-.33,.36,.37,.4</v>
          </cell>
        </row>
        <row r="5665">
          <cell r="A5665">
            <v>3412701</v>
          </cell>
          <cell r="B5665" t="str">
            <v>UNCLAIMED ITEMS AND ALL OTHER  341.27,.30-.33,.36,.37,.4</v>
          </cell>
        </row>
        <row r="5666">
          <cell r="A5666">
            <v>3412701</v>
          </cell>
          <cell r="B5666" t="str">
            <v>UNCLAIMED ITEMS AND ALL OTHER  341.27,.30-.33,.36,.37,.4</v>
          </cell>
        </row>
        <row r="5667">
          <cell r="A5667">
            <v>3412701</v>
          </cell>
          <cell r="B5667" t="str">
            <v>UNCLAIMED ITEMS AND ALL OTHER  341.27,.30-.33,.36,.37,.4</v>
          </cell>
        </row>
        <row r="5668">
          <cell r="A5668">
            <v>3412701</v>
          </cell>
          <cell r="B5668" t="str">
            <v>UNCLAIMED ITEMS AND ALL OTHER  341.27,.30-.33,.36,.37,.4</v>
          </cell>
        </row>
        <row r="5669">
          <cell r="A5669">
            <v>3412701</v>
          </cell>
          <cell r="B5669" t="str">
            <v>UNCLAIMED ITEMS AND ALL OTHER  341.27,.30-.33,.36,.37,.4</v>
          </cell>
        </row>
        <row r="5670">
          <cell r="A5670">
            <v>3412701</v>
          </cell>
          <cell r="B5670" t="str">
            <v>UNCLAIMED ITEMS AND ALL OTHER  341.27,.30-.33,.36,.37,.4</v>
          </cell>
        </row>
        <row r="5671">
          <cell r="A5671">
            <v>3451001</v>
          </cell>
          <cell r="B5671" t="str">
            <v>VACATIONS ACCRUED</v>
          </cell>
        </row>
        <row r="5672">
          <cell r="A5672">
            <v>3451001</v>
          </cell>
          <cell r="B5672" t="str">
            <v>VACATIONS ACCRUED</v>
          </cell>
        </row>
        <row r="5673">
          <cell r="A5673">
            <v>3451001</v>
          </cell>
          <cell r="B5673" t="str">
            <v>VACATIONS ACCRUED</v>
          </cell>
        </row>
        <row r="5674">
          <cell r="A5674">
            <v>3451001</v>
          </cell>
          <cell r="B5674" t="str">
            <v>VACATIONS ACCRUED</v>
          </cell>
        </row>
        <row r="5675">
          <cell r="A5675">
            <v>3451001</v>
          </cell>
          <cell r="B5675" t="str">
            <v>VACATIONS ACCRUED</v>
          </cell>
        </row>
        <row r="5676">
          <cell r="A5676">
            <v>3451001</v>
          </cell>
          <cell r="B5676" t="str">
            <v>VACATIONS ACCRUED</v>
          </cell>
        </row>
        <row r="5677">
          <cell r="A5677">
            <v>3452001</v>
          </cell>
          <cell r="B5677" t="str">
            <v>VACATIONS ACCRUED - NON-TAX DEDUCTIBLE</v>
          </cell>
        </row>
        <row r="5678">
          <cell r="A5678">
            <v>3510001</v>
          </cell>
          <cell r="B5678" t="str">
            <v>DIVIDENDS UNPAID</v>
          </cell>
        </row>
        <row r="5679">
          <cell r="A5679">
            <v>3630001</v>
          </cell>
          <cell r="B5679" t="str">
            <v>ACCRUAL FOR SPECIFIC PRODUCTS COMPLAINTS</v>
          </cell>
        </row>
        <row r="5680">
          <cell r="A5680">
            <v>3710001</v>
          </cell>
          <cell r="B5680" t="str">
            <v>ACCRUED DISCOUNTS AND ALLOWANCES TO CUSTOMERS</v>
          </cell>
        </row>
        <row r="5681">
          <cell r="A5681">
            <v>3710001</v>
          </cell>
          <cell r="B5681" t="str">
            <v>ACCRUED DISCOUNTS AND ALLOWANCES TO CUSTOMERS</v>
          </cell>
        </row>
        <row r="5682">
          <cell r="A5682">
            <v>3730001</v>
          </cell>
          <cell r="B5682" t="str">
            <v>INCENTIVE COMPENSATION ACCRUED</v>
          </cell>
        </row>
        <row r="5683">
          <cell r="A5683">
            <v>3750001</v>
          </cell>
          <cell r="B5683" t="str">
            <v>PAYROLLS ACCRUED</v>
          </cell>
        </row>
        <row r="5684">
          <cell r="A5684">
            <v>3750001</v>
          </cell>
          <cell r="B5684" t="str">
            <v>PAYROLLS ACCRUED</v>
          </cell>
        </row>
        <row r="5685">
          <cell r="A5685">
            <v>3790001</v>
          </cell>
          <cell r="B5685" t="str">
            <v>SOCIAL SECURITY TAXES ACCRUED</v>
          </cell>
        </row>
        <row r="5686">
          <cell r="A5686">
            <v>3790001</v>
          </cell>
          <cell r="B5686" t="str">
            <v>SOCIAL SECURITY TAXES ACCRUED</v>
          </cell>
        </row>
        <row r="5687">
          <cell r="A5687">
            <v>3790001</v>
          </cell>
          <cell r="B5687" t="str">
            <v>SOCIAL SECURITY TAXES ACCRUED</v>
          </cell>
        </row>
        <row r="5688">
          <cell r="A5688">
            <v>3790001</v>
          </cell>
          <cell r="B5688" t="str">
            <v>SOCIAL SECURITY TAXES ACCRUED</v>
          </cell>
        </row>
        <row r="5689">
          <cell r="A5689">
            <v>3790001</v>
          </cell>
          <cell r="B5689" t="str">
            <v>SOCIAL SECURITY TAXES ACCRUED</v>
          </cell>
        </row>
        <row r="5690">
          <cell r="A5690">
            <v>3812001</v>
          </cell>
          <cell r="B5690" t="str">
            <v>OTHER TAXES ACCRUED</v>
          </cell>
        </row>
        <row r="5691">
          <cell r="A5691">
            <v>3812001</v>
          </cell>
          <cell r="B5691" t="str">
            <v>OTHER TAXES ACCRUED</v>
          </cell>
        </row>
        <row r="5692">
          <cell r="A5692">
            <v>3812001</v>
          </cell>
          <cell r="B5692" t="str">
            <v>OTHER TAXES ACCRUED</v>
          </cell>
        </row>
        <row r="5693">
          <cell r="A5693">
            <v>3812001</v>
          </cell>
          <cell r="B5693" t="str">
            <v>OTHER TAXES ACCRUED</v>
          </cell>
        </row>
        <row r="5694">
          <cell r="A5694">
            <v>3812001</v>
          </cell>
          <cell r="B5694" t="str">
            <v>OTHER TAXES ACCRUED</v>
          </cell>
        </row>
        <row r="5695">
          <cell r="A5695">
            <v>3812001</v>
          </cell>
          <cell r="B5695" t="str">
            <v>OTHER TAXES ACCRUED</v>
          </cell>
        </row>
        <row r="5696">
          <cell r="A5696">
            <v>3812001</v>
          </cell>
          <cell r="B5696" t="str">
            <v>OTHER TAXES ACCRUED</v>
          </cell>
        </row>
        <row r="5697">
          <cell r="A5697">
            <v>3812001</v>
          </cell>
          <cell r="B5697" t="str">
            <v>OTHER TAXES ACCRUED</v>
          </cell>
        </row>
        <row r="5698">
          <cell r="A5698">
            <v>3812001</v>
          </cell>
          <cell r="B5698" t="str">
            <v>OTHER TAXES ACCRUED</v>
          </cell>
        </row>
        <row r="5699">
          <cell r="A5699">
            <v>3831201</v>
          </cell>
          <cell r="B5699" t="str">
            <v>GENERAL ELECTRIC INSURANCE PLAN ACCRUALS</v>
          </cell>
        </row>
        <row r="5700">
          <cell r="A5700">
            <v>3831201</v>
          </cell>
          <cell r="B5700" t="str">
            <v>GENERAL ELECTRIC INSURANCE PLAN ACCRUALS</v>
          </cell>
        </row>
        <row r="5701">
          <cell r="A5701">
            <v>3831201</v>
          </cell>
          <cell r="B5701" t="str">
            <v>GENERAL ELECTRIC INSURANCE PLAN ACCRUALS</v>
          </cell>
        </row>
        <row r="5702">
          <cell r="A5702">
            <v>3831201</v>
          </cell>
          <cell r="B5702" t="str">
            <v>GENERAL ELECTRIC INSURANCE PLAN ACCRUALS</v>
          </cell>
        </row>
        <row r="5703">
          <cell r="A5703">
            <v>3831201</v>
          </cell>
          <cell r="B5703" t="str">
            <v>GENERAL ELECTRIC INSURANCE PLAN ACCRUALS</v>
          </cell>
        </row>
        <row r="5704">
          <cell r="A5704">
            <v>3831601</v>
          </cell>
          <cell r="B5704" t="str">
            <v>PENSIONERS' PRODUCT DISCOUNTS &amp; OTHER INS COSTS</v>
          </cell>
        </row>
        <row r="5705">
          <cell r="A5705">
            <v>3833201</v>
          </cell>
          <cell r="B5705" t="str">
            <v>PENSION COSTS ACCRUED-OTHER THAN GE-CURRENT</v>
          </cell>
        </row>
        <row r="5706">
          <cell r="A5706">
            <v>3880001</v>
          </cell>
          <cell r="B5706" t="str">
            <v>SAVINGS AND SECURITY COSTS ACCRUED</v>
          </cell>
        </row>
        <row r="5707">
          <cell r="A5707">
            <v>3911001</v>
          </cell>
          <cell r="B5707" t="str">
            <v>ALL OTHER LIABILITIES</v>
          </cell>
        </row>
        <row r="5708">
          <cell r="A5708">
            <v>3911001</v>
          </cell>
          <cell r="B5708" t="str">
            <v>ALL OTHER LIABILITIES</v>
          </cell>
        </row>
        <row r="5709">
          <cell r="A5709">
            <v>3911001</v>
          </cell>
          <cell r="B5709" t="str">
            <v>ALL OTHER LIABILITIES</v>
          </cell>
        </row>
        <row r="5710">
          <cell r="A5710">
            <v>3911001</v>
          </cell>
          <cell r="B5710" t="str">
            <v>ALL OTHER LIABILITIES</v>
          </cell>
        </row>
        <row r="5711">
          <cell r="A5711">
            <v>3911001</v>
          </cell>
          <cell r="B5711" t="str">
            <v>ALL OTHER LIABILITIES</v>
          </cell>
        </row>
        <row r="5712">
          <cell r="A5712">
            <v>3911001</v>
          </cell>
          <cell r="B5712" t="str">
            <v>ALL OTHER LIABILITIES</v>
          </cell>
        </row>
        <row r="5713">
          <cell r="A5713">
            <v>3911001</v>
          </cell>
          <cell r="B5713" t="str">
            <v>ALL OTHER LIABILITIES</v>
          </cell>
        </row>
        <row r="5714">
          <cell r="A5714">
            <v>3911001</v>
          </cell>
          <cell r="B5714" t="str">
            <v>ALL OTHER LIABILITIES</v>
          </cell>
        </row>
        <row r="5715">
          <cell r="A5715">
            <v>3911001</v>
          </cell>
          <cell r="B5715" t="str">
            <v>ALL OTHER LIABILITIES</v>
          </cell>
        </row>
        <row r="5716">
          <cell r="A5716">
            <v>3911001</v>
          </cell>
          <cell r="B5716" t="str">
            <v>ALL OTHER LIABILITIES</v>
          </cell>
        </row>
        <row r="5717">
          <cell r="A5717">
            <v>3911001</v>
          </cell>
          <cell r="B5717" t="str">
            <v>ALL OTHER LIABILITIES</v>
          </cell>
        </row>
        <row r="5718">
          <cell r="A5718">
            <v>3911001</v>
          </cell>
          <cell r="B5718" t="str">
            <v>ALL OTHER LIABILITIES</v>
          </cell>
        </row>
        <row r="5719">
          <cell r="A5719">
            <v>3911001</v>
          </cell>
          <cell r="B5719" t="str">
            <v>ALL OTHER LIABILITIES</v>
          </cell>
        </row>
        <row r="5720">
          <cell r="A5720">
            <v>3911001</v>
          </cell>
          <cell r="B5720" t="str">
            <v>ALL OTHER LIABILITIES</v>
          </cell>
        </row>
        <row r="5721">
          <cell r="A5721">
            <v>3911001</v>
          </cell>
          <cell r="B5721" t="str">
            <v>ALL OTHER LIABILITIES</v>
          </cell>
        </row>
        <row r="5722">
          <cell r="A5722">
            <v>3911001</v>
          </cell>
          <cell r="B5722" t="str">
            <v>ALL OTHER LIABILITIES</v>
          </cell>
        </row>
        <row r="5723">
          <cell r="A5723">
            <v>3911001</v>
          </cell>
          <cell r="B5723" t="str">
            <v>ALL OTHER LIABILITIES</v>
          </cell>
        </row>
        <row r="5724">
          <cell r="A5724">
            <v>3911001</v>
          </cell>
          <cell r="B5724" t="str">
            <v>ALL OTHER LIABILITIES</v>
          </cell>
        </row>
        <row r="5725">
          <cell r="A5725">
            <v>3911001</v>
          </cell>
          <cell r="B5725" t="str">
            <v>ALL OTHER LIABILITIES</v>
          </cell>
        </row>
        <row r="5726">
          <cell r="A5726">
            <v>3911001</v>
          </cell>
          <cell r="B5726" t="str">
            <v>ALL OTHER LIABILITIES</v>
          </cell>
        </row>
        <row r="5727">
          <cell r="A5727">
            <v>3911001</v>
          </cell>
          <cell r="B5727" t="str">
            <v>ALL OTHER LIABILITIES</v>
          </cell>
        </row>
        <row r="5728">
          <cell r="A5728">
            <v>3911001</v>
          </cell>
          <cell r="B5728" t="str">
            <v>ALL OTHER LIABILITIES</v>
          </cell>
        </row>
        <row r="5729">
          <cell r="A5729">
            <v>3913001</v>
          </cell>
          <cell r="B5729" t="str">
            <v>ESTIMATED COSTS ACCRUED</v>
          </cell>
        </row>
        <row r="5730">
          <cell r="A5730">
            <v>3920001</v>
          </cell>
          <cell r="B5730" t="str">
            <v>OTHER LIABILITIES-NOT CURRENT</v>
          </cell>
        </row>
        <row r="5731">
          <cell r="A5731">
            <v>4012001</v>
          </cell>
          <cell r="B5731" t="str">
            <v>MISCELLANEOUS DEFERRED INCOME                 (401.2,.31</v>
          </cell>
        </row>
        <row r="5732">
          <cell r="A5732">
            <v>4012001</v>
          </cell>
          <cell r="B5732" t="str">
            <v>MISCELLANEOUS DEFERRED INCOME                 (401.2,.31</v>
          </cell>
        </row>
        <row r="5733">
          <cell r="A5733">
            <v>4012001</v>
          </cell>
          <cell r="B5733" t="str">
            <v>MISCELLANEOUS DEFERRED INCOME                 (401.2,.31</v>
          </cell>
        </row>
        <row r="5734">
          <cell r="A5734">
            <v>4012001</v>
          </cell>
          <cell r="B5734" t="str">
            <v>MISCELLANEOUS DEFERRED INCOME                 (401.2,.31</v>
          </cell>
        </row>
        <row r="5735">
          <cell r="A5735">
            <v>4110001</v>
          </cell>
          <cell r="B5735" t="str">
            <v>RESERVE FOR EMPLOYEE COMPENSATION &amp; BENEFIT</v>
          </cell>
        </row>
        <row r="5736">
          <cell r="A5736">
            <v>4110001</v>
          </cell>
          <cell r="B5736" t="str">
            <v>RESERVE FOR EMPLOYEE COMPENSATION &amp; BENEFIT</v>
          </cell>
        </row>
        <row r="5737">
          <cell r="A5737">
            <v>4116001</v>
          </cell>
          <cell r="B5737" t="str">
            <v>RESERVE FOR LAYOFF &amp; PLANT CLOSING EMPL BEN</v>
          </cell>
        </row>
        <row r="5738">
          <cell r="A5738">
            <v>4120001</v>
          </cell>
          <cell r="B5738" t="str">
            <v>RESERVE FOR ROYALTY PAYMENTS AND PATENT LITIGATION</v>
          </cell>
        </row>
        <row r="5739">
          <cell r="A5739">
            <v>4140001</v>
          </cell>
          <cell r="B5739" t="str">
            <v>RESERVE FOR INTEREST ON TAX DEFICENCIES</v>
          </cell>
        </row>
        <row r="5740">
          <cell r="A5740">
            <v>4190001</v>
          </cell>
          <cell r="B5740" t="str">
            <v>RESERVE FOR SUNDRY LOSSES</v>
          </cell>
        </row>
        <row r="5741">
          <cell r="A5741">
            <v>4190001</v>
          </cell>
          <cell r="B5741" t="str">
            <v>RESERVE FOR SUNDRY LOSSES</v>
          </cell>
        </row>
        <row r="5742">
          <cell r="A5742">
            <v>4190002</v>
          </cell>
          <cell r="B5742" t="str">
            <v>ENVIRONMENTAL RESERVE</v>
          </cell>
        </row>
        <row r="5743">
          <cell r="A5743">
            <v>4210001</v>
          </cell>
          <cell r="B5743" t="str">
            <v>RESERVE FOR GEN'L REPL UNDER GUARANTEE-CURRENT</v>
          </cell>
        </row>
        <row r="5744">
          <cell r="A5744">
            <v>4210001</v>
          </cell>
          <cell r="B5744" t="str">
            <v>RESERVE FOR GEN'L REPL UNDER GUARANTEE-CURRENT</v>
          </cell>
        </row>
        <row r="5745">
          <cell r="A5745">
            <v>4210001</v>
          </cell>
          <cell r="B5745" t="str">
            <v>RESERVE FOR GEN'L REPL UNDER GUARANTEE-CURRENT</v>
          </cell>
        </row>
        <row r="5746">
          <cell r="A5746">
            <v>4210001</v>
          </cell>
          <cell r="B5746" t="str">
            <v>RESERVE FOR GEN'L REPL UNDER GUARANTEE-CURRENT</v>
          </cell>
        </row>
        <row r="5747">
          <cell r="A5747">
            <v>4210001</v>
          </cell>
          <cell r="B5747" t="str">
            <v>RESERVE FOR GEN'L REPL UNDER GUARANTEE-CURRENT</v>
          </cell>
        </row>
        <row r="5748">
          <cell r="A5748">
            <v>4210001</v>
          </cell>
          <cell r="B5748" t="str">
            <v>RESERVE FOR GEN'L REPL UNDER GUARANTEE-CURRENT</v>
          </cell>
        </row>
        <row r="5749">
          <cell r="A5749">
            <v>4210001</v>
          </cell>
          <cell r="B5749" t="str">
            <v>RESERVE FOR GEN'L REPL UNDER GUARANTEE-CURRENT</v>
          </cell>
        </row>
        <row r="5750">
          <cell r="A5750">
            <v>4210001</v>
          </cell>
          <cell r="B5750" t="str">
            <v>RESERVE FOR GEN'L REPL UNDER GUARANTEE-CURRENT</v>
          </cell>
        </row>
        <row r="5751">
          <cell r="A5751">
            <v>4210001</v>
          </cell>
          <cell r="B5751" t="str">
            <v>RESERVE FOR GEN'L REPL UNDER GUARANTEE-CURRENT</v>
          </cell>
        </row>
        <row r="5752">
          <cell r="A5752">
            <v>4210001</v>
          </cell>
          <cell r="B5752" t="str">
            <v>RESERVE FOR GEN'L REPL UNDER GUARANTEE-CURRENT</v>
          </cell>
        </row>
        <row r="5753">
          <cell r="A5753">
            <v>4210001</v>
          </cell>
          <cell r="B5753" t="str">
            <v>RESERVE FOR GEN'L REPL UNDER GUARANTEE-CURRENT</v>
          </cell>
        </row>
        <row r="5754">
          <cell r="A5754">
            <v>4210001</v>
          </cell>
          <cell r="B5754" t="str">
            <v>RESERVE FOR GEN'L REPL UNDER GUARANTEE-CURRENT</v>
          </cell>
        </row>
        <row r="5755">
          <cell r="A5755">
            <v>4210001</v>
          </cell>
          <cell r="B5755" t="str">
            <v>RESERVE FOR GEN'L REPL UNDER GUARANTEE-CURRENT</v>
          </cell>
        </row>
        <row r="5756">
          <cell r="A5756">
            <v>4210001</v>
          </cell>
          <cell r="B5756" t="str">
            <v>RESERVE FOR GEN'L REPL UNDER GUARANTEE-CURRENT</v>
          </cell>
        </row>
        <row r="5757">
          <cell r="A5757">
            <v>4210001</v>
          </cell>
          <cell r="B5757" t="str">
            <v>RESERVE FOR GEN'L REPL UNDER GUARANTEE-CURRENT</v>
          </cell>
        </row>
        <row r="5758">
          <cell r="A5758">
            <v>4210001</v>
          </cell>
          <cell r="B5758" t="str">
            <v>RESERVE FOR GEN'L REPL UNDER GUARANTEE-CURRENT</v>
          </cell>
        </row>
        <row r="5759">
          <cell r="A5759">
            <v>4210001</v>
          </cell>
          <cell r="B5759" t="str">
            <v>RESERVE FOR GEN'L REPL UNDER GUARANTEE-CURRENT</v>
          </cell>
        </row>
        <row r="5760">
          <cell r="A5760">
            <v>4210001</v>
          </cell>
          <cell r="B5760" t="str">
            <v>RESERVE FOR GEN'L REPL UNDER GUARANTEE-CURRENT</v>
          </cell>
        </row>
        <row r="5761">
          <cell r="A5761">
            <v>4210001</v>
          </cell>
          <cell r="B5761" t="str">
            <v>RESERVE FOR GEN'L REPL UNDER GUARANTEE-CURRENT</v>
          </cell>
        </row>
        <row r="5762">
          <cell r="A5762">
            <v>4210001</v>
          </cell>
          <cell r="B5762" t="str">
            <v>RESERVE FOR GEN'L REPL UNDER GUARANTEE-CURRENT</v>
          </cell>
        </row>
        <row r="5763">
          <cell r="A5763">
            <v>4210001</v>
          </cell>
          <cell r="B5763" t="str">
            <v>RESERVE FOR GEN'L REPL UNDER GUARANTEE-CURRENT</v>
          </cell>
        </row>
        <row r="5764">
          <cell r="A5764">
            <v>4210001</v>
          </cell>
          <cell r="B5764" t="str">
            <v>RESERVE FOR GEN'L REPL UNDER GUARANTEE-CURRENT</v>
          </cell>
        </row>
        <row r="5765">
          <cell r="A5765">
            <v>4210001</v>
          </cell>
          <cell r="B5765" t="str">
            <v>RESERVE FOR GEN'L REPL UNDER GUARANTEE-CURRENT</v>
          </cell>
        </row>
        <row r="5766">
          <cell r="A5766">
            <v>4210001</v>
          </cell>
          <cell r="B5766" t="str">
            <v>RESERVE FOR GEN'L REPL UNDER GUARANTEE-CURRENT</v>
          </cell>
        </row>
        <row r="5767">
          <cell r="A5767">
            <v>4210001</v>
          </cell>
          <cell r="B5767" t="str">
            <v>RESERVE FOR GEN'L REPL UNDER GUARANTEE-CURRENT</v>
          </cell>
        </row>
        <row r="5768">
          <cell r="A5768">
            <v>4210001</v>
          </cell>
          <cell r="B5768" t="str">
            <v>RESERVE FOR GEN'L REPL UNDER GUARANTEE-CURRENT</v>
          </cell>
        </row>
        <row r="5769">
          <cell r="A5769">
            <v>4210001</v>
          </cell>
          <cell r="B5769" t="str">
            <v>RESERVE FOR GEN'L REPL UNDER GUARANTEE-CURRENT</v>
          </cell>
        </row>
        <row r="5770">
          <cell r="A5770">
            <v>4210001</v>
          </cell>
          <cell r="B5770" t="str">
            <v>RESERVE FOR GEN'L REPL UNDER GUARANTEE-CURRENT</v>
          </cell>
        </row>
        <row r="5771">
          <cell r="A5771">
            <v>4210001</v>
          </cell>
          <cell r="B5771" t="str">
            <v>RESERVE FOR GEN'L REPL UNDER GUARANTEE-CURRENT</v>
          </cell>
        </row>
        <row r="5772">
          <cell r="A5772">
            <v>4210001</v>
          </cell>
          <cell r="B5772" t="str">
            <v>RESERVE FOR GEN'L REPL UNDER GUARANTEE-CURRENT</v>
          </cell>
        </row>
        <row r="5773">
          <cell r="A5773">
            <v>4210001</v>
          </cell>
          <cell r="B5773" t="str">
            <v>RESERVE FOR GEN'L REPL UNDER GUARANTEE-CURRENT</v>
          </cell>
        </row>
        <row r="5774">
          <cell r="A5774">
            <v>4210001</v>
          </cell>
          <cell r="B5774" t="str">
            <v>RESERVE FOR GEN'L REPL UNDER GUARANTEE-CURRENT</v>
          </cell>
        </row>
        <row r="5775">
          <cell r="A5775">
            <v>4210001</v>
          </cell>
          <cell r="B5775" t="str">
            <v>RESERVE FOR GEN'L REPL UNDER GUARANTEE-CURRENT</v>
          </cell>
        </row>
        <row r="5776">
          <cell r="A5776">
            <v>4210001</v>
          </cell>
          <cell r="B5776" t="str">
            <v>RESERVE FOR GEN'L REPL UNDER GUARANTEE-CURRENT</v>
          </cell>
        </row>
        <row r="5777">
          <cell r="A5777">
            <v>4210001</v>
          </cell>
          <cell r="B5777" t="str">
            <v>RESERVE FOR GEN'L REPL UNDER GUARANTEE-CURRENT</v>
          </cell>
        </row>
        <row r="5778">
          <cell r="A5778">
            <v>4210001</v>
          </cell>
          <cell r="B5778" t="str">
            <v>RESERVE FOR GEN'L REPL UNDER GUARANTEE-CURRENT</v>
          </cell>
        </row>
        <row r="5779">
          <cell r="A5779">
            <v>4210001</v>
          </cell>
          <cell r="B5779" t="str">
            <v>RESERVE FOR GEN'L REPL UNDER GUARANTEE-CURRENT</v>
          </cell>
        </row>
        <row r="5780">
          <cell r="A5780">
            <v>4210001</v>
          </cell>
          <cell r="B5780" t="str">
            <v>RESERVE FOR GEN'L REPL UNDER GUARANTEE-CURRENT</v>
          </cell>
        </row>
        <row r="5781">
          <cell r="A5781">
            <v>4210001</v>
          </cell>
          <cell r="B5781" t="str">
            <v>RESERVE FOR GEN'L REPL UNDER GUARANTEE-CURRENT</v>
          </cell>
        </row>
        <row r="5782">
          <cell r="A5782">
            <v>4210001</v>
          </cell>
          <cell r="B5782" t="str">
            <v>RESERVE FOR GEN'L REPL UNDER GUARANTEE-CURRENT</v>
          </cell>
        </row>
        <row r="5783">
          <cell r="A5783">
            <v>4210001</v>
          </cell>
          <cell r="B5783" t="str">
            <v>RESERVE FOR GEN'L REPL UNDER GUARANTEE-CURRENT</v>
          </cell>
        </row>
        <row r="5784">
          <cell r="A5784">
            <v>4210001</v>
          </cell>
          <cell r="B5784" t="str">
            <v>RESERVE FOR GEN'L REPL UNDER GUARANTEE-CURRENT</v>
          </cell>
        </row>
        <row r="5785">
          <cell r="A5785">
            <v>4210001</v>
          </cell>
          <cell r="B5785" t="str">
            <v>RESERVE FOR GEN'L REPL UNDER GUARANTEE-CURRENT</v>
          </cell>
        </row>
        <row r="5786">
          <cell r="A5786">
            <v>4210001</v>
          </cell>
          <cell r="B5786" t="str">
            <v>RESERVE FOR GEN'L REPL UNDER GUARANTEE-CURRENT</v>
          </cell>
        </row>
        <row r="5787">
          <cell r="A5787">
            <v>4210001</v>
          </cell>
          <cell r="B5787" t="str">
            <v>RESERVE FOR GEN'L REPL UNDER GUARANTEE-CURRENT</v>
          </cell>
        </row>
        <row r="5788">
          <cell r="A5788">
            <v>4210001</v>
          </cell>
          <cell r="B5788" t="str">
            <v>RESERVE FOR GEN'L REPL UNDER GUARANTEE-CURRENT</v>
          </cell>
        </row>
        <row r="5789">
          <cell r="A5789">
            <v>4311002</v>
          </cell>
          <cell r="B5789" t="str">
            <v>WITHIN OWN DIVISION</v>
          </cell>
        </row>
        <row r="5790">
          <cell r="A5790">
            <v>4311002</v>
          </cell>
          <cell r="B5790" t="str">
            <v>WITHIN OWN DIVISION</v>
          </cell>
        </row>
        <row r="5791">
          <cell r="A5791">
            <v>4410001</v>
          </cell>
          <cell r="B5791" t="str">
            <v>INT. OF OTHER SHARE OWNERS IN EQUITY OF AFFIL</v>
          </cell>
        </row>
        <row r="5792">
          <cell r="A5792">
            <v>4510001</v>
          </cell>
          <cell r="B5792" t="str">
            <v>CAPITAL STOCK</v>
          </cell>
        </row>
        <row r="5793">
          <cell r="A5793">
            <v>4510001</v>
          </cell>
          <cell r="B5793" t="str">
            <v>CAPITAL STOCK</v>
          </cell>
        </row>
        <row r="5794">
          <cell r="A5794">
            <v>4510001</v>
          </cell>
          <cell r="B5794" t="str">
            <v>CAPITAL STOCK</v>
          </cell>
        </row>
        <row r="5795">
          <cell r="A5795">
            <v>4510001</v>
          </cell>
          <cell r="B5795" t="str">
            <v>CAPITAL STOCK</v>
          </cell>
        </row>
        <row r="5796">
          <cell r="A5796">
            <v>4610001</v>
          </cell>
          <cell r="B5796" t="str">
            <v>CAPITAL SURPLUS</v>
          </cell>
        </row>
        <row r="5797">
          <cell r="A5797">
            <v>4610001</v>
          </cell>
          <cell r="B5797" t="str">
            <v>CAPITAL SURPLUS</v>
          </cell>
        </row>
        <row r="5798">
          <cell r="A5798">
            <v>4610001</v>
          </cell>
          <cell r="B5798" t="str">
            <v>CAPITAL SURPLUS</v>
          </cell>
        </row>
        <row r="5799">
          <cell r="A5799">
            <v>4610002</v>
          </cell>
          <cell r="B5799" t="str">
            <v>EQUITY-(GE FOREIGN INDUST. CO.</v>
          </cell>
        </row>
        <row r="5800">
          <cell r="A5800">
            <v>4620001</v>
          </cell>
          <cell r="B5800" t="str">
            <v>FORGEIN CURRENCY TRANSLATION ADJ</v>
          </cell>
        </row>
        <row r="5801">
          <cell r="A5801">
            <v>4640101</v>
          </cell>
          <cell r="B5801" t="str">
            <v>OPENING BALANCE-TRANSITION ADJUSTMENT (PRE-TAX)</v>
          </cell>
        </row>
        <row r="5802">
          <cell r="A5802">
            <v>4711001</v>
          </cell>
          <cell r="B5802" t="str">
            <v>IMPUTED DEBT-GAP SUBACCOUNT 471.1</v>
          </cell>
        </row>
        <row r="5803">
          <cell r="A5803">
            <v>4711001</v>
          </cell>
          <cell r="B5803" t="str">
            <v>IMPUTED DEBT-GAP SUBACCOUNT 471.1</v>
          </cell>
        </row>
        <row r="5804">
          <cell r="A5804">
            <v>4711001</v>
          </cell>
          <cell r="B5804" t="str">
            <v>IMPUTED DEBT-GAP SUBACCOUNT 471.1</v>
          </cell>
        </row>
        <row r="5805">
          <cell r="A5805">
            <v>4711001</v>
          </cell>
          <cell r="B5805" t="str">
            <v>IMPUTED DEBT-GAP SUBACCOUNT 471.1</v>
          </cell>
        </row>
        <row r="5806">
          <cell r="A5806">
            <v>4711001</v>
          </cell>
          <cell r="B5806" t="str">
            <v>IMPUTED DEBT-GAP SUBACCOUNT 471.1</v>
          </cell>
        </row>
        <row r="5807">
          <cell r="A5807">
            <v>4711001</v>
          </cell>
          <cell r="B5807" t="str">
            <v>IMPUTED DEBT-GAP SUBACCOUNT 471.1</v>
          </cell>
        </row>
        <row r="5808">
          <cell r="A5808">
            <v>4711001</v>
          </cell>
          <cell r="B5808" t="str">
            <v>IMPUTED DEBT-GAP SUBACCOUNT 471.1</v>
          </cell>
        </row>
        <row r="5809">
          <cell r="A5809">
            <v>4711001</v>
          </cell>
          <cell r="B5809" t="str">
            <v>IMPUTED DEBT-GAP SUBACCOUNT 471.1</v>
          </cell>
        </row>
        <row r="5810">
          <cell r="A5810">
            <v>4711001</v>
          </cell>
          <cell r="B5810" t="str">
            <v>IMPUTED DEBT-GAP SUBACCOUNT 471.1</v>
          </cell>
        </row>
        <row r="5811">
          <cell r="A5811">
            <v>4711001</v>
          </cell>
          <cell r="B5811" t="str">
            <v>IMPUTED DEBT-GAP SUBACCOUNT 471.1</v>
          </cell>
        </row>
        <row r="5812">
          <cell r="A5812">
            <v>4711001</v>
          </cell>
          <cell r="B5812" t="str">
            <v>IMPUTED DEBT-GAP SUBACCOUNT 471.1</v>
          </cell>
        </row>
        <row r="5813">
          <cell r="A5813">
            <v>4711001</v>
          </cell>
          <cell r="B5813" t="str">
            <v>IMPUTED DEBT-GAP SUBACCOUNT 471.1</v>
          </cell>
        </row>
        <row r="5814">
          <cell r="A5814">
            <v>4711001</v>
          </cell>
          <cell r="B5814" t="str">
            <v>IMPUTED DEBT-GAP SUBACCOUNT 471.1</v>
          </cell>
        </row>
        <row r="5815">
          <cell r="A5815">
            <v>4711001</v>
          </cell>
          <cell r="B5815" t="str">
            <v>IMPUTED DEBT-GAP SUBACCOUNT 471.1</v>
          </cell>
        </row>
        <row r="5816">
          <cell r="A5816">
            <v>4711001</v>
          </cell>
          <cell r="B5816" t="str">
            <v>IMPUTED DEBT-GAP SUBACCOUNT 471.1</v>
          </cell>
        </row>
        <row r="5817">
          <cell r="A5817">
            <v>4711001</v>
          </cell>
          <cell r="B5817" t="str">
            <v>IMPUTED DEBT-GAP SUBACCOUNT 471.1</v>
          </cell>
        </row>
        <row r="5818">
          <cell r="A5818">
            <v>4712101</v>
          </cell>
          <cell r="B5818" t="str">
            <v>ALL OTHER EXCLUDING NET INCOME</v>
          </cell>
        </row>
        <row r="5819">
          <cell r="A5819">
            <v>4712101</v>
          </cell>
          <cell r="B5819" t="str">
            <v>ALL OTHER EXCLUDING NET INCOME</v>
          </cell>
        </row>
        <row r="5820">
          <cell r="A5820">
            <v>4712101</v>
          </cell>
          <cell r="B5820" t="str">
            <v>ALL OTHER EXCLUDING NET INCOME</v>
          </cell>
        </row>
        <row r="5821">
          <cell r="A5821">
            <v>4712301</v>
          </cell>
          <cell r="B5821" t="str">
            <v>DIVIDENDS-CURRENT YEAR</v>
          </cell>
        </row>
        <row r="5822">
          <cell r="A5822">
            <v>4720001</v>
          </cell>
          <cell r="B5822" t="str">
            <v>AFFILIATE CURRENT ACCOUNT OUTSIDE OWN BUSINESS</v>
          </cell>
        </row>
        <row r="5823">
          <cell r="A5823">
            <v>4720001</v>
          </cell>
          <cell r="B5823" t="str">
            <v>AFFILIATE CURRENT ACCOUNT OUTSIDE OWN BUSINESS</v>
          </cell>
        </row>
        <row r="5824">
          <cell r="A5824">
            <v>4720001</v>
          </cell>
          <cell r="B5824" t="str">
            <v>AFFILIATE CURRENT ACCOUNT OUTSIDE OWN BUSINESS</v>
          </cell>
        </row>
        <row r="5825">
          <cell r="A5825">
            <v>4720002</v>
          </cell>
          <cell r="B5825" t="str">
            <v>AFFILIATE CURRENT ACCOUNT WITHIN OWN BUSINESS</v>
          </cell>
        </row>
        <row r="5826">
          <cell r="A5826">
            <v>4720002</v>
          </cell>
          <cell r="B5826" t="str">
            <v>AFFILIATE CURRENT ACCOUNT WITHIN OWN BUSINESS</v>
          </cell>
        </row>
        <row r="5827">
          <cell r="A5827">
            <v>4720002</v>
          </cell>
          <cell r="B5827" t="str">
            <v>AFFILIATE CURRENT ACCOUNT WITHIN OWN BUSINESS</v>
          </cell>
        </row>
        <row r="5828">
          <cell r="A5828">
            <v>4720002</v>
          </cell>
          <cell r="B5828" t="str">
            <v>AFFILIATE CURRENT ACCOUNT WITHIN OWN BUSINESS</v>
          </cell>
        </row>
        <row r="5829">
          <cell r="A5829">
            <v>4720002</v>
          </cell>
          <cell r="B5829" t="str">
            <v>AFFILIATE CURRENT ACCOUNT WITHIN OWN BUSINESS</v>
          </cell>
        </row>
        <row r="5830">
          <cell r="A5830">
            <v>4720002</v>
          </cell>
          <cell r="B5830" t="str">
            <v>AFFILIATE CURRENT ACCOUNT WITHIN OWN BUSINESS</v>
          </cell>
        </row>
        <row r="5831">
          <cell r="A5831">
            <v>4720002</v>
          </cell>
          <cell r="B5831" t="str">
            <v>AFFILIATE CURRENT ACCOUNT WITHIN OWN BUSINESS</v>
          </cell>
        </row>
        <row r="5832">
          <cell r="A5832">
            <v>4720004</v>
          </cell>
          <cell r="B5832" t="str">
            <v>AFFILIATE CURRENT ACCOUNT - CANADA</v>
          </cell>
        </row>
        <row r="5833">
          <cell r="A5833">
            <v>4720071</v>
          </cell>
          <cell r="B5833" t="str">
            <v>TRSY-AFFILLIATE CURRENT ACCOUTN</v>
          </cell>
        </row>
        <row r="5834">
          <cell r="A5834">
            <v>4810001</v>
          </cell>
          <cell r="B5834" t="str">
            <v>RETAINED EARNINGS AT JANUARY 1</v>
          </cell>
        </row>
        <row r="5835">
          <cell r="A5835">
            <v>5011001</v>
          </cell>
          <cell r="B5835" t="str">
            <v>EXTERNAL CUSTOMERS</v>
          </cell>
        </row>
        <row r="5836">
          <cell r="A5836">
            <v>5011001</v>
          </cell>
          <cell r="B5836" t="str">
            <v>EXTERNAL CUSTOMERS</v>
          </cell>
        </row>
        <row r="5837">
          <cell r="A5837">
            <v>5011001</v>
          </cell>
          <cell r="B5837" t="str">
            <v>EXTERNAL CUSTOMERS</v>
          </cell>
        </row>
        <row r="5838">
          <cell r="A5838">
            <v>5011001</v>
          </cell>
          <cell r="B5838" t="str">
            <v>EXTERNAL CUSTOMERS</v>
          </cell>
        </row>
        <row r="5839">
          <cell r="A5839">
            <v>5011001</v>
          </cell>
          <cell r="B5839" t="str">
            <v>EXTERNAL CUSTOMERS</v>
          </cell>
        </row>
        <row r="5840">
          <cell r="A5840">
            <v>5011001</v>
          </cell>
          <cell r="B5840" t="str">
            <v>EXTERNAL CUSTOMERS</v>
          </cell>
        </row>
        <row r="5841">
          <cell r="A5841">
            <v>5011001</v>
          </cell>
          <cell r="B5841" t="str">
            <v>EXTERNAL CUSTOMERS</v>
          </cell>
        </row>
        <row r="5842">
          <cell r="A5842">
            <v>5011001</v>
          </cell>
          <cell r="B5842" t="str">
            <v>EXTERNAL CUSTOMERS</v>
          </cell>
        </row>
        <row r="5843">
          <cell r="A5843">
            <v>5011001</v>
          </cell>
          <cell r="B5843" t="str">
            <v>EXTERNAL CUSTOMERS</v>
          </cell>
        </row>
        <row r="5844">
          <cell r="A5844">
            <v>5011001</v>
          </cell>
          <cell r="B5844" t="str">
            <v>EXTERNAL CUSTOMERS</v>
          </cell>
        </row>
        <row r="5845">
          <cell r="A5845">
            <v>5011001</v>
          </cell>
          <cell r="B5845" t="str">
            <v>EXTERNAL CUSTOMERS</v>
          </cell>
        </row>
        <row r="5846">
          <cell r="A5846">
            <v>5011001</v>
          </cell>
          <cell r="B5846" t="str">
            <v>EXTERNAL CUSTOMERS</v>
          </cell>
        </row>
        <row r="5847">
          <cell r="A5847">
            <v>5011001</v>
          </cell>
          <cell r="B5847" t="str">
            <v>EXTERNAL CUSTOMERS</v>
          </cell>
        </row>
        <row r="5848">
          <cell r="A5848">
            <v>5011001</v>
          </cell>
          <cell r="B5848" t="str">
            <v>EXTERNAL CUSTOMERS</v>
          </cell>
        </row>
        <row r="5849">
          <cell r="A5849">
            <v>5011001</v>
          </cell>
          <cell r="B5849" t="str">
            <v>EXTERNAL CUSTOMERS</v>
          </cell>
        </row>
        <row r="5850">
          <cell r="A5850">
            <v>5011001</v>
          </cell>
          <cell r="B5850" t="str">
            <v>EXTERNAL CUSTOMERS</v>
          </cell>
        </row>
        <row r="5851">
          <cell r="A5851">
            <v>5011001</v>
          </cell>
          <cell r="B5851" t="str">
            <v>EXTERNAL CUSTOMERS</v>
          </cell>
        </row>
        <row r="5852">
          <cell r="A5852">
            <v>5011001</v>
          </cell>
          <cell r="B5852" t="str">
            <v>EXTERNAL CUSTOMERS</v>
          </cell>
        </row>
        <row r="5853">
          <cell r="A5853">
            <v>5011001</v>
          </cell>
          <cell r="B5853" t="str">
            <v>EXTERNAL CUSTOMERS</v>
          </cell>
        </row>
        <row r="5854">
          <cell r="A5854">
            <v>5012201</v>
          </cell>
          <cell r="B5854" t="str">
            <v>WITHIN OWN DIVISION</v>
          </cell>
        </row>
        <row r="5855">
          <cell r="A5855">
            <v>5012201</v>
          </cell>
          <cell r="B5855" t="str">
            <v>WITHIN OWN DIVISION</v>
          </cell>
        </row>
        <row r="5856">
          <cell r="A5856">
            <v>5012201</v>
          </cell>
          <cell r="B5856" t="str">
            <v>WITHIN OWN DIVISION</v>
          </cell>
        </row>
        <row r="5857">
          <cell r="A5857">
            <v>5012301</v>
          </cell>
          <cell r="B5857" t="str">
            <v>OTHERS WITHIN OWN GROUP</v>
          </cell>
        </row>
        <row r="5858">
          <cell r="A5858">
            <v>5012301</v>
          </cell>
          <cell r="B5858" t="str">
            <v>OTHERS WITHIN OWN GROUP</v>
          </cell>
        </row>
        <row r="5859">
          <cell r="A5859">
            <v>5012501</v>
          </cell>
          <cell r="B5859" t="str">
            <v>OTHER GE PARENT CO COMPONENTS</v>
          </cell>
        </row>
        <row r="5860">
          <cell r="A5860">
            <v>5012501</v>
          </cell>
          <cell r="B5860" t="str">
            <v>OTHER GE PARENT CO COMPONENTS</v>
          </cell>
        </row>
        <row r="5861">
          <cell r="A5861">
            <v>5012501</v>
          </cell>
          <cell r="B5861" t="str">
            <v>OTHER GE PARENT CO COMPONENTS</v>
          </cell>
        </row>
        <row r="5862">
          <cell r="A5862">
            <v>5012501</v>
          </cell>
          <cell r="B5862" t="str">
            <v>OTHER GE PARENT CO COMPONENTS</v>
          </cell>
        </row>
        <row r="5863">
          <cell r="A5863">
            <v>5012501</v>
          </cell>
          <cell r="B5863" t="str">
            <v>OTHER GE PARENT CO COMPONENTS</v>
          </cell>
        </row>
        <row r="5864">
          <cell r="A5864">
            <v>5012501</v>
          </cell>
          <cell r="B5864" t="str">
            <v>OTHER GE PARENT CO COMPONENTS</v>
          </cell>
        </row>
        <row r="5865">
          <cell r="A5865">
            <v>5012501</v>
          </cell>
          <cell r="B5865" t="str">
            <v>OTHER GE PARENT CO COMPONENTS</v>
          </cell>
        </row>
        <row r="5866">
          <cell r="A5866">
            <v>5012501</v>
          </cell>
          <cell r="B5866" t="str">
            <v>OTHER GE PARENT CO COMPONENTS</v>
          </cell>
        </row>
        <row r="5867">
          <cell r="A5867">
            <v>5012501</v>
          </cell>
          <cell r="B5867" t="str">
            <v>OTHER GE PARENT CO COMPONENTS</v>
          </cell>
        </row>
        <row r="5868">
          <cell r="A5868">
            <v>5012501</v>
          </cell>
          <cell r="B5868" t="str">
            <v>OTHER GE PARENT CO COMPONENTS</v>
          </cell>
        </row>
        <row r="5869">
          <cell r="A5869">
            <v>5012501</v>
          </cell>
          <cell r="B5869" t="str">
            <v>OTHER GE PARENT CO COMPONENTS</v>
          </cell>
        </row>
        <row r="5870">
          <cell r="A5870">
            <v>5012501</v>
          </cell>
          <cell r="B5870" t="str">
            <v>OTHER GE PARENT CO COMPONENTS</v>
          </cell>
        </row>
        <row r="5871">
          <cell r="A5871">
            <v>5013101</v>
          </cell>
          <cell r="B5871" t="str">
            <v>WITHIN OWN DEPARTMENT</v>
          </cell>
        </row>
        <row r="5872">
          <cell r="A5872">
            <v>5013101</v>
          </cell>
          <cell r="B5872" t="str">
            <v>WITHIN OWN DEPARTMENT</v>
          </cell>
        </row>
        <row r="5873">
          <cell r="A5873">
            <v>5013201</v>
          </cell>
          <cell r="B5873" t="str">
            <v>NET SALES BILLED-INTERCO-OWN DIVISION</v>
          </cell>
        </row>
        <row r="5874">
          <cell r="A5874">
            <v>5013201</v>
          </cell>
          <cell r="B5874" t="str">
            <v>NET SALES BILLED-INTERCO-OWN DIVISION</v>
          </cell>
        </row>
        <row r="5875">
          <cell r="A5875">
            <v>5013201</v>
          </cell>
          <cell r="B5875" t="str">
            <v>NET SALES BILLED-INTERCO-OWN DIVISION</v>
          </cell>
        </row>
        <row r="5876">
          <cell r="A5876">
            <v>5013201</v>
          </cell>
          <cell r="B5876" t="str">
            <v>NET SALES BILLED-INTERCO-OWN DIVISION</v>
          </cell>
        </row>
        <row r="5877">
          <cell r="A5877">
            <v>5013201</v>
          </cell>
          <cell r="B5877" t="str">
            <v>NET SALES BILLED-INTERCO-OWN DIVISION</v>
          </cell>
        </row>
        <row r="5878">
          <cell r="A5878">
            <v>5013201</v>
          </cell>
          <cell r="B5878" t="str">
            <v>NET SALES BILLED-INTERCO-OWN DIVISION</v>
          </cell>
        </row>
        <row r="5879">
          <cell r="A5879">
            <v>5013301</v>
          </cell>
          <cell r="B5879" t="str">
            <v>OTHERS WITHIN OWN GROUP</v>
          </cell>
        </row>
        <row r="5880">
          <cell r="A5880">
            <v>5013501</v>
          </cell>
          <cell r="B5880" t="str">
            <v>OTHER CONSOLIDATED COMPONENTS</v>
          </cell>
        </row>
        <row r="5881">
          <cell r="A5881">
            <v>5100001</v>
          </cell>
          <cell r="B5881" t="str">
            <v>ALL OTHER COSTS AND EXPENSES</v>
          </cell>
        </row>
        <row r="5882">
          <cell r="A5882">
            <v>5100001</v>
          </cell>
          <cell r="B5882" t="str">
            <v>ALL OTHER COSTS AND EXPENSES</v>
          </cell>
        </row>
        <row r="5883">
          <cell r="A5883">
            <v>5100001</v>
          </cell>
          <cell r="B5883" t="str">
            <v>ALL OTHER COSTS AND EXPENSES</v>
          </cell>
        </row>
        <row r="5884">
          <cell r="A5884">
            <v>5100001</v>
          </cell>
          <cell r="B5884" t="str">
            <v>ALL OTHER COSTS AND EXPENSES</v>
          </cell>
        </row>
        <row r="5885">
          <cell r="A5885">
            <v>5100001</v>
          </cell>
          <cell r="B5885" t="str">
            <v>ALL OTHER COSTS AND EXPENSES</v>
          </cell>
        </row>
        <row r="5886">
          <cell r="A5886">
            <v>5100001</v>
          </cell>
          <cell r="B5886" t="str">
            <v>ALL OTHER COSTS AND EXPENSES</v>
          </cell>
        </row>
        <row r="5887">
          <cell r="A5887">
            <v>5100001</v>
          </cell>
          <cell r="B5887" t="str">
            <v>ALL OTHER COSTS AND EXPENSES</v>
          </cell>
        </row>
        <row r="5888">
          <cell r="A5888">
            <v>5100001</v>
          </cell>
          <cell r="B5888" t="str">
            <v>ALL OTHER COSTS AND EXPENSES</v>
          </cell>
        </row>
        <row r="5889">
          <cell r="A5889">
            <v>5100001</v>
          </cell>
          <cell r="B5889" t="str">
            <v>ALL OTHER COSTS AND EXPENSES</v>
          </cell>
        </row>
        <row r="5890">
          <cell r="A5890">
            <v>5100001</v>
          </cell>
          <cell r="B5890" t="str">
            <v>ALL OTHER COSTS AND EXPENSES</v>
          </cell>
        </row>
        <row r="5891">
          <cell r="A5891">
            <v>5100001</v>
          </cell>
          <cell r="B5891" t="str">
            <v>ALL OTHER COSTS AND EXPENSES</v>
          </cell>
        </row>
        <row r="5892">
          <cell r="A5892">
            <v>5100001</v>
          </cell>
          <cell r="B5892" t="str">
            <v>ALL OTHER COSTS AND EXPENSES</v>
          </cell>
        </row>
        <row r="5893">
          <cell r="A5893">
            <v>5100001</v>
          </cell>
          <cell r="B5893" t="str">
            <v>ALL OTHER COSTS AND EXPENSES</v>
          </cell>
        </row>
        <row r="5894">
          <cell r="A5894">
            <v>5100001</v>
          </cell>
          <cell r="B5894" t="str">
            <v>ALL OTHER COSTS AND EXPENSES</v>
          </cell>
        </row>
        <row r="5895">
          <cell r="A5895">
            <v>5100001</v>
          </cell>
          <cell r="B5895" t="str">
            <v>ALL OTHER COSTS AND EXPENSES</v>
          </cell>
        </row>
        <row r="5896">
          <cell r="A5896">
            <v>5100001</v>
          </cell>
          <cell r="B5896" t="str">
            <v>ALL OTHER COSTS AND EXPENSES</v>
          </cell>
        </row>
        <row r="5897">
          <cell r="A5897">
            <v>5100001</v>
          </cell>
          <cell r="B5897" t="str">
            <v>ALL OTHER COSTS AND EXPENSES</v>
          </cell>
        </row>
        <row r="5898">
          <cell r="A5898">
            <v>5100001</v>
          </cell>
          <cell r="B5898" t="str">
            <v>ALL OTHER COSTS AND EXPENSES</v>
          </cell>
        </row>
        <row r="5899">
          <cell r="A5899">
            <v>5100001</v>
          </cell>
          <cell r="B5899" t="str">
            <v>ALL OTHER COSTS AND EXPENSES</v>
          </cell>
        </row>
        <row r="5900">
          <cell r="A5900">
            <v>5100001</v>
          </cell>
          <cell r="B5900" t="str">
            <v>ALL OTHER COSTS AND EXPENSES</v>
          </cell>
        </row>
        <row r="5901">
          <cell r="A5901">
            <v>5100001</v>
          </cell>
          <cell r="B5901" t="str">
            <v>ALL OTHER COSTS AND EXPENSES</v>
          </cell>
        </row>
        <row r="5902">
          <cell r="A5902">
            <v>5100001</v>
          </cell>
          <cell r="B5902" t="str">
            <v>ALL OTHER COSTS AND EXPENSES</v>
          </cell>
        </row>
        <row r="5903">
          <cell r="A5903">
            <v>5100001</v>
          </cell>
          <cell r="B5903" t="str">
            <v>ALL OTHER COSTS AND EXPENSES</v>
          </cell>
        </row>
        <row r="5904">
          <cell r="A5904">
            <v>5100001</v>
          </cell>
          <cell r="B5904" t="str">
            <v>ALL OTHER COSTS AND EXPENSES</v>
          </cell>
        </row>
        <row r="5905">
          <cell r="A5905">
            <v>5100001</v>
          </cell>
          <cell r="B5905" t="str">
            <v>ALL OTHER COSTS AND EXPENSES</v>
          </cell>
        </row>
        <row r="5906">
          <cell r="A5906">
            <v>5100001</v>
          </cell>
          <cell r="B5906" t="str">
            <v>ALL OTHER COSTS AND EXPENSES</v>
          </cell>
        </row>
        <row r="5907">
          <cell r="A5907">
            <v>5100001</v>
          </cell>
          <cell r="B5907" t="str">
            <v>ALL OTHER COSTS AND EXPENSES</v>
          </cell>
        </row>
        <row r="5908">
          <cell r="A5908">
            <v>5100001</v>
          </cell>
          <cell r="B5908" t="str">
            <v>ALL OTHER COSTS AND EXPENSES</v>
          </cell>
        </row>
        <row r="5909">
          <cell r="A5909">
            <v>5100001</v>
          </cell>
          <cell r="B5909" t="str">
            <v>ALL OTHER COSTS AND EXPENSES</v>
          </cell>
        </row>
        <row r="5910">
          <cell r="A5910">
            <v>5100001</v>
          </cell>
          <cell r="B5910" t="str">
            <v>ALL OTHER COSTS AND EXPENSES</v>
          </cell>
        </row>
        <row r="5911">
          <cell r="A5911">
            <v>5100001</v>
          </cell>
          <cell r="B5911" t="str">
            <v>ALL OTHER COSTS AND EXPENSES</v>
          </cell>
        </row>
        <row r="5912">
          <cell r="A5912">
            <v>5100001</v>
          </cell>
          <cell r="B5912" t="str">
            <v>ALL OTHER COSTS AND EXPENSES</v>
          </cell>
        </row>
        <row r="5913">
          <cell r="A5913">
            <v>5100001</v>
          </cell>
          <cell r="B5913" t="str">
            <v>ALL OTHER COSTS AND EXPENSES</v>
          </cell>
        </row>
        <row r="5914">
          <cell r="A5914">
            <v>5100001</v>
          </cell>
          <cell r="B5914" t="str">
            <v>ALL OTHER COSTS AND EXPENSES</v>
          </cell>
        </row>
        <row r="5915">
          <cell r="A5915">
            <v>5100001</v>
          </cell>
          <cell r="B5915" t="str">
            <v>ALL OTHER COSTS AND EXPENSES</v>
          </cell>
        </row>
        <row r="5916">
          <cell r="A5916">
            <v>5100001</v>
          </cell>
          <cell r="B5916" t="str">
            <v>ALL OTHER COSTS AND EXPENSES</v>
          </cell>
        </row>
        <row r="5917">
          <cell r="A5917">
            <v>5100001</v>
          </cell>
          <cell r="B5917" t="str">
            <v>ALL OTHER COSTS AND EXPENSES</v>
          </cell>
        </row>
        <row r="5918">
          <cell r="A5918">
            <v>5100001</v>
          </cell>
          <cell r="B5918" t="str">
            <v>ALL OTHER COSTS AND EXPENSES</v>
          </cell>
        </row>
        <row r="5919">
          <cell r="A5919">
            <v>5100001</v>
          </cell>
          <cell r="B5919" t="str">
            <v>ALL OTHER COSTS AND EXPENSES</v>
          </cell>
        </row>
        <row r="5920">
          <cell r="A5920">
            <v>5100001</v>
          </cell>
          <cell r="B5920" t="str">
            <v>ALL OTHER COSTS AND EXPENSES</v>
          </cell>
        </row>
        <row r="5921">
          <cell r="A5921">
            <v>5100001</v>
          </cell>
          <cell r="B5921" t="str">
            <v>ALL OTHER COSTS AND EXPENSES</v>
          </cell>
        </row>
        <row r="5922">
          <cell r="A5922">
            <v>5100001</v>
          </cell>
          <cell r="B5922" t="str">
            <v>ALL OTHER COSTS AND EXPENSES</v>
          </cell>
        </row>
        <row r="5923">
          <cell r="A5923">
            <v>5100001</v>
          </cell>
          <cell r="B5923" t="str">
            <v>ALL OTHER COSTS AND EXPENSES</v>
          </cell>
        </row>
        <row r="5924">
          <cell r="A5924">
            <v>5100001</v>
          </cell>
          <cell r="B5924" t="str">
            <v>ALL OTHER COSTS AND EXPENSES</v>
          </cell>
        </row>
        <row r="5925">
          <cell r="A5925">
            <v>5100001</v>
          </cell>
          <cell r="B5925" t="str">
            <v>ALL OTHER COSTS AND EXPENSES</v>
          </cell>
        </row>
        <row r="5926">
          <cell r="A5926">
            <v>5100001</v>
          </cell>
          <cell r="B5926" t="str">
            <v>ALL OTHER COSTS AND EXPENSES</v>
          </cell>
        </row>
        <row r="5927">
          <cell r="A5927">
            <v>5100001</v>
          </cell>
          <cell r="B5927" t="str">
            <v>ALL OTHER COSTS AND EXPENSES</v>
          </cell>
        </row>
        <row r="5928">
          <cell r="A5928">
            <v>5100001</v>
          </cell>
          <cell r="B5928" t="str">
            <v>ALL OTHER COSTS AND EXPENSES</v>
          </cell>
        </row>
        <row r="5929">
          <cell r="A5929">
            <v>5100001</v>
          </cell>
          <cell r="B5929" t="str">
            <v>ALL OTHER COSTS AND EXPENSES</v>
          </cell>
        </row>
        <row r="5930">
          <cell r="A5930">
            <v>5100001</v>
          </cell>
          <cell r="B5930" t="str">
            <v>ALL OTHER COSTS AND EXPENSES</v>
          </cell>
        </row>
        <row r="5931">
          <cell r="A5931">
            <v>5100001</v>
          </cell>
          <cell r="B5931" t="str">
            <v>ALL OTHER COSTS AND EXPENSES</v>
          </cell>
        </row>
        <row r="5932">
          <cell r="A5932">
            <v>5100001</v>
          </cell>
          <cell r="B5932" t="str">
            <v>ALL OTHER COSTS AND EXPENSES</v>
          </cell>
        </row>
        <row r="5933">
          <cell r="A5933">
            <v>5100001</v>
          </cell>
          <cell r="B5933" t="str">
            <v>ALL OTHER COSTS AND EXPENSES</v>
          </cell>
        </row>
        <row r="5934">
          <cell r="A5934">
            <v>5100001</v>
          </cell>
          <cell r="B5934" t="str">
            <v>ALL OTHER COSTS AND EXPENSES</v>
          </cell>
        </row>
        <row r="5935">
          <cell r="A5935">
            <v>5100001</v>
          </cell>
          <cell r="B5935" t="str">
            <v>ALL OTHER COSTS AND EXPENSES</v>
          </cell>
        </row>
        <row r="5936">
          <cell r="A5936">
            <v>5100001</v>
          </cell>
          <cell r="B5936" t="str">
            <v>ALL OTHER COSTS AND EXPENSES</v>
          </cell>
        </row>
        <row r="5937">
          <cell r="A5937">
            <v>5100001</v>
          </cell>
          <cell r="B5937" t="str">
            <v>ALL OTHER COSTS AND EXPENSES</v>
          </cell>
        </row>
        <row r="5938">
          <cell r="A5938">
            <v>5100001</v>
          </cell>
          <cell r="B5938" t="str">
            <v>ALL OTHER COSTS AND EXPENSES</v>
          </cell>
        </row>
        <row r="5939">
          <cell r="A5939">
            <v>5100001</v>
          </cell>
          <cell r="B5939" t="str">
            <v>ALL OTHER COSTS AND EXPENSES</v>
          </cell>
        </row>
        <row r="5940">
          <cell r="A5940">
            <v>5100001</v>
          </cell>
          <cell r="B5940" t="str">
            <v>ALL OTHER COSTS AND EXPENSES</v>
          </cell>
        </row>
        <row r="5941">
          <cell r="A5941">
            <v>5100001</v>
          </cell>
          <cell r="B5941" t="str">
            <v>ALL OTHER COSTS AND EXPENSES</v>
          </cell>
        </row>
        <row r="5942">
          <cell r="A5942">
            <v>5100001</v>
          </cell>
          <cell r="B5942" t="str">
            <v>ALL OTHER COSTS AND EXPENSES</v>
          </cell>
        </row>
        <row r="5943">
          <cell r="A5943">
            <v>5100001</v>
          </cell>
          <cell r="B5943" t="str">
            <v>ALL OTHER COSTS AND EXPENSES</v>
          </cell>
        </row>
        <row r="5944">
          <cell r="A5944">
            <v>5100001</v>
          </cell>
          <cell r="B5944" t="str">
            <v>ALL OTHER COSTS AND EXPENSES</v>
          </cell>
        </row>
        <row r="5945">
          <cell r="A5945">
            <v>5100001</v>
          </cell>
          <cell r="B5945" t="str">
            <v>ALL OTHER COSTS AND EXPENSES</v>
          </cell>
        </row>
        <row r="5946">
          <cell r="A5946">
            <v>5100001</v>
          </cell>
          <cell r="B5946" t="str">
            <v>ALL OTHER COSTS AND EXPENSES</v>
          </cell>
        </row>
        <row r="5947">
          <cell r="A5947">
            <v>5100001</v>
          </cell>
          <cell r="B5947" t="str">
            <v>ALL OTHER COSTS AND EXPENSES</v>
          </cell>
        </row>
        <row r="5948">
          <cell r="A5948">
            <v>5100001</v>
          </cell>
          <cell r="B5948" t="str">
            <v>ALL OTHER COSTS AND EXPENSES</v>
          </cell>
        </row>
        <row r="5949">
          <cell r="A5949">
            <v>5100001</v>
          </cell>
          <cell r="B5949" t="str">
            <v>ALL OTHER COSTS AND EXPENSES</v>
          </cell>
        </row>
        <row r="5950">
          <cell r="A5950">
            <v>5100001</v>
          </cell>
          <cell r="B5950" t="str">
            <v>ALL OTHER COSTS AND EXPENSES</v>
          </cell>
        </row>
        <row r="5951">
          <cell r="A5951">
            <v>5100001</v>
          </cell>
          <cell r="B5951" t="str">
            <v>ALL OTHER COSTS AND EXPENSES</v>
          </cell>
        </row>
        <row r="5952">
          <cell r="A5952">
            <v>5100001</v>
          </cell>
          <cell r="B5952" t="str">
            <v>ALL OTHER COSTS AND EXPENSES</v>
          </cell>
        </row>
        <row r="5953">
          <cell r="A5953">
            <v>5100001</v>
          </cell>
          <cell r="B5953" t="str">
            <v>ALL OTHER COSTS AND EXPENSES</v>
          </cell>
        </row>
        <row r="5954">
          <cell r="A5954">
            <v>5100001</v>
          </cell>
          <cell r="B5954" t="str">
            <v>ALL OTHER COSTS AND EXPENSES</v>
          </cell>
        </row>
        <row r="5955">
          <cell r="A5955">
            <v>5100001</v>
          </cell>
          <cell r="B5955" t="str">
            <v>ALL OTHER COSTS AND EXPENSES</v>
          </cell>
        </row>
        <row r="5956">
          <cell r="A5956">
            <v>5100001</v>
          </cell>
          <cell r="B5956" t="str">
            <v>ALL OTHER COSTS AND EXPENSES</v>
          </cell>
        </row>
        <row r="5957">
          <cell r="A5957">
            <v>5100001</v>
          </cell>
          <cell r="B5957" t="str">
            <v>ALL OTHER COSTS AND EXPENSES</v>
          </cell>
        </row>
        <row r="5958">
          <cell r="A5958">
            <v>5100001</v>
          </cell>
          <cell r="B5958" t="str">
            <v>ALL OTHER COSTS AND EXPENSES</v>
          </cell>
        </row>
        <row r="5959">
          <cell r="A5959">
            <v>5100001</v>
          </cell>
          <cell r="B5959" t="str">
            <v>ALL OTHER COSTS AND EXPENSES</v>
          </cell>
        </row>
        <row r="5960">
          <cell r="A5960">
            <v>5100001</v>
          </cell>
          <cell r="B5960" t="str">
            <v>ALL OTHER COSTS AND EXPENSES</v>
          </cell>
        </row>
        <row r="5961">
          <cell r="A5961">
            <v>5100001</v>
          </cell>
          <cell r="B5961" t="str">
            <v>ALL OTHER COSTS AND EXPENSES</v>
          </cell>
        </row>
        <row r="5962">
          <cell r="A5962">
            <v>5100001</v>
          </cell>
          <cell r="B5962" t="str">
            <v>ALL OTHER COSTS AND EXPENSES</v>
          </cell>
        </row>
        <row r="5963">
          <cell r="A5963">
            <v>5100001</v>
          </cell>
          <cell r="B5963" t="str">
            <v>ALL OTHER COSTS AND EXPENSES</v>
          </cell>
        </row>
        <row r="5964">
          <cell r="A5964">
            <v>5100001</v>
          </cell>
          <cell r="B5964" t="str">
            <v>ALL OTHER COSTS AND EXPENSES</v>
          </cell>
        </row>
        <row r="5965">
          <cell r="A5965">
            <v>5100001</v>
          </cell>
          <cell r="B5965" t="str">
            <v>ALL OTHER COSTS AND EXPENSES</v>
          </cell>
        </row>
        <row r="5966">
          <cell r="A5966">
            <v>5100001</v>
          </cell>
          <cell r="B5966" t="str">
            <v>ALL OTHER COSTS AND EXPENSES</v>
          </cell>
        </row>
        <row r="5967">
          <cell r="A5967">
            <v>5100001</v>
          </cell>
          <cell r="B5967" t="str">
            <v>ALL OTHER COSTS AND EXPENSES</v>
          </cell>
        </row>
        <row r="5968">
          <cell r="A5968">
            <v>5100001</v>
          </cell>
          <cell r="B5968" t="str">
            <v>ALL OTHER COSTS AND EXPENSES</v>
          </cell>
        </row>
        <row r="5969">
          <cell r="A5969">
            <v>5100001</v>
          </cell>
          <cell r="B5969" t="str">
            <v>ALL OTHER COSTS AND EXPENSES</v>
          </cell>
        </row>
        <row r="5970">
          <cell r="A5970">
            <v>5100001</v>
          </cell>
          <cell r="B5970" t="str">
            <v>ALL OTHER COSTS AND EXPENSES</v>
          </cell>
        </row>
        <row r="5971">
          <cell r="A5971">
            <v>5100001</v>
          </cell>
          <cell r="B5971" t="str">
            <v>ALL OTHER COSTS AND EXPENSES</v>
          </cell>
        </row>
        <row r="5972">
          <cell r="A5972">
            <v>5100001</v>
          </cell>
          <cell r="B5972" t="str">
            <v>ALL OTHER COSTS AND EXPENSES</v>
          </cell>
        </row>
        <row r="5973">
          <cell r="A5973">
            <v>5100001</v>
          </cell>
          <cell r="B5973" t="str">
            <v>ALL OTHER COSTS AND EXPENSES</v>
          </cell>
        </row>
        <row r="5974">
          <cell r="A5974">
            <v>5100001</v>
          </cell>
          <cell r="B5974" t="str">
            <v>ALL OTHER COSTS AND EXPENSES</v>
          </cell>
        </row>
        <row r="5975">
          <cell r="A5975">
            <v>5100001</v>
          </cell>
          <cell r="B5975" t="str">
            <v>ALL OTHER COSTS AND EXPENSES</v>
          </cell>
        </row>
        <row r="5976">
          <cell r="A5976">
            <v>5100001</v>
          </cell>
          <cell r="B5976" t="str">
            <v>ALL OTHER COSTS AND EXPENSES</v>
          </cell>
        </row>
        <row r="5977">
          <cell r="A5977">
            <v>5100001</v>
          </cell>
          <cell r="B5977" t="str">
            <v>ALL OTHER COSTS AND EXPENSES</v>
          </cell>
        </row>
        <row r="5978">
          <cell r="A5978">
            <v>5100001</v>
          </cell>
          <cell r="B5978" t="str">
            <v>ALL OTHER COSTS AND EXPENSES</v>
          </cell>
        </row>
        <row r="5979">
          <cell r="A5979">
            <v>5100001</v>
          </cell>
          <cell r="B5979" t="str">
            <v>ALL OTHER COSTS AND EXPENSES</v>
          </cell>
        </row>
        <row r="5980">
          <cell r="A5980">
            <v>5100001</v>
          </cell>
          <cell r="B5980" t="str">
            <v>ALL OTHER COSTS AND EXPENSES</v>
          </cell>
        </row>
        <row r="5981">
          <cell r="A5981">
            <v>5100001</v>
          </cell>
          <cell r="B5981" t="str">
            <v>ALL OTHER COSTS AND EXPENSES</v>
          </cell>
        </row>
        <row r="5982">
          <cell r="A5982">
            <v>5100001</v>
          </cell>
          <cell r="B5982" t="str">
            <v>ALL OTHER COSTS AND EXPENSES</v>
          </cell>
        </row>
        <row r="5983">
          <cell r="A5983">
            <v>5100001</v>
          </cell>
          <cell r="B5983" t="str">
            <v>ALL OTHER COSTS AND EXPENSES</v>
          </cell>
        </row>
        <row r="5984">
          <cell r="A5984">
            <v>5100001</v>
          </cell>
          <cell r="B5984" t="str">
            <v>ALL OTHER COSTS AND EXPENSES</v>
          </cell>
        </row>
        <row r="5985">
          <cell r="A5985">
            <v>5100001</v>
          </cell>
          <cell r="B5985" t="str">
            <v>ALL OTHER COSTS AND EXPENSES</v>
          </cell>
        </row>
        <row r="5986">
          <cell r="A5986">
            <v>5100001</v>
          </cell>
          <cell r="B5986" t="str">
            <v>ALL OTHER COSTS AND EXPENSES</v>
          </cell>
        </row>
        <row r="5987">
          <cell r="A5987">
            <v>5100001</v>
          </cell>
          <cell r="B5987" t="str">
            <v>ALL OTHER COSTS AND EXPENSES</v>
          </cell>
        </row>
        <row r="5988">
          <cell r="A5988">
            <v>5100001</v>
          </cell>
          <cell r="B5988" t="str">
            <v>ALL OTHER COSTS AND EXPENSES</v>
          </cell>
        </row>
        <row r="5989">
          <cell r="A5989">
            <v>5100001</v>
          </cell>
          <cell r="B5989" t="str">
            <v>ALL OTHER COSTS AND EXPENSES</v>
          </cell>
        </row>
        <row r="5990">
          <cell r="A5990">
            <v>5100001</v>
          </cell>
          <cell r="B5990" t="str">
            <v>ALL OTHER COSTS AND EXPENSES</v>
          </cell>
        </row>
        <row r="5991">
          <cell r="A5991">
            <v>5100001</v>
          </cell>
          <cell r="B5991" t="str">
            <v>ALL OTHER COSTS AND EXPENSES</v>
          </cell>
        </row>
        <row r="5992">
          <cell r="A5992">
            <v>5100001</v>
          </cell>
          <cell r="B5992" t="str">
            <v>ALL OTHER COSTS AND EXPENSES</v>
          </cell>
        </row>
        <row r="5993">
          <cell r="A5993">
            <v>5100001</v>
          </cell>
          <cell r="B5993" t="str">
            <v>ALL OTHER COSTS AND EXPENSES</v>
          </cell>
        </row>
        <row r="5994">
          <cell r="A5994">
            <v>5100001</v>
          </cell>
          <cell r="B5994" t="str">
            <v>ALL OTHER COSTS AND EXPENSES</v>
          </cell>
        </row>
        <row r="5995">
          <cell r="A5995">
            <v>5100001</v>
          </cell>
          <cell r="B5995" t="str">
            <v>ALL OTHER COSTS AND EXPENSES</v>
          </cell>
        </row>
        <row r="5996">
          <cell r="A5996">
            <v>5100001</v>
          </cell>
          <cell r="B5996" t="str">
            <v>ALL OTHER COSTS AND EXPENSES</v>
          </cell>
        </row>
        <row r="5997">
          <cell r="A5997">
            <v>5100001</v>
          </cell>
          <cell r="B5997" t="str">
            <v>ALL OTHER COSTS AND EXPENSES</v>
          </cell>
        </row>
        <row r="5998">
          <cell r="A5998">
            <v>5100001</v>
          </cell>
          <cell r="B5998" t="str">
            <v>ALL OTHER COSTS AND EXPENSES</v>
          </cell>
        </row>
        <row r="5999">
          <cell r="A5999">
            <v>5100001</v>
          </cell>
          <cell r="B5999" t="str">
            <v>ALL OTHER COSTS AND EXPENSES</v>
          </cell>
        </row>
        <row r="6000">
          <cell r="A6000">
            <v>5100001</v>
          </cell>
          <cell r="B6000" t="str">
            <v>ALL OTHER COSTS AND EXPENSES</v>
          </cell>
        </row>
        <row r="6001">
          <cell r="A6001">
            <v>5100001</v>
          </cell>
          <cell r="B6001" t="str">
            <v>ALL OTHER COSTS AND EXPENSES</v>
          </cell>
        </row>
        <row r="6002">
          <cell r="A6002">
            <v>5100001</v>
          </cell>
          <cell r="B6002" t="str">
            <v>ALL OTHER COSTS AND EXPENSES</v>
          </cell>
        </row>
        <row r="6003">
          <cell r="A6003">
            <v>5100001</v>
          </cell>
          <cell r="B6003" t="str">
            <v>ALL OTHER COSTS AND EXPENSES</v>
          </cell>
        </row>
        <row r="6004">
          <cell r="A6004">
            <v>5100001</v>
          </cell>
          <cell r="B6004" t="str">
            <v>ALL OTHER COSTS AND EXPENSES</v>
          </cell>
        </row>
        <row r="6005">
          <cell r="A6005">
            <v>5100001</v>
          </cell>
          <cell r="B6005" t="str">
            <v>ALL OTHER COSTS AND EXPENSES</v>
          </cell>
        </row>
        <row r="6006">
          <cell r="A6006">
            <v>5100001</v>
          </cell>
          <cell r="B6006" t="str">
            <v>ALL OTHER COSTS AND EXPENSES</v>
          </cell>
        </row>
        <row r="6007">
          <cell r="A6007">
            <v>5100001</v>
          </cell>
          <cell r="B6007" t="str">
            <v>ALL OTHER COSTS AND EXPENSES</v>
          </cell>
        </row>
        <row r="6008">
          <cell r="A6008">
            <v>5100001</v>
          </cell>
          <cell r="B6008" t="str">
            <v>ALL OTHER COSTS AND EXPENSES</v>
          </cell>
        </row>
        <row r="6009">
          <cell r="A6009">
            <v>5100001</v>
          </cell>
          <cell r="B6009" t="str">
            <v>ALL OTHER COSTS AND EXPENSES</v>
          </cell>
        </row>
        <row r="6010">
          <cell r="A6010">
            <v>5100001</v>
          </cell>
          <cell r="B6010" t="str">
            <v>ALL OTHER COSTS AND EXPENSES</v>
          </cell>
        </row>
        <row r="6011">
          <cell r="A6011">
            <v>5100001</v>
          </cell>
          <cell r="B6011" t="str">
            <v>ALL OTHER COSTS AND EXPENSES</v>
          </cell>
        </row>
        <row r="6012">
          <cell r="A6012">
            <v>5100001</v>
          </cell>
          <cell r="B6012" t="str">
            <v>ALL OTHER COSTS AND EXPENSES</v>
          </cell>
        </row>
        <row r="6013">
          <cell r="A6013">
            <v>5100001</v>
          </cell>
          <cell r="B6013" t="str">
            <v>ALL OTHER COSTS AND EXPENSES</v>
          </cell>
        </row>
        <row r="6014">
          <cell r="A6014">
            <v>5100001</v>
          </cell>
          <cell r="B6014" t="str">
            <v>ALL OTHER COSTS AND EXPENSES</v>
          </cell>
        </row>
        <row r="6015">
          <cell r="A6015">
            <v>5100001</v>
          </cell>
          <cell r="B6015" t="str">
            <v>ALL OTHER COSTS AND EXPENSES</v>
          </cell>
        </row>
        <row r="6016">
          <cell r="A6016">
            <v>5100001</v>
          </cell>
          <cell r="B6016" t="str">
            <v>ALL OTHER COSTS AND EXPENSES</v>
          </cell>
        </row>
        <row r="6017">
          <cell r="A6017">
            <v>5100001</v>
          </cell>
          <cell r="B6017" t="str">
            <v>ALL OTHER COSTS AND EXPENSES</v>
          </cell>
        </row>
        <row r="6018">
          <cell r="A6018">
            <v>5100001</v>
          </cell>
          <cell r="B6018" t="str">
            <v>ALL OTHER COSTS AND EXPENSES</v>
          </cell>
        </row>
        <row r="6019">
          <cell r="A6019">
            <v>5100001</v>
          </cell>
          <cell r="B6019" t="str">
            <v>ALL OTHER COSTS AND EXPENSES</v>
          </cell>
        </row>
        <row r="6020">
          <cell r="A6020">
            <v>5100001</v>
          </cell>
          <cell r="B6020" t="str">
            <v>ALL OTHER COSTS AND EXPENSES</v>
          </cell>
        </row>
        <row r="6021">
          <cell r="A6021">
            <v>5100001</v>
          </cell>
          <cell r="B6021" t="str">
            <v>ALL OTHER COSTS AND EXPENSES</v>
          </cell>
        </row>
        <row r="6022">
          <cell r="A6022">
            <v>5100001</v>
          </cell>
          <cell r="B6022" t="str">
            <v>ALL OTHER COSTS AND EXPENSES</v>
          </cell>
        </row>
        <row r="6023">
          <cell r="A6023">
            <v>5100001</v>
          </cell>
          <cell r="B6023" t="str">
            <v>ALL OTHER COSTS AND EXPENSES</v>
          </cell>
        </row>
        <row r="6024">
          <cell r="A6024">
            <v>5100001</v>
          </cell>
          <cell r="B6024" t="str">
            <v>ALL OTHER COSTS AND EXPENSES</v>
          </cell>
        </row>
        <row r="6025">
          <cell r="A6025">
            <v>5100001</v>
          </cell>
          <cell r="B6025" t="str">
            <v>ALL OTHER COSTS AND EXPENSES</v>
          </cell>
        </row>
        <row r="6026">
          <cell r="A6026">
            <v>5100001</v>
          </cell>
          <cell r="B6026" t="str">
            <v>ALL OTHER COSTS AND EXPENSES</v>
          </cell>
        </row>
        <row r="6027">
          <cell r="A6027">
            <v>5100001</v>
          </cell>
          <cell r="B6027" t="str">
            <v>ALL OTHER COSTS AND EXPENSES</v>
          </cell>
        </row>
        <row r="6028">
          <cell r="A6028">
            <v>5100001</v>
          </cell>
          <cell r="B6028" t="str">
            <v>ALL OTHER COSTS AND EXPENSES</v>
          </cell>
        </row>
        <row r="6029">
          <cell r="A6029">
            <v>5100001</v>
          </cell>
          <cell r="B6029" t="str">
            <v>ALL OTHER COSTS AND EXPENSES</v>
          </cell>
        </row>
        <row r="6030">
          <cell r="A6030">
            <v>5100001</v>
          </cell>
          <cell r="B6030" t="str">
            <v>ALL OTHER COSTS AND EXPENSES</v>
          </cell>
        </row>
        <row r="6031">
          <cell r="A6031">
            <v>5100001</v>
          </cell>
          <cell r="B6031" t="str">
            <v>ALL OTHER COSTS AND EXPENSES</v>
          </cell>
        </row>
        <row r="6032">
          <cell r="A6032">
            <v>5100001</v>
          </cell>
          <cell r="B6032" t="str">
            <v>ALL OTHER COSTS AND EXPENSES</v>
          </cell>
        </row>
        <row r="6033">
          <cell r="A6033">
            <v>5100001</v>
          </cell>
          <cell r="B6033" t="str">
            <v>ALL OTHER COSTS AND EXPENSES</v>
          </cell>
        </row>
        <row r="6034">
          <cell r="A6034">
            <v>5100001</v>
          </cell>
          <cell r="B6034" t="str">
            <v>ALL OTHER COSTS AND EXPENSES</v>
          </cell>
        </row>
        <row r="6035">
          <cell r="A6035">
            <v>5100001</v>
          </cell>
          <cell r="B6035" t="str">
            <v>ALL OTHER COSTS AND EXPENSES</v>
          </cell>
        </row>
        <row r="6036">
          <cell r="A6036">
            <v>5100001</v>
          </cell>
          <cell r="B6036" t="str">
            <v>ALL OTHER COSTS AND EXPENSES</v>
          </cell>
        </row>
        <row r="6037">
          <cell r="A6037">
            <v>5100001</v>
          </cell>
          <cell r="B6037" t="str">
            <v>ALL OTHER COSTS AND EXPENSES</v>
          </cell>
        </row>
        <row r="6038">
          <cell r="A6038">
            <v>5100001</v>
          </cell>
          <cell r="B6038" t="str">
            <v>ALL OTHER COSTS AND EXPENSES</v>
          </cell>
        </row>
        <row r="6039">
          <cell r="A6039">
            <v>5100001</v>
          </cell>
          <cell r="B6039" t="str">
            <v>ALL OTHER COSTS AND EXPENSES</v>
          </cell>
        </row>
        <row r="6040">
          <cell r="A6040">
            <v>5100001</v>
          </cell>
          <cell r="B6040" t="str">
            <v>ALL OTHER COSTS AND EXPENSES</v>
          </cell>
        </row>
        <row r="6041">
          <cell r="A6041">
            <v>5100001</v>
          </cell>
          <cell r="B6041" t="str">
            <v>ALL OTHER COSTS AND EXPENSES</v>
          </cell>
        </row>
        <row r="6042">
          <cell r="A6042">
            <v>5100001</v>
          </cell>
          <cell r="B6042" t="str">
            <v>ALL OTHER COSTS AND EXPENSES</v>
          </cell>
        </row>
        <row r="6043">
          <cell r="A6043">
            <v>5100001</v>
          </cell>
          <cell r="B6043" t="str">
            <v>ALL OTHER COSTS AND EXPENSES</v>
          </cell>
        </row>
        <row r="6044">
          <cell r="A6044">
            <v>5100001</v>
          </cell>
          <cell r="B6044" t="str">
            <v>ALL OTHER COSTS AND EXPENSES</v>
          </cell>
        </row>
        <row r="6045">
          <cell r="A6045">
            <v>5100001</v>
          </cell>
          <cell r="B6045" t="str">
            <v>ALL OTHER COSTS AND EXPENSES</v>
          </cell>
        </row>
        <row r="6046">
          <cell r="A6046">
            <v>5100001</v>
          </cell>
          <cell r="B6046" t="str">
            <v>ALL OTHER COSTS AND EXPENSES</v>
          </cell>
        </row>
        <row r="6047">
          <cell r="A6047">
            <v>5100001</v>
          </cell>
          <cell r="B6047" t="str">
            <v>ALL OTHER COSTS AND EXPENSES</v>
          </cell>
        </row>
        <row r="6048">
          <cell r="A6048">
            <v>5100001</v>
          </cell>
          <cell r="B6048" t="str">
            <v>ALL OTHER COSTS AND EXPENSES</v>
          </cell>
        </row>
        <row r="6049">
          <cell r="A6049">
            <v>5100001</v>
          </cell>
          <cell r="B6049" t="str">
            <v>ALL OTHER COSTS AND EXPENSES</v>
          </cell>
        </row>
        <row r="6050">
          <cell r="A6050">
            <v>5100001</v>
          </cell>
          <cell r="B6050" t="str">
            <v>ALL OTHER COSTS AND EXPENSES</v>
          </cell>
        </row>
        <row r="6051">
          <cell r="A6051">
            <v>5100001</v>
          </cell>
          <cell r="B6051" t="str">
            <v>ALL OTHER COSTS AND EXPENSES</v>
          </cell>
        </row>
        <row r="6052">
          <cell r="A6052">
            <v>5100001</v>
          </cell>
          <cell r="B6052" t="str">
            <v>ALL OTHER COSTS AND EXPENSES</v>
          </cell>
        </row>
        <row r="6053">
          <cell r="A6053">
            <v>5100001</v>
          </cell>
          <cell r="B6053" t="str">
            <v>ALL OTHER COSTS AND EXPENSES</v>
          </cell>
        </row>
        <row r="6054">
          <cell r="A6054">
            <v>5100001</v>
          </cell>
          <cell r="B6054" t="str">
            <v>ALL OTHER COSTS AND EXPENSES</v>
          </cell>
        </row>
        <row r="6055">
          <cell r="A6055">
            <v>5100001</v>
          </cell>
          <cell r="B6055" t="str">
            <v>ALL OTHER COSTS AND EXPENSES</v>
          </cell>
        </row>
        <row r="6056">
          <cell r="A6056">
            <v>5100001</v>
          </cell>
          <cell r="B6056" t="str">
            <v>ALL OTHER COSTS AND EXPENSES</v>
          </cell>
        </row>
        <row r="6057">
          <cell r="A6057">
            <v>5100001</v>
          </cell>
          <cell r="B6057" t="str">
            <v>ALL OTHER COSTS AND EXPENSES</v>
          </cell>
        </row>
        <row r="6058">
          <cell r="A6058">
            <v>5100001</v>
          </cell>
          <cell r="B6058" t="str">
            <v>ALL OTHER COSTS AND EXPENSES</v>
          </cell>
        </row>
        <row r="6059">
          <cell r="A6059">
            <v>5100001</v>
          </cell>
          <cell r="B6059" t="str">
            <v>ALL OTHER COSTS AND EXPENSES</v>
          </cell>
        </row>
        <row r="6060">
          <cell r="A6060">
            <v>5100001</v>
          </cell>
          <cell r="B6060" t="str">
            <v>ALL OTHER COSTS AND EXPENSES</v>
          </cell>
        </row>
        <row r="6061">
          <cell r="A6061">
            <v>5100001</v>
          </cell>
          <cell r="B6061" t="str">
            <v>ALL OTHER COSTS AND EXPENSES</v>
          </cell>
        </row>
        <row r="6062">
          <cell r="A6062">
            <v>5100001</v>
          </cell>
          <cell r="B6062" t="str">
            <v>ALL OTHER COSTS AND EXPENSES</v>
          </cell>
        </row>
        <row r="6063">
          <cell r="A6063">
            <v>5100001</v>
          </cell>
          <cell r="B6063" t="str">
            <v>ALL OTHER COSTS AND EXPENSES</v>
          </cell>
        </row>
        <row r="6064">
          <cell r="A6064">
            <v>5100001</v>
          </cell>
          <cell r="B6064" t="str">
            <v>ALL OTHER COSTS AND EXPENSES</v>
          </cell>
        </row>
        <row r="6065">
          <cell r="A6065">
            <v>5100001</v>
          </cell>
          <cell r="B6065" t="str">
            <v>ALL OTHER COSTS AND EXPENSES</v>
          </cell>
        </row>
        <row r="6066">
          <cell r="A6066">
            <v>5100001</v>
          </cell>
          <cell r="B6066" t="str">
            <v>ALL OTHER COSTS AND EXPENSES</v>
          </cell>
        </row>
        <row r="6067">
          <cell r="A6067">
            <v>5100001</v>
          </cell>
          <cell r="B6067" t="str">
            <v>ALL OTHER COSTS AND EXPENSES</v>
          </cell>
        </row>
        <row r="6068">
          <cell r="A6068">
            <v>5100001</v>
          </cell>
          <cell r="B6068" t="str">
            <v>ALL OTHER COSTS AND EXPENSES</v>
          </cell>
        </row>
        <row r="6069">
          <cell r="A6069">
            <v>5100001</v>
          </cell>
          <cell r="B6069" t="str">
            <v>ALL OTHER COSTS AND EXPENSES</v>
          </cell>
        </row>
        <row r="6070">
          <cell r="A6070">
            <v>5100001</v>
          </cell>
          <cell r="B6070" t="str">
            <v>ALL OTHER COSTS AND EXPENSES</v>
          </cell>
        </row>
        <row r="6071">
          <cell r="A6071">
            <v>5100001</v>
          </cell>
          <cell r="B6071" t="str">
            <v>ALL OTHER COSTS AND EXPENSES</v>
          </cell>
        </row>
        <row r="6072">
          <cell r="A6072">
            <v>5100001</v>
          </cell>
          <cell r="B6072" t="str">
            <v>ALL OTHER COSTS AND EXPENSES</v>
          </cell>
        </row>
        <row r="6073">
          <cell r="A6073">
            <v>5100001</v>
          </cell>
          <cell r="B6073" t="str">
            <v>ALL OTHER COSTS AND EXPENSES</v>
          </cell>
        </row>
        <row r="6074">
          <cell r="A6074">
            <v>5100001</v>
          </cell>
          <cell r="B6074" t="str">
            <v>ALL OTHER COSTS AND EXPENSES</v>
          </cell>
        </row>
        <row r="6075">
          <cell r="A6075">
            <v>5100001</v>
          </cell>
          <cell r="B6075" t="str">
            <v>ALL OTHER COSTS AND EXPENSES</v>
          </cell>
        </row>
        <row r="6076">
          <cell r="A6076">
            <v>5100001</v>
          </cell>
          <cell r="B6076" t="str">
            <v>ALL OTHER COSTS AND EXPENSES</v>
          </cell>
        </row>
        <row r="6077">
          <cell r="A6077">
            <v>5100001</v>
          </cell>
          <cell r="B6077" t="str">
            <v>ALL OTHER COSTS AND EXPENSES</v>
          </cell>
        </row>
        <row r="6078">
          <cell r="A6078">
            <v>5100001</v>
          </cell>
          <cell r="B6078" t="str">
            <v>ALL OTHER COSTS AND EXPENSES</v>
          </cell>
        </row>
        <row r="6079">
          <cell r="A6079">
            <v>5100001</v>
          </cell>
          <cell r="B6079" t="str">
            <v>ALL OTHER COSTS AND EXPENSES</v>
          </cell>
        </row>
        <row r="6080">
          <cell r="A6080">
            <v>5100001</v>
          </cell>
          <cell r="B6080" t="str">
            <v>ALL OTHER COSTS AND EXPENSES</v>
          </cell>
        </row>
        <row r="6081">
          <cell r="A6081">
            <v>5100001</v>
          </cell>
          <cell r="B6081" t="str">
            <v>ALL OTHER COSTS AND EXPENSES</v>
          </cell>
        </row>
        <row r="6082">
          <cell r="A6082">
            <v>5100001</v>
          </cell>
          <cell r="B6082" t="str">
            <v>ALL OTHER COSTS AND EXPENSES</v>
          </cell>
        </row>
        <row r="6083">
          <cell r="A6083">
            <v>5100001</v>
          </cell>
          <cell r="B6083" t="str">
            <v>ALL OTHER COSTS AND EXPENSES</v>
          </cell>
        </row>
        <row r="6084">
          <cell r="A6084">
            <v>5100001</v>
          </cell>
          <cell r="B6084" t="str">
            <v>ALL OTHER COSTS AND EXPENSES</v>
          </cell>
        </row>
        <row r="6085">
          <cell r="A6085">
            <v>5100001</v>
          </cell>
          <cell r="B6085" t="str">
            <v>ALL OTHER COSTS AND EXPENSES</v>
          </cell>
        </row>
        <row r="6086">
          <cell r="A6086">
            <v>5100001</v>
          </cell>
          <cell r="B6086" t="str">
            <v>ALL OTHER COSTS AND EXPENSES</v>
          </cell>
        </row>
        <row r="6087">
          <cell r="A6087">
            <v>5100001</v>
          </cell>
          <cell r="B6087" t="str">
            <v>ALL OTHER COSTS AND EXPENSES</v>
          </cell>
        </row>
        <row r="6088">
          <cell r="A6088">
            <v>5100001</v>
          </cell>
          <cell r="B6088" t="str">
            <v>ALL OTHER COSTS AND EXPENSES</v>
          </cell>
        </row>
        <row r="6089">
          <cell r="A6089">
            <v>5100001</v>
          </cell>
          <cell r="B6089" t="str">
            <v>ALL OTHER COSTS AND EXPENSES</v>
          </cell>
        </row>
        <row r="6090">
          <cell r="A6090">
            <v>5100001</v>
          </cell>
          <cell r="B6090" t="str">
            <v>ALL OTHER COSTS AND EXPENSES</v>
          </cell>
        </row>
        <row r="6091">
          <cell r="A6091">
            <v>5100001</v>
          </cell>
          <cell r="B6091" t="str">
            <v>ALL OTHER COSTS AND EXPENSES</v>
          </cell>
        </row>
        <row r="6092">
          <cell r="A6092">
            <v>5100001</v>
          </cell>
          <cell r="B6092" t="str">
            <v>ALL OTHER COSTS AND EXPENSES</v>
          </cell>
        </row>
        <row r="6093">
          <cell r="A6093">
            <v>5100001</v>
          </cell>
          <cell r="B6093" t="str">
            <v>ALL OTHER COSTS AND EXPENSES</v>
          </cell>
        </row>
        <row r="6094">
          <cell r="A6094">
            <v>5100001</v>
          </cell>
          <cell r="B6094" t="str">
            <v>ALL OTHER COSTS AND EXPENSES</v>
          </cell>
        </row>
        <row r="6095">
          <cell r="A6095">
            <v>5100001</v>
          </cell>
          <cell r="B6095" t="str">
            <v>ALL OTHER COSTS AND EXPENSES</v>
          </cell>
        </row>
        <row r="6096">
          <cell r="A6096">
            <v>5100001</v>
          </cell>
          <cell r="B6096" t="str">
            <v>ALL OTHER COSTS AND EXPENSES</v>
          </cell>
        </row>
        <row r="6097">
          <cell r="A6097">
            <v>5100001</v>
          </cell>
          <cell r="B6097" t="str">
            <v>ALL OTHER COSTS AND EXPENSES</v>
          </cell>
        </row>
        <row r="6098">
          <cell r="A6098">
            <v>5100001</v>
          </cell>
          <cell r="B6098" t="str">
            <v>ALL OTHER COSTS AND EXPENSES</v>
          </cell>
        </row>
        <row r="6099">
          <cell r="A6099">
            <v>5100001</v>
          </cell>
          <cell r="B6099" t="str">
            <v>ALL OTHER COSTS AND EXPENSES</v>
          </cell>
        </row>
        <row r="6100">
          <cell r="A6100">
            <v>5100001</v>
          </cell>
          <cell r="B6100" t="str">
            <v>ALL OTHER COSTS AND EXPENSES</v>
          </cell>
        </row>
        <row r="6101">
          <cell r="A6101">
            <v>5100001</v>
          </cell>
          <cell r="B6101" t="str">
            <v>ALL OTHER COSTS AND EXPENSES</v>
          </cell>
        </row>
        <row r="6102">
          <cell r="A6102">
            <v>5100001</v>
          </cell>
          <cell r="B6102" t="str">
            <v>ALL OTHER COSTS AND EXPENSES</v>
          </cell>
        </row>
        <row r="6103">
          <cell r="A6103">
            <v>5100001</v>
          </cell>
          <cell r="B6103" t="str">
            <v>ALL OTHER COSTS AND EXPENSES</v>
          </cell>
        </row>
        <row r="6104">
          <cell r="A6104">
            <v>5100001</v>
          </cell>
          <cell r="B6104" t="str">
            <v>ALL OTHER COSTS AND EXPENSES</v>
          </cell>
        </row>
        <row r="6105">
          <cell r="A6105">
            <v>5100001</v>
          </cell>
          <cell r="B6105" t="str">
            <v>ALL OTHER COSTS AND EXPENSES</v>
          </cell>
        </row>
        <row r="6106">
          <cell r="A6106">
            <v>5100001</v>
          </cell>
          <cell r="B6106" t="str">
            <v>ALL OTHER COSTS AND EXPENSES</v>
          </cell>
        </row>
        <row r="6107">
          <cell r="A6107">
            <v>5100001</v>
          </cell>
          <cell r="B6107" t="str">
            <v>ALL OTHER COSTS AND EXPENSES</v>
          </cell>
        </row>
        <row r="6108">
          <cell r="A6108">
            <v>5100001</v>
          </cell>
          <cell r="B6108" t="str">
            <v>ALL OTHER COSTS AND EXPENSES</v>
          </cell>
        </row>
        <row r="6109">
          <cell r="A6109">
            <v>5100001</v>
          </cell>
          <cell r="B6109" t="str">
            <v>ALL OTHER COSTS AND EXPENSES</v>
          </cell>
        </row>
        <row r="6110">
          <cell r="A6110">
            <v>5100001</v>
          </cell>
          <cell r="B6110" t="str">
            <v>ALL OTHER COSTS AND EXPENSES</v>
          </cell>
        </row>
        <row r="6111">
          <cell r="A6111">
            <v>5100001</v>
          </cell>
          <cell r="B6111" t="str">
            <v>ALL OTHER COSTS AND EXPENSES</v>
          </cell>
        </row>
        <row r="6112">
          <cell r="A6112">
            <v>5100001</v>
          </cell>
          <cell r="B6112" t="str">
            <v>ALL OTHER COSTS AND EXPENSES</v>
          </cell>
        </row>
        <row r="6113">
          <cell r="A6113">
            <v>5100001</v>
          </cell>
          <cell r="B6113" t="str">
            <v>ALL OTHER COSTS AND EXPENSES</v>
          </cell>
        </row>
        <row r="6114">
          <cell r="A6114">
            <v>5100001</v>
          </cell>
          <cell r="B6114" t="str">
            <v>ALL OTHER COSTS AND EXPENSES</v>
          </cell>
        </row>
        <row r="6115">
          <cell r="A6115">
            <v>5100001</v>
          </cell>
          <cell r="B6115" t="str">
            <v>ALL OTHER COSTS AND EXPENSES</v>
          </cell>
        </row>
        <row r="6116">
          <cell r="A6116">
            <v>5100001</v>
          </cell>
          <cell r="B6116" t="str">
            <v>ALL OTHER COSTS AND EXPENSES</v>
          </cell>
        </row>
        <row r="6117">
          <cell r="A6117">
            <v>5100001</v>
          </cell>
          <cell r="B6117" t="str">
            <v>ALL OTHER COSTS AND EXPENSES</v>
          </cell>
        </row>
        <row r="6118">
          <cell r="A6118">
            <v>5100001</v>
          </cell>
          <cell r="B6118" t="str">
            <v>ALL OTHER COSTS AND EXPENSES</v>
          </cell>
        </row>
        <row r="6119">
          <cell r="A6119">
            <v>5100001</v>
          </cell>
          <cell r="B6119" t="str">
            <v>ALL OTHER COSTS AND EXPENSES</v>
          </cell>
        </row>
        <row r="6120">
          <cell r="A6120">
            <v>5100001</v>
          </cell>
          <cell r="B6120" t="str">
            <v>ALL OTHER COSTS AND EXPENSES</v>
          </cell>
        </row>
        <row r="6121">
          <cell r="A6121">
            <v>5100001</v>
          </cell>
          <cell r="B6121" t="str">
            <v>ALL OTHER COSTS AND EXPENSES</v>
          </cell>
        </row>
        <row r="6122">
          <cell r="A6122">
            <v>5100001</v>
          </cell>
          <cell r="B6122" t="str">
            <v>ALL OTHER COSTS AND EXPENSES</v>
          </cell>
        </row>
        <row r="6123">
          <cell r="A6123">
            <v>5100001</v>
          </cell>
          <cell r="B6123" t="str">
            <v>ALL OTHER COSTS AND EXPENSES</v>
          </cell>
        </row>
        <row r="6124">
          <cell r="A6124">
            <v>5100001</v>
          </cell>
          <cell r="B6124" t="str">
            <v>ALL OTHER COSTS AND EXPENSES</v>
          </cell>
        </row>
        <row r="6125">
          <cell r="A6125">
            <v>5100001</v>
          </cell>
          <cell r="B6125" t="str">
            <v>ALL OTHER COSTS AND EXPENSES</v>
          </cell>
        </row>
        <row r="6126">
          <cell r="A6126">
            <v>5100001</v>
          </cell>
          <cell r="B6126" t="str">
            <v>ALL OTHER COSTS AND EXPENSES</v>
          </cell>
        </row>
        <row r="6127">
          <cell r="A6127">
            <v>5100001</v>
          </cell>
          <cell r="B6127" t="str">
            <v>ALL OTHER COSTS AND EXPENSES</v>
          </cell>
        </row>
        <row r="6128">
          <cell r="A6128">
            <v>5100001</v>
          </cell>
          <cell r="B6128" t="str">
            <v>ALL OTHER COSTS AND EXPENSES</v>
          </cell>
        </row>
        <row r="6129">
          <cell r="A6129">
            <v>5100001</v>
          </cell>
          <cell r="B6129" t="str">
            <v>ALL OTHER COSTS AND EXPENSES</v>
          </cell>
        </row>
        <row r="6130">
          <cell r="A6130">
            <v>5100001</v>
          </cell>
          <cell r="B6130" t="str">
            <v>ALL OTHER COSTS AND EXPENSES</v>
          </cell>
        </row>
        <row r="6131">
          <cell r="A6131">
            <v>5100001</v>
          </cell>
          <cell r="B6131" t="str">
            <v>ALL OTHER COSTS AND EXPENSES</v>
          </cell>
        </row>
        <row r="6132">
          <cell r="A6132">
            <v>5100001</v>
          </cell>
          <cell r="B6132" t="str">
            <v>ALL OTHER COSTS AND EXPENSES</v>
          </cell>
        </row>
        <row r="6133">
          <cell r="A6133">
            <v>5100001</v>
          </cell>
          <cell r="B6133" t="str">
            <v>ALL OTHER COSTS AND EXPENSES</v>
          </cell>
        </row>
        <row r="6134">
          <cell r="A6134">
            <v>5100001</v>
          </cell>
          <cell r="B6134" t="str">
            <v>ALL OTHER COSTS AND EXPENSES</v>
          </cell>
        </row>
        <row r="6135">
          <cell r="A6135">
            <v>5100001</v>
          </cell>
          <cell r="B6135" t="str">
            <v>ALL OTHER COSTS AND EXPENSES</v>
          </cell>
        </row>
        <row r="6136">
          <cell r="A6136">
            <v>5100001</v>
          </cell>
          <cell r="B6136" t="str">
            <v>ALL OTHER COSTS AND EXPENSES</v>
          </cell>
        </row>
        <row r="6137">
          <cell r="A6137">
            <v>5100001</v>
          </cell>
          <cell r="B6137" t="str">
            <v>ALL OTHER COSTS AND EXPENSES</v>
          </cell>
        </row>
        <row r="6138">
          <cell r="A6138">
            <v>5100001</v>
          </cell>
          <cell r="B6138" t="str">
            <v>ALL OTHER COSTS AND EXPENSES</v>
          </cell>
        </row>
        <row r="6139">
          <cell r="A6139">
            <v>5100001</v>
          </cell>
          <cell r="B6139" t="str">
            <v>ALL OTHER COSTS AND EXPENSES</v>
          </cell>
        </row>
        <row r="6140">
          <cell r="A6140">
            <v>5100001</v>
          </cell>
          <cell r="B6140" t="str">
            <v>ALL OTHER COSTS AND EXPENSES</v>
          </cell>
        </row>
        <row r="6141">
          <cell r="A6141">
            <v>5100001</v>
          </cell>
          <cell r="B6141" t="str">
            <v>ALL OTHER COSTS AND EXPENSES</v>
          </cell>
        </row>
        <row r="6142">
          <cell r="A6142">
            <v>5100001</v>
          </cell>
          <cell r="B6142" t="str">
            <v>ALL OTHER COSTS AND EXPENSES</v>
          </cell>
        </row>
        <row r="6143">
          <cell r="A6143">
            <v>5100001</v>
          </cell>
          <cell r="B6143" t="str">
            <v>ALL OTHER COSTS AND EXPENSES</v>
          </cell>
        </row>
        <row r="6144">
          <cell r="A6144">
            <v>5100001</v>
          </cell>
          <cell r="B6144" t="str">
            <v>ALL OTHER COSTS AND EXPENSES</v>
          </cell>
        </row>
        <row r="6145">
          <cell r="A6145">
            <v>5100001</v>
          </cell>
          <cell r="B6145" t="str">
            <v>ALL OTHER COSTS AND EXPENSES</v>
          </cell>
        </row>
        <row r="6146">
          <cell r="A6146">
            <v>5100001</v>
          </cell>
          <cell r="B6146" t="str">
            <v>ALL OTHER COSTS AND EXPENSES</v>
          </cell>
        </row>
        <row r="6147">
          <cell r="A6147">
            <v>5100001</v>
          </cell>
          <cell r="B6147" t="str">
            <v>ALL OTHER COSTS AND EXPENSES</v>
          </cell>
        </row>
        <row r="6148">
          <cell r="A6148">
            <v>5100001</v>
          </cell>
          <cell r="B6148" t="str">
            <v>ALL OTHER COSTS AND EXPENSES</v>
          </cell>
        </row>
        <row r="6149">
          <cell r="A6149">
            <v>5100001</v>
          </cell>
          <cell r="B6149" t="str">
            <v>ALL OTHER COSTS AND EXPENSES</v>
          </cell>
        </row>
        <row r="6150">
          <cell r="A6150">
            <v>5100001</v>
          </cell>
          <cell r="B6150" t="str">
            <v>ALL OTHER COSTS AND EXPENSES</v>
          </cell>
        </row>
        <row r="6151">
          <cell r="A6151">
            <v>5100001</v>
          </cell>
          <cell r="B6151" t="str">
            <v>ALL OTHER COSTS AND EXPENSES</v>
          </cell>
        </row>
        <row r="6152">
          <cell r="A6152">
            <v>5100001</v>
          </cell>
          <cell r="B6152" t="str">
            <v>ALL OTHER COSTS AND EXPENSES</v>
          </cell>
        </row>
        <row r="6153">
          <cell r="A6153">
            <v>5100001</v>
          </cell>
          <cell r="B6153" t="str">
            <v>ALL OTHER COSTS AND EXPENSES</v>
          </cell>
        </row>
        <row r="6154">
          <cell r="A6154">
            <v>5100001</v>
          </cell>
          <cell r="B6154" t="str">
            <v>ALL OTHER COSTS AND EXPENSES</v>
          </cell>
        </row>
        <row r="6155">
          <cell r="A6155">
            <v>5100001</v>
          </cell>
          <cell r="B6155" t="str">
            <v>ALL OTHER COSTS AND EXPENSES</v>
          </cell>
        </row>
        <row r="6156">
          <cell r="A6156">
            <v>5100001</v>
          </cell>
          <cell r="B6156" t="str">
            <v>ALL OTHER COSTS AND EXPENSES</v>
          </cell>
        </row>
        <row r="6157">
          <cell r="A6157">
            <v>5100001</v>
          </cell>
          <cell r="B6157" t="str">
            <v>ALL OTHER COSTS AND EXPENSES</v>
          </cell>
        </row>
        <row r="6158">
          <cell r="A6158">
            <v>5100001</v>
          </cell>
          <cell r="B6158" t="str">
            <v>ALL OTHER COSTS AND EXPENSES</v>
          </cell>
        </row>
        <row r="6159">
          <cell r="A6159">
            <v>5100001</v>
          </cell>
          <cell r="B6159" t="str">
            <v>ALL OTHER COSTS AND EXPENSES</v>
          </cell>
        </row>
        <row r="6160">
          <cell r="A6160">
            <v>5100001</v>
          </cell>
          <cell r="B6160" t="str">
            <v>ALL OTHER COSTS AND EXPENSES</v>
          </cell>
        </row>
        <row r="6161">
          <cell r="A6161">
            <v>5100001</v>
          </cell>
          <cell r="B6161" t="str">
            <v>ALL OTHER COSTS AND EXPENSES</v>
          </cell>
        </row>
        <row r="6162">
          <cell r="A6162">
            <v>5100001</v>
          </cell>
          <cell r="B6162" t="str">
            <v>ALL OTHER COSTS AND EXPENSES</v>
          </cell>
        </row>
        <row r="6163">
          <cell r="A6163">
            <v>5100001</v>
          </cell>
          <cell r="B6163" t="str">
            <v>ALL OTHER COSTS AND EXPENSES</v>
          </cell>
        </row>
        <row r="6164">
          <cell r="A6164">
            <v>5100001</v>
          </cell>
          <cell r="B6164" t="str">
            <v>ALL OTHER COSTS AND EXPENSES</v>
          </cell>
        </row>
        <row r="6165">
          <cell r="A6165">
            <v>5100001</v>
          </cell>
          <cell r="B6165" t="str">
            <v>ALL OTHER COSTS AND EXPENSES</v>
          </cell>
        </row>
        <row r="6166">
          <cell r="A6166">
            <v>5100001</v>
          </cell>
          <cell r="B6166" t="str">
            <v>ALL OTHER COSTS AND EXPENSES</v>
          </cell>
        </row>
        <row r="6167">
          <cell r="A6167">
            <v>5100001</v>
          </cell>
          <cell r="B6167" t="str">
            <v>ALL OTHER COSTS AND EXPENSES</v>
          </cell>
        </row>
        <row r="6168">
          <cell r="A6168">
            <v>5100001</v>
          </cell>
          <cell r="B6168" t="str">
            <v>ALL OTHER COSTS AND EXPENSES</v>
          </cell>
        </row>
        <row r="6169">
          <cell r="A6169">
            <v>5100001</v>
          </cell>
          <cell r="B6169" t="str">
            <v>ALL OTHER COSTS AND EXPENSES</v>
          </cell>
        </row>
        <row r="6170">
          <cell r="A6170">
            <v>5100001</v>
          </cell>
          <cell r="B6170" t="str">
            <v>ALL OTHER COSTS AND EXPENSES</v>
          </cell>
        </row>
        <row r="6171">
          <cell r="A6171">
            <v>5100001</v>
          </cell>
          <cell r="B6171" t="str">
            <v>ALL OTHER COSTS AND EXPENSES</v>
          </cell>
        </row>
        <row r="6172">
          <cell r="A6172">
            <v>5100001</v>
          </cell>
          <cell r="B6172" t="str">
            <v>ALL OTHER COSTS AND EXPENSES</v>
          </cell>
        </row>
        <row r="6173">
          <cell r="A6173">
            <v>5100001</v>
          </cell>
          <cell r="B6173" t="str">
            <v>ALL OTHER COSTS AND EXPENSES</v>
          </cell>
        </row>
        <row r="6174">
          <cell r="A6174">
            <v>5100001</v>
          </cell>
          <cell r="B6174" t="str">
            <v>ALL OTHER COSTS AND EXPENSES</v>
          </cell>
        </row>
        <row r="6175">
          <cell r="A6175">
            <v>5100001</v>
          </cell>
          <cell r="B6175" t="str">
            <v>ALL OTHER COSTS AND EXPENSES</v>
          </cell>
        </row>
        <row r="6176">
          <cell r="A6176">
            <v>5100001</v>
          </cell>
          <cell r="B6176" t="str">
            <v>ALL OTHER COSTS AND EXPENSES</v>
          </cell>
        </row>
        <row r="6177">
          <cell r="A6177">
            <v>5100001</v>
          </cell>
          <cell r="B6177" t="str">
            <v>ALL OTHER COSTS AND EXPENSES</v>
          </cell>
        </row>
        <row r="6178">
          <cell r="A6178">
            <v>5100001</v>
          </cell>
          <cell r="B6178" t="str">
            <v>ALL OTHER COSTS AND EXPENSES</v>
          </cell>
        </row>
        <row r="6179">
          <cell r="A6179">
            <v>5100001</v>
          </cell>
          <cell r="B6179" t="str">
            <v>ALL OTHER COSTS AND EXPENSES</v>
          </cell>
        </row>
        <row r="6180">
          <cell r="A6180">
            <v>5100001</v>
          </cell>
          <cell r="B6180" t="str">
            <v>ALL OTHER COSTS AND EXPENSES</v>
          </cell>
        </row>
        <row r="6181">
          <cell r="A6181">
            <v>5100001</v>
          </cell>
          <cell r="B6181" t="str">
            <v>ALL OTHER COSTS AND EXPENSES</v>
          </cell>
        </row>
        <row r="6182">
          <cell r="A6182">
            <v>5100001</v>
          </cell>
          <cell r="B6182" t="str">
            <v>ALL OTHER COSTS AND EXPENSES</v>
          </cell>
        </row>
        <row r="6183">
          <cell r="A6183">
            <v>5100001</v>
          </cell>
          <cell r="B6183" t="str">
            <v>ALL OTHER COSTS AND EXPENSES</v>
          </cell>
        </row>
        <row r="6184">
          <cell r="A6184">
            <v>5100001</v>
          </cell>
          <cell r="B6184" t="str">
            <v>ALL OTHER COSTS AND EXPENSES</v>
          </cell>
        </row>
        <row r="6185">
          <cell r="A6185">
            <v>5100001</v>
          </cell>
          <cell r="B6185" t="str">
            <v>ALL OTHER COSTS AND EXPENSES</v>
          </cell>
        </row>
        <row r="6186">
          <cell r="A6186">
            <v>5100001</v>
          </cell>
          <cell r="B6186" t="str">
            <v>ALL OTHER COSTS AND EXPENSES</v>
          </cell>
        </row>
        <row r="6187">
          <cell r="A6187">
            <v>5100001</v>
          </cell>
          <cell r="B6187" t="str">
            <v>ALL OTHER COSTS AND EXPENSES</v>
          </cell>
        </row>
        <row r="6188">
          <cell r="A6188">
            <v>5100001</v>
          </cell>
          <cell r="B6188" t="str">
            <v>ALL OTHER COSTS AND EXPENSES</v>
          </cell>
        </row>
        <row r="6189">
          <cell r="A6189">
            <v>5100001</v>
          </cell>
          <cell r="B6189" t="str">
            <v>ALL OTHER COSTS AND EXPENSES</v>
          </cell>
        </row>
        <row r="6190">
          <cell r="A6190">
            <v>5100001</v>
          </cell>
          <cell r="B6190" t="str">
            <v>ALL OTHER COSTS AND EXPENSES</v>
          </cell>
        </row>
        <row r="6191">
          <cell r="A6191">
            <v>5100001</v>
          </cell>
          <cell r="B6191" t="str">
            <v>ALL OTHER COSTS AND EXPENSES</v>
          </cell>
        </row>
        <row r="6192">
          <cell r="A6192">
            <v>5100001</v>
          </cell>
          <cell r="B6192" t="str">
            <v>ALL OTHER COSTS AND EXPENSES</v>
          </cell>
        </row>
        <row r="6193">
          <cell r="A6193">
            <v>5100001</v>
          </cell>
          <cell r="B6193" t="str">
            <v>ALL OTHER COSTS AND EXPENSES</v>
          </cell>
        </row>
        <row r="6194">
          <cell r="A6194">
            <v>5100001</v>
          </cell>
          <cell r="B6194" t="str">
            <v>ALL OTHER COSTS AND EXPENSES</v>
          </cell>
        </row>
        <row r="6195">
          <cell r="A6195">
            <v>5100001</v>
          </cell>
          <cell r="B6195" t="str">
            <v>ALL OTHER COSTS AND EXPENSES</v>
          </cell>
        </row>
        <row r="6196">
          <cell r="A6196">
            <v>5100001</v>
          </cell>
          <cell r="B6196" t="str">
            <v>ALL OTHER COSTS AND EXPENSES</v>
          </cell>
        </row>
        <row r="6197">
          <cell r="A6197">
            <v>5100001</v>
          </cell>
          <cell r="B6197" t="str">
            <v>ALL OTHER COSTS AND EXPENSES</v>
          </cell>
        </row>
        <row r="6198">
          <cell r="A6198">
            <v>5100001</v>
          </cell>
          <cell r="B6198" t="str">
            <v>ALL OTHER COSTS AND EXPENSES</v>
          </cell>
        </row>
        <row r="6199">
          <cell r="A6199">
            <v>5100001</v>
          </cell>
          <cell r="B6199" t="str">
            <v>ALL OTHER COSTS AND EXPENSES</v>
          </cell>
        </row>
        <row r="6200">
          <cell r="A6200">
            <v>5100001</v>
          </cell>
          <cell r="B6200" t="str">
            <v>ALL OTHER COSTS AND EXPENSES</v>
          </cell>
        </row>
        <row r="6201">
          <cell r="A6201">
            <v>5100001</v>
          </cell>
          <cell r="B6201" t="str">
            <v>ALL OTHER COSTS AND EXPENSES</v>
          </cell>
        </row>
        <row r="6202">
          <cell r="A6202">
            <v>5100001</v>
          </cell>
          <cell r="B6202" t="str">
            <v>ALL OTHER COSTS AND EXPENSES</v>
          </cell>
        </row>
        <row r="6203">
          <cell r="A6203">
            <v>5100001</v>
          </cell>
          <cell r="B6203" t="str">
            <v>ALL OTHER COSTS AND EXPENSES</v>
          </cell>
        </row>
        <row r="6204">
          <cell r="A6204">
            <v>5100001</v>
          </cell>
          <cell r="B6204" t="str">
            <v>ALL OTHER COSTS AND EXPENSES</v>
          </cell>
        </row>
        <row r="6205">
          <cell r="A6205">
            <v>5100001</v>
          </cell>
          <cell r="B6205" t="str">
            <v>ALL OTHER COSTS AND EXPENSES</v>
          </cell>
        </row>
        <row r="6206">
          <cell r="A6206">
            <v>5100001</v>
          </cell>
          <cell r="B6206" t="str">
            <v>ALL OTHER COSTS AND EXPENSES</v>
          </cell>
        </row>
        <row r="6207">
          <cell r="A6207">
            <v>5100001</v>
          </cell>
          <cell r="B6207" t="str">
            <v>ALL OTHER COSTS AND EXPENSES</v>
          </cell>
        </row>
        <row r="6208">
          <cell r="A6208">
            <v>5100001</v>
          </cell>
          <cell r="B6208" t="str">
            <v>ALL OTHER COSTS AND EXPENSES</v>
          </cell>
        </row>
        <row r="6209">
          <cell r="A6209">
            <v>5100001</v>
          </cell>
          <cell r="B6209" t="str">
            <v>ALL OTHER COSTS AND EXPENSES</v>
          </cell>
        </row>
        <row r="6210">
          <cell r="A6210">
            <v>5100001</v>
          </cell>
          <cell r="B6210" t="str">
            <v>ALL OTHER COSTS AND EXPENSES</v>
          </cell>
        </row>
        <row r="6211">
          <cell r="A6211">
            <v>5100001</v>
          </cell>
          <cell r="B6211" t="str">
            <v>ALL OTHER COSTS AND EXPENSES</v>
          </cell>
        </row>
        <row r="6212">
          <cell r="A6212">
            <v>5100001</v>
          </cell>
          <cell r="B6212" t="str">
            <v>ALL OTHER COSTS AND EXPENSES</v>
          </cell>
        </row>
        <row r="6213">
          <cell r="A6213">
            <v>5100001</v>
          </cell>
          <cell r="B6213" t="str">
            <v>ALL OTHER COSTS AND EXPENSES</v>
          </cell>
        </row>
        <row r="6214">
          <cell r="A6214">
            <v>5100001</v>
          </cell>
          <cell r="B6214" t="str">
            <v>ALL OTHER COSTS AND EXPENSES</v>
          </cell>
        </row>
        <row r="6215">
          <cell r="A6215">
            <v>5100001</v>
          </cell>
          <cell r="B6215" t="str">
            <v>ALL OTHER COSTS AND EXPENSES</v>
          </cell>
        </row>
        <row r="6216">
          <cell r="A6216">
            <v>5100001</v>
          </cell>
          <cell r="B6216" t="str">
            <v>ALL OTHER COSTS AND EXPENSES</v>
          </cell>
        </row>
        <row r="6217">
          <cell r="A6217">
            <v>5100001</v>
          </cell>
          <cell r="B6217" t="str">
            <v>ALL OTHER COSTS AND EXPENSES</v>
          </cell>
        </row>
        <row r="6218">
          <cell r="A6218">
            <v>5100001</v>
          </cell>
          <cell r="B6218" t="str">
            <v>ALL OTHER COSTS AND EXPENSES</v>
          </cell>
        </row>
        <row r="6219">
          <cell r="A6219">
            <v>5100001</v>
          </cell>
          <cell r="B6219" t="str">
            <v>ALL OTHER COSTS AND EXPENSES</v>
          </cell>
        </row>
        <row r="6220">
          <cell r="A6220">
            <v>5100001</v>
          </cell>
          <cell r="B6220" t="str">
            <v>ALL OTHER COSTS AND EXPENSES</v>
          </cell>
        </row>
        <row r="6221">
          <cell r="A6221">
            <v>5100001</v>
          </cell>
          <cell r="B6221" t="str">
            <v>ALL OTHER COSTS AND EXPENSES</v>
          </cell>
        </row>
        <row r="6222">
          <cell r="A6222">
            <v>5100001</v>
          </cell>
          <cell r="B6222" t="str">
            <v>ALL OTHER COSTS AND EXPENSES</v>
          </cell>
        </row>
        <row r="6223">
          <cell r="A6223">
            <v>5100001</v>
          </cell>
          <cell r="B6223" t="str">
            <v>ALL OTHER COSTS AND EXPENSES</v>
          </cell>
        </row>
        <row r="6224">
          <cell r="A6224">
            <v>5100001</v>
          </cell>
          <cell r="B6224" t="str">
            <v>ALL OTHER COSTS AND EXPENSES</v>
          </cell>
        </row>
        <row r="6225">
          <cell r="A6225">
            <v>5100001</v>
          </cell>
          <cell r="B6225" t="str">
            <v>ALL OTHER COSTS AND EXPENSES</v>
          </cell>
        </row>
        <row r="6226">
          <cell r="A6226">
            <v>5100001</v>
          </cell>
          <cell r="B6226" t="str">
            <v>ALL OTHER COSTS AND EXPENSES</v>
          </cell>
        </row>
        <row r="6227">
          <cell r="A6227">
            <v>5100001</v>
          </cell>
          <cell r="B6227" t="str">
            <v>ALL OTHER COSTS AND EXPENSES</v>
          </cell>
        </row>
        <row r="6228">
          <cell r="A6228">
            <v>5100001</v>
          </cell>
          <cell r="B6228" t="str">
            <v>ALL OTHER COSTS AND EXPENSES</v>
          </cell>
        </row>
        <row r="6229">
          <cell r="A6229">
            <v>5100001</v>
          </cell>
          <cell r="B6229" t="str">
            <v>ALL OTHER COSTS AND EXPENSES</v>
          </cell>
        </row>
        <row r="6230">
          <cell r="A6230">
            <v>5100001</v>
          </cell>
          <cell r="B6230" t="str">
            <v>ALL OTHER COSTS AND EXPENSES</v>
          </cell>
        </row>
        <row r="6231">
          <cell r="A6231">
            <v>5100001</v>
          </cell>
          <cell r="B6231" t="str">
            <v>ALL OTHER COSTS AND EXPENSES</v>
          </cell>
        </row>
        <row r="6232">
          <cell r="A6232">
            <v>5100001</v>
          </cell>
          <cell r="B6232" t="str">
            <v>ALL OTHER COSTS AND EXPENSES</v>
          </cell>
        </row>
        <row r="6233">
          <cell r="A6233">
            <v>5100001</v>
          </cell>
          <cell r="B6233" t="str">
            <v>ALL OTHER COSTS AND EXPENSES</v>
          </cell>
        </row>
        <row r="6234">
          <cell r="A6234">
            <v>5100001</v>
          </cell>
          <cell r="B6234" t="str">
            <v>ALL OTHER COSTS AND EXPENSES</v>
          </cell>
        </row>
        <row r="6235">
          <cell r="A6235">
            <v>5100001</v>
          </cell>
          <cell r="B6235" t="str">
            <v>ALL OTHER COSTS AND EXPENSES</v>
          </cell>
        </row>
        <row r="6236">
          <cell r="A6236">
            <v>5100001</v>
          </cell>
          <cell r="B6236" t="str">
            <v>ALL OTHER COSTS AND EXPENSES</v>
          </cell>
        </row>
        <row r="6237">
          <cell r="A6237">
            <v>5100001</v>
          </cell>
          <cell r="B6237" t="str">
            <v>ALL OTHER COSTS AND EXPENSES</v>
          </cell>
        </row>
        <row r="6238">
          <cell r="A6238">
            <v>5100001</v>
          </cell>
          <cell r="B6238" t="str">
            <v>ALL OTHER COSTS AND EXPENSES</v>
          </cell>
        </row>
        <row r="6239">
          <cell r="A6239">
            <v>5100001</v>
          </cell>
          <cell r="B6239" t="str">
            <v>ALL OTHER COSTS AND EXPENSES</v>
          </cell>
        </row>
        <row r="6240">
          <cell r="A6240">
            <v>5100001</v>
          </cell>
          <cell r="B6240" t="str">
            <v>ALL OTHER COSTS AND EXPENSES</v>
          </cell>
        </row>
        <row r="6241">
          <cell r="A6241">
            <v>5100001</v>
          </cell>
          <cell r="B6241" t="str">
            <v>ALL OTHER COSTS AND EXPENSES</v>
          </cell>
        </row>
        <row r="6242">
          <cell r="A6242">
            <v>5100001</v>
          </cell>
          <cell r="B6242" t="str">
            <v>ALL OTHER COSTS AND EXPENSES</v>
          </cell>
        </row>
        <row r="6243">
          <cell r="A6243">
            <v>5100001</v>
          </cell>
          <cell r="B6243" t="str">
            <v>ALL OTHER COSTS AND EXPENSES</v>
          </cell>
        </row>
        <row r="6244">
          <cell r="A6244">
            <v>5100001</v>
          </cell>
          <cell r="B6244" t="str">
            <v>ALL OTHER COSTS AND EXPENSES</v>
          </cell>
        </row>
        <row r="6245">
          <cell r="A6245">
            <v>5100001</v>
          </cell>
          <cell r="B6245" t="str">
            <v>ALL OTHER COSTS AND EXPENSES</v>
          </cell>
        </row>
        <row r="6246">
          <cell r="A6246">
            <v>5100001</v>
          </cell>
          <cell r="B6246" t="str">
            <v>ALL OTHER COSTS AND EXPENSES</v>
          </cell>
        </row>
        <row r="6247">
          <cell r="A6247">
            <v>5100001</v>
          </cell>
          <cell r="B6247" t="str">
            <v>ALL OTHER COSTS AND EXPENSES</v>
          </cell>
        </row>
        <row r="6248">
          <cell r="A6248">
            <v>5100001</v>
          </cell>
          <cell r="B6248" t="str">
            <v>ALL OTHER COSTS AND EXPENSES</v>
          </cell>
        </row>
        <row r="6249">
          <cell r="A6249">
            <v>5100001</v>
          </cell>
          <cell r="B6249" t="str">
            <v>ALL OTHER COSTS AND EXPENSES</v>
          </cell>
        </row>
        <row r="6250">
          <cell r="A6250">
            <v>5100001</v>
          </cell>
          <cell r="B6250" t="str">
            <v>ALL OTHER COSTS AND EXPENSES</v>
          </cell>
        </row>
        <row r="6251">
          <cell r="A6251">
            <v>5100001</v>
          </cell>
          <cell r="B6251" t="str">
            <v>ALL OTHER COSTS AND EXPENSES</v>
          </cell>
        </row>
        <row r="6252">
          <cell r="A6252">
            <v>5100001</v>
          </cell>
          <cell r="B6252" t="str">
            <v>ALL OTHER COSTS AND EXPENSES</v>
          </cell>
        </row>
        <row r="6253">
          <cell r="A6253">
            <v>5100001</v>
          </cell>
          <cell r="B6253" t="str">
            <v>ALL OTHER COSTS AND EXPENSES</v>
          </cell>
        </row>
        <row r="6254">
          <cell r="A6254">
            <v>5100001</v>
          </cell>
          <cell r="B6254" t="str">
            <v>ALL OTHER COSTS AND EXPENSES</v>
          </cell>
        </row>
        <row r="6255">
          <cell r="A6255">
            <v>5100001</v>
          </cell>
          <cell r="B6255" t="str">
            <v>ALL OTHER COSTS AND EXPENSES</v>
          </cell>
        </row>
        <row r="6256">
          <cell r="A6256">
            <v>5100001</v>
          </cell>
          <cell r="B6256" t="str">
            <v>ALL OTHER COSTS AND EXPENSES</v>
          </cell>
        </row>
        <row r="6257">
          <cell r="A6257">
            <v>5100001</v>
          </cell>
          <cell r="B6257" t="str">
            <v>ALL OTHER COSTS AND EXPENSES</v>
          </cell>
        </row>
        <row r="6258">
          <cell r="A6258">
            <v>5100001</v>
          </cell>
          <cell r="B6258" t="str">
            <v>ALL OTHER COSTS AND EXPENSES</v>
          </cell>
        </row>
        <row r="6259">
          <cell r="A6259">
            <v>5100001</v>
          </cell>
          <cell r="B6259" t="str">
            <v>ALL OTHER COSTS AND EXPENSES</v>
          </cell>
        </row>
        <row r="6260">
          <cell r="A6260">
            <v>5100001</v>
          </cell>
          <cell r="B6260" t="str">
            <v>ALL OTHER COSTS AND EXPENSES</v>
          </cell>
        </row>
        <row r="6261">
          <cell r="A6261">
            <v>5100001</v>
          </cell>
          <cell r="B6261" t="str">
            <v>ALL OTHER COSTS AND EXPENSES</v>
          </cell>
        </row>
        <row r="6262">
          <cell r="A6262">
            <v>5100001</v>
          </cell>
          <cell r="B6262" t="str">
            <v>ALL OTHER COSTS AND EXPENSES</v>
          </cell>
        </row>
        <row r="6263">
          <cell r="A6263">
            <v>5100001</v>
          </cell>
          <cell r="B6263" t="str">
            <v>ALL OTHER COSTS AND EXPENSES</v>
          </cell>
        </row>
        <row r="6264">
          <cell r="A6264">
            <v>5100001</v>
          </cell>
          <cell r="B6264" t="str">
            <v>ALL OTHER COSTS AND EXPENSES</v>
          </cell>
        </row>
        <row r="6265">
          <cell r="A6265">
            <v>5100001</v>
          </cell>
          <cell r="B6265" t="str">
            <v>ALL OTHER COSTS AND EXPENSES</v>
          </cell>
        </row>
        <row r="6266">
          <cell r="A6266">
            <v>5100001</v>
          </cell>
          <cell r="B6266" t="str">
            <v>ALL OTHER COSTS AND EXPENSES</v>
          </cell>
        </row>
        <row r="6267">
          <cell r="A6267">
            <v>5100001</v>
          </cell>
          <cell r="B6267" t="str">
            <v>ALL OTHER COSTS AND EXPENSES</v>
          </cell>
        </row>
        <row r="6268">
          <cell r="A6268">
            <v>5100001</v>
          </cell>
          <cell r="B6268" t="str">
            <v>ALL OTHER COSTS AND EXPENSES</v>
          </cell>
        </row>
        <row r="6269">
          <cell r="A6269">
            <v>5100001</v>
          </cell>
          <cell r="B6269" t="str">
            <v>ALL OTHER COSTS AND EXPENSES</v>
          </cell>
        </row>
        <row r="6270">
          <cell r="A6270">
            <v>5100001</v>
          </cell>
          <cell r="B6270" t="str">
            <v>ALL OTHER COSTS AND EXPENSES</v>
          </cell>
        </row>
        <row r="6271">
          <cell r="A6271">
            <v>5100001</v>
          </cell>
          <cell r="B6271" t="str">
            <v>ALL OTHER COSTS AND EXPENSES</v>
          </cell>
        </row>
        <row r="6272">
          <cell r="A6272">
            <v>5100001</v>
          </cell>
          <cell r="B6272" t="str">
            <v>ALL OTHER COSTS AND EXPENSES</v>
          </cell>
        </row>
        <row r="6273">
          <cell r="A6273">
            <v>5100001</v>
          </cell>
          <cell r="B6273" t="str">
            <v>ALL OTHER COSTS AND EXPENSES</v>
          </cell>
        </row>
        <row r="6274">
          <cell r="A6274">
            <v>5100001</v>
          </cell>
          <cell r="B6274" t="str">
            <v>ALL OTHER COSTS AND EXPENSES</v>
          </cell>
        </row>
        <row r="6275">
          <cell r="A6275">
            <v>5100001</v>
          </cell>
          <cell r="B6275" t="str">
            <v>ALL OTHER COSTS AND EXPENSES</v>
          </cell>
        </row>
        <row r="6276">
          <cell r="A6276">
            <v>5100001</v>
          </cell>
          <cell r="B6276" t="str">
            <v>ALL OTHER COSTS AND EXPENSES</v>
          </cell>
        </row>
        <row r="6277">
          <cell r="A6277">
            <v>5100001</v>
          </cell>
          <cell r="B6277" t="str">
            <v>ALL OTHER COSTS AND EXPENSES</v>
          </cell>
        </row>
        <row r="6278">
          <cell r="A6278">
            <v>5100001</v>
          </cell>
          <cell r="B6278" t="str">
            <v>ALL OTHER COSTS AND EXPENSES</v>
          </cell>
        </row>
        <row r="6279">
          <cell r="A6279">
            <v>5100001</v>
          </cell>
          <cell r="B6279" t="str">
            <v>ALL OTHER COSTS AND EXPENSES</v>
          </cell>
        </row>
        <row r="6280">
          <cell r="A6280">
            <v>5100001</v>
          </cell>
          <cell r="B6280" t="str">
            <v>ALL OTHER COSTS AND EXPENSES</v>
          </cell>
        </row>
        <row r="6281">
          <cell r="A6281">
            <v>5100001</v>
          </cell>
          <cell r="B6281" t="str">
            <v>ALL OTHER COSTS AND EXPENSES</v>
          </cell>
        </row>
        <row r="6282">
          <cell r="A6282">
            <v>5100001</v>
          </cell>
          <cell r="B6282" t="str">
            <v>ALL OTHER COSTS AND EXPENSES</v>
          </cell>
        </row>
        <row r="6283">
          <cell r="A6283">
            <v>5100001</v>
          </cell>
          <cell r="B6283" t="str">
            <v>ALL OTHER COSTS AND EXPENSES</v>
          </cell>
        </row>
        <row r="6284">
          <cell r="A6284">
            <v>5100001</v>
          </cell>
          <cell r="B6284" t="str">
            <v>ALL OTHER COSTS AND EXPENSES</v>
          </cell>
        </row>
        <row r="6285">
          <cell r="A6285">
            <v>5100001</v>
          </cell>
          <cell r="B6285" t="str">
            <v>ALL OTHER COSTS AND EXPENSES</v>
          </cell>
        </row>
        <row r="6286">
          <cell r="A6286">
            <v>5100001</v>
          </cell>
          <cell r="B6286" t="str">
            <v>ALL OTHER COSTS AND EXPENSES</v>
          </cell>
        </row>
        <row r="6287">
          <cell r="A6287">
            <v>5100001</v>
          </cell>
          <cell r="B6287" t="str">
            <v>ALL OTHER COSTS AND EXPENSES</v>
          </cell>
        </row>
        <row r="6288">
          <cell r="A6288">
            <v>5100001</v>
          </cell>
          <cell r="B6288" t="str">
            <v>ALL OTHER COSTS AND EXPENSES</v>
          </cell>
        </row>
        <row r="6289">
          <cell r="A6289">
            <v>5100001</v>
          </cell>
          <cell r="B6289" t="str">
            <v>ALL OTHER COSTS AND EXPENSES</v>
          </cell>
        </row>
        <row r="6290">
          <cell r="A6290">
            <v>5100001</v>
          </cell>
          <cell r="B6290" t="str">
            <v>ALL OTHER COSTS AND EXPENSES</v>
          </cell>
        </row>
        <row r="6291">
          <cell r="A6291">
            <v>5100001</v>
          </cell>
          <cell r="B6291" t="str">
            <v>ALL OTHER COSTS AND EXPENSES</v>
          </cell>
        </row>
        <row r="6292">
          <cell r="A6292">
            <v>5100001</v>
          </cell>
          <cell r="B6292" t="str">
            <v>ALL OTHER COSTS AND EXPENSES</v>
          </cell>
        </row>
        <row r="6293">
          <cell r="A6293">
            <v>5100001</v>
          </cell>
          <cell r="B6293" t="str">
            <v>ALL OTHER COSTS AND EXPENSES</v>
          </cell>
        </row>
        <row r="6294">
          <cell r="A6294">
            <v>5100001</v>
          </cell>
          <cell r="B6294" t="str">
            <v>ALL OTHER COSTS AND EXPENSES</v>
          </cell>
        </row>
        <row r="6295">
          <cell r="A6295">
            <v>5100001</v>
          </cell>
          <cell r="B6295" t="str">
            <v>ALL OTHER COSTS AND EXPENSES</v>
          </cell>
        </row>
        <row r="6296">
          <cell r="A6296">
            <v>5100001</v>
          </cell>
          <cell r="B6296" t="str">
            <v>ALL OTHER COSTS AND EXPENSES</v>
          </cell>
        </row>
        <row r="6297">
          <cell r="A6297">
            <v>5100001</v>
          </cell>
          <cell r="B6297" t="str">
            <v>ALL OTHER COSTS AND EXPENSES</v>
          </cell>
        </row>
        <row r="6298">
          <cell r="A6298">
            <v>5100001</v>
          </cell>
          <cell r="B6298" t="str">
            <v>ALL OTHER COSTS AND EXPENSES</v>
          </cell>
        </row>
        <row r="6299">
          <cell r="A6299">
            <v>5100001</v>
          </cell>
          <cell r="B6299" t="str">
            <v>ALL OTHER COSTS AND EXPENSES</v>
          </cell>
        </row>
        <row r="6300">
          <cell r="A6300">
            <v>5100001</v>
          </cell>
          <cell r="B6300" t="str">
            <v>ALL OTHER COSTS AND EXPENSES</v>
          </cell>
        </row>
        <row r="6301">
          <cell r="A6301">
            <v>5100001</v>
          </cell>
          <cell r="B6301" t="str">
            <v>ALL OTHER COSTS AND EXPENSES</v>
          </cell>
        </row>
        <row r="6302">
          <cell r="A6302">
            <v>5100001</v>
          </cell>
          <cell r="B6302" t="str">
            <v>ALL OTHER COSTS AND EXPENSES</v>
          </cell>
        </row>
        <row r="6303">
          <cell r="A6303">
            <v>5100001</v>
          </cell>
          <cell r="B6303" t="str">
            <v>ALL OTHER COSTS AND EXPENSES</v>
          </cell>
        </row>
        <row r="6304">
          <cell r="A6304">
            <v>5100001</v>
          </cell>
          <cell r="B6304" t="str">
            <v>ALL OTHER COSTS AND EXPENSES</v>
          </cell>
        </row>
        <row r="6305">
          <cell r="A6305">
            <v>5100001</v>
          </cell>
          <cell r="B6305" t="str">
            <v>ALL OTHER COSTS AND EXPENSES</v>
          </cell>
        </row>
        <row r="6306">
          <cell r="A6306">
            <v>5100001</v>
          </cell>
          <cell r="B6306" t="str">
            <v>ALL OTHER COSTS AND EXPENSES</v>
          </cell>
        </row>
        <row r="6307">
          <cell r="A6307">
            <v>5100001</v>
          </cell>
          <cell r="B6307" t="str">
            <v>ALL OTHER COSTS AND EXPENSES</v>
          </cell>
        </row>
        <row r="6308">
          <cell r="A6308">
            <v>5100001</v>
          </cell>
          <cell r="B6308" t="str">
            <v>ALL OTHER COSTS AND EXPENSES</v>
          </cell>
        </row>
        <row r="6309">
          <cell r="A6309">
            <v>5100001</v>
          </cell>
          <cell r="B6309" t="str">
            <v>ALL OTHER COSTS AND EXPENSES</v>
          </cell>
        </row>
        <row r="6310">
          <cell r="A6310">
            <v>5100001</v>
          </cell>
          <cell r="B6310" t="str">
            <v>ALL OTHER COSTS AND EXPENSES</v>
          </cell>
        </row>
        <row r="6311">
          <cell r="A6311">
            <v>5100001</v>
          </cell>
          <cell r="B6311" t="str">
            <v>ALL OTHER COSTS AND EXPENSES</v>
          </cell>
        </row>
        <row r="6312">
          <cell r="A6312">
            <v>5100001</v>
          </cell>
          <cell r="B6312" t="str">
            <v>ALL OTHER COSTS AND EXPENSES</v>
          </cell>
        </row>
        <row r="6313">
          <cell r="A6313">
            <v>5100001</v>
          </cell>
          <cell r="B6313" t="str">
            <v>ALL OTHER COSTS AND EXPENSES</v>
          </cell>
        </row>
        <row r="6314">
          <cell r="A6314">
            <v>5100001</v>
          </cell>
          <cell r="B6314" t="str">
            <v>ALL OTHER COSTS AND EXPENSES</v>
          </cell>
        </row>
        <row r="6315">
          <cell r="A6315">
            <v>5100001</v>
          </cell>
          <cell r="B6315" t="str">
            <v>ALL OTHER COSTS AND EXPENSES</v>
          </cell>
        </row>
        <row r="6316">
          <cell r="A6316">
            <v>5100001</v>
          </cell>
          <cell r="B6316" t="str">
            <v>ALL OTHER COSTS AND EXPENSES</v>
          </cell>
        </row>
        <row r="6317">
          <cell r="A6317">
            <v>5100001</v>
          </cell>
          <cell r="B6317" t="str">
            <v>ALL OTHER COSTS AND EXPENSES</v>
          </cell>
        </row>
        <row r="6318">
          <cell r="A6318">
            <v>5100001</v>
          </cell>
          <cell r="B6318" t="str">
            <v>ALL OTHER COSTS AND EXPENSES</v>
          </cell>
        </row>
        <row r="6319">
          <cell r="A6319">
            <v>5100001</v>
          </cell>
          <cell r="B6319" t="str">
            <v>ALL OTHER COSTS AND EXPENSES</v>
          </cell>
        </row>
        <row r="6320">
          <cell r="A6320">
            <v>5100001</v>
          </cell>
          <cell r="B6320" t="str">
            <v>ALL OTHER COSTS AND EXPENSES</v>
          </cell>
        </row>
        <row r="6321">
          <cell r="A6321">
            <v>5100001</v>
          </cell>
          <cell r="B6321" t="str">
            <v>ALL OTHER COSTS AND EXPENSES</v>
          </cell>
        </row>
        <row r="6322">
          <cell r="A6322">
            <v>5100001</v>
          </cell>
          <cell r="B6322" t="str">
            <v>ALL OTHER COSTS AND EXPENSES</v>
          </cell>
        </row>
        <row r="6323">
          <cell r="A6323">
            <v>5100001</v>
          </cell>
          <cell r="B6323" t="str">
            <v>ALL OTHER COSTS AND EXPENSES</v>
          </cell>
        </row>
        <row r="6324">
          <cell r="A6324">
            <v>5100001</v>
          </cell>
          <cell r="B6324" t="str">
            <v>ALL OTHER COSTS AND EXPENSES</v>
          </cell>
        </row>
        <row r="6325">
          <cell r="A6325">
            <v>5100001</v>
          </cell>
          <cell r="B6325" t="str">
            <v>ALL OTHER COSTS AND EXPENSES</v>
          </cell>
        </row>
        <row r="6326">
          <cell r="A6326">
            <v>5100001</v>
          </cell>
          <cell r="B6326" t="str">
            <v>ALL OTHER COSTS AND EXPENSES</v>
          </cell>
        </row>
        <row r="6327">
          <cell r="A6327">
            <v>5100001</v>
          </cell>
          <cell r="B6327" t="str">
            <v>ALL OTHER COSTS AND EXPENSES</v>
          </cell>
        </row>
        <row r="6328">
          <cell r="A6328">
            <v>5100001</v>
          </cell>
          <cell r="B6328" t="str">
            <v>ALL OTHER COSTS AND EXPENSES</v>
          </cell>
        </row>
        <row r="6329">
          <cell r="A6329">
            <v>5100001</v>
          </cell>
          <cell r="B6329" t="str">
            <v>ALL OTHER COSTS AND EXPENSES</v>
          </cell>
        </row>
        <row r="6330">
          <cell r="A6330">
            <v>5100001</v>
          </cell>
          <cell r="B6330" t="str">
            <v>ALL OTHER COSTS AND EXPENSES</v>
          </cell>
        </row>
        <row r="6331">
          <cell r="A6331">
            <v>5100001</v>
          </cell>
          <cell r="B6331" t="str">
            <v>ALL OTHER COSTS AND EXPENSES</v>
          </cell>
        </row>
        <row r="6332">
          <cell r="A6332">
            <v>5100001</v>
          </cell>
          <cell r="B6332" t="str">
            <v>ALL OTHER COSTS AND EXPENSES</v>
          </cell>
        </row>
        <row r="6333">
          <cell r="A6333">
            <v>5100001</v>
          </cell>
          <cell r="B6333" t="str">
            <v>ALL OTHER COSTS AND EXPENSES</v>
          </cell>
        </row>
        <row r="6334">
          <cell r="A6334">
            <v>5100001</v>
          </cell>
          <cell r="B6334" t="str">
            <v>ALL OTHER COSTS AND EXPENSES</v>
          </cell>
        </row>
        <row r="6335">
          <cell r="A6335">
            <v>5100001</v>
          </cell>
          <cell r="B6335" t="str">
            <v>ALL OTHER COSTS AND EXPENSES</v>
          </cell>
        </row>
        <row r="6336">
          <cell r="A6336">
            <v>5100001</v>
          </cell>
          <cell r="B6336" t="str">
            <v>ALL OTHER COSTS AND EXPENSES</v>
          </cell>
        </row>
        <row r="6337">
          <cell r="A6337">
            <v>5100001</v>
          </cell>
          <cell r="B6337" t="str">
            <v>ALL OTHER COSTS AND EXPENSES</v>
          </cell>
        </row>
        <row r="6338">
          <cell r="A6338">
            <v>5100001</v>
          </cell>
          <cell r="B6338" t="str">
            <v>ALL OTHER COSTS AND EXPENSES</v>
          </cell>
        </row>
        <row r="6339">
          <cell r="A6339">
            <v>5100001</v>
          </cell>
          <cell r="B6339" t="str">
            <v>ALL OTHER COSTS AND EXPENSES</v>
          </cell>
        </row>
        <row r="6340">
          <cell r="A6340">
            <v>5100001</v>
          </cell>
          <cell r="B6340" t="str">
            <v>ALL OTHER COSTS AND EXPENSES</v>
          </cell>
        </row>
        <row r="6341">
          <cell r="A6341">
            <v>5100001</v>
          </cell>
          <cell r="B6341" t="str">
            <v>ALL OTHER COSTS AND EXPENSES</v>
          </cell>
        </row>
        <row r="6342">
          <cell r="A6342">
            <v>5100001</v>
          </cell>
          <cell r="B6342" t="str">
            <v>ALL OTHER COSTS AND EXPENSES</v>
          </cell>
        </row>
        <row r="6343">
          <cell r="A6343">
            <v>5100001</v>
          </cell>
          <cell r="B6343" t="str">
            <v>ALL OTHER COSTS AND EXPENSES</v>
          </cell>
        </row>
        <row r="6344">
          <cell r="A6344">
            <v>5100001</v>
          </cell>
          <cell r="B6344" t="str">
            <v>ALL OTHER COSTS AND EXPENSES</v>
          </cell>
        </row>
        <row r="6345">
          <cell r="A6345">
            <v>5100001</v>
          </cell>
          <cell r="B6345" t="str">
            <v>ALL OTHER COSTS AND EXPENSES</v>
          </cell>
        </row>
        <row r="6346">
          <cell r="A6346">
            <v>5100001</v>
          </cell>
          <cell r="B6346" t="str">
            <v>ALL OTHER COSTS AND EXPENSES</v>
          </cell>
        </row>
        <row r="6347">
          <cell r="A6347">
            <v>5100001</v>
          </cell>
          <cell r="B6347" t="str">
            <v>ALL OTHER COSTS AND EXPENSES</v>
          </cell>
        </row>
        <row r="6348">
          <cell r="A6348">
            <v>5100001</v>
          </cell>
          <cell r="B6348" t="str">
            <v>ALL OTHER COSTS AND EXPENSES</v>
          </cell>
        </row>
        <row r="6349">
          <cell r="A6349">
            <v>5100001</v>
          </cell>
          <cell r="B6349" t="str">
            <v>ALL OTHER COSTS AND EXPENSES</v>
          </cell>
        </row>
        <row r="6350">
          <cell r="A6350">
            <v>5100001</v>
          </cell>
          <cell r="B6350" t="str">
            <v>ALL OTHER COSTS AND EXPENSES</v>
          </cell>
        </row>
        <row r="6351">
          <cell r="A6351">
            <v>5100001</v>
          </cell>
          <cell r="B6351" t="str">
            <v>ALL OTHER COSTS AND EXPENSES</v>
          </cell>
        </row>
        <row r="6352">
          <cell r="A6352">
            <v>5100001</v>
          </cell>
          <cell r="B6352" t="str">
            <v>ALL OTHER COSTS AND EXPENSES</v>
          </cell>
        </row>
        <row r="6353">
          <cell r="A6353">
            <v>5100001</v>
          </cell>
          <cell r="B6353" t="str">
            <v>ALL OTHER COSTS AND EXPENSES</v>
          </cell>
        </row>
        <row r="6354">
          <cell r="A6354">
            <v>5100001</v>
          </cell>
          <cell r="B6354" t="str">
            <v>ALL OTHER COSTS AND EXPENSES</v>
          </cell>
        </row>
        <row r="6355">
          <cell r="A6355">
            <v>5100001</v>
          </cell>
          <cell r="B6355" t="str">
            <v>ALL OTHER COSTS AND EXPENSES</v>
          </cell>
        </row>
        <row r="6356">
          <cell r="A6356">
            <v>5100001</v>
          </cell>
          <cell r="B6356" t="str">
            <v>ALL OTHER COSTS AND EXPENSES</v>
          </cell>
        </row>
        <row r="6357">
          <cell r="A6357">
            <v>5100001</v>
          </cell>
          <cell r="B6357" t="str">
            <v>ALL OTHER COSTS AND EXPENSES</v>
          </cell>
        </row>
        <row r="6358">
          <cell r="A6358">
            <v>5100001</v>
          </cell>
          <cell r="B6358" t="str">
            <v>ALL OTHER COSTS AND EXPENSES</v>
          </cell>
        </row>
        <row r="6359">
          <cell r="A6359">
            <v>5100001</v>
          </cell>
          <cell r="B6359" t="str">
            <v>ALL OTHER COSTS AND EXPENSES</v>
          </cell>
        </row>
        <row r="6360">
          <cell r="A6360">
            <v>5100001</v>
          </cell>
          <cell r="B6360" t="str">
            <v>ALL OTHER COSTS AND EXPENSES</v>
          </cell>
        </row>
        <row r="6361">
          <cell r="A6361">
            <v>5100001</v>
          </cell>
          <cell r="B6361" t="str">
            <v>ALL OTHER COSTS AND EXPENSES</v>
          </cell>
        </row>
        <row r="6362">
          <cell r="A6362">
            <v>5100001</v>
          </cell>
          <cell r="B6362" t="str">
            <v>ALL OTHER COSTS AND EXPENSES</v>
          </cell>
        </row>
        <row r="6363">
          <cell r="A6363">
            <v>5100001</v>
          </cell>
          <cell r="B6363" t="str">
            <v>ALL OTHER COSTS AND EXPENSES</v>
          </cell>
        </row>
        <row r="6364">
          <cell r="A6364">
            <v>5100001</v>
          </cell>
          <cell r="B6364" t="str">
            <v>ALL OTHER COSTS AND EXPENSES</v>
          </cell>
        </row>
        <row r="6365">
          <cell r="A6365">
            <v>5100001</v>
          </cell>
          <cell r="B6365" t="str">
            <v>ALL OTHER COSTS AND EXPENSES</v>
          </cell>
        </row>
        <row r="6366">
          <cell r="A6366">
            <v>5100001</v>
          </cell>
          <cell r="B6366" t="str">
            <v>ALL OTHER COSTS AND EXPENSES</v>
          </cell>
        </row>
        <row r="6367">
          <cell r="A6367">
            <v>5100001</v>
          </cell>
          <cell r="B6367" t="str">
            <v>ALL OTHER COSTS AND EXPENSES</v>
          </cell>
        </row>
        <row r="6368">
          <cell r="A6368">
            <v>5100001</v>
          </cell>
          <cell r="B6368" t="str">
            <v>ALL OTHER COSTS AND EXPENSES</v>
          </cell>
        </row>
        <row r="6369">
          <cell r="A6369">
            <v>5100001</v>
          </cell>
          <cell r="B6369" t="str">
            <v>ALL OTHER COSTS AND EXPENSES</v>
          </cell>
        </row>
        <row r="6370">
          <cell r="A6370">
            <v>5100001</v>
          </cell>
          <cell r="B6370" t="str">
            <v>ALL OTHER COSTS AND EXPENSES</v>
          </cell>
        </row>
        <row r="6371">
          <cell r="A6371">
            <v>5100001</v>
          </cell>
          <cell r="B6371" t="str">
            <v>ALL OTHER COSTS AND EXPENSES</v>
          </cell>
        </row>
        <row r="6372">
          <cell r="A6372">
            <v>5100001</v>
          </cell>
          <cell r="B6372" t="str">
            <v>ALL OTHER COSTS AND EXPENSES</v>
          </cell>
        </row>
        <row r="6373">
          <cell r="A6373">
            <v>5100001</v>
          </cell>
          <cell r="B6373" t="str">
            <v>ALL OTHER COSTS AND EXPENSES</v>
          </cell>
        </row>
        <row r="6374">
          <cell r="A6374">
            <v>5100001</v>
          </cell>
          <cell r="B6374" t="str">
            <v>ALL OTHER COSTS AND EXPENSES</v>
          </cell>
        </row>
        <row r="6375">
          <cell r="A6375">
            <v>5100001</v>
          </cell>
          <cell r="B6375" t="str">
            <v>ALL OTHER COSTS AND EXPENSES</v>
          </cell>
        </row>
        <row r="6376">
          <cell r="A6376">
            <v>5100001</v>
          </cell>
          <cell r="B6376" t="str">
            <v>ALL OTHER COSTS AND EXPENSES</v>
          </cell>
        </row>
        <row r="6377">
          <cell r="A6377">
            <v>5100001</v>
          </cell>
          <cell r="B6377" t="str">
            <v>ALL OTHER COSTS AND EXPENSES</v>
          </cell>
        </row>
        <row r="6378">
          <cell r="A6378">
            <v>5100001</v>
          </cell>
          <cell r="B6378" t="str">
            <v>ALL OTHER COSTS AND EXPENSES</v>
          </cell>
        </row>
        <row r="6379">
          <cell r="A6379">
            <v>5100001</v>
          </cell>
          <cell r="B6379" t="str">
            <v>ALL OTHER COSTS AND EXPENSES</v>
          </cell>
        </row>
        <row r="6380">
          <cell r="A6380">
            <v>5100001</v>
          </cell>
          <cell r="B6380" t="str">
            <v>ALL OTHER COSTS AND EXPENSES</v>
          </cell>
        </row>
        <row r="6381">
          <cell r="A6381">
            <v>5100001</v>
          </cell>
          <cell r="B6381" t="str">
            <v>ALL OTHER COSTS AND EXPENSES</v>
          </cell>
        </row>
        <row r="6382">
          <cell r="A6382">
            <v>5100001</v>
          </cell>
          <cell r="B6382" t="str">
            <v>ALL OTHER COSTS AND EXPENSES</v>
          </cell>
        </row>
        <row r="6383">
          <cell r="A6383">
            <v>5100001</v>
          </cell>
          <cell r="B6383" t="str">
            <v>ALL OTHER COSTS AND EXPENSES</v>
          </cell>
        </row>
        <row r="6384">
          <cell r="A6384">
            <v>5100001</v>
          </cell>
          <cell r="B6384" t="str">
            <v>ALL OTHER COSTS AND EXPENSES</v>
          </cell>
        </row>
        <row r="6385">
          <cell r="A6385">
            <v>5100001</v>
          </cell>
          <cell r="B6385" t="str">
            <v>ALL OTHER COSTS AND EXPENSES</v>
          </cell>
        </row>
        <row r="6386">
          <cell r="A6386">
            <v>5100001</v>
          </cell>
          <cell r="B6386" t="str">
            <v>ALL OTHER COSTS AND EXPENSES</v>
          </cell>
        </row>
        <row r="6387">
          <cell r="A6387">
            <v>5100001</v>
          </cell>
          <cell r="B6387" t="str">
            <v>ALL OTHER COSTS AND EXPENSES</v>
          </cell>
        </row>
        <row r="6388">
          <cell r="A6388">
            <v>5100001</v>
          </cell>
          <cell r="B6388" t="str">
            <v>ALL OTHER COSTS AND EXPENSES</v>
          </cell>
        </row>
        <row r="6389">
          <cell r="A6389">
            <v>5100001</v>
          </cell>
          <cell r="B6389" t="str">
            <v>ALL OTHER COSTS AND EXPENSES</v>
          </cell>
        </row>
        <row r="6390">
          <cell r="A6390">
            <v>5100001</v>
          </cell>
          <cell r="B6390" t="str">
            <v>ALL OTHER COSTS AND EXPENSES</v>
          </cell>
        </row>
        <row r="6391">
          <cell r="A6391">
            <v>5100001</v>
          </cell>
          <cell r="B6391" t="str">
            <v>ALL OTHER COSTS AND EXPENSES</v>
          </cell>
        </row>
        <row r="6392">
          <cell r="A6392">
            <v>5100001</v>
          </cell>
          <cell r="B6392" t="str">
            <v>ALL OTHER COSTS AND EXPENSES</v>
          </cell>
        </row>
        <row r="6393">
          <cell r="A6393">
            <v>5100001</v>
          </cell>
          <cell r="B6393" t="str">
            <v>ALL OTHER COSTS AND EXPENSES</v>
          </cell>
        </row>
        <row r="6394">
          <cell r="A6394">
            <v>5100001</v>
          </cell>
          <cell r="B6394" t="str">
            <v>ALL OTHER COSTS AND EXPENSES</v>
          </cell>
        </row>
        <row r="6395">
          <cell r="A6395">
            <v>5100001</v>
          </cell>
          <cell r="B6395" t="str">
            <v>ALL OTHER COSTS AND EXPENSES</v>
          </cell>
        </row>
        <row r="6396">
          <cell r="A6396">
            <v>5100001</v>
          </cell>
          <cell r="B6396" t="str">
            <v>ALL OTHER COSTS AND EXPENSES</v>
          </cell>
        </row>
        <row r="6397">
          <cell r="A6397">
            <v>5100001</v>
          </cell>
          <cell r="B6397" t="str">
            <v>ALL OTHER COSTS AND EXPENSES</v>
          </cell>
        </row>
        <row r="6398">
          <cell r="A6398">
            <v>5100001</v>
          </cell>
          <cell r="B6398" t="str">
            <v>ALL OTHER COSTS AND EXPENSES</v>
          </cell>
        </row>
        <row r="6399">
          <cell r="A6399">
            <v>5100001</v>
          </cell>
          <cell r="B6399" t="str">
            <v>ALL OTHER COSTS AND EXPENSES</v>
          </cell>
        </row>
        <row r="6400">
          <cell r="A6400">
            <v>5100001</v>
          </cell>
          <cell r="B6400" t="str">
            <v>ALL OTHER COSTS AND EXPENSES</v>
          </cell>
        </row>
        <row r="6401">
          <cell r="A6401">
            <v>5100001</v>
          </cell>
          <cell r="B6401" t="str">
            <v>ALL OTHER COSTS AND EXPENSES</v>
          </cell>
        </row>
        <row r="6402">
          <cell r="A6402">
            <v>5100001</v>
          </cell>
          <cell r="B6402" t="str">
            <v>ALL OTHER COSTS AND EXPENSES</v>
          </cell>
        </row>
        <row r="6403">
          <cell r="A6403">
            <v>5100001</v>
          </cell>
          <cell r="B6403" t="str">
            <v>ALL OTHER COSTS AND EXPENSES</v>
          </cell>
        </row>
        <row r="6404">
          <cell r="A6404">
            <v>5100001</v>
          </cell>
          <cell r="B6404" t="str">
            <v>ALL OTHER COSTS AND EXPENSES</v>
          </cell>
        </row>
        <row r="6405">
          <cell r="A6405">
            <v>5100001</v>
          </cell>
          <cell r="B6405" t="str">
            <v>ALL OTHER COSTS AND EXPENSES</v>
          </cell>
        </row>
        <row r="6406">
          <cell r="A6406">
            <v>5100001</v>
          </cell>
          <cell r="B6406" t="str">
            <v>ALL OTHER COSTS AND EXPENSES</v>
          </cell>
        </row>
        <row r="6407">
          <cell r="A6407">
            <v>5100001</v>
          </cell>
          <cell r="B6407" t="str">
            <v>ALL OTHER COSTS AND EXPENSES</v>
          </cell>
        </row>
        <row r="6408">
          <cell r="A6408">
            <v>5100001</v>
          </cell>
          <cell r="B6408" t="str">
            <v>ALL OTHER COSTS AND EXPENSES</v>
          </cell>
        </row>
        <row r="6409">
          <cell r="A6409">
            <v>5100001</v>
          </cell>
          <cell r="B6409" t="str">
            <v>ALL OTHER COSTS AND EXPENSES</v>
          </cell>
        </row>
        <row r="6410">
          <cell r="A6410">
            <v>5100001</v>
          </cell>
          <cell r="B6410" t="str">
            <v>ALL OTHER COSTS AND EXPENSES</v>
          </cell>
        </row>
        <row r="6411">
          <cell r="A6411">
            <v>5100001</v>
          </cell>
          <cell r="B6411" t="str">
            <v>ALL OTHER COSTS AND EXPENSES</v>
          </cell>
        </row>
        <row r="6412">
          <cell r="A6412">
            <v>9010071</v>
          </cell>
          <cell r="B6412" t="str">
            <v>INCOME FROM CONSOLIDATED AFFILIATES</v>
          </cell>
        </row>
        <row r="6413">
          <cell r="A6413">
            <v>9010072</v>
          </cell>
          <cell r="B6413" t="str">
            <v>TRSY-OTHER INTERNAL INCOME</v>
          </cell>
        </row>
        <row r="6414">
          <cell r="A6414">
            <v>9010073</v>
          </cell>
          <cell r="B6414" t="str">
            <v>CHANGE IN EQUITY</v>
          </cell>
        </row>
        <row r="6415">
          <cell r="A6415">
            <v>9011501</v>
          </cell>
          <cell r="B6415" t="str">
            <v>AMORT OF DIF BTWN CST &amp; SHR OF EQTY AT ACQ-ASSOC CO</v>
          </cell>
        </row>
        <row r="6416">
          <cell r="A6416">
            <v>9011501</v>
          </cell>
          <cell r="B6416" t="str">
            <v>AMORT OF DIF BTWN CST &amp; SHR OF EQTY AT ACQ-ASSOC CO</v>
          </cell>
        </row>
        <row r="6417">
          <cell r="A6417">
            <v>9011701</v>
          </cell>
          <cell r="B6417" t="str">
            <v>CHANGE IN EQUITY OF ASSOCIATED COMPANIES</v>
          </cell>
        </row>
        <row r="6418">
          <cell r="A6418">
            <v>9012401</v>
          </cell>
          <cell r="B6418" t="str">
            <v>GAIN OR LOSS ON DISP OF BUS OTHER THAN ASSOC CO</v>
          </cell>
        </row>
        <row r="6419">
          <cell r="A6419">
            <v>9014001</v>
          </cell>
          <cell r="B6419" t="str">
            <v>INTEREST</v>
          </cell>
        </row>
        <row r="6420">
          <cell r="A6420">
            <v>9014001</v>
          </cell>
          <cell r="B6420" t="str">
            <v>INTEREST</v>
          </cell>
        </row>
        <row r="6421">
          <cell r="A6421">
            <v>9014001</v>
          </cell>
          <cell r="B6421" t="str">
            <v>INTEREST</v>
          </cell>
        </row>
        <row r="6422">
          <cell r="A6422">
            <v>9016001</v>
          </cell>
          <cell r="B6422" t="str">
            <v>INTEREST FROM ASSOCIATED COMPANIES</v>
          </cell>
        </row>
        <row r="6423">
          <cell r="A6423">
            <v>9017001</v>
          </cell>
          <cell r="B6423" t="str">
            <v>SERVICE CHARGES &amp; COMMISSIONS-INTERNAL</v>
          </cell>
        </row>
        <row r="6424">
          <cell r="A6424">
            <v>9113401</v>
          </cell>
          <cell r="B6424" t="str">
            <v>INCOME FROM MISCELLANEOUS INVESTMENTS-VENDOR FINANCING/OTHER</v>
          </cell>
        </row>
        <row r="6425">
          <cell r="A6425">
            <v>9113401</v>
          </cell>
          <cell r="B6425" t="str">
            <v>INCOME FROM MISCELLANEOUS INVESTMENTS-VENDOR FINANCING/OTHER</v>
          </cell>
        </row>
        <row r="6426">
          <cell r="A6426">
            <v>9115001</v>
          </cell>
          <cell r="B6426" t="str">
            <v>INCOME FROM MISC INVST-AMORT OF PREM/DISC</v>
          </cell>
        </row>
        <row r="6427">
          <cell r="A6427">
            <v>9311001</v>
          </cell>
          <cell r="B6427" t="str">
            <v>INTEREST ON CUSTOMERS' ACCOUNTS &amp; NOTES REC</v>
          </cell>
        </row>
        <row r="6428">
          <cell r="A6428">
            <v>9312001</v>
          </cell>
          <cell r="B6428" t="str">
            <v>INTEREST ON BANK BALANCES</v>
          </cell>
        </row>
        <row r="6429">
          <cell r="A6429">
            <v>9312001</v>
          </cell>
          <cell r="B6429" t="str">
            <v>INTEREST ON BANK BALANCES</v>
          </cell>
        </row>
        <row r="6430">
          <cell r="A6430">
            <v>9312001</v>
          </cell>
          <cell r="B6430" t="str">
            <v>INTEREST ON BANK BALANCES</v>
          </cell>
        </row>
        <row r="6431">
          <cell r="A6431">
            <v>9312001</v>
          </cell>
          <cell r="B6431" t="str">
            <v>INTEREST ON BANK BALANCES</v>
          </cell>
        </row>
        <row r="6432">
          <cell r="A6432">
            <v>9312001</v>
          </cell>
          <cell r="B6432" t="str">
            <v>INTEREST ON BANK BALANCES</v>
          </cell>
        </row>
        <row r="6433">
          <cell r="A6433">
            <v>9313001</v>
          </cell>
          <cell r="B6433" t="str">
            <v>INTEREST ON LOANS TO EMPLOYEES</v>
          </cell>
        </row>
        <row r="6434">
          <cell r="A6434">
            <v>9316001</v>
          </cell>
          <cell r="B6434" t="str">
            <v>INTEREST ON SUNDRY RECEIVABLES</v>
          </cell>
        </row>
        <row r="6435">
          <cell r="A6435">
            <v>9511001</v>
          </cell>
          <cell r="B6435" t="str">
            <v>LICENSING INCOME</v>
          </cell>
        </row>
        <row r="6436">
          <cell r="A6436">
            <v>9511001</v>
          </cell>
          <cell r="B6436" t="str">
            <v>LICENSING INCOME</v>
          </cell>
        </row>
        <row r="6437">
          <cell r="A6437">
            <v>9613001</v>
          </cell>
          <cell r="B6437" t="str">
            <v>FEES FOR COLLECTION OF STATE &amp; LOCAL TAXES</v>
          </cell>
        </row>
        <row r="6438">
          <cell r="A6438">
            <v>9614001</v>
          </cell>
          <cell r="B6438" t="str">
            <v>RENTAL INCOME-EXTERNAL</v>
          </cell>
        </row>
        <row r="6439">
          <cell r="A6439">
            <v>9615001</v>
          </cell>
          <cell r="B6439" t="str">
            <v>SERVICES CHARGES-EXTERNAL</v>
          </cell>
        </row>
        <row r="6440">
          <cell r="A6440">
            <v>9700071</v>
          </cell>
          <cell r="B6440" t="str">
            <v>TRSY-INTEREST EXPENSE</v>
          </cell>
        </row>
        <row r="6441">
          <cell r="A6441">
            <v>9701001</v>
          </cell>
          <cell r="B6441" t="str">
            <v>INTEREST PAID TO CONSOLIDATED COMPONENTS</v>
          </cell>
        </row>
        <row r="6442">
          <cell r="A6442">
            <v>9701501</v>
          </cell>
          <cell r="B6442" t="str">
            <v>AMORT-ISSUANCE COSTS CUR EXP-DEB &amp; BONDS</v>
          </cell>
        </row>
        <row r="6443">
          <cell r="A6443">
            <v>9701701</v>
          </cell>
          <cell r="B6443" t="str">
            <v>AMORT OF DISC/PREM-RECEIVABLES DISCOUNTS</v>
          </cell>
        </row>
        <row r="6444">
          <cell r="A6444">
            <v>9702002</v>
          </cell>
          <cell r="B6444" t="str">
            <v>INTEREST ON TAX DEFICIENCIES</v>
          </cell>
        </row>
        <row r="6445">
          <cell r="A6445">
            <v>9702301</v>
          </cell>
          <cell r="B6445" t="str">
            <v>INTEREST ON OTHER TRANSACTIONS</v>
          </cell>
        </row>
        <row r="6446">
          <cell r="A6446">
            <v>9702401</v>
          </cell>
          <cell r="B6446" t="str">
            <v>SERVICE CHARGES CONTROLLED DISB BANK ACCT</v>
          </cell>
        </row>
        <row r="6447">
          <cell r="A6447">
            <v>9703001</v>
          </cell>
          <cell r="B6447" t="str">
            <v>INTEREST ON BANK LOANS,NOTES &amp;INSTALL PAYABLE</v>
          </cell>
        </row>
        <row r="6448">
          <cell r="A6448">
            <v>9800071</v>
          </cell>
          <cell r="B6448" t="str">
            <v>TRSY-TAX PROVISION</v>
          </cell>
        </row>
        <row r="6449">
          <cell r="A6449">
            <v>9801001</v>
          </cell>
          <cell r="B6449" t="str">
            <v>U.S. FED INC TAXES PAYABLE - PARENT</v>
          </cell>
        </row>
        <row r="6450">
          <cell r="A6450">
            <v>9801001</v>
          </cell>
          <cell r="B6450" t="str">
            <v>U.S. FED INC TAXES PAYABLE - PARENT</v>
          </cell>
        </row>
        <row r="6451">
          <cell r="A6451">
            <v>9801001</v>
          </cell>
          <cell r="B6451" t="str">
            <v>U.S. FED INC TAXES PAYABLE - PARENT</v>
          </cell>
        </row>
        <row r="6452">
          <cell r="A6452">
            <v>9801002</v>
          </cell>
          <cell r="B6452" t="str">
            <v>U.S.FED INC TAXES PAYABLE-NON-PARENT</v>
          </cell>
        </row>
        <row r="6453">
          <cell r="A6453">
            <v>9801002</v>
          </cell>
          <cell r="B6453" t="str">
            <v>U.S.FED INC TAXES PAYABLE-NON-PARENT</v>
          </cell>
        </row>
        <row r="6454">
          <cell r="A6454">
            <v>9801003</v>
          </cell>
          <cell r="B6454" t="str">
            <v>FSC TAX BENEFIT</v>
          </cell>
        </row>
        <row r="6455">
          <cell r="A6455">
            <v>9802001</v>
          </cell>
          <cell r="B6455" t="str">
            <v>U.S. FEDERAL INCOME TAXES-DEFERRED</v>
          </cell>
        </row>
        <row r="6456">
          <cell r="A6456">
            <v>9841001</v>
          </cell>
          <cell r="B6456" t="str">
            <v>PROVISION-FOREIGN INCOME TAX PAYABLE</v>
          </cell>
        </row>
        <row r="6457">
          <cell r="A6457">
            <v>9841001</v>
          </cell>
          <cell r="B6457" t="str">
            <v>PROVISION-FOREIGN INCOME TAX PAYABLE</v>
          </cell>
        </row>
        <row r="6458">
          <cell r="A6458">
            <v>9841001</v>
          </cell>
          <cell r="B6458" t="str">
            <v>PROVISION-FOREIGN INCOME TAX PAYABLE</v>
          </cell>
        </row>
        <row r="6459">
          <cell r="A6459">
            <v>9841001</v>
          </cell>
          <cell r="B6459" t="str">
            <v>PROVISION-FOREIGN INCOME TAX PAYABLE</v>
          </cell>
        </row>
        <row r="6460">
          <cell r="A6460">
            <v>9841001</v>
          </cell>
          <cell r="B6460" t="str">
            <v>PROVISION-FOREIGN INCOME TAX PAYABLE</v>
          </cell>
        </row>
        <row r="6461">
          <cell r="A6461">
            <v>9842001</v>
          </cell>
          <cell r="B6461" t="str">
            <v>PROVISION-FOREIGN INCOME TAX DEFERRED</v>
          </cell>
        </row>
        <row r="6462">
          <cell r="A6462">
            <v>9842001</v>
          </cell>
          <cell r="B6462" t="str">
            <v>PROVISION-FOREIGN INCOME TAX DEFERRED</v>
          </cell>
        </row>
        <row r="6463">
          <cell r="A6463">
            <v>9860001</v>
          </cell>
          <cell r="B6463" t="str">
            <v>STATE &amp; LOCAL I&amp;F TAXES - PARENT</v>
          </cell>
        </row>
        <row r="6464">
          <cell r="A6464">
            <v>9860001</v>
          </cell>
          <cell r="B6464" t="str">
            <v>STATE &amp; LOCAL I&amp;F TAXES - PARENT</v>
          </cell>
        </row>
        <row r="6465">
          <cell r="A6465">
            <v>9860001</v>
          </cell>
          <cell r="B6465" t="str">
            <v>STATE &amp; LOCAL I&amp;F TAXES - PARENT</v>
          </cell>
        </row>
        <row r="6466">
          <cell r="A6466">
            <v>9860002</v>
          </cell>
          <cell r="B6466" t="str">
            <v>PROV FOR INCOME TAXES-STATE &amp; LOCAL I&amp;F TAXES-NON-PARENT</v>
          </cell>
        </row>
        <row r="6467">
          <cell r="A6467">
            <v>9860002</v>
          </cell>
          <cell r="B6467" t="str">
            <v>PROV FOR INCOME TAXES-STATE &amp; LOCAL I&amp;F TAXES-NON-PARENT</v>
          </cell>
        </row>
        <row r="6468">
          <cell r="A6468">
            <v>9900001</v>
          </cell>
          <cell r="B6468" t="str">
            <v>INT OF OTHER SHARE OWNERS IN AFFIL NET INCOME</v>
          </cell>
        </row>
        <row r="6469">
          <cell r="A6469">
            <v>100001</v>
          </cell>
          <cell r="B6469" t="str">
            <v>CASH</v>
          </cell>
        </row>
        <row r="6470">
          <cell r="A6470">
            <v>100001</v>
          </cell>
          <cell r="B6470" t="str">
            <v>CASH</v>
          </cell>
        </row>
        <row r="6471">
          <cell r="A6471">
            <v>100001</v>
          </cell>
          <cell r="B6471" t="str">
            <v>CASH</v>
          </cell>
        </row>
        <row r="6472">
          <cell r="A6472">
            <v>100001</v>
          </cell>
          <cell r="B6472" t="str">
            <v>CASH</v>
          </cell>
        </row>
        <row r="6473">
          <cell r="A6473">
            <v>100001</v>
          </cell>
          <cell r="B6473" t="str">
            <v>CASH</v>
          </cell>
        </row>
        <row r="6474">
          <cell r="A6474">
            <v>100001</v>
          </cell>
          <cell r="B6474" t="str">
            <v>CASH</v>
          </cell>
        </row>
        <row r="6475">
          <cell r="A6475">
            <v>100001</v>
          </cell>
          <cell r="B6475" t="str">
            <v>CASH</v>
          </cell>
        </row>
        <row r="6476">
          <cell r="A6476">
            <v>100001</v>
          </cell>
          <cell r="B6476" t="str">
            <v>CASH</v>
          </cell>
        </row>
        <row r="6477">
          <cell r="A6477">
            <v>100001</v>
          </cell>
          <cell r="B6477" t="str">
            <v>CASH</v>
          </cell>
        </row>
        <row r="6478">
          <cell r="A6478">
            <v>100001</v>
          </cell>
          <cell r="B6478" t="str">
            <v>CASH</v>
          </cell>
        </row>
        <row r="6479">
          <cell r="A6479">
            <v>100071</v>
          </cell>
          <cell r="B6479" t="str">
            <v>TRSY-CASH &amp; MARKETABLE SECURITIES</v>
          </cell>
        </row>
        <row r="6480">
          <cell r="A6480">
            <v>301101</v>
          </cell>
          <cell r="B6480" t="str">
            <v>CUSTOMERS' ACCTS &amp; NOTES-CURRENT</v>
          </cell>
        </row>
        <row r="6481">
          <cell r="A6481">
            <v>301101</v>
          </cell>
          <cell r="B6481" t="str">
            <v>CUSTOMERS' ACCTS &amp; NOTES-CURRENT</v>
          </cell>
        </row>
        <row r="6482">
          <cell r="A6482">
            <v>301101</v>
          </cell>
          <cell r="B6482" t="str">
            <v>CUSTOMERS' ACCTS &amp; NOTES-CURRENT</v>
          </cell>
        </row>
        <row r="6483">
          <cell r="A6483">
            <v>301101</v>
          </cell>
          <cell r="B6483" t="str">
            <v>CUSTOMERS' ACCTS &amp; NOTES-CURRENT</v>
          </cell>
        </row>
        <row r="6484">
          <cell r="A6484">
            <v>301101</v>
          </cell>
          <cell r="B6484" t="str">
            <v>CUSTOMERS' ACCTS &amp; NOTES-CURRENT</v>
          </cell>
        </row>
        <row r="6485">
          <cell r="A6485">
            <v>301101</v>
          </cell>
          <cell r="B6485" t="str">
            <v>CUSTOMERS' ACCTS &amp; NOTES-CURRENT</v>
          </cell>
        </row>
        <row r="6486">
          <cell r="A6486">
            <v>301101</v>
          </cell>
          <cell r="B6486" t="str">
            <v>CUSTOMERS' ACCTS &amp; NOTES-CURRENT</v>
          </cell>
        </row>
        <row r="6487">
          <cell r="A6487">
            <v>301101</v>
          </cell>
          <cell r="B6487" t="str">
            <v>CUSTOMERS' ACCTS &amp; NOTES-CURRENT</v>
          </cell>
        </row>
        <row r="6488">
          <cell r="A6488">
            <v>301101</v>
          </cell>
          <cell r="B6488" t="str">
            <v>CUSTOMERS' ACCTS &amp; NOTES-CURRENT</v>
          </cell>
        </row>
        <row r="6489">
          <cell r="A6489">
            <v>301101</v>
          </cell>
          <cell r="B6489" t="str">
            <v>CUSTOMERS' ACCTS &amp; NOTES-CURRENT</v>
          </cell>
        </row>
        <row r="6490">
          <cell r="A6490">
            <v>301101</v>
          </cell>
          <cell r="B6490" t="str">
            <v>CUSTOMERS' ACCTS &amp; NOTES-CURRENT</v>
          </cell>
        </row>
        <row r="6491">
          <cell r="A6491">
            <v>301101</v>
          </cell>
          <cell r="B6491" t="str">
            <v>CUSTOMERS' ACCTS &amp; NOTES-CURRENT</v>
          </cell>
        </row>
        <row r="6492">
          <cell r="A6492">
            <v>303101</v>
          </cell>
          <cell r="B6492" t="str">
            <v>DUE FROM GE PAR &amp; CONS AFFIL WITHIN OWN BUS</v>
          </cell>
        </row>
        <row r="6493">
          <cell r="A6493">
            <v>303101</v>
          </cell>
          <cell r="B6493" t="str">
            <v>DUE FROM GE PAR &amp; CONS AFFIL WITHIN OWN BUS</v>
          </cell>
        </row>
        <row r="6494">
          <cell r="A6494">
            <v>303101</v>
          </cell>
          <cell r="B6494" t="str">
            <v>DUE FROM GE PAR &amp; CONS AFFIL WITHIN OWN BUS</v>
          </cell>
        </row>
        <row r="6495">
          <cell r="A6495">
            <v>303101</v>
          </cell>
          <cell r="B6495" t="str">
            <v>DUE FROM GE PAR &amp; CONS AFFIL WITHIN OWN BUS</v>
          </cell>
        </row>
        <row r="6496">
          <cell r="A6496">
            <v>303101</v>
          </cell>
          <cell r="B6496" t="str">
            <v>DUE FROM GE PAR &amp; CONS AFFIL WITHIN OWN BUS</v>
          </cell>
        </row>
        <row r="6497">
          <cell r="A6497">
            <v>303101</v>
          </cell>
          <cell r="B6497" t="str">
            <v>DUE FROM GE PAR &amp; CONS AFFIL WITHIN OWN BUS</v>
          </cell>
        </row>
        <row r="6498">
          <cell r="A6498">
            <v>303101</v>
          </cell>
          <cell r="B6498" t="str">
            <v>DUE FROM GE PAR &amp; CONS AFFIL WITHIN OWN BUS</v>
          </cell>
        </row>
        <row r="6499">
          <cell r="A6499">
            <v>303101</v>
          </cell>
          <cell r="B6499" t="str">
            <v>DUE FROM GE PAR &amp; CONS AFFIL WITHIN OWN BUS</v>
          </cell>
        </row>
        <row r="6500">
          <cell r="A6500">
            <v>303101</v>
          </cell>
          <cell r="B6500" t="str">
            <v>DUE FROM GE PAR &amp; CONS AFFIL WITHIN OWN BUS</v>
          </cell>
        </row>
        <row r="6501">
          <cell r="A6501">
            <v>303101</v>
          </cell>
          <cell r="B6501" t="str">
            <v>DUE FROM GE PAR &amp; CONS AFFIL WITHIN OWN BUS</v>
          </cell>
        </row>
        <row r="6502">
          <cell r="A6502">
            <v>303101</v>
          </cell>
          <cell r="B6502" t="str">
            <v>DUE FROM GE PAR &amp; CONS AFFIL WITHIN OWN BUS</v>
          </cell>
        </row>
        <row r="6503">
          <cell r="A6503">
            <v>303101</v>
          </cell>
          <cell r="B6503" t="str">
            <v>DUE FROM GE PAR &amp; CONS AFFIL WITHIN OWN BUS</v>
          </cell>
        </row>
        <row r="6504">
          <cell r="A6504">
            <v>303101</v>
          </cell>
          <cell r="B6504" t="str">
            <v>DUE FROM GE PAR &amp; CONS AFFIL WITHIN OWN BUS</v>
          </cell>
        </row>
        <row r="6505">
          <cell r="A6505">
            <v>303101</v>
          </cell>
          <cell r="B6505" t="str">
            <v>DUE FROM GE PAR &amp; CONS AFFIL WITHIN OWN BUS</v>
          </cell>
        </row>
        <row r="6506">
          <cell r="A6506">
            <v>303101</v>
          </cell>
          <cell r="B6506" t="str">
            <v>DUE FROM GE PAR &amp; CONS AFFIL WITHIN OWN BUS</v>
          </cell>
        </row>
        <row r="6507">
          <cell r="A6507">
            <v>303101</v>
          </cell>
          <cell r="B6507" t="str">
            <v>DUE FROM GE PAR &amp; CONS AFFIL WITHIN OWN BUS</v>
          </cell>
        </row>
        <row r="6508">
          <cell r="A6508">
            <v>303101</v>
          </cell>
          <cell r="B6508" t="str">
            <v>DUE FROM GE PAR &amp; CONS AFFIL WITHIN OWN BUS</v>
          </cell>
        </row>
        <row r="6509">
          <cell r="A6509">
            <v>303101</v>
          </cell>
          <cell r="B6509" t="str">
            <v>DUE FROM GE PAR &amp; CONS AFFIL WITHIN OWN BUS</v>
          </cell>
        </row>
        <row r="6510">
          <cell r="A6510">
            <v>303101</v>
          </cell>
          <cell r="B6510" t="str">
            <v>DUE FROM GE PAR &amp; CONS AFFIL WITHIN OWN BUS</v>
          </cell>
        </row>
        <row r="6511">
          <cell r="A6511">
            <v>303101</v>
          </cell>
          <cell r="B6511" t="str">
            <v>DUE FROM GE PAR &amp; CONS AFFIL WITHIN OWN BUS</v>
          </cell>
        </row>
        <row r="6512">
          <cell r="A6512">
            <v>303101</v>
          </cell>
          <cell r="B6512" t="str">
            <v>DUE FROM GE PAR &amp; CONS AFFIL WITHIN OWN BUS</v>
          </cell>
        </row>
        <row r="6513">
          <cell r="A6513">
            <v>303101</v>
          </cell>
          <cell r="B6513" t="str">
            <v>DUE FROM GE PAR &amp; CONS AFFIL WITHIN OWN BUS</v>
          </cell>
        </row>
        <row r="6514">
          <cell r="A6514">
            <v>303101</v>
          </cell>
          <cell r="B6514" t="str">
            <v>DUE FROM GE PAR &amp; CONS AFFIL WITHIN OWN BUS</v>
          </cell>
        </row>
        <row r="6515">
          <cell r="A6515">
            <v>303101</v>
          </cell>
          <cell r="B6515" t="str">
            <v>DUE FROM GE PAR &amp; CONS AFFIL WITHIN OWN BUS</v>
          </cell>
        </row>
        <row r="6516">
          <cell r="A6516">
            <v>303101</v>
          </cell>
          <cell r="B6516" t="str">
            <v>DUE FROM GE PAR &amp; CONS AFFIL WITHIN OWN BUS</v>
          </cell>
        </row>
        <row r="6517">
          <cell r="A6517">
            <v>303101</v>
          </cell>
          <cell r="B6517" t="str">
            <v>DUE FROM GE PAR &amp; CONS AFFIL WITHIN OWN BUS</v>
          </cell>
        </row>
        <row r="6518">
          <cell r="A6518">
            <v>303101</v>
          </cell>
          <cell r="B6518" t="str">
            <v>DUE FROM GE PAR &amp; CONS AFFIL WITHIN OWN BUS</v>
          </cell>
        </row>
        <row r="6519">
          <cell r="A6519">
            <v>303101</v>
          </cell>
          <cell r="B6519" t="str">
            <v>DUE FROM GE PAR &amp; CONS AFFIL WITHIN OWN BUS</v>
          </cell>
        </row>
        <row r="6520">
          <cell r="A6520">
            <v>303101</v>
          </cell>
          <cell r="B6520" t="str">
            <v>DUE FROM GE PAR &amp; CONS AFFIL WITHIN OWN BUS</v>
          </cell>
        </row>
        <row r="6521">
          <cell r="A6521">
            <v>303101</v>
          </cell>
          <cell r="B6521" t="str">
            <v>DUE FROM GE PAR &amp; CONS AFFIL WITHIN OWN BUS</v>
          </cell>
        </row>
        <row r="6522">
          <cell r="A6522">
            <v>303101</v>
          </cell>
          <cell r="B6522" t="str">
            <v>DUE FROM GE PAR &amp; CONS AFFIL WITHIN OWN BUS</v>
          </cell>
        </row>
        <row r="6523">
          <cell r="A6523">
            <v>303101</v>
          </cell>
          <cell r="B6523" t="str">
            <v>DUE FROM GE PAR &amp; CONS AFFIL WITHIN OWN BUS</v>
          </cell>
        </row>
        <row r="6524">
          <cell r="A6524">
            <v>303101</v>
          </cell>
          <cell r="B6524" t="str">
            <v>DUE FROM GE PAR &amp; CONS AFFIL WITHIN OWN BUS</v>
          </cell>
        </row>
        <row r="6525">
          <cell r="A6525">
            <v>303101</v>
          </cell>
          <cell r="B6525" t="str">
            <v>DUE FROM GE PAR &amp; CONS AFFIL WITHIN OWN BUS</v>
          </cell>
        </row>
        <row r="6526">
          <cell r="A6526">
            <v>303101</v>
          </cell>
          <cell r="B6526" t="str">
            <v>DUE FROM GE PAR &amp; CONS AFFIL WITHIN OWN BUS</v>
          </cell>
        </row>
        <row r="6527">
          <cell r="A6527">
            <v>303101</v>
          </cell>
          <cell r="B6527" t="str">
            <v>DUE FROM GE PAR &amp; CONS AFFIL WITHIN OWN BUS</v>
          </cell>
        </row>
        <row r="6528">
          <cell r="A6528">
            <v>303101</v>
          </cell>
          <cell r="B6528" t="str">
            <v>DUE FROM GE PAR &amp; CONS AFFIL WITHIN OWN BUS</v>
          </cell>
        </row>
        <row r="6529">
          <cell r="A6529">
            <v>303101</v>
          </cell>
          <cell r="B6529" t="str">
            <v>DUE FROM GE PAR &amp; CONS AFFIL WITHIN OWN BUS</v>
          </cell>
        </row>
        <row r="6530">
          <cell r="A6530">
            <v>303201</v>
          </cell>
          <cell r="B6530" t="str">
            <v>DUE FROM GE PAR &amp; CONS AFFIL OUTSIDE OWN BUS</v>
          </cell>
        </row>
        <row r="6531">
          <cell r="A6531">
            <v>303201</v>
          </cell>
          <cell r="B6531" t="str">
            <v>DUE FROM GE PAR &amp; CONS AFFIL OUTSIDE OWN BUS</v>
          </cell>
        </row>
        <row r="6532">
          <cell r="A6532">
            <v>303201</v>
          </cell>
          <cell r="B6532" t="str">
            <v>DUE FROM GE PAR &amp; CONS AFFIL OUTSIDE OWN BUS</v>
          </cell>
        </row>
        <row r="6533">
          <cell r="A6533">
            <v>303201</v>
          </cell>
          <cell r="B6533" t="str">
            <v>DUE FROM GE PAR &amp; CONS AFFIL OUTSIDE OWN BUS</v>
          </cell>
        </row>
        <row r="6534">
          <cell r="A6534">
            <v>303201</v>
          </cell>
          <cell r="B6534" t="str">
            <v>DUE FROM GE PAR &amp; CONS AFFIL OUTSIDE OWN BUS</v>
          </cell>
        </row>
        <row r="6535">
          <cell r="A6535">
            <v>303201</v>
          </cell>
          <cell r="B6535" t="str">
            <v>DUE FROM GE PAR &amp; CONS AFFIL OUTSIDE OWN BUS</v>
          </cell>
        </row>
        <row r="6536">
          <cell r="A6536">
            <v>303201</v>
          </cell>
          <cell r="B6536" t="str">
            <v>DUE FROM GE PAR &amp; CONS AFFIL OUTSIDE OWN BUS</v>
          </cell>
        </row>
        <row r="6537">
          <cell r="A6537">
            <v>303201</v>
          </cell>
          <cell r="B6537" t="str">
            <v>DUE FROM GE PAR &amp; CONS AFFIL OUTSIDE OWN BUS</v>
          </cell>
        </row>
        <row r="6538">
          <cell r="A6538">
            <v>303201</v>
          </cell>
          <cell r="B6538" t="str">
            <v>DUE FROM GE PAR &amp; CONS AFFIL OUTSIDE OWN BUS</v>
          </cell>
        </row>
        <row r="6539">
          <cell r="A6539">
            <v>371001</v>
          </cell>
          <cell r="B6539" t="str">
            <v>RESERVE FOR CUSTOMERS' ACCTS AND NOTES-CURRENT</v>
          </cell>
        </row>
        <row r="6540">
          <cell r="A6540">
            <v>403001</v>
          </cell>
          <cell r="B6540" t="str">
            <v>OTHER RECEIVABLES - ASSOC CO.</v>
          </cell>
        </row>
        <row r="6541">
          <cell r="A6541">
            <v>403001</v>
          </cell>
          <cell r="B6541" t="str">
            <v>OTHER RECEIVABLES - ASSOC CO.</v>
          </cell>
        </row>
        <row r="6542">
          <cell r="A6542">
            <v>403001</v>
          </cell>
          <cell r="B6542" t="str">
            <v>OTHER RECEIVABLES - ASSOC CO.</v>
          </cell>
        </row>
        <row r="6543">
          <cell r="A6543">
            <v>403001</v>
          </cell>
          <cell r="B6543" t="str">
            <v>OTHER RECEIVABLES - ASSOC CO.</v>
          </cell>
        </row>
        <row r="6544">
          <cell r="A6544">
            <v>403001</v>
          </cell>
          <cell r="B6544" t="str">
            <v>OTHER RECEIVABLES - ASSOC CO.</v>
          </cell>
        </row>
        <row r="6545">
          <cell r="A6545">
            <v>403001</v>
          </cell>
          <cell r="B6545" t="str">
            <v>OTHER RECEIVABLES - ASSOC CO.</v>
          </cell>
        </row>
        <row r="6546">
          <cell r="A6546">
            <v>405001</v>
          </cell>
          <cell r="B6546" t="str">
            <v>SUNDRY RECEIVABLES-CURRENT</v>
          </cell>
        </row>
        <row r="6547">
          <cell r="A6547">
            <v>405001</v>
          </cell>
          <cell r="B6547" t="str">
            <v>SUNDRY RECEIVABLES-CURRENT</v>
          </cell>
        </row>
        <row r="6548">
          <cell r="A6548">
            <v>405001</v>
          </cell>
          <cell r="B6548" t="str">
            <v>SUNDRY RECEIVABLES-CURRENT</v>
          </cell>
        </row>
        <row r="6549">
          <cell r="A6549">
            <v>405001</v>
          </cell>
          <cell r="B6549" t="str">
            <v>SUNDRY RECEIVABLES-CURRENT</v>
          </cell>
        </row>
        <row r="6550">
          <cell r="A6550">
            <v>405001</v>
          </cell>
          <cell r="B6550" t="str">
            <v>SUNDRY RECEIVABLES-CURRENT</v>
          </cell>
        </row>
        <row r="6551">
          <cell r="A6551">
            <v>405001</v>
          </cell>
          <cell r="B6551" t="str">
            <v>SUNDRY RECEIVABLES-CURRENT</v>
          </cell>
        </row>
        <row r="6552">
          <cell r="A6552">
            <v>405001</v>
          </cell>
          <cell r="B6552" t="str">
            <v>SUNDRY RECEIVABLES-CURRENT</v>
          </cell>
        </row>
        <row r="6553">
          <cell r="A6553">
            <v>405001</v>
          </cell>
          <cell r="B6553" t="str">
            <v>SUNDRY RECEIVABLES-CURRENT</v>
          </cell>
        </row>
        <row r="6554">
          <cell r="A6554">
            <v>405001</v>
          </cell>
          <cell r="B6554" t="str">
            <v>SUNDRY RECEIVABLES-CURRENT</v>
          </cell>
        </row>
        <row r="6555">
          <cell r="A6555">
            <v>405001</v>
          </cell>
          <cell r="B6555" t="str">
            <v>SUNDRY RECEIVABLES-CURRENT</v>
          </cell>
        </row>
        <row r="6556">
          <cell r="A6556">
            <v>405001</v>
          </cell>
          <cell r="B6556" t="str">
            <v>SUNDRY RECEIVABLES-CURRENT</v>
          </cell>
        </row>
        <row r="6557">
          <cell r="A6557">
            <v>405001</v>
          </cell>
          <cell r="B6557" t="str">
            <v>SUNDRY RECEIVABLES-CURRENT</v>
          </cell>
        </row>
        <row r="6558">
          <cell r="A6558">
            <v>405001</v>
          </cell>
          <cell r="B6558" t="str">
            <v>SUNDRY RECEIVABLES-CURRENT</v>
          </cell>
        </row>
        <row r="6559">
          <cell r="A6559">
            <v>405001</v>
          </cell>
          <cell r="B6559" t="str">
            <v>SUNDRY RECEIVABLES-CURRENT</v>
          </cell>
        </row>
        <row r="6560">
          <cell r="A6560">
            <v>405001</v>
          </cell>
          <cell r="B6560" t="str">
            <v>SUNDRY RECEIVABLES-CURRENT</v>
          </cell>
        </row>
        <row r="6561">
          <cell r="A6561">
            <v>405001</v>
          </cell>
          <cell r="B6561" t="str">
            <v>SUNDRY RECEIVABLES-CURRENT</v>
          </cell>
        </row>
        <row r="6562">
          <cell r="A6562">
            <v>405001</v>
          </cell>
          <cell r="B6562" t="str">
            <v>SUNDRY RECEIVABLES-CURRENT</v>
          </cell>
        </row>
        <row r="6563">
          <cell r="A6563">
            <v>405001</v>
          </cell>
          <cell r="B6563" t="str">
            <v>SUNDRY RECEIVABLES-CURRENT</v>
          </cell>
        </row>
        <row r="6564">
          <cell r="A6564">
            <v>405001</v>
          </cell>
          <cell r="B6564" t="str">
            <v>SUNDRY RECEIVABLES-CURRENT</v>
          </cell>
        </row>
        <row r="6565">
          <cell r="A6565">
            <v>405001</v>
          </cell>
          <cell r="B6565" t="str">
            <v>SUNDRY RECEIVABLES-CURRENT</v>
          </cell>
        </row>
        <row r="6566">
          <cell r="A6566">
            <v>405001</v>
          </cell>
          <cell r="B6566" t="str">
            <v>SUNDRY RECEIVABLES-CURRENT</v>
          </cell>
        </row>
        <row r="6567">
          <cell r="A6567">
            <v>405001</v>
          </cell>
          <cell r="B6567" t="str">
            <v>SUNDRY RECEIVABLES-CURRENT</v>
          </cell>
        </row>
        <row r="6568">
          <cell r="A6568">
            <v>409001</v>
          </cell>
          <cell r="B6568" t="str">
            <v>PURCHASE OF EXCHANGE</v>
          </cell>
        </row>
        <row r="6569">
          <cell r="A6569">
            <v>410001</v>
          </cell>
          <cell r="B6569" t="str">
            <v>ALLOW FOR SUNDRY RECEIVABLES-CURRENT</v>
          </cell>
        </row>
        <row r="6570">
          <cell r="A6570">
            <v>440001</v>
          </cell>
          <cell r="B6570" t="str">
            <v>SUNDRY RECEIVABLES-NOT CURRENT</v>
          </cell>
        </row>
        <row r="6571">
          <cell r="A6571">
            <v>440001</v>
          </cell>
          <cell r="B6571" t="str">
            <v>SUNDRY RECEIVABLES-NOT CURRENT</v>
          </cell>
        </row>
        <row r="6572">
          <cell r="A6572">
            <v>500001</v>
          </cell>
          <cell r="B6572" t="str">
            <v>INVENTORIES RAW AND IN PROCESS</v>
          </cell>
        </row>
        <row r="6573">
          <cell r="A6573">
            <v>500001</v>
          </cell>
          <cell r="B6573" t="str">
            <v>INVENTORIES RAW AND IN PROCESS</v>
          </cell>
        </row>
        <row r="6574">
          <cell r="A6574">
            <v>500001</v>
          </cell>
          <cell r="B6574" t="str">
            <v>INVENTORIES RAW AND IN PROCESS</v>
          </cell>
        </row>
        <row r="6575">
          <cell r="A6575">
            <v>500001</v>
          </cell>
          <cell r="B6575" t="str">
            <v>INVENTORIES RAW AND IN PROCESS</v>
          </cell>
        </row>
        <row r="6576">
          <cell r="A6576">
            <v>500001</v>
          </cell>
          <cell r="B6576" t="str">
            <v>INVENTORIES RAW AND IN PROCESS</v>
          </cell>
        </row>
        <row r="6577">
          <cell r="A6577">
            <v>500001</v>
          </cell>
          <cell r="B6577" t="str">
            <v>INVENTORIES RAW AND IN PROCESS</v>
          </cell>
        </row>
        <row r="6578">
          <cell r="A6578">
            <v>500001</v>
          </cell>
          <cell r="B6578" t="str">
            <v>INVENTORIES RAW AND IN PROCESS</v>
          </cell>
        </row>
        <row r="6579">
          <cell r="A6579">
            <v>500001</v>
          </cell>
          <cell r="B6579" t="str">
            <v>INVENTORIES RAW AND IN PROCESS</v>
          </cell>
        </row>
        <row r="6580">
          <cell r="A6580">
            <v>500001</v>
          </cell>
          <cell r="B6580" t="str">
            <v>INVENTORIES RAW AND IN PROCESS</v>
          </cell>
        </row>
        <row r="6581">
          <cell r="A6581">
            <v>500001</v>
          </cell>
          <cell r="B6581" t="str">
            <v>INVENTORIES RAW AND IN PROCESS</v>
          </cell>
        </row>
        <row r="6582">
          <cell r="A6582">
            <v>500001</v>
          </cell>
          <cell r="B6582" t="str">
            <v>INVENTORIES RAW AND IN PROCESS</v>
          </cell>
        </row>
        <row r="6583">
          <cell r="A6583">
            <v>500001</v>
          </cell>
          <cell r="B6583" t="str">
            <v>INVENTORIES RAW AND IN PROCESS</v>
          </cell>
        </row>
        <row r="6584">
          <cell r="A6584">
            <v>500001</v>
          </cell>
          <cell r="B6584" t="str">
            <v>INVENTORIES RAW AND IN PROCESS</v>
          </cell>
        </row>
        <row r="6585">
          <cell r="A6585">
            <v>500001</v>
          </cell>
          <cell r="B6585" t="str">
            <v>INVENTORIES RAW AND IN PROCESS</v>
          </cell>
        </row>
        <row r="6586">
          <cell r="A6586">
            <v>500001</v>
          </cell>
          <cell r="B6586" t="str">
            <v>INVENTORIES RAW AND IN PROCESS</v>
          </cell>
        </row>
        <row r="6587">
          <cell r="A6587">
            <v>500001</v>
          </cell>
          <cell r="B6587" t="str">
            <v>INVENTORIES RAW AND IN PROCESS</v>
          </cell>
        </row>
        <row r="6588">
          <cell r="A6588">
            <v>500001</v>
          </cell>
          <cell r="B6588" t="str">
            <v>INVENTORIES RAW AND IN PROCESS</v>
          </cell>
        </row>
        <row r="6589">
          <cell r="A6589">
            <v>500001</v>
          </cell>
          <cell r="B6589" t="str">
            <v>INVENTORIES RAW AND IN PROCESS</v>
          </cell>
        </row>
        <row r="6590">
          <cell r="A6590">
            <v>500001</v>
          </cell>
          <cell r="B6590" t="str">
            <v>INVENTORIES RAW AND IN PROCESS</v>
          </cell>
        </row>
        <row r="6591">
          <cell r="A6591">
            <v>500001</v>
          </cell>
          <cell r="B6591" t="str">
            <v>INVENTORIES RAW AND IN PROCESS</v>
          </cell>
        </row>
        <row r="6592">
          <cell r="A6592">
            <v>500001</v>
          </cell>
          <cell r="B6592" t="str">
            <v>INVENTORIES RAW AND IN PROCESS</v>
          </cell>
        </row>
        <row r="6593">
          <cell r="A6593">
            <v>500001</v>
          </cell>
          <cell r="B6593" t="str">
            <v>INVENTORIES RAW AND IN PROCESS</v>
          </cell>
        </row>
        <row r="6594">
          <cell r="A6594">
            <v>500001</v>
          </cell>
          <cell r="B6594" t="str">
            <v>INVENTORIES RAW AND IN PROCESS</v>
          </cell>
        </row>
        <row r="6595">
          <cell r="A6595">
            <v>500001</v>
          </cell>
          <cell r="B6595" t="str">
            <v>INVENTORIES RAW AND IN PROCESS</v>
          </cell>
        </row>
        <row r="6596">
          <cell r="A6596">
            <v>500001</v>
          </cell>
          <cell r="B6596" t="str">
            <v>INVENTORIES RAW AND IN PROCESS</v>
          </cell>
        </row>
        <row r="6597">
          <cell r="A6597">
            <v>500001</v>
          </cell>
          <cell r="B6597" t="str">
            <v>INVENTORIES RAW AND IN PROCESS</v>
          </cell>
        </row>
        <row r="6598">
          <cell r="A6598">
            <v>500001</v>
          </cell>
          <cell r="B6598" t="str">
            <v>INVENTORIES RAW AND IN PROCESS</v>
          </cell>
        </row>
        <row r="6599">
          <cell r="A6599">
            <v>500001</v>
          </cell>
          <cell r="B6599" t="str">
            <v>INVENTORIES RAW AND IN PROCESS</v>
          </cell>
        </row>
        <row r="6600">
          <cell r="A6600">
            <v>500001</v>
          </cell>
          <cell r="B6600" t="str">
            <v>INVENTORIES RAW AND IN PROCESS</v>
          </cell>
        </row>
        <row r="6601">
          <cell r="A6601">
            <v>500001</v>
          </cell>
          <cell r="B6601" t="str">
            <v>INVENTORIES RAW AND IN PROCESS</v>
          </cell>
        </row>
        <row r="6602">
          <cell r="A6602">
            <v>500001</v>
          </cell>
          <cell r="B6602" t="str">
            <v>INVENTORIES RAW AND IN PROCESS</v>
          </cell>
        </row>
        <row r="6603">
          <cell r="A6603">
            <v>500001</v>
          </cell>
          <cell r="B6603" t="str">
            <v>INVENTORIES RAW AND IN PROCESS</v>
          </cell>
        </row>
        <row r="6604">
          <cell r="A6604">
            <v>500001</v>
          </cell>
          <cell r="B6604" t="str">
            <v>INVENTORIES RAW AND IN PROCESS</v>
          </cell>
        </row>
        <row r="6605">
          <cell r="A6605">
            <v>500001</v>
          </cell>
          <cell r="B6605" t="str">
            <v>INVENTORIES RAW AND IN PROCESS</v>
          </cell>
        </row>
        <row r="6606">
          <cell r="A6606">
            <v>500001</v>
          </cell>
          <cell r="B6606" t="str">
            <v>INVENTORIES RAW AND IN PROCESS</v>
          </cell>
        </row>
        <row r="6607">
          <cell r="A6607">
            <v>500001</v>
          </cell>
          <cell r="B6607" t="str">
            <v>INVENTORIES RAW AND IN PROCESS</v>
          </cell>
        </row>
        <row r="6608">
          <cell r="A6608">
            <v>500001</v>
          </cell>
          <cell r="B6608" t="str">
            <v>INVENTORIES RAW AND IN PROCESS</v>
          </cell>
        </row>
        <row r="6609">
          <cell r="A6609">
            <v>500001</v>
          </cell>
          <cell r="B6609" t="str">
            <v>INVENTORIES RAW AND IN PROCESS</v>
          </cell>
        </row>
        <row r="6610">
          <cell r="A6610">
            <v>500001</v>
          </cell>
          <cell r="B6610" t="str">
            <v>INVENTORIES RAW AND IN PROCESS</v>
          </cell>
        </row>
        <row r="6611">
          <cell r="A6611">
            <v>500001</v>
          </cell>
          <cell r="B6611" t="str">
            <v>INVENTORIES RAW AND IN PROCESS</v>
          </cell>
        </row>
        <row r="6612">
          <cell r="A6612">
            <v>500001</v>
          </cell>
          <cell r="B6612" t="str">
            <v>INVENTORIES RAW AND IN PROCESS</v>
          </cell>
        </row>
        <row r="6613">
          <cell r="A6613">
            <v>500001</v>
          </cell>
          <cell r="B6613" t="str">
            <v>INVENTORIES RAW AND IN PROCESS</v>
          </cell>
        </row>
        <row r="6614">
          <cell r="A6614">
            <v>500001</v>
          </cell>
          <cell r="B6614" t="str">
            <v>INVENTORIES RAW AND IN PROCESS</v>
          </cell>
        </row>
        <row r="6615">
          <cell r="A6615">
            <v>500001</v>
          </cell>
          <cell r="B6615" t="str">
            <v>INVENTORIES RAW AND IN PROCESS</v>
          </cell>
        </row>
        <row r="6616">
          <cell r="A6616">
            <v>500001</v>
          </cell>
          <cell r="B6616" t="str">
            <v>INVENTORIES RAW AND IN PROCESS</v>
          </cell>
        </row>
        <row r="6617">
          <cell r="A6617">
            <v>500001</v>
          </cell>
          <cell r="B6617" t="str">
            <v>INVENTORIES RAW AND IN PROCESS</v>
          </cell>
        </row>
        <row r="6618">
          <cell r="A6618">
            <v>500001</v>
          </cell>
          <cell r="B6618" t="str">
            <v>INVENTORIES RAW AND IN PROCESS</v>
          </cell>
        </row>
        <row r="6619">
          <cell r="A6619">
            <v>500001</v>
          </cell>
          <cell r="B6619" t="str">
            <v>INVENTORIES RAW AND IN PROCESS</v>
          </cell>
        </row>
        <row r="6620">
          <cell r="A6620">
            <v>500001</v>
          </cell>
          <cell r="B6620" t="str">
            <v>INVENTORIES RAW AND IN PROCESS</v>
          </cell>
        </row>
        <row r="6621">
          <cell r="A6621">
            <v>500001</v>
          </cell>
          <cell r="B6621" t="str">
            <v>INVENTORIES RAW AND IN PROCESS</v>
          </cell>
        </row>
        <row r="6622">
          <cell r="A6622">
            <v>500001</v>
          </cell>
          <cell r="B6622" t="str">
            <v>INVENTORIES RAW AND IN PROCESS</v>
          </cell>
        </row>
        <row r="6623">
          <cell r="A6623">
            <v>500001</v>
          </cell>
          <cell r="B6623" t="str">
            <v>INVENTORIES RAW AND IN PROCESS</v>
          </cell>
        </row>
        <row r="6624">
          <cell r="A6624">
            <v>500001</v>
          </cell>
          <cell r="B6624" t="str">
            <v>INVENTORIES RAW AND IN PROCESS</v>
          </cell>
        </row>
        <row r="6625">
          <cell r="A6625">
            <v>500001</v>
          </cell>
          <cell r="B6625" t="str">
            <v>INVENTORIES RAW AND IN PROCESS</v>
          </cell>
        </row>
        <row r="6626">
          <cell r="A6626">
            <v>500001</v>
          </cell>
          <cell r="B6626" t="str">
            <v>INVENTORIES RAW AND IN PROCESS</v>
          </cell>
        </row>
        <row r="6627">
          <cell r="A6627">
            <v>600001</v>
          </cell>
          <cell r="B6627" t="str">
            <v>FINISHED PRODUCT</v>
          </cell>
        </row>
        <row r="6628">
          <cell r="A6628">
            <v>600001</v>
          </cell>
          <cell r="B6628" t="str">
            <v>FINISHED PRODUCT</v>
          </cell>
        </row>
        <row r="6629">
          <cell r="A6629">
            <v>600001</v>
          </cell>
          <cell r="B6629" t="str">
            <v>FINISHED PRODUCT</v>
          </cell>
        </row>
        <row r="6630">
          <cell r="A6630">
            <v>600001</v>
          </cell>
          <cell r="B6630" t="str">
            <v>FINISHED PRODUCT</v>
          </cell>
        </row>
        <row r="6631">
          <cell r="A6631">
            <v>600001</v>
          </cell>
          <cell r="B6631" t="str">
            <v>FINISHED PRODUCT</v>
          </cell>
        </row>
        <row r="6632">
          <cell r="A6632">
            <v>600001</v>
          </cell>
          <cell r="B6632" t="str">
            <v>FINISHED PRODUCT</v>
          </cell>
        </row>
        <row r="6633">
          <cell r="A6633">
            <v>600001</v>
          </cell>
          <cell r="B6633" t="str">
            <v>FINISHED PRODUCT</v>
          </cell>
        </row>
        <row r="6634">
          <cell r="A6634">
            <v>600001</v>
          </cell>
          <cell r="B6634" t="str">
            <v>FINISHED PRODUCT</v>
          </cell>
        </row>
        <row r="6635">
          <cell r="A6635">
            <v>600001</v>
          </cell>
          <cell r="B6635" t="str">
            <v>FINISHED PRODUCT</v>
          </cell>
        </row>
        <row r="6636">
          <cell r="A6636">
            <v>600001</v>
          </cell>
          <cell r="B6636" t="str">
            <v>FINISHED PRODUCT</v>
          </cell>
        </row>
        <row r="6637">
          <cell r="A6637">
            <v>600001</v>
          </cell>
          <cell r="B6637" t="str">
            <v>FINISHED PRODUCT</v>
          </cell>
        </row>
        <row r="6638">
          <cell r="A6638">
            <v>600001</v>
          </cell>
          <cell r="B6638" t="str">
            <v>FINISHED PRODUCT</v>
          </cell>
        </row>
        <row r="6639">
          <cell r="A6639">
            <v>600001</v>
          </cell>
          <cell r="B6639" t="str">
            <v>FINISHED PRODUCT</v>
          </cell>
        </row>
        <row r="6640">
          <cell r="A6640">
            <v>600001</v>
          </cell>
          <cell r="B6640" t="str">
            <v>FINISHED PRODUCT</v>
          </cell>
        </row>
        <row r="6641">
          <cell r="A6641">
            <v>600001</v>
          </cell>
          <cell r="B6641" t="str">
            <v>FINISHED PRODUCT</v>
          </cell>
        </row>
        <row r="6642">
          <cell r="A6642">
            <v>600001</v>
          </cell>
          <cell r="B6642" t="str">
            <v>FINISHED PRODUCT</v>
          </cell>
        </row>
        <row r="6643">
          <cell r="A6643">
            <v>600001</v>
          </cell>
          <cell r="B6643" t="str">
            <v>FINISHED PRODUCT</v>
          </cell>
        </row>
        <row r="6644">
          <cell r="A6644">
            <v>600001</v>
          </cell>
          <cell r="B6644" t="str">
            <v>FINISHED PRODUCT</v>
          </cell>
        </row>
        <row r="6645">
          <cell r="A6645">
            <v>600001</v>
          </cell>
          <cell r="B6645" t="str">
            <v>FINISHED PRODUCT</v>
          </cell>
        </row>
        <row r="6646">
          <cell r="A6646">
            <v>600001</v>
          </cell>
          <cell r="B6646" t="str">
            <v>FINISHED PRODUCT</v>
          </cell>
        </row>
        <row r="6647">
          <cell r="A6647">
            <v>600001</v>
          </cell>
          <cell r="B6647" t="str">
            <v>FINISHED PRODUCT</v>
          </cell>
        </row>
        <row r="6648">
          <cell r="A6648">
            <v>600001</v>
          </cell>
          <cell r="B6648" t="str">
            <v>FINISHED PRODUCT</v>
          </cell>
        </row>
        <row r="6649">
          <cell r="A6649">
            <v>600001</v>
          </cell>
          <cell r="B6649" t="str">
            <v>FINISHED PRODUCT</v>
          </cell>
        </row>
        <row r="6650">
          <cell r="A6650">
            <v>600001</v>
          </cell>
          <cell r="B6650" t="str">
            <v>FINISHED PRODUCT</v>
          </cell>
        </row>
        <row r="6651">
          <cell r="A6651">
            <v>600001</v>
          </cell>
          <cell r="B6651" t="str">
            <v>FINISHED PRODUCT</v>
          </cell>
        </row>
        <row r="6652">
          <cell r="A6652">
            <v>700001</v>
          </cell>
          <cell r="B6652" t="str">
            <v>CONSIGNED STOCKS</v>
          </cell>
        </row>
        <row r="6653">
          <cell r="A6653">
            <v>700001</v>
          </cell>
          <cell r="B6653" t="str">
            <v>CONSIGNED STOCKS</v>
          </cell>
        </row>
        <row r="6654">
          <cell r="A6654">
            <v>700001</v>
          </cell>
          <cell r="B6654" t="str">
            <v>CONSIGNED STOCKS</v>
          </cell>
        </row>
        <row r="6655">
          <cell r="A6655">
            <v>700001</v>
          </cell>
          <cell r="B6655" t="str">
            <v>CONSIGNED STOCKS</v>
          </cell>
        </row>
        <row r="6656">
          <cell r="A6656">
            <v>800001</v>
          </cell>
          <cell r="B6656" t="str">
            <v>UNBILLED SHIPMENTS</v>
          </cell>
        </row>
        <row r="6657">
          <cell r="A6657">
            <v>800001</v>
          </cell>
          <cell r="B6657" t="str">
            <v>UNBILLED SHIPMENTS</v>
          </cell>
        </row>
        <row r="6658">
          <cell r="A6658">
            <v>800001</v>
          </cell>
          <cell r="B6658" t="str">
            <v>UNBILLED SHIPMENTS</v>
          </cell>
        </row>
        <row r="6659">
          <cell r="A6659">
            <v>950003</v>
          </cell>
          <cell r="B6659" t="str">
            <v>OTHERS WITHIN OWN ECHELON ABOVE GROUP</v>
          </cell>
        </row>
        <row r="6660">
          <cell r="A6660">
            <v>950004</v>
          </cell>
          <cell r="B6660" t="str">
            <v>OTHER GE PARENT CO.COMPONENTS</v>
          </cell>
        </row>
        <row r="6661">
          <cell r="A6661">
            <v>970001</v>
          </cell>
          <cell r="B6661" t="str">
            <v>REVALUATION TO LIFO</v>
          </cell>
        </row>
        <row r="6662">
          <cell r="A6662">
            <v>980001</v>
          </cell>
          <cell r="B6662" t="str">
            <v>REVAL TO LIFO - ADJ. TO FIN. RPT. BASIS</v>
          </cell>
        </row>
        <row r="6663">
          <cell r="A6663">
            <v>1010001</v>
          </cell>
          <cell r="B6663" t="str">
            <v>PROGRESS COLLECTIONS</v>
          </cell>
        </row>
        <row r="6664">
          <cell r="A6664">
            <v>1010001</v>
          </cell>
          <cell r="B6664" t="str">
            <v>PROGRESS COLLECTIONS</v>
          </cell>
        </row>
        <row r="6665">
          <cell r="A6665">
            <v>1201001</v>
          </cell>
          <cell r="B6665" t="str">
            <v>INSURANCE PAID IN ADVANCE</v>
          </cell>
        </row>
        <row r="6666">
          <cell r="A6666">
            <v>1201001</v>
          </cell>
          <cell r="B6666" t="str">
            <v>INSURANCE PAID IN ADVANCE</v>
          </cell>
        </row>
        <row r="6667">
          <cell r="A6667">
            <v>1201501</v>
          </cell>
          <cell r="B6667" t="str">
            <v>PREPAID EXP., EASEMENTS &amp; RIGHTS OF WAY</v>
          </cell>
        </row>
        <row r="6668">
          <cell r="A6668">
            <v>1201501</v>
          </cell>
          <cell r="B6668" t="str">
            <v>PREPAID EXP., EASEMENTS &amp; RIGHTS OF WAY</v>
          </cell>
        </row>
        <row r="6669">
          <cell r="A6669">
            <v>1202001</v>
          </cell>
          <cell r="B6669" t="str">
            <v>TAXES PAID IN ADVANCE</v>
          </cell>
        </row>
        <row r="6670">
          <cell r="A6670">
            <v>1202001</v>
          </cell>
          <cell r="B6670" t="str">
            <v>TAXES PAID IN ADVANCE</v>
          </cell>
        </row>
        <row r="6671">
          <cell r="A6671">
            <v>1202001</v>
          </cell>
          <cell r="B6671" t="str">
            <v>TAXES PAID IN ADVANCE</v>
          </cell>
        </row>
        <row r="6672">
          <cell r="A6672">
            <v>1202001</v>
          </cell>
          <cell r="B6672" t="str">
            <v>TAXES PAID IN ADVANCE</v>
          </cell>
        </row>
        <row r="6673">
          <cell r="A6673">
            <v>1203001</v>
          </cell>
          <cell r="B6673" t="str">
            <v>OTHER DEF CHGS                   120.3,.4,.6,.8,.17,.1</v>
          </cell>
        </row>
        <row r="6674">
          <cell r="A6674">
            <v>1203001</v>
          </cell>
          <cell r="B6674" t="str">
            <v>OTHER DEF CHGS                   120.3,.4,.6,.8,.17,.1</v>
          </cell>
        </row>
        <row r="6675">
          <cell r="A6675">
            <v>1203001</v>
          </cell>
          <cell r="B6675" t="str">
            <v>OTHER DEF CHGS                   120.3,.4,.6,.8,.17,.1</v>
          </cell>
        </row>
        <row r="6676">
          <cell r="A6676">
            <v>1203001</v>
          </cell>
          <cell r="B6676" t="str">
            <v>OTHER DEF CHGS                   120.3,.4,.6,.8,.17,.1</v>
          </cell>
        </row>
        <row r="6677">
          <cell r="A6677">
            <v>1203001</v>
          </cell>
          <cell r="B6677" t="str">
            <v>OTHER DEF CHGS                   120.3,.4,.6,.8,.17,.1</v>
          </cell>
        </row>
        <row r="6678">
          <cell r="A6678">
            <v>1203001</v>
          </cell>
          <cell r="B6678" t="str">
            <v>OTHER DEF CHGS                   120.3,.4,.6,.8,.17,.1</v>
          </cell>
        </row>
        <row r="6679">
          <cell r="A6679">
            <v>1203001</v>
          </cell>
          <cell r="B6679" t="str">
            <v>OTHER DEF CHGS                   120.3,.4,.6,.8,.17,.1</v>
          </cell>
        </row>
        <row r="6680">
          <cell r="A6680">
            <v>1203001</v>
          </cell>
          <cell r="B6680" t="str">
            <v>OTHER DEF CHGS                   120.3,.4,.6,.8,.17,.1</v>
          </cell>
        </row>
        <row r="6681">
          <cell r="A6681">
            <v>1205001</v>
          </cell>
          <cell r="B6681" t="str">
            <v>UNDISTRIBUTED EXPENDITURES</v>
          </cell>
        </row>
        <row r="6682">
          <cell r="A6682">
            <v>1205001</v>
          </cell>
          <cell r="B6682" t="str">
            <v>UNDISTRIBUTED EXPENDITURES</v>
          </cell>
        </row>
        <row r="6683">
          <cell r="A6683">
            <v>1205001</v>
          </cell>
          <cell r="B6683" t="str">
            <v>UNDISTRIBUTED EXPENDITURES</v>
          </cell>
        </row>
        <row r="6684">
          <cell r="A6684">
            <v>1205001</v>
          </cell>
          <cell r="B6684" t="str">
            <v>UNDISTRIBUTED EXPENDITURES</v>
          </cell>
        </row>
        <row r="6685">
          <cell r="A6685">
            <v>1205001</v>
          </cell>
          <cell r="B6685" t="str">
            <v>UNDISTRIBUTED EXPENDITURES</v>
          </cell>
        </row>
        <row r="6686">
          <cell r="A6686">
            <v>1205001</v>
          </cell>
          <cell r="B6686" t="str">
            <v>UNDISTRIBUTED EXPENDITURES</v>
          </cell>
        </row>
        <row r="6687">
          <cell r="A6687">
            <v>1205001</v>
          </cell>
          <cell r="B6687" t="str">
            <v>UNDISTRIBUTED EXPENDITURES</v>
          </cell>
        </row>
        <row r="6688">
          <cell r="A6688">
            <v>1205001</v>
          </cell>
          <cell r="B6688" t="str">
            <v>UNDISTRIBUTED EXPENDITURES</v>
          </cell>
        </row>
        <row r="6689">
          <cell r="A6689">
            <v>1205001</v>
          </cell>
          <cell r="B6689" t="str">
            <v>UNDISTRIBUTED EXPENDITURES</v>
          </cell>
        </row>
        <row r="6690">
          <cell r="A6690">
            <v>1205001</v>
          </cell>
          <cell r="B6690" t="str">
            <v>UNDISTRIBUTED EXPENDITURES</v>
          </cell>
        </row>
        <row r="6691">
          <cell r="A6691">
            <v>1205001</v>
          </cell>
          <cell r="B6691" t="str">
            <v>UNDISTRIBUTED EXPENDITURES</v>
          </cell>
        </row>
        <row r="6692">
          <cell r="A6692">
            <v>1205001</v>
          </cell>
          <cell r="B6692" t="str">
            <v>UNDISTRIBUTED EXPENDITURES</v>
          </cell>
        </row>
        <row r="6693">
          <cell r="A6693">
            <v>1205001</v>
          </cell>
          <cell r="B6693" t="str">
            <v>UNDISTRIBUTED EXPENDITURES</v>
          </cell>
        </row>
        <row r="6694">
          <cell r="A6694">
            <v>1205001</v>
          </cell>
          <cell r="B6694" t="str">
            <v>UNDISTRIBUTED EXPENDITURES</v>
          </cell>
        </row>
        <row r="6695">
          <cell r="A6695">
            <v>1205001</v>
          </cell>
          <cell r="B6695" t="str">
            <v>UNDISTRIBUTED EXPENDITURES</v>
          </cell>
        </row>
        <row r="6696">
          <cell r="A6696">
            <v>1205001</v>
          </cell>
          <cell r="B6696" t="str">
            <v>UNDISTRIBUTED EXPENDITURES</v>
          </cell>
        </row>
        <row r="6697">
          <cell r="A6697">
            <v>1205001</v>
          </cell>
          <cell r="B6697" t="str">
            <v>UNDISTRIBUTED EXPENDITURES</v>
          </cell>
        </row>
        <row r="6698">
          <cell r="A6698">
            <v>1205001</v>
          </cell>
          <cell r="B6698" t="str">
            <v>UNDISTRIBUTED EXPENDITURES</v>
          </cell>
        </row>
        <row r="6699">
          <cell r="A6699">
            <v>1205001</v>
          </cell>
          <cell r="B6699" t="str">
            <v>UNDISTRIBUTED EXPENDITURES</v>
          </cell>
        </row>
        <row r="6700">
          <cell r="A6700">
            <v>1205001</v>
          </cell>
          <cell r="B6700" t="str">
            <v>UNDISTRIBUTED EXPENDITURES</v>
          </cell>
        </row>
        <row r="6701">
          <cell r="A6701">
            <v>1205001</v>
          </cell>
          <cell r="B6701" t="str">
            <v>UNDISTRIBUTED EXPENDITURES</v>
          </cell>
        </row>
        <row r="6702">
          <cell r="A6702">
            <v>1205001</v>
          </cell>
          <cell r="B6702" t="str">
            <v>UNDISTRIBUTED EXPENDITURES</v>
          </cell>
        </row>
        <row r="6703">
          <cell r="A6703">
            <v>1205001</v>
          </cell>
          <cell r="B6703" t="str">
            <v>UNDISTRIBUTED EXPENDITURES</v>
          </cell>
        </row>
        <row r="6704">
          <cell r="A6704">
            <v>1205001</v>
          </cell>
          <cell r="B6704" t="str">
            <v>UNDISTRIBUTED EXPENDITURES</v>
          </cell>
        </row>
        <row r="6705">
          <cell r="A6705">
            <v>1205001</v>
          </cell>
          <cell r="B6705" t="str">
            <v>UNDISTRIBUTED EXPENDITURES</v>
          </cell>
        </row>
        <row r="6706">
          <cell r="A6706">
            <v>1205001</v>
          </cell>
          <cell r="B6706" t="str">
            <v>UNDISTRIBUTED EXPENDITURES</v>
          </cell>
        </row>
        <row r="6707">
          <cell r="A6707">
            <v>1205001</v>
          </cell>
          <cell r="B6707" t="str">
            <v>UNDISTRIBUTED EXPENDITURES</v>
          </cell>
        </row>
        <row r="6708">
          <cell r="A6708">
            <v>1205001</v>
          </cell>
          <cell r="B6708" t="str">
            <v>UNDISTRIBUTED EXPENDITURES</v>
          </cell>
        </row>
        <row r="6709">
          <cell r="A6709">
            <v>1205001</v>
          </cell>
          <cell r="B6709" t="str">
            <v>UNDISTRIBUTED EXPENDITURES</v>
          </cell>
        </row>
        <row r="6710">
          <cell r="A6710">
            <v>1205001</v>
          </cell>
          <cell r="B6710" t="str">
            <v>UNDISTRIBUTED EXPENDITURES</v>
          </cell>
        </row>
        <row r="6711">
          <cell r="A6711">
            <v>1205001</v>
          </cell>
          <cell r="B6711" t="str">
            <v>UNDISTRIBUTED EXPENDITURES</v>
          </cell>
        </row>
        <row r="6712">
          <cell r="A6712">
            <v>1205001</v>
          </cell>
          <cell r="B6712" t="str">
            <v>UNDISTRIBUTED EXPENDITURES</v>
          </cell>
        </row>
        <row r="6713">
          <cell r="A6713">
            <v>1205001</v>
          </cell>
          <cell r="B6713" t="str">
            <v>UNDISTRIBUTED EXPENDITURES</v>
          </cell>
        </row>
        <row r="6714">
          <cell r="A6714">
            <v>1205001</v>
          </cell>
          <cell r="B6714" t="str">
            <v>UNDISTRIBUTED EXPENDITURES</v>
          </cell>
        </row>
        <row r="6715">
          <cell r="A6715">
            <v>1205001</v>
          </cell>
          <cell r="B6715" t="str">
            <v>UNDISTRIBUTED EXPENDITURES</v>
          </cell>
        </row>
        <row r="6716">
          <cell r="A6716">
            <v>1205001</v>
          </cell>
          <cell r="B6716" t="str">
            <v>UNDISTRIBUTED EXPENDITURES</v>
          </cell>
        </row>
        <row r="6717">
          <cell r="A6717">
            <v>1205001</v>
          </cell>
          <cell r="B6717" t="str">
            <v>UNDISTRIBUTED EXPENDITURES</v>
          </cell>
        </row>
        <row r="6718">
          <cell r="A6718">
            <v>1205001</v>
          </cell>
          <cell r="B6718" t="str">
            <v>UNDISTRIBUTED EXPENDITURES</v>
          </cell>
        </row>
        <row r="6719">
          <cell r="A6719">
            <v>1205001</v>
          </cell>
          <cell r="B6719" t="str">
            <v>UNDISTRIBUTED EXPENDITURES</v>
          </cell>
        </row>
        <row r="6720">
          <cell r="A6720">
            <v>1205001</v>
          </cell>
          <cell r="B6720" t="str">
            <v>UNDISTRIBUTED EXPENDITURES</v>
          </cell>
        </row>
        <row r="6721">
          <cell r="A6721">
            <v>1205001</v>
          </cell>
          <cell r="B6721" t="str">
            <v>UNDISTRIBUTED EXPENDITURES</v>
          </cell>
        </row>
        <row r="6722">
          <cell r="A6722">
            <v>1205001</v>
          </cell>
          <cell r="B6722" t="str">
            <v>UNDISTRIBUTED EXPENDITURES</v>
          </cell>
        </row>
        <row r="6723">
          <cell r="A6723">
            <v>1205001</v>
          </cell>
          <cell r="B6723" t="str">
            <v>UNDISTRIBUTED EXPENDITURES</v>
          </cell>
        </row>
        <row r="6724">
          <cell r="A6724">
            <v>1205001</v>
          </cell>
          <cell r="B6724" t="str">
            <v>UNDISTRIBUTED EXPENDITURES</v>
          </cell>
        </row>
        <row r="6725">
          <cell r="A6725">
            <v>1205001</v>
          </cell>
          <cell r="B6725" t="str">
            <v>UNDISTRIBUTED EXPENDITURES</v>
          </cell>
        </row>
        <row r="6726">
          <cell r="A6726">
            <v>1205001</v>
          </cell>
          <cell r="B6726" t="str">
            <v>UNDISTRIBUTED EXPENDITURES</v>
          </cell>
        </row>
        <row r="6727">
          <cell r="A6727">
            <v>1205001</v>
          </cell>
          <cell r="B6727" t="str">
            <v>UNDISTRIBUTED EXPENDITURES</v>
          </cell>
        </row>
        <row r="6728">
          <cell r="A6728">
            <v>1205001</v>
          </cell>
          <cell r="B6728" t="str">
            <v>UNDISTRIBUTED EXPENDITURES</v>
          </cell>
        </row>
        <row r="6729">
          <cell r="A6729">
            <v>1205001</v>
          </cell>
          <cell r="B6729" t="str">
            <v>UNDISTRIBUTED EXPENDITURES</v>
          </cell>
        </row>
        <row r="6730">
          <cell r="A6730">
            <v>1205001</v>
          </cell>
          <cell r="B6730" t="str">
            <v>UNDISTRIBUTED EXPENDITURES</v>
          </cell>
        </row>
        <row r="6731">
          <cell r="A6731">
            <v>1205001</v>
          </cell>
          <cell r="B6731" t="str">
            <v>UNDISTRIBUTED EXPENDITURES</v>
          </cell>
        </row>
        <row r="6732">
          <cell r="A6732">
            <v>1205001</v>
          </cell>
          <cell r="B6732" t="str">
            <v>UNDISTRIBUTED EXPENDITURES</v>
          </cell>
        </row>
        <row r="6733">
          <cell r="A6733">
            <v>1205001</v>
          </cell>
          <cell r="B6733" t="str">
            <v>UNDISTRIBUTED EXPENDITURES</v>
          </cell>
        </row>
        <row r="6734">
          <cell r="A6734">
            <v>1205001</v>
          </cell>
          <cell r="B6734" t="str">
            <v>UNDISTRIBUTED EXPENDITURES</v>
          </cell>
        </row>
        <row r="6735">
          <cell r="A6735">
            <v>1205001</v>
          </cell>
          <cell r="B6735" t="str">
            <v>UNDISTRIBUTED EXPENDITURES</v>
          </cell>
        </row>
        <row r="6736">
          <cell r="A6736">
            <v>1205001</v>
          </cell>
          <cell r="B6736" t="str">
            <v>UNDISTRIBUTED EXPENDITURES</v>
          </cell>
        </row>
        <row r="6737">
          <cell r="A6737">
            <v>1205001</v>
          </cell>
          <cell r="B6737" t="str">
            <v>UNDISTRIBUTED EXPENDITURES</v>
          </cell>
        </row>
        <row r="6738">
          <cell r="A6738">
            <v>1205001</v>
          </cell>
          <cell r="B6738" t="str">
            <v>UNDISTRIBUTED EXPENDITURES</v>
          </cell>
        </row>
        <row r="6739">
          <cell r="A6739">
            <v>1205001</v>
          </cell>
          <cell r="B6739" t="str">
            <v>UNDISTRIBUTED EXPENDITURES</v>
          </cell>
        </row>
        <row r="6740">
          <cell r="A6740">
            <v>1205001</v>
          </cell>
          <cell r="B6740" t="str">
            <v>UNDISTRIBUTED EXPENDITURES</v>
          </cell>
        </row>
        <row r="6741">
          <cell r="A6741">
            <v>1205001</v>
          </cell>
          <cell r="B6741" t="str">
            <v>UNDISTRIBUTED EXPENDITURES</v>
          </cell>
        </row>
        <row r="6742">
          <cell r="A6742">
            <v>1205001</v>
          </cell>
          <cell r="B6742" t="str">
            <v>UNDISTRIBUTED EXPENDITURES</v>
          </cell>
        </row>
        <row r="6743">
          <cell r="A6743">
            <v>1205001</v>
          </cell>
          <cell r="B6743" t="str">
            <v>UNDISTRIBUTED EXPENDITURES</v>
          </cell>
        </row>
        <row r="6744">
          <cell r="A6744">
            <v>1205001</v>
          </cell>
          <cell r="B6744" t="str">
            <v>UNDISTRIBUTED EXPENDITURES</v>
          </cell>
        </row>
        <row r="6745">
          <cell r="A6745">
            <v>1205001</v>
          </cell>
          <cell r="B6745" t="str">
            <v>UNDISTRIBUTED EXPENDITURES</v>
          </cell>
        </row>
        <row r="6746">
          <cell r="A6746">
            <v>1205001</v>
          </cell>
          <cell r="B6746" t="str">
            <v>UNDISTRIBUTED EXPENDITURES</v>
          </cell>
        </row>
        <row r="6747">
          <cell r="A6747">
            <v>1205001</v>
          </cell>
          <cell r="B6747" t="str">
            <v>UNDISTRIBUTED EXPENDITURES</v>
          </cell>
        </row>
        <row r="6748">
          <cell r="A6748">
            <v>1205001</v>
          </cell>
          <cell r="B6748" t="str">
            <v>UNDISTRIBUTED EXPENDITURES</v>
          </cell>
        </row>
        <row r="6749">
          <cell r="A6749">
            <v>1205001</v>
          </cell>
          <cell r="B6749" t="str">
            <v>UNDISTRIBUTED EXPENDITURES</v>
          </cell>
        </row>
        <row r="6750">
          <cell r="A6750">
            <v>1205001</v>
          </cell>
          <cell r="B6750" t="str">
            <v>UNDISTRIBUTED EXPENDITURES</v>
          </cell>
        </row>
        <row r="6751">
          <cell r="A6751">
            <v>1205001</v>
          </cell>
          <cell r="B6751" t="str">
            <v>UNDISTRIBUTED EXPENDITURES</v>
          </cell>
        </row>
        <row r="6752">
          <cell r="A6752">
            <v>1205001</v>
          </cell>
          <cell r="B6752" t="str">
            <v>UNDISTRIBUTED EXPENDITURES</v>
          </cell>
        </row>
        <row r="6753">
          <cell r="A6753">
            <v>1205001</v>
          </cell>
          <cell r="B6753" t="str">
            <v>UNDISTRIBUTED EXPENDITURES</v>
          </cell>
        </row>
        <row r="6754">
          <cell r="A6754">
            <v>1205001</v>
          </cell>
          <cell r="B6754" t="str">
            <v>UNDISTRIBUTED EXPENDITURES</v>
          </cell>
        </row>
        <row r="6755">
          <cell r="A6755">
            <v>1205001</v>
          </cell>
          <cell r="B6755" t="str">
            <v>UNDISTRIBUTED EXPENDITURES</v>
          </cell>
        </row>
        <row r="6756">
          <cell r="A6756">
            <v>1205001</v>
          </cell>
          <cell r="B6756" t="str">
            <v>UNDISTRIBUTED EXPENDITURES</v>
          </cell>
        </row>
        <row r="6757">
          <cell r="A6757">
            <v>1205001</v>
          </cell>
          <cell r="B6757" t="str">
            <v>UNDISTRIBUTED EXPENDITURES</v>
          </cell>
        </row>
        <row r="6758">
          <cell r="A6758">
            <v>1205001</v>
          </cell>
          <cell r="B6758" t="str">
            <v>UNDISTRIBUTED EXPENDITURES</v>
          </cell>
        </row>
        <row r="6759">
          <cell r="A6759">
            <v>1205001</v>
          </cell>
          <cell r="B6759" t="str">
            <v>UNDISTRIBUTED EXPENDITURES</v>
          </cell>
        </row>
        <row r="6760">
          <cell r="A6760">
            <v>1205001</v>
          </cell>
          <cell r="B6760" t="str">
            <v>UNDISTRIBUTED EXPENDITURES</v>
          </cell>
        </row>
        <row r="6761">
          <cell r="A6761">
            <v>1205001</v>
          </cell>
          <cell r="B6761" t="str">
            <v>UNDISTRIBUTED EXPENDITURES</v>
          </cell>
        </row>
        <row r="6762">
          <cell r="A6762">
            <v>1205001</v>
          </cell>
          <cell r="B6762" t="str">
            <v>UNDISTRIBUTED EXPENDITURES</v>
          </cell>
        </row>
        <row r="6763">
          <cell r="A6763">
            <v>1206001</v>
          </cell>
          <cell r="B6763" t="str">
            <v>DEF CHGS-BUSINESS COMBINATION EXPENSES</v>
          </cell>
        </row>
        <row r="6764">
          <cell r="A6764">
            <v>1209002</v>
          </cell>
          <cell r="B6764" t="str">
            <v>OTHERS WITHIN OWN GROUP</v>
          </cell>
        </row>
        <row r="6765">
          <cell r="A6765">
            <v>1209002</v>
          </cell>
          <cell r="B6765" t="str">
            <v>OTHERS WITHIN OWN GROUP</v>
          </cell>
        </row>
        <row r="6766">
          <cell r="A6766">
            <v>1209003</v>
          </cell>
          <cell r="B6766" t="str">
            <v>OTHERS WITHIN OWN ECHELON ABOVE GROUP</v>
          </cell>
        </row>
        <row r="6767">
          <cell r="A6767">
            <v>1209004</v>
          </cell>
          <cell r="B6767" t="str">
            <v>OTHER GE PARENT CO.COMPONENTS</v>
          </cell>
        </row>
        <row r="6768">
          <cell r="A6768">
            <v>1209004</v>
          </cell>
          <cell r="B6768" t="str">
            <v>OTHER GE PARENT CO.COMPONENTS</v>
          </cell>
        </row>
        <row r="6769">
          <cell r="A6769">
            <v>1209004</v>
          </cell>
          <cell r="B6769" t="str">
            <v>OTHER GE PARENT CO.COMPONENTS</v>
          </cell>
        </row>
        <row r="6770">
          <cell r="A6770">
            <v>1270001</v>
          </cell>
          <cell r="B6770" t="str">
            <v>INTERNAL USE SOFTWARE-CAPITALIZED SOFTWARE COSTS-FC-BAL 1/1</v>
          </cell>
        </row>
        <row r="6771">
          <cell r="A6771">
            <v>1270001</v>
          </cell>
          <cell r="B6771" t="str">
            <v>INTERNAL USE SOFTWARE-CAPITALIZED SOFTWARE COSTS-FC-BAL 1/1</v>
          </cell>
        </row>
        <row r="6772">
          <cell r="A6772">
            <v>1270001</v>
          </cell>
          <cell r="B6772" t="str">
            <v>INTERNAL USE SOFTWARE-CAPITALIZED SOFTWARE COSTS-FC-BAL 1/1</v>
          </cell>
        </row>
        <row r="6773">
          <cell r="A6773">
            <v>1270001</v>
          </cell>
          <cell r="B6773" t="str">
            <v>INTERNAL USE SOFTWARE-CAPITALIZED SOFTWARE COSTS-FC-BAL 1/1</v>
          </cell>
        </row>
        <row r="6774">
          <cell r="A6774">
            <v>1270003</v>
          </cell>
          <cell r="B6774" t="str">
            <v>INTERNAL USE SOFTWARE-CAPITALIZED SOFTWARE COSTS-GROSS EXPEND-CY-OTHER</v>
          </cell>
        </row>
        <row r="6775">
          <cell r="A6775">
            <v>1270003</v>
          </cell>
          <cell r="B6775" t="str">
            <v>INTERNAL USE SOFTWARE-CAPITALIZED SOFTWARE COSTS-GROSS EXPEND-CY-OTHER</v>
          </cell>
        </row>
        <row r="6776">
          <cell r="A6776">
            <v>1270003</v>
          </cell>
          <cell r="B6776" t="str">
            <v>INTERNAL USE SOFTWARE-CAPITALIZED SOFTWARE COSTS-GROSS EXPEND-CY-OTHER</v>
          </cell>
        </row>
        <row r="6777">
          <cell r="A6777">
            <v>1270003</v>
          </cell>
          <cell r="B6777" t="str">
            <v>INTERNAL USE SOFTWARE-CAPITALIZED SOFTWARE COSTS-GROSS EXPEND-CY-OTHER</v>
          </cell>
        </row>
        <row r="6778">
          <cell r="A6778">
            <v>1270003</v>
          </cell>
          <cell r="B6778" t="str">
            <v>INTERNAL USE SOFTWARE-CAPITALIZED SOFTWARE COSTS-GROSS EXPEND-CY-OTHER</v>
          </cell>
        </row>
        <row r="6779">
          <cell r="A6779">
            <v>1270004</v>
          </cell>
          <cell r="B6779" t="str">
            <v>INTERNAL USE SOFTWARE-CAPITALIZED SOFTWARE COSTS-WRITE OFFS, ETC.</v>
          </cell>
        </row>
        <row r="6780">
          <cell r="A6780">
            <v>1270004</v>
          </cell>
          <cell r="B6780" t="str">
            <v>INTERNAL USE SOFTWARE-CAPITALIZED SOFTWARE COSTS-WRITE OFFS, ETC.</v>
          </cell>
        </row>
        <row r="6781">
          <cell r="A6781">
            <v>1270004</v>
          </cell>
          <cell r="B6781" t="str">
            <v>INTERNAL USE SOFTWARE-CAPITALIZED SOFTWARE COSTS-WRITE OFFS, ETC.</v>
          </cell>
        </row>
        <row r="6782">
          <cell r="A6782">
            <v>1280001</v>
          </cell>
          <cell r="B6782" t="str">
            <v>CAP. SOFTWARE COSTS-RESERVE FOR AMORT-CY</v>
          </cell>
        </row>
        <row r="6783">
          <cell r="A6783">
            <v>1280001</v>
          </cell>
          <cell r="B6783" t="str">
            <v>CAP. SOFTWARE COSTS-RESERVE FOR AMORT-CY</v>
          </cell>
        </row>
        <row r="6784">
          <cell r="A6784">
            <v>1280002</v>
          </cell>
          <cell r="B6784" t="str">
            <v>CAP. SOFTWARE COSTS-RESERVE FOR AMORT-PY</v>
          </cell>
        </row>
        <row r="6785">
          <cell r="A6785">
            <v>1290001</v>
          </cell>
          <cell r="B6785" t="str">
            <v>RESERVE FOR DEFERRED CHARGES</v>
          </cell>
        </row>
        <row r="6786">
          <cell r="A6786">
            <v>1300001</v>
          </cell>
          <cell r="B6786" t="str">
            <v>LOANS TO EMPLOYEES</v>
          </cell>
        </row>
        <row r="6787">
          <cell r="A6787">
            <v>1300001</v>
          </cell>
          <cell r="B6787" t="str">
            <v>LOANS TO EMPLOYEES</v>
          </cell>
        </row>
        <row r="6788">
          <cell r="A6788">
            <v>1300001</v>
          </cell>
          <cell r="B6788" t="str">
            <v>LOANS TO EMPLOYEES</v>
          </cell>
        </row>
        <row r="6789">
          <cell r="A6789">
            <v>1300001</v>
          </cell>
          <cell r="B6789" t="str">
            <v>LOANS TO EMPLOYEES</v>
          </cell>
        </row>
        <row r="6790">
          <cell r="A6790">
            <v>1310001</v>
          </cell>
          <cell r="B6790" t="str">
            <v>OTHER ASSETS</v>
          </cell>
        </row>
        <row r="6791">
          <cell r="A6791">
            <v>1310071</v>
          </cell>
          <cell r="B6791" t="str">
            <v>TRSY-OTHER ASSETS</v>
          </cell>
        </row>
        <row r="6792">
          <cell r="A6792">
            <v>1601001</v>
          </cell>
          <cell r="B6792" t="str">
            <v>SHARE OF EQUITY AT ACQUISITION</v>
          </cell>
        </row>
        <row r="6793">
          <cell r="A6793">
            <v>1601001</v>
          </cell>
          <cell r="B6793" t="str">
            <v>SHARE OF EQUITY AT ACQUISITION</v>
          </cell>
        </row>
        <row r="6794">
          <cell r="A6794">
            <v>1601001</v>
          </cell>
          <cell r="B6794" t="str">
            <v>SHARE OF EQUITY AT ACQUISITION</v>
          </cell>
        </row>
        <row r="6795">
          <cell r="A6795">
            <v>1601001</v>
          </cell>
          <cell r="B6795" t="str">
            <v>SHARE OF EQUITY AT ACQUISITION</v>
          </cell>
        </row>
        <row r="6796">
          <cell r="A6796">
            <v>1601001</v>
          </cell>
          <cell r="B6796" t="str">
            <v>SHARE OF EQUITY AT ACQUISITION</v>
          </cell>
        </row>
        <row r="6797">
          <cell r="A6797">
            <v>1601001</v>
          </cell>
          <cell r="B6797" t="str">
            <v>SHARE OF EQUITY AT ACQUISITION</v>
          </cell>
        </row>
        <row r="6798">
          <cell r="A6798">
            <v>1601001</v>
          </cell>
          <cell r="B6798" t="str">
            <v>SHARE OF EQUITY AT ACQUISITION</v>
          </cell>
        </row>
        <row r="6799">
          <cell r="A6799">
            <v>1601001</v>
          </cell>
          <cell r="B6799" t="str">
            <v>SHARE OF EQUITY AT ACQUISITION</v>
          </cell>
        </row>
        <row r="6800">
          <cell r="A6800">
            <v>1621001</v>
          </cell>
          <cell r="B6800" t="str">
            <v>SHARE OF EQUITY AT ACQUISITION</v>
          </cell>
        </row>
        <row r="6801">
          <cell r="A6801">
            <v>1621001</v>
          </cell>
          <cell r="B6801" t="str">
            <v>SHARE OF EQUITY AT ACQUISITION</v>
          </cell>
        </row>
        <row r="6802">
          <cell r="A6802">
            <v>1621001</v>
          </cell>
          <cell r="B6802" t="str">
            <v>SHARE OF EQUITY AT ACQUISITION</v>
          </cell>
        </row>
        <row r="6803">
          <cell r="A6803">
            <v>1621001</v>
          </cell>
          <cell r="B6803" t="str">
            <v>SHARE OF EQUITY AT ACQUISITION</v>
          </cell>
        </row>
        <row r="6804">
          <cell r="A6804">
            <v>1624001</v>
          </cell>
          <cell r="B6804" t="str">
            <v>LOANS AND ADVANCES</v>
          </cell>
        </row>
        <row r="6805">
          <cell r="A6805">
            <v>1625001</v>
          </cell>
          <cell r="B6805" t="str">
            <v>CHANGE IN SOE SINCE ACQUISITION</v>
          </cell>
        </row>
        <row r="6806">
          <cell r="A6806">
            <v>1625001</v>
          </cell>
          <cell r="B6806" t="str">
            <v>CHANGE IN SOE SINCE ACQUISITION</v>
          </cell>
        </row>
        <row r="6807">
          <cell r="A6807">
            <v>1625001</v>
          </cell>
          <cell r="B6807" t="str">
            <v>CHANGE IN SOE SINCE ACQUISITION</v>
          </cell>
        </row>
        <row r="6808">
          <cell r="A6808">
            <v>1625001</v>
          </cell>
          <cell r="B6808" t="str">
            <v>CHANGE IN SOE SINCE ACQUISITION</v>
          </cell>
        </row>
        <row r="6809">
          <cell r="A6809">
            <v>1625001</v>
          </cell>
          <cell r="B6809" t="str">
            <v>CHANGE IN SOE SINCE ACQUISITION</v>
          </cell>
        </row>
        <row r="6810">
          <cell r="A6810">
            <v>1625001</v>
          </cell>
          <cell r="B6810" t="str">
            <v>CHANGE IN SOE SINCE ACQUISITION</v>
          </cell>
        </row>
        <row r="6811">
          <cell r="A6811">
            <v>1625001</v>
          </cell>
          <cell r="B6811" t="str">
            <v>CHANGE IN SOE SINCE ACQUISITION</v>
          </cell>
        </row>
        <row r="6812">
          <cell r="A6812">
            <v>1650001</v>
          </cell>
          <cell r="B6812" t="str">
            <v>OTHER MISCELLANEOUS SECURITIES</v>
          </cell>
        </row>
        <row r="6813">
          <cell r="A6813">
            <v>1700201</v>
          </cell>
          <cell r="B6813" t="str">
            <v>ASSESSED INVESTMENT-CASH OUTSIDE OWN BUS</v>
          </cell>
        </row>
        <row r="6814">
          <cell r="A6814">
            <v>1702201</v>
          </cell>
          <cell r="B6814" t="str">
            <v>ASS'D INVESTMENT-INVENTORIES OUTSIDE OWN BUSINESS</v>
          </cell>
        </row>
        <row r="6815">
          <cell r="A6815">
            <v>1703101</v>
          </cell>
          <cell r="B6815" t="str">
            <v>ASS'D INVEST-OTHER WITHIN OWN BUSINESS</v>
          </cell>
        </row>
        <row r="6816">
          <cell r="A6816">
            <v>1703201</v>
          </cell>
          <cell r="B6816" t="str">
            <v>ASS'D INVEST-OTHER OUTSIDE OWN BUSINESS</v>
          </cell>
        </row>
        <row r="6817">
          <cell r="A6817">
            <v>1703201</v>
          </cell>
          <cell r="B6817" t="str">
            <v>ASS'D INVEST-OTHER OUTSIDE OWN BUSINESS</v>
          </cell>
        </row>
        <row r="6818">
          <cell r="A6818">
            <v>1703201</v>
          </cell>
          <cell r="B6818" t="str">
            <v>ASS'D INVEST-OTHER OUTSIDE OWN BUSINESS</v>
          </cell>
        </row>
        <row r="6819">
          <cell r="A6819">
            <v>1709401</v>
          </cell>
          <cell r="B6819" t="str">
            <v>ACCOUNTS PAYABLE-COMP OTH THAN W/IN OWN BUSINESS</v>
          </cell>
        </row>
        <row r="6820">
          <cell r="A6820">
            <v>1811401</v>
          </cell>
          <cell r="B6820" t="str">
            <v>DEF.US FED. INC. TAXES-OTHER</v>
          </cell>
        </row>
        <row r="6821">
          <cell r="A6821">
            <v>1814001</v>
          </cell>
          <cell r="B6821" t="str">
            <v>DEF.US FED.INC.TAXES-INTERCO PROFITS IN ASSETS</v>
          </cell>
        </row>
        <row r="6822">
          <cell r="A6822">
            <v>1820001</v>
          </cell>
          <cell r="B6822" t="str">
            <v>DEFERRED PUERTO RICAN INCOME TAXES</v>
          </cell>
        </row>
        <row r="6823">
          <cell r="A6823">
            <v>1830001</v>
          </cell>
          <cell r="B6823" t="str">
            <v>DEFERRED FOREIGN INCOME TAXES</v>
          </cell>
        </row>
        <row r="6824">
          <cell r="A6824">
            <v>2000001</v>
          </cell>
          <cell r="B6824" t="str">
            <v>BALANCE AT JANUARY 1</v>
          </cell>
        </row>
        <row r="6825">
          <cell r="A6825">
            <v>2000001</v>
          </cell>
          <cell r="B6825" t="str">
            <v>BALANCE AT JANUARY 1</v>
          </cell>
        </row>
        <row r="6826">
          <cell r="A6826">
            <v>2000001</v>
          </cell>
          <cell r="B6826" t="str">
            <v>BALANCE AT JANUARY 1</v>
          </cell>
        </row>
        <row r="6827">
          <cell r="A6827">
            <v>2000001</v>
          </cell>
          <cell r="B6827" t="str">
            <v>BALANCE AT JANUARY 1</v>
          </cell>
        </row>
        <row r="6828">
          <cell r="A6828">
            <v>2000002</v>
          </cell>
          <cell r="B6828" t="str">
            <v>GROSS EXPEND. CURR. YR.-ACQ OF NEW BUSINESS</v>
          </cell>
        </row>
        <row r="6829">
          <cell r="A6829">
            <v>2000003</v>
          </cell>
          <cell r="B6829" t="str">
            <v>GROSS EXPEND. CURR. YR.-OTHER</v>
          </cell>
        </row>
        <row r="6830">
          <cell r="A6830">
            <v>2000003</v>
          </cell>
          <cell r="B6830" t="str">
            <v>GROSS EXPEND. CURR. YR.-OTHER</v>
          </cell>
        </row>
        <row r="6831">
          <cell r="A6831">
            <v>2000003</v>
          </cell>
          <cell r="B6831" t="str">
            <v>GROSS EXPEND. CURR. YR.-OTHER</v>
          </cell>
        </row>
        <row r="6832">
          <cell r="A6832">
            <v>2000003</v>
          </cell>
          <cell r="B6832" t="str">
            <v>GROSS EXPEND. CURR. YR.-OTHER</v>
          </cell>
        </row>
        <row r="6833">
          <cell r="A6833">
            <v>2000003</v>
          </cell>
          <cell r="B6833" t="str">
            <v>GROSS EXPEND. CURR. YR.-OTHER</v>
          </cell>
        </row>
        <row r="6834">
          <cell r="A6834">
            <v>2000003</v>
          </cell>
          <cell r="B6834" t="str">
            <v>GROSS EXPEND. CURR. YR.-OTHER</v>
          </cell>
        </row>
        <row r="6835">
          <cell r="A6835">
            <v>2000003</v>
          </cell>
          <cell r="B6835" t="str">
            <v>GROSS EXPEND. CURR. YR.-OTHER</v>
          </cell>
        </row>
        <row r="6836">
          <cell r="A6836">
            <v>2000004</v>
          </cell>
          <cell r="B6836" t="str">
            <v>WRITE OFFS, ETC</v>
          </cell>
        </row>
        <row r="6837">
          <cell r="A6837">
            <v>2000004</v>
          </cell>
          <cell r="B6837" t="str">
            <v>WRITE OFFS, ETC</v>
          </cell>
        </row>
        <row r="6838">
          <cell r="A6838">
            <v>2000004</v>
          </cell>
          <cell r="B6838" t="str">
            <v>WRITE OFFS, ETC</v>
          </cell>
        </row>
        <row r="6839">
          <cell r="A6839">
            <v>2911001</v>
          </cell>
          <cell r="B6839" t="str">
            <v>LEASEHOLD COSTS-1ST COST-AT JANUARY 1</v>
          </cell>
        </row>
        <row r="6840">
          <cell r="A6840">
            <v>2911001</v>
          </cell>
          <cell r="B6840" t="str">
            <v>LEASEHOLD COSTS-1ST COST-AT JANUARY 1</v>
          </cell>
        </row>
        <row r="6841">
          <cell r="A6841">
            <v>2911001</v>
          </cell>
          <cell r="B6841" t="str">
            <v>LEASEHOLD COSTS-1ST COST-AT JANUARY 1</v>
          </cell>
        </row>
        <row r="6842">
          <cell r="A6842">
            <v>2911001</v>
          </cell>
          <cell r="B6842" t="str">
            <v>LEASEHOLD COSTS-1ST COST-AT JANUARY 1</v>
          </cell>
        </row>
        <row r="6843">
          <cell r="A6843">
            <v>2911001</v>
          </cell>
          <cell r="B6843" t="str">
            <v>LEASEHOLD COSTS-1ST COST-AT JANUARY 1</v>
          </cell>
        </row>
        <row r="6844">
          <cell r="A6844">
            <v>2911002</v>
          </cell>
          <cell r="B6844" t="str">
            <v>CURRENT YR ADDITIONS</v>
          </cell>
        </row>
        <row r="6845">
          <cell r="A6845">
            <v>2911003</v>
          </cell>
          <cell r="B6845" t="str">
            <v>NET TRANSFERS/RETIREMENTS</v>
          </cell>
        </row>
        <row r="6846">
          <cell r="A6846">
            <v>2912001</v>
          </cell>
          <cell r="B6846" t="str">
            <v>AMORTIZATION-CUR YR CHG TO OPER.</v>
          </cell>
        </row>
        <row r="6847">
          <cell r="A6847">
            <v>2912001</v>
          </cell>
          <cell r="B6847" t="str">
            <v>AMORTIZATION-CUR YR CHG TO OPER.</v>
          </cell>
        </row>
        <row r="6848">
          <cell r="A6848">
            <v>2912002</v>
          </cell>
          <cell r="B6848" t="str">
            <v>NET TRANSFERS/RETIREMENTS</v>
          </cell>
        </row>
        <row r="6849">
          <cell r="A6849">
            <v>2921101</v>
          </cell>
          <cell r="B6849" t="str">
            <v>FIRST COST-END OF PERIOD</v>
          </cell>
        </row>
        <row r="6850">
          <cell r="A6850">
            <v>2921101</v>
          </cell>
          <cell r="B6850" t="str">
            <v>FIRST COST-END OF PERIOD</v>
          </cell>
        </row>
        <row r="6851">
          <cell r="A6851">
            <v>2921101</v>
          </cell>
          <cell r="B6851" t="str">
            <v>FIRST COST-END OF PERIOD</v>
          </cell>
        </row>
        <row r="6852">
          <cell r="A6852">
            <v>2922101</v>
          </cell>
          <cell r="B6852" t="str">
            <v>AMORTIZATION-BALANCE END OF PERIOD</v>
          </cell>
        </row>
        <row r="6853">
          <cell r="A6853">
            <v>2922101</v>
          </cell>
          <cell r="B6853" t="str">
            <v>AMORTIZATION-BALANCE END OF PERIOD</v>
          </cell>
        </row>
        <row r="6854">
          <cell r="A6854">
            <v>2922101</v>
          </cell>
          <cell r="B6854" t="str">
            <v>AMORTIZATION-BALANCE END OF PERIOD</v>
          </cell>
        </row>
        <row r="6855">
          <cell r="A6855">
            <v>2922101</v>
          </cell>
          <cell r="B6855" t="str">
            <v>AMORTIZATION-BALANCE END OF PERIOD</v>
          </cell>
        </row>
        <row r="6856">
          <cell r="A6856">
            <v>2923101</v>
          </cell>
          <cell r="B6856" t="str">
            <v>DIF BETWEEN COST &amp; SOE AT ACQUISITION</v>
          </cell>
        </row>
        <row r="6857">
          <cell r="A6857">
            <v>2923101</v>
          </cell>
          <cell r="B6857" t="str">
            <v>DIF BETWEEN COST &amp; SOE AT ACQUISITION</v>
          </cell>
        </row>
        <row r="6858">
          <cell r="A6858">
            <v>2923301</v>
          </cell>
          <cell r="B6858" t="str">
            <v>DIF BETWEEN COST &amp; SOE AT ACQUISITION</v>
          </cell>
        </row>
        <row r="6859">
          <cell r="A6859">
            <v>2924101</v>
          </cell>
          <cell r="B6859" t="str">
            <v>ALLOWANCE FOR AMORTIZATION</v>
          </cell>
        </row>
        <row r="6860">
          <cell r="A6860">
            <v>2924101</v>
          </cell>
          <cell r="B6860" t="str">
            <v>ALLOWANCE FOR AMORTIZATION</v>
          </cell>
        </row>
        <row r="6861">
          <cell r="A6861">
            <v>2924301</v>
          </cell>
          <cell r="B6861" t="str">
            <v>ALLOWANCE FOR AMORTIZATION</v>
          </cell>
        </row>
        <row r="6862">
          <cell r="A6862">
            <v>2931001</v>
          </cell>
          <cell r="B6862" t="str">
            <v>RESERVE FOR DEPRECIATION-CY</v>
          </cell>
        </row>
        <row r="6863">
          <cell r="A6863">
            <v>2931001</v>
          </cell>
          <cell r="B6863" t="str">
            <v>RESERVE FOR DEPRECIATION-CY</v>
          </cell>
        </row>
        <row r="6864">
          <cell r="A6864">
            <v>2931001</v>
          </cell>
          <cell r="B6864" t="str">
            <v>RESERVE FOR DEPRECIATION-CY</v>
          </cell>
        </row>
        <row r="6865">
          <cell r="A6865">
            <v>2931001</v>
          </cell>
          <cell r="B6865" t="str">
            <v>RESERVE FOR DEPRECIATION-CY</v>
          </cell>
        </row>
        <row r="6866">
          <cell r="A6866">
            <v>2950001</v>
          </cell>
          <cell r="B6866" t="str">
            <v>PRIOR YEARS</v>
          </cell>
        </row>
        <row r="6867">
          <cell r="A6867">
            <v>2950001</v>
          </cell>
          <cell r="B6867" t="str">
            <v>PRIOR YEARS</v>
          </cell>
        </row>
        <row r="6868">
          <cell r="A6868">
            <v>2950001</v>
          </cell>
          <cell r="B6868" t="str">
            <v>PRIOR YEARS</v>
          </cell>
        </row>
        <row r="6869">
          <cell r="A6869">
            <v>2950001</v>
          </cell>
          <cell r="B6869" t="str">
            <v>PRIOR YEARS</v>
          </cell>
        </row>
        <row r="6870">
          <cell r="A6870">
            <v>2950001</v>
          </cell>
          <cell r="B6870" t="str">
            <v>PRIOR YEARS</v>
          </cell>
        </row>
        <row r="6871">
          <cell r="A6871">
            <v>3010001</v>
          </cell>
          <cell r="B6871" t="str">
            <v>US FEDERAL INCOME TAXES PAYABLE</v>
          </cell>
        </row>
        <row r="6872">
          <cell r="A6872">
            <v>3010001</v>
          </cell>
          <cell r="B6872" t="str">
            <v>US FEDERAL INCOME TAXES PAYABLE</v>
          </cell>
        </row>
        <row r="6873">
          <cell r="A6873">
            <v>3010001</v>
          </cell>
          <cell r="B6873" t="str">
            <v>US FEDERAL INCOME TAXES PAYABLE</v>
          </cell>
        </row>
        <row r="6874">
          <cell r="A6874">
            <v>3031001</v>
          </cell>
          <cell r="B6874" t="str">
            <v>PUERTO RICAN &amp; FOREIGN INC TAXES-PAYABLE CURR YR</v>
          </cell>
        </row>
        <row r="6875">
          <cell r="A6875">
            <v>3031001</v>
          </cell>
          <cell r="B6875" t="str">
            <v>PUERTO RICAN &amp; FOREIGN INC TAXES-PAYABLE CURR YR</v>
          </cell>
        </row>
        <row r="6876">
          <cell r="A6876">
            <v>3031001</v>
          </cell>
          <cell r="B6876" t="str">
            <v>PUERTO RICAN &amp; FOREIGN INC TAXES-PAYABLE CURR YR</v>
          </cell>
        </row>
        <row r="6877">
          <cell r="A6877">
            <v>3032001</v>
          </cell>
          <cell r="B6877" t="str">
            <v>PUERTO RICAN &amp; FOREIGN INC TAXES-PAYABLE-PRIOR YRS</v>
          </cell>
        </row>
        <row r="6878">
          <cell r="A6878">
            <v>3032001</v>
          </cell>
          <cell r="B6878" t="str">
            <v>PUERTO RICAN &amp; FOREIGN INC TAXES-PAYABLE-PRIOR YRS</v>
          </cell>
        </row>
        <row r="6879">
          <cell r="A6879">
            <v>3032001</v>
          </cell>
          <cell r="B6879" t="str">
            <v>PUERTO RICAN &amp; FOREIGN INC TAXES-PAYABLE-PRIOR YRS</v>
          </cell>
        </row>
        <row r="6880">
          <cell r="A6880">
            <v>3111001</v>
          </cell>
          <cell r="B6880" t="str">
            <v>TRADE ACCOUNTS PAYABLE</v>
          </cell>
        </row>
        <row r="6881">
          <cell r="A6881">
            <v>3111001</v>
          </cell>
          <cell r="B6881" t="str">
            <v>TRADE ACCOUNTS PAYABLE</v>
          </cell>
        </row>
        <row r="6882">
          <cell r="A6882">
            <v>3111001</v>
          </cell>
          <cell r="B6882" t="str">
            <v>TRADE ACCOUNTS PAYABLE</v>
          </cell>
        </row>
        <row r="6883">
          <cell r="A6883">
            <v>3111001</v>
          </cell>
          <cell r="B6883" t="str">
            <v>TRADE ACCOUNTS PAYABLE</v>
          </cell>
        </row>
        <row r="6884">
          <cell r="A6884">
            <v>3111001</v>
          </cell>
          <cell r="B6884" t="str">
            <v>TRADE ACCOUNTS PAYABLE</v>
          </cell>
        </row>
        <row r="6885">
          <cell r="A6885">
            <v>3111001</v>
          </cell>
          <cell r="B6885" t="str">
            <v>TRADE ACCOUNTS PAYABLE</v>
          </cell>
        </row>
        <row r="6886">
          <cell r="A6886">
            <v>3112001</v>
          </cell>
          <cell r="B6886" t="str">
            <v>TRADE NOTES PAYABLE</v>
          </cell>
        </row>
        <row r="6887">
          <cell r="A6887">
            <v>3130071</v>
          </cell>
          <cell r="B6887" t="str">
            <v>INTERNAL BORROWINGS</v>
          </cell>
        </row>
        <row r="6888">
          <cell r="A6888">
            <v>3131001</v>
          </cell>
          <cell r="B6888" t="str">
            <v>SHORT TERM BORROWINGS</v>
          </cell>
        </row>
        <row r="6889">
          <cell r="A6889">
            <v>3137101</v>
          </cell>
          <cell r="B6889" t="str">
            <v>INTERCO BORROWINGS-CONSOL COMP-WITHIN OWN BUSINESS</v>
          </cell>
        </row>
        <row r="6890">
          <cell r="A6890">
            <v>3137101</v>
          </cell>
          <cell r="B6890" t="str">
            <v>INTERCO BORROWINGS-CONSOL COMP-WITHIN OWN BUSINESS</v>
          </cell>
        </row>
        <row r="6891">
          <cell r="A6891">
            <v>3137201</v>
          </cell>
          <cell r="B6891" t="str">
            <v>INTERCO BORROWINGS-CONSOL COMP OUTSIDE OWN BUS</v>
          </cell>
        </row>
        <row r="6892">
          <cell r="A6892">
            <v>3137201</v>
          </cell>
          <cell r="B6892" t="str">
            <v>INTERCO BORROWINGS-CONSOL COMP OUTSIDE OWN BUS</v>
          </cell>
        </row>
        <row r="6893">
          <cell r="A6893">
            <v>3137201</v>
          </cell>
          <cell r="B6893" t="str">
            <v>INTERCO BORROWINGS-CONSOL COMP OUTSIDE OWN BUS</v>
          </cell>
        </row>
        <row r="6894">
          <cell r="A6894">
            <v>3137201</v>
          </cell>
          <cell r="B6894" t="str">
            <v>INTERCO BORROWINGS-CONSOL COMP OUTSIDE OWN BUS</v>
          </cell>
        </row>
        <row r="6895">
          <cell r="A6895">
            <v>3172001</v>
          </cell>
          <cell r="B6895" t="str">
            <v>LONG-TERM BORROWINGS-CURRENT</v>
          </cell>
        </row>
        <row r="6896">
          <cell r="A6896">
            <v>3182001</v>
          </cell>
          <cell r="B6896" t="str">
            <v>LONG-TERM BORROWINGS NON-CURRENT</v>
          </cell>
        </row>
        <row r="6897">
          <cell r="A6897">
            <v>3182001</v>
          </cell>
          <cell r="B6897" t="str">
            <v>LONG-TERM BORROWINGS NON-CURRENT</v>
          </cell>
        </row>
        <row r="6898">
          <cell r="A6898">
            <v>3311001</v>
          </cell>
          <cell r="B6898" t="str">
            <v>TRADE PAYBLES-DUE TO CONS COMP WITHIN OWN BUS</v>
          </cell>
        </row>
        <row r="6899">
          <cell r="A6899">
            <v>3311001</v>
          </cell>
          <cell r="B6899" t="str">
            <v>TRADE PAYBLES-DUE TO CONS COMP WITHIN OWN BUS</v>
          </cell>
        </row>
        <row r="6900">
          <cell r="A6900">
            <v>3311001</v>
          </cell>
          <cell r="B6900" t="str">
            <v>TRADE PAYBLES-DUE TO CONS COMP WITHIN OWN BUS</v>
          </cell>
        </row>
        <row r="6901">
          <cell r="A6901">
            <v>3311001</v>
          </cell>
          <cell r="B6901" t="str">
            <v>TRADE PAYBLES-DUE TO CONS COMP WITHIN OWN BUS</v>
          </cell>
        </row>
        <row r="6902">
          <cell r="A6902">
            <v>3311001</v>
          </cell>
          <cell r="B6902" t="str">
            <v>TRADE PAYBLES-DUE TO CONS COMP WITHIN OWN BUS</v>
          </cell>
        </row>
        <row r="6903">
          <cell r="A6903">
            <v>3311001</v>
          </cell>
          <cell r="B6903" t="str">
            <v>TRADE PAYBLES-DUE TO CONS COMP WITHIN OWN BUS</v>
          </cell>
        </row>
        <row r="6904">
          <cell r="A6904">
            <v>3311001</v>
          </cell>
          <cell r="B6904" t="str">
            <v>TRADE PAYBLES-DUE TO CONS COMP WITHIN OWN BUS</v>
          </cell>
        </row>
        <row r="6905">
          <cell r="A6905">
            <v>3311001</v>
          </cell>
          <cell r="B6905" t="str">
            <v>TRADE PAYBLES-DUE TO CONS COMP WITHIN OWN BUS</v>
          </cell>
        </row>
        <row r="6906">
          <cell r="A6906">
            <v>3311001</v>
          </cell>
          <cell r="B6906" t="str">
            <v>TRADE PAYBLES-DUE TO CONS COMP WITHIN OWN BUS</v>
          </cell>
        </row>
        <row r="6907">
          <cell r="A6907">
            <v>3311001</v>
          </cell>
          <cell r="B6907" t="str">
            <v>TRADE PAYBLES-DUE TO CONS COMP WITHIN OWN BUS</v>
          </cell>
        </row>
        <row r="6908">
          <cell r="A6908">
            <v>3311001</v>
          </cell>
          <cell r="B6908" t="str">
            <v>TRADE PAYBLES-DUE TO CONS COMP WITHIN OWN BUS</v>
          </cell>
        </row>
        <row r="6909">
          <cell r="A6909">
            <v>3311001</v>
          </cell>
          <cell r="B6909" t="str">
            <v>TRADE PAYBLES-DUE TO CONS COMP WITHIN OWN BUS</v>
          </cell>
        </row>
        <row r="6910">
          <cell r="A6910">
            <v>3311001</v>
          </cell>
          <cell r="B6910" t="str">
            <v>TRADE PAYBLES-DUE TO CONS COMP WITHIN OWN BUS</v>
          </cell>
        </row>
        <row r="6911">
          <cell r="A6911">
            <v>3311001</v>
          </cell>
          <cell r="B6911" t="str">
            <v>TRADE PAYBLES-DUE TO CONS COMP WITHIN OWN BUS</v>
          </cell>
        </row>
        <row r="6912">
          <cell r="A6912">
            <v>3311001</v>
          </cell>
          <cell r="B6912" t="str">
            <v>TRADE PAYBLES-DUE TO CONS COMP WITHIN OWN BUS</v>
          </cell>
        </row>
        <row r="6913">
          <cell r="A6913">
            <v>3311001</v>
          </cell>
          <cell r="B6913" t="str">
            <v>TRADE PAYBLES-DUE TO CONS COMP WITHIN OWN BUS</v>
          </cell>
        </row>
        <row r="6914">
          <cell r="A6914">
            <v>3311001</v>
          </cell>
          <cell r="B6914" t="str">
            <v>TRADE PAYBLES-DUE TO CONS COMP WITHIN OWN BUS</v>
          </cell>
        </row>
        <row r="6915">
          <cell r="A6915">
            <v>3311001</v>
          </cell>
          <cell r="B6915" t="str">
            <v>TRADE PAYBLES-DUE TO CONS COMP WITHIN OWN BUS</v>
          </cell>
        </row>
        <row r="6916">
          <cell r="A6916">
            <v>3311001</v>
          </cell>
          <cell r="B6916" t="str">
            <v>TRADE PAYBLES-DUE TO CONS COMP WITHIN OWN BUS</v>
          </cell>
        </row>
        <row r="6917">
          <cell r="A6917">
            <v>3311001</v>
          </cell>
          <cell r="B6917" t="str">
            <v>TRADE PAYBLES-DUE TO CONS COMP WITHIN OWN BUS</v>
          </cell>
        </row>
        <row r="6918">
          <cell r="A6918">
            <v>3311001</v>
          </cell>
          <cell r="B6918" t="str">
            <v>TRADE PAYBLES-DUE TO CONS COMP WITHIN OWN BUS</v>
          </cell>
        </row>
        <row r="6919">
          <cell r="A6919">
            <v>3311001</v>
          </cell>
          <cell r="B6919" t="str">
            <v>TRADE PAYBLES-DUE TO CONS COMP WITHIN OWN BUS</v>
          </cell>
        </row>
        <row r="6920">
          <cell r="A6920">
            <v>3311001</v>
          </cell>
          <cell r="B6920" t="str">
            <v>TRADE PAYBLES-DUE TO CONS COMP WITHIN OWN BUS</v>
          </cell>
        </row>
        <row r="6921">
          <cell r="A6921">
            <v>3311001</v>
          </cell>
          <cell r="B6921" t="str">
            <v>TRADE PAYBLES-DUE TO CONS COMP WITHIN OWN BUS</v>
          </cell>
        </row>
        <row r="6922">
          <cell r="A6922">
            <v>3311001</v>
          </cell>
          <cell r="B6922" t="str">
            <v>TRADE PAYBLES-DUE TO CONS COMP WITHIN OWN BUS</v>
          </cell>
        </row>
        <row r="6923">
          <cell r="A6923">
            <v>3311001</v>
          </cell>
          <cell r="B6923" t="str">
            <v>TRADE PAYBLES-DUE TO CONS COMP WITHIN OWN BUS</v>
          </cell>
        </row>
        <row r="6924">
          <cell r="A6924">
            <v>3311001</v>
          </cell>
          <cell r="B6924" t="str">
            <v>TRADE PAYBLES-DUE TO CONS COMP WITHIN OWN BUS</v>
          </cell>
        </row>
        <row r="6925">
          <cell r="A6925">
            <v>3311001</v>
          </cell>
          <cell r="B6925" t="str">
            <v>TRADE PAYBLES-DUE TO CONS COMP WITHIN OWN BUS</v>
          </cell>
        </row>
        <row r="6926">
          <cell r="A6926">
            <v>3311001</v>
          </cell>
          <cell r="B6926" t="str">
            <v>TRADE PAYBLES-DUE TO CONS COMP WITHIN OWN BUS</v>
          </cell>
        </row>
        <row r="6927">
          <cell r="A6927">
            <v>3311001</v>
          </cell>
          <cell r="B6927" t="str">
            <v>TRADE PAYBLES-DUE TO CONS COMP WITHIN OWN BUS</v>
          </cell>
        </row>
        <row r="6928">
          <cell r="A6928">
            <v>3311001</v>
          </cell>
          <cell r="B6928" t="str">
            <v>TRADE PAYBLES-DUE TO CONS COMP WITHIN OWN BUS</v>
          </cell>
        </row>
        <row r="6929">
          <cell r="A6929">
            <v>3311001</v>
          </cell>
          <cell r="B6929" t="str">
            <v>TRADE PAYBLES-DUE TO CONS COMP WITHIN OWN BUS</v>
          </cell>
        </row>
        <row r="6930">
          <cell r="A6930">
            <v>3311001</v>
          </cell>
          <cell r="B6930" t="str">
            <v>TRADE PAYBLES-DUE TO CONS COMP WITHIN OWN BUS</v>
          </cell>
        </row>
        <row r="6931">
          <cell r="A6931">
            <v>3311001</v>
          </cell>
          <cell r="B6931" t="str">
            <v>TRADE PAYBLES-DUE TO CONS COMP WITHIN OWN BUS</v>
          </cell>
        </row>
        <row r="6932">
          <cell r="A6932">
            <v>3311001</v>
          </cell>
          <cell r="B6932" t="str">
            <v>TRADE PAYBLES-DUE TO CONS COMP WITHIN OWN BUS</v>
          </cell>
        </row>
        <row r="6933">
          <cell r="A6933">
            <v>3311001</v>
          </cell>
          <cell r="B6933" t="str">
            <v>TRADE PAYBLES-DUE TO CONS COMP WITHIN OWN BUS</v>
          </cell>
        </row>
        <row r="6934">
          <cell r="A6934">
            <v>3311001</v>
          </cell>
          <cell r="B6934" t="str">
            <v>TRADE PAYBLES-DUE TO CONS COMP WITHIN OWN BUS</v>
          </cell>
        </row>
        <row r="6935">
          <cell r="A6935">
            <v>3311001</v>
          </cell>
          <cell r="B6935" t="str">
            <v>TRADE PAYBLES-DUE TO CONS COMP WITHIN OWN BUS</v>
          </cell>
        </row>
        <row r="6936">
          <cell r="A6936">
            <v>3311001</v>
          </cell>
          <cell r="B6936" t="str">
            <v>TRADE PAYBLES-DUE TO CONS COMP WITHIN OWN BUS</v>
          </cell>
        </row>
        <row r="6937">
          <cell r="A6937">
            <v>3312001</v>
          </cell>
          <cell r="B6937" t="str">
            <v>DUE TO CONS COMP OUTSIDE OWN BUS</v>
          </cell>
        </row>
        <row r="6938">
          <cell r="A6938">
            <v>3312001</v>
          </cell>
          <cell r="B6938" t="str">
            <v>DUE TO CONS COMP OUTSIDE OWN BUS</v>
          </cell>
        </row>
        <row r="6939">
          <cell r="A6939">
            <v>3312001</v>
          </cell>
          <cell r="B6939" t="str">
            <v>DUE TO CONS COMP OUTSIDE OWN BUS</v>
          </cell>
        </row>
        <row r="6940">
          <cell r="A6940">
            <v>3330001</v>
          </cell>
          <cell r="B6940" t="str">
            <v>DUE TO GECS &amp; ITS AFFILIATES</v>
          </cell>
        </row>
        <row r="6941">
          <cell r="A6941">
            <v>3330002</v>
          </cell>
          <cell r="B6941" t="str">
            <v>TRADE PAYABLES - GECS CORPORATE</v>
          </cell>
        </row>
        <row r="6942">
          <cell r="A6942">
            <v>3411001</v>
          </cell>
          <cell r="B6942" t="str">
            <v>PENSION PLAN COLLECTIONS</v>
          </cell>
        </row>
        <row r="6943">
          <cell r="A6943">
            <v>3411101</v>
          </cell>
          <cell r="B6943" t="str">
            <v>TAXES WITHHELD FROM EMPLOYEE EARNINGS</v>
          </cell>
        </row>
        <row r="6944">
          <cell r="A6944">
            <v>3411101</v>
          </cell>
          <cell r="B6944" t="str">
            <v>TAXES WITHHELD FROM EMPLOYEE EARNINGS</v>
          </cell>
        </row>
        <row r="6945">
          <cell r="A6945">
            <v>3411101</v>
          </cell>
          <cell r="B6945" t="str">
            <v>TAXES WITHHELD FROM EMPLOYEE EARNINGS</v>
          </cell>
        </row>
        <row r="6946">
          <cell r="A6946">
            <v>3411101</v>
          </cell>
          <cell r="B6946" t="str">
            <v>TAXES WITHHELD FROM EMPLOYEE EARNINGS</v>
          </cell>
        </row>
        <row r="6947">
          <cell r="A6947">
            <v>3411101</v>
          </cell>
          <cell r="B6947" t="str">
            <v>TAXES WITHHELD FROM EMPLOYEE EARNINGS</v>
          </cell>
        </row>
        <row r="6948">
          <cell r="A6948">
            <v>3411201</v>
          </cell>
          <cell r="B6948" t="str">
            <v>COLLECTIONS UNDER EMP PLANS EXCL PENSION</v>
          </cell>
        </row>
        <row r="6949">
          <cell r="A6949">
            <v>3411201</v>
          </cell>
          <cell r="B6949" t="str">
            <v>COLLECTIONS UNDER EMP PLANS EXCL PENSION</v>
          </cell>
        </row>
        <row r="6950">
          <cell r="A6950">
            <v>3411201</v>
          </cell>
          <cell r="B6950" t="str">
            <v>COLLECTIONS UNDER EMP PLANS EXCL PENSION</v>
          </cell>
        </row>
        <row r="6951">
          <cell r="A6951">
            <v>3411201</v>
          </cell>
          <cell r="B6951" t="str">
            <v>COLLECTIONS UNDER EMP PLANS EXCL PENSION</v>
          </cell>
        </row>
        <row r="6952">
          <cell r="A6952">
            <v>3411201</v>
          </cell>
          <cell r="B6952" t="str">
            <v>COLLECTIONS UNDER EMP PLANS EXCL PENSION</v>
          </cell>
        </row>
        <row r="6953">
          <cell r="A6953">
            <v>3411201</v>
          </cell>
          <cell r="B6953" t="str">
            <v>COLLECTIONS UNDER EMP PLANS EXCL PENSION</v>
          </cell>
        </row>
        <row r="6954">
          <cell r="A6954">
            <v>3411201</v>
          </cell>
          <cell r="B6954" t="str">
            <v>COLLECTIONS UNDER EMP PLANS EXCL PENSION</v>
          </cell>
        </row>
        <row r="6955">
          <cell r="A6955">
            <v>3412701</v>
          </cell>
          <cell r="B6955" t="str">
            <v>UNCLAIMED ITEMS AND ALL OTHER  341.27,.30-.33,.36,.37,.4</v>
          </cell>
        </row>
        <row r="6956">
          <cell r="A6956">
            <v>3412701</v>
          </cell>
          <cell r="B6956" t="str">
            <v>UNCLAIMED ITEMS AND ALL OTHER  341.27,.30-.33,.36,.37,.4</v>
          </cell>
        </row>
        <row r="6957">
          <cell r="A6957">
            <v>3412701</v>
          </cell>
          <cell r="B6957" t="str">
            <v>UNCLAIMED ITEMS AND ALL OTHER  341.27,.30-.33,.36,.37,.4</v>
          </cell>
        </row>
        <row r="6958">
          <cell r="A6958">
            <v>3412701</v>
          </cell>
          <cell r="B6958" t="str">
            <v>UNCLAIMED ITEMS AND ALL OTHER  341.27,.30-.33,.36,.37,.4</v>
          </cell>
        </row>
        <row r="6959">
          <cell r="A6959">
            <v>3412701</v>
          </cell>
          <cell r="B6959" t="str">
            <v>UNCLAIMED ITEMS AND ALL OTHER  341.27,.30-.33,.36,.37,.4</v>
          </cell>
        </row>
        <row r="6960">
          <cell r="A6960">
            <v>3412701</v>
          </cell>
          <cell r="B6960" t="str">
            <v>UNCLAIMED ITEMS AND ALL OTHER  341.27,.30-.33,.36,.37,.4</v>
          </cell>
        </row>
        <row r="6961">
          <cell r="A6961">
            <v>3412701</v>
          </cell>
          <cell r="B6961" t="str">
            <v>UNCLAIMED ITEMS AND ALL OTHER  341.27,.30-.33,.36,.37,.4</v>
          </cell>
        </row>
        <row r="6962">
          <cell r="A6962">
            <v>3412701</v>
          </cell>
          <cell r="B6962" t="str">
            <v>UNCLAIMED ITEMS AND ALL OTHER  341.27,.30-.33,.36,.37,.4</v>
          </cell>
        </row>
        <row r="6963">
          <cell r="A6963">
            <v>3412701</v>
          </cell>
          <cell r="B6963" t="str">
            <v>UNCLAIMED ITEMS AND ALL OTHER  341.27,.30-.33,.36,.37,.4</v>
          </cell>
        </row>
        <row r="6964">
          <cell r="A6964">
            <v>3451001</v>
          </cell>
          <cell r="B6964" t="str">
            <v>VACATIONS ACCRUED</v>
          </cell>
        </row>
        <row r="6965">
          <cell r="A6965">
            <v>3451001</v>
          </cell>
          <cell r="B6965" t="str">
            <v>VACATIONS ACCRUED</v>
          </cell>
        </row>
        <row r="6966">
          <cell r="A6966">
            <v>3451001</v>
          </cell>
          <cell r="B6966" t="str">
            <v>VACATIONS ACCRUED</v>
          </cell>
        </row>
        <row r="6967">
          <cell r="A6967">
            <v>3451001</v>
          </cell>
          <cell r="B6967" t="str">
            <v>VACATIONS ACCRUED</v>
          </cell>
        </row>
        <row r="6968">
          <cell r="A6968">
            <v>3451001</v>
          </cell>
          <cell r="B6968" t="str">
            <v>VACATIONS ACCRUED</v>
          </cell>
        </row>
        <row r="6969">
          <cell r="A6969">
            <v>3451001</v>
          </cell>
          <cell r="B6969" t="str">
            <v>VACATIONS ACCRUED</v>
          </cell>
        </row>
        <row r="6970">
          <cell r="A6970">
            <v>3452001</v>
          </cell>
          <cell r="B6970" t="str">
            <v>VACATIONS ACCRUED - NON-TAX DEDUCTIBLE</v>
          </cell>
        </row>
        <row r="6971">
          <cell r="A6971">
            <v>3630001</v>
          </cell>
          <cell r="B6971" t="str">
            <v>ACCRUAL FOR SPECIFIC PRODUCTS COMPLAINTS</v>
          </cell>
        </row>
        <row r="6972">
          <cell r="A6972">
            <v>3710001</v>
          </cell>
          <cell r="B6972" t="str">
            <v>ACCRUED DISCOUNTS AND ALLOWANCES TO CUSTOMERS</v>
          </cell>
        </row>
        <row r="6973">
          <cell r="A6973">
            <v>3710001</v>
          </cell>
          <cell r="B6973" t="str">
            <v>ACCRUED DISCOUNTS AND ALLOWANCES TO CUSTOMERS</v>
          </cell>
        </row>
        <row r="6974">
          <cell r="A6974">
            <v>3730001</v>
          </cell>
          <cell r="B6974" t="str">
            <v>INCENTIVE COMPENSATION ACCRUED</v>
          </cell>
        </row>
        <row r="6975">
          <cell r="A6975">
            <v>3750001</v>
          </cell>
          <cell r="B6975" t="str">
            <v>PAYROLLS ACCRUED</v>
          </cell>
        </row>
        <row r="6976">
          <cell r="A6976">
            <v>3750001</v>
          </cell>
          <cell r="B6976" t="str">
            <v>PAYROLLS ACCRUED</v>
          </cell>
        </row>
        <row r="6977">
          <cell r="A6977">
            <v>3790001</v>
          </cell>
          <cell r="B6977" t="str">
            <v>SOCIAL SECURITY TAXES ACCRUED</v>
          </cell>
        </row>
        <row r="6978">
          <cell r="A6978">
            <v>3790001</v>
          </cell>
          <cell r="B6978" t="str">
            <v>SOCIAL SECURITY TAXES ACCRUED</v>
          </cell>
        </row>
        <row r="6979">
          <cell r="A6979">
            <v>3790001</v>
          </cell>
          <cell r="B6979" t="str">
            <v>SOCIAL SECURITY TAXES ACCRUED</v>
          </cell>
        </row>
        <row r="6980">
          <cell r="A6980">
            <v>3790001</v>
          </cell>
          <cell r="B6980" t="str">
            <v>SOCIAL SECURITY TAXES ACCRUED</v>
          </cell>
        </row>
        <row r="6981">
          <cell r="A6981">
            <v>3790001</v>
          </cell>
          <cell r="B6981" t="str">
            <v>SOCIAL SECURITY TAXES ACCRUED</v>
          </cell>
        </row>
        <row r="6982">
          <cell r="A6982">
            <v>3812001</v>
          </cell>
          <cell r="B6982" t="str">
            <v>OTHER TAXES ACCRUED</v>
          </cell>
        </row>
        <row r="6983">
          <cell r="A6983">
            <v>3812001</v>
          </cell>
          <cell r="B6983" t="str">
            <v>OTHER TAXES ACCRUED</v>
          </cell>
        </row>
        <row r="6984">
          <cell r="A6984">
            <v>3812001</v>
          </cell>
          <cell r="B6984" t="str">
            <v>OTHER TAXES ACCRUED</v>
          </cell>
        </row>
        <row r="6985">
          <cell r="A6985">
            <v>3812001</v>
          </cell>
          <cell r="B6985" t="str">
            <v>OTHER TAXES ACCRUED</v>
          </cell>
        </row>
        <row r="6986">
          <cell r="A6986">
            <v>3812001</v>
          </cell>
          <cell r="B6986" t="str">
            <v>OTHER TAXES ACCRUED</v>
          </cell>
        </row>
        <row r="6987">
          <cell r="A6987">
            <v>3812001</v>
          </cell>
          <cell r="B6987" t="str">
            <v>OTHER TAXES ACCRUED</v>
          </cell>
        </row>
        <row r="6988">
          <cell r="A6988">
            <v>3812001</v>
          </cell>
          <cell r="B6988" t="str">
            <v>OTHER TAXES ACCRUED</v>
          </cell>
        </row>
        <row r="6989">
          <cell r="A6989">
            <v>3812001</v>
          </cell>
          <cell r="B6989" t="str">
            <v>OTHER TAXES ACCRUED</v>
          </cell>
        </row>
        <row r="6990">
          <cell r="A6990">
            <v>3812001</v>
          </cell>
          <cell r="B6990" t="str">
            <v>OTHER TAXES ACCRUED</v>
          </cell>
        </row>
        <row r="6991">
          <cell r="A6991">
            <v>3831201</v>
          </cell>
          <cell r="B6991" t="str">
            <v>GENERAL ELECTRIC INSURANCE PLAN ACCRUALS</v>
          </cell>
        </row>
        <row r="6992">
          <cell r="A6992">
            <v>3831201</v>
          </cell>
          <cell r="B6992" t="str">
            <v>GENERAL ELECTRIC INSURANCE PLAN ACCRUALS</v>
          </cell>
        </row>
        <row r="6993">
          <cell r="A6993">
            <v>3831201</v>
          </cell>
          <cell r="B6993" t="str">
            <v>GENERAL ELECTRIC INSURANCE PLAN ACCRUALS</v>
          </cell>
        </row>
        <row r="6994">
          <cell r="A6994">
            <v>3831201</v>
          </cell>
          <cell r="B6994" t="str">
            <v>GENERAL ELECTRIC INSURANCE PLAN ACCRUALS</v>
          </cell>
        </row>
        <row r="6995">
          <cell r="A6995">
            <v>3831201</v>
          </cell>
          <cell r="B6995" t="str">
            <v>GENERAL ELECTRIC INSURANCE PLAN ACCRUALS</v>
          </cell>
        </row>
        <row r="6996">
          <cell r="A6996">
            <v>3831601</v>
          </cell>
          <cell r="B6996" t="str">
            <v>PENSIONERS' PRODUCT DISCOUNTS &amp; OTHER INS COSTS</v>
          </cell>
        </row>
        <row r="6997">
          <cell r="A6997">
            <v>3833201</v>
          </cell>
          <cell r="B6997" t="str">
            <v>PENSION COSTS ACCRUED-OTHER THAN GE-CURRENT</v>
          </cell>
        </row>
        <row r="6998">
          <cell r="A6998">
            <v>3880001</v>
          </cell>
          <cell r="B6998" t="str">
            <v>SAVINGS AND SECURITY COSTS ACCRUED</v>
          </cell>
        </row>
        <row r="6999">
          <cell r="A6999">
            <v>3911001</v>
          </cell>
          <cell r="B6999" t="str">
            <v>ALL OTHER LIABILITIES</v>
          </cell>
        </row>
        <row r="7000">
          <cell r="A7000">
            <v>3911001</v>
          </cell>
          <cell r="B7000" t="str">
            <v>ALL OTHER LIABILITIES</v>
          </cell>
        </row>
        <row r="7001">
          <cell r="A7001">
            <v>3911001</v>
          </cell>
          <cell r="B7001" t="str">
            <v>ALL OTHER LIABILITIES</v>
          </cell>
        </row>
        <row r="7002">
          <cell r="A7002">
            <v>3911001</v>
          </cell>
          <cell r="B7002" t="str">
            <v>ALL OTHER LIABILITIES</v>
          </cell>
        </row>
        <row r="7003">
          <cell r="A7003">
            <v>3911001</v>
          </cell>
          <cell r="B7003" t="str">
            <v>ALL OTHER LIABILITIES</v>
          </cell>
        </row>
        <row r="7004">
          <cell r="A7004">
            <v>3911001</v>
          </cell>
          <cell r="B7004" t="str">
            <v>ALL OTHER LIABILITIES</v>
          </cell>
        </row>
        <row r="7005">
          <cell r="A7005">
            <v>3911001</v>
          </cell>
          <cell r="B7005" t="str">
            <v>ALL OTHER LIABILITIES</v>
          </cell>
        </row>
        <row r="7006">
          <cell r="A7006">
            <v>3911001</v>
          </cell>
          <cell r="B7006" t="str">
            <v>ALL OTHER LIABILITIES</v>
          </cell>
        </row>
        <row r="7007">
          <cell r="A7007">
            <v>3911001</v>
          </cell>
          <cell r="B7007" t="str">
            <v>ALL OTHER LIABILITIES</v>
          </cell>
        </row>
        <row r="7008">
          <cell r="A7008">
            <v>3911001</v>
          </cell>
          <cell r="B7008" t="str">
            <v>ALL OTHER LIABILITIES</v>
          </cell>
        </row>
        <row r="7009">
          <cell r="A7009">
            <v>3911001</v>
          </cell>
          <cell r="B7009" t="str">
            <v>ALL OTHER LIABILITIES</v>
          </cell>
        </row>
        <row r="7010">
          <cell r="A7010">
            <v>3911001</v>
          </cell>
          <cell r="B7010" t="str">
            <v>ALL OTHER LIABILITIES</v>
          </cell>
        </row>
        <row r="7011">
          <cell r="A7011">
            <v>3911001</v>
          </cell>
          <cell r="B7011" t="str">
            <v>ALL OTHER LIABILITIES</v>
          </cell>
        </row>
        <row r="7012">
          <cell r="A7012">
            <v>3911001</v>
          </cell>
          <cell r="B7012" t="str">
            <v>ALL OTHER LIABILITIES</v>
          </cell>
        </row>
        <row r="7013">
          <cell r="A7013">
            <v>3911001</v>
          </cell>
          <cell r="B7013" t="str">
            <v>ALL OTHER LIABILITIES</v>
          </cell>
        </row>
        <row r="7014">
          <cell r="A7014">
            <v>3911001</v>
          </cell>
          <cell r="B7014" t="str">
            <v>ALL OTHER LIABILITIES</v>
          </cell>
        </row>
        <row r="7015">
          <cell r="A7015">
            <v>3911001</v>
          </cell>
          <cell r="B7015" t="str">
            <v>ALL OTHER LIABILITIES</v>
          </cell>
        </row>
        <row r="7016">
          <cell r="A7016">
            <v>3911001</v>
          </cell>
          <cell r="B7016" t="str">
            <v>ALL OTHER LIABILITIES</v>
          </cell>
        </row>
        <row r="7017">
          <cell r="A7017">
            <v>3911001</v>
          </cell>
          <cell r="B7017" t="str">
            <v>ALL OTHER LIABILITIES</v>
          </cell>
        </row>
        <row r="7018">
          <cell r="A7018">
            <v>3911001</v>
          </cell>
          <cell r="B7018" t="str">
            <v>ALL OTHER LIABILITIES</v>
          </cell>
        </row>
        <row r="7019">
          <cell r="A7019">
            <v>3911001</v>
          </cell>
          <cell r="B7019" t="str">
            <v>ALL OTHER LIABILITIES</v>
          </cell>
        </row>
        <row r="7020">
          <cell r="A7020">
            <v>3913001</v>
          </cell>
          <cell r="B7020" t="str">
            <v>ESTIMATED COSTS ACCRUED</v>
          </cell>
        </row>
        <row r="7021">
          <cell r="A7021">
            <v>3920001</v>
          </cell>
          <cell r="B7021" t="str">
            <v>OTHER LIABILITIES-NOT CURRENT</v>
          </cell>
        </row>
        <row r="7022">
          <cell r="A7022">
            <v>4012001</v>
          </cell>
          <cell r="B7022" t="str">
            <v>MISCELLANEOUS DEFERRED INCOME                 (401.2,.31</v>
          </cell>
        </row>
        <row r="7023">
          <cell r="A7023">
            <v>4012001</v>
          </cell>
          <cell r="B7023" t="str">
            <v>MISCELLANEOUS DEFERRED INCOME                 (401.2,.31</v>
          </cell>
        </row>
        <row r="7024">
          <cell r="A7024">
            <v>4012001</v>
          </cell>
          <cell r="B7024" t="str">
            <v>MISCELLANEOUS DEFERRED INCOME                 (401.2,.31</v>
          </cell>
        </row>
        <row r="7025">
          <cell r="A7025">
            <v>4012001</v>
          </cell>
          <cell r="B7025" t="str">
            <v>MISCELLANEOUS DEFERRED INCOME                 (401.2,.31</v>
          </cell>
        </row>
        <row r="7026">
          <cell r="A7026">
            <v>4110001</v>
          </cell>
          <cell r="B7026" t="str">
            <v>RESERVE FOR EMPLOYEE COMPENSATION &amp; BENEFIT</v>
          </cell>
        </row>
        <row r="7027">
          <cell r="A7027">
            <v>4110001</v>
          </cell>
          <cell r="B7027" t="str">
            <v>RESERVE FOR EMPLOYEE COMPENSATION &amp; BENEFIT</v>
          </cell>
        </row>
        <row r="7028">
          <cell r="A7028">
            <v>4116001</v>
          </cell>
          <cell r="B7028" t="str">
            <v>RESERVE FOR LAYOFF &amp; PLANT CLOSING EMPL BEN</v>
          </cell>
        </row>
        <row r="7029">
          <cell r="A7029">
            <v>4120001</v>
          </cell>
          <cell r="B7029" t="str">
            <v>RESERVE FOR ROYALTY PAYMENTS AND PATENT LITIGATION</v>
          </cell>
        </row>
        <row r="7030">
          <cell r="A7030">
            <v>4140001</v>
          </cell>
          <cell r="B7030" t="str">
            <v>RESERVE FOR INTEREST ON TAX DEFICENCIES</v>
          </cell>
        </row>
        <row r="7031">
          <cell r="A7031">
            <v>4190001</v>
          </cell>
          <cell r="B7031" t="str">
            <v>RESERVE FOR SUNDRY LOSSES</v>
          </cell>
        </row>
        <row r="7032">
          <cell r="A7032">
            <v>4190001</v>
          </cell>
          <cell r="B7032" t="str">
            <v>RESERVE FOR SUNDRY LOSSES</v>
          </cell>
        </row>
        <row r="7033">
          <cell r="A7033">
            <v>4190002</v>
          </cell>
          <cell r="B7033" t="str">
            <v>ENVIRONMENTAL RESERVE</v>
          </cell>
        </row>
        <row r="7034">
          <cell r="A7034">
            <v>4210001</v>
          </cell>
          <cell r="B7034" t="str">
            <v>RESERVE FOR GEN'L REPL UNDER GUARANTEE-CURRENT</v>
          </cell>
        </row>
        <row r="7035">
          <cell r="A7035">
            <v>4210001</v>
          </cell>
          <cell r="B7035" t="str">
            <v>RESERVE FOR GEN'L REPL UNDER GUARANTEE-CURRENT</v>
          </cell>
        </row>
        <row r="7036">
          <cell r="A7036">
            <v>4210001</v>
          </cell>
          <cell r="B7036" t="str">
            <v>RESERVE FOR GEN'L REPL UNDER GUARANTEE-CURRENT</v>
          </cell>
        </row>
        <row r="7037">
          <cell r="A7037">
            <v>4210001</v>
          </cell>
          <cell r="B7037" t="str">
            <v>RESERVE FOR GEN'L REPL UNDER GUARANTEE-CURRENT</v>
          </cell>
        </row>
        <row r="7038">
          <cell r="A7038">
            <v>4210001</v>
          </cell>
          <cell r="B7038" t="str">
            <v>RESERVE FOR GEN'L REPL UNDER GUARANTEE-CURRENT</v>
          </cell>
        </row>
        <row r="7039">
          <cell r="A7039">
            <v>4210001</v>
          </cell>
          <cell r="B7039" t="str">
            <v>RESERVE FOR GEN'L REPL UNDER GUARANTEE-CURRENT</v>
          </cell>
        </row>
        <row r="7040">
          <cell r="A7040">
            <v>4210001</v>
          </cell>
          <cell r="B7040" t="str">
            <v>RESERVE FOR GEN'L REPL UNDER GUARANTEE-CURRENT</v>
          </cell>
        </row>
        <row r="7041">
          <cell r="A7041">
            <v>4210001</v>
          </cell>
          <cell r="B7041" t="str">
            <v>RESERVE FOR GEN'L REPL UNDER GUARANTEE-CURRENT</v>
          </cell>
        </row>
        <row r="7042">
          <cell r="A7042">
            <v>4210001</v>
          </cell>
          <cell r="B7042" t="str">
            <v>RESERVE FOR GEN'L REPL UNDER GUARANTEE-CURRENT</v>
          </cell>
        </row>
        <row r="7043">
          <cell r="A7043">
            <v>4210001</v>
          </cell>
          <cell r="B7043" t="str">
            <v>RESERVE FOR GEN'L REPL UNDER GUARANTEE-CURRENT</v>
          </cell>
        </row>
        <row r="7044">
          <cell r="A7044">
            <v>4210001</v>
          </cell>
          <cell r="B7044" t="str">
            <v>RESERVE FOR GEN'L REPL UNDER GUARANTEE-CURRENT</v>
          </cell>
        </row>
        <row r="7045">
          <cell r="A7045">
            <v>4210001</v>
          </cell>
          <cell r="B7045" t="str">
            <v>RESERVE FOR GEN'L REPL UNDER GUARANTEE-CURRENT</v>
          </cell>
        </row>
        <row r="7046">
          <cell r="A7046">
            <v>4210001</v>
          </cell>
          <cell r="B7046" t="str">
            <v>RESERVE FOR GEN'L REPL UNDER GUARANTEE-CURRENT</v>
          </cell>
        </row>
        <row r="7047">
          <cell r="A7047">
            <v>4210001</v>
          </cell>
          <cell r="B7047" t="str">
            <v>RESERVE FOR GEN'L REPL UNDER GUARANTEE-CURRENT</v>
          </cell>
        </row>
        <row r="7048">
          <cell r="A7048">
            <v>4210001</v>
          </cell>
          <cell r="B7048" t="str">
            <v>RESERVE FOR GEN'L REPL UNDER GUARANTEE-CURRENT</v>
          </cell>
        </row>
        <row r="7049">
          <cell r="A7049">
            <v>4210001</v>
          </cell>
          <cell r="B7049" t="str">
            <v>RESERVE FOR GEN'L REPL UNDER GUARANTEE-CURRENT</v>
          </cell>
        </row>
        <row r="7050">
          <cell r="A7050">
            <v>4210001</v>
          </cell>
          <cell r="B7050" t="str">
            <v>RESERVE FOR GEN'L REPL UNDER GUARANTEE-CURRENT</v>
          </cell>
        </row>
        <row r="7051">
          <cell r="A7051">
            <v>4210001</v>
          </cell>
          <cell r="B7051" t="str">
            <v>RESERVE FOR GEN'L REPL UNDER GUARANTEE-CURRENT</v>
          </cell>
        </row>
        <row r="7052">
          <cell r="A7052">
            <v>4210001</v>
          </cell>
          <cell r="B7052" t="str">
            <v>RESERVE FOR GEN'L REPL UNDER GUARANTEE-CURRENT</v>
          </cell>
        </row>
        <row r="7053">
          <cell r="A7053">
            <v>4210001</v>
          </cell>
          <cell r="B7053" t="str">
            <v>RESERVE FOR GEN'L REPL UNDER GUARANTEE-CURRENT</v>
          </cell>
        </row>
        <row r="7054">
          <cell r="A7054">
            <v>4210001</v>
          </cell>
          <cell r="B7054" t="str">
            <v>RESERVE FOR GEN'L REPL UNDER GUARANTEE-CURRENT</v>
          </cell>
        </row>
        <row r="7055">
          <cell r="A7055">
            <v>4210001</v>
          </cell>
          <cell r="B7055" t="str">
            <v>RESERVE FOR GEN'L REPL UNDER GUARANTEE-CURRENT</v>
          </cell>
        </row>
        <row r="7056">
          <cell r="A7056">
            <v>4210001</v>
          </cell>
          <cell r="B7056" t="str">
            <v>RESERVE FOR GEN'L REPL UNDER GUARANTEE-CURRENT</v>
          </cell>
        </row>
        <row r="7057">
          <cell r="A7057">
            <v>4210001</v>
          </cell>
          <cell r="B7057" t="str">
            <v>RESERVE FOR GEN'L REPL UNDER GUARANTEE-CURRENT</v>
          </cell>
        </row>
        <row r="7058">
          <cell r="A7058">
            <v>4210001</v>
          </cell>
          <cell r="B7058" t="str">
            <v>RESERVE FOR GEN'L REPL UNDER GUARANTEE-CURRENT</v>
          </cell>
        </row>
        <row r="7059">
          <cell r="A7059">
            <v>4210001</v>
          </cell>
          <cell r="B7059" t="str">
            <v>RESERVE FOR GEN'L REPL UNDER GUARANTEE-CURRENT</v>
          </cell>
        </row>
        <row r="7060">
          <cell r="A7060">
            <v>4210001</v>
          </cell>
          <cell r="B7060" t="str">
            <v>RESERVE FOR GEN'L REPL UNDER GUARANTEE-CURRENT</v>
          </cell>
        </row>
        <row r="7061">
          <cell r="A7061">
            <v>4210001</v>
          </cell>
          <cell r="B7061" t="str">
            <v>RESERVE FOR GEN'L REPL UNDER GUARANTEE-CURRENT</v>
          </cell>
        </row>
        <row r="7062">
          <cell r="A7062">
            <v>4210001</v>
          </cell>
          <cell r="B7062" t="str">
            <v>RESERVE FOR GEN'L REPL UNDER GUARANTEE-CURRENT</v>
          </cell>
        </row>
        <row r="7063">
          <cell r="A7063">
            <v>4210001</v>
          </cell>
          <cell r="B7063" t="str">
            <v>RESERVE FOR GEN'L REPL UNDER GUARANTEE-CURRENT</v>
          </cell>
        </row>
        <row r="7064">
          <cell r="A7064">
            <v>4210001</v>
          </cell>
          <cell r="B7064" t="str">
            <v>RESERVE FOR GEN'L REPL UNDER GUARANTEE-CURRENT</v>
          </cell>
        </row>
        <row r="7065">
          <cell r="A7065">
            <v>4210001</v>
          </cell>
          <cell r="B7065" t="str">
            <v>RESERVE FOR GEN'L REPL UNDER GUARANTEE-CURRENT</v>
          </cell>
        </row>
        <row r="7066">
          <cell r="A7066">
            <v>4210001</v>
          </cell>
          <cell r="B7066" t="str">
            <v>RESERVE FOR GEN'L REPL UNDER GUARANTEE-CURRENT</v>
          </cell>
        </row>
        <row r="7067">
          <cell r="A7067">
            <v>4210001</v>
          </cell>
          <cell r="B7067" t="str">
            <v>RESERVE FOR GEN'L REPL UNDER GUARANTEE-CURRENT</v>
          </cell>
        </row>
        <row r="7068">
          <cell r="A7068">
            <v>4210001</v>
          </cell>
          <cell r="B7068" t="str">
            <v>RESERVE FOR GEN'L REPL UNDER GUARANTEE-CURRENT</v>
          </cell>
        </row>
        <row r="7069">
          <cell r="A7069">
            <v>4210001</v>
          </cell>
          <cell r="B7069" t="str">
            <v>RESERVE FOR GEN'L REPL UNDER GUARANTEE-CURRENT</v>
          </cell>
        </row>
        <row r="7070">
          <cell r="A7070">
            <v>4210001</v>
          </cell>
          <cell r="B7070" t="str">
            <v>RESERVE FOR GEN'L REPL UNDER GUARANTEE-CURRENT</v>
          </cell>
        </row>
        <row r="7071">
          <cell r="A7071">
            <v>4210001</v>
          </cell>
          <cell r="B7071" t="str">
            <v>RESERVE FOR GEN'L REPL UNDER GUARANTEE-CURRENT</v>
          </cell>
        </row>
        <row r="7072">
          <cell r="A7072">
            <v>4210001</v>
          </cell>
          <cell r="B7072" t="str">
            <v>RESERVE FOR GEN'L REPL UNDER GUARANTEE-CURRENT</v>
          </cell>
        </row>
        <row r="7073">
          <cell r="A7073">
            <v>4210001</v>
          </cell>
          <cell r="B7073" t="str">
            <v>RESERVE FOR GEN'L REPL UNDER GUARANTEE-CURRENT</v>
          </cell>
        </row>
        <row r="7074">
          <cell r="A7074">
            <v>4210001</v>
          </cell>
          <cell r="B7074" t="str">
            <v>RESERVE FOR GEN'L REPL UNDER GUARANTEE-CURRENT</v>
          </cell>
        </row>
        <row r="7075">
          <cell r="A7075">
            <v>4210001</v>
          </cell>
          <cell r="B7075" t="str">
            <v>RESERVE FOR GEN'L REPL UNDER GUARANTEE-CURRENT</v>
          </cell>
        </row>
        <row r="7076">
          <cell r="A7076">
            <v>4210001</v>
          </cell>
          <cell r="B7076" t="str">
            <v>RESERVE FOR GEN'L REPL UNDER GUARANTEE-CURRENT</v>
          </cell>
        </row>
        <row r="7077">
          <cell r="A7077">
            <v>4210001</v>
          </cell>
          <cell r="B7077" t="str">
            <v>RESERVE FOR GEN'L REPL UNDER GUARANTEE-CURRENT</v>
          </cell>
        </row>
        <row r="7078">
          <cell r="A7078">
            <v>4311002</v>
          </cell>
          <cell r="B7078" t="str">
            <v>WITHIN OWN DIVISION</v>
          </cell>
        </row>
        <row r="7079">
          <cell r="A7079">
            <v>4311002</v>
          </cell>
          <cell r="B7079" t="str">
            <v>WITHIN OWN DIVISION</v>
          </cell>
        </row>
        <row r="7080">
          <cell r="A7080">
            <v>4410001</v>
          </cell>
          <cell r="B7080" t="str">
            <v>INT. OF OTHER SHARE OWNERS IN EQUITY OF AFFIL</v>
          </cell>
        </row>
        <row r="7081">
          <cell r="A7081">
            <v>4510001</v>
          </cell>
          <cell r="B7081" t="str">
            <v>CAPITAL STOCK</v>
          </cell>
        </row>
        <row r="7082">
          <cell r="A7082">
            <v>4510001</v>
          </cell>
          <cell r="B7082" t="str">
            <v>CAPITAL STOCK</v>
          </cell>
        </row>
        <row r="7083">
          <cell r="A7083">
            <v>4510001</v>
          </cell>
          <cell r="B7083" t="str">
            <v>CAPITAL STOCK</v>
          </cell>
        </row>
        <row r="7084">
          <cell r="A7084">
            <v>4610001</v>
          </cell>
          <cell r="B7084" t="str">
            <v>CAPITAL SURPLUS</v>
          </cell>
        </row>
        <row r="7085">
          <cell r="A7085">
            <v>4610001</v>
          </cell>
          <cell r="B7085" t="str">
            <v>CAPITAL SURPLUS</v>
          </cell>
        </row>
        <row r="7086">
          <cell r="A7086">
            <v>4610001</v>
          </cell>
          <cell r="B7086" t="str">
            <v>CAPITAL SURPLUS</v>
          </cell>
        </row>
        <row r="7087">
          <cell r="A7087">
            <v>4610002</v>
          </cell>
          <cell r="B7087" t="str">
            <v>EQUITY-(GE FOREIGN INDUST. CO.</v>
          </cell>
        </row>
        <row r="7088">
          <cell r="A7088">
            <v>4620001</v>
          </cell>
          <cell r="B7088" t="str">
            <v>FORGEIN CURRENCY TRANSLATION ADJ</v>
          </cell>
        </row>
        <row r="7089">
          <cell r="A7089">
            <v>4640101</v>
          </cell>
          <cell r="B7089" t="str">
            <v>OPENING BALANCE-TRANSITION ADJUSTMENT (PRE-TAX)</v>
          </cell>
        </row>
        <row r="7090">
          <cell r="A7090">
            <v>4711001</v>
          </cell>
          <cell r="B7090" t="str">
            <v>IMPUTED DEBT-GAP SUBACCOUNT 471.1</v>
          </cell>
        </row>
        <row r="7091">
          <cell r="A7091">
            <v>4711001</v>
          </cell>
          <cell r="B7091" t="str">
            <v>IMPUTED DEBT-GAP SUBACCOUNT 471.1</v>
          </cell>
        </row>
        <row r="7092">
          <cell r="A7092">
            <v>4711001</v>
          </cell>
          <cell r="B7092" t="str">
            <v>IMPUTED DEBT-GAP SUBACCOUNT 471.1</v>
          </cell>
        </row>
        <row r="7093">
          <cell r="A7093">
            <v>4711001</v>
          </cell>
          <cell r="B7093" t="str">
            <v>IMPUTED DEBT-GAP SUBACCOUNT 471.1</v>
          </cell>
        </row>
        <row r="7094">
          <cell r="A7094">
            <v>4711001</v>
          </cell>
          <cell r="B7094" t="str">
            <v>IMPUTED DEBT-GAP SUBACCOUNT 471.1</v>
          </cell>
        </row>
        <row r="7095">
          <cell r="A7095">
            <v>4711001</v>
          </cell>
          <cell r="B7095" t="str">
            <v>IMPUTED DEBT-GAP SUBACCOUNT 471.1</v>
          </cell>
        </row>
        <row r="7096">
          <cell r="A7096">
            <v>4711001</v>
          </cell>
          <cell r="B7096" t="str">
            <v>IMPUTED DEBT-GAP SUBACCOUNT 471.1</v>
          </cell>
        </row>
        <row r="7097">
          <cell r="A7097">
            <v>4711001</v>
          </cell>
          <cell r="B7097" t="str">
            <v>IMPUTED DEBT-GAP SUBACCOUNT 471.1</v>
          </cell>
        </row>
        <row r="7098">
          <cell r="A7098">
            <v>4711001</v>
          </cell>
          <cell r="B7098" t="str">
            <v>IMPUTED DEBT-GAP SUBACCOUNT 471.1</v>
          </cell>
        </row>
        <row r="7099">
          <cell r="A7099">
            <v>4711001</v>
          </cell>
          <cell r="B7099" t="str">
            <v>IMPUTED DEBT-GAP SUBACCOUNT 471.1</v>
          </cell>
        </row>
        <row r="7100">
          <cell r="A7100">
            <v>4712101</v>
          </cell>
          <cell r="B7100" t="str">
            <v>ALL OTHER EXCLUDING NET INCOME</v>
          </cell>
        </row>
        <row r="7101">
          <cell r="A7101">
            <v>4712101</v>
          </cell>
          <cell r="B7101" t="str">
            <v>ALL OTHER EXCLUDING NET INCOME</v>
          </cell>
        </row>
        <row r="7102">
          <cell r="A7102">
            <v>4712101</v>
          </cell>
          <cell r="B7102" t="str">
            <v>ALL OTHER EXCLUDING NET INCOME</v>
          </cell>
        </row>
        <row r="7103">
          <cell r="A7103">
            <v>4712301</v>
          </cell>
          <cell r="B7103" t="str">
            <v>DIVIDENDS-CURRENT YEAR</v>
          </cell>
        </row>
        <row r="7104">
          <cell r="A7104">
            <v>4720001</v>
          </cell>
          <cell r="B7104" t="str">
            <v>AFFILIATE CURRENT ACCOUNT OUTSIDE OWN BUSINESS</v>
          </cell>
        </row>
        <row r="7105">
          <cell r="A7105">
            <v>4720001</v>
          </cell>
          <cell r="B7105" t="str">
            <v>AFFILIATE CURRENT ACCOUNT OUTSIDE OWN BUSINESS</v>
          </cell>
        </row>
        <row r="7106">
          <cell r="A7106">
            <v>4720001</v>
          </cell>
          <cell r="B7106" t="str">
            <v>AFFILIATE CURRENT ACCOUNT OUTSIDE OWN BUSINESS</v>
          </cell>
        </row>
        <row r="7107">
          <cell r="A7107">
            <v>4720002</v>
          </cell>
          <cell r="B7107" t="str">
            <v>AFFILIATE CURRENT ACCOUNT WITHIN OWN BUSINESS</v>
          </cell>
        </row>
        <row r="7108">
          <cell r="A7108">
            <v>4720002</v>
          </cell>
          <cell r="B7108" t="str">
            <v>AFFILIATE CURRENT ACCOUNT WITHIN OWN BUSINESS</v>
          </cell>
        </row>
        <row r="7109">
          <cell r="A7109">
            <v>4720002</v>
          </cell>
          <cell r="B7109" t="str">
            <v>AFFILIATE CURRENT ACCOUNT WITHIN OWN BUSINESS</v>
          </cell>
        </row>
        <row r="7110">
          <cell r="A7110">
            <v>4720002</v>
          </cell>
          <cell r="B7110" t="str">
            <v>AFFILIATE CURRENT ACCOUNT WITHIN OWN BUSINESS</v>
          </cell>
        </row>
        <row r="7111">
          <cell r="A7111">
            <v>4720002</v>
          </cell>
          <cell r="B7111" t="str">
            <v>AFFILIATE CURRENT ACCOUNT WITHIN OWN BUSINESS</v>
          </cell>
        </row>
        <row r="7112">
          <cell r="A7112">
            <v>4720002</v>
          </cell>
          <cell r="B7112" t="str">
            <v>AFFILIATE CURRENT ACCOUNT WITHIN OWN BUSINESS</v>
          </cell>
        </row>
        <row r="7113">
          <cell r="A7113">
            <v>4720002</v>
          </cell>
          <cell r="B7113" t="str">
            <v>AFFILIATE CURRENT ACCOUNT WITHIN OWN BUSINESS</v>
          </cell>
        </row>
        <row r="7114">
          <cell r="A7114">
            <v>4720004</v>
          </cell>
          <cell r="B7114" t="str">
            <v>AFFILIATE CURRENT ACCOUNT - CANADA</v>
          </cell>
        </row>
        <row r="7115">
          <cell r="A7115">
            <v>4720071</v>
          </cell>
          <cell r="B7115" t="str">
            <v>TRSY-AFFILLIATE CURRENT ACCOUTN</v>
          </cell>
        </row>
        <row r="7116">
          <cell r="A7116">
            <v>4810001</v>
          </cell>
          <cell r="B7116" t="str">
            <v>RETAINED EARNINGS AT JANUARY 1</v>
          </cell>
        </row>
        <row r="7117">
          <cell r="A7117">
            <v>5011001</v>
          </cell>
          <cell r="B7117" t="str">
            <v>EXTERNAL CUSTOMERS</v>
          </cell>
        </row>
        <row r="7118">
          <cell r="A7118">
            <v>5011001</v>
          </cell>
          <cell r="B7118" t="str">
            <v>EXTERNAL CUSTOMERS</v>
          </cell>
        </row>
        <row r="7119">
          <cell r="A7119">
            <v>5011001</v>
          </cell>
          <cell r="B7119" t="str">
            <v>EXTERNAL CUSTOMERS</v>
          </cell>
        </row>
        <row r="7120">
          <cell r="A7120">
            <v>5011001</v>
          </cell>
          <cell r="B7120" t="str">
            <v>EXTERNAL CUSTOMERS</v>
          </cell>
        </row>
        <row r="7121">
          <cell r="A7121">
            <v>5011001</v>
          </cell>
          <cell r="B7121" t="str">
            <v>EXTERNAL CUSTOMERS</v>
          </cell>
        </row>
        <row r="7122">
          <cell r="A7122">
            <v>5011001</v>
          </cell>
          <cell r="B7122" t="str">
            <v>EXTERNAL CUSTOMERS</v>
          </cell>
        </row>
        <row r="7123">
          <cell r="A7123">
            <v>5011001</v>
          </cell>
          <cell r="B7123" t="str">
            <v>EXTERNAL CUSTOMERS</v>
          </cell>
        </row>
        <row r="7124">
          <cell r="A7124">
            <v>5011001</v>
          </cell>
          <cell r="B7124" t="str">
            <v>EXTERNAL CUSTOMERS</v>
          </cell>
        </row>
        <row r="7125">
          <cell r="A7125">
            <v>5011001</v>
          </cell>
          <cell r="B7125" t="str">
            <v>EXTERNAL CUSTOMERS</v>
          </cell>
        </row>
        <row r="7126">
          <cell r="A7126">
            <v>5011001</v>
          </cell>
          <cell r="B7126" t="str">
            <v>EXTERNAL CUSTOMERS</v>
          </cell>
        </row>
        <row r="7127">
          <cell r="A7127">
            <v>5011001</v>
          </cell>
          <cell r="B7127" t="str">
            <v>EXTERNAL CUSTOMERS</v>
          </cell>
        </row>
        <row r="7128">
          <cell r="A7128">
            <v>5011001</v>
          </cell>
          <cell r="B7128" t="str">
            <v>EXTERNAL CUSTOMERS</v>
          </cell>
        </row>
        <row r="7129">
          <cell r="A7129">
            <v>5011001</v>
          </cell>
          <cell r="B7129" t="str">
            <v>EXTERNAL CUSTOMERS</v>
          </cell>
        </row>
        <row r="7130">
          <cell r="A7130">
            <v>5011001</v>
          </cell>
          <cell r="B7130" t="str">
            <v>EXTERNAL CUSTOMERS</v>
          </cell>
        </row>
        <row r="7131">
          <cell r="A7131">
            <v>5011001</v>
          </cell>
          <cell r="B7131" t="str">
            <v>EXTERNAL CUSTOMERS</v>
          </cell>
        </row>
        <row r="7132">
          <cell r="A7132">
            <v>5011001</v>
          </cell>
          <cell r="B7132" t="str">
            <v>EXTERNAL CUSTOMERS</v>
          </cell>
        </row>
        <row r="7133">
          <cell r="A7133">
            <v>5011001</v>
          </cell>
          <cell r="B7133" t="str">
            <v>EXTERNAL CUSTOMERS</v>
          </cell>
        </row>
        <row r="7134">
          <cell r="A7134">
            <v>5011001</v>
          </cell>
          <cell r="B7134" t="str">
            <v>EXTERNAL CUSTOMERS</v>
          </cell>
        </row>
        <row r="7135">
          <cell r="A7135">
            <v>5011001</v>
          </cell>
          <cell r="B7135" t="str">
            <v>EXTERNAL CUSTOMERS</v>
          </cell>
        </row>
        <row r="7136">
          <cell r="A7136">
            <v>5012201</v>
          </cell>
          <cell r="B7136" t="str">
            <v>WITHIN OWN DIVISION</v>
          </cell>
        </row>
        <row r="7137">
          <cell r="A7137">
            <v>5012201</v>
          </cell>
          <cell r="B7137" t="str">
            <v>WITHIN OWN DIVISION</v>
          </cell>
        </row>
        <row r="7138">
          <cell r="A7138">
            <v>5012201</v>
          </cell>
          <cell r="B7138" t="str">
            <v>WITHIN OWN DIVISION</v>
          </cell>
        </row>
        <row r="7139">
          <cell r="A7139">
            <v>5012501</v>
          </cell>
          <cell r="B7139" t="str">
            <v>OTHER GE PARENT CO COMPONENTS</v>
          </cell>
        </row>
        <row r="7140">
          <cell r="A7140">
            <v>5012501</v>
          </cell>
          <cell r="B7140" t="str">
            <v>OTHER GE PARENT CO COMPONENTS</v>
          </cell>
        </row>
        <row r="7141">
          <cell r="A7141">
            <v>5012501</v>
          </cell>
          <cell r="B7141" t="str">
            <v>OTHER GE PARENT CO COMPONENTS</v>
          </cell>
        </row>
        <row r="7142">
          <cell r="A7142">
            <v>5012501</v>
          </cell>
          <cell r="B7142" t="str">
            <v>OTHER GE PARENT CO COMPONENTS</v>
          </cell>
        </row>
        <row r="7143">
          <cell r="A7143">
            <v>5012501</v>
          </cell>
          <cell r="B7143" t="str">
            <v>OTHER GE PARENT CO COMPONENTS</v>
          </cell>
        </row>
        <row r="7144">
          <cell r="A7144">
            <v>5012501</v>
          </cell>
          <cell r="B7144" t="str">
            <v>OTHER GE PARENT CO COMPONENTS</v>
          </cell>
        </row>
        <row r="7145">
          <cell r="A7145">
            <v>5012501</v>
          </cell>
          <cell r="B7145" t="str">
            <v>OTHER GE PARENT CO COMPONENTS</v>
          </cell>
        </row>
        <row r="7146">
          <cell r="A7146">
            <v>5012501</v>
          </cell>
          <cell r="B7146" t="str">
            <v>OTHER GE PARENT CO COMPONENTS</v>
          </cell>
        </row>
        <row r="7147">
          <cell r="A7147">
            <v>5012501</v>
          </cell>
          <cell r="B7147" t="str">
            <v>OTHER GE PARENT CO COMPONENTS</v>
          </cell>
        </row>
        <row r="7148">
          <cell r="A7148">
            <v>5012501</v>
          </cell>
          <cell r="B7148" t="str">
            <v>OTHER GE PARENT CO COMPONENTS</v>
          </cell>
        </row>
        <row r="7149">
          <cell r="A7149">
            <v>5012501</v>
          </cell>
          <cell r="B7149" t="str">
            <v>OTHER GE PARENT CO COMPONENTS</v>
          </cell>
        </row>
        <row r="7150">
          <cell r="A7150">
            <v>5012501</v>
          </cell>
          <cell r="B7150" t="str">
            <v>OTHER GE PARENT CO COMPONENTS</v>
          </cell>
        </row>
        <row r="7151">
          <cell r="A7151">
            <v>5013101</v>
          </cell>
          <cell r="B7151" t="str">
            <v>WITHIN OWN DEPARTMENT</v>
          </cell>
        </row>
        <row r="7152">
          <cell r="A7152">
            <v>5013101</v>
          </cell>
          <cell r="B7152" t="str">
            <v>WITHIN OWN DEPARTMENT</v>
          </cell>
        </row>
        <row r="7153">
          <cell r="A7153">
            <v>5013201</v>
          </cell>
          <cell r="B7153" t="str">
            <v>NET SALES BILLED-INTERCO-OWN DIVISION</v>
          </cell>
        </row>
        <row r="7154">
          <cell r="A7154">
            <v>5013201</v>
          </cell>
          <cell r="B7154" t="str">
            <v>NET SALES BILLED-INTERCO-OWN DIVISION</v>
          </cell>
        </row>
        <row r="7155">
          <cell r="A7155">
            <v>5013201</v>
          </cell>
          <cell r="B7155" t="str">
            <v>NET SALES BILLED-INTERCO-OWN DIVISION</v>
          </cell>
        </row>
        <row r="7156">
          <cell r="A7156">
            <v>5013201</v>
          </cell>
          <cell r="B7156" t="str">
            <v>NET SALES BILLED-INTERCO-OWN DIVISION</v>
          </cell>
        </row>
        <row r="7157">
          <cell r="A7157">
            <v>5013201</v>
          </cell>
          <cell r="B7157" t="str">
            <v>NET SALES BILLED-INTERCO-OWN DIVISION</v>
          </cell>
        </row>
        <row r="7158">
          <cell r="A7158">
            <v>5013201</v>
          </cell>
          <cell r="B7158" t="str">
            <v>NET SALES BILLED-INTERCO-OWN DIVISION</v>
          </cell>
        </row>
        <row r="7159">
          <cell r="A7159">
            <v>5013501</v>
          </cell>
          <cell r="B7159" t="str">
            <v>OTHER CONSOLIDATED COMPONENTS</v>
          </cell>
        </row>
        <row r="7160">
          <cell r="A7160">
            <v>5100001</v>
          </cell>
          <cell r="B7160" t="str">
            <v>ALL OTHER COSTS AND EXPENSES</v>
          </cell>
        </row>
        <row r="7161">
          <cell r="A7161">
            <v>5100001</v>
          </cell>
          <cell r="B7161" t="str">
            <v>ALL OTHER COSTS AND EXPENSES</v>
          </cell>
        </row>
        <row r="7162">
          <cell r="A7162">
            <v>5100001</v>
          </cell>
          <cell r="B7162" t="str">
            <v>ALL OTHER COSTS AND EXPENSES</v>
          </cell>
        </row>
        <row r="7163">
          <cell r="A7163">
            <v>5100001</v>
          </cell>
          <cell r="B7163" t="str">
            <v>ALL OTHER COSTS AND EXPENSES</v>
          </cell>
        </row>
        <row r="7164">
          <cell r="A7164">
            <v>5100001</v>
          </cell>
          <cell r="B7164" t="str">
            <v>ALL OTHER COSTS AND EXPENSES</v>
          </cell>
        </row>
        <row r="7165">
          <cell r="A7165">
            <v>5100001</v>
          </cell>
          <cell r="B7165" t="str">
            <v>ALL OTHER COSTS AND EXPENSES</v>
          </cell>
        </row>
        <row r="7166">
          <cell r="A7166">
            <v>5100001</v>
          </cell>
          <cell r="B7166" t="str">
            <v>ALL OTHER COSTS AND EXPENSES</v>
          </cell>
        </row>
        <row r="7167">
          <cell r="A7167">
            <v>5100001</v>
          </cell>
          <cell r="B7167" t="str">
            <v>ALL OTHER COSTS AND EXPENSES</v>
          </cell>
        </row>
        <row r="7168">
          <cell r="A7168">
            <v>5100001</v>
          </cell>
          <cell r="B7168" t="str">
            <v>ALL OTHER COSTS AND EXPENSES</v>
          </cell>
        </row>
        <row r="7169">
          <cell r="A7169">
            <v>5100001</v>
          </cell>
          <cell r="B7169" t="str">
            <v>ALL OTHER COSTS AND EXPENSES</v>
          </cell>
        </row>
        <row r="7170">
          <cell r="A7170">
            <v>5100001</v>
          </cell>
          <cell r="B7170" t="str">
            <v>ALL OTHER COSTS AND EXPENSES</v>
          </cell>
        </row>
        <row r="7171">
          <cell r="A7171">
            <v>5100001</v>
          </cell>
          <cell r="B7171" t="str">
            <v>ALL OTHER COSTS AND EXPENSES</v>
          </cell>
        </row>
        <row r="7172">
          <cell r="A7172">
            <v>5100001</v>
          </cell>
          <cell r="B7172" t="str">
            <v>ALL OTHER COSTS AND EXPENSES</v>
          </cell>
        </row>
        <row r="7173">
          <cell r="A7173">
            <v>5100001</v>
          </cell>
          <cell r="B7173" t="str">
            <v>ALL OTHER COSTS AND EXPENSES</v>
          </cell>
        </row>
        <row r="7174">
          <cell r="A7174">
            <v>5100001</v>
          </cell>
          <cell r="B7174" t="str">
            <v>ALL OTHER COSTS AND EXPENSES</v>
          </cell>
        </row>
        <row r="7175">
          <cell r="A7175">
            <v>5100001</v>
          </cell>
          <cell r="B7175" t="str">
            <v>ALL OTHER COSTS AND EXPENSES</v>
          </cell>
        </row>
        <row r="7176">
          <cell r="A7176">
            <v>5100001</v>
          </cell>
          <cell r="B7176" t="str">
            <v>ALL OTHER COSTS AND EXPENSES</v>
          </cell>
        </row>
        <row r="7177">
          <cell r="A7177">
            <v>5100001</v>
          </cell>
          <cell r="B7177" t="str">
            <v>ALL OTHER COSTS AND EXPENSES</v>
          </cell>
        </row>
        <row r="7178">
          <cell r="A7178">
            <v>5100001</v>
          </cell>
          <cell r="B7178" t="str">
            <v>ALL OTHER COSTS AND EXPENSES</v>
          </cell>
        </row>
        <row r="7179">
          <cell r="A7179">
            <v>5100001</v>
          </cell>
          <cell r="B7179" t="str">
            <v>ALL OTHER COSTS AND EXPENSES</v>
          </cell>
        </row>
        <row r="7180">
          <cell r="A7180">
            <v>5100001</v>
          </cell>
          <cell r="B7180" t="str">
            <v>ALL OTHER COSTS AND EXPENSES</v>
          </cell>
        </row>
        <row r="7181">
          <cell r="A7181">
            <v>5100001</v>
          </cell>
          <cell r="B7181" t="str">
            <v>ALL OTHER COSTS AND EXPENSES</v>
          </cell>
        </row>
        <row r="7182">
          <cell r="A7182">
            <v>5100001</v>
          </cell>
          <cell r="B7182" t="str">
            <v>ALL OTHER COSTS AND EXPENSES</v>
          </cell>
        </row>
        <row r="7183">
          <cell r="A7183">
            <v>5100001</v>
          </cell>
          <cell r="B7183" t="str">
            <v>ALL OTHER COSTS AND EXPENSES</v>
          </cell>
        </row>
        <row r="7184">
          <cell r="A7184">
            <v>5100001</v>
          </cell>
          <cell r="B7184" t="str">
            <v>ALL OTHER COSTS AND EXPENSES</v>
          </cell>
        </row>
        <row r="7185">
          <cell r="A7185">
            <v>5100001</v>
          </cell>
          <cell r="B7185" t="str">
            <v>ALL OTHER COSTS AND EXPENSES</v>
          </cell>
        </row>
        <row r="7186">
          <cell r="A7186">
            <v>5100001</v>
          </cell>
          <cell r="B7186" t="str">
            <v>ALL OTHER COSTS AND EXPENSES</v>
          </cell>
        </row>
        <row r="7187">
          <cell r="A7187">
            <v>5100001</v>
          </cell>
          <cell r="B7187" t="str">
            <v>ALL OTHER COSTS AND EXPENSES</v>
          </cell>
        </row>
        <row r="7188">
          <cell r="A7188">
            <v>5100001</v>
          </cell>
          <cell r="B7188" t="str">
            <v>ALL OTHER COSTS AND EXPENSES</v>
          </cell>
        </row>
        <row r="7189">
          <cell r="A7189">
            <v>5100001</v>
          </cell>
          <cell r="B7189" t="str">
            <v>ALL OTHER COSTS AND EXPENSES</v>
          </cell>
        </row>
        <row r="7190">
          <cell r="A7190">
            <v>5100001</v>
          </cell>
          <cell r="B7190" t="str">
            <v>ALL OTHER COSTS AND EXPENSES</v>
          </cell>
        </row>
        <row r="7191">
          <cell r="A7191">
            <v>5100001</v>
          </cell>
          <cell r="B7191" t="str">
            <v>ALL OTHER COSTS AND EXPENSES</v>
          </cell>
        </row>
        <row r="7192">
          <cell r="A7192">
            <v>5100001</v>
          </cell>
          <cell r="B7192" t="str">
            <v>ALL OTHER COSTS AND EXPENSES</v>
          </cell>
        </row>
        <row r="7193">
          <cell r="A7193">
            <v>5100001</v>
          </cell>
          <cell r="B7193" t="str">
            <v>ALL OTHER COSTS AND EXPENSES</v>
          </cell>
        </row>
        <row r="7194">
          <cell r="A7194">
            <v>5100001</v>
          </cell>
          <cell r="B7194" t="str">
            <v>ALL OTHER COSTS AND EXPENSES</v>
          </cell>
        </row>
        <row r="7195">
          <cell r="A7195">
            <v>5100001</v>
          </cell>
          <cell r="B7195" t="str">
            <v>ALL OTHER COSTS AND EXPENSES</v>
          </cell>
        </row>
        <row r="7196">
          <cell r="A7196">
            <v>5100001</v>
          </cell>
          <cell r="B7196" t="str">
            <v>ALL OTHER COSTS AND EXPENSES</v>
          </cell>
        </row>
        <row r="7197">
          <cell r="A7197">
            <v>5100001</v>
          </cell>
          <cell r="B7197" t="str">
            <v>ALL OTHER COSTS AND EXPENSES</v>
          </cell>
        </row>
        <row r="7198">
          <cell r="A7198">
            <v>5100001</v>
          </cell>
          <cell r="B7198" t="str">
            <v>ALL OTHER COSTS AND EXPENSES</v>
          </cell>
        </row>
        <row r="7199">
          <cell r="A7199">
            <v>5100001</v>
          </cell>
          <cell r="B7199" t="str">
            <v>ALL OTHER COSTS AND EXPENSES</v>
          </cell>
        </row>
        <row r="7200">
          <cell r="A7200">
            <v>5100001</v>
          </cell>
          <cell r="B7200" t="str">
            <v>ALL OTHER COSTS AND EXPENSES</v>
          </cell>
        </row>
        <row r="7201">
          <cell r="A7201">
            <v>5100001</v>
          </cell>
          <cell r="B7201" t="str">
            <v>ALL OTHER COSTS AND EXPENSES</v>
          </cell>
        </row>
        <row r="7202">
          <cell r="A7202">
            <v>5100001</v>
          </cell>
          <cell r="B7202" t="str">
            <v>ALL OTHER COSTS AND EXPENSES</v>
          </cell>
        </row>
        <row r="7203">
          <cell r="A7203">
            <v>5100001</v>
          </cell>
          <cell r="B7203" t="str">
            <v>ALL OTHER COSTS AND EXPENSES</v>
          </cell>
        </row>
        <row r="7204">
          <cell r="A7204">
            <v>5100001</v>
          </cell>
          <cell r="B7204" t="str">
            <v>ALL OTHER COSTS AND EXPENSES</v>
          </cell>
        </row>
        <row r="7205">
          <cell r="A7205">
            <v>5100001</v>
          </cell>
          <cell r="B7205" t="str">
            <v>ALL OTHER COSTS AND EXPENSES</v>
          </cell>
        </row>
        <row r="7206">
          <cell r="A7206">
            <v>5100001</v>
          </cell>
          <cell r="B7206" t="str">
            <v>ALL OTHER COSTS AND EXPENSES</v>
          </cell>
        </row>
        <row r="7207">
          <cell r="A7207">
            <v>5100001</v>
          </cell>
          <cell r="B7207" t="str">
            <v>ALL OTHER COSTS AND EXPENSES</v>
          </cell>
        </row>
        <row r="7208">
          <cell r="A7208">
            <v>5100001</v>
          </cell>
          <cell r="B7208" t="str">
            <v>ALL OTHER COSTS AND EXPENSES</v>
          </cell>
        </row>
        <row r="7209">
          <cell r="A7209">
            <v>5100001</v>
          </cell>
          <cell r="B7209" t="str">
            <v>ALL OTHER COSTS AND EXPENSES</v>
          </cell>
        </row>
        <row r="7210">
          <cell r="A7210">
            <v>5100001</v>
          </cell>
          <cell r="B7210" t="str">
            <v>ALL OTHER COSTS AND EXPENSES</v>
          </cell>
        </row>
        <row r="7211">
          <cell r="A7211">
            <v>5100001</v>
          </cell>
          <cell r="B7211" t="str">
            <v>ALL OTHER COSTS AND EXPENSES</v>
          </cell>
        </row>
        <row r="7212">
          <cell r="A7212">
            <v>5100001</v>
          </cell>
          <cell r="B7212" t="str">
            <v>ALL OTHER COSTS AND EXPENSES</v>
          </cell>
        </row>
        <row r="7213">
          <cell r="A7213">
            <v>5100001</v>
          </cell>
          <cell r="B7213" t="str">
            <v>ALL OTHER COSTS AND EXPENSES</v>
          </cell>
        </row>
        <row r="7214">
          <cell r="A7214">
            <v>5100001</v>
          </cell>
          <cell r="B7214" t="str">
            <v>ALL OTHER COSTS AND EXPENSES</v>
          </cell>
        </row>
        <row r="7215">
          <cell r="A7215">
            <v>5100001</v>
          </cell>
          <cell r="B7215" t="str">
            <v>ALL OTHER COSTS AND EXPENSES</v>
          </cell>
        </row>
        <row r="7216">
          <cell r="A7216">
            <v>5100001</v>
          </cell>
          <cell r="B7216" t="str">
            <v>ALL OTHER COSTS AND EXPENSES</v>
          </cell>
        </row>
        <row r="7217">
          <cell r="A7217">
            <v>5100001</v>
          </cell>
          <cell r="B7217" t="str">
            <v>ALL OTHER COSTS AND EXPENSES</v>
          </cell>
        </row>
        <row r="7218">
          <cell r="A7218">
            <v>5100001</v>
          </cell>
          <cell r="B7218" t="str">
            <v>ALL OTHER COSTS AND EXPENSES</v>
          </cell>
        </row>
        <row r="7219">
          <cell r="A7219">
            <v>5100001</v>
          </cell>
          <cell r="B7219" t="str">
            <v>ALL OTHER COSTS AND EXPENSES</v>
          </cell>
        </row>
        <row r="7220">
          <cell r="A7220">
            <v>5100001</v>
          </cell>
          <cell r="B7220" t="str">
            <v>ALL OTHER COSTS AND EXPENSES</v>
          </cell>
        </row>
        <row r="7221">
          <cell r="A7221">
            <v>5100001</v>
          </cell>
          <cell r="B7221" t="str">
            <v>ALL OTHER COSTS AND EXPENSES</v>
          </cell>
        </row>
        <row r="7222">
          <cell r="A7222">
            <v>5100001</v>
          </cell>
          <cell r="B7222" t="str">
            <v>ALL OTHER COSTS AND EXPENSES</v>
          </cell>
        </row>
        <row r="7223">
          <cell r="A7223">
            <v>5100001</v>
          </cell>
          <cell r="B7223" t="str">
            <v>ALL OTHER COSTS AND EXPENSES</v>
          </cell>
        </row>
        <row r="7224">
          <cell r="A7224">
            <v>5100001</v>
          </cell>
          <cell r="B7224" t="str">
            <v>ALL OTHER COSTS AND EXPENSES</v>
          </cell>
        </row>
        <row r="7225">
          <cell r="A7225">
            <v>5100001</v>
          </cell>
          <cell r="B7225" t="str">
            <v>ALL OTHER COSTS AND EXPENSES</v>
          </cell>
        </row>
        <row r="7226">
          <cell r="A7226">
            <v>5100001</v>
          </cell>
          <cell r="B7226" t="str">
            <v>ALL OTHER COSTS AND EXPENSES</v>
          </cell>
        </row>
        <row r="7227">
          <cell r="A7227">
            <v>5100001</v>
          </cell>
          <cell r="B7227" t="str">
            <v>ALL OTHER COSTS AND EXPENSES</v>
          </cell>
        </row>
        <row r="7228">
          <cell r="A7228">
            <v>5100001</v>
          </cell>
          <cell r="B7228" t="str">
            <v>ALL OTHER COSTS AND EXPENSES</v>
          </cell>
        </row>
        <row r="7229">
          <cell r="A7229">
            <v>5100001</v>
          </cell>
          <cell r="B7229" t="str">
            <v>ALL OTHER COSTS AND EXPENSES</v>
          </cell>
        </row>
        <row r="7230">
          <cell r="A7230">
            <v>5100001</v>
          </cell>
          <cell r="B7230" t="str">
            <v>ALL OTHER COSTS AND EXPENSES</v>
          </cell>
        </row>
        <row r="7231">
          <cell r="A7231">
            <v>5100001</v>
          </cell>
          <cell r="B7231" t="str">
            <v>ALL OTHER COSTS AND EXPENSES</v>
          </cell>
        </row>
        <row r="7232">
          <cell r="A7232">
            <v>5100001</v>
          </cell>
          <cell r="B7232" t="str">
            <v>ALL OTHER COSTS AND EXPENSES</v>
          </cell>
        </row>
        <row r="7233">
          <cell r="A7233">
            <v>5100001</v>
          </cell>
          <cell r="B7233" t="str">
            <v>ALL OTHER COSTS AND EXPENSES</v>
          </cell>
        </row>
        <row r="7234">
          <cell r="A7234">
            <v>5100001</v>
          </cell>
          <cell r="B7234" t="str">
            <v>ALL OTHER COSTS AND EXPENSES</v>
          </cell>
        </row>
        <row r="7235">
          <cell r="A7235">
            <v>5100001</v>
          </cell>
          <cell r="B7235" t="str">
            <v>ALL OTHER COSTS AND EXPENSES</v>
          </cell>
        </row>
        <row r="7236">
          <cell r="A7236">
            <v>5100001</v>
          </cell>
          <cell r="B7236" t="str">
            <v>ALL OTHER COSTS AND EXPENSES</v>
          </cell>
        </row>
        <row r="7237">
          <cell r="A7237">
            <v>5100001</v>
          </cell>
          <cell r="B7237" t="str">
            <v>ALL OTHER COSTS AND EXPENSES</v>
          </cell>
        </row>
        <row r="7238">
          <cell r="A7238">
            <v>5100001</v>
          </cell>
          <cell r="B7238" t="str">
            <v>ALL OTHER COSTS AND EXPENSES</v>
          </cell>
        </row>
        <row r="7239">
          <cell r="A7239">
            <v>5100001</v>
          </cell>
          <cell r="B7239" t="str">
            <v>ALL OTHER COSTS AND EXPENSES</v>
          </cell>
        </row>
        <row r="7240">
          <cell r="A7240">
            <v>5100001</v>
          </cell>
          <cell r="B7240" t="str">
            <v>ALL OTHER COSTS AND EXPENSES</v>
          </cell>
        </row>
        <row r="7241">
          <cell r="A7241">
            <v>5100001</v>
          </cell>
          <cell r="B7241" t="str">
            <v>ALL OTHER COSTS AND EXPENSES</v>
          </cell>
        </row>
        <row r="7242">
          <cell r="A7242">
            <v>5100001</v>
          </cell>
          <cell r="B7242" t="str">
            <v>ALL OTHER COSTS AND EXPENSES</v>
          </cell>
        </row>
        <row r="7243">
          <cell r="A7243">
            <v>5100001</v>
          </cell>
          <cell r="B7243" t="str">
            <v>ALL OTHER COSTS AND EXPENSES</v>
          </cell>
        </row>
        <row r="7244">
          <cell r="A7244">
            <v>5100001</v>
          </cell>
          <cell r="B7244" t="str">
            <v>ALL OTHER COSTS AND EXPENSES</v>
          </cell>
        </row>
        <row r="7245">
          <cell r="A7245">
            <v>5100001</v>
          </cell>
          <cell r="B7245" t="str">
            <v>ALL OTHER COSTS AND EXPENSES</v>
          </cell>
        </row>
        <row r="7246">
          <cell r="A7246">
            <v>5100001</v>
          </cell>
          <cell r="B7246" t="str">
            <v>ALL OTHER COSTS AND EXPENSES</v>
          </cell>
        </row>
        <row r="7247">
          <cell r="A7247">
            <v>5100001</v>
          </cell>
          <cell r="B7247" t="str">
            <v>ALL OTHER COSTS AND EXPENSES</v>
          </cell>
        </row>
        <row r="7248">
          <cell r="A7248">
            <v>5100001</v>
          </cell>
          <cell r="B7248" t="str">
            <v>ALL OTHER COSTS AND EXPENSES</v>
          </cell>
        </row>
        <row r="7249">
          <cell r="A7249">
            <v>5100001</v>
          </cell>
          <cell r="B7249" t="str">
            <v>ALL OTHER COSTS AND EXPENSES</v>
          </cell>
        </row>
        <row r="7250">
          <cell r="A7250">
            <v>5100001</v>
          </cell>
          <cell r="B7250" t="str">
            <v>ALL OTHER COSTS AND EXPENSES</v>
          </cell>
        </row>
        <row r="7251">
          <cell r="A7251">
            <v>5100001</v>
          </cell>
          <cell r="B7251" t="str">
            <v>ALL OTHER COSTS AND EXPENSES</v>
          </cell>
        </row>
        <row r="7252">
          <cell r="A7252">
            <v>5100001</v>
          </cell>
          <cell r="B7252" t="str">
            <v>ALL OTHER COSTS AND EXPENSES</v>
          </cell>
        </row>
        <row r="7253">
          <cell r="A7253">
            <v>5100001</v>
          </cell>
          <cell r="B7253" t="str">
            <v>ALL OTHER COSTS AND EXPENSES</v>
          </cell>
        </row>
        <row r="7254">
          <cell r="A7254">
            <v>5100001</v>
          </cell>
          <cell r="B7254" t="str">
            <v>ALL OTHER COSTS AND EXPENSES</v>
          </cell>
        </row>
        <row r="7255">
          <cell r="A7255">
            <v>5100001</v>
          </cell>
          <cell r="B7255" t="str">
            <v>ALL OTHER COSTS AND EXPENSES</v>
          </cell>
        </row>
        <row r="7256">
          <cell r="A7256">
            <v>5100001</v>
          </cell>
          <cell r="B7256" t="str">
            <v>ALL OTHER COSTS AND EXPENSES</v>
          </cell>
        </row>
        <row r="7257">
          <cell r="A7257">
            <v>5100001</v>
          </cell>
          <cell r="B7257" t="str">
            <v>ALL OTHER COSTS AND EXPENSES</v>
          </cell>
        </row>
        <row r="7258">
          <cell r="A7258">
            <v>5100001</v>
          </cell>
          <cell r="B7258" t="str">
            <v>ALL OTHER COSTS AND EXPENSES</v>
          </cell>
        </row>
        <row r="7259">
          <cell r="A7259">
            <v>5100001</v>
          </cell>
          <cell r="B7259" t="str">
            <v>ALL OTHER COSTS AND EXPENSES</v>
          </cell>
        </row>
        <row r="7260">
          <cell r="A7260">
            <v>5100001</v>
          </cell>
          <cell r="B7260" t="str">
            <v>ALL OTHER COSTS AND EXPENSES</v>
          </cell>
        </row>
        <row r="7261">
          <cell r="A7261">
            <v>5100001</v>
          </cell>
          <cell r="B7261" t="str">
            <v>ALL OTHER COSTS AND EXPENSES</v>
          </cell>
        </row>
        <row r="7262">
          <cell r="A7262">
            <v>5100001</v>
          </cell>
          <cell r="B7262" t="str">
            <v>ALL OTHER COSTS AND EXPENSES</v>
          </cell>
        </row>
        <row r="7263">
          <cell r="A7263">
            <v>5100001</v>
          </cell>
          <cell r="B7263" t="str">
            <v>ALL OTHER COSTS AND EXPENSES</v>
          </cell>
        </row>
        <row r="7264">
          <cell r="A7264">
            <v>5100001</v>
          </cell>
          <cell r="B7264" t="str">
            <v>ALL OTHER COSTS AND EXPENSES</v>
          </cell>
        </row>
        <row r="7265">
          <cell r="A7265">
            <v>5100001</v>
          </cell>
          <cell r="B7265" t="str">
            <v>ALL OTHER COSTS AND EXPENSES</v>
          </cell>
        </row>
        <row r="7266">
          <cell r="A7266">
            <v>5100001</v>
          </cell>
          <cell r="B7266" t="str">
            <v>ALL OTHER COSTS AND EXPENSES</v>
          </cell>
        </row>
        <row r="7267">
          <cell r="A7267">
            <v>5100001</v>
          </cell>
          <cell r="B7267" t="str">
            <v>ALL OTHER COSTS AND EXPENSES</v>
          </cell>
        </row>
        <row r="7268">
          <cell r="A7268">
            <v>5100001</v>
          </cell>
          <cell r="B7268" t="str">
            <v>ALL OTHER COSTS AND EXPENSES</v>
          </cell>
        </row>
        <row r="7269">
          <cell r="A7269">
            <v>5100001</v>
          </cell>
          <cell r="B7269" t="str">
            <v>ALL OTHER COSTS AND EXPENSES</v>
          </cell>
        </row>
        <row r="7270">
          <cell r="A7270">
            <v>5100001</v>
          </cell>
          <cell r="B7270" t="str">
            <v>ALL OTHER COSTS AND EXPENSES</v>
          </cell>
        </row>
        <row r="7271">
          <cell r="A7271">
            <v>5100001</v>
          </cell>
          <cell r="B7271" t="str">
            <v>ALL OTHER COSTS AND EXPENSES</v>
          </cell>
        </row>
        <row r="7272">
          <cell r="A7272">
            <v>5100001</v>
          </cell>
          <cell r="B7272" t="str">
            <v>ALL OTHER COSTS AND EXPENSES</v>
          </cell>
        </row>
        <row r="7273">
          <cell r="A7273">
            <v>5100001</v>
          </cell>
          <cell r="B7273" t="str">
            <v>ALL OTHER COSTS AND EXPENSES</v>
          </cell>
        </row>
        <row r="7274">
          <cell r="A7274">
            <v>5100001</v>
          </cell>
          <cell r="B7274" t="str">
            <v>ALL OTHER COSTS AND EXPENSES</v>
          </cell>
        </row>
        <row r="7275">
          <cell r="A7275">
            <v>5100001</v>
          </cell>
          <cell r="B7275" t="str">
            <v>ALL OTHER COSTS AND EXPENSES</v>
          </cell>
        </row>
        <row r="7276">
          <cell r="A7276">
            <v>5100001</v>
          </cell>
          <cell r="B7276" t="str">
            <v>ALL OTHER COSTS AND EXPENSES</v>
          </cell>
        </row>
        <row r="7277">
          <cell r="A7277">
            <v>5100001</v>
          </cell>
          <cell r="B7277" t="str">
            <v>ALL OTHER COSTS AND EXPENSES</v>
          </cell>
        </row>
        <row r="7278">
          <cell r="A7278">
            <v>5100001</v>
          </cell>
          <cell r="B7278" t="str">
            <v>ALL OTHER COSTS AND EXPENSES</v>
          </cell>
        </row>
        <row r="7279">
          <cell r="A7279">
            <v>5100001</v>
          </cell>
          <cell r="B7279" t="str">
            <v>ALL OTHER COSTS AND EXPENSES</v>
          </cell>
        </row>
        <row r="7280">
          <cell r="A7280">
            <v>5100001</v>
          </cell>
          <cell r="B7280" t="str">
            <v>ALL OTHER COSTS AND EXPENSES</v>
          </cell>
        </row>
        <row r="7281">
          <cell r="A7281">
            <v>5100001</v>
          </cell>
          <cell r="B7281" t="str">
            <v>ALL OTHER COSTS AND EXPENSES</v>
          </cell>
        </row>
        <row r="7282">
          <cell r="A7282">
            <v>5100001</v>
          </cell>
          <cell r="B7282" t="str">
            <v>ALL OTHER COSTS AND EXPENSES</v>
          </cell>
        </row>
        <row r="7283">
          <cell r="A7283">
            <v>5100001</v>
          </cell>
          <cell r="B7283" t="str">
            <v>ALL OTHER COSTS AND EXPENSES</v>
          </cell>
        </row>
        <row r="7284">
          <cell r="A7284">
            <v>5100001</v>
          </cell>
          <cell r="B7284" t="str">
            <v>ALL OTHER COSTS AND EXPENSES</v>
          </cell>
        </row>
        <row r="7285">
          <cell r="A7285">
            <v>5100001</v>
          </cell>
          <cell r="B7285" t="str">
            <v>ALL OTHER COSTS AND EXPENSES</v>
          </cell>
        </row>
        <row r="7286">
          <cell r="A7286">
            <v>5100001</v>
          </cell>
          <cell r="B7286" t="str">
            <v>ALL OTHER COSTS AND EXPENSES</v>
          </cell>
        </row>
        <row r="7287">
          <cell r="A7287">
            <v>5100001</v>
          </cell>
          <cell r="B7287" t="str">
            <v>ALL OTHER COSTS AND EXPENSES</v>
          </cell>
        </row>
        <row r="7288">
          <cell r="A7288">
            <v>5100001</v>
          </cell>
          <cell r="B7288" t="str">
            <v>ALL OTHER COSTS AND EXPENSES</v>
          </cell>
        </row>
        <row r="7289">
          <cell r="A7289">
            <v>5100001</v>
          </cell>
          <cell r="B7289" t="str">
            <v>ALL OTHER COSTS AND EXPENSES</v>
          </cell>
        </row>
        <row r="7290">
          <cell r="A7290">
            <v>5100001</v>
          </cell>
          <cell r="B7290" t="str">
            <v>ALL OTHER COSTS AND EXPENSES</v>
          </cell>
        </row>
        <row r="7291">
          <cell r="A7291">
            <v>5100001</v>
          </cell>
          <cell r="B7291" t="str">
            <v>ALL OTHER COSTS AND EXPENSES</v>
          </cell>
        </row>
        <row r="7292">
          <cell r="A7292">
            <v>5100001</v>
          </cell>
          <cell r="B7292" t="str">
            <v>ALL OTHER COSTS AND EXPENSES</v>
          </cell>
        </row>
        <row r="7293">
          <cell r="A7293">
            <v>5100001</v>
          </cell>
          <cell r="B7293" t="str">
            <v>ALL OTHER COSTS AND EXPENSES</v>
          </cell>
        </row>
        <row r="7294">
          <cell r="A7294">
            <v>5100001</v>
          </cell>
          <cell r="B7294" t="str">
            <v>ALL OTHER COSTS AND EXPENSES</v>
          </cell>
        </row>
        <row r="7295">
          <cell r="A7295">
            <v>5100001</v>
          </cell>
          <cell r="B7295" t="str">
            <v>ALL OTHER COSTS AND EXPENSES</v>
          </cell>
        </row>
        <row r="7296">
          <cell r="A7296">
            <v>5100001</v>
          </cell>
          <cell r="B7296" t="str">
            <v>ALL OTHER COSTS AND EXPENSES</v>
          </cell>
        </row>
        <row r="7297">
          <cell r="A7297">
            <v>5100001</v>
          </cell>
          <cell r="B7297" t="str">
            <v>ALL OTHER COSTS AND EXPENSES</v>
          </cell>
        </row>
        <row r="7298">
          <cell r="A7298">
            <v>5100001</v>
          </cell>
          <cell r="B7298" t="str">
            <v>ALL OTHER COSTS AND EXPENSES</v>
          </cell>
        </row>
        <row r="7299">
          <cell r="A7299">
            <v>5100001</v>
          </cell>
          <cell r="B7299" t="str">
            <v>ALL OTHER COSTS AND EXPENSES</v>
          </cell>
        </row>
        <row r="7300">
          <cell r="A7300">
            <v>5100001</v>
          </cell>
          <cell r="B7300" t="str">
            <v>ALL OTHER COSTS AND EXPENSES</v>
          </cell>
        </row>
        <row r="7301">
          <cell r="A7301">
            <v>5100001</v>
          </cell>
          <cell r="B7301" t="str">
            <v>ALL OTHER COSTS AND EXPENSES</v>
          </cell>
        </row>
        <row r="7302">
          <cell r="A7302">
            <v>5100001</v>
          </cell>
          <cell r="B7302" t="str">
            <v>ALL OTHER COSTS AND EXPENSES</v>
          </cell>
        </row>
        <row r="7303">
          <cell r="A7303">
            <v>5100001</v>
          </cell>
          <cell r="B7303" t="str">
            <v>ALL OTHER COSTS AND EXPENSES</v>
          </cell>
        </row>
        <row r="7304">
          <cell r="A7304">
            <v>5100001</v>
          </cell>
          <cell r="B7304" t="str">
            <v>ALL OTHER COSTS AND EXPENSES</v>
          </cell>
        </row>
        <row r="7305">
          <cell r="A7305">
            <v>5100001</v>
          </cell>
          <cell r="B7305" t="str">
            <v>ALL OTHER COSTS AND EXPENSES</v>
          </cell>
        </row>
        <row r="7306">
          <cell r="A7306">
            <v>5100001</v>
          </cell>
          <cell r="B7306" t="str">
            <v>ALL OTHER COSTS AND EXPENSES</v>
          </cell>
        </row>
        <row r="7307">
          <cell r="A7307">
            <v>5100001</v>
          </cell>
          <cell r="B7307" t="str">
            <v>ALL OTHER COSTS AND EXPENSES</v>
          </cell>
        </row>
        <row r="7308">
          <cell r="A7308">
            <v>5100001</v>
          </cell>
          <cell r="B7308" t="str">
            <v>ALL OTHER COSTS AND EXPENSES</v>
          </cell>
        </row>
        <row r="7309">
          <cell r="A7309">
            <v>5100001</v>
          </cell>
          <cell r="B7309" t="str">
            <v>ALL OTHER COSTS AND EXPENSES</v>
          </cell>
        </row>
        <row r="7310">
          <cell r="A7310">
            <v>5100001</v>
          </cell>
          <cell r="B7310" t="str">
            <v>ALL OTHER COSTS AND EXPENSES</v>
          </cell>
        </row>
        <row r="7311">
          <cell r="A7311">
            <v>5100001</v>
          </cell>
          <cell r="B7311" t="str">
            <v>ALL OTHER COSTS AND EXPENSES</v>
          </cell>
        </row>
        <row r="7312">
          <cell r="A7312">
            <v>5100001</v>
          </cell>
          <cell r="B7312" t="str">
            <v>ALL OTHER COSTS AND EXPENSES</v>
          </cell>
        </row>
        <row r="7313">
          <cell r="A7313">
            <v>5100001</v>
          </cell>
          <cell r="B7313" t="str">
            <v>ALL OTHER COSTS AND EXPENSES</v>
          </cell>
        </row>
        <row r="7314">
          <cell r="A7314">
            <v>5100001</v>
          </cell>
          <cell r="B7314" t="str">
            <v>ALL OTHER COSTS AND EXPENSES</v>
          </cell>
        </row>
        <row r="7315">
          <cell r="A7315">
            <v>5100001</v>
          </cell>
          <cell r="B7315" t="str">
            <v>ALL OTHER COSTS AND EXPENSES</v>
          </cell>
        </row>
        <row r="7316">
          <cell r="A7316">
            <v>5100001</v>
          </cell>
          <cell r="B7316" t="str">
            <v>ALL OTHER COSTS AND EXPENSES</v>
          </cell>
        </row>
        <row r="7317">
          <cell r="A7317">
            <v>5100001</v>
          </cell>
          <cell r="B7317" t="str">
            <v>ALL OTHER COSTS AND EXPENSES</v>
          </cell>
        </row>
        <row r="7318">
          <cell r="A7318">
            <v>5100001</v>
          </cell>
          <cell r="B7318" t="str">
            <v>ALL OTHER COSTS AND EXPENSES</v>
          </cell>
        </row>
        <row r="7319">
          <cell r="A7319">
            <v>5100001</v>
          </cell>
          <cell r="B7319" t="str">
            <v>ALL OTHER COSTS AND EXPENSES</v>
          </cell>
        </row>
        <row r="7320">
          <cell r="A7320">
            <v>5100001</v>
          </cell>
          <cell r="B7320" t="str">
            <v>ALL OTHER COSTS AND EXPENSES</v>
          </cell>
        </row>
        <row r="7321">
          <cell r="A7321">
            <v>5100001</v>
          </cell>
          <cell r="B7321" t="str">
            <v>ALL OTHER COSTS AND EXPENSES</v>
          </cell>
        </row>
        <row r="7322">
          <cell r="A7322">
            <v>5100001</v>
          </cell>
          <cell r="B7322" t="str">
            <v>ALL OTHER COSTS AND EXPENSES</v>
          </cell>
        </row>
        <row r="7323">
          <cell r="A7323">
            <v>5100001</v>
          </cell>
          <cell r="B7323" t="str">
            <v>ALL OTHER COSTS AND EXPENSES</v>
          </cell>
        </row>
        <row r="7324">
          <cell r="A7324">
            <v>5100001</v>
          </cell>
          <cell r="B7324" t="str">
            <v>ALL OTHER COSTS AND EXPENSES</v>
          </cell>
        </row>
        <row r="7325">
          <cell r="A7325">
            <v>5100001</v>
          </cell>
          <cell r="B7325" t="str">
            <v>ALL OTHER COSTS AND EXPENSES</v>
          </cell>
        </row>
        <row r="7326">
          <cell r="A7326">
            <v>5100001</v>
          </cell>
          <cell r="B7326" t="str">
            <v>ALL OTHER COSTS AND EXPENSES</v>
          </cell>
        </row>
        <row r="7327">
          <cell r="A7327">
            <v>5100001</v>
          </cell>
          <cell r="B7327" t="str">
            <v>ALL OTHER COSTS AND EXPENSES</v>
          </cell>
        </row>
        <row r="7328">
          <cell r="A7328">
            <v>5100001</v>
          </cell>
          <cell r="B7328" t="str">
            <v>ALL OTHER COSTS AND EXPENSES</v>
          </cell>
        </row>
        <row r="7329">
          <cell r="A7329">
            <v>5100001</v>
          </cell>
          <cell r="B7329" t="str">
            <v>ALL OTHER COSTS AND EXPENSES</v>
          </cell>
        </row>
        <row r="7330">
          <cell r="A7330">
            <v>5100001</v>
          </cell>
          <cell r="B7330" t="str">
            <v>ALL OTHER COSTS AND EXPENSES</v>
          </cell>
        </row>
        <row r="7331">
          <cell r="A7331">
            <v>5100001</v>
          </cell>
          <cell r="B7331" t="str">
            <v>ALL OTHER COSTS AND EXPENSES</v>
          </cell>
        </row>
        <row r="7332">
          <cell r="A7332">
            <v>5100001</v>
          </cell>
          <cell r="B7332" t="str">
            <v>ALL OTHER COSTS AND EXPENSES</v>
          </cell>
        </row>
        <row r="7333">
          <cell r="A7333">
            <v>5100001</v>
          </cell>
          <cell r="B7333" t="str">
            <v>ALL OTHER COSTS AND EXPENSES</v>
          </cell>
        </row>
        <row r="7334">
          <cell r="A7334">
            <v>5100001</v>
          </cell>
          <cell r="B7334" t="str">
            <v>ALL OTHER COSTS AND EXPENSES</v>
          </cell>
        </row>
        <row r="7335">
          <cell r="A7335">
            <v>5100001</v>
          </cell>
          <cell r="B7335" t="str">
            <v>ALL OTHER COSTS AND EXPENSES</v>
          </cell>
        </row>
        <row r="7336">
          <cell r="A7336">
            <v>5100001</v>
          </cell>
          <cell r="B7336" t="str">
            <v>ALL OTHER COSTS AND EXPENSES</v>
          </cell>
        </row>
        <row r="7337">
          <cell r="A7337">
            <v>5100001</v>
          </cell>
          <cell r="B7337" t="str">
            <v>ALL OTHER COSTS AND EXPENSES</v>
          </cell>
        </row>
        <row r="7338">
          <cell r="A7338">
            <v>5100001</v>
          </cell>
          <cell r="B7338" t="str">
            <v>ALL OTHER COSTS AND EXPENSES</v>
          </cell>
        </row>
        <row r="7339">
          <cell r="A7339">
            <v>5100001</v>
          </cell>
          <cell r="B7339" t="str">
            <v>ALL OTHER COSTS AND EXPENSES</v>
          </cell>
        </row>
        <row r="7340">
          <cell r="A7340">
            <v>5100001</v>
          </cell>
          <cell r="B7340" t="str">
            <v>ALL OTHER COSTS AND EXPENSES</v>
          </cell>
        </row>
        <row r="7341">
          <cell r="A7341">
            <v>5100001</v>
          </cell>
          <cell r="B7341" t="str">
            <v>ALL OTHER COSTS AND EXPENSES</v>
          </cell>
        </row>
        <row r="7342">
          <cell r="A7342">
            <v>5100001</v>
          </cell>
          <cell r="B7342" t="str">
            <v>ALL OTHER COSTS AND EXPENSES</v>
          </cell>
        </row>
        <row r="7343">
          <cell r="A7343">
            <v>5100001</v>
          </cell>
          <cell r="B7343" t="str">
            <v>ALL OTHER COSTS AND EXPENSES</v>
          </cell>
        </row>
        <row r="7344">
          <cell r="A7344">
            <v>5100001</v>
          </cell>
          <cell r="B7344" t="str">
            <v>ALL OTHER COSTS AND EXPENSES</v>
          </cell>
        </row>
        <row r="7345">
          <cell r="A7345">
            <v>5100001</v>
          </cell>
          <cell r="B7345" t="str">
            <v>ALL OTHER COSTS AND EXPENSES</v>
          </cell>
        </row>
        <row r="7346">
          <cell r="A7346">
            <v>5100001</v>
          </cell>
          <cell r="B7346" t="str">
            <v>ALL OTHER COSTS AND EXPENSES</v>
          </cell>
        </row>
        <row r="7347">
          <cell r="A7347">
            <v>5100001</v>
          </cell>
          <cell r="B7347" t="str">
            <v>ALL OTHER COSTS AND EXPENSES</v>
          </cell>
        </row>
        <row r="7348">
          <cell r="A7348">
            <v>5100001</v>
          </cell>
          <cell r="B7348" t="str">
            <v>ALL OTHER COSTS AND EXPENSES</v>
          </cell>
        </row>
        <row r="7349">
          <cell r="A7349">
            <v>5100001</v>
          </cell>
          <cell r="B7349" t="str">
            <v>ALL OTHER COSTS AND EXPENSES</v>
          </cell>
        </row>
        <row r="7350">
          <cell r="A7350">
            <v>5100001</v>
          </cell>
          <cell r="B7350" t="str">
            <v>ALL OTHER COSTS AND EXPENSES</v>
          </cell>
        </row>
        <row r="7351">
          <cell r="A7351">
            <v>5100001</v>
          </cell>
          <cell r="B7351" t="str">
            <v>ALL OTHER COSTS AND EXPENSES</v>
          </cell>
        </row>
        <row r="7352">
          <cell r="A7352">
            <v>5100001</v>
          </cell>
          <cell r="B7352" t="str">
            <v>ALL OTHER COSTS AND EXPENSES</v>
          </cell>
        </row>
        <row r="7353">
          <cell r="A7353">
            <v>5100001</v>
          </cell>
          <cell r="B7353" t="str">
            <v>ALL OTHER COSTS AND EXPENSES</v>
          </cell>
        </row>
        <row r="7354">
          <cell r="A7354">
            <v>5100001</v>
          </cell>
          <cell r="B7354" t="str">
            <v>ALL OTHER COSTS AND EXPENSES</v>
          </cell>
        </row>
        <row r="7355">
          <cell r="A7355">
            <v>5100001</v>
          </cell>
          <cell r="B7355" t="str">
            <v>ALL OTHER COSTS AND EXPENSES</v>
          </cell>
        </row>
        <row r="7356">
          <cell r="A7356">
            <v>5100001</v>
          </cell>
          <cell r="B7356" t="str">
            <v>ALL OTHER COSTS AND EXPENSES</v>
          </cell>
        </row>
        <row r="7357">
          <cell r="A7357">
            <v>5100001</v>
          </cell>
          <cell r="B7357" t="str">
            <v>ALL OTHER COSTS AND EXPENSES</v>
          </cell>
        </row>
        <row r="7358">
          <cell r="A7358">
            <v>5100001</v>
          </cell>
          <cell r="B7358" t="str">
            <v>ALL OTHER COSTS AND EXPENSES</v>
          </cell>
        </row>
        <row r="7359">
          <cell r="A7359">
            <v>5100001</v>
          </cell>
          <cell r="B7359" t="str">
            <v>ALL OTHER COSTS AND EXPENSES</v>
          </cell>
        </row>
        <row r="7360">
          <cell r="A7360">
            <v>5100001</v>
          </cell>
          <cell r="B7360" t="str">
            <v>ALL OTHER COSTS AND EXPENSES</v>
          </cell>
        </row>
        <row r="7361">
          <cell r="A7361">
            <v>5100001</v>
          </cell>
          <cell r="B7361" t="str">
            <v>ALL OTHER COSTS AND EXPENSES</v>
          </cell>
        </row>
        <row r="7362">
          <cell r="A7362">
            <v>5100001</v>
          </cell>
          <cell r="B7362" t="str">
            <v>ALL OTHER COSTS AND EXPENSES</v>
          </cell>
        </row>
        <row r="7363">
          <cell r="A7363">
            <v>5100001</v>
          </cell>
          <cell r="B7363" t="str">
            <v>ALL OTHER COSTS AND EXPENSES</v>
          </cell>
        </row>
        <row r="7364">
          <cell r="A7364">
            <v>5100001</v>
          </cell>
          <cell r="B7364" t="str">
            <v>ALL OTHER COSTS AND EXPENSES</v>
          </cell>
        </row>
        <row r="7365">
          <cell r="A7365">
            <v>5100001</v>
          </cell>
          <cell r="B7365" t="str">
            <v>ALL OTHER COSTS AND EXPENSES</v>
          </cell>
        </row>
        <row r="7366">
          <cell r="A7366">
            <v>5100001</v>
          </cell>
          <cell r="B7366" t="str">
            <v>ALL OTHER COSTS AND EXPENSES</v>
          </cell>
        </row>
        <row r="7367">
          <cell r="A7367">
            <v>5100001</v>
          </cell>
          <cell r="B7367" t="str">
            <v>ALL OTHER COSTS AND EXPENSES</v>
          </cell>
        </row>
        <row r="7368">
          <cell r="A7368">
            <v>5100001</v>
          </cell>
          <cell r="B7368" t="str">
            <v>ALL OTHER COSTS AND EXPENSES</v>
          </cell>
        </row>
        <row r="7369">
          <cell r="A7369">
            <v>5100001</v>
          </cell>
          <cell r="B7369" t="str">
            <v>ALL OTHER COSTS AND EXPENSES</v>
          </cell>
        </row>
        <row r="7370">
          <cell r="A7370">
            <v>5100001</v>
          </cell>
          <cell r="B7370" t="str">
            <v>ALL OTHER COSTS AND EXPENSES</v>
          </cell>
        </row>
        <row r="7371">
          <cell r="A7371">
            <v>5100001</v>
          </cell>
          <cell r="B7371" t="str">
            <v>ALL OTHER COSTS AND EXPENSES</v>
          </cell>
        </row>
        <row r="7372">
          <cell r="A7372">
            <v>5100001</v>
          </cell>
          <cell r="B7372" t="str">
            <v>ALL OTHER COSTS AND EXPENSES</v>
          </cell>
        </row>
        <row r="7373">
          <cell r="A7373">
            <v>5100001</v>
          </cell>
          <cell r="B7373" t="str">
            <v>ALL OTHER COSTS AND EXPENSES</v>
          </cell>
        </row>
        <row r="7374">
          <cell r="A7374">
            <v>5100001</v>
          </cell>
          <cell r="B7374" t="str">
            <v>ALL OTHER COSTS AND EXPENSES</v>
          </cell>
        </row>
        <row r="7375">
          <cell r="A7375">
            <v>5100001</v>
          </cell>
          <cell r="B7375" t="str">
            <v>ALL OTHER COSTS AND EXPENSES</v>
          </cell>
        </row>
        <row r="7376">
          <cell r="A7376">
            <v>5100001</v>
          </cell>
          <cell r="B7376" t="str">
            <v>ALL OTHER COSTS AND EXPENSES</v>
          </cell>
        </row>
        <row r="7377">
          <cell r="A7377">
            <v>5100001</v>
          </cell>
          <cell r="B7377" t="str">
            <v>ALL OTHER COSTS AND EXPENSES</v>
          </cell>
        </row>
        <row r="7378">
          <cell r="A7378">
            <v>5100001</v>
          </cell>
          <cell r="B7378" t="str">
            <v>ALL OTHER COSTS AND EXPENSES</v>
          </cell>
        </row>
        <row r="7379">
          <cell r="A7379">
            <v>5100001</v>
          </cell>
          <cell r="B7379" t="str">
            <v>ALL OTHER COSTS AND EXPENSES</v>
          </cell>
        </row>
        <row r="7380">
          <cell r="A7380">
            <v>5100001</v>
          </cell>
          <cell r="B7380" t="str">
            <v>ALL OTHER COSTS AND EXPENSES</v>
          </cell>
        </row>
        <row r="7381">
          <cell r="A7381">
            <v>5100001</v>
          </cell>
          <cell r="B7381" t="str">
            <v>ALL OTHER COSTS AND EXPENSES</v>
          </cell>
        </row>
        <row r="7382">
          <cell r="A7382">
            <v>5100001</v>
          </cell>
          <cell r="B7382" t="str">
            <v>ALL OTHER COSTS AND EXPENSES</v>
          </cell>
        </row>
        <row r="7383">
          <cell r="A7383">
            <v>5100001</v>
          </cell>
          <cell r="B7383" t="str">
            <v>ALL OTHER COSTS AND EXPENSES</v>
          </cell>
        </row>
        <row r="7384">
          <cell r="A7384">
            <v>5100001</v>
          </cell>
          <cell r="B7384" t="str">
            <v>ALL OTHER COSTS AND EXPENSES</v>
          </cell>
        </row>
        <row r="7385">
          <cell r="A7385">
            <v>5100001</v>
          </cell>
          <cell r="B7385" t="str">
            <v>ALL OTHER COSTS AND EXPENSES</v>
          </cell>
        </row>
        <row r="7386">
          <cell r="A7386">
            <v>5100001</v>
          </cell>
          <cell r="B7386" t="str">
            <v>ALL OTHER COSTS AND EXPENSES</v>
          </cell>
        </row>
        <row r="7387">
          <cell r="A7387">
            <v>5100001</v>
          </cell>
          <cell r="B7387" t="str">
            <v>ALL OTHER COSTS AND EXPENSES</v>
          </cell>
        </row>
        <row r="7388">
          <cell r="A7388">
            <v>5100001</v>
          </cell>
          <cell r="B7388" t="str">
            <v>ALL OTHER COSTS AND EXPENSES</v>
          </cell>
        </row>
        <row r="7389">
          <cell r="A7389">
            <v>5100001</v>
          </cell>
          <cell r="B7389" t="str">
            <v>ALL OTHER COSTS AND EXPENSES</v>
          </cell>
        </row>
        <row r="7390">
          <cell r="A7390">
            <v>5100001</v>
          </cell>
          <cell r="B7390" t="str">
            <v>ALL OTHER COSTS AND EXPENSES</v>
          </cell>
        </row>
        <row r="7391">
          <cell r="A7391">
            <v>5100001</v>
          </cell>
          <cell r="B7391" t="str">
            <v>ALL OTHER COSTS AND EXPENSES</v>
          </cell>
        </row>
        <row r="7392">
          <cell r="A7392">
            <v>5100001</v>
          </cell>
          <cell r="B7392" t="str">
            <v>ALL OTHER COSTS AND EXPENSES</v>
          </cell>
        </row>
        <row r="7393">
          <cell r="A7393">
            <v>5100001</v>
          </cell>
          <cell r="B7393" t="str">
            <v>ALL OTHER COSTS AND EXPENSES</v>
          </cell>
        </row>
        <row r="7394">
          <cell r="A7394">
            <v>5100001</v>
          </cell>
          <cell r="B7394" t="str">
            <v>ALL OTHER COSTS AND EXPENSES</v>
          </cell>
        </row>
        <row r="7395">
          <cell r="A7395">
            <v>5100001</v>
          </cell>
          <cell r="B7395" t="str">
            <v>ALL OTHER COSTS AND EXPENSES</v>
          </cell>
        </row>
        <row r="7396">
          <cell r="A7396">
            <v>5100001</v>
          </cell>
          <cell r="B7396" t="str">
            <v>ALL OTHER COSTS AND EXPENSES</v>
          </cell>
        </row>
        <row r="7397">
          <cell r="A7397">
            <v>5100001</v>
          </cell>
          <cell r="B7397" t="str">
            <v>ALL OTHER COSTS AND EXPENSES</v>
          </cell>
        </row>
        <row r="7398">
          <cell r="A7398">
            <v>5100001</v>
          </cell>
          <cell r="B7398" t="str">
            <v>ALL OTHER COSTS AND EXPENSES</v>
          </cell>
        </row>
        <row r="7399">
          <cell r="A7399">
            <v>5100001</v>
          </cell>
          <cell r="B7399" t="str">
            <v>ALL OTHER COSTS AND EXPENSES</v>
          </cell>
        </row>
        <row r="7400">
          <cell r="A7400">
            <v>5100001</v>
          </cell>
          <cell r="B7400" t="str">
            <v>ALL OTHER COSTS AND EXPENSES</v>
          </cell>
        </row>
        <row r="7401">
          <cell r="A7401">
            <v>5100001</v>
          </cell>
          <cell r="B7401" t="str">
            <v>ALL OTHER COSTS AND EXPENSES</v>
          </cell>
        </row>
        <row r="7402">
          <cell r="A7402">
            <v>5100001</v>
          </cell>
          <cell r="B7402" t="str">
            <v>ALL OTHER COSTS AND EXPENSES</v>
          </cell>
        </row>
        <row r="7403">
          <cell r="A7403">
            <v>5100001</v>
          </cell>
          <cell r="B7403" t="str">
            <v>ALL OTHER COSTS AND EXPENSES</v>
          </cell>
        </row>
        <row r="7404">
          <cell r="A7404">
            <v>5100001</v>
          </cell>
          <cell r="B7404" t="str">
            <v>ALL OTHER COSTS AND EXPENSES</v>
          </cell>
        </row>
        <row r="7405">
          <cell r="A7405">
            <v>5100001</v>
          </cell>
          <cell r="B7405" t="str">
            <v>ALL OTHER COSTS AND EXPENSES</v>
          </cell>
        </row>
        <row r="7406">
          <cell r="A7406">
            <v>5100001</v>
          </cell>
          <cell r="B7406" t="str">
            <v>ALL OTHER COSTS AND EXPENSES</v>
          </cell>
        </row>
        <row r="7407">
          <cell r="A7407">
            <v>5100001</v>
          </cell>
          <cell r="B7407" t="str">
            <v>ALL OTHER COSTS AND EXPENSES</v>
          </cell>
        </row>
        <row r="7408">
          <cell r="A7408">
            <v>5100001</v>
          </cell>
          <cell r="B7408" t="str">
            <v>ALL OTHER COSTS AND EXPENSES</v>
          </cell>
        </row>
        <row r="7409">
          <cell r="A7409">
            <v>5100001</v>
          </cell>
          <cell r="B7409" t="str">
            <v>ALL OTHER COSTS AND EXPENSES</v>
          </cell>
        </row>
        <row r="7410">
          <cell r="A7410">
            <v>5100001</v>
          </cell>
          <cell r="B7410" t="str">
            <v>ALL OTHER COSTS AND EXPENSES</v>
          </cell>
        </row>
        <row r="7411">
          <cell r="A7411">
            <v>5100001</v>
          </cell>
          <cell r="B7411" t="str">
            <v>ALL OTHER COSTS AND EXPENSES</v>
          </cell>
        </row>
        <row r="7412">
          <cell r="A7412">
            <v>5100001</v>
          </cell>
          <cell r="B7412" t="str">
            <v>ALL OTHER COSTS AND EXPENSES</v>
          </cell>
        </row>
        <row r="7413">
          <cell r="A7413">
            <v>5100001</v>
          </cell>
          <cell r="B7413" t="str">
            <v>ALL OTHER COSTS AND EXPENSES</v>
          </cell>
        </row>
        <row r="7414">
          <cell r="A7414">
            <v>5100001</v>
          </cell>
          <cell r="B7414" t="str">
            <v>ALL OTHER COSTS AND EXPENSES</v>
          </cell>
        </row>
        <row r="7415">
          <cell r="A7415">
            <v>5100001</v>
          </cell>
          <cell r="B7415" t="str">
            <v>ALL OTHER COSTS AND EXPENSES</v>
          </cell>
        </row>
        <row r="7416">
          <cell r="A7416">
            <v>5100001</v>
          </cell>
          <cell r="B7416" t="str">
            <v>ALL OTHER COSTS AND EXPENSES</v>
          </cell>
        </row>
        <row r="7417">
          <cell r="A7417">
            <v>5100001</v>
          </cell>
          <cell r="B7417" t="str">
            <v>ALL OTHER COSTS AND EXPENSES</v>
          </cell>
        </row>
        <row r="7418">
          <cell r="A7418">
            <v>5100001</v>
          </cell>
          <cell r="B7418" t="str">
            <v>ALL OTHER COSTS AND EXPENSES</v>
          </cell>
        </row>
        <row r="7419">
          <cell r="A7419">
            <v>5100001</v>
          </cell>
          <cell r="B7419" t="str">
            <v>ALL OTHER COSTS AND EXPENSES</v>
          </cell>
        </row>
        <row r="7420">
          <cell r="A7420">
            <v>5100001</v>
          </cell>
          <cell r="B7420" t="str">
            <v>ALL OTHER COSTS AND EXPENSES</v>
          </cell>
        </row>
        <row r="7421">
          <cell r="A7421">
            <v>5100001</v>
          </cell>
          <cell r="B7421" t="str">
            <v>ALL OTHER COSTS AND EXPENSES</v>
          </cell>
        </row>
        <row r="7422">
          <cell r="A7422">
            <v>5100001</v>
          </cell>
          <cell r="B7422" t="str">
            <v>ALL OTHER COSTS AND EXPENSES</v>
          </cell>
        </row>
        <row r="7423">
          <cell r="A7423">
            <v>5100001</v>
          </cell>
          <cell r="B7423" t="str">
            <v>ALL OTHER COSTS AND EXPENSES</v>
          </cell>
        </row>
        <row r="7424">
          <cell r="A7424">
            <v>5100001</v>
          </cell>
          <cell r="B7424" t="str">
            <v>ALL OTHER COSTS AND EXPENSES</v>
          </cell>
        </row>
        <row r="7425">
          <cell r="A7425">
            <v>5100001</v>
          </cell>
          <cell r="B7425" t="str">
            <v>ALL OTHER COSTS AND EXPENSES</v>
          </cell>
        </row>
        <row r="7426">
          <cell r="A7426">
            <v>5100001</v>
          </cell>
          <cell r="B7426" t="str">
            <v>ALL OTHER COSTS AND EXPENSES</v>
          </cell>
        </row>
        <row r="7427">
          <cell r="A7427">
            <v>5100001</v>
          </cell>
          <cell r="B7427" t="str">
            <v>ALL OTHER COSTS AND EXPENSES</v>
          </cell>
        </row>
        <row r="7428">
          <cell r="A7428">
            <v>5100001</v>
          </cell>
          <cell r="B7428" t="str">
            <v>ALL OTHER COSTS AND EXPENSES</v>
          </cell>
        </row>
        <row r="7429">
          <cell r="A7429">
            <v>5100001</v>
          </cell>
          <cell r="B7429" t="str">
            <v>ALL OTHER COSTS AND EXPENSES</v>
          </cell>
        </row>
        <row r="7430">
          <cell r="A7430">
            <v>5100001</v>
          </cell>
          <cell r="B7430" t="str">
            <v>ALL OTHER COSTS AND EXPENSES</v>
          </cell>
        </row>
        <row r="7431">
          <cell r="A7431">
            <v>5100001</v>
          </cell>
          <cell r="B7431" t="str">
            <v>ALL OTHER COSTS AND EXPENSES</v>
          </cell>
        </row>
        <row r="7432">
          <cell r="A7432">
            <v>5100001</v>
          </cell>
          <cell r="B7432" t="str">
            <v>ALL OTHER COSTS AND EXPENSES</v>
          </cell>
        </row>
        <row r="7433">
          <cell r="A7433">
            <v>5100001</v>
          </cell>
          <cell r="B7433" t="str">
            <v>ALL OTHER COSTS AND EXPENSES</v>
          </cell>
        </row>
        <row r="7434">
          <cell r="A7434">
            <v>5100001</v>
          </cell>
          <cell r="B7434" t="str">
            <v>ALL OTHER COSTS AND EXPENSES</v>
          </cell>
        </row>
        <row r="7435">
          <cell r="A7435">
            <v>5100001</v>
          </cell>
          <cell r="B7435" t="str">
            <v>ALL OTHER COSTS AND EXPENSES</v>
          </cell>
        </row>
        <row r="7436">
          <cell r="A7436">
            <v>5100001</v>
          </cell>
          <cell r="B7436" t="str">
            <v>ALL OTHER COSTS AND EXPENSES</v>
          </cell>
        </row>
        <row r="7437">
          <cell r="A7437">
            <v>5100001</v>
          </cell>
          <cell r="B7437" t="str">
            <v>ALL OTHER COSTS AND EXPENSES</v>
          </cell>
        </row>
        <row r="7438">
          <cell r="A7438">
            <v>5100001</v>
          </cell>
          <cell r="B7438" t="str">
            <v>ALL OTHER COSTS AND EXPENSES</v>
          </cell>
        </row>
        <row r="7439">
          <cell r="A7439">
            <v>5100001</v>
          </cell>
          <cell r="B7439" t="str">
            <v>ALL OTHER COSTS AND EXPENSES</v>
          </cell>
        </row>
        <row r="7440">
          <cell r="A7440">
            <v>5100001</v>
          </cell>
          <cell r="B7440" t="str">
            <v>ALL OTHER COSTS AND EXPENSES</v>
          </cell>
        </row>
        <row r="7441">
          <cell r="A7441">
            <v>5100001</v>
          </cell>
          <cell r="B7441" t="str">
            <v>ALL OTHER COSTS AND EXPENSES</v>
          </cell>
        </row>
        <row r="7442">
          <cell r="A7442">
            <v>5100001</v>
          </cell>
          <cell r="B7442" t="str">
            <v>ALL OTHER COSTS AND EXPENSES</v>
          </cell>
        </row>
        <row r="7443">
          <cell r="A7443">
            <v>5100001</v>
          </cell>
          <cell r="B7443" t="str">
            <v>ALL OTHER COSTS AND EXPENSES</v>
          </cell>
        </row>
        <row r="7444">
          <cell r="A7444">
            <v>5100001</v>
          </cell>
          <cell r="B7444" t="str">
            <v>ALL OTHER COSTS AND EXPENSES</v>
          </cell>
        </row>
        <row r="7445">
          <cell r="A7445">
            <v>5100001</v>
          </cell>
          <cell r="B7445" t="str">
            <v>ALL OTHER COSTS AND EXPENSES</v>
          </cell>
        </row>
        <row r="7446">
          <cell r="A7446">
            <v>5100001</v>
          </cell>
          <cell r="B7446" t="str">
            <v>ALL OTHER COSTS AND EXPENSES</v>
          </cell>
        </row>
        <row r="7447">
          <cell r="A7447">
            <v>5100001</v>
          </cell>
          <cell r="B7447" t="str">
            <v>ALL OTHER COSTS AND EXPENSES</v>
          </cell>
        </row>
        <row r="7448">
          <cell r="A7448">
            <v>5100001</v>
          </cell>
          <cell r="B7448" t="str">
            <v>ALL OTHER COSTS AND EXPENSES</v>
          </cell>
        </row>
        <row r="7449">
          <cell r="A7449">
            <v>5100001</v>
          </cell>
          <cell r="B7449" t="str">
            <v>ALL OTHER COSTS AND EXPENSES</v>
          </cell>
        </row>
        <row r="7450">
          <cell r="A7450">
            <v>5100001</v>
          </cell>
          <cell r="B7450" t="str">
            <v>ALL OTHER COSTS AND EXPENSES</v>
          </cell>
        </row>
        <row r="7451">
          <cell r="A7451">
            <v>5100001</v>
          </cell>
          <cell r="B7451" t="str">
            <v>ALL OTHER COSTS AND EXPENSES</v>
          </cell>
        </row>
        <row r="7452">
          <cell r="A7452">
            <v>5100001</v>
          </cell>
          <cell r="B7452" t="str">
            <v>ALL OTHER COSTS AND EXPENSES</v>
          </cell>
        </row>
        <row r="7453">
          <cell r="A7453">
            <v>5100001</v>
          </cell>
          <cell r="B7453" t="str">
            <v>ALL OTHER COSTS AND EXPENSES</v>
          </cell>
        </row>
        <row r="7454">
          <cell r="A7454">
            <v>5100001</v>
          </cell>
          <cell r="B7454" t="str">
            <v>ALL OTHER COSTS AND EXPENSES</v>
          </cell>
        </row>
        <row r="7455">
          <cell r="A7455">
            <v>5100001</v>
          </cell>
          <cell r="B7455" t="str">
            <v>ALL OTHER COSTS AND EXPENSES</v>
          </cell>
        </row>
        <row r="7456">
          <cell r="A7456">
            <v>5100001</v>
          </cell>
          <cell r="B7456" t="str">
            <v>ALL OTHER COSTS AND EXPENSES</v>
          </cell>
        </row>
        <row r="7457">
          <cell r="A7457">
            <v>5100001</v>
          </cell>
          <cell r="B7457" t="str">
            <v>ALL OTHER COSTS AND EXPENSES</v>
          </cell>
        </row>
        <row r="7458">
          <cell r="A7458">
            <v>5100001</v>
          </cell>
          <cell r="B7458" t="str">
            <v>ALL OTHER COSTS AND EXPENSES</v>
          </cell>
        </row>
        <row r="7459">
          <cell r="A7459">
            <v>5100001</v>
          </cell>
          <cell r="B7459" t="str">
            <v>ALL OTHER COSTS AND EXPENSES</v>
          </cell>
        </row>
        <row r="7460">
          <cell r="A7460">
            <v>5100001</v>
          </cell>
          <cell r="B7460" t="str">
            <v>ALL OTHER COSTS AND EXPENSES</v>
          </cell>
        </row>
        <row r="7461">
          <cell r="A7461">
            <v>5100001</v>
          </cell>
          <cell r="B7461" t="str">
            <v>ALL OTHER COSTS AND EXPENSES</v>
          </cell>
        </row>
        <row r="7462">
          <cell r="A7462">
            <v>5100001</v>
          </cell>
          <cell r="B7462" t="str">
            <v>ALL OTHER COSTS AND EXPENSES</v>
          </cell>
        </row>
        <row r="7463">
          <cell r="A7463">
            <v>5100001</v>
          </cell>
          <cell r="B7463" t="str">
            <v>ALL OTHER COSTS AND EXPENSES</v>
          </cell>
        </row>
        <row r="7464">
          <cell r="A7464">
            <v>5100001</v>
          </cell>
          <cell r="B7464" t="str">
            <v>ALL OTHER COSTS AND EXPENSES</v>
          </cell>
        </row>
        <row r="7465">
          <cell r="A7465">
            <v>5100001</v>
          </cell>
          <cell r="B7465" t="str">
            <v>ALL OTHER COSTS AND EXPENSES</v>
          </cell>
        </row>
        <row r="7466">
          <cell r="A7466">
            <v>5100001</v>
          </cell>
          <cell r="B7466" t="str">
            <v>ALL OTHER COSTS AND EXPENSES</v>
          </cell>
        </row>
        <row r="7467">
          <cell r="A7467">
            <v>5100001</v>
          </cell>
          <cell r="B7467" t="str">
            <v>ALL OTHER COSTS AND EXPENSES</v>
          </cell>
        </row>
        <row r="7468">
          <cell r="A7468">
            <v>5100001</v>
          </cell>
          <cell r="B7468" t="str">
            <v>ALL OTHER COSTS AND EXPENSES</v>
          </cell>
        </row>
        <row r="7469">
          <cell r="A7469">
            <v>5100001</v>
          </cell>
          <cell r="B7469" t="str">
            <v>ALL OTHER COSTS AND EXPENSES</v>
          </cell>
        </row>
        <row r="7470">
          <cell r="A7470">
            <v>5100001</v>
          </cell>
          <cell r="B7470" t="str">
            <v>ALL OTHER COSTS AND EXPENSES</v>
          </cell>
        </row>
        <row r="7471">
          <cell r="A7471">
            <v>5100001</v>
          </cell>
          <cell r="B7471" t="str">
            <v>ALL OTHER COSTS AND EXPENSES</v>
          </cell>
        </row>
        <row r="7472">
          <cell r="A7472">
            <v>5100001</v>
          </cell>
          <cell r="B7472" t="str">
            <v>ALL OTHER COSTS AND EXPENSES</v>
          </cell>
        </row>
        <row r="7473">
          <cell r="A7473">
            <v>5100001</v>
          </cell>
          <cell r="B7473" t="str">
            <v>ALL OTHER COSTS AND EXPENSES</v>
          </cell>
        </row>
        <row r="7474">
          <cell r="A7474">
            <v>5100001</v>
          </cell>
          <cell r="B7474" t="str">
            <v>ALL OTHER COSTS AND EXPENSES</v>
          </cell>
        </row>
        <row r="7475">
          <cell r="A7475">
            <v>5100001</v>
          </cell>
          <cell r="B7475" t="str">
            <v>ALL OTHER COSTS AND EXPENSES</v>
          </cell>
        </row>
        <row r="7476">
          <cell r="A7476">
            <v>5100001</v>
          </cell>
          <cell r="B7476" t="str">
            <v>ALL OTHER COSTS AND EXPENSES</v>
          </cell>
        </row>
        <row r="7477">
          <cell r="A7477">
            <v>5100001</v>
          </cell>
          <cell r="B7477" t="str">
            <v>ALL OTHER COSTS AND EXPENSES</v>
          </cell>
        </row>
        <row r="7478">
          <cell r="A7478">
            <v>5100001</v>
          </cell>
          <cell r="B7478" t="str">
            <v>ALL OTHER COSTS AND EXPENSES</v>
          </cell>
        </row>
        <row r="7479">
          <cell r="A7479">
            <v>5100001</v>
          </cell>
          <cell r="B7479" t="str">
            <v>ALL OTHER COSTS AND EXPENSES</v>
          </cell>
        </row>
        <row r="7480">
          <cell r="A7480">
            <v>5100001</v>
          </cell>
          <cell r="B7480" t="str">
            <v>ALL OTHER COSTS AND EXPENSES</v>
          </cell>
        </row>
        <row r="7481">
          <cell r="A7481">
            <v>5100001</v>
          </cell>
          <cell r="B7481" t="str">
            <v>ALL OTHER COSTS AND EXPENSES</v>
          </cell>
        </row>
        <row r="7482">
          <cell r="A7482">
            <v>5100001</v>
          </cell>
          <cell r="B7482" t="str">
            <v>ALL OTHER COSTS AND EXPENSES</v>
          </cell>
        </row>
        <row r="7483">
          <cell r="A7483">
            <v>5100001</v>
          </cell>
          <cell r="B7483" t="str">
            <v>ALL OTHER COSTS AND EXPENSES</v>
          </cell>
        </row>
        <row r="7484">
          <cell r="A7484">
            <v>5100001</v>
          </cell>
          <cell r="B7484" t="str">
            <v>ALL OTHER COSTS AND EXPENSES</v>
          </cell>
        </row>
        <row r="7485">
          <cell r="A7485">
            <v>5100001</v>
          </cell>
          <cell r="B7485" t="str">
            <v>ALL OTHER COSTS AND EXPENSES</v>
          </cell>
        </row>
        <row r="7486">
          <cell r="A7486">
            <v>5100001</v>
          </cell>
          <cell r="B7486" t="str">
            <v>ALL OTHER COSTS AND EXPENSES</v>
          </cell>
        </row>
        <row r="7487">
          <cell r="A7487">
            <v>5100001</v>
          </cell>
          <cell r="B7487" t="str">
            <v>ALL OTHER COSTS AND EXPENSES</v>
          </cell>
        </row>
        <row r="7488">
          <cell r="A7488">
            <v>5100001</v>
          </cell>
          <cell r="B7488" t="str">
            <v>ALL OTHER COSTS AND EXPENSES</v>
          </cell>
        </row>
        <row r="7489">
          <cell r="A7489">
            <v>5100001</v>
          </cell>
          <cell r="B7489" t="str">
            <v>ALL OTHER COSTS AND EXPENSES</v>
          </cell>
        </row>
        <row r="7490">
          <cell r="A7490">
            <v>5100001</v>
          </cell>
          <cell r="B7490" t="str">
            <v>ALL OTHER COSTS AND EXPENSES</v>
          </cell>
        </row>
        <row r="7491">
          <cell r="A7491">
            <v>5100001</v>
          </cell>
          <cell r="B7491" t="str">
            <v>ALL OTHER COSTS AND EXPENSES</v>
          </cell>
        </row>
        <row r="7492">
          <cell r="A7492">
            <v>5100001</v>
          </cell>
          <cell r="B7492" t="str">
            <v>ALL OTHER COSTS AND EXPENSES</v>
          </cell>
        </row>
        <row r="7493">
          <cell r="A7493">
            <v>5100001</v>
          </cell>
          <cell r="B7493" t="str">
            <v>ALL OTHER COSTS AND EXPENSES</v>
          </cell>
        </row>
        <row r="7494">
          <cell r="A7494">
            <v>5100001</v>
          </cell>
          <cell r="B7494" t="str">
            <v>ALL OTHER COSTS AND EXPENSES</v>
          </cell>
        </row>
        <row r="7495">
          <cell r="A7495">
            <v>5100001</v>
          </cell>
          <cell r="B7495" t="str">
            <v>ALL OTHER COSTS AND EXPENSES</v>
          </cell>
        </row>
        <row r="7496">
          <cell r="A7496">
            <v>5100001</v>
          </cell>
          <cell r="B7496" t="str">
            <v>ALL OTHER COSTS AND EXPENSES</v>
          </cell>
        </row>
        <row r="7497">
          <cell r="A7497">
            <v>5100001</v>
          </cell>
          <cell r="B7497" t="str">
            <v>ALL OTHER COSTS AND EXPENSES</v>
          </cell>
        </row>
        <row r="7498">
          <cell r="A7498">
            <v>5100001</v>
          </cell>
          <cell r="B7498" t="str">
            <v>ALL OTHER COSTS AND EXPENSES</v>
          </cell>
        </row>
        <row r="7499">
          <cell r="A7499">
            <v>5100001</v>
          </cell>
          <cell r="B7499" t="str">
            <v>ALL OTHER COSTS AND EXPENSES</v>
          </cell>
        </row>
        <row r="7500">
          <cell r="A7500">
            <v>5100001</v>
          </cell>
          <cell r="B7500" t="str">
            <v>ALL OTHER COSTS AND EXPENSES</v>
          </cell>
        </row>
        <row r="7501">
          <cell r="A7501">
            <v>5100001</v>
          </cell>
          <cell r="B7501" t="str">
            <v>ALL OTHER COSTS AND EXPENSES</v>
          </cell>
        </row>
        <row r="7502">
          <cell r="A7502">
            <v>5100001</v>
          </cell>
          <cell r="B7502" t="str">
            <v>ALL OTHER COSTS AND EXPENSES</v>
          </cell>
        </row>
        <row r="7503">
          <cell r="A7503">
            <v>5100001</v>
          </cell>
          <cell r="B7503" t="str">
            <v>ALL OTHER COSTS AND EXPENSES</v>
          </cell>
        </row>
        <row r="7504">
          <cell r="A7504">
            <v>5100001</v>
          </cell>
          <cell r="B7504" t="str">
            <v>ALL OTHER COSTS AND EXPENSES</v>
          </cell>
        </row>
        <row r="7505">
          <cell r="A7505">
            <v>5100001</v>
          </cell>
          <cell r="B7505" t="str">
            <v>ALL OTHER COSTS AND EXPENSES</v>
          </cell>
        </row>
        <row r="7506">
          <cell r="A7506">
            <v>5100001</v>
          </cell>
          <cell r="B7506" t="str">
            <v>ALL OTHER COSTS AND EXPENSES</v>
          </cell>
        </row>
        <row r="7507">
          <cell r="A7507">
            <v>5100001</v>
          </cell>
          <cell r="B7507" t="str">
            <v>ALL OTHER COSTS AND EXPENSES</v>
          </cell>
        </row>
        <row r="7508">
          <cell r="A7508">
            <v>5100001</v>
          </cell>
          <cell r="B7508" t="str">
            <v>ALL OTHER COSTS AND EXPENSES</v>
          </cell>
        </row>
        <row r="7509">
          <cell r="A7509">
            <v>5100001</v>
          </cell>
          <cell r="B7509" t="str">
            <v>ALL OTHER COSTS AND EXPENSES</v>
          </cell>
        </row>
        <row r="7510">
          <cell r="A7510">
            <v>5100001</v>
          </cell>
          <cell r="B7510" t="str">
            <v>ALL OTHER COSTS AND EXPENSES</v>
          </cell>
        </row>
        <row r="7511">
          <cell r="A7511">
            <v>5100001</v>
          </cell>
          <cell r="B7511" t="str">
            <v>ALL OTHER COSTS AND EXPENSES</v>
          </cell>
        </row>
        <row r="7512">
          <cell r="A7512">
            <v>5100001</v>
          </cell>
          <cell r="B7512" t="str">
            <v>ALL OTHER COSTS AND EXPENSES</v>
          </cell>
        </row>
        <row r="7513">
          <cell r="A7513">
            <v>5100001</v>
          </cell>
          <cell r="B7513" t="str">
            <v>ALL OTHER COSTS AND EXPENSES</v>
          </cell>
        </row>
        <row r="7514">
          <cell r="A7514">
            <v>5100001</v>
          </cell>
          <cell r="B7514" t="str">
            <v>ALL OTHER COSTS AND EXPENSES</v>
          </cell>
        </row>
        <row r="7515">
          <cell r="A7515">
            <v>5100001</v>
          </cell>
          <cell r="B7515" t="str">
            <v>ALL OTHER COSTS AND EXPENSES</v>
          </cell>
        </row>
        <row r="7516">
          <cell r="A7516">
            <v>5100001</v>
          </cell>
          <cell r="B7516" t="str">
            <v>ALL OTHER COSTS AND EXPENSES</v>
          </cell>
        </row>
        <row r="7517">
          <cell r="A7517">
            <v>5100001</v>
          </cell>
          <cell r="B7517" t="str">
            <v>ALL OTHER COSTS AND EXPENSES</v>
          </cell>
        </row>
        <row r="7518">
          <cell r="A7518">
            <v>5100001</v>
          </cell>
          <cell r="B7518" t="str">
            <v>ALL OTHER COSTS AND EXPENSES</v>
          </cell>
        </row>
        <row r="7519">
          <cell r="A7519">
            <v>5100001</v>
          </cell>
          <cell r="B7519" t="str">
            <v>ALL OTHER COSTS AND EXPENSES</v>
          </cell>
        </row>
        <row r="7520">
          <cell r="A7520">
            <v>5100001</v>
          </cell>
          <cell r="B7520" t="str">
            <v>ALL OTHER COSTS AND EXPENSES</v>
          </cell>
        </row>
        <row r="7521">
          <cell r="A7521">
            <v>5100001</v>
          </cell>
          <cell r="B7521" t="str">
            <v>ALL OTHER COSTS AND EXPENSES</v>
          </cell>
        </row>
        <row r="7522">
          <cell r="A7522">
            <v>5100001</v>
          </cell>
          <cell r="B7522" t="str">
            <v>ALL OTHER COSTS AND EXPENSES</v>
          </cell>
        </row>
        <row r="7523">
          <cell r="A7523">
            <v>5100001</v>
          </cell>
          <cell r="B7523" t="str">
            <v>ALL OTHER COSTS AND EXPENSES</v>
          </cell>
        </row>
        <row r="7524">
          <cell r="A7524">
            <v>5100001</v>
          </cell>
          <cell r="B7524" t="str">
            <v>ALL OTHER COSTS AND EXPENSES</v>
          </cell>
        </row>
        <row r="7525">
          <cell r="A7525">
            <v>5100001</v>
          </cell>
          <cell r="B7525" t="str">
            <v>ALL OTHER COSTS AND EXPENSES</v>
          </cell>
        </row>
        <row r="7526">
          <cell r="A7526">
            <v>5100001</v>
          </cell>
          <cell r="B7526" t="str">
            <v>ALL OTHER COSTS AND EXPENSES</v>
          </cell>
        </row>
        <row r="7527">
          <cell r="A7527">
            <v>5100001</v>
          </cell>
          <cell r="B7527" t="str">
            <v>ALL OTHER COSTS AND EXPENSES</v>
          </cell>
        </row>
        <row r="7528">
          <cell r="A7528">
            <v>5100001</v>
          </cell>
          <cell r="B7528" t="str">
            <v>ALL OTHER COSTS AND EXPENSES</v>
          </cell>
        </row>
        <row r="7529">
          <cell r="A7529">
            <v>5100001</v>
          </cell>
          <cell r="B7529" t="str">
            <v>ALL OTHER COSTS AND EXPENSES</v>
          </cell>
        </row>
        <row r="7530">
          <cell r="A7530">
            <v>5100001</v>
          </cell>
          <cell r="B7530" t="str">
            <v>ALL OTHER COSTS AND EXPENSES</v>
          </cell>
        </row>
        <row r="7531">
          <cell r="A7531">
            <v>5100001</v>
          </cell>
          <cell r="B7531" t="str">
            <v>ALL OTHER COSTS AND EXPENSES</v>
          </cell>
        </row>
        <row r="7532">
          <cell r="A7532">
            <v>5100001</v>
          </cell>
          <cell r="B7532" t="str">
            <v>ALL OTHER COSTS AND EXPENSES</v>
          </cell>
        </row>
        <row r="7533">
          <cell r="A7533">
            <v>5100001</v>
          </cell>
          <cell r="B7533" t="str">
            <v>ALL OTHER COSTS AND EXPENSES</v>
          </cell>
        </row>
        <row r="7534">
          <cell r="A7534">
            <v>5100001</v>
          </cell>
          <cell r="B7534" t="str">
            <v>ALL OTHER COSTS AND EXPENSES</v>
          </cell>
        </row>
        <row r="7535">
          <cell r="A7535">
            <v>5100001</v>
          </cell>
          <cell r="B7535" t="str">
            <v>ALL OTHER COSTS AND EXPENSES</v>
          </cell>
        </row>
        <row r="7536">
          <cell r="A7536">
            <v>5100001</v>
          </cell>
          <cell r="B7536" t="str">
            <v>ALL OTHER COSTS AND EXPENSES</v>
          </cell>
        </row>
        <row r="7537">
          <cell r="A7537">
            <v>5100001</v>
          </cell>
          <cell r="B7537" t="str">
            <v>ALL OTHER COSTS AND EXPENSES</v>
          </cell>
        </row>
        <row r="7538">
          <cell r="A7538">
            <v>5100001</v>
          </cell>
          <cell r="B7538" t="str">
            <v>ALL OTHER COSTS AND EXPENSES</v>
          </cell>
        </row>
        <row r="7539">
          <cell r="A7539">
            <v>5100001</v>
          </cell>
          <cell r="B7539" t="str">
            <v>ALL OTHER COSTS AND EXPENSES</v>
          </cell>
        </row>
        <row r="7540">
          <cell r="A7540">
            <v>5100001</v>
          </cell>
          <cell r="B7540" t="str">
            <v>ALL OTHER COSTS AND EXPENSES</v>
          </cell>
        </row>
        <row r="7541">
          <cell r="A7541">
            <v>5100001</v>
          </cell>
          <cell r="B7541" t="str">
            <v>ALL OTHER COSTS AND EXPENSES</v>
          </cell>
        </row>
        <row r="7542">
          <cell r="A7542">
            <v>5100001</v>
          </cell>
          <cell r="B7542" t="str">
            <v>ALL OTHER COSTS AND EXPENSES</v>
          </cell>
        </row>
        <row r="7543">
          <cell r="A7543">
            <v>5100001</v>
          </cell>
          <cell r="B7543" t="str">
            <v>ALL OTHER COSTS AND EXPENSES</v>
          </cell>
        </row>
        <row r="7544">
          <cell r="A7544">
            <v>5100001</v>
          </cell>
          <cell r="B7544" t="str">
            <v>ALL OTHER COSTS AND EXPENSES</v>
          </cell>
        </row>
        <row r="7545">
          <cell r="A7545">
            <v>5100001</v>
          </cell>
          <cell r="B7545" t="str">
            <v>ALL OTHER COSTS AND EXPENSES</v>
          </cell>
        </row>
        <row r="7546">
          <cell r="A7546">
            <v>5100001</v>
          </cell>
          <cell r="B7546" t="str">
            <v>ALL OTHER COSTS AND EXPENSES</v>
          </cell>
        </row>
        <row r="7547">
          <cell r="A7547">
            <v>5100001</v>
          </cell>
          <cell r="B7547" t="str">
            <v>ALL OTHER COSTS AND EXPENSES</v>
          </cell>
        </row>
        <row r="7548">
          <cell r="A7548">
            <v>5100001</v>
          </cell>
          <cell r="B7548" t="str">
            <v>ALL OTHER COSTS AND EXPENSES</v>
          </cell>
        </row>
        <row r="7549">
          <cell r="A7549">
            <v>5100001</v>
          </cell>
          <cell r="B7549" t="str">
            <v>ALL OTHER COSTS AND EXPENSES</v>
          </cell>
        </row>
        <row r="7550">
          <cell r="A7550">
            <v>5100001</v>
          </cell>
          <cell r="B7550" t="str">
            <v>ALL OTHER COSTS AND EXPENSES</v>
          </cell>
        </row>
        <row r="7551">
          <cell r="A7551">
            <v>5100001</v>
          </cell>
          <cell r="B7551" t="str">
            <v>ALL OTHER COSTS AND EXPENSES</v>
          </cell>
        </row>
        <row r="7552">
          <cell r="A7552">
            <v>5100001</v>
          </cell>
          <cell r="B7552" t="str">
            <v>ALL OTHER COSTS AND EXPENSES</v>
          </cell>
        </row>
        <row r="7553">
          <cell r="A7553">
            <v>5100001</v>
          </cell>
          <cell r="B7553" t="str">
            <v>ALL OTHER COSTS AND EXPENSES</v>
          </cell>
        </row>
        <row r="7554">
          <cell r="A7554">
            <v>5100001</v>
          </cell>
          <cell r="B7554" t="str">
            <v>ALL OTHER COSTS AND EXPENSES</v>
          </cell>
        </row>
        <row r="7555">
          <cell r="A7555">
            <v>5100001</v>
          </cell>
          <cell r="B7555" t="str">
            <v>ALL OTHER COSTS AND EXPENSES</v>
          </cell>
        </row>
        <row r="7556">
          <cell r="A7556">
            <v>5100001</v>
          </cell>
          <cell r="B7556" t="str">
            <v>ALL OTHER COSTS AND EXPENSES</v>
          </cell>
        </row>
        <row r="7557">
          <cell r="A7557">
            <v>5100001</v>
          </cell>
          <cell r="B7557" t="str">
            <v>ALL OTHER COSTS AND EXPENSES</v>
          </cell>
        </row>
        <row r="7558">
          <cell r="A7558">
            <v>5100001</v>
          </cell>
          <cell r="B7558" t="str">
            <v>ALL OTHER COSTS AND EXPENSES</v>
          </cell>
        </row>
        <row r="7559">
          <cell r="A7559">
            <v>5100001</v>
          </cell>
          <cell r="B7559" t="str">
            <v>ALL OTHER COSTS AND EXPENSES</v>
          </cell>
        </row>
        <row r="7560">
          <cell r="A7560">
            <v>5100001</v>
          </cell>
          <cell r="B7560" t="str">
            <v>ALL OTHER COSTS AND EXPENSES</v>
          </cell>
        </row>
        <row r="7561">
          <cell r="A7561">
            <v>5100001</v>
          </cell>
          <cell r="B7561" t="str">
            <v>ALL OTHER COSTS AND EXPENSES</v>
          </cell>
        </row>
        <row r="7562">
          <cell r="A7562">
            <v>5100001</v>
          </cell>
          <cell r="B7562" t="str">
            <v>ALL OTHER COSTS AND EXPENSES</v>
          </cell>
        </row>
        <row r="7563">
          <cell r="A7563">
            <v>5100001</v>
          </cell>
          <cell r="B7563" t="str">
            <v>ALL OTHER COSTS AND EXPENSES</v>
          </cell>
        </row>
        <row r="7564">
          <cell r="A7564">
            <v>5100001</v>
          </cell>
          <cell r="B7564" t="str">
            <v>ALL OTHER COSTS AND EXPENSES</v>
          </cell>
        </row>
        <row r="7565">
          <cell r="A7565">
            <v>5100001</v>
          </cell>
          <cell r="B7565" t="str">
            <v>ALL OTHER COSTS AND EXPENSES</v>
          </cell>
        </row>
        <row r="7566">
          <cell r="A7566">
            <v>5100001</v>
          </cell>
          <cell r="B7566" t="str">
            <v>ALL OTHER COSTS AND EXPENSES</v>
          </cell>
        </row>
        <row r="7567">
          <cell r="A7567">
            <v>5100001</v>
          </cell>
          <cell r="B7567" t="str">
            <v>ALL OTHER COSTS AND EXPENSES</v>
          </cell>
        </row>
        <row r="7568">
          <cell r="A7568">
            <v>5100001</v>
          </cell>
          <cell r="B7568" t="str">
            <v>ALL OTHER COSTS AND EXPENSES</v>
          </cell>
        </row>
        <row r="7569">
          <cell r="A7569">
            <v>5100001</v>
          </cell>
          <cell r="B7569" t="str">
            <v>ALL OTHER COSTS AND EXPENSES</v>
          </cell>
        </row>
        <row r="7570">
          <cell r="A7570">
            <v>5100001</v>
          </cell>
          <cell r="B7570" t="str">
            <v>ALL OTHER COSTS AND EXPENSES</v>
          </cell>
        </row>
        <row r="7571">
          <cell r="A7571">
            <v>5100001</v>
          </cell>
          <cell r="B7571" t="str">
            <v>ALL OTHER COSTS AND EXPENSES</v>
          </cell>
        </row>
        <row r="7572">
          <cell r="A7572">
            <v>5100001</v>
          </cell>
          <cell r="B7572" t="str">
            <v>ALL OTHER COSTS AND EXPENSES</v>
          </cell>
        </row>
        <row r="7573">
          <cell r="A7573">
            <v>5100001</v>
          </cell>
          <cell r="B7573" t="str">
            <v>ALL OTHER COSTS AND EXPENSES</v>
          </cell>
        </row>
        <row r="7574">
          <cell r="A7574">
            <v>5100001</v>
          </cell>
          <cell r="B7574" t="str">
            <v>ALL OTHER COSTS AND EXPENSES</v>
          </cell>
        </row>
        <row r="7575">
          <cell r="A7575">
            <v>5100001</v>
          </cell>
          <cell r="B7575" t="str">
            <v>ALL OTHER COSTS AND EXPENSES</v>
          </cell>
        </row>
        <row r="7576">
          <cell r="A7576">
            <v>5100001</v>
          </cell>
          <cell r="B7576" t="str">
            <v>ALL OTHER COSTS AND EXPENSES</v>
          </cell>
        </row>
        <row r="7577">
          <cell r="A7577">
            <v>5100001</v>
          </cell>
          <cell r="B7577" t="str">
            <v>ALL OTHER COSTS AND EXPENSES</v>
          </cell>
        </row>
        <row r="7578">
          <cell r="A7578">
            <v>5100001</v>
          </cell>
          <cell r="B7578" t="str">
            <v>ALL OTHER COSTS AND EXPENSES</v>
          </cell>
        </row>
        <row r="7579">
          <cell r="A7579">
            <v>5100001</v>
          </cell>
          <cell r="B7579" t="str">
            <v>ALL OTHER COSTS AND EXPENSES</v>
          </cell>
        </row>
        <row r="7580">
          <cell r="A7580">
            <v>5100001</v>
          </cell>
          <cell r="B7580" t="str">
            <v>ALL OTHER COSTS AND EXPENSES</v>
          </cell>
        </row>
        <row r="7581">
          <cell r="A7581">
            <v>5100001</v>
          </cell>
          <cell r="B7581" t="str">
            <v>ALL OTHER COSTS AND EXPENSES</v>
          </cell>
        </row>
        <row r="7582">
          <cell r="A7582">
            <v>5100001</v>
          </cell>
          <cell r="B7582" t="str">
            <v>ALL OTHER COSTS AND EXPENSES</v>
          </cell>
        </row>
        <row r="7583">
          <cell r="A7583">
            <v>5100001</v>
          </cell>
          <cell r="B7583" t="str">
            <v>ALL OTHER COSTS AND EXPENSES</v>
          </cell>
        </row>
        <row r="7584">
          <cell r="A7584">
            <v>5100001</v>
          </cell>
          <cell r="B7584" t="str">
            <v>ALL OTHER COSTS AND EXPENSES</v>
          </cell>
        </row>
        <row r="7585">
          <cell r="A7585">
            <v>5100001</v>
          </cell>
          <cell r="B7585" t="str">
            <v>ALL OTHER COSTS AND EXPENSES</v>
          </cell>
        </row>
        <row r="7586">
          <cell r="A7586">
            <v>5100001</v>
          </cell>
          <cell r="B7586" t="str">
            <v>ALL OTHER COSTS AND EXPENSES</v>
          </cell>
        </row>
        <row r="7587">
          <cell r="A7587">
            <v>5100001</v>
          </cell>
          <cell r="B7587" t="str">
            <v>ALL OTHER COSTS AND EXPENSES</v>
          </cell>
        </row>
        <row r="7588">
          <cell r="A7588">
            <v>5100001</v>
          </cell>
          <cell r="B7588" t="str">
            <v>ALL OTHER COSTS AND EXPENSES</v>
          </cell>
        </row>
        <row r="7589">
          <cell r="A7589">
            <v>5100001</v>
          </cell>
          <cell r="B7589" t="str">
            <v>ALL OTHER COSTS AND EXPENSES</v>
          </cell>
        </row>
        <row r="7590">
          <cell r="A7590">
            <v>5100001</v>
          </cell>
          <cell r="B7590" t="str">
            <v>ALL OTHER COSTS AND EXPENSES</v>
          </cell>
        </row>
        <row r="7591">
          <cell r="A7591">
            <v>5100001</v>
          </cell>
          <cell r="B7591" t="str">
            <v>ALL OTHER COSTS AND EXPENSES</v>
          </cell>
        </row>
        <row r="7592">
          <cell r="A7592">
            <v>5100001</v>
          </cell>
          <cell r="B7592" t="str">
            <v>ALL OTHER COSTS AND EXPENSES</v>
          </cell>
        </row>
        <row r="7593">
          <cell r="A7593">
            <v>5100001</v>
          </cell>
          <cell r="B7593" t="str">
            <v>ALL OTHER COSTS AND EXPENSES</v>
          </cell>
        </row>
        <row r="7594">
          <cell r="A7594">
            <v>5100001</v>
          </cell>
          <cell r="B7594" t="str">
            <v>ALL OTHER COSTS AND EXPENSES</v>
          </cell>
        </row>
        <row r="7595">
          <cell r="A7595">
            <v>5100001</v>
          </cell>
          <cell r="B7595" t="str">
            <v>ALL OTHER COSTS AND EXPENSES</v>
          </cell>
        </row>
        <row r="7596">
          <cell r="A7596">
            <v>5100001</v>
          </cell>
          <cell r="B7596" t="str">
            <v>ALL OTHER COSTS AND EXPENSES</v>
          </cell>
        </row>
        <row r="7597">
          <cell r="A7597">
            <v>5100001</v>
          </cell>
          <cell r="B7597" t="str">
            <v>ALL OTHER COSTS AND EXPENSES</v>
          </cell>
        </row>
        <row r="7598">
          <cell r="A7598">
            <v>5100001</v>
          </cell>
          <cell r="B7598" t="str">
            <v>ALL OTHER COSTS AND EXPENSES</v>
          </cell>
        </row>
        <row r="7599">
          <cell r="A7599">
            <v>5100001</v>
          </cell>
          <cell r="B7599" t="str">
            <v>ALL OTHER COSTS AND EXPENSES</v>
          </cell>
        </row>
        <row r="7600">
          <cell r="A7600">
            <v>5100001</v>
          </cell>
          <cell r="B7600" t="str">
            <v>ALL OTHER COSTS AND EXPENSES</v>
          </cell>
        </row>
        <row r="7601">
          <cell r="A7601">
            <v>5100001</v>
          </cell>
          <cell r="B7601" t="str">
            <v>ALL OTHER COSTS AND EXPENSES</v>
          </cell>
        </row>
        <row r="7602">
          <cell r="A7602">
            <v>5100001</v>
          </cell>
          <cell r="B7602" t="str">
            <v>ALL OTHER COSTS AND EXPENSES</v>
          </cell>
        </row>
        <row r="7603">
          <cell r="A7603">
            <v>5100001</v>
          </cell>
          <cell r="B7603" t="str">
            <v>ALL OTHER COSTS AND EXPENSES</v>
          </cell>
        </row>
        <row r="7604">
          <cell r="A7604">
            <v>5100001</v>
          </cell>
          <cell r="B7604" t="str">
            <v>ALL OTHER COSTS AND EXPENSES</v>
          </cell>
        </row>
        <row r="7605">
          <cell r="A7605">
            <v>5100001</v>
          </cell>
          <cell r="B7605" t="str">
            <v>ALL OTHER COSTS AND EXPENSES</v>
          </cell>
        </row>
        <row r="7606">
          <cell r="A7606">
            <v>5100001</v>
          </cell>
          <cell r="B7606" t="str">
            <v>ALL OTHER COSTS AND EXPENSES</v>
          </cell>
        </row>
        <row r="7607">
          <cell r="A7607">
            <v>5100001</v>
          </cell>
          <cell r="B7607" t="str">
            <v>ALL OTHER COSTS AND EXPENSES</v>
          </cell>
        </row>
        <row r="7608">
          <cell r="A7608">
            <v>5100001</v>
          </cell>
          <cell r="B7608" t="str">
            <v>ALL OTHER COSTS AND EXPENSES</v>
          </cell>
        </row>
        <row r="7609">
          <cell r="A7609">
            <v>5100001</v>
          </cell>
          <cell r="B7609" t="str">
            <v>ALL OTHER COSTS AND EXPENSES</v>
          </cell>
        </row>
        <row r="7610">
          <cell r="A7610">
            <v>5100001</v>
          </cell>
          <cell r="B7610" t="str">
            <v>ALL OTHER COSTS AND EXPENSES</v>
          </cell>
        </row>
        <row r="7611">
          <cell r="A7611">
            <v>5100001</v>
          </cell>
          <cell r="B7611" t="str">
            <v>ALL OTHER COSTS AND EXPENSES</v>
          </cell>
        </row>
        <row r="7612">
          <cell r="A7612">
            <v>5100001</v>
          </cell>
          <cell r="B7612" t="str">
            <v>ALL OTHER COSTS AND EXPENSES</v>
          </cell>
        </row>
        <row r="7613">
          <cell r="A7613">
            <v>5100001</v>
          </cell>
          <cell r="B7613" t="str">
            <v>ALL OTHER COSTS AND EXPENSES</v>
          </cell>
        </row>
        <row r="7614">
          <cell r="A7614">
            <v>5100001</v>
          </cell>
          <cell r="B7614" t="str">
            <v>ALL OTHER COSTS AND EXPENSES</v>
          </cell>
        </row>
        <row r="7615">
          <cell r="A7615">
            <v>5100001</v>
          </cell>
          <cell r="B7615" t="str">
            <v>ALL OTHER COSTS AND EXPENSES</v>
          </cell>
        </row>
        <row r="7616">
          <cell r="A7616">
            <v>5100001</v>
          </cell>
          <cell r="B7616" t="str">
            <v>ALL OTHER COSTS AND EXPENSES</v>
          </cell>
        </row>
        <row r="7617">
          <cell r="A7617">
            <v>5100001</v>
          </cell>
          <cell r="B7617" t="str">
            <v>ALL OTHER COSTS AND EXPENSES</v>
          </cell>
        </row>
        <row r="7618">
          <cell r="A7618">
            <v>5100001</v>
          </cell>
          <cell r="B7618" t="str">
            <v>ALL OTHER COSTS AND EXPENSES</v>
          </cell>
        </row>
        <row r="7619">
          <cell r="A7619">
            <v>5100001</v>
          </cell>
          <cell r="B7619" t="str">
            <v>ALL OTHER COSTS AND EXPENSES</v>
          </cell>
        </row>
        <row r="7620">
          <cell r="A7620">
            <v>5100001</v>
          </cell>
          <cell r="B7620" t="str">
            <v>ALL OTHER COSTS AND EXPENSES</v>
          </cell>
        </row>
        <row r="7621">
          <cell r="A7621">
            <v>5100001</v>
          </cell>
          <cell r="B7621" t="str">
            <v>ALL OTHER COSTS AND EXPENSES</v>
          </cell>
        </row>
        <row r="7622">
          <cell r="A7622">
            <v>5100001</v>
          </cell>
          <cell r="B7622" t="str">
            <v>ALL OTHER COSTS AND EXPENSES</v>
          </cell>
        </row>
        <row r="7623">
          <cell r="A7623">
            <v>5100001</v>
          </cell>
          <cell r="B7623" t="str">
            <v>ALL OTHER COSTS AND EXPENSES</v>
          </cell>
        </row>
        <row r="7624">
          <cell r="A7624">
            <v>5100001</v>
          </cell>
          <cell r="B7624" t="str">
            <v>ALL OTHER COSTS AND EXPENSES</v>
          </cell>
        </row>
        <row r="7625">
          <cell r="A7625">
            <v>5100001</v>
          </cell>
          <cell r="B7625" t="str">
            <v>ALL OTHER COSTS AND EXPENSES</v>
          </cell>
        </row>
        <row r="7626">
          <cell r="A7626">
            <v>5100001</v>
          </cell>
          <cell r="B7626" t="str">
            <v>ALL OTHER COSTS AND EXPENSES</v>
          </cell>
        </row>
        <row r="7627">
          <cell r="A7627">
            <v>5100001</v>
          </cell>
          <cell r="B7627" t="str">
            <v>ALL OTHER COSTS AND EXPENSES</v>
          </cell>
        </row>
        <row r="7628">
          <cell r="A7628">
            <v>5100001</v>
          </cell>
          <cell r="B7628" t="str">
            <v>ALL OTHER COSTS AND EXPENSES</v>
          </cell>
        </row>
        <row r="7629">
          <cell r="A7629">
            <v>5100001</v>
          </cell>
          <cell r="B7629" t="str">
            <v>ALL OTHER COSTS AND EXPENSES</v>
          </cell>
        </row>
        <row r="7630">
          <cell r="A7630">
            <v>5100001</v>
          </cell>
          <cell r="B7630" t="str">
            <v>ALL OTHER COSTS AND EXPENSES</v>
          </cell>
        </row>
        <row r="7631">
          <cell r="A7631">
            <v>5100001</v>
          </cell>
          <cell r="B7631" t="str">
            <v>ALL OTHER COSTS AND EXPENSES</v>
          </cell>
        </row>
        <row r="7632">
          <cell r="A7632">
            <v>5100001</v>
          </cell>
          <cell r="B7632" t="str">
            <v>ALL OTHER COSTS AND EXPENSES</v>
          </cell>
        </row>
        <row r="7633">
          <cell r="A7633">
            <v>5100001</v>
          </cell>
          <cell r="B7633" t="str">
            <v>ALL OTHER COSTS AND EXPENSES</v>
          </cell>
        </row>
        <row r="7634">
          <cell r="A7634">
            <v>5100001</v>
          </cell>
          <cell r="B7634" t="str">
            <v>ALL OTHER COSTS AND EXPENSES</v>
          </cell>
        </row>
        <row r="7635">
          <cell r="A7635">
            <v>5100001</v>
          </cell>
          <cell r="B7635" t="str">
            <v>ALL OTHER COSTS AND EXPENSES</v>
          </cell>
        </row>
        <row r="7636">
          <cell r="A7636">
            <v>5100001</v>
          </cell>
          <cell r="B7636" t="str">
            <v>ALL OTHER COSTS AND EXPENSES</v>
          </cell>
        </row>
        <row r="7637">
          <cell r="A7637">
            <v>5100001</v>
          </cell>
          <cell r="B7637" t="str">
            <v>ALL OTHER COSTS AND EXPENSES</v>
          </cell>
        </row>
        <row r="7638">
          <cell r="A7638">
            <v>5100001</v>
          </cell>
          <cell r="B7638" t="str">
            <v>ALL OTHER COSTS AND EXPENSES</v>
          </cell>
        </row>
        <row r="7639">
          <cell r="A7639">
            <v>5100001</v>
          </cell>
          <cell r="B7639" t="str">
            <v>ALL OTHER COSTS AND EXPENSES</v>
          </cell>
        </row>
        <row r="7640">
          <cell r="A7640">
            <v>5100001</v>
          </cell>
          <cell r="B7640" t="str">
            <v>ALL OTHER COSTS AND EXPENSES</v>
          </cell>
        </row>
        <row r="7641">
          <cell r="A7641">
            <v>5100001</v>
          </cell>
          <cell r="B7641" t="str">
            <v>ALL OTHER COSTS AND EXPENSES</v>
          </cell>
        </row>
        <row r="7642">
          <cell r="A7642">
            <v>5100001</v>
          </cell>
          <cell r="B7642" t="str">
            <v>ALL OTHER COSTS AND EXPENSES</v>
          </cell>
        </row>
        <row r="7643">
          <cell r="A7643">
            <v>5100001</v>
          </cell>
          <cell r="B7643" t="str">
            <v>ALL OTHER COSTS AND EXPENSES</v>
          </cell>
        </row>
        <row r="7644">
          <cell r="A7644">
            <v>5100001</v>
          </cell>
          <cell r="B7644" t="str">
            <v>ALL OTHER COSTS AND EXPENSES</v>
          </cell>
        </row>
        <row r="7645">
          <cell r="A7645">
            <v>5100001</v>
          </cell>
          <cell r="B7645" t="str">
            <v>ALL OTHER COSTS AND EXPENSES</v>
          </cell>
        </row>
        <row r="7646">
          <cell r="A7646">
            <v>5100001</v>
          </cell>
          <cell r="B7646" t="str">
            <v>ALL OTHER COSTS AND EXPENSES</v>
          </cell>
        </row>
        <row r="7647">
          <cell r="A7647">
            <v>5100001</v>
          </cell>
          <cell r="B7647" t="str">
            <v>ALL OTHER COSTS AND EXPENSES</v>
          </cell>
        </row>
        <row r="7648">
          <cell r="A7648">
            <v>5100001</v>
          </cell>
          <cell r="B7648" t="str">
            <v>ALL OTHER COSTS AND EXPENSES</v>
          </cell>
        </row>
        <row r="7649">
          <cell r="A7649">
            <v>5100001</v>
          </cell>
          <cell r="B7649" t="str">
            <v>ALL OTHER COSTS AND EXPENSES</v>
          </cell>
        </row>
        <row r="7650">
          <cell r="A7650">
            <v>5100001</v>
          </cell>
          <cell r="B7650" t="str">
            <v>ALL OTHER COSTS AND EXPENSES</v>
          </cell>
        </row>
        <row r="7651">
          <cell r="A7651">
            <v>5100001</v>
          </cell>
          <cell r="B7651" t="str">
            <v>ALL OTHER COSTS AND EXPENSES</v>
          </cell>
        </row>
        <row r="7652">
          <cell r="A7652">
            <v>5100001</v>
          </cell>
          <cell r="B7652" t="str">
            <v>ALL OTHER COSTS AND EXPENSES</v>
          </cell>
        </row>
        <row r="7653">
          <cell r="A7653">
            <v>5100001</v>
          </cell>
          <cell r="B7653" t="str">
            <v>ALL OTHER COSTS AND EXPENSES</v>
          </cell>
        </row>
        <row r="7654">
          <cell r="A7654">
            <v>5100001</v>
          </cell>
          <cell r="B7654" t="str">
            <v>ALL OTHER COSTS AND EXPENSES</v>
          </cell>
        </row>
        <row r="7655">
          <cell r="A7655">
            <v>5100001</v>
          </cell>
          <cell r="B7655" t="str">
            <v>ALL OTHER COSTS AND EXPENSES</v>
          </cell>
        </row>
        <row r="7656">
          <cell r="A7656">
            <v>5100001</v>
          </cell>
          <cell r="B7656" t="str">
            <v>ALL OTHER COSTS AND EXPENSES</v>
          </cell>
        </row>
        <row r="7657">
          <cell r="A7657">
            <v>5100001</v>
          </cell>
          <cell r="B7657" t="str">
            <v>ALL OTHER COSTS AND EXPENSES</v>
          </cell>
        </row>
        <row r="7658">
          <cell r="A7658">
            <v>5100001</v>
          </cell>
          <cell r="B7658" t="str">
            <v>ALL OTHER COSTS AND EXPENSES</v>
          </cell>
        </row>
        <row r="7659">
          <cell r="A7659">
            <v>5100001</v>
          </cell>
          <cell r="B7659" t="str">
            <v>ALL OTHER COSTS AND EXPENSES</v>
          </cell>
        </row>
        <row r="7660">
          <cell r="A7660">
            <v>5100001</v>
          </cell>
          <cell r="B7660" t="str">
            <v>ALL OTHER COSTS AND EXPENSES</v>
          </cell>
        </row>
        <row r="7661">
          <cell r="A7661">
            <v>5100001</v>
          </cell>
          <cell r="B7661" t="str">
            <v>ALL OTHER COSTS AND EXPENSES</v>
          </cell>
        </row>
        <row r="7662">
          <cell r="A7662">
            <v>5100001</v>
          </cell>
          <cell r="B7662" t="str">
            <v>ALL OTHER COSTS AND EXPENSES</v>
          </cell>
        </row>
        <row r="7663">
          <cell r="A7663">
            <v>5100001</v>
          </cell>
          <cell r="B7663" t="str">
            <v>ALL OTHER COSTS AND EXPENSES</v>
          </cell>
        </row>
        <row r="7664">
          <cell r="A7664">
            <v>5100001</v>
          </cell>
          <cell r="B7664" t="str">
            <v>ALL OTHER COSTS AND EXPENSES</v>
          </cell>
        </row>
        <row r="7665">
          <cell r="A7665">
            <v>5100001</v>
          </cell>
          <cell r="B7665" t="str">
            <v>ALL OTHER COSTS AND EXPENSES</v>
          </cell>
        </row>
        <row r="7666">
          <cell r="A7666">
            <v>9010071</v>
          </cell>
          <cell r="B7666" t="str">
            <v>INCOME FROM CONSOLIDATED AFFILIATES</v>
          </cell>
        </row>
        <row r="7667">
          <cell r="A7667">
            <v>9010072</v>
          </cell>
          <cell r="B7667" t="str">
            <v>TRSY-OTHER INTERNAL INCOME</v>
          </cell>
        </row>
        <row r="7668">
          <cell r="A7668">
            <v>9010073</v>
          </cell>
          <cell r="B7668" t="str">
            <v>CHANGE IN EQUITY</v>
          </cell>
        </row>
        <row r="7669">
          <cell r="A7669">
            <v>9011501</v>
          </cell>
          <cell r="B7669" t="str">
            <v>AMORT OF DIF BTWN CST &amp; SHR OF EQTY AT ACQ-ASSOC CO</v>
          </cell>
        </row>
        <row r="7670">
          <cell r="A7670">
            <v>9011501</v>
          </cell>
          <cell r="B7670" t="str">
            <v>AMORT OF DIF BTWN CST &amp; SHR OF EQTY AT ACQ-ASSOC CO</v>
          </cell>
        </row>
        <row r="7671">
          <cell r="A7671">
            <v>9011701</v>
          </cell>
          <cell r="B7671" t="str">
            <v>CHANGE IN EQUITY OF ASSOCIATED COMPANIES</v>
          </cell>
        </row>
        <row r="7672">
          <cell r="A7672">
            <v>9012401</v>
          </cell>
          <cell r="B7672" t="str">
            <v>GAIN OR LOSS ON DISP OF BUS OTHER THAN ASSOC CO</v>
          </cell>
        </row>
        <row r="7673">
          <cell r="A7673">
            <v>9014001</v>
          </cell>
          <cell r="B7673" t="str">
            <v>INTEREST</v>
          </cell>
        </row>
        <row r="7674">
          <cell r="A7674">
            <v>9014001</v>
          </cell>
          <cell r="B7674" t="str">
            <v>INTEREST</v>
          </cell>
        </row>
        <row r="7675">
          <cell r="A7675">
            <v>9014001</v>
          </cell>
          <cell r="B7675" t="str">
            <v>INTEREST</v>
          </cell>
        </row>
        <row r="7676">
          <cell r="A7676">
            <v>9016001</v>
          </cell>
          <cell r="B7676" t="str">
            <v>INTEREST FROM ASSOCIATED COMPANIES</v>
          </cell>
        </row>
        <row r="7677">
          <cell r="A7677">
            <v>9017001</v>
          </cell>
          <cell r="B7677" t="str">
            <v>SERVICE CHARGES &amp; COMMISSIONS-INTERNAL</v>
          </cell>
        </row>
        <row r="7678">
          <cell r="A7678">
            <v>9113401</v>
          </cell>
          <cell r="B7678" t="str">
            <v>INCOME FROM MISCELLANEOUS INVESTMENTS-VENDOR FINANCING/OTHER</v>
          </cell>
        </row>
        <row r="7679">
          <cell r="A7679">
            <v>9113401</v>
          </cell>
          <cell r="B7679" t="str">
            <v>INCOME FROM MISCELLANEOUS INVESTMENTS-VENDOR FINANCING/OTHER</v>
          </cell>
        </row>
        <row r="7680">
          <cell r="A7680">
            <v>9115001</v>
          </cell>
          <cell r="B7680" t="str">
            <v>INCOME FROM MISC INVST-AMORT OF PREM/DISC</v>
          </cell>
        </row>
        <row r="7681">
          <cell r="A7681">
            <v>9311001</v>
          </cell>
          <cell r="B7681" t="str">
            <v>INTEREST ON CUSTOMERS' ACCOUNTS &amp; NOTES REC</v>
          </cell>
        </row>
        <row r="7682">
          <cell r="A7682">
            <v>9312001</v>
          </cell>
          <cell r="B7682" t="str">
            <v>INTEREST ON BANK BALANCES</v>
          </cell>
        </row>
        <row r="7683">
          <cell r="A7683">
            <v>9312001</v>
          </cell>
          <cell r="B7683" t="str">
            <v>INTEREST ON BANK BALANCES</v>
          </cell>
        </row>
        <row r="7684">
          <cell r="A7684">
            <v>9312001</v>
          </cell>
          <cell r="B7684" t="str">
            <v>INTEREST ON BANK BALANCES</v>
          </cell>
        </row>
        <row r="7685">
          <cell r="A7685">
            <v>9312001</v>
          </cell>
          <cell r="B7685" t="str">
            <v>INTEREST ON BANK BALANCES</v>
          </cell>
        </row>
        <row r="7686">
          <cell r="A7686">
            <v>9312001</v>
          </cell>
          <cell r="B7686" t="str">
            <v>INTEREST ON BANK BALANCES</v>
          </cell>
        </row>
        <row r="7687">
          <cell r="A7687">
            <v>9313001</v>
          </cell>
          <cell r="B7687" t="str">
            <v>INTEREST ON LOANS TO EMPLOYEES</v>
          </cell>
        </row>
        <row r="7688">
          <cell r="A7688">
            <v>9316001</v>
          </cell>
          <cell r="B7688" t="str">
            <v>INTEREST ON SUNDRY RECEIVABLES</v>
          </cell>
        </row>
        <row r="7689">
          <cell r="A7689">
            <v>9511001</v>
          </cell>
          <cell r="B7689" t="str">
            <v>LICENSING INCOME</v>
          </cell>
        </row>
        <row r="7690">
          <cell r="A7690">
            <v>9511001</v>
          </cell>
          <cell r="B7690" t="str">
            <v>LICENSING INCOME</v>
          </cell>
        </row>
        <row r="7691">
          <cell r="A7691">
            <v>9613001</v>
          </cell>
          <cell r="B7691" t="str">
            <v>FEES FOR COLLECTION OF STATE &amp; LOCAL TAXES</v>
          </cell>
        </row>
        <row r="7692">
          <cell r="A7692">
            <v>9614001</v>
          </cell>
          <cell r="B7692" t="str">
            <v>RENTAL INCOME-EXTERNAL</v>
          </cell>
        </row>
        <row r="7693">
          <cell r="A7693">
            <v>9615001</v>
          </cell>
          <cell r="B7693" t="str">
            <v>SERVICES CHARGES-EXTERNAL</v>
          </cell>
        </row>
        <row r="7694">
          <cell r="A7694">
            <v>9700071</v>
          </cell>
          <cell r="B7694" t="str">
            <v>TRSY-INTEREST EXPENSE</v>
          </cell>
        </row>
        <row r="7695">
          <cell r="A7695">
            <v>9701001</v>
          </cell>
          <cell r="B7695" t="str">
            <v>INTEREST PAID TO CONSOLIDATED COMPONENTS</v>
          </cell>
        </row>
        <row r="7696">
          <cell r="A7696">
            <v>9701501</v>
          </cell>
          <cell r="B7696" t="str">
            <v>AMORT-ISSUANCE COSTS CUR EXP-DEB &amp; BONDS</v>
          </cell>
        </row>
        <row r="7697">
          <cell r="A7697">
            <v>9701701</v>
          </cell>
          <cell r="B7697" t="str">
            <v>AMORT OF DISC/PREM-RECEIVABLES DISCOUNTS</v>
          </cell>
        </row>
        <row r="7698">
          <cell r="A7698">
            <v>9702002</v>
          </cell>
          <cell r="B7698" t="str">
            <v>INTEREST ON TAX DEFICIENCIES</v>
          </cell>
        </row>
        <row r="7699">
          <cell r="A7699">
            <v>9702301</v>
          </cell>
          <cell r="B7699" t="str">
            <v>INTEREST ON OTHER TRANSACTIONS</v>
          </cell>
        </row>
        <row r="7700">
          <cell r="A7700">
            <v>9702401</v>
          </cell>
          <cell r="B7700" t="str">
            <v>SERVICE CHARGES CONTROLLED DISB BANK ACCT</v>
          </cell>
        </row>
        <row r="7701">
          <cell r="A7701">
            <v>9703001</v>
          </cell>
          <cell r="B7701" t="str">
            <v>INTEREST ON BANK LOANS,NOTES &amp;INSTALL PAYABLE</v>
          </cell>
        </row>
        <row r="7702">
          <cell r="A7702">
            <v>9800071</v>
          </cell>
          <cell r="B7702" t="str">
            <v>TRSY-TAX PROVISION</v>
          </cell>
        </row>
        <row r="7703">
          <cell r="A7703">
            <v>9801001</v>
          </cell>
          <cell r="B7703" t="str">
            <v>U.S. FED INC TAXES PAYABLE - PARENT</v>
          </cell>
        </row>
        <row r="7704">
          <cell r="A7704">
            <v>9801001</v>
          </cell>
          <cell r="B7704" t="str">
            <v>U.S. FED INC TAXES PAYABLE - PARENT</v>
          </cell>
        </row>
        <row r="7705">
          <cell r="A7705">
            <v>9801001</v>
          </cell>
          <cell r="B7705" t="str">
            <v>U.S. FED INC TAXES PAYABLE - PARENT</v>
          </cell>
        </row>
        <row r="7706">
          <cell r="A7706">
            <v>9801002</v>
          </cell>
          <cell r="B7706" t="str">
            <v>U.S.FED INC TAXES PAYABLE-NON-PARENT</v>
          </cell>
        </row>
        <row r="7707">
          <cell r="A7707">
            <v>9802001</v>
          </cell>
          <cell r="B7707" t="str">
            <v>U.S. FEDERAL INCOME TAXES-DEFERRED</v>
          </cell>
        </row>
        <row r="7708">
          <cell r="A7708">
            <v>9841001</v>
          </cell>
          <cell r="B7708" t="str">
            <v>PROVISION-FOREIGN INCOME TAX PAYABLE</v>
          </cell>
        </row>
        <row r="7709">
          <cell r="A7709">
            <v>9841001</v>
          </cell>
          <cell r="B7709" t="str">
            <v>PROVISION-FOREIGN INCOME TAX PAYABLE</v>
          </cell>
        </row>
        <row r="7710">
          <cell r="A7710">
            <v>9841001</v>
          </cell>
          <cell r="B7710" t="str">
            <v>PROVISION-FOREIGN INCOME TAX PAYABLE</v>
          </cell>
        </row>
        <row r="7711">
          <cell r="A7711">
            <v>9841001</v>
          </cell>
          <cell r="B7711" t="str">
            <v>PROVISION-FOREIGN INCOME TAX PAYABLE</v>
          </cell>
        </row>
        <row r="7712">
          <cell r="A7712">
            <v>9842001</v>
          </cell>
          <cell r="B7712" t="str">
            <v>PROVISION-FOREIGN INCOME TAX DEFERRED</v>
          </cell>
        </row>
        <row r="7713">
          <cell r="A7713">
            <v>9842001</v>
          </cell>
          <cell r="B7713" t="str">
            <v>PROVISION-FOREIGN INCOME TAX DEFERRED</v>
          </cell>
        </row>
        <row r="7714">
          <cell r="A7714">
            <v>9860001</v>
          </cell>
          <cell r="B7714" t="str">
            <v>STATE &amp; LOCAL I&amp;F TAXES - PARENT</v>
          </cell>
        </row>
        <row r="7715">
          <cell r="A7715">
            <v>9860001</v>
          </cell>
          <cell r="B7715" t="str">
            <v>STATE &amp; LOCAL I&amp;F TAXES - PARENT</v>
          </cell>
        </row>
        <row r="7716">
          <cell r="A7716">
            <v>9860001</v>
          </cell>
          <cell r="B7716" t="str">
            <v>STATE &amp; LOCAL I&amp;F TAXES - PARENT</v>
          </cell>
        </row>
        <row r="7717">
          <cell r="A7717">
            <v>9860002</v>
          </cell>
          <cell r="B7717" t="str">
            <v>PROV FOR INCOME TAXES-STATE &amp; LOCAL I&amp;F TAXES-NON-PARENT</v>
          </cell>
        </row>
        <row r="7718">
          <cell r="A7718">
            <v>9860002</v>
          </cell>
          <cell r="B7718" t="str">
            <v>PROV FOR INCOME TAXES-STATE &amp; LOCAL I&amp;F TAXES-NON-PARENT</v>
          </cell>
        </row>
        <row r="7719">
          <cell r="A7719">
            <v>9900001</v>
          </cell>
          <cell r="B7719" t="str">
            <v>INT OF OTHER SHARE OWNERS IN AFFIL NET INCOME</v>
          </cell>
        </row>
        <row r="7720">
          <cell r="A7720">
            <v>100001</v>
          </cell>
          <cell r="B7720" t="str">
            <v>CASH</v>
          </cell>
        </row>
        <row r="7721">
          <cell r="A7721">
            <v>100001</v>
          </cell>
          <cell r="B7721" t="str">
            <v>CASH</v>
          </cell>
        </row>
        <row r="7722">
          <cell r="A7722">
            <v>100001</v>
          </cell>
          <cell r="B7722" t="str">
            <v>CASH</v>
          </cell>
        </row>
        <row r="7723">
          <cell r="A7723">
            <v>100001</v>
          </cell>
          <cell r="B7723" t="str">
            <v>CASH</v>
          </cell>
        </row>
        <row r="7724">
          <cell r="A7724">
            <v>100001</v>
          </cell>
          <cell r="B7724" t="str">
            <v>CASH</v>
          </cell>
        </row>
        <row r="7725">
          <cell r="A7725">
            <v>100001</v>
          </cell>
          <cell r="B7725" t="str">
            <v>CASH</v>
          </cell>
        </row>
        <row r="7726">
          <cell r="A7726">
            <v>100001</v>
          </cell>
          <cell r="B7726" t="str">
            <v>CASH</v>
          </cell>
        </row>
        <row r="7727">
          <cell r="A7727">
            <v>100001</v>
          </cell>
          <cell r="B7727" t="str">
            <v>CASH</v>
          </cell>
        </row>
        <row r="7728">
          <cell r="A7728">
            <v>100001</v>
          </cell>
          <cell r="B7728" t="str">
            <v>CASH</v>
          </cell>
        </row>
        <row r="7729">
          <cell r="A7729">
            <v>100001</v>
          </cell>
          <cell r="B7729" t="str">
            <v>CASH</v>
          </cell>
        </row>
        <row r="7730">
          <cell r="A7730">
            <v>100071</v>
          </cell>
          <cell r="B7730" t="str">
            <v>TRSY-CASH &amp; MARKETABLE SECURITIES</v>
          </cell>
        </row>
        <row r="7731">
          <cell r="A7731">
            <v>301101</v>
          </cell>
          <cell r="B7731" t="str">
            <v>CUSTOMERS' ACCTS &amp; NOTES-CURRENT</v>
          </cell>
        </row>
        <row r="7732">
          <cell r="A7732">
            <v>301101</v>
          </cell>
          <cell r="B7732" t="str">
            <v>CUSTOMERS' ACCTS &amp; NOTES-CURRENT</v>
          </cell>
        </row>
        <row r="7733">
          <cell r="A7733">
            <v>301101</v>
          </cell>
          <cell r="B7733" t="str">
            <v>CUSTOMERS' ACCTS &amp; NOTES-CURRENT</v>
          </cell>
        </row>
        <row r="7734">
          <cell r="A7734">
            <v>301101</v>
          </cell>
          <cell r="B7734" t="str">
            <v>CUSTOMERS' ACCTS &amp; NOTES-CURRENT</v>
          </cell>
        </row>
        <row r="7735">
          <cell r="A7735">
            <v>301101</v>
          </cell>
          <cell r="B7735" t="str">
            <v>CUSTOMERS' ACCTS &amp; NOTES-CURRENT</v>
          </cell>
        </row>
        <row r="7736">
          <cell r="A7736">
            <v>301101</v>
          </cell>
          <cell r="B7736" t="str">
            <v>CUSTOMERS' ACCTS &amp; NOTES-CURRENT</v>
          </cell>
        </row>
        <row r="7737">
          <cell r="A7737">
            <v>301101</v>
          </cell>
          <cell r="B7737" t="str">
            <v>CUSTOMERS' ACCTS &amp; NOTES-CURRENT</v>
          </cell>
        </row>
        <row r="7738">
          <cell r="A7738">
            <v>301101</v>
          </cell>
          <cell r="B7738" t="str">
            <v>CUSTOMERS' ACCTS &amp; NOTES-CURRENT</v>
          </cell>
        </row>
        <row r="7739">
          <cell r="A7739">
            <v>301101</v>
          </cell>
          <cell r="B7739" t="str">
            <v>CUSTOMERS' ACCTS &amp; NOTES-CURRENT</v>
          </cell>
        </row>
        <row r="7740">
          <cell r="A7740">
            <v>301101</v>
          </cell>
          <cell r="B7740" t="str">
            <v>CUSTOMERS' ACCTS &amp; NOTES-CURRENT</v>
          </cell>
        </row>
        <row r="7741">
          <cell r="A7741">
            <v>301101</v>
          </cell>
          <cell r="B7741" t="str">
            <v>CUSTOMERS' ACCTS &amp; NOTES-CURRENT</v>
          </cell>
        </row>
        <row r="7742">
          <cell r="A7742">
            <v>301101</v>
          </cell>
          <cell r="B7742" t="str">
            <v>CUSTOMERS' ACCTS &amp; NOTES-CURRENT</v>
          </cell>
        </row>
        <row r="7743">
          <cell r="A7743">
            <v>301101</v>
          </cell>
          <cell r="B7743" t="str">
            <v>CUSTOMERS' ACCTS &amp; NOTES-CURRENT</v>
          </cell>
        </row>
        <row r="7744">
          <cell r="A7744">
            <v>303101</v>
          </cell>
          <cell r="B7744" t="str">
            <v>DUE FROM GE PAR &amp; CONS AFFIL WITHIN OWN BUS</v>
          </cell>
        </row>
        <row r="7745">
          <cell r="A7745">
            <v>303101</v>
          </cell>
          <cell r="B7745" t="str">
            <v>DUE FROM GE PAR &amp; CONS AFFIL WITHIN OWN BUS</v>
          </cell>
        </row>
        <row r="7746">
          <cell r="A7746">
            <v>303101</v>
          </cell>
          <cell r="B7746" t="str">
            <v>DUE FROM GE PAR &amp; CONS AFFIL WITHIN OWN BUS</v>
          </cell>
        </row>
        <row r="7747">
          <cell r="A7747">
            <v>303101</v>
          </cell>
          <cell r="B7747" t="str">
            <v>DUE FROM GE PAR &amp; CONS AFFIL WITHIN OWN BUS</v>
          </cell>
        </row>
        <row r="7748">
          <cell r="A7748">
            <v>303101</v>
          </cell>
          <cell r="B7748" t="str">
            <v>DUE FROM GE PAR &amp; CONS AFFIL WITHIN OWN BUS</v>
          </cell>
        </row>
        <row r="7749">
          <cell r="A7749">
            <v>303101</v>
          </cell>
          <cell r="B7749" t="str">
            <v>DUE FROM GE PAR &amp; CONS AFFIL WITHIN OWN BUS</v>
          </cell>
        </row>
        <row r="7750">
          <cell r="A7750">
            <v>303101</v>
          </cell>
          <cell r="B7750" t="str">
            <v>DUE FROM GE PAR &amp; CONS AFFIL WITHIN OWN BUS</v>
          </cell>
        </row>
        <row r="7751">
          <cell r="A7751">
            <v>303101</v>
          </cell>
          <cell r="B7751" t="str">
            <v>DUE FROM GE PAR &amp; CONS AFFIL WITHIN OWN BUS</v>
          </cell>
        </row>
        <row r="7752">
          <cell r="A7752">
            <v>303101</v>
          </cell>
          <cell r="B7752" t="str">
            <v>DUE FROM GE PAR &amp; CONS AFFIL WITHIN OWN BUS</v>
          </cell>
        </row>
        <row r="7753">
          <cell r="A7753">
            <v>303101</v>
          </cell>
          <cell r="B7753" t="str">
            <v>DUE FROM GE PAR &amp; CONS AFFIL WITHIN OWN BUS</v>
          </cell>
        </row>
        <row r="7754">
          <cell r="A7754">
            <v>303101</v>
          </cell>
          <cell r="B7754" t="str">
            <v>DUE FROM GE PAR &amp; CONS AFFIL WITHIN OWN BUS</v>
          </cell>
        </row>
        <row r="7755">
          <cell r="A7755">
            <v>303101</v>
          </cell>
          <cell r="B7755" t="str">
            <v>DUE FROM GE PAR &amp; CONS AFFIL WITHIN OWN BUS</v>
          </cell>
        </row>
        <row r="7756">
          <cell r="A7756">
            <v>303101</v>
          </cell>
          <cell r="B7756" t="str">
            <v>DUE FROM GE PAR &amp; CONS AFFIL WITHIN OWN BUS</v>
          </cell>
        </row>
        <row r="7757">
          <cell r="A7757">
            <v>303101</v>
          </cell>
          <cell r="B7757" t="str">
            <v>DUE FROM GE PAR &amp; CONS AFFIL WITHIN OWN BUS</v>
          </cell>
        </row>
        <row r="7758">
          <cell r="A7758">
            <v>303101</v>
          </cell>
          <cell r="B7758" t="str">
            <v>DUE FROM GE PAR &amp; CONS AFFIL WITHIN OWN BUS</v>
          </cell>
        </row>
        <row r="7759">
          <cell r="A7759">
            <v>303101</v>
          </cell>
          <cell r="B7759" t="str">
            <v>DUE FROM GE PAR &amp; CONS AFFIL WITHIN OWN BUS</v>
          </cell>
        </row>
        <row r="7760">
          <cell r="A7760">
            <v>303101</v>
          </cell>
          <cell r="B7760" t="str">
            <v>DUE FROM GE PAR &amp; CONS AFFIL WITHIN OWN BUS</v>
          </cell>
        </row>
        <row r="7761">
          <cell r="A7761">
            <v>303101</v>
          </cell>
          <cell r="B7761" t="str">
            <v>DUE FROM GE PAR &amp; CONS AFFIL WITHIN OWN BUS</v>
          </cell>
        </row>
        <row r="7762">
          <cell r="A7762">
            <v>303101</v>
          </cell>
          <cell r="B7762" t="str">
            <v>DUE FROM GE PAR &amp; CONS AFFIL WITHIN OWN BUS</v>
          </cell>
        </row>
        <row r="7763">
          <cell r="A7763">
            <v>303101</v>
          </cell>
          <cell r="B7763" t="str">
            <v>DUE FROM GE PAR &amp; CONS AFFIL WITHIN OWN BUS</v>
          </cell>
        </row>
        <row r="7764">
          <cell r="A7764">
            <v>303101</v>
          </cell>
          <cell r="B7764" t="str">
            <v>DUE FROM GE PAR &amp; CONS AFFIL WITHIN OWN BUS</v>
          </cell>
        </row>
        <row r="7765">
          <cell r="A7765">
            <v>303101</v>
          </cell>
          <cell r="B7765" t="str">
            <v>DUE FROM GE PAR &amp; CONS AFFIL WITHIN OWN BUS</v>
          </cell>
        </row>
        <row r="7766">
          <cell r="A7766">
            <v>303101</v>
          </cell>
          <cell r="B7766" t="str">
            <v>DUE FROM GE PAR &amp; CONS AFFIL WITHIN OWN BUS</v>
          </cell>
        </row>
        <row r="7767">
          <cell r="A7767">
            <v>303101</v>
          </cell>
          <cell r="B7767" t="str">
            <v>DUE FROM GE PAR &amp; CONS AFFIL WITHIN OWN BUS</v>
          </cell>
        </row>
        <row r="7768">
          <cell r="A7768">
            <v>303101</v>
          </cell>
          <cell r="B7768" t="str">
            <v>DUE FROM GE PAR &amp; CONS AFFIL WITHIN OWN BUS</v>
          </cell>
        </row>
        <row r="7769">
          <cell r="A7769">
            <v>303101</v>
          </cell>
          <cell r="B7769" t="str">
            <v>DUE FROM GE PAR &amp; CONS AFFIL WITHIN OWN BUS</v>
          </cell>
        </row>
        <row r="7770">
          <cell r="A7770">
            <v>303101</v>
          </cell>
          <cell r="B7770" t="str">
            <v>DUE FROM GE PAR &amp; CONS AFFIL WITHIN OWN BUS</v>
          </cell>
        </row>
        <row r="7771">
          <cell r="A7771">
            <v>303101</v>
          </cell>
          <cell r="B7771" t="str">
            <v>DUE FROM GE PAR &amp; CONS AFFIL WITHIN OWN BUS</v>
          </cell>
        </row>
        <row r="7772">
          <cell r="A7772">
            <v>303101</v>
          </cell>
          <cell r="B7772" t="str">
            <v>DUE FROM GE PAR &amp; CONS AFFIL WITHIN OWN BUS</v>
          </cell>
        </row>
        <row r="7773">
          <cell r="A7773">
            <v>303101</v>
          </cell>
          <cell r="B7773" t="str">
            <v>DUE FROM GE PAR &amp; CONS AFFIL WITHIN OWN BUS</v>
          </cell>
        </row>
        <row r="7774">
          <cell r="A7774">
            <v>303101</v>
          </cell>
          <cell r="B7774" t="str">
            <v>DUE FROM GE PAR &amp; CONS AFFIL WITHIN OWN BUS</v>
          </cell>
        </row>
        <row r="7775">
          <cell r="A7775">
            <v>303101</v>
          </cell>
          <cell r="B7775" t="str">
            <v>DUE FROM GE PAR &amp; CONS AFFIL WITHIN OWN BUS</v>
          </cell>
        </row>
        <row r="7776">
          <cell r="A7776">
            <v>303101</v>
          </cell>
          <cell r="B7776" t="str">
            <v>DUE FROM GE PAR &amp; CONS AFFIL WITHIN OWN BUS</v>
          </cell>
        </row>
        <row r="7777">
          <cell r="A7777">
            <v>303101</v>
          </cell>
          <cell r="B7777" t="str">
            <v>DUE FROM GE PAR &amp; CONS AFFIL WITHIN OWN BUS</v>
          </cell>
        </row>
        <row r="7778">
          <cell r="A7778">
            <v>303101</v>
          </cell>
          <cell r="B7778" t="str">
            <v>DUE FROM GE PAR &amp; CONS AFFIL WITHIN OWN BUS</v>
          </cell>
        </row>
        <row r="7779">
          <cell r="A7779">
            <v>303101</v>
          </cell>
          <cell r="B7779" t="str">
            <v>DUE FROM GE PAR &amp; CONS AFFIL WITHIN OWN BUS</v>
          </cell>
        </row>
        <row r="7780">
          <cell r="A7780">
            <v>303101</v>
          </cell>
          <cell r="B7780" t="str">
            <v>DUE FROM GE PAR &amp; CONS AFFIL WITHIN OWN BUS</v>
          </cell>
        </row>
        <row r="7781">
          <cell r="A7781">
            <v>303101</v>
          </cell>
          <cell r="B7781" t="str">
            <v>DUE FROM GE PAR &amp; CONS AFFIL WITHIN OWN BUS</v>
          </cell>
        </row>
        <row r="7782">
          <cell r="A7782">
            <v>303101</v>
          </cell>
          <cell r="B7782" t="str">
            <v>DUE FROM GE PAR &amp; CONS AFFIL WITHIN OWN BUS</v>
          </cell>
        </row>
        <row r="7783">
          <cell r="A7783">
            <v>303101</v>
          </cell>
          <cell r="B7783" t="str">
            <v>DUE FROM GE PAR &amp; CONS AFFIL WITHIN OWN BUS</v>
          </cell>
        </row>
        <row r="7784">
          <cell r="A7784">
            <v>303201</v>
          </cell>
          <cell r="B7784" t="str">
            <v>DUE FROM GE PAR &amp; CONS AFFIL OUTSIDE OWN BUS</v>
          </cell>
        </row>
        <row r="7785">
          <cell r="A7785">
            <v>303201</v>
          </cell>
          <cell r="B7785" t="str">
            <v>DUE FROM GE PAR &amp; CONS AFFIL OUTSIDE OWN BUS</v>
          </cell>
        </row>
        <row r="7786">
          <cell r="A7786">
            <v>303201</v>
          </cell>
          <cell r="B7786" t="str">
            <v>DUE FROM GE PAR &amp; CONS AFFIL OUTSIDE OWN BUS</v>
          </cell>
        </row>
        <row r="7787">
          <cell r="A7787">
            <v>303201</v>
          </cell>
          <cell r="B7787" t="str">
            <v>DUE FROM GE PAR &amp; CONS AFFIL OUTSIDE OWN BUS</v>
          </cell>
        </row>
        <row r="7788">
          <cell r="A7788">
            <v>303201</v>
          </cell>
          <cell r="B7788" t="str">
            <v>DUE FROM GE PAR &amp; CONS AFFIL OUTSIDE OWN BUS</v>
          </cell>
        </row>
        <row r="7789">
          <cell r="A7789">
            <v>303201</v>
          </cell>
          <cell r="B7789" t="str">
            <v>DUE FROM GE PAR &amp; CONS AFFIL OUTSIDE OWN BUS</v>
          </cell>
        </row>
        <row r="7790">
          <cell r="A7790">
            <v>303201</v>
          </cell>
          <cell r="B7790" t="str">
            <v>DUE FROM GE PAR &amp; CONS AFFIL OUTSIDE OWN BUS</v>
          </cell>
        </row>
        <row r="7791">
          <cell r="A7791">
            <v>303201</v>
          </cell>
          <cell r="B7791" t="str">
            <v>DUE FROM GE PAR &amp; CONS AFFIL OUTSIDE OWN BUS</v>
          </cell>
        </row>
        <row r="7792">
          <cell r="A7792">
            <v>303201</v>
          </cell>
          <cell r="B7792" t="str">
            <v>DUE FROM GE PAR &amp; CONS AFFIL OUTSIDE OWN BUS</v>
          </cell>
        </row>
        <row r="7793">
          <cell r="A7793">
            <v>371001</v>
          </cell>
          <cell r="B7793" t="str">
            <v>RESERVE FOR CUSTOMERS' ACCTS AND NOTES-CURRENT</v>
          </cell>
        </row>
        <row r="7794">
          <cell r="A7794">
            <v>403001</v>
          </cell>
          <cell r="B7794" t="str">
            <v>OTHER RECEIVABLES - ASSOC CO.</v>
          </cell>
        </row>
        <row r="7795">
          <cell r="A7795">
            <v>403001</v>
          </cell>
          <cell r="B7795" t="str">
            <v>OTHER RECEIVABLES - ASSOC CO.</v>
          </cell>
        </row>
        <row r="7796">
          <cell r="A7796">
            <v>403001</v>
          </cell>
          <cell r="B7796" t="str">
            <v>OTHER RECEIVABLES - ASSOC CO.</v>
          </cell>
        </row>
        <row r="7797">
          <cell r="A7797">
            <v>403001</v>
          </cell>
          <cell r="B7797" t="str">
            <v>OTHER RECEIVABLES - ASSOC CO.</v>
          </cell>
        </row>
        <row r="7798">
          <cell r="A7798">
            <v>403001</v>
          </cell>
          <cell r="B7798" t="str">
            <v>OTHER RECEIVABLES - ASSOC CO.</v>
          </cell>
        </row>
        <row r="7799">
          <cell r="A7799">
            <v>403001</v>
          </cell>
          <cell r="B7799" t="str">
            <v>OTHER RECEIVABLES - ASSOC CO.</v>
          </cell>
        </row>
        <row r="7800">
          <cell r="A7800">
            <v>405001</v>
          </cell>
          <cell r="B7800" t="str">
            <v>SUNDRY RECEIVABLES-CURRENT</v>
          </cell>
        </row>
        <row r="7801">
          <cell r="A7801">
            <v>405001</v>
          </cell>
          <cell r="B7801" t="str">
            <v>SUNDRY RECEIVABLES-CURRENT</v>
          </cell>
        </row>
        <row r="7802">
          <cell r="A7802">
            <v>405001</v>
          </cell>
          <cell r="B7802" t="str">
            <v>SUNDRY RECEIVABLES-CURRENT</v>
          </cell>
        </row>
        <row r="7803">
          <cell r="A7803">
            <v>405001</v>
          </cell>
          <cell r="B7803" t="str">
            <v>SUNDRY RECEIVABLES-CURRENT</v>
          </cell>
        </row>
        <row r="7804">
          <cell r="A7804">
            <v>405001</v>
          </cell>
          <cell r="B7804" t="str">
            <v>SUNDRY RECEIVABLES-CURRENT</v>
          </cell>
        </row>
        <row r="7805">
          <cell r="A7805">
            <v>405001</v>
          </cell>
          <cell r="B7805" t="str">
            <v>SUNDRY RECEIVABLES-CURRENT</v>
          </cell>
        </row>
        <row r="7806">
          <cell r="A7806">
            <v>405001</v>
          </cell>
          <cell r="B7806" t="str">
            <v>SUNDRY RECEIVABLES-CURRENT</v>
          </cell>
        </row>
        <row r="7807">
          <cell r="A7807">
            <v>405001</v>
          </cell>
          <cell r="B7807" t="str">
            <v>SUNDRY RECEIVABLES-CURRENT</v>
          </cell>
        </row>
        <row r="7808">
          <cell r="A7808">
            <v>405001</v>
          </cell>
          <cell r="B7808" t="str">
            <v>SUNDRY RECEIVABLES-CURRENT</v>
          </cell>
        </row>
        <row r="7809">
          <cell r="A7809">
            <v>405001</v>
          </cell>
          <cell r="B7809" t="str">
            <v>SUNDRY RECEIVABLES-CURRENT</v>
          </cell>
        </row>
        <row r="7810">
          <cell r="A7810">
            <v>405001</v>
          </cell>
          <cell r="B7810" t="str">
            <v>SUNDRY RECEIVABLES-CURRENT</v>
          </cell>
        </row>
        <row r="7811">
          <cell r="A7811">
            <v>405001</v>
          </cell>
          <cell r="B7811" t="str">
            <v>SUNDRY RECEIVABLES-CURRENT</v>
          </cell>
        </row>
        <row r="7812">
          <cell r="A7812">
            <v>405001</v>
          </cell>
          <cell r="B7812" t="str">
            <v>SUNDRY RECEIVABLES-CURRENT</v>
          </cell>
        </row>
        <row r="7813">
          <cell r="A7813">
            <v>405001</v>
          </cell>
          <cell r="B7813" t="str">
            <v>SUNDRY RECEIVABLES-CURRENT</v>
          </cell>
        </row>
        <row r="7814">
          <cell r="A7814">
            <v>405001</v>
          </cell>
          <cell r="B7814" t="str">
            <v>SUNDRY RECEIVABLES-CURRENT</v>
          </cell>
        </row>
        <row r="7815">
          <cell r="A7815">
            <v>405001</v>
          </cell>
          <cell r="B7815" t="str">
            <v>SUNDRY RECEIVABLES-CURRENT</v>
          </cell>
        </row>
        <row r="7816">
          <cell r="A7816">
            <v>405001</v>
          </cell>
          <cell r="B7816" t="str">
            <v>SUNDRY RECEIVABLES-CURRENT</v>
          </cell>
        </row>
        <row r="7817">
          <cell r="A7817">
            <v>405001</v>
          </cell>
          <cell r="B7817" t="str">
            <v>SUNDRY RECEIVABLES-CURRENT</v>
          </cell>
        </row>
        <row r="7818">
          <cell r="A7818">
            <v>405001</v>
          </cell>
          <cell r="B7818" t="str">
            <v>SUNDRY RECEIVABLES-CURRENT</v>
          </cell>
        </row>
        <row r="7819">
          <cell r="A7819">
            <v>405001</v>
          </cell>
          <cell r="B7819" t="str">
            <v>SUNDRY RECEIVABLES-CURRENT</v>
          </cell>
        </row>
        <row r="7820">
          <cell r="A7820">
            <v>405001</v>
          </cell>
          <cell r="B7820" t="str">
            <v>SUNDRY RECEIVABLES-CURRENT</v>
          </cell>
        </row>
        <row r="7821">
          <cell r="A7821">
            <v>405001</v>
          </cell>
          <cell r="B7821" t="str">
            <v>SUNDRY RECEIVABLES-CURRENT</v>
          </cell>
        </row>
        <row r="7822">
          <cell r="A7822">
            <v>409001</v>
          </cell>
          <cell r="B7822" t="str">
            <v>PURCHASE OF EXCHANGE</v>
          </cell>
        </row>
        <row r="7823">
          <cell r="A7823">
            <v>410001</v>
          </cell>
          <cell r="B7823" t="str">
            <v>ALLOW FOR SUNDRY RECEIVABLES-CURRENT</v>
          </cell>
        </row>
        <row r="7824">
          <cell r="A7824">
            <v>440001</v>
          </cell>
          <cell r="B7824" t="str">
            <v>SUNDRY RECEIVABLES-NOT CURRENT</v>
          </cell>
        </row>
        <row r="7825">
          <cell r="A7825">
            <v>440001</v>
          </cell>
          <cell r="B7825" t="str">
            <v>SUNDRY RECEIVABLES-NOT CURRENT</v>
          </cell>
        </row>
        <row r="7826">
          <cell r="A7826">
            <v>500001</v>
          </cell>
          <cell r="B7826" t="str">
            <v>INVENTORIES RAW AND IN PROCESS</v>
          </cell>
        </row>
        <row r="7827">
          <cell r="A7827">
            <v>500001</v>
          </cell>
          <cell r="B7827" t="str">
            <v>INVENTORIES RAW AND IN PROCESS</v>
          </cell>
        </row>
        <row r="7828">
          <cell r="A7828">
            <v>500001</v>
          </cell>
          <cell r="B7828" t="str">
            <v>INVENTORIES RAW AND IN PROCESS</v>
          </cell>
        </row>
        <row r="7829">
          <cell r="A7829">
            <v>500001</v>
          </cell>
          <cell r="B7829" t="str">
            <v>INVENTORIES RAW AND IN PROCESS</v>
          </cell>
        </row>
        <row r="7830">
          <cell r="A7830">
            <v>500001</v>
          </cell>
          <cell r="B7830" t="str">
            <v>INVENTORIES RAW AND IN PROCESS</v>
          </cell>
        </row>
        <row r="7831">
          <cell r="A7831">
            <v>500001</v>
          </cell>
          <cell r="B7831" t="str">
            <v>INVENTORIES RAW AND IN PROCESS</v>
          </cell>
        </row>
        <row r="7832">
          <cell r="A7832">
            <v>500001</v>
          </cell>
          <cell r="B7832" t="str">
            <v>INVENTORIES RAW AND IN PROCESS</v>
          </cell>
        </row>
        <row r="7833">
          <cell r="A7833">
            <v>500001</v>
          </cell>
          <cell r="B7833" t="str">
            <v>INVENTORIES RAW AND IN PROCESS</v>
          </cell>
        </row>
        <row r="7834">
          <cell r="A7834">
            <v>500001</v>
          </cell>
          <cell r="B7834" t="str">
            <v>INVENTORIES RAW AND IN PROCESS</v>
          </cell>
        </row>
        <row r="7835">
          <cell r="A7835">
            <v>500001</v>
          </cell>
          <cell r="B7835" t="str">
            <v>INVENTORIES RAW AND IN PROCESS</v>
          </cell>
        </row>
        <row r="7836">
          <cell r="A7836">
            <v>500001</v>
          </cell>
          <cell r="B7836" t="str">
            <v>INVENTORIES RAW AND IN PROCESS</v>
          </cell>
        </row>
        <row r="7837">
          <cell r="A7837">
            <v>500001</v>
          </cell>
          <cell r="B7837" t="str">
            <v>INVENTORIES RAW AND IN PROCESS</v>
          </cell>
        </row>
        <row r="7838">
          <cell r="A7838">
            <v>500001</v>
          </cell>
          <cell r="B7838" t="str">
            <v>INVENTORIES RAW AND IN PROCESS</v>
          </cell>
        </row>
        <row r="7839">
          <cell r="A7839">
            <v>500001</v>
          </cell>
          <cell r="B7839" t="str">
            <v>INVENTORIES RAW AND IN PROCESS</v>
          </cell>
        </row>
        <row r="7840">
          <cell r="A7840">
            <v>500001</v>
          </cell>
          <cell r="B7840" t="str">
            <v>INVENTORIES RAW AND IN PROCESS</v>
          </cell>
        </row>
        <row r="7841">
          <cell r="A7841">
            <v>500001</v>
          </cell>
          <cell r="B7841" t="str">
            <v>INVENTORIES RAW AND IN PROCESS</v>
          </cell>
        </row>
        <row r="7842">
          <cell r="A7842">
            <v>500001</v>
          </cell>
          <cell r="B7842" t="str">
            <v>INVENTORIES RAW AND IN PROCESS</v>
          </cell>
        </row>
        <row r="7843">
          <cell r="A7843">
            <v>500001</v>
          </cell>
          <cell r="B7843" t="str">
            <v>INVENTORIES RAW AND IN PROCESS</v>
          </cell>
        </row>
        <row r="7844">
          <cell r="A7844">
            <v>500001</v>
          </cell>
          <cell r="B7844" t="str">
            <v>INVENTORIES RAW AND IN PROCESS</v>
          </cell>
        </row>
        <row r="7845">
          <cell r="A7845">
            <v>500001</v>
          </cell>
          <cell r="B7845" t="str">
            <v>INVENTORIES RAW AND IN PROCESS</v>
          </cell>
        </row>
        <row r="7846">
          <cell r="A7846">
            <v>500001</v>
          </cell>
          <cell r="B7846" t="str">
            <v>INVENTORIES RAW AND IN PROCESS</v>
          </cell>
        </row>
        <row r="7847">
          <cell r="A7847">
            <v>500001</v>
          </cell>
          <cell r="B7847" t="str">
            <v>INVENTORIES RAW AND IN PROCESS</v>
          </cell>
        </row>
        <row r="7848">
          <cell r="A7848">
            <v>500001</v>
          </cell>
          <cell r="B7848" t="str">
            <v>INVENTORIES RAW AND IN PROCESS</v>
          </cell>
        </row>
        <row r="7849">
          <cell r="A7849">
            <v>500001</v>
          </cell>
          <cell r="B7849" t="str">
            <v>INVENTORIES RAW AND IN PROCESS</v>
          </cell>
        </row>
        <row r="7850">
          <cell r="A7850">
            <v>500001</v>
          </cell>
          <cell r="B7850" t="str">
            <v>INVENTORIES RAW AND IN PROCESS</v>
          </cell>
        </row>
        <row r="7851">
          <cell r="A7851">
            <v>500001</v>
          </cell>
          <cell r="B7851" t="str">
            <v>INVENTORIES RAW AND IN PROCESS</v>
          </cell>
        </row>
        <row r="7852">
          <cell r="A7852">
            <v>500001</v>
          </cell>
          <cell r="B7852" t="str">
            <v>INVENTORIES RAW AND IN PROCESS</v>
          </cell>
        </row>
        <row r="7853">
          <cell r="A7853">
            <v>500001</v>
          </cell>
          <cell r="B7853" t="str">
            <v>INVENTORIES RAW AND IN PROCESS</v>
          </cell>
        </row>
        <row r="7854">
          <cell r="A7854">
            <v>500001</v>
          </cell>
          <cell r="B7854" t="str">
            <v>INVENTORIES RAW AND IN PROCESS</v>
          </cell>
        </row>
        <row r="7855">
          <cell r="A7855">
            <v>500001</v>
          </cell>
          <cell r="B7855" t="str">
            <v>INVENTORIES RAW AND IN PROCESS</v>
          </cell>
        </row>
        <row r="7856">
          <cell r="A7856">
            <v>500001</v>
          </cell>
          <cell r="B7856" t="str">
            <v>INVENTORIES RAW AND IN PROCESS</v>
          </cell>
        </row>
        <row r="7857">
          <cell r="A7857">
            <v>500001</v>
          </cell>
          <cell r="B7857" t="str">
            <v>INVENTORIES RAW AND IN PROCESS</v>
          </cell>
        </row>
        <row r="7858">
          <cell r="A7858">
            <v>500001</v>
          </cell>
          <cell r="B7858" t="str">
            <v>INVENTORIES RAW AND IN PROCESS</v>
          </cell>
        </row>
        <row r="7859">
          <cell r="A7859">
            <v>500001</v>
          </cell>
          <cell r="B7859" t="str">
            <v>INVENTORIES RAW AND IN PROCESS</v>
          </cell>
        </row>
        <row r="7860">
          <cell r="A7860">
            <v>500001</v>
          </cell>
          <cell r="B7860" t="str">
            <v>INVENTORIES RAW AND IN PROCESS</v>
          </cell>
        </row>
        <row r="7861">
          <cell r="A7861">
            <v>500001</v>
          </cell>
          <cell r="B7861" t="str">
            <v>INVENTORIES RAW AND IN PROCESS</v>
          </cell>
        </row>
        <row r="7862">
          <cell r="A7862">
            <v>500001</v>
          </cell>
          <cell r="B7862" t="str">
            <v>INVENTORIES RAW AND IN PROCESS</v>
          </cell>
        </row>
        <row r="7863">
          <cell r="A7863">
            <v>500001</v>
          </cell>
          <cell r="B7863" t="str">
            <v>INVENTORIES RAW AND IN PROCESS</v>
          </cell>
        </row>
        <row r="7864">
          <cell r="A7864">
            <v>500001</v>
          </cell>
          <cell r="B7864" t="str">
            <v>INVENTORIES RAW AND IN PROCESS</v>
          </cell>
        </row>
        <row r="7865">
          <cell r="A7865">
            <v>500001</v>
          </cell>
          <cell r="B7865" t="str">
            <v>INVENTORIES RAW AND IN PROCESS</v>
          </cell>
        </row>
        <row r="7866">
          <cell r="A7866">
            <v>500001</v>
          </cell>
          <cell r="B7866" t="str">
            <v>INVENTORIES RAW AND IN PROCESS</v>
          </cell>
        </row>
        <row r="7867">
          <cell r="A7867">
            <v>500001</v>
          </cell>
          <cell r="B7867" t="str">
            <v>INVENTORIES RAW AND IN PROCESS</v>
          </cell>
        </row>
        <row r="7868">
          <cell r="A7868">
            <v>500001</v>
          </cell>
          <cell r="B7868" t="str">
            <v>INVENTORIES RAW AND IN PROCESS</v>
          </cell>
        </row>
        <row r="7869">
          <cell r="A7869">
            <v>500001</v>
          </cell>
          <cell r="B7869" t="str">
            <v>INVENTORIES RAW AND IN PROCESS</v>
          </cell>
        </row>
        <row r="7870">
          <cell r="A7870">
            <v>500001</v>
          </cell>
          <cell r="B7870" t="str">
            <v>INVENTORIES RAW AND IN PROCESS</v>
          </cell>
        </row>
        <row r="7871">
          <cell r="A7871">
            <v>500001</v>
          </cell>
          <cell r="B7871" t="str">
            <v>INVENTORIES RAW AND IN PROCESS</v>
          </cell>
        </row>
        <row r="7872">
          <cell r="A7872">
            <v>500001</v>
          </cell>
          <cell r="B7872" t="str">
            <v>INVENTORIES RAW AND IN PROCESS</v>
          </cell>
        </row>
        <row r="7873">
          <cell r="A7873">
            <v>500001</v>
          </cell>
          <cell r="B7873" t="str">
            <v>INVENTORIES RAW AND IN PROCESS</v>
          </cell>
        </row>
        <row r="7874">
          <cell r="A7874">
            <v>500001</v>
          </cell>
          <cell r="B7874" t="str">
            <v>INVENTORIES RAW AND IN PROCESS</v>
          </cell>
        </row>
        <row r="7875">
          <cell r="A7875">
            <v>500001</v>
          </cell>
          <cell r="B7875" t="str">
            <v>INVENTORIES RAW AND IN PROCESS</v>
          </cell>
        </row>
        <row r="7876">
          <cell r="A7876">
            <v>500001</v>
          </cell>
          <cell r="B7876" t="str">
            <v>INVENTORIES RAW AND IN PROCESS</v>
          </cell>
        </row>
        <row r="7877">
          <cell r="A7877">
            <v>500001</v>
          </cell>
          <cell r="B7877" t="str">
            <v>INVENTORIES RAW AND IN PROCESS</v>
          </cell>
        </row>
        <row r="7878">
          <cell r="A7878">
            <v>500001</v>
          </cell>
          <cell r="B7878" t="str">
            <v>INVENTORIES RAW AND IN PROCESS</v>
          </cell>
        </row>
        <row r="7879">
          <cell r="A7879">
            <v>500001</v>
          </cell>
          <cell r="B7879" t="str">
            <v>INVENTORIES RAW AND IN PROCESS</v>
          </cell>
        </row>
        <row r="7880">
          <cell r="A7880">
            <v>500001</v>
          </cell>
          <cell r="B7880" t="str">
            <v>INVENTORIES RAW AND IN PROCESS</v>
          </cell>
        </row>
        <row r="7881">
          <cell r="A7881">
            <v>600001</v>
          </cell>
          <cell r="B7881" t="str">
            <v>FINISHED PRODUCT</v>
          </cell>
        </row>
        <row r="7882">
          <cell r="A7882">
            <v>600001</v>
          </cell>
          <cell r="B7882" t="str">
            <v>FINISHED PRODUCT</v>
          </cell>
        </row>
        <row r="7883">
          <cell r="A7883">
            <v>600001</v>
          </cell>
          <cell r="B7883" t="str">
            <v>FINISHED PRODUCT</v>
          </cell>
        </row>
        <row r="7884">
          <cell r="A7884">
            <v>600001</v>
          </cell>
          <cell r="B7884" t="str">
            <v>FINISHED PRODUCT</v>
          </cell>
        </row>
        <row r="7885">
          <cell r="A7885">
            <v>600001</v>
          </cell>
          <cell r="B7885" t="str">
            <v>FINISHED PRODUCT</v>
          </cell>
        </row>
        <row r="7886">
          <cell r="A7886">
            <v>600001</v>
          </cell>
          <cell r="B7886" t="str">
            <v>FINISHED PRODUCT</v>
          </cell>
        </row>
        <row r="7887">
          <cell r="A7887">
            <v>600001</v>
          </cell>
          <cell r="B7887" t="str">
            <v>FINISHED PRODUCT</v>
          </cell>
        </row>
        <row r="7888">
          <cell r="A7888">
            <v>600001</v>
          </cell>
          <cell r="B7888" t="str">
            <v>FINISHED PRODUCT</v>
          </cell>
        </row>
        <row r="7889">
          <cell r="A7889">
            <v>600001</v>
          </cell>
          <cell r="B7889" t="str">
            <v>FINISHED PRODUCT</v>
          </cell>
        </row>
        <row r="7890">
          <cell r="A7890">
            <v>600001</v>
          </cell>
          <cell r="B7890" t="str">
            <v>FINISHED PRODUCT</v>
          </cell>
        </row>
        <row r="7891">
          <cell r="A7891">
            <v>600001</v>
          </cell>
          <cell r="B7891" t="str">
            <v>FINISHED PRODUCT</v>
          </cell>
        </row>
        <row r="7892">
          <cell r="A7892">
            <v>600001</v>
          </cell>
          <cell r="B7892" t="str">
            <v>FINISHED PRODUCT</v>
          </cell>
        </row>
        <row r="7893">
          <cell r="A7893">
            <v>600001</v>
          </cell>
          <cell r="B7893" t="str">
            <v>FINISHED PRODUCT</v>
          </cell>
        </row>
        <row r="7894">
          <cell r="A7894">
            <v>600001</v>
          </cell>
          <cell r="B7894" t="str">
            <v>FINISHED PRODUCT</v>
          </cell>
        </row>
        <row r="7895">
          <cell r="A7895">
            <v>600001</v>
          </cell>
          <cell r="B7895" t="str">
            <v>FINISHED PRODUCT</v>
          </cell>
        </row>
        <row r="7896">
          <cell r="A7896">
            <v>600001</v>
          </cell>
          <cell r="B7896" t="str">
            <v>FINISHED PRODUCT</v>
          </cell>
        </row>
        <row r="7897">
          <cell r="A7897">
            <v>600001</v>
          </cell>
          <cell r="B7897" t="str">
            <v>FINISHED PRODUCT</v>
          </cell>
        </row>
        <row r="7898">
          <cell r="A7898">
            <v>600001</v>
          </cell>
          <cell r="B7898" t="str">
            <v>FINISHED PRODUCT</v>
          </cell>
        </row>
        <row r="7899">
          <cell r="A7899">
            <v>600001</v>
          </cell>
          <cell r="B7899" t="str">
            <v>FINISHED PRODUCT</v>
          </cell>
        </row>
        <row r="7900">
          <cell r="A7900">
            <v>600001</v>
          </cell>
          <cell r="B7900" t="str">
            <v>FINISHED PRODUCT</v>
          </cell>
        </row>
        <row r="7901">
          <cell r="A7901">
            <v>600001</v>
          </cell>
          <cell r="B7901" t="str">
            <v>FINISHED PRODUCT</v>
          </cell>
        </row>
        <row r="7902">
          <cell r="A7902">
            <v>600001</v>
          </cell>
          <cell r="B7902" t="str">
            <v>FINISHED PRODUCT</v>
          </cell>
        </row>
        <row r="7903">
          <cell r="A7903">
            <v>600001</v>
          </cell>
          <cell r="B7903" t="str">
            <v>FINISHED PRODUCT</v>
          </cell>
        </row>
        <row r="7904">
          <cell r="A7904">
            <v>600001</v>
          </cell>
          <cell r="B7904" t="str">
            <v>FINISHED PRODUCT</v>
          </cell>
        </row>
        <row r="7905">
          <cell r="A7905">
            <v>600001</v>
          </cell>
          <cell r="B7905" t="str">
            <v>FINISHED PRODUCT</v>
          </cell>
        </row>
        <row r="7906">
          <cell r="A7906">
            <v>700001</v>
          </cell>
          <cell r="B7906" t="str">
            <v>CONSIGNED STOCKS</v>
          </cell>
        </row>
        <row r="7907">
          <cell r="A7907">
            <v>700001</v>
          </cell>
          <cell r="B7907" t="str">
            <v>CONSIGNED STOCKS</v>
          </cell>
        </row>
        <row r="7908">
          <cell r="A7908">
            <v>700001</v>
          </cell>
          <cell r="B7908" t="str">
            <v>CONSIGNED STOCKS</v>
          </cell>
        </row>
        <row r="7909">
          <cell r="A7909">
            <v>700001</v>
          </cell>
          <cell r="B7909" t="str">
            <v>CONSIGNED STOCKS</v>
          </cell>
        </row>
        <row r="7910">
          <cell r="A7910">
            <v>800001</v>
          </cell>
          <cell r="B7910" t="str">
            <v>UNBILLED SHIPMENTS</v>
          </cell>
        </row>
        <row r="7911">
          <cell r="A7911">
            <v>800001</v>
          </cell>
          <cell r="B7911" t="str">
            <v>UNBILLED SHIPMENTS</v>
          </cell>
        </row>
        <row r="7912">
          <cell r="A7912">
            <v>800001</v>
          </cell>
          <cell r="B7912" t="str">
            <v>UNBILLED SHIPMENTS</v>
          </cell>
        </row>
        <row r="7913">
          <cell r="A7913">
            <v>950003</v>
          </cell>
          <cell r="B7913" t="str">
            <v>OTHERS WITHIN OWN ECHELON ABOVE GROUP</v>
          </cell>
        </row>
        <row r="7914">
          <cell r="A7914">
            <v>950004</v>
          </cell>
          <cell r="B7914" t="str">
            <v>OTHER GE PARENT CO.COMPONENTS</v>
          </cell>
        </row>
        <row r="7915">
          <cell r="A7915">
            <v>970001</v>
          </cell>
          <cell r="B7915" t="str">
            <v>REVALUATION TO LIFO</v>
          </cell>
        </row>
        <row r="7916">
          <cell r="A7916">
            <v>980001</v>
          </cell>
          <cell r="B7916" t="str">
            <v>REVAL TO LIFO - ADJ. TO FIN. RPT. BASIS</v>
          </cell>
        </row>
        <row r="7917">
          <cell r="A7917">
            <v>1010001</v>
          </cell>
          <cell r="B7917" t="str">
            <v>PROGRESS COLLECTIONS</v>
          </cell>
        </row>
        <row r="7918">
          <cell r="A7918">
            <v>1010001</v>
          </cell>
          <cell r="B7918" t="str">
            <v>PROGRESS COLLECTIONS</v>
          </cell>
        </row>
        <row r="7919">
          <cell r="A7919">
            <v>1201001</v>
          </cell>
          <cell r="B7919" t="str">
            <v>INSURANCE PAID IN ADVANCE</v>
          </cell>
        </row>
        <row r="7920">
          <cell r="A7920">
            <v>1201001</v>
          </cell>
          <cell r="B7920" t="str">
            <v>INSURANCE PAID IN ADVANCE</v>
          </cell>
        </row>
        <row r="7921">
          <cell r="A7921">
            <v>1201501</v>
          </cell>
          <cell r="B7921" t="str">
            <v>PREPAID EXP., EASEMENTS &amp; RIGHTS OF WAY</v>
          </cell>
        </row>
        <row r="7922">
          <cell r="A7922">
            <v>1201501</v>
          </cell>
          <cell r="B7922" t="str">
            <v>PREPAID EXP., EASEMENTS &amp; RIGHTS OF WAY</v>
          </cell>
        </row>
        <row r="7923">
          <cell r="A7923">
            <v>1202001</v>
          </cell>
          <cell r="B7923" t="str">
            <v>TAXES PAID IN ADVANCE</v>
          </cell>
        </row>
        <row r="7924">
          <cell r="A7924">
            <v>1202001</v>
          </cell>
          <cell r="B7924" t="str">
            <v>TAXES PAID IN ADVANCE</v>
          </cell>
        </row>
        <row r="7925">
          <cell r="A7925">
            <v>1202001</v>
          </cell>
          <cell r="B7925" t="str">
            <v>TAXES PAID IN ADVANCE</v>
          </cell>
        </row>
        <row r="7926">
          <cell r="A7926">
            <v>1202001</v>
          </cell>
          <cell r="B7926" t="str">
            <v>TAXES PAID IN ADVANCE</v>
          </cell>
        </row>
        <row r="7927">
          <cell r="A7927">
            <v>1203001</v>
          </cell>
          <cell r="B7927" t="str">
            <v>OTHER DEF CHGS                   120.3,.4,.6,.8,.17,.1</v>
          </cell>
        </row>
        <row r="7928">
          <cell r="A7928">
            <v>1203001</v>
          </cell>
          <cell r="B7928" t="str">
            <v>OTHER DEF CHGS                   120.3,.4,.6,.8,.17,.1</v>
          </cell>
        </row>
        <row r="7929">
          <cell r="A7929">
            <v>1203001</v>
          </cell>
          <cell r="B7929" t="str">
            <v>OTHER DEF CHGS                   120.3,.4,.6,.8,.17,.1</v>
          </cell>
        </row>
        <row r="7930">
          <cell r="A7930">
            <v>1203001</v>
          </cell>
          <cell r="B7930" t="str">
            <v>OTHER DEF CHGS                   120.3,.4,.6,.8,.17,.1</v>
          </cell>
        </row>
        <row r="7931">
          <cell r="A7931">
            <v>1203001</v>
          </cell>
          <cell r="B7931" t="str">
            <v>OTHER DEF CHGS                   120.3,.4,.6,.8,.17,.1</v>
          </cell>
        </row>
        <row r="7932">
          <cell r="A7932">
            <v>1203001</v>
          </cell>
          <cell r="B7932" t="str">
            <v>OTHER DEF CHGS                   120.3,.4,.6,.8,.17,.1</v>
          </cell>
        </row>
        <row r="7933">
          <cell r="A7933">
            <v>1203001</v>
          </cell>
          <cell r="B7933" t="str">
            <v>OTHER DEF CHGS                   120.3,.4,.6,.8,.17,.1</v>
          </cell>
        </row>
        <row r="7934">
          <cell r="A7934">
            <v>1203001</v>
          </cell>
          <cell r="B7934" t="str">
            <v>OTHER DEF CHGS                   120.3,.4,.6,.8,.17,.1</v>
          </cell>
        </row>
        <row r="7935">
          <cell r="A7935">
            <v>1205001</v>
          </cell>
          <cell r="B7935" t="str">
            <v>UNDISTRIBUTED EXPENDITURES</v>
          </cell>
        </row>
        <row r="7936">
          <cell r="A7936">
            <v>1205001</v>
          </cell>
          <cell r="B7936" t="str">
            <v>UNDISTRIBUTED EXPENDITURES</v>
          </cell>
        </row>
        <row r="7937">
          <cell r="A7937">
            <v>1205001</v>
          </cell>
          <cell r="B7937" t="str">
            <v>UNDISTRIBUTED EXPENDITURES</v>
          </cell>
        </row>
        <row r="7938">
          <cell r="A7938">
            <v>1205001</v>
          </cell>
          <cell r="B7938" t="str">
            <v>UNDISTRIBUTED EXPENDITURES</v>
          </cell>
        </row>
        <row r="7939">
          <cell r="A7939">
            <v>1205001</v>
          </cell>
          <cell r="B7939" t="str">
            <v>UNDISTRIBUTED EXPENDITURES</v>
          </cell>
        </row>
        <row r="7940">
          <cell r="A7940">
            <v>1205001</v>
          </cell>
          <cell r="B7940" t="str">
            <v>UNDISTRIBUTED EXPENDITURES</v>
          </cell>
        </row>
        <row r="7941">
          <cell r="A7941">
            <v>1205001</v>
          </cell>
          <cell r="B7941" t="str">
            <v>UNDISTRIBUTED EXPENDITURES</v>
          </cell>
        </row>
        <row r="7942">
          <cell r="A7942">
            <v>1205001</v>
          </cell>
          <cell r="B7942" t="str">
            <v>UNDISTRIBUTED EXPENDITURES</v>
          </cell>
        </row>
        <row r="7943">
          <cell r="A7943">
            <v>1205001</v>
          </cell>
          <cell r="B7943" t="str">
            <v>UNDISTRIBUTED EXPENDITURES</v>
          </cell>
        </row>
        <row r="7944">
          <cell r="A7944">
            <v>1205001</v>
          </cell>
          <cell r="B7944" t="str">
            <v>UNDISTRIBUTED EXPENDITURES</v>
          </cell>
        </row>
        <row r="7945">
          <cell r="A7945">
            <v>1205001</v>
          </cell>
          <cell r="B7945" t="str">
            <v>UNDISTRIBUTED EXPENDITURES</v>
          </cell>
        </row>
        <row r="7946">
          <cell r="A7946">
            <v>1205001</v>
          </cell>
          <cell r="B7946" t="str">
            <v>UNDISTRIBUTED EXPENDITURES</v>
          </cell>
        </row>
        <row r="7947">
          <cell r="A7947">
            <v>1205001</v>
          </cell>
          <cell r="B7947" t="str">
            <v>UNDISTRIBUTED EXPENDITURES</v>
          </cell>
        </row>
        <row r="7948">
          <cell r="A7948">
            <v>1205001</v>
          </cell>
          <cell r="B7948" t="str">
            <v>UNDISTRIBUTED EXPENDITURES</v>
          </cell>
        </row>
        <row r="7949">
          <cell r="A7949">
            <v>1205001</v>
          </cell>
          <cell r="B7949" t="str">
            <v>UNDISTRIBUTED EXPENDITURES</v>
          </cell>
        </row>
        <row r="7950">
          <cell r="A7950">
            <v>1205001</v>
          </cell>
          <cell r="B7950" t="str">
            <v>UNDISTRIBUTED EXPENDITURES</v>
          </cell>
        </row>
        <row r="7951">
          <cell r="A7951">
            <v>1205001</v>
          </cell>
          <cell r="B7951" t="str">
            <v>UNDISTRIBUTED EXPENDITURES</v>
          </cell>
        </row>
        <row r="7952">
          <cell r="A7952">
            <v>1205001</v>
          </cell>
          <cell r="B7952" t="str">
            <v>UNDISTRIBUTED EXPENDITURES</v>
          </cell>
        </row>
        <row r="7953">
          <cell r="A7953">
            <v>1205001</v>
          </cell>
          <cell r="B7953" t="str">
            <v>UNDISTRIBUTED EXPENDITURES</v>
          </cell>
        </row>
        <row r="7954">
          <cell r="A7954">
            <v>1205001</v>
          </cell>
          <cell r="B7954" t="str">
            <v>UNDISTRIBUTED EXPENDITURES</v>
          </cell>
        </row>
        <row r="7955">
          <cell r="A7955">
            <v>1205001</v>
          </cell>
          <cell r="B7955" t="str">
            <v>UNDISTRIBUTED EXPENDITURES</v>
          </cell>
        </row>
        <row r="7956">
          <cell r="A7956">
            <v>1205001</v>
          </cell>
          <cell r="B7956" t="str">
            <v>UNDISTRIBUTED EXPENDITURES</v>
          </cell>
        </row>
        <row r="7957">
          <cell r="A7957">
            <v>1205001</v>
          </cell>
          <cell r="B7957" t="str">
            <v>UNDISTRIBUTED EXPENDITURES</v>
          </cell>
        </row>
        <row r="7958">
          <cell r="A7958">
            <v>1205001</v>
          </cell>
          <cell r="B7958" t="str">
            <v>UNDISTRIBUTED EXPENDITURES</v>
          </cell>
        </row>
        <row r="7959">
          <cell r="A7959">
            <v>1205001</v>
          </cell>
          <cell r="B7959" t="str">
            <v>UNDISTRIBUTED EXPENDITURES</v>
          </cell>
        </row>
        <row r="7960">
          <cell r="A7960">
            <v>1205001</v>
          </cell>
          <cell r="B7960" t="str">
            <v>UNDISTRIBUTED EXPENDITURES</v>
          </cell>
        </row>
        <row r="7961">
          <cell r="A7961">
            <v>1205001</v>
          </cell>
          <cell r="B7961" t="str">
            <v>UNDISTRIBUTED EXPENDITURES</v>
          </cell>
        </row>
        <row r="7962">
          <cell r="A7962">
            <v>1205001</v>
          </cell>
          <cell r="B7962" t="str">
            <v>UNDISTRIBUTED EXPENDITURES</v>
          </cell>
        </row>
        <row r="7963">
          <cell r="A7963">
            <v>1205001</v>
          </cell>
          <cell r="B7963" t="str">
            <v>UNDISTRIBUTED EXPENDITURES</v>
          </cell>
        </row>
        <row r="7964">
          <cell r="A7964">
            <v>1205001</v>
          </cell>
          <cell r="B7964" t="str">
            <v>UNDISTRIBUTED EXPENDITURES</v>
          </cell>
        </row>
        <row r="7965">
          <cell r="A7965">
            <v>1205001</v>
          </cell>
          <cell r="B7965" t="str">
            <v>UNDISTRIBUTED EXPENDITURES</v>
          </cell>
        </row>
        <row r="7966">
          <cell r="A7966">
            <v>1205001</v>
          </cell>
          <cell r="B7966" t="str">
            <v>UNDISTRIBUTED EXPENDITURES</v>
          </cell>
        </row>
        <row r="7967">
          <cell r="A7967">
            <v>1205001</v>
          </cell>
          <cell r="B7967" t="str">
            <v>UNDISTRIBUTED EXPENDITURES</v>
          </cell>
        </row>
        <row r="7968">
          <cell r="A7968">
            <v>1205001</v>
          </cell>
          <cell r="B7968" t="str">
            <v>UNDISTRIBUTED EXPENDITURES</v>
          </cell>
        </row>
        <row r="7969">
          <cell r="A7969">
            <v>1205001</v>
          </cell>
          <cell r="B7969" t="str">
            <v>UNDISTRIBUTED EXPENDITURES</v>
          </cell>
        </row>
        <row r="7970">
          <cell r="A7970">
            <v>1205001</v>
          </cell>
          <cell r="B7970" t="str">
            <v>UNDISTRIBUTED EXPENDITURES</v>
          </cell>
        </row>
        <row r="7971">
          <cell r="A7971">
            <v>1205001</v>
          </cell>
          <cell r="B7971" t="str">
            <v>UNDISTRIBUTED EXPENDITURES</v>
          </cell>
        </row>
        <row r="7972">
          <cell r="A7972">
            <v>1205001</v>
          </cell>
          <cell r="B7972" t="str">
            <v>UNDISTRIBUTED EXPENDITURES</v>
          </cell>
        </row>
        <row r="7973">
          <cell r="A7973">
            <v>1205001</v>
          </cell>
          <cell r="B7973" t="str">
            <v>UNDISTRIBUTED EXPENDITURES</v>
          </cell>
        </row>
        <row r="7974">
          <cell r="A7974">
            <v>1205001</v>
          </cell>
          <cell r="B7974" t="str">
            <v>UNDISTRIBUTED EXPENDITURES</v>
          </cell>
        </row>
        <row r="7975">
          <cell r="A7975">
            <v>1205001</v>
          </cell>
          <cell r="B7975" t="str">
            <v>UNDISTRIBUTED EXPENDITURES</v>
          </cell>
        </row>
        <row r="7976">
          <cell r="A7976">
            <v>1205001</v>
          </cell>
          <cell r="B7976" t="str">
            <v>UNDISTRIBUTED EXPENDITURES</v>
          </cell>
        </row>
        <row r="7977">
          <cell r="A7977">
            <v>1205001</v>
          </cell>
          <cell r="B7977" t="str">
            <v>UNDISTRIBUTED EXPENDITURES</v>
          </cell>
        </row>
        <row r="7978">
          <cell r="A7978">
            <v>1205001</v>
          </cell>
          <cell r="B7978" t="str">
            <v>UNDISTRIBUTED EXPENDITURES</v>
          </cell>
        </row>
        <row r="7979">
          <cell r="A7979">
            <v>1205001</v>
          </cell>
          <cell r="B7979" t="str">
            <v>UNDISTRIBUTED EXPENDITURES</v>
          </cell>
        </row>
        <row r="7980">
          <cell r="A7980">
            <v>1205001</v>
          </cell>
          <cell r="B7980" t="str">
            <v>UNDISTRIBUTED EXPENDITURES</v>
          </cell>
        </row>
        <row r="7981">
          <cell r="A7981">
            <v>1205001</v>
          </cell>
          <cell r="B7981" t="str">
            <v>UNDISTRIBUTED EXPENDITURES</v>
          </cell>
        </row>
        <row r="7982">
          <cell r="A7982">
            <v>1205001</v>
          </cell>
          <cell r="B7982" t="str">
            <v>UNDISTRIBUTED EXPENDITURES</v>
          </cell>
        </row>
        <row r="7983">
          <cell r="A7983">
            <v>1205001</v>
          </cell>
          <cell r="B7983" t="str">
            <v>UNDISTRIBUTED EXPENDITURES</v>
          </cell>
        </row>
        <row r="7984">
          <cell r="A7984">
            <v>1205001</v>
          </cell>
          <cell r="B7984" t="str">
            <v>UNDISTRIBUTED EXPENDITURES</v>
          </cell>
        </row>
        <row r="7985">
          <cell r="A7985">
            <v>1205001</v>
          </cell>
          <cell r="B7985" t="str">
            <v>UNDISTRIBUTED EXPENDITURES</v>
          </cell>
        </row>
        <row r="7986">
          <cell r="A7986">
            <v>1205001</v>
          </cell>
          <cell r="B7986" t="str">
            <v>UNDISTRIBUTED EXPENDITURES</v>
          </cell>
        </row>
        <row r="7987">
          <cell r="A7987">
            <v>1205001</v>
          </cell>
          <cell r="B7987" t="str">
            <v>UNDISTRIBUTED EXPENDITURES</v>
          </cell>
        </row>
        <row r="7988">
          <cell r="A7988">
            <v>1205001</v>
          </cell>
          <cell r="B7988" t="str">
            <v>UNDISTRIBUTED EXPENDITURES</v>
          </cell>
        </row>
        <row r="7989">
          <cell r="A7989">
            <v>1205001</v>
          </cell>
          <cell r="B7989" t="str">
            <v>UNDISTRIBUTED EXPENDITURES</v>
          </cell>
        </row>
        <row r="7990">
          <cell r="A7990">
            <v>1205001</v>
          </cell>
          <cell r="B7990" t="str">
            <v>UNDISTRIBUTED EXPENDITURES</v>
          </cell>
        </row>
        <row r="7991">
          <cell r="A7991">
            <v>1205001</v>
          </cell>
          <cell r="B7991" t="str">
            <v>UNDISTRIBUTED EXPENDITURES</v>
          </cell>
        </row>
        <row r="7992">
          <cell r="A7992">
            <v>1205001</v>
          </cell>
          <cell r="B7992" t="str">
            <v>UNDISTRIBUTED EXPENDITURES</v>
          </cell>
        </row>
        <row r="7993">
          <cell r="A7993">
            <v>1205001</v>
          </cell>
          <cell r="B7993" t="str">
            <v>UNDISTRIBUTED EXPENDITURES</v>
          </cell>
        </row>
        <row r="7994">
          <cell r="A7994">
            <v>1205001</v>
          </cell>
          <cell r="B7994" t="str">
            <v>UNDISTRIBUTED EXPENDITURES</v>
          </cell>
        </row>
        <row r="7995">
          <cell r="A7995">
            <v>1205001</v>
          </cell>
          <cell r="B7995" t="str">
            <v>UNDISTRIBUTED EXPENDITURES</v>
          </cell>
        </row>
        <row r="7996">
          <cell r="A7996">
            <v>1205001</v>
          </cell>
          <cell r="B7996" t="str">
            <v>UNDISTRIBUTED EXPENDITURES</v>
          </cell>
        </row>
        <row r="7997">
          <cell r="A7997">
            <v>1205001</v>
          </cell>
          <cell r="B7997" t="str">
            <v>UNDISTRIBUTED EXPENDITURES</v>
          </cell>
        </row>
        <row r="7998">
          <cell r="A7998">
            <v>1205001</v>
          </cell>
          <cell r="B7998" t="str">
            <v>UNDISTRIBUTED EXPENDITURES</v>
          </cell>
        </row>
        <row r="7999">
          <cell r="A7999">
            <v>1205001</v>
          </cell>
          <cell r="B7999" t="str">
            <v>UNDISTRIBUTED EXPENDITURES</v>
          </cell>
        </row>
        <row r="8000">
          <cell r="A8000">
            <v>1205001</v>
          </cell>
          <cell r="B8000" t="str">
            <v>UNDISTRIBUTED EXPENDITURES</v>
          </cell>
        </row>
        <row r="8001">
          <cell r="A8001">
            <v>1205001</v>
          </cell>
          <cell r="B8001" t="str">
            <v>UNDISTRIBUTED EXPENDITURES</v>
          </cell>
        </row>
        <row r="8002">
          <cell r="A8002">
            <v>1205001</v>
          </cell>
          <cell r="B8002" t="str">
            <v>UNDISTRIBUTED EXPENDITURES</v>
          </cell>
        </row>
        <row r="8003">
          <cell r="A8003">
            <v>1205001</v>
          </cell>
          <cell r="B8003" t="str">
            <v>UNDISTRIBUTED EXPENDITURES</v>
          </cell>
        </row>
        <row r="8004">
          <cell r="A8004">
            <v>1205001</v>
          </cell>
          <cell r="B8004" t="str">
            <v>UNDISTRIBUTED EXPENDITURES</v>
          </cell>
        </row>
        <row r="8005">
          <cell r="A8005">
            <v>1205001</v>
          </cell>
          <cell r="B8005" t="str">
            <v>UNDISTRIBUTED EXPENDITURES</v>
          </cell>
        </row>
        <row r="8006">
          <cell r="A8006">
            <v>1205001</v>
          </cell>
          <cell r="B8006" t="str">
            <v>UNDISTRIBUTED EXPENDITURES</v>
          </cell>
        </row>
        <row r="8007">
          <cell r="A8007">
            <v>1205001</v>
          </cell>
          <cell r="B8007" t="str">
            <v>UNDISTRIBUTED EXPENDITURES</v>
          </cell>
        </row>
        <row r="8008">
          <cell r="A8008">
            <v>1205001</v>
          </cell>
          <cell r="B8008" t="str">
            <v>UNDISTRIBUTED EXPENDITURES</v>
          </cell>
        </row>
        <row r="8009">
          <cell r="A8009">
            <v>1205001</v>
          </cell>
          <cell r="B8009" t="str">
            <v>UNDISTRIBUTED EXPENDITURES</v>
          </cell>
        </row>
        <row r="8010">
          <cell r="A8010">
            <v>1205001</v>
          </cell>
          <cell r="B8010" t="str">
            <v>UNDISTRIBUTED EXPENDITURES</v>
          </cell>
        </row>
        <row r="8011">
          <cell r="A8011">
            <v>1205001</v>
          </cell>
          <cell r="B8011" t="str">
            <v>UNDISTRIBUTED EXPENDITURES</v>
          </cell>
        </row>
        <row r="8012">
          <cell r="A8012">
            <v>1205001</v>
          </cell>
          <cell r="B8012" t="str">
            <v>UNDISTRIBUTED EXPENDITURES</v>
          </cell>
        </row>
        <row r="8013">
          <cell r="A8013">
            <v>1205001</v>
          </cell>
          <cell r="B8013" t="str">
            <v>UNDISTRIBUTED EXPENDITURES</v>
          </cell>
        </row>
        <row r="8014">
          <cell r="A8014">
            <v>1205001</v>
          </cell>
          <cell r="B8014" t="str">
            <v>UNDISTRIBUTED EXPENDITURES</v>
          </cell>
        </row>
        <row r="8015">
          <cell r="A8015">
            <v>1205001</v>
          </cell>
          <cell r="B8015" t="str">
            <v>UNDISTRIBUTED EXPENDITURES</v>
          </cell>
        </row>
        <row r="8016">
          <cell r="A8016">
            <v>1205001</v>
          </cell>
          <cell r="B8016" t="str">
            <v>UNDISTRIBUTED EXPENDITURES</v>
          </cell>
        </row>
        <row r="8017">
          <cell r="A8017">
            <v>1205001</v>
          </cell>
          <cell r="B8017" t="str">
            <v>UNDISTRIBUTED EXPENDITURES</v>
          </cell>
        </row>
        <row r="8018">
          <cell r="A8018">
            <v>1205001</v>
          </cell>
          <cell r="B8018" t="str">
            <v>UNDISTRIBUTED EXPENDITURES</v>
          </cell>
        </row>
        <row r="8019">
          <cell r="A8019">
            <v>1206001</v>
          </cell>
          <cell r="B8019" t="str">
            <v>DEF CHGS-BUSINESS COMBINATION EXPENSES</v>
          </cell>
        </row>
        <row r="8020">
          <cell r="A8020">
            <v>1209002</v>
          </cell>
          <cell r="B8020" t="str">
            <v>OTHERS WITHIN OWN GROUP</v>
          </cell>
        </row>
        <row r="8021">
          <cell r="A8021">
            <v>1209002</v>
          </cell>
          <cell r="B8021" t="str">
            <v>OTHERS WITHIN OWN GROUP</v>
          </cell>
        </row>
        <row r="8022">
          <cell r="A8022">
            <v>1209003</v>
          </cell>
          <cell r="B8022" t="str">
            <v>OTHERS WITHIN OWN ECHELON ABOVE GROUP</v>
          </cell>
        </row>
        <row r="8023">
          <cell r="A8023">
            <v>1209004</v>
          </cell>
          <cell r="B8023" t="str">
            <v>OTHER GE PARENT CO.COMPONENTS</v>
          </cell>
        </row>
        <row r="8024">
          <cell r="A8024">
            <v>1209004</v>
          </cell>
          <cell r="B8024" t="str">
            <v>OTHER GE PARENT CO.COMPONENTS</v>
          </cell>
        </row>
        <row r="8025">
          <cell r="A8025">
            <v>1209004</v>
          </cell>
          <cell r="B8025" t="str">
            <v>OTHER GE PARENT CO.COMPONENTS</v>
          </cell>
        </row>
        <row r="8026">
          <cell r="A8026">
            <v>1270001</v>
          </cell>
          <cell r="B8026" t="str">
            <v>INTERNAL USE SOFTWARE-CAPITALIZED SOFTWARE COSTS-FC-BAL 1/1</v>
          </cell>
        </row>
        <row r="8027">
          <cell r="A8027">
            <v>1270001</v>
          </cell>
          <cell r="B8027" t="str">
            <v>INTERNAL USE SOFTWARE-CAPITALIZED SOFTWARE COSTS-FC-BAL 1/1</v>
          </cell>
        </row>
        <row r="8028">
          <cell r="A8028">
            <v>1270001</v>
          </cell>
          <cell r="B8028" t="str">
            <v>INTERNAL USE SOFTWARE-CAPITALIZED SOFTWARE COSTS-FC-BAL 1/1</v>
          </cell>
        </row>
        <row r="8029">
          <cell r="A8029">
            <v>1270001</v>
          </cell>
          <cell r="B8029" t="str">
            <v>INTERNAL USE SOFTWARE-CAPITALIZED SOFTWARE COSTS-FC-BAL 1/1</v>
          </cell>
        </row>
        <row r="8030">
          <cell r="A8030">
            <v>1270003</v>
          </cell>
          <cell r="B8030" t="str">
            <v>INTERNAL USE SOFTWARE-CAPITALIZED SOFTWARE COSTS-GROSS EXPEND-CY-OTHER</v>
          </cell>
        </row>
        <row r="8031">
          <cell r="A8031">
            <v>1270003</v>
          </cell>
          <cell r="B8031" t="str">
            <v>INTERNAL USE SOFTWARE-CAPITALIZED SOFTWARE COSTS-GROSS EXPEND-CY-OTHER</v>
          </cell>
        </row>
        <row r="8032">
          <cell r="A8032">
            <v>1270003</v>
          </cell>
          <cell r="B8032" t="str">
            <v>INTERNAL USE SOFTWARE-CAPITALIZED SOFTWARE COSTS-GROSS EXPEND-CY-OTHER</v>
          </cell>
        </row>
        <row r="8033">
          <cell r="A8033">
            <v>1270003</v>
          </cell>
          <cell r="B8033" t="str">
            <v>INTERNAL USE SOFTWARE-CAPITALIZED SOFTWARE COSTS-GROSS EXPEND-CY-OTHER</v>
          </cell>
        </row>
        <row r="8034">
          <cell r="A8034">
            <v>1270003</v>
          </cell>
          <cell r="B8034" t="str">
            <v>INTERNAL USE SOFTWARE-CAPITALIZED SOFTWARE COSTS-GROSS EXPEND-CY-OTHER</v>
          </cell>
        </row>
        <row r="8035">
          <cell r="A8035">
            <v>1270004</v>
          </cell>
          <cell r="B8035" t="str">
            <v>INTERNAL USE SOFTWARE-CAPITALIZED SOFTWARE COSTS-WRITE OFFS, ETC.</v>
          </cell>
        </row>
        <row r="8036">
          <cell r="A8036">
            <v>1270004</v>
          </cell>
          <cell r="B8036" t="str">
            <v>INTERNAL USE SOFTWARE-CAPITALIZED SOFTWARE COSTS-WRITE OFFS, ETC.</v>
          </cell>
        </row>
        <row r="8037">
          <cell r="A8037">
            <v>1270004</v>
          </cell>
          <cell r="B8037" t="str">
            <v>INTERNAL USE SOFTWARE-CAPITALIZED SOFTWARE COSTS-WRITE OFFS, ETC.</v>
          </cell>
        </row>
        <row r="8038">
          <cell r="A8038">
            <v>1280001</v>
          </cell>
          <cell r="B8038" t="str">
            <v>CAP. SOFTWARE COSTS-RESERVE FOR AMORT-CY</v>
          </cell>
        </row>
        <row r="8039">
          <cell r="A8039">
            <v>1280001</v>
          </cell>
          <cell r="B8039" t="str">
            <v>CAP. SOFTWARE COSTS-RESERVE FOR AMORT-CY</v>
          </cell>
        </row>
        <row r="8040">
          <cell r="A8040">
            <v>1280002</v>
          </cell>
          <cell r="B8040" t="str">
            <v>CAP. SOFTWARE COSTS-RESERVE FOR AMORT-PY</v>
          </cell>
        </row>
        <row r="8041">
          <cell r="A8041">
            <v>1290001</v>
          </cell>
          <cell r="B8041" t="str">
            <v>RESERVE FOR DEFERRED CHARGES</v>
          </cell>
        </row>
        <row r="8042">
          <cell r="A8042">
            <v>1300001</v>
          </cell>
          <cell r="B8042" t="str">
            <v>LOANS TO EMPLOYEES</v>
          </cell>
        </row>
        <row r="8043">
          <cell r="A8043">
            <v>1300001</v>
          </cell>
          <cell r="B8043" t="str">
            <v>LOANS TO EMPLOYEES</v>
          </cell>
        </row>
        <row r="8044">
          <cell r="A8044">
            <v>1300001</v>
          </cell>
          <cell r="B8044" t="str">
            <v>LOANS TO EMPLOYEES</v>
          </cell>
        </row>
        <row r="8045">
          <cell r="A8045">
            <v>1300001</v>
          </cell>
          <cell r="B8045" t="str">
            <v>LOANS TO EMPLOYEES</v>
          </cell>
        </row>
        <row r="8046">
          <cell r="A8046">
            <v>1300001</v>
          </cell>
          <cell r="B8046" t="str">
            <v>LOANS TO EMPLOYEES</v>
          </cell>
        </row>
        <row r="8047">
          <cell r="A8047">
            <v>1310001</v>
          </cell>
          <cell r="B8047" t="str">
            <v>OTHER ASSETS</v>
          </cell>
        </row>
        <row r="8048">
          <cell r="A8048">
            <v>1310071</v>
          </cell>
          <cell r="B8048" t="str">
            <v>TRSY-OTHER ASSETS</v>
          </cell>
        </row>
        <row r="8049">
          <cell r="A8049">
            <v>1601001</v>
          </cell>
          <cell r="B8049" t="str">
            <v>SHARE OF EQUITY AT ACQUISITION</v>
          </cell>
        </row>
        <row r="8050">
          <cell r="A8050">
            <v>1601001</v>
          </cell>
          <cell r="B8050" t="str">
            <v>SHARE OF EQUITY AT ACQUISITION</v>
          </cell>
        </row>
        <row r="8051">
          <cell r="A8051">
            <v>1601001</v>
          </cell>
          <cell r="B8051" t="str">
            <v>SHARE OF EQUITY AT ACQUISITION</v>
          </cell>
        </row>
        <row r="8052">
          <cell r="A8052">
            <v>1601001</v>
          </cell>
          <cell r="B8052" t="str">
            <v>SHARE OF EQUITY AT ACQUISITION</v>
          </cell>
        </row>
        <row r="8053">
          <cell r="A8053">
            <v>1601001</v>
          </cell>
          <cell r="B8053" t="str">
            <v>SHARE OF EQUITY AT ACQUISITION</v>
          </cell>
        </row>
        <row r="8054">
          <cell r="A8054">
            <v>1601001</v>
          </cell>
          <cell r="B8054" t="str">
            <v>SHARE OF EQUITY AT ACQUISITION</v>
          </cell>
        </row>
        <row r="8055">
          <cell r="A8055">
            <v>1601001</v>
          </cell>
          <cell r="B8055" t="str">
            <v>SHARE OF EQUITY AT ACQUISITION</v>
          </cell>
        </row>
        <row r="8056">
          <cell r="A8056">
            <v>1601001</v>
          </cell>
          <cell r="B8056" t="str">
            <v>SHARE OF EQUITY AT ACQUISITION</v>
          </cell>
        </row>
        <row r="8057">
          <cell r="A8057">
            <v>1621001</v>
          </cell>
          <cell r="B8057" t="str">
            <v>SHARE OF EQUITY AT ACQUISITION</v>
          </cell>
        </row>
        <row r="8058">
          <cell r="A8058">
            <v>1621001</v>
          </cell>
          <cell r="B8058" t="str">
            <v>SHARE OF EQUITY AT ACQUISITION</v>
          </cell>
        </row>
        <row r="8059">
          <cell r="A8059">
            <v>1621001</v>
          </cell>
          <cell r="B8059" t="str">
            <v>SHARE OF EQUITY AT ACQUISITION</v>
          </cell>
        </row>
        <row r="8060">
          <cell r="A8060">
            <v>1621001</v>
          </cell>
          <cell r="B8060" t="str">
            <v>SHARE OF EQUITY AT ACQUISITION</v>
          </cell>
        </row>
        <row r="8061">
          <cell r="A8061">
            <v>1624001</v>
          </cell>
          <cell r="B8061" t="str">
            <v>LOANS AND ADVANCES</v>
          </cell>
        </row>
        <row r="8062">
          <cell r="A8062">
            <v>1625001</v>
          </cell>
          <cell r="B8062" t="str">
            <v>CHANGE IN SOE SINCE ACQUISITION</v>
          </cell>
        </row>
        <row r="8063">
          <cell r="A8063">
            <v>1625001</v>
          </cell>
          <cell r="B8063" t="str">
            <v>CHANGE IN SOE SINCE ACQUISITION</v>
          </cell>
        </row>
        <row r="8064">
          <cell r="A8064">
            <v>1625001</v>
          </cell>
          <cell r="B8064" t="str">
            <v>CHANGE IN SOE SINCE ACQUISITION</v>
          </cell>
        </row>
        <row r="8065">
          <cell r="A8065">
            <v>1625001</v>
          </cell>
          <cell r="B8065" t="str">
            <v>CHANGE IN SOE SINCE ACQUISITION</v>
          </cell>
        </row>
        <row r="8066">
          <cell r="A8066">
            <v>1625001</v>
          </cell>
          <cell r="B8066" t="str">
            <v>CHANGE IN SOE SINCE ACQUISITION</v>
          </cell>
        </row>
        <row r="8067">
          <cell r="A8067">
            <v>1625001</v>
          </cell>
          <cell r="B8067" t="str">
            <v>CHANGE IN SOE SINCE ACQUISITION</v>
          </cell>
        </row>
        <row r="8068">
          <cell r="A8068">
            <v>1625001</v>
          </cell>
          <cell r="B8068" t="str">
            <v>CHANGE IN SOE SINCE ACQUISITION</v>
          </cell>
        </row>
        <row r="8069">
          <cell r="A8069">
            <v>1650001</v>
          </cell>
          <cell r="B8069" t="str">
            <v>OTHER MISCELLANEOUS SECURITIES</v>
          </cell>
        </row>
        <row r="8070">
          <cell r="A8070">
            <v>1700201</v>
          </cell>
          <cell r="B8070" t="str">
            <v>ASSESSED INVESTMENT-CASH OUTSIDE OWN BUS</v>
          </cell>
        </row>
        <row r="8071">
          <cell r="A8071">
            <v>1702201</v>
          </cell>
          <cell r="B8071" t="str">
            <v>ASS'D INVESTMENT-INVENTORIES OUTSIDE OWN BUSINESS</v>
          </cell>
        </row>
        <row r="8072">
          <cell r="A8072">
            <v>1703101</v>
          </cell>
          <cell r="B8072" t="str">
            <v>ASS'D INVEST-OTHER WITHIN OWN BUSINESS</v>
          </cell>
        </row>
        <row r="8073">
          <cell r="A8073">
            <v>1703201</v>
          </cell>
          <cell r="B8073" t="str">
            <v>ASS'D INVEST-OTHER OUTSIDE OWN BUSINESS</v>
          </cell>
        </row>
        <row r="8074">
          <cell r="A8074">
            <v>1703201</v>
          </cell>
          <cell r="B8074" t="str">
            <v>ASS'D INVEST-OTHER OUTSIDE OWN BUSINESS</v>
          </cell>
        </row>
        <row r="8075">
          <cell r="A8075">
            <v>1703201</v>
          </cell>
          <cell r="B8075" t="str">
            <v>ASS'D INVEST-OTHER OUTSIDE OWN BUSINESS</v>
          </cell>
        </row>
        <row r="8076">
          <cell r="A8076">
            <v>1709401</v>
          </cell>
          <cell r="B8076" t="str">
            <v>ACCOUNTS PAYABLE-COMP OTH THAN W/IN OWN BUSINESS</v>
          </cell>
        </row>
        <row r="8077">
          <cell r="A8077">
            <v>1811401</v>
          </cell>
          <cell r="B8077" t="str">
            <v>DEF.US FED. INC. TAXES-OTHER</v>
          </cell>
        </row>
        <row r="8078">
          <cell r="A8078">
            <v>1814001</v>
          </cell>
          <cell r="B8078" t="str">
            <v>DEF.US FED.INC.TAXES-INTERCO PROFITS IN ASSETS</v>
          </cell>
        </row>
        <row r="8079">
          <cell r="A8079">
            <v>1820001</v>
          </cell>
          <cell r="B8079" t="str">
            <v>DEFERRED PUERTO RICAN INCOME TAXES</v>
          </cell>
        </row>
        <row r="8080">
          <cell r="A8080">
            <v>1830001</v>
          </cell>
          <cell r="B8080" t="str">
            <v>DEFERRED FOREIGN INCOME TAXES</v>
          </cell>
        </row>
        <row r="8081">
          <cell r="A8081">
            <v>2000001</v>
          </cell>
          <cell r="B8081" t="str">
            <v>BALANCE AT JANUARY 1</v>
          </cell>
        </row>
        <row r="8082">
          <cell r="A8082">
            <v>2000001</v>
          </cell>
          <cell r="B8082" t="str">
            <v>BALANCE AT JANUARY 1</v>
          </cell>
        </row>
        <row r="8083">
          <cell r="A8083">
            <v>2000001</v>
          </cell>
          <cell r="B8083" t="str">
            <v>BALANCE AT JANUARY 1</v>
          </cell>
        </row>
        <row r="8084">
          <cell r="A8084">
            <v>2000001</v>
          </cell>
          <cell r="B8084" t="str">
            <v>BALANCE AT JANUARY 1</v>
          </cell>
        </row>
        <row r="8085">
          <cell r="A8085">
            <v>2000002</v>
          </cell>
          <cell r="B8085" t="str">
            <v>GROSS EXPEND. CURR. YR.-ACQ OF NEW BUSINESS</v>
          </cell>
        </row>
        <row r="8086">
          <cell r="A8086">
            <v>2000003</v>
          </cell>
          <cell r="B8086" t="str">
            <v>GROSS EXPEND. CURR. YR.-OTHER</v>
          </cell>
        </row>
        <row r="8087">
          <cell r="A8087">
            <v>2000003</v>
          </cell>
          <cell r="B8087" t="str">
            <v>GROSS EXPEND. CURR. YR.-OTHER</v>
          </cell>
        </row>
        <row r="8088">
          <cell r="A8088">
            <v>2000003</v>
          </cell>
          <cell r="B8088" t="str">
            <v>GROSS EXPEND. CURR. YR.-OTHER</v>
          </cell>
        </row>
        <row r="8089">
          <cell r="A8089">
            <v>2000003</v>
          </cell>
          <cell r="B8089" t="str">
            <v>GROSS EXPEND. CURR. YR.-OTHER</v>
          </cell>
        </row>
        <row r="8090">
          <cell r="A8090">
            <v>2000003</v>
          </cell>
          <cell r="B8090" t="str">
            <v>GROSS EXPEND. CURR. YR.-OTHER</v>
          </cell>
        </row>
        <row r="8091">
          <cell r="A8091">
            <v>2000003</v>
          </cell>
          <cell r="B8091" t="str">
            <v>GROSS EXPEND. CURR. YR.-OTHER</v>
          </cell>
        </row>
        <row r="8092">
          <cell r="A8092">
            <v>2000003</v>
          </cell>
          <cell r="B8092" t="str">
            <v>GROSS EXPEND. CURR. YR.-OTHER</v>
          </cell>
        </row>
        <row r="8093">
          <cell r="A8093">
            <v>2000004</v>
          </cell>
          <cell r="B8093" t="str">
            <v>WRITE OFFS, ETC</v>
          </cell>
        </row>
        <row r="8094">
          <cell r="A8094">
            <v>2000004</v>
          </cell>
          <cell r="B8094" t="str">
            <v>WRITE OFFS, ETC</v>
          </cell>
        </row>
        <row r="8095">
          <cell r="A8095">
            <v>2000004</v>
          </cell>
          <cell r="B8095" t="str">
            <v>WRITE OFFS, ETC</v>
          </cell>
        </row>
        <row r="8096">
          <cell r="A8096">
            <v>2911001</v>
          </cell>
          <cell r="B8096" t="str">
            <v>LEASEHOLD COSTS-1ST COST-AT JANUARY 1</v>
          </cell>
        </row>
        <row r="8097">
          <cell r="A8097">
            <v>2911001</v>
          </cell>
          <cell r="B8097" t="str">
            <v>LEASEHOLD COSTS-1ST COST-AT JANUARY 1</v>
          </cell>
        </row>
        <row r="8098">
          <cell r="A8098">
            <v>2911001</v>
          </cell>
          <cell r="B8098" t="str">
            <v>LEASEHOLD COSTS-1ST COST-AT JANUARY 1</v>
          </cell>
        </row>
        <row r="8099">
          <cell r="A8099">
            <v>2911001</v>
          </cell>
          <cell r="B8099" t="str">
            <v>LEASEHOLD COSTS-1ST COST-AT JANUARY 1</v>
          </cell>
        </row>
        <row r="8100">
          <cell r="A8100">
            <v>2911001</v>
          </cell>
          <cell r="B8100" t="str">
            <v>LEASEHOLD COSTS-1ST COST-AT JANUARY 1</v>
          </cell>
        </row>
        <row r="8101">
          <cell r="A8101">
            <v>2911002</v>
          </cell>
          <cell r="B8101" t="str">
            <v>CURRENT YR ADDITIONS</v>
          </cell>
        </row>
        <row r="8102">
          <cell r="A8102">
            <v>2911003</v>
          </cell>
          <cell r="B8102" t="str">
            <v>NET TRANSFERS/RETIREMENTS</v>
          </cell>
        </row>
        <row r="8103">
          <cell r="A8103">
            <v>2912001</v>
          </cell>
          <cell r="B8103" t="str">
            <v>AMORTIZATION-CUR YR CHG TO OPER.</v>
          </cell>
        </row>
        <row r="8104">
          <cell r="A8104">
            <v>2912001</v>
          </cell>
          <cell r="B8104" t="str">
            <v>AMORTIZATION-CUR YR CHG TO OPER.</v>
          </cell>
        </row>
        <row r="8105">
          <cell r="A8105">
            <v>2912002</v>
          </cell>
          <cell r="B8105" t="str">
            <v>NET TRANSFERS/RETIREMENTS</v>
          </cell>
        </row>
        <row r="8106">
          <cell r="A8106">
            <v>2921101</v>
          </cell>
          <cell r="B8106" t="str">
            <v>FIRST COST-END OF PERIOD</v>
          </cell>
        </row>
        <row r="8107">
          <cell r="A8107">
            <v>2921101</v>
          </cell>
          <cell r="B8107" t="str">
            <v>FIRST COST-END OF PERIOD</v>
          </cell>
        </row>
        <row r="8108">
          <cell r="A8108">
            <v>2921101</v>
          </cell>
          <cell r="B8108" t="str">
            <v>FIRST COST-END OF PERIOD</v>
          </cell>
        </row>
        <row r="8109">
          <cell r="A8109">
            <v>2922101</v>
          </cell>
          <cell r="B8109" t="str">
            <v>AMORTIZATION-BALANCE END OF PERIOD</v>
          </cell>
        </row>
        <row r="8110">
          <cell r="A8110">
            <v>2922101</v>
          </cell>
          <cell r="B8110" t="str">
            <v>AMORTIZATION-BALANCE END OF PERIOD</v>
          </cell>
        </row>
        <row r="8111">
          <cell r="A8111">
            <v>2922101</v>
          </cell>
          <cell r="B8111" t="str">
            <v>AMORTIZATION-BALANCE END OF PERIOD</v>
          </cell>
        </row>
        <row r="8112">
          <cell r="A8112">
            <v>2922101</v>
          </cell>
          <cell r="B8112" t="str">
            <v>AMORTIZATION-BALANCE END OF PERIOD</v>
          </cell>
        </row>
        <row r="8113">
          <cell r="A8113">
            <v>2923101</v>
          </cell>
          <cell r="B8113" t="str">
            <v>DIF BETWEEN COST &amp; SOE AT ACQUISITION</v>
          </cell>
        </row>
        <row r="8114">
          <cell r="A8114">
            <v>2923101</v>
          </cell>
          <cell r="B8114" t="str">
            <v>DIF BETWEEN COST &amp; SOE AT ACQUISITION</v>
          </cell>
        </row>
        <row r="8115">
          <cell r="A8115">
            <v>2923301</v>
          </cell>
          <cell r="B8115" t="str">
            <v>DIF BETWEEN COST &amp; SOE AT ACQUISITION</v>
          </cell>
        </row>
        <row r="8116">
          <cell r="A8116">
            <v>2924101</v>
          </cell>
          <cell r="B8116" t="str">
            <v>ALLOWANCE FOR AMORTIZATION</v>
          </cell>
        </row>
        <row r="8117">
          <cell r="A8117">
            <v>2924101</v>
          </cell>
          <cell r="B8117" t="str">
            <v>ALLOWANCE FOR AMORTIZATION</v>
          </cell>
        </row>
        <row r="8118">
          <cell r="A8118">
            <v>2924301</v>
          </cell>
          <cell r="B8118" t="str">
            <v>ALLOWANCE FOR AMORTIZATION</v>
          </cell>
        </row>
        <row r="8119">
          <cell r="A8119">
            <v>2931001</v>
          </cell>
          <cell r="B8119" t="str">
            <v>RESERVE FOR DEPRECIATION-CY</v>
          </cell>
        </row>
        <row r="8120">
          <cell r="A8120">
            <v>2931001</v>
          </cell>
          <cell r="B8120" t="str">
            <v>RESERVE FOR DEPRECIATION-CY</v>
          </cell>
        </row>
        <row r="8121">
          <cell r="A8121">
            <v>2931001</v>
          </cell>
          <cell r="B8121" t="str">
            <v>RESERVE FOR DEPRECIATION-CY</v>
          </cell>
        </row>
        <row r="8122">
          <cell r="A8122">
            <v>2931001</v>
          </cell>
          <cell r="B8122" t="str">
            <v>RESERVE FOR DEPRECIATION-CY</v>
          </cell>
        </row>
        <row r="8123">
          <cell r="A8123">
            <v>2950001</v>
          </cell>
          <cell r="B8123" t="str">
            <v>PRIOR YEARS</v>
          </cell>
        </row>
        <row r="8124">
          <cell r="A8124">
            <v>2950001</v>
          </cell>
          <cell r="B8124" t="str">
            <v>PRIOR YEARS</v>
          </cell>
        </row>
        <row r="8125">
          <cell r="A8125">
            <v>2950001</v>
          </cell>
          <cell r="B8125" t="str">
            <v>PRIOR YEARS</v>
          </cell>
        </row>
        <row r="8126">
          <cell r="A8126">
            <v>2950001</v>
          </cell>
          <cell r="B8126" t="str">
            <v>PRIOR YEARS</v>
          </cell>
        </row>
        <row r="8127">
          <cell r="A8127">
            <v>2950001</v>
          </cell>
          <cell r="B8127" t="str">
            <v>PRIOR YEARS</v>
          </cell>
        </row>
        <row r="8128">
          <cell r="A8128">
            <v>3010001</v>
          </cell>
          <cell r="B8128" t="str">
            <v>US FEDERAL INCOME TAXES PAYABLE</v>
          </cell>
        </row>
        <row r="8129">
          <cell r="A8129">
            <v>3010001</v>
          </cell>
          <cell r="B8129" t="str">
            <v>US FEDERAL INCOME TAXES PAYABLE</v>
          </cell>
        </row>
        <row r="8130">
          <cell r="A8130">
            <v>3010001</v>
          </cell>
          <cell r="B8130" t="str">
            <v>US FEDERAL INCOME TAXES PAYABLE</v>
          </cell>
        </row>
        <row r="8131">
          <cell r="A8131">
            <v>3031001</v>
          </cell>
          <cell r="B8131" t="str">
            <v>PUERTO RICAN &amp; FOREIGN INC TAXES-PAYABLE CURR YR</v>
          </cell>
        </row>
        <row r="8132">
          <cell r="A8132">
            <v>3031001</v>
          </cell>
          <cell r="B8132" t="str">
            <v>PUERTO RICAN &amp; FOREIGN INC TAXES-PAYABLE CURR YR</v>
          </cell>
        </row>
        <row r="8133">
          <cell r="A8133">
            <v>3031001</v>
          </cell>
          <cell r="B8133" t="str">
            <v>PUERTO RICAN &amp; FOREIGN INC TAXES-PAYABLE CURR YR</v>
          </cell>
        </row>
        <row r="8134">
          <cell r="A8134">
            <v>3032001</v>
          </cell>
          <cell r="B8134" t="str">
            <v>PUERTO RICAN &amp; FOREIGN INC TAXES-PAYABLE-PRIOR YRS</v>
          </cell>
        </row>
        <row r="8135">
          <cell r="A8135">
            <v>3032001</v>
          </cell>
          <cell r="B8135" t="str">
            <v>PUERTO RICAN &amp; FOREIGN INC TAXES-PAYABLE-PRIOR YRS</v>
          </cell>
        </row>
        <row r="8136">
          <cell r="A8136">
            <v>3032001</v>
          </cell>
          <cell r="B8136" t="str">
            <v>PUERTO RICAN &amp; FOREIGN INC TAXES-PAYABLE-PRIOR YRS</v>
          </cell>
        </row>
        <row r="8137">
          <cell r="A8137">
            <v>3111001</v>
          </cell>
          <cell r="B8137" t="str">
            <v>TRADE ACCOUNTS PAYABLE</v>
          </cell>
        </row>
        <row r="8138">
          <cell r="A8138">
            <v>3111001</v>
          </cell>
          <cell r="B8138" t="str">
            <v>TRADE ACCOUNTS PAYABLE</v>
          </cell>
        </row>
        <row r="8139">
          <cell r="A8139">
            <v>3111001</v>
          </cell>
          <cell r="B8139" t="str">
            <v>TRADE ACCOUNTS PAYABLE</v>
          </cell>
        </row>
        <row r="8140">
          <cell r="A8140">
            <v>3111001</v>
          </cell>
          <cell r="B8140" t="str">
            <v>TRADE ACCOUNTS PAYABLE</v>
          </cell>
        </row>
        <row r="8141">
          <cell r="A8141">
            <v>3111001</v>
          </cell>
          <cell r="B8141" t="str">
            <v>TRADE ACCOUNTS PAYABLE</v>
          </cell>
        </row>
        <row r="8142">
          <cell r="A8142">
            <v>3111001</v>
          </cell>
          <cell r="B8142" t="str">
            <v>TRADE ACCOUNTS PAYABLE</v>
          </cell>
        </row>
        <row r="8143">
          <cell r="A8143">
            <v>3112001</v>
          </cell>
          <cell r="B8143" t="str">
            <v>TRADE NOTES PAYABLE</v>
          </cell>
        </row>
        <row r="8144">
          <cell r="A8144">
            <v>3130071</v>
          </cell>
          <cell r="B8144" t="str">
            <v>INTERNAL BORROWINGS</v>
          </cell>
        </row>
        <row r="8145">
          <cell r="A8145">
            <v>3131001</v>
          </cell>
          <cell r="B8145" t="str">
            <v>SHORT TERM BORROWINGS</v>
          </cell>
        </row>
        <row r="8146">
          <cell r="A8146">
            <v>3137101</v>
          </cell>
          <cell r="B8146" t="str">
            <v>INTERCO BORROWINGS-CONSOL COMP-WITHIN OWN BUSINESS</v>
          </cell>
        </row>
        <row r="8147">
          <cell r="A8147">
            <v>3137101</v>
          </cell>
          <cell r="B8147" t="str">
            <v>INTERCO BORROWINGS-CONSOL COMP-WITHIN OWN BUSINESS</v>
          </cell>
        </row>
        <row r="8148">
          <cell r="A8148">
            <v>3137201</v>
          </cell>
          <cell r="B8148" t="str">
            <v>INTERCO BORROWINGS-CONSOL COMP OUTSIDE OWN BUS</v>
          </cell>
        </row>
        <row r="8149">
          <cell r="A8149">
            <v>3137201</v>
          </cell>
          <cell r="B8149" t="str">
            <v>INTERCO BORROWINGS-CONSOL COMP OUTSIDE OWN BUS</v>
          </cell>
        </row>
        <row r="8150">
          <cell r="A8150">
            <v>3137201</v>
          </cell>
          <cell r="B8150" t="str">
            <v>INTERCO BORROWINGS-CONSOL COMP OUTSIDE OWN BUS</v>
          </cell>
        </row>
        <row r="8151">
          <cell r="A8151">
            <v>3137201</v>
          </cell>
          <cell r="B8151" t="str">
            <v>INTERCO BORROWINGS-CONSOL COMP OUTSIDE OWN BUS</v>
          </cell>
        </row>
        <row r="8152">
          <cell r="A8152">
            <v>3137320</v>
          </cell>
          <cell r="B8152" t="str">
            <v>IC-CASH POOL-USA</v>
          </cell>
        </row>
        <row r="8153">
          <cell r="A8153">
            <v>3137340</v>
          </cell>
          <cell r="B8153" t="str">
            <v>IC-CASH POOL-MEXICO</v>
          </cell>
        </row>
        <row r="8154">
          <cell r="A8154">
            <v>3172001</v>
          </cell>
          <cell r="B8154" t="str">
            <v>LONG-TERM BORROWINGS-CURRENT</v>
          </cell>
        </row>
        <row r="8155">
          <cell r="A8155">
            <v>3182001</v>
          </cell>
          <cell r="B8155" t="str">
            <v>LONG-TERM BORROWINGS NON-CURRENT</v>
          </cell>
        </row>
        <row r="8156">
          <cell r="A8156">
            <v>3182001</v>
          </cell>
          <cell r="B8156" t="str">
            <v>LONG-TERM BORROWINGS NON-CURRENT</v>
          </cell>
        </row>
        <row r="8157">
          <cell r="A8157">
            <v>3311001</v>
          </cell>
          <cell r="B8157" t="str">
            <v>TRADE PAYBLES-DUE TO CONS COMP WITHIN OWN BUS</v>
          </cell>
        </row>
        <row r="8158">
          <cell r="A8158">
            <v>3311001</v>
          </cell>
          <cell r="B8158" t="str">
            <v>TRADE PAYBLES-DUE TO CONS COMP WITHIN OWN BUS</v>
          </cell>
        </row>
        <row r="8159">
          <cell r="A8159">
            <v>3311001</v>
          </cell>
          <cell r="B8159" t="str">
            <v>TRADE PAYBLES-DUE TO CONS COMP WITHIN OWN BUS</v>
          </cell>
        </row>
        <row r="8160">
          <cell r="A8160">
            <v>3311001</v>
          </cell>
          <cell r="B8160" t="str">
            <v>TRADE PAYBLES-DUE TO CONS COMP WITHIN OWN BUS</v>
          </cell>
        </row>
        <row r="8161">
          <cell r="A8161">
            <v>3311001</v>
          </cell>
          <cell r="B8161" t="str">
            <v>TRADE PAYBLES-DUE TO CONS COMP WITHIN OWN BUS</v>
          </cell>
        </row>
        <row r="8162">
          <cell r="A8162">
            <v>3311001</v>
          </cell>
          <cell r="B8162" t="str">
            <v>TRADE PAYBLES-DUE TO CONS COMP WITHIN OWN BUS</v>
          </cell>
        </row>
        <row r="8163">
          <cell r="A8163">
            <v>3311001</v>
          </cell>
          <cell r="B8163" t="str">
            <v>TRADE PAYBLES-DUE TO CONS COMP WITHIN OWN BUS</v>
          </cell>
        </row>
        <row r="8164">
          <cell r="A8164">
            <v>3311001</v>
          </cell>
          <cell r="B8164" t="str">
            <v>TRADE PAYBLES-DUE TO CONS COMP WITHIN OWN BUS</v>
          </cell>
        </row>
        <row r="8165">
          <cell r="A8165">
            <v>3311001</v>
          </cell>
          <cell r="B8165" t="str">
            <v>TRADE PAYBLES-DUE TO CONS COMP WITHIN OWN BUS</v>
          </cell>
        </row>
        <row r="8166">
          <cell r="A8166">
            <v>3311001</v>
          </cell>
          <cell r="B8166" t="str">
            <v>TRADE PAYBLES-DUE TO CONS COMP WITHIN OWN BUS</v>
          </cell>
        </row>
        <row r="8167">
          <cell r="A8167">
            <v>3311001</v>
          </cell>
          <cell r="B8167" t="str">
            <v>TRADE PAYBLES-DUE TO CONS COMP WITHIN OWN BUS</v>
          </cell>
        </row>
        <row r="8168">
          <cell r="A8168">
            <v>3311001</v>
          </cell>
          <cell r="B8168" t="str">
            <v>TRADE PAYBLES-DUE TO CONS COMP WITHIN OWN BUS</v>
          </cell>
        </row>
        <row r="8169">
          <cell r="A8169">
            <v>3311001</v>
          </cell>
          <cell r="B8169" t="str">
            <v>TRADE PAYBLES-DUE TO CONS COMP WITHIN OWN BUS</v>
          </cell>
        </row>
        <row r="8170">
          <cell r="A8170">
            <v>3311001</v>
          </cell>
          <cell r="B8170" t="str">
            <v>TRADE PAYBLES-DUE TO CONS COMP WITHIN OWN BUS</v>
          </cell>
        </row>
        <row r="8171">
          <cell r="A8171">
            <v>3311001</v>
          </cell>
          <cell r="B8171" t="str">
            <v>TRADE PAYBLES-DUE TO CONS COMP WITHIN OWN BUS</v>
          </cell>
        </row>
        <row r="8172">
          <cell r="A8172">
            <v>3311001</v>
          </cell>
          <cell r="B8172" t="str">
            <v>TRADE PAYBLES-DUE TO CONS COMP WITHIN OWN BUS</v>
          </cell>
        </row>
        <row r="8173">
          <cell r="A8173">
            <v>3311001</v>
          </cell>
          <cell r="B8173" t="str">
            <v>TRADE PAYBLES-DUE TO CONS COMP WITHIN OWN BUS</v>
          </cell>
        </row>
        <row r="8174">
          <cell r="A8174">
            <v>3311001</v>
          </cell>
          <cell r="B8174" t="str">
            <v>TRADE PAYBLES-DUE TO CONS COMP WITHIN OWN BUS</v>
          </cell>
        </row>
        <row r="8175">
          <cell r="A8175">
            <v>3311001</v>
          </cell>
          <cell r="B8175" t="str">
            <v>TRADE PAYBLES-DUE TO CONS COMP WITHIN OWN BUS</v>
          </cell>
        </row>
        <row r="8176">
          <cell r="A8176">
            <v>3311001</v>
          </cell>
          <cell r="B8176" t="str">
            <v>TRADE PAYBLES-DUE TO CONS COMP WITHIN OWN BUS</v>
          </cell>
        </row>
        <row r="8177">
          <cell r="A8177">
            <v>3311001</v>
          </cell>
          <cell r="B8177" t="str">
            <v>TRADE PAYBLES-DUE TO CONS COMP WITHIN OWN BUS</v>
          </cell>
        </row>
        <row r="8178">
          <cell r="A8178">
            <v>3311001</v>
          </cell>
          <cell r="B8178" t="str">
            <v>TRADE PAYBLES-DUE TO CONS COMP WITHIN OWN BUS</v>
          </cell>
        </row>
        <row r="8179">
          <cell r="A8179">
            <v>3311001</v>
          </cell>
          <cell r="B8179" t="str">
            <v>TRADE PAYBLES-DUE TO CONS COMP WITHIN OWN BUS</v>
          </cell>
        </row>
        <row r="8180">
          <cell r="A8180">
            <v>3311001</v>
          </cell>
          <cell r="B8180" t="str">
            <v>TRADE PAYBLES-DUE TO CONS COMP WITHIN OWN BUS</v>
          </cell>
        </row>
        <row r="8181">
          <cell r="A8181">
            <v>3311001</v>
          </cell>
          <cell r="B8181" t="str">
            <v>TRADE PAYBLES-DUE TO CONS COMP WITHIN OWN BUS</v>
          </cell>
        </row>
        <row r="8182">
          <cell r="A8182">
            <v>3311001</v>
          </cell>
          <cell r="B8182" t="str">
            <v>TRADE PAYBLES-DUE TO CONS COMP WITHIN OWN BUS</v>
          </cell>
        </row>
        <row r="8183">
          <cell r="A8183">
            <v>3311001</v>
          </cell>
          <cell r="B8183" t="str">
            <v>TRADE PAYBLES-DUE TO CONS COMP WITHIN OWN BUS</v>
          </cell>
        </row>
        <row r="8184">
          <cell r="A8184">
            <v>3311001</v>
          </cell>
          <cell r="B8184" t="str">
            <v>TRADE PAYBLES-DUE TO CONS COMP WITHIN OWN BUS</v>
          </cell>
        </row>
        <row r="8185">
          <cell r="A8185">
            <v>3311001</v>
          </cell>
          <cell r="B8185" t="str">
            <v>TRADE PAYBLES-DUE TO CONS COMP WITHIN OWN BUS</v>
          </cell>
        </row>
        <row r="8186">
          <cell r="A8186">
            <v>3311001</v>
          </cell>
          <cell r="B8186" t="str">
            <v>TRADE PAYBLES-DUE TO CONS COMP WITHIN OWN BUS</v>
          </cell>
        </row>
        <row r="8187">
          <cell r="A8187">
            <v>3311001</v>
          </cell>
          <cell r="B8187" t="str">
            <v>TRADE PAYBLES-DUE TO CONS COMP WITHIN OWN BUS</v>
          </cell>
        </row>
        <row r="8188">
          <cell r="A8188">
            <v>3311001</v>
          </cell>
          <cell r="B8188" t="str">
            <v>TRADE PAYBLES-DUE TO CONS COMP WITHIN OWN BUS</v>
          </cell>
        </row>
        <row r="8189">
          <cell r="A8189">
            <v>3311001</v>
          </cell>
          <cell r="B8189" t="str">
            <v>TRADE PAYBLES-DUE TO CONS COMP WITHIN OWN BUS</v>
          </cell>
        </row>
        <row r="8190">
          <cell r="A8190">
            <v>3311001</v>
          </cell>
          <cell r="B8190" t="str">
            <v>TRADE PAYBLES-DUE TO CONS COMP WITHIN OWN BUS</v>
          </cell>
        </row>
        <row r="8191">
          <cell r="A8191">
            <v>3311001</v>
          </cell>
          <cell r="B8191" t="str">
            <v>TRADE PAYBLES-DUE TO CONS COMP WITHIN OWN BUS</v>
          </cell>
        </row>
        <row r="8192">
          <cell r="A8192">
            <v>3311001</v>
          </cell>
          <cell r="B8192" t="str">
            <v>TRADE PAYBLES-DUE TO CONS COMP WITHIN OWN BUS</v>
          </cell>
        </row>
        <row r="8193">
          <cell r="A8193">
            <v>3311001</v>
          </cell>
          <cell r="B8193" t="str">
            <v>TRADE PAYBLES-DUE TO CONS COMP WITHIN OWN BUS</v>
          </cell>
        </row>
        <row r="8194">
          <cell r="A8194">
            <v>3311001</v>
          </cell>
          <cell r="B8194" t="str">
            <v>TRADE PAYBLES-DUE TO CONS COMP WITHIN OWN BUS</v>
          </cell>
        </row>
        <row r="8195">
          <cell r="A8195">
            <v>3311001</v>
          </cell>
          <cell r="B8195" t="str">
            <v>TRADE PAYBLES-DUE TO CONS COMP WITHIN OWN BUS</v>
          </cell>
        </row>
        <row r="8196">
          <cell r="A8196">
            <v>3311001</v>
          </cell>
          <cell r="B8196" t="str">
            <v>TRADE PAYBLES-DUE TO CONS COMP WITHIN OWN BUS</v>
          </cell>
        </row>
        <row r="8197">
          <cell r="A8197">
            <v>3312001</v>
          </cell>
          <cell r="B8197" t="str">
            <v>DUE TO CONS COMP OUTSIDE OWN BUS</v>
          </cell>
        </row>
        <row r="8198">
          <cell r="A8198">
            <v>3312001</v>
          </cell>
          <cell r="B8198" t="str">
            <v>DUE TO CONS COMP OUTSIDE OWN BUS</v>
          </cell>
        </row>
        <row r="8199">
          <cell r="A8199">
            <v>3312001</v>
          </cell>
          <cell r="B8199" t="str">
            <v>DUE TO CONS COMP OUTSIDE OWN BUS</v>
          </cell>
        </row>
        <row r="8200">
          <cell r="A8200">
            <v>3330001</v>
          </cell>
          <cell r="B8200" t="str">
            <v>DUE TO GECS &amp; ITS AFFILIATES</v>
          </cell>
        </row>
        <row r="8201">
          <cell r="A8201">
            <v>3330001</v>
          </cell>
          <cell r="B8201" t="str">
            <v>DUE TO GECS &amp; ITS AFFILIATES</v>
          </cell>
        </row>
        <row r="8202">
          <cell r="A8202">
            <v>3330002</v>
          </cell>
          <cell r="B8202" t="str">
            <v>TRADE PAYABLES - GECS CORPORATE</v>
          </cell>
        </row>
        <row r="8203">
          <cell r="A8203">
            <v>3411001</v>
          </cell>
          <cell r="B8203" t="str">
            <v>PENSION PLAN COLLECTIONS</v>
          </cell>
        </row>
        <row r="8204">
          <cell r="A8204">
            <v>3411101</v>
          </cell>
          <cell r="B8204" t="str">
            <v>TAXES WITHHELD FROM EMPLOYEE EARNINGS</v>
          </cell>
        </row>
        <row r="8205">
          <cell r="A8205">
            <v>3411101</v>
          </cell>
          <cell r="B8205" t="str">
            <v>TAXES WITHHELD FROM EMPLOYEE EARNINGS</v>
          </cell>
        </row>
        <row r="8206">
          <cell r="A8206">
            <v>3411101</v>
          </cell>
          <cell r="B8206" t="str">
            <v>TAXES WITHHELD FROM EMPLOYEE EARNINGS</v>
          </cell>
        </row>
        <row r="8207">
          <cell r="A8207">
            <v>3411101</v>
          </cell>
          <cell r="B8207" t="str">
            <v>TAXES WITHHELD FROM EMPLOYEE EARNINGS</v>
          </cell>
        </row>
        <row r="8208">
          <cell r="A8208">
            <v>3411101</v>
          </cell>
          <cell r="B8208" t="str">
            <v>TAXES WITHHELD FROM EMPLOYEE EARNINGS</v>
          </cell>
        </row>
        <row r="8209">
          <cell r="A8209">
            <v>3411201</v>
          </cell>
          <cell r="B8209" t="str">
            <v>COLLECTIONS UNDER EMP PLANS EXCL PENSION</v>
          </cell>
        </row>
        <row r="8210">
          <cell r="A8210">
            <v>3411201</v>
          </cell>
          <cell r="B8210" t="str">
            <v>COLLECTIONS UNDER EMP PLANS EXCL PENSION</v>
          </cell>
        </row>
        <row r="8211">
          <cell r="A8211">
            <v>3411201</v>
          </cell>
          <cell r="B8211" t="str">
            <v>COLLECTIONS UNDER EMP PLANS EXCL PENSION</v>
          </cell>
        </row>
        <row r="8212">
          <cell r="A8212">
            <v>3411201</v>
          </cell>
          <cell r="B8212" t="str">
            <v>COLLECTIONS UNDER EMP PLANS EXCL PENSION</v>
          </cell>
        </row>
        <row r="8213">
          <cell r="A8213">
            <v>3411201</v>
          </cell>
          <cell r="B8213" t="str">
            <v>COLLECTIONS UNDER EMP PLANS EXCL PENSION</v>
          </cell>
        </row>
        <row r="8214">
          <cell r="A8214">
            <v>3411201</v>
          </cell>
          <cell r="B8214" t="str">
            <v>COLLECTIONS UNDER EMP PLANS EXCL PENSION</v>
          </cell>
        </row>
        <row r="8215">
          <cell r="A8215">
            <v>3411201</v>
          </cell>
          <cell r="B8215" t="str">
            <v>COLLECTIONS UNDER EMP PLANS EXCL PENSION</v>
          </cell>
        </row>
        <row r="8216">
          <cell r="A8216">
            <v>3412701</v>
          </cell>
          <cell r="B8216" t="str">
            <v>UNCLAIMED ITEMS AND ALL OTHER  341.27,.30-.33,.36,.37,.4</v>
          </cell>
        </row>
        <row r="8217">
          <cell r="A8217">
            <v>3412701</v>
          </cell>
          <cell r="B8217" t="str">
            <v>UNCLAIMED ITEMS AND ALL OTHER  341.27,.30-.33,.36,.37,.4</v>
          </cell>
        </row>
        <row r="8218">
          <cell r="A8218">
            <v>3412701</v>
          </cell>
          <cell r="B8218" t="str">
            <v>UNCLAIMED ITEMS AND ALL OTHER  341.27,.30-.33,.36,.37,.4</v>
          </cell>
        </row>
        <row r="8219">
          <cell r="A8219">
            <v>3412701</v>
          </cell>
          <cell r="B8219" t="str">
            <v>UNCLAIMED ITEMS AND ALL OTHER  341.27,.30-.33,.36,.37,.4</v>
          </cell>
        </row>
        <row r="8220">
          <cell r="A8220">
            <v>3412701</v>
          </cell>
          <cell r="B8220" t="str">
            <v>UNCLAIMED ITEMS AND ALL OTHER  341.27,.30-.33,.36,.37,.4</v>
          </cell>
        </row>
        <row r="8221">
          <cell r="A8221">
            <v>3412701</v>
          </cell>
          <cell r="B8221" t="str">
            <v>UNCLAIMED ITEMS AND ALL OTHER  341.27,.30-.33,.36,.37,.4</v>
          </cell>
        </row>
        <row r="8222">
          <cell r="A8222">
            <v>3412701</v>
          </cell>
          <cell r="B8222" t="str">
            <v>UNCLAIMED ITEMS AND ALL OTHER  341.27,.30-.33,.36,.37,.4</v>
          </cell>
        </row>
        <row r="8223">
          <cell r="A8223">
            <v>3412701</v>
          </cell>
          <cell r="B8223" t="str">
            <v>UNCLAIMED ITEMS AND ALL OTHER  341.27,.30-.33,.36,.37,.4</v>
          </cell>
        </row>
        <row r="8224">
          <cell r="A8224">
            <v>3412701</v>
          </cell>
          <cell r="B8224" t="str">
            <v>UNCLAIMED ITEMS AND ALL OTHER  341.27,.30-.33,.36,.37,.4</v>
          </cell>
        </row>
        <row r="8225">
          <cell r="A8225">
            <v>3451001</v>
          </cell>
          <cell r="B8225" t="str">
            <v>VACATIONS ACCRUED</v>
          </cell>
        </row>
        <row r="8226">
          <cell r="A8226">
            <v>3451001</v>
          </cell>
          <cell r="B8226" t="str">
            <v>VACATIONS ACCRUED</v>
          </cell>
        </row>
        <row r="8227">
          <cell r="A8227">
            <v>3451001</v>
          </cell>
          <cell r="B8227" t="str">
            <v>VACATIONS ACCRUED</v>
          </cell>
        </row>
        <row r="8228">
          <cell r="A8228">
            <v>3451001</v>
          </cell>
          <cell r="B8228" t="str">
            <v>VACATIONS ACCRUED</v>
          </cell>
        </row>
        <row r="8229">
          <cell r="A8229">
            <v>3451001</v>
          </cell>
          <cell r="B8229" t="str">
            <v>VACATIONS ACCRUED</v>
          </cell>
        </row>
        <row r="8230">
          <cell r="A8230">
            <v>3451001</v>
          </cell>
          <cell r="B8230" t="str">
            <v>VACATIONS ACCRUED</v>
          </cell>
        </row>
        <row r="8231">
          <cell r="A8231">
            <v>3452001</v>
          </cell>
          <cell r="B8231" t="str">
            <v>VACATIONS ACCRUED - NON-TAX DEDUCTIBLE</v>
          </cell>
        </row>
        <row r="8232">
          <cell r="A8232">
            <v>3630001</v>
          </cell>
          <cell r="B8232" t="str">
            <v>ACCRUAL FOR SPECIFIC PRODUCTS COMPLAINTS</v>
          </cell>
        </row>
        <row r="8233">
          <cell r="A8233">
            <v>3710001</v>
          </cell>
          <cell r="B8233" t="str">
            <v>ACCRUED DISCOUNTS AND ALLOWANCES TO CUSTOMERS</v>
          </cell>
        </row>
        <row r="8234">
          <cell r="A8234">
            <v>3710001</v>
          </cell>
          <cell r="B8234" t="str">
            <v>ACCRUED DISCOUNTS AND ALLOWANCES TO CUSTOMERS</v>
          </cell>
        </row>
        <row r="8235">
          <cell r="A8235">
            <v>3730001</v>
          </cell>
          <cell r="B8235" t="str">
            <v>INCENTIVE COMPENSATION ACCRUED</v>
          </cell>
        </row>
        <row r="8236">
          <cell r="A8236">
            <v>3750001</v>
          </cell>
          <cell r="B8236" t="str">
            <v>PAYROLLS ACCRUED</v>
          </cell>
        </row>
        <row r="8237">
          <cell r="A8237">
            <v>3750001</v>
          </cell>
          <cell r="B8237" t="str">
            <v>PAYROLLS ACCRUED</v>
          </cell>
        </row>
        <row r="8238">
          <cell r="A8238">
            <v>3790001</v>
          </cell>
          <cell r="B8238" t="str">
            <v>SOCIAL SECURITY TAXES ACCRUED</v>
          </cell>
        </row>
        <row r="8239">
          <cell r="A8239">
            <v>3790001</v>
          </cell>
          <cell r="B8239" t="str">
            <v>SOCIAL SECURITY TAXES ACCRUED</v>
          </cell>
        </row>
        <row r="8240">
          <cell r="A8240">
            <v>3790001</v>
          </cell>
          <cell r="B8240" t="str">
            <v>SOCIAL SECURITY TAXES ACCRUED</v>
          </cell>
        </row>
        <row r="8241">
          <cell r="A8241">
            <v>3790001</v>
          </cell>
          <cell r="B8241" t="str">
            <v>SOCIAL SECURITY TAXES ACCRUED</v>
          </cell>
        </row>
        <row r="8242">
          <cell r="A8242">
            <v>3790001</v>
          </cell>
          <cell r="B8242" t="str">
            <v>SOCIAL SECURITY TAXES ACCRUED</v>
          </cell>
        </row>
        <row r="8243">
          <cell r="A8243">
            <v>3812001</v>
          </cell>
          <cell r="B8243" t="str">
            <v>OTHER TAXES ACCRUED</v>
          </cell>
        </row>
        <row r="8244">
          <cell r="A8244">
            <v>3812001</v>
          </cell>
          <cell r="B8244" t="str">
            <v>OTHER TAXES ACCRUED</v>
          </cell>
        </row>
        <row r="8245">
          <cell r="A8245">
            <v>3812001</v>
          </cell>
          <cell r="B8245" t="str">
            <v>OTHER TAXES ACCRUED</v>
          </cell>
        </row>
        <row r="8246">
          <cell r="A8246">
            <v>3812001</v>
          </cell>
          <cell r="B8246" t="str">
            <v>OTHER TAXES ACCRUED</v>
          </cell>
        </row>
        <row r="8247">
          <cell r="A8247">
            <v>3812001</v>
          </cell>
          <cell r="B8247" t="str">
            <v>OTHER TAXES ACCRUED</v>
          </cell>
        </row>
        <row r="8248">
          <cell r="A8248">
            <v>3812001</v>
          </cell>
          <cell r="B8248" t="str">
            <v>OTHER TAXES ACCRUED</v>
          </cell>
        </row>
        <row r="8249">
          <cell r="A8249">
            <v>3812001</v>
          </cell>
          <cell r="B8249" t="str">
            <v>OTHER TAXES ACCRUED</v>
          </cell>
        </row>
        <row r="8250">
          <cell r="A8250">
            <v>3812001</v>
          </cell>
          <cell r="B8250" t="str">
            <v>OTHER TAXES ACCRUED</v>
          </cell>
        </row>
        <row r="8251">
          <cell r="A8251">
            <v>3812001</v>
          </cell>
          <cell r="B8251" t="str">
            <v>OTHER TAXES ACCRUED</v>
          </cell>
        </row>
        <row r="8252">
          <cell r="A8252">
            <v>3831201</v>
          </cell>
          <cell r="B8252" t="str">
            <v>GENERAL ELECTRIC INSURANCE PLAN ACCRUALS</v>
          </cell>
        </row>
        <row r="8253">
          <cell r="A8253">
            <v>3831201</v>
          </cell>
          <cell r="B8253" t="str">
            <v>GENERAL ELECTRIC INSURANCE PLAN ACCRUALS</v>
          </cell>
        </row>
        <row r="8254">
          <cell r="A8254">
            <v>3831201</v>
          </cell>
          <cell r="B8254" t="str">
            <v>GENERAL ELECTRIC INSURANCE PLAN ACCRUALS</v>
          </cell>
        </row>
        <row r="8255">
          <cell r="A8255">
            <v>3831201</v>
          </cell>
          <cell r="B8255" t="str">
            <v>GENERAL ELECTRIC INSURANCE PLAN ACCRUALS</v>
          </cell>
        </row>
        <row r="8256">
          <cell r="A8256">
            <v>3831201</v>
          </cell>
          <cell r="B8256" t="str">
            <v>GENERAL ELECTRIC INSURANCE PLAN ACCRUALS</v>
          </cell>
        </row>
        <row r="8257">
          <cell r="A8257">
            <v>3831601</v>
          </cell>
          <cell r="B8257" t="str">
            <v>PENSIONERS' PRODUCT DISCOUNTS &amp; OTHER INS COSTS</v>
          </cell>
        </row>
        <row r="8258">
          <cell r="A8258">
            <v>3833201</v>
          </cell>
          <cell r="B8258" t="str">
            <v>PENSION COSTS ACCRUED-OTHER THAN GE-CURRENT</v>
          </cell>
        </row>
        <row r="8259">
          <cell r="A8259">
            <v>3880001</v>
          </cell>
          <cell r="B8259" t="str">
            <v>SAVINGS AND SECURITY COSTS ACCRUED</v>
          </cell>
        </row>
        <row r="8260">
          <cell r="A8260">
            <v>3911001</v>
          </cell>
          <cell r="B8260" t="str">
            <v>ALL OTHER LIABILITIES</v>
          </cell>
        </row>
        <row r="8261">
          <cell r="A8261">
            <v>3911001</v>
          </cell>
          <cell r="B8261" t="str">
            <v>ALL OTHER LIABILITIES</v>
          </cell>
        </row>
        <row r="8262">
          <cell r="A8262">
            <v>3911001</v>
          </cell>
          <cell r="B8262" t="str">
            <v>ALL OTHER LIABILITIES</v>
          </cell>
        </row>
        <row r="8263">
          <cell r="A8263">
            <v>3911001</v>
          </cell>
          <cell r="B8263" t="str">
            <v>ALL OTHER LIABILITIES</v>
          </cell>
        </row>
        <row r="8264">
          <cell r="A8264">
            <v>3911001</v>
          </cell>
          <cell r="B8264" t="str">
            <v>ALL OTHER LIABILITIES</v>
          </cell>
        </row>
        <row r="8265">
          <cell r="A8265">
            <v>3911001</v>
          </cell>
          <cell r="B8265" t="str">
            <v>ALL OTHER LIABILITIES</v>
          </cell>
        </row>
        <row r="8266">
          <cell r="A8266">
            <v>3911001</v>
          </cell>
          <cell r="B8266" t="str">
            <v>ALL OTHER LIABILITIES</v>
          </cell>
        </row>
        <row r="8267">
          <cell r="A8267">
            <v>3911001</v>
          </cell>
          <cell r="B8267" t="str">
            <v>ALL OTHER LIABILITIES</v>
          </cell>
        </row>
        <row r="8268">
          <cell r="A8268">
            <v>3911001</v>
          </cell>
          <cell r="B8268" t="str">
            <v>ALL OTHER LIABILITIES</v>
          </cell>
        </row>
        <row r="8269">
          <cell r="A8269">
            <v>3911001</v>
          </cell>
          <cell r="B8269" t="str">
            <v>ALL OTHER LIABILITIES</v>
          </cell>
        </row>
        <row r="8270">
          <cell r="A8270">
            <v>3911001</v>
          </cell>
          <cell r="B8270" t="str">
            <v>ALL OTHER LIABILITIES</v>
          </cell>
        </row>
        <row r="8271">
          <cell r="A8271">
            <v>3911001</v>
          </cell>
          <cell r="B8271" t="str">
            <v>ALL OTHER LIABILITIES</v>
          </cell>
        </row>
        <row r="8272">
          <cell r="A8272">
            <v>3911001</v>
          </cell>
          <cell r="B8272" t="str">
            <v>ALL OTHER LIABILITIES</v>
          </cell>
        </row>
        <row r="8273">
          <cell r="A8273">
            <v>3911001</v>
          </cell>
          <cell r="B8273" t="str">
            <v>ALL OTHER LIABILITIES</v>
          </cell>
        </row>
        <row r="8274">
          <cell r="A8274">
            <v>3911001</v>
          </cell>
          <cell r="B8274" t="str">
            <v>ALL OTHER LIABILITIES</v>
          </cell>
        </row>
        <row r="8275">
          <cell r="A8275">
            <v>3911001</v>
          </cell>
          <cell r="B8275" t="str">
            <v>ALL OTHER LIABILITIES</v>
          </cell>
        </row>
        <row r="8276">
          <cell r="A8276">
            <v>3911001</v>
          </cell>
          <cell r="B8276" t="str">
            <v>ALL OTHER LIABILITIES</v>
          </cell>
        </row>
        <row r="8277">
          <cell r="A8277">
            <v>3911001</v>
          </cell>
          <cell r="B8277" t="str">
            <v>ALL OTHER LIABILITIES</v>
          </cell>
        </row>
        <row r="8278">
          <cell r="A8278">
            <v>3911001</v>
          </cell>
          <cell r="B8278" t="str">
            <v>ALL OTHER LIABILITIES</v>
          </cell>
        </row>
        <row r="8279">
          <cell r="A8279">
            <v>3911001</v>
          </cell>
          <cell r="B8279" t="str">
            <v>ALL OTHER LIABILITIES</v>
          </cell>
        </row>
        <row r="8280">
          <cell r="A8280">
            <v>3911001</v>
          </cell>
          <cell r="B8280" t="str">
            <v>ALL OTHER LIABILITIES</v>
          </cell>
        </row>
        <row r="8281">
          <cell r="A8281">
            <v>3913001</v>
          </cell>
          <cell r="B8281" t="str">
            <v>ESTIMATED COSTS ACCRUED</v>
          </cell>
        </row>
        <row r="8282">
          <cell r="A8282">
            <v>3920001</v>
          </cell>
          <cell r="B8282" t="str">
            <v>OTHER LIABILITIES-NOT CURRENT</v>
          </cell>
        </row>
        <row r="8283">
          <cell r="A8283">
            <v>4012001</v>
          </cell>
          <cell r="B8283" t="str">
            <v>MISCELLANEOUS DEFERRED INCOME                 (401.2,.31</v>
          </cell>
        </row>
        <row r="8284">
          <cell r="A8284">
            <v>4012001</v>
          </cell>
          <cell r="B8284" t="str">
            <v>MISCELLANEOUS DEFERRED INCOME                 (401.2,.31</v>
          </cell>
        </row>
        <row r="8285">
          <cell r="A8285">
            <v>4012001</v>
          </cell>
          <cell r="B8285" t="str">
            <v>MISCELLANEOUS DEFERRED INCOME                 (401.2,.31</v>
          </cell>
        </row>
        <row r="8286">
          <cell r="A8286">
            <v>4012001</v>
          </cell>
          <cell r="B8286" t="str">
            <v>MISCELLANEOUS DEFERRED INCOME                 (401.2,.31</v>
          </cell>
        </row>
        <row r="8287">
          <cell r="A8287">
            <v>4110001</v>
          </cell>
          <cell r="B8287" t="str">
            <v>RESERVE FOR EMPLOYEE COMPENSATION &amp; BENEFIT</v>
          </cell>
        </row>
        <row r="8288">
          <cell r="A8288">
            <v>4110001</v>
          </cell>
          <cell r="B8288" t="str">
            <v>RESERVE FOR EMPLOYEE COMPENSATION &amp; BENEFIT</v>
          </cell>
        </row>
        <row r="8289">
          <cell r="A8289">
            <v>4116001</v>
          </cell>
          <cell r="B8289" t="str">
            <v>RESERVE FOR LAYOFF &amp; PLANT CLOSING EMPL BEN</v>
          </cell>
        </row>
        <row r="8290">
          <cell r="A8290">
            <v>4120001</v>
          </cell>
          <cell r="B8290" t="str">
            <v>RESERVE FOR ROYALTY PAYMENTS AND PATENT LITIGATION</v>
          </cell>
        </row>
        <row r="8291">
          <cell r="A8291">
            <v>4140001</v>
          </cell>
          <cell r="B8291" t="str">
            <v>RESERVE FOR INTEREST ON TAX DEFICENCIES</v>
          </cell>
        </row>
        <row r="8292">
          <cell r="A8292">
            <v>4190001</v>
          </cell>
          <cell r="B8292" t="str">
            <v>RESERVE FOR SUNDRY LOSSES</v>
          </cell>
        </row>
        <row r="8293">
          <cell r="A8293">
            <v>4190001</v>
          </cell>
          <cell r="B8293" t="str">
            <v>RESERVE FOR SUNDRY LOSSES</v>
          </cell>
        </row>
        <row r="8294">
          <cell r="A8294">
            <v>4190002</v>
          </cell>
          <cell r="B8294" t="str">
            <v>ENVIRONMENTAL RESERVE</v>
          </cell>
        </row>
        <row r="8295">
          <cell r="A8295">
            <v>4210001</v>
          </cell>
          <cell r="B8295" t="str">
            <v>RESERVE FOR GEN'L REPL UNDER GUARANTEE-CURRENT</v>
          </cell>
        </row>
        <row r="8296">
          <cell r="A8296">
            <v>4210001</v>
          </cell>
          <cell r="B8296" t="str">
            <v>RESERVE FOR GEN'L REPL UNDER GUARANTEE-CURRENT</v>
          </cell>
        </row>
        <row r="8297">
          <cell r="A8297">
            <v>4210001</v>
          </cell>
          <cell r="B8297" t="str">
            <v>RESERVE FOR GEN'L REPL UNDER GUARANTEE-CURRENT</v>
          </cell>
        </row>
        <row r="8298">
          <cell r="A8298">
            <v>4210001</v>
          </cell>
          <cell r="B8298" t="str">
            <v>RESERVE FOR GEN'L REPL UNDER GUARANTEE-CURRENT</v>
          </cell>
        </row>
        <row r="8299">
          <cell r="A8299">
            <v>4210001</v>
          </cell>
          <cell r="B8299" t="str">
            <v>RESERVE FOR GEN'L REPL UNDER GUARANTEE-CURRENT</v>
          </cell>
        </row>
        <row r="8300">
          <cell r="A8300">
            <v>4210001</v>
          </cell>
          <cell r="B8300" t="str">
            <v>RESERVE FOR GEN'L REPL UNDER GUARANTEE-CURRENT</v>
          </cell>
        </row>
        <row r="8301">
          <cell r="A8301">
            <v>4210001</v>
          </cell>
          <cell r="B8301" t="str">
            <v>RESERVE FOR GEN'L REPL UNDER GUARANTEE-CURRENT</v>
          </cell>
        </row>
        <row r="8302">
          <cell r="A8302">
            <v>4210001</v>
          </cell>
          <cell r="B8302" t="str">
            <v>RESERVE FOR GEN'L REPL UNDER GUARANTEE-CURRENT</v>
          </cell>
        </row>
        <row r="8303">
          <cell r="A8303">
            <v>4210001</v>
          </cell>
          <cell r="B8303" t="str">
            <v>RESERVE FOR GEN'L REPL UNDER GUARANTEE-CURRENT</v>
          </cell>
        </row>
        <row r="8304">
          <cell r="A8304">
            <v>4210001</v>
          </cell>
          <cell r="B8304" t="str">
            <v>RESERVE FOR GEN'L REPL UNDER GUARANTEE-CURRENT</v>
          </cell>
        </row>
        <row r="8305">
          <cell r="A8305">
            <v>4210001</v>
          </cell>
          <cell r="B8305" t="str">
            <v>RESERVE FOR GEN'L REPL UNDER GUARANTEE-CURRENT</v>
          </cell>
        </row>
        <row r="8306">
          <cell r="A8306">
            <v>4210001</v>
          </cell>
          <cell r="B8306" t="str">
            <v>RESERVE FOR GEN'L REPL UNDER GUARANTEE-CURRENT</v>
          </cell>
        </row>
        <row r="8307">
          <cell r="A8307">
            <v>4210001</v>
          </cell>
          <cell r="B8307" t="str">
            <v>RESERVE FOR GEN'L REPL UNDER GUARANTEE-CURRENT</v>
          </cell>
        </row>
        <row r="8308">
          <cell r="A8308">
            <v>4210001</v>
          </cell>
          <cell r="B8308" t="str">
            <v>RESERVE FOR GEN'L REPL UNDER GUARANTEE-CURRENT</v>
          </cell>
        </row>
        <row r="8309">
          <cell r="A8309">
            <v>4210001</v>
          </cell>
          <cell r="B8309" t="str">
            <v>RESERVE FOR GEN'L REPL UNDER GUARANTEE-CURRENT</v>
          </cell>
        </row>
        <row r="8310">
          <cell r="A8310">
            <v>4210001</v>
          </cell>
          <cell r="B8310" t="str">
            <v>RESERVE FOR GEN'L REPL UNDER GUARANTEE-CURRENT</v>
          </cell>
        </row>
        <row r="8311">
          <cell r="A8311">
            <v>4210001</v>
          </cell>
          <cell r="B8311" t="str">
            <v>RESERVE FOR GEN'L REPL UNDER GUARANTEE-CURRENT</v>
          </cell>
        </row>
        <row r="8312">
          <cell r="A8312">
            <v>4210001</v>
          </cell>
          <cell r="B8312" t="str">
            <v>RESERVE FOR GEN'L REPL UNDER GUARANTEE-CURRENT</v>
          </cell>
        </row>
        <row r="8313">
          <cell r="A8313">
            <v>4210001</v>
          </cell>
          <cell r="B8313" t="str">
            <v>RESERVE FOR GEN'L REPL UNDER GUARANTEE-CURRENT</v>
          </cell>
        </row>
        <row r="8314">
          <cell r="A8314">
            <v>4210001</v>
          </cell>
          <cell r="B8314" t="str">
            <v>RESERVE FOR GEN'L REPL UNDER GUARANTEE-CURRENT</v>
          </cell>
        </row>
        <row r="8315">
          <cell r="A8315">
            <v>4210001</v>
          </cell>
          <cell r="B8315" t="str">
            <v>RESERVE FOR GEN'L REPL UNDER GUARANTEE-CURRENT</v>
          </cell>
        </row>
        <row r="8316">
          <cell r="A8316">
            <v>4210001</v>
          </cell>
          <cell r="B8316" t="str">
            <v>RESERVE FOR GEN'L REPL UNDER GUARANTEE-CURRENT</v>
          </cell>
        </row>
        <row r="8317">
          <cell r="A8317">
            <v>4210001</v>
          </cell>
          <cell r="B8317" t="str">
            <v>RESERVE FOR GEN'L REPL UNDER GUARANTEE-CURRENT</v>
          </cell>
        </row>
        <row r="8318">
          <cell r="A8318">
            <v>4210001</v>
          </cell>
          <cell r="B8318" t="str">
            <v>RESERVE FOR GEN'L REPL UNDER GUARANTEE-CURRENT</v>
          </cell>
        </row>
        <row r="8319">
          <cell r="A8319">
            <v>4210001</v>
          </cell>
          <cell r="B8319" t="str">
            <v>RESERVE FOR GEN'L REPL UNDER GUARANTEE-CURRENT</v>
          </cell>
        </row>
        <row r="8320">
          <cell r="A8320">
            <v>4210001</v>
          </cell>
          <cell r="B8320" t="str">
            <v>RESERVE FOR GEN'L REPL UNDER GUARANTEE-CURRENT</v>
          </cell>
        </row>
        <row r="8321">
          <cell r="A8321">
            <v>4210001</v>
          </cell>
          <cell r="B8321" t="str">
            <v>RESERVE FOR GEN'L REPL UNDER GUARANTEE-CURRENT</v>
          </cell>
        </row>
        <row r="8322">
          <cell r="A8322">
            <v>4210001</v>
          </cell>
          <cell r="B8322" t="str">
            <v>RESERVE FOR GEN'L REPL UNDER GUARANTEE-CURRENT</v>
          </cell>
        </row>
        <row r="8323">
          <cell r="A8323">
            <v>4210001</v>
          </cell>
          <cell r="B8323" t="str">
            <v>RESERVE FOR GEN'L REPL UNDER GUARANTEE-CURRENT</v>
          </cell>
        </row>
        <row r="8324">
          <cell r="A8324">
            <v>4210001</v>
          </cell>
          <cell r="B8324" t="str">
            <v>RESERVE FOR GEN'L REPL UNDER GUARANTEE-CURRENT</v>
          </cell>
        </row>
        <row r="8325">
          <cell r="A8325">
            <v>4210001</v>
          </cell>
          <cell r="B8325" t="str">
            <v>RESERVE FOR GEN'L REPL UNDER GUARANTEE-CURRENT</v>
          </cell>
        </row>
        <row r="8326">
          <cell r="A8326">
            <v>4210001</v>
          </cell>
          <cell r="B8326" t="str">
            <v>RESERVE FOR GEN'L REPL UNDER GUARANTEE-CURRENT</v>
          </cell>
        </row>
        <row r="8327">
          <cell r="A8327">
            <v>4210001</v>
          </cell>
          <cell r="B8327" t="str">
            <v>RESERVE FOR GEN'L REPL UNDER GUARANTEE-CURRENT</v>
          </cell>
        </row>
        <row r="8328">
          <cell r="A8328">
            <v>4210001</v>
          </cell>
          <cell r="B8328" t="str">
            <v>RESERVE FOR GEN'L REPL UNDER GUARANTEE-CURRENT</v>
          </cell>
        </row>
        <row r="8329">
          <cell r="A8329">
            <v>4210001</v>
          </cell>
          <cell r="B8329" t="str">
            <v>RESERVE FOR GEN'L REPL UNDER GUARANTEE-CURRENT</v>
          </cell>
        </row>
        <row r="8330">
          <cell r="A8330">
            <v>4210001</v>
          </cell>
          <cell r="B8330" t="str">
            <v>RESERVE FOR GEN'L REPL UNDER GUARANTEE-CURRENT</v>
          </cell>
        </row>
        <row r="8331">
          <cell r="A8331">
            <v>4210001</v>
          </cell>
          <cell r="B8331" t="str">
            <v>RESERVE FOR GEN'L REPL UNDER GUARANTEE-CURRENT</v>
          </cell>
        </row>
        <row r="8332">
          <cell r="A8332">
            <v>4210001</v>
          </cell>
          <cell r="B8332" t="str">
            <v>RESERVE FOR GEN'L REPL UNDER GUARANTEE-CURRENT</v>
          </cell>
        </row>
        <row r="8333">
          <cell r="A8333">
            <v>4210001</v>
          </cell>
          <cell r="B8333" t="str">
            <v>RESERVE FOR GEN'L REPL UNDER GUARANTEE-CURRENT</v>
          </cell>
        </row>
        <row r="8334">
          <cell r="A8334">
            <v>4210001</v>
          </cell>
          <cell r="B8334" t="str">
            <v>RESERVE FOR GEN'L REPL UNDER GUARANTEE-CURRENT</v>
          </cell>
        </row>
        <row r="8335">
          <cell r="A8335">
            <v>4210001</v>
          </cell>
          <cell r="B8335" t="str">
            <v>RESERVE FOR GEN'L REPL UNDER GUARANTEE-CURRENT</v>
          </cell>
        </row>
        <row r="8336">
          <cell r="A8336">
            <v>4210001</v>
          </cell>
          <cell r="B8336" t="str">
            <v>RESERVE FOR GEN'L REPL UNDER GUARANTEE-CURRENT</v>
          </cell>
        </row>
        <row r="8337">
          <cell r="A8337">
            <v>4210001</v>
          </cell>
          <cell r="B8337" t="str">
            <v>RESERVE FOR GEN'L REPL UNDER GUARANTEE-CURRENT</v>
          </cell>
        </row>
        <row r="8338">
          <cell r="A8338">
            <v>4210001</v>
          </cell>
          <cell r="B8338" t="str">
            <v>RESERVE FOR GEN'L REPL UNDER GUARANTEE-CURRENT</v>
          </cell>
        </row>
        <row r="8339">
          <cell r="A8339">
            <v>4311002</v>
          </cell>
          <cell r="B8339" t="str">
            <v>WITHIN OWN DIVISION</v>
          </cell>
        </row>
        <row r="8340">
          <cell r="A8340">
            <v>4311002</v>
          </cell>
          <cell r="B8340" t="str">
            <v>WITHIN OWN DIVISION</v>
          </cell>
        </row>
        <row r="8341">
          <cell r="A8341">
            <v>4410001</v>
          </cell>
          <cell r="B8341" t="str">
            <v>INT. OF OTHER SHARE OWNERS IN EQUITY OF AFFIL</v>
          </cell>
        </row>
        <row r="8342">
          <cell r="A8342">
            <v>4510001</v>
          </cell>
          <cell r="B8342" t="str">
            <v>CAPITAL STOCK</v>
          </cell>
        </row>
        <row r="8343">
          <cell r="A8343">
            <v>4510001</v>
          </cell>
          <cell r="B8343" t="str">
            <v>CAPITAL STOCK</v>
          </cell>
        </row>
        <row r="8344">
          <cell r="A8344">
            <v>4510001</v>
          </cell>
          <cell r="B8344" t="str">
            <v>CAPITAL STOCK</v>
          </cell>
        </row>
        <row r="8345">
          <cell r="A8345">
            <v>4610001</v>
          </cell>
          <cell r="B8345" t="str">
            <v>CAPITAL SURPLUS</v>
          </cell>
        </row>
        <row r="8346">
          <cell r="A8346">
            <v>4610001</v>
          </cell>
          <cell r="B8346" t="str">
            <v>CAPITAL SURPLUS</v>
          </cell>
        </row>
        <row r="8347">
          <cell r="A8347">
            <v>4610001</v>
          </cell>
          <cell r="B8347" t="str">
            <v>CAPITAL SURPLUS</v>
          </cell>
        </row>
        <row r="8348">
          <cell r="A8348">
            <v>4610002</v>
          </cell>
          <cell r="B8348" t="str">
            <v>EQUITY-(GE FOREIGN INDUST. CO.</v>
          </cell>
        </row>
        <row r="8349">
          <cell r="A8349">
            <v>4620001</v>
          </cell>
          <cell r="B8349" t="str">
            <v>FORGEIN CURRENCY TRANSLATION ADJ</v>
          </cell>
        </row>
        <row r="8350">
          <cell r="A8350">
            <v>4640101</v>
          </cell>
          <cell r="B8350" t="str">
            <v>OPENING BALANCE-TRANSITION ADJUSTMENT (PRE-TAX)</v>
          </cell>
        </row>
        <row r="8351">
          <cell r="A8351">
            <v>4711001</v>
          </cell>
          <cell r="B8351" t="str">
            <v>IMPUTED DEBT-GAP SUBACCOUNT 471.1</v>
          </cell>
        </row>
        <row r="8352">
          <cell r="A8352">
            <v>4711001</v>
          </cell>
          <cell r="B8352" t="str">
            <v>IMPUTED DEBT-GAP SUBACCOUNT 471.1</v>
          </cell>
        </row>
        <row r="8353">
          <cell r="A8353">
            <v>4711001</v>
          </cell>
          <cell r="B8353" t="str">
            <v>IMPUTED DEBT-GAP SUBACCOUNT 471.1</v>
          </cell>
        </row>
        <row r="8354">
          <cell r="A8354">
            <v>4711001</v>
          </cell>
          <cell r="B8354" t="str">
            <v>IMPUTED DEBT-GAP SUBACCOUNT 471.1</v>
          </cell>
        </row>
        <row r="8355">
          <cell r="A8355">
            <v>4711001</v>
          </cell>
          <cell r="B8355" t="str">
            <v>IMPUTED DEBT-GAP SUBACCOUNT 471.1</v>
          </cell>
        </row>
        <row r="8356">
          <cell r="A8356">
            <v>4711001</v>
          </cell>
          <cell r="B8356" t="str">
            <v>IMPUTED DEBT-GAP SUBACCOUNT 471.1</v>
          </cell>
        </row>
        <row r="8357">
          <cell r="A8357">
            <v>4711001</v>
          </cell>
          <cell r="B8357" t="str">
            <v>IMPUTED DEBT-GAP SUBACCOUNT 471.1</v>
          </cell>
        </row>
        <row r="8358">
          <cell r="A8358">
            <v>4711001</v>
          </cell>
          <cell r="B8358" t="str">
            <v>IMPUTED DEBT-GAP SUBACCOUNT 471.1</v>
          </cell>
        </row>
        <row r="8359">
          <cell r="A8359">
            <v>4711001</v>
          </cell>
          <cell r="B8359" t="str">
            <v>IMPUTED DEBT-GAP SUBACCOUNT 471.1</v>
          </cell>
        </row>
        <row r="8360">
          <cell r="A8360">
            <v>4711001</v>
          </cell>
          <cell r="B8360" t="str">
            <v>IMPUTED DEBT-GAP SUBACCOUNT 471.1</v>
          </cell>
        </row>
        <row r="8361">
          <cell r="A8361">
            <v>4711001</v>
          </cell>
          <cell r="B8361" t="str">
            <v>IMPUTED DEBT-GAP SUBACCOUNT 471.1</v>
          </cell>
        </row>
        <row r="8362">
          <cell r="A8362">
            <v>4711001</v>
          </cell>
          <cell r="B8362" t="str">
            <v>IMPUTED DEBT-GAP SUBACCOUNT 471.1</v>
          </cell>
        </row>
        <row r="8363">
          <cell r="A8363">
            <v>4711001</v>
          </cell>
          <cell r="B8363" t="str">
            <v>IMPUTED DEBT-GAP SUBACCOUNT 471.1</v>
          </cell>
        </row>
        <row r="8364">
          <cell r="A8364">
            <v>4711001</v>
          </cell>
          <cell r="B8364" t="str">
            <v>IMPUTED DEBT-GAP SUBACCOUNT 471.1</v>
          </cell>
        </row>
        <row r="8365">
          <cell r="A8365">
            <v>4711001</v>
          </cell>
          <cell r="B8365" t="str">
            <v>IMPUTED DEBT-GAP SUBACCOUNT 471.1</v>
          </cell>
        </row>
        <row r="8366">
          <cell r="A8366">
            <v>4712101</v>
          </cell>
          <cell r="B8366" t="str">
            <v>ALL OTHER EXCLUDING NET INCOME</v>
          </cell>
        </row>
        <row r="8367">
          <cell r="A8367">
            <v>4712101</v>
          </cell>
          <cell r="B8367" t="str">
            <v>ALL OTHER EXCLUDING NET INCOME</v>
          </cell>
        </row>
        <row r="8368">
          <cell r="A8368">
            <v>4712101</v>
          </cell>
          <cell r="B8368" t="str">
            <v>ALL OTHER EXCLUDING NET INCOME</v>
          </cell>
        </row>
        <row r="8369">
          <cell r="A8369">
            <v>4712301</v>
          </cell>
          <cell r="B8369" t="str">
            <v>DIVIDENDS-CURRENT YEAR</v>
          </cell>
        </row>
        <row r="8370">
          <cell r="A8370">
            <v>4720001</v>
          </cell>
          <cell r="B8370" t="str">
            <v>AFFILIATE CURRENT ACCOUNT OUTSIDE OWN BUSINESS</v>
          </cell>
        </row>
        <row r="8371">
          <cell r="A8371">
            <v>4720001</v>
          </cell>
          <cell r="B8371" t="str">
            <v>AFFILIATE CURRENT ACCOUNT OUTSIDE OWN BUSINESS</v>
          </cell>
        </row>
        <row r="8372">
          <cell r="A8372">
            <v>4720001</v>
          </cell>
          <cell r="B8372" t="str">
            <v>AFFILIATE CURRENT ACCOUNT OUTSIDE OWN BUSINESS</v>
          </cell>
        </row>
        <row r="8373">
          <cell r="A8373">
            <v>4720002</v>
          </cell>
          <cell r="B8373" t="str">
            <v>AFFILIATE CURRENT ACCOUNT WITHIN OWN BUSINESS</v>
          </cell>
        </row>
        <row r="8374">
          <cell r="A8374">
            <v>4720002</v>
          </cell>
          <cell r="B8374" t="str">
            <v>AFFILIATE CURRENT ACCOUNT WITHIN OWN BUSINESS</v>
          </cell>
        </row>
        <row r="8375">
          <cell r="A8375">
            <v>4720002</v>
          </cell>
          <cell r="B8375" t="str">
            <v>AFFILIATE CURRENT ACCOUNT WITHIN OWN BUSINESS</v>
          </cell>
        </row>
        <row r="8376">
          <cell r="A8376">
            <v>4720002</v>
          </cell>
          <cell r="B8376" t="str">
            <v>AFFILIATE CURRENT ACCOUNT WITHIN OWN BUSINESS</v>
          </cell>
        </row>
        <row r="8377">
          <cell r="A8377">
            <v>4720002</v>
          </cell>
          <cell r="B8377" t="str">
            <v>AFFILIATE CURRENT ACCOUNT WITHIN OWN BUSINESS</v>
          </cell>
        </row>
        <row r="8378">
          <cell r="A8378">
            <v>4720002</v>
          </cell>
          <cell r="B8378" t="str">
            <v>AFFILIATE CURRENT ACCOUNT WITHIN OWN BUSINESS</v>
          </cell>
        </row>
        <row r="8379">
          <cell r="A8379">
            <v>4720002</v>
          </cell>
          <cell r="B8379" t="str">
            <v>AFFILIATE CURRENT ACCOUNT WITHIN OWN BUSINESS</v>
          </cell>
        </row>
        <row r="8380">
          <cell r="A8380">
            <v>4720004</v>
          </cell>
          <cell r="B8380" t="str">
            <v>AFFILIATE CURRENT ACCOUNT - CANADA</v>
          </cell>
        </row>
        <row r="8381">
          <cell r="A8381">
            <v>4720071</v>
          </cell>
          <cell r="B8381" t="str">
            <v>TRSY-AFFILLIATE CURRENT ACCOUTN</v>
          </cell>
        </row>
        <row r="8382">
          <cell r="A8382">
            <v>4810001</v>
          </cell>
          <cell r="B8382" t="str">
            <v>RETAINED EARNINGS AT JANUARY 1</v>
          </cell>
        </row>
        <row r="8383">
          <cell r="A8383">
            <v>5011001</v>
          </cell>
          <cell r="B8383" t="str">
            <v>EXTERNAL CUSTOMERS</v>
          </cell>
        </row>
        <row r="8384">
          <cell r="A8384">
            <v>5011001</v>
          </cell>
          <cell r="B8384" t="str">
            <v>EXTERNAL CUSTOMERS</v>
          </cell>
        </row>
        <row r="8385">
          <cell r="A8385">
            <v>5011001</v>
          </cell>
          <cell r="B8385" t="str">
            <v>EXTERNAL CUSTOMERS</v>
          </cell>
        </row>
        <row r="8386">
          <cell r="A8386">
            <v>5011001</v>
          </cell>
          <cell r="B8386" t="str">
            <v>EXTERNAL CUSTOMERS</v>
          </cell>
        </row>
        <row r="8387">
          <cell r="A8387">
            <v>5011001</v>
          </cell>
          <cell r="B8387" t="str">
            <v>EXTERNAL CUSTOMERS</v>
          </cell>
        </row>
        <row r="8388">
          <cell r="A8388">
            <v>5011001</v>
          </cell>
          <cell r="B8388" t="str">
            <v>EXTERNAL CUSTOMERS</v>
          </cell>
        </row>
        <row r="8389">
          <cell r="A8389">
            <v>5011001</v>
          </cell>
          <cell r="B8389" t="str">
            <v>EXTERNAL CUSTOMERS</v>
          </cell>
        </row>
        <row r="8390">
          <cell r="A8390">
            <v>5011001</v>
          </cell>
          <cell r="B8390" t="str">
            <v>EXTERNAL CUSTOMERS</v>
          </cell>
        </row>
        <row r="8391">
          <cell r="A8391">
            <v>5011001</v>
          </cell>
          <cell r="B8391" t="str">
            <v>EXTERNAL CUSTOMERS</v>
          </cell>
        </row>
        <row r="8392">
          <cell r="A8392">
            <v>5011001</v>
          </cell>
          <cell r="B8392" t="str">
            <v>EXTERNAL CUSTOMERS</v>
          </cell>
        </row>
        <row r="8393">
          <cell r="A8393">
            <v>5011001</v>
          </cell>
          <cell r="B8393" t="str">
            <v>EXTERNAL CUSTOMERS</v>
          </cell>
        </row>
        <row r="8394">
          <cell r="A8394">
            <v>5011001</v>
          </cell>
          <cell r="B8394" t="str">
            <v>EXTERNAL CUSTOMERS</v>
          </cell>
        </row>
        <row r="8395">
          <cell r="A8395">
            <v>5011001</v>
          </cell>
          <cell r="B8395" t="str">
            <v>EXTERNAL CUSTOMERS</v>
          </cell>
        </row>
        <row r="8396">
          <cell r="A8396">
            <v>5011001</v>
          </cell>
          <cell r="B8396" t="str">
            <v>EXTERNAL CUSTOMERS</v>
          </cell>
        </row>
        <row r="8397">
          <cell r="A8397">
            <v>5011001</v>
          </cell>
          <cell r="B8397" t="str">
            <v>EXTERNAL CUSTOMERS</v>
          </cell>
        </row>
        <row r="8398">
          <cell r="A8398">
            <v>5011001</v>
          </cell>
          <cell r="B8398" t="str">
            <v>EXTERNAL CUSTOMERS</v>
          </cell>
        </row>
        <row r="8399">
          <cell r="A8399">
            <v>5011001</v>
          </cell>
          <cell r="B8399" t="str">
            <v>EXTERNAL CUSTOMERS</v>
          </cell>
        </row>
        <row r="8400">
          <cell r="A8400">
            <v>5011001</v>
          </cell>
          <cell r="B8400" t="str">
            <v>EXTERNAL CUSTOMERS</v>
          </cell>
        </row>
        <row r="8401">
          <cell r="A8401">
            <v>5011001</v>
          </cell>
          <cell r="B8401" t="str">
            <v>EXTERNAL CUSTOMERS</v>
          </cell>
        </row>
        <row r="8402">
          <cell r="A8402">
            <v>5012201</v>
          </cell>
          <cell r="B8402" t="str">
            <v>WITHIN OWN DIVISION</v>
          </cell>
        </row>
        <row r="8403">
          <cell r="A8403">
            <v>5012201</v>
          </cell>
          <cell r="B8403" t="str">
            <v>WITHIN OWN DIVISION</v>
          </cell>
        </row>
        <row r="8404">
          <cell r="A8404">
            <v>5012201</v>
          </cell>
          <cell r="B8404" t="str">
            <v>WITHIN OWN DIVISION</v>
          </cell>
        </row>
        <row r="8405">
          <cell r="A8405">
            <v>5012501</v>
          </cell>
          <cell r="B8405" t="str">
            <v>OTHER GE PARENT CO COMPONENTS</v>
          </cell>
        </row>
        <row r="8406">
          <cell r="A8406">
            <v>5012501</v>
          </cell>
          <cell r="B8406" t="str">
            <v>OTHER GE PARENT CO COMPONENTS</v>
          </cell>
        </row>
        <row r="8407">
          <cell r="A8407">
            <v>5012501</v>
          </cell>
          <cell r="B8407" t="str">
            <v>OTHER GE PARENT CO COMPONENTS</v>
          </cell>
        </row>
        <row r="8408">
          <cell r="A8408">
            <v>5012501</v>
          </cell>
          <cell r="B8408" t="str">
            <v>OTHER GE PARENT CO COMPONENTS</v>
          </cell>
        </row>
        <row r="8409">
          <cell r="A8409">
            <v>5012501</v>
          </cell>
          <cell r="B8409" t="str">
            <v>OTHER GE PARENT CO COMPONENTS</v>
          </cell>
        </row>
        <row r="8410">
          <cell r="A8410">
            <v>5012501</v>
          </cell>
          <cell r="B8410" t="str">
            <v>OTHER GE PARENT CO COMPONENTS</v>
          </cell>
        </row>
        <row r="8411">
          <cell r="A8411">
            <v>5012501</v>
          </cell>
          <cell r="B8411" t="str">
            <v>OTHER GE PARENT CO COMPONENTS</v>
          </cell>
        </row>
        <row r="8412">
          <cell r="A8412">
            <v>5012501</v>
          </cell>
          <cell r="B8412" t="str">
            <v>OTHER GE PARENT CO COMPONENTS</v>
          </cell>
        </row>
        <row r="8413">
          <cell r="A8413">
            <v>5012501</v>
          </cell>
          <cell r="B8413" t="str">
            <v>OTHER GE PARENT CO COMPONENTS</v>
          </cell>
        </row>
        <row r="8414">
          <cell r="A8414">
            <v>5012501</v>
          </cell>
          <cell r="B8414" t="str">
            <v>OTHER GE PARENT CO COMPONENTS</v>
          </cell>
        </row>
        <row r="8415">
          <cell r="A8415">
            <v>5012501</v>
          </cell>
          <cell r="B8415" t="str">
            <v>OTHER GE PARENT CO COMPONENTS</v>
          </cell>
        </row>
        <row r="8416">
          <cell r="A8416">
            <v>5012501</v>
          </cell>
          <cell r="B8416" t="str">
            <v>OTHER GE PARENT CO COMPONENTS</v>
          </cell>
        </row>
        <row r="8417">
          <cell r="A8417">
            <v>5013101</v>
          </cell>
          <cell r="B8417" t="str">
            <v>WITHIN OWN DEPARTMENT</v>
          </cell>
        </row>
        <row r="8418">
          <cell r="A8418">
            <v>5013101</v>
          </cell>
          <cell r="B8418" t="str">
            <v>WITHIN OWN DEPARTMENT</v>
          </cell>
        </row>
        <row r="8419">
          <cell r="A8419">
            <v>5013201</v>
          </cell>
          <cell r="B8419" t="str">
            <v>NET SALES BILLED-INTERCO-OWN DIVISION</v>
          </cell>
        </row>
        <row r="8420">
          <cell r="A8420">
            <v>5013201</v>
          </cell>
          <cell r="B8420" t="str">
            <v>NET SALES BILLED-INTERCO-OWN DIVISION</v>
          </cell>
        </row>
        <row r="8421">
          <cell r="A8421">
            <v>5013201</v>
          </cell>
          <cell r="B8421" t="str">
            <v>NET SALES BILLED-INTERCO-OWN DIVISION</v>
          </cell>
        </row>
        <row r="8422">
          <cell r="A8422">
            <v>5013201</v>
          </cell>
          <cell r="B8422" t="str">
            <v>NET SALES BILLED-INTERCO-OWN DIVISION</v>
          </cell>
        </row>
        <row r="8423">
          <cell r="A8423">
            <v>5013201</v>
          </cell>
          <cell r="B8423" t="str">
            <v>NET SALES BILLED-INTERCO-OWN DIVISION</v>
          </cell>
        </row>
        <row r="8424">
          <cell r="A8424">
            <v>5013201</v>
          </cell>
          <cell r="B8424" t="str">
            <v>NET SALES BILLED-INTERCO-OWN DIVISION</v>
          </cell>
        </row>
        <row r="8425">
          <cell r="A8425">
            <v>5013501</v>
          </cell>
          <cell r="B8425" t="str">
            <v>OTHER CONSOLIDATED COMPONENTS</v>
          </cell>
        </row>
        <row r="8426">
          <cell r="A8426">
            <v>5100001</v>
          </cell>
          <cell r="B8426" t="str">
            <v>ALL OTHER COSTS AND EXPENSES</v>
          </cell>
        </row>
        <row r="8427">
          <cell r="A8427">
            <v>5100001</v>
          </cell>
          <cell r="B8427" t="str">
            <v>ALL OTHER COSTS AND EXPENSES</v>
          </cell>
        </row>
        <row r="8428">
          <cell r="A8428">
            <v>5100001</v>
          </cell>
          <cell r="B8428" t="str">
            <v>ALL OTHER COSTS AND EXPENSES</v>
          </cell>
        </row>
        <row r="8429">
          <cell r="A8429">
            <v>5100001</v>
          </cell>
          <cell r="B8429" t="str">
            <v>ALL OTHER COSTS AND EXPENSES</v>
          </cell>
        </row>
        <row r="8430">
          <cell r="A8430">
            <v>5100001</v>
          </cell>
          <cell r="B8430" t="str">
            <v>ALL OTHER COSTS AND EXPENSES</v>
          </cell>
        </row>
        <row r="8431">
          <cell r="A8431">
            <v>5100001</v>
          </cell>
          <cell r="B8431" t="str">
            <v>ALL OTHER COSTS AND EXPENSES</v>
          </cell>
        </row>
        <row r="8432">
          <cell r="A8432">
            <v>5100001</v>
          </cell>
          <cell r="B8432" t="str">
            <v>ALL OTHER COSTS AND EXPENSES</v>
          </cell>
        </row>
        <row r="8433">
          <cell r="A8433">
            <v>5100001</v>
          </cell>
          <cell r="B8433" t="str">
            <v>ALL OTHER COSTS AND EXPENSES</v>
          </cell>
        </row>
        <row r="8434">
          <cell r="A8434">
            <v>5100001</v>
          </cell>
          <cell r="B8434" t="str">
            <v>ALL OTHER COSTS AND EXPENSES</v>
          </cell>
        </row>
        <row r="8435">
          <cell r="A8435">
            <v>5100001</v>
          </cell>
          <cell r="B8435" t="str">
            <v>ALL OTHER COSTS AND EXPENSES</v>
          </cell>
        </row>
        <row r="8436">
          <cell r="A8436">
            <v>5100001</v>
          </cell>
          <cell r="B8436" t="str">
            <v>ALL OTHER COSTS AND EXPENSES</v>
          </cell>
        </row>
        <row r="8437">
          <cell r="A8437">
            <v>5100001</v>
          </cell>
          <cell r="B8437" t="str">
            <v>ALL OTHER COSTS AND EXPENSES</v>
          </cell>
        </row>
        <row r="8438">
          <cell r="A8438">
            <v>5100001</v>
          </cell>
          <cell r="B8438" t="str">
            <v>ALL OTHER COSTS AND EXPENSES</v>
          </cell>
        </row>
        <row r="8439">
          <cell r="A8439">
            <v>5100001</v>
          </cell>
          <cell r="B8439" t="str">
            <v>ALL OTHER COSTS AND EXPENSES</v>
          </cell>
        </row>
        <row r="8440">
          <cell r="A8440">
            <v>5100001</v>
          </cell>
          <cell r="B8440" t="str">
            <v>ALL OTHER COSTS AND EXPENSES</v>
          </cell>
        </row>
        <row r="8441">
          <cell r="A8441">
            <v>5100001</v>
          </cell>
          <cell r="B8441" t="str">
            <v>ALL OTHER COSTS AND EXPENSES</v>
          </cell>
        </row>
        <row r="8442">
          <cell r="A8442">
            <v>5100001</v>
          </cell>
          <cell r="B8442" t="str">
            <v>ALL OTHER COSTS AND EXPENSES</v>
          </cell>
        </row>
        <row r="8443">
          <cell r="A8443">
            <v>5100001</v>
          </cell>
          <cell r="B8443" t="str">
            <v>ALL OTHER COSTS AND EXPENSES</v>
          </cell>
        </row>
        <row r="8444">
          <cell r="A8444">
            <v>5100001</v>
          </cell>
          <cell r="B8444" t="str">
            <v>ALL OTHER COSTS AND EXPENSES</v>
          </cell>
        </row>
        <row r="8445">
          <cell r="A8445">
            <v>5100001</v>
          </cell>
          <cell r="B8445" t="str">
            <v>ALL OTHER COSTS AND EXPENSES</v>
          </cell>
        </row>
        <row r="8446">
          <cell r="A8446">
            <v>5100001</v>
          </cell>
          <cell r="B8446" t="str">
            <v>ALL OTHER COSTS AND EXPENSES</v>
          </cell>
        </row>
        <row r="8447">
          <cell r="A8447">
            <v>5100001</v>
          </cell>
          <cell r="B8447" t="str">
            <v>ALL OTHER COSTS AND EXPENSES</v>
          </cell>
        </row>
        <row r="8448">
          <cell r="A8448">
            <v>5100001</v>
          </cell>
          <cell r="B8448" t="str">
            <v>ALL OTHER COSTS AND EXPENSES</v>
          </cell>
        </row>
        <row r="8449">
          <cell r="A8449">
            <v>5100001</v>
          </cell>
          <cell r="B8449" t="str">
            <v>ALL OTHER COSTS AND EXPENSES</v>
          </cell>
        </row>
        <row r="8450">
          <cell r="A8450">
            <v>5100001</v>
          </cell>
          <cell r="B8450" t="str">
            <v>ALL OTHER COSTS AND EXPENSES</v>
          </cell>
        </row>
        <row r="8451">
          <cell r="A8451">
            <v>5100001</v>
          </cell>
          <cell r="B8451" t="str">
            <v>ALL OTHER COSTS AND EXPENSES</v>
          </cell>
        </row>
        <row r="8452">
          <cell r="A8452">
            <v>5100001</v>
          </cell>
          <cell r="B8452" t="str">
            <v>ALL OTHER COSTS AND EXPENSES</v>
          </cell>
        </row>
        <row r="8453">
          <cell r="A8453">
            <v>5100001</v>
          </cell>
          <cell r="B8453" t="str">
            <v>ALL OTHER COSTS AND EXPENSES</v>
          </cell>
        </row>
        <row r="8454">
          <cell r="A8454">
            <v>5100001</v>
          </cell>
          <cell r="B8454" t="str">
            <v>ALL OTHER COSTS AND EXPENSES</v>
          </cell>
        </row>
        <row r="8455">
          <cell r="A8455">
            <v>5100001</v>
          </cell>
          <cell r="B8455" t="str">
            <v>ALL OTHER COSTS AND EXPENSES</v>
          </cell>
        </row>
        <row r="8456">
          <cell r="A8456">
            <v>5100001</v>
          </cell>
          <cell r="B8456" t="str">
            <v>ALL OTHER COSTS AND EXPENSES</v>
          </cell>
        </row>
        <row r="8457">
          <cell r="A8457">
            <v>5100001</v>
          </cell>
          <cell r="B8457" t="str">
            <v>ALL OTHER COSTS AND EXPENSES</v>
          </cell>
        </row>
        <row r="8458">
          <cell r="A8458">
            <v>5100001</v>
          </cell>
          <cell r="B8458" t="str">
            <v>ALL OTHER COSTS AND EXPENSES</v>
          </cell>
        </row>
        <row r="8459">
          <cell r="A8459">
            <v>5100001</v>
          </cell>
          <cell r="B8459" t="str">
            <v>ALL OTHER COSTS AND EXPENSES</v>
          </cell>
        </row>
        <row r="8460">
          <cell r="A8460">
            <v>5100001</v>
          </cell>
          <cell r="B8460" t="str">
            <v>ALL OTHER COSTS AND EXPENSES</v>
          </cell>
        </row>
        <row r="8461">
          <cell r="A8461">
            <v>5100001</v>
          </cell>
          <cell r="B8461" t="str">
            <v>ALL OTHER COSTS AND EXPENSES</v>
          </cell>
        </row>
        <row r="8462">
          <cell r="A8462">
            <v>5100001</v>
          </cell>
          <cell r="B8462" t="str">
            <v>ALL OTHER COSTS AND EXPENSES</v>
          </cell>
        </row>
        <row r="8463">
          <cell r="A8463">
            <v>5100001</v>
          </cell>
          <cell r="B8463" t="str">
            <v>ALL OTHER COSTS AND EXPENSES</v>
          </cell>
        </row>
        <row r="8464">
          <cell r="A8464">
            <v>5100001</v>
          </cell>
          <cell r="B8464" t="str">
            <v>ALL OTHER COSTS AND EXPENSES</v>
          </cell>
        </row>
        <row r="8465">
          <cell r="A8465">
            <v>5100001</v>
          </cell>
          <cell r="B8465" t="str">
            <v>ALL OTHER COSTS AND EXPENSES</v>
          </cell>
        </row>
        <row r="8466">
          <cell r="A8466">
            <v>5100001</v>
          </cell>
          <cell r="B8466" t="str">
            <v>ALL OTHER COSTS AND EXPENSES</v>
          </cell>
        </row>
        <row r="8467">
          <cell r="A8467">
            <v>5100001</v>
          </cell>
          <cell r="B8467" t="str">
            <v>ALL OTHER COSTS AND EXPENSES</v>
          </cell>
        </row>
        <row r="8468">
          <cell r="A8468">
            <v>5100001</v>
          </cell>
          <cell r="B8468" t="str">
            <v>ALL OTHER COSTS AND EXPENSES</v>
          </cell>
        </row>
        <row r="8469">
          <cell r="A8469">
            <v>5100001</v>
          </cell>
          <cell r="B8469" t="str">
            <v>ALL OTHER COSTS AND EXPENSES</v>
          </cell>
        </row>
        <row r="8470">
          <cell r="A8470">
            <v>5100001</v>
          </cell>
          <cell r="B8470" t="str">
            <v>ALL OTHER COSTS AND EXPENSES</v>
          </cell>
        </row>
        <row r="8471">
          <cell r="A8471">
            <v>5100001</v>
          </cell>
          <cell r="B8471" t="str">
            <v>ALL OTHER COSTS AND EXPENSES</v>
          </cell>
        </row>
        <row r="8472">
          <cell r="A8472">
            <v>5100001</v>
          </cell>
          <cell r="B8472" t="str">
            <v>ALL OTHER COSTS AND EXPENSES</v>
          </cell>
        </row>
        <row r="8473">
          <cell r="A8473">
            <v>5100001</v>
          </cell>
          <cell r="B8473" t="str">
            <v>ALL OTHER COSTS AND EXPENSES</v>
          </cell>
        </row>
        <row r="8474">
          <cell r="A8474">
            <v>5100001</v>
          </cell>
          <cell r="B8474" t="str">
            <v>ALL OTHER COSTS AND EXPENSES</v>
          </cell>
        </row>
        <row r="8475">
          <cell r="A8475">
            <v>5100001</v>
          </cell>
          <cell r="B8475" t="str">
            <v>ALL OTHER COSTS AND EXPENSES</v>
          </cell>
        </row>
        <row r="8476">
          <cell r="A8476">
            <v>5100001</v>
          </cell>
          <cell r="B8476" t="str">
            <v>ALL OTHER COSTS AND EXPENSES</v>
          </cell>
        </row>
        <row r="8477">
          <cell r="A8477">
            <v>5100001</v>
          </cell>
          <cell r="B8477" t="str">
            <v>ALL OTHER COSTS AND EXPENSES</v>
          </cell>
        </row>
        <row r="8478">
          <cell r="A8478">
            <v>5100001</v>
          </cell>
          <cell r="B8478" t="str">
            <v>ALL OTHER COSTS AND EXPENSES</v>
          </cell>
        </row>
        <row r="8479">
          <cell r="A8479">
            <v>5100001</v>
          </cell>
          <cell r="B8479" t="str">
            <v>ALL OTHER COSTS AND EXPENSES</v>
          </cell>
        </row>
        <row r="8480">
          <cell r="A8480">
            <v>5100001</v>
          </cell>
          <cell r="B8480" t="str">
            <v>ALL OTHER COSTS AND EXPENSES</v>
          </cell>
        </row>
        <row r="8481">
          <cell r="A8481">
            <v>5100001</v>
          </cell>
          <cell r="B8481" t="str">
            <v>ALL OTHER COSTS AND EXPENSES</v>
          </cell>
        </row>
        <row r="8482">
          <cell r="A8482">
            <v>5100001</v>
          </cell>
          <cell r="B8482" t="str">
            <v>ALL OTHER COSTS AND EXPENSES</v>
          </cell>
        </row>
        <row r="8483">
          <cell r="A8483">
            <v>5100001</v>
          </cell>
          <cell r="B8483" t="str">
            <v>ALL OTHER COSTS AND EXPENSES</v>
          </cell>
        </row>
        <row r="8484">
          <cell r="A8484">
            <v>5100001</v>
          </cell>
          <cell r="B8484" t="str">
            <v>ALL OTHER COSTS AND EXPENSES</v>
          </cell>
        </row>
        <row r="8485">
          <cell r="A8485">
            <v>5100001</v>
          </cell>
          <cell r="B8485" t="str">
            <v>ALL OTHER COSTS AND EXPENSES</v>
          </cell>
        </row>
        <row r="8486">
          <cell r="A8486">
            <v>5100001</v>
          </cell>
          <cell r="B8486" t="str">
            <v>ALL OTHER COSTS AND EXPENSES</v>
          </cell>
        </row>
        <row r="8487">
          <cell r="A8487">
            <v>5100001</v>
          </cell>
          <cell r="B8487" t="str">
            <v>ALL OTHER COSTS AND EXPENSES</v>
          </cell>
        </row>
        <row r="8488">
          <cell r="A8488">
            <v>5100001</v>
          </cell>
          <cell r="B8488" t="str">
            <v>ALL OTHER COSTS AND EXPENSES</v>
          </cell>
        </row>
        <row r="8489">
          <cell r="A8489">
            <v>5100001</v>
          </cell>
          <cell r="B8489" t="str">
            <v>ALL OTHER COSTS AND EXPENSES</v>
          </cell>
        </row>
        <row r="8490">
          <cell r="A8490">
            <v>5100001</v>
          </cell>
          <cell r="B8490" t="str">
            <v>ALL OTHER COSTS AND EXPENSES</v>
          </cell>
        </row>
        <row r="8491">
          <cell r="A8491">
            <v>5100001</v>
          </cell>
          <cell r="B8491" t="str">
            <v>ALL OTHER COSTS AND EXPENSES</v>
          </cell>
        </row>
        <row r="8492">
          <cell r="A8492">
            <v>5100001</v>
          </cell>
          <cell r="B8492" t="str">
            <v>ALL OTHER COSTS AND EXPENSES</v>
          </cell>
        </row>
        <row r="8493">
          <cell r="A8493">
            <v>5100001</v>
          </cell>
          <cell r="B8493" t="str">
            <v>ALL OTHER COSTS AND EXPENSES</v>
          </cell>
        </row>
        <row r="8494">
          <cell r="A8494">
            <v>5100001</v>
          </cell>
          <cell r="B8494" t="str">
            <v>ALL OTHER COSTS AND EXPENSES</v>
          </cell>
        </row>
        <row r="8495">
          <cell r="A8495">
            <v>5100001</v>
          </cell>
          <cell r="B8495" t="str">
            <v>ALL OTHER COSTS AND EXPENSES</v>
          </cell>
        </row>
        <row r="8496">
          <cell r="A8496">
            <v>5100001</v>
          </cell>
          <cell r="B8496" t="str">
            <v>ALL OTHER COSTS AND EXPENSES</v>
          </cell>
        </row>
        <row r="8497">
          <cell r="A8497">
            <v>5100001</v>
          </cell>
          <cell r="B8497" t="str">
            <v>ALL OTHER COSTS AND EXPENSES</v>
          </cell>
        </row>
        <row r="8498">
          <cell r="A8498">
            <v>5100001</v>
          </cell>
          <cell r="B8498" t="str">
            <v>ALL OTHER COSTS AND EXPENSES</v>
          </cell>
        </row>
        <row r="8499">
          <cell r="A8499">
            <v>5100001</v>
          </cell>
          <cell r="B8499" t="str">
            <v>ALL OTHER COSTS AND EXPENSES</v>
          </cell>
        </row>
        <row r="8500">
          <cell r="A8500">
            <v>5100001</v>
          </cell>
          <cell r="B8500" t="str">
            <v>ALL OTHER COSTS AND EXPENSES</v>
          </cell>
        </row>
        <row r="8501">
          <cell r="A8501">
            <v>5100001</v>
          </cell>
          <cell r="B8501" t="str">
            <v>ALL OTHER COSTS AND EXPENSES</v>
          </cell>
        </row>
        <row r="8502">
          <cell r="A8502">
            <v>5100001</v>
          </cell>
          <cell r="B8502" t="str">
            <v>ALL OTHER COSTS AND EXPENSES</v>
          </cell>
        </row>
        <row r="8503">
          <cell r="A8503">
            <v>5100001</v>
          </cell>
          <cell r="B8503" t="str">
            <v>ALL OTHER COSTS AND EXPENSES</v>
          </cell>
        </row>
        <row r="8504">
          <cell r="A8504">
            <v>5100001</v>
          </cell>
          <cell r="B8504" t="str">
            <v>ALL OTHER COSTS AND EXPENSES</v>
          </cell>
        </row>
        <row r="8505">
          <cell r="A8505">
            <v>5100001</v>
          </cell>
          <cell r="B8505" t="str">
            <v>ALL OTHER COSTS AND EXPENSES</v>
          </cell>
        </row>
        <row r="8506">
          <cell r="A8506">
            <v>5100001</v>
          </cell>
          <cell r="B8506" t="str">
            <v>ALL OTHER COSTS AND EXPENSES</v>
          </cell>
        </row>
        <row r="8507">
          <cell r="A8507">
            <v>5100001</v>
          </cell>
          <cell r="B8507" t="str">
            <v>ALL OTHER COSTS AND EXPENSES</v>
          </cell>
        </row>
        <row r="8508">
          <cell r="A8508">
            <v>5100001</v>
          </cell>
          <cell r="B8508" t="str">
            <v>ALL OTHER COSTS AND EXPENSES</v>
          </cell>
        </row>
        <row r="8509">
          <cell r="A8509">
            <v>5100001</v>
          </cell>
          <cell r="B8509" t="str">
            <v>ALL OTHER COSTS AND EXPENSES</v>
          </cell>
        </row>
        <row r="8510">
          <cell r="A8510">
            <v>5100001</v>
          </cell>
          <cell r="B8510" t="str">
            <v>ALL OTHER COSTS AND EXPENSES</v>
          </cell>
        </row>
        <row r="8511">
          <cell r="A8511">
            <v>5100001</v>
          </cell>
          <cell r="B8511" t="str">
            <v>ALL OTHER COSTS AND EXPENSES</v>
          </cell>
        </row>
        <row r="8512">
          <cell r="A8512">
            <v>5100001</v>
          </cell>
          <cell r="B8512" t="str">
            <v>ALL OTHER COSTS AND EXPENSES</v>
          </cell>
        </row>
        <row r="8513">
          <cell r="A8513">
            <v>5100001</v>
          </cell>
          <cell r="B8513" t="str">
            <v>ALL OTHER COSTS AND EXPENSES</v>
          </cell>
        </row>
        <row r="8514">
          <cell r="A8514">
            <v>5100001</v>
          </cell>
          <cell r="B8514" t="str">
            <v>ALL OTHER COSTS AND EXPENSES</v>
          </cell>
        </row>
        <row r="8515">
          <cell r="A8515">
            <v>5100001</v>
          </cell>
          <cell r="B8515" t="str">
            <v>ALL OTHER COSTS AND EXPENSES</v>
          </cell>
        </row>
        <row r="8516">
          <cell r="A8516">
            <v>5100001</v>
          </cell>
          <cell r="B8516" t="str">
            <v>ALL OTHER COSTS AND EXPENSES</v>
          </cell>
        </row>
        <row r="8517">
          <cell r="A8517">
            <v>5100001</v>
          </cell>
          <cell r="B8517" t="str">
            <v>ALL OTHER COSTS AND EXPENSES</v>
          </cell>
        </row>
        <row r="8518">
          <cell r="A8518">
            <v>5100001</v>
          </cell>
          <cell r="B8518" t="str">
            <v>ALL OTHER COSTS AND EXPENSES</v>
          </cell>
        </row>
        <row r="8519">
          <cell r="A8519">
            <v>5100001</v>
          </cell>
          <cell r="B8519" t="str">
            <v>ALL OTHER COSTS AND EXPENSES</v>
          </cell>
        </row>
        <row r="8520">
          <cell r="A8520">
            <v>5100001</v>
          </cell>
          <cell r="B8520" t="str">
            <v>ALL OTHER COSTS AND EXPENSES</v>
          </cell>
        </row>
        <row r="8521">
          <cell r="A8521">
            <v>5100001</v>
          </cell>
          <cell r="B8521" t="str">
            <v>ALL OTHER COSTS AND EXPENSES</v>
          </cell>
        </row>
        <row r="8522">
          <cell r="A8522">
            <v>5100001</v>
          </cell>
          <cell r="B8522" t="str">
            <v>ALL OTHER COSTS AND EXPENSES</v>
          </cell>
        </row>
        <row r="8523">
          <cell r="A8523">
            <v>5100001</v>
          </cell>
          <cell r="B8523" t="str">
            <v>ALL OTHER COSTS AND EXPENSES</v>
          </cell>
        </row>
        <row r="8524">
          <cell r="A8524">
            <v>5100001</v>
          </cell>
          <cell r="B8524" t="str">
            <v>ALL OTHER COSTS AND EXPENSES</v>
          </cell>
        </row>
        <row r="8525">
          <cell r="A8525">
            <v>5100001</v>
          </cell>
          <cell r="B8525" t="str">
            <v>ALL OTHER COSTS AND EXPENSES</v>
          </cell>
        </row>
        <row r="8526">
          <cell r="A8526">
            <v>5100001</v>
          </cell>
          <cell r="B8526" t="str">
            <v>ALL OTHER COSTS AND EXPENSES</v>
          </cell>
        </row>
        <row r="8527">
          <cell r="A8527">
            <v>5100001</v>
          </cell>
          <cell r="B8527" t="str">
            <v>ALL OTHER COSTS AND EXPENSES</v>
          </cell>
        </row>
        <row r="8528">
          <cell r="A8528">
            <v>5100001</v>
          </cell>
          <cell r="B8528" t="str">
            <v>ALL OTHER COSTS AND EXPENSES</v>
          </cell>
        </row>
        <row r="8529">
          <cell r="A8529">
            <v>5100001</v>
          </cell>
          <cell r="B8529" t="str">
            <v>ALL OTHER COSTS AND EXPENSES</v>
          </cell>
        </row>
        <row r="8530">
          <cell r="A8530">
            <v>5100001</v>
          </cell>
          <cell r="B8530" t="str">
            <v>ALL OTHER COSTS AND EXPENSES</v>
          </cell>
        </row>
        <row r="8531">
          <cell r="A8531">
            <v>5100001</v>
          </cell>
          <cell r="B8531" t="str">
            <v>ALL OTHER COSTS AND EXPENSES</v>
          </cell>
        </row>
        <row r="8532">
          <cell r="A8532">
            <v>5100001</v>
          </cell>
          <cell r="B8532" t="str">
            <v>ALL OTHER COSTS AND EXPENSES</v>
          </cell>
        </row>
        <row r="8533">
          <cell r="A8533">
            <v>5100001</v>
          </cell>
          <cell r="B8533" t="str">
            <v>ALL OTHER COSTS AND EXPENSES</v>
          </cell>
        </row>
        <row r="8534">
          <cell r="A8534">
            <v>5100001</v>
          </cell>
          <cell r="B8534" t="str">
            <v>ALL OTHER COSTS AND EXPENSES</v>
          </cell>
        </row>
        <row r="8535">
          <cell r="A8535">
            <v>5100001</v>
          </cell>
          <cell r="B8535" t="str">
            <v>ALL OTHER COSTS AND EXPENSES</v>
          </cell>
        </row>
        <row r="8536">
          <cell r="A8536">
            <v>5100001</v>
          </cell>
          <cell r="B8536" t="str">
            <v>ALL OTHER COSTS AND EXPENSES</v>
          </cell>
        </row>
        <row r="8537">
          <cell r="A8537">
            <v>5100001</v>
          </cell>
          <cell r="B8537" t="str">
            <v>ALL OTHER COSTS AND EXPENSES</v>
          </cell>
        </row>
        <row r="8538">
          <cell r="A8538">
            <v>5100001</v>
          </cell>
          <cell r="B8538" t="str">
            <v>ALL OTHER COSTS AND EXPENSES</v>
          </cell>
        </row>
        <row r="8539">
          <cell r="A8539">
            <v>5100001</v>
          </cell>
          <cell r="B8539" t="str">
            <v>ALL OTHER COSTS AND EXPENSES</v>
          </cell>
        </row>
        <row r="8540">
          <cell r="A8540">
            <v>5100001</v>
          </cell>
          <cell r="B8540" t="str">
            <v>ALL OTHER COSTS AND EXPENSES</v>
          </cell>
        </row>
        <row r="8541">
          <cell r="A8541">
            <v>5100001</v>
          </cell>
          <cell r="B8541" t="str">
            <v>ALL OTHER COSTS AND EXPENSES</v>
          </cell>
        </row>
        <row r="8542">
          <cell r="A8542">
            <v>5100001</v>
          </cell>
          <cell r="B8542" t="str">
            <v>ALL OTHER COSTS AND EXPENSES</v>
          </cell>
        </row>
        <row r="8543">
          <cell r="A8543">
            <v>5100001</v>
          </cell>
          <cell r="B8543" t="str">
            <v>ALL OTHER COSTS AND EXPENSES</v>
          </cell>
        </row>
        <row r="8544">
          <cell r="A8544">
            <v>5100001</v>
          </cell>
          <cell r="B8544" t="str">
            <v>ALL OTHER COSTS AND EXPENSES</v>
          </cell>
        </row>
        <row r="8545">
          <cell r="A8545">
            <v>5100001</v>
          </cell>
          <cell r="B8545" t="str">
            <v>ALL OTHER COSTS AND EXPENSES</v>
          </cell>
        </row>
        <row r="8546">
          <cell r="A8546">
            <v>5100001</v>
          </cell>
          <cell r="B8546" t="str">
            <v>ALL OTHER COSTS AND EXPENSES</v>
          </cell>
        </row>
        <row r="8547">
          <cell r="A8547">
            <v>5100001</v>
          </cell>
          <cell r="B8547" t="str">
            <v>ALL OTHER COSTS AND EXPENSES</v>
          </cell>
        </row>
        <row r="8548">
          <cell r="A8548">
            <v>5100001</v>
          </cell>
          <cell r="B8548" t="str">
            <v>ALL OTHER COSTS AND EXPENSES</v>
          </cell>
        </row>
        <row r="8549">
          <cell r="A8549">
            <v>5100001</v>
          </cell>
          <cell r="B8549" t="str">
            <v>ALL OTHER COSTS AND EXPENSES</v>
          </cell>
        </row>
        <row r="8550">
          <cell r="A8550">
            <v>5100001</v>
          </cell>
          <cell r="B8550" t="str">
            <v>ALL OTHER COSTS AND EXPENSES</v>
          </cell>
        </row>
        <row r="8551">
          <cell r="A8551">
            <v>5100001</v>
          </cell>
          <cell r="B8551" t="str">
            <v>ALL OTHER COSTS AND EXPENSES</v>
          </cell>
        </row>
        <row r="8552">
          <cell r="A8552">
            <v>5100001</v>
          </cell>
          <cell r="B8552" t="str">
            <v>ALL OTHER COSTS AND EXPENSES</v>
          </cell>
        </row>
        <row r="8553">
          <cell r="A8553">
            <v>5100001</v>
          </cell>
          <cell r="B8553" t="str">
            <v>ALL OTHER COSTS AND EXPENSES</v>
          </cell>
        </row>
        <row r="8554">
          <cell r="A8554">
            <v>5100001</v>
          </cell>
          <cell r="B8554" t="str">
            <v>ALL OTHER COSTS AND EXPENSES</v>
          </cell>
        </row>
        <row r="8555">
          <cell r="A8555">
            <v>5100001</v>
          </cell>
          <cell r="B8555" t="str">
            <v>ALL OTHER COSTS AND EXPENSES</v>
          </cell>
        </row>
        <row r="8556">
          <cell r="A8556">
            <v>5100001</v>
          </cell>
          <cell r="B8556" t="str">
            <v>ALL OTHER COSTS AND EXPENSES</v>
          </cell>
        </row>
        <row r="8557">
          <cell r="A8557">
            <v>5100001</v>
          </cell>
          <cell r="B8557" t="str">
            <v>ALL OTHER COSTS AND EXPENSES</v>
          </cell>
        </row>
        <row r="8558">
          <cell r="A8558">
            <v>5100001</v>
          </cell>
          <cell r="B8558" t="str">
            <v>ALL OTHER COSTS AND EXPENSES</v>
          </cell>
        </row>
        <row r="8559">
          <cell r="A8559">
            <v>5100001</v>
          </cell>
          <cell r="B8559" t="str">
            <v>ALL OTHER COSTS AND EXPENSES</v>
          </cell>
        </row>
        <row r="8560">
          <cell r="A8560">
            <v>5100001</v>
          </cell>
          <cell r="B8560" t="str">
            <v>ALL OTHER COSTS AND EXPENSES</v>
          </cell>
        </row>
        <row r="8561">
          <cell r="A8561">
            <v>5100001</v>
          </cell>
          <cell r="B8561" t="str">
            <v>ALL OTHER COSTS AND EXPENSES</v>
          </cell>
        </row>
        <row r="8562">
          <cell r="A8562">
            <v>5100001</v>
          </cell>
          <cell r="B8562" t="str">
            <v>ALL OTHER COSTS AND EXPENSES</v>
          </cell>
        </row>
        <row r="8563">
          <cell r="A8563">
            <v>5100001</v>
          </cell>
          <cell r="B8563" t="str">
            <v>ALL OTHER COSTS AND EXPENSES</v>
          </cell>
        </row>
        <row r="8564">
          <cell r="A8564">
            <v>5100001</v>
          </cell>
          <cell r="B8564" t="str">
            <v>ALL OTHER COSTS AND EXPENSES</v>
          </cell>
        </row>
        <row r="8565">
          <cell r="A8565">
            <v>5100001</v>
          </cell>
          <cell r="B8565" t="str">
            <v>ALL OTHER COSTS AND EXPENSES</v>
          </cell>
        </row>
        <row r="8566">
          <cell r="A8566">
            <v>5100001</v>
          </cell>
          <cell r="B8566" t="str">
            <v>ALL OTHER COSTS AND EXPENSES</v>
          </cell>
        </row>
        <row r="8567">
          <cell r="A8567">
            <v>5100001</v>
          </cell>
          <cell r="B8567" t="str">
            <v>ALL OTHER COSTS AND EXPENSES</v>
          </cell>
        </row>
        <row r="8568">
          <cell r="A8568">
            <v>5100001</v>
          </cell>
          <cell r="B8568" t="str">
            <v>ALL OTHER COSTS AND EXPENSES</v>
          </cell>
        </row>
        <row r="8569">
          <cell r="A8569">
            <v>5100001</v>
          </cell>
          <cell r="B8569" t="str">
            <v>ALL OTHER COSTS AND EXPENSES</v>
          </cell>
        </row>
        <row r="8570">
          <cell r="A8570">
            <v>5100001</v>
          </cell>
          <cell r="B8570" t="str">
            <v>ALL OTHER COSTS AND EXPENSES</v>
          </cell>
        </row>
        <row r="8571">
          <cell r="A8571">
            <v>5100001</v>
          </cell>
          <cell r="B8571" t="str">
            <v>ALL OTHER COSTS AND EXPENSES</v>
          </cell>
        </row>
        <row r="8572">
          <cell r="A8572">
            <v>5100001</v>
          </cell>
          <cell r="B8572" t="str">
            <v>ALL OTHER COSTS AND EXPENSES</v>
          </cell>
        </row>
        <row r="8573">
          <cell r="A8573">
            <v>5100001</v>
          </cell>
          <cell r="B8573" t="str">
            <v>ALL OTHER COSTS AND EXPENSES</v>
          </cell>
        </row>
        <row r="8574">
          <cell r="A8574">
            <v>5100001</v>
          </cell>
          <cell r="B8574" t="str">
            <v>ALL OTHER COSTS AND EXPENSES</v>
          </cell>
        </row>
        <row r="8575">
          <cell r="A8575">
            <v>5100001</v>
          </cell>
          <cell r="B8575" t="str">
            <v>ALL OTHER COSTS AND EXPENSES</v>
          </cell>
        </row>
        <row r="8576">
          <cell r="A8576">
            <v>5100001</v>
          </cell>
          <cell r="B8576" t="str">
            <v>ALL OTHER COSTS AND EXPENSES</v>
          </cell>
        </row>
        <row r="8577">
          <cell r="A8577">
            <v>5100001</v>
          </cell>
          <cell r="B8577" t="str">
            <v>ALL OTHER COSTS AND EXPENSES</v>
          </cell>
        </row>
        <row r="8578">
          <cell r="A8578">
            <v>5100001</v>
          </cell>
          <cell r="B8578" t="str">
            <v>ALL OTHER COSTS AND EXPENSES</v>
          </cell>
        </row>
        <row r="8579">
          <cell r="A8579">
            <v>5100001</v>
          </cell>
          <cell r="B8579" t="str">
            <v>ALL OTHER COSTS AND EXPENSES</v>
          </cell>
        </row>
        <row r="8580">
          <cell r="A8580">
            <v>5100001</v>
          </cell>
          <cell r="B8580" t="str">
            <v>ALL OTHER COSTS AND EXPENSES</v>
          </cell>
        </row>
        <row r="8581">
          <cell r="A8581">
            <v>5100001</v>
          </cell>
          <cell r="B8581" t="str">
            <v>ALL OTHER COSTS AND EXPENSES</v>
          </cell>
        </row>
        <row r="8582">
          <cell r="A8582">
            <v>5100001</v>
          </cell>
          <cell r="B8582" t="str">
            <v>ALL OTHER COSTS AND EXPENSES</v>
          </cell>
        </row>
        <row r="8583">
          <cell r="A8583">
            <v>5100001</v>
          </cell>
          <cell r="B8583" t="str">
            <v>ALL OTHER COSTS AND EXPENSES</v>
          </cell>
        </row>
        <row r="8584">
          <cell r="A8584">
            <v>5100001</v>
          </cell>
          <cell r="B8584" t="str">
            <v>ALL OTHER COSTS AND EXPENSES</v>
          </cell>
        </row>
        <row r="8585">
          <cell r="A8585">
            <v>5100001</v>
          </cell>
          <cell r="B8585" t="str">
            <v>ALL OTHER COSTS AND EXPENSES</v>
          </cell>
        </row>
        <row r="8586">
          <cell r="A8586">
            <v>5100001</v>
          </cell>
          <cell r="B8586" t="str">
            <v>ALL OTHER COSTS AND EXPENSES</v>
          </cell>
        </row>
        <row r="8587">
          <cell r="A8587">
            <v>5100001</v>
          </cell>
          <cell r="B8587" t="str">
            <v>ALL OTHER COSTS AND EXPENSES</v>
          </cell>
        </row>
        <row r="8588">
          <cell r="A8588">
            <v>5100001</v>
          </cell>
          <cell r="B8588" t="str">
            <v>ALL OTHER COSTS AND EXPENSES</v>
          </cell>
        </row>
        <row r="8589">
          <cell r="A8589">
            <v>5100001</v>
          </cell>
          <cell r="B8589" t="str">
            <v>ALL OTHER COSTS AND EXPENSES</v>
          </cell>
        </row>
        <row r="8590">
          <cell r="A8590">
            <v>5100001</v>
          </cell>
          <cell r="B8590" t="str">
            <v>ALL OTHER COSTS AND EXPENSES</v>
          </cell>
        </row>
        <row r="8591">
          <cell r="A8591">
            <v>5100001</v>
          </cell>
          <cell r="B8591" t="str">
            <v>ALL OTHER COSTS AND EXPENSES</v>
          </cell>
        </row>
        <row r="8592">
          <cell r="A8592">
            <v>5100001</v>
          </cell>
          <cell r="B8592" t="str">
            <v>ALL OTHER COSTS AND EXPENSES</v>
          </cell>
        </row>
        <row r="8593">
          <cell r="A8593">
            <v>5100001</v>
          </cell>
          <cell r="B8593" t="str">
            <v>ALL OTHER COSTS AND EXPENSES</v>
          </cell>
        </row>
        <row r="8594">
          <cell r="A8594">
            <v>5100001</v>
          </cell>
          <cell r="B8594" t="str">
            <v>ALL OTHER COSTS AND EXPENSES</v>
          </cell>
        </row>
        <row r="8595">
          <cell r="A8595">
            <v>5100001</v>
          </cell>
          <cell r="B8595" t="str">
            <v>ALL OTHER COSTS AND EXPENSES</v>
          </cell>
        </row>
        <row r="8596">
          <cell r="A8596">
            <v>5100001</v>
          </cell>
          <cell r="B8596" t="str">
            <v>ALL OTHER COSTS AND EXPENSES</v>
          </cell>
        </row>
        <row r="8597">
          <cell r="A8597">
            <v>5100001</v>
          </cell>
          <cell r="B8597" t="str">
            <v>ALL OTHER COSTS AND EXPENSES</v>
          </cell>
        </row>
        <row r="8598">
          <cell r="A8598">
            <v>5100001</v>
          </cell>
          <cell r="B8598" t="str">
            <v>ALL OTHER COSTS AND EXPENSES</v>
          </cell>
        </row>
        <row r="8599">
          <cell r="A8599">
            <v>5100001</v>
          </cell>
          <cell r="B8599" t="str">
            <v>ALL OTHER COSTS AND EXPENSES</v>
          </cell>
        </row>
        <row r="8600">
          <cell r="A8600">
            <v>5100001</v>
          </cell>
          <cell r="B8600" t="str">
            <v>ALL OTHER COSTS AND EXPENSES</v>
          </cell>
        </row>
        <row r="8601">
          <cell r="A8601">
            <v>5100001</v>
          </cell>
          <cell r="B8601" t="str">
            <v>ALL OTHER COSTS AND EXPENSES</v>
          </cell>
        </row>
        <row r="8602">
          <cell r="A8602">
            <v>5100001</v>
          </cell>
          <cell r="B8602" t="str">
            <v>ALL OTHER COSTS AND EXPENSES</v>
          </cell>
        </row>
        <row r="8603">
          <cell r="A8603">
            <v>5100001</v>
          </cell>
          <cell r="B8603" t="str">
            <v>ALL OTHER COSTS AND EXPENSES</v>
          </cell>
        </row>
        <row r="8604">
          <cell r="A8604">
            <v>5100001</v>
          </cell>
          <cell r="B8604" t="str">
            <v>ALL OTHER COSTS AND EXPENSES</v>
          </cell>
        </row>
        <row r="8605">
          <cell r="A8605">
            <v>5100001</v>
          </cell>
          <cell r="B8605" t="str">
            <v>ALL OTHER COSTS AND EXPENSES</v>
          </cell>
        </row>
        <row r="8606">
          <cell r="A8606">
            <v>5100001</v>
          </cell>
          <cell r="B8606" t="str">
            <v>ALL OTHER COSTS AND EXPENSES</v>
          </cell>
        </row>
        <row r="8607">
          <cell r="A8607">
            <v>5100001</v>
          </cell>
          <cell r="B8607" t="str">
            <v>ALL OTHER COSTS AND EXPENSES</v>
          </cell>
        </row>
        <row r="8608">
          <cell r="A8608">
            <v>5100001</v>
          </cell>
          <cell r="B8608" t="str">
            <v>ALL OTHER COSTS AND EXPENSES</v>
          </cell>
        </row>
        <row r="8609">
          <cell r="A8609">
            <v>5100001</v>
          </cell>
          <cell r="B8609" t="str">
            <v>ALL OTHER COSTS AND EXPENSES</v>
          </cell>
        </row>
        <row r="8610">
          <cell r="A8610">
            <v>5100001</v>
          </cell>
          <cell r="B8610" t="str">
            <v>ALL OTHER COSTS AND EXPENSES</v>
          </cell>
        </row>
        <row r="8611">
          <cell r="A8611">
            <v>5100001</v>
          </cell>
          <cell r="B8611" t="str">
            <v>ALL OTHER COSTS AND EXPENSES</v>
          </cell>
        </row>
        <row r="8612">
          <cell r="A8612">
            <v>5100001</v>
          </cell>
          <cell r="B8612" t="str">
            <v>ALL OTHER COSTS AND EXPENSES</v>
          </cell>
        </row>
        <row r="8613">
          <cell r="A8613">
            <v>5100001</v>
          </cell>
          <cell r="B8613" t="str">
            <v>ALL OTHER COSTS AND EXPENSES</v>
          </cell>
        </row>
        <row r="8614">
          <cell r="A8614">
            <v>5100001</v>
          </cell>
          <cell r="B8614" t="str">
            <v>ALL OTHER COSTS AND EXPENSES</v>
          </cell>
        </row>
        <row r="8615">
          <cell r="A8615">
            <v>5100001</v>
          </cell>
          <cell r="B8615" t="str">
            <v>ALL OTHER COSTS AND EXPENSES</v>
          </cell>
        </row>
        <row r="8616">
          <cell r="A8616">
            <v>5100001</v>
          </cell>
          <cell r="B8616" t="str">
            <v>ALL OTHER COSTS AND EXPENSES</v>
          </cell>
        </row>
        <row r="8617">
          <cell r="A8617">
            <v>5100001</v>
          </cell>
          <cell r="B8617" t="str">
            <v>ALL OTHER COSTS AND EXPENSES</v>
          </cell>
        </row>
        <row r="8618">
          <cell r="A8618">
            <v>5100001</v>
          </cell>
          <cell r="B8618" t="str">
            <v>ALL OTHER COSTS AND EXPENSES</v>
          </cell>
        </row>
        <row r="8619">
          <cell r="A8619">
            <v>5100001</v>
          </cell>
          <cell r="B8619" t="str">
            <v>ALL OTHER COSTS AND EXPENSES</v>
          </cell>
        </row>
        <row r="8620">
          <cell r="A8620">
            <v>5100001</v>
          </cell>
          <cell r="B8620" t="str">
            <v>ALL OTHER COSTS AND EXPENSES</v>
          </cell>
        </row>
        <row r="8621">
          <cell r="A8621">
            <v>5100001</v>
          </cell>
          <cell r="B8621" t="str">
            <v>ALL OTHER COSTS AND EXPENSES</v>
          </cell>
        </row>
        <row r="8622">
          <cell r="A8622">
            <v>5100001</v>
          </cell>
          <cell r="B8622" t="str">
            <v>ALL OTHER COSTS AND EXPENSES</v>
          </cell>
        </row>
        <row r="8623">
          <cell r="A8623">
            <v>5100001</v>
          </cell>
          <cell r="B8623" t="str">
            <v>ALL OTHER COSTS AND EXPENSES</v>
          </cell>
        </row>
        <row r="8624">
          <cell r="A8624">
            <v>5100001</v>
          </cell>
          <cell r="B8624" t="str">
            <v>ALL OTHER COSTS AND EXPENSES</v>
          </cell>
        </row>
        <row r="8625">
          <cell r="A8625">
            <v>5100001</v>
          </cell>
          <cell r="B8625" t="str">
            <v>ALL OTHER COSTS AND EXPENSES</v>
          </cell>
        </row>
        <row r="8626">
          <cell r="A8626">
            <v>5100001</v>
          </cell>
          <cell r="B8626" t="str">
            <v>ALL OTHER COSTS AND EXPENSES</v>
          </cell>
        </row>
        <row r="8627">
          <cell r="A8627">
            <v>5100001</v>
          </cell>
          <cell r="B8627" t="str">
            <v>ALL OTHER COSTS AND EXPENSES</v>
          </cell>
        </row>
        <row r="8628">
          <cell r="A8628">
            <v>5100001</v>
          </cell>
          <cell r="B8628" t="str">
            <v>ALL OTHER COSTS AND EXPENSES</v>
          </cell>
        </row>
        <row r="8629">
          <cell r="A8629">
            <v>5100001</v>
          </cell>
          <cell r="B8629" t="str">
            <v>ALL OTHER COSTS AND EXPENSES</v>
          </cell>
        </row>
        <row r="8630">
          <cell r="A8630">
            <v>5100001</v>
          </cell>
          <cell r="B8630" t="str">
            <v>ALL OTHER COSTS AND EXPENSES</v>
          </cell>
        </row>
        <row r="8631">
          <cell r="A8631">
            <v>5100001</v>
          </cell>
          <cell r="B8631" t="str">
            <v>ALL OTHER COSTS AND EXPENSES</v>
          </cell>
        </row>
        <row r="8632">
          <cell r="A8632">
            <v>5100001</v>
          </cell>
          <cell r="B8632" t="str">
            <v>ALL OTHER COSTS AND EXPENSES</v>
          </cell>
        </row>
        <row r="8633">
          <cell r="A8633">
            <v>5100001</v>
          </cell>
          <cell r="B8633" t="str">
            <v>ALL OTHER COSTS AND EXPENSES</v>
          </cell>
        </row>
        <row r="8634">
          <cell r="A8634">
            <v>5100001</v>
          </cell>
          <cell r="B8634" t="str">
            <v>ALL OTHER COSTS AND EXPENSES</v>
          </cell>
        </row>
        <row r="8635">
          <cell r="A8635">
            <v>5100001</v>
          </cell>
          <cell r="B8635" t="str">
            <v>ALL OTHER COSTS AND EXPENSES</v>
          </cell>
        </row>
        <row r="8636">
          <cell r="A8636">
            <v>5100001</v>
          </cell>
          <cell r="B8636" t="str">
            <v>ALL OTHER COSTS AND EXPENSES</v>
          </cell>
        </row>
        <row r="8637">
          <cell r="A8637">
            <v>5100001</v>
          </cell>
          <cell r="B8637" t="str">
            <v>ALL OTHER COSTS AND EXPENSES</v>
          </cell>
        </row>
        <row r="8638">
          <cell r="A8638">
            <v>5100001</v>
          </cell>
          <cell r="B8638" t="str">
            <v>ALL OTHER COSTS AND EXPENSES</v>
          </cell>
        </row>
        <row r="8639">
          <cell r="A8639">
            <v>5100001</v>
          </cell>
          <cell r="B8639" t="str">
            <v>ALL OTHER COSTS AND EXPENSES</v>
          </cell>
        </row>
        <row r="8640">
          <cell r="A8640">
            <v>5100001</v>
          </cell>
          <cell r="B8640" t="str">
            <v>ALL OTHER COSTS AND EXPENSES</v>
          </cell>
        </row>
        <row r="8641">
          <cell r="A8641">
            <v>5100001</v>
          </cell>
          <cell r="B8641" t="str">
            <v>ALL OTHER COSTS AND EXPENSES</v>
          </cell>
        </row>
        <row r="8642">
          <cell r="A8642">
            <v>5100001</v>
          </cell>
          <cell r="B8642" t="str">
            <v>ALL OTHER COSTS AND EXPENSES</v>
          </cell>
        </row>
        <row r="8643">
          <cell r="A8643">
            <v>5100001</v>
          </cell>
          <cell r="B8643" t="str">
            <v>ALL OTHER COSTS AND EXPENSES</v>
          </cell>
        </row>
        <row r="8644">
          <cell r="A8644">
            <v>5100001</v>
          </cell>
          <cell r="B8644" t="str">
            <v>ALL OTHER COSTS AND EXPENSES</v>
          </cell>
        </row>
        <row r="8645">
          <cell r="A8645">
            <v>5100001</v>
          </cell>
          <cell r="B8645" t="str">
            <v>ALL OTHER COSTS AND EXPENSES</v>
          </cell>
        </row>
        <row r="8646">
          <cell r="A8646">
            <v>5100001</v>
          </cell>
          <cell r="B8646" t="str">
            <v>ALL OTHER COSTS AND EXPENSES</v>
          </cell>
        </row>
        <row r="8647">
          <cell r="A8647">
            <v>5100001</v>
          </cell>
          <cell r="B8647" t="str">
            <v>ALL OTHER COSTS AND EXPENSES</v>
          </cell>
        </row>
        <row r="8648">
          <cell r="A8648">
            <v>5100001</v>
          </cell>
          <cell r="B8648" t="str">
            <v>ALL OTHER COSTS AND EXPENSES</v>
          </cell>
        </row>
        <row r="8649">
          <cell r="A8649">
            <v>5100001</v>
          </cell>
          <cell r="B8649" t="str">
            <v>ALL OTHER COSTS AND EXPENSES</v>
          </cell>
        </row>
        <row r="8650">
          <cell r="A8650">
            <v>5100001</v>
          </cell>
          <cell r="B8650" t="str">
            <v>ALL OTHER COSTS AND EXPENSES</v>
          </cell>
        </row>
        <row r="8651">
          <cell r="A8651">
            <v>5100001</v>
          </cell>
          <cell r="B8651" t="str">
            <v>ALL OTHER COSTS AND EXPENSES</v>
          </cell>
        </row>
        <row r="8652">
          <cell r="A8652">
            <v>5100001</v>
          </cell>
          <cell r="B8652" t="str">
            <v>ALL OTHER COSTS AND EXPENSES</v>
          </cell>
        </row>
        <row r="8653">
          <cell r="A8653">
            <v>5100001</v>
          </cell>
          <cell r="B8653" t="str">
            <v>ALL OTHER COSTS AND EXPENSES</v>
          </cell>
        </row>
        <row r="8654">
          <cell r="A8654">
            <v>5100001</v>
          </cell>
          <cell r="B8654" t="str">
            <v>ALL OTHER COSTS AND EXPENSES</v>
          </cell>
        </row>
        <row r="8655">
          <cell r="A8655">
            <v>5100001</v>
          </cell>
          <cell r="B8655" t="str">
            <v>ALL OTHER COSTS AND EXPENSES</v>
          </cell>
        </row>
        <row r="8656">
          <cell r="A8656">
            <v>5100001</v>
          </cell>
          <cell r="B8656" t="str">
            <v>ALL OTHER COSTS AND EXPENSES</v>
          </cell>
        </row>
        <row r="8657">
          <cell r="A8657">
            <v>5100001</v>
          </cell>
          <cell r="B8657" t="str">
            <v>ALL OTHER COSTS AND EXPENSES</v>
          </cell>
        </row>
        <row r="8658">
          <cell r="A8658">
            <v>5100001</v>
          </cell>
          <cell r="B8658" t="str">
            <v>ALL OTHER COSTS AND EXPENSES</v>
          </cell>
        </row>
        <row r="8659">
          <cell r="A8659">
            <v>5100001</v>
          </cell>
          <cell r="B8659" t="str">
            <v>ALL OTHER COSTS AND EXPENSES</v>
          </cell>
        </row>
        <row r="8660">
          <cell r="A8660">
            <v>5100001</v>
          </cell>
          <cell r="B8660" t="str">
            <v>ALL OTHER COSTS AND EXPENSES</v>
          </cell>
        </row>
        <row r="8661">
          <cell r="A8661">
            <v>5100001</v>
          </cell>
          <cell r="B8661" t="str">
            <v>ALL OTHER COSTS AND EXPENSES</v>
          </cell>
        </row>
        <row r="8662">
          <cell r="A8662">
            <v>5100001</v>
          </cell>
          <cell r="B8662" t="str">
            <v>ALL OTHER COSTS AND EXPENSES</v>
          </cell>
        </row>
        <row r="8663">
          <cell r="A8663">
            <v>5100001</v>
          </cell>
          <cell r="B8663" t="str">
            <v>ALL OTHER COSTS AND EXPENSES</v>
          </cell>
        </row>
        <row r="8664">
          <cell r="A8664">
            <v>5100001</v>
          </cell>
          <cell r="B8664" t="str">
            <v>ALL OTHER COSTS AND EXPENSES</v>
          </cell>
        </row>
        <row r="8665">
          <cell r="A8665">
            <v>5100001</v>
          </cell>
          <cell r="B8665" t="str">
            <v>ALL OTHER COSTS AND EXPENSES</v>
          </cell>
        </row>
        <row r="8666">
          <cell r="A8666">
            <v>5100001</v>
          </cell>
          <cell r="B8666" t="str">
            <v>ALL OTHER COSTS AND EXPENSES</v>
          </cell>
        </row>
        <row r="8667">
          <cell r="A8667">
            <v>5100001</v>
          </cell>
          <cell r="B8667" t="str">
            <v>ALL OTHER COSTS AND EXPENSES</v>
          </cell>
        </row>
        <row r="8668">
          <cell r="A8668">
            <v>5100001</v>
          </cell>
          <cell r="B8668" t="str">
            <v>ALL OTHER COSTS AND EXPENSES</v>
          </cell>
        </row>
        <row r="8669">
          <cell r="A8669">
            <v>5100001</v>
          </cell>
          <cell r="B8669" t="str">
            <v>ALL OTHER COSTS AND EXPENSES</v>
          </cell>
        </row>
        <row r="8670">
          <cell r="A8670">
            <v>5100001</v>
          </cell>
          <cell r="B8670" t="str">
            <v>ALL OTHER COSTS AND EXPENSES</v>
          </cell>
        </row>
        <row r="8671">
          <cell r="A8671">
            <v>5100001</v>
          </cell>
          <cell r="B8671" t="str">
            <v>ALL OTHER COSTS AND EXPENSES</v>
          </cell>
        </row>
        <row r="8672">
          <cell r="A8672">
            <v>5100001</v>
          </cell>
          <cell r="B8672" t="str">
            <v>ALL OTHER COSTS AND EXPENSES</v>
          </cell>
        </row>
        <row r="8673">
          <cell r="A8673">
            <v>5100001</v>
          </cell>
          <cell r="B8673" t="str">
            <v>ALL OTHER COSTS AND EXPENSES</v>
          </cell>
        </row>
        <row r="8674">
          <cell r="A8674">
            <v>5100001</v>
          </cell>
          <cell r="B8674" t="str">
            <v>ALL OTHER COSTS AND EXPENSES</v>
          </cell>
        </row>
        <row r="8675">
          <cell r="A8675">
            <v>5100001</v>
          </cell>
          <cell r="B8675" t="str">
            <v>ALL OTHER COSTS AND EXPENSES</v>
          </cell>
        </row>
        <row r="8676">
          <cell r="A8676">
            <v>5100001</v>
          </cell>
          <cell r="B8676" t="str">
            <v>ALL OTHER COSTS AND EXPENSES</v>
          </cell>
        </row>
        <row r="8677">
          <cell r="A8677">
            <v>5100001</v>
          </cell>
          <cell r="B8677" t="str">
            <v>ALL OTHER COSTS AND EXPENSES</v>
          </cell>
        </row>
        <row r="8678">
          <cell r="A8678">
            <v>5100001</v>
          </cell>
          <cell r="B8678" t="str">
            <v>ALL OTHER COSTS AND EXPENSES</v>
          </cell>
        </row>
        <row r="8679">
          <cell r="A8679">
            <v>5100001</v>
          </cell>
          <cell r="B8679" t="str">
            <v>ALL OTHER COSTS AND EXPENSES</v>
          </cell>
        </row>
        <row r="8680">
          <cell r="A8680">
            <v>5100001</v>
          </cell>
          <cell r="B8680" t="str">
            <v>ALL OTHER COSTS AND EXPENSES</v>
          </cell>
        </row>
        <row r="8681">
          <cell r="A8681">
            <v>5100001</v>
          </cell>
          <cell r="B8681" t="str">
            <v>ALL OTHER COSTS AND EXPENSES</v>
          </cell>
        </row>
        <row r="8682">
          <cell r="A8682">
            <v>5100001</v>
          </cell>
          <cell r="B8682" t="str">
            <v>ALL OTHER COSTS AND EXPENSES</v>
          </cell>
        </row>
        <row r="8683">
          <cell r="A8683">
            <v>5100001</v>
          </cell>
          <cell r="B8683" t="str">
            <v>ALL OTHER COSTS AND EXPENSES</v>
          </cell>
        </row>
        <row r="8684">
          <cell r="A8684">
            <v>5100001</v>
          </cell>
          <cell r="B8684" t="str">
            <v>ALL OTHER COSTS AND EXPENSES</v>
          </cell>
        </row>
        <row r="8685">
          <cell r="A8685">
            <v>5100001</v>
          </cell>
          <cell r="B8685" t="str">
            <v>ALL OTHER COSTS AND EXPENSES</v>
          </cell>
        </row>
        <row r="8686">
          <cell r="A8686">
            <v>5100001</v>
          </cell>
          <cell r="B8686" t="str">
            <v>ALL OTHER COSTS AND EXPENSES</v>
          </cell>
        </row>
        <row r="8687">
          <cell r="A8687">
            <v>5100001</v>
          </cell>
          <cell r="B8687" t="str">
            <v>ALL OTHER COSTS AND EXPENSES</v>
          </cell>
        </row>
        <row r="8688">
          <cell r="A8688">
            <v>5100001</v>
          </cell>
          <cell r="B8688" t="str">
            <v>ALL OTHER COSTS AND EXPENSES</v>
          </cell>
        </row>
        <row r="8689">
          <cell r="A8689">
            <v>5100001</v>
          </cell>
          <cell r="B8689" t="str">
            <v>ALL OTHER COSTS AND EXPENSES</v>
          </cell>
        </row>
        <row r="8690">
          <cell r="A8690">
            <v>5100001</v>
          </cell>
          <cell r="B8690" t="str">
            <v>ALL OTHER COSTS AND EXPENSES</v>
          </cell>
        </row>
        <row r="8691">
          <cell r="A8691">
            <v>5100001</v>
          </cell>
          <cell r="B8691" t="str">
            <v>ALL OTHER COSTS AND EXPENSES</v>
          </cell>
        </row>
        <row r="8692">
          <cell r="A8692">
            <v>5100001</v>
          </cell>
          <cell r="B8692" t="str">
            <v>ALL OTHER COSTS AND EXPENSES</v>
          </cell>
        </row>
        <row r="8693">
          <cell r="A8693">
            <v>5100001</v>
          </cell>
          <cell r="B8693" t="str">
            <v>ALL OTHER COSTS AND EXPENSES</v>
          </cell>
        </row>
        <row r="8694">
          <cell r="A8694">
            <v>5100001</v>
          </cell>
          <cell r="B8694" t="str">
            <v>ALL OTHER COSTS AND EXPENSES</v>
          </cell>
        </row>
        <row r="8695">
          <cell r="A8695">
            <v>5100001</v>
          </cell>
          <cell r="B8695" t="str">
            <v>ALL OTHER COSTS AND EXPENSES</v>
          </cell>
        </row>
        <row r="8696">
          <cell r="A8696">
            <v>5100001</v>
          </cell>
          <cell r="B8696" t="str">
            <v>ALL OTHER COSTS AND EXPENSES</v>
          </cell>
        </row>
        <row r="8697">
          <cell r="A8697">
            <v>5100001</v>
          </cell>
          <cell r="B8697" t="str">
            <v>ALL OTHER COSTS AND EXPENSES</v>
          </cell>
        </row>
        <row r="8698">
          <cell r="A8698">
            <v>5100001</v>
          </cell>
          <cell r="B8698" t="str">
            <v>ALL OTHER COSTS AND EXPENSES</v>
          </cell>
        </row>
        <row r="8699">
          <cell r="A8699">
            <v>5100001</v>
          </cell>
          <cell r="B8699" t="str">
            <v>ALL OTHER COSTS AND EXPENSES</v>
          </cell>
        </row>
        <row r="8700">
          <cell r="A8700">
            <v>5100001</v>
          </cell>
          <cell r="B8700" t="str">
            <v>ALL OTHER COSTS AND EXPENSES</v>
          </cell>
        </row>
        <row r="8701">
          <cell r="A8701">
            <v>5100001</v>
          </cell>
          <cell r="B8701" t="str">
            <v>ALL OTHER COSTS AND EXPENSES</v>
          </cell>
        </row>
        <row r="8702">
          <cell r="A8702">
            <v>5100001</v>
          </cell>
          <cell r="B8702" t="str">
            <v>ALL OTHER COSTS AND EXPENSES</v>
          </cell>
        </row>
        <row r="8703">
          <cell r="A8703">
            <v>5100001</v>
          </cell>
          <cell r="B8703" t="str">
            <v>ALL OTHER COSTS AND EXPENSES</v>
          </cell>
        </row>
        <row r="8704">
          <cell r="A8704">
            <v>5100001</v>
          </cell>
          <cell r="B8704" t="str">
            <v>ALL OTHER COSTS AND EXPENSES</v>
          </cell>
        </row>
        <row r="8705">
          <cell r="A8705">
            <v>5100001</v>
          </cell>
          <cell r="B8705" t="str">
            <v>ALL OTHER COSTS AND EXPENSES</v>
          </cell>
        </row>
        <row r="8706">
          <cell r="A8706">
            <v>5100001</v>
          </cell>
          <cell r="B8706" t="str">
            <v>ALL OTHER COSTS AND EXPENSES</v>
          </cell>
        </row>
        <row r="8707">
          <cell r="A8707">
            <v>5100001</v>
          </cell>
          <cell r="B8707" t="str">
            <v>ALL OTHER COSTS AND EXPENSES</v>
          </cell>
        </row>
        <row r="8708">
          <cell r="A8708">
            <v>5100001</v>
          </cell>
          <cell r="B8708" t="str">
            <v>ALL OTHER COSTS AND EXPENSES</v>
          </cell>
        </row>
        <row r="8709">
          <cell r="A8709">
            <v>5100001</v>
          </cell>
          <cell r="B8709" t="str">
            <v>ALL OTHER COSTS AND EXPENSES</v>
          </cell>
        </row>
        <row r="8710">
          <cell r="A8710">
            <v>5100001</v>
          </cell>
          <cell r="B8710" t="str">
            <v>ALL OTHER COSTS AND EXPENSES</v>
          </cell>
        </row>
        <row r="8711">
          <cell r="A8711">
            <v>5100001</v>
          </cell>
          <cell r="B8711" t="str">
            <v>ALL OTHER COSTS AND EXPENSES</v>
          </cell>
        </row>
        <row r="8712">
          <cell r="A8712">
            <v>5100001</v>
          </cell>
          <cell r="B8712" t="str">
            <v>ALL OTHER COSTS AND EXPENSES</v>
          </cell>
        </row>
        <row r="8713">
          <cell r="A8713">
            <v>5100001</v>
          </cell>
          <cell r="B8713" t="str">
            <v>ALL OTHER COSTS AND EXPENSES</v>
          </cell>
        </row>
        <row r="8714">
          <cell r="A8714">
            <v>5100001</v>
          </cell>
          <cell r="B8714" t="str">
            <v>ALL OTHER COSTS AND EXPENSES</v>
          </cell>
        </row>
        <row r="8715">
          <cell r="A8715">
            <v>5100001</v>
          </cell>
          <cell r="B8715" t="str">
            <v>ALL OTHER COSTS AND EXPENSES</v>
          </cell>
        </row>
        <row r="8716">
          <cell r="A8716">
            <v>5100001</v>
          </cell>
          <cell r="B8716" t="str">
            <v>ALL OTHER COSTS AND EXPENSES</v>
          </cell>
        </row>
        <row r="8717">
          <cell r="A8717">
            <v>5100001</v>
          </cell>
          <cell r="B8717" t="str">
            <v>ALL OTHER COSTS AND EXPENSES</v>
          </cell>
        </row>
        <row r="8718">
          <cell r="A8718">
            <v>5100001</v>
          </cell>
          <cell r="B8718" t="str">
            <v>ALL OTHER COSTS AND EXPENSES</v>
          </cell>
        </row>
        <row r="8719">
          <cell r="A8719">
            <v>5100001</v>
          </cell>
          <cell r="B8719" t="str">
            <v>ALL OTHER COSTS AND EXPENSES</v>
          </cell>
        </row>
        <row r="8720">
          <cell r="A8720">
            <v>5100001</v>
          </cell>
          <cell r="B8720" t="str">
            <v>ALL OTHER COSTS AND EXPENSES</v>
          </cell>
        </row>
        <row r="8721">
          <cell r="A8721">
            <v>5100001</v>
          </cell>
          <cell r="B8721" t="str">
            <v>ALL OTHER COSTS AND EXPENSES</v>
          </cell>
        </row>
        <row r="8722">
          <cell r="A8722">
            <v>5100001</v>
          </cell>
          <cell r="B8722" t="str">
            <v>ALL OTHER COSTS AND EXPENSES</v>
          </cell>
        </row>
        <row r="8723">
          <cell r="A8723">
            <v>5100001</v>
          </cell>
          <cell r="B8723" t="str">
            <v>ALL OTHER COSTS AND EXPENSES</v>
          </cell>
        </row>
        <row r="8724">
          <cell r="A8724">
            <v>5100001</v>
          </cell>
          <cell r="B8724" t="str">
            <v>ALL OTHER COSTS AND EXPENSES</v>
          </cell>
        </row>
        <row r="8725">
          <cell r="A8725">
            <v>5100001</v>
          </cell>
          <cell r="B8725" t="str">
            <v>ALL OTHER COSTS AND EXPENSES</v>
          </cell>
        </row>
        <row r="8726">
          <cell r="A8726">
            <v>5100001</v>
          </cell>
          <cell r="B8726" t="str">
            <v>ALL OTHER COSTS AND EXPENSES</v>
          </cell>
        </row>
        <row r="8727">
          <cell r="A8727">
            <v>5100001</v>
          </cell>
          <cell r="B8727" t="str">
            <v>ALL OTHER COSTS AND EXPENSES</v>
          </cell>
        </row>
        <row r="8728">
          <cell r="A8728">
            <v>5100001</v>
          </cell>
          <cell r="B8728" t="str">
            <v>ALL OTHER COSTS AND EXPENSES</v>
          </cell>
        </row>
        <row r="8729">
          <cell r="A8729">
            <v>5100001</v>
          </cell>
          <cell r="B8729" t="str">
            <v>ALL OTHER COSTS AND EXPENSES</v>
          </cell>
        </row>
        <row r="8730">
          <cell r="A8730">
            <v>5100001</v>
          </cell>
          <cell r="B8730" t="str">
            <v>ALL OTHER COSTS AND EXPENSES</v>
          </cell>
        </row>
        <row r="8731">
          <cell r="A8731">
            <v>5100001</v>
          </cell>
          <cell r="B8731" t="str">
            <v>ALL OTHER COSTS AND EXPENSES</v>
          </cell>
        </row>
        <row r="8732">
          <cell r="A8732">
            <v>5100001</v>
          </cell>
          <cell r="B8732" t="str">
            <v>ALL OTHER COSTS AND EXPENSES</v>
          </cell>
        </row>
        <row r="8733">
          <cell r="A8733">
            <v>5100001</v>
          </cell>
          <cell r="B8733" t="str">
            <v>ALL OTHER COSTS AND EXPENSES</v>
          </cell>
        </row>
        <row r="8734">
          <cell r="A8734">
            <v>5100001</v>
          </cell>
          <cell r="B8734" t="str">
            <v>ALL OTHER COSTS AND EXPENSES</v>
          </cell>
        </row>
        <row r="8735">
          <cell r="A8735">
            <v>5100001</v>
          </cell>
          <cell r="B8735" t="str">
            <v>ALL OTHER COSTS AND EXPENSES</v>
          </cell>
        </row>
        <row r="8736">
          <cell r="A8736">
            <v>5100001</v>
          </cell>
          <cell r="B8736" t="str">
            <v>ALL OTHER COSTS AND EXPENSES</v>
          </cell>
        </row>
        <row r="8737">
          <cell r="A8737">
            <v>5100001</v>
          </cell>
          <cell r="B8737" t="str">
            <v>ALL OTHER COSTS AND EXPENSES</v>
          </cell>
        </row>
        <row r="8738">
          <cell r="A8738">
            <v>5100001</v>
          </cell>
          <cell r="B8738" t="str">
            <v>ALL OTHER COSTS AND EXPENSES</v>
          </cell>
        </row>
        <row r="8739">
          <cell r="A8739">
            <v>5100001</v>
          </cell>
          <cell r="B8739" t="str">
            <v>ALL OTHER COSTS AND EXPENSES</v>
          </cell>
        </row>
        <row r="8740">
          <cell r="A8740">
            <v>5100001</v>
          </cell>
          <cell r="B8740" t="str">
            <v>ALL OTHER COSTS AND EXPENSES</v>
          </cell>
        </row>
        <row r="8741">
          <cell r="A8741">
            <v>5100001</v>
          </cell>
          <cell r="B8741" t="str">
            <v>ALL OTHER COSTS AND EXPENSES</v>
          </cell>
        </row>
        <row r="8742">
          <cell r="A8742">
            <v>5100001</v>
          </cell>
          <cell r="B8742" t="str">
            <v>ALL OTHER COSTS AND EXPENSES</v>
          </cell>
        </row>
        <row r="8743">
          <cell r="A8743">
            <v>5100001</v>
          </cell>
          <cell r="B8743" t="str">
            <v>ALL OTHER COSTS AND EXPENSES</v>
          </cell>
        </row>
        <row r="8744">
          <cell r="A8744">
            <v>5100001</v>
          </cell>
          <cell r="B8744" t="str">
            <v>ALL OTHER COSTS AND EXPENSES</v>
          </cell>
        </row>
        <row r="8745">
          <cell r="A8745">
            <v>5100001</v>
          </cell>
          <cell r="B8745" t="str">
            <v>ALL OTHER COSTS AND EXPENSES</v>
          </cell>
        </row>
        <row r="8746">
          <cell r="A8746">
            <v>5100001</v>
          </cell>
          <cell r="B8746" t="str">
            <v>ALL OTHER COSTS AND EXPENSES</v>
          </cell>
        </row>
        <row r="8747">
          <cell r="A8747">
            <v>5100001</v>
          </cell>
          <cell r="B8747" t="str">
            <v>ALL OTHER COSTS AND EXPENSES</v>
          </cell>
        </row>
        <row r="8748">
          <cell r="A8748">
            <v>5100001</v>
          </cell>
          <cell r="B8748" t="str">
            <v>ALL OTHER COSTS AND EXPENSES</v>
          </cell>
        </row>
        <row r="8749">
          <cell r="A8749">
            <v>5100001</v>
          </cell>
          <cell r="B8749" t="str">
            <v>ALL OTHER COSTS AND EXPENSES</v>
          </cell>
        </row>
        <row r="8750">
          <cell r="A8750">
            <v>5100001</v>
          </cell>
          <cell r="B8750" t="str">
            <v>ALL OTHER COSTS AND EXPENSES</v>
          </cell>
        </row>
        <row r="8751">
          <cell r="A8751">
            <v>5100001</v>
          </cell>
          <cell r="B8751" t="str">
            <v>ALL OTHER COSTS AND EXPENSES</v>
          </cell>
        </row>
        <row r="8752">
          <cell r="A8752">
            <v>5100001</v>
          </cell>
          <cell r="B8752" t="str">
            <v>ALL OTHER COSTS AND EXPENSES</v>
          </cell>
        </row>
        <row r="8753">
          <cell r="A8753">
            <v>5100001</v>
          </cell>
          <cell r="B8753" t="str">
            <v>ALL OTHER COSTS AND EXPENSES</v>
          </cell>
        </row>
        <row r="8754">
          <cell r="A8754">
            <v>5100001</v>
          </cell>
          <cell r="B8754" t="str">
            <v>ALL OTHER COSTS AND EXPENSES</v>
          </cell>
        </row>
        <row r="8755">
          <cell r="A8755">
            <v>5100001</v>
          </cell>
          <cell r="B8755" t="str">
            <v>ALL OTHER COSTS AND EXPENSES</v>
          </cell>
        </row>
        <row r="8756">
          <cell r="A8756">
            <v>5100001</v>
          </cell>
          <cell r="B8756" t="str">
            <v>ALL OTHER COSTS AND EXPENSES</v>
          </cell>
        </row>
        <row r="8757">
          <cell r="A8757">
            <v>5100001</v>
          </cell>
          <cell r="B8757" t="str">
            <v>ALL OTHER COSTS AND EXPENSES</v>
          </cell>
        </row>
        <row r="8758">
          <cell r="A8758">
            <v>5100001</v>
          </cell>
          <cell r="B8758" t="str">
            <v>ALL OTHER COSTS AND EXPENSES</v>
          </cell>
        </row>
        <row r="8759">
          <cell r="A8759">
            <v>5100001</v>
          </cell>
          <cell r="B8759" t="str">
            <v>ALL OTHER COSTS AND EXPENSES</v>
          </cell>
        </row>
        <row r="8760">
          <cell r="A8760">
            <v>5100001</v>
          </cell>
          <cell r="B8760" t="str">
            <v>ALL OTHER COSTS AND EXPENSES</v>
          </cell>
        </row>
        <row r="8761">
          <cell r="A8761">
            <v>5100001</v>
          </cell>
          <cell r="B8761" t="str">
            <v>ALL OTHER COSTS AND EXPENSES</v>
          </cell>
        </row>
        <row r="8762">
          <cell r="A8762">
            <v>5100001</v>
          </cell>
          <cell r="B8762" t="str">
            <v>ALL OTHER COSTS AND EXPENSES</v>
          </cell>
        </row>
        <row r="8763">
          <cell r="A8763">
            <v>5100001</v>
          </cell>
          <cell r="B8763" t="str">
            <v>ALL OTHER COSTS AND EXPENSES</v>
          </cell>
        </row>
        <row r="8764">
          <cell r="A8764">
            <v>5100001</v>
          </cell>
          <cell r="B8764" t="str">
            <v>ALL OTHER COSTS AND EXPENSES</v>
          </cell>
        </row>
        <row r="8765">
          <cell r="A8765">
            <v>5100001</v>
          </cell>
          <cell r="B8765" t="str">
            <v>ALL OTHER COSTS AND EXPENSES</v>
          </cell>
        </row>
        <row r="8766">
          <cell r="A8766">
            <v>5100001</v>
          </cell>
          <cell r="B8766" t="str">
            <v>ALL OTHER COSTS AND EXPENSES</v>
          </cell>
        </row>
        <row r="8767">
          <cell r="A8767">
            <v>5100001</v>
          </cell>
          <cell r="B8767" t="str">
            <v>ALL OTHER COSTS AND EXPENSES</v>
          </cell>
        </row>
        <row r="8768">
          <cell r="A8768">
            <v>5100001</v>
          </cell>
          <cell r="B8768" t="str">
            <v>ALL OTHER COSTS AND EXPENSES</v>
          </cell>
        </row>
        <row r="8769">
          <cell r="A8769">
            <v>5100001</v>
          </cell>
          <cell r="B8769" t="str">
            <v>ALL OTHER COSTS AND EXPENSES</v>
          </cell>
        </row>
        <row r="8770">
          <cell r="A8770">
            <v>5100001</v>
          </cell>
          <cell r="B8770" t="str">
            <v>ALL OTHER COSTS AND EXPENSES</v>
          </cell>
        </row>
        <row r="8771">
          <cell r="A8771">
            <v>5100001</v>
          </cell>
          <cell r="B8771" t="str">
            <v>ALL OTHER COSTS AND EXPENSES</v>
          </cell>
        </row>
        <row r="8772">
          <cell r="A8772">
            <v>5100001</v>
          </cell>
          <cell r="B8772" t="str">
            <v>ALL OTHER COSTS AND EXPENSES</v>
          </cell>
        </row>
        <row r="8773">
          <cell r="A8773">
            <v>5100001</v>
          </cell>
          <cell r="B8773" t="str">
            <v>ALL OTHER COSTS AND EXPENSES</v>
          </cell>
        </row>
        <row r="8774">
          <cell r="A8774">
            <v>5100001</v>
          </cell>
          <cell r="B8774" t="str">
            <v>ALL OTHER COSTS AND EXPENSES</v>
          </cell>
        </row>
        <row r="8775">
          <cell r="A8775">
            <v>5100001</v>
          </cell>
          <cell r="B8775" t="str">
            <v>ALL OTHER COSTS AND EXPENSES</v>
          </cell>
        </row>
        <row r="8776">
          <cell r="A8776">
            <v>5100001</v>
          </cell>
          <cell r="B8776" t="str">
            <v>ALL OTHER COSTS AND EXPENSES</v>
          </cell>
        </row>
        <row r="8777">
          <cell r="A8777">
            <v>5100001</v>
          </cell>
          <cell r="B8777" t="str">
            <v>ALL OTHER COSTS AND EXPENSES</v>
          </cell>
        </row>
        <row r="8778">
          <cell r="A8778">
            <v>5100001</v>
          </cell>
          <cell r="B8778" t="str">
            <v>ALL OTHER COSTS AND EXPENSES</v>
          </cell>
        </row>
        <row r="8779">
          <cell r="A8779">
            <v>5100001</v>
          </cell>
          <cell r="B8779" t="str">
            <v>ALL OTHER COSTS AND EXPENSES</v>
          </cell>
        </row>
        <row r="8780">
          <cell r="A8780">
            <v>5100001</v>
          </cell>
          <cell r="B8780" t="str">
            <v>ALL OTHER COSTS AND EXPENSES</v>
          </cell>
        </row>
        <row r="8781">
          <cell r="A8781">
            <v>5100001</v>
          </cell>
          <cell r="B8781" t="str">
            <v>ALL OTHER COSTS AND EXPENSES</v>
          </cell>
        </row>
        <row r="8782">
          <cell r="A8782">
            <v>5100001</v>
          </cell>
          <cell r="B8782" t="str">
            <v>ALL OTHER COSTS AND EXPENSES</v>
          </cell>
        </row>
        <row r="8783">
          <cell r="A8783">
            <v>5100001</v>
          </cell>
          <cell r="B8783" t="str">
            <v>ALL OTHER COSTS AND EXPENSES</v>
          </cell>
        </row>
        <row r="8784">
          <cell r="A8784">
            <v>5100001</v>
          </cell>
          <cell r="B8784" t="str">
            <v>ALL OTHER COSTS AND EXPENSES</v>
          </cell>
        </row>
        <row r="8785">
          <cell r="A8785">
            <v>5100001</v>
          </cell>
          <cell r="B8785" t="str">
            <v>ALL OTHER COSTS AND EXPENSES</v>
          </cell>
        </row>
        <row r="8786">
          <cell r="A8786">
            <v>5100001</v>
          </cell>
          <cell r="B8786" t="str">
            <v>ALL OTHER COSTS AND EXPENSES</v>
          </cell>
        </row>
        <row r="8787">
          <cell r="A8787">
            <v>5100001</v>
          </cell>
          <cell r="B8787" t="str">
            <v>ALL OTHER COSTS AND EXPENSES</v>
          </cell>
        </row>
        <row r="8788">
          <cell r="A8788">
            <v>5100001</v>
          </cell>
          <cell r="B8788" t="str">
            <v>ALL OTHER COSTS AND EXPENSES</v>
          </cell>
        </row>
        <row r="8789">
          <cell r="A8789">
            <v>5100001</v>
          </cell>
          <cell r="B8789" t="str">
            <v>ALL OTHER COSTS AND EXPENSES</v>
          </cell>
        </row>
        <row r="8790">
          <cell r="A8790">
            <v>5100001</v>
          </cell>
          <cell r="B8790" t="str">
            <v>ALL OTHER COSTS AND EXPENSES</v>
          </cell>
        </row>
        <row r="8791">
          <cell r="A8791">
            <v>5100001</v>
          </cell>
          <cell r="B8791" t="str">
            <v>ALL OTHER COSTS AND EXPENSES</v>
          </cell>
        </row>
        <row r="8792">
          <cell r="A8792">
            <v>5100001</v>
          </cell>
          <cell r="B8792" t="str">
            <v>ALL OTHER COSTS AND EXPENSES</v>
          </cell>
        </row>
        <row r="8793">
          <cell r="A8793">
            <v>5100001</v>
          </cell>
          <cell r="B8793" t="str">
            <v>ALL OTHER COSTS AND EXPENSES</v>
          </cell>
        </row>
        <row r="8794">
          <cell r="A8794">
            <v>5100001</v>
          </cell>
          <cell r="B8794" t="str">
            <v>ALL OTHER COSTS AND EXPENSES</v>
          </cell>
        </row>
        <row r="8795">
          <cell r="A8795">
            <v>5100001</v>
          </cell>
          <cell r="B8795" t="str">
            <v>ALL OTHER COSTS AND EXPENSES</v>
          </cell>
        </row>
        <row r="8796">
          <cell r="A8796">
            <v>5100001</v>
          </cell>
          <cell r="B8796" t="str">
            <v>ALL OTHER COSTS AND EXPENSES</v>
          </cell>
        </row>
        <row r="8797">
          <cell r="A8797">
            <v>5100001</v>
          </cell>
          <cell r="B8797" t="str">
            <v>ALL OTHER COSTS AND EXPENSES</v>
          </cell>
        </row>
        <row r="8798">
          <cell r="A8798">
            <v>5100001</v>
          </cell>
          <cell r="B8798" t="str">
            <v>ALL OTHER COSTS AND EXPENSES</v>
          </cell>
        </row>
        <row r="8799">
          <cell r="A8799">
            <v>5100001</v>
          </cell>
          <cell r="B8799" t="str">
            <v>ALL OTHER COSTS AND EXPENSES</v>
          </cell>
        </row>
        <row r="8800">
          <cell r="A8800">
            <v>5100001</v>
          </cell>
          <cell r="B8800" t="str">
            <v>ALL OTHER COSTS AND EXPENSES</v>
          </cell>
        </row>
        <row r="8801">
          <cell r="A8801">
            <v>5100001</v>
          </cell>
          <cell r="B8801" t="str">
            <v>ALL OTHER COSTS AND EXPENSES</v>
          </cell>
        </row>
        <row r="8802">
          <cell r="A8802">
            <v>5100001</v>
          </cell>
          <cell r="B8802" t="str">
            <v>ALL OTHER COSTS AND EXPENSES</v>
          </cell>
        </row>
        <row r="8803">
          <cell r="A8803">
            <v>5100001</v>
          </cell>
          <cell r="B8803" t="str">
            <v>ALL OTHER COSTS AND EXPENSES</v>
          </cell>
        </row>
        <row r="8804">
          <cell r="A8804">
            <v>5100001</v>
          </cell>
          <cell r="B8804" t="str">
            <v>ALL OTHER COSTS AND EXPENSES</v>
          </cell>
        </row>
        <row r="8805">
          <cell r="A8805">
            <v>5100001</v>
          </cell>
          <cell r="B8805" t="str">
            <v>ALL OTHER COSTS AND EXPENSES</v>
          </cell>
        </row>
        <row r="8806">
          <cell r="A8806">
            <v>5100001</v>
          </cell>
          <cell r="B8806" t="str">
            <v>ALL OTHER COSTS AND EXPENSES</v>
          </cell>
        </row>
        <row r="8807">
          <cell r="A8807">
            <v>5100001</v>
          </cell>
          <cell r="B8807" t="str">
            <v>ALL OTHER COSTS AND EXPENSES</v>
          </cell>
        </row>
        <row r="8808">
          <cell r="A8808">
            <v>5100001</v>
          </cell>
          <cell r="B8808" t="str">
            <v>ALL OTHER COSTS AND EXPENSES</v>
          </cell>
        </row>
        <row r="8809">
          <cell r="A8809">
            <v>5100001</v>
          </cell>
          <cell r="B8809" t="str">
            <v>ALL OTHER COSTS AND EXPENSES</v>
          </cell>
        </row>
        <row r="8810">
          <cell r="A8810">
            <v>5100001</v>
          </cell>
          <cell r="B8810" t="str">
            <v>ALL OTHER COSTS AND EXPENSES</v>
          </cell>
        </row>
        <row r="8811">
          <cell r="A8811">
            <v>5100001</v>
          </cell>
          <cell r="B8811" t="str">
            <v>ALL OTHER COSTS AND EXPENSES</v>
          </cell>
        </row>
        <row r="8812">
          <cell r="A8812">
            <v>5100001</v>
          </cell>
          <cell r="B8812" t="str">
            <v>ALL OTHER COSTS AND EXPENSES</v>
          </cell>
        </row>
        <row r="8813">
          <cell r="A8813">
            <v>5100001</v>
          </cell>
          <cell r="B8813" t="str">
            <v>ALL OTHER COSTS AND EXPENSES</v>
          </cell>
        </row>
        <row r="8814">
          <cell r="A8814">
            <v>5100001</v>
          </cell>
          <cell r="B8814" t="str">
            <v>ALL OTHER COSTS AND EXPENSES</v>
          </cell>
        </row>
        <row r="8815">
          <cell r="A8815">
            <v>5100001</v>
          </cell>
          <cell r="B8815" t="str">
            <v>ALL OTHER COSTS AND EXPENSES</v>
          </cell>
        </row>
        <row r="8816">
          <cell r="A8816">
            <v>5100001</v>
          </cell>
          <cell r="B8816" t="str">
            <v>ALL OTHER COSTS AND EXPENSES</v>
          </cell>
        </row>
        <row r="8817">
          <cell r="A8817">
            <v>5100001</v>
          </cell>
          <cell r="B8817" t="str">
            <v>ALL OTHER COSTS AND EXPENSES</v>
          </cell>
        </row>
        <row r="8818">
          <cell r="A8818">
            <v>5100001</v>
          </cell>
          <cell r="B8818" t="str">
            <v>ALL OTHER COSTS AND EXPENSES</v>
          </cell>
        </row>
        <row r="8819">
          <cell r="A8819">
            <v>5100001</v>
          </cell>
          <cell r="B8819" t="str">
            <v>ALL OTHER COSTS AND EXPENSES</v>
          </cell>
        </row>
        <row r="8820">
          <cell r="A8820">
            <v>5100001</v>
          </cell>
          <cell r="B8820" t="str">
            <v>ALL OTHER COSTS AND EXPENSES</v>
          </cell>
        </row>
        <row r="8821">
          <cell r="A8821">
            <v>5100001</v>
          </cell>
          <cell r="B8821" t="str">
            <v>ALL OTHER COSTS AND EXPENSES</v>
          </cell>
        </row>
        <row r="8822">
          <cell r="A8822">
            <v>5100001</v>
          </cell>
          <cell r="B8822" t="str">
            <v>ALL OTHER COSTS AND EXPENSES</v>
          </cell>
        </row>
        <row r="8823">
          <cell r="A8823">
            <v>5100001</v>
          </cell>
          <cell r="B8823" t="str">
            <v>ALL OTHER COSTS AND EXPENSES</v>
          </cell>
        </row>
        <row r="8824">
          <cell r="A8824">
            <v>5100001</v>
          </cell>
          <cell r="B8824" t="str">
            <v>ALL OTHER COSTS AND EXPENSES</v>
          </cell>
        </row>
        <row r="8825">
          <cell r="A8825">
            <v>5100001</v>
          </cell>
          <cell r="B8825" t="str">
            <v>ALL OTHER COSTS AND EXPENSES</v>
          </cell>
        </row>
        <row r="8826">
          <cell r="A8826">
            <v>5100001</v>
          </cell>
          <cell r="B8826" t="str">
            <v>ALL OTHER COSTS AND EXPENSES</v>
          </cell>
        </row>
        <row r="8827">
          <cell r="A8827">
            <v>5100001</v>
          </cell>
          <cell r="B8827" t="str">
            <v>ALL OTHER COSTS AND EXPENSES</v>
          </cell>
        </row>
        <row r="8828">
          <cell r="A8828">
            <v>5100001</v>
          </cell>
          <cell r="B8828" t="str">
            <v>ALL OTHER COSTS AND EXPENSES</v>
          </cell>
        </row>
        <row r="8829">
          <cell r="A8829">
            <v>5100001</v>
          </cell>
          <cell r="B8829" t="str">
            <v>ALL OTHER COSTS AND EXPENSES</v>
          </cell>
        </row>
        <row r="8830">
          <cell r="A8830">
            <v>5100001</v>
          </cell>
          <cell r="B8830" t="str">
            <v>ALL OTHER COSTS AND EXPENSES</v>
          </cell>
        </row>
        <row r="8831">
          <cell r="A8831">
            <v>5100001</v>
          </cell>
          <cell r="B8831" t="str">
            <v>ALL OTHER COSTS AND EXPENSES</v>
          </cell>
        </row>
        <row r="8832">
          <cell r="A8832">
            <v>5100001</v>
          </cell>
          <cell r="B8832" t="str">
            <v>ALL OTHER COSTS AND EXPENSES</v>
          </cell>
        </row>
        <row r="8833">
          <cell r="A8833">
            <v>5100001</v>
          </cell>
          <cell r="B8833" t="str">
            <v>ALL OTHER COSTS AND EXPENSES</v>
          </cell>
        </row>
        <row r="8834">
          <cell r="A8834">
            <v>5100001</v>
          </cell>
          <cell r="B8834" t="str">
            <v>ALL OTHER COSTS AND EXPENSES</v>
          </cell>
        </row>
        <row r="8835">
          <cell r="A8835">
            <v>5100001</v>
          </cell>
          <cell r="B8835" t="str">
            <v>ALL OTHER COSTS AND EXPENSES</v>
          </cell>
        </row>
        <row r="8836">
          <cell r="A8836">
            <v>5100001</v>
          </cell>
          <cell r="B8836" t="str">
            <v>ALL OTHER COSTS AND EXPENSES</v>
          </cell>
        </row>
        <row r="8837">
          <cell r="A8837">
            <v>5100001</v>
          </cell>
          <cell r="B8837" t="str">
            <v>ALL OTHER COSTS AND EXPENSES</v>
          </cell>
        </row>
        <row r="8838">
          <cell r="A8838">
            <v>5100001</v>
          </cell>
          <cell r="B8838" t="str">
            <v>ALL OTHER COSTS AND EXPENSES</v>
          </cell>
        </row>
        <row r="8839">
          <cell r="A8839">
            <v>5100001</v>
          </cell>
          <cell r="B8839" t="str">
            <v>ALL OTHER COSTS AND EXPENSES</v>
          </cell>
        </row>
        <row r="8840">
          <cell r="A8840">
            <v>5100001</v>
          </cell>
          <cell r="B8840" t="str">
            <v>ALL OTHER COSTS AND EXPENSES</v>
          </cell>
        </row>
        <row r="8841">
          <cell r="A8841">
            <v>5100001</v>
          </cell>
          <cell r="B8841" t="str">
            <v>ALL OTHER COSTS AND EXPENSES</v>
          </cell>
        </row>
        <row r="8842">
          <cell r="A8842">
            <v>5100001</v>
          </cell>
          <cell r="B8842" t="str">
            <v>ALL OTHER COSTS AND EXPENSES</v>
          </cell>
        </row>
        <row r="8843">
          <cell r="A8843">
            <v>5100001</v>
          </cell>
          <cell r="B8843" t="str">
            <v>ALL OTHER COSTS AND EXPENSES</v>
          </cell>
        </row>
        <row r="8844">
          <cell r="A8844">
            <v>5100001</v>
          </cell>
          <cell r="B8844" t="str">
            <v>ALL OTHER COSTS AND EXPENSES</v>
          </cell>
        </row>
        <row r="8845">
          <cell r="A8845">
            <v>5100001</v>
          </cell>
          <cell r="B8845" t="str">
            <v>ALL OTHER COSTS AND EXPENSES</v>
          </cell>
        </row>
        <row r="8846">
          <cell r="A8846">
            <v>5100001</v>
          </cell>
          <cell r="B8846" t="str">
            <v>ALL OTHER COSTS AND EXPENSES</v>
          </cell>
        </row>
        <row r="8847">
          <cell r="A8847">
            <v>5100001</v>
          </cell>
          <cell r="B8847" t="str">
            <v>ALL OTHER COSTS AND EXPENSES</v>
          </cell>
        </row>
        <row r="8848">
          <cell r="A8848">
            <v>5100001</v>
          </cell>
          <cell r="B8848" t="str">
            <v>ALL OTHER COSTS AND EXPENSES</v>
          </cell>
        </row>
        <row r="8849">
          <cell r="A8849">
            <v>5100001</v>
          </cell>
          <cell r="B8849" t="str">
            <v>ALL OTHER COSTS AND EXPENSES</v>
          </cell>
        </row>
        <row r="8850">
          <cell r="A8850">
            <v>5100001</v>
          </cell>
          <cell r="B8850" t="str">
            <v>ALL OTHER COSTS AND EXPENSES</v>
          </cell>
        </row>
        <row r="8851">
          <cell r="A8851">
            <v>5100001</v>
          </cell>
          <cell r="B8851" t="str">
            <v>ALL OTHER COSTS AND EXPENSES</v>
          </cell>
        </row>
        <row r="8852">
          <cell r="A8852">
            <v>5100001</v>
          </cell>
          <cell r="B8852" t="str">
            <v>ALL OTHER COSTS AND EXPENSES</v>
          </cell>
        </row>
        <row r="8853">
          <cell r="A8853">
            <v>5100001</v>
          </cell>
          <cell r="B8853" t="str">
            <v>ALL OTHER COSTS AND EXPENSES</v>
          </cell>
        </row>
        <row r="8854">
          <cell r="A8854">
            <v>5100001</v>
          </cell>
          <cell r="B8854" t="str">
            <v>ALL OTHER COSTS AND EXPENSES</v>
          </cell>
        </row>
        <row r="8855">
          <cell r="A8855">
            <v>5100001</v>
          </cell>
          <cell r="B8855" t="str">
            <v>ALL OTHER COSTS AND EXPENSES</v>
          </cell>
        </row>
        <row r="8856">
          <cell r="A8856">
            <v>5100001</v>
          </cell>
          <cell r="B8856" t="str">
            <v>ALL OTHER COSTS AND EXPENSES</v>
          </cell>
        </row>
        <row r="8857">
          <cell r="A8857">
            <v>5100001</v>
          </cell>
          <cell r="B8857" t="str">
            <v>ALL OTHER COSTS AND EXPENSES</v>
          </cell>
        </row>
        <row r="8858">
          <cell r="A8858">
            <v>5100001</v>
          </cell>
          <cell r="B8858" t="str">
            <v>ALL OTHER COSTS AND EXPENSES</v>
          </cell>
        </row>
        <row r="8859">
          <cell r="A8859">
            <v>5100001</v>
          </cell>
          <cell r="B8859" t="str">
            <v>ALL OTHER COSTS AND EXPENSES</v>
          </cell>
        </row>
        <row r="8860">
          <cell r="A8860">
            <v>5100001</v>
          </cell>
          <cell r="B8860" t="str">
            <v>ALL OTHER COSTS AND EXPENSES</v>
          </cell>
        </row>
        <row r="8861">
          <cell r="A8861">
            <v>5100001</v>
          </cell>
          <cell r="B8861" t="str">
            <v>ALL OTHER COSTS AND EXPENSES</v>
          </cell>
        </row>
        <row r="8862">
          <cell r="A8862">
            <v>5100001</v>
          </cell>
          <cell r="B8862" t="str">
            <v>ALL OTHER COSTS AND EXPENSES</v>
          </cell>
        </row>
        <row r="8863">
          <cell r="A8863">
            <v>5100001</v>
          </cell>
          <cell r="B8863" t="str">
            <v>ALL OTHER COSTS AND EXPENSES</v>
          </cell>
        </row>
        <row r="8864">
          <cell r="A8864">
            <v>5100001</v>
          </cell>
          <cell r="B8864" t="str">
            <v>ALL OTHER COSTS AND EXPENSES</v>
          </cell>
        </row>
        <row r="8865">
          <cell r="A8865">
            <v>5100001</v>
          </cell>
          <cell r="B8865" t="str">
            <v>ALL OTHER COSTS AND EXPENSES</v>
          </cell>
        </row>
        <row r="8866">
          <cell r="A8866">
            <v>5100001</v>
          </cell>
          <cell r="B8866" t="str">
            <v>ALL OTHER COSTS AND EXPENSES</v>
          </cell>
        </row>
        <row r="8867">
          <cell r="A8867">
            <v>5100001</v>
          </cell>
          <cell r="B8867" t="str">
            <v>ALL OTHER COSTS AND EXPENSES</v>
          </cell>
        </row>
        <row r="8868">
          <cell r="A8868">
            <v>5100001</v>
          </cell>
          <cell r="B8868" t="str">
            <v>ALL OTHER COSTS AND EXPENSES</v>
          </cell>
        </row>
        <row r="8869">
          <cell r="A8869">
            <v>5100001</v>
          </cell>
          <cell r="B8869" t="str">
            <v>ALL OTHER COSTS AND EXPENSES</v>
          </cell>
        </row>
        <row r="8870">
          <cell r="A8870">
            <v>5100001</v>
          </cell>
          <cell r="B8870" t="str">
            <v>ALL OTHER COSTS AND EXPENSES</v>
          </cell>
        </row>
        <row r="8871">
          <cell r="A8871">
            <v>5100001</v>
          </cell>
          <cell r="B8871" t="str">
            <v>ALL OTHER COSTS AND EXPENSES</v>
          </cell>
        </row>
        <row r="8872">
          <cell r="A8872">
            <v>5100001</v>
          </cell>
          <cell r="B8872" t="str">
            <v>ALL OTHER COSTS AND EXPENSES</v>
          </cell>
        </row>
        <row r="8873">
          <cell r="A8873">
            <v>5100001</v>
          </cell>
          <cell r="B8873" t="str">
            <v>ALL OTHER COSTS AND EXPENSES</v>
          </cell>
        </row>
        <row r="8874">
          <cell r="A8874">
            <v>5100001</v>
          </cell>
          <cell r="B8874" t="str">
            <v>ALL OTHER COSTS AND EXPENSES</v>
          </cell>
        </row>
        <row r="8875">
          <cell r="A8875">
            <v>5100001</v>
          </cell>
          <cell r="B8875" t="str">
            <v>ALL OTHER COSTS AND EXPENSES</v>
          </cell>
        </row>
        <row r="8876">
          <cell r="A8876">
            <v>5100001</v>
          </cell>
          <cell r="B8876" t="str">
            <v>ALL OTHER COSTS AND EXPENSES</v>
          </cell>
        </row>
        <row r="8877">
          <cell r="A8877">
            <v>5100001</v>
          </cell>
          <cell r="B8877" t="str">
            <v>ALL OTHER COSTS AND EXPENSES</v>
          </cell>
        </row>
        <row r="8878">
          <cell r="A8878">
            <v>5100001</v>
          </cell>
          <cell r="B8878" t="str">
            <v>ALL OTHER COSTS AND EXPENSES</v>
          </cell>
        </row>
        <row r="8879">
          <cell r="A8879">
            <v>5100001</v>
          </cell>
          <cell r="B8879" t="str">
            <v>ALL OTHER COSTS AND EXPENSES</v>
          </cell>
        </row>
        <row r="8880">
          <cell r="A8880">
            <v>5100001</v>
          </cell>
          <cell r="B8880" t="str">
            <v>ALL OTHER COSTS AND EXPENSES</v>
          </cell>
        </row>
        <row r="8881">
          <cell r="A8881">
            <v>5100001</v>
          </cell>
          <cell r="B8881" t="str">
            <v>ALL OTHER COSTS AND EXPENSES</v>
          </cell>
        </row>
        <row r="8882">
          <cell r="A8882">
            <v>5100001</v>
          </cell>
          <cell r="B8882" t="str">
            <v>ALL OTHER COSTS AND EXPENSES</v>
          </cell>
        </row>
        <row r="8883">
          <cell r="A8883">
            <v>5100001</v>
          </cell>
          <cell r="B8883" t="str">
            <v>ALL OTHER COSTS AND EXPENSES</v>
          </cell>
        </row>
        <row r="8884">
          <cell r="A8884">
            <v>5100001</v>
          </cell>
          <cell r="B8884" t="str">
            <v>ALL OTHER COSTS AND EXPENSES</v>
          </cell>
        </row>
        <row r="8885">
          <cell r="A8885">
            <v>5100001</v>
          </cell>
          <cell r="B8885" t="str">
            <v>ALL OTHER COSTS AND EXPENSES</v>
          </cell>
        </row>
        <row r="8886">
          <cell r="A8886">
            <v>5100001</v>
          </cell>
          <cell r="B8886" t="str">
            <v>ALL OTHER COSTS AND EXPENSES</v>
          </cell>
        </row>
        <row r="8887">
          <cell r="A8887">
            <v>5100001</v>
          </cell>
          <cell r="B8887" t="str">
            <v>ALL OTHER COSTS AND EXPENSES</v>
          </cell>
        </row>
        <row r="8888">
          <cell r="A8888">
            <v>5100001</v>
          </cell>
          <cell r="B8888" t="str">
            <v>ALL OTHER COSTS AND EXPENSES</v>
          </cell>
        </row>
        <row r="8889">
          <cell r="A8889">
            <v>5100001</v>
          </cell>
          <cell r="B8889" t="str">
            <v>ALL OTHER COSTS AND EXPENSES</v>
          </cell>
        </row>
        <row r="8890">
          <cell r="A8890">
            <v>5100001</v>
          </cell>
          <cell r="B8890" t="str">
            <v>ALL OTHER COSTS AND EXPENSES</v>
          </cell>
        </row>
        <row r="8891">
          <cell r="A8891">
            <v>5100001</v>
          </cell>
          <cell r="B8891" t="str">
            <v>ALL OTHER COSTS AND EXPENSES</v>
          </cell>
        </row>
        <row r="8892">
          <cell r="A8892">
            <v>5100001</v>
          </cell>
          <cell r="B8892" t="str">
            <v>ALL OTHER COSTS AND EXPENSES</v>
          </cell>
        </row>
        <row r="8893">
          <cell r="A8893">
            <v>5100001</v>
          </cell>
          <cell r="B8893" t="str">
            <v>ALL OTHER COSTS AND EXPENSES</v>
          </cell>
        </row>
        <row r="8894">
          <cell r="A8894">
            <v>5100001</v>
          </cell>
          <cell r="B8894" t="str">
            <v>ALL OTHER COSTS AND EXPENSES</v>
          </cell>
        </row>
        <row r="8895">
          <cell r="A8895">
            <v>5100001</v>
          </cell>
          <cell r="B8895" t="str">
            <v>ALL OTHER COSTS AND EXPENSES</v>
          </cell>
        </row>
        <row r="8896">
          <cell r="A8896">
            <v>5100001</v>
          </cell>
          <cell r="B8896" t="str">
            <v>ALL OTHER COSTS AND EXPENSES</v>
          </cell>
        </row>
        <row r="8897">
          <cell r="A8897">
            <v>5100001</v>
          </cell>
          <cell r="B8897" t="str">
            <v>ALL OTHER COSTS AND EXPENSES</v>
          </cell>
        </row>
        <row r="8898">
          <cell r="A8898">
            <v>5100001</v>
          </cell>
          <cell r="B8898" t="str">
            <v>ALL OTHER COSTS AND EXPENSES</v>
          </cell>
        </row>
        <row r="8899">
          <cell r="A8899">
            <v>5100001</v>
          </cell>
          <cell r="B8899" t="str">
            <v>ALL OTHER COSTS AND EXPENSES</v>
          </cell>
        </row>
        <row r="8900">
          <cell r="A8900">
            <v>5100001</v>
          </cell>
          <cell r="B8900" t="str">
            <v>ALL OTHER COSTS AND EXPENSES</v>
          </cell>
        </row>
        <row r="8901">
          <cell r="A8901">
            <v>5100001</v>
          </cell>
          <cell r="B8901" t="str">
            <v>ALL OTHER COSTS AND EXPENSES</v>
          </cell>
        </row>
        <row r="8902">
          <cell r="A8902">
            <v>5100001</v>
          </cell>
          <cell r="B8902" t="str">
            <v>ALL OTHER COSTS AND EXPENSES</v>
          </cell>
        </row>
        <row r="8903">
          <cell r="A8903">
            <v>5100001</v>
          </cell>
          <cell r="B8903" t="str">
            <v>ALL OTHER COSTS AND EXPENSES</v>
          </cell>
        </row>
        <row r="8904">
          <cell r="A8904">
            <v>5100001</v>
          </cell>
          <cell r="B8904" t="str">
            <v>ALL OTHER COSTS AND EXPENSES</v>
          </cell>
        </row>
        <row r="8905">
          <cell r="A8905">
            <v>5100001</v>
          </cell>
          <cell r="B8905" t="str">
            <v>ALL OTHER COSTS AND EXPENSES</v>
          </cell>
        </row>
        <row r="8906">
          <cell r="A8906">
            <v>5100001</v>
          </cell>
          <cell r="B8906" t="str">
            <v>ALL OTHER COSTS AND EXPENSES</v>
          </cell>
        </row>
        <row r="8907">
          <cell r="A8907">
            <v>5100001</v>
          </cell>
          <cell r="B8907" t="str">
            <v>ALL OTHER COSTS AND EXPENSES</v>
          </cell>
        </row>
        <row r="8908">
          <cell r="A8908">
            <v>5100001</v>
          </cell>
          <cell r="B8908" t="str">
            <v>ALL OTHER COSTS AND EXPENSES</v>
          </cell>
        </row>
        <row r="8909">
          <cell r="A8909">
            <v>5100001</v>
          </cell>
          <cell r="B8909" t="str">
            <v>ALL OTHER COSTS AND EXPENSES</v>
          </cell>
        </row>
        <row r="8910">
          <cell r="A8910">
            <v>5100001</v>
          </cell>
          <cell r="B8910" t="str">
            <v>ALL OTHER COSTS AND EXPENSES</v>
          </cell>
        </row>
        <row r="8911">
          <cell r="A8911">
            <v>5100001</v>
          </cell>
          <cell r="B8911" t="str">
            <v>ALL OTHER COSTS AND EXPENSES</v>
          </cell>
        </row>
        <row r="8912">
          <cell r="A8912">
            <v>5100001</v>
          </cell>
          <cell r="B8912" t="str">
            <v>ALL OTHER COSTS AND EXPENSES</v>
          </cell>
        </row>
        <row r="8913">
          <cell r="A8913">
            <v>5100001</v>
          </cell>
          <cell r="B8913" t="str">
            <v>ALL OTHER COSTS AND EXPENSES</v>
          </cell>
        </row>
        <row r="8914">
          <cell r="A8914">
            <v>5100001</v>
          </cell>
          <cell r="B8914" t="str">
            <v>ALL OTHER COSTS AND EXPENSES</v>
          </cell>
        </row>
        <row r="8915">
          <cell r="A8915">
            <v>5100001</v>
          </cell>
          <cell r="B8915" t="str">
            <v>ALL OTHER COSTS AND EXPENSES</v>
          </cell>
        </row>
        <row r="8916">
          <cell r="A8916">
            <v>5100001</v>
          </cell>
          <cell r="B8916" t="str">
            <v>ALL OTHER COSTS AND EXPENSES</v>
          </cell>
        </row>
        <row r="8917">
          <cell r="A8917">
            <v>5100001</v>
          </cell>
          <cell r="B8917" t="str">
            <v>ALL OTHER COSTS AND EXPENSES</v>
          </cell>
        </row>
        <row r="8918">
          <cell r="A8918">
            <v>5100001</v>
          </cell>
          <cell r="B8918" t="str">
            <v>ALL OTHER COSTS AND EXPENSES</v>
          </cell>
        </row>
        <row r="8919">
          <cell r="A8919">
            <v>5100001</v>
          </cell>
          <cell r="B8919" t="str">
            <v>ALL OTHER COSTS AND EXPENSES</v>
          </cell>
        </row>
        <row r="8920">
          <cell r="A8920">
            <v>5100001</v>
          </cell>
          <cell r="B8920" t="str">
            <v>ALL OTHER COSTS AND EXPENSES</v>
          </cell>
        </row>
        <row r="8921">
          <cell r="A8921">
            <v>5100001</v>
          </cell>
          <cell r="B8921" t="str">
            <v>ALL OTHER COSTS AND EXPENSES</v>
          </cell>
        </row>
        <row r="8922">
          <cell r="A8922">
            <v>5100001</v>
          </cell>
          <cell r="B8922" t="str">
            <v>ALL OTHER COSTS AND EXPENSES</v>
          </cell>
        </row>
        <row r="8923">
          <cell r="A8923">
            <v>5100001</v>
          </cell>
          <cell r="B8923" t="str">
            <v>ALL OTHER COSTS AND EXPENSES</v>
          </cell>
        </row>
        <row r="8924">
          <cell r="A8924">
            <v>5100001</v>
          </cell>
          <cell r="B8924" t="str">
            <v>ALL OTHER COSTS AND EXPENSES</v>
          </cell>
        </row>
        <row r="8925">
          <cell r="A8925">
            <v>5100001</v>
          </cell>
          <cell r="B8925" t="str">
            <v>ALL OTHER COSTS AND EXPENSES</v>
          </cell>
        </row>
        <row r="8926">
          <cell r="A8926">
            <v>5100001</v>
          </cell>
          <cell r="B8926" t="str">
            <v>ALL OTHER COSTS AND EXPENSES</v>
          </cell>
        </row>
        <row r="8927">
          <cell r="A8927">
            <v>5100001</v>
          </cell>
          <cell r="B8927" t="str">
            <v>ALL OTHER COSTS AND EXPENSES</v>
          </cell>
        </row>
        <row r="8928">
          <cell r="A8928">
            <v>5100001</v>
          </cell>
          <cell r="B8928" t="str">
            <v>ALL OTHER COSTS AND EXPENSES</v>
          </cell>
        </row>
        <row r="8929">
          <cell r="A8929">
            <v>5100001</v>
          </cell>
          <cell r="B8929" t="str">
            <v>ALL OTHER COSTS AND EXPENSES</v>
          </cell>
        </row>
        <row r="8930">
          <cell r="A8930">
            <v>5100001</v>
          </cell>
          <cell r="B8930" t="str">
            <v>ALL OTHER COSTS AND EXPENSES</v>
          </cell>
        </row>
        <row r="8931">
          <cell r="A8931">
            <v>5100001</v>
          </cell>
          <cell r="B8931" t="str">
            <v>ALL OTHER COSTS AND EXPENSES</v>
          </cell>
        </row>
        <row r="8932">
          <cell r="A8932">
            <v>5100001</v>
          </cell>
          <cell r="B8932" t="str">
            <v>ALL OTHER COSTS AND EXPENSES</v>
          </cell>
        </row>
        <row r="8933">
          <cell r="A8933">
            <v>5100001</v>
          </cell>
          <cell r="B8933" t="str">
            <v>ALL OTHER COSTS AND EXPENSES</v>
          </cell>
        </row>
        <row r="8934">
          <cell r="A8934">
            <v>5100001</v>
          </cell>
          <cell r="B8934" t="str">
            <v>ALL OTHER COSTS AND EXPENSES</v>
          </cell>
        </row>
        <row r="8935">
          <cell r="A8935">
            <v>5100001</v>
          </cell>
          <cell r="B8935" t="str">
            <v>ALL OTHER COSTS AND EXPENSES</v>
          </cell>
        </row>
        <row r="8936">
          <cell r="A8936">
            <v>5100001</v>
          </cell>
          <cell r="B8936" t="str">
            <v>ALL OTHER COSTS AND EXPENSES</v>
          </cell>
        </row>
        <row r="8937">
          <cell r="A8937">
            <v>9010071</v>
          </cell>
          <cell r="B8937" t="str">
            <v>INCOME FROM CONSOLIDATED AFFILIATES</v>
          </cell>
        </row>
        <row r="8938">
          <cell r="A8938">
            <v>9010072</v>
          </cell>
          <cell r="B8938" t="str">
            <v>TRSY-OTHER INTERNAL INCOME</v>
          </cell>
        </row>
        <row r="8939">
          <cell r="A8939">
            <v>9010073</v>
          </cell>
          <cell r="B8939" t="str">
            <v>CHANGE IN EQUITY</v>
          </cell>
        </row>
        <row r="8940">
          <cell r="A8940">
            <v>9011501</v>
          </cell>
          <cell r="B8940" t="str">
            <v>AMORT OF DIF BTWN CST &amp; SHR OF EQTY AT ACQ-ASSOC CO</v>
          </cell>
        </row>
        <row r="8941">
          <cell r="A8941">
            <v>9011501</v>
          </cell>
          <cell r="B8941" t="str">
            <v>AMORT OF DIF BTWN CST &amp; SHR OF EQTY AT ACQ-ASSOC CO</v>
          </cell>
        </row>
        <row r="8942">
          <cell r="A8942">
            <v>9011701</v>
          </cell>
          <cell r="B8942" t="str">
            <v>CHANGE IN EQUITY OF ASSOCIATED COMPANIES</v>
          </cell>
        </row>
        <row r="8943">
          <cell r="A8943">
            <v>9012401</v>
          </cell>
          <cell r="B8943" t="str">
            <v>GAIN OR LOSS ON DISP OF BUS OTHER THAN ASSOC CO</v>
          </cell>
        </row>
        <row r="8944">
          <cell r="A8944">
            <v>9014001</v>
          </cell>
          <cell r="B8944" t="str">
            <v>INTEREST</v>
          </cell>
        </row>
        <row r="8945">
          <cell r="A8945">
            <v>9014001</v>
          </cell>
          <cell r="B8945" t="str">
            <v>INTEREST</v>
          </cell>
        </row>
        <row r="8946">
          <cell r="A8946">
            <v>9014001</v>
          </cell>
          <cell r="B8946" t="str">
            <v>INTEREST</v>
          </cell>
        </row>
        <row r="8947">
          <cell r="A8947">
            <v>9016001</v>
          </cell>
          <cell r="B8947" t="str">
            <v>INTEREST FROM ASSOCIATED COMPANIES</v>
          </cell>
        </row>
        <row r="8948">
          <cell r="A8948">
            <v>9017001</v>
          </cell>
          <cell r="B8948" t="str">
            <v>SERVICE CHARGES &amp; COMMISSIONS-INTERNAL</v>
          </cell>
        </row>
        <row r="8949">
          <cell r="A8949">
            <v>9113401</v>
          </cell>
          <cell r="B8949" t="str">
            <v>INCOME FROM MISCELLANEOUS INVESTMENTS-VENDOR FINANCING/OTHER</v>
          </cell>
        </row>
        <row r="8950">
          <cell r="A8950">
            <v>9113401</v>
          </cell>
          <cell r="B8950" t="str">
            <v>INCOME FROM MISCELLANEOUS INVESTMENTS-VENDOR FINANCING/OTHER</v>
          </cell>
        </row>
        <row r="8951">
          <cell r="A8951">
            <v>9115001</v>
          </cell>
          <cell r="B8951" t="str">
            <v>INCOME FROM MISC INVST-AMORT OF PREM/DISC</v>
          </cell>
        </row>
        <row r="8952">
          <cell r="A8952">
            <v>9311001</v>
          </cell>
          <cell r="B8952" t="str">
            <v>INTEREST ON CUSTOMERS' ACCOUNTS &amp; NOTES REC</v>
          </cell>
        </row>
        <row r="8953">
          <cell r="A8953">
            <v>9312001</v>
          </cell>
          <cell r="B8953" t="str">
            <v>INTEREST ON BANK BALANCES</v>
          </cell>
        </row>
        <row r="8954">
          <cell r="A8954">
            <v>9312001</v>
          </cell>
          <cell r="B8954" t="str">
            <v>INTEREST ON BANK BALANCES</v>
          </cell>
        </row>
        <row r="8955">
          <cell r="A8955">
            <v>9312001</v>
          </cell>
          <cell r="B8955" t="str">
            <v>INTEREST ON BANK BALANCES</v>
          </cell>
        </row>
        <row r="8956">
          <cell r="A8956">
            <v>9312001</v>
          </cell>
          <cell r="B8956" t="str">
            <v>INTEREST ON BANK BALANCES</v>
          </cell>
        </row>
        <row r="8957">
          <cell r="A8957">
            <v>9312001</v>
          </cell>
          <cell r="B8957" t="str">
            <v>INTEREST ON BANK BALANCES</v>
          </cell>
        </row>
        <row r="8958">
          <cell r="A8958">
            <v>9313001</v>
          </cell>
          <cell r="B8958" t="str">
            <v>INTEREST ON LOANS TO EMPLOYEES</v>
          </cell>
        </row>
        <row r="8959">
          <cell r="A8959">
            <v>9316001</v>
          </cell>
          <cell r="B8959" t="str">
            <v>INTEREST ON SUNDRY RECEIVABLES</v>
          </cell>
        </row>
        <row r="8960">
          <cell r="A8960">
            <v>9511001</v>
          </cell>
          <cell r="B8960" t="str">
            <v>LICENSING INCOME</v>
          </cell>
        </row>
        <row r="8961">
          <cell r="A8961">
            <v>9511001</v>
          </cell>
          <cell r="B8961" t="str">
            <v>LICENSING INCOME</v>
          </cell>
        </row>
        <row r="8962">
          <cell r="A8962">
            <v>9613001</v>
          </cell>
          <cell r="B8962" t="str">
            <v>FEES FOR COLLECTION OF STATE &amp; LOCAL TAXES</v>
          </cell>
        </row>
        <row r="8963">
          <cell r="A8963">
            <v>9614001</v>
          </cell>
          <cell r="B8963" t="str">
            <v>RENTAL INCOME-EXTERNAL</v>
          </cell>
        </row>
        <row r="8964">
          <cell r="A8964">
            <v>9615001</v>
          </cell>
          <cell r="B8964" t="str">
            <v>SERVICES CHARGES-EXTERNAL</v>
          </cell>
        </row>
        <row r="8965">
          <cell r="A8965">
            <v>9700071</v>
          </cell>
          <cell r="B8965" t="str">
            <v>TRSY-INTEREST EXPENSE</v>
          </cell>
        </row>
        <row r="8966">
          <cell r="A8966">
            <v>9701001</v>
          </cell>
          <cell r="B8966" t="str">
            <v>INTEREST PAID TO CONSOLIDATED COMPONENTS</v>
          </cell>
        </row>
        <row r="8967">
          <cell r="A8967">
            <v>9701501</v>
          </cell>
          <cell r="B8967" t="str">
            <v>AMORT-ISSUANCE COSTS CUR EXP-DEB &amp; BONDS</v>
          </cell>
        </row>
        <row r="8968">
          <cell r="A8968">
            <v>9701701</v>
          </cell>
          <cell r="B8968" t="str">
            <v>AMORT OF DISC/PREM-RECEIVABLES DISCOUNTS</v>
          </cell>
        </row>
        <row r="8969">
          <cell r="A8969">
            <v>9702002</v>
          </cell>
          <cell r="B8969" t="str">
            <v>INTEREST ON TAX DEFICIENCIES</v>
          </cell>
        </row>
        <row r="8970">
          <cell r="A8970">
            <v>9702301</v>
          </cell>
          <cell r="B8970" t="str">
            <v>INTEREST ON OTHER TRANSACTIONS</v>
          </cell>
        </row>
        <row r="8971">
          <cell r="A8971">
            <v>9702401</v>
          </cell>
          <cell r="B8971" t="str">
            <v>SERVICE CHARGES CONTROLLED DISB BANK ACCT</v>
          </cell>
        </row>
        <row r="8972">
          <cell r="A8972">
            <v>9703001</v>
          </cell>
          <cell r="B8972" t="str">
            <v>INTEREST ON BANK LOANS,NOTES &amp;INSTALL PAYABLE</v>
          </cell>
        </row>
        <row r="8973">
          <cell r="A8973">
            <v>9800071</v>
          </cell>
          <cell r="B8973" t="str">
            <v>TRSY-TAX PROVISION</v>
          </cell>
        </row>
        <row r="8974">
          <cell r="A8974">
            <v>9801001</v>
          </cell>
          <cell r="B8974" t="str">
            <v>U.S. FED INC TAXES PAYABLE - PARENT</v>
          </cell>
        </row>
        <row r="8975">
          <cell r="A8975">
            <v>9801001</v>
          </cell>
          <cell r="B8975" t="str">
            <v>U.S. FED INC TAXES PAYABLE - PARENT</v>
          </cell>
        </row>
        <row r="8976">
          <cell r="A8976">
            <v>9801001</v>
          </cell>
          <cell r="B8976" t="str">
            <v>U.S. FED INC TAXES PAYABLE - PARENT</v>
          </cell>
        </row>
        <row r="8977">
          <cell r="A8977">
            <v>9801002</v>
          </cell>
          <cell r="B8977" t="str">
            <v>U.S.FED INC TAXES PAYABLE-NON-PARENT</v>
          </cell>
        </row>
        <row r="8978">
          <cell r="A8978">
            <v>9802001</v>
          </cell>
          <cell r="B8978" t="str">
            <v>U.S. FEDERAL INCOME TAXES-DEFERRED</v>
          </cell>
        </row>
        <row r="8979">
          <cell r="A8979">
            <v>9841001</v>
          </cell>
          <cell r="B8979" t="str">
            <v>PROVISION-FOREIGN INCOME TAX PAYABLE</v>
          </cell>
        </row>
        <row r="8980">
          <cell r="A8980">
            <v>9841001</v>
          </cell>
          <cell r="B8980" t="str">
            <v>PROVISION-FOREIGN INCOME TAX PAYABLE</v>
          </cell>
        </row>
        <row r="8981">
          <cell r="A8981">
            <v>9841001</v>
          </cell>
          <cell r="B8981" t="str">
            <v>PROVISION-FOREIGN INCOME TAX PAYABLE</v>
          </cell>
        </row>
        <row r="8982">
          <cell r="A8982">
            <v>9841001</v>
          </cell>
          <cell r="B8982" t="str">
            <v>PROVISION-FOREIGN INCOME TAX PAYABLE</v>
          </cell>
        </row>
        <row r="8983">
          <cell r="A8983">
            <v>9842001</v>
          </cell>
          <cell r="B8983" t="str">
            <v>PROVISION-FOREIGN INCOME TAX DEFERRED</v>
          </cell>
        </row>
        <row r="8984">
          <cell r="A8984">
            <v>9842001</v>
          </cell>
          <cell r="B8984" t="str">
            <v>PROVISION-FOREIGN INCOME TAX DEFERRED</v>
          </cell>
        </row>
        <row r="8985">
          <cell r="A8985">
            <v>9860001</v>
          </cell>
          <cell r="B8985" t="str">
            <v>STATE &amp; LOCAL I&amp;F TAXES - PARENT</v>
          </cell>
        </row>
        <row r="8986">
          <cell r="A8986">
            <v>9860001</v>
          </cell>
          <cell r="B8986" t="str">
            <v>STATE &amp; LOCAL I&amp;F TAXES - PARENT</v>
          </cell>
        </row>
        <row r="8987">
          <cell r="A8987">
            <v>9860001</v>
          </cell>
          <cell r="B8987" t="str">
            <v>STATE &amp; LOCAL I&amp;F TAXES - PARENT</v>
          </cell>
        </row>
        <row r="8988">
          <cell r="A8988">
            <v>9860002</v>
          </cell>
          <cell r="B8988" t="str">
            <v>PROV FOR INCOME TAXES-STATE &amp; LOCAL I&amp;F TAXES-NON-PARENT</v>
          </cell>
        </row>
        <row r="8989">
          <cell r="A8989">
            <v>9860002</v>
          </cell>
          <cell r="B8989" t="str">
            <v>PROV FOR INCOME TAXES-STATE &amp; LOCAL I&amp;F TAXES-NON-PARENT</v>
          </cell>
        </row>
        <row r="8990">
          <cell r="A8990">
            <v>9900001</v>
          </cell>
          <cell r="B8990" t="str">
            <v>INT OF OTHER SHARE OWNERS IN AFFIL NET INCOME</v>
          </cell>
        </row>
        <row r="8991">
          <cell r="A8991">
            <v>100001</v>
          </cell>
          <cell r="B8991" t="str">
            <v>CASH</v>
          </cell>
        </row>
        <row r="8992">
          <cell r="A8992">
            <v>100001</v>
          </cell>
          <cell r="B8992" t="str">
            <v>CASH</v>
          </cell>
        </row>
        <row r="8993">
          <cell r="A8993">
            <v>100001</v>
          </cell>
          <cell r="B8993" t="str">
            <v>CASH</v>
          </cell>
        </row>
        <row r="8994">
          <cell r="A8994">
            <v>100001</v>
          </cell>
          <cell r="B8994" t="str">
            <v>CASH</v>
          </cell>
        </row>
        <row r="8995">
          <cell r="A8995">
            <v>100001</v>
          </cell>
          <cell r="B8995" t="str">
            <v>CASH</v>
          </cell>
        </row>
        <row r="8996">
          <cell r="A8996">
            <v>100001</v>
          </cell>
          <cell r="B8996" t="str">
            <v>CASH</v>
          </cell>
        </row>
        <row r="8997">
          <cell r="A8997">
            <v>100001</v>
          </cell>
          <cell r="B8997" t="str">
            <v>CASH</v>
          </cell>
        </row>
        <row r="8998">
          <cell r="A8998">
            <v>100001</v>
          </cell>
          <cell r="B8998" t="str">
            <v>CASH</v>
          </cell>
        </row>
        <row r="8999">
          <cell r="A8999">
            <v>100001</v>
          </cell>
          <cell r="B8999" t="str">
            <v>CASH</v>
          </cell>
        </row>
        <row r="9000">
          <cell r="A9000">
            <v>100001</v>
          </cell>
          <cell r="B9000" t="str">
            <v>CASH</v>
          </cell>
        </row>
        <row r="9001">
          <cell r="A9001">
            <v>100071</v>
          </cell>
          <cell r="B9001" t="str">
            <v>TRSY-CASH &amp; MARKETABLE SECURITIES</v>
          </cell>
        </row>
        <row r="9002">
          <cell r="A9002">
            <v>301101</v>
          </cell>
          <cell r="B9002" t="str">
            <v>CUSTOMERS' ACCTS &amp; NOTES-CURRENT</v>
          </cell>
        </row>
        <row r="9003">
          <cell r="A9003">
            <v>301101</v>
          </cell>
          <cell r="B9003" t="str">
            <v>CUSTOMERS' ACCTS &amp; NOTES-CURRENT</v>
          </cell>
        </row>
        <row r="9004">
          <cell r="A9004">
            <v>301101</v>
          </cell>
          <cell r="B9004" t="str">
            <v>CUSTOMERS' ACCTS &amp; NOTES-CURRENT</v>
          </cell>
        </row>
        <row r="9005">
          <cell r="A9005">
            <v>301101</v>
          </cell>
          <cell r="B9005" t="str">
            <v>CUSTOMERS' ACCTS &amp; NOTES-CURRENT</v>
          </cell>
        </row>
        <row r="9006">
          <cell r="A9006">
            <v>301101</v>
          </cell>
          <cell r="B9006" t="str">
            <v>CUSTOMERS' ACCTS &amp; NOTES-CURRENT</v>
          </cell>
        </row>
        <row r="9007">
          <cell r="A9007">
            <v>301101</v>
          </cell>
          <cell r="B9007" t="str">
            <v>CUSTOMERS' ACCTS &amp; NOTES-CURRENT</v>
          </cell>
        </row>
        <row r="9008">
          <cell r="A9008">
            <v>301101</v>
          </cell>
          <cell r="B9008" t="str">
            <v>CUSTOMERS' ACCTS &amp; NOTES-CURRENT</v>
          </cell>
        </row>
        <row r="9009">
          <cell r="A9009">
            <v>301101</v>
          </cell>
          <cell r="B9009" t="str">
            <v>CUSTOMERS' ACCTS &amp; NOTES-CURRENT</v>
          </cell>
        </row>
        <row r="9010">
          <cell r="A9010">
            <v>301101</v>
          </cell>
          <cell r="B9010" t="str">
            <v>CUSTOMERS' ACCTS &amp; NOTES-CURRENT</v>
          </cell>
        </row>
        <row r="9011">
          <cell r="A9011">
            <v>301101</v>
          </cell>
          <cell r="B9011" t="str">
            <v>CUSTOMERS' ACCTS &amp; NOTES-CURRENT</v>
          </cell>
        </row>
        <row r="9012">
          <cell r="A9012">
            <v>301101</v>
          </cell>
          <cell r="B9012" t="str">
            <v>CUSTOMERS' ACCTS &amp; NOTES-CURRENT</v>
          </cell>
        </row>
        <row r="9013">
          <cell r="A9013">
            <v>301101</v>
          </cell>
          <cell r="B9013" t="str">
            <v>CUSTOMERS' ACCTS &amp; NOTES-CURRENT</v>
          </cell>
        </row>
        <row r="9014">
          <cell r="A9014">
            <v>301101</v>
          </cell>
          <cell r="B9014" t="str">
            <v>CUSTOMERS' ACCTS &amp; NOTES-CURRENT</v>
          </cell>
        </row>
        <row r="9015">
          <cell r="A9015">
            <v>303101</v>
          </cell>
          <cell r="B9015" t="str">
            <v>DUE FROM GE PAR &amp; CONS AFFIL WITHIN OWN BUS</v>
          </cell>
        </row>
        <row r="9016">
          <cell r="A9016">
            <v>303101</v>
          </cell>
          <cell r="B9016" t="str">
            <v>DUE FROM GE PAR &amp; CONS AFFIL WITHIN OWN BUS</v>
          </cell>
        </row>
        <row r="9017">
          <cell r="A9017">
            <v>303101</v>
          </cell>
          <cell r="B9017" t="str">
            <v>DUE FROM GE PAR &amp; CONS AFFIL WITHIN OWN BUS</v>
          </cell>
        </row>
        <row r="9018">
          <cell r="A9018">
            <v>303101</v>
          </cell>
          <cell r="B9018" t="str">
            <v>DUE FROM GE PAR &amp; CONS AFFIL WITHIN OWN BUS</v>
          </cell>
        </row>
        <row r="9019">
          <cell r="A9019">
            <v>303101</v>
          </cell>
          <cell r="B9019" t="str">
            <v>DUE FROM GE PAR &amp; CONS AFFIL WITHIN OWN BUS</v>
          </cell>
        </row>
        <row r="9020">
          <cell r="A9020">
            <v>303101</v>
          </cell>
          <cell r="B9020" t="str">
            <v>DUE FROM GE PAR &amp; CONS AFFIL WITHIN OWN BUS</v>
          </cell>
        </row>
        <row r="9021">
          <cell r="A9021">
            <v>303101</v>
          </cell>
          <cell r="B9021" t="str">
            <v>DUE FROM GE PAR &amp; CONS AFFIL WITHIN OWN BUS</v>
          </cell>
        </row>
        <row r="9022">
          <cell r="A9022">
            <v>303101</v>
          </cell>
          <cell r="B9022" t="str">
            <v>DUE FROM GE PAR &amp; CONS AFFIL WITHIN OWN BUS</v>
          </cell>
        </row>
        <row r="9023">
          <cell r="A9023">
            <v>303101</v>
          </cell>
          <cell r="B9023" t="str">
            <v>DUE FROM GE PAR &amp; CONS AFFIL WITHIN OWN BUS</v>
          </cell>
        </row>
        <row r="9024">
          <cell r="A9024">
            <v>303101</v>
          </cell>
          <cell r="B9024" t="str">
            <v>DUE FROM GE PAR &amp; CONS AFFIL WITHIN OWN BUS</v>
          </cell>
        </row>
        <row r="9025">
          <cell r="A9025">
            <v>303101</v>
          </cell>
          <cell r="B9025" t="str">
            <v>DUE FROM GE PAR &amp; CONS AFFIL WITHIN OWN BUS</v>
          </cell>
        </row>
        <row r="9026">
          <cell r="A9026">
            <v>303101</v>
          </cell>
          <cell r="B9026" t="str">
            <v>DUE FROM GE PAR &amp; CONS AFFIL WITHIN OWN BUS</v>
          </cell>
        </row>
        <row r="9027">
          <cell r="A9027">
            <v>303101</v>
          </cell>
          <cell r="B9027" t="str">
            <v>DUE FROM GE PAR &amp; CONS AFFIL WITHIN OWN BUS</v>
          </cell>
        </row>
        <row r="9028">
          <cell r="A9028">
            <v>303101</v>
          </cell>
          <cell r="B9028" t="str">
            <v>DUE FROM GE PAR &amp; CONS AFFIL WITHIN OWN BUS</v>
          </cell>
        </row>
        <row r="9029">
          <cell r="A9029">
            <v>303101</v>
          </cell>
          <cell r="B9029" t="str">
            <v>DUE FROM GE PAR &amp; CONS AFFIL WITHIN OWN BUS</v>
          </cell>
        </row>
        <row r="9030">
          <cell r="A9030">
            <v>303101</v>
          </cell>
          <cell r="B9030" t="str">
            <v>DUE FROM GE PAR &amp; CONS AFFIL WITHIN OWN BUS</v>
          </cell>
        </row>
        <row r="9031">
          <cell r="A9031">
            <v>303101</v>
          </cell>
          <cell r="B9031" t="str">
            <v>DUE FROM GE PAR &amp; CONS AFFIL WITHIN OWN BUS</v>
          </cell>
        </row>
        <row r="9032">
          <cell r="A9032">
            <v>303101</v>
          </cell>
          <cell r="B9032" t="str">
            <v>DUE FROM GE PAR &amp; CONS AFFIL WITHIN OWN BUS</v>
          </cell>
        </row>
        <row r="9033">
          <cell r="A9033">
            <v>303101</v>
          </cell>
          <cell r="B9033" t="str">
            <v>DUE FROM GE PAR &amp; CONS AFFIL WITHIN OWN BUS</v>
          </cell>
        </row>
        <row r="9034">
          <cell r="A9034">
            <v>303101</v>
          </cell>
          <cell r="B9034" t="str">
            <v>DUE FROM GE PAR &amp; CONS AFFIL WITHIN OWN BUS</v>
          </cell>
        </row>
        <row r="9035">
          <cell r="A9035">
            <v>303101</v>
          </cell>
          <cell r="B9035" t="str">
            <v>DUE FROM GE PAR &amp; CONS AFFIL WITHIN OWN BUS</v>
          </cell>
        </row>
        <row r="9036">
          <cell r="A9036">
            <v>303101</v>
          </cell>
          <cell r="B9036" t="str">
            <v>DUE FROM GE PAR &amp; CONS AFFIL WITHIN OWN BUS</v>
          </cell>
        </row>
        <row r="9037">
          <cell r="A9037">
            <v>303101</v>
          </cell>
          <cell r="B9037" t="str">
            <v>DUE FROM GE PAR &amp; CONS AFFIL WITHIN OWN BUS</v>
          </cell>
        </row>
        <row r="9038">
          <cell r="A9038">
            <v>303101</v>
          </cell>
          <cell r="B9038" t="str">
            <v>DUE FROM GE PAR &amp; CONS AFFIL WITHIN OWN BUS</v>
          </cell>
        </row>
        <row r="9039">
          <cell r="A9039">
            <v>303101</v>
          </cell>
          <cell r="B9039" t="str">
            <v>DUE FROM GE PAR &amp; CONS AFFIL WITHIN OWN BUS</v>
          </cell>
        </row>
        <row r="9040">
          <cell r="A9040">
            <v>303101</v>
          </cell>
          <cell r="B9040" t="str">
            <v>DUE FROM GE PAR &amp; CONS AFFIL WITHIN OWN BUS</v>
          </cell>
        </row>
        <row r="9041">
          <cell r="A9041">
            <v>303101</v>
          </cell>
          <cell r="B9041" t="str">
            <v>DUE FROM GE PAR &amp; CONS AFFIL WITHIN OWN BUS</v>
          </cell>
        </row>
        <row r="9042">
          <cell r="A9042">
            <v>303101</v>
          </cell>
          <cell r="B9042" t="str">
            <v>DUE FROM GE PAR &amp; CONS AFFIL WITHIN OWN BUS</v>
          </cell>
        </row>
        <row r="9043">
          <cell r="A9043">
            <v>303101</v>
          </cell>
          <cell r="B9043" t="str">
            <v>DUE FROM GE PAR &amp; CONS AFFIL WITHIN OWN BUS</v>
          </cell>
        </row>
        <row r="9044">
          <cell r="A9044">
            <v>303101</v>
          </cell>
          <cell r="B9044" t="str">
            <v>DUE FROM GE PAR &amp; CONS AFFIL WITHIN OWN BUS</v>
          </cell>
        </row>
        <row r="9045">
          <cell r="A9045">
            <v>303101</v>
          </cell>
          <cell r="B9045" t="str">
            <v>DUE FROM GE PAR &amp; CONS AFFIL WITHIN OWN BUS</v>
          </cell>
        </row>
        <row r="9046">
          <cell r="A9046">
            <v>303101</v>
          </cell>
          <cell r="B9046" t="str">
            <v>DUE FROM GE PAR &amp; CONS AFFIL WITHIN OWN BUS</v>
          </cell>
        </row>
        <row r="9047">
          <cell r="A9047">
            <v>303101</v>
          </cell>
          <cell r="B9047" t="str">
            <v>DUE FROM GE PAR &amp; CONS AFFIL WITHIN OWN BUS</v>
          </cell>
        </row>
        <row r="9048">
          <cell r="A9048">
            <v>303101</v>
          </cell>
          <cell r="B9048" t="str">
            <v>DUE FROM GE PAR &amp; CONS AFFIL WITHIN OWN BUS</v>
          </cell>
        </row>
        <row r="9049">
          <cell r="A9049">
            <v>303101</v>
          </cell>
          <cell r="B9049" t="str">
            <v>DUE FROM GE PAR &amp; CONS AFFIL WITHIN OWN BUS</v>
          </cell>
        </row>
        <row r="9050">
          <cell r="A9050">
            <v>303101</v>
          </cell>
          <cell r="B9050" t="str">
            <v>DUE FROM GE PAR &amp; CONS AFFIL WITHIN OWN BUS</v>
          </cell>
        </row>
        <row r="9051">
          <cell r="A9051">
            <v>303101</v>
          </cell>
          <cell r="B9051" t="str">
            <v>DUE FROM GE PAR &amp; CONS AFFIL WITHIN OWN BUS</v>
          </cell>
        </row>
        <row r="9052">
          <cell r="A9052">
            <v>303101</v>
          </cell>
          <cell r="B9052" t="str">
            <v>DUE FROM GE PAR &amp; CONS AFFIL WITHIN OWN BUS</v>
          </cell>
        </row>
        <row r="9053">
          <cell r="A9053">
            <v>303101</v>
          </cell>
          <cell r="B9053" t="str">
            <v>DUE FROM GE PAR &amp; CONS AFFIL WITHIN OWN BUS</v>
          </cell>
        </row>
        <row r="9054">
          <cell r="A9054">
            <v>303101</v>
          </cell>
          <cell r="B9054" t="str">
            <v>DUE FROM GE PAR &amp; CONS AFFIL WITHIN OWN BUS</v>
          </cell>
        </row>
        <row r="9055">
          <cell r="A9055">
            <v>303101</v>
          </cell>
          <cell r="B9055" t="str">
            <v>DUE FROM GE PAR &amp; CONS AFFIL WITHIN OWN BUS</v>
          </cell>
        </row>
        <row r="9056">
          <cell r="A9056">
            <v>303101</v>
          </cell>
          <cell r="B9056" t="str">
            <v>DUE FROM GE PAR &amp; CONS AFFIL WITHIN OWN BUS</v>
          </cell>
        </row>
        <row r="9057">
          <cell r="A9057">
            <v>303101</v>
          </cell>
          <cell r="B9057" t="str">
            <v>DUE FROM GE PAR &amp; CONS AFFIL WITHIN OWN BUS</v>
          </cell>
        </row>
        <row r="9058">
          <cell r="A9058">
            <v>303101</v>
          </cell>
          <cell r="B9058" t="str">
            <v>DUE FROM GE PAR &amp; CONS AFFIL WITHIN OWN BUS</v>
          </cell>
        </row>
        <row r="9059">
          <cell r="A9059">
            <v>303101</v>
          </cell>
          <cell r="B9059" t="str">
            <v>DUE FROM GE PAR &amp; CONS AFFIL WITHIN OWN BUS</v>
          </cell>
        </row>
        <row r="9060">
          <cell r="A9060">
            <v>303101</v>
          </cell>
          <cell r="B9060" t="str">
            <v>DUE FROM GE PAR &amp; CONS AFFIL WITHIN OWN BUS</v>
          </cell>
        </row>
        <row r="9061">
          <cell r="A9061">
            <v>303201</v>
          </cell>
          <cell r="B9061" t="str">
            <v>DUE FROM GE PAR &amp; CONS AFFIL OUTSIDE OWN BUS</v>
          </cell>
        </row>
        <row r="9062">
          <cell r="A9062">
            <v>303201</v>
          </cell>
          <cell r="B9062" t="str">
            <v>DUE FROM GE PAR &amp; CONS AFFIL OUTSIDE OWN BUS</v>
          </cell>
        </row>
        <row r="9063">
          <cell r="A9063">
            <v>303201</v>
          </cell>
          <cell r="B9063" t="str">
            <v>DUE FROM GE PAR &amp; CONS AFFIL OUTSIDE OWN BUS</v>
          </cell>
        </row>
        <row r="9064">
          <cell r="A9064">
            <v>303201</v>
          </cell>
          <cell r="B9064" t="str">
            <v>DUE FROM GE PAR &amp; CONS AFFIL OUTSIDE OWN BUS</v>
          </cell>
        </row>
        <row r="9065">
          <cell r="A9065">
            <v>303201</v>
          </cell>
          <cell r="B9065" t="str">
            <v>DUE FROM GE PAR &amp; CONS AFFIL OUTSIDE OWN BUS</v>
          </cell>
        </row>
        <row r="9066">
          <cell r="A9066">
            <v>303201</v>
          </cell>
          <cell r="B9066" t="str">
            <v>DUE FROM GE PAR &amp; CONS AFFIL OUTSIDE OWN BUS</v>
          </cell>
        </row>
        <row r="9067">
          <cell r="A9067">
            <v>303201</v>
          </cell>
          <cell r="B9067" t="str">
            <v>DUE FROM GE PAR &amp; CONS AFFIL OUTSIDE OWN BUS</v>
          </cell>
        </row>
        <row r="9068">
          <cell r="A9068">
            <v>303201</v>
          </cell>
          <cell r="B9068" t="str">
            <v>DUE FROM GE PAR &amp; CONS AFFIL OUTSIDE OWN BUS</v>
          </cell>
        </row>
        <row r="9069">
          <cell r="A9069">
            <v>303201</v>
          </cell>
          <cell r="B9069" t="str">
            <v>DUE FROM GE PAR &amp; CONS AFFIL OUTSIDE OWN BUS</v>
          </cell>
        </row>
        <row r="9070">
          <cell r="A9070">
            <v>371001</v>
          </cell>
          <cell r="B9070" t="str">
            <v>RESERVE FOR CUSTOMERS' ACCTS AND NOTES-CURRENT</v>
          </cell>
        </row>
        <row r="9071">
          <cell r="A9071">
            <v>403001</v>
          </cell>
          <cell r="B9071" t="str">
            <v>OTHER RECEIVABLES - ASSOC CO.</v>
          </cell>
        </row>
        <row r="9072">
          <cell r="A9072">
            <v>403001</v>
          </cell>
          <cell r="B9072" t="str">
            <v>OTHER RECEIVABLES - ASSOC CO.</v>
          </cell>
        </row>
        <row r="9073">
          <cell r="A9073">
            <v>403001</v>
          </cell>
          <cell r="B9073" t="str">
            <v>OTHER RECEIVABLES - ASSOC CO.</v>
          </cell>
        </row>
        <row r="9074">
          <cell r="A9074">
            <v>403001</v>
          </cell>
          <cell r="B9074" t="str">
            <v>OTHER RECEIVABLES - ASSOC CO.</v>
          </cell>
        </row>
        <row r="9075">
          <cell r="A9075">
            <v>403001</v>
          </cell>
          <cell r="B9075" t="str">
            <v>OTHER RECEIVABLES - ASSOC CO.</v>
          </cell>
        </row>
        <row r="9076">
          <cell r="A9076">
            <v>403001</v>
          </cell>
          <cell r="B9076" t="str">
            <v>OTHER RECEIVABLES - ASSOC CO.</v>
          </cell>
        </row>
        <row r="9077">
          <cell r="A9077">
            <v>405001</v>
          </cell>
          <cell r="B9077" t="str">
            <v>SUNDRY RECEIVABLES-CURRENT</v>
          </cell>
        </row>
        <row r="9078">
          <cell r="A9078">
            <v>405001</v>
          </cell>
          <cell r="B9078" t="str">
            <v>SUNDRY RECEIVABLES-CURRENT</v>
          </cell>
        </row>
        <row r="9079">
          <cell r="A9079">
            <v>405001</v>
          </cell>
          <cell r="B9079" t="str">
            <v>SUNDRY RECEIVABLES-CURRENT</v>
          </cell>
        </row>
        <row r="9080">
          <cell r="A9080">
            <v>405001</v>
          </cell>
          <cell r="B9080" t="str">
            <v>SUNDRY RECEIVABLES-CURRENT</v>
          </cell>
        </row>
        <row r="9081">
          <cell r="A9081">
            <v>405001</v>
          </cell>
          <cell r="B9081" t="str">
            <v>SUNDRY RECEIVABLES-CURRENT</v>
          </cell>
        </row>
        <row r="9082">
          <cell r="A9082">
            <v>405001</v>
          </cell>
          <cell r="B9082" t="str">
            <v>SUNDRY RECEIVABLES-CURRENT</v>
          </cell>
        </row>
        <row r="9083">
          <cell r="A9083">
            <v>405001</v>
          </cell>
          <cell r="B9083" t="str">
            <v>SUNDRY RECEIVABLES-CURRENT</v>
          </cell>
        </row>
        <row r="9084">
          <cell r="A9084">
            <v>405001</v>
          </cell>
          <cell r="B9084" t="str">
            <v>SUNDRY RECEIVABLES-CURRENT</v>
          </cell>
        </row>
        <row r="9085">
          <cell r="A9085">
            <v>405001</v>
          </cell>
          <cell r="B9085" t="str">
            <v>SUNDRY RECEIVABLES-CURRENT</v>
          </cell>
        </row>
        <row r="9086">
          <cell r="A9086">
            <v>405001</v>
          </cell>
          <cell r="B9086" t="str">
            <v>SUNDRY RECEIVABLES-CURRENT</v>
          </cell>
        </row>
        <row r="9087">
          <cell r="A9087">
            <v>405001</v>
          </cell>
          <cell r="B9087" t="str">
            <v>SUNDRY RECEIVABLES-CURRENT</v>
          </cell>
        </row>
        <row r="9088">
          <cell r="A9088">
            <v>405001</v>
          </cell>
          <cell r="B9088" t="str">
            <v>SUNDRY RECEIVABLES-CURRENT</v>
          </cell>
        </row>
        <row r="9089">
          <cell r="A9089">
            <v>405001</v>
          </cell>
          <cell r="B9089" t="str">
            <v>SUNDRY RECEIVABLES-CURRENT</v>
          </cell>
        </row>
        <row r="9090">
          <cell r="A9090">
            <v>405001</v>
          </cell>
          <cell r="B9090" t="str">
            <v>SUNDRY RECEIVABLES-CURRENT</v>
          </cell>
        </row>
        <row r="9091">
          <cell r="A9091">
            <v>405001</v>
          </cell>
          <cell r="B9091" t="str">
            <v>SUNDRY RECEIVABLES-CURRENT</v>
          </cell>
        </row>
        <row r="9092">
          <cell r="A9092">
            <v>405001</v>
          </cell>
          <cell r="B9092" t="str">
            <v>SUNDRY RECEIVABLES-CURRENT</v>
          </cell>
        </row>
        <row r="9093">
          <cell r="A9093">
            <v>405001</v>
          </cell>
          <cell r="B9093" t="str">
            <v>SUNDRY RECEIVABLES-CURRENT</v>
          </cell>
        </row>
        <row r="9094">
          <cell r="A9094">
            <v>405001</v>
          </cell>
          <cell r="B9094" t="str">
            <v>SUNDRY RECEIVABLES-CURRENT</v>
          </cell>
        </row>
        <row r="9095">
          <cell r="A9095">
            <v>405001</v>
          </cell>
          <cell r="B9095" t="str">
            <v>SUNDRY RECEIVABLES-CURRENT</v>
          </cell>
        </row>
        <row r="9096">
          <cell r="A9096">
            <v>405001</v>
          </cell>
          <cell r="B9096" t="str">
            <v>SUNDRY RECEIVABLES-CURRENT</v>
          </cell>
        </row>
        <row r="9097">
          <cell r="A9097">
            <v>405001</v>
          </cell>
          <cell r="B9097" t="str">
            <v>SUNDRY RECEIVABLES-CURRENT</v>
          </cell>
        </row>
        <row r="9098">
          <cell r="A9098">
            <v>405001</v>
          </cell>
          <cell r="B9098" t="str">
            <v>SUNDRY RECEIVABLES-CURRENT</v>
          </cell>
        </row>
        <row r="9099">
          <cell r="A9099">
            <v>409001</v>
          </cell>
          <cell r="B9099" t="str">
            <v>PURCHASE OF EXCHANGE</v>
          </cell>
        </row>
        <row r="9100">
          <cell r="A9100">
            <v>410001</v>
          </cell>
          <cell r="B9100" t="str">
            <v>ALLOW FOR SUNDRY RECEIVABLES-CURRENT</v>
          </cell>
        </row>
        <row r="9101">
          <cell r="A9101">
            <v>440001</v>
          </cell>
          <cell r="B9101" t="str">
            <v>SUNDRY RECEIVABLES-NOT CURRENT</v>
          </cell>
        </row>
        <row r="9102">
          <cell r="A9102">
            <v>440001</v>
          </cell>
          <cell r="B9102" t="str">
            <v>SUNDRY RECEIVABLES-NOT CURRENT</v>
          </cell>
        </row>
        <row r="9103">
          <cell r="A9103">
            <v>500001</v>
          </cell>
          <cell r="B9103" t="str">
            <v>INVENTORIES RAW AND IN PROCESS</v>
          </cell>
        </row>
        <row r="9104">
          <cell r="A9104">
            <v>500001</v>
          </cell>
          <cell r="B9104" t="str">
            <v>INVENTORIES RAW AND IN PROCESS</v>
          </cell>
        </row>
        <row r="9105">
          <cell r="A9105">
            <v>500001</v>
          </cell>
          <cell r="B9105" t="str">
            <v>INVENTORIES RAW AND IN PROCESS</v>
          </cell>
        </row>
        <row r="9106">
          <cell r="A9106">
            <v>500001</v>
          </cell>
          <cell r="B9106" t="str">
            <v>INVENTORIES RAW AND IN PROCESS</v>
          </cell>
        </row>
        <row r="9107">
          <cell r="A9107">
            <v>500001</v>
          </cell>
          <cell r="B9107" t="str">
            <v>INVENTORIES RAW AND IN PROCESS</v>
          </cell>
        </row>
        <row r="9108">
          <cell r="A9108">
            <v>500001</v>
          </cell>
          <cell r="B9108" t="str">
            <v>INVENTORIES RAW AND IN PROCESS</v>
          </cell>
        </row>
        <row r="9109">
          <cell r="A9109">
            <v>500001</v>
          </cell>
          <cell r="B9109" t="str">
            <v>INVENTORIES RAW AND IN PROCESS</v>
          </cell>
        </row>
        <row r="9110">
          <cell r="A9110">
            <v>500001</v>
          </cell>
          <cell r="B9110" t="str">
            <v>INVENTORIES RAW AND IN PROCESS</v>
          </cell>
        </row>
        <row r="9111">
          <cell r="A9111">
            <v>500001</v>
          </cell>
          <cell r="B9111" t="str">
            <v>INVENTORIES RAW AND IN PROCESS</v>
          </cell>
        </row>
        <row r="9112">
          <cell r="A9112">
            <v>500001</v>
          </cell>
          <cell r="B9112" t="str">
            <v>INVENTORIES RAW AND IN PROCESS</v>
          </cell>
        </row>
        <row r="9113">
          <cell r="A9113">
            <v>500001</v>
          </cell>
          <cell r="B9113" t="str">
            <v>INVENTORIES RAW AND IN PROCESS</v>
          </cell>
        </row>
        <row r="9114">
          <cell r="A9114">
            <v>500001</v>
          </cell>
          <cell r="B9114" t="str">
            <v>INVENTORIES RAW AND IN PROCESS</v>
          </cell>
        </row>
        <row r="9115">
          <cell r="A9115">
            <v>500001</v>
          </cell>
          <cell r="B9115" t="str">
            <v>INVENTORIES RAW AND IN PROCESS</v>
          </cell>
        </row>
        <row r="9116">
          <cell r="A9116">
            <v>500001</v>
          </cell>
          <cell r="B9116" t="str">
            <v>INVENTORIES RAW AND IN PROCESS</v>
          </cell>
        </row>
        <row r="9117">
          <cell r="A9117">
            <v>500001</v>
          </cell>
          <cell r="B9117" t="str">
            <v>INVENTORIES RAW AND IN PROCESS</v>
          </cell>
        </row>
        <row r="9118">
          <cell r="A9118">
            <v>500001</v>
          </cell>
          <cell r="B9118" t="str">
            <v>INVENTORIES RAW AND IN PROCESS</v>
          </cell>
        </row>
        <row r="9119">
          <cell r="A9119">
            <v>500001</v>
          </cell>
          <cell r="B9119" t="str">
            <v>INVENTORIES RAW AND IN PROCESS</v>
          </cell>
        </row>
        <row r="9120">
          <cell r="A9120">
            <v>500001</v>
          </cell>
          <cell r="B9120" t="str">
            <v>INVENTORIES RAW AND IN PROCESS</v>
          </cell>
        </row>
        <row r="9121">
          <cell r="A9121">
            <v>500001</v>
          </cell>
          <cell r="B9121" t="str">
            <v>INVENTORIES RAW AND IN PROCESS</v>
          </cell>
        </row>
        <row r="9122">
          <cell r="A9122">
            <v>500001</v>
          </cell>
          <cell r="B9122" t="str">
            <v>INVENTORIES RAW AND IN PROCESS</v>
          </cell>
        </row>
        <row r="9123">
          <cell r="A9123">
            <v>500001</v>
          </cell>
          <cell r="B9123" t="str">
            <v>INVENTORIES RAW AND IN PROCESS</v>
          </cell>
        </row>
        <row r="9124">
          <cell r="A9124">
            <v>500001</v>
          </cell>
          <cell r="B9124" t="str">
            <v>INVENTORIES RAW AND IN PROCESS</v>
          </cell>
        </row>
        <row r="9125">
          <cell r="A9125">
            <v>500001</v>
          </cell>
          <cell r="B9125" t="str">
            <v>INVENTORIES RAW AND IN PROCESS</v>
          </cell>
        </row>
        <row r="9126">
          <cell r="A9126">
            <v>500001</v>
          </cell>
          <cell r="B9126" t="str">
            <v>INVENTORIES RAW AND IN PROCESS</v>
          </cell>
        </row>
        <row r="9127">
          <cell r="A9127">
            <v>500001</v>
          </cell>
          <cell r="B9127" t="str">
            <v>INVENTORIES RAW AND IN PROCESS</v>
          </cell>
        </row>
        <row r="9128">
          <cell r="A9128">
            <v>500001</v>
          </cell>
          <cell r="B9128" t="str">
            <v>INVENTORIES RAW AND IN PROCESS</v>
          </cell>
        </row>
        <row r="9129">
          <cell r="A9129">
            <v>500001</v>
          </cell>
          <cell r="B9129" t="str">
            <v>INVENTORIES RAW AND IN PROCESS</v>
          </cell>
        </row>
        <row r="9130">
          <cell r="A9130">
            <v>500001</v>
          </cell>
          <cell r="B9130" t="str">
            <v>INVENTORIES RAW AND IN PROCESS</v>
          </cell>
        </row>
        <row r="9131">
          <cell r="A9131">
            <v>500001</v>
          </cell>
          <cell r="B9131" t="str">
            <v>INVENTORIES RAW AND IN PROCESS</v>
          </cell>
        </row>
        <row r="9132">
          <cell r="A9132">
            <v>500001</v>
          </cell>
          <cell r="B9132" t="str">
            <v>INVENTORIES RAW AND IN PROCESS</v>
          </cell>
        </row>
        <row r="9133">
          <cell r="A9133">
            <v>500001</v>
          </cell>
          <cell r="B9133" t="str">
            <v>INVENTORIES RAW AND IN PROCESS</v>
          </cell>
        </row>
        <row r="9134">
          <cell r="A9134">
            <v>500001</v>
          </cell>
          <cell r="B9134" t="str">
            <v>INVENTORIES RAW AND IN PROCESS</v>
          </cell>
        </row>
        <row r="9135">
          <cell r="A9135">
            <v>500001</v>
          </cell>
          <cell r="B9135" t="str">
            <v>INVENTORIES RAW AND IN PROCESS</v>
          </cell>
        </row>
        <row r="9136">
          <cell r="A9136">
            <v>500001</v>
          </cell>
          <cell r="B9136" t="str">
            <v>INVENTORIES RAW AND IN PROCESS</v>
          </cell>
        </row>
        <row r="9137">
          <cell r="A9137">
            <v>500001</v>
          </cell>
          <cell r="B9137" t="str">
            <v>INVENTORIES RAW AND IN PROCESS</v>
          </cell>
        </row>
        <row r="9138">
          <cell r="A9138">
            <v>500001</v>
          </cell>
          <cell r="B9138" t="str">
            <v>INVENTORIES RAW AND IN PROCESS</v>
          </cell>
        </row>
        <row r="9139">
          <cell r="A9139">
            <v>500001</v>
          </cell>
          <cell r="B9139" t="str">
            <v>INVENTORIES RAW AND IN PROCESS</v>
          </cell>
        </row>
        <row r="9140">
          <cell r="A9140">
            <v>500001</v>
          </cell>
          <cell r="B9140" t="str">
            <v>INVENTORIES RAW AND IN PROCESS</v>
          </cell>
        </row>
        <row r="9141">
          <cell r="A9141">
            <v>500001</v>
          </cell>
          <cell r="B9141" t="str">
            <v>INVENTORIES RAW AND IN PROCESS</v>
          </cell>
        </row>
        <row r="9142">
          <cell r="A9142">
            <v>500001</v>
          </cell>
          <cell r="B9142" t="str">
            <v>INVENTORIES RAW AND IN PROCESS</v>
          </cell>
        </row>
        <row r="9143">
          <cell r="A9143">
            <v>500001</v>
          </cell>
          <cell r="B9143" t="str">
            <v>INVENTORIES RAW AND IN PROCESS</v>
          </cell>
        </row>
        <row r="9144">
          <cell r="A9144">
            <v>500001</v>
          </cell>
          <cell r="B9144" t="str">
            <v>INVENTORIES RAW AND IN PROCESS</v>
          </cell>
        </row>
        <row r="9145">
          <cell r="A9145">
            <v>500001</v>
          </cell>
          <cell r="B9145" t="str">
            <v>INVENTORIES RAW AND IN PROCESS</v>
          </cell>
        </row>
        <row r="9146">
          <cell r="A9146">
            <v>500001</v>
          </cell>
          <cell r="B9146" t="str">
            <v>INVENTORIES RAW AND IN PROCESS</v>
          </cell>
        </row>
        <row r="9147">
          <cell r="A9147">
            <v>500001</v>
          </cell>
          <cell r="B9147" t="str">
            <v>INVENTORIES RAW AND IN PROCESS</v>
          </cell>
        </row>
        <row r="9148">
          <cell r="A9148">
            <v>500001</v>
          </cell>
          <cell r="B9148" t="str">
            <v>INVENTORIES RAW AND IN PROCESS</v>
          </cell>
        </row>
        <row r="9149">
          <cell r="A9149">
            <v>500001</v>
          </cell>
          <cell r="B9149" t="str">
            <v>INVENTORIES RAW AND IN PROCESS</v>
          </cell>
        </row>
        <row r="9150">
          <cell r="A9150">
            <v>500001</v>
          </cell>
          <cell r="B9150" t="str">
            <v>INVENTORIES RAW AND IN PROCESS</v>
          </cell>
        </row>
        <row r="9151">
          <cell r="A9151">
            <v>500001</v>
          </cell>
          <cell r="B9151" t="str">
            <v>INVENTORIES RAW AND IN PROCESS</v>
          </cell>
        </row>
        <row r="9152">
          <cell r="A9152">
            <v>500001</v>
          </cell>
          <cell r="B9152" t="str">
            <v>INVENTORIES RAW AND IN PROCESS</v>
          </cell>
        </row>
        <row r="9153">
          <cell r="A9153">
            <v>500001</v>
          </cell>
          <cell r="B9153" t="str">
            <v>INVENTORIES RAW AND IN PROCESS</v>
          </cell>
        </row>
        <row r="9154">
          <cell r="A9154">
            <v>500001</v>
          </cell>
          <cell r="B9154" t="str">
            <v>INVENTORIES RAW AND IN PROCESS</v>
          </cell>
        </row>
        <row r="9155">
          <cell r="A9155">
            <v>500001</v>
          </cell>
          <cell r="B9155" t="str">
            <v>INVENTORIES RAW AND IN PROCESS</v>
          </cell>
        </row>
        <row r="9156">
          <cell r="A9156">
            <v>500001</v>
          </cell>
          <cell r="B9156" t="str">
            <v>INVENTORIES RAW AND IN PROCESS</v>
          </cell>
        </row>
        <row r="9157">
          <cell r="A9157">
            <v>500001</v>
          </cell>
          <cell r="B9157" t="str">
            <v>INVENTORIES RAW AND IN PROCESS</v>
          </cell>
        </row>
        <row r="9158">
          <cell r="A9158">
            <v>600001</v>
          </cell>
          <cell r="B9158" t="str">
            <v>FINISHED PRODUCT</v>
          </cell>
        </row>
        <row r="9159">
          <cell r="A9159">
            <v>600001</v>
          </cell>
          <cell r="B9159" t="str">
            <v>FINISHED PRODUCT</v>
          </cell>
        </row>
        <row r="9160">
          <cell r="A9160">
            <v>600001</v>
          </cell>
          <cell r="B9160" t="str">
            <v>FINISHED PRODUCT</v>
          </cell>
        </row>
        <row r="9161">
          <cell r="A9161">
            <v>600001</v>
          </cell>
          <cell r="B9161" t="str">
            <v>FINISHED PRODUCT</v>
          </cell>
        </row>
        <row r="9162">
          <cell r="A9162">
            <v>600001</v>
          </cell>
          <cell r="B9162" t="str">
            <v>FINISHED PRODUCT</v>
          </cell>
        </row>
        <row r="9163">
          <cell r="A9163">
            <v>600001</v>
          </cell>
          <cell r="B9163" t="str">
            <v>FINISHED PRODUCT</v>
          </cell>
        </row>
        <row r="9164">
          <cell r="A9164">
            <v>600001</v>
          </cell>
          <cell r="B9164" t="str">
            <v>FINISHED PRODUCT</v>
          </cell>
        </row>
        <row r="9165">
          <cell r="A9165">
            <v>600001</v>
          </cell>
          <cell r="B9165" t="str">
            <v>FINISHED PRODUCT</v>
          </cell>
        </row>
        <row r="9166">
          <cell r="A9166">
            <v>600001</v>
          </cell>
          <cell r="B9166" t="str">
            <v>FINISHED PRODUCT</v>
          </cell>
        </row>
        <row r="9167">
          <cell r="A9167">
            <v>600001</v>
          </cell>
          <cell r="B9167" t="str">
            <v>FINISHED PRODUCT</v>
          </cell>
        </row>
        <row r="9168">
          <cell r="A9168">
            <v>600001</v>
          </cell>
          <cell r="B9168" t="str">
            <v>FINISHED PRODUCT</v>
          </cell>
        </row>
        <row r="9169">
          <cell r="A9169">
            <v>600001</v>
          </cell>
          <cell r="B9169" t="str">
            <v>FINISHED PRODUCT</v>
          </cell>
        </row>
        <row r="9170">
          <cell r="A9170">
            <v>600001</v>
          </cell>
          <cell r="B9170" t="str">
            <v>FINISHED PRODUCT</v>
          </cell>
        </row>
        <row r="9171">
          <cell r="A9171">
            <v>600001</v>
          </cell>
          <cell r="B9171" t="str">
            <v>FINISHED PRODUCT</v>
          </cell>
        </row>
        <row r="9172">
          <cell r="A9172">
            <v>600001</v>
          </cell>
          <cell r="B9172" t="str">
            <v>FINISHED PRODUCT</v>
          </cell>
        </row>
        <row r="9173">
          <cell r="A9173">
            <v>600001</v>
          </cell>
          <cell r="B9173" t="str">
            <v>FINISHED PRODUCT</v>
          </cell>
        </row>
        <row r="9174">
          <cell r="A9174">
            <v>600001</v>
          </cell>
          <cell r="B9174" t="str">
            <v>FINISHED PRODUCT</v>
          </cell>
        </row>
        <row r="9175">
          <cell r="A9175">
            <v>600001</v>
          </cell>
          <cell r="B9175" t="str">
            <v>FINISHED PRODUCT</v>
          </cell>
        </row>
        <row r="9176">
          <cell r="A9176">
            <v>600001</v>
          </cell>
          <cell r="B9176" t="str">
            <v>FINISHED PRODUCT</v>
          </cell>
        </row>
        <row r="9177">
          <cell r="A9177">
            <v>600001</v>
          </cell>
          <cell r="B9177" t="str">
            <v>FINISHED PRODUCT</v>
          </cell>
        </row>
        <row r="9178">
          <cell r="A9178">
            <v>600001</v>
          </cell>
          <cell r="B9178" t="str">
            <v>FINISHED PRODUCT</v>
          </cell>
        </row>
        <row r="9179">
          <cell r="A9179">
            <v>600001</v>
          </cell>
          <cell r="B9179" t="str">
            <v>FINISHED PRODUCT</v>
          </cell>
        </row>
        <row r="9180">
          <cell r="A9180">
            <v>600001</v>
          </cell>
          <cell r="B9180" t="str">
            <v>FINISHED PRODUCT</v>
          </cell>
        </row>
        <row r="9181">
          <cell r="A9181">
            <v>600001</v>
          </cell>
          <cell r="B9181" t="str">
            <v>FINISHED PRODUCT</v>
          </cell>
        </row>
        <row r="9182">
          <cell r="A9182">
            <v>600001</v>
          </cell>
          <cell r="B9182" t="str">
            <v>FINISHED PRODUCT</v>
          </cell>
        </row>
        <row r="9183">
          <cell r="A9183">
            <v>700001</v>
          </cell>
          <cell r="B9183" t="str">
            <v>CONSIGNED STOCKS</v>
          </cell>
        </row>
        <row r="9184">
          <cell r="A9184">
            <v>700001</v>
          </cell>
          <cell r="B9184" t="str">
            <v>CONSIGNED STOCKS</v>
          </cell>
        </row>
        <row r="9185">
          <cell r="A9185">
            <v>700001</v>
          </cell>
          <cell r="B9185" t="str">
            <v>CONSIGNED STOCKS</v>
          </cell>
        </row>
        <row r="9186">
          <cell r="A9186">
            <v>700001</v>
          </cell>
          <cell r="B9186" t="str">
            <v>CONSIGNED STOCKS</v>
          </cell>
        </row>
        <row r="9187">
          <cell r="A9187">
            <v>800001</v>
          </cell>
          <cell r="B9187" t="str">
            <v>UNBILLED SHIPMENTS</v>
          </cell>
        </row>
        <row r="9188">
          <cell r="A9188">
            <v>800001</v>
          </cell>
          <cell r="B9188" t="str">
            <v>UNBILLED SHIPMENTS</v>
          </cell>
        </row>
        <row r="9189">
          <cell r="A9189">
            <v>800001</v>
          </cell>
          <cell r="B9189" t="str">
            <v>UNBILLED SHIPMENTS</v>
          </cell>
        </row>
        <row r="9190">
          <cell r="A9190">
            <v>950003</v>
          </cell>
          <cell r="B9190" t="str">
            <v>OTHERS WITHIN OWN ECHELON ABOVE GROUP</v>
          </cell>
        </row>
        <row r="9191">
          <cell r="A9191">
            <v>950004</v>
          </cell>
          <cell r="B9191" t="str">
            <v>OTHER GE PARENT CO.COMPONENTS</v>
          </cell>
        </row>
        <row r="9192">
          <cell r="A9192">
            <v>970001</v>
          </cell>
          <cell r="B9192" t="str">
            <v>REVALUATION TO LIFO</v>
          </cell>
        </row>
        <row r="9193">
          <cell r="A9193">
            <v>980001</v>
          </cell>
          <cell r="B9193" t="str">
            <v>REVAL TO LIFO - ADJ. TO FIN. RPT. BASIS</v>
          </cell>
        </row>
        <row r="9194">
          <cell r="A9194">
            <v>1010001</v>
          </cell>
          <cell r="B9194" t="str">
            <v>PROGRESS COLLECTIONS</v>
          </cell>
        </row>
        <row r="9195">
          <cell r="A9195">
            <v>1010001</v>
          </cell>
          <cell r="B9195" t="str">
            <v>PROGRESS COLLECTIONS</v>
          </cell>
        </row>
        <row r="9196">
          <cell r="A9196">
            <v>1201001</v>
          </cell>
          <cell r="B9196" t="str">
            <v>INSURANCE PAID IN ADVANCE</v>
          </cell>
        </row>
        <row r="9197">
          <cell r="A9197">
            <v>1201001</v>
          </cell>
          <cell r="B9197" t="str">
            <v>INSURANCE PAID IN ADVANCE</v>
          </cell>
        </row>
        <row r="9198">
          <cell r="A9198">
            <v>1201501</v>
          </cell>
          <cell r="B9198" t="str">
            <v>PREPAID EXP., EASEMENTS &amp; RIGHTS OF WAY</v>
          </cell>
        </row>
        <row r="9199">
          <cell r="A9199">
            <v>1201501</v>
          </cell>
          <cell r="B9199" t="str">
            <v>PREPAID EXP., EASEMENTS &amp; RIGHTS OF WAY</v>
          </cell>
        </row>
        <row r="9200">
          <cell r="A9200">
            <v>1202001</v>
          </cell>
          <cell r="B9200" t="str">
            <v>TAXES PAID IN ADVANCE</v>
          </cell>
        </row>
        <row r="9201">
          <cell r="A9201">
            <v>1202001</v>
          </cell>
          <cell r="B9201" t="str">
            <v>TAXES PAID IN ADVANCE</v>
          </cell>
        </row>
        <row r="9202">
          <cell r="A9202">
            <v>1202001</v>
          </cell>
          <cell r="B9202" t="str">
            <v>TAXES PAID IN ADVANCE</v>
          </cell>
        </row>
        <row r="9203">
          <cell r="A9203">
            <v>1202001</v>
          </cell>
          <cell r="B9203" t="str">
            <v>TAXES PAID IN ADVANCE</v>
          </cell>
        </row>
        <row r="9204">
          <cell r="A9204">
            <v>1203001</v>
          </cell>
          <cell r="B9204" t="str">
            <v>OTHER DEF CHGS                   120.3,.4,.6,.8,.17,.1</v>
          </cell>
        </row>
        <row r="9205">
          <cell r="A9205">
            <v>1203001</v>
          </cell>
          <cell r="B9205" t="str">
            <v>OTHER DEF CHGS                   120.3,.4,.6,.8,.17,.1</v>
          </cell>
        </row>
        <row r="9206">
          <cell r="A9206">
            <v>1203001</v>
          </cell>
          <cell r="B9206" t="str">
            <v>OTHER DEF CHGS                   120.3,.4,.6,.8,.17,.1</v>
          </cell>
        </row>
        <row r="9207">
          <cell r="A9207">
            <v>1203001</v>
          </cell>
          <cell r="B9207" t="str">
            <v>OTHER DEF CHGS                   120.3,.4,.6,.8,.17,.1</v>
          </cell>
        </row>
        <row r="9208">
          <cell r="A9208">
            <v>1203001</v>
          </cell>
          <cell r="B9208" t="str">
            <v>OTHER DEF CHGS                   120.3,.4,.6,.8,.17,.1</v>
          </cell>
        </row>
        <row r="9209">
          <cell r="A9209">
            <v>1203001</v>
          </cell>
          <cell r="B9209" t="str">
            <v>OTHER DEF CHGS                   120.3,.4,.6,.8,.17,.1</v>
          </cell>
        </row>
        <row r="9210">
          <cell r="A9210">
            <v>1203001</v>
          </cell>
          <cell r="B9210" t="str">
            <v>OTHER DEF CHGS                   120.3,.4,.6,.8,.17,.1</v>
          </cell>
        </row>
        <row r="9211">
          <cell r="A9211">
            <v>1203001</v>
          </cell>
          <cell r="B9211" t="str">
            <v>OTHER DEF CHGS                   120.3,.4,.6,.8,.17,.1</v>
          </cell>
        </row>
        <row r="9212">
          <cell r="A9212">
            <v>1205001</v>
          </cell>
          <cell r="B9212" t="str">
            <v>UNDISTRIBUTED EXPENDITURES</v>
          </cell>
        </row>
        <row r="9213">
          <cell r="A9213">
            <v>1205001</v>
          </cell>
          <cell r="B9213" t="str">
            <v>UNDISTRIBUTED EXPENDITURES</v>
          </cell>
        </row>
        <row r="9214">
          <cell r="A9214">
            <v>1205001</v>
          </cell>
          <cell r="B9214" t="str">
            <v>UNDISTRIBUTED EXPENDITURES</v>
          </cell>
        </row>
        <row r="9215">
          <cell r="A9215">
            <v>1205001</v>
          </cell>
          <cell r="B9215" t="str">
            <v>UNDISTRIBUTED EXPENDITURES</v>
          </cell>
        </row>
        <row r="9216">
          <cell r="A9216">
            <v>1205001</v>
          </cell>
          <cell r="B9216" t="str">
            <v>UNDISTRIBUTED EXPENDITURES</v>
          </cell>
        </row>
        <row r="9217">
          <cell r="A9217">
            <v>1205001</v>
          </cell>
          <cell r="B9217" t="str">
            <v>UNDISTRIBUTED EXPENDITURES</v>
          </cell>
        </row>
        <row r="9218">
          <cell r="A9218">
            <v>1205001</v>
          </cell>
          <cell r="B9218" t="str">
            <v>UNDISTRIBUTED EXPENDITURES</v>
          </cell>
        </row>
        <row r="9219">
          <cell r="A9219">
            <v>1205001</v>
          </cell>
          <cell r="B9219" t="str">
            <v>UNDISTRIBUTED EXPENDITURES</v>
          </cell>
        </row>
        <row r="9220">
          <cell r="A9220">
            <v>1205001</v>
          </cell>
          <cell r="B9220" t="str">
            <v>UNDISTRIBUTED EXPENDITURES</v>
          </cell>
        </row>
        <row r="9221">
          <cell r="A9221">
            <v>1205001</v>
          </cell>
          <cell r="B9221" t="str">
            <v>UNDISTRIBUTED EXPENDITURES</v>
          </cell>
        </row>
        <row r="9222">
          <cell r="A9222">
            <v>1205001</v>
          </cell>
          <cell r="B9222" t="str">
            <v>UNDISTRIBUTED EXPENDITURES</v>
          </cell>
        </row>
        <row r="9223">
          <cell r="A9223">
            <v>1205001</v>
          </cell>
          <cell r="B9223" t="str">
            <v>UNDISTRIBUTED EXPENDITURES</v>
          </cell>
        </row>
        <row r="9224">
          <cell r="A9224">
            <v>1205001</v>
          </cell>
          <cell r="B9224" t="str">
            <v>UNDISTRIBUTED EXPENDITURES</v>
          </cell>
        </row>
        <row r="9225">
          <cell r="A9225">
            <v>1205001</v>
          </cell>
          <cell r="B9225" t="str">
            <v>UNDISTRIBUTED EXPENDITURES</v>
          </cell>
        </row>
        <row r="9226">
          <cell r="A9226">
            <v>1205001</v>
          </cell>
          <cell r="B9226" t="str">
            <v>UNDISTRIBUTED EXPENDITURES</v>
          </cell>
        </row>
        <row r="9227">
          <cell r="A9227">
            <v>1205001</v>
          </cell>
          <cell r="B9227" t="str">
            <v>UNDISTRIBUTED EXPENDITURES</v>
          </cell>
        </row>
        <row r="9228">
          <cell r="A9228">
            <v>1205001</v>
          </cell>
          <cell r="B9228" t="str">
            <v>UNDISTRIBUTED EXPENDITURES</v>
          </cell>
        </row>
        <row r="9229">
          <cell r="A9229">
            <v>1205001</v>
          </cell>
          <cell r="B9229" t="str">
            <v>UNDISTRIBUTED EXPENDITURES</v>
          </cell>
        </row>
        <row r="9230">
          <cell r="A9230">
            <v>1205001</v>
          </cell>
          <cell r="B9230" t="str">
            <v>UNDISTRIBUTED EXPENDITURES</v>
          </cell>
        </row>
        <row r="9231">
          <cell r="A9231">
            <v>1205001</v>
          </cell>
          <cell r="B9231" t="str">
            <v>UNDISTRIBUTED EXPENDITURES</v>
          </cell>
        </row>
        <row r="9232">
          <cell r="A9232">
            <v>1205001</v>
          </cell>
          <cell r="B9232" t="str">
            <v>UNDISTRIBUTED EXPENDITURES</v>
          </cell>
        </row>
        <row r="9233">
          <cell r="A9233">
            <v>1205001</v>
          </cell>
          <cell r="B9233" t="str">
            <v>UNDISTRIBUTED EXPENDITURES</v>
          </cell>
        </row>
        <row r="9234">
          <cell r="A9234">
            <v>1205001</v>
          </cell>
          <cell r="B9234" t="str">
            <v>UNDISTRIBUTED EXPENDITURES</v>
          </cell>
        </row>
        <row r="9235">
          <cell r="A9235">
            <v>1205001</v>
          </cell>
          <cell r="B9235" t="str">
            <v>UNDISTRIBUTED EXPENDITURES</v>
          </cell>
        </row>
        <row r="9236">
          <cell r="A9236">
            <v>1205001</v>
          </cell>
          <cell r="B9236" t="str">
            <v>UNDISTRIBUTED EXPENDITURES</v>
          </cell>
        </row>
        <row r="9237">
          <cell r="A9237">
            <v>1205001</v>
          </cell>
          <cell r="B9237" t="str">
            <v>UNDISTRIBUTED EXPENDITURES</v>
          </cell>
        </row>
        <row r="9238">
          <cell r="A9238">
            <v>1205001</v>
          </cell>
          <cell r="B9238" t="str">
            <v>UNDISTRIBUTED EXPENDITURES</v>
          </cell>
        </row>
        <row r="9239">
          <cell r="A9239">
            <v>1205001</v>
          </cell>
          <cell r="B9239" t="str">
            <v>UNDISTRIBUTED EXPENDITURES</v>
          </cell>
        </row>
        <row r="9240">
          <cell r="A9240">
            <v>1205001</v>
          </cell>
          <cell r="B9240" t="str">
            <v>UNDISTRIBUTED EXPENDITURES</v>
          </cell>
        </row>
        <row r="9241">
          <cell r="A9241">
            <v>1205001</v>
          </cell>
          <cell r="B9241" t="str">
            <v>UNDISTRIBUTED EXPENDITURES</v>
          </cell>
        </row>
        <row r="9242">
          <cell r="A9242">
            <v>1205001</v>
          </cell>
          <cell r="B9242" t="str">
            <v>UNDISTRIBUTED EXPENDITURES</v>
          </cell>
        </row>
        <row r="9243">
          <cell r="A9243">
            <v>1205001</v>
          </cell>
          <cell r="B9243" t="str">
            <v>UNDISTRIBUTED EXPENDITURES</v>
          </cell>
        </row>
        <row r="9244">
          <cell r="A9244">
            <v>1205001</v>
          </cell>
          <cell r="B9244" t="str">
            <v>UNDISTRIBUTED EXPENDITURES</v>
          </cell>
        </row>
        <row r="9245">
          <cell r="A9245">
            <v>1205001</v>
          </cell>
          <cell r="B9245" t="str">
            <v>UNDISTRIBUTED EXPENDITURES</v>
          </cell>
        </row>
        <row r="9246">
          <cell r="A9246">
            <v>1205001</v>
          </cell>
          <cell r="B9246" t="str">
            <v>UNDISTRIBUTED EXPENDITURES</v>
          </cell>
        </row>
        <row r="9247">
          <cell r="A9247">
            <v>1205001</v>
          </cell>
          <cell r="B9247" t="str">
            <v>UNDISTRIBUTED EXPENDITURES</v>
          </cell>
        </row>
        <row r="9248">
          <cell r="A9248">
            <v>1205001</v>
          </cell>
          <cell r="B9248" t="str">
            <v>UNDISTRIBUTED EXPENDITURES</v>
          </cell>
        </row>
        <row r="9249">
          <cell r="A9249">
            <v>1205001</v>
          </cell>
          <cell r="B9249" t="str">
            <v>UNDISTRIBUTED EXPENDITURES</v>
          </cell>
        </row>
        <row r="9250">
          <cell r="A9250">
            <v>1205001</v>
          </cell>
          <cell r="B9250" t="str">
            <v>UNDISTRIBUTED EXPENDITURES</v>
          </cell>
        </row>
        <row r="9251">
          <cell r="A9251">
            <v>1205001</v>
          </cell>
          <cell r="B9251" t="str">
            <v>UNDISTRIBUTED EXPENDITURES</v>
          </cell>
        </row>
        <row r="9252">
          <cell r="A9252">
            <v>1205001</v>
          </cell>
          <cell r="B9252" t="str">
            <v>UNDISTRIBUTED EXPENDITURES</v>
          </cell>
        </row>
        <row r="9253">
          <cell r="A9253">
            <v>1205001</v>
          </cell>
          <cell r="B9253" t="str">
            <v>UNDISTRIBUTED EXPENDITURES</v>
          </cell>
        </row>
        <row r="9254">
          <cell r="A9254">
            <v>1205001</v>
          </cell>
          <cell r="B9254" t="str">
            <v>UNDISTRIBUTED EXPENDITURES</v>
          </cell>
        </row>
        <row r="9255">
          <cell r="A9255">
            <v>1205001</v>
          </cell>
          <cell r="B9255" t="str">
            <v>UNDISTRIBUTED EXPENDITURES</v>
          </cell>
        </row>
        <row r="9256">
          <cell r="A9256">
            <v>1205001</v>
          </cell>
          <cell r="B9256" t="str">
            <v>UNDISTRIBUTED EXPENDITURES</v>
          </cell>
        </row>
        <row r="9257">
          <cell r="A9257">
            <v>1205001</v>
          </cell>
          <cell r="B9257" t="str">
            <v>UNDISTRIBUTED EXPENDITURES</v>
          </cell>
        </row>
        <row r="9258">
          <cell r="A9258">
            <v>1205001</v>
          </cell>
          <cell r="B9258" t="str">
            <v>UNDISTRIBUTED EXPENDITURES</v>
          </cell>
        </row>
        <row r="9259">
          <cell r="A9259">
            <v>1205001</v>
          </cell>
          <cell r="B9259" t="str">
            <v>UNDISTRIBUTED EXPENDITURES</v>
          </cell>
        </row>
        <row r="9260">
          <cell r="A9260">
            <v>1205001</v>
          </cell>
          <cell r="B9260" t="str">
            <v>UNDISTRIBUTED EXPENDITURES</v>
          </cell>
        </row>
        <row r="9261">
          <cell r="A9261">
            <v>1205001</v>
          </cell>
          <cell r="B9261" t="str">
            <v>UNDISTRIBUTED EXPENDITURES</v>
          </cell>
        </row>
        <row r="9262">
          <cell r="A9262">
            <v>1205001</v>
          </cell>
          <cell r="B9262" t="str">
            <v>UNDISTRIBUTED EXPENDITURES</v>
          </cell>
        </row>
        <row r="9263">
          <cell r="A9263">
            <v>1205001</v>
          </cell>
          <cell r="B9263" t="str">
            <v>UNDISTRIBUTED EXPENDITURES</v>
          </cell>
        </row>
        <row r="9264">
          <cell r="A9264">
            <v>1205001</v>
          </cell>
          <cell r="B9264" t="str">
            <v>UNDISTRIBUTED EXPENDITURES</v>
          </cell>
        </row>
        <row r="9265">
          <cell r="A9265">
            <v>1205001</v>
          </cell>
          <cell r="B9265" t="str">
            <v>UNDISTRIBUTED EXPENDITURES</v>
          </cell>
        </row>
        <row r="9266">
          <cell r="A9266">
            <v>1205001</v>
          </cell>
          <cell r="B9266" t="str">
            <v>UNDISTRIBUTED EXPENDITURES</v>
          </cell>
        </row>
        <row r="9267">
          <cell r="A9267">
            <v>1205001</v>
          </cell>
          <cell r="B9267" t="str">
            <v>UNDISTRIBUTED EXPENDITURES</v>
          </cell>
        </row>
        <row r="9268">
          <cell r="A9268">
            <v>1205001</v>
          </cell>
          <cell r="B9268" t="str">
            <v>UNDISTRIBUTED EXPENDITURES</v>
          </cell>
        </row>
        <row r="9269">
          <cell r="A9269">
            <v>1205001</v>
          </cell>
          <cell r="B9269" t="str">
            <v>UNDISTRIBUTED EXPENDITURES</v>
          </cell>
        </row>
        <row r="9270">
          <cell r="A9270">
            <v>1205001</v>
          </cell>
          <cell r="B9270" t="str">
            <v>UNDISTRIBUTED EXPENDITURES</v>
          </cell>
        </row>
        <row r="9271">
          <cell r="A9271">
            <v>1205001</v>
          </cell>
          <cell r="B9271" t="str">
            <v>UNDISTRIBUTED EXPENDITURES</v>
          </cell>
        </row>
        <row r="9272">
          <cell r="A9272">
            <v>1205001</v>
          </cell>
          <cell r="B9272" t="str">
            <v>UNDISTRIBUTED EXPENDITURES</v>
          </cell>
        </row>
        <row r="9273">
          <cell r="A9273">
            <v>1205001</v>
          </cell>
          <cell r="B9273" t="str">
            <v>UNDISTRIBUTED EXPENDITURES</v>
          </cell>
        </row>
        <row r="9274">
          <cell r="A9274">
            <v>1205001</v>
          </cell>
          <cell r="B9274" t="str">
            <v>UNDISTRIBUTED EXPENDITURES</v>
          </cell>
        </row>
        <row r="9275">
          <cell r="A9275">
            <v>1205001</v>
          </cell>
          <cell r="B9275" t="str">
            <v>UNDISTRIBUTED EXPENDITURES</v>
          </cell>
        </row>
        <row r="9276">
          <cell r="A9276">
            <v>1205001</v>
          </cell>
          <cell r="B9276" t="str">
            <v>UNDISTRIBUTED EXPENDITURES</v>
          </cell>
        </row>
        <row r="9277">
          <cell r="A9277">
            <v>1205001</v>
          </cell>
          <cell r="B9277" t="str">
            <v>UNDISTRIBUTED EXPENDITURES</v>
          </cell>
        </row>
        <row r="9278">
          <cell r="A9278">
            <v>1205001</v>
          </cell>
          <cell r="B9278" t="str">
            <v>UNDISTRIBUTED EXPENDITURES</v>
          </cell>
        </row>
        <row r="9279">
          <cell r="A9279">
            <v>1205001</v>
          </cell>
          <cell r="B9279" t="str">
            <v>UNDISTRIBUTED EXPENDITURES</v>
          </cell>
        </row>
        <row r="9280">
          <cell r="A9280">
            <v>1205001</v>
          </cell>
          <cell r="B9280" t="str">
            <v>UNDISTRIBUTED EXPENDITURES</v>
          </cell>
        </row>
        <row r="9281">
          <cell r="A9281">
            <v>1205001</v>
          </cell>
          <cell r="B9281" t="str">
            <v>UNDISTRIBUTED EXPENDITURES</v>
          </cell>
        </row>
        <row r="9282">
          <cell r="A9282">
            <v>1205001</v>
          </cell>
          <cell r="B9282" t="str">
            <v>UNDISTRIBUTED EXPENDITURES</v>
          </cell>
        </row>
        <row r="9283">
          <cell r="A9283">
            <v>1205001</v>
          </cell>
          <cell r="B9283" t="str">
            <v>UNDISTRIBUTED EXPENDITURES</v>
          </cell>
        </row>
        <row r="9284">
          <cell r="A9284">
            <v>1205001</v>
          </cell>
          <cell r="B9284" t="str">
            <v>UNDISTRIBUTED EXPENDITURES</v>
          </cell>
        </row>
        <row r="9285">
          <cell r="A9285">
            <v>1205001</v>
          </cell>
          <cell r="B9285" t="str">
            <v>UNDISTRIBUTED EXPENDITURES</v>
          </cell>
        </row>
        <row r="9286">
          <cell r="A9286">
            <v>1205001</v>
          </cell>
          <cell r="B9286" t="str">
            <v>UNDISTRIBUTED EXPENDITURES</v>
          </cell>
        </row>
        <row r="9287">
          <cell r="A9287">
            <v>1205001</v>
          </cell>
          <cell r="B9287" t="str">
            <v>UNDISTRIBUTED EXPENDITURES</v>
          </cell>
        </row>
        <row r="9288">
          <cell r="A9288">
            <v>1205001</v>
          </cell>
          <cell r="B9288" t="str">
            <v>UNDISTRIBUTED EXPENDITURES</v>
          </cell>
        </row>
        <row r="9289">
          <cell r="A9289">
            <v>1205001</v>
          </cell>
          <cell r="B9289" t="str">
            <v>UNDISTRIBUTED EXPENDITURES</v>
          </cell>
        </row>
        <row r="9290">
          <cell r="A9290">
            <v>1205001</v>
          </cell>
          <cell r="B9290" t="str">
            <v>UNDISTRIBUTED EXPENDITURES</v>
          </cell>
        </row>
        <row r="9291">
          <cell r="A9291">
            <v>1205001</v>
          </cell>
          <cell r="B9291" t="str">
            <v>UNDISTRIBUTED EXPENDITURES</v>
          </cell>
        </row>
        <row r="9292">
          <cell r="A9292">
            <v>1205001</v>
          </cell>
          <cell r="B9292" t="str">
            <v>UNDISTRIBUTED EXPENDITURES</v>
          </cell>
        </row>
        <row r="9293">
          <cell r="A9293">
            <v>1205001</v>
          </cell>
          <cell r="B9293" t="str">
            <v>UNDISTRIBUTED EXPENDITURES</v>
          </cell>
        </row>
        <row r="9294">
          <cell r="A9294">
            <v>1205001</v>
          </cell>
          <cell r="B9294" t="str">
            <v>UNDISTRIBUTED EXPENDITURES</v>
          </cell>
        </row>
        <row r="9295">
          <cell r="A9295">
            <v>1205001</v>
          </cell>
          <cell r="B9295" t="str">
            <v>UNDISTRIBUTED EXPENDITURES</v>
          </cell>
        </row>
        <row r="9296">
          <cell r="A9296">
            <v>1206001</v>
          </cell>
          <cell r="B9296" t="str">
            <v>DEF CHGS-BUSINESS COMBINATION EXPENSES</v>
          </cell>
        </row>
        <row r="9297">
          <cell r="A9297">
            <v>1209002</v>
          </cell>
          <cell r="B9297" t="str">
            <v>OTHERS WITHIN OWN GROUP</v>
          </cell>
        </row>
        <row r="9298">
          <cell r="A9298">
            <v>1209002</v>
          </cell>
          <cell r="B9298" t="str">
            <v>OTHERS WITHIN OWN GROUP</v>
          </cell>
        </row>
        <row r="9299">
          <cell r="A9299">
            <v>1209003</v>
          </cell>
          <cell r="B9299" t="str">
            <v>OTHERS WITHIN OWN ECHELON ABOVE GROUP</v>
          </cell>
        </row>
        <row r="9300">
          <cell r="A9300">
            <v>1209004</v>
          </cell>
          <cell r="B9300" t="str">
            <v>OTHER GE PARENT CO.COMPONENTS</v>
          </cell>
        </row>
        <row r="9301">
          <cell r="A9301">
            <v>1209004</v>
          </cell>
          <cell r="B9301" t="str">
            <v>OTHER GE PARENT CO.COMPONENTS</v>
          </cell>
        </row>
        <row r="9302">
          <cell r="A9302">
            <v>1209004</v>
          </cell>
          <cell r="B9302" t="str">
            <v>OTHER GE PARENT CO.COMPONENTS</v>
          </cell>
        </row>
        <row r="9303">
          <cell r="A9303">
            <v>1270001</v>
          </cell>
          <cell r="B9303" t="str">
            <v>INTERNAL USE SOFTWARE-CAPITALIZED SOFTWARE COSTS-FC-BAL 1/1</v>
          </cell>
        </row>
        <row r="9304">
          <cell r="A9304">
            <v>1270001</v>
          </cell>
          <cell r="B9304" t="str">
            <v>INTERNAL USE SOFTWARE-CAPITALIZED SOFTWARE COSTS-FC-BAL 1/1</v>
          </cell>
        </row>
        <row r="9305">
          <cell r="A9305">
            <v>1270001</v>
          </cell>
          <cell r="B9305" t="str">
            <v>INTERNAL USE SOFTWARE-CAPITALIZED SOFTWARE COSTS-FC-BAL 1/1</v>
          </cell>
        </row>
        <row r="9306">
          <cell r="A9306">
            <v>1270001</v>
          </cell>
          <cell r="B9306" t="str">
            <v>INTERNAL USE SOFTWARE-CAPITALIZED SOFTWARE COSTS-FC-BAL 1/1</v>
          </cell>
        </row>
        <row r="9307">
          <cell r="A9307">
            <v>1270003</v>
          </cell>
          <cell r="B9307" t="str">
            <v>INTERNAL USE SOFTWARE-CAPITALIZED SOFTWARE COSTS-GROSS EXPEND-CY-OTHER</v>
          </cell>
        </row>
        <row r="9308">
          <cell r="A9308">
            <v>1270003</v>
          </cell>
          <cell r="B9308" t="str">
            <v>INTERNAL USE SOFTWARE-CAPITALIZED SOFTWARE COSTS-GROSS EXPEND-CY-OTHER</v>
          </cell>
        </row>
        <row r="9309">
          <cell r="A9309">
            <v>1270003</v>
          </cell>
          <cell r="B9309" t="str">
            <v>INTERNAL USE SOFTWARE-CAPITALIZED SOFTWARE COSTS-GROSS EXPEND-CY-OTHER</v>
          </cell>
        </row>
        <row r="9310">
          <cell r="A9310">
            <v>1270003</v>
          </cell>
          <cell r="B9310" t="str">
            <v>INTERNAL USE SOFTWARE-CAPITALIZED SOFTWARE COSTS-GROSS EXPEND-CY-OTHER</v>
          </cell>
        </row>
        <row r="9311">
          <cell r="A9311">
            <v>1270003</v>
          </cell>
          <cell r="B9311" t="str">
            <v>INTERNAL USE SOFTWARE-CAPITALIZED SOFTWARE COSTS-GROSS EXPEND-CY-OTHER</v>
          </cell>
        </row>
        <row r="9312">
          <cell r="A9312">
            <v>1270004</v>
          </cell>
          <cell r="B9312" t="str">
            <v>INTERNAL USE SOFTWARE-CAPITALIZED SOFTWARE COSTS-WRITE OFFS, ETC.</v>
          </cell>
        </row>
        <row r="9313">
          <cell r="A9313">
            <v>1270004</v>
          </cell>
          <cell r="B9313" t="str">
            <v>INTERNAL USE SOFTWARE-CAPITALIZED SOFTWARE COSTS-WRITE OFFS, ETC.</v>
          </cell>
        </row>
        <row r="9314">
          <cell r="A9314">
            <v>1270004</v>
          </cell>
          <cell r="B9314" t="str">
            <v>INTERNAL USE SOFTWARE-CAPITALIZED SOFTWARE COSTS-WRITE OFFS, ETC.</v>
          </cell>
        </row>
        <row r="9315">
          <cell r="A9315">
            <v>1280001</v>
          </cell>
          <cell r="B9315" t="str">
            <v>CAP. SOFTWARE COSTS-RESERVE FOR AMORT-CY</v>
          </cell>
        </row>
        <row r="9316">
          <cell r="A9316">
            <v>1280001</v>
          </cell>
          <cell r="B9316" t="str">
            <v>CAP. SOFTWARE COSTS-RESERVE FOR AMORT-CY</v>
          </cell>
        </row>
        <row r="9317">
          <cell r="A9317">
            <v>1280002</v>
          </cell>
          <cell r="B9317" t="str">
            <v>CAP. SOFTWARE COSTS-RESERVE FOR AMORT-PY</v>
          </cell>
        </row>
        <row r="9318">
          <cell r="A9318">
            <v>1290001</v>
          </cell>
          <cell r="B9318" t="str">
            <v>RESERVE FOR DEFERRED CHARGES</v>
          </cell>
        </row>
        <row r="9319">
          <cell r="A9319">
            <v>1300001</v>
          </cell>
          <cell r="B9319" t="str">
            <v>LOANS TO EMPLOYEES</v>
          </cell>
        </row>
        <row r="9320">
          <cell r="A9320">
            <v>1300001</v>
          </cell>
          <cell r="B9320" t="str">
            <v>LOANS TO EMPLOYEES</v>
          </cell>
        </row>
        <row r="9321">
          <cell r="A9321">
            <v>1300001</v>
          </cell>
          <cell r="B9321" t="str">
            <v>LOANS TO EMPLOYEES</v>
          </cell>
        </row>
        <row r="9322">
          <cell r="A9322">
            <v>1300001</v>
          </cell>
          <cell r="B9322" t="str">
            <v>LOANS TO EMPLOYEES</v>
          </cell>
        </row>
        <row r="9323">
          <cell r="A9323">
            <v>1300001</v>
          </cell>
          <cell r="B9323" t="str">
            <v>LOANS TO EMPLOYEES</v>
          </cell>
        </row>
        <row r="9324">
          <cell r="A9324">
            <v>1310001</v>
          </cell>
          <cell r="B9324" t="str">
            <v>OTHER ASSETS</v>
          </cell>
        </row>
        <row r="9325">
          <cell r="A9325">
            <v>1310071</v>
          </cell>
          <cell r="B9325" t="str">
            <v>TRSY-OTHER ASSETS</v>
          </cell>
        </row>
        <row r="9326">
          <cell r="A9326">
            <v>1601001</v>
          </cell>
          <cell r="B9326" t="str">
            <v>SHARE OF EQUITY AT ACQUISITION</v>
          </cell>
        </row>
        <row r="9327">
          <cell r="A9327">
            <v>1601001</v>
          </cell>
          <cell r="B9327" t="str">
            <v>SHARE OF EQUITY AT ACQUISITION</v>
          </cell>
        </row>
        <row r="9328">
          <cell r="A9328">
            <v>1601001</v>
          </cell>
          <cell r="B9328" t="str">
            <v>SHARE OF EQUITY AT ACQUISITION</v>
          </cell>
        </row>
        <row r="9329">
          <cell r="A9329">
            <v>1601001</v>
          </cell>
          <cell r="B9329" t="str">
            <v>SHARE OF EQUITY AT ACQUISITION</v>
          </cell>
        </row>
        <row r="9330">
          <cell r="A9330">
            <v>1601001</v>
          </cell>
          <cell r="B9330" t="str">
            <v>SHARE OF EQUITY AT ACQUISITION</v>
          </cell>
        </row>
        <row r="9331">
          <cell r="A9331">
            <v>1601001</v>
          </cell>
          <cell r="B9331" t="str">
            <v>SHARE OF EQUITY AT ACQUISITION</v>
          </cell>
        </row>
        <row r="9332">
          <cell r="A9332">
            <v>1601001</v>
          </cell>
          <cell r="B9332" t="str">
            <v>SHARE OF EQUITY AT ACQUISITION</v>
          </cell>
        </row>
        <row r="9333">
          <cell r="A9333">
            <v>1601001</v>
          </cell>
          <cell r="B9333" t="str">
            <v>SHARE OF EQUITY AT ACQUISITION</v>
          </cell>
        </row>
        <row r="9334">
          <cell r="A9334">
            <v>1621001</v>
          </cell>
          <cell r="B9334" t="str">
            <v>SHARE OF EQUITY AT ACQUISITION</v>
          </cell>
        </row>
        <row r="9335">
          <cell r="A9335">
            <v>1621001</v>
          </cell>
          <cell r="B9335" t="str">
            <v>SHARE OF EQUITY AT ACQUISITION</v>
          </cell>
        </row>
        <row r="9336">
          <cell r="A9336">
            <v>1621001</v>
          </cell>
          <cell r="B9336" t="str">
            <v>SHARE OF EQUITY AT ACQUISITION</v>
          </cell>
        </row>
        <row r="9337">
          <cell r="A9337">
            <v>1621001</v>
          </cell>
          <cell r="B9337" t="str">
            <v>SHARE OF EQUITY AT ACQUISITION</v>
          </cell>
        </row>
        <row r="9338">
          <cell r="A9338">
            <v>1624001</v>
          </cell>
          <cell r="B9338" t="str">
            <v>LOANS AND ADVANCES</v>
          </cell>
        </row>
        <row r="9339">
          <cell r="A9339">
            <v>1625001</v>
          </cell>
          <cell r="B9339" t="str">
            <v>CHANGE IN SOE SINCE ACQUISITION</v>
          </cell>
        </row>
        <row r="9340">
          <cell r="A9340">
            <v>1625001</v>
          </cell>
          <cell r="B9340" t="str">
            <v>CHANGE IN SOE SINCE ACQUISITION</v>
          </cell>
        </row>
        <row r="9341">
          <cell r="A9341">
            <v>1625001</v>
          </cell>
          <cell r="B9341" t="str">
            <v>CHANGE IN SOE SINCE ACQUISITION</v>
          </cell>
        </row>
        <row r="9342">
          <cell r="A9342">
            <v>1625001</v>
          </cell>
          <cell r="B9342" t="str">
            <v>CHANGE IN SOE SINCE ACQUISITION</v>
          </cell>
        </row>
        <row r="9343">
          <cell r="A9343">
            <v>1625001</v>
          </cell>
          <cell r="B9343" t="str">
            <v>CHANGE IN SOE SINCE ACQUISITION</v>
          </cell>
        </row>
        <row r="9344">
          <cell r="A9344">
            <v>1625001</v>
          </cell>
          <cell r="B9344" t="str">
            <v>CHANGE IN SOE SINCE ACQUISITION</v>
          </cell>
        </row>
        <row r="9345">
          <cell r="A9345">
            <v>1625001</v>
          </cell>
          <cell r="B9345" t="str">
            <v>CHANGE IN SOE SINCE ACQUISITION</v>
          </cell>
        </row>
        <row r="9346">
          <cell r="A9346">
            <v>1650001</v>
          </cell>
          <cell r="B9346" t="str">
            <v>OTHER MISCELLANEOUS SECURITIES</v>
          </cell>
        </row>
        <row r="9347">
          <cell r="A9347">
            <v>1700201</v>
          </cell>
          <cell r="B9347" t="str">
            <v>ASSESSED INVESTMENT-CASH OUTSIDE OWN BUS</v>
          </cell>
        </row>
        <row r="9348">
          <cell r="A9348">
            <v>1702201</v>
          </cell>
          <cell r="B9348" t="str">
            <v>ASS'D INVESTMENT-INVENTORIES OUTSIDE OWN BUSINESS</v>
          </cell>
        </row>
        <row r="9349">
          <cell r="A9349">
            <v>1703101</v>
          </cell>
          <cell r="B9349" t="str">
            <v>ASS'D INVEST-OTHER WITHIN OWN BUSINESS</v>
          </cell>
        </row>
        <row r="9350">
          <cell r="A9350">
            <v>1703201</v>
          </cell>
          <cell r="B9350" t="str">
            <v>ASS'D INVEST-OTHER OUTSIDE OWN BUSINESS</v>
          </cell>
        </row>
        <row r="9351">
          <cell r="A9351">
            <v>1703201</v>
          </cell>
          <cell r="B9351" t="str">
            <v>ASS'D INVEST-OTHER OUTSIDE OWN BUSINESS</v>
          </cell>
        </row>
        <row r="9352">
          <cell r="A9352">
            <v>1703201</v>
          </cell>
          <cell r="B9352" t="str">
            <v>ASS'D INVEST-OTHER OUTSIDE OWN BUSINESS</v>
          </cell>
        </row>
        <row r="9353">
          <cell r="A9353">
            <v>1709401</v>
          </cell>
          <cell r="B9353" t="str">
            <v>ACCOUNTS PAYABLE-COMP OTH THAN W/IN OWN BUSINESS</v>
          </cell>
        </row>
        <row r="9354">
          <cell r="A9354">
            <v>1811401</v>
          </cell>
          <cell r="B9354" t="str">
            <v>DEF.US FED. INC. TAXES-OTHER</v>
          </cell>
        </row>
        <row r="9355">
          <cell r="A9355">
            <v>1814001</v>
          </cell>
          <cell r="B9355" t="str">
            <v>DEF.US FED.INC.TAXES-INTERCO PROFITS IN ASSETS</v>
          </cell>
        </row>
        <row r="9356">
          <cell r="A9356">
            <v>1820001</v>
          </cell>
          <cell r="B9356" t="str">
            <v>DEFERRED PUERTO RICAN INCOME TAXES</v>
          </cell>
        </row>
        <row r="9357">
          <cell r="A9357">
            <v>1830001</v>
          </cell>
          <cell r="B9357" t="str">
            <v>DEFERRED FOREIGN INCOME TAXES</v>
          </cell>
        </row>
        <row r="9358">
          <cell r="A9358">
            <v>2000001</v>
          </cell>
          <cell r="B9358" t="str">
            <v>BALANCE AT JANUARY 1</v>
          </cell>
        </row>
        <row r="9359">
          <cell r="A9359">
            <v>2000001</v>
          </cell>
          <cell r="B9359" t="str">
            <v>BALANCE AT JANUARY 1</v>
          </cell>
        </row>
        <row r="9360">
          <cell r="A9360">
            <v>2000001</v>
          </cell>
          <cell r="B9360" t="str">
            <v>BALANCE AT JANUARY 1</v>
          </cell>
        </row>
        <row r="9361">
          <cell r="A9361">
            <v>2000001</v>
          </cell>
          <cell r="B9361" t="str">
            <v>BALANCE AT JANUARY 1</v>
          </cell>
        </row>
        <row r="9362">
          <cell r="A9362">
            <v>2000002</v>
          </cell>
          <cell r="B9362" t="str">
            <v>GROSS EXPEND. CURR. YR.-ACQ OF NEW BUSINESS</v>
          </cell>
        </row>
        <row r="9363">
          <cell r="A9363">
            <v>2000003</v>
          </cell>
          <cell r="B9363" t="str">
            <v>GROSS EXPEND. CURR. YR.-OTHER</v>
          </cell>
        </row>
        <row r="9364">
          <cell r="A9364">
            <v>2000003</v>
          </cell>
          <cell r="B9364" t="str">
            <v>GROSS EXPEND. CURR. YR.-OTHER</v>
          </cell>
        </row>
        <row r="9365">
          <cell r="A9365">
            <v>2000003</v>
          </cell>
          <cell r="B9365" t="str">
            <v>GROSS EXPEND. CURR. YR.-OTHER</v>
          </cell>
        </row>
        <row r="9366">
          <cell r="A9366">
            <v>2000003</v>
          </cell>
          <cell r="B9366" t="str">
            <v>GROSS EXPEND. CURR. YR.-OTHER</v>
          </cell>
        </row>
        <row r="9367">
          <cell r="A9367">
            <v>2000003</v>
          </cell>
          <cell r="B9367" t="str">
            <v>GROSS EXPEND. CURR. YR.-OTHER</v>
          </cell>
        </row>
        <row r="9368">
          <cell r="A9368">
            <v>2000003</v>
          </cell>
          <cell r="B9368" t="str">
            <v>GROSS EXPEND. CURR. YR.-OTHER</v>
          </cell>
        </row>
        <row r="9369">
          <cell r="A9369">
            <v>2000003</v>
          </cell>
          <cell r="B9369" t="str">
            <v>GROSS EXPEND. CURR. YR.-OTHER</v>
          </cell>
        </row>
        <row r="9370">
          <cell r="A9370">
            <v>2000004</v>
          </cell>
          <cell r="B9370" t="str">
            <v>WRITE OFFS, ETC</v>
          </cell>
        </row>
        <row r="9371">
          <cell r="A9371">
            <v>2000004</v>
          </cell>
          <cell r="B9371" t="str">
            <v>WRITE OFFS, ETC</v>
          </cell>
        </row>
        <row r="9372">
          <cell r="A9372">
            <v>2000004</v>
          </cell>
          <cell r="B9372" t="str">
            <v>WRITE OFFS, ETC</v>
          </cell>
        </row>
        <row r="9373">
          <cell r="A9373">
            <v>2911001</v>
          </cell>
          <cell r="B9373" t="str">
            <v>LEASEHOLD COSTS-1ST COST-AT JANUARY 1</v>
          </cell>
        </row>
        <row r="9374">
          <cell r="A9374">
            <v>2911001</v>
          </cell>
          <cell r="B9374" t="str">
            <v>LEASEHOLD COSTS-1ST COST-AT JANUARY 1</v>
          </cell>
        </row>
        <row r="9375">
          <cell r="A9375">
            <v>2911001</v>
          </cell>
          <cell r="B9375" t="str">
            <v>LEASEHOLD COSTS-1ST COST-AT JANUARY 1</v>
          </cell>
        </row>
        <row r="9376">
          <cell r="A9376">
            <v>2911001</v>
          </cell>
          <cell r="B9376" t="str">
            <v>LEASEHOLD COSTS-1ST COST-AT JANUARY 1</v>
          </cell>
        </row>
        <row r="9377">
          <cell r="A9377">
            <v>2911001</v>
          </cell>
          <cell r="B9377" t="str">
            <v>LEASEHOLD COSTS-1ST COST-AT JANUARY 1</v>
          </cell>
        </row>
        <row r="9378">
          <cell r="A9378">
            <v>2911002</v>
          </cell>
          <cell r="B9378" t="str">
            <v>CURRENT YR ADDITIONS</v>
          </cell>
        </row>
        <row r="9379">
          <cell r="A9379">
            <v>2911003</v>
          </cell>
          <cell r="B9379" t="str">
            <v>NET TRANSFERS/RETIREMENTS</v>
          </cell>
        </row>
        <row r="9380">
          <cell r="A9380">
            <v>2912001</v>
          </cell>
          <cell r="B9380" t="str">
            <v>AMORTIZATION-CUR YR CHG TO OPER.</v>
          </cell>
        </row>
        <row r="9381">
          <cell r="A9381">
            <v>2912001</v>
          </cell>
          <cell r="B9381" t="str">
            <v>AMORTIZATION-CUR YR CHG TO OPER.</v>
          </cell>
        </row>
        <row r="9382">
          <cell r="A9382">
            <v>2912002</v>
          </cell>
          <cell r="B9382" t="str">
            <v>NET TRANSFERS/RETIREMENTS</v>
          </cell>
        </row>
        <row r="9383">
          <cell r="A9383">
            <v>2921101</v>
          </cell>
          <cell r="B9383" t="str">
            <v>FIRST COST-END OF PERIOD</v>
          </cell>
        </row>
        <row r="9384">
          <cell r="A9384">
            <v>2921101</v>
          </cell>
          <cell r="B9384" t="str">
            <v>FIRST COST-END OF PERIOD</v>
          </cell>
        </row>
        <row r="9385">
          <cell r="A9385">
            <v>2921101</v>
          </cell>
          <cell r="B9385" t="str">
            <v>FIRST COST-END OF PERIOD</v>
          </cell>
        </row>
        <row r="9386">
          <cell r="A9386">
            <v>2922101</v>
          </cell>
          <cell r="B9386" t="str">
            <v>AMORTIZATION-BALANCE END OF PERIOD</v>
          </cell>
        </row>
        <row r="9387">
          <cell r="A9387">
            <v>2922101</v>
          </cell>
          <cell r="B9387" t="str">
            <v>AMORTIZATION-BALANCE END OF PERIOD</v>
          </cell>
        </row>
        <row r="9388">
          <cell r="A9388">
            <v>2922101</v>
          </cell>
          <cell r="B9388" t="str">
            <v>AMORTIZATION-BALANCE END OF PERIOD</v>
          </cell>
        </row>
        <row r="9389">
          <cell r="A9389">
            <v>2922101</v>
          </cell>
          <cell r="B9389" t="str">
            <v>AMORTIZATION-BALANCE END OF PERIOD</v>
          </cell>
        </row>
        <row r="9390">
          <cell r="A9390">
            <v>2923101</v>
          </cell>
          <cell r="B9390" t="str">
            <v>DIF BETWEEN COST &amp; SOE AT ACQUISITION</v>
          </cell>
        </row>
        <row r="9391">
          <cell r="A9391">
            <v>2923101</v>
          </cell>
          <cell r="B9391" t="str">
            <v>DIF BETWEEN COST &amp; SOE AT ACQUISITION</v>
          </cell>
        </row>
        <row r="9392">
          <cell r="A9392">
            <v>2923301</v>
          </cell>
          <cell r="B9392" t="str">
            <v>DIF BETWEEN COST &amp; SOE AT ACQUISITION</v>
          </cell>
        </row>
        <row r="9393">
          <cell r="A9393">
            <v>2924101</v>
          </cell>
          <cell r="B9393" t="str">
            <v>ALLOWANCE FOR AMORTIZATION</v>
          </cell>
        </row>
        <row r="9394">
          <cell r="A9394">
            <v>2924101</v>
          </cell>
          <cell r="B9394" t="str">
            <v>ALLOWANCE FOR AMORTIZATION</v>
          </cell>
        </row>
        <row r="9395">
          <cell r="A9395">
            <v>2924301</v>
          </cell>
          <cell r="B9395" t="str">
            <v>ALLOWANCE FOR AMORTIZATION</v>
          </cell>
        </row>
        <row r="9396">
          <cell r="A9396">
            <v>2931001</v>
          </cell>
          <cell r="B9396" t="str">
            <v>RESERVE FOR DEPRECIATION-CY</v>
          </cell>
        </row>
        <row r="9397">
          <cell r="A9397">
            <v>2931001</v>
          </cell>
          <cell r="B9397" t="str">
            <v>RESERVE FOR DEPRECIATION-CY</v>
          </cell>
        </row>
        <row r="9398">
          <cell r="A9398">
            <v>2931001</v>
          </cell>
          <cell r="B9398" t="str">
            <v>RESERVE FOR DEPRECIATION-CY</v>
          </cell>
        </row>
        <row r="9399">
          <cell r="A9399">
            <v>2931001</v>
          </cell>
          <cell r="B9399" t="str">
            <v>RESERVE FOR DEPRECIATION-CY</v>
          </cell>
        </row>
        <row r="9400">
          <cell r="A9400">
            <v>2950001</v>
          </cell>
          <cell r="B9400" t="str">
            <v>PRIOR YEARS</v>
          </cell>
        </row>
        <row r="9401">
          <cell r="A9401">
            <v>2950001</v>
          </cell>
          <cell r="B9401" t="str">
            <v>PRIOR YEARS</v>
          </cell>
        </row>
        <row r="9402">
          <cell r="A9402">
            <v>2950001</v>
          </cell>
          <cell r="B9402" t="str">
            <v>PRIOR YEARS</v>
          </cell>
        </row>
        <row r="9403">
          <cell r="A9403">
            <v>2950001</v>
          </cell>
          <cell r="B9403" t="str">
            <v>PRIOR YEARS</v>
          </cell>
        </row>
        <row r="9404">
          <cell r="A9404">
            <v>2950001</v>
          </cell>
          <cell r="B9404" t="str">
            <v>PRIOR YEARS</v>
          </cell>
        </row>
        <row r="9405">
          <cell r="A9405">
            <v>3010001</v>
          </cell>
          <cell r="B9405" t="str">
            <v>US FEDERAL INCOME TAXES PAYABLE</v>
          </cell>
        </row>
        <row r="9406">
          <cell r="A9406">
            <v>3010001</v>
          </cell>
          <cell r="B9406" t="str">
            <v>US FEDERAL INCOME TAXES PAYABLE</v>
          </cell>
        </row>
        <row r="9407">
          <cell r="A9407">
            <v>3010001</v>
          </cell>
          <cell r="B9407" t="str">
            <v>US FEDERAL INCOME TAXES PAYABLE</v>
          </cell>
        </row>
        <row r="9408">
          <cell r="A9408">
            <v>3031001</v>
          </cell>
          <cell r="B9408" t="str">
            <v>PUERTO RICAN &amp; FOREIGN INC TAXES-PAYABLE CURR YR</v>
          </cell>
        </row>
        <row r="9409">
          <cell r="A9409">
            <v>3031001</v>
          </cell>
          <cell r="B9409" t="str">
            <v>PUERTO RICAN &amp; FOREIGN INC TAXES-PAYABLE CURR YR</v>
          </cell>
        </row>
        <row r="9410">
          <cell r="A9410">
            <v>3031001</v>
          </cell>
          <cell r="B9410" t="str">
            <v>PUERTO RICAN &amp; FOREIGN INC TAXES-PAYABLE CURR YR</v>
          </cell>
        </row>
        <row r="9411">
          <cell r="A9411">
            <v>3032001</v>
          </cell>
          <cell r="B9411" t="str">
            <v>PUERTO RICAN &amp; FOREIGN INC TAXES-PAYABLE-PRIOR YRS</v>
          </cell>
        </row>
        <row r="9412">
          <cell r="A9412">
            <v>3032001</v>
          </cell>
          <cell r="B9412" t="str">
            <v>PUERTO RICAN &amp; FOREIGN INC TAXES-PAYABLE-PRIOR YRS</v>
          </cell>
        </row>
        <row r="9413">
          <cell r="A9413">
            <v>3032001</v>
          </cell>
          <cell r="B9413" t="str">
            <v>PUERTO RICAN &amp; FOREIGN INC TAXES-PAYABLE-PRIOR YRS</v>
          </cell>
        </row>
        <row r="9414">
          <cell r="A9414">
            <v>3111001</v>
          </cell>
          <cell r="B9414" t="str">
            <v>TRADE ACCOUNTS PAYABLE</v>
          </cell>
        </row>
        <row r="9415">
          <cell r="A9415">
            <v>3111001</v>
          </cell>
          <cell r="B9415" t="str">
            <v>TRADE ACCOUNTS PAYABLE</v>
          </cell>
        </row>
        <row r="9416">
          <cell r="A9416">
            <v>3111001</v>
          </cell>
          <cell r="B9416" t="str">
            <v>TRADE ACCOUNTS PAYABLE</v>
          </cell>
        </row>
        <row r="9417">
          <cell r="A9417">
            <v>3111001</v>
          </cell>
          <cell r="B9417" t="str">
            <v>TRADE ACCOUNTS PAYABLE</v>
          </cell>
        </row>
        <row r="9418">
          <cell r="A9418">
            <v>3111001</v>
          </cell>
          <cell r="B9418" t="str">
            <v>TRADE ACCOUNTS PAYABLE</v>
          </cell>
        </row>
        <row r="9419">
          <cell r="A9419">
            <v>3111001</v>
          </cell>
          <cell r="B9419" t="str">
            <v>TRADE ACCOUNTS PAYABLE</v>
          </cell>
        </row>
        <row r="9420">
          <cell r="A9420">
            <v>3112001</v>
          </cell>
          <cell r="B9420" t="str">
            <v>TRADE NOTES PAYABLE</v>
          </cell>
        </row>
        <row r="9421">
          <cell r="A9421">
            <v>3130071</v>
          </cell>
          <cell r="B9421" t="str">
            <v>INTERNAL BORROWINGS</v>
          </cell>
        </row>
        <row r="9422">
          <cell r="A9422">
            <v>3131001</v>
          </cell>
          <cell r="B9422" t="str">
            <v>SHORT TERM BORROWINGS</v>
          </cell>
        </row>
        <row r="9423">
          <cell r="A9423">
            <v>3137101</v>
          </cell>
          <cell r="B9423" t="str">
            <v>INTERCO BORROWINGS-CONSOL COMP-WITHIN OWN BUSINESS</v>
          </cell>
        </row>
        <row r="9424">
          <cell r="A9424">
            <v>3137101</v>
          </cell>
          <cell r="B9424" t="str">
            <v>INTERCO BORROWINGS-CONSOL COMP-WITHIN OWN BUSINESS</v>
          </cell>
        </row>
        <row r="9425">
          <cell r="A9425">
            <v>3137201</v>
          </cell>
          <cell r="B9425" t="str">
            <v>INTERCO BORROWINGS-CONSOL COMP OUTSIDE OWN BUS</v>
          </cell>
        </row>
        <row r="9426">
          <cell r="A9426">
            <v>3137201</v>
          </cell>
          <cell r="B9426" t="str">
            <v>INTERCO BORROWINGS-CONSOL COMP OUTSIDE OWN BUS</v>
          </cell>
        </row>
        <row r="9427">
          <cell r="A9427">
            <v>3137201</v>
          </cell>
          <cell r="B9427" t="str">
            <v>INTERCO BORROWINGS-CONSOL COMP OUTSIDE OWN BUS</v>
          </cell>
        </row>
        <row r="9428">
          <cell r="A9428">
            <v>3137201</v>
          </cell>
          <cell r="B9428" t="str">
            <v>INTERCO BORROWINGS-CONSOL COMP OUTSIDE OWN BUS</v>
          </cell>
        </row>
        <row r="9429">
          <cell r="A9429">
            <v>3137320</v>
          </cell>
          <cell r="B9429" t="str">
            <v>IC-CASH POOL-USA</v>
          </cell>
        </row>
        <row r="9430">
          <cell r="A9430">
            <v>3137340</v>
          </cell>
          <cell r="B9430" t="str">
            <v>IC-CASH POOL-MEXICO</v>
          </cell>
        </row>
        <row r="9431">
          <cell r="A9431">
            <v>3172001</v>
          </cell>
          <cell r="B9431" t="str">
            <v>LONG-TERM BORROWINGS-CURRENT</v>
          </cell>
        </row>
        <row r="9432">
          <cell r="A9432">
            <v>3182001</v>
          </cell>
          <cell r="B9432" t="str">
            <v>LONG-TERM BORROWINGS NON-CURRENT</v>
          </cell>
        </row>
        <row r="9433">
          <cell r="A9433">
            <v>3182001</v>
          </cell>
          <cell r="B9433" t="str">
            <v>LONG-TERM BORROWINGS NON-CURRENT</v>
          </cell>
        </row>
        <row r="9434">
          <cell r="A9434">
            <v>3311001</v>
          </cell>
          <cell r="B9434" t="str">
            <v>TRADE PAYBLES-DUE TO CONS COMP WITHIN OWN BUS</v>
          </cell>
        </row>
        <row r="9435">
          <cell r="A9435">
            <v>3311001</v>
          </cell>
          <cell r="B9435" t="str">
            <v>TRADE PAYBLES-DUE TO CONS COMP WITHIN OWN BUS</v>
          </cell>
        </row>
        <row r="9436">
          <cell r="A9436">
            <v>3311001</v>
          </cell>
          <cell r="B9436" t="str">
            <v>TRADE PAYBLES-DUE TO CONS COMP WITHIN OWN BUS</v>
          </cell>
        </row>
        <row r="9437">
          <cell r="A9437">
            <v>3311001</v>
          </cell>
          <cell r="B9437" t="str">
            <v>TRADE PAYBLES-DUE TO CONS COMP WITHIN OWN BUS</v>
          </cell>
        </row>
        <row r="9438">
          <cell r="A9438">
            <v>3311001</v>
          </cell>
          <cell r="B9438" t="str">
            <v>TRADE PAYBLES-DUE TO CONS COMP WITHIN OWN BUS</v>
          </cell>
        </row>
        <row r="9439">
          <cell r="A9439">
            <v>3311001</v>
          </cell>
          <cell r="B9439" t="str">
            <v>TRADE PAYBLES-DUE TO CONS COMP WITHIN OWN BUS</v>
          </cell>
        </row>
        <row r="9440">
          <cell r="A9440">
            <v>3311001</v>
          </cell>
          <cell r="B9440" t="str">
            <v>TRADE PAYBLES-DUE TO CONS COMP WITHIN OWN BUS</v>
          </cell>
        </row>
        <row r="9441">
          <cell r="A9441">
            <v>3311001</v>
          </cell>
          <cell r="B9441" t="str">
            <v>TRADE PAYBLES-DUE TO CONS COMP WITHIN OWN BUS</v>
          </cell>
        </row>
        <row r="9442">
          <cell r="A9442">
            <v>3311001</v>
          </cell>
          <cell r="B9442" t="str">
            <v>TRADE PAYBLES-DUE TO CONS COMP WITHIN OWN BUS</v>
          </cell>
        </row>
        <row r="9443">
          <cell r="A9443">
            <v>3311001</v>
          </cell>
          <cell r="B9443" t="str">
            <v>TRADE PAYBLES-DUE TO CONS COMP WITHIN OWN BUS</v>
          </cell>
        </row>
        <row r="9444">
          <cell r="A9444">
            <v>3311001</v>
          </cell>
          <cell r="B9444" t="str">
            <v>TRADE PAYBLES-DUE TO CONS COMP WITHIN OWN BUS</v>
          </cell>
        </row>
        <row r="9445">
          <cell r="A9445">
            <v>3311001</v>
          </cell>
          <cell r="B9445" t="str">
            <v>TRADE PAYBLES-DUE TO CONS COMP WITHIN OWN BUS</v>
          </cell>
        </row>
        <row r="9446">
          <cell r="A9446">
            <v>3311001</v>
          </cell>
          <cell r="B9446" t="str">
            <v>TRADE PAYBLES-DUE TO CONS COMP WITHIN OWN BUS</v>
          </cell>
        </row>
        <row r="9447">
          <cell r="A9447">
            <v>3311001</v>
          </cell>
          <cell r="B9447" t="str">
            <v>TRADE PAYBLES-DUE TO CONS COMP WITHIN OWN BUS</v>
          </cell>
        </row>
        <row r="9448">
          <cell r="A9448">
            <v>3311001</v>
          </cell>
          <cell r="B9448" t="str">
            <v>TRADE PAYBLES-DUE TO CONS COMP WITHIN OWN BUS</v>
          </cell>
        </row>
        <row r="9449">
          <cell r="A9449">
            <v>3311001</v>
          </cell>
          <cell r="B9449" t="str">
            <v>TRADE PAYBLES-DUE TO CONS COMP WITHIN OWN BUS</v>
          </cell>
        </row>
        <row r="9450">
          <cell r="A9450">
            <v>3311001</v>
          </cell>
          <cell r="B9450" t="str">
            <v>TRADE PAYBLES-DUE TO CONS COMP WITHIN OWN BUS</v>
          </cell>
        </row>
        <row r="9451">
          <cell r="A9451">
            <v>3311001</v>
          </cell>
          <cell r="B9451" t="str">
            <v>TRADE PAYBLES-DUE TO CONS COMP WITHIN OWN BUS</v>
          </cell>
        </row>
        <row r="9452">
          <cell r="A9452">
            <v>3311001</v>
          </cell>
          <cell r="B9452" t="str">
            <v>TRADE PAYBLES-DUE TO CONS COMP WITHIN OWN BUS</v>
          </cell>
        </row>
        <row r="9453">
          <cell r="A9453">
            <v>3311001</v>
          </cell>
          <cell r="B9453" t="str">
            <v>TRADE PAYBLES-DUE TO CONS COMP WITHIN OWN BUS</v>
          </cell>
        </row>
        <row r="9454">
          <cell r="A9454">
            <v>3311001</v>
          </cell>
          <cell r="B9454" t="str">
            <v>TRADE PAYBLES-DUE TO CONS COMP WITHIN OWN BUS</v>
          </cell>
        </row>
        <row r="9455">
          <cell r="A9455">
            <v>3311001</v>
          </cell>
          <cell r="B9455" t="str">
            <v>TRADE PAYBLES-DUE TO CONS COMP WITHIN OWN BUS</v>
          </cell>
        </row>
        <row r="9456">
          <cell r="A9456">
            <v>3311001</v>
          </cell>
          <cell r="B9456" t="str">
            <v>TRADE PAYBLES-DUE TO CONS COMP WITHIN OWN BUS</v>
          </cell>
        </row>
        <row r="9457">
          <cell r="A9457">
            <v>3311001</v>
          </cell>
          <cell r="B9457" t="str">
            <v>TRADE PAYBLES-DUE TO CONS COMP WITHIN OWN BUS</v>
          </cell>
        </row>
        <row r="9458">
          <cell r="A9458">
            <v>3311001</v>
          </cell>
          <cell r="B9458" t="str">
            <v>TRADE PAYBLES-DUE TO CONS COMP WITHIN OWN BUS</v>
          </cell>
        </row>
        <row r="9459">
          <cell r="A9459">
            <v>3311001</v>
          </cell>
          <cell r="B9459" t="str">
            <v>TRADE PAYBLES-DUE TO CONS COMP WITHIN OWN BUS</v>
          </cell>
        </row>
        <row r="9460">
          <cell r="A9460">
            <v>3311001</v>
          </cell>
          <cell r="B9460" t="str">
            <v>TRADE PAYBLES-DUE TO CONS COMP WITHIN OWN BUS</v>
          </cell>
        </row>
        <row r="9461">
          <cell r="A9461">
            <v>3311001</v>
          </cell>
          <cell r="B9461" t="str">
            <v>TRADE PAYBLES-DUE TO CONS COMP WITHIN OWN BUS</v>
          </cell>
        </row>
        <row r="9462">
          <cell r="A9462">
            <v>3311001</v>
          </cell>
          <cell r="B9462" t="str">
            <v>TRADE PAYBLES-DUE TO CONS COMP WITHIN OWN BUS</v>
          </cell>
        </row>
        <row r="9463">
          <cell r="A9463">
            <v>3311001</v>
          </cell>
          <cell r="B9463" t="str">
            <v>TRADE PAYBLES-DUE TO CONS COMP WITHIN OWN BUS</v>
          </cell>
        </row>
        <row r="9464">
          <cell r="A9464">
            <v>3311001</v>
          </cell>
          <cell r="B9464" t="str">
            <v>TRADE PAYBLES-DUE TO CONS COMP WITHIN OWN BUS</v>
          </cell>
        </row>
        <row r="9465">
          <cell r="A9465">
            <v>3311001</v>
          </cell>
          <cell r="B9465" t="str">
            <v>TRADE PAYBLES-DUE TO CONS COMP WITHIN OWN BUS</v>
          </cell>
        </row>
        <row r="9466">
          <cell r="A9466">
            <v>3311001</v>
          </cell>
          <cell r="B9466" t="str">
            <v>TRADE PAYBLES-DUE TO CONS COMP WITHIN OWN BUS</v>
          </cell>
        </row>
        <row r="9467">
          <cell r="A9467">
            <v>3311001</v>
          </cell>
          <cell r="B9467" t="str">
            <v>TRADE PAYBLES-DUE TO CONS COMP WITHIN OWN BUS</v>
          </cell>
        </row>
        <row r="9468">
          <cell r="A9468">
            <v>3311001</v>
          </cell>
          <cell r="B9468" t="str">
            <v>TRADE PAYBLES-DUE TO CONS COMP WITHIN OWN BUS</v>
          </cell>
        </row>
        <row r="9469">
          <cell r="A9469">
            <v>3311001</v>
          </cell>
          <cell r="B9469" t="str">
            <v>TRADE PAYBLES-DUE TO CONS COMP WITHIN OWN BUS</v>
          </cell>
        </row>
        <row r="9470">
          <cell r="A9470">
            <v>3311001</v>
          </cell>
          <cell r="B9470" t="str">
            <v>TRADE PAYBLES-DUE TO CONS COMP WITHIN OWN BUS</v>
          </cell>
        </row>
        <row r="9471">
          <cell r="A9471">
            <v>3311001</v>
          </cell>
          <cell r="B9471" t="str">
            <v>TRADE PAYBLES-DUE TO CONS COMP WITHIN OWN BUS</v>
          </cell>
        </row>
        <row r="9472">
          <cell r="A9472">
            <v>3311001</v>
          </cell>
          <cell r="B9472" t="str">
            <v>TRADE PAYBLES-DUE TO CONS COMP WITHIN OWN BUS</v>
          </cell>
        </row>
        <row r="9473">
          <cell r="A9473">
            <v>3311001</v>
          </cell>
          <cell r="B9473" t="str">
            <v>TRADE PAYBLES-DUE TO CONS COMP WITHIN OWN BUS</v>
          </cell>
        </row>
        <row r="9474">
          <cell r="A9474">
            <v>3311001</v>
          </cell>
          <cell r="B9474" t="str">
            <v>TRADE PAYBLES-DUE TO CONS COMP WITHIN OWN BUS</v>
          </cell>
        </row>
        <row r="9475">
          <cell r="A9475">
            <v>3311001</v>
          </cell>
          <cell r="B9475" t="str">
            <v>TRADE PAYBLES-DUE TO CONS COMP WITHIN OWN BUS</v>
          </cell>
        </row>
        <row r="9476">
          <cell r="A9476">
            <v>3311001</v>
          </cell>
          <cell r="B9476" t="str">
            <v>TRADE PAYBLES-DUE TO CONS COMP WITHIN OWN BUS</v>
          </cell>
        </row>
        <row r="9477">
          <cell r="A9477">
            <v>3311001</v>
          </cell>
          <cell r="B9477" t="str">
            <v>TRADE PAYBLES-DUE TO CONS COMP WITHIN OWN BUS</v>
          </cell>
        </row>
        <row r="9478">
          <cell r="A9478">
            <v>3312001</v>
          </cell>
          <cell r="B9478" t="str">
            <v>DUE TO CONS COMP OUTSIDE OWN BUS</v>
          </cell>
        </row>
        <row r="9479">
          <cell r="A9479">
            <v>3312001</v>
          </cell>
          <cell r="B9479" t="str">
            <v>DUE TO CONS COMP OUTSIDE OWN BUS</v>
          </cell>
        </row>
        <row r="9480">
          <cell r="A9480">
            <v>3312001</v>
          </cell>
          <cell r="B9480" t="str">
            <v>DUE TO CONS COMP OUTSIDE OWN BUS</v>
          </cell>
        </row>
        <row r="9481">
          <cell r="A9481">
            <v>3330001</v>
          </cell>
          <cell r="B9481" t="str">
            <v>DUE TO GECS &amp; ITS AFFILIATES</v>
          </cell>
        </row>
        <row r="9482">
          <cell r="A9482">
            <v>3330001</v>
          </cell>
          <cell r="B9482" t="str">
            <v>DUE TO GECS &amp; ITS AFFILIATES</v>
          </cell>
        </row>
        <row r="9483">
          <cell r="A9483">
            <v>3330002</v>
          </cell>
          <cell r="B9483" t="str">
            <v>TRADE PAYABLES - GECS CORPORATE</v>
          </cell>
        </row>
        <row r="9484">
          <cell r="A9484">
            <v>3411001</v>
          </cell>
          <cell r="B9484" t="str">
            <v>PENSION PLAN COLLECTIONS</v>
          </cell>
        </row>
        <row r="9485">
          <cell r="A9485">
            <v>3411101</v>
          </cell>
          <cell r="B9485" t="str">
            <v>TAXES WITHHELD FROM EMPLOYEE EARNINGS</v>
          </cell>
        </row>
        <row r="9486">
          <cell r="A9486">
            <v>3411101</v>
          </cell>
          <cell r="B9486" t="str">
            <v>TAXES WITHHELD FROM EMPLOYEE EARNINGS</v>
          </cell>
        </row>
        <row r="9487">
          <cell r="A9487">
            <v>3411101</v>
          </cell>
          <cell r="B9487" t="str">
            <v>TAXES WITHHELD FROM EMPLOYEE EARNINGS</v>
          </cell>
        </row>
        <row r="9488">
          <cell r="A9488">
            <v>3411101</v>
          </cell>
          <cell r="B9488" t="str">
            <v>TAXES WITHHELD FROM EMPLOYEE EARNINGS</v>
          </cell>
        </row>
        <row r="9489">
          <cell r="A9489">
            <v>3411101</v>
          </cell>
          <cell r="B9489" t="str">
            <v>TAXES WITHHELD FROM EMPLOYEE EARNINGS</v>
          </cell>
        </row>
        <row r="9490">
          <cell r="A9490">
            <v>3411201</v>
          </cell>
          <cell r="B9490" t="str">
            <v>COLLECTIONS UNDER EMP PLANS EXCL PENSION</v>
          </cell>
        </row>
        <row r="9491">
          <cell r="A9491">
            <v>3411201</v>
          </cell>
          <cell r="B9491" t="str">
            <v>COLLECTIONS UNDER EMP PLANS EXCL PENSION</v>
          </cell>
        </row>
        <row r="9492">
          <cell r="A9492">
            <v>3411201</v>
          </cell>
          <cell r="B9492" t="str">
            <v>COLLECTIONS UNDER EMP PLANS EXCL PENSION</v>
          </cell>
        </row>
        <row r="9493">
          <cell r="A9493">
            <v>3411201</v>
          </cell>
          <cell r="B9493" t="str">
            <v>COLLECTIONS UNDER EMP PLANS EXCL PENSION</v>
          </cell>
        </row>
        <row r="9494">
          <cell r="A9494">
            <v>3411201</v>
          </cell>
          <cell r="B9494" t="str">
            <v>COLLECTIONS UNDER EMP PLANS EXCL PENSION</v>
          </cell>
        </row>
        <row r="9495">
          <cell r="A9495">
            <v>3411201</v>
          </cell>
          <cell r="B9495" t="str">
            <v>COLLECTIONS UNDER EMP PLANS EXCL PENSION</v>
          </cell>
        </row>
        <row r="9496">
          <cell r="A9496">
            <v>3411201</v>
          </cell>
          <cell r="B9496" t="str">
            <v>COLLECTIONS UNDER EMP PLANS EXCL PENSION</v>
          </cell>
        </row>
        <row r="9497">
          <cell r="A9497">
            <v>3412701</v>
          </cell>
          <cell r="B9497" t="str">
            <v>UNCLAIMED ITEMS AND ALL OTHER  341.27,.30-.33,.36,.37,.4</v>
          </cell>
        </row>
        <row r="9498">
          <cell r="A9498">
            <v>3412701</v>
          </cell>
          <cell r="B9498" t="str">
            <v>UNCLAIMED ITEMS AND ALL OTHER  341.27,.30-.33,.36,.37,.4</v>
          </cell>
        </row>
        <row r="9499">
          <cell r="A9499">
            <v>3412701</v>
          </cell>
          <cell r="B9499" t="str">
            <v>UNCLAIMED ITEMS AND ALL OTHER  341.27,.30-.33,.36,.37,.4</v>
          </cell>
        </row>
        <row r="9500">
          <cell r="A9500">
            <v>3412701</v>
          </cell>
          <cell r="B9500" t="str">
            <v>UNCLAIMED ITEMS AND ALL OTHER  341.27,.30-.33,.36,.37,.4</v>
          </cell>
        </row>
        <row r="9501">
          <cell r="A9501">
            <v>3412701</v>
          </cell>
          <cell r="B9501" t="str">
            <v>UNCLAIMED ITEMS AND ALL OTHER  341.27,.30-.33,.36,.37,.4</v>
          </cell>
        </row>
        <row r="9502">
          <cell r="A9502">
            <v>3412701</v>
          </cell>
          <cell r="B9502" t="str">
            <v>UNCLAIMED ITEMS AND ALL OTHER  341.27,.30-.33,.36,.37,.4</v>
          </cell>
        </row>
        <row r="9503">
          <cell r="A9503">
            <v>3412701</v>
          </cell>
          <cell r="B9503" t="str">
            <v>UNCLAIMED ITEMS AND ALL OTHER  341.27,.30-.33,.36,.37,.4</v>
          </cell>
        </row>
        <row r="9504">
          <cell r="A9504">
            <v>3412701</v>
          </cell>
          <cell r="B9504" t="str">
            <v>UNCLAIMED ITEMS AND ALL OTHER  341.27,.30-.33,.36,.37,.4</v>
          </cell>
        </row>
        <row r="9505">
          <cell r="A9505">
            <v>3412701</v>
          </cell>
          <cell r="B9505" t="str">
            <v>UNCLAIMED ITEMS AND ALL OTHER  341.27,.30-.33,.36,.37,.4</v>
          </cell>
        </row>
        <row r="9506">
          <cell r="A9506">
            <v>3451001</v>
          </cell>
          <cell r="B9506" t="str">
            <v>VACATIONS ACCRUED</v>
          </cell>
        </row>
        <row r="9507">
          <cell r="A9507">
            <v>3451001</v>
          </cell>
          <cell r="B9507" t="str">
            <v>VACATIONS ACCRUED</v>
          </cell>
        </row>
        <row r="9508">
          <cell r="A9508">
            <v>3451001</v>
          </cell>
          <cell r="B9508" t="str">
            <v>VACATIONS ACCRUED</v>
          </cell>
        </row>
        <row r="9509">
          <cell r="A9509">
            <v>3451001</v>
          </cell>
          <cell r="B9509" t="str">
            <v>VACATIONS ACCRUED</v>
          </cell>
        </row>
        <row r="9510">
          <cell r="A9510">
            <v>3451001</v>
          </cell>
          <cell r="B9510" t="str">
            <v>VACATIONS ACCRUED</v>
          </cell>
        </row>
        <row r="9511">
          <cell r="A9511">
            <v>3451001</v>
          </cell>
          <cell r="B9511" t="str">
            <v>VACATIONS ACCRUED</v>
          </cell>
        </row>
        <row r="9512">
          <cell r="A9512">
            <v>3452001</v>
          </cell>
          <cell r="B9512" t="str">
            <v>VACATIONS ACCRUED - NON-TAX DEDUCTIBLE</v>
          </cell>
        </row>
        <row r="9513">
          <cell r="A9513">
            <v>3630001</v>
          </cell>
          <cell r="B9513" t="str">
            <v>ACCRUAL FOR SPECIFIC PRODUCTS COMPLAINTS</v>
          </cell>
        </row>
        <row r="9514">
          <cell r="A9514">
            <v>3710001</v>
          </cell>
          <cell r="B9514" t="str">
            <v>ACCRUED DISCOUNTS AND ALLOWANCES TO CUSTOMERS</v>
          </cell>
        </row>
        <row r="9515">
          <cell r="A9515">
            <v>3710001</v>
          </cell>
          <cell r="B9515" t="str">
            <v>ACCRUED DISCOUNTS AND ALLOWANCES TO CUSTOMERS</v>
          </cell>
        </row>
        <row r="9516">
          <cell r="A9516">
            <v>3730001</v>
          </cell>
          <cell r="B9516" t="str">
            <v>INCENTIVE COMPENSATION ACCRUED</v>
          </cell>
        </row>
        <row r="9517">
          <cell r="A9517">
            <v>3750001</v>
          </cell>
          <cell r="B9517" t="str">
            <v>PAYROLLS ACCRUED</v>
          </cell>
        </row>
        <row r="9518">
          <cell r="A9518">
            <v>3750001</v>
          </cell>
          <cell r="B9518" t="str">
            <v>PAYROLLS ACCRUED</v>
          </cell>
        </row>
        <row r="9519">
          <cell r="A9519">
            <v>3790001</v>
          </cell>
          <cell r="B9519" t="str">
            <v>SOCIAL SECURITY TAXES ACCRUED</v>
          </cell>
        </row>
        <row r="9520">
          <cell r="A9520">
            <v>3790001</v>
          </cell>
          <cell r="B9520" t="str">
            <v>SOCIAL SECURITY TAXES ACCRUED</v>
          </cell>
        </row>
        <row r="9521">
          <cell r="A9521">
            <v>3790001</v>
          </cell>
          <cell r="B9521" t="str">
            <v>SOCIAL SECURITY TAXES ACCRUED</v>
          </cell>
        </row>
        <row r="9522">
          <cell r="A9522">
            <v>3790001</v>
          </cell>
          <cell r="B9522" t="str">
            <v>SOCIAL SECURITY TAXES ACCRUED</v>
          </cell>
        </row>
        <row r="9523">
          <cell r="A9523">
            <v>3790001</v>
          </cell>
          <cell r="B9523" t="str">
            <v>SOCIAL SECURITY TAXES ACCRUED</v>
          </cell>
        </row>
        <row r="9524">
          <cell r="A9524">
            <v>3812001</v>
          </cell>
          <cell r="B9524" t="str">
            <v>OTHER TAXES ACCRUED</v>
          </cell>
        </row>
        <row r="9525">
          <cell r="A9525">
            <v>3812001</v>
          </cell>
          <cell r="B9525" t="str">
            <v>OTHER TAXES ACCRUED</v>
          </cell>
        </row>
        <row r="9526">
          <cell r="A9526">
            <v>3812001</v>
          </cell>
          <cell r="B9526" t="str">
            <v>OTHER TAXES ACCRUED</v>
          </cell>
        </row>
        <row r="9527">
          <cell r="A9527">
            <v>3812001</v>
          </cell>
          <cell r="B9527" t="str">
            <v>OTHER TAXES ACCRUED</v>
          </cell>
        </row>
        <row r="9528">
          <cell r="A9528">
            <v>3812001</v>
          </cell>
          <cell r="B9528" t="str">
            <v>OTHER TAXES ACCRUED</v>
          </cell>
        </row>
        <row r="9529">
          <cell r="A9529">
            <v>3812001</v>
          </cell>
          <cell r="B9529" t="str">
            <v>OTHER TAXES ACCRUED</v>
          </cell>
        </row>
        <row r="9530">
          <cell r="A9530">
            <v>3812001</v>
          </cell>
          <cell r="B9530" t="str">
            <v>OTHER TAXES ACCRUED</v>
          </cell>
        </row>
        <row r="9531">
          <cell r="A9531">
            <v>3812001</v>
          </cell>
          <cell r="B9531" t="str">
            <v>OTHER TAXES ACCRUED</v>
          </cell>
        </row>
        <row r="9532">
          <cell r="A9532">
            <v>3812001</v>
          </cell>
          <cell r="B9532" t="str">
            <v>OTHER TAXES ACCRUED</v>
          </cell>
        </row>
        <row r="9533">
          <cell r="A9533">
            <v>3831201</v>
          </cell>
          <cell r="B9533" t="str">
            <v>GENERAL ELECTRIC INSURANCE PLAN ACCRUALS</v>
          </cell>
        </row>
        <row r="9534">
          <cell r="A9534">
            <v>3831201</v>
          </cell>
          <cell r="B9534" t="str">
            <v>GENERAL ELECTRIC INSURANCE PLAN ACCRUALS</v>
          </cell>
        </row>
        <row r="9535">
          <cell r="A9535">
            <v>3831201</v>
          </cell>
          <cell r="B9535" t="str">
            <v>GENERAL ELECTRIC INSURANCE PLAN ACCRUALS</v>
          </cell>
        </row>
        <row r="9536">
          <cell r="A9536">
            <v>3831201</v>
          </cell>
          <cell r="B9536" t="str">
            <v>GENERAL ELECTRIC INSURANCE PLAN ACCRUALS</v>
          </cell>
        </row>
        <row r="9537">
          <cell r="A9537">
            <v>3831201</v>
          </cell>
          <cell r="B9537" t="str">
            <v>GENERAL ELECTRIC INSURANCE PLAN ACCRUALS</v>
          </cell>
        </row>
        <row r="9538">
          <cell r="A9538">
            <v>3831601</v>
          </cell>
          <cell r="B9538" t="str">
            <v>PENSIONERS' PRODUCT DISCOUNTS &amp; OTHER INS COSTS</v>
          </cell>
        </row>
        <row r="9539">
          <cell r="A9539">
            <v>3833201</v>
          </cell>
          <cell r="B9539" t="str">
            <v>PENSION COSTS ACCRUED-OTHER THAN GE-CURRENT</v>
          </cell>
        </row>
        <row r="9540">
          <cell r="A9540">
            <v>3880001</v>
          </cell>
          <cell r="B9540" t="str">
            <v>SAVINGS AND SECURITY COSTS ACCRUED</v>
          </cell>
        </row>
        <row r="9541">
          <cell r="A9541">
            <v>3911001</v>
          </cell>
          <cell r="B9541" t="str">
            <v>ALL OTHER LIABILITIES</v>
          </cell>
        </row>
        <row r="9542">
          <cell r="A9542">
            <v>3911001</v>
          </cell>
          <cell r="B9542" t="str">
            <v>ALL OTHER LIABILITIES</v>
          </cell>
        </row>
        <row r="9543">
          <cell r="A9543">
            <v>3911001</v>
          </cell>
          <cell r="B9543" t="str">
            <v>ALL OTHER LIABILITIES</v>
          </cell>
        </row>
        <row r="9544">
          <cell r="A9544">
            <v>3911001</v>
          </cell>
          <cell r="B9544" t="str">
            <v>ALL OTHER LIABILITIES</v>
          </cell>
        </row>
        <row r="9545">
          <cell r="A9545">
            <v>3911001</v>
          </cell>
          <cell r="B9545" t="str">
            <v>ALL OTHER LIABILITIES</v>
          </cell>
        </row>
        <row r="9546">
          <cell r="A9546">
            <v>3911001</v>
          </cell>
          <cell r="B9546" t="str">
            <v>ALL OTHER LIABILITIES</v>
          </cell>
        </row>
        <row r="9547">
          <cell r="A9547">
            <v>3911001</v>
          </cell>
          <cell r="B9547" t="str">
            <v>ALL OTHER LIABILITIES</v>
          </cell>
        </row>
        <row r="9548">
          <cell r="A9548">
            <v>3911001</v>
          </cell>
          <cell r="B9548" t="str">
            <v>ALL OTHER LIABILITIES</v>
          </cell>
        </row>
        <row r="9549">
          <cell r="A9549">
            <v>3911001</v>
          </cell>
          <cell r="B9549" t="str">
            <v>ALL OTHER LIABILITIES</v>
          </cell>
        </row>
        <row r="9550">
          <cell r="A9550">
            <v>3911001</v>
          </cell>
          <cell r="B9550" t="str">
            <v>ALL OTHER LIABILITIES</v>
          </cell>
        </row>
        <row r="9551">
          <cell r="A9551">
            <v>3911001</v>
          </cell>
          <cell r="B9551" t="str">
            <v>ALL OTHER LIABILITIES</v>
          </cell>
        </row>
        <row r="9552">
          <cell r="A9552">
            <v>3911001</v>
          </cell>
          <cell r="B9552" t="str">
            <v>ALL OTHER LIABILITIES</v>
          </cell>
        </row>
        <row r="9553">
          <cell r="A9553">
            <v>3911001</v>
          </cell>
          <cell r="B9553" t="str">
            <v>ALL OTHER LIABILITIES</v>
          </cell>
        </row>
        <row r="9554">
          <cell r="A9554">
            <v>3911001</v>
          </cell>
          <cell r="B9554" t="str">
            <v>ALL OTHER LIABILITIES</v>
          </cell>
        </row>
        <row r="9555">
          <cell r="A9555">
            <v>3911001</v>
          </cell>
          <cell r="B9555" t="str">
            <v>ALL OTHER LIABILITIES</v>
          </cell>
        </row>
        <row r="9556">
          <cell r="A9556">
            <v>3911001</v>
          </cell>
          <cell r="B9556" t="str">
            <v>ALL OTHER LIABILITIES</v>
          </cell>
        </row>
        <row r="9557">
          <cell r="A9557">
            <v>3911001</v>
          </cell>
          <cell r="B9557" t="str">
            <v>ALL OTHER LIABILITIES</v>
          </cell>
        </row>
        <row r="9558">
          <cell r="A9558">
            <v>3911001</v>
          </cell>
          <cell r="B9558" t="str">
            <v>ALL OTHER LIABILITIES</v>
          </cell>
        </row>
        <row r="9559">
          <cell r="A9559">
            <v>3911001</v>
          </cell>
          <cell r="B9559" t="str">
            <v>ALL OTHER LIABILITIES</v>
          </cell>
        </row>
        <row r="9560">
          <cell r="A9560">
            <v>3911001</v>
          </cell>
          <cell r="B9560" t="str">
            <v>ALL OTHER LIABILITIES</v>
          </cell>
        </row>
        <row r="9561">
          <cell r="A9561">
            <v>3911001</v>
          </cell>
          <cell r="B9561" t="str">
            <v>ALL OTHER LIABILITIES</v>
          </cell>
        </row>
        <row r="9562">
          <cell r="A9562">
            <v>3911001</v>
          </cell>
          <cell r="B9562" t="str">
            <v>ALL OTHER LIABILITIES</v>
          </cell>
        </row>
        <row r="9563">
          <cell r="A9563">
            <v>3913001</v>
          </cell>
          <cell r="B9563" t="str">
            <v>ESTIMATED COSTS ACCRUED</v>
          </cell>
        </row>
        <row r="9564">
          <cell r="A9564">
            <v>3920001</v>
          </cell>
          <cell r="B9564" t="str">
            <v>OTHER LIABILITIES-NOT CURRENT</v>
          </cell>
        </row>
        <row r="9565">
          <cell r="A9565">
            <v>4012001</v>
          </cell>
          <cell r="B9565" t="str">
            <v>MISCELLANEOUS DEFERRED INCOME                 (401.2,.31</v>
          </cell>
        </row>
        <row r="9566">
          <cell r="A9566">
            <v>4012001</v>
          </cell>
          <cell r="B9566" t="str">
            <v>MISCELLANEOUS DEFERRED INCOME                 (401.2,.31</v>
          </cell>
        </row>
        <row r="9567">
          <cell r="A9567">
            <v>4012001</v>
          </cell>
          <cell r="B9567" t="str">
            <v>MISCELLANEOUS DEFERRED INCOME                 (401.2,.31</v>
          </cell>
        </row>
        <row r="9568">
          <cell r="A9568">
            <v>4012001</v>
          </cell>
          <cell r="B9568" t="str">
            <v>MISCELLANEOUS DEFERRED INCOME                 (401.2,.31</v>
          </cell>
        </row>
        <row r="9569">
          <cell r="A9569">
            <v>4110001</v>
          </cell>
          <cell r="B9569" t="str">
            <v>RESERVE FOR EMPLOYEE COMPENSATION &amp; BENEFIT</v>
          </cell>
        </row>
        <row r="9570">
          <cell r="A9570">
            <v>4110001</v>
          </cell>
          <cell r="B9570" t="str">
            <v>RESERVE FOR EMPLOYEE COMPENSATION &amp; BENEFIT</v>
          </cell>
        </row>
        <row r="9571">
          <cell r="A9571">
            <v>4116001</v>
          </cell>
          <cell r="B9571" t="str">
            <v>RESERVE FOR LAYOFF &amp; PLANT CLOSING EMPL BEN</v>
          </cell>
        </row>
        <row r="9572">
          <cell r="A9572">
            <v>4120001</v>
          </cell>
          <cell r="B9572" t="str">
            <v>RESERVE FOR ROYALTY PAYMENTS AND PATENT LITIGATION</v>
          </cell>
        </row>
        <row r="9573">
          <cell r="A9573">
            <v>4140001</v>
          </cell>
          <cell r="B9573" t="str">
            <v>RESERVE FOR INTEREST ON TAX DEFICENCIES</v>
          </cell>
        </row>
        <row r="9574">
          <cell r="A9574">
            <v>4190001</v>
          </cell>
          <cell r="B9574" t="str">
            <v>RESERVE FOR SUNDRY LOSSES</v>
          </cell>
        </row>
        <row r="9575">
          <cell r="A9575">
            <v>4190001</v>
          </cell>
          <cell r="B9575" t="str">
            <v>RESERVE FOR SUNDRY LOSSES</v>
          </cell>
        </row>
        <row r="9576">
          <cell r="A9576">
            <v>4190002</v>
          </cell>
          <cell r="B9576" t="str">
            <v>ENVIRONMENTAL RESERVE</v>
          </cell>
        </row>
        <row r="9577">
          <cell r="A9577">
            <v>4210001</v>
          </cell>
          <cell r="B9577" t="str">
            <v>RESERVE FOR GEN'L REPL UNDER GUARANTEE-CURRENT</v>
          </cell>
        </row>
        <row r="9578">
          <cell r="A9578">
            <v>4210001</v>
          </cell>
          <cell r="B9578" t="str">
            <v>RESERVE FOR GEN'L REPL UNDER GUARANTEE-CURRENT</v>
          </cell>
        </row>
        <row r="9579">
          <cell r="A9579">
            <v>4210001</v>
          </cell>
          <cell r="B9579" t="str">
            <v>RESERVE FOR GEN'L REPL UNDER GUARANTEE-CURRENT</v>
          </cell>
        </row>
        <row r="9580">
          <cell r="A9580">
            <v>4210001</v>
          </cell>
          <cell r="B9580" t="str">
            <v>RESERVE FOR GEN'L REPL UNDER GUARANTEE-CURRENT</v>
          </cell>
        </row>
        <row r="9581">
          <cell r="A9581">
            <v>4210001</v>
          </cell>
          <cell r="B9581" t="str">
            <v>RESERVE FOR GEN'L REPL UNDER GUARANTEE-CURRENT</v>
          </cell>
        </row>
        <row r="9582">
          <cell r="A9582">
            <v>4210001</v>
          </cell>
          <cell r="B9582" t="str">
            <v>RESERVE FOR GEN'L REPL UNDER GUARANTEE-CURRENT</v>
          </cell>
        </row>
        <row r="9583">
          <cell r="A9583">
            <v>4210001</v>
          </cell>
          <cell r="B9583" t="str">
            <v>RESERVE FOR GEN'L REPL UNDER GUARANTEE-CURRENT</v>
          </cell>
        </row>
        <row r="9584">
          <cell r="A9584">
            <v>4210001</v>
          </cell>
          <cell r="B9584" t="str">
            <v>RESERVE FOR GEN'L REPL UNDER GUARANTEE-CURRENT</v>
          </cell>
        </row>
        <row r="9585">
          <cell r="A9585">
            <v>4210001</v>
          </cell>
          <cell r="B9585" t="str">
            <v>RESERVE FOR GEN'L REPL UNDER GUARANTEE-CURRENT</v>
          </cell>
        </row>
        <row r="9586">
          <cell r="A9586">
            <v>4210001</v>
          </cell>
          <cell r="B9586" t="str">
            <v>RESERVE FOR GEN'L REPL UNDER GUARANTEE-CURRENT</v>
          </cell>
        </row>
        <row r="9587">
          <cell r="A9587">
            <v>4210001</v>
          </cell>
          <cell r="B9587" t="str">
            <v>RESERVE FOR GEN'L REPL UNDER GUARANTEE-CURRENT</v>
          </cell>
        </row>
        <row r="9588">
          <cell r="A9588">
            <v>4210001</v>
          </cell>
          <cell r="B9588" t="str">
            <v>RESERVE FOR GEN'L REPL UNDER GUARANTEE-CURRENT</v>
          </cell>
        </row>
        <row r="9589">
          <cell r="A9589">
            <v>4210001</v>
          </cell>
          <cell r="B9589" t="str">
            <v>RESERVE FOR GEN'L REPL UNDER GUARANTEE-CURRENT</v>
          </cell>
        </row>
        <row r="9590">
          <cell r="A9590">
            <v>4210001</v>
          </cell>
          <cell r="B9590" t="str">
            <v>RESERVE FOR GEN'L REPL UNDER GUARANTEE-CURRENT</v>
          </cell>
        </row>
        <row r="9591">
          <cell r="A9591">
            <v>4210001</v>
          </cell>
          <cell r="B9591" t="str">
            <v>RESERVE FOR GEN'L REPL UNDER GUARANTEE-CURRENT</v>
          </cell>
        </row>
        <row r="9592">
          <cell r="A9592">
            <v>4210001</v>
          </cell>
          <cell r="B9592" t="str">
            <v>RESERVE FOR GEN'L REPL UNDER GUARANTEE-CURRENT</v>
          </cell>
        </row>
        <row r="9593">
          <cell r="A9593">
            <v>4210001</v>
          </cell>
          <cell r="B9593" t="str">
            <v>RESERVE FOR GEN'L REPL UNDER GUARANTEE-CURRENT</v>
          </cell>
        </row>
        <row r="9594">
          <cell r="A9594">
            <v>4210001</v>
          </cell>
          <cell r="B9594" t="str">
            <v>RESERVE FOR GEN'L REPL UNDER GUARANTEE-CURRENT</v>
          </cell>
        </row>
        <row r="9595">
          <cell r="A9595">
            <v>4210001</v>
          </cell>
          <cell r="B9595" t="str">
            <v>RESERVE FOR GEN'L REPL UNDER GUARANTEE-CURRENT</v>
          </cell>
        </row>
        <row r="9596">
          <cell r="A9596">
            <v>4210001</v>
          </cell>
          <cell r="B9596" t="str">
            <v>RESERVE FOR GEN'L REPL UNDER GUARANTEE-CURRENT</v>
          </cell>
        </row>
        <row r="9597">
          <cell r="A9597">
            <v>4210001</v>
          </cell>
          <cell r="B9597" t="str">
            <v>RESERVE FOR GEN'L REPL UNDER GUARANTEE-CURRENT</v>
          </cell>
        </row>
        <row r="9598">
          <cell r="A9598">
            <v>4210001</v>
          </cell>
          <cell r="B9598" t="str">
            <v>RESERVE FOR GEN'L REPL UNDER GUARANTEE-CURRENT</v>
          </cell>
        </row>
        <row r="9599">
          <cell r="A9599">
            <v>4210001</v>
          </cell>
          <cell r="B9599" t="str">
            <v>RESERVE FOR GEN'L REPL UNDER GUARANTEE-CURRENT</v>
          </cell>
        </row>
        <row r="9600">
          <cell r="A9600">
            <v>4210001</v>
          </cell>
          <cell r="B9600" t="str">
            <v>RESERVE FOR GEN'L REPL UNDER GUARANTEE-CURRENT</v>
          </cell>
        </row>
        <row r="9601">
          <cell r="A9601">
            <v>4210001</v>
          </cell>
          <cell r="B9601" t="str">
            <v>RESERVE FOR GEN'L REPL UNDER GUARANTEE-CURRENT</v>
          </cell>
        </row>
        <row r="9602">
          <cell r="A9602">
            <v>4210001</v>
          </cell>
          <cell r="B9602" t="str">
            <v>RESERVE FOR GEN'L REPL UNDER GUARANTEE-CURRENT</v>
          </cell>
        </row>
        <row r="9603">
          <cell r="A9603">
            <v>4210001</v>
          </cell>
          <cell r="B9603" t="str">
            <v>RESERVE FOR GEN'L REPL UNDER GUARANTEE-CURRENT</v>
          </cell>
        </row>
        <row r="9604">
          <cell r="A9604">
            <v>4210001</v>
          </cell>
          <cell r="B9604" t="str">
            <v>RESERVE FOR GEN'L REPL UNDER GUARANTEE-CURRENT</v>
          </cell>
        </row>
        <row r="9605">
          <cell r="A9605">
            <v>4210001</v>
          </cell>
          <cell r="B9605" t="str">
            <v>RESERVE FOR GEN'L REPL UNDER GUARANTEE-CURRENT</v>
          </cell>
        </row>
        <row r="9606">
          <cell r="A9606">
            <v>4210001</v>
          </cell>
          <cell r="B9606" t="str">
            <v>RESERVE FOR GEN'L REPL UNDER GUARANTEE-CURRENT</v>
          </cell>
        </row>
        <row r="9607">
          <cell r="A9607">
            <v>4210001</v>
          </cell>
          <cell r="B9607" t="str">
            <v>RESERVE FOR GEN'L REPL UNDER GUARANTEE-CURRENT</v>
          </cell>
        </row>
        <row r="9608">
          <cell r="A9608">
            <v>4210001</v>
          </cell>
          <cell r="B9608" t="str">
            <v>RESERVE FOR GEN'L REPL UNDER GUARANTEE-CURRENT</v>
          </cell>
        </row>
        <row r="9609">
          <cell r="A9609">
            <v>4210001</v>
          </cell>
          <cell r="B9609" t="str">
            <v>RESERVE FOR GEN'L REPL UNDER GUARANTEE-CURRENT</v>
          </cell>
        </row>
        <row r="9610">
          <cell r="A9610">
            <v>4210001</v>
          </cell>
          <cell r="B9610" t="str">
            <v>RESERVE FOR GEN'L REPL UNDER GUARANTEE-CURRENT</v>
          </cell>
        </row>
        <row r="9611">
          <cell r="A9611">
            <v>4210001</v>
          </cell>
          <cell r="B9611" t="str">
            <v>RESERVE FOR GEN'L REPL UNDER GUARANTEE-CURRENT</v>
          </cell>
        </row>
        <row r="9612">
          <cell r="A9612">
            <v>4210001</v>
          </cell>
          <cell r="B9612" t="str">
            <v>RESERVE FOR GEN'L REPL UNDER GUARANTEE-CURRENT</v>
          </cell>
        </row>
        <row r="9613">
          <cell r="A9613">
            <v>4210001</v>
          </cell>
          <cell r="B9613" t="str">
            <v>RESERVE FOR GEN'L REPL UNDER GUARANTEE-CURRENT</v>
          </cell>
        </row>
        <row r="9614">
          <cell r="A9614">
            <v>4210001</v>
          </cell>
          <cell r="B9614" t="str">
            <v>RESERVE FOR GEN'L REPL UNDER GUARANTEE-CURRENT</v>
          </cell>
        </row>
        <row r="9615">
          <cell r="A9615">
            <v>4210001</v>
          </cell>
          <cell r="B9615" t="str">
            <v>RESERVE FOR GEN'L REPL UNDER GUARANTEE-CURRENT</v>
          </cell>
        </row>
        <row r="9616">
          <cell r="A9616">
            <v>4210001</v>
          </cell>
          <cell r="B9616" t="str">
            <v>RESERVE FOR GEN'L REPL UNDER GUARANTEE-CURRENT</v>
          </cell>
        </row>
        <row r="9617">
          <cell r="A9617">
            <v>4210001</v>
          </cell>
          <cell r="B9617" t="str">
            <v>RESERVE FOR GEN'L REPL UNDER GUARANTEE-CURRENT</v>
          </cell>
        </row>
        <row r="9618">
          <cell r="A9618">
            <v>4210001</v>
          </cell>
          <cell r="B9618" t="str">
            <v>RESERVE FOR GEN'L REPL UNDER GUARANTEE-CURRENT</v>
          </cell>
        </row>
        <row r="9619">
          <cell r="A9619">
            <v>4210001</v>
          </cell>
          <cell r="B9619" t="str">
            <v>RESERVE FOR GEN'L REPL UNDER GUARANTEE-CURRENT</v>
          </cell>
        </row>
        <row r="9620">
          <cell r="A9620">
            <v>4210001</v>
          </cell>
          <cell r="B9620" t="str">
            <v>RESERVE FOR GEN'L REPL UNDER GUARANTEE-CURRENT</v>
          </cell>
        </row>
        <row r="9621">
          <cell r="A9621">
            <v>4210001</v>
          </cell>
          <cell r="B9621" t="str">
            <v>RESERVE FOR GEN'L REPL UNDER GUARANTEE-CURRENT</v>
          </cell>
        </row>
        <row r="9622">
          <cell r="A9622">
            <v>4311002</v>
          </cell>
          <cell r="B9622" t="str">
            <v>WITHIN OWN DIVISION</v>
          </cell>
        </row>
        <row r="9623">
          <cell r="A9623">
            <v>4311002</v>
          </cell>
          <cell r="B9623" t="str">
            <v>WITHIN OWN DIVISION</v>
          </cell>
        </row>
        <row r="9624">
          <cell r="A9624">
            <v>4410001</v>
          </cell>
          <cell r="B9624" t="str">
            <v>INT. OF OTHER SHARE OWNERS IN EQUITY OF AFFIL</v>
          </cell>
        </row>
        <row r="9625">
          <cell r="A9625">
            <v>4510001</v>
          </cell>
          <cell r="B9625" t="str">
            <v>CAPITAL STOCK</v>
          </cell>
        </row>
        <row r="9626">
          <cell r="A9626">
            <v>4510001</v>
          </cell>
          <cell r="B9626" t="str">
            <v>CAPITAL STOCK</v>
          </cell>
        </row>
        <row r="9627">
          <cell r="A9627">
            <v>4510001</v>
          </cell>
          <cell r="B9627" t="str">
            <v>CAPITAL STOCK</v>
          </cell>
        </row>
        <row r="9628">
          <cell r="A9628">
            <v>4610001</v>
          </cell>
          <cell r="B9628" t="str">
            <v>CAPITAL SURPLUS</v>
          </cell>
        </row>
        <row r="9629">
          <cell r="A9629">
            <v>4610001</v>
          </cell>
          <cell r="B9629" t="str">
            <v>CAPITAL SURPLUS</v>
          </cell>
        </row>
        <row r="9630">
          <cell r="A9630">
            <v>4610001</v>
          </cell>
          <cell r="B9630" t="str">
            <v>CAPITAL SURPLUS</v>
          </cell>
        </row>
        <row r="9631">
          <cell r="A9631">
            <v>4610002</v>
          </cell>
          <cell r="B9631" t="str">
            <v>EQUITY-(GE FOREIGN INDUST. CO.</v>
          </cell>
        </row>
        <row r="9632">
          <cell r="A9632">
            <v>4620001</v>
          </cell>
          <cell r="B9632" t="str">
            <v>FORGEIN CURRENCY TRANSLATION ADJ</v>
          </cell>
        </row>
        <row r="9633">
          <cell r="A9633">
            <v>4640101</v>
          </cell>
          <cell r="B9633" t="str">
            <v>OPENING BALANCE-TRANSITION ADJUSTMENT (PRE-TAX)</v>
          </cell>
        </row>
        <row r="9634">
          <cell r="A9634">
            <v>4711001</v>
          </cell>
          <cell r="B9634" t="str">
            <v>IMPUTED DEBT-GAP SUBACCOUNT 471.1</v>
          </cell>
        </row>
        <row r="9635">
          <cell r="A9635">
            <v>4711001</v>
          </cell>
          <cell r="B9635" t="str">
            <v>IMPUTED DEBT-GAP SUBACCOUNT 471.1</v>
          </cell>
        </row>
        <row r="9636">
          <cell r="A9636">
            <v>4711001</v>
          </cell>
          <cell r="B9636" t="str">
            <v>IMPUTED DEBT-GAP SUBACCOUNT 471.1</v>
          </cell>
        </row>
        <row r="9637">
          <cell r="A9637">
            <v>4711001</v>
          </cell>
          <cell r="B9637" t="str">
            <v>IMPUTED DEBT-GAP SUBACCOUNT 471.1</v>
          </cell>
        </row>
        <row r="9638">
          <cell r="A9638">
            <v>4711001</v>
          </cell>
          <cell r="B9638" t="str">
            <v>IMPUTED DEBT-GAP SUBACCOUNT 471.1</v>
          </cell>
        </row>
        <row r="9639">
          <cell r="A9639">
            <v>4711001</v>
          </cell>
          <cell r="B9639" t="str">
            <v>IMPUTED DEBT-GAP SUBACCOUNT 471.1</v>
          </cell>
        </row>
        <row r="9640">
          <cell r="A9640">
            <v>4711001</v>
          </cell>
          <cell r="B9640" t="str">
            <v>IMPUTED DEBT-GAP SUBACCOUNT 471.1</v>
          </cell>
        </row>
        <row r="9641">
          <cell r="A9641">
            <v>4711001</v>
          </cell>
          <cell r="B9641" t="str">
            <v>IMPUTED DEBT-GAP SUBACCOUNT 471.1</v>
          </cell>
        </row>
        <row r="9642">
          <cell r="A9642">
            <v>4711001</v>
          </cell>
          <cell r="B9642" t="str">
            <v>IMPUTED DEBT-GAP SUBACCOUNT 471.1</v>
          </cell>
        </row>
        <row r="9643">
          <cell r="A9643">
            <v>4711001</v>
          </cell>
          <cell r="B9643" t="str">
            <v>IMPUTED DEBT-GAP SUBACCOUNT 471.1</v>
          </cell>
        </row>
        <row r="9644">
          <cell r="A9644">
            <v>4711001</v>
          </cell>
          <cell r="B9644" t="str">
            <v>IMPUTED DEBT-GAP SUBACCOUNT 471.1</v>
          </cell>
        </row>
        <row r="9645">
          <cell r="A9645">
            <v>4711001</v>
          </cell>
          <cell r="B9645" t="str">
            <v>IMPUTED DEBT-GAP SUBACCOUNT 471.1</v>
          </cell>
        </row>
        <row r="9646">
          <cell r="A9646">
            <v>4711001</v>
          </cell>
          <cell r="B9646" t="str">
            <v>IMPUTED DEBT-GAP SUBACCOUNT 471.1</v>
          </cell>
        </row>
        <row r="9647">
          <cell r="A9647">
            <v>4711001</v>
          </cell>
          <cell r="B9647" t="str">
            <v>IMPUTED DEBT-GAP SUBACCOUNT 471.1</v>
          </cell>
        </row>
        <row r="9648">
          <cell r="A9648">
            <v>4711001</v>
          </cell>
          <cell r="B9648" t="str">
            <v>IMPUTED DEBT-GAP SUBACCOUNT 471.1</v>
          </cell>
        </row>
        <row r="9649">
          <cell r="A9649">
            <v>4711001</v>
          </cell>
          <cell r="B9649" t="str">
            <v>IMPUTED DEBT-GAP SUBACCOUNT 471.1</v>
          </cell>
        </row>
        <row r="9650">
          <cell r="A9650">
            <v>4712101</v>
          </cell>
          <cell r="B9650" t="str">
            <v>ALL OTHER EXCLUDING NET INCOME</v>
          </cell>
        </row>
        <row r="9651">
          <cell r="A9651">
            <v>4712101</v>
          </cell>
          <cell r="B9651" t="str">
            <v>ALL OTHER EXCLUDING NET INCOME</v>
          </cell>
        </row>
        <row r="9652">
          <cell r="A9652">
            <v>4712101</v>
          </cell>
          <cell r="B9652" t="str">
            <v>ALL OTHER EXCLUDING NET INCOME</v>
          </cell>
        </row>
        <row r="9653">
          <cell r="A9653">
            <v>4712301</v>
          </cell>
          <cell r="B9653" t="str">
            <v>DIVIDENDS-CURRENT YEAR</v>
          </cell>
        </row>
        <row r="9654">
          <cell r="A9654">
            <v>4720001</v>
          </cell>
          <cell r="B9654" t="str">
            <v>AFFILIATE CURRENT ACCOUNT OUTSIDE OWN BUSINESS</v>
          </cell>
        </row>
        <row r="9655">
          <cell r="A9655">
            <v>4720001</v>
          </cell>
          <cell r="B9655" t="str">
            <v>AFFILIATE CURRENT ACCOUNT OUTSIDE OWN BUSINESS</v>
          </cell>
        </row>
        <row r="9656">
          <cell r="A9656">
            <v>4720001</v>
          </cell>
          <cell r="B9656" t="str">
            <v>AFFILIATE CURRENT ACCOUNT OUTSIDE OWN BUSINESS</v>
          </cell>
        </row>
        <row r="9657">
          <cell r="A9657">
            <v>4720002</v>
          </cell>
          <cell r="B9657" t="str">
            <v>AFFILIATE CURRENT ACCOUNT WITHIN OWN BUSINESS</v>
          </cell>
        </row>
        <row r="9658">
          <cell r="A9658">
            <v>4720002</v>
          </cell>
          <cell r="B9658" t="str">
            <v>AFFILIATE CURRENT ACCOUNT WITHIN OWN BUSINESS</v>
          </cell>
        </row>
        <row r="9659">
          <cell r="A9659">
            <v>4720002</v>
          </cell>
          <cell r="B9659" t="str">
            <v>AFFILIATE CURRENT ACCOUNT WITHIN OWN BUSINESS</v>
          </cell>
        </row>
        <row r="9660">
          <cell r="A9660">
            <v>4720002</v>
          </cell>
          <cell r="B9660" t="str">
            <v>AFFILIATE CURRENT ACCOUNT WITHIN OWN BUSINESS</v>
          </cell>
        </row>
        <row r="9661">
          <cell r="A9661">
            <v>4720002</v>
          </cell>
          <cell r="B9661" t="str">
            <v>AFFILIATE CURRENT ACCOUNT WITHIN OWN BUSINESS</v>
          </cell>
        </row>
        <row r="9662">
          <cell r="A9662">
            <v>4720002</v>
          </cell>
          <cell r="B9662" t="str">
            <v>AFFILIATE CURRENT ACCOUNT WITHIN OWN BUSINESS</v>
          </cell>
        </row>
        <row r="9663">
          <cell r="A9663">
            <v>4720002</v>
          </cell>
          <cell r="B9663" t="str">
            <v>AFFILIATE CURRENT ACCOUNT WITHIN OWN BUSINESS</v>
          </cell>
        </row>
        <row r="9664">
          <cell r="A9664">
            <v>4720004</v>
          </cell>
          <cell r="B9664" t="str">
            <v>AFFILIATE CURRENT ACCOUNT - CANADA</v>
          </cell>
        </row>
        <row r="9665">
          <cell r="A9665">
            <v>4720071</v>
          </cell>
          <cell r="B9665" t="str">
            <v>TRSY-AFFILLIATE CURRENT ACCOUTN</v>
          </cell>
        </row>
        <row r="9666">
          <cell r="A9666">
            <v>4810001</v>
          </cell>
          <cell r="B9666" t="str">
            <v>RETAINED EARNINGS AT JANUARY 1</v>
          </cell>
        </row>
        <row r="9667">
          <cell r="A9667">
            <v>5011001</v>
          </cell>
          <cell r="B9667" t="str">
            <v>EXTERNAL CUSTOMERS</v>
          </cell>
        </row>
        <row r="9668">
          <cell r="A9668">
            <v>5011001</v>
          </cell>
          <cell r="B9668" t="str">
            <v>EXTERNAL CUSTOMERS</v>
          </cell>
        </row>
        <row r="9669">
          <cell r="A9669">
            <v>5011001</v>
          </cell>
          <cell r="B9669" t="str">
            <v>EXTERNAL CUSTOMERS</v>
          </cell>
        </row>
        <row r="9670">
          <cell r="A9670">
            <v>5011001</v>
          </cell>
          <cell r="B9670" t="str">
            <v>EXTERNAL CUSTOMERS</v>
          </cell>
        </row>
        <row r="9671">
          <cell r="A9671">
            <v>5011001</v>
          </cell>
          <cell r="B9671" t="str">
            <v>EXTERNAL CUSTOMERS</v>
          </cell>
        </row>
        <row r="9672">
          <cell r="A9672">
            <v>5011001</v>
          </cell>
          <cell r="B9672" t="str">
            <v>EXTERNAL CUSTOMERS</v>
          </cell>
        </row>
        <row r="9673">
          <cell r="A9673">
            <v>5011001</v>
          </cell>
          <cell r="B9673" t="str">
            <v>EXTERNAL CUSTOMERS</v>
          </cell>
        </row>
        <row r="9674">
          <cell r="A9674">
            <v>5011001</v>
          </cell>
          <cell r="B9674" t="str">
            <v>EXTERNAL CUSTOMERS</v>
          </cell>
        </row>
        <row r="9675">
          <cell r="A9675">
            <v>5011001</v>
          </cell>
          <cell r="B9675" t="str">
            <v>EXTERNAL CUSTOMERS</v>
          </cell>
        </row>
        <row r="9676">
          <cell r="A9676">
            <v>5011001</v>
          </cell>
          <cell r="B9676" t="str">
            <v>EXTERNAL CUSTOMERS</v>
          </cell>
        </row>
        <row r="9677">
          <cell r="A9677">
            <v>5011001</v>
          </cell>
          <cell r="B9677" t="str">
            <v>EXTERNAL CUSTOMERS</v>
          </cell>
        </row>
        <row r="9678">
          <cell r="A9678">
            <v>5011001</v>
          </cell>
          <cell r="B9678" t="str">
            <v>EXTERNAL CUSTOMERS</v>
          </cell>
        </row>
        <row r="9679">
          <cell r="A9679">
            <v>5011001</v>
          </cell>
          <cell r="B9679" t="str">
            <v>EXTERNAL CUSTOMERS</v>
          </cell>
        </row>
        <row r="9680">
          <cell r="A9680">
            <v>5011001</v>
          </cell>
          <cell r="B9680" t="str">
            <v>EXTERNAL CUSTOMERS</v>
          </cell>
        </row>
        <row r="9681">
          <cell r="A9681">
            <v>5011001</v>
          </cell>
          <cell r="B9681" t="str">
            <v>EXTERNAL CUSTOMERS</v>
          </cell>
        </row>
        <row r="9682">
          <cell r="A9682">
            <v>5011001</v>
          </cell>
          <cell r="B9682" t="str">
            <v>EXTERNAL CUSTOMERS</v>
          </cell>
        </row>
        <row r="9683">
          <cell r="A9683">
            <v>5011001</v>
          </cell>
          <cell r="B9683" t="str">
            <v>EXTERNAL CUSTOMERS</v>
          </cell>
        </row>
        <row r="9684">
          <cell r="A9684">
            <v>5011001</v>
          </cell>
          <cell r="B9684" t="str">
            <v>EXTERNAL CUSTOMERS</v>
          </cell>
        </row>
        <row r="9685">
          <cell r="A9685">
            <v>5011001</v>
          </cell>
          <cell r="B9685" t="str">
            <v>EXTERNAL CUSTOMERS</v>
          </cell>
        </row>
        <row r="9686">
          <cell r="A9686">
            <v>5012201</v>
          </cell>
          <cell r="B9686" t="str">
            <v>WITHIN OWN DIVISION</v>
          </cell>
        </row>
        <row r="9687">
          <cell r="A9687">
            <v>5012201</v>
          </cell>
          <cell r="B9687" t="str">
            <v>WITHIN OWN DIVISION</v>
          </cell>
        </row>
        <row r="9688">
          <cell r="A9688">
            <v>5012201</v>
          </cell>
          <cell r="B9688" t="str">
            <v>WITHIN OWN DIVISION</v>
          </cell>
        </row>
        <row r="9689">
          <cell r="A9689">
            <v>5012301</v>
          </cell>
          <cell r="B9689" t="str">
            <v>OTHERS WITHIN OWN GROUP</v>
          </cell>
        </row>
        <row r="9690">
          <cell r="A9690">
            <v>5012301</v>
          </cell>
          <cell r="B9690" t="str">
            <v>OTHERS WITHIN OWN GROUP</v>
          </cell>
        </row>
        <row r="9691">
          <cell r="A9691">
            <v>5012501</v>
          </cell>
          <cell r="B9691" t="str">
            <v>OTHER GE PARENT CO COMPONENTS</v>
          </cell>
        </row>
        <row r="9692">
          <cell r="A9692">
            <v>5012501</v>
          </cell>
          <cell r="B9692" t="str">
            <v>OTHER GE PARENT CO COMPONENTS</v>
          </cell>
        </row>
        <row r="9693">
          <cell r="A9693">
            <v>5012501</v>
          </cell>
          <cell r="B9693" t="str">
            <v>OTHER GE PARENT CO COMPONENTS</v>
          </cell>
        </row>
        <row r="9694">
          <cell r="A9694">
            <v>5012501</v>
          </cell>
          <cell r="B9694" t="str">
            <v>OTHER GE PARENT CO COMPONENTS</v>
          </cell>
        </row>
        <row r="9695">
          <cell r="A9695">
            <v>5012501</v>
          </cell>
          <cell r="B9695" t="str">
            <v>OTHER GE PARENT CO COMPONENTS</v>
          </cell>
        </row>
        <row r="9696">
          <cell r="A9696">
            <v>5012501</v>
          </cell>
          <cell r="B9696" t="str">
            <v>OTHER GE PARENT CO COMPONENTS</v>
          </cell>
        </row>
        <row r="9697">
          <cell r="A9697">
            <v>5012501</v>
          </cell>
          <cell r="B9697" t="str">
            <v>OTHER GE PARENT CO COMPONENTS</v>
          </cell>
        </row>
        <row r="9698">
          <cell r="A9698">
            <v>5012501</v>
          </cell>
          <cell r="B9698" t="str">
            <v>OTHER GE PARENT CO COMPONENTS</v>
          </cell>
        </row>
        <row r="9699">
          <cell r="A9699">
            <v>5012501</v>
          </cell>
          <cell r="B9699" t="str">
            <v>OTHER GE PARENT CO COMPONENTS</v>
          </cell>
        </row>
        <row r="9700">
          <cell r="A9700">
            <v>5012501</v>
          </cell>
          <cell r="B9700" t="str">
            <v>OTHER GE PARENT CO COMPONENTS</v>
          </cell>
        </row>
        <row r="9701">
          <cell r="A9701">
            <v>5012501</v>
          </cell>
          <cell r="B9701" t="str">
            <v>OTHER GE PARENT CO COMPONENTS</v>
          </cell>
        </row>
        <row r="9702">
          <cell r="A9702">
            <v>5012501</v>
          </cell>
          <cell r="B9702" t="str">
            <v>OTHER GE PARENT CO COMPONENTS</v>
          </cell>
        </row>
        <row r="9703">
          <cell r="A9703">
            <v>5013101</v>
          </cell>
          <cell r="B9703" t="str">
            <v>WITHIN OWN DEPARTMENT</v>
          </cell>
        </row>
        <row r="9704">
          <cell r="A9704">
            <v>5013101</v>
          </cell>
          <cell r="B9704" t="str">
            <v>WITHIN OWN DEPARTMENT</v>
          </cell>
        </row>
        <row r="9705">
          <cell r="A9705">
            <v>5013201</v>
          </cell>
          <cell r="B9705" t="str">
            <v>NET SALES BILLED-INTERCO-OWN DIVISION</v>
          </cell>
        </row>
        <row r="9706">
          <cell r="A9706">
            <v>5013201</v>
          </cell>
          <cell r="B9706" t="str">
            <v>NET SALES BILLED-INTERCO-OWN DIVISION</v>
          </cell>
        </row>
        <row r="9707">
          <cell r="A9707">
            <v>5013201</v>
          </cell>
          <cell r="B9707" t="str">
            <v>NET SALES BILLED-INTERCO-OWN DIVISION</v>
          </cell>
        </row>
        <row r="9708">
          <cell r="A9708">
            <v>5013201</v>
          </cell>
          <cell r="B9708" t="str">
            <v>NET SALES BILLED-INTERCO-OWN DIVISION</v>
          </cell>
        </row>
        <row r="9709">
          <cell r="A9709">
            <v>5013201</v>
          </cell>
          <cell r="B9709" t="str">
            <v>NET SALES BILLED-INTERCO-OWN DIVISION</v>
          </cell>
        </row>
        <row r="9710">
          <cell r="A9710">
            <v>5013201</v>
          </cell>
          <cell r="B9710" t="str">
            <v>NET SALES BILLED-INTERCO-OWN DIVISION</v>
          </cell>
        </row>
        <row r="9711">
          <cell r="A9711">
            <v>5013301</v>
          </cell>
          <cell r="B9711" t="str">
            <v>OTHERS WITHIN OWN GROUP</v>
          </cell>
        </row>
        <row r="9712">
          <cell r="A9712">
            <v>5013501</v>
          </cell>
          <cell r="B9712" t="str">
            <v>OTHER CONSOLIDATED COMPONENTS</v>
          </cell>
        </row>
        <row r="9713">
          <cell r="A9713">
            <v>5100001</v>
          </cell>
          <cell r="B9713" t="str">
            <v>ALL OTHER COSTS AND EXPENSES</v>
          </cell>
        </row>
        <row r="9714">
          <cell r="A9714">
            <v>5100001</v>
          </cell>
          <cell r="B9714" t="str">
            <v>ALL OTHER COSTS AND EXPENSES</v>
          </cell>
        </row>
        <row r="9715">
          <cell r="A9715">
            <v>5100001</v>
          </cell>
          <cell r="B9715" t="str">
            <v>ALL OTHER COSTS AND EXPENSES</v>
          </cell>
        </row>
        <row r="9716">
          <cell r="A9716">
            <v>5100001</v>
          </cell>
          <cell r="B9716" t="str">
            <v>ALL OTHER COSTS AND EXPENSES</v>
          </cell>
        </row>
        <row r="9717">
          <cell r="A9717">
            <v>5100001</v>
          </cell>
          <cell r="B9717" t="str">
            <v>ALL OTHER COSTS AND EXPENSES</v>
          </cell>
        </row>
        <row r="9718">
          <cell r="A9718">
            <v>5100001</v>
          </cell>
          <cell r="B9718" t="str">
            <v>ALL OTHER COSTS AND EXPENSES</v>
          </cell>
        </row>
        <row r="9719">
          <cell r="A9719">
            <v>5100001</v>
          </cell>
          <cell r="B9719" t="str">
            <v>ALL OTHER COSTS AND EXPENSES</v>
          </cell>
        </row>
        <row r="9720">
          <cell r="A9720">
            <v>5100001</v>
          </cell>
          <cell r="B9720" t="str">
            <v>ALL OTHER COSTS AND EXPENSES</v>
          </cell>
        </row>
        <row r="9721">
          <cell r="A9721">
            <v>5100001</v>
          </cell>
          <cell r="B9721" t="str">
            <v>ALL OTHER COSTS AND EXPENSES</v>
          </cell>
        </row>
        <row r="9722">
          <cell r="A9722">
            <v>5100001</v>
          </cell>
          <cell r="B9722" t="str">
            <v>ALL OTHER COSTS AND EXPENSES</v>
          </cell>
        </row>
        <row r="9723">
          <cell r="A9723">
            <v>5100001</v>
          </cell>
          <cell r="B9723" t="str">
            <v>ALL OTHER COSTS AND EXPENSES</v>
          </cell>
        </row>
        <row r="9724">
          <cell r="A9724">
            <v>5100001</v>
          </cell>
          <cell r="B9724" t="str">
            <v>ALL OTHER COSTS AND EXPENSES</v>
          </cell>
        </row>
        <row r="9725">
          <cell r="A9725">
            <v>5100001</v>
          </cell>
          <cell r="B9725" t="str">
            <v>ALL OTHER COSTS AND EXPENSES</v>
          </cell>
        </row>
        <row r="9726">
          <cell r="A9726">
            <v>5100001</v>
          </cell>
          <cell r="B9726" t="str">
            <v>ALL OTHER COSTS AND EXPENSES</v>
          </cell>
        </row>
        <row r="9727">
          <cell r="A9727">
            <v>5100001</v>
          </cell>
          <cell r="B9727" t="str">
            <v>ALL OTHER COSTS AND EXPENSES</v>
          </cell>
        </row>
        <row r="9728">
          <cell r="A9728">
            <v>5100001</v>
          </cell>
          <cell r="B9728" t="str">
            <v>ALL OTHER COSTS AND EXPENSES</v>
          </cell>
        </row>
        <row r="9729">
          <cell r="A9729">
            <v>5100001</v>
          </cell>
          <cell r="B9729" t="str">
            <v>ALL OTHER COSTS AND EXPENSES</v>
          </cell>
        </row>
        <row r="9730">
          <cell r="A9730">
            <v>5100001</v>
          </cell>
          <cell r="B9730" t="str">
            <v>ALL OTHER COSTS AND EXPENSES</v>
          </cell>
        </row>
        <row r="9731">
          <cell r="A9731">
            <v>5100001</v>
          </cell>
          <cell r="B9731" t="str">
            <v>ALL OTHER COSTS AND EXPENSES</v>
          </cell>
        </row>
        <row r="9732">
          <cell r="A9732">
            <v>5100001</v>
          </cell>
          <cell r="B9732" t="str">
            <v>ALL OTHER COSTS AND EXPENSES</v>
          </cell>
        </row>
        <row r="9733">
          <cell r="A9733">
            <v>5100001</v>
          </cell>
          <cell r="B9733" t="str">
            <v>ALL OTHER COSTS AND EXPENSES</v>
          </cell>
        </row>
        <row r="9734">
          <cell r="A9734">
            <v>5100001</v>
          </cell>
          <cell r="B9734" t="str">
            <v>ALL OTHER COSTS AND EXPENSES</v>
          </cell>
        </row>
        <row r="9735">
          <cell r="A9735">
            <v>5100001</v>
          </cell>
          <cell r="B9735" t="str">
            <v>ALL OTHER COSTS AND EXPENSES</v>
          </cell>
        </row>
        <row r="9736">
          <cell r="A9736">
            <v>5100001</v>
          </cell>
          <cell r="B9736" t="str">
            <v>ALL OTHER COSTS AND EXPENSES</v>
          </cell>
        </row>
        <row r="9737">
          <cell r="A9737">
            <v>5100001</v>
          </cell>
          <cell r="B9737" t="str">
            <v>ALL OTHER COSTS AND EXPENSES</v>
          </cell>
        </row>
        <row r="9738">
          <cell r="A9738">
            <v>5100001</v>
          </cell>
          <cell r="B9738" t="str">
            <v>ALL OTHER COSTS AND EXPENSES</v>
          </cell>
        </row>
        <row r="9739">
          <cell r="A9739">
            <v>5100001</v>
          </cell>
          <cell r="B9739" t="str">
            <v>ALL OTHER COSTS AND EXPENSES</v>
          </cell>
        </row>
        <row r="9740">
          <cell r="A9740">
            <v>5100001</v>
          </cell>
          <cell r="B9740" t="str">
            <v>ALL OTHER COSTS AND EXPENSES</v>
          </cell>
        </row>
        <row r="9741">
          <cell r="A9741">
            <v>5100001</v>
          </cell>
          <cell r="B9741" t="str">
            <v>ALL OTHER COSTS AND EXPENSES</v>
          </cell>
        </row>
        <row r="9742">
          <cell r="A9742">
            <v>5100001</v>
          </cell>
          <cell r="B9742" t="str">
            <v>ALL OTHER COSTS AND EXPENSES</v>
          </cell>
        </row>
        <row r="9743">
          <cell r="A9743">
            <v>5100001</v>
          </cell>
          <cell r="B9743" t="str">
            <v>ALL OTHER COSTS AND EXPENSES</v>
          </cell>
        </row>
        <row r="9744">
          <cell r="A9744">
            <v>5100001</v>
          </cell>
          <cell r="B9744" t="str">
            <v>ALL OTHER COSTS AND EXPENSES</v>
          </cell>
        </row>
        <row r="9745">
          <cell r="A9745">
            <v>5100001</v>
          </cell>
          <cell r="B9745" t="str">
            <v>ALL OTHER COSTS AND EXPENSES</v>
          </cell>
        </row>
        <row r="9746">
          <cell r="A9746">
            <v>5100001</v>
          </cell>
          <cell r="B9746" t="str">
            <v>ALL OTHER COSTS AND EXPENSES</v>
          </cell>
        </row>
        <row r="9747">
          <cell r="A9747">
            <v>5100001</v>
          </cell>
          <cell r="B9747" t="str">
            <v>ALL OTHER COSTS AND EXPENSES</v>
          </cell>
        </row>
        <row r="9748">
          <cell r="A9748">
            <v>5100001</v>
          </cell>
          <cell r="B9748" t="str">
            <v>ALL OTHER COSTS AND EXPENSES</v>
          </cell>
        </row>
        <row r="9749">
          <cell r="A9749">
            <v>5100001</v>
          </cell>
          <cell r="B9749" t="str">
            <v>ALL OTHER COSTS AND EXPENSES</v>
          </cell>
        </row>
        <row r="9750">
          <cell r="A9750">
            <v>5100001</v>
          </cell>
          <cell r="B9750" t="str">
            <v>ALL OTHER COSTS AND EXPENSES</v>
          </cell>
        </row>
        <row r="9751">
          <cell r="A9751">
            <v>5100001</v>
          </cell>
          <cell r="B9751" t="str">
            <v>ALL OTHER COSTS AND EXPENSES</v>
          </cell>
        </row>
        <row r="9752">
          <cell r="A9752">
            <v>5100001</v>
          </cell>
          <cell r="B9752" t="str">
            <v>ALL OTHER COSTS AND EXPENSES</v>
          </cell>
        </row>
        <row r="9753">
          <cell r="A9753">
            <v>5100001</v>
          </cell>
          <cell r="B9753" t="str">
            <v>ALL OTHER COSTS AND EXPENSES</v>
          </cell>
        </row>
        <row r="9754">
          <cell r="A9754">
            <v>5100001</v>
          </cell>
          <cell r="B9754" t="str">
            <v>ALL OTHER COSTS AND EXPENSES</v>
          </cell>
        </row>
        <row r="9755">
          <cell r="A9755">
            <v>5100001</v>
          </cell>
          <cell r="B9755" t="str">
            <v>ALL OTHER COSTS AND EXPENSES</v>
          </cell>
        </row>
        <row r="9756">
          <cell r="A9756">
            <v>5100001</v>
          </cell>
          <cell r="B9756" t="str">
            <v>ALL OTHER COSTS AND EXPENSES</v>
          </cell>
        </row>
        <row r="9757">
          <cell r="A9757">
            <v>5100001</v>
          </cell>
          <cell r="B9757" t="str">
            <v>ALL OTHER COSTS AND EXPENSES</v>
          </cell>
        </row>
        <row r="9758">
          <cell r="A9758">
            <v>5100001</v>
          </cell>
          <cell r="B9758" t="str">
            <v>ALL OTHER COSTS AND EXPENSES</v>
          </cell>
        </row>
        <row r="9759">
          <cell r="A9759">
            <v>5100001</v>
          </cell>
          <cell r="B9759" t="str">
            <v>ALL OTHER COSTS AND EXPENSES</v>
          </cell>
        </row>
        <row r="9760">
          <cell r="A9760">
            <v>5100001</v>
          </cell>
          <cell r="B9760" t="str">
            <v>ALL OTHER COSTS AND EXPENSES</v>
          </cell>
        </row>
        <row r="9761">
          <cell r="A9761">
            <v>5100001</v>
          </cell>
          <cell r="B9761" t="str">
            <v>ALL OTHER COSTS AND EXPENSES</v>
          </cell>
        </row>
        <row r="9762">
          <cell r="A9762">
            <v>5100001</v>
          </cell>
          <cell r="B9762" t="str">
            <v>ALL OTHER COSTS AND EXPENSES</v>
          </cell>
        </row>
        <row r="9763">
          <cell r="A9763">
            <v>5100001</v>
          </cell>
          <cell r="B9763" t="str">
            <v>ALL OTHER COSTS AND EXPENSES</v>
          </cell>
        </row>
        <row r="9764">
          <cell r="A9764">
            <v>5100001</v>
          </cell>
          <cell r="B9764" t="str">
            <v>ALL OTHER COSTS AND EXPENSES</v>
          </cell>
        </row>
        <row r="9765">
          <cell r="A9765">
            <v>5100001</v>
          </cell>
          <cell r="B9765" t="str">
            <v>ALL OTHER COSTS AND EXPENSES</v>
          </cell>
        </row>
        <row r="9766">
          <cell r="A9766">
            <v>5100001</v>
          </cell>
          <cell r="B9766" t="str">
            <v>ALL OTHER COSTS AND EXPENSES</v>
          </cell>
        </row>
        <row r="9767">
          <cell r="A9767">
            <v>5100001</v>
          </cell>
          <cell r="B9767" t="str">
            <v>ALL OTHER COSTS AND EXPENSES</v>
          </cell>
        </row>
        <row r="9768">
          <cell r="A9768">
            <v>5100001</v>
          </cell>
          <cell r="B9768" t="str">
            <v>ALL OTHER COSTS AND EXPENSES</v>
          </cell>
        </row>
        <row r="9769">
          <cell r="A9769">
            <v>5100001</v>
          </cell>
          <cell r="B9769" t="str">
            <v>ALL OTHER COSTS AND EXPENSES</v>
          </cell>
        </row>
        <row r="9770">
          <cell r="A9770">
            <v>5100001</v>
          </cell>
          <cell r="B9770" t="str">
            <v>ALL OTHER COSTS AND EXPENSES</v>
          </cell>
        </row>
        <row r="9771">
          <cell r="A9771">
            <v>5100001</v>
          </cell>
          <cell r="B9771" t="str">
            <v>ALL OTHER COSTS AND EXPENSES</v>
          </cell>
        </row>
        <row r="9772">
          <cell r="A9772">
            <v>5100001</v>
          </cell>
          <cell r="B9772" t="str">
            <v>ALL OTHER COSTS AND EXPENSES</v>
          </cell>
        </row>
        <row r="9773">
          <cell r="A9773">
            <v>5100001</v>
          </cell>
          <cell r="B9773" t="str">
            <v>ALL OTHER COSTS AND EXPENSES</v>
          </cell>
        </row>
        <row r="9774">
          <cell r="A9774">
            <v>5100001</v>
          </cell>
          <cell r="B9774" t="str">
            <v>ALL OTHER COSTS AND EXPENSES</v>
          </cell>
        </row>
        <row r="9775">
          <cell r="A9775">
            <v>5100001</v>
          </cell>
          <cell r="B9775" t="str">
            <v>ALL OTHER COSTS AND EXPENSES</v>
          </cell>
        </row>
        <row r="9776">
          <cell r="A9776">
            <v>5100001</v>
          </cell>
          <cell r="B9776" t="str">
            <v>ALL OTHER COSTS AND EXPENSES</v>
          </cell>
        </row>
        <row r="9777">
          <cell r="A9777">
            <v>5100001</v>
          </cell>
          <cell r="B9777" t="str">
            <v>ALL OTHER COSTS AND EXPENSES</v>
          </cell>
        </row>
        <row r="9778">
          <cell r="A9778">
            <v>5100001</v>
          </cell>
          <cell r="B9778" t="str">
            <v>ALL OTHER COSTS AND EXPENSES</v>
          </cell>
        </row>
        <row r="9779">
          <cell r="A9779">
            <v>5100001</v>
          </cell>
          <cell r="B9779" t="str">
            <v>ALL OTHER COSTS AND EXPENSES</v>
          </cell>
        </row>
        <row r="9780">
          <cell r="A9780">
            <v>5100001</v>
          </cell>
          <cell r="B9780" t="str">
            <v>ALL OTHER COSTS AND EXPENSES</v>
          </cell>
        </row>
        <row r="9781">
          <cell r="A9781">
            <v>5100001</v>
          </cell>
          <cell r="B9781" t="str">
            <v>ALL OTHER COSTS AND EXPENSES</v>
          </cell>
        </row>
        <row r="9782">
          <cell r="A9782">
            <v>5100001</v>
          </cell>
          <cell r="B9782" t="str">
            <v>ALL OTHER COSTS AND EXPENSES</v>
          </cell>
        </row>
        <row r="9783">
          <cell r="A9783">
            <v>5100001</v>
          </cell>
          <cell r="B9783" t="str">
            <v>ALL OTHER COSTS AND EXPENSES</v>
          </cell>
        </row>
        <row r="9784">
          <cell r="A9784">
            <v>5100001</v>
          </cell>
          <cell r="B9784" t="str">
            <v>ALL OTHER COSTS AND EXPENSES</v>
          </cell>
        </row>
        <row r="9785">
          <cell r="A9785">
            <v>5100001</v>
          </cell>
          <cell r="B9785" t="str">
            <v>ALL OTHER COSTS AND EXPENSES</v>
          </cell>
        </row>
        <row r="9786">
          <cell r="A9786">
            <v>5100001</v>
          </cell>
          <cell r="B9786" t="str">
            <v>ALL OTHER COSTS AND EXPENSES</v>
          </cell>
        </row>
        <row r="9787">
          <cell r="A9787">
            <v>5100001</v>
          </cell>
          <cell r="B9787" t="str">
            <v>ALL OTHER COSTS AND EXPENSES</v>
          </cell>
        </row>
        <row r="9788">
          <cell r="A9788">
            <v>5100001</v>
          </cell>
          <cell r="B9788" t="str">
            <v>ALL OTHER COSTS AND EXPENSES</v>
          </cell>
        </row>
        <row r="9789">
          <cell r="A9789">
            <v>5100001</v>
          </cell>
          <cell r="B9789" t="str">
            <v>ALL OTHER COSTS AND EXPENSES</v>
          </cell>
        </row>
        <row r="9790">
          <cell r="A9790">
            <v>5100001</v>
          </cell>
          <cell r="B9790" t="str">
            <v>ALL OTHER COSTS AND EXPENSES</v>
          </cell>
        </row>
        <row r="9791">
          <cell r="A9791">
            <v>5100001</v>
          </cell>
          <cell r="B9791" t="str">
            <v>ALL OTHER COSTS AND EXPENSES</v>
          </cell>
        </row>
        <row r="9792">
          <cell r="A9792">
            <v>5100001</v>
          </cell>
          <cell r="B9792" t="str">
            <v>ALL OTHER COSTS AND EXPENSES</v>
          </cell>
        </row>
        <row r="9793">
          <cell r="A9793">
            <v>5100001</v>
          </cell>
          <cell r="B9793" t="str">
            <v>ALL OTHER COSTS AND EXPENSES</v>
          </cell>
        </row>
        <row r="9794">
          <cell r="A9794">
            <v>5100001</v>
          </cell>
          <cell r="B9794" t="str">
            <v>ALL OTHER COSTS AND EXPENSES</v>
          </cell>
        </row>
        <row r="9795">
          <cell r="A9795">
            <v>5100001</v>
          </cell>
          <cell r="B9795" t="str">
            <v>ALL OTHER COSTS AND EXPENSES</v>
          </cell>
        </row>
        <row r="9796">
          <cell r="A9796">
            <v>5100001</v>
          </cell>
          <cell r="B9796" t="str">
            <v>ALL OTHER COSTS AND EXPENSES</v>
          </cell>
        </row>
        <row r="9797">
          <cell r="A9797">
            <v>5100001</v>
          </cell>
          <cell r="B9797" t="str">
            <v>ALL OTHER COSTS AND EXPENSES</v>
          </cell>
        </row>
        <row r="9798">
          <cell r="A9798">
            <v>5100001</v>
          </cell>
          <cell r="B9798" t="str">
            <v>ALL OTHER COSTS AND EXPENSES</v>
          </cell>
        </row>
        <row r="9799">
          <cell r="A9799">
            <v>5100001</v>
          </cell>
          <cell r="B9799" t="str">
            <v>ALL OTHER COSTS AND EXPENSES</v>
          </cell>
        </row>
        <row r="9800">
          <cell r="A9800">
            <v>5100001</v>
          </cell>
          <cell r="B9800" t="str">
            <v>ALL OTHER COSTS AND EXPENSES</v>
          </cell>
        </row>
        <row r="9801">
          <cell r="A9801">
            <v>5100001</v>
          </cell>
          <cell r="B9801" t="str">
            <v>ALL OTHER COSTS AND EXPENSES</v>
          </cell>
        </row>
        <row r="9802">
          <cell r="A9802">
            <v>5100001</v>
          </cell>
          <cell r="B9802" t="str">
            <v>ALL OTHER COSTS AND EXPENSES</v>
          </cell>
        </row>
        <row r="9803">
          <cell r="A9803">
            <v>5100001</v>
          </cell>
          <cell r="B9803" t="str">
            <v>ALL OTHER COSTS AND EXPENSES</v>
          </cell>
        </row>
        <row r="9804">
          <cell r="A9804">
            <v>5100001</v>
          </cell>
          <cell r="B9804" t="str">
            <v>ALL OTHER COSTS AND EXPENSES</v>
          </cell>
        </row>
        <row r="9805">
          <cell r="A9805">
            <v>5100001</v>
          </cell>
          <cell r="B9805" t="str">
            <v>ALL OTHER COSTS AND EXPENSES</v>
          </cell>
        </row>
        <row r="9806">
          <cell r="A9806">
            <v>5100001</v>
          </cell>
          <cell r="B9806" t="str">
            <v>ALL OTHER COSTS AND EXPENSES</v>
          </cell>
        </row>
        <row r="9807">
          <cell r="A9807">
            <v>5100001</v>
          </cell>
          <cell r="B9807" t="str">
            <v>ALL OTHER COSTS AND EXPENSES</v>
          </cell>
        </row>
        <row r="9808">
          <cell r="A9808">
            <v>5100001</v>
          </cell>
          <cell r="B9808" t="str">
            <v>ALL OTHER COSTS AND EXPENSES</v>
          </cell>
        </row>
        <row r="9809">
          <cell r="A9809">
            <v>5100001</v>
          </cell>
          <cell r="B9809" t="str">
            <v>ALL OTHER COSTS AND EXPENSES</v>
          </cell>
        </row>
        <row r="9810">
          <cell r="A9810">
            <v>5100001</v>
          </cell>
          <cell r="B9810" t="str">
            <v>ALL OTHER COSTS AND EXPENSES</v>
          </cell>
        </row>
        <row r="9811">
          <cell r="A9811">
            <v>5100001</v>
          </cell>
          <cell r="B9811" t="str">
            <v>ALL OTHER COSTS AND EXPENSES</v>
          </cell>
        </row>
        <row r="9812">
          <cell r="A9812">
            <v>5100001</v>
          </cell>
          <cell r="B9812" t="str">
            <v>ALL OTHER COSTS AND EXPENSES</v>
          </cell>
        </row>
        <row r="9813">
          <cell r="A9813">
            <v>5100001</v>
          </cell>
          <cell r="B9813" t="str">
            <v>ALL OTHER COSTS AND EXPENSES</v>
          </cell>
        </row>
        <row r="9814">
          <cell r="A9814">
            <v>5100001</v>
          </cell>
          <cell r="B9814" t="str">
            <v>ALL OTHER COSTS AND EXPENSES</v>
          </cell>
        </row>
        <row r="9815">
          <cell r="A9815">
            <v>5100001</v>
          </cell>
          <cell r="B9815" t="str">
            <v>ALL OTHER COSTS AND EXPENSES</v>
          </cell>
        </row>
        <row r="9816">
          <cell r="A9816">
            <v>5100001</v>
          </cell>
          <cell r="B9816" t="str">
            <v>ALL OTHER COSTS AND EXPENSES</v>
          </cell>
        </row>
        <row r="9817">
          <cell r="A9817">
            <v>5100001</v>
          </cell>
          <cell r="B9817" t="str">
            <v>ALL OTHER COSTS AND EXPENSES</v>
          </cell>
        </row>
        <row r="9818">
          <cell r="A9818">
            <v>5100001</v>
          </cell>
          <cell r="B9818" t="str">
            <v>ALL OTHER COSTS AND EXPENSES</v>
          </cell>
        </row>
        <row r="9819">
          <cell r="A9819">
            <v>5100001</v>
          </cell>
          <cell r="B9819" t="str">
            <v>ALL OTHER COSTS AND EXPENSES</v>
          </cell>
        </row>
        <row r="9820">
          <cell r="A9820">
            <v>5100001</v>
          </cell>
          <cell r="B9820" t="str">
            <v>ALL OTHER COSTS AND EXPENSES</v>
          </cell>
        </row>
        <row r="9821">
          <cell r="A9821">
            <v>5100001</v>
          </cell>
          <cell r="B9821" t="str">
            <v>ALL OTHER COSTS AND EXPENSES</v>
          </cell>
        </row>
        <row r="9822">
          <cell r="A9822">
            <v>5100001</v>
          </cell>
          <cell r="B9822" t="str">
            <v>ALL OTHER COSTS AND EXPENSES</v>
          </cell>
        </row>
        <row r="9823">
          <cell r="A9823">
            <v>5100001</v>
          </cell>
          <cell r="B9823" t="str">
            <v>ALL OTHER COSTS AND EXPENSES</v>
          </cell>
        </row>
        <row r="9824">
          <cell r="A9824">
            <v>5100001</v>
          </cell>
          <cell r="B9824" t="str">
            <v>ALL OTHER COSTS AND EXPENSES</v>
          </cell>
        </row>
        <row r="9825">
          <cell r="A9825">
            <v>5100001</v>
          </cell>
          <cell r="B9825" t="str">
            <v>ALL OTHER COSTS AND EXPENSES</v>
          </cell>
        </row>
        <row r="9826">
          <cell r="A9826">
            <v>5100001</v>
          </cell>
          <cell r="B9826" t="str">
            <v>ALL OTHER COSTS AND EXPENSES</v>
          </cell>
        </row>
        <row r="9827">
          <cell r="A9827">
            <v>5100001</v>
          </cell>
          <cell r="B9827" t="str">
            <v>ALL OTHER COSTS AND EXPENSES</v>
          </cell>
        </row>
        <row r="9828">
          <cell r="A9828">
            <v>5100001</v>
          </cell>
          <cell r="B9828" t="str">
            <v>ALL OTHER COSTS AND EXPENSES</v>
          </cell>
        </row>
        <row r="9829">
          <cell r="A9829">
            <v>5100001</v>
          </cell>
          <cell r="B9829" t="str">
            <v>ALL OTHER COSTS AND EXPENSES</v>
          </cell>
        </row>
        <row r="9830">
          <cell r="A9830">
            <v>5100001</v>
          </cell>
          <cell r="B9830" t="str">
            <v>ALL OTHER COSTS AND EXPENSES</v>
          </cell>
        </row>
        <row r="9831">
          <cell r="A9831">
            <v>5100001</v>
          </cell>
          <cell r="B9831" t="str">
            <v>ALL OTHER COSTS AND EXPENSES</v>
          </cell>
        </row>
        <row r="9832">
          <cell r="A9832">
            <v>5100001</v>
          </cell>
          <cell r="B9832" t="str">
            <v>ALL OTHER COSTS AND EXPENSES</v>
          </cell>
        </row>
        <row r="9833">
          <cell r="A9833">
            <v>5100001</v>
          </cell>
          <cell r="B9833" t="str">
            <v>ALL OTHER COSTS AND EXPENSES</v>
          </cell>
        </row>
        <row r="9834">
          <cell r="A9834">
            <v>5100001</v>
          </cell>
          <cell r="B9834" t="str">
            <v>ALL OTHER COSTS AND EXPENSES</v>
          </cell>
        </row>
        <row r="9835">
          <cell r="A9835">
            <v>5100001</v>
          </cell>
          <cell r="B9835" t="str">
            <v>ALL OTHER COSTS AND EXPENSES</v>
          </cell>
        </row>
        <row r="9836">
          <cell r="A9836">
            <v>5100001</v>
          </cell>
          <cell r="B9836" t="str">
            <v>ALL OTHER COSTS AND EXPENSES</v>
          </cell>
        </row>
        <row r="9837">
          <cell r="A9837">
            <v>5100001</v>
          </cell>
          <cell r="B9837" t="str">
            <v>ALL OTHER COSTS AND EXPENSES</v>
          </cell>
        </row>
        <row r="9838">
          <cell r="A9838">
            <v>5100001</v>
          </cell>
          <cell r="B9838" t="str">
            <v>ALL OTHER COSTS AND EXPENSES</v>
          </cell>
        </row>
        <row r="9839">
          <cell r="A9839">
            <v>5100001</v>
          </cell>
          <cell r="B9839" t="str">
            <v>ALL OTHER COSTS AND EXPENSES</v>
          </cell>
        </row>
        <row r="9840">
          <cell r="A9840">
            <v>5100001</v>
          </cell>
          <cell r="B9840" t="str">
            <v>ALL OTHER COSTS AND EXPENSES</v>
          </cell>
        </row>
        <row r="9841">
          <cell r="A9841">
            <v>5100001</v>
          </cell>
          <cell r="B9841" t="str">
            <v>ALL OTHER COSTS AND EXPENSES</v>
          </cell>
        </row>
        <row r="9842">
          <cell r="A9842">
            <v>5100001</v>
          </cell>
          <cell r="B9842" t="str">
            <v>ALL OTHER COSTS AND EXPENSES</v>
          </cell>
        </row>
        <row r="9843">
          <cell r="A9843">
            <v>5100001</v>
          </cell>
          <cell r="B9843" t="str">
            <v>ALL OTHER COSTS AND EXPENSES</v>
          </cell>
        </row>
        <row r="9844">
          <cell r="A9844">
            <v>5100001</v>
          </cell>
          <cell r="B9844" t="str">
            <v>ALL OTHER COSTS AND EXPENSES</v>
          </cell>
        </row>
        <row r="9845">
          <cell r="A9845">
            <v>5100001</v>
          </cell>
          <cell r="B9845" t="str">
            <v>ALL OTHER COSTS AND EXPENSES</v>
          </cell>
        </row>
        <row r="9846">
          <cell r="A9846">
            <v>5100001</v>
          </cell>
          <cell r="B9846" t="str">
            <v>ALL OTHER COSTS AND EXPENSES</v>
          </cell>
        </row>
        <row r="9847">
          <cell r="A9847">
            <v>5100001</v>
          </cell>
          <cell r="B9847" t="str">
            <v>ALL OTHER COSTS AND EXPENSES</v>
          </cell>
        </row>
        <row r="9848">
          <cell r="A9848">
            <v>5100001</v>
          </cell>
          <cell r="B9848" t="str">
            <v>ALL OTHER COSTS AND EXPENSES</v>
          </cell>
        </row>
        <row r="9849">
          <cell r="A9849">
            <v>5100001</v>
          </cell>
          <cell r="B9849" t="str">
            <v>ALL OTHER COSTS AND EXPENSES</v>
          </cell>
        </row>
        <row r="9850">
          <cell r="A9850">
            <v>5100001</v>
          </cell>
          <cell r="B9850" t="str">
            <v>ALL OTHER COSTS AND EXPENSES</v>
          </cell>
        </row>
        <row r="9851">
          <cell r="A9851">
            <v>5100001</v>
          </cell>
          <cell r="B9851" t="str">
            <v>ALL OTHER COSTS AND EXPENSES</v>
          </cell>
        </row>
        <row r="9852">
          <cell r="A9852">
            <v>5100001</v>
          </cell>
          <cell r="B9852" t="str">
            <v>ALL OTHER COSTS AND EXPENSES</v>
          </cell>
        </row>
        <row r="9853">
          <cell r="A9853">
            <v>5100001</v>
          </cell>
          <cell r="B9853" t="str">
            <v>ALL OTHER COSTS AND EXPENSES</v>
          </cell>
        </row>
        <row r="9854">
          <cell r="A9854">
            <v>5100001</v>
          </cell>
          <cell r="B9854" t="str">
            <v>ALL OTHER COSTS AND EXPENSES</v>
          </cell>
        </row>
        <row r="9855">
          <cell r="A9855">
            <v>5100001</v>
          </cell>
          <cell r="B9855" t="str">
            <v>ALL OTHER COSTS AND EXPENSES</v>
          </cell>
        </row>
        <row r="9856">
          <cell r="A9856">
            <v>5100001</v>
          </cell>
          <cell r="B9856" t="str">
            <v>ALL OTHER COSTS AND EXPENSES</v>
          </cell>
        </row>
        <row r="9857">
          <cell r="A9857">
            <v>5100001</v>
          </cell>
          <cell r="B9857" t="str">
            <v>ALL OTHER COSTS AND EXPENSES</v>
          </cell>
        </row>
        <row r="9858">
          <cell r="A9858">
            <v>5100001</v>
          </cell>
          <cell r="B9858" t="str">
            <v>ALL OTHER COSTS AND EXPENSES</v>
          </cell>
        </row>
        <row r="9859">
          <cell r="A9859">
            <v>5100001</v>
          </cell>
          <cell r="B9859" t="str">
            <v>ALL OTHER COSTS AND EXPENSES</v>
          </cell>
        </row>
        <row r="9860">
          <cell r="A9860">
            <v>5100001</v>
          </cell>
          <cell r="B9860" t="str">
            <v>ALL OTHER COSTS AND EXPENSES</v>
          </cell>
        </row>
        <row r="9861">
          <cell r="A9861">
            <v>5100001</v>
          </cell>
          <cell r="B9861" t="str">
            <v>ALL OTHER COSTS AND EXPENSES</v>
          </cell>
        </row>
        <row r="9862">
          <cell r="A9862">
            <v>5100001</v>
          </cell>
          <cell r="B9862" t="str">
            <v>ALL OTHER COSTS AND EXPENSES</v>
          </cell>
        </row>
        <row r="9863">
          <cell r="A9863">
            <v>5100001</v>
          </cell>
          <cell r="B9863" t="str">
            <v>ALL OTHER COSTS AND EXPENSES</v>
          </cell>
        </row>
        <row r="9864">
          <cell r="A9864">
            <v>5100001</v>
          </cell>
          <cell r="B9864" t="str">
            <v>ALL OTHER COSTS AND EXPENSES</v>
          </cell>
        </row>
        <row r="9865">
          <cell r="A9865">
            <v>5100001</v>
          </cell>
          <cell r="B9865" t="str">
            <v>ALL OTHER COSTS AND EXPENSES</v>
          </cell>
        </row>
        <row r="9866">
          <cell r="A9866">
            <v>5100001</v>
          </cell>
          <cell r="B9866" t="str">
            <v>ALL OTHER COSTS AND EXPENSES</v>
          </cell>
        </row>
        <row r="9867">
          <cell r="A9867">
            <v>5100001</v>
          </cell>
          <cell r="B9867" t="str">
            <v>ALL OTHER COSTS AND EXPENSES</v>
          </cell>
        </row>
        <row r="9868">
          <cell r="A9868">
            <v>5100001</v>
          </cell>
          <cell r="B9868" t="str">
            <v>ALL OTHER COSTS AND EXPENSES</v>
          </cell>
        </row>
        <row r="9869">
          <cell r="A9869">
            <v>5100001</v>
          </cell>
          <cell r="B9869" t="str">
            <v>ALL OTHER COSTS AND EXPENSES</v>
          </cell>
        </row>
        <row r="9870">
          <cell r="A9870">
            <v>5100001</v>
          </cell>
          <cell r="B9870" t="str">
            <v>ALL OTHER COSTS AND EXPENSES</v>
          </cell>
        </row>
        <row r="9871">
          <cell r="A9871">
            <v>5100001</v>
          </cell>
          <cell r="B9871" t="str">
            <v>ALL OTHER COSTS AND EXPENSES</v>
          </cell>
        </row>
        <row r="9872">
          <cell r="A9872">
            <v>5100001</v>
          </cell>
          <cell r="B9872" t="str">
            <v>ALL OTHER COSTS AND EXPENSES</v>
          </cell>
        </row>
        <row r="9873">
          <cell r="A9873">
            <v>5100001</v>
          </cell>
          <cell r="B9873" t="str">
            <v>ALL OTHER COSTS AND EXPENSES</v>
          </cell>
        </row>
        <row r="9874">
          <cell r="A9874">
            <v>5100001</v>
          </cell>
          <cell r="B9874" t="str">
            <v>ALL OTHER COSTS AND EXPENSES</v>
          </cell>
        </row>
        <row r="9875">
          <cell r="A9875">
            <v>5100001</v>
          </cell>
          <cell r="B9875" t="str">
            <v>ALL OTHER COSTS AND EXPENSES</v>
          </cell>
        </row>
        <row r="9876">
          <cell r="A9876">
            <v>5100001</v>
          </cell>
          <cell r="B9876" t="str">
            <v>ALL OTHER COSTS AND EXPENSES</v>
          </cell>
        </row>
        <row r="9877">
          <cell r="A9877">
            <v>5100001</v>
          </cell>
          <cell r="B9877" t="str">
            <v>ALL OTHER COSTS AND EXPENSES</v>
          </cell>
        </row>
        <row r="9878">
          <cell r="A9878">
            <v>5100001</v>
          </cell>
          <cell r="B9878" t="str">
            <v>ALL OTHER COSTS AND EXPENSES</v>
          </cell>
        </row>
        <row r="9879">
          <cell r="A9879">
            <v>5100001</v>
          </cell>
          <cell r="B9879" t="str">
            <v>ALL OTHER COSTS AND EXPENSES</v>
          </cell>
        </row>
        <row r="9880">
          <cell r="A9880">
            <v>5100001</v>
          </cell>
          <cell r="B9880" t="str">
            <v>ALL OTHER COSTS AND EXPENSES</v>
          </cell>
        </row>
        <row r="9881">
          <cell r="A9881">
            <v>5100001</v>
          </cell>
          <cell r="B9881" t="str">
            <v>ALL OTHER COSTS AND EXPENSES</v>
          </cell>
        </row>
        <row r="9882">
          <cell r="A9882">
            <v>5100001</v>
          </cell>
          <cell r="B9882" t="str">
            <v>ALL OTHER COSTS AND EXPENSES</v>
          </cell>
        </row>
        <row r="9883">
          <cell r="A9883">
            <v>5100001</v>
          </cell>
          <cell r="B9883" t="str">
            <v>ALL OTHER COSTS AND EXPENSES</v>
          </cell>
        </row>
        <row r="9884">
          <cell r="A9884">
            <v>5100001</v>
          </cell>
          <cell r="B9884" t="str">
            <v>ALL OTHER COSTS AND EXPENSES</v>
          </cell>
        </row>
        <row r="9885">
          <cell r="A9885">
            <v>5100001</v>
          </cell>
          <cell r="B9885" t="str">
            <v>ALL OTHER COSTS AND EXPENSES</v>
          </cell>
        </row>
        <row r="9886">
          <cell r="A9886">
            <v>5100001</v>
          </cell>
          <cell r="B9886" t="str">
            <v>ALL OTHER COSTS AND EXPENSES</v>
          </cell>
        </row>
        <row r="9887">
          <cell r="A9887">
            <v>5100001</v>
          </cell>
          <cell r="B9887" t="str">
            <v>ALL OTHER COSTS AND EXPENSES</v>
          </cell>
        </row>
        <row r="9888">
          <cell r="A9888">
            <v>5100001</v>
          </cell>
          <cell r="B9888" t="str">
            <v>ALL OTHER COSTS AND EXPENSES</v>
          </cell>
        </row>
        <row r="9889">
          <cell r="A9889">
            <v>5100001</v>
          </cell>
          <cell r="B9889" t="str">
            <v>ALL OTHER COSTS AND EXPENSES</v>
          </cell>
        </row>
        <row r="9890">
          <cell r="A9890">
            <v>5100001</v>
          </cell>
          <cell r="B9890" t="str">
            <v>ALL OTHER COSTS AND EXPENSES</v>
          </cell>
        </row>
        <row r="9891">
          <cell r="A9891">
            <v>5100001</v>
          </cell>
          <cell r="B9891" t="str">
            <v>ALL OTHER COSTS AND EXPENSES</v>
          </cell>
        </row>
        <row r="9892">
          <cell r="A9892">
            <v>5100001</v>
          </cell>
          <cell r="B9892" t="str">
            <v>ALL OTHER COSTS AND EXPENSES</v>
          </cell>
        </row>
        <row r="9893">
          <cell r="A9893">
            <v>5100001</v>
          </cell>
          <cell r="B9893" t="str">
            <v>ALL OTHER COSTS AND EXPENSES</v>
          </cell>
        </row>
        <row r="9894">
          <cell r="A9894">
            <v>5100001</v>
          </cell>
          <cell r="B9894" t="str">
            <v>ALL OTHER COSTS AND EXPENSES</v>
          </cell>
        </row>
        <row r="9895">
          <cell r="A9895">
            <v>5100001</v>
          </cell>
          <cell r="B9895" t="str">
            <v>ALL OTHER COSTS AND EXPENSES</v>
          </cell>
        </row>
        <row r="9896">
          <cell r="A9896">
            <v>5100001</v>
          </cell>
          <cell r="B9896" t="str">
            <v>ALL OTHER COSTS AND EXPENSES</v>
          </cell>
        </row>
        <row r="9897">
          <cell r="A9897">
            <v>5100001</v>
          </cell>
          <cell r="B9897" t="str">
            <v>ALL OTHER COSTS AND EXPENSES</v>
          </cell>
        </row>
        <row r="9898">
          <cell r="A9898">
            <v>5100001</v>
          </cell>
          <cell r="B9898" t="str">
            <v>ALL OTHER COSTS AND EXPENSES</v>
          </cell>
        </row>
        <row r="9899">
          <cell r="A9899">
            <v>5100001</v>
          </cell>
          <cell r="B9899" t="str">
            <v>ALL OTHER COSTS AND EXPENSES</v>
          </cell>
        </row>
        <row r="9900">
          <cell r="A9900">
            <v>5100001</v>
          </cell>
          <cell r="B9900" t="str">
            <v>ALL OTHER COSTS AND EXPENSES</v>
          </cell>
        </row>
        <row r="9901">
          <cell r="A9901">
            <v>5100001</v>
          </cell>
          <cell r="B9901" t="str">
            <v>ALL OTHER COSTS AND EXPENSES</v>
          </cell>
        </row>
        <row r="9902">
          <cell r="A9902">
            <v>5100001</v>
          </cell>
          <cell r="B9902" t="str">
            <v>ALL OTHER COSTS AND EXPENSES</v>
          </cell>
        </row>
        <row r="9903">
          <cell r="A9903">
            <v>5100001</v>
          </cell>
          <cell r="B9903" t="str">
            <v>ALL OTHER COSTS AND EXPENSES</v>
          </cell>
        </row>
        <row r="9904">
          <cell r="A9904">
            <v>5100001</v>
          </cell>
          <cell r="B9904" t="str">
            <v>ALL OTHER COSTS AND EXPENSES</v>
          </cell>
        </row>
        <row r="9905">
          <cell r="A9905">
            <v>5100001</v>
          </cell>
          <cell r="B9905" t="str">
            <v>ALL OTHER COSTS AND EXPENSES</v>
          </cell>
        </row>
        <row r="9906">
          <cell r="A9906">
            <v>5100001</v>
          </cell>
          <cell r="B9906" t="str">
            <v>ALL OTHER COSTS AND EXPENSES</v>
          </cell>
        </row>
        <row r="9907">
          <cell r="A9907">
            <v>5100001</v>
          </cell>
          <cell r="B9907" t="str">
            <v>ALL OTHER COSTS AND EXPENSES</v>
          </cell>
        </row>
        <row r="9908">
          <cell r="A9908">
            <v>5100001</v>
          </cell>
          <cell r="B9908" t="str">
            <v>ALL OTHER COSTS AND EXPENSES</v>
          </cell>
        </row>
        <row r="9909">
          <cell r="A9909">
            <v>5100001</v>
          </cell>
          <cell r="B9909" t="str">
            <v>ALL OTHER COSTS AND EXPENSES</v>
          </cell>
        </row>
        <row r="9910">
          <cell r="A9910">
            <v>5100001</v>
          </cell>
          <cell r="B9910" t="str">
            <v>ALL OTHER COSTS AND EXPENSES</v>
          </cell>
        </row>
        <row r="9911">
          <cell r="A9911">
            <v>5100001</v>
          </cell>
          <cell r="B9911" t="str">
            <v>ALL OTHER COSTS AND EXPENSES</v>
          </cell>
        </row>
        <row r="9912">
          <cell r="A9912">
            <v>5100001</v>
          </cell>
          <cell r="B9912" t="str">
            <v>ALL OTHER COSTS AND EXPENSES</v>
          </cell>
        </row>
        <row r="9913">
          <cell r="A9913">
            <v>5100001</v>
          </cell>
          <cell r="B9913" t="str">
            <v>ALL OTHER COSTS AND EXPENSES</v>
          </cell>
        </row>
        <row r="9914">
          <cell r="A9914">
            <v>5100001</v>
          </cell>
          <cell r="B9914" t="str">
            <v>ALL OTHER COSTS AND EXPENSES</v>
          </cell>
        </row>
        <row r="9915">
          <cell r="A9915">
            <v>5100001</v>
          </cell>
          <cell r="B9915" t="str">
            <v>ALL OTHER COSTS AND EXPENSES</v>
          </cell>
        </row>
        <row r="9916">
          <cell r="A9916">
            <v>5100001</v>
          </cell>
          <cell r="B9916" t="str">
            <v>ALL OTHER COSTS AND EXPENSES</v>
          </cell>
        </row>
        <row r="9917">
          <cell r="A9917">
            <v>5100001</v>
          </cell>
          <cell r="B9917" t="str">
            <v>ALL OTHER COSTS AND EXPENSES</v>
          </cell>
        </row>
        <row r="9918">
          <cell r="A9918">
            <v>5100001</v>
          </cell>
          <cell r="B9918" t="str">
            <v>ALL OTHER COSTS AND EXPENSES</v>
          </cell>
        </row>
        <row r="9919">
          <cell r="A9919">
            <v>5100001</v>
          </cell>
          <cell r="B9919" t="str">
            <v>ALL OTHER COSTS AND EXPENSES</v>
          </cell>
        </row>
        <row r="9920">
          <cell r="A9920">
            <v>5100001</v>
          </cell>
          <cell r="B9920" t="str">
            <v>ALL OTHER COSTS AND EXPENSES</v>
          </cell>
        </row>
        <row r="9921">
          <cell r="A9921">
            <v>5100001</v>
          </cell>
          <cell r="B9921" t="str">
            <v>ALL OTHER COSTS AND EXPENSES</v>
          </cell>
        </row>
        <row r="9922">
          <cell r="A9922">
            <v>5100001</v>
          </cell>
          <cell r="B9922" t="str">
            <v>ALL OTHER COSTS AND EXPENSES</v>
          </cell>
        </row>
        <row r="9923">
          <cell r="A9923">
            <v>5100001</v>
          </cell>
          <cell r="B9923" t="str">
            <v>ALL OTHER COSTS AND EXPENSES</v>
          </cell>
        </row>
        <row r="9924">
          <cell r="A9924">
            <v>5100001</v>
          </cell>
          <cell r="B9924" t="str">
            <v>ALL OTHER COSTS AND EXPENSES</v>
          </cell>
        </row>
        <row r="9925">
          <cell r="A9925">
            <v>5100001</v>
          </cell>
          <cell r="B9925" t="str">
            <v>ALL OTHER COSTS AND EXPENSES</v>
          </cell>
        </row>
        <row r="9926">
          <cell r="A9926">
            <v>5100001</v>
          </cell>
          <cell r="B9926" t="str">
            <v>ALL OTHER COSTS AND EXPENSES</v>
          </cell>
        </row>
        <row r="9927">
          <cell r="A9927">
            <v>5100001</v>
          </cell>
          <cell r="B9927" t="str">
            <v>ALL OTHER COSTS AND EXPENSES</v>
          </cell>
        </row>
        <row r="9928">
          <cell r="A9928">
            <v>5100001</v>
          </cell>
          <cell r="B9928" t="str">
            <v>ALL OTHER COSTS AND EXPENSES</v>
          </cell>
        </row>
        <row r="9929">
          <cell r="A9929">
            <v>5100001</v>
          </cell>
          <cell r="B9929" t="str">
            <v>ALL OTHER COSTS AND EXPENSES</v>
          </cell>
        </row>
        <row r="9930">
          <cell r="A9930">
            <v>5100001</v>
          </cell>
          <cell r="B9930" t="str">
            <v>ALL OTHER COSTS AND EXPENSES</v>
          </cell>
        </row>
        <row r="9931">
          <cell r="A9931">
            <v>5100001</v>
          </cell>
          <cell r="B9931" t="str">
            <v>ALL OTHER COSTS AND EXPENSES</v>
          </cell>
        </row>
        <row r="9932">
          <cell r="A9932">
            <v>5100001</v>
          </cell>
          <cell r="B9932" t="str">
            <v>ALL OTHER COSTS AND EXPENSES</v>
          </cell>
        </row>
        <row r="9933">
          <cell r="A9933">
            <v>5100001</v>
          </cell>
          <cell r="B9933" t="str">
            <v>ALL OTHER COSTS AND EXPENSES</v>
          </cell>
        </row>
        <row r="9934">
          <cell r="A9934">
            <v>5100001</v>
          </cell>
          <cell r="B9934" t="str">
            <v>ALL OTHER COSTS AND EXPENSES</v>
          </cell>
        </row>
        <row r="9935">
          <cell r="A9935">
            <v>5100001</v>
          </cell>
          <cell r="B9935" t="str">
            <v>ALL OTHER COSTS AND EXPENSES</v>
          </cell>
        </row>
        <row r="9936">
          <cell r="A9936">
            <v>5100001</v>
          </cell>
          <cell r="B9936" t="str">
            <v>ALL OTHER COSTS AND EXPENSES</v>
          </cell>
        </row>
        <row r="9937">
          <cell r="A9937">
            <v>5100001</v>
          </cell>
          <cell r="B9937" t="str">
            <v>ALL OTHER COSTS AND EXPENSES</v>
          </cell>
        </row>
        <row r="9938">
          <cell r="A9938">
            <v>5100001</v>
          </cell>
          <cell r="B9938" t="str">
            <v>ALL OTHER COSTS AND EXPENSES</v>
          </cell>
        </row>
        <row r="9939">
          <cell r="A9939">
            <v>5100001</v>
          </cell>
          <cell r="B9939" t="str">
            <v>ALL OTHER COSTS AND EXPENSES</v>
          </cell>
        </row>
        <row r="9940">
          <cell r="A9940">
            <v>5100001</v>
          </cell>
          <cell r="B9940" t="str">
            <v>ALL OTHER COSTS AND EXPENSES</v>
          </cell>
        </row>
        <row r="9941">
          <cell r="A9941">
            <v>5100001</v>
          </cell>
          <cell r="B9941" t="str">
            <v>ALL OTHER COSTS AND EXPENSES</v>
          </cell>
        </row>
        <row r="9942">
          <cell r="A9942">
            <v>5100001</v>
          </cell>
          <cell r="B9942" t="str">
            <v>ALL OTHER COSTS AND EXPENSES</v>
          </cell>
        </row>
        <row r="9943">
          <cell r="A9943">
            <v>5100001</v>
          </cell>
          <cell r="B9943" t="str">
            <v>ALL OTHER COSTS AND EXPENSES</v>
          </cell>
        </row>
        <row r="9944">
          <cell r="A9944">
            <v>5100001</v>
          </cell>
          <cell r="B9944" t="str">
            <v>ALL OTHER COSTS AND EXPENSES</v>
          </cell>
        </row>
        <row r="9945">
          <cell r="A9945">
            <v>5100001</v>
          </cell>
          <cell r="B9945" t="str">
            <v>ALL OTHER COSTS AND EXPENSES</v>
          </cell>
        </row>
        <row r="9946">
          <cell r="A9946">
            <v>5100001</v>
          </cell>
          <cell r="B9946" t="str">
            <v>ALL OTHER COSTS AND EXPENSES</v>
          </cell>
        </row>
        <row r="9947">
          <cell r="A9947">
            <v>5100001</v>
          </cell>
          <cell r="B9947" t="str">
            <v>ALL OTHER COSTS AND EXPENSES</v>
          </cell>
        </row>
        <row r="9948">
          <cell r="A9948">
            <v>5100001</v>
          </cell>
          <cell r="B9948" t="str">
            <v>ALL OTHER COSTS AND EXPENSES</v>
          </cell>
        </row>
        <row r="9949">
          <cell r="A9949">
            <v>5100001</v>
          </cell>
          <cell r="B9949" t="str">
            <v>ALL OTHER COSTS AND EXPENSES</v>
          </cell>
        </row>
        <row r="9950">
          <cell r="A9950">
            <v>5100001</v>
          </cell>
          <cell r="B9950" t="str">
            <v>ALL OTHER COSTS AND EXPENSES</v>
          </cell>
        </row>
        <row r="9951">
          <cell r="A9951">
            <v>5100001</v>
          </cell>
          <cell r="B9951" t="str">
            <v>ALL OTHER COSTS AND EXPENSES</v>
          </cell>
        </row>
        <row r="9952">
          <cell r="A9952">
            <v>5100001</v>
          </cell>
          <cell r="B9952" t="str">
            <v>ALL OTHER COSTS AND EXPENSES</v>
          </cell>
        </row>
        <row r="9953">
          <cell r="A9953">
            <v>5100001</v>
          </cell>
          <cell r="B9953" t="str">
            <v>ALL OTHER COSTS AND EXPENSES</v>
          </cell>
        </row>
        <row r="9954">
          <cell r="A9954">
            <v>5100001</v>
          </cell>
          <cell r="B9954" t="str">
            <v>ALL OTHER COSTS AND EXPENSES</v>
          </cell>
        </row>
        <row r="9955">
          <cell r="A9955">
            <v>5100001</v>
          </cell>
          <cell r="B9955" t="str">
            <v>ALL OTHER COSTS AND EXPENSES</v>
          </cell>
        </row>
        <row r="9956">
          <cell r="A9956">
            <v>5100001</v>
          </cell>
          <cell r="B9956" t="str">
            <v>ALL OTHER COSTS AND EXPENSES</v>
          </cell>
        </row>
        <row r="9957">
          <cell r="A9957">
            <v>5100001</v>
          </cell>
          <cell r="B9957" t="str">
            <v>ALL OTHER COSTS AND EXPENSES</v>
          </cell>
        </row>
        <row r="9958">
          <cell r="A9958">
            <v>5100001</v>
          </cell>
          <cell r="B9958" t="str">
            <v>ALL OTHER COSTS AND EXPENSES</v>
          </cell>
        </row>
        <row r="9959">
          <cell r="A9959">
            <v>5100001</v>
          </cell>
          <cell r="B9959" t="str">
            <v>ALL OTHER COSTS AND EXPENSES</v>
          </cell>
        </row>
        <row r="9960">
          <cell r="A9960">
            <v>5100001</v>
          </cell>
          <cell r="B9960" t="str">
            <v>ALL OTHER COSTS AND EXPENSES</v>
          </cell>
        </row>
        <row r="9961">
          <cell r="A9961">
            <v>5100001</v>
          </cell>
          <cell r="B9961" t="str">
            <v>ALL OTHER COSTS AND EXPENSES</v>
          </cell>
        </row>
        <row r="9962">
          <cell r="A9962">
            <v>5100001</v>
          </cell>
          <cell r="B9962" t="str">
            <v>ALL OTHER COSTS AND EXPENSES</v>
          </cell>
        </row>
        <row r="9963">
          <cell r="A9963">
            <v>5100001</v>
          </cell>
          <cell r="B9963" t="str">
            <v>ALL OTHER COSTS AND EXPENSES</v>
          </cell>
        </row>
        <row r="9964">
          <cell r="A9964">
            <v>5100001</v>
          </cell>
          <cell r="B9964" t="str">
            <v>ALL OTHER COSTS AND EXPENSES</v>
          </cell>
        </row>
        <row r="9965">
          <cell r="A9965">
            <v>5100001</v>
          </cell>
          <cell r="B9965" t="str">
            <v>ALL OTHER COSTS AND EXPENSES</v>
          </cell>
        </row>
        <row r="9966">
          <cell r="A9966">
            <v>5100001</v>
          </cell>
          <cell r="B9966" t="str">
            <v>ALL OTHER COSTS AND EXPENSES</v>
          </cell>
        </row>
        <row r="9967">
          <cell r="A9967">
            <v>5100001</v>
          </cell>
          <cell r="B9967" t="str">
            <v>ALL OTHER COSTS AND EXPENSES</v>
          </cell>
        </row>
        <row r="9968">
          <cell r="A9968">
            <v>5100001</v>
          </cell>
          <cell r="B9968" t="str">
            <v>ALL OTHER COSTS AND EXPENSES</v>
          </cell>
        </row>
        <row r="9969">
          <cell r="A9969">
            <v>5100001</v>
          </cell>
          <cell r="B9969" t="str">
            <v>ALL OTHER COSTS AND EXPENSES</v>
          </cell>
        </row>
        <row r="9970">
          <cell r="A9970">
            <v>5100001</v>
          </cell>
          <cell r="B9970" t="str">
            <v>ALL OTHER COSTS AND EXPENSES</v>
          </cell>
        </row>
        <row r="9971">
          <cell r="A9971">
            <v>5100001</v>
          </cell>
          <cell r="B9971" t="str">
            <v>ALL OTHER COSTS AND EXPENSES</v>
          </cell>
        </row>
        <row r="9972">
          <cell r="A9972">
            <v>5100001</v>
          </cell>
          <cell r="B9972" t="str">
            <v>ALL OTHER COSTS AND EXPENSES</v>
          </cell>
        </row>
        <row r="9973">
          <cell r="A9973">
            <v>5100001</v>
          </cell>
          <cell r="B9973" t="str">
            <v>ALL OTHER COSTS AND EXPENSES</v>
          </cell>
        </row>
        <row r="9974">
          <cell r="A9974">
            <v>5100001</v>
          </cell>
          <cell r="B9974" t="str">
            <v>ALL OTHER COSTS AND EXPENSES</v>
          </cell>
        </row>
        <row r="9975">
          <cell r="A9975">
            <v>5100001</v>
          </cell>
          <cell r="B9975" t="str">
            <v>ALL OTHER COSTS AND EXPENSES</v>
          </cell>
        </row>
        <row r="9976">
          <cell r="A9976">
            <v>5100001</v>
          </cell>
          <cell r="B9976" t="str">
            <v>ALL OTHER COSTS AND EXPENSES</v>
          </cell>
        </row>
        <row r="9977">
          <cell r="A9977">
            <v>5100001</v>
          </cell>
          <cell r="B9977" t="str">
            <v>ALL OTHER COSTS AND EXPENSES</v>
          </cell>
        </row>
        <row r="9978">
          <cell r="A9978">
            <v>5100001</v>
          </cell>
          <cell r="B9978" t="str">
            <v>ALL OTHER COSTS AND EXPENSES</v>
          </cell>
        </row>
        <row r="9979">
          <cell r="A9979">
            <v>5100001</v>
          </cell>
          <cell r="B9979" t="str">
            <v>ALL OTHER COSTS AND EXPENSES</v>
          </cell>
        </row>
        <row r="9980">
          <cell r="A9980">
            <v>5100001</v>
          </cell>
          <cell r="B9980" t="str">
            <v>ALL OTHER COSTS AND EXPENSES</v>
          </cell>
        </row>
        <row r="9981">
          <cell r="A9981">
            <v>5100001</v>
          </cell>
          <cell r="B9981" t="str">
            <v>ALL OTHER COSTS AND EXPENSES</v>
          </cell>
        </row>
        <row r="9982">
          <cell r="A9982">
            <v>5100001</v>
          </cell>
          <cell r="B9982" t="str">
            <v>ALL OTHER COSTS AND EXPENSES</v>
          </cell>
        </row>
        <row r="9983">
          <cell r="A9983">
            <v>5100001</v>
          </cell>
          <cell r="B9983" t="str">
            <v>ALL OTHER COSTS AND EXPENSES</v>
          </cell>
        </row>
        <row r="9984">
          <cell r="A9984">
            <v>5100001</v>
          </cell>
          <cell r="B9984" t="str">
            <v>ALL OTHER COSTS AND EXPENSES</v>
          </cell>
        </row>
        <row r="9985">
          <cell r="A9985">
            <v>5100001</v>
          </cell>
          <cell r="B9985" t="str">
            <v>ALL OTHER COSTS AND EXPENSES</v>
          </cell>
        </row>
        <row r="9986">
          <cell r="A9986">
            <v>5100001</v>
          </cell>
          <cell r="B9986" t="str">
            <v>ALL OTHER COSTS AND EXPENSES</v>
          </cell>
        </row>
        <row r="9987">
          <cell r="A9987">
            <v>5100001</v>
          </cell>
          <cell r="B9987" t="str">
            <v>ALL OTHER COSTS AND EXPENSES</v>
          </cell>
        </row>
        <row r="9988">
          <cell r="A9988">
            <v>5100001</v>
          </cell>
          <cell r="B9988" t="str">
            <v>ALL OTHER COSTS AND EXPENSES</v>
          </cell>
        </row>
        <row r="9989">
          <cell r="A9989">
            <v>5100001</v>
          </cell>
          <cell r="B9989" t="str">
            <v>ALL OTHER COSTS AND EXPENSES</v>
          </cell>
        </row>
        <row r="9990">
          <cell r="A9990">
            <v>5100001</v>
          </cell>
          <cell r="B9990" t="str">
            <v>ALL OTHER COSTS AND EXPENSES</v>
          </cell>
        </row>
        <row r="9991">
          <cell r="A9991">
            <v>5100001</v>
          </cell>
          <cell r="B9991" t="str">
            <v>ALL OTHER COSTS AND EXPENSES</v>
          </cell>
        </row>
        <row r="9992">
          <cell r="A9992">
            <v>5100001</v>
          </cell>
          <cell r="B9992" t="str">
            <v>ALL OTHER COSTS AND EXPENSES</v>
          </cell>
        </row>
        <row r="9993">
          <cell r="A9993">
            <v>5100001</v>
          </cell>
          <cell r="B9993" t="str">
            <v>ALL OTHER COSTS AND EXPENSES</v>
          </cell>
        </row>
        <row r="9994">
          <cell r="A9994">
            <v>5100001</v>
          </cell>
          <cell r="B9994" t="str">
            <v>ALL OTHER COSTS AND EXPENSES</v>
          </cell>
        </row>
        <row r="9995">
          <cell r="A9995">
            <v>5100001</v>
          </cell>
          <cell r="B9995" t="str">
            <v>ALL OTHER COSTS AND EXPENSES</v>
          </cell>
        </row>
        <row r="9996">
          <cell r="A9996">
            <v>5100001</v>
          </cell>
          <cell r="B9996" t="str">
            <v>ALL OTHER COSTS AND EXPENSES</v>
          </cell>
        </row>
        <row r="9997">
          <cell r="A9997">
            <v>5100001</v>
          </cell>
          <cell r="B9997" t="str">
            <v>ALL OTHER COSTS AND EXPENSES</v>
          </cell>
        </row>
        <row r="9998">
          <cell r="A9998">
            <v>5100001</v>
          </cell>
          <cell r="B9998" t="str">
            <v>ALL OTHER COSTS AND EXPENSES</v>
          </cell>
        </row>
        <row r="9999">
          <cell r="A9999">
            <v>5100001</v>
          </cell>
          <cell r="B9999" t="str">
            <v>ALL OTHER COSTS AND EXPENSES</v>
          </cell>
        </row>
        <row r="10000">
          <cell r="A10000">
            <v>5100001</v>
          </cell>
          <cell r="B10000" t="str">
            <v>ALL OTHER COSTS AND EXPENSES</v>
          </cell>
        </row>
        <row r="10001">
          <cell r="A10001">
            <v>5100001</v>
          </cell>
          <cell r="B10001" t="str">
            <v>ALL OTHER COSTS AND EXPENSES</v>
          </cell>
        </row>
        <row r="10002">
          <cell r="A10002">
            <v>5100001</v>
          </cell>
          <cell r="B10002" t="str">
            <v>ALL OTHER COSTS AND EXPENSES</v>
          </cell>
        </row>
        <row r="10003">
          <cell r="A10003">
            <v>5100001</v>
          </cell>
          <cell r="B10003" t="str">
            <v>ALL OTHER COSTS AND EXPENSES</v>
          </cell>
        </row>
        <row r="10004">
          <cell r="A10004">
            <v>5100001</v>
          </cell>
          <cell r="B10004" t="str">
            <v>ALL OTHER COSTS AND EXPENSES</v>
          </cell>
        </row>
        <row r="10005">
          <cell r="A10005">
            <v>5100001</v>
          </cell>
          <cell r="B10005" t="str">
            <v>ALL OTHER COSTS AND EXPENSES</v>
          </cell>
        </row>
        <row r="10006">
          <cell r="A10006">
            <v>5100001</v>
          </cell>
          <cell r="B10006" t="str">
            <v>ALL OTHER COSTS AND EXPENSES</v>
          </cell>
        </row>
        <row r="10007">
          <cell r="A10007">
            <v>5100001</v>
          </cell>
          <cell r="B10007" t="str">
            <v>ALL OTHER COSTS AND EXPENSES</v>
          </cell>
        </row>
        <row r="10008">
          <cell r="A10008">
            <v>5100001</v>
          </cell>
          <cell r="B10008" t="str">
            <v>ALL OTHER COSTS AND EXPENSES</v>
          </cell>
        </row>
        <row r="10009">
          <cell r="A10009">
            <v>5100001</v>
          </cell>
          <cell r="B10009" t="str">
            <v>ALL OTHER COSTS AND EXPENSES</v>
          </cell>
        </row>
        <row r="10010">
          <cell r="A10010">
            <v>5100001</v>
          </cell>
          <cell r="B10010" t="str">
            <v>ALL OTHER COSTS AND EXPENSES</v>
          </cell>
        </row>
        <row r="10011">
          <cell r="A10011">
            <v>5100001</v>
          </cell>
          <cell r="B10011" t="str">
            <v>ALL OTHER COSTS AND EXPENSES</v>
          </cell>
        </row>
        <row r="10012">
          <cell r="A10012">
            <v>5100001</v>
          </cell>
          <cell r="B10012" t="str">
            <v>ALL OTHER COSTS AND EXPENSES</v>
          </cell>
        </row>
        <row r="10013">
          <cell r="A10013">
            <v>5100001</v>
          </cell>
          <cell r="B10013" t="str">
            <v>ALL OTHER COSTS AND EXPENSES</v>
          </cell>
        </row>
        <row r="10014">
          <cell r="A10014">
            <v>5100001</v>
          </cell>
          <cell r="B10014" t="str">
            <v>ALL OTHER COSTS AND EXPENSES</v>
          </cell>
        </row>
        <row r="10015">
          <cell r="A10015">
            <v>5100001</v>
          </cell>
          <cell r="B10015" t="str">
            <v>ALL OTHER COSTS AND EXPENSES</v>
          </cell>
        </row>
        <row r="10016">
          <cell r="A10016">
            <v>5100001</v>
          </cell>
          <cell r="B10016" t="str">
            <v>ALL OTHER COSTS AND EXPENSES</v>
          </cell>
        </row>
        <row r="10017">
          <cell r="A10017">
            <v>5100001</v>
          </cell>
          <cell r="B10017" t="str">
            <v>ALL OTHER COSTS AND EXPENSES</v>
          </cell>
        </row>
        <row r="10018">
          <cell r="A10018">
            <v>5100001</v>
          </cell>
          <cell r="B10018" t="str">
            <v>ALL OTHER COSTS AND EXPENSES</v>
          </cell>
        </row>
        <row r="10019">
          <cell r="A10019">
            <v>5100001</v>
          </cell>
          <cell r="B10019" t="str">
            <v>ALL OTHER COSTS AND EXPENSES</v>
          </cell>
        </row>
        <row r="10020">
          <cell r="A10020">
            <v>5100001</v>
          </cell>
          <cell r="B10020" t="str">
            <v>ALL OTHER COSTS AND EXPENSES</v>
          </cell>
        </row>
        <row r="10021">
          <cell r="A10021">
            <v>5100001</v>
          </cell>
          <cell r="B10021" t="str">
            <v>ALL OTHER COSTS AND EXPENSES</v>
          </cell>
        </row>
        <row r="10022">
          <cell r="A10022">
            <v>5100001</v>
          </cell>
          <cell r="B10022" t="str">
            <v>ALL OTHER COSTS AND EXPENSES</v>
          </cell>
        </row>
        <row r="10023">
          <cell r="A10023">
            <v>5100001</v>
          </cell>
          <cell r="B10023" t="str">
            <v>ALL OTHER COSTS AND EXPENSES</v>
          </cell>
        </row>
        <row r="10024">
          <cell r="A10024">
            <v>5100001</v>
          </cell>
          <cell r="B10024" t="str">
            <v>ALL OTHER COSTS AND EXPENSES</v>
          </cell>
        </row>
        <row r="10025">
          <cell r="A10025">
            <v>5100001</v>
          </cell>
          <cell r="B10025" t="str">
            <v>ALL OTHER COSTS AND EXPENSES</v>
          </cell>
        </row>
        <row r="10026">
          <cell r="A10026">
            <v>5100001</v>
          </cell>
          <cell r="B10026" t="str">
            <v>ALL OTHER COSTS AND EXPENSES</v>
          </cell>
        </row>
        <row r="10027">
          <cell r="A10027">
            <v>5100001</v>
          </cell>
          <cell r="B10027" t="str">
            <v>ALL OTHER COSTS AND EXPENSES</v>
          </cell>
        </row>
        <row r="10028">
          <cell r="A10028">
            <v>5100001</v>
          </cell>
          <cell r="B10028" t="str">
            <v>ALL OTHER COSTS AND EXPENSES</v>
          </cell>
        </row>
        <row r="10029">
          <cell r="A10029">
            <v>5100001</v>
          </cell>
          <cell r="B10029" t="str">
            <v>ALL OTHER COSTS AND EXPENSES</v>
          </cell>
        </row>
        <row r="10030">
          <cell r="A10030">
            <v>5100001</v>
          </cell>
          <cell r="B10030" t="str">
            <v>ALL OTHER COSTS AND EXPENSES</v>
          </cell>
        </row>
        <row r="10031">
          <cell r="A10031">
            <v>5100001</v>
          </cell>
          <cell r="B10031" t="str">
            <v>ALL OTHER COSTS AND EXPENSES</v>
          </cell>
        </row>
        <row r="10032">
          <cell r="A10032">
            <v>5100001</v>
          </cell>
          <cell r="B10032" t="str">
            <v>ALL OTHER COSTS AND EXPENSES</v>
          </cell>
        </row>
        <row r="10033">
          <cell r="A10033">
            <v>5100001</v>
          </cell>
          <cell r="B10033" t="str">
            <v>ALL OTHER COSTS AND EXPENSES</v>
          </cell>
        </row>
        <row r="10034">
          <cell r="A10034">
            <v>5100001</v>
          </cell>
          <cell r="B10034" t="str">
            <v>ALL OTHER COSTS AND EXPENSES</v>
          </cell>
        </row>
        <row r="10035">
          <cell r="A10035">
            <v>5100001</v>
          </cell>
          <cell r="B10035" t="str">
            <v>ALL OTHER COSTS AND EXPENSES</v>
          </cell>
        </row>
        <row r="10036">
          <cell r="A10036">
            <v>5100001</v>
          </cell>
          <cell r="B10036" t="str">
            <v>ALL OTHER COSTS AND EXPENSES</v>
          </cell>
        </row>
        <row r="10037">
          <cell r="A10037">
            <v>5100001</v>
          </cell>
          <cell r="B10037" t="str">
            <v>ALL OTHER COSTS AND EXPENSES</v>
          </cell>
        </row>
        <row r="10038">
          <cell r="A10038">
            <v>5100001</v>
          </cell>
          <cell r="B10038" t="str">
            <v>ALL OTHER COSTS AND EXPENSES</v>
          </cell>
        </row>
        <row r="10039">
          <cell r="A10039">
            <v>5100001</v>
          </cell>
          <cell r="B10039" t="str">
            <v>ALL OTHER COSTS AND EXPENSES</v>
          </cell>
        </row>
        <row r="10040">
          <cell r="A10040">
            <v>5100001</v>
          </cell>
          <cell r="B10040" t="str">
            <v>ALL OTHER COSTS AND EXPENSES</v>
          </cell>
        </row>
        <row r="10041">
          <cell r="A10041">
            <v>5100001</v>
          </cell>
          <cell r="B10041" t="str">
            <v>ALL OTHER COSTS AND EXPENSES</v>
          </cell>
        </row>
        <row r="10042">
          <cell r="A10042">
            <v>5100001</v>
          </cell>
          <cell r="B10042" t="str">
            <v>ALL OTHER COSTS AND EXPENSES</v>
          </cell>
        </row>
        <row r="10043">
          <cell r="A10043">
            <v>5100001</v>
          </cell>
          <cell r="B10043" t="str">
            <v>ALL OTHER COSTS AND EXPENSES</v>
          </cell>
        </row>
        <row r="10044">
          <cell r="A10044">
            <v>5100001</v>
          </cell>
          <cell r="B10044" t="str">
            <v>ALL OTHER COSTS AND EXPENSES</v>
          </cell>
        </row>
        <row r="10045">
          <cell r="A10045">
            <v>5100001</v>
          </cell>
          <cell r="B10045" t="str">
            <v>ALL OTHER COSTS AND EXPENSES</v>
          </cell>
        </row>
        <row r="10046">
          <cell r="A10046">
            <v>5100001</v>
          </cell>
          <cell r="B10046" t="str">
            <v>ALL OTHER COSTS AND EXPENSES</v>
          </cell>
        </row>
        <row r="10047">
          <cell r="A10047">
            <v>5100001</v>
          </cell>
          <cell r="B10047" t="str">
            <v>ALL OTHER COSTS AND EXPENSES</v>
          </cell>
        </row>
        <row r="10048">
          <cell r="A10048">
            <v>5100001</v>
          </cell>
          <cell r="B10048" t="str">
            <v>ALL OTHER COSTS AND EXPENSES</v>
          </cell>
        </row>
        <row r="10049">
          <cell r="A10049">
            <v>5100001</v>
          </cell>
          <cell r="B10049" t="str">
            <v>ALL OTHER COSTS AND EXPENSES</v>
          </cell>
        </row>
        <row r="10050">
          <cell r="A10050">
            <v>5100001</v>
          </cell>
          <cell r="B10050" t="str">
            <v>ALL OTHER COSTS AND EXPENSES</v>
          </cell>
        </row>
        <row r="10051">
          <cell r="A10051">
            <v>5100001</v>
          </cell>
          <cell r="B10051" t="str">
            <v>ALL OTHER COSTS AND EXPENSES</v>
          </cell>
        </row>
        <row r="10052">
          <cell r="A10052">
            <v>5100001</v>
          </cell>
          <cell r="B10052" t="str">
            <v>ALL OTHER COSTS AND EXPENSES</v>
          </cell>
        </row>
        <row r="10053">
          <cell r="A10053">
            <v>5100001</v>
          </cell>
          <cell r="B10053" t="str">
            <v>ALL OTHER COSTS AND EXPENSES</v>
          </cell>
        </row>
        <row r="10054">
          <cell r="A10054">
            <v>5100001</v>
          </cell>
          <cell r="B10054" t="str">
            <v>ALL OTHER COSTS AND EXPENSES</v>
          </cell>
        </row>
        <row r="10055">
          <cell r="A10055">
            <v>5100001</v>
          </cell>
          <cell r="B10055" t="str">
            <v>ALL OTHER COSTS AND EXPENSES</v>
          </cell>
        </row>
        <row r="10056">
          <cell r="A10056">
            <v>5100001</v>
          </cell>
          <cell r="B10056" t="str">
            <v>ALL OTHER COSTS AND EXPENSES</v>
          </cell>
        </row>
        <row r="10057">
          <cell r="A10057">
            <v>5100001</v>
          </cell>
          <cell r="B10057" t="str">
            <v>ALL OTHER COSTS AND EXPENSES</v>
          </cell>
        </row>
        <row r="10058">
          <cell r="A10058">
            <v>5100001</v>
          </cell>
          <cell r="B10058" t="str">
            <v>ALL OTHER COSTS AND EXPENSES</v>
          </cell>
        </row>
        <row r="10059">
          <cell r="A10059">
            <v>5100001</v>
          </cell>
          <cell r="B10059" t="str">
            <v>ALL OTHER COSTS AND EXPENSES</v>
          </cell>
        </row>
        <row r="10060">
          <cell r="A10060">
            <v>5100001</v>
          </cell>
          <cell r="B10060" t="str">
            <v>ALL OTHER COSTS AND EXPENSES</v>
          </cell>
        </row>
        <row r="10061">
          <cell r="A10061">
            <v>5100001</v>
          </cell>
          <cell r="B10061" t="str">
            <v>ALL OTHER COSTS AND EXPENSES</v>
          </cell>
        </row>
        <row r="10062">
          <cell r="A10062">
            <v>5100001</v>
          </cell>
          <cell r="B10062" t="str">
            <v>ALL OTHER COSTS AND EXPENSES</v>
          </cell>
        </row>
        <row r="10063">
          <cell r="A10063">
            <v>5100001</v>
          </cell>
          <cell r="B10063" t="str">
            <v>ALL OTHER COSTS AND EXPENSES</v>
          </cell>
        </row>
        <row r="10064">
          <cell r="A10064">
            <v>5100001</v>
          </cell>
          <cell r="B10064" t="str">
            <v>ALL OTHER COSTS AND EXPENSES</v>
          </cell>
        </row>
        <row r="10065">
          <cell r="A10065">
            <v>5100001</v>
          </cell>
          <cell r="B10065" t="str">
            <v>ALL OTHER COSTS AND EXPENSES</v>
          </cell>
        </row>
        <row r="10066">
          <cell r="A10066">
            <v>5100001</v>
          </cell>
          <cell r="B10066" t="str">
            <v>ALL OTHER COSTS AND EXPENSES</v>
          </cell>
        </row>
        <row r="10067">
          <cell r="A10067">
            <v>5100001</v>
          </cell>
          <cell r="B10067" t="str">
            <v>ALL OTHER COSTS AND EXPENSES</v>
          </cell>
        </row>
        <row r="10068">
          <cell r="A10068">
            <v>5100001</v>
          </cell>
          <cell r="B10068" t="str">
            <v>ALL OTHER COSTS AND EXPENSES</v>
          </cell>
        </row>
        <row r="10069">
          <cell r="A10069">
            <v>5100001</v>
          </cell>
          <cell r="B10069" t="str">
            <v>ALL OTHER COSTS AND EXPENSES</v>
          </cell>
        </row>
        <row r="10070">
          <cell r="A10070">
            <v>5100001</v>
          </cell>
          <cell r="B10070" t="str">
            <v>ALL OTHER COSTS AND EXPENSES</v>
          </cell>
        </row>
        <row r="10071">
          <cell r="A10071">
            <v>5100001</v>
          </cell>
          <cell r="B10071" t="str">
            <v>ALL OTHER COSTS AND EXPENSES</v>
          </cell>
        </row>
        <row r="10072">
          <cell r="A10072">
            <v>5100001</v>
          </cell>
          <cell r="B10072" t="str">
            <v>ALL OTHER COSTS AND EXPENSES</v>
          </cell>
        </row>
        <row r="10073">
          <cell r="A10073">
            <v>5100001</v>
          </cell>
          <cell r="B10073" t="str">
            <v>ALL OTHER COSTS AND EXPENSES</v>
          </cell>
        </row>
        <row r="10074">
          <cell r="A10074">
            <v>5100001</v>
          </cell>
          <cell r="B10074" t="str">
            <v>ALL OTHER COSTS AND EXPENSES</v>
          </cell>
        </row>
        <row r="10075">
          <cell r="A10075">
            <v>5100001</v>
          </cell>
          <cell r="B10075" t="str">
            <v>ALL OTHER COSTS AND EXPENSES</v>
          </cell>
        </row>
        <row r="10076">
          <cell r="A10076">
            <v>5100001</v>
          </cell>
          <cell r="B10076" t="str">
            <v>ALL OTHER COSTS AND EXPENSES</v>
          </cell>
        </row>
        <row r="10077">
          <cell r="A10077">
            <v>5100001</v>
          </cell>
          <cell r="B10077" t="str">
            <v>ALL OTHER COSTS AND EXPENSES</v>
          </cell>
        </row>
        <row r="10078">
          <cell r="A10078">
            <v>5100001</v>
          </cell>
          <cell r="B10078" t="str">
            <v>ALL OTHER COSTS AND EXPENSES</v>
          </cell>
        </row>
        <row r="10079">
          <cell r="A10079">
            <v>5100001</v>
          </cell>
          <cell r="B10079" t="str">
            <v>ALL OTHER COSTS AND EXPENSES</v>
          </cell>
        </row>
        <row r="10080">
          <cell r="A10080">
            <v>5100001</v>
          </cell>
          <cell r="B10080" t="str">
            <v>ALL OTHER COSTS AND EXPENSES</v>
          </cell>
        </row>
        <row r="10081">
          <cell r="A10081">
            <v>5100001</v>
          </cell>
          <cell r="B10081" t="str">
            <v>ALL OTHER COSTS AND EXPENSES</v>
          </cell>
        </row>
        <row r="10082">
          <cell r="A10082">
            <v>5100001</v>
          </cell>
          <cell r="B10082" t="str">
            <v>ALL OTHER COSTS AND EXPENSES</v>
          </cell>
        </row>
        <row r="10083">
          <cell r="A10083">
            <v>5100001</v>
          </cell>
          <cell r="B10083" t="str">
            <v>ALL OTHER COSTS AND EXPENSES</v>
          </cell>
        </row>
        <row r="10084">
          <cell r="A10084">
            <v>5100001</v>
          </cell>
          <cell r="B10084" t="str">
            <v>ALL OTHER COSTS AND EXPENSES</v>
          </cell>
        </row>
        <row r="10085">
          <cell r="A10085">
            <v>5100001</v>
          </cell>
          <cell r="B10085" t="str">
            <v>ALL OTHER COSTS AND EXPENSES</v>
          </cell>
        </row>
        <row r="10086">
          <cell r="A10086">
            <v>5100001</v>
          </cell>
          <cell r="B10086" t="str">
            <v>ALL OTHER COSTS AND EXPENSES</v>
          </cell>
        </row>
        <row r="10087">
          <cell r="A10087">
            <v>5100001</v>
          </cell>
          <cell r="B10087" t="str">
            <v>ALL OTHER COSTS AND EXPENSES</v>
          </cell>
        </row>
        <row r="10088">
          <cell r="A10088">
            <v>5100001</v>
          </cell>
          <cell r="B10088" t="str">
            <v>ALL OTHER COSTS AND EXPENSES</v>
          </cell>
        </row>
        <row r="10089">
          <cell r="A10089">
            <v>5100001</v>
          </cell>
          <cell r="B10089" t="str">
            <v>ALL OTHER COSTS AND EXPENSES</v>
          </cell>
        </row>
        <row r="10090">
          <cell r="A10090">
            <v>5100001</v>
          </cell>
          <cell r="B10090" t="str">
            <v>ALL OTHER COSTS AND EXPENSES</v>
          </cell>
        </row>
        <row r="10091">
          <cell r="A10091">
            <v>5100001</v>
          </cell>
          <cell r="B10091" t="str">
            <v>ALL OTHER COSTS AND EXPENSES</v>
          </cell>
        </row>
        <row r="10092">
          <cell r="A10092">
            <v>5100001</v>
          </cell>
          <cell r="B10092" t="str">
            <v>ALL OTHER COSTS AND EXPENSES</v>
          </cell>
        </row>
        <row r="10093">
          <cell r="A10093">
            <v>5100001</v>
          </cell>
          <cell r="B10093" t="str">
            <v>ALL OTHER COSTS AND EXPENSES</v>
          </cell>
        </row>
        <row r="10094">
          <cell r="A10094">
            <v>5100001</v>
          </cell>
          <cell r="B10094" t="str">
            <v>ALL OTHER COSTS AND EXPENSES</v>
          </cell>
        </row>
        <row r="10095">
          <cell r="A10095">
            <v>5100001</v>
          </cell>
          <cell r="B10095" t="str">
            <v>ALL OTHER COSTS AND EXPENSES</v>
          </cell>
        </row>
        <row r="10096">
          <cell r="A10096">
            <v>5100001</v>
          </cell>
          <cell r="B10096" t="str">
            <v>ALL OTHER COSTS AND EXPENSES</v>
          </cell>
        </row>
        <row r="10097">
          <cell r="A10097">
            <v>5100001</v>
          </cell>
          <cell r="B10097" t="str">
            <v>ALL OTHER COSTS AND EXPENSES</v>
          </cell>
        </row>
        <row r="10098">
          <cell r="A10098">
            <v>5100001</v>
          </cell>
          <cell r="B10098" t="str">
            <v>ALL OTHER COSTS AND EXPENSES</v>
          </cell>
        </row>
        <row r="10099">
          <cell r="A10099">
            <v>5100001</v>
          </cell>
          <cell r="B10099" t="str">
            <v>ALL OTHER COSTS AND EXPENSES</v>
          </cell>
        </row>
        <row r="10100">
          <cell r="A10100">
            <v>5100001</v>
          </cell>
          <cell r="B10100" t="str">
            <v>ALL OTHER COSTS AND EXPENSES</v>
          </cell>
        </row>
        <row r="10101">
          <cell r="A10101">
            <v>5100001</v>
          </cell>
          <cell r="B10101" t="str">
            <v>ALL OTHER COSTS AND EXPENSES</v>
          </cell>
        </row>
        <row r="10102">
          <cell r="A10102">
            <v>5100001</v>
          </cell>
          <cell r="B10102" t="str">
            <v>ALL OTHER COSTS AND EXPENSES</v>
          </cell>
        </row>
        <row r="10103">
          <cell r="A10103">
            <v>5100001</v>
          </cell>
          <cell r="B10103" t="str">
            <v>ALL OTHER COSTS AND EXPENSES</v>
          </cell>
        </row>
        <row r="10104">
          <cell r="A10104">
            <v>5100001</v>
          </cell>
          <cell r="B10104" t="str">
            <v>ALL OTHER COSTS AND EXPENSES</v>
          </cell>
        </row>
        <row r="10105">
          <cell r="A10105">
            <v>5100001</v>
          </cell>
          <cell r="B10105" t="str">
            <v>ALL OTHER COSTS AND EXPENSES</v>
          </cell>
        </row>
        <row r="10106">
          <cell r="A10106">
            <v>5100001</v>
          </cell>
          <cell r="B10106" t="str">
            <v>ALL OTHER COSTS AND EXPENSES</v>
          </cell>
        </row>
        <row r="10107">
          <cell r="A10107">
            <v>5100001</v>
          </cell>
          <cell r="B10107" t="str">
            <v>ALL OTHER COSTS AND EXPENSES</v>
          </cell>
        </row>
        <row r="10108">
          <cell r="A10108">
            <v>5100001</v>
          </cell>
          <cell r="B10108" t="str">
            <v>ALL OTHER COSTS AND EXPENSES</v>
          </cell>
        </row>
        <row r="10109">
          <cell r="A10109">
            <v>5100001</v>
          </cell>
          <cell r="B10109" t="str">
            <v>ALL OTHER COSTS AND EXPENSES</v>
          </cell>
        </row>
        <row r="10110">
          <cell r="A10110">
            <v>5100001</v>
          </cell>
          <cell r="B10110" t="str">
            <v>ALL OTHER COSTS AND EXPENSES</v>
          </cell>
        </row>
        <row r="10111">
          <cell r="A10111">
            <v>5100001</v>
          </cell>
          <cell r="B10111" t="str">
            <v>ALL OTHER COSTS AND EXPENSES</v>
          </cell>
        </row>
        <row r="10112">
          <cell r="A10112">
            <v>5100001</v>
          </cell>
          <cell r="B10112" t="str">
            <v>ALL OTHER COSTS AND EXPENSES</v>
          </cell>
        </row>
        <row r="10113">
          <cell r="A10113">
            <v>5100001</v>
          </cell>
          <cell r="B10113" t="str">
            <v>ALL OTHER COSTS AND EXPENSES</v>
          </cell>
        </row>
        <row r="10114">
          <cell r="A10114">
            <v>5100001</v>
          </cell>
          <cell r="B10114" t="str">
            <v>ALL OTHER COSTS AND EXPENSES</v>
          </cell>
        </row>
        <row r="10115">
          <cell r="A10115">
            <v>5100001</v>
          </cell>
          <cell r="B10115" t="str">
            <v>ALL OTHER COSTS AND EXPENSES</v>
          </cell>
        </row>
        <row r="10116">
          <cell r="A10116">
            <v>5100001</v>
          </cell>
          <cell r="B10116" t="str">
            <v>ALL OTHER COSTS AND EXPENSES</v>
          </cell>
        </row>
        <row r="10117">
          <cell r="A10117">
            <v>5100001</v>
          </cell>
          <cell r="B10117" t="str">
            <v>ALL OTHER COSTS AND EXPENSES</v>
          </cell>
        </row>
        <row r="10118">
          <cell r="A10118">
            <v>5100001</v>
          </cell>
          <cell r="B10118" t="str">
            <v>ALL OTHER COSTS AND EXPENSES</v>
          </cell>
        </row>
        <row r="10119">
          <cell r="A10119">
            <v>5100001</v>
          </cell>
          <cell r="B10119" t="str">
            <v>ALL OTHER COSTS AND EXPENSES</v>
          </cell>
        </row>
        <row r="10120">
          <cell r="A10120">
            <v>5100001</v>
          </cell>
          <cell r="B10120" t="str">
            <v>ALL OTHER COSTS AND EXPENSES</v>
          </cell>
        </row>
        <row r="10121">
          <cell r="A10121">
            <v>5100001</v>
          </cell>
          <cell r="B10121" t="str">
            <v>ALL OTHER COSTS AND EXPENSES</v>
          </cell>
        </row>
        <row r="10122">
          <cell r="A10122">
            <v>5100001</v>
          </cell>
          <cell r="B10122" t="str">
            <v>ALL OTHER COSTS AND EXPENSES</v>
          </cell>
        </row>
        <row r="10123">
          <cell r="A10123">
            <v>5100001</v>
          </cell>
          <cell r="B10123" t="str">
            <v>ALL OTHER COSTS AND EXPENSES</v>
          </cell>
        </row>
        <row r="10124">
          <cell r="A10124">
            <v>5100001</v>
          </cell>
          <cell r="B10124" t="str">
            <v>ALL OTHER COSTS AND EXPENSES</v>
          </cell>
        </row>
        <row r="10125">
          <cell r="A10125">
            <v>5100001</v>
          </cell>
          <cell r="B10125" t="str">
            <v>ALL OTHER COSTS AND EXPENSES</v>
          </cell>
        </row>
        <row r="10126">
          <cell r="A10126">
            <v>5100001</v>
          </cell>
          <cell r="B10126" t="str">
            <v>ALL OTHER COSTS AND EXPENSES</v>
          </cell>
        </row>
        <row r="10127">
          <cell r="A10127">
            <v>5100001</v>
          </cell>
          <cell r="B10127" t="str">
            <v>ALL OTHER COSTS AND EXPENSES</v>
          </cell>
        </row>
        <row r="10128">
          <cell r="A10128">
            <v>5100001</v>
          </cell>
          <cell r="B10128" t="str">
            <v>ALL OTHER COSTS AND EXPENSES</v>
          </cell>
        </row>
        <row r="10129">
          <cell r="A10129">
            <v>5100001</v>
          </cell>
          <cell r="B10129" t="str">
            <v>ALL OTHER COSTS AND EXPENSES</v>
          </cell>
        </row>
        <row r="10130">
          <cell r="A10130">
            <v>5100001</v>
          </cell>
          <cell r="B10130" t="str">
            <v>ALL OTHER COSTS AND EXPENSES</v>
          </cell>
        </row>
        <row r="10131">
          <cell r="A10131">
            <v>5100001</v>
          </cell>
          <cell r="B10131" t="str">
            <v>ALL OTHER COSTS AND EXPENSES</v>
          </cell>
        </row>
        <row r="10132">
          <cell r="A10132">
            <v>5100001</v>
          </cell>
          <cell r="B10132" t="str">
            <v>ALL OTHER COSTS AND EXPENSES</v>
          </cell>
        </row>
        <row r="10133">
          <cell r="A10133">
            <v>5100001</v>
          </cell>
          <cell r="B10133" t="str">
            <v>ALL OTHER COSTS AND EXPENSES</v>
          </cell>
        </row>
        <row r="10134">
          <cell r="A10134">
            <v>5100001</v>
          </cell>
          <cell r="B10134" t="str">
            <v>ALL OTHER COSTS AND EXPENSES</v>
          </cell>
        </row>
        <row r="10135">
          <cell r="A10135">
            <v>5100001</v>
          </cell>
          <cell r="B10135" t="str">
            <v>ALL OTHER COSTS AND EXPENSES</v>
          </cell>
        </row>
        <row r="10136">
          <cell r="A10136">
            <v>5100001</v>
          </cell>
          <cell r="B10136" t="str">
            <v>ALL OTHER COSTS AND EXPENSES</v>
          </cell>
        </row>
        <row r="10137">
          <cell r="A10137">
            <v>5100001</v>
          </cell>
          <cell r="B10137" t="str">
            <v>ALL OTHER COSTS AND EXPENSES</v>
          </cell>
        </row>
        <row r="10138">
          <cell r="A10138">
            <v>5100001</v>
          </cell>
          <cell r="B10138" t="str">
            <v>ALL OTHER COSTS AND EXPENSES</v>
          </cell>
        </row>
        <row r="10139">
          <cell r="A10139">
            <v>5100001</v>
          </cell>
          <cell r="B10139" t="str">
            <v>ALL OTHER COSTS AND EXPENSES</v>
          </cell>
        </row>
        <row r="10140">
          <cell r="A10140">
            <v>5100001</v>
          </cell>
          <cell r="B10140" t="str">
            <v>ALL OTHER COSTS AND EXPENSES</v>
          </cell>
        </row>
        <row r="10141">
          <cell r="A10141">
            <v>5100001</v>
          </cell>
          <cell r="B10141" t="str">
            <v>ALL OTHER COSTS AND EXPENSES</v>
          </cell>
        </row>
        <row r="10142">
          <cell r="A10142">
            <v>5100001</v>
          </cell>
          <cell r="B10142" t="str">
            <v>ALL OTHER COSTS AND EXPENSES</v>
          </cell>
        </row>
        <row r="10143">
          <cell r="A10143">
            <v>5100001</v>
          </cell>
          <cell r="B10143" t="str">
            <v>ALL OTHER COSTS AND EXPENSES</v>
          </cell>
        </row>
        <row r="10144">
          <cell r="A10144">
            <v>5100001</v>
          </cell>
          <cell r="B10144" t="str">
            <v>ALL OTHER COSTS AND EXPENSES</v>
          </cell>
        </row>
        <row r="10145">
          <cell r="A10145">
            <v>5100001</v>
          </cell>
          <cell r="B10145" t="str">
            <v>ALL OTHER COSTS AND EXPENSES</v>
          </cell>
        </row>
        <row r="10146">
          <cell r="A10146">
            <v>5100001</v>
          </cell>
          <cell r="B10146" t="str">
            <v>ALL OTHER COSTS AND EXPENSES</v>
          </cell>
        </row>
        <row r="10147">
          <cell r="A10147">
            <v>5100001</v>
          </cell>
          <cell r="B10147" t="str">
            <v>ALL OTHER COSTS AND EXPENSES</v>
          </cell>
        </row>
        <row r="10148">
          <cell r="A10148">
            <v>5100001</v>
          </cell>
          <cell r="B10148" t="str">
            <v>ALL OTHER COSTS AND EXPENSES</v>
          </cell>
        </row>
        <row r="10149">
          <cell r="A10149">
            <v>5100001</v>
          </cell>
          <cell r="B10149" t="str">
            <v>ALL OTHER COSTS AND EXPENSES</v>
          </cell>
        </row>
        <row r="10150">
          <cell r="A10150">
            <v>5100001</v>
          </cell>
          <cell r="B10150" t="str">
            <v>ALL OTHER COSTS AND EXPENSES</v>
          </cell>
        </row>
        <row r="10151">
          <cell r="A10151">
            <v>5100001</v>
          </cell>
          <cell r="B10151" t="str">
            <v>ALL OTHER COSTS AND EXPENSES</v>
          </cell>
        </row>
        <row r="10152">
          <cell r="A10152">
            <v>5100001</v>
          </cell>
          <cell r="B10152" t="str">
            <v>ALL OTHER COSTS AND EXPENSES</v>
          </cell>
        </row>
        <row r="10153">
          <cell r="A10153">
            <v>5100001</v>
          </cell>
          <cell r="B10153" t="str">
            <v>ALL OTHER COSTS AND EXPENSES</v>
          </cell>
        </row>
        <row r="10154">
          <cell r="A10154">
            <v>5100001</v>
          </cell>
          <cell r="B10154" t="str">
            <v>ALL OTHER COSTS AND EXPENSES</v>
          </cell>
        </row>
        <row r="10155">
          <cell r="A10155">
            <v>5100001</v>
          </cell>
          <cell r="B10155" t="str">
            <v>ALL OTHER COSTS AND EXPENSES</v>
          </cell>
        </row>
        <row r="10156">
          <cell r="A10156">
            <v>5100001</v>
          </cell>
          <cell r="B10156" t="str">
            <v>ALL OTHER COSTS AND EXPENSES</v>
          </cell>
        </row>
        <row r="10157">
          <cell r="A10157">
            <v>5100001</v>
          </cell>
          <cell r="B10157" t="str">
            <v>ALL OTHER COSTS AND EXPENSES</v>
          </cell>
        </row>
        <row r="10158">
          <cell r="A10158">
            <v>5100001</v>
          </cell>
          <cell r="B10158" t="str">
            <v>ALL OTHER COSTS AND EXPENSES</v>
          </cell>
        </row>
        <row r="10159">
          <cell r="A10159">
            <v>5100001</v>
          </cell>
          <cell r="B10159" t="str">
            <v>ALL OTHER COSTS AND EXPENSES</v>
          </cell>
        </row>
        <row r="10160">
          <cell r="A10160">
            <v>5100001</v>
          </cell>
          <cell r="B10160" t="str">
            <v>ALL OTHER COSTS AND EXPENSES</v>
          </cell>
        </row>
        <row r="10161">
          <cell r="A10161">
            <v>5100001</v>
          </cell>
          <cell r="B10161" t="str">
            <v>ALL OTHER COSTS AND EXPENSES</v>
          </cell>
        </row>
        <row r="10162">
          <cell r="A10162">
            <v>5100001</v>
          </cell>
          <cell r="B10162" t="str">
            <v>ALL OTHER COSTS AND EXPENSES</v>
          </cell>
        </row>
        <row r="10163">
          <cell r="A10163">
            <v>5100001</v>
          </cell>
          <cell r="B10163" t="str">
            <v>ALL OTHER COSTS AND EXPENSES</v>
          </cell>
        </row>
        <row r="10164">
          <cell r="A10164">
            <v>5100001</v>
          </cell>
          <cell r="B10164" t="str">
            <v>ALL OTHER COSTS AND EXPENSES</v>
          </cell>
        </row>
        <row r="10165">
          <cell r="A10165">
            <v>5100001</v>
          </cell>
          <cell r="B10165" t="str">
            <v>ALL OTHER COSTS AND EXPENSES</v>
          </cell>
        </row>
        <row r="10166">
          <cell r="A10166">
            <v>5100001</v>
          </cell>
          <cell r="B10166" t="str">
            <v>ALL OTHER COSTS AND EXPENSES</v>
          </cell>
        </row>
        <row r="10167">
          <cell r="A10167">
            <v>5100001</v>
          </cell>
          <cell r="B10167" t="str">
            <v>ALL OTHER COSTS AND EXPENSES</v>
          </cell>
        </row>
        <row r="10168">
          <cell r="A10168">
            <v>5100001</v>
          </cell>
          <cell r="B10168" t="str">
            <v>ALL OTHER COSTS AND EXPENSES</v>
          </cell>
        </row>
        <row r="10169">
          <cell r="A10169">
            <v>5100001</v>
          </cell>
          <cell r="B10169" t="str">
            <v>ALL OTHER COSTS AND EXPENSES</v>
          </cell>
        </row>
        <row r="10170">
          <cell r="A10170">
            <v>5100001</v>
          </cell>
          <cell r="B10170" t="str">
            <v>ALL OTHER COSTS AND EXPENSES</v>
          </cell>
        </row>
        <row r="10171">
          <cell r="A10171">
            <v>5100001</v>
          </cell>
          <cell r="B10171" t="str">
            <v>ALL OTHER COSTS AND EXPENSES</v>
          </cell>
        </row>
        <row r="10172">
          <cell r="A10172">
            <v>5100001</v>
          </cell>
          <cell r="B10172" t="str">
            <v>ALL OTHER COSTS AND EXPENSES</v>
          </cell>
        </row>
        <row r="10173">
          <cell r="A10173">
            <v>5100001</v>
          </cell>
          <cell r="B10173" t="str">
            <v>ALL OTHER COSTS AND EXPENSES</v>
          </cell>
        </row>
        <row r="10174">
          <cell r="A10174">
            <v>5100001</v>
          </cell>
          <cell r="B10174" t="str">
            <v>ALL OTHER COSTS AND EXPENSES</v>
          </cell>
        </row>
        <row r="10175">
          <cell r="A10175">
            <v>5100001</v>
          </cell>
          <cell r="B10175" t="str">
            <v>ALL OTHER COSTS AND EXPENSES</v>
          </cell>
        </row>
        <row r="10176">
          <cell r="A10176">
            <v>5100001</v>
          </cell>
          <cell r="B10176" t="str">
            <v>ALL OTHER COSTS AND EXPENSES</v>
          </cell>
        </row>
        <row r="10177">
          <cell r="A10177">
            <v>5100001</v>
          </cell>
          <cell r="B10177" t="str">
            <v>ALL OTHER COSTS AND EXPENSES</v>
          </cell>
        </row>
        <row r="10178">
          <cell r="A10178">
            <v>5100001</v>
          </cell>
          <cell r="B10178" t="str">
            <v>ALL OTHER COSTS AND EXPENSES</v>
          </cell>
        </row>
        <row r="10179">
          <cell r="A10179">
            <v>5100001</v>
          </cell>
          <cell r="B10179" t="str">
            <v>ALL OTHER COSTS AND EXPENSES</v>
          </cell>
        </row>
        <row r="10180">
          <cell r="A10180">
            <v>5100001</v>
          </cell>
          <cell r="B10180" t="str">
            <v>ALL OTHER COSTS AND EXPENSES</v>
          </cell>
        </row>
        <row r="10181">
          <cell r="A10181">
            <v>5100001</v>
          </cell>
          <cell r="B10181" t="str">
            <v>ALL OTHER COSTS AND EXPENSES</v>
          </cell>
        </row>
        <row r="10182">
          <cell r="A10182">
            <v>5100001</v>
          </cell>
          <cell r="B10182" t="str">
            <v>ALL OTHER COSTS AND EXPENSES</v>
          </cell>
        </row>
        <row r="10183">
          <cell r="A10183">
            <v>5100001</v>
          </cell>
          <cell r="B10183" t="str">
            <v>ALL OTHER COSTS AND EXPENSES</v>
          </cell>
        </row>
        <row r="10184">
          <cell r="A10184">
            <v>5100001</v>
          </cell>
          <cell r="B10184" t="str">
            <v>ALL OTHER COSTS AND EXPENSES</v>
          </cell>
        </row>
        <row r="10185">
          <cell r="A10185">
            <v>5100001</v>
          </cell>
          <cell r="B10185" t="str">
            <v>ALL OTHER COSTS AND EXPENSES</v>
          </cell>
        </row>
        <row r="10186">
          <cell r="A10186">
            <v>5100001</v>
          </cell>
          <cell r="B10186" t="str">
            <v>ALL OTHER COSTS AND EXPENSES</v>
          </cell>
        </row>
        <row r="10187">
          <cell r="A10187">
            <v>5100001</v>
          </cell>
          <cell r="B10187" t="str">
            <v>ALL OTHER COSTS AND EXPENSES</v>
          </cell>
        </row>
        <row r="10188">
          <cell r="A10188">
            <v>5100001</v>
          </cell>
          <cell r="B10188" t="str">
            <v>ALL OTHER COSTS AND EXPENSES</v>
          </cell>
        </row>
        <row r="10189">
          <cell r="A10189">
            <v>5100001</v>
          </cell>
          <cell r="B10189" t="str">
            <v>ALL OTHER COSTS AND EXPENSES</v>
          </cell>
        </row>
        <row r="10190">
          <cell r="A10190">
            <v>5100001</v>
          </cell>
          <cell r="B10190" t="str">
            <v>ALL OTHER COSTS AND EXPENSES</v>
          </cell>
        </row>
        <row r="10191">
          <cell r="A10191">
            <v>5100001</v>
          </cell>
          <cell r="B10191" t="str">
            <v>ALL OTHER COSTS AND EXPENSES</v>
          </cell>
        </row>
        <row r="10192">
          <cell r="A10192">
            <v>5100001</v>
          </cell>
          <cell r="B10192" t="str">
            <v>ALL OTHER COSTS AND EXPENSES</v>
          </cell>
        </row>
        <row r="10193">
          <cell r="A10193">
            <v>5100001</v>
          </cell>
          <cell r="B10193" t="str">
            <v>ALL OTHER COSTS AND EXPENSES</v>
          </cell>
        </row>
        <row r="10194">
          <cell r="A10194">
            <v>5100001</v>
          </cell>
          <cell r="B10194" t="str">
            <v>ALL OTHER COSTS AND EXPENSES</v>
          </cell>
        </row>
        <row r="10195">
          <cell r="A10195">
            <v>5100001</v>
          </cell>
          <cell r="B10195" t="str">
            <v>ALL OTHER COSTS AND EXPENSES</v>
          </cell>
        </row>
        <row r="10196">
          <cell r="A10196">
            <v>5100001</v>
          </cell>
          <cell r="B10196" t="str">
            <v>ALL OTHER COSTS AND EXPENSES</v>
          </cell>
        </row>
        <row r="10197">
          <cell r="A10197">
            <v>5100001</v>
          </cell>
          <cell r="B10197" t="str">
            <v>ALL OTHER COSTS AND EXPENSES</v>
          </cell>
        </row>
        <row r="10198">
          <cell r="A10198">
            <v>5100001</v>
          </cell>
          <cell r="B10198" t="str">
            <v>ALL OTHER COSTS AND EXPENSES</v>
          </cell>
        </row>
        <row r="10199">
          <cell r="A10199">
            <v>5100001</v>
          </cell>
          <cell r="B10199" t="str">
            <v>ALL OTHER COSTS AND EXPENSES</v>
          </cell>
        </row>
        <row r="10200">
          <cell r="A10200">
            <v>5100001</v>
          </cell>
          <cell r="B10200" t="str">
            <v>ALL OTHER COSTS AND EXPENSES</v>
          </cell>
        </row>
        <row r="10201">
          <cell r="A10201">
            <v>5100001</v>
          </cell>
          <cell r="B10201" t="str">
            <v>ALL OTHER COSTS AND EXPENSES</v>
          </cell>
        </row>
        <row r="10202">
          <cell r="A10202">
            <v>5100001</v>
          </cell>
          <cell r="B10202" t="str">
            <v>ALL OTHER COSTS AND EXPENSES</v>
          </cell>
        </row>
        <row r="10203">
          <cell r="A10203">
            <v>5100001</v>
          </cell>
          <cell r="B10203" t="str">
            <v>ALL OTHER COSTS AND EXPENSES</v>
          </cell>
        </row>
        <row r="10204">
          <cell r="A10204">
            <v>5100001</v>
          </cell>
          <cell r="B10204" t="str">
            <v>ALL OTHER COSTS AND EXPENSES</v>
          </cell>
        </row>
        <row r="10205">
          <cell r="A10205">
            <v>5100001</v>
          </cell>
          <cell r="B10205" t="str">
            <v>ALL OTHER COSTS AND EXPENSES</v>
          </cell>
        </row>
        <row r="10206">
          <cell r="A10206">
            <v>5100001</v>
          </cell>
          <cell r="B10206" t="str">
            <v>ALL OTHER COSTS AND EXPENSES</v>
          </cell>
        </row>
        <row r="10207">
          <cell r="A10207">
            <v>5100001</v>
          </cell>
          <cell r="B10207" t="str">
            <v>ALL OTHER COSTS AND EXPENSES</v>
          </cell>
        </row>
        <row r="10208">
          <cell r="A10208">
            <v>5100001</v>
          </cell>
          <cell r="B10208" t="str">
            <v>ALL OTHER COSTS AND EXPENSES</v>
          </cell>
        </row>
        <row r="10209">
          <cell r="A10209">
            <v>5100001</v>
          </cell>
          <cell r="B10209" t="str">
            <v>ALL OTHER COSTS AND EXPENSES</v>
          </cell>
        </row>
        <row r="10210">
          <cell r="A10210">
            <v>5100001</v>
          </cell>
          <cell r="B10210" t="str">
            <v>ALL OTHER COSTS AND EXPENSES</v>
          </cell>
        </row>
        <row r="10211">
          <cell r="A10211">
            <v>5100001</v>
          </cell>
          <cell r="B10211" t="str">
            <v>ALL OTHER COSTS AND EXPENSES</v>
          </cell>
        </row>
        <row r="10212">
          <cell r="A10212">
            <v>5100001</v>
          </cell>
          <cell r="B10212" t="str">
            <v>ALL OTHER COSTS AND EXPENSES</v>
          </cell>
        </row>
        <row r="10213">
          <cell r="A10213">
            <v>5100001</v>
          </cell>
          <cell r="B10213" t="str">
            <v>ALL OTHER COSTS AND EXPENSES</v>
          </cell>
        </row>
        <row r="10214">
          <cell r="A10214">
            <v>5100001</v>
          </cell>
          <cell r="B10214" t="str">
            <v>ALL OTHER COSTS AND EXPENSES</v>
          </cell>
        </row>
        <row r="10215">
          <cell r="A10215">
            <v>5100001</v>
          </cell>
          <cell r="B10215" t="str">
            <v>ALL OTHER COSTS AND EXPENSES</v>
          </cell>
        </row>
        <row r="10216">
          <cell r="A10216">
            <v>5100001</v>
          </cell>
          <cell r="B10216" t="str">
            <v>ALL OTHER COSTS AND EXPENSES</v>
          </cell>
        </row>
        <row r="10217">
          <cell r="A10217">
            <v>5100001</v>
          </cell>
          <cell r="B10217" t="str">
            <v>ALL OTHER COSTS AND EXPENSES</v>
          </cell>
        </row>
        <row r="10218">
          <cell r="A10218">
            <v>5100001</v>
          </cell>
          <cell r="B10218" t="str">
            <v>ALL OTHER COSTS AND EXPENSES</v>
          </cell>
        </row>
        <row r="10219">
          <cell r="A10219">
            <v>5100001</v>
          </cell>
          <cell r="B10219" t="str">
            <v>ALL OTHER COSTS AND EXPENSES</v>
          </cell>
        </row>
        <row r="10220">
          <cell r="A10220">
            <v>5100001</v>
          </cell>
          <cell r="B10220" t="str">
            <v>ALL OTHER COSTS AND EXPENSES</v>
          </cell>
        </row>
        <row r="10221">
          <cell r="A10221">
            <v>5100001</v>
          </cell>
          <cell r="B10221" t="str">
            <v>ALL OTHER COSTS AND EXPENSES</v>
          </cell>
        </row>
        <row r="10222">
          <cell r="A10222">
            <v>5100001</v>
          </cell>
          <cell r="B10222" t="str">
            <v>ALL OTHER COSTS AND EXPENSES</v>
          </cell>
        </row>
        <row r="10223">
          <cell r="A10223">
            <v>5100001</v>
          </cell>
          <cell r="B10223" t="str">
            <v>ALL OTHER COSTS AND EXPENSES</v>
          </cell>
        </row>
        <row r="10224">
          <cell r="A10224">
            <v>5100001</v>
          </cell>
          <cell r="B10224" t="str">
            <v>ALL OTHER COSTS AND EXPENSES</v>
          </cell>
        </row>
        <row r="10225">
          <cell r="A10225">
            <v>5100001</v>
          </cell>
          <cell r="B10225" t="str">
            <v>ALL OTHER COSTS AND EXPENSES</v>
          </cell>
        </row>
        <row r="10226">
          <cell r="A10226">
            <v>5100001</v>
          </cell>
          <cell r="B10226" t="str">
            <v>ALL OTHER COSTS AND EXPENSES</v>
          </cell>
        </row>
        <row r="10227">
          <cell r="A10227">
            <v>5100001</v>
          </cell>
          <cell r="B10227" t="str">
            <v>ALL OTHER COSTS AND EXPENSES</v>
          </cell>
        </row>
        <row r="10228">
          <cell r="A10228">
            <v>5100001</v>
          </cell>
          <cell r="B10228" t="str">
            <v>ALL OTHER COSTS AND EXPENSES</v>
          </cell>
        </row>
        <row r="10229">
          <cell r="A10229">
            <v>5100001</v>
          </cell>
          <cell r="B10229" t="str">
            <v>ALL OTHER COSTS AND EXPENSES</v>
          </cell>
        </row>
        <row r="10230">
          <cell r="A10230">
            <v>5100001</v>
          </cell>
          <cell r="B10230" t="str">
            <v>ALL OTHER COSTS AND EXPENSES</v>
          </cell>
        </row>
        <row r="10231">
          <cell r="A10231">
            <v>5100001</v>
          </cell>
          <cell r="B10231" t="str">
            <v>ALL OTHER COSTS AND EXPENSES</v>
          </cell>
        </row>
        <row r="10232">
          <cell r="A10232">
            <v>9010071</v>
          </cell>
          <cell r="B10232" t="str">
            <v>INCOME FROM CONSOLIDATED AFFILIATES</v>
          </cell>
        </row>
        <row r="10233">
          <cell r="A10233">
            <v>9010072</v>
          </cell>
          <cell r="B10233" t="str">
            <v>TRSY-OTHER INTERNAL INCOME</v>
          </cell>
        </row>
        <row r="10234">
          <cell r="A10234">
            <v>9010073</v>
          </cell>
          <cell r="B10234" t="str">
            <v>CHANGE IN EQUITY</v>
          </cell>
        </row>
        <row r="10235">
          <cell r="A10235">
            <v>9011501</v>
          </cell>
          <cell r="B10235" t="str">
            <v>AMORT OF DIF BTWN CST &amp; SHR OF EQTY AT ACQ-ASSOC CO</v>
          </cell>
        </row>
        <row r="10236">
          <cell r="A10236">
            <v>9011501</v>
          </cell>
          <cell r="B10236" t="str">
            <v>AMORT OF DIF BTWN CST &amp; SHR OF EQTY AT ACQ-ASSOC CO</v>
          </cell>
        </row>
        <row r="10237">
          <cell r="A10237">
            <v>9011701</v>
          </cell>
          <cell r="B10237" t="str">
            <v>CHANGE IN EQUITY OF ASSOCIATED COMPANIES</v>
          </cell>
        </row>
        <row r="10238">
          <cell r="A10238">
            <v>9012401</v>
          </cell>
          <cell r="B10238" t="str">
            <v>GAIN OR LOSS ON DISP OF BUS OTHER THAN ASSOC CO</v>
          </cell>
        </row>
        <row r="10239">
          <cell r="A10239">
            <v>9014001</v>
          </cell>
          <cell r="B10239" t="str">
            <v>INTEREST</v>
          </cell>
        </row>
        <row r="10240">
          <cell r="A10240">
            <v>9014001</v>
          </cell>
          <cell r="B10240" t="str">
            <v>INTEREST</v>
          </cell>
        </row>
        <row r="10241">
          <cell r="A10241">
            <v>9014001</v>
          </cell>
          <cell r="B10241" t="str">
            <v>INTEREST</v>
          </cell>
        </row>
        <row r="10242">
          <cell r="A10242">
            <v>9016001</v>
          </cell>
          <cell r="B10242" t="str">
            <v>INTEREST FROM ASSOCIATED COMPANIES</v>
          </cell>
        </row>
        <row r="10243">
          <cell r="A10243">
            <v>9017001</v>
          </cell>
          <cell r="B10243" t="str">
            <v>SERVICE CHARGES &amp; COMMISSIONS-INTERNAL</v>
          </cell>
        </row>
        <row r="10244">
          <cell r="A10244">
            <v>9113401</v>
          </cell>
          <cell r="B10244" t="str">
            <v>INCOME FROM MISCELLANEOUS INVESTMENTS-VENDOR FINANCING/OTHER</v>
          </cell>
        </row>
        <row r="10245">
          <cell r="A10245">
            <v>9113401</v>
          </cell>
          <cell r="B10245" t="str">
            <v>INCOME FROM MISCELLANEOUS INVESTMENTS-VENDOR FINANCING/OTHER</v>
          </cell>
        </row>
        <row r="10246">
          <cell r="A10246">
            <v>9115001</v>
          </cell>
          <cell r="B10246" t="str">
            <v>INCOME FROM MISC INVST-AMORT OF PREM/DISC</v>
          </cell>
        </row>
        <row r="10247">
          <cell r="A10247">
            <v>9311001</v>
          </cell>
          <cell r="B10247" t="str">
            <v>INTEREST ON CUSTOMERS' ACCOUNTS &amp; NOTES REC</v>
          </cell>
        </row>
        <row r="10248">
          <cell r="A10248">
            <v>9312001</v>
          </cell>
          <cell r="B10248" t="str">
            <v>INTEREST ON BANK BALANCES</v>
          </cell>
        </row>
        <row r="10249">
          <cell r="A10249">
            <v>9312001</v>
          </cell>
          <cell r="B10249" t="str">
            <v>INTEREST ON BANK BALANCES</v>
          </cell>
        </row>
        <row r="10250">
          <cell r="A10250">
            <v>9312001</v>
          </cell>
          <cell r="B10250" t="str">
            <v>INTEREST ON BANK BALANCES</v>
          </cell>
        </row>
        <row r="10251">
          <cell r="A10251">
            <v>9312001</v>
          </cell>
          <cell r="B10251" t="str">
            <v>INTEREST ON BANK BALANCES</v>
          </cell>
        </row>
        <row r="10252">
          <cell r="A10252">
            <v>9312001</v>
          </cell>
          <cell r="B10252" t="str">
            <v>INTEREST ON BANK BALANCES</v>
          </cell>
        </row>
        <row r="10253">
          <cell r="A10253">
            <v>9313001</v>
          </cell>
          <cell r="B10253" t="str">
            <v>INTEREST ON LOANS TO EMPLOYEES</v>
          </cell>
        </row>
        <row r="10254">
          <cell r="A10254">
            <v>9316001</v>
          </cell>
          <cell r="B10254" t="str">
            <v>INTEREST ON SUNDRY RECEIVABLES</v>
          </cell>
        </row>
        <row r="10255">
          <cell r="A10255">
            <v>9511001</v>
          </cell>
          <cell r="B10255" t="str">
            <v>LICENSING INCOME</v>
          </cell>
        </row>
        <row r="10256">
          <cell r="A10256">
            <v>9511001</v>
          </cell>
          <cell r="B10256" t="str">
            <v>LICENSING INCOME</v>
          </cell>
        </row>
        <row r="10257">
          <cell r="A10257">
            <v>9613001</v>
          </cell>
          <cell r="B10257" t="str">
            <v>FEES FOR COLLECTION OF STATE &amp; LOCAL TAXES</v>
          </cell>
        </row>
        <row r="10258">
          <cell r="A10258">
            <v>9614001</v>
          </cell>
          <cell r="B10258" t="str">
            <v>RENTAL INCOME-EXTERNAL</v>
          </cell>
        </row>
        <row r="10259">
          <cell r="A10259">
            <v>9615001</v>
          </cell>
          <cell r="B10259" t="str">
            <v>SERVICES CHARGES-EXTERNAL</v>
          </cell>
        </row>
        <row r="10260">
          <cell r="A10260">
            <v>9700071</v>
          </cell>
          <cell r="B10260" t="str">
            <v>TRSY-INTEREST EXPENSE</v>
          </cell>
        </row>
        <row r="10261">
          <cell r="A10261">
            <v>9701001</v>
          </cell>
          <cell r="B10261" t="str">
            <v>INTEREST PAID TO CONSOLIDATED COMPONENTS</v>
          </cell>
        </row>
        <row r="10262">
          <cell r="A10262">
            <v>9701501</v>
          </cell>
          <cell r="B10262" t="str">
            <v>AMORT-ISSUANCE COSTS CUR EXP-DEB &amp; BONDS</v>
          </cell>
        </row>
        <row r="10263">
          <cell r="A10263">
            <v>9701701</v>
          </cell>
          <cell r="B10263" t="str">
            <v>AMORT OF DISC/PREM-RECEIVABLES DISCOUNTS</v>
          </cell>
        </row>
        <row r="10264">
          <cell r="A10264">
            <v>9702002</v>
          </cell>
          <cell r="B10264" t="str">
            <v>INTEREST ON TAX DEFICIENCIES</v>
          </cell>
        </row>
        <row r="10265">
          <cell r="A10265">
            <v>9702301</v>
          </cell>
          <cell r="B10265" t="str">
            <v>INTEREST ON OTHER TRANSACTIONS</v>
          </cell>
        </row>
        <row r="10266">
          <cell r="A10266">
            <v>9702401</v>
          </cell>
          <cell r="B10266" t="str">
            <v>SERVICE CHARGES CONTROLLED DISB BANK ACCT</v>
          </cell>
        </row>
        <row r="10267">
          <cell r="A10267">
            <v>9703001</v>
          </cell>
          <cell r="B10267" t="str">
            <v>INTEREST ON BANK LOANS,NOTES &amp;INSTALL PAYABLE</v>
          </cell>
        </row>
        <row r="10268">
          <cell r="A10268">
            <v>9800071</v>
          </cell>
          <cell r="B10268" t="str">
            <v>TRSY-TAX PROVISION</v>
          </cell>
        </row>
        <row r="10269">
          <cell r="A10269">
            <v>9801001</v>
          </cell>
          <cell r="B10269" t="str">
            <v>U.S. FED INC TAXES PAYABLE - PARENT</v>
          </cell>
        </row>
        <row r="10270">
          <cell r="A10270">
            <v>9801001</v>
          </cell>
          <cell r="B10270" t="str">
            <v>U.S. FED INC TAXES PAYABLE - PARENT</v>
          </cell>
        </row>
        <row r="10271">
          <cell r="A10271">
            <v>9801001</v>
          </cell>
          <cell r="B10271" t="str">
            <v>U.S. FED INC TAXES PAYABLE - PARENT</v>
          </cell>
        </row>
        <row r="10272">
          <cell r="A10272">
            <v>9801002</v>
          </cell>
          <cell r="B10272" t="str">
            <v>U.S.FED INC TAXES PAYABLE-NON-PARENT</v>
          </cell>
        </row>
        <row r="10273">
          <cell r="A10273">
            <v>9801002</v>
          </cell>
          <cell r="B10273" t="str">
            <v>U.S.FED INC TAXES PAYABLE-NON-PARENT</v>
          </cell>
        </row>
        <row r="10274">
          <cell r="A10274">
            <v>9802001</v>
          </cell>
          <cell r="B10274" t="str">
            <v>U.S. FEDERAL INCOME TAXES-DEFERRED</v>
          </cell>
        </row>
        <row r="10275">
          <cell r="A10275">
            <v>9841001</v>
          </cell>
          <cell r="B10275" t="str">
            <v>PROVISION-FOREIGN INCOME TAX PAYABLE</v>
          </cell>
        </row>
        <row r="10276">
          <cell r="A10276">
            <v>9841001</v>
          </cell>
          <cell r="B10276" t="str">
            <v>PROVISION-FOREIGN INCOME TAX PAYABLE</v>
          </cell>
        </row>
        <row r="10277">
          <cell r="A10277">
            <v>9841001</v>
          </cell>
          <cell r="B10277" t="str">
            <v>PROVISION-FOREIGN INCOME TAX PAYABLE</v>
          </cell>
        </row>
        <row r="10278">
          <cell r="A10278">
            <v>9841001</v>
          </cell>
          <cell r="B10278" t="str">
            <v>PROVISION-FOREIGN INCOME TAX PAYABLE</v>
          </cell>
        </row>
        <row r="10279">
          <cell r="A10279">
            <v>9842001</v>
          </cell>
          <cell r="B10279" t="str">
            <v>PROVISION-FOREIGN INCOME TAX DEFERRED</v>
          </cell>
        </row>
        <row r="10280">
          <cell r="A10280">
            <v>9842001</v>
          </cell>
          <cell r="B10280" t="str">
            <v>PROVISION-FOREIGN INCOME TAX DEFERRED</v>
          </cell>
        </row>
        <row r="10281">
          <cell r="A10281">
            <v>9860001</v>
          </cell>
          <cell r="B10281" t="str">
            <v>STATE &amp; LOCAL I&amp;F TAXES - PARENT</v>
          </cell>
        </row>
        <row r="10282">
          <cell r="A10282">
            <v>9860001</v>
          </cell>
          <cell r="B10282" t="str">
            <v>STATE &amp; LOCAL I&amp;F TAXES - PARENT</v>
          </cell>
        </row>
        <row r="10283">
          <cell r="A10283">
            <v>9860001</v>
          </cell>
          <cell r="B10283" t="str">
            <v>STATE &amp; LOCAL I&amp;F TAXES - PARENT</v>
          </cell>
        </row>
        <row r="10284">
          <cell r="A10284">
            <v>9860002</v>
          </cell>
          <cell r="B10284" t="str">
            <v>PROV FOR INCOME TAXES-STATE &amp; LOCAL I&amp;F TAXES-NON-PARENT</v>
          </cell>
        </row>
        <row r="10285">
          <cell r="A10285">
            <v>9860002</v>
          </cell>
          <cell r="B10285" t="str">
            <v>PROV FOR INCOME TAXES-STATE &amp; LOCAL I&amp;F TAXES-NON-PARENT</v>
          </cell>
        </row>
        <row r="10286">
          <cell r="A10286">
            <v>9900001</v>
          </cell>
          <cell r="B10286" t="str">
            <v>INT OF OTHER SHARE OWNERS IN AFFIL NET INCOME</v>
          </cell>
        </row>
        <row r="10287">
          <cell r="A10287">
            <v>100001</v>
          </cell>
          <cell r="B10287" t="str">
            <v>CASH</v>
          </cell>
        </row>
        <row r="10288">
          <cell r="A10288">
            <v>100001</v>
          </cell>
          <cell r="B10288" t="str">
            <v>CASH</v>
          </cell>
        </row>
        <row r="10289">
          <cell r="A10289">
            <v>100001</v>
          </cell>
          <cell r="B10289" t="str">
            <v>CASH</v>
          </cell>
        </row>
        <row r="10290">
          <cell r="A10290">
            <v>100001</v>
          </cell>
          <cell r="B10290" t="str">
            <v>CASH</v>
          </cell>
        </row>
        <row r="10291">
          <cell r="A10291">
            <v>100001</v>
          </cell>
          <cell r="B10291" t="str">
            <v>CASH</v>
          </cell>
        </row>
        <row r="10292">
          <cell r="A10292">
            <v>100001</v>
          </cell>
          <cell r="B10292" t="str">
            <v>CASH</v>
          </cell>
        </row>
        <row r="10293">
          <cell r="A10293">
            <v>100001</v>
          </cell>
          <cell r="B10293" t="str">
            <v>CASH</v>
          </cell>
        </row>
        <row r="10294">
          <cell r="A10294">
            <v>100001</v>
          </cell>
          <cell r="B10294" t="str">
            <v>CASH</v>
          </cell>
        </row>
        <row r="10295">
          <cell r="A10295">
            <v>100001</v>
          </cell>
          <cell r="B10295" t="str">
            <v>CASH</v>
          </cell>
        </row>
        <row r="10296">
          <cell r="A10296">
            <v>100001</v>
          </cell>
          <cell r="B10296" t="str">
            <v>CASH</v>
          </cell>
        </row>
        <row r="10297">
          <cell r="A10297">
            <v>100001</v>
          </cell>
          <cell r="B10297" t="str">
            <v>CASH</v>
          </cell>
        </row>
        <row r="10298">
          <cell r="A10298">
            <v>100001</v>
          </cell>
          <cell r="B10298" t="str">
            <v>CASH</v>
          </cell>
        </row>
        <row r="10299">
          <cell r="A10299">
            <v>100071</v>
          </cell>
          <cell r="B10299" t="str">
            <v>TRSY-CASH &amp; MARKETABLE SECURITIES</v>
          </cell>
        </row>
        <row r="10300">
          <cell r="A10300">
            <v>301101</v>
          </cell>
          <cell r="B10300" t="str">
            <v>CUSTOMERS' ACCTS &amp; NOTES-CURRENT</v>
          </cell>
        </row>
        <row r="10301">
          <cell r="A10301">
            <v>301101</v>
          </cell>
          <cell r="B10301" t="str">
            <v>CUSTOMERS' ACCTS &amp; NOTES-CURRENT</v>
          </cell>
        </row>
        <row r="10302">
          <cell r="A10302">
            <v>301101</v>
          </cell>
          <cell r="B10302" t="str">
            <v>CUSTOMERS' ACCTS &amp; NOTES-CURRENT</v>
          </cell>
        </row>
        <row r="10303">
          <cell r="A10303">
            <v>301101</v>
          </cell>
          <cell r="B10303" t="str">
            <v>CUSTOMERS' ACCTS &amp; NOTES-CURRENT</v>
          </cell>
        </row>
        <row r="10304">
          <cell r="A10304">
            <v>301101</v>
          </cell>
          <cell r="B10304" t="str">
            <v>CUSTOMERS' ACCTS &amp; NOTES-CURRENT</v>
          </cell>
        </row>
        <row r="10305">
          <cell r="A10305">
            <v>301101</v>
          </cell>
          <cell r="B10305" t="str">
            <v>CUSTOMERS' ACCTS &amp; NOTES-CURRENT</v>
          </cell>
        </row>
        <row r="10306">
          <cell r="A10306">
            <v>301101</v>
          </cell>
          <cell r="B10306" t="str">
            <v>CUSTOMERS' ACCTS &amp; NOTES-CURRENT</v>
          </cell>
        </row>
        <row r="10307">
          <cell r="A10307">
            <v>301101</v>
          </cell>
          <cell r="B10307" t="str">
            <v>CUSTOMERS' ACCTS &amp; NOTES-CURRENT</v>
          </cell>
        </row>
        <row r="10308">
          <cell r="A10308">
            <v>301101</v>
          </cell>
          <cell r="B10308" t="str">
            <v>CUSTOMERS' ACCTS &amp; NOTES-CURRENT</v>
          </cell>
        </row>
        <row r="10309">
          <cell r="A10309">
            <v>301101</v>
          </cell>
          <cell r="B10309" t="str">
            <v>CUSTOMERS' ACCTS &amp; NOTES-CURRENT</v>
          </cell>
        </row>
        <row r="10310">
          <cell r="A10310">
            <v>301101</v>
          </cell>
          <cell r="B10310" t="str">
            <v>CUSTOMERS' ACCTS &amp; NOTES-CURRENT</v>
          </cell>
        </row>
        <row r="10311">
          <cell r="A10311">
            <v>301101</v>
          </cell>
          <cell r="B10311" t="str">
            <v>CUSTOMERS' ACCTS &amp; NOTES-CURRENT</v>
          </cell>
        </row>
        <row r="10312">
          <cell r="A10312">
            <v>301101</v>
          </cell>
          <cell r="B10312" t="str">
            <v>CUSTOMERS' ACCTS &amp; NOTES-CURRENT</v>
          </cell>
        </row>
        <row r="10313">
          <cell r="A10313">
            <v>303101</v>
          </cell>
          <cell r="B10313" t="str">
            <v>DUE FROM GE PAR &amp; CONS AFFIL WITHIN OWN BUS</v>
          </cell>
        </row>
        <row r="10314">
          <cell r="A10314">
            <v>303101</v>
          </cell>
          <cell r="B10314" t="str">
            <v>DUE FROM GE PAR &amp; CONS AFFIL WITHIN OWN BUS</v>
          </cell>
        </row>
        <row r="10315">
          <cell r="A10315">
            <v>303101</v>
          </cell>
          <cell r="B10315" t="str">
            <v>DUE FROM GE PAR &amp; CONS AFFIL WITHIN OWN BUS</v>
          </cell>
        </row>
        <row r="10316">
          <cell r="A10316">
            <v>303101</v>
          </cell>
          <cell r="B10316" t="str">
            <v>DUE FROM GE PAR &amp; CONS AFFIL WITHIN OWN BUS</v>
          </cell>
        </row>
        <row r="10317">
          <cell r="A10317">
            <v>303101</v>
          </cell>
          <cell r="B10317" t="str">
            <v>DUE FROM GE PAR &amp; CONS AFFIL WITHIN OWN BUS</v>
          </cell>
        </row>
        <row r="10318">
          <cell r="A10318">
            <v>303101</v>
          </cell>
          <cell r="B10318" t="str">
            <v>DUE FROM GE PAR &amp; CONS AFFIL WITHIN OWN BUS</v>
          </cell>
        </row>
        <row r="10319">
          <cell r="A10319">
            <v>303101</v>
          </cell>
          <cell r="B10319" t="str">
            <v>DUE FROM GE PAR &amp; CONS AFFIL WITHIN OWN BUS</v>
          </cell>
        </row>
        <row r="10320">
          <cell r="A10320">
            <v>303101</v>
          </cell>
          <cell r="B10320" t="str">
            <v>DUE FROM GE PAR &amp; CONS AFFIL WITHIN OWN BUS</v>
          </cell>
        </row>
        <row r="10321">
          <cell r="A10321">
            <v>303101</v>
          </cell>
          <cell r="B10321" t="str">
            <v>DUE FROM GE PAR &amp; CONS AFFIL WITHIN OWN BUS</v>
          </cell>
        </row>
        <row r="10322">
          <cell r="A10322">
            <v>303101</v>
          </cell>
          <cell r="B10322" t="str">
            <v>DUE FROM GE PAR &amp; CONS AFFIL WITHIN OWN BUS</v>
          </cell>
        </row>
        <row r="10323">
          <cell r="A10323">
            <v>303101</v>
          </cell>
          <cell r="B10323" t="str">
            <v>DUE FROM GE PAR &amp; CONS AFFIL WITHIN OWN BUS</v>
          </cell>
        </row>
        <row r="10324">
          <cell r="A10324">
            <v>303101</v>
          </cell>
          <cell r="B10324" t="str">
            <v>DUE FROM GE PAR &amp; CONS AFFIL WITHIN OWN BUS</v>
          </cell>
        </row>
        <row r="10325">
          <cell r="A10325">
            <v>303101</v>
          </cell>
          <cell r="B10325" t="str">
            <v>DUE FROM GE PAR &amp; CONS AFFIL WITHIN OWN BUS</v>
          </cell>
        </row>
        <row r="10326">
          <cell r="A10326">
            <v>303101</v>
          </cell>
          <cell r="B10326" t="str">
            <v>DUE FROM GE PAR &amp; CONS AFFIL WITHIN OWN BUS</v>
          </cell>
        </row>
        <row r="10327">
          <cell r="A10327">
            <v>303101</v>
          </cell>
          <cell r="B10327" t="str">
            <v>DUE FROM GE PAR &amp; CONS AFFIL WITHIN OWN BUS</v>
          </cell>
        </row>
        <row r="10328">
          <cell r="A10328">
            <v>303101</v>
          </cell>
          <cell r="B10328" t="str">
            <v>DUE FROM GE PAR &amp; CONS AFFIL WITHIN OWN BUS</v>
          </cell>
        </row>
        <row r="10329">
          <cell r="A10329">
            <v>303101</v>
          </cell>
          <cell r="B10329" t="str">
            <v>DUE FROM GE PAR &amp; CONS AFFIL WITHIN OWN BUS</v>
          </cell>
        </row>
        <row r="10330">
          <cell r="A10330">
            <v>303101</v>
          </cell>
          <cell r="B10330" t="str">
            <v>DUE FROM GE PAR &amp; CONS AFFIL WITHIN OWN BUS</v>
          </cell>
        </row>
        <row r="10331">
          <cell r="A10331">
            <v>303101</v>
          </cell>
          <cell r="B10331" t="str">
            <v>DUE FROM GE PAR &amp; CONS AFFIL WITHIN OWN BUS</v>
          </cell>
        </row>
        <row r="10332">
          <cell r="A10332">
            <v>303101</v>
          </cell>
          <cell r="B10332" t="str">
            <v>DUE FROM GE PAR &amp; CONS AFFIL WITHIN OWN BUS</v>
          </cell>
        </row>
        <row r="10333">
          <cell r="A10333">
            <v>303101</v>
          </cell>
          <cell r="B10333" t="str">
            <v>DUE FROM GE PAR &amp; CONS AFFIL WITHIN OWN BUS</v>
          </cell>
        </row>
        <row r="10334">
          <cell r="A10334">
            <v>303101</v>
          </cell>
          <cell r="B10334" t="str">
            <v>DUE FROM GE PAR &amp; CONS AFFIL WITHIN OWN BUS</v>
          </cell>
        </row>
        <row r="10335">
          <cell r="A10335">
            <v>303101</v>
          </cell>
          <cell r="B10335" t="str">
            <v>DUE FROM GE PAR &amp; CONS AFFIL WITHIN OWN BUS</v>
          </cell>
        </row>
        <row r="10336">
          <cell r="A10336">
            <v>303101</v>
          </cell>
          <cell r="B10336" t="str">
            <v>DUE FROM GE PAR &amp; CONS AFFIL WITHIN OWN BUS</v>
          </cell>
        </row>
        <row r="10337">
          <cell r="A10337">
            <v>303101</v>
          </cell>
          <cell r="B10337" t="str">
            <v>DUE FROM GE PAR &amp; CONS AFFIL WITHIN OWN BUS</v>
          </cell>
        </row>
        <row r="10338">
          <cell r="A10338">
            <v>303101</v>
          </cell>
          <cell r="B10338" t="str">
            <v>DUE FROM GE PAR &amp; CONS AFFIL WITHIN OWN BUS</v>
          </cell>
        </row>
        <row r="10339">
          <cell r="A10339">
            <v>303101</v>
          </cell>
          <cell r="B10339" t="str">
            <v>DUE FROM GE PAR &amp; CONS AFFIL WITHIN OWN BUS</v>
          </cell>
        </row>
        <row r="10340">
          <cell r="A10340">
            <v>303101</v>
          </cell>
          <cell r="B10340" t="str">
            <v>DUE FROM GE PAR &amp; CONS AFFIL WITHIN OWN BUS</v>
          </cell>
        </row>
        <row r="10341">
          <cell r="A10341">
            <v>303101</v>
          </cell>
          <cell r="B10341" t="str">
            <v>DUE FROM GE PAR &amp; CONS AFFIL WITHIN OWN BUS</v>
          </cell>
        </row>
        <row r="10342">
          <cell r="A10342">
            <v>303101</v>
          </cell>
          <cell r="B10342" t="str">
            <v>DUE FROM GE PAR &amp; CONS AFFIL WITHIN OWN BUS</v>
          </cell>
        </row>
        <row r="10343">
          <cell r="A10343">
            <v>303101</v>
          </cell>
          <cell r="B10343" t="str">
            <v>DUE FROM GE PAR &amp; CONS AFFIL WITHIN OWN BUS</v>
          </cell>
        </row>
        <row r="10344">
          <cell r="A10344">
            <v>303101</v>
          </cell>
          <cell r="B10344" t="str">
            <v>DUE FROM GE PAR &amp; CONS AFFIL WITHIN OWN BUS</v>
          </cell>
        </row>
        <row r="10345">
          <cell r="A10345">
            <v>303101</v>
          </cell>
          <cell r="B10345" t="str">
            <v>DUE FROM GE PAR &amp; CONS AFFIL WITHIN OWN BUS</v>
          </cell>
        </row>
        <row r="10346">
          <cell r="A10346">
            <v>303101</v>
          </cell>
          <cell r="B10346" t="str">
            <v>DUE FROM GE PAR &amp; CONS AFFIL WITHIN OWN BUS</v>
          </cell>
        </row>
        <row r="10347">
          <cell r="A10347">
            <v>303101</v>
          </cell>
          <cell r="B10347" t="str">
            <v>DUE FROM GE PAR &amp; CONS AFFIL WITHIN OWN BUS</v>
          </cell>
        </row>
        <row r="10348">
          <cell r="A10348">
            <v>303101</v>
          </cell>
          <cell r="B10348" t="str">
            <v>DUE FROM GE PAR &amp; CONS AFFIL WITHIN OWN BUS</v>
          </cell>
        </row>
        <row r="10349">
          <cell r="A10349">
            <v>303101</v>
          </cell>
          <cell r="B10349" t="str">
            <v>DUE FROM GE PAR &amp; CONS AFFIL WITHIN OWN BUS</v>
          </cell>
        </row>
        <row r="10350">
          <cell r="A10350">
            <v>303101</v>
          </cell>
          <cell r="B10350" t="str">
            <v>DUE FROM GE PAR &amp; CONS AFFIL WITHIN OWN BUS</v>
          </cell>
        </row>
        <row r="10351">
          <cell r="A10351">
            <v>303101</v>
          </cell>
          <cell r="B10351" t="str">
            <v>DUE FROM GE PAR &amp; CONS AFFIL WITHIN OWN BUS</v>
          </cell>
        </row>
        <row r="10352">
          <cell r="A10352">
            <v>303101</v>
          </cell>
          <cell r="B10352" t="str">
            <v>DUE FROM GE PAR &amp; CONS AFFIL WITHIN OWN BUS</v>
          </cell>
        </row>
        <row r="10353">
          <cell r="A10353">
            <v>303101</v>
          </cell>
          <cell r="B10353" t="str">
            <v>DUE FROM GE PAR &amp; CONS AFFIL WITHIN OWN BUS</v>
          </cell>
        </row>
        <row r="10354">
          <cell r="A10354">
            <v>303101</v>
          </cell>
          <cell r="B10354" t="str">
            <v>DUE FROM GE PAR &amp; CONS AFFIL WITHIN OWN BUS</v>
          </cell>
        </row>
        <row r="10355">
          <cell r="A10355">
            <v>303101</v>
          </cell>
          <cell r="B10355" t="str">
            <v>DUE FROM GE PAR &amp; CONS AFFIL WITHIN OWN BUS</v>
          </cell>
        </row>
        <row r="10356">
          <cell r="A10356">
            <v>303101</v>
          </cell>
          <cell r="B10356" t="str">
            <v>DUE FROM GE PAR &amp; CONS AFFIL WITHIN OWN BUS</v>
          </cell>
        </row>
        <row r="10357">
          <cell r="A10357">
            <v>303101</v>
          </cell>
          <cell r="B10357" t="str">
            <v>DUE FROM GE PAR &amp; CONS AFFIL WITHIN OWN BUS</v>
          </cell>
        </row>
        <row r="10358">
          <cell r="A10358">
            <v>303101</v>
          </cell>
          <cell r="B10358" t="str">
            <v>DUE FROM GE PAR &amp; CONS AFFIL WITHIN OWN BUS</v>
          </cell>
        </row>
        <row r="10359">
          <cell r="A10359">
            <v>303101</v>
          </cell>
          <cell r="B10359" t="str">
            <v>DUE FROM GE PAR &amp; CONS AFFIL WITHIN OWN BUS</v>
          </cell>
        </row>
        <row r="10360">
          <cell r="A10360">
            <v>303101</v>
          </cell>
          <cell r="B10360" t="str">
            <v>DUE FROM GE PAR &amp; CONS AFFIL WITHIN OWN BUS</v>
          </cell>
        </row>
        <row r="10361">
          <cell r="A10361">
            <v>303201</v>
          </cell>
          <cell r="B10361" t="str">
            <v>DUE FROM GE PAR &amp; CONS AFFIL OUTSIDE OWN BUS</v>
          </cell>
        </row>
        <row r="10362">
          <cell r="A10362">
            <v>303201</v>
          </cell>
          <cell r="B10362" t="str">
            <v>DUE FROM GE PAR &amp; CONS AFFIL OUTSIDE OWN BUS</v>
          </cell>
        </row>
        <row r="10363">
          <cell r="A10363">
            <v>303201</v>
          </cell>
          <cell r="B10363" t="str">
            <v>DUE FROM GE PAR &amp; CONS AFFIL OUTSIDE OWN BUS</v>
          </cell>
        </row>
        <row r="10364">
          <cell r="A10364">
            <v>303201</v>
          </cell>
          <cell r="B10364" t="str">
            <v>DUE FROM GE PAR &amp; CONS AFFIL OUTSIDE OWN BUS</v>
          </cell>
        </row>
        <row r="10365">
          <cell r="A10365">
            <v>303201</v>
          </cell>
          <cell r="B10365" t="str">
            <v>DUE FROM GE PAR &amp; CONS AFFIL OUTSIDE OWN BUS</v>
          </cell>
        </row>
        <row r="10366">
          <cell r="A10366">
            <v>303201</v>
          </cell>
          <cell r="B10366" t="str">
            <v>DUE FROM GE PAR &amp; CONS AFFIL OUTSIDE OWN BUS</v>
          </cell>
        </row>
        <row r="10367">
          <cell r="A10367">
            <v>303201</v>
          </cell>
          <cell r="B10367" t="str">
            <v>DUE FROM GE PAR &amp; CONS AFFIL OUTSIDE OWN BUS</v>
          </cell>
        </row>
        <row r="10368">
          <cell r="A10368">
            <v>303201</v>
          </cell>
          <cell r="B10368" t="str">
            <v>DUE FROM GE PAR &amp; CONS AFFIL OUTSIDE OWN BUS</v>
          </cell>
        </row>
        <row r="10369">
          <cell r="A10369">
            <v>303201</v>
          </cell>
          <cell r="B10369" t="str">
            <v>DUE FROM GE PAR &amp; CONS AFFIL OUTSIDE OWN BUS</v>
          </cell>
        </row>
        <row r="10370">
          <cell r="A10370">
            <v>371001</v>
          </cell>
          <cell r="B10370" t="str">
            <v>RESERVE FOR CUSTOMERS' ACCTS AND NOTES-CURRENT</v>
          </cell>
        </row>
        <row r="10371">
          <cell r="A10371">
            <v>403001</v>
          </cell>
          <cell r="B10371" t="str">
            <v>OTHER RECEIVABLES - ASSOC CO.</v>
          </cell>
        </row>
        <row r="10372">
          <cell r="A10372">
            <v>403001</v>
          </cell>
          <cell r="B10372" t="str">
            <v>OTHER RECEIVABLES - ASSOC CO.</v>
          </cell>
        </row>
        <row r="10373">
          <cell r="A10373">
            <v>403001</v>
          </cell>
          <cell r="B10373" t="str">
            <v>OTHER RECEIVABLES - ASSOC CO.</v>
          </cell>
        </row>
        <row r="10374">
          <cell r="A10374">
            <v>403001</v>
          </cell>
          <cell r="B10374" t="str">
            <v>OTHER RECEIVABLES - ASSOC CO.</v>
          </cell>
        </row>
        <row r="10375">
          <cell r="A10375">
            <v>403001</v>
          </cell>
          <cell r="B10375" t="str">
            <v>OTHER RECEIVABLES - ASSOC CO.</v>
          </cell>
        </row>
        <row r="10376">
          <cell r="A10376">
            <v>403001</v>
          </cell>
          <cell r="B10376" t="str">
            <v>OTHER RECEIVABLES - ASSOC CO.</v>
          </cell>
        </row>
        <row r="10377">
          <cell r="A10377">
            <v>405001</v>
          </cell>
          <cell r="B10377" t="str">
            <v>SUNDRY RECEIVABLES-CURRENT</v>
          </cell>
        </row>
        <row r="10378">
          <cell r="A10378">
            <v>405001</v>
          </cell>
          <cell r="B10378" t="str">
            <v>SUNDRY RECEIVABLES-CURRENT</v>
          </cell>
        </row>
        <row r="10379">
          <cell r="A10379">
            <v>405001</v>
          </cell>
          <cell r="B10379" t="str">
            <v>SUNDRY RECEIVABLES-CURRENT</v>
          </cell>
        </row>
        <row r="10380">
          <cell r="A10380">
            <v>405001</v>
          </cell>
          <cell r="B10380" t="str">
            <v>SUNDRY RECEIVABLES-CURRENT</v>
          </cell>
        </row>
        <row r="10381">
          <cell r="A10381">
            <v>405001</v>
          </cell>
          <cell r="B10381" t="str">
            <v>SUNDRY RECEIVABLES-CURRENT</v>
          </cell>
        </row>
        <row r="10382">
          <cell r="A10382">
            <v>405001</v>
          </cell>
          <cell r="B10382" t="str">
            <v>SUNDRY RECEIVABLES-CURRENT</v>
          </cell>
        </row>
        <row r="10383">
          <cell r="A10383">
            <v>405001</v>
          </cell>
          <cell r="B10383" t="str">
            <v>SUNDRY RECEIVABLES-CURRENT</v>
          </cell>
        </row>
        <row r="10384">
          <cell r="A10384">
            <v>405001</v>
          </cell>
          <cell r="B10384" t="str">
            <v>SUNDRY RECEIVABLES-CURRENT</v>
          </cell>
        </row>
        <row r="10385">
          <cell r="A10385">
            <v>405001</v>
          </cell>
          <cell r="B10385" t="str">
            <v>SUNDRY RECEIVABLES-CURRENT</v>
          </cell>
        </row>
        <row r="10386">
          <cell r="A10386">
            <v>405001</v>
          </cell>
          <cell r="B10386" t="str">
            <v>SUNDRY RECEIVABLES-CURRENT</v>
          </cell>
        </row>
        <row r="10387">
          <cell r="A10387">
            <v>405001</v>
          </cell>
          <cell r="B10387" t="str">
            <v>SUNDRY RECEIVABLES-CURRENT</v>
          </cell>
        </row>
        <row r="10388">
          <cell r="A10388">
            <v>405001</v>
          </cell>
          <cell r="B10388" t="str">
            <v>SUNDRY RECEIVABLES-CURRENT</v>
          </cell>
        </row>
        <row r="10389">
          <cell r="A10389">
            <v>405001</v>
          </cell>
          <cell r="B10389" t="str">
            <v>SUNDRY RECEIVABLES-CURRENT</v>
          </cell>
        </row>
        <row r="10390">
          <cell r="A10390">
            <v>405001</v>
          </cell>
          <cell r="B10390" t="str">
            <v>SUNDRY RECEIVABLES-CURRENT</v>
          </cell>
        </row>
        <row r="10391">
          <cell r="A10391">
            <v>405001</v>
          </cell>
          <cell r="B10391" t="str">
            <v>SUNDRY RECEIVABLES-CURRENT</v>
          </cell>
        </row>
        <row r="10392">
          <cell r="A10392">
            <v>405001</v>
          </cell>
          <cell r="B10392" t="str">
            <v>SUNDRY RECEIVABLES-CURRENT</v>
          </cell>
        </row>
        <row r="10393">
          <cell r="A10393">
            <v>405001</v>
          </cell>
          <cell r="B10393" t="str">
            <v>SUNDRY RECEIVABLES-CURRENT</v>
          </cell>
        </row>
        <row r="10394">
          <cell r="A10394">
            <v>405001</v>
          </cell>
          <cell r="B10394" t="str">
            <v>SUNDRY RECEIVABLES-CURRENT</v>
          </cell>
        </row>
        <row r="10395">
          <cell r="A10395">
            <v>405001</v>
          </cell>
          <cell r="B10395" t="str">
            <v>SUNDRY RECEIVABLES-CURRENT</v>
          </cell>
        </row>
        <row r="10396">
          <cell r="A10396">
            <v>405001</v>
          </cell>
          <cell r="B10396" t="str">
            <v>SUNDRY RECEIVABLES-CURRENT</v>
          </cell>
        </row>
        <row r="10397">
          <cell r="A10397">
            <v>405001</v>
          </cell>
          <cell r="B10397" t="str">
            <v>SUNDRY RECEIVABLES-CURRENT</v>
          </cell>
        </row>
        <row r="10398">
          <cell r="A10398">
            <v>405001</v>
          </cell>
          <cell r="B10398" t="str">
            <v>SUNDRY RECEIVABLES-CURRENT</v>
          </cell>
        </row>
        <row r="10399">
          <cell r="A10399">
            <v>409001</v>
          </cell>
          <cell r="B10399" t="str">
            <v>PURCHASE OF EXCHANGE</v>
          </cell>
        </row>
        <row r="10400">
          <cell r="A10400">
            <v>410001</v>
          </cell>
          <cell r="B10400" t="str">
            <v>ALLOW FOR SUNDRY RECEIVABLES-CURRENT</v>
          </cell>
        </row>
        <row r="10401">
          <cell r="A10401">
            <v>440001</v>
          </cell>
          <cell r="B10401" t="str">
            <v>SUNDRY RECEIVABLES-NOT CURRENT</v>
          </cell>
        </row>
        <row r="10402">
          <cell r="A10402">
            <v>440001</v>
          </cell>
          <cell r="B10402" t="str">
            <v>SUNDRY RECEIVABLES-NOT CURRENT</v>
          </cell>
        </row>
        <row r="10403">
          <cell r="A10403">
            <v>500001</v>
          </cell>
          <cell r="B10403" t="str">
            <v>INVENTORIES RAW AND IN PROCESS</v>
          </cell>
        </row>
        <row r="10404">
          <cell r="A10404">
            <v>500001</v>
          </cell>
          <cell r="B10404" t="str">
            <v>INVENTORIES RAW AND IN PROCESS</v>
          </cell>
        </row>
        <row r="10405">
          <cell r="A10405">
            <v>500001</v>
          </cell>
          <cell r="B10405" t="str">
            <v>INVENTORIES RAW AND IN PROCESS</v>
          </cell>
        </row>
        <row r="10406">
          <cell r="A10406">
            <v>500001</v>
          </cell>
          <cell r="B10406" t="str">
            <v>INVENTORIES RAW AND IN PROCESS</v>
          </cell>
        </row>
        <row r="10407">
          <cell r="A10407">
            <v>500001</v>
          </cell>
          <cell r="B10407" t="str">
            <v>INVENTORIES RAW AND IN PROCESS</v>
          </cell>
        </row>
        <row r="10408">
          <cell r="A10408">
            <v>500001</v>
          </cell>
          <cell r="B10408" t="str">
            <v>INVENTORIES RAW AND IN PROCESS</v>
          </cell>
        </row>
        <row r="10409">
          <cell r="A10409">
            <v>500001</v>
          </cell>
          <cell r="B10409" t="str">
            <v>INVENTORIES RAW AND IN PROCESS</v>
          </cell>
        </row>
        <row r="10410">
          <cell r="A10410">
            <v>500001</v>
          </cell>
          <cell r="B10410" t="str">
            <v>INVENTORIES RAW AND IN PROCESS</v>
          </cell>
        </row>
        <row r="10411">
          <cell r="A10411">
            <v>500001</v>
          </cell>
          <cell r="B10411" t="str">
            <v>INVENTORIES RAW AND IN PROCESS</v>
          </cell>
        </row>
        <row r="10412">
          <cell r="A10412">
            <v>500001</v>
          </cell>
          <cell r="B10412" t="str">
            <v>INVENTORIES RAW AND IN PROCESS</v>
          </cell>
        </row>
        <row r="10413">
          <cell r="A10413">
            <v>500001</v>
          </cell>
          <cell r="B10413" t="str">
            <v>INVENTORIES RAW AND IN PROCESS</v>
          </cell>
        </row>
        <row r="10414">
          <cell r="A10414">
            <v>500001</v>
          </cell>
          <cell r="B10414" t="str">
            <v>INVENTORIES RAW AND IN PROCESS</v>
          </cell>
        </row>
        <row r="10415">
          <cell r="A10415">
            <v>500001</v>
          </cell>
          <cell r="B10415" t="str">
            <v>INVENTORIES RAW AND IN PROCESS</v>
          </cell>
        </row>
        <row r="10416">
          <cell r="A10416">
            <v>500001</v>
          </cell>
          <cell r="B10416" t="str">
            <v>INVENTORIES RAW AND IN PROCESS</v>
          </cell>
        </row>
        <row r="10417">
          <cell r="A10417">
            <v>500001</v>
          </cell>
          <cell r="B10417" t="str">
            <v>INVENTORIES RAW AND IN PROCESS</v>
          </cell>
        </row>
        <row r="10418">
          <cell r="A10418">
            <v>500001</v>
          </cell>
          <cell r="B10418" t="str">
            <v>INVENTORIES RAW AND IN PROCESS</v>
          </cell>
        </row>
        <row r="10419">
          <cell r="A10419">
            <v>500001</v>
          </cell>
          <cell r="B10419" t="str">
            <v>INVENTORIES RAW AND IN PROCESS</v>
          </cell>
        </row>
        <row r="10420">
          <cell r="A10420">
            <v>500001</v>
          </cell>
          <cell r="B10420" t="str">
            <v>INVENTORIES RAW AND IN PROCESS</v>
          </cell>
        </row>
        <row r="10421">
          <cell r="A10421">
            <v>500001</v>
          </cell>
          <cell r="B10421" t="str">
            <v>INVENTORIES RAW AND IN PROCESS</v>
          </cell>
        </row>
        <row r="10422">
          <cell r="A10422">
            <v>500001</v>
          </cell>
          <cell r="B10422" t="str">
            <v>INVENTORIES RAW AND IN PROCESS</v>
          </cell>
        </row>
        <row r="10423">
          <cell r="A10423">
            <v>500001</v>
          </cell>
          <cell r="B10423" t="str">
            <v>INVENTORIES RAW AND IN PROCESS</v>
          </cell>
        </row>
        <row r="10424">
          <cell r="A10424">
            <v>500001</v>
          </cell>
          <cell r="B10424" t="str">
            <v>INVENTORIES RAW AND IN PROCESS</v>
          </cell>
        </row>
        <row r="10425">
          <cell r="A10425">
            <v>500001</v>
          </cell>
          <cell r="B10425" t="str">
            <v>INVENTORIES RAW AND IN PROCESS</v>
          </cell>
        </row>
        <row r="10426">
          <cell r="A10426">
            <v>500001</v>
          </cell>
          <cell r="B10426" t="str">
            <v>INVENTORIES RAW AND IN PROCESS</v>
          </cell>
        </row>
        <row r="10427">
          <cell r="A10427">
            <v>500001</v>
          </cell>
          <cell r="B10427" t="str">
            <v>INVENTORIES RAW AND IN PROCESS</v>
          </cell>
        </row>
        <row r="10428">
          <cell r="A10428">
            <v>500001</v>
          </cell>
          <cell r="B10428" t="str">
            <v>INVENTORIES RAW AND IN PROCESS</v>
          </cell>
        </row>
        <row r="10429">
          <cell r="A10429">
            <v>500001</v>
          </cell>
          <cell r="B10429" t="str">
            <v>INVENTORIES RAW AND IN PROCESS</v>
          </cell>
        </row>
        <row r="10430">
          <cell r="A10430">
            <v>500001</v>
          </cell>
          <cell r="B10430" t="str">
            <v>INVENTORIES RAW AND IN PROCESS</v>
          </cell>
        </row>
        <row r="10431">
          <cell r="A10431">
            <v>500001</v>
          </cell>
          <cell r="B10431" t="str">
            <v>INVENTORIES RAW AND IN PROCESS</v>
          </cell>
        </row>
        <row r="10432">
          <cell r="A10432">
            <v>500001</v>
          </cell>
          <cell r="B10432" t="str">
            <v>INVENTORIES RAW AND IN PROCESS</v>
          </cell>
        </row>
        <row r="10433">
          <cell r="A10433">
            <v>500001</v>
          </cell>
          <cell r="B10433" t="str">
            <v>INVENTORIES RAW AND IN PROCESS</v>
          </cell>
        </row>
        <row r="10434">
          <cell r="A10434">
            <v>500001</v>
          </cell>
          <cell r="B10434" t="str">
            <v>INVENTORIES RAW AND IN PROCESS</v>
          </cell>
        </row>
        <row r="10435">
          <cell r="A10435">
            <v>500001</v>
          </cell>
          <cell r="B10435" t="str">
            <v>INVENTORIES RAW AND IN PROCESS</v>
          </cell>
        </row>
        <row r="10436">
          <cell r="A10436">
            <v>500001</v>
          </cell>
          <cell r="B10436" t="str">
            <v>INVENTORIES RAW AND IN PROCESS</v>
          </cell>
        </row>
        <row r="10437">
          <cell r="A10437">
            <v>500001</v>
          </cell>
          <cell r="B10437" t="str">
            <v>INVENTORIES RAW AND IN PROCESS</v>
          </cell>
        </row>
        <row r="10438">
          <cell r="A10438">
            <v>500001</v>
          </cell>
          <cell r="B10438" t="str">
            <v>INVENTORIES RAW AND IN PROCESS</v>
          </cell>
        </row>
        <row r="10439">
          <cell r="A10439">
            <v>500001</v>
          </cell>
          <cell r="B10439" t="str">
            <v>INVENTORIES RAW AND IN PROCESS</v>
          </cell>
        </row>
        <row r="10440">
          <cell r="A10440">
            <v>500001</v>
          </cell>
          <cell r="B10440" t="str">
            <v>INVENTORIES RAW AND IN PROCESS</v>
          </cell>
        </row>
        <row r="10441">
          <cell r="A10441">
            <v>500001</v>
          </cell>
          <cell r="B10441" t="str">
            <v>INVENTORIES RAW AND IN PROCESS</v>
          </cell>
        </row>
        <row r="10442">
          <cell r="A10442">
            <v>500001</v>
          </cell>
          <cell r="B10442" t="str">
            <v>INVENTORIES RAW AND IN PROCESS</v>
          </cell>
        </row>
        <row r="10443">
          <cell r="A10443">
            <v>500001</v>
          </cell>
          <cell r="B10443" t="str">
            <v>INVENTORIES RAW AND IN PROCESS</v>
          </cell>
        </row>
        <row r="10444">
          <cell r="A10444">
            <v>500001</v>
          </cell>
          <cell r="B10444" t="str">
            <v>INVENTORIES RAW AND IN PROCESS</v>
          </cell>
        </row>
        <row r="10445">
          <cell r="A10445">
            <v>500001</v>
          </cell>
          <cell r="B10445" t="str">
            <v>INVENTORIES RAW AND IN PROCESS</v>
          </cell>
        </row>
        <row r="10446">
          <cell r="A10446">
            <v>500001</v>
          </cell>
          <cell r="B10446" t="str">
            <v>INVENTORIES RAW AND IN PROCESS</v>
          </cell>
        </row>
        <row r="10447">
          <cell r="A10447">
            <v>500001</v>
          </cell>
          <cell r="B10447" t="str">
            <v>INVENTORIES RAW AND IN PROCESS</v>
          </cell>
        </row>
        <row r="10448">
          <cell r="A10448">
            <v>500001</v>
          </cell>
          <cell r="B10448" t="str">
            <v>INVENTORIES RAW AND IN PROCESS</v>
          </cell>
        </row>
        <row r="10449">
          <cell r="A10449">
            <v>500001</v>
          </cell>
          <cell r="B10449" t="str">
            <v>INVENTORIES RAW AND IN PROCESS</v>
          </cell>
        </row>
        <row r="10450">
          <cell r="A10450">
            <v>500001</v>
          </cell>
          <cell r="B10450" t="str">
            <v>INVENTORIES RAW AND IN PROCESS</v>
          </cell>
        </row>
        <row r="10451">
          <cell r="A10451">
            <v>500001</v>
          </cell>
          <cell r="B10451" t="str">
            <v>INVENTORIES RAW AND IN PROCESS</v>
          </cell>
        </row>
        <row r="10452">
          <cell r="A10452">
            <v>500001</v>
          </cell>
          <cell r="B10452" t="str">
            <v>INVENTORIES RAW AND IN PROCESS</v>
          </cell>
        </row>
        <row r="10453">
          <cell r="A10453">
            <v>500001</v>
          </cell>
          <cell r="B10453" t="str">
            <v>INVENTORIES RAW AND IN PROCESS</v>
          </cell>
        </row>
        <row r="10454">
          <cell r="A10454">
            <v>500001</v>
          </cell>
          <cell r="B10454" t="str">
            <v>INVENTORIES RAW AND IN PROCESS</v>
          </cell>
        </row>
        <row r="10455">
          <cell r="A10455">
            <v>500001</v>
          </cell>
          <cell r="B10455" t="str">
            <v>INVENTORIES RAW AND IN PROCESS</v>
          </cell>
        </row>
        <row r="10456">
          <cell r="A10456">
            <v>500001</v>
          </cell>
          <cell r="B10456" t="str">
            <v>INVENTORIES RAW AND IN PROCESS</v>
          </cell>
        </row>
        <row r="10457">
          <cell r="A10457">
            <v>500001</v>
          </cell>
          <cell r="B10457" t="str">
            <v>INVENTORIES RAW AND IN PROCESS</v>
          </cell>
        </row>
        <row r="10458">
          <cell r="A10458">
            <v>600001</v>
          </cell>
          <cell r="B10458" t="str">
            <v>FINISHED PRODUCT</v>
          </cell>
        </row>
        <row r="10459">
          <cell r="A10459">
            <v>600001</v>
          </cell>
          <cell r="B10459" t="str">
            <v>FINISHED PRODUCT</v>
          </cell>
        </row>
        <row r="10460">
          <cell r="A10460">
            <v>600001</v>
          </cell>
          <cell r="B10460" t="str">
            <v>FINISHED PRODUCT</v>
          </cell>
        </row>
        <row r="10461">
          <cell r="A10461">
            <v>600001</v>
          </cell>
          <cell r="B10461" t="str">
            <v>FINISHED PRODUCT</v>
          </cell>
        </row>
        <row r="10462">
          <cell r="A10462">
            <v>600001</v>
          </cell>
          <cell r="B10462" t="str">
            <v>FINISHED PRODUCT</v>
          </cell>
        </row>
        <row r="10463">
          <cell r="A10463">
            <v>600001</v>
          </cell>
          <cell r="B10463" t="str">
            <v>FINISHED PRODUCT</v>
          </cell>
        </row>
        <row r="10464">
          <cell r="A10464">
            <v>600001</v>
          </cell>
          <cell r="B10464" t="str">
            <v>FINISHED PRODUCT</v>
          </cell>
        </row>
        <row r="10465">
          <cell r="A10465">
            <v>600001</v>
          </cell>
          <cell r="B10465" t="str">
            <v>FINISHED PRODUCT</v>
          </cell>
        </row>
        <row r="10466">
          <cell r="A10466">
            <v>600001</v>
          </cell>
          <cell r="B10466" t="str">
            <v>FINISHED PRODUCT</v>
          </cell>
        </row>
        <row r="10467">
          <cell r="A10467">
            <v>600001</v>
          </cell>
          <cell r="B10467" t="str">
            <v>FINISHED PRODUCT</v>
          </cell>
        </row>
        <row r="10468">
          <cell r="A10468">
            <v>600001</v>
          </cell>
          <cell r="B10468" t="str">
            <v>FINISHED PRODUCT</v>
          </cell>
        </row>
        <row r="10469">
          <cell r="A10469">
            <v>600001</v>
          </cell>
          <cell r="B10469" t="str">
            <v>FINISHED PRODUCT</v>
          </cell>
        </row>
        <row r="10470">
          <cell r="A10470">
            <v>600001</v>
          </cell>
          <cell r="B10470" t="str">
            <v>FINISHED PRODUCT</v>
          </cell>
        </row>
        <row r="10471">
          <cell r="A10471">
            <v>600001</v>
          </cell>
          <cell r="B10471" t="str">
            <v>FINISHED PRODUCT</v>
          </cell>
        </row>
        <row r="10472">
          <cell r="A10472">
            <v>600001</v>
          </cell>
          <cell r="B10472" t="str">
            <v>FINISHED PRODUCT</v>
          </cell>
        </row>
        <row r="10473">
          <cell r="A10473">
            <v>600001</v>
          </cell>
          <cell r="B10473" t="str">
            <v>FINISHED PRODUCT</v>
          </cell>
        </row>
        <row r="10474">
          <cell r="A10474">
            <v>600001</v>
          </cell>
          <cell r="B10474" t="str">
            <v>FINISHED PRODUCT</v>
          </cell>
        </row>
        <row r="10475">
          <cell r="A10475">
            <v>600001</v>
          </cell>
          <cell r="B10475" t="str">
            <v>FINISHED PRODUCT</v>
          </cell>
        </row>
        <row r="10476">
          <cell r="A10476">
            <v>600001</v>
          </cell>
          <cell r="B10476" t="str">
            <v>FINISHED PRODUCT</v>
          </cell>
        </row>
        <row r="10477">
          <cell r="A10477">
            <v>600001</v>
          </cell>
          <cell r="B10477" t="str">
            <v>FINISHED PRODUCT</v>
          </cell>
        </row>
        <row r="10478">
          <cell r="A10478">
            <v>600001</v>
          </cell>
          <cell r="B10478" t="str">
            <v>FINISHED PRODUCT</v>
          </cell>
        </row>
        <row r="10479">
          <cell r="A10479">
            <v>600001</v>
          </cell>
          <cell r="B10479" t="str">
            <v>FINISHED PRODUCT</v>
          </cell>
        </row>
        <row r="10480">
          <cell r="A10480">
            <v>600001</v>
          </cell>
          <cell r="B10480" t="str">
            <v>FINISHED PRODUCT</v>
          </cell>
        </row>
        <row r="10481">
          <cell r="A10481">
            <v>600001</v>
          </cell>
          <cell r="B10481" t="str">
            <v>FINISHED PRODUCT</v>
          </cell>
        </row>
        <row r="10482">
          <cell r="A10482">
            <v>600001</v>
          </cell>
          <cell r="B10482" t="str">
            <v>FINISHED PRODUCT</v>
          </cell>
        </row>
        <row r="10483">
          <cell r="A10483">
            <v>700001</v>
          </cell>
          <cell r="B10483" t="str">
            <v>CONSIGNED STOCKS</v>
          </cell>
        </row>
        <row r="10484">
          <cell r="A10484">
            <v>700001</v>
          </cell>
          <cell r="B10484" t="str">
            <v>CONSIGNED STOCKS</v>
          </cell>
        </row>
        <row r="10485">
          <cell r="A10485">
            <v>700001</v>
          </cell>
          <cell r="B10485" t="str">
            <v>CONSIGNED STOCKS</v>
          </cell>
        </row>
        <row r="10486">
          <cell r="A10486">
            <v>700001</v>
          </cell>
          <cell r="B10486" t="str">
            <v>CONSIGNED STOCKS</v>
          </cell>
        </row>
        <row r="10487">
          <cell r="A10487">
            <v>800001</v>
          </cell>
          <cell r="B10487" t="str">
            <v>UNBILLED SHIPMENTS</v>
          </cell>
        </row>
        <row r="10488">
          <cell r="A10488">
            <v>800001</v>
          </cell>
          <cell r="B10488" t="str">
            <v>UNBILLED SHIPMENTS</v>
          </cell>
        </row>
        <row r="10489">
          <cell r="A10489">
            <v>800001</v>
          </cell>
          <cell r="B10489" t="str">
            <v>UNBILLED SHIPMENTS</v>
          </cell>
        </row>
        <row r="10490">
          <cell r="A10490">
            <v>950003</v>
          </cell>
          <cell r="B10490" t="str">
            <v>OTHERS WITHIN OWN ECHELON ABOVE GROUP</v>
          </cell>
        </row>
        <row r="10491">
          <cell r="A10491">
            <v>950004</v>
          </cell>
          <cell r="B10491" t="str">
            <v>OTHER GE PARENT CO.COMPONENTS</v>
          </cell>
        </row>
        <row r="10492">
          <cell r="A10492">
            <v>970001</v>
          </cell>
          <cell r="B10492" t="str">
            <v>REVALUATION TO LIFO</v>
          </cell>
        </row>
        <row r="10493">
          <cell r="A10493">
            <v>980001</v>
          </cell>
          <cell r="B10493" t="str">
            <v>REVAL TO LIFO - ADJ. TO FIN. RPT. BASIS</v>
          </cell>
        </row>
        <row r="10494">
          <cell r="A10494">
            <v>1010001</v>
          </cell>
          <cell r="B10494" t="str">
            <v>PROGRESS COLLECTIONS</v>
          </cell>
        </row>
        <row r="10495">
          <cell r="A10495">
            <v>1010001</v>
          </cell>
          <cell r="B10495" t="str">
            <v>PROGRESS COLLECTIONS</v>
          </cell>
        </row>
        <row r="10496">
          <cell r="A10496">
            <v>1201001</v>
          </cell>
          <cell r="B10496" t="str">
            <v>INSURANCE PAID IN ADVANCE</v>
          </cell>
        </row>
        <row r="10497">
          <cell r="A10497">
            <v>1201001</v>
          </cell>
          <cell r="B10497" t="str">
            <v>INSURANCE PAID IN ADVANCE</v>
          </cell>
        </row>
        <row r="10498">
          <cell r="A10498">
            <v>1201501</v>
          </cell>
          <cell r="B10498" t="str">
            <v>PREPAID EXP., EASEMENTS &amp; RIGHTS OF WAY</v>
          </cell>
        </row>
        <row r="10499">
          <cell r="A10499">
            <v>1201501</v>
          </cell>
          <cell r="B10499" t="str">
            <v>PREPAID EXP., EASEMENTS &amp; RIGHTS OF WAY</v>
          </cell>
        </row>
        <row r="10500">
          <cell r="A10500">
            <v>1202001</v>
          </cell>
          <cell r="B10500" t="str">
            <v>TAXES PAID IN ADVANCE</v>
          </cell>
        </row>
        <row r="10501">
          <cell r="A10501">
            <v>1202001</v>
          </cell>
          <cell r="B10501" t="str">
            <v>TAXES PAID IN ADVANCE</v>
          </cell>
        </row>
        <row r="10502">
          <cell r="A10502">
            <v>1202001</v>
          </cell>
          <cell r="B10502" t="str">
            <v>TAXES PAID IN ADVANCE</v>
          </cell>
        </row>
        <row r="10503">
          <cell r="A10503">
            <v>1202001</v>
          </cell>
          <cell r="B10503" t="str">
            <v>TAXES PAID IN ADVANCE</v>
          </cell>
        </row>
        <row r="10504">
          <cell r="A10504">
            <v>1203001</v>
          </cell>
          <cell r="B10504" t="str">
            <v>OTHER DEF CHGS                   120.3,.4,.6,.8,.17,.1</v>
          </cell>
        </row>
        <row r="10505">
          <cell r="A10505">
            <v>1203001</v>
          </cell>
          <cell r="B10505" t="str">
            <v>OTHER DEF CHGS                   120.3,.4,.6,.8,.17,.1</v>
          </cell>
        </row>
        <row r="10506">
          <cell r="A10506">
            <v>1203001</v>
          </cell>
          <cell r="B10506" t="str">
            <v>OTHER DEF CHGS                   120.3,.4,.6,.8,.17,.1</v>
          </cell>
        </row>
        <row r="10507">
          <cell r="A10507">
            <v>1203001</v>
          </cell>
          <cell r="B10507" t="str">
            <v>OTHER DEF CHGS                   120.3,.4,.6,.8,.17,.1</v>
          </cell>
        </row>
        <row r="10508">
          <cell r="A10508">
            <v>1203001</v>
          </cell>
          <cell r="B10508" t="str">
            <v>OTHER DEF CHGS                   120.3,.4,.6,.8,.17,.1</v>
          </cell>
        </row>
        <row r="10509">
          <cell r="A10509">
            <v>1203001</v>
          </cell>
          <cell r="B10509" t="str">
            <v>OTHER DEF CHGS                   120.3,.4,.6,.8,.17,.1</v>
          </cell>
        </row>
        <row r="10510">
          <cell r="A10510">
            <v>1203001</v>
          </cell>
          <cell r="B10510" t="str">
            <v>OTHER DEF CHGS                   120.3,.4,.6,.8,.17,.1</v>
          </cell>
        </row>
        <row r="10511">
          <cell r="A10511">
            <v>1203001</v>
          </cell>
          <cell r="B10511" t="str">
            <v>OTHER DEF CHGS                   120.3,.4,.6,.8,.17,.1</v>
          </cell>
        </row>
        <row r="10512">
          <cell r="A10512">
            <v>1205001</v>
          </cell>
          <cell r="B10512" t="str">
            <v>UNDISTRIBUTED EXPENDITURES</v>
          </cell>
        </row>
        <row r="10513">
          <cell r="A10513">
            <v>1205001</v>
          </cell>
          <cell r="B10513" t="str">
            <v>UNDISTRIBUTED EXPENDITURES</v>
          </cell>
        </row>
        <row r="10514">
          <cell r="A10514">
            <v>1205001</v>
          </cell>
          <cell r="B10514" t="str">
            <v>UNDISTRIBUTED EXPENDITURES</v>
          </cell>
        </row>
        <row r="10515">
          <cell r="A10515">
            <v>1205001</v>
          </cell>
          <cell r="B10515" t="str">
            <v>UNDISTRIBUTED EXPENDITURES</v>
          </cell>
        </row>
        <row r="10516">
          <cell r="A10516">
            <v>1205001</v>
          </cell>
          <cell r="B10516" t="str">
            <v>UNDISTRIBUTED EXPENDITURES</v>
          </cell>
        </row>
        <row r="10517">
          <cell r="A10517">
            <v>1205001</v>
          </cell>
          <cell r="B10517" t="str">
            <v>UNDISTRIBUTED EXPENDITURES</v>
          </cell>
        </row>
        <row r="10518">
          <cell r="A10518">
            <v>1205001</v>
          </cell>
          <cell r="B10518" t="str">
            <v>UNDISTRIBUTED EXPENDITURES</v>
          </cell>
        </row>
        <row r="10519">
          <cell r="A10519">
            <v>1205001</v>
          </cell>
          <cell r="B10519" t="str">
            <v>UNDISTRIBUTED EXPENDITURES</v>
          </cell>
        </row>
        <row r="10520">
          <cell r="A10520">
            <v>1205001</v>
          </cell>
          <cell r="B10520" t="str">
            <v>UNDISTRIBUTED EXPENDITURES</v>
          </cell>
        </row>
        <row r="10521">
          <cell r="A10521">
            <v>1205001</v>
          </cell>
          <cell r="B10521" t="str">
            <v>UNDISTRIBUTED EXPENDITURES</v>
          </cell>
        </row>
        <row r="10522">
          <cell r="A10522">
            <v>1205001</v>
          </cell>
          <cell r="B10522" t="str">
            <v>UNDISTRIBUTED EXPENDITURES</v>
          </cell>
        </row>
        <row r="10523">
          <cell r="A10523">
            <v>1205001</v>
          </cell>
          <cell r="B10523" t="str">
            <v>UNDISTRIBUTED EXPENDITURES</v>
          </cell>
        </row>
        <row r="10524">
          <cell r="A10524">
            <v>1205001</v>
          </cell>
          <cell r="B10524" t="str">
            <v>UNDISTRIBUTED EXPENDITURES</v>
          </cell>
        </row>
        <row r="10525">
          <cell r="A10525">
            <v>1205001</v>
          </cell>
          <cell r="B10525" t="str">
            <v>UNDISTRIBUTED EXPENDITURES</v>
          </cell>
        </row>
        <row r="10526">
          <cell r="A10526">
            <v>1205001</v>
          </cell>
          <cell r="B10526" t="str">
            <v>UNDISTRIBUTED EXPENDITURES</v>
          </cell>
        </row>
        <row r="10527">
          <cell r="A10527">
            <v>1205001</v>
          </cell>
          <cell r="B10527" t="str">
            <v>UNDISTRIBUTED EXPENDITURES</v>
          </cell>
        </row>
        <row r="10528">
          <cell r="A10528">
            <v>1205001</v>
          </cell>
          <cell r="B10528" t="str">
            <v>UNDISTRIBUTED EXPENDITURES</v>
          </cell>
        </row>
        <row r="10529">
          <cell r="A10529">
            <v>1205001</v>
          </cell>
          <cell r="B10529" t="str">
            <v>UNDISTRIBUTED EXPENDITURES</v>
          </cell>
        </row>
        <row r="10530">
          <cell r="A10530">
            <v>1205001</v>
          </cell>
          <cell r="B10530" t="str">
            <v>UNDISTRIBUTED EXPENDITURES</v>
          </cell>
        </row>
        <row r="10531">
          <cell r="A10531">
            <v>1205001</v>
          </cell>
          <cell r="B10531" t="str">
            <v>UNDISTRIBUTED EXPENDITURES</v>
          </cell>
        </row>
        <row r="10532">
          <cell r="A10532">
            <v>1205001</v>
          </cell>
          <cell r="B10532" t="str">
            <v>UNDISTRIBUTED EXPENDITURES</v>
          </cell>
        </row>
        <row r="10533">
          <cell r="A10533">
            <v>1205001</v>
          </cell>
          <cell r="B10533" t="str">
            <v>UNDISTRIBUTED EXPENDITURES</v>
          </cell>
        </row>
        <row r="10534">
          <cell r="A10534">
            <v>1205001</v>
          </cell>
          <cell r="B10534" t="str">
            <v>UNDISTRIBUTED EXPENDITURES</v>
          </cell>
        </row>
        <row r="10535">
          <cell r="A10535">
            <v>1205001</v>
          </cell>
          <cell r="B10535" t="str">
            <v>UNDISTRIBUTED EXPENDITURES</v>
          </cell>
        </row>
        <row r="10536">
          <cell r="A10536">
            <v>1205001</v>
          </cell>
          <cell r="B10536" t="str">
            <v>UNDISTRIBUTED EXPENDITURES</v>
          </cell>
        </row>
        <row r="10537">
          <cell r="A10537">
            <v>1205001</v>
          </cell>
          <cell r="B10537" t="str">
            <v>UNDISTRIBUTED EXPENDITURES</v>
          </cell>
        </row>
        <row r="10538">
          <cell r="A10538">
            <v>1205001</v>
          </cell>
          <cell r="B10538" t="str">
            <v>UNDISTRIBUTED EXPENDITURES</v>
          </cell>
        </row>
        <row r="10539">
          <cell r="A10539">
            <v>1205001</v>
          </cell>
          <cell r="B10539" t="str">
            <v>UNDISTRIBUTED EXPENDITURES</v>
          </cell>
        </row>
        <row r="10540">
          <cell r="A10540">
            <v>1205001</v>
          </cell>
          <cell r="B10540" t="str">
            <v>UNDISTRIBUTED EXPENDITURES</v>
          </cell>
        </row>
        <row r="10541">
          <cell r="A10541">
            <v>1205001</v>
          </cell>
          <cell r="B10541" t="str">
            <v>UNDISTRIBUTED EXPENDITURES</v>
          </cell>
        </row>
        <row r="10542">
          <cell r="A10542">
            <v>1205001</v>
          </cell>
          <cell r="B10542" t="str">
            <v>UNDISTRIBUTED EXPENDITURES</v>
          </cell>
        </row>
        <row r="10543">
          <cell r="A10543">
            <v>1205001</v>
          </cell>
          <cell r="B10543" t="str">
            <v>UNDISTRIBUTED EXPENDITURES</v>
          </cell>
        </row>
        <row r="10544">
          <cell r="A10544">
            <v>1205001</v>
          </cell>
          <cell r="B10544" t="str">
            <v>UNDISTRIBUTED EXPENDITURES</v>
          </cell>
        </row>
        <row r="10545">
          <cell r="A10545">
            <v>1205001</v>
          </cell>
          <cell r="B10545" t="str">
            <v>UNDISTRIBUTED EXPENDITURES</v>
          </cell>
        </row>
        <row r="10546">
          <cell r="A10546">
            <v>1205001</v>
          </cell>
          <cell r="B10546" t="str">
            <v>UNDISTRIBUTED EXPENDITURES</v>
          </cell>
        </row>
        <row r="10547">
          <cell r="A10547">
            <v>1205001</v>
          </cell>
          <cell r="B10547" t="str">
            <v>UNDISTRIBUTED EXPENDITURES</v>
          </cell>
        </row>
        <row r="10548">
          <cell r="A10548">
            <v>1205001</v>
          </cell>
          <cell r="B10548" t="str">
            <v>UNDISTRIBUTED EXPENDITURES</v>
          </cell>
        </row>
        <row r="10549">
          <cell r="A10549">
            <v>1205001</v>
          </cell>
          <cell r="B10549" t="str">
            <v>UNDISTRIBUTED EXPENDITURES</v>
          </cell>
        </row>
        <row r="10550">
          <cell r="A10550">
            <v>1205001</v>
          </cell>
          <cell r="B10550" t="str">
            <v>UNDISTRIBUTED EXPENDITURES</v>
          </cell>
        </row>
        <row r="10551">
          <cell r="A10551">
            <v>1205001</v>
          </cell>
          <cell r="B10551" t="str">
            <v>UNDISTRIBUTED EXPENDITURES</v>
          </cell>
        </row>
        <row r="10552">
          <cell r="A10552">
            <v>1205001</v>
          </cell>
          <cell r="B10552" t="str">
            <v>UNDISTRIBUTED EXPENDITURES</v>
          </cell>
        </row>
        <row r="10553">
          <cell r="A10553">
            <v>1205001</v>
          </cell>
          <cell r="B10553" t="str">
            <v>UNDISTRIBUTED EXPENDITURES</v>
          </cell>
        </row>
        <row r="10554">
          <cell r="A10554">
            <v>1205001</v>
          </cell>
          <cell r="B10554" t="str">
            <v>UNDISTRIBUTED EXPENDITURES</v>
          </cell>
        </row>
        <row r="10555">
          <cell r="A10555">
            <v>1205001</v>
          </cell>
          <cell r="B10555" t="str">
            <v>UNDISTRIBUTED EXPENDITURES</v>
          </cell>
        </row>
        <row r="10556">
          <cell r="A10556">
            <v>1205001</v>
          </cell>
          <cell r="B10556" t="str">
            <v>UNDISTRIBUTED EXPENDITURES</v>
          </cell>
        </row>
        <row r="10557">
          <cell r="A10557">
            <v>1205001</v>
          </cell>
          <cell r="B10557" t="str">
            <v>UNDISTRIBUTED EXPENDITURES</v>
          </cell>
        </row>
        <row r="10558">
          <cell r="A10558">
            <v>1205001</v>
          </cell>
          <cell r="B10558" t="str">
            <v>UNDISTRIBUTED EXPENDITURES</v>
          </cell>
        </row>
        <row r="10559">
          <cell r="A10559">
            <v>1205001</v>
          </cell>
          <cell r="B10559" t="str">
            <v>UNDISTRIBUTED EXPENDITURES</v>
          </cell>
        </row>
        <row r="10560">
          <cell r="A10560">
            <v>1205001</v>
          </cell>
          <cell r="B10560" t="str">
            <v>UNDISTRIBUTED EXPENDITURES</v>
          </cell>
        </row>
        <row r="10561">
          <cell r="A10561">
            <v>1205001</v>
          </cell>
          <cell r="B10561" t="str">
            <v>UNDISTRIBUTED EXPENDITURES</v>
          </cell>
        </row>
        <row r="10562">
          <cell r="A10562">
            <v>1205001</v>
          </cell>
          <cell r="B10562" t="str">
            <v>UNDISTRIBUTED EXPENDITURES</v>
          </cell>
        </row>
        <row r="10563">
          <cell r="A10563">
            <v>1205001</v>
          </cell>
          <cell r="B10563" t="str">
            <v>UNDISTRIBUTED EXPENDITURES</v>
          </cell>
        </row>
        <row r="10564">
          <cell r="A10564">
            <v>1205001</v>
          </cell>
          <cell r="B10564" t="str">
            <v>UNDISTRIBUTED EXPENDITURES</v>
          </cell>
        </row>
        <row r="10565">
          <cell r="A10565">
            <v>1205001</v>
          </cell>
          <cell r="B10565" t="str">
            <v>UNDISTRIBUTED EXPENDITURES</v>
          </cell>
        </row>
        <row r="10566">
          <cell r="A10566">
            <v>1205001</v>
          </cell>
          <cell r="B10566" t="str">
            <v>UNDISTRIBUTED EXPENDITURES</v>
          </cell>
        </row>
        <row r="10567">
          <cell r="A10567">
            <v>1205001</v>
          </cell>
          <cell r="B10567" t="str">
            <v>UNDISTRIBUTED EXPENDITURES</v>
          </cell>
        </row>
        <row r="10568">
          <cell r="A10568">
            <v>1205001</v>
          </cell>
          <cell r="B10568" t="str">
            <v>UNDISTRIBUTED EXPENDITURES</v>
          </cell>
        </row>
        <row r="10569">
          <cell r="A10569">
            <v>1205001</v>
          </cell>
          <cell r="B10569" t="str">
            <v>UNDISTRIBUTED EXPENDITURES</v>
          </cell>
        </row>
        <row r="10570">
          <cell r="A10570">
            <v>1205001</v>
          </cell>
          <cell r="B10570" t="str">
            <v>UNDISTRIBUTED EXPENDITURES</v>
          </cell>
        </row>
        <row r="10571">
          <cell r="A10571">
            <v>1205001</v>
          </cell>
          <cell r="B10571" t="str">
            <v>UNDISTRIBUTED EXPENDITURES</v>
          </cell>
        </row>
        <row r="10572">
          <cell r="A10572">
            <v>1205001</v>
          </cell>
          <cell r="B10572" t="str">
            <v>UNDISTRIBUTED EXPENDITURES</v>
          </cell>
        </row>
        <row r="10573">
          <cell r="A10573">
            <v>1205001</v>
          </cell>
          <cell r="B10573" t="str">
            <v>UNDISTRIBUTED EXPENDITURES</v>
          </cell>
        </row>
        <row r="10574">
          <cell r="A10574">
            <v>1205001</v>
          </cell>
          <cell r="B10574" t="str">
            <v>UNDISTRIBUTED EXPENDITURES</v>
          </cell>
        </row>
        <row r="10575">
          <cell r="A10575">
            <v>1205001</v>
          </cell>
          <cell r="B10575" t="str">
            <v>UNDISTRIBUTED EXPENDITURES</v>
          </cell>
        </row>
        <row r="10576">
          <cell r="A10576">
            <v>1205001</v>
          </cell>
          <cell r="B10576" t="str">
            <v>UNDISTRIBUTED EXPENDITURES</v>
          </cell>
        </row>
        <row r="10577">
          <cell r="A10577">
            <v>1205001</v>
          </cell>
          <cell r="B10577" t="str">
            <v>UNDISTRIBUTED EXPENDITURES</v>
          </cell>
        </row>
        <row r="10578">
          <cell r="A10578">
            <v>1205001</v>
          </cell>
          <cell r="B10578" t="str">
            <v>UNDISTRIBUTED EXPENDITURES</v>
          </cell>
        </row>
        <row r="10579">
          <cell r="A10579">
            <v>1205001</v>
          </cell>
          <cell r="B10579" t="str">
            <v>UNDISTRIBUTED EXPENDITURES</v>
          </cell>
        </row>
        <row r="10580">
          <cell r="A10580">
            <v>1205001</v>
          </cell>
          <cell r="B10580" t="str">
            <v>UNDISTRIBUTED EXPENDITURES</v>
          </cell>
        </row>
        <row r="10581">
          <cell r="A10581">
            <v>1205001</v>
          </cell>
          <cell r="B10581" t="str">
            <v>UNDISTRIBUTED EXPENDITURES</v>
          </cell>
        </row>
        <row r="10582">
          <cell r="A10582">
            <v>1205001</v>
          </cell>
          <cell r="B10582" t="str">
            <v>UNDISTRIBUTED EXPENDITURES</v>
          </cell>
        </row>
        <row r="10583">
          <cell r="A10583">
            <v>1205001</v>
          </cell>
          <cell r="B10583" t="str">
            <v>UNDISTRIBUTED EXPENDITURES</v>
          </cell>
        </row>
        <row r="10584">
          <cell r="A10584">
            <v>1205001</v>
          </cell>
          <cell r="B10584" t="str">
            <v>UNDISTRIBUTED EXPENDITURES</v>
          </cell>
        </row>
        <row r="10585">
          <cell r="A10585">
            <v>1205001</v>
          </cell>
          <cell r="B10585" t="str">
            <v>UNDISTRIBUTED EXPENDITURES</v>
          </cell>
        </row>
        <row r="10586">
          <cell r="A10586">
            <v>1205001</v>
          </cell>
          <cell r="B10586" t="str">
            <v>UNDISTRIBUTED EXPENDITURES</v>
          </cell>
        </row>
        <row r="10587">
          <cell r="A10587">
            <v>1205001</v>
          </cell>
          <cell r="B10587" t="str">
            <v>UNDISTRIBUTED EXPENDITURES</v>
          </cell>
        </row>
        <row r="10588">
          <cell r="A10588">
            <v>1205001</v>
          </cell>
          <cell r="B10588" t="str">
            <v>UNDISTRIBUTED EXPENDITURES</v>
          </cell>
        </row>
        <row r="10589">
          <cell r="A10589">
            <v>1205001</v>
          </cell>
          <cell r="B10589" t="str">
            <v>UNDISTRIBUTED EXPENDITURES</v>
          </cell>
        </row>
        <row r="10590">
          <cell r="A10590">
            <v>1205001</v>
          </cell>
          <cell r="B10590" t="str">
            <v>UNDISTRIBUTED EXPENDITURES</v>
          </cell>
        </row>
        <row r="10591">
          <cell r="A10591">
            <v>1205001</v>
          </cell>
          <cell r="B10591" t="str">
            <v>UNDISTRIBUTED EXPENDITURES</v>
          </cell>
        </row>
        <row r="10592">
          <cell r="A10592">
            <v>1205001</v>
          </cell>
          <cell r="B10592" t="str">
            <v>UNDISTRIBUTED EXPENDITURES</v>
          </cell>
        </row>
        <row r="10593">
          <cell r="A10593">
            <v>1205001</v>
          </cell>
          <cell r="B10593" t="str">
            <v>UNDISTRIBUTED EXPENDITURES</v>
          </cell>
        </row>
        <row r="10594">
          <cell r="A10594">
            <v>1205001</v>
          </cell>
          <cell r="B10594" t="str">
            <v>UNDISTRIBUTED EXPENDITURES</v>
          </cell>
        </row>
        <row r="10595">
          <cell r="A10595">
            <v>1205001</v>
          </cell>
          <cell r="B10595" t="str">
            <v>UNDISTRIBUTED EXPENDITURES</v>
          </cell>
        </row>
        <row r="10596">
          <cell r="A10596">
            <v>1205001</v>
          </cell>
          <cell r="B10596" t="str">
            <v>UNDISTRIBUTED EXPENDITURES</v>
          </cell>
        </row>
        <row r="10597">
          <cell r="A10597">
            <v>1206001</v>
          </cell>
          <cell r="B10597" t="str">
            <v>DEF CHGS-BUSINESS COMBINATION EXPENSES</v>
          </cell>
        </row>
        <row r="10598">
          <cell r="A10598">
            <v>1209002</v>
          </cell>
          <cell r="B10598" t="str">
            <v>OTHERS WITHIN OWN GROUP</v>
          </cell>
        </row>
        <row r="10599">
          <cell r="A10599">
            <v>1209002</v>
          </cell>
          <cell r="B10599" t="str">
            <v>OTHERS WITHIN OWN GROUP</v>
          </cell>
        </row>
        <row r="10600">
          <cell r="A10600">
            <v>1209003</v>
          </cell>
          <cell r="B10600" t="str">
            <v>OTHERS WITHIN OWN ECHELON ABOVE GROUP</v>
          </cell>
        </row>
        <row r="10601">
          <cell r="A10601">
            <v>1209004</v>
          </cell>
          <cell r="B10601" t="str">
            <v>OTHER GE PARENT CO.COMPONENTS</v>
          </cell>
        </row>
        <row r="10602">
          <cell r="A10602">
            <v>1209004</v>
          </cell>
          <cell r="B10602" t="str">
            <v>OTHER GE PARENT CO.COMPONENTS</v>
          </cell>
        </row>
        <row r="10603">
          <cell r="A10603">
            <v>1209004</v>
          </cell>
          <cell r="B10603" t="str">
            <v>OTHER GE PARENT CO.COMPONENTS</v>
          </cell>
        </row>
        <row r="10604">
          <cell r="A10604">
            <v>1270001</v>
          </cell>
          <cell r="B10604" t="str">
            <v>INTERNAL USE SOFTWARE-CAPITALIZED SOFTWARE COSTS-FC-BAL 1/1</v>
          </cell>
        </row>
        <row r="10605">
          <cell r="A10605">
            <v>1270001</v>
          </cell>
          <cell r="B10605" t="str">
            <v>INTERNAL USE SOFTWARE-CAPITALIZED SOFTWARE COSTS-FC-BAL 1/1</v>
          </cell>
        </row>
        <row r="10606">
          <cell r="A10606">
            <v>1270001</v>
          </cell>
          <cell r="B10606" t="str">
            <v>INTERNAL USE SOFTWARE-CAPITALIZED SOFTWARE COSTS-FC-BAL 1/1</v>
          </cell>
        </row>
        <row r="10607">
          <cell r="A10607">
            <v>1270001</v>
          </cell>
          <cell r="B10607" t="str">
            <v>INTERNAL USE SOFTWARE-CAPITALIZED SOFTWARE COSTS-FC-BAL 1/1</v>
          </cell>
        </row>
        <row r="10608">
          <cell r="A10608">
            <v>1270003</v>
          </cell>
          <cell r="B10608" t="str">
            <v>INTERNAL USE SOFTWARE-CAPITALIZED SOFTWARE COSTS-GROSS EXPEND-CY-OTHER</v>
          </cell>
        </row>
        <row r="10609">
          <cell r="A10609">
            <v>1270003</v>
          </cell>
          <cell r="B10609" t="str">
            <v>INTERNAL USE SOFTWARE-CAPITALIZED SOFTWARE COSTS-GROSS EXPEND-CY-OTHER</v>
          </cell>
        </row>
        <row r="10610">
          <cell r="A10610">
            <v>1270003</v>
          </cell>
          <cell r="B10610" t="str">
            <v>INTERNAL USE SOFTWARE-CAPITALIZED SOFTWARE COSTS-GROSS EXPEND-CY-OTHER</v>
          </cell>
        </row>
        <row r="10611">
          <cell r="A10611">
            <v>1270003</v>
          </cell>
          <cell r="B10611" t="str">
            <v>INTERNAL USE SOFTWARE-CAPITALIZED SOFTWARE COSTS-GROSS EXPEND-CY-OTHER</v>
          </cell>
        </row>
        <row r="10612">
          <cell r="A10612">
            <v>1270003</v>
          </cell>
          <cell r="B10612" t="str">
            <v>INTERNAL USE SOFTWARE-CAPITALIZED SOFTWARE COSTS-GROSS EXPEND-CY-OTHER</v>
          </cell>
        </row>
        <row r="10613">
          <cell r="A10613">
            <v>1270004</v>
          </cell>
          <cell r="B10613" t="str">
            <v>INTERNAL USE SOFTWARE-CAPITALIZED SOFTWARE COSTS-WRITE OFFS, ETC.</v>
          </cell>
        </row>
        <row r="10614">
          <cell r="A10614">
            <v>1270004</v>
          </cell>
          <cell r="B10614" t="str">
            <v>INTERNAL USE SOFTWARE-CAPITALIZED SOFTWARE COSTS-WRITE OFFS, ETC.</v>
          </cell>
        </row>
        <row r="10615">
          <cell r="A10615">
            <v>1270004</v>
          </cell>
          <cell r="B10615" t="str">
            <v>INTERNAL USE SOFTWARE-CAPITALIZED SOFTWARE COSTS-WRITE OFFS, ETC.</v>
          </cell>
        </row>
        <row r="10616">
          <cell r="A10616">
            <v>1280001</v>
          </cell>
          <cell r="B10616" t="str">
            <v>CAP. SOFTWARE COSTS-RESERVE FOR AMORT-CY</v>
          </cell>
        </row>
        <row r="10617">
          <cell r="A10617">
            <v>1280001</v>
          </cell>
          <cell r="B10617" t="str">
            <v>CAP. SOFTWARE COSTS-RESERVE FOR AMORT-CY</v>
          </cell>
        </row>
        <row r="10618">
          <cell r="A10618">
            <v>1280002</v>
          </cell>
          <cell r="B10618" t="str">
            <v>CAP. SOFTWARE COSTS-RESERVE FOR AMORT-PY</v>
          </cell>
        </row>
        <row r="10619">
          <cell r="A10619">
            <v>1290001</v>
          </cell>
          <cell r="B10619" t="str">
            <v>RESERVE FOR DEFERRED CHARGES</v>
          </cell>
        </row>
        <row r="10620">
          <cell r="A10620">
            <v>1300001</v>
          </cell>
          <cell r="B10620" t="str">
            <v>LOANS TO EMPLOYEES</v>
          </cell>
        </row>
        <row r="10621">
          <cell r="A10621">
            <v>1300001</v>
          </cell>
          <cell r="B10621" t="str">
            <v>LOANS TO EMPLOYEES</v>
          </cell>
        </row>
        <row r="10622">
          <cell r="A10622">
            <v>1300001</v>
          </cell>
          <cell r="B10622" t="str">
            <v>LOANS TO EMPLOYEES</v>
          </cell>
        </row>
        <row r="10623">
          <cell r="A10623">
            <v>1300001</v>
          </cell>
          <cell r="B10623" t="str">
            <v>LOANS TO EMPLOYEES</v>
          </cell>
        </row>
        <row r="10624">
          <cell r="A10624">
            <v>1300001</v>
          </cell>
          <cell r="B10624" t="str">
            <v>LOANS TO EMPLOYEES</v>
          </cell>
        </row>
        <row r="10625">
          <cell r="A10625">
            <v>1310001</v>
          </cell>
          <cell r="B10625" t="str">
            <v>OTHER ASSETS</v>
          </cell>
        </row>
        <row r="10626">
          <cell r="A10626">
            <v>1310071</v>
          </cell>
          <cell r="B10626" t="str">
            <v>TRSY-OTHER ASSETS</v>
          </cell>
        </row>
        <row r="10627">
          <cell r="A10627">
            <v>1601001</v>
          </cell>
          <cell r="B10627" t="str">
            <v>SHARE OF EQUITY AT ACQUISITION</v>
          </cell>
        </row>
        <row r="10628">
          <cell r="A10628">
            <v>1601001</v>
          </cell>
          <cell r="B10628" t="str">
            <v>SHARE OF EQUITY AT ACQUISITION</v>
          </cell>
        </row>
        <row r="10629">
          <cell r="A10629">
            <v>1601001</v>
          </cell>
          <cell r="B10629" t="str">
            <v>SHARE OF EQUITY AT ACQUISITION</v>
          </cell>
        </row>
        <row r="10630">
          <cell r="A10630">
            <v>1601001</v>
          </cell>
          <cell r="B10630" t="str">
            <v>SHARE OF EQUITY AT ACQUISITION</v>
          </cell>
        </row>
        <row r="10631">
          <cell r="A10631">
            <v>1601001</v>
          </cell>
          <cell r="B10631" t="str">
            <v>SHARE OF EQUITY AT ACQUISITION</v>
          </cell>
        </row>
        <row r="10632">
          <cell r="A10632">
            <v>1601001</v>
          </cell>
          <cell r="B10632" t="str">
            <v>SHARE OF EQUITY AT ACQUISITION</v>
          </cell>
        </row>
        <row r="10633">
          <cell r="A10633">
            <v>1601001</v>
          </cell>
          <cell r="B10633" t="str">
            <v>SHARE OF EQUITY AT ACQUISITION</v>
          </cell>
        </row>
        <row r="10634">
          <cell r="A10634">
            <v>1601001</v>
          </cell>
          <cell r="B10634" t="str">
            <v>SHARE OF EQUITY AT ACQUISITION</v>
          </cell>
        </row>
        <row r="10635">
          <cell r="A10635">
            <v>1621001</v>
          </cell>
          <cell r="B10635" t="str">
            <v>SHARE OF EQUITY AT ACQUISITION</v>
          </cell>
        </row>
        <row r="10636">
          <cell r="A10636">
            <v>1621001</v>
          </cell>
          <cell r="B10636" t="str">
            <v>SHARE OF EQUITY AT ACQUISITION</v>
          </cell>
        </row>
        <row r="10637">
          <cell r="A10637">
            <v>1621001</v>
          </cell>
          <cell r="B10637" t="str">
            <v>SHARE OF EQUITY AT ACQUISITION</v>
          </cell>
        </row>
        <row r="10638">
          <cell r="A10638">
            <v>1621001</v>
          </cell>
          <cell r="B10638" t="str">
            <v>SHARE OF EQUITY AT ACQUISITION</v>
          </cell>
        </row>
        <row r="10639">
          <cell r="A10639">
            <v>1624001</v>
          </cell>
          <cell r="B10639" t="str">
            <v>LOANS AND ADVANCES</v>
          </cell>
        </row>
        <row r="10640">
          <cell r="A10640">
            <v>1625001</v>
          </cell>
          <cell r="B10640" t="str">
            <v>CHANGE IN SOE SINCE ACQUISITION</v>
          </cell>
        </row>
        <row r="10641">
          <cell r="A10641">
            <v>1625001</v>
          </cell>
          <cell r="B10641" t="str">
            <v>CHANGE IN SOE SINCE ACQUISITION</v>
          </cell>
        </row>
        <row r="10642">
          <cell r="A10642">
            <v>1625001</v>
          </cell>
          <cell r="B10642" t="str">
            <v>CHANGE IN SOE SINCE ACQUISITION</v>
          </cell>
        </row>
        <row r="10643">
          <cell r="A10643">
            <v>1625001</v>
          </cell>
          <cell r="B10643" t="str">
            <v>CHANGE IN SOE SINCE ACQUISITION</v>
          </cell>
        </row>
        <row r="10644">
          <cell r="A10644">
            <v>1625001</v>
          </cell>
          <cell r="B10644" t="str">
            <v>CHANGE IN SOE SINCE ACQUISITION</v>
          </cell>
        </row>
        <row r="10645">
          <cell r="A10645">
            <v>1625001</v>
          </cell>
          <cell r="B10645" t="str">
            <v>CHANGE IN SOE SINCE ACQUISITION</v>
          </cell>
        </row>
        <row r="10646">
          <cell r="A10646">
            <v>1625001</v>
          </cell>
          <cell r="B10646" t="str">
            <v>CHANGE IN SOE SINCE ACQUISITION</v>
          </cell>
        </row>
        <row r="10647">
          <cell r="A10647">
            <v>1650001</v>
          </cell>
          <cell r="B10647" t="str">
            <v>OTHER MISCELLANEOUS SECURITIES</v>
          </cell>
        </row>
        <row r="10648">
          <cell r="A10648">
            <v>1650001</v>
          </cell>
          <cell r="B10648" t="str">
            <v>OTHER MISCELLANEOUS SECURITIES</v>
          </cell>
        </row>
        <row r="10649">
          <cell r="A10649">
            <v>1700201</v>
          </cell>
          <cell r="B10649" t="str">
            <v>ASSESSED INVESTMENT-CASH OUTSIDE OWN BUS</v>
          </cell>
        </row>
        <row r="10650">
          <cell r="A10650">
            <v>1702201</v>
          </cell>
          <cell r="B10650" t="str">
            <v>ASS'D INVESTMENT-INVENTORIES OUTSIDE OWN BUSINESS</v>
          </cell>
        </row>
        <row r="10651">
          <cell r="A10651">
            <v>1703101</v>
          </cell>
          <cell r="B10651" t="str">
            <v>ASS'D INVEST-OTHER WITHIN OWN BUSINESS</v>
          </cell>
        </row>
        <row r="10652">
          <cell r="A10652">
            <v>1703201</v>
          </cell>
          <cell r="B10652" t="str">
            <v>ASS'D INVEST-OTHER OUTSIDE OWN BUSINESS</v>
          </cell>
        </row>
        <row r="10653">
          <cell r="A10653">
            <v>1703201</v>
          </cell>
          <cell r="B10653" t="str">
            <v>ASS'D INVEST-OTHER OUTSIDE OWN BUSINESS</v>
          </cell>
        </row>
        <row r="10654">
          <cell r="A10654">
            <v>1703201</v>
          </cell>
          <cell r="B10654" t="str">
            <v>ASS'D INVEST-OTHER OUTSIDE OWN BUSINESS</v>
          </cell>
        </row>
        <row r="10655">
          <cell r="A10655">
            <v>1709401</v>
          </cell>
          <cell r="B10655" t="str">
            <v>ACCOUNTS PAYABLE-COMP OTH THAN W/IN OWN BUSINESS</v>
          </cell>
        </row>
        <row r="10656">
          <cell r="A10656">
            <v>1811401</v>
          </cell>
          <cell r="B10656" t="str">
            <v>DEF.US FED. INC. TAXES-OTHER</v>
          </cell>
        </row>
        <row r="10657">
          <cell r="A10657">
            <v>1814001</v>
          </cell>
          <cell r="B10657" t="str">
            <v>DEF.US FED.INC.TAXES-INTERCO PROFITS IN ASSETS</v>
          </cell>
        </row>
        <row r="10658">
          <cell r="A10658">
            <v>1820001</v>
          </cell>
          <cell r="B10658" t="str">
            <v>DEFERRED PUERTO RICAN INCOME TAXES</v>
          </cell>
        </row>
        <row r="10659">
          <cell r="A10659">
            <v>1830001</v>
          </cell>
          <cell r="B10659" t="str">
            <v>DEFERRED FOREIGN INCOME TAXES</v>
          </cell>
        </row>
        <row r="10660">
          <cell r="A10660">
            <v>2000001</v>
          </cell>
          <cell r="B10660" t="str">
            <v>BALANCE AT JANUARY 1</v>
          </cell>
        </row>
        <row r="10661">
          <cell r="A10661">
            <v>2000001</v>
          </cell>
          <cell r="B10661" t="str">
            <v>BALANCE AT JANUARY 1</v>
          </cell>
        </row>
        <row r="10662">
          <cell r="A10662">
            <v>2000001</v>
          </cell>
          <cell r="B10662" t="str">
            <v>BALANCE AT JANUARY 1</v>
          </cell>
        </row>
        <row r="10663">
          <cell r="A10663">
            <v>2000001</v>
          </cell>
          <cell r="B10663" t="str">
            <v>BALANCE AT JANUARY 1</v>
          </cell>
        </row>
        <row r="10664">
          <cell r="A10664">
            <v>2000002</v>
          </cell>
          <cell r="B10664" t="str">
            <v>GROSS EXPEND. CURR. YR.-ACQ OF NEW BUSINESS</v>
          </cell>
        </row>
        <row r="10665">
          <cell r="A10665">
            <v>2000003</v>
          </cell>
          <cell r="B10665" t="str">
            <v>GROSS EXPEND. CURR. YR.-OTHER</v>
          </cell>
        </row>
        <row r="10666">
          <cell r="A10666">
            <v>2000003</v>
          </cell>
          <cell r="B10666" t="str">
            <v>GROSS EXPEND. CURR. YR.-OTHER</v>
          </cell>
        </row>
        <row r="10667">
          <cell r="A10667">
            <v>2000003</v>
          </cell>
          <cell r="B10667" t="str">
            <v>GROSS EXPEND. CURR. YR.-OTHER</v>
          </cell>
        </row>
        <row r="10668">
          <cell r="A10668">
            <v>2000003</v>
          </cell>
          <cell r="B10668" t="str">
            <v>GROSS EXPEND. CURR. YR.-OTHER</v>
          </cell>
        </row>
        <row r="10669">
          <cell r="A10669">
            <v>2000003</v>
          </cell>
          <cell r="B10669" t="str">
            <v>GROSS EXPEND. CURR. YR.-OTHER</v>
          </cell>
        </row>
        <row r="10670">
          <cell r="A10670">
            <v>2000003</v>
          </cell>
          <cell r="B10670" t="str">
            <v>GROSS EXPEND. CURR. YR.-OTHER</v>
          </cell>
        </row>
        <row r="10671">
          <cell r="A10671">
            <v>2000003</v>
          </cell>
          <cell r="B10671" t="str">
            <v>GROSS EXPEND. CURR. YR.-OTHER</v>
          </cell>
        </row>
        <row r="10672">
          <cell r="A10672">
            <v>2000003</v>
          </cell>
          <cell r="B10672" t="str">
            <v>GROSS EXPEND. CURR. YR.-OTHER</v>
          </cell>
        </row>
        <row r="10673">
          <cell r="A10673">
            <v>2000003</v>
          </cell>
          <cell r="B10673" t="str">
            <v>GROSS EXPEND. CURR. YR.-OTHER</v>
          </cell>
        </row>
        <row r="10674">
          <cell r="A10674">
            <v>2000004</v>
          </cell>
          <cell r="B10674" t="str">
            <v>WRITE OFFS, ETC</v>
          </cell>
        </row>
        <row r="10675">
          <cell r="A10675">
            <v>2000004</v>
          </cell>
          <cell r="B10675" t="str">
            <v>WRITE OFFS, ETC</v>
          </cell>
        </row>
        <row r="10676">
          <cell r="A10676">
            <v>2000004</v>
          </cell>
          <cell r="B10676" t="str">
            <v>WRITE OFFS, ETC</v>
          </cell>
        </row>
        <row r="10677">
          <cell r="A10677">
            <v>2911001</v>
          </cell>
          <cell r="B10677" t="str">
            <v>LEASEHOLD COSTS-1ST COST-AT JANUARY 1</v>
          </cell>
        </row>
        <row r="10678">
          <cell r="A10678">
            <v>2911001</v>
          </cell>
          <cell r="B10678" t="str">
            <v>LEASEHOLD COSTS-1ST COST-AT JANUARY 1</v>
          </cell>
        </row>
        <row r="10679">
          <cell r="A10679">
            <v>2911001</v>
          </cell>
          <cell r="B10679" t="str">
            <v>LEASEHOLD COSTS-1ST COST-AT JANUARY 1</v>
          </cell>
        </row>
        <row r="10680">
          <cell r="A10680">
            <v>2911001</v>
          </cell>
          <cell r="B10680" t="str">
            <v>LEASEHOLD COSTS-1ST COST-AT JANUARY 1</v>
          </cell>
        </row>
        <row r="10681">
          <cell r="A10681">
            <v>2911001</v>
          </cell>
          <cell r="B10681" t="str">
            <v>LEASEHOLD COSTS-1ST COST-AT JANUARY 1</v>
          </cell>
        </row>
        <row r="10682">
          <cell r="A10682">
            <v>2911002</v>
          </cell>
          <cell r="B10682" t="str">
            <v>CURRENT YR ADDITIONS</v>
          </cell>
        </row>
        <row r="10683">
          <cell r="A10683">
            <v>2911003</v>
          </cell>
          <cell r="B10683" t="str">
            <v>NET TRANSFERS/RETIREMENTS</v>
          </cell>
        </row>
        <row r="10684">
          <cell r="A10684">
            <v>2912001</v>
          </cell>
          <cell r="B10684" t="str">
            <v>AMORTIZATION-CUR YR CHG TO OPER.</v>
          </cell>
        </row>
        <row r="10685">
          <cell r="A10685">
            <v>2912001</v>
          </cell>
          <cell r="B10685" t="str">
            <v>AMORTIZATION-CUR YR CHG TO OPER.</v>
          </cell>
        </row>
        <row r="10686">
          <cell r="A10686">
            <v>2912002</v>
          </cell>
          <cell r="B10686" t="str">
            <v>NET TRANSFERS/RETIREMENTS</v>
          </cell>
        </row>
        <row r="10687">
          <cell r="A10687">
            <v>2921101</v>
          </cell>
          <cell r="B10687" t="str">
            <v>FIRST COST-END OF PERIOD</v>
          </cell>
        </row>
        <row r="10688">
          <cell r="A10688">
            <v>2921101</v>
          </cell>
          <cell r="B10688" t="str">
            <v>FIRST COST-END OF PERIOD</v>
          </cell>
        </row>
        <row r="10689">
          <cell r="A10689">
            <v>2921101</v>
          </cell>
          <cell r="B10689" t="str">
            <v>FIRST COST-END OF PERIOD</v>
          </cell>
        </row>
        <row r="10690">
          <cell r="A10690">
            <v>2922101</v>
          </cell>
          <cell r="B10690" t="str">
            <v>AMORTIZATION-BALANCE END OF PERIOD</v>
          </cell>
        </row>
        <row r="10691">
          <cell r="A10691">
            <v>2922101</v>
          </cell>
          <cell r="B10691" t="str">
            <v>AMORTIZATION-BALANCE END OF PERIOD</v>
          </cell>
        </row>
        <row r="10692">
          <cell r="A10692">
            <v>2922101</v>
          </cell>
          <cell r="B10692" t="str">
            <v>AMORTIZATION-BALANCE END OF PERIOD</v>
          </cell>
        </row>
        <row r="10693">
          <cell r="A10693">
            <v>2922101</v>
          </cell>
          <cell r="B10693" t="str">
            <v>AMORTIZATION-BALANCE END OF PERIOD</v>
          </cell>
        </row>
        <row r="10694">
          <cell r="A10694">
            <v>2923101</v>
          </cell>
          <cell r="B10694" t="str">
            <v>DIF BETWEEN COST &amp; SOE AT ACQUISITION</v>
          </cell>
        </row>
        <row r="10695">
          <cell r="A10695">
            <v>2923101</v>
          </cell>
          <cell r="B10695" t="str">
            <v>DIF BETWEEN COST &amp; SOE AT ACQUISITION</v>
          </cell>
        </row>
        <row r="10696">
          <cell r="A10696">
            <v>2923301</v>
          </cell>
          <cell r="B10696" t="str">
            <v>DIF BETWEEN COST &amp; SOE AT ACQUISITION</v>
          </cell>
        </row>
        <row r="10697">
          <cell r="A10697">
            <v>2924101</v>
          </cell>
          <cell r="B10697" t="str">
            <v>ALLOWANCE FOR AMORTIZATION</v>
          </cell>
        </row>
        <row r="10698">
          <cell r="A10698">
            <v>2924101</v>
          </cell>
          <cell r="B10698" t="str">
            <v>ALLOWANCE FOR AMORTIZATION</v>
          </cell>
        </row>
        <row r="10699">
          <cell r="A10699">
            <v>2924301</v>
          </cell>
          <cell r="B10699" t="str">
            <v>ALLOWANCE FOR AMORTIZATION</v>
          </cell>
        </row>
        <row r="10700">
          <cell r="A10700">
            <v>2931001</v>
          </cell>
          <cell r="B10700" t="str">
            <v>RESERVE FOR DEPRECIATION-CY</v>
          </cell>
        </row>
        <row r="10701">
          <cell r="A10701">
            <v>2931001</v>
          </cell>
          <cell r="B10701" t="str">
            <v>RESERVE FOR DEPRECIATION-CY</v>
          </cell>
        </row>
        <row r="10702">
          <cell r="A10702">
            <v>2931001</v>
          </cell>
          <cell r="B10702" t="str">
            <v>RESERVE FOR DEPRECIATION-CY</v>
          </cell>
        </row>
        <row r="10703">
          <cell r="A10703">
            <v>2931001</v>
          </cell>
          <cell r="B10703" t="str">
            <v>RESERVE FOR DEPRECIATION-CY</v>
          </cell>
        </row>
        <row r="10704">
          <cell r="A10704">
            <v>2950001</v>
          </cell>
          <cell r="B10704" t="str">
            <v>PRIOR YEARS</v>
          </cell>
        </row>
        <row r="10705">
          <cell r="A10705">
            <v>2950001</v>
          </cell>
          <cell r="B10705" t="str">
            <v>PRIOR YEARS</v>
          </cell>
        </row>
        <row r="10706">
          <cell r="A10706">
            <v>2950001</v>
          </cell>
          <cell r="B10706" t="str">
            <v>PRIOR YEARS</v>
          </cell>
        </row>
        <row r="10707">
          <cell r="A10707">
            <v>2950001</v>
          </cell>
          <cell r="B10707" t="str">
            <v>PRIOR YEARS</v>
          </cell>
        </row>
        <row r="10708">
          <cell r="A10708">
            <v>2950001</v>
          </cell>
          <cell r="B10708" t="str">
            <v>PRIOR YEARS</v>
          </cell>
        </row>
        <row r="10709">
          <cell r="A10709">
            <v>3010001</v>
          </cell>
          <cell r="B10709" t="str">
            <v>US FEDERAL INCOME TAXES PAYABLE</v>
          </cell>
        </row>
        <row r="10710">
          <cell r="A10710">
            <v>3010001</v>
          </cell>
          <cell r="B10710" t="str">
            <v>US FEDERAL INCOME TAXES PAYABLE</v>
          </cell>
        </row>
        <row r="10711">
          <cell r="A10711">
            <v>3010001</v>
          </cell>
          <cell r="B10711" t="str">
            <v>US FEDERAL INCOME TAXES PAYABLE</v>
          </cell>
        </row>
        <row r="10712">
          <cell r="A10712">
            <v>3031001</v>
          </cell>
          <cell r="B10712" t="str">
            <v>PUERTO RICAN &amp; FOREIGN INC TAXES-PAYABLE CURR YR</v>
          </cell>
        </row>
        <row r="10713">
          <cell r="A10713">
            <v>3031001</v>
          </cell>
          <cell r="B10713" t="str">
            <v>PUERTO RICAN &amp; FOREIGN INC TAXES-PAYABLE CURR YR</v>
          </cell>
        </row>
        <row r="10714">
          <cell r="A10714">
            <v>3031001</v>
          </cell>
          <cell r="B10714" t="str">
            <v>PUERTO RICAN &amp; FOREIGN INC TAXES-PAYABLE CURR YR</v>
          </cell>
        </row>
        <row r="10715">
          <cell r="A10715">
            <v>3032001</v>
          </cell>
          <cell r="B10715" t="str">
            <v>PUERTO RICAN &amp; FOREIGN INC TAXES-PAYABLE-PRIOR YRS</v>
          </cell>
        </row>
        <row r="10716">
          <cell r="A10716">
            <v>3032001</v>
          </cell>
          <cell r="B10716" t="str">
            <v>PUERTO RICAN &amp; FOREIGN INC TAXES-PAYABLE-PRIOR YRS</v>
          </cell>
        </row>
        <row r="10717">
          <cell r="A10717">
            <v>3032001</v>
          </cell>
          <cell r="B10717" t="str">
            <v>PUERTO RICAN &amp; FOREIGN INC TAXES-PAYABLE-PRIOR YRS</v>
          </cell>
        </row>
        <row r="10718">
          <cell r="A10718">
            <v>3111001</v>
          </cell>
          <cell r="B10718" t="str">
            <v>TRADE ACCOUNTS PAYABLE</v>
          </cell>
        </row>
        <row r="10719">
          <cell r="A10719">
            <v>3111001</v>
          </cell>
          <cell r="B10719" t="str">
            <v>TRADE ACCOUNTS PAYABLE</v>
          </cell>
        </row>
        <row r="10720">
          <cell r="A10720">
            <v>3111001</v>
          </cell>
          <cell r="B10720" t="str">
            <v>TRADE ACCOUNTS PAYABLE</v>
          </cell>
        </row>
        <row r="10721">
          <cell r="A10721">
            <v>3111001</v>
          </cell>
          <cell r="B10721" t="str">
            <v>TRADE ACCOUNTS PAYABLE</v>
          </cell>
        </row>
        <row r="10722">
          <cell r="A10722">
            <v>3111001</v>
          </cell>
          <cell r="B10722" t="str">
            <v>TRADE ACCOUNTS PAYABLE</v>
          </cell>
        </row>
        <row r="10723">
          <cell r="A10723">
            <v>3111001</v>
          </cell>
          <cell r="B10723" t="str">
            <v>TRADE ACCOUNTS PAYABLE</v>
          </cell>
        </row>
        <row r="10724">
          <cell r="A10724">
            <v>3112001</v>
          </cell>
          <cell r="B10724" t="str">
            <v>TRADE NOTES PAYABLE</v>
          </cell>
        </row>
        <row r="10725">
          <cell r="A10725">
            <v>3130071</v>
          </cell>
          <cell r="B10725" t="str">
            <v>INTERNAL BORROWINGS</v>
          </cell>
        </row>
        <row r="10726">
          <cell r="A10726">
            <v>3131001</v>
          </cell>
          <cell r="B10726" t="str">
            <v>SHORT TERM BORROWINGS</v>
          </cell>
        </row>
        <row r="10727">
          <cell r="A10727">
            <v>3137101</v>
          </cell>
          <cell r="B10727" t="str">
            <v>INTERCO BORROWINGS-CONSOL COMP-WITHIN OWN BUSINESS</v>
          </cell>
        </row>
        <row r="10728">
          <cell r="A10728">
            <v>3137101</v>
          </cell>
          <cell r="B10728" t="str">
            <v>INTERCO BORROWINGS-CONSOL COMP-WITHIN OWN BUSINESS</v>
          </cell>
        </row>
        <row r="10729">
          <cell r="A10729">
            <v>3137201</v>
          </cell>
          <cell r="B10729" t="str">
            <v>INTERCO BORROWINGS-CONSOL COMP OUTSIDE OWN BUS</v>
          </cell>
        </row>
        <row r="10730">
          <cell r="A10730">
            <v>3137201</v>
          </cell>
          <cell r="B10730" t="str">
            <v>INTERCO BORROWINGS-CONSOL COMP OUTSIDE OWN BUS</v>
          </cell>
        </row>
        <row r="10731">
          <cell r="A10731">
            <v>3137201</v>
          </cell>
          <cell r="B10731" t="str">
            <v>INTERCO BORROWINGS-CONSOL COMP OUTSIDE OWN BUS</v>
          </cell>
        </row>
        <row r="10732">
          <cell r="A10732">
            <v>3137201</v>
          </cell>
          <cell r="B10732" t="str">
            <v>INTERCO BORROWINGS-CONSOL COMP OUTSIDE OWN BUS</v>
          </cell>
        </row>
        <row r="10733">
          <cell r="A10733">
            <v>3137320</v>
          </cell>
          <cell r="B10733" t="str">
            <v>IC-CASH POOL-USA</v>
          </cell>
        </row>
        <row r="10734">
          <cell r="A10734">
            <v>3137340</v>
          </cell>
          <cell r="B10734" t="str">
            <v>IC-CASH POOL-MEXICO</v>
          </cell>
        </row>
        <row r="10735">
          <cell r="A10735">
            <v>3172001</v>
          </cell>
          <cell r="B10735" t="str">
            <v>LONG-TERM BORROWINGS-CURRENT</v>
          </cell>
        </row>
        <row r="10736">
          <cell r="A10736">
            <v>3182001</v>
          </cell>
          <cell r="B10736" t="str">
            <v>LONG-TERM BORROWINGS NON-CURRENT</v>
          </cell>
        </row>
        <row r="10737">
          <cell r="A10737">
            <v>3182001</v>
          </cell>
          <cell r="B10737" t="str">
            <v>LONG-TERM BORROWINGS NON-CURRENT</v>
          </cell>
        </row>
        <row r="10738">
          <cell r="A10738">
            <v>3311001</v>
          </cell>
          <cell r="B10738" t="str">
            <v>TRADE PAYBLES-DUE TO CONS COMP WITHIN OWN BUS</v>
          </cell>
        </row>
        <row r="10739">
          <cell r="A10739">
            <v>3311001</v>
          </cell>
          <cell r="B10739" t="str">
            <v>TRADE PAYBLES-DUE TO CONS COMP WITHIN OWN BUS</v>
          </cell>
        </row>
        <row r="10740">
          <cell r="A10740">
            <v>3311001</v>
          </cell>
          <cell r="B10740" t="str">
            <v>TRADE PAYBLES-DUE TO CONS COMP WITHIN OWN BUS</v>
          </cell>
        </row>
        <row r="10741">
          <cell r="A10741">
            <v>3311001</v>
          </cell>
          <cell r="B10741" t="str">
            <v>TRADE PAYBLES-DUE TO CONS COMP WITHIN OWN BUS</v>
          </cell>
        </row>
        <row r="10742">
          <cell r="A10742">
            <v>3311001</v>
          </cell>
          <cell r="B10742" t="str">
            <v>TRADE PAYBLES-DUE TO CONS COMP WITHIN OWN BUS</v>
          </cell>
        </row>
        <row r="10743">
          <cell r="A10743">
            <v>3311001</v>
          </cell>
          <cell r="B10743" t="str">
            <v>TRADE PAYBLES-DUE TO CONS COMP WITHIN OWN BUS</v>
          </cell>
        </row>
        <row r="10744">
          <cell r="A10744">
            <v>3311001</v>
          </cell>
          <cell r="B10744" t="str">
            <v>TRADE PAYBLES-DUE TO CONS COMP WITHIN OWN BUS</v>
          </cell>
        </row>
        <row r="10745">
          <cell r="A10745">
            <v>3311001</v>
          </cell>
          <cell r="B10745" t="str">
            <v>TRADE PAYBLES-DUE TO CONS COMP WITHIN OWN BUS</v>
          </cell>
        </row>
        <row r="10746">
          <cell r="A10746">
            <v>3311001</v>
          </cell>
          <cell r="B10746" t="str">
            <v>TRADE PAYBLES-DUE TO CONS COMP WITHIN OWN BUS</v>
          </cell>
        </row>
        <row r="10747">
          <cell r="A10747">
            <v>3311001</v>
          </cell>
          <cell r="B10747" t="str">
            <v>TRADE PAYBLES-DUE TO CONS COMP WITHIN OWN BUS</v>
          </cell>
        </row>
        <row r="10748">
          <cell r="A10748">
            <v>3311001</v>
          </cell>
          <cell r="B10748" t="str">
            <v>TRADE PAYBLES-DUE TO CONS COMP WITHIN OWN BUS</v>
          </cell>
        </row>
        <row r="10749">
          <cell r="A10749">
            <v>3311001</v>
          </cell>
          <cell r="B10749" t="str">
            <v>TRADE PAYBLES-DUE TO CONS COMP WITHIN OWN BUS</v>
          </cell>
        </row>
        <row r="10750">
          <cell r="A10750">
            <v>3311001</v>
          </cell>
          <cell r="B10750" t="str">
            <v>TRADE PAYBLES-DUE TO CONS COMP WITHIN OWN BUS</v>
          </cell>
        </row>
        <row r="10751">
          <cell r="A10751">
            <v>3311001</v>
          </cell>
          <cell r="B10751" t="str">
            <v>TRADE PAYBLES-DUE TO CONS COMP WITHIN OWN BUS</v>
          </cell>
        </row>
        <row r="10752">
          <cell r="A10752">
            <v>3311001</v>
          </cell>
          <cell r="B10752" t="str">
            <v>TRADE PAYBLES-DUE TO CONS COMP WITHIN OWN BUS</v>
          </cell>
        </row>
        <row r="10753">
          <cell r="A10753">
            <v>3311001</v>
          </cell>
          <cell r="B10753" t="str">
            <v>TRADE PAYBLES-DUE TO CONS COMP WITHIN OWN BUS</v>
          </cell>
        </row>
        <row r="10754">
          <cell r="A10754">
            <v>3311001</v>
          </cell>
          <cell r="B10754" t="str">
            <v>TRADE PAYBLES-DUE TO CONS COMP WITHIN OWN BUS</v>
          </cell>
        </row>
        <row r="10755">
          <cell r="A10755">
            <v>3311001</v>
          </cell>
          <cell r="B10755" t="str">
            <v>TRADE PAYBLES-DUE TO CONS COMP WITHIN OWN BUS</v>
          </cell>
        </row>
        <row r="10756">
          <cell r="A10756">
            <v>3311001</v>
          </cell>
          <cell r="B10756" t="str">
            <v>TRADE PAYBLES-DUE TO CONS COMP WITHIN OWN BUS</v>
          </cell>
        </row>
        <row r="10757">
          <cell r="A10757">
            <v>3311001</v>
          </cell>
          <cell r="B10757" t="str">
            <v>TRADE PAYBLES-DUE TO CONS COMP WITHIN OWN BUS</v>
          </cell>
        </row>
        <row r="10758">
          <cell r="A10758">
            <v>3311001</v>
          </cell>
          <cell r="B10758" t="str">
            <v>TRADE PAYBLES-DUE TO CONS COMP WITHIN OWN BUS</v>
          </cell>
        </row>
        <row r="10759">
          <cell r="A10759">
            <v>3311001</v>
          </cell>
          <cell r="B10759" t="str">
            <v>TRADE PAYBLES-DUE TO CONS COMP WITHIN OWN BUS</v>
          </cell>
        </row>
        <row r="10760">
          <cell r="A10760">
            <v>3311001</v>
          </cell>
          <cell r="B10760" t="str">
            <v>TRADE PAYBLES-DUE TO CONS COMP WITHIN OWN BUS</v>
          </cell>
        </row>
        <row r="10761">
          <cell r="A10761">
            <v>3311001</v>
          </cell>
          <cell r="B10761" t="str">
            <v>TRADE PAYBLES-DUE TO CONS COMP WITHIN OWN BUS</v>
          </cell>
        </row>
        <row r="10762">
          <cell r="A10762">
            <v>3311001</v>
          </cell>
          <cell r="B10762" t="str">
            <v>TRADE PAYBLES-DUE TO CONS COMP WITHIN OWN BUS</v>
          </cell>
        </row>
        <row r="10763">
          <cell r="A10763">
            <v>3311001</v>
          </cell>
          <cell r="B10763" t="str">
            <v>TRADE PAYBLES-DUE TO CONS COMP WITHIN OWN BUS</v>
          </cell>
        </row>
        <row r="10764">
          <cell r="A10764">
            <v>3311001</v>
          </cell>
          <cell r="B10764" t="str">
            <v>TRADE PAYBLES-DUE TO CONS COMP WITHIN OWN BUS</v>
          </cell>
        </row>
        <row r="10765">
          <cell r="A10765">
            <v>3311001</v>
          </cell>
          <cell r="B10765" t="str">
            <v>TRADE PAYBLES-DUE TO CONS COMP WITHIN OWN BUS</v>
          </cell>
        </row>
        <row r="10766">
          <cell r="A10766">
            <v>3311001</v>
          </cell>
          <cell r="B10766" t="str">
            <v>TRADE PAYBLES-DUE TO CONS COMP WITHIN OWN BUS</v>
          </cell>
        </row>
        <row r="10767">
          <cell r="A10767">
            <v>3311001</v>
          </cell>
          <cell r="B10767" t="str">
            <v>TRADE PAYBLES-DUE TO CONS COMP WITHIN OWN BUS</v>
          </cell>
        </row>
        <row r="10768">
          <cell r="A10768">
            <v>3311001</v>
          </cell>
          <cell r="B10768" t="str">
            <v>TRADE PAYBLES-DUE TO CONS COMP WITHIN OWN BUS</v>
          </cell>
        </row>
        <row r="10769">
          <cell r="A10769">
            <v>3311001</v>
          </cell>
          <cell r="B10769" t="str">
            <v>TRADE PAYBLES-DUE TO CONS COMP WITHIN OWN BUS</v>
          </cell>
        </row>
        <row r="10770">
          <cell r="A10770">
            <v>3311001</v>
          </cell>
          <cell r="B10770" t="str">
            <v>TRADE PAYBLES-DUE TO CONS COMP WITHIN OWN BUS</v>
          </cell>
        </row>
        <row r="10771">
          <cell r="A10771">
            <v>3311001</v>
          </cell>
          <cell r="B10771" t="str">
            <v>TRADE PAYBLES-DUE TO CONS COMP WITHIN OWN BUS</v>
          </cell>
        </row>
        <row r="10772">
          <cell r="A10772">
            <v>3311001</v>
          </cell>
          <cell r="B10772" t="str">
            <v>TRADE PAYBLES-DUE TO CONS COMP WITHIN OWN BUS</v>
          </cell>
        </row>
        <row r="10773">
          <cell r="A10773">
            <v>3311001</v>
          </cell>
          <cell r="B10773" t="str">
            <v>TRADE PAYBLES-DUE TO CONS COMP WITHIN OWN BUS</v>
          </cell>
        </row>
        <row r="10774">
          <cell r="A10774">
            <v>3311001</v>
          </cell>
          <cell r="B10774" t="str">
            <v>TRADE PAYBLES-DUE TO CONS COMP WITHIN OWN BUS</v>
          </cell>
        </row>
        <row r="10775">
          <cell r="A10775">
            <v>3311001</v>
          </cell>
          <cell r="B10775" t="str">
            <v>TRADE PAYBLES-DUE TO CONS COMP WITHIN OWN BUS</v>
          </cell>
        </row>
        <row r="10776">
          <cell r="A10776">
            <v>3311001</v>
          </cell>
          <cell r="B10776" t="str">
            <v>TRADE PAYBLES-DUE TO CONS COMP WITHIN OWN BUS</v>
          </cell>
        </row>
        <row r="10777">
          <cell r="A10777">
            <v>3311001</v>
          </cell>
          <cell r="B10777" t="str">
            <v>TRADE PAYBLES-DUE TO CONS COMP WITHIN OWN BUS</v>
          </cell>
        </row>
        <row r="10778">
          <cell r="A10778">
            <v>3311001</v>
          </cell>
          <cell r="B10778" t="str">
            <v>TRADE PAYBLES-DUE TO CONS COMP WITHIN OWN BUS</v>
          </cell>
        </row>
        <row r="10779">
          <cell r="A10779">
            <v>3311001</v>
          </cell>
          <cell r="B10779" t="str">
            <v>TRADE PAYBLES-DUE TO CONS COMP WITHIN OWN BUS</v>
          </cell>
        </row>
        <row r="10780">
          <cell r="A10780">
            <v>3311001</v>
          </cell>
          <cell r="B10780" t="str">
            <v>TRADE PAYBLES-DUE TO CONS COMP WITHIN OWN BUS</v>
          </cell>
        </row>
        <row r="10781">
          <cell r="A10781">
            <v>3311001</v>
          </cell>
          <cell r="B10781" t="str">
            <v>TRADE PAYBLES-DUE TO CONS COMP WITHIN OWN BUS</v>
          </cell>
        </row>
        <row r="10782">
          <cell r="A10782">
            <v>3312001</v>
          </cell>
          <cell r="B10782" t="str">
            <v>DUE TO CONS COMP OUTSIDE OWN BUS</v>
          </cell>
        </row>
        <row r="10783">
          <cell r="A10783">
            <v>3312001</v>
          </cell>
          <cell r="B10783" t="str">
            <v>DUE TO CONS COMP OUTSIDE OWN BUS</v>
          </cell>
        </row>
        <row r="10784">
          <cell r="A10784">
            <v>3312001</v>
          </cell>
          <cell r="B10784" t="str">
            <v>DUE TO CONS COMP OUTSIDE OWN BUS</v>
          </cell>
        </row>
        <row r="10785">
          <cell r="A10785">
            <v>3330001</v>
          </cell>
          <cell r="B10785" t="str">
            <v>DUE TO GECS &amp; ITS AFFILIATES</v>
          </cell>
        </row>
        <row r="10786">
          <cell r="A10786">
            <v>3330001</v>
          </cell>
          <cell r="B10786" t="str">
            <v>DUE TO GECS &amp; ITS AFFILIATES</v>
          </cell>
        </row>
        <row r="10787">
          <cell r="A10787">
            <v>3330002</v>
          </cell>
          <cell r="B10787" t="str">
            <v>TRADE PAYABLES - GECS CORPORATE</v>
          </cell>
        </row>
        <row r="10788">
          <cell r="A10788">
            <v>3411001</v>
          </cell>
          <cell r="B10788" t="str">
            <v>PENSION PLAN COLLECTIONS</v>
          </cell>
        </row>
        <row r="10789">
          <cell r="A10789">
            <v>3411101</v>
          </cell>
          <cell r="B10789" t="str">
            <v>TAXES WITHHELD FROM EMPLOYEE EARNINGS</v>
          </cell>
        </row>
        <row r="10790">
          <cell r="A10790">
            <v>3411101</v>
          </cell>
          <cell r="B10790" t="str">
            <v>TAXES WITHHELD FROM EMPLOYEE EARNINGS</v>
          </cell>
        </row>
        <row r="10791">
          <cell r="A10791">
            <v>3411101</v>
          </cell>
          <cell r="B10791" t="str">
            <v>TAXES WITHHELD FROM EMPLOYEE EARNINGS</v>
          </cell>
        </row>
        <row r="10792">
          <cell r="A10792">
            <v>3411101</v>
          </cell>
          <cell r="B10792" t="str">
            <v>TAXES WITHHELD FROM EMPLOYEE EARNINGS</v>
          </cell>
        </row>
        <row r="10793">
          <cell r="A10793">
            <v>3411101</v>
          </cell>
          <cell r="B10793" t="str">
            <v>TAXES WITHHELD FROM EMPLOYEE EARNINGS</v>
          </cell>
        </row>
        <row r="10794">
          <cell r="A10794">
            <v>3411201</v>
          </cell>
          <cell r="B10794" t="str">
            <v>COLLECTIONS UNDER EMP PLANS EXCL PENSION</v>
          </cell>
        </row>
        <row r="10795">
          <cell r="A10795">
            <v>3411201</v>
          </cell>
          <cell r="B10795" t="str">
            <v>COLLECTIONS UNDER EMP PLANS EXCL PENSION</v>
          </cell>
        </row>
        <row r="10796">
          <cell r="A10796">
            <v>3411201</v>
          </cell>
          <cell r="B10796" t="str">
            <v>COLLECTIONS UNDER EMP PLANS EXCL PENSION</v>
          </cell>
        </row>
        <row r="10797">
          <cell r="A10797">
            <v>3411201</v>
          </cell>
          <cell r="B10797" t="str">
            <v>COLLECTIONS UNDER EMP PLANS EXCL PENSION</v>
          </cell>
        </row>
        <row r="10798">
          <cell r="A10798">
            <v>3411201</v>
          </cell>
          <cell r="B10798" t="str">
            <v>COLLECTIONS UNDER EMP PLANS EXCL PENSION</v>
          </cell>
        </row>
        <row r="10799">
          <cell r="A10799">
            <v>3411201</v>
          </cell>
          <cell r="B10799" t="str">
            <v>COLLECTIONS UNDER EMP PLANS EXCL PENSION</v>
          </cell>
        </row>
        <row r="10800">
          <cell r="A10800">
            <v>3411201</v>
          </cell>
          <cell r="B10800" t="str">
            <v>COLLECTIONS UNDER EMP PLANS EXCL PENSION</v>
          </cell>
        </row>
        <row r="10801">
          <cell r="A10801">
            <v>3412701</v>
          </cell>
          <cell r="B10801" t="str">
            <v>UNCLAIMED ITEMS AND ALL OTHER  341.27,.30-.33,.36,.37,.4</v>
          </cell>
        </row>
        <row r="10802">
          <cell r="A10802">
            <v>3412701</v>
          </cell>
          <cell r="B10802" t="str">
            <v>UNCLAIMED ITEMS AND ALL OTHER  341.27,.30-.33,.36,.37,.4</v>
          </cell>
        </row>
        <row r="10803">
          <cell r="A10803">
            <v>3412701</v>
          </cell>
          <cell r="B10803" t="str">
            <v>UNCLAIMED ITEMS AND ALL OTHER  341.27,.30-.33,.36,.37,.4</v>
          </cell>
        </row>
        <row r="10804">
          <cell r="A10804">
            <v>3412701</v>
          </cell>
          <cell r="B10804" t="str">
            <v>UNCLAIMED ITEMS AND ALL OTHER  341.27,.30-.33,.36,.37,.4</v>
          </cell>
        </row>
        <row r="10805">
          <cell r="A10805">
            <v>3412701</v>
          </cell>
          <cell r="B10805" t="str">
            <v>UNCLAIMED ITEMS AND ALL OTHER  341.27,.30-.33,.36,.37,.4</v>
          </cell>
        </row>
        <row r="10806">
          <cell r="A10806">
            <v>3412701</v>
          </cell>
          <cell r="B10806" t="str">
            <v>UNCLAIMED ITEMS AND ALL OTHER  341.27,.30-.33,.36,.37,.4</v>
          </cell>
        </row>
        <row r="10807">
          <cell r="A10807">
            <v>3412701</v>
          </cell>
          <cell r="B10807" t="str">
            <v>UNCLAIMED ITEMS AND ALL OTHER  341.27,.30-.33,.36,.37,.4</v>
          </cell>
        </row>
        <row r="10808">
          <cell r="A10808">
            <v>3412701</v>
          </cell>
          <cell r="B10808" t="str">
            <v>UNCLAIMED ITEMS AND ALL OTHER  341.27,.30-.33,.36,.37,.4</v>
          </cell>
        </row>
        <row r="10809">
          <cell r="A10809">
            <v>3412701</v>
          </cell>
          <cell r="B10809" t="str">
            <v>UNCLAIMED ITEMS AND ALL OTHER  341.27,.30-.33,.36,.37,.4</v>
          </cell>
        </row>
        <row r="10810">
          <cell r="A10810">
            <v>3451001</v>
          </cell>
          <cell r="B10810" t="str">
            <v>VACATIONS ACCRUED</v>
          </cell>
        </row>
        <row r="10811">
          <cell r="A10811">
            <v>3451001</v>
          </cell>
          <cell r="B10811" t="str">
            <v>VACATIONS ACCRUED</v>
          </cell>
        </row>
        <row r="10812">
          <cell r="A10812">
            <v>3451001</v>
          </cell>
          <cell r="B10812" t="str">
            <v>VACATIONS ACCRUED</v>
          </cell>
        </row>
        <row r="10813">
          <cell r="A10813">
            <v>3451001</v>
          </cell>
          <cell r="B10813" t="str">
            <v>VACATIONS ACCRUED</v>
          </cell>
        </row>
        <row r="10814">
          <cell r="A10814">
            <v>3451001</v>
          </cell>
          <cell r="B10814" t="str">
            <v>VACATIONS ACCRUED</v>
          </cell>
        </row>
        <row r="10815">
          <cell r="A10815">
            <v>3451001</v>
          </cell>
          <cell r="B10815" t="str">
            <v>VACATIONS ACCRUED</v>
          </cell>
        </row>
        <row r="10816">
          <cell r="A10816">
            <v>3452001</v>
          </cell>
          <cell r="B10816" t="str">
            <v>VACATIONS ACCRUED - NON-TAX DEDUCTIBLE</v>
          </cell>
        </row>
        <row r="10817">
          <cell r="A10817">
            <v>3510001</v>
          </cell>
          <cell r="B10817" t="str">
            <v>DIVIDENDS UNPAID</v>
          </cell>
        </row>
        <row r="10818">
          <cell r="A10818">
            <v>3630001</v>
          </cell>
          <cell r="B10818" t="str">
            <v>ACCRUAL FOR SPECIFIC PRODUCTS COMPLAINTS</v>
          </cell>
        </row>
        <row r="10819">
          <cell r="A10819">
            <v>3710001</v>
          </cell>
          <cell r="B10819" t="str">
            <v>ACCRUED DISCOUNTS AND ALLOWANCES TO CUSTOMERS</v>
          </cell>
        </row>
        <row r="10820">
          <cell r="A10820">
            <v>3710001</v>
          </cell>
          <cell r="B10820" t="str">
            <v>ACCRUED DISCOUNTS AND ALLOWANCES TO CUSTOMERS</v>
          </cell>
        </row>
        <row r="10821">
          <cell r="A10821">
            <v>3730001</v>
          </cell>
          <cell r="B10821" t="str">
            <v>INCENTIVE COMPENSATION ACCRUED</v>
          </cell>
        </row>
        <row r="10822">
          <cell r="A10822">
            <v>3750001</v>
          </cell>
          <cell r="B10822" t="str">
            <v>PAYROLLS ACCRUED</v>
          </cell>
        </row>
        <row r="10823">
          <cell r="A10823">
            <v>3750001</v>
          </cell>
          <cell r="B10823" t="str">
            <v>PAYROLLS ACCRUED</v>
          </cell>
        </row>
        <row r="10824">
          <cell r="A10824">
            <v>3790001</v>
          </cell>
          <cell r="B10824" t="str">
            <v>SOCIAL SECURITY TAXES ACCRUED</v>
          </cell>
        </row>
        <row r="10825">
          <cell r="A10825">
            <v>3790001</v>
          </cell>
          <cell r="B10825" t="str">
            <v>SOCIAL SECURITY TAXES ACCRUED</v>
          </cell>
        </row>
        <row r="10826">
          <cell r="A10826">
            <v>3790001</v>
          </cell>
          <cell r="B10826" t="str">
            <v>SOCIAL SECURITY TAXES ACCRUED</v>
          </cell>
        </row>
        <row r="10827">
          <cell r="A10827">
            <v>3790001</v>
          </cell>
          <cell r="B10827" t="str">
            <v>SOCIAL SECURITY TAXES ACCRUED</v>
          </cell>
        </row>
        <row r="10828">
          <cell r="A10828">
            <v>3790001</v>
          </cell>
          <cell r="B10828" t="str">
            <v>SOCIAL SECURITY TAXES ACCRUED</v>
          </cell>
        </row>
        <row r="10829">
          <cell r="A10829">
            <v>3812001</v>
          </cell>
          <cell r="B10829" t="str">
            <v>OTHER TAXES ACCRUED</v>
          </cell>
        </row>
        <row r="10830">
          <cell r="A10830">
            <v>3812001</v>
          </cell>
          <cell r="B10830" t="str">
            <v>OTHER TAXES ACCRUED</v>
          </cell>
        </row>
        <row r="10831">
          <cell r="A10831">
            <v>3812001</v>
          </cell>
          <cell r="B10831" t="str">
            <v>OTHER TAXES ACCRUED</v>
          </cell>
        </row>
        <row r="10832">
          <cell r="A10832">
            <v>3812001</v>
          </cell>
          <cell r="B10832" t="str">
            <v>OTHER TAXES ACCRUED</v>
          </cell>
        </row>
        <row r="10833">
          <cell r="A10833">
            <v>3812001</v>
          </cell>
          <cell r="B10833" t="str">
            <v>OTHER TAXES ACCRUED</v>
          </cell>
        </row>
        <row r="10834">
          <cell r="A10834">
            <v>3812001</v>
          </cell>
          <cell r="B10834" t="str">
            <v>OTHER TAXES ACCRUED</v>
          </cell>
        </row>
        <row r="10835">
          <cell r="A10835">
            <v>3812001</v>
          </cell>
          <cell r="B10835" t="str">
            <v>OTHER TAXES ACCRUED</v>
          </cell>
        </row>
        <row r="10836">
          <cell r="A10836">
            <v>3812001</v>
          </cell>
          <cell r="B10836" t="str">
            <v>OTHER TAXES ACCRUED</v>
          </cell>
        </row>
        <row r="10837">
          <cell r="A10837">
            <v>3812001</v>
          </cell>
          <cell r="B10837" t="str">
            <v>OTHER TAXES ACCRUED</v>
          </cell>
        </row>
        <row r="10838">
          <cell r="A10838">
            <v>3831201</v>
          </cell>
          <cell r="B10838" t="str">
            <v>GENERAL ELECTRIC INSURANCE PLAN ACCRUALS</v>
          </cell>
        </row>
        <row r="10839">
          <cell r="A10839">
            <v>3831201</v>
          </cell>
          <cell r="B10839" t="str">
            <v>GENERAL ELECTRIC INSURANCE PLAN ACCRUALS</v>
          </cell>
        </row>
        <row r="10840">
          <cell r="A10840">
            <v>3831201</v>
          </cell>
          <cell r="B10840" t="str">
            <v>GENERAL ELECTRIC INSURANCE PLAN ACCRUALS</v>
          </cell>
        </row>
        <row r="10841">
          <cell r="A10841">
            <v>3831201</v>
          </cell>
          <cell r="B10841" t="str">
            <v>GENERAL ELECTRIC INSURANCE PLAN ACCRUALS</v>
          </cell>
        </row>
        <row r="10842">
          <cell r="A10842">
            <v>3831201</v>
          </cell>
          <cell r="B10842" t="str">
            <v>GENERAL ELECTRIC INSURANCE PLAN ACCRUALS</v>
          </cell>
        </row>
        <row r="10843">
          <cell r="A10843">
            <v>3831601</v>
          </cell>
          <cell r="B10843" t="str">
            <v>PENSIONERS' PRODUCT DISCOUNTS &amp; OTHER INS COSTS</v>
          </cell>
        </row>
        <row r="10844">
          <cell r="A10844">
            <v>3833201</v>
          </cell>
          <cell r="B10844" t="str">
            <v>PENSION COSTS ACCRUED-OTHER THAN GE-CURRENT</v>
          </cell>
        </row>
        <row r="10845">
          <cell r="A10845">
            <v>3880001</v>
          </cell>
          <cell r="B10845" t="str">
            <v>SAVINGS AND SECURITY COSTS ACCRUED</v>
          </cell>
        </row>
        <row r="10846">
          <cell r="A10846">
            <v>3911001</v>
          </cell>
          <cell r="B10846" t="str">
            <v>ALL OTHER LIABILITIES</v>
          </cell>
        </row>
        <row r="10847">
          <cell r="A10847">
            <v>3911001</v>
          </cell>
          <cell r="B10847" t="str">
            <v>ALL OTHER LIABILITIES</v>
          </cell>
        </row>
        <row r="10848">
          <cell r="A10848">
            <v>3911001</v>
          </cell>
          <cell r="B10848" t="str">
            <v>ALL OTHER LIABILITIES</v>
          </cell>
        </row>
        <row r="10849">
          <cell r="A10849">
            <v>3911001</v>
          </cell>
          <cell r="B10849" t="str">
            <v>ALL OTHER LIABILITIES</v>
          </cell>
        </row>
        <row r="10850">
          <cell r="A10850">
            <v>3911001</v>
          </cell>
          <cell r="B10850" t="str">
            <v>ALL OTHER LIABILITIES</v>
          </cell>
        </row>
        <row r="10851">
          <cell r="A10851">
            <v>3911001</v>
          </cell>
          <cell r="B10851" t="str">
            <v>ALL OTHER LIABILITIES</v>
          </cell>
        </row>
        <row r="10852">
          <cell r="A10852">
            <v>3911001</v>
          </cell>
          <cell r="B10852" t="str">
            <v>ALL OTHER LIABILITIES</v>
          </cell>
        </row>
        <row r="10853">
          <cell r="A10853">
            <v>3911001</v>
          </cell>
          <cell r="B10853" t="str">
            <v>ALL OTHER LIABILITIES</v>
          </cell>
        </row>
        <row r="10854">
          <cell r="A10854">
            <v>3911001</v>
          </cell>
          <cell r="B10854" t="str">
            <v>ALL OTHER LIABILITIES</v>
          </cell>
        </row>
        <row r="10855">
          <cell r="A10855">
            <v>3911001</v>
          </cell>
          <cell r="B10855" t="str">
            <v>ALL OTHER LIABILITIES</v>
          </cell>
        </row>
        <row r="10856">
          <cell r="A10856">
            <v>3911001</v>
          </cell>
          <cell r="B10856" t="str">
            <v>ALL OTHER LIABILITIES</v>
          </cell>
        </row>
        <row r="10857">
          <cell r="A10857">
            <v>3911001</v>
          </cell>
          <cell r="B10857" t="str">
            <v>ALL OTHER LIABILITIES</v>
          </cell>
        </row>
        <row r="10858">
          <cell r="A10858">
            <v>3911001</v>
          </cell>
          <cell r="B10858" t="str">
            <v>ALL OTHER LIABILITIES</v>
          </cell>
        </row>
        <row r="10859">
          <cell r="A10859">
            <v>3911001</v>
          </cell>
          <cell r="B10859" t="str">
            <v>ALL OTHER LIABILITIES</v>
          </cell>
        </row>
        <row r="10860">
          <cell r="A10860">
            <v>3911001</v>
          </cell>
          <cell r="B10860" t="str">
            <v>ALL OTHER LIABILITIES</v>
          </cell>
        </row>
        <row r="10861">
          <cell r="A10861">
            <v>3911001</v>
          </cell>
          <cell r="B10861" t="str">
            <v>ALL OTHER LIABILITIES</v>
          </cell>
        </row>
        <row r="10862">
          <cell r="A10862">
            <v>3911001</v>
          </cell>
          <cell r="B10862" t="str">
            <v>ALL OTHER LIABILITIES</v>
          </cell>
        </row>
        <row r="10863">
          <cell r="A10863">
            <v>3911001</v>
          </cell>
          <cell r="B10863" t="str">
            <v>ALL OTHER LIABILITIES</v>
          </cell>
        </row>
        <row r="10864">
          <cell r="A10864">
            <v>3911001</v>
          </cell>
          <cell r="B10864" t="str">
            <v>ALL OTHER LIABILITIES</v>
          </cell>
        </row>
        <row r="10865">
          <cell r="A10865">
            <v>3911001</v>
          </cell>
          <cell r="B10865" t="str">
            <v>ALL OTHER LIABILITIES</v>
          </cell>
        </row>
        <row r="10866">
          <cell r="A10866">
            <v>3911001</v>
          </cell>
          <cell r="B10866" t="str">
            <v>ALL OTHER LIABILITIES</v>
          </cell>
        </row>
        <row r="10867">
          <cell r="A10867">
            <v>3911001</v>
          </cell>
          <cell r="B10867" t="str">
            <v>ALL OTHER LIABILITIES</v>
          </cell>
        </row>
        <row r="10868">
          <cell r="A10868">
            <v>3913001</v>
          </cell>
          <cell r="B10868" t="str">
            <v>ESTIMATED COSTS ACCRUED</v>
          </cell>
        </row>
        <row r="10869">
          <cell r="A10869">
            <v>3920001</v>
          </cell>
          <cell r="B10869" t="str">
            <v>OTHER LIABILITIES-NOT CURRENT</v>
          </cell>
        </row>
        <row r="10870">
          <cell r="A10870">
            <v>4012001</v>
          </cell>
          <cell r="B10870" t="str">
            <v>MISCELLANEOUS DEFERRED INCOME                 (401.2,.31</v>
          </cell>
        </row>
        <row r="10871">
          <cell r="A10871">
            <v>4012001</v>
          </cell>
          <cell r="B10871" t="str">
            <v>MISCELLANEOUS DEFERRED INCOME                 (401.2,.31</v>
          </cell>
        </row>
        <row r="10872">
          <cell r="A10872">
            <v>4012001</v>
          </cell>
          <cell r="B10872" t="str">
            <v>MISCELLANEOUS DEFERRED INCOME                 (401.2,.31</v>
          </cell>
        </row>
        <row r="10873">
          <cell r="A10873">
            <v>4012001</v>
          </cell>
          <cell r="B10873" t="str">
            <v>MISCELLANEOUS DEFERRED INCOME                 (401.2,.31</v>
          </cell>
        </row>
        <row r="10874">
          <cell r="A10874">
            <v>4110001</v>
          </cell>
          <cell r="B10874" t="str">
            <v>RESERVE FOR EMPLOYEE COMPENSATION &amp; BENEFIT</v>
          </cell>
        </row>
        <row r="10875">
          <cell r="A10875">
            <v>4110001</v>
          </cell>
          <cell r="B10875" t="str">
            <v>RESERVE FOR EMPLOYEE COMPENSATION &amp; BENEFIT</v>
          </cell>
        </row>
        <row r="10876">
          <cell r="A10876">
            <v>4116001</v>
          </cell>
          <cell r="B10876" t="str">
            <v>RESERVE FOR LAYOFF &amp; PLANT CLOSING EMPL BEN</v>
          </cell>
        </row>
        <row r="10877">
          <cell r="A10877">
            <v>4120001</v>
          </cell>
          <cell r="B10877" t="str">
            <v>RESERVE FOR ROYALTY PAYMENTS AND PATENT LITIGATION</v>
          </cell>
        </row>
        <row r="10878">
          <cell r="A10878">
            <v>4140001</v>
          </cell>
          <cell r="B10878" t="str">
            <v>RESERVE FOR INTEREST ON TAX DEFICENCIES</v>
          </cell>
        </row>
        <row r="10879">
          <cell r="A10879">
            <v>4190001</v>
          </cell>
          <cell r="B10879" t="str">
            <v>RESERVE FOR SUNDRY LOSSES</v>
          </cell>
        </row>
        <row r="10880">
          <cell r="A10880">
            <v>4190001</v>
          </cell>
          <cell r="B10880" t="str">
            <v>RESERVE FOR SUNDRY LOSSES</v>
          </cell>
        </row>
        <row r="10881">
          <cell r="A10881">
            <v>4190002</v>
          </cell>
          <cell r="B10881" t="str">
            <v>ENVIRONMENTAL RESERVE</v>
          </cell>
        </row>
        <row r="10882">
          <cell r="A10882">
            <v>4210001</v>
          </cell>
          <cell r="B10882" t="str">
            <v>RESERVE FOR GEN'L REPL UNDER GUARANTEE-CURRENT</v>
          </cell>
        </row>
        <row r="10883">
          <cell r="A10883">
            <v>4210001</v>
          </cell>
          <cell r="B10883" t="str">
            <v>RESERVE FOR GEN'L REPL UNDER GUARANTEE-CURRENT</v>
          </cell>
        </row>
        <row r="10884">
          <cell r="A10884">
            <v>4210001</v>
          </cell>
          <cell r="B10884" t="str">
            <v>RESERVE FOR GEN'L REPL UNDER GUARANTEE-CURRENT</v>
          </cell>
        </row>
        <row r="10885">
          <cell r="A10885">
            <v>4210001</v>
          </cell>
          <cell r="B10885" t="str">
            <v>RESERVE FOR GEN'L REPL UNDER GUARANTEE-CURRENT</v>
          </cell>
        </row>
        <row r="10886">
          <cell r="A10886">
            <v>4210001</v>
          </cell>
          <cell r="B10886" t="str">
            <v>RESERVE FOR GEN'L REPL UNDER GUARANTEE-CURRENT</v>
          </cell>
        </row>
        <row r="10887">
          <cell r="A10887">
            <v>4210001</v>
          </cell>
          <cell r="B10887" t="str">
            <v>RESERVE FOR GEN'L REPL UNDER GUARANTEE-CURRENT</v>
          </cell>
        </row>
        <row r="10888">
          <cell r="A10888">
            <v>4210001</v>
          </cell>
          <cell r="B10888" t="str">
            <v>RESERVE FOR GEN'L REPL UNDER GUARANTEE-CURRENT</v>
          </cell>
        </row>
        <row r="10889">
          <cell r="A10889">
            <v>4210001</v>
          </cell>
          <cell r="B10889" t="str">
            <v>RESERVE FOR GEN'L REPL UNDER GUARANTEE-CURRENT</v>
          </cell>
        </row>
        <row r="10890">
          <cell r="A10890">
            <v>4210001</v>
          </cell>
          <cell r="B10890" t="str">
            <v>RESERVE FOR GEN'L REPL UNDER GUARANTEE-CURRENT</v>
          </cell>
        </row>
        <row r="10891">
          <cell r="A10891">
            <v>4210001</v>
          </cell>
          <cell r="B10891" t="str">
            <v>RESERVE FOR GEN'L REPL UNDER GUARANTEE-CURRENT</v>
          </cell>
        </row>
        <row r="10892">
          <cell r="A10892">
            <v>4210001</v>
          </cell>
          <cell r="B10892" t="str">
            <v>RESERVE FOR GEN'L REPL UNDER GUARANTEE-CURRENT</v>
          </cell>
        </row>
        <row r="10893">
          <cell r="A10893">
            <v>4210001</v>
          </cell>
          <cell r="B10893" t="str">
            <v>RESERVE FOR GEN'L REPL UNDER GUARANTEE-CURRENT</v>
          </cell>
        </row>
        <row r="10894">
          <cell r="A10894">
            <v>4210001</v>
          </cell>
          <cell r="B10894" t="str">
            <v>RESERVE FOR GEN'L REPL UNDER GUARANTEE-CURRENT</v>
          </cell>
        </row>
        <row r="10895">
          <cell r="A10895">
            <v>4210001</v>
          </cell>
          <cell r="B10895" t="str">
            <v>RESERVE FOR GEN'L REPL UNDER GUARANTEE-CURRENT</v>
          </cell>
        </row>
        <row r="10896">
          <cell r="A10896">
            <v>4210001</v>
          </cell>
          <cell r="B10896" t="str">
            <v>RESERVE FOR GEN'L REPL UNDER GUARANTEE-CURRENT</v>
          </cell>
        </row>
        <row r="10897">
          <cell r="A10897">
            <v>4210001</v>
          </cell>
          <cell r="B10897" t="str">
            <v>RESERVE FOR GEN'L REPL UNDER GUARANTEE-CURRENT</v>
          </cell>
        </row>
        <row r="10898">
          <cell r="A10898">
            <v>4210001</v>
          </cell>
          <cell r="B10898" t="str">
            <v>RESERVE FOR GEN'L REPL UNDER GUARANTEE-CURRENT</v>
          </cell>
        </row>
        <row r="10899">
          <cell r="A10899">
            <v>4210001</v>
          </cell>
          <cell r="B10899" t="str">
            <v>RESERVE FOR GEN'L REPL UNDER GUARANTEE-CURRENT</v>
          </cell>
        </row>
        <row r="10900">
          <cell r="A10900">
            <v>4210001</v>
          </cell>
          <cell r="B10900" t="str">
            <v>RESERVE FOR GEN'L REPL UNDER GUARANTEE-CURRENT</v>
          </cell>
        </row>
        <row r="10901">
          <cell r="A10901">
            <v>4210001</v>
          </cell>
          <cell r="B10901" t="str">
            <v>RESERVE FOR GEN'L REPL UNDER GUARANTEE-CURRENT</v>
          </cell>
        </row>
        <row r="10902">
          <cell r="A10902">
            <v>4210001</v>
          </cell>
          <cell r="B10902" t="str">
            <v>RESERVE FOR GEN'L REPL UNDER GUARANTEE-CURRENT</v>
          </cell>
        </row>
        <row r="10903">
          <cell r="A10903">
            <v>4210001</v>
          </cell>
          <cell r="B10903" t="str">
            <v>RESERVE FOR GEN'L REPL UNDER GUARANTEE-CURRENT</v>
          </cell>
        </row>
        <row r="10904">
          <cell r="A10904">
            <v>4210001</v>
          </cell>
          <cell r="B10904" t="str">
            <v>RESERVE FOR GEN'L REPL UNDER GUARANTEE-CURRENT</v>
          </cell>
        </row>
        <row r="10905">
          <cell r="A10905">
            <v>4210001</v>
          </cell>
          <cell r="B10905" t="str">
            <v>RESERVE FOR GEN'L REPL UNDER GUARANTEE-CURRENT</v>
          </cell>
        </row>
        <row r="10906">
          <cell r="A10906">
            <v>4210001</v>
          </cell>
          <cell r="B10906" t="str">
            <v>RESERVE FOR GEN'L REPL UNDER GUARANTEE-CURRENT</v>
          </cell>
        </row>
        <row r="10907">
          <cell r="A10907">
            <v>4210001</v>
          </cell>
          <cell r="B10907" t="str">
            <v>RESERVE FOR GEN'L REPL UNDER GUARANTEE-CURRENT</v>
          </cell>
        </row>
        <row r="10908">
          <cell r="A10908">
            <v>4210001</v>
          </cell>
          <cell r="B10908" t="str">
            <v>RESERVE FOR GEN'L REPL UNDER GUARANTEE-CURRENT</v>
          </cell>
        </row>
        <row r="10909">
          <cell r="A10909">
            <v>4210001</v>
          </cell>
          <cell r="B10909" t="str">
            <v>RESERVE FOR GEN'L REPL UNDER GUARANTEE-CURRENT</v>
          </cell>
        </row>
        <row r="10910">
          <cell r="A10910">
            <v>4210001</v>
          </cell>
          <cell r="B10910" t="str">
            <v>RESERVE FOR GEN'L REPL UNDER GUARANTEE-CURRENT</v>
          </cell>
        </row>
        <row r="10911">
          <cell r="A10911">
            <v>4210001</v>
          </cell>
          <cell r="B10911" t="str">
            <v>RESERVE FOR GEN'L REPL UNDER GUARANTEE-CURRENT</v>
          </cell>
        </row>
        <row r="10912">
          <cell r="A10912">
            <v>4210001</v>
          </cell>
          <cell r="B10912" t="str">
            <v>RESERVE FOR GEN'L REPL UNDER GUARANTEE-CURRENT</v>
          </cell>
        </row>
        <row r="10913">
          <cell r="A10913">
            <v>4210001</v>
          </cell>
          <cell r="B10913" t="str">
            <v>RESERVE FOR GEN'L REPL UNDER GUARANTEE-CURRENT</v>
          </cell>
        </row>
        <row r="10914">
          <cell r="A10914">
            <v>4210001</v>
          </cell>
          <cell r="B10914" t="str">
            <v>RESERVE FOR GEN'L REPL UNDER GUARANTEE-CURRENT</v>
          </cell>
        </row>
        <row r="10915">
          <cell r="A10915">
            <v>4210001</v>
          </cell>
          <cell r="B10915" t="str">
            <v>RESERVE FOR GEN'L REPL UNDER GUARANTEE-CURRENT</v>
          </cell>
        </row>
        <row r="10916">
          <cell r="A10916">
            <v>4210001</v>
          </cell>
          <cell r="B10916" t="str">
            <v>RESERVE FOR GEN'L REPL UNDER GUARANTEE-CURRENT</v>
          </cell>
        </row>
        <row r="10917">
          <cell r="A10917">
            <v>4210001</v>
          </cell>
          <cell r="B10917" t="str">
            <v>RESERVE FOR GEN'L REPL UNDER GUARANTEE-CURRENT</v>
          </cell>
        </row>
        <row r="10918">
          <cell r="A10918">
            <v>4210001</v>
          </cell>
          <cell r="B10918" t="str">
            <v>RESERVE FOR GEN'L REPL UNDER GUARANTEE-CURRENT</v>
          </cell>
        </row>
        <row r="10919">
          <cell r="A10919">
            <v>4210001</v>
          </cell>
          <cell r="B10919" t="str">
            <v>RESERVE FOR GEN'L REPL UNDER GUARANTEE-CURRENT</v>
          </cell>
        </row>
        <row r="10920">
          <cell r="A10920">
            <v>4210001</v>
          </cell>
          <cell r="B10920" t="str">
            <v>RESERVE FOR GEN'L REPL UNDER GUARANTEE-CURRENT</v>
          </cell>
        </row>
        <row r="10921">
          <cell r="A10921">
            <v>4210001</v>
          </cell>
          <cell r="B10921" t="str">
            <v>RESERVE FOR GEN'L REPL UNDER GUARANTEE-CURRENT</v>
          </cell>
        </row>
        <row r="10922">
          <cell r="A10922">
            <v>4210001</v>
          </cell>
          <cell r="B10922" t="str">
            <v>RESERVE FOR GEN'L REPL UNDER GUARANTEE-CURRENT</v>
          </cell>
        </row>
        <row r="10923">
          <cell r="A10923">
            <v>4210001</v>
          </cell>
          <cell r="B10923" t="str">
            <v>RESERVE FOR GEN'L REPL UNDER GUARANTEE-CURRENT</v>
          </cell>
        </row>
        <row r="10924">
          <cell r="A10924">
            <v>4210001</v>
          </cell>
          <cell r="B10924" t="str">
            <v>RESERVE FOR GEN'L REPL UNDER GUARANTEE-CURRENT</v>
          </cell>
        </row>
        <row r="10925">
          <cell r="A10925">
            <v>4210001</v>
          </cell>
          <cell r="B10925" t="str">
            <v>RESERVE FOR GEN'L REPL UNDER GUARANTEE-CURRENT</v>
          </cell>
        </row>
        <row r="10926">
          <cell r="A10926">
            <v>4210001</v>
          </cell>
          <cell r="B10926" t="str">
            <v>RESERVE FOR GEN'L REPL UNDER GUARANTEE-CURRENT</v>
          </cell>
        </row>
        <row r="10927">
          <cell r="A10927">
            <v>4210001</v>
          </cell>
          <cell r="B10927" t="str">
            <v>RESERVE FOR GEN'L REPL UNDER GUARANTEE-CURRENT</v>
          </cell>
        </row>
        <row r="10928">
          <cell r="A10928">
            <v>4311002</v>
          </cell>
          <cell r="B10928" t="str">
            <v>WITHIN OWN DIVISION</v>
          </cell>
        </row>
        <row r="10929">
          <cell r="A10929">
            <v>4311002</v>
          </cell>
          <cell r="B10929" t="str">
            <v>WITHIN OWN DIVISION</v>
          </cell>
        </row>
        <row r="10930">
          <cell r="A10930">
            <v>4410001</v>
          </cell>
          <cell r="B10930" t="str">
            <v>INT. OF OTHER SHARE OWNERS IN EQUITY OF AFFIL</v>
          </cell>
        </row>
        <row r="10931">
          <cell r="A10931">
            <v>4510001</v>
          </cell>
          <cell r="B10931" t="str">
            <v>CAPITAL STOCK</v>
          </cell>
        </row>
        <row r="10932">
          <cell r="A10932">
            <v>4510001</v>
          </cell>
          <cell r="B10932" t="str">
            <v>CAPITAL STOCK</v>
          </cell>
        </row>
        <row r="10933">
          <cell r="A10933">
            <v>4510001</v>
          </cell>
          <cell r="B10933" t="str">
            <v>CAPITAL STOCK</v>
          </cell>
        </row>
        <row r="10934">
          <cell r="A10934">
            <v>4610001</v>
          </cell>
          <cell r="B10934" t="str">
            <v>CAPITAL SURPLUS</v>
          </cell>
        </row>
        <row r="10935">
          <cell r="A10935">
            <v>4610001</v>
          </cell>
          <cell r="B10935" t="str">
            <v>CAPITAL SURPLUS</v>
          </cell>
        </row>
        <row r="10936">
          <cell r="A10936">
            <v>4610001</v>
          </cell>
          <cell r="B10936" t="str">
            <v>CAPITAL SURPLUS</v>
          </cell>
        </row>
        <row r="10937">
          <cell r="A10937">
            <v>4610002</v>
          </cell>
          <cell r="B10937" t="str">
            <v>EQUITY-(GE FOREIGN INDUST. CO.</v>
          </cell>
        </row>
        <row r="10938">
          <cell r="A10938">
            <v>4620001</v>
          </cell>
          <cell r="B10938" t="str">
            <v>FORGEIN CURRENCY TRANSLATION ADJ</v>
          </cell>
        </row>
        <row r="10939">
          <cell r="A10939">
            <v>4640101</v>
          </cell>
          <cell r="B10939" t="str">
            <v>OPENING BALANCE-TRANSITION ADJUSTMENT (PRE-TAX)</v>
          </cell>
        </row>
        <row r="10940">
          <cell r="A10940">
            <v>4711001</v>
          </cell>
          <cell r="B10940" t="str">
            <v>IMPUTED DEBT-GAP SUBACCOUNT 471.1</v>
          </cell>
        </row>
        <row r="10941">
          <cell r="A10941">
            <v>4711001</v>
          </cell>
          <cell r="B10941" t="str">
            <v>IMPUTED DEBT-GAP SUBACCOUNT 471.1</v>
          </cell>
        </row>
        <row r="10942">
          <cell r="A10942">
            <v>4711001</v>
          </cell>
          <cell r="B10942" t="str">
            <v>IMPUTED DEBT-GAP SUBACCOUNT 471.1</v>
          </cell>
        </row>
        <row r="10943">
          <cell r="A10943">
            <v>4711001</v>
          </cell>
          <cell r="B10943" t="str">
            <v>IMPUTED DEBT-GAP SUBACCOUNT 471.1</v>
          </cell>
        </row>
        <row r="10944">
          <cell r="A10944">
            <v>4711001</v>
          </cell>
          <cell r="B10944" t="str">
            <v>IMPUTED DEBT-GAP SUBACCOUNT 471.1</v>
          </cell>
        </row>
        <row r="10945">
          <cell r="A10945">
            <v>4711001</v>
          </cell>
          <cell r="B10945" t="str">
            <v>IMPUTED DEBT-GAP SUBACCOUNT 471.1</v>
          </cell>
        </row>
        <row r="10946">
          <cell r="A10946">
            <v>4711001</v>
          </cell>
          <cell r="B10946" t="str">
            <v>IMPUTED DEBT-GAP SUBACCOUNT 471.1</v>
          </cell>
        </row>
        <row r="10947">
          <cell r="A10947">
            <v>4711001</v>
          </cell>
          <cell r="B10947" t="str">
            <v>IMPUTED DEBT-GAP SUBACCOUNT 471.1</v>
          </cell>
        </row>
        <row r="10948">
          <cell r="A10948">
            <v>4711001</v>
          </cell>
          <cell r="B10948" t="str">
            <v>IMPUTED DEBT-GAP SUBACCOUNT 471.1</v>
          </cell>
        </row>
        <row r="10949">
          <cell r="A10949">
            <v>4711001</v>
          </cell>
          <cell r="B10949" t="str">
            <v>IMPUTED DEBT-GAP SUBACCOUNT 471.1</v>
          </cell>
        </row>
        <row r="10950">
          <cell r="A10950">
            <v>4711001</v>
          </cell>
          <cell r="B10950" t="str">
            <v>IMPUTED DEBT-GAP SUBACCOUNT 471.1</v>
          </cell>
        </row>
        <row r="10951">
          <cell r="A10951">
            <v>4711001</v>
          </cell>
          <cell r="B10951" t="str">
            <v>IMPUTED DEBT-GAP SUBACCOUNT 471.1</v>
          </cell>
        </row>
        <row r="10952">
          <cell r="A10952">
            <v>4711001</v>
          </cell>
          <cell r="B10952" t="str">
            <v>IMPUTED DEBT-GAP SUBACCOUNT 471.1</v>
          </cell>
        </row>
        <row r="10953">
          <cell r="A10953">
            <v>4711001</v>
          </cell>
          <cell r="B10953" t="str">
            <v>IMPUTED DEBT-GAP SUBACCOUNT 471.1</v>
          </cell>
        </row>
        <row r="10954">
          <cell r="A10954">
            <v>4711001</v>
          </cell>
          <cell r="B10954" t="str">
            <v>IMPUTED DEBT-GAP SUBACCOUNT 471.1</v>
          </cell>
        </row>
        <row r="10955">
          <cell r="A10955">
            <v>4711001</v>
          </cell>
          <cell r="B10955" t="str">
            <v>IMPUTED DEBT-GAP SUBACCOUNT 471.1</v>
          </cell>
        </row>
        <row r="10956">
          <cell r="A10956">
            <v>4712101</v>
          </cell>
          <cell r="B10956" t="str">
            <v>ALL OTHER EXCLUDING NET INCOME</v>
          </cell>
        </row>
        <row r="10957">
          <cell r="A10957">
            <v>4712101</v>
          </cell>
          <cell r="B10957" t="str">
            <v>ALL OTHER EXCLUDING NET INCOME</v>
          </cell>
        </row>
        <row r="10958">
          <cell r="A10958">
            <v>4712101</v>
          </cell>
          <cell r="B10958" t="str">
            <v>ALL OTHER EXCLUDING NET INCOME</v>
          </cell>
        </row>
        <row r="10959">
          <cell r="A10959">
            <v>4712301</v>
          </cell>
          <cell r="B10959" t="str">
            <v>DIVIDENDS-CURRENT YEAR</v>
          </cell>
        </row>
        <row r="10960">
          <cell r="A10960">
            <v>4720001</v>
          </cell>
          <cell r="B10960" t="str">
            <v>AFFILIATE CURRENT ACCOUNT OUTSIDE OWN BUSINESS</v>
          </cell>
        </row>
        <row r="10961">
          <cell r="A10961">
            <v>4720001</v>
          </cell>
          <cell r="B10961" t="str">
            <v>AFFILIATE CURRENT ACCOUNT OUTSIDE OWN BUSINESS</v>
          </cell>
        </row>
        <row r="10962">
          <cell r="A10962">
            <v>4720001</v>
          </cell>
          <cell r="B10962" t="str">
            <v>AFFILIATE CURRENT ACCOUNT OUTSIDE OWN BUSINESS</v>
          </cell>
        </row>
        <row r="10963">
          <cell r="A10963">
            <v>4720002</v>
          </cell>
          <cell r="B10963" t="str">
            <v>AFFILIATE CURRENT ACCOUNT WITHIN OWN BUSINESS</v>
          </cell>
        </row>
        <row r="10964">
          <cell r="A10964">
            <v>4720002</v>
          </cell>
          <cell r="B10964" t="str">
            <v>AFFILIATE CURRENT ACCOUNT WITHIN OWN BUSINESS</v>
          </cell>
        </row>
        <row r="10965">
          <cell r="A10965">
            <v>4720002</v>
          </cell>
          <cell r="B10965" t="str">
            <v>AFFILIATE CURRENT ACCOUNT WITHIN OWN BUSINESS</v>
          </cell>
        </row>
        <row r="10966">
          <cell r="A10966">
            <v>4720002</v>
          </cell>
          <cell r="B10966" t="str">
            <v>AFFILIATE CURRENT ACCOUNT WITHIN OWN BUSINESS</v>
          </cell>
        </row>
        <row r="10967">
          <cell r="A10967">
            <v>4720002</v>
          </cell>
          <cell r="B10967" t="str">
            <v>AFFILIATE CURRENT ACCOUNT WITHIN OWN BUSINESS</v>
          </cell>
        </row>
        <row r="10968">
          <cell r="A10968">
            <v>4720002</v>
          </cell>
          <cell r="B10968" t="str">
            <v>AFFILIATE CURRENT ACCOUNT WITHIN OWN BUSINESS</v>
          </cell>
        </row>
        <row r="10969">
          <cell r="A10969">
            <v>4720002</v>
          </cell>
          <cell r="B10969" t="str">
            <v>AFFILIATE CURRENT ACCOUNT WITHIN OWN BUSINESS</v>
          </cell>
        </row>
        <row r="10970">
          <cell r="A10970">
            <v>4720004</v>
          </cell>
          <cell r="B10970" t="str">
            <v>AFFILIATE CURRENT ACCOUNT - CANADA</v>
          </cell>
        </row>
        <row r="10971">
          <cell r="A10971">
            <v>4720071</v>
          </cell>
          <cell r="B10971" t="str">
            <v>TRSY-AFFILLIATE CURRENT ACCOUTN</v>
          </cell>
        </row>
        <row r="10972">
          <cell r="A10972">
            <v>4810001</v>
          </cell>
          <cell r="B10972" t="str">
            <v>RETAINED EARNINGS AT JANUARY 1</v>
          </cell>
        </row>
        <row r="10973">
          <cell r="A10973">
            <v>5011001</v>
          </cell>
          <cell r="B10973" t="str">
            <v>EXTERNAL CUSTOMERS</v>
          </cell>
        </row>
        <row r="10974">
          <cell r="A10974">
            <v>5011001</v>
          </cell>
          <cell r="B10974" t="str">
            <v>EXTERNAL CUSTOMERS</v>
          </cell>
        </row>
        <row r="10975">
          <cell r="A10975">
            <v>5011001</v>
          </cell>
          <cell r="B10975" t="str">
            <v>EXTERNAL CUSTOMERS</v>
          </cell>
        </row>
        <row r="10976">
          <cell r="A10976">
            <v>5011001</v>
          </cell>
          <cell r="B10976" t="str">
            <v>EXTERNAL CUSTOMERS</v>
          </cell>
        </row>
        <row r="10977">
          <cell r="A10977">
            <v>5011001</v>
          </cell>
          <cell r="B10977" t="str">
            <v>EXTERNAL CUSTOMERS</v>
          </cell>
        </row>
        <row r="10978">
          <cell r="A10978">
            <v>5011001</v>
          </cell>
          <cell r="B10978" t="str">
            <v>EXTERNAL CUSTOMERS</v>
          </cell>
        </row>
        <row r="10979">
          <cell r="A10979">
            <v>5011001</v>
          </cell>
          <cell r="B10979" t="str">
            <v>EXTERNAL CUSTOMERS</v>
          </cell>
        </row>
        <row r="10980">
          <cell r="A10980">
            <v>5011001</v>
          </cell>
          <cell r="B10980" t="str">
            <v>EXTERNAL CUSTOMERS</v>
          </cell>
        </row>
        <row r="10981">
          <cell r="A10981">
            <v>5011001</v>
          </cell>
          <cell r="B10981" t="str">
            <v>EXTERNAL CUSTOMERS</v>
          </cell>
        </row>
        <row r="10982">
          <cell r="A10982">
            <v>5011001</v>
          </cell>
          <cell r="B10982" t="str">
            <v>EXTERNAL CUSTOMERS</v>
          </cell>
        </row>
        <row r="10983">
          <cell r="A10983">
            <v>5011001</v>
          </cell>
          <cell r="B10983" t="str">
            <v>EXTERNAL CUSTOMERS</v>
          </cell>
        </row>
        <row r="10984">
          <cell r="A10984">
            <v>5011001</v>
          </cell>
          <cell r="B10984" t="str">
            <v>EXTERNAL CUSTOMERS</v>
          </cell>
        </row>
        <row r="10985">
          <cell r="A10985">
            <v>5011001</v>
          </cell>
          <cell r="B10985" t="str">
            <v>EXTERNAL CUSTOMERS</v>
          </cell>
        </row>
        <row r="10986">
          <cell r="A10986">
            <v>5011001</v>
          </cell>
          <cell r="B10986" t="str">
            <v>EXTERNAL CUSTOMERS</v>
          </cell>
        </row>
        <row r="10987">
          <cell r="A10987">
            <v>5011001</v>
          </cell>
          <cell r="B10987" t="str">
            <v>EXTERNAL CUSTOMERS</v>
          </cell>
        </row>
        <row r="10988">
          <cell r="A10988">
            <v>5011001</v>
          </cell>
          <cell r="B10988" t="str">
            <v>EXTERNAL CUSTOMERS</v>
          </cell>
        </row>
        <row r="10989">
          <cell r="A10989">
            <v>5011001</v>
          </cell>
          <cell r="B10989" t="str">
            <v>EXTERNAL CUSTOMERS</v>
          </cell>
        </row>
        <row r="10990">
          <cell r="A10990">
            <v>5011001</v>
          </cell>
          <cell r="B10990" t="str">
            <v>EXTERNAL CUSTOMERS</v>
          </cell>
        </row>
        <row r="10991">
          <cell r="A10991">
            <v>5011001</v>
          </cell>
          <cell r="B10991" t="str">
            <v>EXTERNAL CUSTOMERS</v>
          </cell>
        </row>
        <row r="10992">
          <cell r="A10992">
            <v>5012201</v>
          </cell>
          <cell r="B10992" t="str">
            <v>WITHIN OWN DIVISION</v>
          </cell>
        </row>
        <row r="10993">
          <cell r="A10993">
            <v>5012201</v>
          </cell>
          <cell r="B10993" t="str">
            <v>WITHIN OWN DIVISION</v>
          </cell>
        </row>
        <row r="10994">
          <cell r="A10994">
            <v>5012201</v>
          </cell>
          <cell r="B10994" t="str">
            <v>WITHIN OWN DIVISION</v>
          </cell>
        </row>
        <row r="10995">
          <cell r="A10995">
            <v>5012301</v>
          </cell>
          <cell r="B10995" t="str">
            <v>OTHERS WITHIN OWN GROUP</v>
          </cell>
        </row>
        <row r="10996">
          <cell r="A10996">
            <v>5012301</v>
          </cell>
          <cell r="B10996" t="str">
            <v>OTHERS WITHIN OWN GROUP</v>
          </cell>
        </row>
        <row r="10997">
          <cell r="A10997">
            <v>5012501</v>
          </cell>
          <cell r="B10997" t="str">
            <v>OTHER GE PARENT CO COMPONENTS</v>
          </cell>
        </row>
        <row r="10998">
          <cell r="A10998">
            <v>5012501</v>
          </cell>
          <cell r="B10998" t="str">
            <v>OTHER GE PARENT CO COMPONENTS</v>
          </cell>
        </row>
        <row r="10999">
          <cell r="A10999">
            <v>5012501</v>
          </cell>
          <cell r="B10999" t="str">
            <v>OTHER GE PARENT CO COMPONENTS</v>
          </cell>
        </row>
        <row r="11000">
          <cell r="A11000">
            <v>5012501</v>
          </cell>
          <cell r="B11000" t="str">
            <v>OTHER GE PARENT CO COMPONENTS</v>
          </cell>
        </row>
        <row r="11001">
          <cell r="A11001">
            <v>5012501</v>
          </cell>
          <cell r="B11001" t="str">
            <v>OTHER GE PARENT CO COMPONENTS</v>
          </cell>
        </row>
        <row r="11002">
          <cell r="A11002">
            <v>5012501</v>
          </cell>
          <cell r="B11002" t="str">
            <v>OTHER GE PARENT CO COMPONENTS</v>
          </cell>
        </row>
        <row r="11003">
          <cell r="A11003">
            <v>5012501</v>
          </cell>
          <cell r="B11003" t="str">
            <v>OTHER GE PARENT CO COMPONENTS</v>
          </cell>
        </row>
        <row r="11004">
          <cell r="A11004">
            <v>5012501</v>
          </cell>
          <cell r="B11004" t="str">
            <v>OTHER GE PARENT CO COMPONENTS</v>
          </cell>
        </row>
        <row r="11005">
          <cell r="A11005">
            <v>5012501</v>
          </cell>
          <cell r="B11005" t="str">
            <v>OTHER GE PARENT CO COMPONENTS</v>
          </cell>
        </row>
        <row r="11006">
          <cell r="A11006">
            <v>5012501</v>
          </cell>
          <cell r="B11006" t="str">
            <v>OTHER GE PARENT CO COMPONENTS</v>
          </cell>
        </row>
        <row r="11007">
          <cell r="A11007">
            <v>5012501</v>
          </cell>
          <cell r="B11007" t="str">
            <v>OTHER GE PARENT CO COMPONENTS</v>
          </cell>
        </row>
        <row r="11008">
          <cell r="A11008">
            <v>5012501</v>
          </cell>
          <cell r="B11008" t="str">
            <v>OTHER GE PARENT CO COMPONENTS</v>
          </cell>
        </row>
        <row r="11009">
          <cell r="A11009">
            <v>5013101</v>
          </cell>
          <cell r="B11009" t="str">
            <v>WITHIN OWN DEPARTMENT</v>
          </cell>
        </row>
        <row r="11010">
          <cell r="A11010">
            <v>5013101</v>
          </cell>
          <cell r="B11010" t="str">
            <v>WITHIN OWN DEPARTMENT</v>
          </cell>
        </row>
        <row r="11011">
          <cell r="A11011">
            <v>5013201</v>
          </cell>
          <cell r="B11011" t="str">
            <v>NET SALES BILLED-INTERCO-OWN DIVISION</v>
          </cell>
        </row>
        <row r="11012">
          <cell r="A11012">
            <v>5013201</v>
          </cell>
          <cell r="B11012" t="str">
            <v>NET SALES BILLED-INTERCO-OWN DIVISION</v>
          </cell>
        </row>
        <row r="11013">
          <cell r="A11013">
            <v>5013201</v>
          </cell>
          <cell r="B11013" t="str">
            <v>NET SALES BILLED-INTERCO-OWN DIVISION</v>
          </cell>
        </row>
        <row r="11014">
          <cell r="A11014">
            <v>5013201</v>
          </cell>
          <cell r="B11014" t="str">
            <v>NET SALES BILLED-INTERCO-OWN DIVISION</v>
          </cell>
        </row>
        <row r="11015">
          <cell r="A11015">
            <v>5013201</v>
          </cell>
          <cell r="B11015" t="str">
            <v>NET SALES BILLED-INTERCO-OWN DIVISION</v>
          </cell>
        </row>
        <row r="11016">
          <cell r="A11016">
            <v>5013201</v>
          </cell>
          <cell r="B11016" t="str">
            <v>NET SALES BILLED-INTERCO-OWN DIVISION</v>
          </cell>
        </row>
        <row r="11017">
          <cell r="A11017">
            <v>5013301</v>
          </cell>
          <cell r="B11017" t="str">
            <v>OTHERS WITHIN OWN GROUP</v>
          </cell>
        </row>
        <row r="11018">
          <cell r="A11018">
            <v>5013501</v>
          </cell>
          <cell r="B11018" t="str">
            <v>OTHER CONSOLIDATED COMPONENTS</v>
          </cell>
        </row>
        <row r="11019">
          <cell r="A11019">
            <v>5100001</v>
          </cell>
          <cell r="B11019" t="str">
            <v>ALL OTHER COSTS AND EXPENSES</v>
          </cell>
        </row>
        <row r="11020">
          <cell r="A11020">
            <v>5100001</v>
          </cell>
          <cell r="B11020" t="str">
            <v>ALL OTHER COSTS AND EXPENSES</v>
          </cell>
        </row>
        <row r="11021">
          <cell r="A11021">
            <v>5100001</v>
          </cell>
          <cell r="B11021" t="str">
            <v>ALL OTHER COSTS AND EXPENSES</v>
          </cell>
        </row>
        <row r="11022">
          <cell r="A11022">
            <v>5100001</v>
          </cell>
          <cell r="B11022" t="str">
            <v>ALL OTHER COSTS AND EXPENSES</v>
          </cell>
        </row>
        <row r="11023">
          <cell r="A11023">
            <v>5100001</v>
          </cell>
          <cell r="B11023" t="str">
            <v>ALL OTHER COSTS AND EXPENSES</v>
          </cell>
        </row>
        <row r="11024">
          <cell r="A11024">
            <v>5100001</v>
          </cell>
          <cell r="B11024" t="str">
            <v>ALL OTHER COSTS AND EXPENSES</v>
          </cell>
        </row>
        <row r="11025">
          <cell r="A11025">
            <v>5100001</v>
          </cell>
          <cell r="B11025" t="str">
            <v>ALL OTHER COSTS AND EXPENSES</v>
          </cell>
        </row>
        <row r="11026">
          <cell r="A11026">
            <v>5100001</v>
          </cell>
          <cell r="B11026" t="str">
            <v>ALL OTHER COSTS AND EXPENSES</v>
          </cell>
        </row>
        <row r="11027">
          <cell r="A11027">
            <v>5100001</v>
          </cell>
          <cell r="B11027" t="str">
            <v>ALL OTHER COSTS AND EXPENSES</v>
          </cell>
        </row>
        <row r="11028">
          <cell r="A11028">
            <v>5100001</v>
          </cell>
          <cell r="B11028" t="str">
            <v>ALL OTHER COSTS AND EXPENSES</v>
          </cell>
        </row>
        <row r="11029">
          <cell r="A11029">
            <v>5100001</v>
          </cell>
          <cell r="B11029" t="str">
            <v>ALL OTHER COSTS AND EXPENSES</v>
          </cell>
        </row>
        <row r="11030">
          <cell r="A11030">
            <v>5100001</v>
          </cell>
          <cell r="B11030" t="str">
            <v>ALL OTHER COSTS AND EXPENSES</v>
          </cell>
        </row>
        <row r="11031">
          <cell r="A11031">
            <v>5100001</v>
          </cell>
          <cell r="B11031" t="str">
            <v>ALL OTHER COSTS AND EXPENSES</v>
          </cell>
        </row>
        <row r="11032">
          <cell r="A11032">
            <v>5100001</v>
          </cell>
          <cell r="B11032" t="str">
            <v>ALL OTHER COSTS AND EXPENSES</v>
          </cell>
        </row>
        <row r="11033">
          <cell r="A11033">
            <v>5100001</v>
          </cell>
          <cell r="B11033" t="str">
            <v>ALL OTHER COSTS AND EXPENSES</v>
          </cell>
        </row>
        <row r="11034">
          <cell r="A11034">
            <v>5100001</v>
          </cell>
          <cell r="B11034" t="str">
            <v>ALL OTHER COSTS AND EXPENSES</v>
          </cell>
        </row>
        <row r="11035">
          <cell r="A11035">
            <v>5100001</v>
          </cell>
          <cell r="B11035" t="str">
            <v>ALL OTHER COSTS AND EXPENSES</v>
          </cell>
        </row>
        <row r="11036">
          <cell r="A11036">
            <v>5100001</v>
          </cell>
          <cell r="B11036" t="str">
            <v>ALL OTHER COSTS AND EXPENSES</v>
          </cell>
        </row>
        <row r="11037">
          <cell r="A11037">
            <v>5100001</v>
          </cell>
          <cell r="B11037" t="str">
            <v>ALL OTHER COSTS AND EXPENSES</v>
          </cell>
        </row>
        <row r="11038">
          <cell r="A11038">
            <v>5100001</v>
          </cell>
          <cell r="B11038" t="str">
            <v>ALL OTHER COSTS AND EXPENSES</v>
          </cell>
        </row>
        <row r="11039">
          <cell r="A11039">
            <v>5100001</v>
          </cell>
          <cell r="B11039" t="str">
            <v>ALL OTHER COSTS AND EXPENSES</v>
          </cell>
        </row>
        <row r="11040">
          <cell r="A11040">
            <v>5100001</v>
          </cell>
          <cell r="B11040" t="str">
            <v>ALL OTHER COSTS AND EXPENSES</v>
          </cell>
        </row>
        <row r="11041">
          <cell r="A11041">
            <v>5100001</v>
          </cell>
          <cell r="B11041" t="str">
            <v>ALL OTHER COSTS AND EXPENSES</v>
          </cell>
        </row>
        <row r="11042">
          <cell r="A11042">
            <v>5100001</v>
          </cell>
          <cell r="B11042" t="str">
            <v>ALL OTHER COSTS AND EXPENSES</v>
          </cell>
        </row>
        <row r="11043">
          <cell r="A11043">
            <v>5100001</v>
          </cell>
          <cell r="B11043" t="str">
            <v>ALL OTHER COSTS AND EXPENSES</v>
          </cell>
        </row>
        <row r="11044">
          <cell r="A11044">
            <v>5100001</v>
          </cell>
          <cell r="B11044" t="str">
            <v>ALL OTHER COSTS AND EXPENSES</v>
          </cell>
        </row>
        <row r="11045">
          <cell r="A11045">
            <v>5100001</v>
          </cell>
          <cell r="B11045" t="str">
            <v>ALL OTHER COSTS AND EXPENSES</v>
          </cell>
        </row>
        <row r="11046">
          <cell r="A11046">
            <v>5100001</v>
          </cell>
          <cell r="B11046" t="str">
            <v>ALL OTHER COSTS AND EXPENSES</v>
          </cell>
        </row>
        <row r="11047">
          <cell r="A11047">
            <v>5100001</v>
          </cell>
          <cell r="B11047" t="str">
            <v>ALL OTHER COSTS AND EXPENSES</v>
          </cell>
        </row>
        <row r="11048">
          <cell r="A11048">
            <v>5100001</v>
          </cell>
          <cell r="B11048" t="str">
            <v>ALL OTHER COSTS AND EXPENSES</v>
          </cell>
        </row>
        <row r="11049">
          <cell r="A11049">
            <v>5100001</v>
          </cell>
          <cell r="B11049" t="str">
            <v>ALL OTHER COSTS AND EXPENSES</v>
          </cell>
        </row>
        <row r="11050">
          <cell r="A11050">
            <v>5100001</v>
          </cell>
          <cell r="B11050" t="str">
            <v>ALL OTHER COSTS AND EXPENSES</v>
          </cell>
        </row>
        <row r="11051">
          <cell r="A11051">
            <v>5100001</v>
          </cell>
          <cell r="B11051" t="str">
            <v>ALL OTHER COSTS AND EXPENSES</v>
          </cell>
        </row>
        <row r="11052">
          <cell r="A11052">
            <v>5100001</v>
          </cell>
          <cell r="B11052" t="str">
            <v>ALL OTHER COSTS AND EXPENSES</v>
          </cell>
        </row>
        <row r="11053">
          <cell r="A11053">
            <v>5100001</v>
          </cell>
          <cell r="B11053" t="str">
            <v>ALL OTHER COSTS AND EXPENSES</v>
          </cell>
        </row>
        <row r="11054">
          <cell r="A11054">
            <v>5100001</v>
          </cell>
          <cell r="B11054" t="str">
            <v>ALL OTHER COSTS AND EXPENSES</v>
          </cell>
        </row>
        <row r="11055">
          <cell r="A11055">
            <v>5100001</v>
          </cell>
          <cell r="B11055" t="str">
            <v>ALL OTHER COSTS AND EXPENSES</v>
          </cell>
        </row>
        <row r="11056">
          <cell r="A11056">
            <v>5100001</v>
          </cell>
          <cell r="B11056" t="str">
            <v>ALL OTHER COSTS AND EXPENSES</v>
          </cell>
        </row>
        <row r="11057">
          <cell r="A11057">
            <v>5100001</v>
          </cell>
          <cell r="B11057" t="str">
            <v>ALL OTHER COSTS AND EXPENSES</v>
          </cell>
        </row>
        <row r="11058">
          <cell r="A11058">
            <v>5100001</v>
          </cell>
          <cell r="B11058" t="str">
            <v>ALL OTHER COSTS AND EXPENSES</v>
          </cell>
        </row>
        <row r="11059">
          <cell r="A11059">
            <v>5100001</v>
          </cell>
          <cell r="B11059" t="str">
            <v>ALL OTHER COSTS AND EXPENSES</v>
          </cell>
        </row>
        <row r="11060">
          <cell r="A11060">
            <v>5100001</v>
          </cell>
          <cell r="B11060" t="str">
            <v>ALL OTHER COSTS AND EXPENSES</v>
          </cell>
        </row>
        <row r="11061">
          <cell r="A11061">
            <v>5100001</v>
          </cell>
          <cell r="B11061" t="str">
            <v>ALL OTHER COSTS AND EXPENSES</v>
          </cell>
        </row>
        <row r="11062">
          <cell r="A11062">
            <v>5100001</v>
          </cell>
          <cell r="B11062" t="str">
            <v>ALL OTHER COSTS AND EXPENSES</v>
          </cell>
        </row>
        <row r="11063">
          <cell r="A11063">
            <v>5100001</v>
          </cell>
          <cell r="B11063" t="str">
            <v>ALL OTHER COSTS AND EXPENSES</v>
          </cell>
        </row>
        <row r="11064">
          <cell r="A11064">
            <v>5100001</v>
          </cell>
          <cell r="B11064" t="str">
            <v>ALL OTHER COSTS AND EXPENSES</v>
          </cell>
        </row>
        <row r="11065">
          <cell r="A11065">
            <v>5100001</v>
          </cell>
          <cell r="B11065" t="str">
            <v>ALL OTHER COSTS AND EXPENSES</v>
          </cell>
        </row>
        <row r="11066">
          <cell r="A11066">
            <v>5100001</v>
          </cell>
          <cell r="B11066" t="str">
            <v>ALL OTHER COSTS AND EXPENSES</v>
          </cell>
        </row>
        <row r="11067">
          <cell r="A11067">
            <v>5100001</v>
          </cell>
          <cell r="B11067" t="str">
            <v>ALL OTHER COSTS AND EXPENSES</v>
          </cell>
        </row>
        <row r="11068">
          <cell r="A11068">
            <v>5100001</v>
          </cell>
          <cell r="B11068" t="str">
            <v>ALL OTHER COSTS AND EXPENSES</v>
          </cell>
        </row>
        <row r="11069">
          <cell r="A11069">
            <v>5100001</v>
          </cell>
          <cell r="B11069" t="str">
            <v>ALL OTHER COSTS AND EXPENSES</v>
          </cell>
        </row>
        <row r="11070">
          <cell r="A11070">
            <v>5100001</v>
          </cell>
          <cell r="B11070" t="str">
            <v>ALL OTHER COSTS AND EXPENSES</v>
          </cell>
        </row>
        <row r="11071">
          <cell r="A11071">
            <v>5100001</v>
          </cell>
          <cell r="B11071" t="str">
            <v>ALL OTHER COSTS AND EXPENSES</v>
          </cell>
        </row>
        <row r="11072">
          <cell r="A11072">
            <v>5100001</v>
          </cell>
          <cell r="B11072" t="str">
            <v>ALL OTHER COSTS AND EXPENSES</v>
          </cell>
        </row>
        <row r="11073">
          <cell r="A11073">
            <v>5100001</v>
          </cell>
          <cell r="B11073" t="str">
            <v>ALL OTHER COSTS AND EXPENSES</v>
          </cell>
        </row>
        <row r="11074">
          <cell r="A11074">
            <v>5100001</v>
          </cell>
          <cell r="B11074" t="str">
            <v>ALL OTHER COSTS AND EXPENSES</v>
          </cell>
        </row>
        <row r="11075">
          <cell r="A11075">
            <v>5100001</v>
          </cell>
          <cell r="B11075" t="str">
            <v>ALL OTHER COSTS AND EXPENSES</v>
          </cell>
        </row>
        <row r="11076">
          <cell r="A11076">
            <v>5100001</v>
          </cell>
          <cell r="B11076" t="str">
            <v>ALL OTHER COSTS AND EXPENSES</v>
          </cell>
        </row>
        <row r="11077">
          <cell r="A11077">
            <v>5100001</v>
          </cell>
          <cell r="B11077" t="str">
            <v>ALL OTHER COSTS AND EXPENSES</v>
          </cell>
        </row>
        <row r="11078">
          <cell r="A11078">
            <v>5100001</v>
          </cell>
          <cell r="B11078" t="str">
            <v>ALL OTHER COSTS AND EXPENSES</v>
          </cell>
        </row>
        <row r="11079">
          <cell r="A11079">
            <v>5100001</v>
          </cell>
          <cell r="B11079" t="str">
            <v>ALL OTHER COSTS AND EXPENSES</v>
          </cell>
        </row>
        <row r="11080">
          <cell r="A11080">
            <v>5100001</v>
          </cell>
          <cell r="B11080" t="str">
            <v>ALL OTHER COSTS AND EXPENSES</v>
          </cell>
        </row>
        <row r="11081">
          <cell r="A11081">
            <v>5100001</v>
          </cell>
          <cell r="B11081" t="str">
            <v>ALL OTHER COSTS AND EXPENSES</v>
          </cell>
        </row>
        <row r="11082">
          <cell r="A11082">
            <v>5100001</v>
          </cell>
          <cell r="B11082" t="str">
            <v>ALL OTHER COSTS AND EXPENSES</v>
          </cell>
        </row>
        <row r="11083">
          <cell r="A11083">
            <v>5100001</v>
          </cell>
          <cell r="B11083" t="str">
            <v>ALL OTHER COSTS AND EXPENSES</v>
          </cell>
        </row>
        <row r="11084">
          <cell r="A11084">
            <v>5100001</v>
          </cell>
          <cell r="B11084" t="str">
            <v>ALL OTHER COSTS AND EXPENSES</v>
          </cell>
        </row>
        <row r="11085">
          <cell r="A11085">
            <v>5100001</v>
          </cell>
          <cell r="B11085" t="str">
            <v>ALL OTHER COSTS AND EXPENSES</v>
          </cell>
        </row>
        <row r="11086">
          <cell r="A11086">
            <v>5100001</v>
          </cell>
          <cell r="B11086" t="str">
            <v>ALL OTHER COSTS AND EXPENSES</v>
          </cell>
        </row>
        <row r="11087">
          <cell r="A11087">
            <v>5100001</v>
          </cell>
          <cell r="B11087" t="str">
            <v>ALL OTHER COSTS AND EXPENSES</v>
          </cell>
        </row>
        <row r="11088">
          <cell r="A11088">
            <v>5100001</v>
          </cell>
          <cell r="B11088" t="str">
            <v>ALL OTHER COSTS AND EXPENSES</v>
          </cell>
        </row>
        <row r="11089">
          <cell r="A11089">
            <v>5100001</v>
          </cell>
          <cell r="B11089" t="str">
            <v>ALL OTHER COSTS AND EXPENSES</v>
          </cell>
        </row>
        <row r="11090">
          <cell r="A11090">
            <v>5100001</v>
          </cell>
          <cell r="B11090" t="str">
            <v>ALL OTHER COSTS AND EXPENSES</v>
          </cell>
        </row>
        <row r="11091">
          <cell r="A11091">
            <v>5100001</v>
          </cell>
          <cell r="B11091" t="str">
            <v>ALL OTHER COSTS AND EXPENSES</v>
          </cell>
        </row>
        <row r="11092">
          <cell r="A11092">
            <v>5100001</v>
          </cell>
          <cell r="B11092" t="str">
            <v>ALL OTHER COSTS AND EXPENSES</v>
          </cell>
        </row>
        <row r="11093">
          <cell r="A11093">
            <v>5100001</v>
          </cell>
          <cell r="B11093" t="str">
            <v>ALL OTHER COSTS AND EXPENSES</v>
          </cell>
        </row>
        <row r="11094">
          <cell r="A11094">
            <v>5100001</v>
          </cell>
          <cell r="B11094" t="str">
            <v>ALL OTHER COSTS AND EXPENSES</v>
          </cell>
        </row>
        <row r="11095">
          <cell r="A11095">
            <v>5100001</v>
          </cell>
          <cell r="B11095" t="str">
            <v>ALL OTHER COSTS AND EXPENSES</v>
          </cell>
        </row>
        <row r="11096">
          <cell r="A11096">
            <v>5100001</v>
          </cell>
          <cell r="B11096" t="str">
            <v>ALL OTHER COSTS AND EXPENSES</v>
          </cell>
        </row>
        <row r="11097">
          <cell r="A11097">
            <v>5100001</v>
          </cell>
          <cell r="B11097" t="str">
            <v>ALL OTHER COSTS AND EXPENSES</v>
          </cell>
        </row>
        <row r="11098">
          <cell r="A11098">
            <v>5100001</v>
          </cell>
          <cell r="B11098" t="str">
            <v>ALL OTHER COSTS AND EXPENSES</v>
          </cell>
        </row>
        <row r="11099">
          <cell r="A11099">
            <v>5100001</v>
          </cell>
          <cell r="B11099" t="str">
            <v>ALL OTHER COSTS AND EXPENSES</v>
          </cell>
        </row>
        <row r="11100">
          <cell r="A11100">
            <v>5100001</v>
          </cell>
          <cell r="B11100" t="str">
            <v>ALL OTHER COSTS AND EXPENSES</v>
          </cell>
        </row>
        <row r="11101">
          <cell r="A11101">
            <v>5100001</v>
          </cell>
          <cell r="B11101" t="str">
            <v>ALL OTHER COSTS AND EXPENSES</v>
          </cell>
        </row>
        <row r="11102">
          <cell r="A11102">
            <v>5100001</v>
          </cell>
          <cell r="B11102" t="str">
            <v>ALL OTHER COSTS AND EXPENSES</v>
          </cell>
        </row>
        <row r="11103">
          <cell r="A11103">
            <v>5100001</v>
          </cell>
          <cell r="B11103" t="str">
            <v>ALL OTHER COSTS AND EXPENSES</v>
          </cell>
        </row>
        <row r="11104">
          <cell r="A11104">
            <v>5100001</v>
          </cell>
          <cell r="B11104" t="str">
            <v>ALL OTHER COSTS AND EXPENSES</v>
          </cell>
        </row>
        <row r="11105">
          <cell r="A11105">
            <v>5100001</v>
          </cell>
          <cell r="B11105" t="str">
            <v>ALL OTHER COSTS AND EXPENSES</v>
          </cell>
        </row>
        <row r="11106">
          <cell r="A11106">
            <v>5100001</v>
          </cell>
          <cell r="B11106" t="str">
            <v>ALL OTHER COSTS AND EXPENSES</v>
          </cell>
        </row>
        <row r="11107">
          <cell r="A11107">
            <v>5100001</v>
          </cell>
          <cell r="B11107" t="str">
            <v>ALL OTHER COSTS AND EXPENSES</v>
          </cell>
        </row>
        <row r="11108">
          <cell r="A11108">
            <v>5100001</v>
          </cell>
          <cell r="B11108" t="str">
            <v>ALL OTHER COSTS AND EXPENSES</v>
          </cell>
        </row>
        <row r="11109">
          <cell r="A11109">
            <v>5100001</v>
          </cell>
          <cell r="B11109" t="str">
            <v>ALL OTHER COSTS AND EXPENSES</v>
          </cell>
        </row>
        <row r="11110">
          <cell r="A11110">
            <v>5100001</v>
          </cell>
          <cell r="B11110" t="str">
            <v>ALL OTHER COSTS AND EXPENSES</v>
          </cell>
        </row>
        <row r="11111">
          <cell r="A11111">
            <v>5100001</v>
          </cell>
          <cell r="B11111" t="str">
            <v>ALL OTHER COSTS AND EXPENSES</v>
          </cell>
        </row>
        <row r="11112">
          <cell r="A11112">
            <v>5100001</v>
          </cell>
          <cell r="B11112" t="str">
            <v>ALL OTHER COSTS AND EXPENSES</v>
          </cell>
        </row>
        <row r="11113">
          <cell r="A11113">
            <v>5100001</v>
          </cell>
          <cell r="B11113" t="str">
            <v>ALL OTHER COSTS AND EXPENSES</v>
          </cell>
        </row>
        <row r="11114">
          <cell r="A11114">
            <v>5100001</v>
          </cell>
          <cell r="B11114" t="str">
            <v>ALL OTHER COSTS AND EXPENSES</v>
          </cell>
        </row>
        <row r="11115">
          <cell r="A11115">
            <v>5100001</v>
          </cell>
          <cell r="B11115" t="str">
            <v>ALL OTHER COSTS AND EXPENSES</v>
          </cell>
        </row>
        <row r="11116">
          <cell r="A11116">
            <v>5100001</v>
          </cell>
          <cell r="B11116" t="str">
            <v>ALL OTHER COSTS AND EXPENSES</v>
          </cell>
        </row>
        <row r="11117">
          <cell r="A11117">
            <v>5100001</v>
          </cell>
          <cell r="B11117" t="str">
            <v>ALL OTHER COSTS AND EXPENSES</v>
          </cell>
        </row>
        <row r="11118">
          <cell r="A11118">
            <v>5100001</v>
          </cell>
          <cell r="B11118" t="str">
            <v>ALL OTHER COSTS AND EXPENSES</v>
          </cell>
        </row>
        <row r="11119">
          <cell r="A11119">
            <v>5100001</v>
          </cell>
          <cell r="B11119" t="str">
            <v>ALL OTHER COSTS AND EXPENSES</v>
          </cell>
        </row>
        <row r="11120">
          <cell r="A11120">
            <v>5100001</v>
          </cell>
          <cell r="B11120" t="str">
            <v>ALL OTHER COSTS AND EXPENSES</v>
          </cell>
        </row>
        <row r="11121">
          <cell r="A11121">
            <v>5100001</v>
          </cell>
          <cell r="B11121" t="str">
            <v>ALL OTHER COSTS AND EXPENSES</v>
          </cell>
        </row>
        <row r="11122">
          <cell r="A11122">
            <v>5100001</v>
          </cell>
          <cell r="B11122" t="str">
            <v>ALL OTHER COSTS AND EXPENSES</v>
          </cell>
        </row>
        <row r="11123">
          <cell r="A11123">
            <v>5100001</v>
          </cell>
          <cell r="B11123" t="str">
            <v>ALL OTHER COSTS AND EXPENSES</v>
          </cell>
        </row>
        <row r="11124">
          <cell r="A11124">
            <v>5100001</v>
          </cell>
          <cell r="B11124" t="str">
            <v>ALL OTHER COSTS AND EXPENSES</v>
          </cell>
        </row>
        <row r="11125">
          <cell r="A11125">
            <v>5100001</v>
          </cell>
          <cell r="B11125" t="str">
            <v>ALL OTHER COSTS AND EXPENSES</v>
          </cell>
        </row>
        <row r="11126">
          <cell r="A11126">
            <v>5100001</v>
          </cell>
          <cell r="B11126" t="str">
            <v>ALL OTHER COSTS AND EXPENSES</v>
          </cell>
        </row>
        <row r="11127">
          <cell r="A11127">
            <v>5100001</v>
          </cell>
          <cell r="B11127" t="str">
            <v>ALL OTHER COSTS AND EXPENSES</v>
          </cell>
        </row>
        <row r="11128">
          <cell r="A11128">
            <v>5100001</v>
          </cell>
          <cell r="B11128" t="str">
            <v>ALL OTHER COSTS AND EXPENSES</v>
          </cell>
        </row>
        <row r="11129">
          <cell r="A11129">
            <v>5100001</v>
          </cell>
          <cell r="B11129" t="str">
            <v>ALL OTHER COSTS AND EXPENSES</v>
          </cell>
        </row>
        <row r="11130">
          <cell r="A11130">
            <v>5100001</v>
          </cell>
          <cell r="B11130" t="str">
            <v>ALL OTHER COSTS AND EXPENSES</v>
          </cell>
        </row>
        <row r="11131">
          <cell r="A11131">
            <v>5100001</v>
          </cell>
          <cell r="B11131" t="str">
            <v>ALL OTHER COSTS AND EXPENSES</v>
          </cell>
        </row>
        <row r="11132">
          <cell r="A11132">
            <v>5100001</v>
          </cell>
          <cell r="B11132" t="str">
            <v>ALL OTHER COSTS AND EXPENSES</v>
          </cell>
        </row>
        <row r="11133">
          <cell r="A11133">
            <v>5100001</v>
          </cell>
          <cell r="B11133" t="str">
            <v>ALL OTHER COSTS AND EXPENSES</v>
          </cell>
        </row>
        <row r="11134">
          <cell r="A11134">
            <v>5100001</v>
          </cell>
          <cell r="B11134" t="str">
            <v>ALL OTHER COSTS AND EXPENSES</v>
          </cell>
        </row>
        <row r="11135">
          <cell r="A11135">
            <v>5100001</v>
          </cell>
          <cell r="B11135" t="str">
            <v>ALL OTHER COSTS AND EXPENSES</v>
          </cell>
        </row>
        <row r="11136">
          <cell r="A11136">
            <v>5100001</v>
          </cell>
          <cell r="B11136" t="str">
            <v>ALL OTHER COSTS AND EXPENSES</v>
          </cell>
        </row>
        <row r="11137">
          <cell r="A11137">
            <v>5100001</v>
          </cell>
          <cell r="B11137" t="str">
            <v>ALL OTHER COSTS AND EXPENSES</v>
          </cell>
        </row>
        <row r="11138">
          <cell r="A11138">
            <v>5100001</v>
          </cell>
          <cell r="B11138" t="str">
            <v>ALL OTHER COSTS AND EXPENSES</v>
          </cell>
        </row>
        <row r="11139">
          <cell r="A11139">
            <v>5100001</v>
          </cell>
          <cell r="B11139" t="str">
            <v>ALL OTHER COSTS AND EXPENSES</v>
          </cell>
        </row>
        <row r="11140">
          <cell r="A11140">
            <v>5100001</v>
          </cell>
          <cell r="B11140" t="str">
            <v>ALL OTHER COSTS AND EXPENSES</v>
          </cell>
        </row>
        <row r="11141">
          <cell r="A11141">
            <v>5100001</v>
          </cell>
          <cell r="B11141" t="str">
            <v>ALL OTHER COSTS AND EXPENSES</v>
          </cell>
        </row>
        <row r="11142">
          <cell r="A11142">
            <v>5100001</v>
          </cell>
          <cell r="B11142" t="str">
            <v>ALL OTHER COSTS AND EXPENSES</v>
          </cell>
        </row>
        <row r="11143">
          <cell r="A11143">
            <v>5100001</v>
          </cell>
          <cell r="B11143" t="str">
            <v>ALL OTHER COSTS AND EXPENSES</v>
          </cell>
        </row>
        <row r="11144">
          <cell r="A11144">
            <v>5100001</v>
          </cell>
          <cell r="B11144" t="str">
            <v>ALL OTHER COSTS AND EXPENSES</v>
          </cell>
        </row>
        <row r="11145">
          <cell r="A11145">
            <v>5100001</v>
          </cell>
          <cell r="B11145" t="str">
            <v>ALL OTHER COSTS AND EXPENSES</v>
          </cell>
        </row>
        <row r="11146">
          <cell r="A11146">
            <v>5100001</v>
          </cell>
          <cell r="B11146" t="str">
            <v>ALL OTHER COSTS AND EXPENSES</v>
          </cell>
        </row>
        <row r="11147">
          <cell r="A11147">
            <v>5100001</v>
          </cell>
          <cell r="B11147" t="str">
            <v>ALL OTHER COSTS AND EXPENSES</v>
          </cell>
        </row>
        <row r="11148">
          <cell r="A11148">
            <v>5100001</v>
          </cell>
          <cell r="B11148" t="str">
            <v>ALL OTHER COSTS AND EXPENSES</v>
          </cell>
        </row>
        <row r="11149">
          <cell r="A11149">
            <v>5100001</v>
          </cell>
          <cell r="B11149" t="str">
            <v>ALL OTHER COSTS AND EXPENSES</v>
          </cell>
        </row>
        <row r="11150">
          <cell r="A11150">
            <v>5100001</v>
          </cell>
          <cell r="B11150" t="str">
            <v>ALL OTHER COSTS AND EXPENSES</v>
          </cell>
        </row>
        <row r="11151">
          <cell r="A11151">
            <v>5100001</v>
          </cell>
          <cell r="B11151" t="str">
            <v>ALL OTHER COSTS AND EXPENSES</v>
          </cell>
        </row>
        <row r="11152">
          <cell r="A11152">
            <v>5100001</v>
          </cell>
          <cell r="B11152" t="str">
            <v>ALL OTHER COSTS AND EXPENSES</v>
          </cell>
        </row>
        <row r="11153">
          <cell r="A11153">
            <v>5100001</v>
          </cell>
          <cell r="B11153" t="str">
            <v>ALL OTHER COSTS AND EXPENSES</v>
          </cell>
        </row>
        <row r="11154">
          <cell r="A11154">
            <v>5100001</v>
          </cell>
          <cell r="B11154" t="str">
            <v>ALL OTHER COSTS AND EXPENSES</v>
          </cell>
        </row>
        <row r="11155">
          <cell r="A11155">
            <v>5100001</v>
          </cell>
          <cell r="B11155" t="str">
            <v>ALL OTHER COSTS AND EXPENSES</v>
          </cell>
        </row>
        <row r="11156">
          <cell r="A11156">
            <v>5100001</v>
          </cell>
          <cell r="B11156" t="str">
            <v>ALL OTHER COSTS AND EXPENSES</v>
          </cell>
        </row>
        <row r="11157">
          <cell r="A11157">
            <v>5100001</v>
          </cell>
          <cell r="B11157" t="str">
            <v>ALL OTHER COSTS AND EXPENSES</v>
          </cell>
        </row>
        <row r="11158">
          <cell r="A11158">
            <v>5100001</v>
          </cell>
          <cell r="B11158" t="str">
            <v>ALL OTHER COSTS AND EXPENSES</v>
          </cell>
        </row>
        <row r="11159">
          <cell r="A11159">
            <v>5100001</v>
          </cell>
          <cell r="B11159" t="str">
            <v>ALL OTHER COSTS AND EXPENSES</v>
          </cell>
        </row>
        <row r="11160">
          <cell r="A11160">
            <v>5100001</v>
          </cell>
          <cell r="B11160" t="str">
            <v>ALL OTHER COSTS AND EXPENSES</v>
          </cell>
        </row>
        <row r="11161">
          <cell r="A11161">
            <v>5100001</v>
          </cell>
          <cell r="B11161" t="str">
            <v>ALL OTHER COSTS AND EXPENSES</v>
          </cell>
        </row>
        <row r="11162">
          <cell r="A11162">
            <v>5100001</v>
          </cell>
          <cell r="B11162" t="str">
            <v>ALL OTHER COSTS AND EXPENSES</v>
          </cell>
        </row>
        <row r="11163">
          <cell r="A11163">
            <v>5100001</v>
          </cell>
          <cell r="B11163" t="str">
            <v>ALL OTHER COSTS AND EXPENSES</v>
          </cell>
        </row>
        <row r="11164">
          <cell r="A11164">
            <v>5100001</v>
          </cell>
          <cell r="B11164" t="str">
            <v>ALL OTHER COSTS AND EXPENSES</v>
          </cell>
        </row>
        <row r="11165">
          <cell r="A11165">
            <v>5100001</v>
          </cell>
          <cell r="B11165" t="str">
            <v>ALL OTHER COSTS AND EXPENSES</v>
          </cell>
        </row>
        <row r="11166">
          <cell r="A11166">
            <v>5100001</v>
          </cell>
          <cell r="B11166" t="str">
            <v>ALL OTHER COSTS AND EXPENSES</v>
          </cell>
        </row>
        <row r="11167">
          <cell r="A11167">
            <v>5100001</v>
          </cell>
          <cell r="B11167" t="str">
            <v>ALL OTHER COSTS AND EXPENSES</v>
          </cell>
        </row>
        <row r="11168">
          <cell r="A11168">
            <v>5100001</v>
          </cell>
          <cell r="B11168" t="str">
            <v>ALL OTHER COSTS AND EXPENSES</v>
          </cell>
        </row>
        <row r="11169">
          <cell r="A11169">
            <v>5100001</v>
          </cell>
          <cell r="B11169" t="str">
            <v>ALL OTHER COSTS AND EXPENSES</v>
          </cell>
        </row>
        <row r="11170">
          <cell r="A11170">
            <v>5100001</v>
          </cell>
          <cell r="B11170" t="str">
            <v>ALL OTHER COSTS AND EXPENSES</v>
          </cell>
        </row>
        <row r="11171">
          <cell r="A11171">
            <v>5100001</v>
          </cell>
          <cell r="B11171" t="str">
            <v>ALL OTHER COSTS AND EXPENSES</v>
          </cell>
        </row>
        <row r="11172">
          <cell r="A11172">
            <v>5100001</v>
          </cell>
          <cell r="B11172" t="str">
            <v>ALL OTHER COSTS AND EXPENSES</v>
          </cell>
        </row>
        <row r="11173">
          <cell r="A11173">
            <v>5100001</v>
          </cell>
          <cell r="B11173" t="str">
            <v>ALL OTHER COSTS AND EXPENSES</v>
          </cell>
        </row>
        <row r="11174">
          <cell r="A11174">
            <v>5100001</v>
          </cell>
          <cell r="B11174" t="str">
            <v>ALL OTHER COSTS AND EXPENSES</v>
          </cell>
        </row>
        <row r="11175">
          <cell r="A11175">
            <v>5100001</v>
          </cell>
          <cell r="B11175" t="str">
            <v>ALL OTHER COSTS AND EXPENSES</v>
          </cell>
        </row>
        <row r="11176">
          <cell r="A11176">
            <v>5100001</v>
          </cell>
          <cell r="B11176" t="str">
            <v>ALL OTHER COSTS AND EXPENSES</v>
          </cell>
        </row>
        <row r="11177">
          <cell r="A11177">
            <v>5100001</v>
          </cell>
          <cell r="B11177" t="str">
            <v>ALL OTHER COSTS AND EXPENSES</v>
          </cell>
        </row>
        <row r="11178">
          <cell r="A11178">
            <v>5100001</v>
          </cell>
          <cell r="B11178" t="str">
            <v>ALL OTHER COSTS AND EXPENSES</v>
          </cell>
        </row>
        <row r="11179">
          <cell r="A11179">
            <v>5100001</v>
          </cell>
          <cell r="B11179" t="str">
            <v>ALL OTHER COSTS AND EXPENSES</v>
          </cell>
        </row>
        <row r="11180">
          <cell r="A11180">
            <v>5100001</v>
          </cell>
          <cell r="B11180" t="str">
            <v>ALL OTHER COSTS AND EXPENSES</v>
          </cell>
        </row>
        <row r="11181">
          <cell r="A11181">
            <v>5100001</v>
          </cell>
          <cell r="B11181" t="str">
            <v>ALL OTHER COSTS AND EXPENSES</v>
          </cell>
        </row>
        <row r="11182">
          <cell r="A11182">
            <v>5100001</v>
          </cell>
          <cell r="B11182" t="str">
            <v>ALL OTHER COSTS AND EXPENSES</v>
          </cell>
        </row>
        <row r="11183">
          <cell r="A11183">
            <v>5100001</v>
          </cell>
          <cell r="B11183" t="str">
            <v>ALL OTHER COSTS AND EXPENSES</v>
          </cell>
        </row>
        <row r="11184">
          <cell r="A11184">
            <v>5100001</v>
          </cell>
          <cell r="B11184" t="str">
            <v>ALL OTHER COSTS AND EXPENSES</v>
          </cell>
        </row>
        <row r="11185">
          <cell r="A11185">
            <v>5100001</v>
          </cell>
          <cell r="B11185" t="str">
            <v>ALL OTHER COSTS AND EXPENSES</v>
          </cell>
        </row>
        <row r="11186">
          <cell r="A11186">
            <v>5100001</v>
          </cell>
          <cell r="B11186" t="str">
            <v>ALL OTHER COSTS AND EXPENSES</v>
          </cell>
        </row>
        <row r="11187">
          <cell r="A11187">
            <v>5100001</v>
          </cell>
          <cell r="B11187" t="str">
            <v>ALL OTHER COSTS AND EXPENSES</v>
          </cell>
        </row>
        <row r="11188">
          <cell r="A11188">
            <v>5100001</v>
          </cell>
          <cell r="B11188" t="str">
            <v>ALL OTHER COSTS AND EXPENSES</v>
          </cell>
        </row>
        <row r="11189">
          <cell r="A11189">
            <v>5100001</v>
          </cell>
          <cell r="B11189" t="str">
            <v>ALL OTHER COSTS AND EXPENSES</v>
          </cell>
        </row>
        <row r="11190">
          <cell r="A11190">
            <v>5100001</v>
          </cell>
          <cell r="B11190" t="str">
            <v>ALL OTHER COSTS AND EXPENSES</v>
          </cell>
        </row>
        <row r="11191">
          <cell r="A11191">
            <v>5100001</v>
          </cell>
          <cell r="B11191" t="str">
            <v>ALL OTHER COSTS AND EXPENSES</v>
          </cell>
        </row>
        <row r="11192">
          <cell r="A11192">
            <v>5100001</v>
          </cell>
          <cell r="B11192" t="str">
            <v>ALL OTHER COSTS AND EXPENSES</v>
          </cell>
        </row>
        <row r="11193">
          <cell r="A11193">
            <v>5100001</v>
          </cell>
          <cell r="B11193" t="str">
            <v>ALL OTHER COSTS AND EXPENSES</v>
          </cell>
        </row>
        <row r="11194">
          <cell r="A11194">
            <v>5100001</v>
          </cell>
          <cell r="B11194" t="str">
            <v>ALL OTHER COSTS AND EXPENSES</v>
          </cell>
        </row>
        <row r="11195">
          <cell r="A11195">
            <v>5100001</v>
          </cell>
          <cell r="B11195" t="str">
            <v>ALL OTHER COSTS AND EXPENSES</v>
          </cell>
        </row>
        <row r="11196">
          <cell r="A11196">
            <v>5100001</v>
          </cell>
          <cell r="B11196" t="str">
            <v>ALL OTHER COSTS AND EXPENSES</v>
          </cell>
        </row>
        <row r="11197">
          <cell r="A11197">
            <v>5100001</v>
          </cell>
          <cell r="B11197" t="str">
            <v>ALL OTHER COSTS AND EXPENSES</v>
          </cell>
        </row>
        <row r="11198">
          <cell r="A11198">
            <v>5100001</v>
          </cell>
          <cell r="B11198" t="str">
            <v>ALL OTHER COSTS AND EXPENSES</v>
          </cell>
        </row>
        <row r="11199">
          <cell r="A11199">
            <v>5100001</v>
          </cell>
          <cell r="B11199" t="str">
            <v>ALL OTHER COSTS AND EXPENSES</v>
          </cell>
        </row>
        <row r="11200">
          <cell r="A11200">
            <v>5100001</v>
          </cell>
          <cell r="B11200" t="str">
            <v>ALL OTHER COSTS AND EXPENSES</v>
          </cell>
        </row>
        <row r="11201">
          <cell r="A11201">
            <v>5100001</v>
          </cell>
          <cell r="B11201" t="str">
            <v>ALL OTHER COSTS AND EXPENSES</v>
          </cell>
        </row>
        <row r="11202">
          <cell r="A11202">
            <v>5100001</v>
          </cell>
          <cell r="B11202" t="str">
            <v>ALL OTHER COSTS AND EXPENSES</v>
          </cell>
        </row>
        <row r="11203">
          <cell r="A11203">
            <v>5100001</v>
          </cell>
          <cell r="B11203" t="str">
            <v>ALL OTHER COSTS AND EXPENSES</v>
          </cell>
        </row>
        <row r="11204">
          <cell r="A11204">
            <v>5100001</v>
          </cell>
          <cell r="B11204" t="str">
            <v>ALL OTHER COSTS AND EXPENSES</v>
          </cell>
        </row>
        <row r="11205">
          <cell r="A11205">
            <v>5100001</v>
          </cell>
          <cell r="B11205" t="str">
            <v>ALL OTHER COSTS AND EXPENSES</v>
          </cell>
        </row>
        <row r="11206">
          <cell r="A11206">
            <v>5100001</v>
          </cell>
          <cell r="B11206" t="str">
            <v>ALL OTHER COSTS AND EXPENSES</v>
          </cell>
        </row>
        <row r="11207">
          <cell r="A11207">
            <v>5100001</v>
          </cell>
          <cell r="B11207" t="str">
            <v>ALL OTHER COSTS AND EXPENSES</v>
          </cell>
        </row>
        <row r="11208">
          <cell r="A11208">
            <v>5100001</v>
          </cell>
          <cell r="B11208" t="str">
            <v>ALL OTHER COSTS AND EXPENSES</v>
          </cell>
        </row>
        <row r="11209">
          <cell r="A11209">
            <v>5100001</v>
          </cell>
          <cell r="B11209" t="str">
            <v>ALL OTHER COSTS AND EXPENSES</v>
          </cell>
        </row>
        <row r="11210">
          <cell r="A11210">
            <v>5100001</v>
          </cell>
          <cell r="B11210" t="str">
            <v>ALL OTHER COSTS AND EXPENSES</v>
          </cell>
        </row>
        <row r="11211">
          <cell r="A11211">
            <v>5100001</v>
          </cell>
          <cell r="B11211" t="str">
            <v>ALL OTHER COSTS AND EXPENSES</v>
          </cell>
        </row>
        <row r="11212">
          <cell r="A11212">
            <v>5100001</v>
          </cell>
          <cell r="B11212" t="str">
            <v>ALL OTHER COSTS AND EXPENSES</v>
          </cell>
        </row>
        <row r="11213">
          <cell r="A11213">
            <v>5100001</v>
          </cell>
          <cell r="B11213" t="str">
            <v>ALL OTHER COSTS AND EXPENSES</v>
          </cell>
        </row>
        <row r="11214">
          <cell r="A11214">
            <v>5100001</v>
          </cell>
          <cell r="B11214" t="str">
            <v>ALL OTHER COSTS AND EXPENSES</v>
          </cell>
        </row>
        <row r="11215">
          <cell r="A11215">
            <v>5100001</v>
          </cell>
          <cell r="B11215" t="str">
            <v>ALL OTHER COSTS AND EXPENSES</v>
          </cell>
        </row>
        <row r="11216">
          <cell r="A11216">
            <v>5100001</v>
          </cell>
          <cell r="B11216" t="str">
            <v>ALL OTHER COSTS AND EXPENSES</v>
          </cell>
        </row>
        <row r="11217">
          <cell r="A11217">
            <v>5100001</v>
          </cell>
          <cell r="B11217" t="str">
            <v>ALL OTHER COSTS AND EXPENSES</v>
          </cell>
        </row>
        <row r="11218">
          <cell r="A11218">
            <v>5100001</v>
          </cell>
          <cell r="B11218" t="str">
            <v>ALL OTHER COSTS AND EXPENSES</v>
          </cell>
        </row>
        <row r="11219">
          <cell r="A11219">
            <v>5100001</v>
          </cell>
          <cell r="B11219" t="str">
            <v>ALL OTHER COSTS AND EXPENSES</v>
          </cell>
        </row>
        <row r="11220">
          <cell r="A11220">
            <v>5100001</v>
          </cell>
          <cell r="B11220" t="str">
            <v>ALL OTHER COSTS AND EXPENSES</v>
          </cell>
        </row>
        <row r="11221">
          <cell r="A11221">
            <v>5100001</v>
          </cell>
          <cell r="B11221" t="str">
            <v>ALL OTHER COSTS AND EXPENSES</v>
          </cell>
        </row>
        <row r="11222">
          <cell r="A11222">
            <v>5100001</v>
          </cell>
          <cell r="B11222" t="str">
            <v>ALL OTHER COSTS AND EXPENSES</v>
          </cell>
        </row>
        <row r="11223">
          <cell r="A11223">
            <v>5100001</v>
          </cell>
          <cell r="B11223" t="str">
            <v>ALL OTHER COSTS AND EXPENSES</v>
          </cell>
        </row>
        <row r="11224">
          <cell r="A11224">
            <v>5100001</v>
          </cell>
          <cell r="B11224" t="str">
            <v>ALL OTHER COSTS AND EXPENSES</v>
          </cell>
        </row>
        <row r="11225">
          <cell r="A11225">
            <v>5100001</v>
          </cell>
          <cell r="B11225" t="str">
            <v>ALL OTHER COSTS AND EXPENSES</v>
          </cell>
        </row>
        <row r="11226">
          <cell r="A11226">
            <v>5100001</v>
          </cell>
          <cell r="B11226" t="str">
            <v>ALL OTHER COSTS AND EXPENSES</v>
          </cell>
        </row>
        <row r="11227">
          <cell r="A11227">
            <v>5100001</v>
          </cell>
          <cell r="B11227" t="str">
            <v>ALL OTHER COSTS AND EXPENSES</v>
          </cell>
        </row>
        <row r="11228">
          <cell r="A11228">
            <v>5100001</v>
          </cell>
          <cell r="B11228" t="str">
            <v>ALL OTHER COSTS AND EXPENSES</v>
          </cell>
        </row>
        <row r="11229">
          <cell r="A11229">
            <v>5100001</v>
          </cell>
          <cell r="B11229" t="str">
            <v>ALL OTHER COSTS AND EXPENSES</v>
          </cell>
        </row>
        <row r="11230">
          <cell r="A11230">
            <v>5100001</v>
          </cell>
          <cell r="B11230" t="str">
            <v>ALL OTHER COSTS AND EXPENSES</v>
          </cell>
        </row>
        <row r="11231">
          <cell r="A11231">
            <v>5100001</v>
          </cell>
          <cell r="B11231" t="str">
            <v>ALL OTHER COSTS AND EXPENSES</v>
          </cell>
        </row>
        <row r="11232">
          <cell r="A11232">
            <v>5100001</v>
          </cell>
          <cell r="B11232" t="str">
            <v>ALL OTHER COSTS AND EXPENSES</v>
          </cell>
        </row>
        <row r="11233">
          <cell r="A11233">
            <v>5100001</v>
          </cell>
          <cell r="B11233" t="str">
            <v>ALL OTHER COSTS AND EXPENSES</v>
          </cell>
        </row>
        <row r="11234">
          <cell r="A11234">
            <v>5100001</v>
          </cell>
          <cell r="B11234" t="str">
            <v>ALL OTHER COSTS AND EXPENSES</v>
          </cell>
        </row>
        <row r="11235">
          <cell r="A11235">
            <v>5100001</v>
          </cell>
          <cell r="B11235" t="str">
            <v>ALL OTHER COSTS AND EXPENSES</v>
          </cell>
        </row>
        <row r="11236">
          <cell r="A11236">
            <v>5100001</v>
          </cell>
          <cell r="B11236" t="str">
            <v>ALL OTHER COSTS AND EXPENSES</v>
          </cell>
        </row>
        <row r="11237">
          <cell r="A11237">
            <v>5100001</v>
          </cell>
          <cell r="B11237" t="str">
            <v>ALL OTHER COSTS AND EXPENSES</v>
          </cell>
        </row>
        <row r="11238">
          <cell r="A11238">
            <v>5100001</v>
          </cell>
          <cell r="B11238" t="str">
            <v>ALL OTHER COSTS AND EXPENSES</v>
          </cell>
        </row>
        <row r="11239">
          <cell r="A11239">
            <v>5100001</v>
          </cell>
          <cell r="B11239" t="str">
            <v>ALL OTHER COSTS AND EXPENSES</v>
          </cell>
        </row>
        <row r="11240">
          <cell r="A11240">
            <v>5100001</v>
          </cell>
          <cell r="B11240" t="str">
            <v>ALL OTHER COSTS AND EXPENSES</v>
          </cell>
        </row>
        <row r="11241">
          <cell r="A11241">
            <v>5100001</v>
          </cell>
          <cell r="B11241" t="str">
            <v>ALL OTHER COSTS AND EXPENSES</v>
          </cell>
        </row>
        <row r="11242">
          <cell r="A11242">
            <v>5100001</v>
          </cell>
          <cell r="B11242" t="str">
            <v>ALL OTHER COSTS AND EXPENSES</v>
          </cell>
        </row>
        <row r="11243">
          <cell r="A11243">
            <v>5100001</v>
          </cell>
          <cell r="B11243" t="str">
            <v>ALL OTHER COSTS AND EXPENSES</v>
          </cell>
        </row>
        <row r="11244">
          <cell r="A11244">
            <v>5100001</v>
          </cell>
          <cell r="B11244" t="str">
            <v>ALL OTHER COSTS AND EXPENSES</v>
          </cell>
        </row>
        <row r="11245">
          <cell r="A11245">
            <v>5100001</v>
          </cell>
          <cell r="B11245" t="str">
            <v>ALL OTHER COSTS AND EXPENSES</v>
          </cell>
        </row>
        <row r="11246">
          <cell r="A11246">
            <v>5100001</v>
          </cell>
          <cell r="B11246" t="str">
            <v>ALL OTHER COSTS AND EXPENSES</v>
          </cell>
        </row>
        <row r="11247">
          <cell r="A11247">
            <v>5100001</v>
          </cell>
          <cell r="B11247" t="str">
            <v>ALL OTHER COSTS AND EXPENSES</v>
          </cell>
        </row>
        <row r="11248">
          <cell r="A11248">
            <v>5100001</v>
          </cell>
          <cell r="B11248" t="str">
            <v>ALL OTHER COSTS AND EXPENSES</v>
          </cell>
        </row>
        <row r="11249">
          <cell r="A11249">
            <v>5100001</v>
          </cell>
          <cell r="B11249" t="str">
            <v>ALL OTHER COSTS AND EXPENSES</v>
          </cell>
        </row>
        <row r="11250">
          <cell r="A11250">
            <v>5100001</v>
          </cell>
          <cell r="B11250" t="str">
            <v>ALL OTHER COSTS AND EXPENSES</v>
          </cell>
        </row>
        <row r="11251">
          <cell r="A11251">
            <v>5100001</v>
          </cell>
          <cell r="B11251" t="str">
            <v>ALL OTHER COSTS AND EXPENSES</v>
          </cell>
        </row>
        <row r="11252">
          <cell r="A11252">
            <v>5100001</v>
          </cell>
          <cell r="B11252" t="str">
            <v>ALL OTHER COSTS AND EXPENSES</v>
          </cell>
        </row>
        <row r="11253">
          <cell r="A11253">
            <v>5100001</v>
          </cell>
          <cell r="B11253" t="str">
            <v>ALL OTHER COSTS AND EXPENSES</v>
          </cell>
        </row>
        <row r="11254">
          <cell r="A11254">
            <v>5100001</v>
          </cell>
          <cell r="B11254" t="str">
            <v>ALL OTHER COSTS AND EXPENSES</v>
          </cell>
        </row>
        <row r="11255">
          <cell r="A11255">
            <v>5100001</v>
          </cell>
          <cell r="B11255" t="str">
            <v>ALL OTHER COSTS AND EXPENSES</v>
          </cell>
        </row>
        <row r="11256">
          <cell r="A11256">
            <v>5100001</v>
          </cell>
          <cell r="B11256" t="str">
            <v>ALL OTHER COSTS AND EXPENSES</v>
          </cell>
        </row>
        <row r="11257">
          <cell r="A11257">
            <v>5100001</v>
          </cell>
          <cell r="B11257" t="str">
            <v>ALL OTHER COSTS AND EXPENSES</v>
          </cell>
        </row>
        <row r="11258">
          <cell r="A11258">
            <v>5100001</v>
          </cell>
          <cell r="B11258" t="str">
            <v>ALL OTHER COSTS AND EXPENSES</v>
          </cell>
        </row>
        <row r="11259">
          <cell r="A11259">
            <v>5100001</v>
          </cell>
          <cell r="B11259" t="str">
            <v>ALL OTHER COSTS AND EXPENSES</v>
          </cell>
        </row>
        <row r="11260">
          <cell r="A11260">
            <v>5100001</v>
          </cell>
          <cell r="B11260" t="str">
            <v>ALL OTHER COSTS AND EXPENSES</v>
          </cell>
        </row>
        <row r="11261">
          <cell r="A11261">
            <v>5100001</v>
          </cell>
          <cell r="B11261" t="str">
            <v>ALL OTHER COSTS AND EXPENSES</v>
          </cell>
        </row>
        <row r="11262">
          <cell r="A11262">
            <v>5100001</v>
          </cell>
          <cell r="B11262" t="str">
            <v>ALL OTHER COSTS AND EXPENSES</v>
          </cell>
        </row>
        <row r="11263">
          <cell r="A11263">
            <v>5100001</v>
          </cell>
          <cell r="B11263" t="str">
            <v>ALL OTHER COSTS AND EXPENSES</v>
          </cell>
        </row>
        <row r="11264">
          <cell r="A11264">
            <v>5100001</v>
          </cell>
          <cell r="B11264" t="str">
            <v>ALL OTHER COSTS AND EXPENSES</v>
          </cell>
        </row>
        <row r="11265">
          <cell r="A11265">
            <v>5100001</v>
          </cell>
          <cell r="B11265" t="str">
            <v>ALL OTHER COSTS AND EXPENSES</v>
          </cell>
        </row>
        <row r="11266">
          <cell r="A11266">
            <v>5100001</v>
          </cell>
          <cell r="B11266" t="str">
            <v>ALL OTHER COSTS AND EXPENSES</v>
          </cell>
        </row>
        <row r="11267">
          <cell r="A11267">
            <v>5100001</v>
          </cell>
          <cell r="B11267" t="str">
            <v>ALL OTHER COSTS AND EXPENSES</v>
          </cell>
        </row>
        <row r="11268">
          <cell r="A11268">
            <v>5100001</v>
          </cell>
          <cell r="B11268" t="str">
            <v>ALL OTHER COSTS AND EXPENSES</v>
          </cell>
        </row>
        <row r="11269">
          <cell r="A11269">
            <v>5100001</v>
          </cell>
          <cell r="B11269" t="str">
            <v>ALL OTHER COSTS AND EXPENSES</v>
          </cell>
        </row>
        <row r="11270">
          <cell r="A11270">
            <v>5100001</v>
          </cell>
          <cell r="B11270" t="str">
            <v>ALL OTHER COSTS AND EXPENSES</v>
          </cell>
        </row>
        <row r="11271">
          <cell r="A11271">
            <v>5100001</v>
          </cell>
          <cell r="B11271" t="str">
            <v>ALL OTHER COSTS AND EXPENSES</v>
          </cell>
        </row>
        <row r="11272">
          <cell r="A11272">
            <v>5100001</v>
          </cell>
          <cell r="B11272" t="str">
            <v>ALL OTHER COSTS AND EXPENSES</v>
          </cell>
        </row>
        <row r="11273">
          <cell r="A11273">
            <v>5100001</v>
          </cell>
          <cell r="B11273" t="str">
            <v>ALL OTHER COSTS AND EXPENSES</v>
          </cell>
        </row>
        <row r="11274">
          <cell r="A11274">
            <v>5100001</v>
          </cell>
          <cell r="B11274" t="str">
            <v>ALL OTHER COSTS AND EXPENSES</v>
          </cell>
        </row>
        <row r="11275">
          <cell r="A11275">
            <v>5100001</v>
          </cell>
          <cell r="B11275" t="str">
            <v>ALL OTHER COSTS AND EXPENSES</v>
          </cell>
        </row>
        <row r="11276">
          <cell r="A11276">
            <v>5100001</v>
          </cell>
          <cell r="B11276" t="str">
            <v>ALL OTHER COSTS AND EXPENSES</v>
          </cell>
        </row>
        <row r="11277">
          <cell r="A11277">
            <v>5100001</v>
          </cell>
          <cell r="B11277" t="str">
            <v>ALL OTHER COSTS AND EXPENSES</v>
          </cell>
        </row>
        <row r="11278">
          <cell r="A11278">
            <v>5100001</v>
          </cell>
          <cell r="B11278" t="str">
            <v>ALL OTHER COSTS AND EXPENSES</v>
          </cell>
        </row>
        <row r="11279">
          <cell r="A11279">
            <v>5100001</v>
          </cell>
          <cell r="B11279" t="str">
            <v>ALL OTHER COSTS AND EXPENSES</v>
          </cell>
        </row>
        <row r="11280">
          <cell r="A11280">
            <v>5100001</v>
          </cell>
          <cell r="B11280" t="str">
            <v>ALL OTHER COSTS AND EXPENSES</v>
          </cell>
        </row>
        <row r="11281">
          <cell r="A11281">
            <v>5100001</v>
          </cell>
          <cell r="B11281" t="str">
            <v>ALL OTHER COSTS AND EXPENSES</v>
          </cell>
        </row>
        <row r="11282">
          <cell r="A11282">
            <v>5100001</v>
          </cell>
          <cell r="B11282" t="str">
            <v>ALL OTHER COSTS AND EXPENSES</v>
          </cell>
        </row>
        <row r="11283">
          <cell r="A11283">
            <v>5100001</v>
          </cell>
          <cell r="B11283" t="str">
            <v>ALL OTHER COSTS AND EXPENSES</v>
          </cell>
        </row>
        <row r="11284">
          <cell r="A11284">
            <v>5100001</v>
          </cell>
          <cell r="B11284" t="str">
            <v>ALL OTHER COSTS AND EXPENSES</v>
          </cell>
        </row>
        <row r="11285">
          <cell r="A11285">
            <v>5100001</v>
          </cell>
          <cell r="B11285" t="str">
            <v>ALL OTHER COSTS AND EXPENSES</v>
          </cell>
        </row>
        <row r="11286">
          <cell r="A11286">
            <v>5100001</v>
          </cell>
          <cell r="B11286" t="str">
            <v>ALL OTHER COSTS AND EXPENSES</v>
          </cell>
        </row>
        <row r="11287">
          <cell r="A11287">
            <v>5100001</v>
          </cell>
          <cell r="B11287" t="str">
            <v>ALL OTHER COSTS AND EXPENSES</v>
          </cell>
        </row>
        <row r="11288">
          <cell r="A11288">
            <v>5100001</v>
          </cell>
          <cell r="B11288" t="str">
            <v>ALL OTHER COSTS AND EXPENSES</v>
          </cell>
        </row>
        <row r="11289">
          <cell r="A11289">
            <v>5100001</v>
          </cell>
          <cell r="B11289" t="str">
            <v>ALL OTHER COSTS AND EXPENSES</v>
          </cell>
        </row>
        <row r="11290">
          <cell r="A11290">
            <v>5100001</v>
          </cell>
          <cell r="B11290" t="str">
            <v>ALL OTHER COSTS AND EXPENSES</v>
          </cell>
        </row>
        <row r="11291">
          <cell r="A11291">
            <v>5100001</v>
          </cell>
          <cell r="B11291" t="str">
            <v>ALL OTHER COSTS AND EXPENSES</v>
          </cell>
        </row>
        <row r="11292">
          <cell r="A11292">
            <v>5100001</v>
          </cell>
          <cell r="B11292" t="str">
            <v>ALL OTHER COSTS AND EXPENSES</v>
          </cell>
        </row>
        <row r="11293">
          <cell r="A11293">
            <v>5100001</v>
          </cell>
          <cell r="B11293" t="str">
            <v>ALL OTHER COSTS AND EXPENSES</v>
          </cell>
        </row>
        <row r="11294">
          <cell r="A11294">
            <v>5100001</v>
          </cell>
          <cell r="B11294" t="str">
            <v>ALL OTHER COSTS AND EXPENSES</v>
          </cell>
        </row>
        <row r="11295">
          <cell r="A11295">
            <v>5100001</v>
          </cell>
          <cell r="B11295" t="str">
            <v>ALL OTHER COSTS AND EXPENSES</v>
          </cell>
        </row>
        <row r="11296">
          <cell r="A11296">
            <v>5100001</v>
          </cell>
          <cell r="B11296" t="str">
            <v>ALL OTHER COSTS AND EXPENSES</v>
          </cell>
        </row>
        <row r="11297">
          <cell r="A11297">
            <v>5100001</v>
          </cell>
          <cell r="B11297" t="str">
            <v>ALL OTHER COSTS AND EXPENSES</v>
          </cell>
        </row>
        <row r="11298">
          <cell r="A11298">
            <v>5100001</v>
          </cell>
          <cell r="B11298" t="str">
            <v>ALL OTHER COSTS AND EXPENSES</v>
          </cell>
        </row>
        <row r="11299">
          <cell r="A11299">
            <v>5100001</v>
          </cell>
          <cell r="B11299" t="str">
            <v>ALL OTHER COSTS AND EXPENSES</v>
          </cell>
        </row>
        <row r="11300">
          <cell r="A11300">
            <v>5100001</v>
          </cell>
          <cell r="B11300" t="str">
            <v>ALL OTHER COSTS AND EXPENSES</v>
          </cell>
        </row>
        <row r="11301">
          <cell r="A11301">
            <v>5100001</v>
          </cell>
          <cell r="B11301" t="str">
            <v>ALL OTHER COSTS AND EXPENSES</v>
          </cell>
        </row>
        <row r="11302">
          <cell r="A11302">
            <v>5100001</v>
          </cell>
          <cell r="B11302" t="str">
            <v>ALL OTHER COSTS AND EXPENSES</v>
          </cell>
        </row>
        <row r="11303">
          <cell r="A11303">
            <v>5100001</v>
          </cell>
          <cell r="B11303" t="str">
            <v>ALL OTHER COSTS AND EXPENSES</v>
          </cell>
        </row>
        <row r="11304">
          <cell r="A11304">
            <v>5100001</v>
          </cell>
          <cell r="B11304" t="str">
            <v>ALL OTHER COSTS AND EXPENSES</v>
          </cell>
        </row>
        <row r="11305">
          <cell r="A11305">
            <v>5100001</v>
          </cell>
          <cell r="B11305" t="str">
            <v>ALL OTHER COSTS AND EXPENSES</v>
          </cell>
        </row>
        <row r="11306">
          <cell r="A11306">
            <v>5100001</v>
          </cell>
          <cell r="B11306" t="str">
            <v>ALL OTHER COSTS AND EXPENSES</v>
          </cell>
        </row>
        <row r="11307">
          <cell r="A11307">
            <v>5100001</v>
          </cell>
          <cell r="B11307" t="str">
            <v>ALL OTHER COSTS AND EXPENSES</v>
          </cell>
        </row>
        <row r="11308">
          <cell r="A11308">
            <v>5100001</v>
          </cell>
          <cell r="B11308" t="str">
            <v>ALL OTHER COSTS AND EXPENSES</v>
          </cell>
        </row>
        <row r="11309">
          <cell r="A11309">
            <v>5100001</v>
          </cell>
          <cell r="B11309" t="str">
            <v>ALL OTHER COSTS AND EXPENSES</v>
          </cell>
        </row>
        <row r="11310">
          <cell r="A11310">
            <v>5100001</v>
          </cell>
          <cell r="B11310" t="str">
            <v>ALL OTHER COSTS AND EXPENSES</v>
          </cell>
        </row>
        <row r="11311">
          <cell r="A11311">
            <v>5100001</v>
          </cell>
          <cell r="B11311" t="str">
            <v>ALL OTHER COSTS AND EXPENSES</v>
          </cell>
        </row>
        <row r="11312">
          <cell r="A11312">
            <v>5100001</v>
          </cell>
          <cell r="B11312" t="str">
            <v>ALL OTHER COSTS AND EXPENSES</v>
          </cell>
        </row>
        <row r="11313">
          <cell r="A11313">
            <v>5100001</v>
          </cell>
          <cell r="B11313" t="str">
            <v>ALL OTHER COSTS AND EXPENSES</v>
          </cell>
        </row>
        <row r="11314">
          <cell r="A11314">
            <v>5100001</v>
          </cell>
          <cell r="B11314" t="str">
            <v>ALL OTHER COSTS AND EXPENSES</v>
          </cell>
        </row>
        <row r="11315">
          <cell r="A11315">
            <v>5100001</v>
          </cell>
          <cell r="B11315" t="str">
            <v>ALL OTHER COSTS AND EXPENSES</v>
          </cell>
        </row>
        <row r="11316">
          <cell r="A11316">
            <v>5100001</v>
          </cell>
          <cell r="B11316" t="str">
            <v>ALL OTHER COSTS AND EXPENSES</v>
          </cell>
        </row>
        <row r="11317">
          <cell r="A11317">
            <v>5100001</v>
          </cell>
          <cell r="B11317" t="str">
            <v>ALL OTHER COSTS AND EXPENSES</v>
          </cell>
        </row>
        <row r="11318">
          <cell r="A11318">
            <v>5100001</v>
          </cell>
          <cell r="B11318" t="str">
            <v>ALL OTHER COSTS AND EXPENSES</v>
          </cell>
        </row>
        <row r="11319">
          <cell r="A11319">
            <v>5100001</v>
          </cell>
          <cell r="B11319" t="str">
            <v>ALL OTHER COSTS AND EXPENSES</v>
          </cell>
        </row>
        <row r="11320">
          <cell r="A11320">
            <v>5100001</v>
          </cell>
          <cell r="B11320" t="str">
            <v>ALL OTHER COSTS AND EXPENSES</v>
          </cell>
        </row>
        <row r="11321">
          <cell r="A11321">
            <v>5100001</v>
          </cell>
          <cell r="B11321" t="str">
            <v>ALL OTHER COSTS AND EXPENSES</v>
          </cell>
        </row>
        <row r="11322">
          <cell r="A11322">
            <v>5100001</v>
          </cell>
          <cell r="B11322" t="str">
            <v>ALL OTHER COSTS AND EXPENSES</v>
          </cell>
        </row>
        <row r="11323">
          <cell r="A11323">
            <v>5100001</v>
          </cell>
          <cell r="B11323" t="str">
            <v>ALL OTHER COSTS AND EXPENSES</v>
          </cell>
        </row>
        <row r="11324">
          <cell r="A11324">
            <v>5100001</v>
          </cell>
          <cell r="B11324" t="str">
            <v>ALL OTHER COSTS AND EXPENSES</v>
          </cell>
        </row>
        <row r="11325">
          <cell r="A11325">
            <v>5100001</v>
          </cell>
          <cell r="B11325" t="str">
            <v>ALL OTHER COSTS AND EXPENSES</v>
          </cell>
        </row>
        <row r="11326">
          <cell r="A11326">
            <v>5100001</v>
          </cell>
          <cell r="B11326" t="str">
            <v>ALL OTHER COSTS AND EXPENSES</v>
          </cell>
        </row>
        <row r="11327">
          <cell r="A11327">
            <v>5100001</v>
          </cell>
          <cell r="B11327" t="str">
            <v>ALL OTHER COSTS AND EXPENSES</v>
          </cell>
        </row>
        <row r="11328">
          <cell r="A11328">
            <v>5100001</v>
          </cell>
          <cell r="B11328" t="str">
            <v>ALL OTHER COSTS AND EXPENSES</v>
          </cell>
        </row>
        <row r="11329">
          <cell r="A11329">
            <v>5100001</v>
          </cell>
          <cell r="B11329" t="str">
            <v>ALL OTHER COSTS AND EXPENSES</v>
          </cell>
        </row>
        <row r="11330">
          <cell r="A11330">
            <v>5100001</v>
          </cell>
          <cell r="B11330" t="str">
            <v>ALL OTHER COSTS AND EXPENSES</v>
          </cell>
        </row>
        <row r="11331">
          <cell r="A11331">
            <v>5100001</v>
          </cell>
          <cell r="B11331" t="str">
            <v>ALL OTHER COSTS AND EXPENSES</v>
          </cell>
        </row>
        <row r="11332">
          <cell r="A11332">
            <v>5100001</v>
          </cell>
          <cell r="B11332" t="str">
            <v>ALL OTHER COSTS AND EXPENSES</v>
          </cell>
        </row>
        <row r="11333">
          <cell r="A11333">
            <v>5100001</v>
          </cell>
          <cell r="B11333" t="str">
            <v>ALL OTHER COSTS AND EXPENSES</v>
          </cell>
        </row>
        <row r="11334">
          <cell r="A11334">
            <v>5100001</v>
          </cell>
          <cell r="B11334" t="str">
            <v>ALL OTHER COSTS AND EXPENSES</v>
          </cell>
        </row>
        <row r="11335">
          <cell r="A11335">
            <v>5100001</v>
          </cell>
          <cell r="B11335" t="str">
            <v>ALL OTHER COSTS AND EXPENSES</v>
          </cell>
        </row>
        <row r="11336">
          <cell r="A11336">
            <v>5100001</v>
          </cell>
          <cell r="B11336" t="str">
            <v>ALL OTHER COSTS AND EXPENSES</v>
          </cell>
        </row>
        <row r="11337">
          <cell r="A11337">
            <v>5100001</v>
          </cell>
          <cell r="B11337" t="str">
            <v>ALL OTHER COSTS AND EXPENSES</v>
          </cell>
        </row>
        <row r="11338">
          <cell r="A11338">
            <v>5100001</v>
          </cell>
          <cell r="B11338" t="str">
            <v>ALL OTHER COSTS AND EXPENSES</v>
          </cell>
        </row>
        <row r="11339">
          <cell r="A11339">
            <v>5100001</v>
          </cell>
          <cell r="B11339" t="str">
            <v>ALL OTHER COSTS AND EXPENSES</v>
          </cell>
        </row>
        <row r="11340">
          <cell r="A11340">
            <v>5100001</v>
          </cell>
          <cell r="B11340" t="str">
            <v>ALL OTHER COSTS AND EXPENSES</v>
          </cell>
        </row>
        <row r="11341">
          <cell r="A11341">
            <v>5100001</v>
          </cell>
          <cell r="B11341" t="str">
            <v>ALL OTHER COSTS AND EXPENSES</v>
          </cell>
        </row>
        <row r="11342">
          <cell r="A11342">
            <v>5100001</v>
          </cell>
          <cell r="B11342" t="str">
            <v>ALL OTHER COSTS AND EXPENSES</v>
          </cell>
        </row>
        <row r="11343">
          <cell r="A11343">
            <v>5100001</v>
          </cell>
          <cell r="B11343" t="str">
            <v>ALL OTHER COSTS AND EXPENSES</v>
          </cell>
        </row>
        <row r="11344">
          <cell r="A11344">
            <v>5100001</v>
          </cell>
          <cell r="B11344" t="str">
            <v>ALL OTHER COSTS AND EXPENSES</v>
          </cell>
        </row>
        <row r="11345">
          <cell r="A11345">
            <v>5100001</v>
          </cell>
          <cell r="B11345" t="str">
            <v>ALL OTHER COSTS AND EXPENSES</v>
          </cell>
        </row>
        <row r="11346">
          <cell r="A11346">
            <v>5100001</v>
          </cell>
          <cell r="B11346" t="str">
            <v>ALL OTHER COSTS AND EXPENSES</v>
          </cell>
        </row>
        <row r="11347">
          <cell r="A11347">
            <v>5100001</v>
          </cell>
          <cell r="B11347" t="str">
            <v>ALL OTHER COSTS AND EXPENSES</v>
          </cell>
        </row>
        <row r="11348">
          <cell r="A11348">
            <v>5100001</v>
          </cell>
          <cell r="B11348" t="str">
            <v>ALL OTHER COSTS AND EXPENSES</v>
          </cell>
        </row>
        <row r="11349">
          <cell r="A11349">
            <v>5100001</v>
          </cell>
          <cell r="B11349" t="str">
            <v>ALL OTHER COSTS AND EXPENSES</v>
          </cell>
        </row>
        <row r="11350">
          <cell r="A11350">
            <v>5100001</v>
          </cell>
          <cell r="B11350" t="str">
            <v>ALL OTHER COSTS AND EXPENSES</v>
          </cell>
        </row>
        <row r="11351">
          <cell r="A11351">
            <v>5100001</v>
          </cell>
          <cell r="B11351" t="str">
            <v>ALL OTHER COSTS AND EXPENSES</v>
          </cell>
        </row>
        <row r="11352">
          <cell r="A11352">
            <v>5100001</v>
          </cell>
          <cell r="B11352" t="str">
            <v>ALL OTHER COSTS AND EXPENSES</v>
          </cell>
        </row>
        <row r="11353">
          <cell r="A11353">
            <v>5100001</v>
          </cell>
          <cell r="B11353" t="str">
            <v>ALL OTHER COSTS AND EXPENSES</v>
          </cell>
        </row>
        <row r="11354">
          <cell r="A11354">
            <v>5100001</v>
          </cell>
          <cell r="B11354" t="str">
            <v>ALL OTHER COSTS AND EXPENSES</v>
          </cell>
        </row>
        <row r="11355">
          <cell r="A11355">
            <v>5100001</v>
          </cell>
          <cell r="B11355" t="str">
            <v>ALL OTHER COSTS AND EXPENSES</v>
          </cell>
        </row>
        <row r="11356">
          <cell r="A11356">
            <v>5100001</v>
          </cell>
          <cell r="B11356" t="str">
            <v>ALL OTHER COSTS AND EXPENSES</v>
          </cell>
        </row>
        <row r="11357">
          <cell r="A11357">
            <v>5100001</v>
          </cell>
          <cell r="B11357" t="str">
            <v>ALL OTHER COSTS AND EXPENSES</v>
          </cell>
        </row>
        <row r="11358">
          <cell r="A11358">
            <v>5100001</v>
          </cell>
          <cell r="B11358" t="str">
            <v>ALL OTHER COSTS AND EXPENSES</v>
          </cell>
        </row>
        <row r="11359">
          <cell r="A11359">
            <v>5100001</v>
          </cell>
          <cell r="B11359" t="str">
            <v>ALL OTHER COSTS AND EXPENSES</v>
          </cell>
        </row>
        <row r="11360">
          <cell r="A11360">
            <v>5100001</v>
          </cell>
          <cell r="B11360" t="str">
            <v>ALL OTHER COSTS AND EXPENSES</v>
          </cell>
        </row>
        <row r="11361">
          <cell r="A11361">
            <v>5100001</v>
          </cell>
          <cell r="B11361" t="str">
            <v>ALL OTHER COSTS AND EXPENSES</v>
          </cell>
        </row>
        <row r="11362">
          <cell r="A11362">
            <v>5100001</v>
          </cell>
          <cell r="B11362" t="str">
            <v>ALL OTHER COSTS AND EXPENSES</v>
          </cell>
        </row>
        <row r="11363">
          <cell r="A11363">
            <v>5100001</v>
          </cell>
          <cell r="B11363" t="str">
            <v>ALL OTHER COSTS AND EXPENSES</v>
          </cell>
        </row>
        <row r="11364">
          <cell r="A11364">
            <v>5100001</v>
          </cell>
          <cell r="B11364" t="str">
            <v>ALL OTHER COSTS AND EXPENSES</v>
          </cell>
        </row>
        <row r="11365">
          <cell r="A11365">
            <v>5100001</v>
          </cell>
          <cell r="B11365" t="str">
            <v>ALL OTHER COSTS AND EXPENSES</v>
          </cell>
        </row>
        <row r="11366">
          <cell r="A11366">
            <v>5100001</v>
          </cell>
          <cell r="B11366" t="str">
            <v>ALL OTHER COSTS AND EXPENSES</v>
          </cell>
        </row>
        <row r="11367">
          <cell r="A11367">
            <v>5100001</v>
          </cell>
          <cell r="B11367" t="str">
            <v>ALL OTHER COSTS AND EXPENSES</v>
          </cell>
        </row>
        <row r="11368">
          <cell r="A11368">
            <v>5100001</v>
          </cell>
          <cell r="B11368" t="str">
            <v>ALL OTHER COSTS AND EXPENSES</v>
          </cell>
        </row>
        <row r="11369">
          <cell r="A11369">
            <v>5100001</v>
          </cell>
          <cell r="B11369" t="str">
            <v>ALL OTHER COSTS AND EXPENSES</v>
          </cell>
        </row>
        <row r="11370">
          <cell r="A11370">
            <v>5100001</v>
          </cell>
          <cell r="B11370" t="str">
            <v>ALL OTHER COSTS AND EXPENSES</v>
          </cell>
        </row>
        <row r="11371">
          <cell r="A11371">
            <v>5100001</v>
          </cell>
          <cell r="B11371" t="str">
            <v>ALL OTHER COSTS AND EXPENSES</v>
          </cell>
        </row>
        <row r="11372">
          <cell r="A11372">
            <v>5100001</v>
          </cell>
          <cell r="B11372" t="str">
            <v>ALL OTHER COSTS AND EXPENSES</v>
          </cell>
        </row>
        <row r="11373">
          <cell r="A11373">
            <v>5100001</v>
          </cell>
          <cell r="B11373" t="str">
            <v>ALL OTHER COSTS AND EXPENSES</v>
          </cell>
        </row>
        <row r="11374">
          <cell r="A11374">
            <v>5100001</v>
          </cell>
          <cell r="B11374" t="str">
            <v>ALL OTHER COSTS AND EXPENSES</v>
          </cell>
        </row>
        <row r="11375">
          <cell r="A11375">
            <v>5100001</v>
          </cell>
          <cell r="B11375" t="str">
            <v>ALL OTHER COSTS AND EXPENSES</v>
          </cell>
        </row>
        <row r="11376">
          <cell r="A11376">
            <v>5100001</v>
          </cell>
          <cell r="B11376" t="str">
            <v>ALL OTHER COSTS AND EXPENSES</v>
          </cell>
        </row>
        <row r="11377">
          <cell r="A11377">
            <v>5100001</v>
          </cell>
          <cell r="B11377" t="str">
            <v>ALL OTHER COSTS AND EXPENSES</v>
          </cell>
        </row>
        <row r="11378">
          <cell r="A11378">
            <v>5100001</v>
          </cell>
          <cell r="B11378" t="str">
            <v>ALL OTHER COSTS AND EXPENSES</v>
          </cell>
        </row>
        <row r="11379">
          <cell r="A11379">
            <v>5100001</v>
          </cell>
          <cell r="B11379" t="str">
            <v>ALL OTHER COSTS AND EXPENSES</v>
          </cell>
        </row>
        <row r="11380">
          <cell r="A11380">
            <v>5100001</v>
          </cell>
          <cell r="B11380" t="str">
            <v>ALL OTHER COSTS AND EXPENSES</v>
          </cell>
        </row>
        <row r="11381">
          <cell r="A11381">
            <v>5100001</v>
          </cell>
          <cell r="B11381" t="str">
            <v>ALL OTHER COSTS AND EXPENSES</v>
          </cell>
        </row>
        <row r="11382">
          <cell r="A11382">
            <v>5100001</v>
          </cell>
          <cell r="B11382" t="str">
            <v>ALL OTHER COSTS AND EXPENSES</v>
          </cell>
        </row>
        <row r="11383">
          <cell r="A11383">
            <v>5100001</v>
          </cell>
          <cell r="B11383" t="str">
            <v>ALL OTHER COSTS AND EXPENSES</v>
          </cell>
        </row>
        <row r="11384">
          <cell r="A11384">
            <v>5100001</v>
          </cell>
          <cell r="B11384" t="str">
            <v>ALL OTHER COSTS AND EXPENSES</v>
          </cell>
        </row>
        <row r="11385">
          <cell r="A11385">
            <v>5100001</v>
          </cell>
          <cell r="B11385" t="str">
            <v>ALL OTHER COSTS AND EXPENSES</v>
          </cell>
        </row>
        <row r="11386">
          <cell r="A11386">
            <v>5100001</v>
          </cell>
          <cell r="B11386" t="str">
            <v>ALL OTHER COSTS AND EXPENSES</v>
          </cell>
        </row>
        <row r="11387">
          <cell r="A11387">
            <v>5100001</v>
          </cell>
          <cell r="B11387" t="str">
            <v>ALL OTHER COSTS AND EXPENSES</v>
          </cell>
        </row>
        <row r="11388">
          <cell r="A11388">
            <v>5100001</v>
          </cell>
          <cell r="B11388" t="str">
            <v>ALL OTHER COSTS AND EXPENSES</v>
          </cell>
        </row>
        <row r="11389">
          <cell r="A11389">
            <v>5100001</v>
          </cell>
          <cell r="B11389" t="str">
            <v>ALL OTHER COSTS AND EXPENSES</v>
          </cell>
        </row>
        <row r="11390">
          <cell r="A11390">
            <v>5100001</v>
          </cell>
          <cell r="B11390" t="str">
            <v>ALL OTHER COSTS AND EXPENSES</v>
          </cell>
        </row>
        <row r="11391">
          <cell r="A11391">
            <v>5100001</v>
          </cell>
          <cell r="B11391" t="str">
            <v>ALL OTHER COSTS AND EXPENSES</v>
          </cell>
        </row>
        <row r="11392">
          <cell r="A11392">
            <v>5100001</v>
          </cell>
          <cell r="B11392" t="str">
            <v>ALL OTHER COSTS AND EXPENSES</v>
          </cell>
        </row>
        <row r="11393">
          <cell r="A11393">
            <v>5100001</v>
          </cell>
          <cell r="B11393" t="str">
            <v>ALL OTHER COSTS AND EXPENSES</v>
          </cell>
        </row>
        <row r="11394">
          <cell r="A11394">
            <v>5100001</v>
          </cell>
          <cell r="B11394" t="str">
            <v>ALL OTHER COSTS AND EXPENSES</v>
          </cell>
        </row>
        <row r="11395">
          <cell r="A11395">
            <v>5100001</v>
          </cell>
          <cell r="B11395" t="str">
            <v>ALL OTHER COSTS AND EXPENSES</v>
          </cell>
        </row>
        <row r="11396">
          <cell r="A11396">
            <v>5100001</v>
          </cell>
          <cell r="B11396" t="str">
            <v>ALL OTHER COSTS AND EXPENSES</v>
          </cell>
        </row>
        <row r="11397">
          <cell r="A11397">
            <v>5100001</v>
          </cell>
          <cell r="B11397" t="str">
            <v>ALL OTHER COSTS AND EXPENSES</v>
          </cell>
        </row>
        <row r="11398">
          <cell r="A11398">
            <v>5100001</v>
          </cell>
          <cell r="B11398" t="str">
            <v>ALL OTHER COSTS AND EXPENSES</v>
          </cell>
        </row>
        <row r="11399">
          <cell r="A11399">
            <v>5100001</v>
          </cell>
          <cell r="B11399" t="str">
            <v>ALL OTHER COSTS AND EXPENSES</v>
          </cell>
        </row>
        <row r="11400">
          <cell r="A11400">
            <v>5100001</v>
          </cell>
          <cell r="B11400" t="str">
            <v>ALL OTHER COSTS AND EXPENSES</v>
          </cell>
        </row>
        <row r="11401">
          <cell r="A11401">
            <v>5100001</v>
          </cell>
          <cell r="B11401" t="str">
            <v>ALL OTHER COSTS AND EXPENSES</v>
          </cell>
        </row>
        <row r="11402">
          <cell r="A11402">
            <v>5100001</v>
          </cell>
          <cell r="B11402" t="str">
            <v>ALL OTHER COSTS AND EXPENSES</v>
          </cell>
        </row>
        <row r="11403">
          <cell r="A11403">
            <v>5100001</v>
          </cell>
          <cell r="B11403" t="str">
            <v>ALL OTHER COSTS AND EXPENSES</v>
          </cell>
        </row>
        <row r="11404">
          <cell r="A11404">
            <v>5100001</v>
          </cell>
          <cell r="B11404" t="str">
            <v>ALL OTHER COSTS AND EXPENSES</v>
          </cell>
        </row>
        <row r="11405">
          <cell r="A11405">
            <v>5100001</v>
          </cell>
          <cell r="B11405" t="str">
            <v>ALL OTHER COSTS AND EXPENSES</v>
          </cell>
        </row>
        <row r="11406">
          <cell r="A11406">
            <v>5100001</v>
          </cell>
          <cell r="B11406" t="str">
            <v>ALL OTHER COSTS AND EXPENSES</v>
          </cell>
        </row>
        <row r="11407">
          <cell r="A11407">
            <v>5100001</v>
          </cell>
          <cell r="B11407" t="str">
            <v>ALL OTHER COSTS AND EXPENSES</v>
          </cell>
        </row>
        <row r="11408">
          <cell r="A11408">
            <v>5100001</v>
          </cell>
          <cell r="B11408" t="str">
            <v>ALL OTHER COSTS AND EXPENSES</v>
          </cell>
        </row>
        <row r="11409">
          <cell r="A11409">
            <v>5100001</v>
          </cell>
          <cell r="B11409" t="str">
            <v>ALL OTHER COSTS AND EXPENSES</v>
          </cell>
        </row>
        <row r="11410">
          <cell r="A11410">
            <v>5100001</v>
          </cell>
          <cell r="B11410" t="str">
            <v>ALL OTHER COSTS AND EXPENSES</v>
          </cell>
        </row>
        <row r="11411">
          <cell r="A11411">
            <v>5100001</v>
          </cell>
          <cell r="B11411" t="str">
            <v>ALL OTHER COSTS AND EXPENSES</v>
          </cell>
        </row>
        <row r="11412">
          <cell r="A11412">
            <v>5100001</v>
          </cell>
          <cell r="B11412" t="str">
            <v>ALL OTHER COSTS AND EXPENSES</v>
          </cell>
        </row>
        <row r="11413">
          <cell r="A11413">
            <v>5100001</v>
          </cell>
          <cell r="B11413" t="str">
            <v>ALL OTHER COSTS AND EXPENSES</v>
          </cell>
        </row>
        <row r="11414">
          <cell r="A11414">
            <v>5100001</v>
          </cell>
          <cell r="B11414" t="str">
            <v>ALL OTHER COSTS AND EXPENSES</v>
          </cell>
        </row>
        <row r="11415">
          <cell r="A11415">
            <v>5100001</v>
          </cell>
          <cell r="B11415" t="str">
            <v>ALL OTHER COSTS AND EXPENSES</v>
          </cell>
        </row>
        <row r="11416">
          <cell r="A11416">
            <v>5100001</v>
          </cell>
          <cell r="B11416" t="str">
            <v>ALL OTHER COSTS AND EXPENSES</v>
          </cell>
        </row>
        <row r="11417">
          <cell r="A11417">
            <v>5100001</v>
          </cell>
          <cell r="B11417" t="str">
            <v>ALL OTHER COSTS AND EXPENSES</v>
          </cell>
        </row>
        <row r="11418">
          <cell r="A11418">
            <v>5100001</v>
          </cell>
          <cell r="B11418" t="str">
            <v>ALL OTHER COSTS AND EXPENSES</v>
          </cell>
        </row>
        <row r="11419">
          <cell r="A11419">
            <v>5100001</v>
          </cell>
          <cell r="B11419" t="str">
            <v>ALL OTHER COSTS AND EXPENSES</v>
          </cell>
        </row>
        <row r="11420">
          <cell r="A11420">
            <v>5100001</v>
          </cell>
          <cell r="B11420" t="str">
            <v>ALL OTHER COSTS AND EXPENSES</v>
          </cell>
        </row>
        <row r="11421">
          <cell r="A11421">
            <v>5100001</v>
          </cell>
          <cell r="B11421" t="str">
            <v>ALL OTHER COSTS AND EXPENSES</v>
          </cell>
        </row>
        <row r="11422">
          <cell r="A11422">
            <v>5100001</v>
          </cell>
          <cell r="B11422" t="str">
            <v>ALL OTHER COSTS AND EXPENSES</v>
          </cell>
        </row>
        <row r="11423">
          <cell r="A11423">
            <v>5100001</v>
          </cell>
          <cell r="B11423" t="str">
            <v>ALL OTHER COSTS AND EXPENSES</v>
          </cell>
        </row>
        <row r="11424">
          <cell r="A11424">
            <v>5100001</v>
          </cell>
          <cell r="B11424" t="str">
            <v>ALL OTHER COSTS AND EXPENSES</v>
          </cell>
        </row>
        <row r="11425">
          <cell r="A11425">
            <v>5100001</v>
          </cell>
          <cell r="B11425" t="str">
            <v>ALL OTHER COSTS AND EXPENSES</v>
          </cell>
        </row>
        <row r="11426">
          <cell r="A11426">
            <v>5100001</v>
          </cell>
          <cell r="B11426" t="str">
            <v>ALL OTHER COSTS AND EXPENSES</v>
          </cell>
        </row>
        <row r="11427">
          <cell r="A11427">
            <v>5100001</v>
          </cell>
          <cell r="B11427" t="str">
            <v>ALL OTHER COSTS AND EXPENSES</v>
          </cell>
        </row>
        <row r="11428">
          <cell r="A11428">
            <v>5100001</v>
          </cell>
          <cell r="B11428" t="str">
            <v>ALL OTHER COSTS AND EXPENSES</v>
          </cell>
        </row>
        <row r="11429">
          <cell r="A11429">
            <v>5100001</v>
          </cell>
          <cell r="B11429" t="str">
            <v>ALL OTHER COSTS AND EXPENSES</v>
          </cell>
        </row>
        <row r="11430">
          <cell r="A11430">
            <v>5100001</v>
          </cell>
          <cell r="B11430" t="str">
            <v>ALL OTHER COSTS AND EXPENSES</v>
          </cell>
        </row>
        <row r="11431">
          <cell r="A11431">
            <v>5100001</v>
          </cell>
          <cell r="B11431" t="str">
            <v>ALL OTHER COSTS AND EXPENSES</v>
          </cell>
        </row>
        <row r="11432">
          <cell r="A11432">
            <v>5100001</v>
          </cell>
          <cell r="B11432" t="str">
            <v>ALL OTHER COSTS AND EXPENSES</v>
          </cell>
        </row>
        <row r="11433">
          <cell r="A11433">
            <v>5100001</v>
          </cell>
          <cell r="B11433" t="str">
            <v>ALL OTHER COSTS AND EXPENSES</v>
          </cell>
        </row>
        <row r="11434">
          <cell r="A11434">
            <v>5100001</v>
          </cell>
          <cell r="B11434" t="str">
            <v>ALL OTHER COSTS AND EXPENSES</v>
          </cell>
        </row>
        <row r="11435">
          <cell r="A11435">
            <v>5100001</v>
          </cell>
          <cell r="B11435" t="str">
            <v>ALL OTHER COSTS AND EXPENSES</v>
          </cell>
        </row>
        <row r="11436">
          <cell r="A11436">
            <v>5100001</v>
          </cell>
          <cell r="B11436" t="str">
            <v>ALL OTHER COSTS AND EXPENSES</v>
          </cell>
        </row>
        <row r="11437">
          <cell r="A11437">
            <v>5100001</v>
          </cell>
          <cell r="B11437" t="str">
            <v>ALL OTHER COSTS AND EXPENSES</v>
          </cell>
        </row>
        <row r="11438">
          <cell r="A11438">
            <v>5100001</v>
          </cell>
          <cell r="B11438" t="str">
            <v>ALL OTHER COSTS AND EXPENSES</v>
          </cell>
        </row>
        <row r="11439">
          <cell r="A11439">
            <v>5100001</v>
          </cell>
          <cell r="B11439" t="str">
            <v>ALL OTHER COSTS AND EXPENSES</v>
          </cell>
        </row>
        <row r="11440">
          <cell r="A11440">
            <v>5100001</v>
          </cell>
          <cell r="B11440" t="str">
            <v>ALL OTHER COSTS AND EXPENSES</v>
          </cell>
        </row>
        <row r="11441">
          <cell r="A11441">
            <v>5100001</v>
          </cell>
          <cell r="B11441" t="str">
            <v>ALL OTHER COSTS AND EXPENSES</v>
          </cell>
        </row>
        <row r="11442">
          <cell r="A11442">
            <v>5100001</v>
          </cell>
          <cell r="B11442" t="str">
            <v>ALL OTHER COSTS AND EXPENSES</v>
          </cell>
        </row>
        <row r="11443">
          <cell r="A11443">
            <v>5100001</v>
          </cell>
          <cell r="B11443" t="str">
            <v>ALL OTHER COSTS AND EXPENSES</v>
          </cell>
        </row>
        <row r="11444">
          <cell r="A11444">
            <v>5100001</v>
          </cell>
          <cell r="B11444" t="str">
            <v>ALL OTHER COSTS AND EXPENSES</v>
          </cell>
        </row>
        <row r="11445">
          <cell r="A11445">
            <v>5100001</v>
          </cell>
          <cell r="B11445" t="str">
            <v>ALL OTHER COSTS AND EXPENSES</v>
          </cell>
        </row>
        <row r="11446">
          <cell r="A11446">
            <v>5100001</v>
          </cell>
          <cell r="B11446" t="str">
            <v>ALL OTHER COSTS AND EXPENSES</v>
          </cell>
        </row>
        <row r="11447">
          <cell r="A11447">
            <v>5100001</v>
          </cell>
          <cell r="B11447" t="str">
            <v>ALL OTHER COSTS AND EXPENSES</v>
          </cell>
        </row>
        <row r="11448">
          <cell r="A11448">
            <v>5100001</v>
          </cell>
          <cell r="B11448" t="str">
            <v>ALL OTHER COSTS AND EXPENSES</v>
          </cell>
        </row>
        <row r="11449">
          <cell r="A11449">
            <v>5100001</v>
          </cell>
          <cell r="B11449" t="str">
            <v>ALL OTHER COSTS AND EXPENSES</v>
          </cell>
        </row>
        <row r="11450">
          <cell r="A11450">
            <v>5100001</v>
          </cell>
          <cell r="B11450" t="str">
            <v>ALL OTHER COSTS AND EXPENSES</v>
          </cell>
        </row>
        <row r="11451">
          <cell r="A11451">
            <v>5100001</v>
          </cell>
          <cell r="B11451" t="str">
            <v>ALL OTHER COSTS AND EXPENSES</v>
          </cell>
        </row>
        <row r="11452">
          <cell r="A11452">
            <v>5100001</v>
          </cell>
          <cell r="B11452" t="str">
            <v>ALL OTHER COSTS AND EXPENSES</v>
          </cell>
        </row>
        <row r="11453">
          <cell r="A11453">
            <v>5100001</v>
          </cell>
          <cell r="B11453" t="str">
            <v>ALL OTHER COSTS AND EXPENSES</v>
          </cell>
        </row>
        <row r="11454">
          <cell r="A11454">
            <v>5100001</v>
          </cell>
          <cell r="B11454" t="str">
            <v>ALL OTHER COSTS AND EXPENSES</v>
          </cell>
        </row>
        <row r="11455">
          <cell r="A11455">
            <v>5100001</v>
          </cell>
          <cell r="B11455" t="str">
            <v>ALL OTHER COSTS AND EXPENSES</v>
          </cell>
        </row>
        <row r="11456">
          <cell r="A11456">
            <v>5100001</v>
          </cell>
          <cell r="B11456" t="str">
            <v>ALL OTHER COSTS AND EXPENSES</v>
          </cell>
        </row>
        <row r="11457">
          <cell r="A11457">
            <v>5100001</v>
          </cell>
          <cell r="B11457" t="str">
            <v>ALL OTHER COSTS AND EXPENSES</v>
          </cell>
        </row>
        <row r="11458">
          <cell r="A11458">
            <v>5100001</v>
          </cell>
          <cell r="B11458" t="str">
            <v>ALL OTHER COSTS AND EXPENSES</v>
          </cell>
        </row>
        <row r="11459">
          <cell r="A11459">
            <v>5100001</v>
          </cell>
          <cell r="B11459" t="str">
            <v>ALL OTHER COSTS AND EXPENSES</v>
          </cell>
        </row>
        <row r="11460">
          <cell r="A11460">
            <v>5100001</v>
          </cell>
          <cell r="B11460" t="str">
            <v>ALL OTHER COSTS AND EXPENSES</v>
          </cell>
        </row>
        <row r="11461">
          <cell r="A11461">
            <v>5100001</v>
          </cell>
          <cell r="B11461" t="str">
            <v>ALL OTHER COSTS AND EXPENSES</v>
          </cell>
        </row>
        <row r="11462">
          <cell r="A11462">
            <v>5100001</v>
          </cell>
          <cell r="B11462" t="str">
            <v>ALL OTHER COSTS AND EXPENSES</v>
          </cell>
        </row>
        <row r="11463">
          <cell r="A11463">
            <v>5100001</v>
          </cell>
          <cell r="B11463" t="str">
            <v>ALL OTHER COSTS AND EXPENSES</v>
          </cell>
        </row>
        <row r="11464">
          <cell r="A11464">
            <v>5100001</v>
          </cell>
          <cell r="B11464" t="str">
            <v>ALL OTHER COSTS AND EXPENSES</v>
          </cell>
        </row>
        <row r="11465">
          <cell r="A11465">
            <v>5100001</v>
          </cell>
          <cell r="B11465" t="str">
            <v>ALL OTHER COSTS AND EXPENSES</v>
          </cell>
        </row>
        <row r="11466">
          <cell r="A11466">
            <v>5100001</v>
          </cell>
          <cell r="B11466" t="str">
            <v>ALL OTHER COSTS AND EXPENSES</v>
          </cell>
        </row>
        <row r="11467">
          <cell r="A11467">
            <v>5100001</v>
          </cell>
          <cell r="B11467" t="str">
            <v>ALL OTHER COSTS AND EXPENSES</v>
          </cell>
        </row>
        <row r="11468">
          <cell r="A11468">
            <v>5100001</v>
          </cell>
          <cell r="B11468" t="str">
            <v>ALL OTHER COSTS AND EXPENSES</v>
          </cell>
        </row>
        <row r="11469">
          <cell r="A11469">
            <v>5100001</v>
          </cell>
          <cell r="B11469" t="str">
            <v>ALL OTHER COSTS AND EXPENSES</v>
          </cell>
        </row>
        <row r="11470">
          <cell r="A11470">
            <v>5100001</v>
          </cell>
          <cell r="B11470" t="str">
            <v>ALL OTHER COSTS AND EXPENSES</v>
          </cell>
        </row>
        <row r="11471">
          <cell r="A11471">
            <v>5100001</v>
          </cell>
          <cell r="B11471" t="str">
            <v>ALL OTHER COSTS AND EXPENSES</v>
          </cell>
        </row>
        <row r="11472">
          <cell r="A11472">
            <v>5100001</v>
          </cell>
          <cell r="B11472" t="str">
            <v>ALL OTHER COSTS AND EXPENSES</v>
          </cell>
        </row>
        <row r="11473">
          <cell r="A11473">
            <v>5100001</v>
          </cell>
          <cell r="B11473" t="str">
            <v>ALL OTHER COSTS AND EXPENSES</v>
          </cell>
        </row>
        <row r="11474">
          <cell r="A11474">
            <v>5100001</v>
          </cell>
          <cell r="B11474" t="str">
            <v>ALL OTHER COSTS AND EXPENSES</v>
          </cell>
        </row>
        <row r="11475">
          <cell r="A11475">
            <v>5100001</v>
          </cell>
          <cell r="B11475" t="str">
            <v>ALL OTHER COSTS AND EXPENSES</v>
          </cell>
        </row>
        <row r="11476">
          <cell r="A11476">
            <v>5100001</v>
          </cell>
          <cell r="B11476" t="str">
            <v>ALL OTHER COSTS AND EXPENSES</v>
          </cell>
        </row>
        <row r="11477">
          <cell r="A11477">
            <v>5100001</v>
          </cell>
          <cell r="B11477" t="str">
            <v>ALL OTHER COSTS AND EXPENSES</v>
          </cell>
        </row>
        <row r="11478">
          <cell r="A11478">
            <v>5100001</v>
          </cell>
          <cell r="B11478" t="str">
            <v>ALL OTHER COSTS AND EXPENSES</v>
          </cell>
        </row>
        <row r="11479">
          <cell r="A11479">
            <v>5100001</v>
          </cell>
          <cell r="B11479" t="str">
            <v>ALL OTHER COSTS AND EXPENSES</v>
          </cell>
        </row>
        <row r="11480">
          <cell r="A11480">
            <v>5100001</v>
          </cell>
          <cell r="B11480" t="str">
            <v>ALL OTHER COSTS AND EXPENSES</v>
          </cell>
        </row>
        <row r="11481">
          <cell r="A11481">
            <v>5100001</v>
          </cell>
          <cell r="B11481" t="str">
            <v>ALL OTHER COSTS AND EXPENSES</v>
          </cell>
        </row>
        <row r="11482">
          <cell r="A11482">
            <v>5100001</v>
          </cell>
          <cell r="B11482" t="str">
            <v>ALL OTHER COSTS AND EXPENSES</v>
          </cell>
        </row>
        <row r="11483">
          <cell r="A11483">
            <v>5100001</v>
          </cell>
          <cell r="B11483" t="str">
            <v>ALL OTHER COSTS AND EXPENSES</v>
          </cell>
        </row>
        <row r="11484">
          <cell r="A11484">
            <v>5100001</v>
          </cell>
          <cell r="B11484" t="str">
            <v>ALL OTHER COSTS AND EXPENSES</v>
          </cell>
        </row>
        <row r="11485">
          <cell r="A11485">
            <v>5100001</v>
          </cell>
          <cell r="B11485" t="str">
            <v>ALL OTHER COSTS AND EXPENSES</v>
          </cell>
        </row>
        <row r="11486">
          <cell r="A11486">
            <v>5100001</v>
          </cell>
          <cell r="B11486" t="str">
            <v>ALL OTHER COSTS AND EXPENSES</v>
          </cell>
        </row>
        <row r="11487">
          <cell r="A11487">
            <v>5100001</v>
          </cell>
          <cell r="B11487" t="str">
            <v>ALL OTHER COSTS AND EXPENSES</v>
          </cell>
        </row>
        <row r="11488">
          <cell r="A11488">
            <v>5100001</v>
          </cell>
          <cell r="B11488" t="str">
            <v>ALL OTHER COSTS AND EXPENSES</v>
          </cell>
        </row>
        <row r="11489">
          <cell r="A11489">
            <v>5100001</v>
          </cell>
          <cell r="B11489" t="str">
            <v>ALL OTHER COSTS AND EXPENSES</v>
          </cell>
        </row>
        <row r="11490">
          <cell r="A11490">
            <v>5100001</v>
          </cell>
          <cell r="B11490" t="str">
            <v>ALL OTHER COSTS AND EXPENSES</v>
          </cell>
        </row>
        <row r="11491">
          <cell r="A11491">
            <v>5100001</v>
          </cell>
          <cell r="B11491" t="str">
            <v>ALL OTHER COSTS AND EXPENSES</v>
          </cell>
        </row>
        <row r="11492">
          <cell r="A11492">
            <v>5100001</v>
          </cell>
          <cell r="B11492" t="str">
            <v>ALL OTHER COSTS AND EXPENSES</v>
          </cell>
        </row>
        <row r="11493">
          <cell r="A11493">
            <v>5100001</v>
          </cell>
          <cell r="B11493" t="str">
            <v>ALL OTHER COSTS AND EXPENSES</v>
          </cell>
        </row>
        <row r="11494">
          <cell r="A11494">
            <v>5100001</v>
          </cell>
          <cell r="B11494" t="str">
            <v>ALL OTHER COSTS AND EXPENSES</v>
          </cell>
        </row>
        <row r="11495">
          <cell r="A11495">
            <v>5100001</v>
          </cell>
          <cell r="B11495" t="str">
            <v>ALL OTHER COSTS AND EXPENSES</v>
          </cell>
        </row>
        <row r="11496">
          <cell r="A11496">
            <v>5100001</v>
          </cell>
          <cell r="B11496" t="str">
            <v>ALL OTHER COSTS AND EXPENSES</v>
          </cell>
        </row>
        <row r="11497">
          <cell r="A11497">
            <v>5100001</v>
          </cell>
          <cell r="B11497" t="str">
            <v>ALL OTHER COSTS AND EXPENSES</v>
          </cell>
        </row>
        <row r="11498">
          <cell r="A11498">
            <v>5100001</v>
          </cell>
          <cell r="B11498" t="str">
            <v>ALL OTHER COSTS AND EXPENSES</v>
          </cell>
        </row>
        <row r="11499">
          <cell r="A11499">
            <v>5100001</v>
          </cell>
          <cell r="B11499" t="str">
            <v>ALL OTHER COSTS AND EXPENSES</v>
          </cell>
        </row>
        <row r="11500">
          <cell r="A11500">
            <v>5100001</v>
          </cell>
          <cell r="B11500" t="str">
            <v>ALL OTHER COSTS AND EXPENSES</v>
          </cell>
        </row>
        <row r="11501">
          <cell r="A11501">
            <v>5100001</v>
          </cell>
          <cell r="B11501" t="str">
            <v>ALL OTHER COSTS AND EXPENSES</v>
          </cell>
        </row>
        <row r="11502">
          <cell r="A11502">
            <v>5100001</v>
          </cell>
          <cell r="B11502" t="str">
            <v>ALL OTHER COSTS AND EXPENSES</v>
          </cell>
        </row>
        <row r="11503">
          <cell r="A11503">
            <v>5100001</v>
          </cell>
          <cell r="B11503" t="str">
            <v>ALL OTHER COSTS AND EXPENSES</v>
          </cell>
        </row>
        <row r="11504">
          <cell r="A11504">
            <v>5100001</v>
          </cell>
          <cell r="B11504" t="str">
            <v>ALL OTHER COSTS AND EXPENSES</v>
          </cell>
        </row>
        <row r="11505">
          <cell r="A11505">
            <v>5100001</v>
          </cell>
          <cell r="B11505" t="str">
            <v>ALL OTHER COSTS AND EXPENSES</v>
          </cell>
        </row>
        <row r="11506">
          <cell r="A11506">
            <v>5100001</v>
          </cell>
          <cell r="B11506" t="str">
            <v>ALL OTHER COSTS AND EXPENSES</v>
          </cell>
        </row>
        <row r="11507">
          <cell r="A11507">
            <v>5100001</v>
          </cell>
          <cell r="B11507" t="str">
            <v>ALL OTHER COSTS AND EXPENSES</v>
          </cell>
        </row>
        <row r="11508">
          <cell r="A11508">
            <v>5100001</v>
          </cell>
          <cell r="B11508" t="str">
            <v>ALL OTHER COSTS AND EXPENSES</v>
          </cell>
        </row>
        <row r="11509">
          <cell r="A11509">
            <v>5100001</v>
          </cell>
          <cell r="B11509" t="str">
            <v>ALL OTHER COSTS AND EXPENSES</v>
          </cell>
        </row>
        <row r="11510">
          <cell r="A11510">
            <v>5100001</v>
          </cell>
          <cell r="B11510" t="str">
            <v>ALL OTHER COSTS AND EXPENSES</v>
          </cell>
        </row>
        <row r="11511">
          <cell r="A11511">
            <v>5100001</v>
          </cell>
          <cell r="B11511" t="str">
            <v>ALL OTHER COSTS AND EXPENSES</v>
          </cell>
        </row>
        <row r="11512">
          <cell r="A11512">
            <v>5100001</v>
          </cell>
          <cell r="B11512" t="str">
            <v>ALL OTHER COSTS AND EXPENSES</v>
          </cell>
        </row>
        <row r="11513">
          <cell r="A11513">
            <v>5100001</v>
          </cell>
          <cell r="B11513" t="str">
            <v>ALL OTHER COSTS AND EXPENSES</v>
          </cell>
        </row>
        <row r="11514">
          <cell r="A11514">
            <v>5100001</v>
          </cell>
          <cell r="B11514" t="str">
            <v>ALL OTHER COSTS AND EXPENSES</v>
          </cell>
        </row>
        <row r="11515">
          <cell r="A11515">
            <v>5100001</v>
          </cell>
          <cell r="B11515" t="str">
            <v>ALL OTHER COSTS AND EXPENSES</v>
          </cell>
        </row>
        <row r="11516">
          <cell r="A11516">
            <v>5100001</v>
          </cell>
          <cell r="B11516" t="str">
            <v>ALL OTHER COSTS AND EXPENSES</v>
          </cell>
        </row>
        <row r="11517">
          <cell r="A11517">
            <v>5100001</v>
          </cell>
          <cell r="B11517" t="str">
            <v>ALL OTHER COSTS AND EXPENSES</v>
          </cell>
        </row>
        <row r="11518">
          <cell r="A11518">
            <v>5100001</v>
          </cell>
          <cell r="B11518" t="str">
            <v>ALL OTHER COSTS AND EXPENSES</v>
          </cell>
        </row>
        <row r="11519">
          <cell r="A11519">
            <v>5100001</v>
          </cell>
          <cell r="B11519" t="str">
            <v>ALL OTHER COSTS AND EXPENSES</v>
          </cell>
        </row>
        <row r="11520">
          <cell r="A11520">
            <v>5100001</v>
          </cell>
          <cell r="B11520" t="str">
            <v>ALL OTHER COSTS AND EXPENSES</v>
          </cell>
        </row>
        <row r="11521">
          <cell r="A11521">
            <v>5100001</v>
          </cell>
          <cell r="B11521" t="str">
            <v>ALL OTHER COSTS AND EXPENSES</v>
          </cell>
        </row>
        <row r="11522">
          <cell r="A11522">
            <v>5100001</v>
          </cell>
          <cell r="B11522" t="str">
            <v>ALL OTHER COSTS AND EXPENSES</v>
          </cell>
        </row>
        <row r="11523">
          <cell r="A11523">
            <v>5100001</v>
          </cell>
          <cell r="B11523" t="str">
            <v>ALL OTHER COSTS AND EXPENSES</v>
          </cell>
        </row>
        <row r="11524">
          <cell r="A11524">
            <v>5100001</v>
          </cell>
          <cell r="B11524" t="str">
            <v>ALL OTHER COSTS AND EXPENSES</v>
          </cell>
        </row>
        <row r="11525">
          <cell r="A11525">
            <v>5100001</v>
          </cell>
          <cell r="B11525" t="str">
            <v>ALL OTHER COSTS AND EXPENSES</v>
          </cell>
        </row>
        <row r="11526">
          <cell r="A11526">
            <v>5100001</v>
          </cell>
          <cell r="B11526" t="str">
            <v>ALL OTHER COSTS AND EXPENSES</v>
          </cell>
        </row>
        <row r="11527">
          <cell r="A11527">
            <v>5100001</v>
          </cell>
          <cell r="B11527" t="str">
            <v>ALL OTHER COSTS AND EXPENSES</v>
          </cell>
        </row>
        <row r="11528">
          <cell r="A11528">
            <v>5100001</v>
          </cell>
          <cell r="B11528" t="str">
            <v>ALL OTHER COSTS AND EXPENSES</v>
          </cell>
        </row>
        <row r="11529">
          <cell r="A11529">
            <v>5100001</v>
          </cell>
          <cell r="B11529" t="str">
            <v>ALL OTHER COSTS AND EXPENSES</v>
          </cell>
        </row>
        <row r="11530">
          <cell r="A11530">
            <v>5100001</v>
          </cell>
          <cell r="B11530" t="str">
            <v>ALL OTHER COSTS AND EXPENSES</v>
          </cell>
        </row>
        <row r="11531">
          <cell r="A11531">
            <v>5100001</v>
          </cell>
          <cell r="B11531" t="str">
            <v>ALL OTHER COSTS AND EXPENSES</v>
          </cell>
        </row>
        <row r="11532">
          <cell r="A11532">
            <v>5100001</v>
          </cell>
          <cell r="B11532" t="str">
            <v>ALL OTHER COSTS AND EXPENSES</v>
          </cell>
        </row>
        <row r="11533">
          <cell r="A11533">
            <v>5100001</v>
          </cell>
          <cell r="B11533" t="str">
            <v>ALL OTHER COSTS AND EXPENSES</v>
          </cell>
        </row>
        <row r="11534">
          <cell r="A11534">
            <v>5100001</v>
          </cell>
          <cell r="B11534" t="str">
            <v>ALL OTHER COSTS AND EXPENSES</v>
          </cell>
        </row>
        <row r="11535">
          <cell r="A11535">
            <v>5100001</v>
          </cell>
          <cell r="B11535" t="str">
            <v>ALL OTHER COSTS AND EXPENSES</v>
          </cell>
        </row>
        <row r="11536">
          <cell r="A11536">
            <v>5100001</v>
          </cell>
          <cell r="B11536" t="str">
            <v>ALL OTHER COSTS AND EXPENSES</v>
          </cell>
        </row>
        <row r="11537">
          <cell r="A11537">
            <v>5100001</v>
          </cell>
          <cell r="B11537" t="str">
            <v>ALL OTHER COSTS AND EXPENSES</v>
          </cell>
        </row>
        <row r="11538">
          <cell r="A11538">
            <v>5100001</v>
          </cell>
          <cell r="B11538" t="str">
            <v>ALL OTHER COSTS AND EXPENSES</v>
          </cell>
        </row>
        <row r="11539">
          <cell r="A11539">
            <v>5100001</v>
          </cell>
          <cell r="B11539" t="str">
            <v>ALL OTHER COSTS AND EXPENSES</v>
          </cell>
        </row>
        <row r="11540">
          <cell r="A11540">
            <v>5100001</v>
          </cell>
          <cell r="B11540" t="str">
            <v>ALL OTHER COSTS AND EXPENSES</v>
          </cell>
        </row>
        <row r="11541">
          <cell r="A11541">
            <v>5100001</v>
          </cell>
          <cell r="B11541" t="str">
            <v>ALL OTHER COSTS AND EXPENSES</v>
          </cell>
        </row>
        <row r="11542">
          <cell r="A11542">
            <v>5100001</v>
          </cell>
          <cell r="B11542" t="str">
            <v>ALL OTHER COSTS AND EXPENSES</v>
          </cell>
        </row>
        <row r="11543">
          <cell r="A11543">
            <v>5100001</v>
          </cell>
          <cell r="B11543" t="str">
            <v>ALL OTHER COSTS AND EXPENSES</v>
          </cell>
        </row>
        <row r="11544">
          <cell r="A11544">
            <v>5100001</v>
          </cell>
          <cell r="B11544" t="str">
            <v>ALL OTHER COSTS AND EXPENSES</v>
          </cell>
        </row>
        <row r="11545">
          <cell r="A11545">
            <v>5100001</v>
          </cell>
          <cell r="B11545" t="str">
            <v>ALL OTHER COSTS AND EXPENSES</v>
          </cell>
        </row>
        <row r="11546">
          <cell r="A11546">
            <v>9010071</v>
          </cell>
          <cell r="B11546" t="str">
            <v>INCOME FROM CONSOLIDATED AFFILIATES</v>
          </cell>
        </row>
        <row r="11547">
          <cell r="A11547">
            <v>9010072</v>
          </cell>
          <cell r="B11547" t="str">
            <v>TRSY-OTHER INTERNAL INCOME</v>
          </cell>
        </row>
        <row r="11548">
          <cell r="A11548">
            <v>9010073</v>
          </cell>
          <cell r="B11548" t="str">
            <v>CHANGE IN EQUITY</v>
          </cell>
        </row>
        <row r="11549">
          <cell r="A11549">
            <v>9011501</v>
          </cell>
          <cell r="B11549" t="str">
            <v>AMORT OF DIF BTWN CST &amp; SHR OF EQTY AT ACQ-ASSOC CO</v>
          </cell>
        </row>
        <row r="11550">
          <cell r="A11550">
            <v>9011501</v>
          </cell>
          <cell r="B11550" t="str">
            <v>AMORT OF DIF BTWN CST &amp; SHR OF EQTY AT ACQ-ASSOC CO</v>
          </cell>
        </row>
        <row r="11551">
          <cell r="A11551">
            <v>9011701</v>
          </cell>
          <cell r="B11551" t="str">
            <v>CHANGE IN EQUITY OF ASSOCIATED COMPANIES</v>
          </cell>
        </row>
        <row r="11552">
          <cell r="A11552">
            <v>9012401</v>
          </cell>
          <cell r="B11552" t="str">
            <v>GAIN OR LOSS ON DISP OF BUS OTHER THAN ASSOC CO</v>
          </cell>
        </row>
        <row r="11553">
          <cell r="A11553">
            <v>9014001</v>
          </cell>
          <cell r="B11553" t="str">
            <v>INTEREST</v>
          </cell>
        </row>
        <row r="11554">
          <cell r="A11554">
            <v>9014001</v>
          </cell>
          <cell r="B11554" t="str">
            <v>INTEREST</v>
          </cell>
        </row>
        <row r="11555">
          <cell r="A11555">
            <v>9014001</v>
          </cell>
          <cell r="B11555" t="str">
            <v>INTEREST</v>
          </cell>
        </row>
        <row r="11556">
          <cell r="A11556">
            <v>9016001</v>
          </cell>
          <cell r="B11556" t="str">
            <v>INTEREST FROM ASSOCIATED COMPANIES</v>
          </cell>
        </row>
        <row r="11557">
          <cell r="A11557">
            <v>9017001</v>
          </cell>
          <cell r="B11557" t="str">
            <v>SERVICE CHARGES &amp; COMMISSIONS-INTERNAL</v>
          </cell>
        </row>
        <row r="11558">
          <cell r="A11558">
            <v>9113401</v>
          </cell>
          <cell r="B11558" t="str">
            <v>INCOME FROM MISCELLANEOUS INVESTMENTS-VENDOR FINANCING/OTHER</v>
          </cell>
        </row>
        <row r="11559">
          <cell r="A11559">
            <v>9113401</v>
          </cell>
          <cell r="B11559" t="str">
            <v>INCOME FROM MISCELLANEOUS INVESTMENTS-VENDOR FINANCING/OTHER</v>
          </cell>
        </row>
        <row r="11560">
          <cell r="A11560">
            <v>9115001</v>
          </cell>
          <cell r="B11560" t="str">
            <v>INCOME FROM MISC INVST-AMORT OF PREM/DISC</v>
          </cell>
        </row>
        <row r="11561">
          <cell r="A11561">
            <v>9311001</v>
          </cell>
          <cell r="B11561" t="str">
            <v>INTEREST ON CUSTOMERS' ACCOUNTS &amp; NOTES REC</v>
          </cell>
        </row>
        <row r="11562">
          <cell r="A11562">
            <v>9312001</v>
          </cell>
          <cell r="B11562" t="str">
            <v>INTEREST ON BANK BALANCES</v>
          </cell>
        </row>
        <row r="11563">
          <cell r="A11563">
            <v>9312001</v>
          </cell>
          <cell r="B11563" t="str">
            <v>INTEREST ON BANK BALANCES</v>
          </cell>
        </row>
        <row r="11564">
          <cell r="A11564">
            <v>9312001</v>
          </cell>
          <cell r="B11564" t="str">
            <v>INTEREST ON BANK BALANCES</v>
          </cell>
        </row>
        <row r="11565">
          <cell r="A11565">
            <v>9312001</v>
          </cell>
          <cell r="B11565" t="str">
            <v>INTEREST ON BANK BALANCES</v>
          </cell>
        </row>
        <row r="11566">
          <cell r="A11566">
            <v>9312001</v>
          </cell>
          <cell r="B11566" t="str">
            <v>INTEREST ON BANK BALANCES</v>
          </cell>
        </row>
        <row r="11567">
          <cell r="A11567">
            <v>9313001</v>
          </cell>
          <cell r="B11567" t="str">
            <v>INTEREST ON LOANS TO EMPLOYEES</v>
          </cell>
        </row>
        <row r="11568">
          <cell r="A11568">
            <v>9316001</v>
          </cell>
          <cell r="B11568" t="str">
            <v>INTEREST ON SUNDRY RECEIVABLES</v>
          </cell>
        </row>
        <row r="11569">
          <cell r="A11569">
            <v>9511001</v>
          </cell>
          <cell r="B11569" t="str">
            <v>LICENSING INCOME</v>
          </cell>
        </row>
        <row r="11570">
          <cell r="A11570">
            <v>9511001</v>
          </cell>
          <cell r="B11570" t="str">
            <v>LICENSING INCOME</v>
          </cell>
        </row>
        <row r="11571">
          <cell r="A11571">
            <v>9613001</v>
          </cell>
          <cell r="B11571" t="str">
            <v>FEES FOR COLLECTION OF STATE &amp; LOCAL TAXES</v>
          </cell>
        </row>
        <row r="11572">
          <cell r="A11572">
            <v>9614001</v>
          </cell>
          <cell r="B11572" t="str">
            <v>RENTAL INCOME-EXTERNAL</v>
          </cell>
        </row>
        <row r="11573">
          <cell r="A11573">
            <v>9615001</v>
          </cell>
          <cell r="B11573" t="str">
            <v>SERVICES CHARGES-EXTERNAL</v>
          </cell>
        </row>
        <row r="11574">
          <cell r="A11574">
            <v>9700071</v>
          </cell>
          <cell r="B11574" t="str">
            <v>TRSY-INTEREST EXPENSE</v>
          </cell>
        </row>
        <row r="11575">
          <cell r="A11575">
            <v>9701001</v>
          </cell>
          <cell r="B11575" t="str">
            <v>INTEREST PAID TO CONSOLIDATED COMPONENTS</v>
          </cell>
        </row>
        <row r="11576">
          <cell r="A11576">
            <v>9701501</v>
          </cell>
          <cell r="B11576" t="str">
            <v>AMORT-ISSUANCE COSTS CUR EXP-DEB &amp; BONDS</v>
          </cell>
        </row>
        <row r="11577">
          <cell r="A11577">
            <v>9701701</v>
          </cell>
          <cell r="B11577" t="str">
            <v>AMORT OF DISC/PREM-RECEIVABLES DISCOUNTS</v>
          </cell>
        </row>
        <row r="11578">
          <cell r="A11578">
            <v>9702002</v>
          </cell>
          <cell r="B11578" t="str">
            <v>INTEREST ON TAX DEFICIENCIES</v>
          </cell>
        </row>
        <row r="11579">
          <cell r="A11579">
            <v>9702301</v>
          </cell>
          <cell r="B11579" t="str">
            <v>INTEREST ON OTHER TRANSACTIONS</v>
          </cell>
        </row>
        <row r="11580">
          <cell r="A11580">
            <v>9702401</v>
          </cell>
          <cell r="B11580" t="str">
            <v>SERVICE CHARGES CONTROLLED DISB BANK ACCT</v>
          </cell>
        </row>
        <row r="11581">
          <cell r="A11581">
            <v>9703001</v>
          </cell>
          <cell r="B11581" t="str">
            <v>INTEREST ON BANK LOANS,NOTES &amp;INSTALL PAYABLE</v>
          </cell>
        </row>
        <row r="11582">
          <cell r="A11582">
            <v>9800071</v>
          </cell>
          <cell r="B11582" t="str">
            <v>TRSY-TAX PROVISION</v>
          </cell>
        </row>
        <row r="11583">
          <cell r="A11583">
            <v>9801001</v>
          </cell>
          <cell r="B11583" t="str">
            <v>U.S. FED INC TAXES PAYABLE - PARENT</v>
          </cell>
        </row>
        <row r="11584">
          <cell r="A11584">
            <v>9801001</v>
          </cell>
          <cell r="B11584" t="str">
            <v>U.S. FED INC TAXES PAYABLE - PARENT</v>
          </cell>
        </row>
        <row r="11585">
          <cell r="A11585">
            <v>9801001</v>
          </cell>
          <cell r="B11585" t="str">
            <v>U.S. FED INC TAXES PAYABLE - PARENT</v>
          </cell>
        </row>
        <row r="11586">
          <cell r="A11586">
            <v>9801002</v>
          </cell>
          <cell r="B11586" t="str">
            <v>U.S.FED INC TAXES PAYABLE-NON-PARENT</v>
          </cell>
        </row>
        <row r="11587">
          <cell r="A11587">
            <v>9801002</v>
          </cell>
          <cell r="B11587" t="str">
            <v>U.S.FED INC TAXES PAYABLE-NON-PARENT</v>
          </cell>
        </row>
        <row r="11588">
          <cell r="A11588">
            <v>9802001</v>
          </cell>
          <cell r="B11588" t="str">
            <v>U.S. FEDERAL INCOME TAXES-DEFERRED</v>
          </cell>
        </row>
        <row r="11589">
          <cell r="A11589">
            <v>9841001</v>
          </cell>
          <cell r="B11589" t="str">
            <v>PROVISION-FOREIGN INCOME TAX PAYABLE</v>
          </cell>
        </row>
        <row r="11590">
          <cell r="A11590">
            <v>9841001</v>
          </cell>
          <cell r="B11590" t="str">
            <v>PROVISION-FOREIGN INCOME TAX PAYABLE</v>
          </cell>
        </row>
        <row r="11591">
          <cell r="A11591">
            <v>9841001</v>
          </cell>
          <cell r="B11591" t="str">
            <v>PROVISION-FOREIGN INCOME TAX PAYABLE</v>
          </cell>
        </row>
        <row r="11592">
          <cell r="A11592">
            <v>9841001</v>
          </cell>
          <cell r="B11592" t="str">
            <v>PROVISION-FOREIGN INCOME TAX PAYABLE</v>
          </cell>
        </row>
        <row r="11593">
          <cell r="A11593">
            <v>9842001</v>
          </cell>
          <cell r="B11593" t="str">
            <v>PROVISION-FOREIGN INCOME TAX DEFERRED</v>
          </cell>
        </row>
        <row r="11594">
          <cell r="A11594">
            <v>9842001</v>
          </cell>
          <cell r="B11594" t="str">
            <v>PROVISION-FOREIGN INCOME TAX DEFERRED</v>
          </cell>
        </row>
        <row r="11595">
          <cell r="A11595">
            <v>9860001</v>
          </cell>
          <cell r="B11595" t="str">
            <v>STATE &amp; LOCAL I&amp;F TAXES - PARENT</v>
          </cell>
        </row>
        <row r="11596">
          <cell r="A11596">
            <v>9860001</v>
          </cell>
          <cell r="B11596" t="str">
            <v>STATE &amp; LOCAL I&amp;F TAXES - PARENT</v>
          </cell>
        </row>
        <row r="11597">
          <cell r="A11597">
            <v>9860001</v>
          </cell>
          <cell r="B11597" t="str">
            <v>STATE &amp; LOCAL I&amp;F TAXES - PARENT</v>
          </cell>
        </row>
        <row r="11598">
          <cell r="A11598">
            <v>9860002</v>
          </cell>
          <cell r="B11598" t="str">
            <v>PROV FOR INCOME TAXES-STATE &amp; LOCAL I&amp;F TAXES-NON-PARENT</v>
          </cell>
        </row>
        <row r="11599">
          <cell r="A11599">
            <v>9860002</v>
          </cell>
          <cell r="B11599" t="str">
            <v>PROV FOR INCOME TAXES-STATE &amp; LOCAL I&amp;F TAXES-NON-PARENT</v>
          </cell>
        </row>
        <row r="11600">
          <cell r="A11600">
            <v>9900001</v>
          </cell>
          <cell r="B11600" t="str">
            <v>INT OF OTHER SHARE OWNERS IN AFFIL NET INCOME</v>
          </cell>
        </row>
        <row r="11601">
          <cell r="A11601">
            <v>100001</v>
          </cell>
          <cell r="B11601" t="str">
            <v>CASH</v>
          </cell>
        </row>
        <row r="11602">
          <cell r="A11602">
            <v>100001</v>
          </cell>
          <cell r="B11602" t="str">
            <v>CASH</v>
          </cell>
        </row>
        <row r="11603">
          <cell r="A11603">
            <v>100001</v>
          </cell>
          <cell r="B11603" t="str">
            <v>CASH</v>
          </cell>
        </row>
        <row r="11604">
          <cell r="A11604">
            <v>100001</v>
          </cell>
          <cell r="B11604" t="str">
            <v>CASH</v>
          </cell>
        </row>
        <row r="11605">
          <cell r="A11605">
            <v>100001</v>
          </cell>
          <cell r="B11605" t="str">
            <v>CASH</v>
          </cell>
        </row>
        <row r="11606">
          <cell r="A11606">
            <v>100001</v>
          </cell>
          <cell r="B11606" t="str">
            <v>CASH</v>
          </cell>
        </row>
        <row r="11607">
          <cell r="A11607">
            <v>100001</v>
          </cell>
          <cell r="B11607" t="str">
            <v>CASH</v>
          </cell>
        </row>
        <row r="11608">
          <cell r="A11608">
            <v>100001</v>
          </cell>
          <cell r="B11608" t="str">
            <v>CASH</v>
          </cell>
        </row>
        <row r="11609">
          <cell r="A11609">
            <v>100001</v>
          </cell>
          <cell r="B11609" t="str">
            <v>CASH</v>
          </cell>
        </row>
        <row r="11610">
          <cell r="A11610">
            <v>100001</v>
          </cell>
          <cell r="B11610" t="str">
            <v>CASH</v>
          </cell>
        </row>
        <row r="11611">
          <cell r="A11611">
            <v>100001</v>
          </cell>
          <cell r="B11611" t="str">
            <v>CASH</v>
          </cell>
        </row>
        <row r="11612">
          <cell r="A11612">
            <v>100001</v>
          </cell>
          <cell r="B11612" t="str">
            <v>CASH</v>
          </cell>
        </row>
        <row r="11613">
          <cell r="A11613">
            <v>100071</v>
          </cell>
          <cell r="B11613" t="str">
            <v>TRSY-CASH &amp; MARKETABLE SECURITIES</v>
          </cell>
        </row>
        <row r="11614">
          <cell r="A11614">
            <v>301101</v>
          </cell>
          <cell r="B11614" t="str">
            <v>CUSTOMERS' ACCTS &amp; NOTES-CURRENT</v>
          </cell>
        </row>
        <row r="11615">
          <cell r="A11615">
            <v>301101</v>
          </cell>
          <cell r="B11615" t="str">
            <v>CUSTOMERS' ACCTS &amp; NOTES-CURRENT</v>
          </cell>
        </row>
        <row r="11616">
          <cell r="A11616">
            <v>301101</v>
          </cell>
          <cell r="B11616" t="str">
            <v>CUSTOMERS' ACCTS &amp; NOTES-CURRENT</v>
          </cell>
        </row>
        <row r="11617">
          <cell r="A11617">
            <v>301101</v>
          </cell>
          <cell r="B11617" t="str">
            <v>CUSTOMERS' ACCTS &amp; NOTES-CURRENT</v>
          </cell>
        </row>
        <row r="11618">
          <cell r="A11618">
            <v>301101</v>
          </cell>
          <cell r="B11618" t="str">
            <v>CUSTOMERS' ACCTS &amp; NOTES-CURRENT</v>
          </cell>
        </row>
        <row r="11619">
          <cell r="A11619">
            <v>301101</v>
          </cell>
          <cell r="B11619" t="str">
            <v>CUSTOMERS' ACCTS &amp; NOTES-CURRENT</v>
          </cell>
        </row>
        <row r="11620">
          <cell r="A11620">
            <v>301101</v>
          </cell>
          <cell r="B11620" t="str">
            <v>CUSTOMERS' ACCTS &amp; NOTES-CURRENT</v>
          </cell>
        </row>
        <row r="11621">
          <cell r="A11621">
            <v>301101</v>
          </cell>
          <cell r="B11621" t="str">
            <v>CUSTOMERS' ACCTS &amp; NOTES-CURRENT</v>
          </cell>
        </row>
        <row r="11622">
          <cell r="A11622">
            <v>301101</v>
          </cell>
          <cell r="B11622" t="str">
            <v>CUSTOMERS' ACCTS &amp; NOTES-CURRENT</v>
          </cell>
        </row>
        <row r="11623">
          <cell r="A11623">
            <v>301101</v>
          </cell>
          <cell r="B11623" t="str">
            <v>CUSTOMERS' ACCTS &amp; NOTES-CURRENT</v>
          </cell>
        </row>
        <row r="11624">
          <cell r="A11624">
            <v>301101</v>
          </cell>
          <cell r="B11624" t="str">
            <v>CUSTOMERS' ACCTS &amp; NOTES-CURRENT</v>
          </cell>
        </row>
        <row r="11625">
          <cell r="A11625">
            <v>301101</v>
          </cell>
          <cell r="B11625" t="str">
            <v>CUSTOMERS' ACCTS &amp; NOTES-CURRENT</v>
          </cell>
        </row>
        <row r="11626">
          <cell r="A11626">
            <v>301101</v>
          </cell>
          <cell r="B11626" t="str">
            <v>CUSTOMERS' ACCTS &amp; NOTES-CURRENT</v>
          </cell>
        </row>
        <row r="11627">
          <cell r="A11627">
            <v>303101</v>
          </cell>
          <cell r="B11627" t="str">
            <v>DUE FROM GE PAR &amp; CONS AFFIL WITHIN OWN BUS</v>
          </cell>
        </row>
        <row r="11628">
          <cell r="A11628">
            <v>303101</v>
          </cell>
          <cell r="B11628" t="str">
            <v>DUE FROM GE PAR &amp; CONS AFFIL WITHIN OWN BUS</v>
          </cell>
        </row>
        <row r="11629">
          <cell r="A11629">
            <v>303101</v>
          </cell>
          <cell r="B11629" t="str">
            <v>DUE FROM GE PAR &amp; CONS AFFIL WITHIN OWN BUS</v>
          </cell>
        </row>
        <row r="11630">
          <cell r="A11630">
            <v>303101</v>
          </cell>
          <cell r="B11630" t="str">
            <v>DUE FROM GE PAR &amp; CONS AFFIL WITHIN OWN BUS</v>
          </cell>
        </row>
        <row r="11631">
          <cell r="A11631">
            <v>303101</v>
          </cell>
          <cell r="B11631" t="str">
            <v>DUE FROM GE PAR &amp; CONS AFFIL WITHIN OWN BUS</v>
          </cell>
        </row>
        <row r="11632">
          <cell r="A11632">
            <v>303101</v>
          </cell>
          <cell r="B11632" t="str">
            <v>DUE FROM GE PAR &amp; CONS AFFIL WITHIN OWN BUS</v>
          </cell>
        </row>
        <row r="11633">
          <cell r="A11633">
            <v>303101</v>
          </cell>
          <cell r="B11633" t="str">
            <v>DUE FROM GE PAR &amp; CONS AFFIL WITHIN OWN BUS</v>
          </cell>
        </row>
        <row r="11634">
          <cell r="A11634">
            <v>303101</v>
          </cell>
          <cell r="B11634" t="str">
            <v>DUE FROM GE PAR &amp; CONS AFFIL WITHIN OWN BUS</v>
          </cell>
        </row>
        <row r="11635">
          <cell r="A11635">
            <v>303101</v>
          </cell>
          <cell r="B11635" t="str">
            <v>DUE FROM GE PAR &amp; CONS AFFIL WITHIN OWN BUS</v>
          </cell>
        </row>
        <row r="11636">
          <cell r="A11636">
            <v>303101</v>
          </cell>
          <cell r="B11636" t="str">
            <v>DUE FROM GE PAR &amp; CONS AFFIL WITHIN OWN BUS</v>
          </cell>
        </row>
        <row r="11637">
          <cell r="A11637">
            <v>303101</v>
          </cell>
          <cell r="B11637" t="str">
            <v>DUE FROM GE PAR &amp; CONS AFFIL WITHIN OWN BUS</v>
          </cell>
        </row>
        <row r="11638">
          <cell r="A11638">
            <v>303101</v>
          </cell>
          <cell r="B11638" t="str">
            <v>DUE FROM GE PAR &amp; CONS AFFIL WITHIN OWN BUS</v>
          </cell>
        </row>
        <row r="11639">
          <cell r="A11639">
            <v>303101</v>
          </cell>
          <cell r="B11639" t="str">
            <v>DUE FROM GE PAR &amp; CONS AFFIL WITHIN OWN BUS</v>
          </cell>
        </row>
        <row r="11640">
          <cell r="A11640">
            <v>303101</v>
          </cell>
          <cell r="B11640" t="str">
            <v>DUE FROM GE PAR &amp; CONS AFFIL WITHIN OWN BUS</v>
          </cell>
        </row>
        <row r="11641">
          <cell r="A11641">
            <v>303101</v>
          </cell>
          <cell r="B11641" t="str">
            <v>DUE FROM GE PAR &amp; CONS AFFIL WITHIN OWN BUS</v>
          </cell>
        </row>
        <row r="11642">
          <cell r="A11642">
            <v>303101</v>
          </cell>
          <cell r="B11642" t="str">
            <v>DUE FROM GE PAR &amp; CONS AFFIL WITHIN OWN BUS</v>
          </cell>
        </row>
        <row r="11643">
          <cell r="A11643">
            <v>303101</v>
          </cell>
          <cell r="B11643" t="str">
            <v>DUE FROM GE PAR &amp; CONS AFFIL WITHIN OWN BUS</v>
          </cell>
        </row>
        <row r="11644">
          <cell r="A11644">
            <v>303101</v>
          </cell>
          <cell r="B11644" t="str">
            <v>DUE FROM GE PAR &amp; CONS AFFIL WITHIN OWN BUS</v>
          </cell>
        </row>
        <row r="11645">
          <cell r="A11645">
            <v>303101</v>
          </cell>
          <cell r="B11645" t="str">
            <v>DUE FROM GE PAR &amp; CONS AFFIL WITHIN OWN BUS</v>
          </cell>
        </row>
        <row r="11646">
          <cell r="A11646">
            <v>303101</v>
          </cell>
          <cell r="B11646" t="str">
            <v>DUE FROM GE PAR &amp; CONS AFFIL WITHIN OWN BUS</v>
          </cell>
        </row>
        <row r="11647">
          <cell r="A11647">
            <v>303101</v>
          </cell>
          <cell r="B11647" t="str">
            <v>DUE FROM GE PAR &amp; CONS AFFIL WITHIN OWN BUS</v>
          </cell>
        </row>
        <row r="11648">
          <cell r="A11648">
            <v>303101</v>
          </cell>
          <cell r="B11648" t="str">
            <v>DUE FROM GE PAR &amp; CONS AFFIL WITHIN OWN BUS</v>
          </cell>
        </row>
        <row r="11649">
          <cell r="A11649">
            <v>303101</v>
          </cell>
          <cell r="B11649" t="str">
            <v>DUE FROM GE PAR &amp; CONS AFFIL WITHIN OWN BUS</v>
          </cell>
        </row>
        <row r="11650">
          <cell r="A11650">
            <v>303101</v>
          </cell>
          <cell r="B11650" t="str">
            <v>DUE FROM GE PAR &amp; CONS AFFIL WITHIN OWN BUS</v>
          </cell>
        </row>
        <row r="11651">
          <cell r="A11651">
            <v>303101</v>
          </cell>
          <cell r="B11651" t="str">
            <v>DUE FROM GE PAR &amp; CONS AFFIL WITHIN OWN BUS</v>
          </cell>
        </row>
        <row r="11652">
          <cell r="A11652">
            <v>303101</v>
          </cell>
          <cell r="B11652" t="str">
            <v>DUE FROM GE PAR &amp; CONS AFFIL WITHIN OWN BUS</v>
          </cell>
        </row>
        <row r="11653">
          <cell r="A11653">
            <v>303101</v>
          </cell>
          <cell r="B11653" t="str">
            <v>DUE FROM GE PAR &amp; CONS AFFIL WITHIN OWN BUS</v>
          </cell>
        </row>
        <row r="11654">
          <cell r="A11654">
            <v>303101</v>
          </cell>
          <cell r="B11654" t="str">
            <v>DUE FROM GE PAR &amp; CONS AFFIL WITHIN OWN BUS</v>
          </cell>
        </row>
        <row r="11655">
          <cell r="A11655">
            <v>303101</v>
          </cell>
          <cell r="B11655" t="str">
            <v>DUE FROM GE PAR &amp; CONS AFFIL WITHIN OWN BUS</v>
          </cell>
        </row>
        <row r="11656">
          <cell r="A11656">
            <v>303101</v>
          </cell>
          <cell r="B11656" t="str">
            <v>DUE FROM GE PAR &amp; CONS AFFIL WITHIN OWN BUS</v>
          </cell>
        </row>
        <row r="11657">
          <cell r="A11657">
            <v>303101</v>
          </cell>
          <cell r="B11657" t="str">
            <v>DUE FROM GE PAR &amp; CONS AFFIL WITHIN OWN BUS</v>
          </cell>
        </row>
        <row r="11658">
          <cell r="A11658">
            <v>303101</v>
          </cell>
          <cell r="B11658" t="str">
            <v>DUE FROM GE PAR &amp; CONS AFFIL WITHIN OWN BUS</v>
          </cell>
        </row>
        <row r="11659">
          <cell r="A11659">
            <v>303101</v>
          </cell>
          <cell r="B11659" t="str">
            <v>DUE FROM GE PAR &amp; CONS AFFIL WITHIN OWN BUS</v>
          </cell>
        </row>
        <row r="11660">
          <cell r="A11660">
            <v>303101</v>
          </cell>
          <cell r="B11660" t="str">
            <v>DUE FROM GE PAR &amp; CONS AFFIL WITHIN OWN BUS</v>
          </cell>
        </row>
        <row r="11661">
          <cell r="A11661">
            <v>303101</v>
          </cell>
          <cell r="B11661" t="str">
            <v>DUE FROM GE PAR &amp; CONS AFFIL WITHIN OWN BUS</v>
          </cell>
        </row>
        <row r="11662">
          <cell r="A11662">
            <v>303101</v>
          </cell>
          <cell r="B11662" t="str">
            <v>DUE FROM GE PAR &amp; CONS AFFIL WITHIN OWN BUS</v>
          </cell>
        </row>
        <row r="11663">
          <cell r="A11663">
            <v>303101</v>
          </cell>
          <cell r="B11663" t="str">
            <v>DUE FROM GE PAR &amp; CONS AFFIL WITHIN OWN BUS</v>
          </cell>
        </row>
        <row r="11664">
          <cell r="A11664">
            <v>303101</v>
          </cell>
          <cell r="B11664" t="str">
            <v>DUE FROM GE PAR &amp; CONS AFFIL WITHIN OWN BUS</v>
          </cell>
        </row>
        <row r="11665">
          <cell r="A11665">
            <v>303101</v>
          </cell>
          <cell r="B11665" t="str">
            <v>DUE FROM GE PAR &amp; CONS AFFIL WITHIN OWN BUS</v>
          </cell>
        </row>
        <row r="11666">
          <cell r="A11666">
            <v>303101</v>
          </cell>
          <cell r="B11666" t="str">
            <v>DUE FROM GE PAR &amp; CONS AFFIL WITHIN OWN BUS</v>
          </cell>
        </row>
        <row r="11667">
          <cell r="A11667">
            <v>303101</v>
          </cell>
          <cell r="B11667" t="str">
            <v>DUE FROM GE PAR &amp; CONS AFFIL WITHIN OWN BUS</v>
          </cell>
        </row>
        <row r="11668">
          <cell r="A11668">
            <v>303101</v>
          </cell>
          <cell r="B11668" t="str">
            <v>DUE FROM GE PAR &amp; CONS AFFIL WITHIN OWN BUS</v>
          </cell>
        </row>
        <row r="11669">
          <cell r="A11669">
            <v>303101</v>
          </cell>
          <cell r="B11669" t="str">
            <v>DUE FROM GE PAR &amp; CONS AFFIL WITHIN OWN BUS</v>
          </cell>
        </row>
        <row r="11670">
          <cell r="A11670">
            <v>303101</v>
          </cell>
          <cell r="B11670" t="str">
            <v>DUE FROM GE PAR &amp; CONS AFFIL WITHIN OWN BUS</v>
          </cell>
        </row>
        <row r="11671">
          <cell r="A11671">
            <v>303101</v>
          </cell>
          <cell r="B11671" t="str">
            <v>DUE FROM GE PAR &amp; CONS AFFIL WITHIN OWN BUS</v>
          </cell>
        </row>
        <row r="11672">
          <cell r="A11672">
            <v>303101</v>
          </cell>
          <cell r="B11672" t="str">
            <v>DUE FROM GE PAR &amp; CONS AFFIL WITHIN OWN BUS</v>
          </cell>
        </row>
        <row r="11673">
          <cell r="A11673">
            <v>303101</v>
          </cell>
          <cell r="B11673" t="str">
            <v>DUE FROM GE PAR &amp; CONS AFFIL WITHIN OWN BUS</v>
          </cell>
        </row>
        <row r="11674">
          <cell r="A11674">
            <v>303101</v>
          </cell>
          <cell r="B11674" t="str">
            <v>DUE FROM GE PAR &amp; CONS AFFIL WITHIN OWN BUS</v>
          </cell>
        </row>
        <row r="11675">
          <cell r="A11675">
            <v>303101</v>
          </cell>
          <cell r="B11675" t="str">
            <v>DUE FROM GE PAR &amp; CONS AFFIL WITHIN OWN BUS</v>
          </cell>
        </row>
        <row r="11676">
          <cell r="A11676">
            <v>303101</v>
          </cell>
          <cell r="B11676" t="str">
            <v>DUE FROM GE PAR &amp; CONS AFFIL WITHIN OWN BUS</v>
          </cell>
        </row>
        <row r="11677">
          <cell r="A11677">
            <v>303101</v>
          </cell>
          <cell r="B11677" t="str">
            <v>DUE FROM GE PAR &amp; CONS AFFIL WITHIN OWN BUS</v>
          </cell>
        </row>
        <row r="11678">
          <cell r="A11678">
            <v>303101</v>
          </cell>
          <cell r="B11678" t="str">
            <v>DUE FROM GE PAR &amp; CONS AFFIL WITHIN OWN BUS</v>
          </cell>
        </row>
        <row r="11679">
          <cell r="A11679">
            <v>303101</v>
          </cell>
          <cell r="B11679" t="str">
            <v>DUE FROM GE PAR &amp; CONS AFFIL WITHIN OWN BUS</v>
          </cell>
        </row>
        <row r="11680">
          <cell r="A11680">
            <v>303101</v>
          </cell>
          <cell r="B11680" t="str">
            <v>DUE FROM GE PAR &amp; CONS AFFIL WITHIN OWN BUS</v>
          </cell>
        </row>
        <row r="11681">
          <cell r="A11681">
            <v>303201</v>
          </cell>
          <cell r="B11681" t="str">
            <v>DUE FROM GE PAR &amp; CONS AFFIL OUTSIDE OWN BUS</v>
          </cell>
        </row>
        <row r="11682">
          <cell r="A11682">
            <v>303201</v>
          </cell>
          <cell r="B11682" t="str">
            <v>DUE FROM GE PAR &amp; CONS AFFIL OUTSIDE OWN BUS</v>
          </cell>
        </row>
        <row r="11683">
          <cell r="A11683">
            <v>303201</v>
          </cell>
          <cell r="B11683" t="str">
            <v>DUE FROM GE PAR &amp; CONS AFFIL OUTSIDE OWN BUS</v>
          </cell>
        </row>
        <row r="11684">
          <cell r="A11684">
            <v>303201</v>
          </cell>
          <cell r="B11684" t="str">
            <v>DUE FROM GE PAR &amp; CONS AFFIL OUTSIDE OWN BUS</v>
          </cell>
        </row>
        <row r="11685">
          <cell r="A11685">
            <v>303201</v>
          </cell>
          <cell r="B11685" t="str">
            <v>DUE FROM GE PAR &amp; CONS AFFIL OUTSIDE OWN BUS</v>
          </cell>
        </row>
        <row r="11686">
          <cell r="A11686">
            <v>303201</v>
          </cell>
          <cell r="B11686" t="str">
            <v>DUE FROM GE PAR &amp; CONS AFFIL OUTSIDE OWN BUS</v>
          </cell>
        </row>
        <row r="11687">
          <cell r="A11687">
            <v>303201</v>
          </cell>
          <cell r="B11687" t="str">
            <v>DUE FROM GE PAR &amp; CONS AFFIL OUTSIDE OWN BUS</v>
          </cell>
        </row>
        <row r="11688">
          <cell r="A11688">
            <v>303201</v>
          </cell>
          <cell r="B11688" t="str">
            <v>DUE FROM GE PAR &amp; CONS AFFIL OUTSIDE OWN BUS</v>
          </cell>
        </row>
        <row r="11689">
          <cell r="A11689">
            <v>303201</v>
          </cell>
          <cell r="B11689" t="str">
            <v>DUE FROM GE PAR &amp; CONS AFFIL OUTSIDE OWN BUS</v>
          </cell>
        </row>
        <row r="11690">
          <cell r="A11690">
            <v>371001</v>
          </cell>
          <cell r="B11690" t="str">
            <v>RESERVE FOR CUSTOMERS' ACCTS AND NOTES-CURRENT</v>
          </cell>
        </row>
        <row r="11691">
          <cell r="A11691">
            <v>403001</v>
          </cell>
          <cell r="B11691" t="str">
            <v>OTHER RECEIVABLES - ASSOC CO.</v>
          </cell>
        </row>
        <row r="11692">
          <cell r="A11692">
            <v>403001</v>
          </cell>
          <cell r="B11692" t="str">
            <v>OTHER RECEIVABLES - ASSOC CO.</v>
          </cell>
        </row>
        <row r="11693">
          <cell r="A11693">
            <v>403001</v>
          </cell>
          <cell r="B11693" t="str">
            <v>OTHER RECEIVABLES - ASSOC CO.</v>
          </cell>
        </row>
        <row r="11694">
          <cell r="A11694">
            <v>403001</v>
          </cell>
          <cell r="B11694" t="str">
            <v>OTHER RECEIVABLES - ASSOC CO.</v>
          </cell>
        </row>
        <row r="11695">
          <cell r="A11695">
            <v>403001</v>
          </cell>
          <cell r="B11695" t="str">
            <v>OTHER RECEIVABLES - ASSOC CO.</v>
          </cell>
        </row>
        <row r="11696">
          <cell r="A11696">
            <v>403001</v>
          </cell>
          <cell r="B11696" t="str">
            <v>OTHER RECEIVABLES - ASSOC CO.</v>
          </cell>
        </row>
        <row r="11697">
          <cell r="A11697">
            <v>405001</v>
          </cell>
          <cell r="B11697" t="str">
            <v>SUNDRY RECEIVABLES-CURRENT</v>
          </cell>
        </row>
        <row r="11698">
          <cell r="A11698">
            <v>405001</v>
          </cell>
          <cell r="B11698" t="str">
            <v>SUNDRY RECEIVABLES-CURRENT</v>
          </cell>
        </row>
        <row r="11699">
          <cell r="A11699">
            <v>405001</v>
          </cell>
          <cell r="B11699" t="str">
            <v>SUNDRY RECEIVABLES-CURRENT</v>
          </cell>
        </row>
        <row r="11700">
          <cell r="A11700">
            <v>405001</v>
          </cell>
          <cell r="B11700" t="str">
            <v>SUNDRY RECEIVABLES-CURRENT</v>
          </cell>
        </row>
        <row r="11701">
          <cell r="A11701">
            <v>405001</v>
          </cell>
          <cell r="B11701" t="str">
            <v>SUNDRY RECEIVABLES-CURRENT</v>
          </cell>
        </row>
        <row r="11702">
          <cell r="A11702">
            <v>405001</v>
          </cell>
          <cell r="B11702" t="str">
            <v>SUNDRY RECEIVABLES-CURRENT</v>
          </cell>
        </row>
        <row r="11703">
          <cell r="A11703">
            <v>405001</v>
          </cell>
          <cell r="B11703" t="str">
            <v>SUNDRY RECEIVABLES-CURRENT</v>
          </cell>
        </row>
        <row r="11704">
          <cell r="A11704">
            <v>405001</v>
          </cell>
          <cell r="B11704" t="str">
            <v>SUNDRY RECEIVABLES-CURRENT</v>
          </cell>
        </row>
        <row r="11705">
          <cell r="A11705">
            <v>405001</v>
          </cell>
          <cell r="B11705" t="str">
            <v>SUNDRY RECEIVABLES-CURRENT</v>
          </cell>
        </row>
        <row r="11706">
          <cell r="A11706">
            <v>405001</v>
          </cell>
          <cell r="B11706" t="str">
            <v>SUNDRY RECEIVABLES-CURRENT</v>
          </cell>
        </row>
        <row r="11707">
          <cell r="A11707">
            <v>405001</v>
          </cell>
          <cell r="B11707" t="str">
            <v>SUNDRY RECEIVABLES-CURRENT</v>
          </cell>
        </row>
        <row r="11708">
          <cell r="A11708">
            <v>405001</v>
          </cell>
          <cell r="B11708" t="str">
            <v>SUNDRY RECEIVABLES-CURRENT</v>
          </cell>
        </row>
        <row r="11709">
          <cell r="A11709">
            <v>405001</v>
          </cell>
          <cell r="B11709" t="str">
            <v>SUNDRY RECEIVABLES-CURRENT</v>
          </cell>
        </row>
        <row r="11710">
          <cell r="A11710">
            <v>405001</v>
          </cell>
          <cell r="B11710" t="str">
            <v>SUNDRY RECEIVABLES-CURRENT</v>
          </cell>
        </row>
        <row r="11711">
          <cell r="A11711">
            <v>405001</v>
          </cell>
          <cell r="B11711" t="str">
            <v>SUNDRY RECEIVABLES-CURRENT</v>
          </cell>
        </row>
        <row r="11712">
          <cell r="A11712">
            <v>405001</v>
          </cell>
          <cell r="B11712" t="str">
            <v>SUNDRY RECEIVABLES-CURRENT</v>
          </cell>
        </row>
        <row r="11713">
          <cell r="A11713">
            <v>405001</v>
          </cell>
          <cell r="B11713" t="str">
            <v>SUNDRY RECEIVABLES-CURRENT</v>
          </cell>
        </row>
        <row r="11714">
          <cell r="A11714">
            <v>405001</v>
          </cell>
          <cell r="B11714" t="str">
            <v>SUNDRY RECEIVABLES-CURRENT</v>
          </cell>
        </row>
        <row r="11715">
          <cell r="A11715">
            <v>405001</v>
          </cell>
          <cell r="B11715" t="str">
            <v>SUNDRY RECEIVABLES-CURRENT</v>
          </cell>
        </row>
        <row r="11716">
          <cell r="A11716">
            <v>405001</v>
          </cell>
          <cell r="B11716" t="str">
            <v>SUNDRY RECEIVABLES-CURRENT</v>
          </cell>
        </row>
        <row r="11717">
          <cell r="A11717">
            <v>405001</v>
          </cell>
          <cell r="B11717" t="str">
            <v>SUNDRY RECEIVABLES-CURRENT</v>
          </cell>
        </row>
        <row r="11718">
          <cell r="A11718">
            <v>405001</v>
          </cell>
          <cell r="B11718" t="str">
            <v>SUNDRY RECEIVABLES-CURRENT</v>
          </cell>
        </row>
        <row r="11719">
          <cell r="A11719">
            <v>409001</v>
          </cell>
          <cell r="B11719" t="str">
            <v>PURCHASE OF EXCHANGE</v>
          </cell>
        </row>
        <row r="11720">
          <cell r="A11720">
            <v>410001</v>
          </cell>
          <cell r="B11720" t="str">
            <v>ALLOW FOR SUNDRY RECEIVABLES-CURRENT</v>
          </cell>
        </row>
        <row r="11721">
          <cell r="A11721">
            <v>440001</v>
          </cell>
          <cell r="B11721" t="str">
            <v>SUNDRY RECEIVABLES-NOT CURRENT</v>
          </cell>
        </row>
        <row r="11722">
          <cell r="A11722">
            <v>440001</v>
          </cell>
          <cell r="B11722" t="str">
            <v>SUNDRY RECEIVABLES-NOT CURRENT</v>
          </cell>
        </row>
        <row r="11723">
          <cell r="A11723">
            <v>500001</v>
          </cell>
          <cell r="B11723" t="str">
            <v>INVENTORIES RAW AND IN PROCESS</v>
          </cell>
        </row>
        <row r="11724">
          <cell r="A11724">
            <v>500001</v>
          </cell>
          <cell r="B11724" t="str">
            <v>INVENTORIES RAW AND IN PROCESS</v>
          </cell>
        </row>
        <row r="11725">
          <cell r="A11725">
            <v>500001</v>
          </cell>
          <cell r="B11725" t="str">
            <v>INVENTORIES RAW AND IN PROCESS</v>
          </cell>
        </row>
        <row r="11726">
          <cell r="A11726">
            <v>500001</v>
          </cell>
          <cell r="B11726" t="str">
            <v>INVENTORIES RAW AND IN PROCESS</v>
          </cell>
        </row>
        <row r="11727">
          <cell r="A11727">
            <v>500001</v>
          </cell>
          <cell r="B11727" t="str">
            <v>INVENTORIES RAW AND IN PROCESS</v>
          </cell>
        </row>
        <row r="11728">
          <cell r="A11728">
            <v>500001</v>
          </cell>
          <cell r="B11728" t="str">
            <v>INVENTORIES RAW AND IN PROCESS</v>
          </cell>
        </row>
        <row r="11729">
          <cell r="A11729">
            <v>500001</v>
          </cell>
          <cell r="B11729" t="str">
            <v>INVENTORIES RAW AND IN PROCESS</v>
          </cell>
        </row>
        <row r="11730">
          <cell r="A11730">
            <v>500001</v>
          </cell>
          <cell r="B11730" t="str">
            <v>INVENTORIES RAW AND IN PROCESS</v>
          </cell>
        </row>
        <row r="11731">
          <cell r="A11731">
            <v>500001</v>
          </cell>
          <cell r="B11731" t="str">
            <v>INVENTORIES RAW AND IN PROCESS</v>
          </cell>
        </row>
        <row r="11732">
          <cell r="A11732">
            <v>500001</v>
          </cell>
          <cell r="B11732" t="str">
            <v>INVENTORIES RAW AND IN PROCESS</v>
          </cell>
        </row>
        <row r="11733">
          <cell r="A11733">
            <v>500001</v>
          </cell>
          <cell r="B11733" t="str">
            <v>INVENTORIES RAW AND IN PROCESS</v>
          </cell>
        </row>
        <row r="11734">
          <cell r="A11734">
            <v>500001</v>
          </cell>
          <cell r="B11734" t="str">
            <v>INVENTORIES RAW AND IN PROCESS</v>
          </cell>
        </row>
        <row r="11735">
          <cell r="A11735">
            <v>500001</v>
          </cell>
          <cell r="B11735" t="str">
            <v>INVENTORIES RAW AND IN PROCESS</v>
          </cell>
        </row>
        <row r="11736">
          <cell r="A11736">
            <v>500001</v>
          </cell>
          <cell r="B11736" t="str">
            <v>INVENTORIES RAW AND IN PROCESS</v>
          </cell>
        </row>
        <row r="11737">
          <cell r="A11737">
            <v>500001</v>
          </cell>
          <cell r="B11737" t="str">
            <v>INVENTORIES RAW AND IN PROCESS</v>
          </cell>
        </row>
        <row r="11738">
          <cell r="A11738">
            <v>500001</v>
          </cell>
          <cell r="B11738" t="str">
            <v>INVENTORIES RAW AND IN PROCESS</v>
          </cell>
        </row>
        <row r="11739">
          <cell r="A11739">
            <v>500001</v>
          </cell>
          <cell r="B11739" t="str">
            <v>INVENTORIES RAW AND IN PROCESS</v>
          </cell>
        </row>
        <row r="11740">
          <cell r="A11740">
            <v>500001</v>
          </cell>
          <cell r="B11740" t="str">
            <v>INVENTORIES RAW AND IN PROCESS</v>
          </cell>
        </row>
        <row r="11741">
          <cell r="A11741">
            <v>500001</v>
          </cell>
          <cell r="B11741" t="str">
            <v>INVENTORIES RAW AND IN PROCESS</v>
          </cell>
        </row>
        <row r="11742">
          <cell r="A11742">
            <v>500001</v>
          </cell>
          <cell r="B11742" t="str">
            <v>INVENTORIES RAW AND IN PROCESS</v>
          </cell>
        </row>
        <row r="11743">
          <cell r="A11743">
            <v>500001</v>
          </cell>
          <cell r="B11743" t="str">
            <v>INVENTORIES RAW AND IN PROCESS</v>
          </cell>
        </row>
        <row r="11744">
          <cell r="A11744">
            <v>500001</v>
          </cell>
          <cell r="B11744" t="str">
            <v>INVENTORIES RAW AND IN PROCESS</v>
          </cell>
        </row>
        <row r="11745">
          <cell r="A11745">
            <v>500001</v>
          </cell>
          <cell r="B11745" t="str">
            <v>INVENTORIES RAW AND IN PROCESS</v>
          </cell>
        </row>
        <row r="11746">
          <cell r="A11746">
            <v>500001</v>
          </cell>
          <cell r="B11746" t="str">
            <v>INVENTORIES RAW AND IN PROCESS</v>
          </cell>
        </row>
        <row r="11747">
          <cell r="A11747">
            <v>500001</v>
          </cell>
          <cell r="B11747" t="str">
            <v>INVENTORIES RAW AND IN PROCESS</v>
          </cell>
        </row>
        <row r="11748">
          <cell r="A11748">
            <v>500001</v>
          </cell>
          <cell r="B11748" t="str">
            <v>INVENTORIES RAW AND IN PROCESS</v>
          </cell>
        </row>
        <row r="11749">
          <cell r="A11749">
            <v>500001</v>
          </cell>
          <cell r="B11749" t="str">
            <v>INVENTORIES RAW AND IN PROCESS</v>
          </cell>
        </row>
        <row r="11750">
          <cell r="A11750">
            <v>500001</v>
          </cell>
          <cell r="B11750" t="str">
            <v>INVENTORIES RAW AND IN PROCESS</v>
          </cell>
        </row>
        <row r="11751">
          <cell r="A11751">
            <v>500001</v>
          </cell>
          <cell r="B11751" t="str">
            <v>INVENTORIES RAW AND IN PROCESS</v>
          </cell>
        </row>
        <row r="11752">
          <cell r="A11752">
            <v>500001</v>
          </cell>
          <cell r="B11752" t="str">
            <v>INVENTORIES RAW AND IN PROCESS</v>
          </cell>
        </row>
        <row r="11753">
          <cell r="A11753">
            <v>500001</v>
          </cell>
          <cell r="B11753" t="str">
            <v>INVENTORIES RAW AND IN PROCESS</v>
          </cell>
        </row>
        <row r="11754">
          <cell r="A11754">
            <v>500001</v>
          </cell>
          <cell r="B11754" t="str">
            <v>INVENTORIES RAW AND IN PROCESS</v>
          </cell>
        </row>
        <row r="11755">
          <cell r="A11755">
            <v>500001</v>
          </cell>
          <cell r="B11755" t="str">
            <v>INVENTORIES RAW AND IN PROCESS</v>
          </cell>
        </row>
        <row r="11756">
          <cell r="A11756">
            <v>500001</v>
          </cell>
          <cell r="B11756" t="str">
            <v>INVENTORIES RAW AND IN PROCESS</v>
          </cell>
        </row>
        <row r="11757">
          <cell r="A11757">
            <v>500001</v>
          </cell>
          <cell r="B11757" t="str">
            <v>INVENTORIES RAW AND IN PROCESS</v>
          </cell>
        </row>
        <row r="11758">
          <cell r="A11758">
            <v>500001</v>
          </cell>
          <cell r="B11758" t="str">
            <v>INVENTORIES RAW AND IN PROCESS</v>
          </cell>
        </row>
        <row r="11759">
          <cell r="A11759">
            <v>500001</v>
          </cell>
          <cell r="B11759" t="str">
            <v>INVENTORIES RAW AND IN PROCESS</v>
          </cell>
        </row>
        <row r="11760">
          <cell r="A11760">
            <v>500001</v>
          </cell>
          <cell r="B11760" t="str">
            <v>INVENTORIES RAW AND IN PROCESS</v>
          </cell>
        </row>
        <row r="11761">
          <cell r="A11761">
            <v>500001</v>
          </cell>
          <cell r="B11761" t="str">
            <v>INVENTORIES RAW AND IN PROCESS</v>
          </cell>
        </row>
        <row r="11762">
          <cell r="A11762">
            <v>500001</v>
          </cell>
          <cell r="B11762" t="str">
            <v>INVENTORIES RAW AND IN PROCESS</v>
          </cell>
        </row>
        <row r="11763">
          <cell r="A11763">
            <v>500001</v>
          </cell>
          <cell r="B11763" t="str">
            <v>INVENTORIES RAW AND IN PROCESS</v>
          </cell>
        </row>
        <row r="11764">
          <cell r="A11764">
            <v>500001</v>
          </cell>
          <cell r="B11764" t="str">
            <v>INVENTORIES RAW AND IN PROCESS</v>
          </cell>
        </row>
        <row r="11765">
          <cell r="A11765">
            <v>500001</v>
          </cell>
          <cell r="B11765" t="str">
            <v>INVENTORIES RAW AND IN PROCESS</v>
          </cell>
        </row>
        <row r="11766">
          <cell r="A11766">
            <v>500001</v>
          </cell>
          <cell r="B11766" t="str">
            <v>INVENTORIES RAW AND IN PROCESS</v>
          </cell>
        </row>
        <row r="11767">
          <cell r="A11767">
            <v>500001</v>
          </cell>
          <cell r="B11767" t="str">
            <v>INVENTORIES RAW AND IN PROCESS</v>
          </cell>
        </row>
        <row r="11768">
          <cell r="A11768">
            <v>500001</v>
          </cell>
          <cell r="B11768" t="str">
            <v>INVENTORIES RAW AND IN PROCESS</v>
          </cell>
        </row>
        <row r="11769">
          <cell r="A11769">
            <v>500001</v>
          </cell>
          <cell r="B11769" t="str">
            <v>INVENTORIES RAW AND IN PROCESS</v>
          </cell>
        </row>
        <row r="11770">
          <cell r="A11770">
            <v>500001</v>
          </cell>
          <cell r="B11770" t="str">
            <v>INVENTORIES RAW AND IN PROCESS</v>
          </cell>
        </row>
        <row r="11771">
          <cell r="A11771">
            <v>500001</v>
          </cell>
          <cell r="B11771" t="str">
            <v>INVENTORIES RAW AND IN PROCESS</v>
          </cell>
        </row>
        <row r="11772">
          <cell r="A11772">
            <v>500001</v>
          </cell>
          <cell r="B11772" t="str">
            <v>INVENTORIES RAW AND IN PROCESS</v>
          </cell>
        </row>
        <row r="11773">
          <cell r="A11773">
            <v>500001</v>
          </cell>
          <cell r="B11773" t="str">
            <v>INVENTORIES RAW AND IN PROCESS</v>
          </cell>
        </row>
        <row r="11774">
          <cell r="A11774">
            <v>500001</v>
          </cell>
          <cell r="B11774" t="str">
            <v>INVENTORIES RAW AND IN PROCESS</v>
          </cell>
        </row>
        <row r="11775">
          <cell r="A11775">
            <v>500001</v>
          </cell>
          <cell r="B11775" t="str">
            <v>INVENTORIES RAW AND IN PROCESS</v>
          </cell>
        </row>
        <row r="11776">
          <cell r="A11776">
            <v>500001</v>
          </cell>
          <cell r="B11776" t="str">
            <v>INVENTORIES RAW AND IN PROCESS</v>
          </cell>
        </row>
        <row r="11777">
          <cell r="A11777">
            <v>500001</v>
          </cell>
          <cell r="B11777" t="str">
            <v>INVENTORIES RAW AND IN PROCESS</v>
          </cell>
        </row>
        <row r="11778">
          <cell r="A11778">
            <v>600001</v>
          </cell>
          <cell r="B11778" t="str">
            <v>FINISHED PRODUCT</v>
          </cell>
        </row>
        <row r="11779">
          <cell r="A11779">
            <v>600001</v>
          </cell>
          <cell r="B11779" t="str">
            <v>FINISHED PRODUCT</v>
          </cell>
        </row>
        <row r="11780">
          <cell r="A11780">
            <v>600001</v>
          </cell>
          <cell r="B11780" t="str">
            <v>FINISHED PRODUCT</v>
          </cell>
        </row>
        <row r="11781">
          <cell r="A11781">
            <v>600001</v>
          </cell>
          <cell r="B11781" t="str">
            <v>FINISHED PRODUCT</v>
          </cell>
        </row>
        <row r="11782">
          <cell r="A11782">
            <v>600001</v>
          </cell>
          <cell r="B11782" t="str">
            <v>FINISHED PRODUCT</v>
          </cell>
        </row>
        <row r="11783">
          <cell r="A11783">
            <v>600001</v>
          </cell>
          <cell r="B11783" t="str">
            <v>FINISHED PRODUCT</v>
          </cell>
        </row>
        <row r="11784">
          <cell r="A11784">
            <v>600001</v>
          </cell>
          <cell r="B11784" t="str">
            <v>FINISHED PRODUCT</v>
          </cell>
        </row>
        <row r="11785">
          <cell r="A11785">
            <v>600001</v>
          </cell>
          <cell r="B11785" t="str">
            <v>FINISHED PRODUCT</v>
          </cell>
        </row>
        <row r="11786">
          <cell r="A11786">
            <v>600001</v>
          </cell>
          <cell r="B11786" t="str">
            <v>FINISHED PRODUCT</v>
          </cell>
        </row>
        <row r="11787">
          <cell r="A11787">
            <v>600001</v>
          </cell>
          <cell r="B11787" t="str">
            <v>FINISHED PRODUCT</v>
          </cell>
        </row>
        <row r="11788">
          <cell r="A11788">
            <v>600001</v>
          </cell>
          <cell r="B11788" t="str">
            <v>FINISHED PRODUCT</v>
          </cell>
        </row>
        <row r="11789">
          <cell r="A11789">
            <v>600001</v>
          </cell>
          <cell r="B11789" t="str">
            <v>FINISHED PRODUCT</v>
          </cell>
        </row>
        <row r="11790">
          <cell r="A11790">
            <v>600001</v>
          </cell>
          <cell r="B11790" t="str">
            <v>FINISHED PRODUCT</v>
          </cell>
        </row>
        <row r="11791">
          <cell r="A11791">
            <v>600001</v>
          </cell>
          <cell r="B11791" t="str">
            <v>FINISHED PRODUCT</v>
          </cell>
        </row>
        <row r="11792">
          <cell r="A11792">
            <v>600001</v>
          </cell>
          <cell r="B11792" t="str">
            <v>FINISHED PRODUCT</v>
          </cell>
        </row>
        <row r="11793">
          <cell r="A11793">
            <v>600001</v>
          </cell>
          <cell r="B11793" t="str">
            <v>FINISHED PRODUCT</v>
          </cell>
        </row>
        <row r="11794">
          <cell r="A11794">
            <v>600001</v>
          </cell>
          <cell r="B11794" t="str">
            <v>FINISHED PRODUCT</v>
          </cell>
        </row>
        <row r="11795">
          <cell r="A11795">
            <v>600001</v>
          </cell>
          <cell r="B11795" t="str">
            <v>FINISHED PRODUCT</v>
          </cell>
        </row>
        <row r="11796">
          <cell r="A11796">
            <v>600001</v>
          </cell>
          <cell r="B11796" t="str">
            <v>FINISHED PRODUCT</v>
          </cell>
        </row>
        <row r="11797">
          <cell r="A11797">
            <v>600001</v>
          </cell>
          <cell r="B11797" t="str">
            <v>FINISHED PRODUCT</v>
          </cell>
        </row>
        <row r="11798">
          <cell r="A11798">
            <v>600001</v>
          </cell>
          <cell r="B11798" t="str">
            <v>FINISHED PRODUCT</v>
          </cell>
        </row>
        <row r="11799">
          <cell r="A11799">
            <v>600001</v>
          </cell>
          <cell r="B11799" t="str">
            <v>FINISHED PRODUCT</v>
          </cell>
        </row>
        <row r="11800">
          <cell r="A11800">
            <v>600001</v>
          </cell>
          <cell r="B11800" t="str">
            <v>FINISHED PRODUCT</v>
          </cell>
        </row>
        <row r="11801">
          <cell r="A11801">
            <v>600001</v>
          </cell>
          <cell r="B11801" t="str">
            <v>FINISHED PRODUCT</v>
          </cell>
        </row>
        <row r="11802">
          <cell r="A11802">
            <v>600001</v>
          </cell>
          <cell r="B11802" t="str">
            <v>FINISHED PRODUCT</v>
          </cell>
        </row>
        <row r="11803">
          <cell r="A11803">
            <v>700001</v>
          </cell>
          <cell r="B11803" t="str">
            <v>CONSIGNED STOCKS</v>
          </cell>
        </row>
        <row r="11804">
          <cell r="A11804">
            <v>700001</v>
          </cell>
          <cell r="B11804" t="str">
            <v>CONSIGNED STOCKS</v>
          </cell>
        </row>
        <row r="11805">
          <cell r="A11805">
            <v>700001</v>
          </cell>
          <cell r="B11805" t="str">
            <v>CONSIGNED STOCKS</v>
          </cell>
        </row>
        <row r="11806">
          <cell r="A11806">
            <v>700001</v>
          </cell>
          <cell r="B11806" t="str">
            <v>CONSIGNED STOCKS</v>
          </cell>
        </row>
        <row r="11807">
          <cell r="A11807">
            <v>800001</v>
          </cell>
          <cell r="B11807" t="str">
            <v>UNBILLED SHIPMENTS</v>
          </cell>
        </row>
        <row r="11808">
          <cell r="A11808">
            <v>800001</v>
          </cell>
          <cell r="B11808" t="str">
            <v>UNBILLED SHIPMENTS</v>
          </cell>
        </row>
        <row r="11809">
          <cell r="A11809">
            <v>800001</v>
          </cell>
          <cell r="B11809" t="str">
            <v>UNBILLED SHIPMENTS</v>
          </cell>
        </row>
        <row r="11810">
          <cell r="A11810">
            <v>950003</v>
          </cell>
          <cell r="B11810" t="str">
            <v>OTHERS WITHIN OWN ECHELON ABOVE GROUP</v>
          </cell>
        </row>
        <row r="11811">
          <cell r="A11811">
            <v>950004</v>
          </cell>
          <cell r="B11811" t="str">
            <v>OTHER GE PARENT CO.COMPONENTS</v>
          </cell>
        </row>
        <row r="11812">
          <cell r="A11812">
            <v>970001</v>
          </cell>
          <cell r="B11812" t="str">
            <v>REVALUATION TO LIFO</v>
          </cell>
        </row>
        <row r="11813">
          <cell r="A11813">
            <v>980001</v>
          </cell>
          <cell r="B11813" t="str">
            <v>REVAL TO LIFO - ADJ. TO FIN. RPT. BASIS</v>
          </cell>
        </row>
        <row r="11814">
          <cell r="A11814">
            <v>1010001</v>
          </cell>
          <cell r="B11814" t="str">
            <v>PROGRESS COLLECTIONS</v>
          </cell>
        </row>
        <row r="11815">
          <cell r="A11815">
            <v>1010001</v>
          </cell>
          <cell r="B11815" t="str">
            <v>PROGRESS COLLECTIONS</v>
          </cell>
        </row>
        <row r="11816">
          <cell r="A11816">
            <v>1201001</v>
          </cell>
          <cell r="B11816" t="str">
            <v>INSURANCE PAID IN ADVANCE</v>
          </cell>
        </row>
        <row r="11817">
          <cell r="A11817">
            <v>1201001</v>
          </cell>
          <cell r="B11817" t="str">
            <v>INSURANCE PAID IN ADVANCE</v>
          </cell>
        </row>
        <row r="11818">
          <cell r="A11818">
            <v>1201501</v>
          </cell>
          <cell r="B11818" t="str">
            <v>PREPAID EXP., EASEMENTS &amp; RIGHTS OF WAY</v>
          </cell>
        </row>
        <row r="11819">
          <cell r="A11819">
            <v>1201501</v>
          </cell>
          <cell r="B11819" t="str">
            <v>PREPAID EXP., EASEMENTS &amp; RIGHTS OF WAY</v>
          </cell>
        </row>
        <row r="11820">
          <cell r="A11820">
            <v>1202001</v>
          </cell>
          <cell r="B11820" t="str">
            <v>TAXES PAID IN ADVANCE</v>
          </cell>
        </row>
        <row r="11821">
          <cell r="A11821">
            <v>1202001</v>
          </cell>
          <cell r="B11821" t="str">
            <v>TAXES PAID IN ADVANCE</v>
          </cell>
        </row>
        <row r="11822">
          <cell r="A11822">
            <v>1202001</v>
          </cell>
          <cell r="B11822" t="str">
            <v>TAXES PAID IN ADVANCE</v>
          </cell>
        </row>
        <row r="11823">
          <cell r="A11823">
            <v>1202001</v>
          </cell>
          <cell r="B11823" t="str">
            <v>TAXES PAID IN ADVANCE</v>
          </cell>
        </row>
        <row r="11824">
          <cell r="A11824">
            <v>1203001</v>
          </cell>
          <cell r="B11824" t="str">
            <v>OTHER DEF CHGS                   120.3,.4,.6,.8,.17,.1</v>
          </cell>
        </row>
        <row r="11825">
          <cell r="A11825">
            <v>1203001</v>
          </cell>
          <cell r="B11825" t="str">
            <v>OTHER DEF CHGS                   120.3,.4,.6,.8,.17,.1</v>
          </cell>
        </row>
        <row r="11826">
          <cell r="A11826">
            <v>1203001</v>
          </cell>
          <cell r="B11826" t="str">
            <v>OTHER DEF CHGS                   120.3,.4,.6,.8,.17,.1</v>
          </cell>
        </row>
        <row r="11827">
          <cell r="A11827">
            <v>1203001</v>
          </cell>
          <cell r="B11827" t="str">
            <v>OTHER DEF CHGS                   120.3,.4,.6,.8,.17,.1</v>
          </cell>
        </row>
        <row r="11828">
          <cell r="A11828">
            <v>1203001</v>
          </cell>
          <cell r="B11828" t="str">
            <v>OTHER DEF CHGS                   120.3,.4,.6,.8,.17,.1</v>
          </cell>
        </row>
        <row r="11829">
          <cell r="A11829">
            <v>1203001</v>
          </cell>
          <cell r="B11829" t="str">
            <v>OTHER DEF CHGS                   120.3,.4,.6,.8,.17,.1</v>
          </cell>
        </row>
        <row r="11830">
          <cell r="A11830">
            <v>1203001</v>
          </cell>
          <cell r="B11830" t="str">
            <v>OTHER DEF CHGS                   120.3,.4,.6,.8,.17,.1</v>
          </cell>
        </row>
        <row r="11831">
          <cell r="A11831">
            <v>1203001</v>
          </cell>
          <cell r="B11831" t="str">
            <v>OTHER DEF CHGS                   120.3,.4,.6,.8,.17,.1</v>
          </cell>
        </row>
        <row r="11832">
          <cell r="A11832">
            <v>1203001</v>
          </cell>
          <cell r="B11832" t="str">
            <v>OTHER DEF CHGS                   120.3,.4,.6,.8,.17,.1</v>
          </cell>
        </row>
        <row r="11833">
          <cell r="A11833">
            <v>1205001</v>
          </cell>
          <cell r="B11833" t="str">
            <v>UNDISTRIBUTED EXPENDITURES</v>
          </cell>
        </row>
        <row r="11834">
          <cell r="A11834">
            <v>1205001</v>
          </cell>
          <cell r="B11834" t="str">
            <v>UNDISTRIBUTED EXPENDITURES</v>
          </cell>
        </row>
        <row r="11835">
          <cell r="A11835">
            <v>1205001</v>
          </cell>
          <cell r="B11835" t="str">
            <v>UNDISTRIBUTED EXPENDITURES</v>
          </cell>
        </row>
        <row r="11836">
          <cell r="A11836">
            <v>1205001</v>
          </cell>
          <cell r="B11836" t="str">
            <v>UNDISTRIBUTED EXPENDITURES</v>
          </cell>
        </row>
        <row r="11837">
          <cell r="A11837">
            <v>1205001</v>
          </cell>
          <cell r="B11837" t="str">
            <v>UNDISTRIBUTED EXPENDITURES</v>
          </cell>
        </row>
        <row r="11838">
          <cell r="A11838">
            <v>1205001</v>
          </cell>
          <cell r="B11838" t="str">
            <v>UNDISTRIBUTED EXPENDITURES</v>
          </cell>
        </row>
        <row r="11839">
          <cell r="A11839">
            <v>1205001</v>
          </cell>
          <cell r="B11839" t="str">
            <v>UNDISTRIBUTED EXPENDITURES</v>
          </cell>
        </row>
        <row r="11840">
          <cell r="A11840">
            <v>1205001</v>
          </cell>
          <cell r="B11840" t="str">
            <v>UNDISTRIBUTED EXPENDITURES</v>
          </cell>
        </row>
        <row r="11841">
          <cell r="A11841">
            <v>1205001</v>
          </cell>
          <cell r="B11841" t="str">
            <v>UNDISTRIBUTED EXPENDITURES</v>
          </cell>
        </row>
        <row r="11842">
          <cell r="A11842">
            <v>1205001</v>
          </cell>
          <cell r="B11842" t="str">
            <v>UNDISTRIBUTED EXPENDITURES</v>
          </cell>
        </row>
        <row r="11843">
          <cell r="A11843">
            <v>1205001</v>
          </cell>
          <cell r="B11843" t="str">
            <v>UNDISTRIBUTED EXPENDITURES</v>
          </cell>
        </row>
        <row r="11844">
          <cell r="A11844">
            <v>1205001</v>
          </cell>
          <cell r="B11844" t="str">
            <v>UNDISTRIBUTED EXPENDITURES</v>
          </cell>
        </row>
        <row r="11845">
          <cell r="A11845">
            <v>1205001</v>
          </cell>
          <cell r="B11845" t="str">
            <v>UNDISTRIBUTED EXPENDITURES</v>
          </cell>
        </row>
        <row r="11846">
          <cell r="A11846">
            <v>1205001</v>
          </cell>
          <cell r="B11846" t="str">
            <v>UNDISTRIBUTED EXPENDITURES</v>
          </cell>
        </row>
        <row r="11847">
          <cell r="A11847">
            <v>1205001</v>
          </cell>
          <cell r="B11847" t="str">
            <v>UNDISTRIBUTED EXPENDITURES</v>
          </cell>
        </row>
        <row r="11848">
          <cell r="A11848">
            <v>1205001</v>
          </cell>
          <cell r="B11848" t="str">
            <v>UNDISTRIBUTED EXPENDITURES</v>
          </cell>
        </row>
        <row r="11849">
          <cell r="A11849">
            <v>1205001</v>
          </cell>
          <cell r="B11849" t="str">
            <v>UNDISTRIBUTED EXPENDITURES</v>
          </cell>
        </row>
        <row r="11850">
          <cell r="A11850">
            <v>1205001</v>
          </cell>
          <cell r="B11850" t="str">
            <v>UNDISTRIBUTED EXPENDITURES</v>
          </cell>
        </row>
        <row r="11851">
          <cell r="A11851">
            <v>1205001</v>
          </cell>
          <cell r="B11851" t="str">
            <v>UNDISTRIBUTED EXPENDITURES</v>
          </cell>
        </row>
        <row r="11852">
          <cell r="A11852">
            <v>1205001</v>
          </cell>
          <cell r="B11852" t="str">
            <v>UNDISTRIBUTED EXPENDITURES</v>
          </cell>
        </row>
        <row r="11853">
          <cell r="A11853">
            <v>1205001</v>
          </cell>
          <cell r="B11853" t="str">
            <v>UNDISTRIBUTED EXPENDITURES</v>
          </cell>
        </row>
        <row r="11854">
          <cell r="A11854">
            <v>1205001</v>
          </cell>
          <cell r="B11854" t="str">
            <v>UNDISTRIBUTED EXPENDITURES</v>
          </cell>
        </row>
        <row r="11855">
          <cell r="A11855">
            <v>1205001</v>
          </cell>
          <cell r="B11855" t="str">
            <v>UNDISTRIBUTED EXPENDITURES</v>
          </cell>
        </row>
        <row r="11856">
          <cell r="A11856">
            <v>1205001</v>
          </cell>
          <cell r="B11856" t="str">
            <v>UNDISTRIBUTED EXPENDITURES</v>
          </cell>
        </row>
        <row r="11857">
          <cell r="A11857">
            <v>1205001</v>
          </cell>
          <cell r="B11857" t="str">
            <v>UNDISTRIBUTED EXPENDITURES</v>
          </cell>
        </row>
        <row r="11858">
          <cell r="A11858">
            <v>1205001</v>
          </cell>
          <cell r="B11858" t="str">
            <v>UNDISTRIBUTED EXPENDITURES</v>
          </cell>
        </row>
        <row r="11859">
          <cell r="A11859">
            <v>1205001</v>
          </cell>
          <cell r="B11859" t="str">
            <v>UNDISTRIBUTED EXPENDITURES</v>
          </cell>
        </row>
        <row r="11860">
          <cell r="A11860">
            <v>1205001</v>
          </cell>
          <cell r="B11860" t="str">
            <v>UNDISTRIBUTED EXPENDITURES</v>
          </cell>
        </row>
        <row r="11861">
          <cell r="A11861">
            <v>1205001</v>
          </cell>
          <cell r="B11861" t="str">
            <v>UNDISTRIBUTED EXPENDITURES</v>
          </cell>
        </row>
        <row r="11862">
          <cell r="A11862">
            <v>1205001</v>
          </cell>
          <cell r="B11862" t="str">
            <v>UNDISTRIBUTED EXPENDITURES</v>
          </cell>
        </row>
        <row r="11863">
          <cell r="A11863">
            <v>1205001</v>
          </cell>
          <cell r="B11863" t="str">
            <v>UNDISTRIBUTED EXPENDITURES</v>
          </cell>
        </row>
        <row r="11864">
          <cell r="A11864">
            <v>1205001</v>
          </cell>
          <cell r="B11864" t="str">
            <v>UNDISTRIBUTED EXPENDITURES</v>
          </cell>
        </row>
        <row r="11865">
          <cell r="A11865">
            <v>1205001</v>
          </cell>
          <cell r="B11865" t="str">
            <v>UNDISTRIBUTED EXPENDITURES</v>
          </cell>
        </row>
        <row r="11866">
          <cell r="A11866">
            <v>1205001</v>
          </cell>
          <cell r="B11866" t="str">
            <v>UNDISTRIBUTED EXPENDITURES</v>
          </cell>
        </row>
        <row r="11867">
          <cell r="A11867">
            <v>1205001</v>
          </cell>
          <cell r="B11867" t="str">
            <v>UNDISTRIBUTED EXPENDITURES</v>
          </cell>
        </row>
        <row r="11868">
          <cell r="A11868">
            <v>1205001</v>
          </cell>
          <cell r="B11868" t="str">
            <v>UNDISTRIBUTED EXPENDITURES</v>
          </cell>
        </row>
        <row r="11869">
          <cell r="A11869">
            <v>1205001</v>
          </cell>
          <cell r="B11869" t="str">
            <v>UNDISTRIBUTED EXPENDITURES</v>
          </cell>
        </row>
        <row r="11870">
          <cell r="A11870">
            <v>1205001</v>
          </cell>
          <cell r="B11870" t="str">
            <v>UNDISTRIBUTED EXPENDITURES</v>
          </cell>
        </row>
        <row r="11871">
          <cell r="A11871">
            <v>1205001</v>
          </cell>
          <cell r="B11871" t="str">
            <v>UNDISTRIBUTED EXPENDITURES</v>
          </cell>
        </row>
        <row r="11872">
          <cell r="A11872">
            <v>1205001</v>
          </cell>
          <cell r="B11872" t="str">
            <v>UNDISTRIBUTED EXPENDITURES</v>
          </cell>
        </row>
        <row r="11873">
          <cell r="A11873">
            <v>1205001</v>
          </cell>
          <cell r="B11873" t="str">
            <v>UNDISTRIBUTED EXPENDITURES</v>
          </cell>
        </row>
        <row r="11874">
          <cell r="A11874">
            <v>1205001</v>
          </cell>
          <cell r="B11874" t="str">
            <v>UNDISTRIBUTED EXPENDITURES</v>
          </cell>
        </row>
        <row r="11875">
          <cell r="A11875">
            <v>1205001</v>
          </cell>
          <cell r="B11875" t="str">
            <v>UNDISTRIBUTED EXPENDITURES</v>
          </cell>
        </row>
        <row r="11876">
          <cell r="A11876">
            <v>1205001</v>
          </cell>
          <cell r="B11876" t="str">
            <v>UNDISTRIBUTED EXPENDITURES</v>
          </cell>
        </row>
        <row r="11877">
          <cell r="A11877">
            <v>1205001</v>
          </cell>
          <cell r="B11877" t="str">
            <v>UNDISTRIBUTED EXPENDITURES</v>
          </cell>
        </row>
        <row r="11878">
          <cell r="A11878">
            <v>1205001</v>
          </cell>
          <cell r="B11878" t="str">
            <v>UNDISTRIBUTED EXPENDITURES</v>
          </cell>
        </row>
        <row r="11879">
          <cell r="A11879">
            <v>1205001</v>
          </cell>
          <cell r="B11879" t="str">
            <v>UNDISTRIBUTED EXPENDITURES</v>
          </cell>
        </row>
        <row r="11880">
          <cell r="A11880">
            <v>1205001</v>
          </cell>
          <cell r="B11880" t="str">
            <v>UNDISTRIBUTED EXPENDITURES</v>
          </cell>
        </row>
        <row r="11881">
          <cell r="A11881">
            <v>1205001</v>
          </cell>
          <cell r="B11881" t="str">
            <v>UNDISTRIBUTED EXPENDITURES</v>
          </cell>
        </row>
        <row r="11882">
          <cell r="A11882">
            <v>1205001</v>
          </cell>
          <cell r="B11882" t="str">
            <v>UNDISTRIBUTED EXPENDITURES</v>
          </cell>
        </row>
        <row r="11883">
          <cell r="A11883">
            <v>1205001</v>
          </cell>
          <cell r="B11883" t="str">
            <v>UNDISTRIBUTED EXPENDITURES</v>
          </cell>
        </row>
        <row r="11884">
          <cell r="A11884">
            <v>1205001</v>
          </cell>
          <cell r="B11884" t="str">
            <v>UNDISTRIBUTED EXPENDITURES</v>
          </cell>
        </row>
        <row r="11885">
          <cell r="A11885">
            <v>1205001</v>
          </cell>
          <cell r="B11885" t="str">
            <v>UNDISTRIBUTED EXPENDITURES</v>
          </cell>
        </row>
        <row r="11886">
          <cell r="A11886">
            <v>1205001</v>
          </cell>
          <cell r="B11886" t="str">
            <v>UNDISTRIBUTED EXPENDITURES</v>
          </cell>
        </row>
        <row r="11887">
          <cell r="A11887">
            <v>1205001</v>
          </cell>
          <cell r="B11887" t="str">
            <v>UNDISTRIBUTED EXPENDITURES</v>
          </cell>
        </row>
        <row r="11888">
          <cell r="A11888">
            <v>1205001</v>
          </cell>
          <cell r="B11888" t="str">
            <v>UNDISTRIBUTED EXPENDITURES</v>
          </cell>
        </row>
        <row r="11889">
          <cell r="A11889">
            <v>1205001</v>
          </cell>
          <cell r="B11889" t="str">
            <v>UNDISTRIBUTED EXPENDITURES</v>
          </cell>
        </row>
        <row r="11890">
          <cell r="A11890">
            <v>1205001</v>
          </cell>
          <cell r="B11890" t="str">
            <v>UNDISTRIBUTED EXPENDITURES</v>
          </cell>
        </row>
        <row r="11891">
          <cell r="A11891">
            <v>1205001</v>
          </cell>
          <cell r="B11891" t="str">
            <v>UNDISTRIBUTED EXPENDITURES</v>
          </cell>
        </row>
        <row r="11892">
          <cell r="A11892">
            <v>1205001</v>
          </cell>
          <cell r="B11892" t="str">
            <v>UNDISTRIBUTED EXPENDITURES</v>
          </cell>
        </row>
        <row r="11893">
          <cell r="A11893">
            <v>1205001</v>
          </cell>
          <cell r="B11893" t="str">
            <v>UNDISTRIBUTED EXPENDITURES</v>
          </cell>
        </row>
        <row r="11894">
          <cell r="A11894">
            <v>1205001</v>
          </cell>
          <cell r="B11894" t="str">
            <v>UNDISTRIBUTED EXPENDITURES</v>
          </cell>
        </row>
        <row r="11895">
          <cell r="A11895">
            <v>1205001</v>
          </cell>
          <cell r="B11895" t="str">
            <v>UNDISTRIBUTED EXPENDITURES</v>
          </cell>
        </row>
        <row r="11896">
          <cell r="A11896">
            <v>1205001</v>
          </cell>
          <cell r="B11896" t="str">
            <v>UNDISTRIBUTED EXPENDITURES</v>
          </cell>
        </row>
        <row r="11897">
          <cell r="A11897">
            <v>1205001</v>
          </cell>
          <cell r="B11897" t="str">
            <v>UNDISTRIBUTED EXPENDITURES</v>
          </cell>
        </row>
        <row r="11898">
          <cell r="A11898">
            <v>1205001</v>
          </cell>
          <cell r="B11898" t="str">
            <v>UNDISTRIBUTED EXPENDITURES</v>
          </cell>
        </row>
        <row r="11899">
          <cell r="A11899">
            <v>1205001</v>
          </cell>
          <cell r="B11899" t="str">
            <v>UNDISTRIBUTED EXPENDITURES</v>
          </cell>
        </row>
        <row r="11900">
          <cell r="A11900">
            <v>1205001</v>
          </cell>
          <cell r="B11900" t="str">
            <v>UNDISTRIBUTED EXPENDITURES</v>
          </cell>
        </row>
        <row r="11901">
          <cell r="A11901">
            <v>1205001</v>
          </cell>
          <cell r="B11901" t="str">
            <v>UNDISTRIBUTED EXPENDITURES</v>
          </cell>
        </row>
        <row r="11902">
          <cell r="A11902">
            <v>1205001</v>
          </cell>
          <cell r="B11902" t="str">
            <v>UNDISTRIBUTED EXPENDITURES</v>
          </cell>
        </row>
        <row r="11903">
          <cell r="A11903">
            <v>1205001</v>
          </cell>
          <cell r="B11903" t="str">
            <v>UNDISTRIBUTED EXPENDITURES</v>
          </cell>
        </row>
        <row r="11904">
          <cell r="A11904">
            <v>1205001</v>
          </cell>
          <cell r="B11904" t="str">
            <v>UNDISTRIBUTED EXPENDITURES</v>
          </cell>
        </row>
        <row r="11905">
          <cell r="A11905">
            <v>1205001</v>
          </cell>
          <cell r="B11905" t="str">
            <v>UNDISTRIBUTED EXPENDITURES</v>
          </cell>
        </row>
        <row r="11906">
          <cell r="A11906">
            <v>1205001</v>
          </cell>
          <cell r="B11906" t="str">
            <v>UNDISTRIBUTED EXPENDITURES</v>
          </cell>
        </row>
        <row r="11907">
          <cell r="A11907">
            <v>1205001</v>
          </cell>
          <cell r="B11907" t="str">
            <v>UNDISTRIBUTED EXPENDITURES</v>
          </cell>
        </row>
        <row r="11908">
          <cell r="A11908">
            <v>1205001</v>
          </cell>
          <cell r="B11908" t="str">
            <v>UNDISTRIBUTED EXPENDITURES</v>
          </cell>
        </row>
        <row r="11909">
          <cell r="A11909">
            <v>1205001</v>
          </cell>
          <cell r="B11909" t="str">
            <v>UNDISTRIBUTED EXPENDITURES</v>
          </cell>
        </row>
        <row r="11910">
          <cell r="A11910">
            <v>1205001</v>
          </cell>
          <cell r="B11910" t="str">
            <v>UNDISTRIBUTED EXPENDITURES</v>
          </cell>
        </row>
        <row r="11911">
          <cell r="A11911">
            <v>1205001</v>
          </cell>
          <cell r="B11911" t="str">
            <v>UNDISTRIBUTED EXPENDITURES</v>
          </cell>
        </row>
        <row r="11912">
          <cell r="A11912">
            <v>1205001</v>
          </cell>
          <cell r="B11912" t="str">
            <v>UNDISTRIBUTED EXPENDITURES</v>
          </cell>
        </row>
        <row r="11913">
          <cell r="A11913">
            <v>1205001</v>
          </cell>
          <cell r="B11913" t="str">
            <v>UNDISTRIBUTED EXPENDITURES</v>
          </cell>
        </row>
        <row r="11914">
          <cell r="A11914">
            <v>1205001</v>
          </cell>
          <cell r="B11914" t="str">
            <v>UNDISTRIBUTED EXPENDITURES</v>
          </cell>
        </row>
        <row r="11915">
          <cell r="A11915">
            <v>1205001</v>
          </cell>
          <cell r="B11915" t="str">
            <v>UNDISTRIBUTED EXPENDITURES</v>
          </cell>
        </row>
        <row r="11916">
          <cell r="A11916">
            <v>1205001</v>
          </cell>
          <cell r="B11916" t="str">
            <v>UNDISTRIBUTED EXPENDITURES</v>
          </cell>
        </row>
        <row r="11917">
          <cell r="A11917">
            <v>1205001</v>
          </cell>
          <cell r="B11917" t="str">
            <v>UNDISTRIBUTED EXPENDITURES</v>
          </cell>
        </row>
        <row r="11918">
          <cell r="A11918">
            <v>1205001</v>
          </cell>
          <cell r="B11918" t="str">
            <v>UNDISTRIBUTED EXPENDITURES</v>
          </cell>
        </row>
        <row r="11919">
          <cell r="A11919">
            <v>1205001</v>
          </cell>
          <cell r="B11919" t="str">
            <v>UNDISTRIBUTED EXPENDITURES</v>
          </cell>
        </row>
        <row r="11920">
          <cell r="A11920">
            <v>1206001</v>
          </cell>
          <cell r="B11920" t="str">
            <v>DEF CHGS-BUSINESS COMBINATION EXPENSES</v>
          </cell>
        </row>
        <row r="11921">
          <cell r="A11921">
            <v>1209002</v>
          </cell>
          <cell r="B11921" t="str">
            <v>OTHERS WITHIN OWN GROUP</v>
          </cell>
        </row>
        <row r="11922">
          <cell r="A11922">
            <v>1209002</v>
          </cell>
          <cell r="B11922" t="str">
            <v>OTHERS WITHIN OWN GROUP</v>
          </cell>
        </row>
        <row r="11923">
          <cell r="A11923">
            <v>1209003</v>
          </cell>
          <cell r="B11923" t="str">
            <v>OTHERS WITHIN OWN ECHELON ABOVE GROUP</v>
          </cell>
        </row>
        <row r="11924">
          <cell r="A11924">
            <v>1209004</v>
          </cell>
          <cell r="B11924" t="str">
            <v>OTHER GE PARENT CO.COMPONENTS</v>
          </cell>
        </row>
        <row r="11925">
          <cell r="A11925">
            <v>1209004</v>
          </cell>
          <cell r="B11925" t="str">
            <v>OTHER GE PARENT CO.COMPONENTS</v>
          </cell>
        </row>
        <row r="11926">
          <cell r="A11926">
            <v>1209004</v>
          </cell>
          <cell r="B11926" t="str">
            <v>OTHER GE PARENT CO.COMPONENTS</v>
          </cell>
        </row>
        <row r="11927">
          <cell r="A11927">
            <v>1250001</v>
          </cell>
          <cell r="B11927" t="str">
            <v>CAPITALIZED SOFTWARE COST-FIRST COST</v>
          </cell>
        </row>
        <row r="11928">
          <cell r="A11928">
            <v>1270001</v>
          </cell>
          <cell r="B11928" t="str">
            <v>INTERNAL USE SOFTWARE-CAPITALIZED SOFTWARE COSTS-FC-BAL 1/1</v>
          </cell>
        </row>
        <row r="11929">
          <cell r="A11929">
            <v>1270001</v>
          </cell>
          <cell r="B11929" t="str">
            <v>INTERNAL USE SOFTWARE-CAPITALIZED SOFTWARE COSTS-FC-BAL 1/1</v>
          </cell>
        </row>
        <row r="11930">
          <cell r="A11930">
            <v>1270001</v>
          </cell>
          <cell r="B11930" t="str">
            <v>INTERNAL USE SOFTWARE-CAPITALIZED SOFTWARE COSTS-FC-BAL 1/1</v>
          </cell>
        </row>
        <row r="11931">
          <cell r="A11931">
            <v>1270001</v>
          </cell>
          <cell r="B11931" t="str">
            <v>INTERNAL USE SOFTWARE-CAPITALIZED SOFTWARE COSTS-FC-BAL 1/1</v>
          </cell>
        </row>
        <row r="11932">
          <cell r="A11932">
            <v>1270003</v>
          </cell>
          <cell r="B11932" t="str">
            <v>INTERNAL USE SOFTWARE-CAPITALIZED SOFTWARE COSTS-GROSS EXPEND-CY-OTHER</v>
          </cell>
        </row>
        <row r="11933">
          <cell r="A11933">
            <v>1270003</v>
          </cell>
          <cell r="B11933" t="str">
            <v>INTERNAL USE SOFTWARE-CAPITALIZED SOFTWARE COSTS-GROSS EXPEND-CY-OTHER</v>
          </cell>
        </row>
        <row r="11934">
          <cell r="A11934">
            <v>1270003</v>
          </cell>
          <cell r="B11934" t="str">
            <v>INTERNAL USE SOFTWARE-CAPITALIZED SOFTWARE COSTS-GROSS EXPEND-CY-OTHER</v>
          </cell>
        </row>
        <row r="11935">
          <cell r="A11935">
            <v>1270003</v>
          </cell>
          <cell r="B11935" t="str">
            <v>INTERNAL USE SOFTWARE-CAPITALIZED SOFTWARE COSTS-GROSS EXPEND-CY-OTHER</v>
          </cell>
        </row>
        <row r="11936">
          <cell r="A11936">
            <v>1270003</v>
          </cell>
          <cell r="B11936" t="str">
            <v>INTERNAL USE SOFTWARE-CAPITALIZED SOFTWARE COSTS-GROSS EXPEND-CY-OTHER</v>
          </cell>
        </row>
        <row r="11937">
          <cell r="A11937">
            <v>1270004</v>
          </cell>
          <cell r="B11937" t="str">
            <v>INTERNAL USE SOFTWARE-CAPITALIZED SOFTWARE COSTS-WRITE OFFS, ETC.</v>
          </cell>
        </row>
        <row r="11938">
          <cell r="A11938">
            <v>1270004</v>
          </cell>
          <cell r="B11938" t="str">
            <v>INTERNAL USE SOFTWARE-CAPITALIZED SOFTWARE COSTS-WRITE OFFS, ETC.</v>
          </cell>
        </row>
        <row r="11939">
          <cell r="A11939">
            <v>1270004</v>
          </cell>
          <cell r="B11939" t="str">
            <v>INTERNAL USE SOFTWARE-CAPITALIZED SOFTWARE COSTS-WRITE OFFS, ETC.</v>
          </cell>
        </row>
        <row r="11940">
          <cell r="A11940">
            <v>1280001</v>
          </cell>
          <cell r="B11940" t="str">
            <v>CAP. SOFTWARE COSTS-RESERVE FOR AMORT-CY</v>
          </cell>
        </row>
        <row r="11941">
          <cell r="A11941">
            <v>1280001</v>
          </cell>
          <cell r="B11941" t="str">
            <v>CAP. SOFTWARE COSTS-RESERVE FOR AMORT-CY</v>
          </cell>
        </row>
        <row r="11942">
          <cell r="A11942">
            <v>1280002</v>
          </cell>
          <cell r="B11942" t="str">
            <v>CAP. SOFTWARE COSTS-RESERVE FOR AMORT-PY</v>
          </cell>
        </row>
        <row r="11943">
          <cell r="A11943">
            <v>1290001</v>
          </cell>
          <cell r="B11943" t="str">
            <v>RESERVE FOR DEFERRED CHARGES</v>
          </cell>
        </row>
        <row r="11944">
          <cell r="A11944">
            <v>1300001</v>
          </cell>
          <cell r="B11944" t="str">
            <v>LOANS TO EMPLOYEES</v>
          </cell>
        </row>
        <row r="11945">
          <cell r="A11945">
            <v>1300001</v>
          </cell>
          <cell r="B11945" t="str">
            <v>LOANS TO EMPLOYEES</v>
          </cell>
        </row>
        <row r="11946">
          <cell r="A11946">
            <v>1300001</v>
          </cell>
          <cell r="B11946" t="str">
            <v>LOANS TO EMPLOYEES</v>
          </cell>
        </row>
        <row r="11947">
          <cell r="A11947">
            <v>1300001</v>
          </cell>
          <cell r="B11947" t="str">
            <v>LOANS TO EMPLOYEES</v>
          </cell>
        </row>
        <row r="11948">
          <cell r="A11948">
            <v>1300001</v>
          </cell>
          <cell r="B11948" t="str">
            <v>LOANS TO EMPLOYEES</v>
          </cell>
        </row>
        <row r="11949">
          <cell r="A11949">
            <v>1310001</v>
          </cell>
          <cell r="B11949" t="str">
            <v>OTHER ASSETS</v>
          </cell>
        </row>
        <row r="11950">
          <cell r="A11950">
            <v>1310071</v>
          </cell>
          <cell r="B11950" t="str">
            <v>TRSY-OTHER ASSETS</v>
          </cell>
        </row>
        <row r="11951">
          <cell r="A11951">
            <v>1601001</v>
          </cell>
          <cell r="B11951" t="str">
            <v>SHARE OF EQUITY AT ACQUISITION</v>
          </cell>
        </row>
        <row r="11952">
          <cell r="A11952">
            <v>1601001</v>
          </cell>
          <cell r="B11952" t="str">
            <v>SHARE OF EQUITY AT ACQUISITION</v>
          </cell>
        </row>
        <row r="11953">
          <cell r="A11953">
            <v>1601001</v>
          </cell>
          <cell r="B11953" t="str">
            <v>SHARE OF EQUITY AT ACQUISITION</v>
          </cell>
        </row>
        <row r="11954">
          <cell r="A11954">
            <v>1601001</v>
          </cell>
          <cell r="B11954" t="str">
            <v>SHARE OF EQUITY AT ACQUISITION</v>
          </cell>
        </row>
        <row r="11955">
          <cell r="A11955">
            <v>1601001</v>
          </cell>
          <cell r="B11955" t="str">
            <v>SHARE OF EQUITY AT ACQUISITION</v>
          </cell>
        </row>
        <row r="11956">
          <cell r="A11956">
            <v>1601001</v>
          </cell>
          <cell r="B11956" t="str">
            <v>SHARE OF EQUITY AT ACQUISITION</v>
          </cell>
        </row>
        <row r="11957">
          <cell r="A11957">
            <v>1601001</v>
          </cell>
          <cell r="B11957" t="str">
            <v>SHARE OF EQUITY AT ACQUISITION</v>
          </cell>
        </row>
        <row r="11958">
          <cell r="A11958">
            <v>1601001</v>
          </cell>
          <cell r="B11958" t="str">
            <v>SHARE OF EQUITY AT ACQUISITION</v>
          </cell>
        </row>
        <row r="11959">
          <cell r="A11959">
            <v>1621001</v>
          </cell>
          <cell r="B11959" t="str">
            <v>SHARE OF EQUITY AT ACQUISITION</v>
          </cell>
        </row>
        <row r="11960">
          <cell r="A11960">
            <v>1621001</v>
          </cell>
          <cell r="B11960" t="str">
            <v>SHARE OF EQUITY AT ACQUISITION</v>
          </cell>
        </row>
        <row r="11961">
          <cell r="A11961">
            <v>1621001</v>
          </cell>
          <cell r="B11961" t="str">
            <v>SHARE OF EQUITY AT ACQUISITION</v>
          </cell>
        </row>
        <row r="11962">
          <cell r="A11962">
            <v>1621001</v>
          </cell>
          <cell r="B11962" t="str">
            <v>SHARE OF EQUITY AT ACQUISITION</v>
          </cell>
        </row>
        <row r="11963">
          <cell r="A11963">
            <v>1624001</v>
          </cell>
          <cell r="B11963" t="str">
            <v>LOANS AND ADVANCES</v>
          </cell>
        </row>
        <row r="11964">
          <cell r="A11964">
            <v>1625001</v>
          </cell>
          <cell r="B11964" t="str">
            <v>CHANGE IN SOE SINCE ACQUISITION</v>
          </cell>
        </row>
        <row r="11965">
          <cell r="A11965">
            <v>1625001</v>
          </cell>
          <cell r="B11965" t="str">
            <v>CHANGE IN SOE SINCE ACQUISITION</v>
          </cell>
        </row>
        <row r="11966">
          <cell r="A11966">
            <v>1625001</v>
          </cell>
          <cell r="B11966" t="str">
            <v>CHANGE IN SOE SINCE ACQUISITION</v>
          </cell>
        </row>
        <row r="11967">
          <cell r="A11967">
            <v>1625001</v>
          </cell>
          <cell r="B11967" t="str">
            <v>CHANGE IN SOE SINCE ACQUISITION</v>
          </cell>
        </row>
        <row r="11968">
          <cell r="A11968">
            <v>1625001</v>
          </cell>
          <cell r="B11968" t="str">
            <v>CHANGE IN SOE SINCE ACQUISITION</v>
          </cell>
        </row>
        <row r="11969">
          <cell r="A11969">
            <v>1625001</v>
          </cell>
          <cell r="B11969" t="str">
            <v>CHANGE IN SOE SINCE ACQUISITION</v>
          </cell>
        </row>
        <row r="11970">
          <cell r="A11970">
            <v>1625001</v>
          </cell>
          <cell r="B11970" t="str">
            <v>CHANGE IN SOE SINCE ACQUISITION</v>
          </cell>
        </row>
        <row r="11971">
          <cell r="A11971">
            <v>1650001</v>
          </cell>
          <cell r="B11971" t="str">
            <v>OTHER MISCELLANEOUS SECURITIES</v>
          </cell>
        </row>
        <row r="11972">
          <cell r="A11972">
            <v>1650001</v>
          </cell>
          <cell r="B11972" t="str">
            <v>OTHER MISCELLANEOUS SECURITIES</v>
          </cell>
        </row>
        <row r="11973">
          <cell r="A11973">
            <v>1700201</v>
          </cell>
          <cell r="B11973" t="str">
            <v>ASSESSED INVESTMENT-CASH OUTSIDE OWN BUS</v>
          </cell>
        </row>
        <row r="11974">
          <cell r="A11974">
            <v>1702201</v>
          </cell>
          <cell r="B11974" t="str">
            <v>ASS'D INVESTMENT-INVENTORIES OUTSIDE OWN BUSINESS</v>
          </cell>
        </row>
        <row r="11975">
          <cell r="A11975">
            <v>1703101</v>
          </cell>
          <cell r="B11975" t="str">
            <v>ASS'D INVEST-OTHER WITHIN OWN BUSINESS</v>
          </cell>
        </row>
        <row r="11976">
          <cell r="A11976">
            <v>1703201</v>
          </cell>
          <cell r="B11976" t="str">
            <v>ASS'D INVEST-OTHER OUTSIDE OWN BUSINESS</v>
          </cell>
        </row>
        <row r="11977">
          <cell r="A11977">
            <v>1703201</v>
          </cell>
          <cell r="B11977" t="str">
            <v>ASS'D INVEST-OTHER OUTSIDE OWN BUSINESS</v>
          </cell>
        </row>
        <row r="11978">
          <cell r="A11978">
            <v>1703201</v>
          </cell>
          <cell r="B11978" t="str">
            <v>ASS'D INVEST-OTHER OUTSIDE OWN BUSINESS</v>
          </cell>
        </row>
        <row r="11979">
          <cell r="A11979">
            <v>1709401</v>
          </cell>
          <cell r="B11979" t="str">
            <v>ACCOUNTS PAYABLE-COMP OTH THAN W/IN OWN BUSINESS</v>
          </cell>
        </row>
        <row r="11980">
          <cell r="A11980">
            <v>1811401</v>
          </cell>
          <cell r="B11980" t="str">
            <v>DEF.US FED. INC. TAXES-OTHER</v>
          </cell>
        </row>
        <row r="11981">
          <cell r="A11981">
            <v>1814001</v>
          </cell>
          <cell r="B11981" t="str">
            <v>DEF.US FED.INC.TAXES-INTERCO PROFITS IN ASSETS</v>
          </cell>
        </row>
        <row r="11982">
          <cell r="A11982">
            <v>1820001</v>
          </cell>
          <cell r="B11982" t="str">
            <v>DEFERRED PUERTO RICAN INCOME TAXES</v>
          </cell>
        </row>
        <row r="11983">
          <cell r="A11983">
            <v>1830001</v>
          </cell>
          <cell r="B11983" t="str">
            <v>DEFERRED FOREIGN INCOME TAXES</v>
          </cell>
        </row>
        <row r="11984">
          <cell r="A11984">
            <v>2000001</v>
          </cell>
          <cell r="B11984" t="str">
            <v>BALANCE AT JANUARY 1</v>
          </cell>
        </row>
        <row r="11985">
          <cell r="A11985">
            <v>2000001</v>
          </cell>
          <cell r="B11985" t="str">
            <v>BALANCE AT JANUARY 1</v>
          </cell>
        </row>
        <row r="11986">
          <cell r="A11986">
            <v>2000001</v>
          </cell>
          <cell r="B11986" t="str">
            <v>BALANCE AT JANUARY 1</v>
          </cell>
        </row>
        <row r="11987">
          <cell r="A11987">
            <v>2000001</v>
          </cell>
          <cell r="B11987" t="str">
            <v>BALANCE AT JANUARY 1</v>
          </cell>
        </row>
        <row r="11988">
          <cell r="A11988">
            <v>2000002</v>
          </cell>
          <cell r="B11988" t="str">
            <v>GROSS EXPEND. CURR. YR.-ACQ OF NEW BUSINESS</v>
          </cell>
        </row>
        <row r="11989">
          <cell r="A11989">
            <v>2000003</v>
          </cell>
          <cell r="B11989" t="str">
            <v>GROSS EXPEND. CURR. YR.-OTHER</v>
          </cell>
        </row>
        <row r="11990">
          <cell r="A11990">
            <v>2000003</v>
          </cell>
          <cell r="B11990" t="str">
            <v>GROSS EXPEND. CURR. YR.-OTHER</v>
          </cell>
        </row>
        <row r="11991">
          <cell r="A11991">
            <v>2000003</v>
          </cell>
          <cell r="B11991" t="str">
            <v>GROSS EXPEND. CURR. YR.-OTHER</v>
          </cell>
        </row>
        <row r="11992">
          <cell r="A11992">
            <v>2000003</v>
          </cell>
          <cell r="B11992" t="str">
            <v>GROSS EXPEND. CURR. YR.-OTHER</v>
          </cell>
        </row>
        <row r="11993">
          <cell r="A11993">
            <v>2000003</v>
          </cell>
          <cell r="B11993" t="str">
            <v>GROSS EXPEND. CURR. YR.-OTHER</v>
          </cell>
        </row>
        <row r="11994">
          <cell r="A11994">
            <v>2000003</v>
          </cell>
          <cell r="B11994" t="str">
            <v>GROSS EXPEND. CURR. YR.-OTHER</v>
          </cell>
        </row>
        <row r="11995">
          <cell r="A11995">
            <v>2000003</v>
          </cell>
          <cell r="B11995" t="str">
            <v>GROSS EXPEND. CURR. YR.-OTHER</v>
          </cell>
        </row>
        <row r="11996">
          <cell r="A11996">
            <v>2000003</v>
          </cell>
          <cell r="B11996" t="str">
            <v>GROSS EXPEND. CURR. YR.-OTHER</v>
          </cell>
        </row>
        <row r="11997">
          <cell r="A11997">
            <v>2000003</v>
          </cell>
          <cell r="B11997" t="str">
            <v>GROSS EXPEND. CURR. YR.-OTHER</v>
          </cell>
        </row>
        <row r="11998">
          <cell r="A11998">
            <v>2000004</v>
          </cell>
          <cell r="B11998" t="str">
            <v>WRITE OFFS, ETC</v>
          </cell>
        </row>
        <row r="11999">
          <cell r="A11999">
            <v>2000004</v>
          </cell>
          <cell r="B11999" t="str">
            <v>WRITE OFFS, ETC</v>
          </cell>
        </row>
        <row r="12000">
          <cell r="A12000">
            <v>2000004</v>
          </cell>
          <cell r="B12000" t="str">
            <v>WRITE OFFS, ETC</v>
          </cell>
        </row>
        <row r="12001">
          <cell r="A12001">
            <v>2911001</v>
          </cell>
          <cell r="B12001" t="str">
            <v>LEASEHOLD COSTS-1ST COST-AT JANUARY 1</v>
          </cell>
        </row>
        <row r="12002">
          <cell r="A12002">
            <v>2911001</v>
          </cell>
          <cell r="B12002" t="str">
            <v>LEASEHOLD COSTS-1ST COST-AT JANUARY 1</v>
          </cell>
        </row>
        <row r="12003">
          <cell r="A12003">
            <v>2911001</v>
          </cell>
          <cell r="B12003" t="str">
            <v>LEASEHOLD COSTS-1ST COST-AT JANUARY 1</v>
          </cell>
        </row>
        <row r="12004">
          <cell r="A12004">
            <v>2911001</v>
          </cell>
          <cell r="B12004" t="str">
            <v>LEASEHOLD COSTS-1ST COST-AT JANUARY 1</v>
          </cell>
        </row>
        <row r="12005">
          <cell r="A12005">
            <v>2911001</v>
          </cell>
          <cell r="B12005" t="str">
            <v>LEASEHOLD COSTS-1ST COST-AT JANUARY 1</v>
          </cell>
        </row>
        <row r="12006">
          <cell r="A12006">
            <v>2911002</v>
          </cell>
          <cell r="B12006" t="str">
            <v>CURRENT YR ADDITIONS</v>
          </cell>
        </row>
        <row r="12007">
          <cell r="A12007">
            <v>2911003</v>
          </cell>
          <cell r="B12007" t="str">
            <v>NET TRANSFERS/RETIREMENTS</v>
          </cell>
        </row>
        <row r="12008">
          <cell r="A12008">
            <v>2912001</v>
          </cell>
          <cell r="B12008" t="str">
            <v>AMORTIZATION-CUR YR CHG TO OPER.</v>
          </cell>
        </row>
        <row r="12009">
          <cell r="A12009">
            <v>2912001</v>
          </cell>
          <cell r="B12009" t="str">
            <v>AMORTIZATION-CUR YR CHG TO OPER.</v>
          </cell>
        </row>
        <row r="12010">
          <cell r="A12010">
            <v>2912002</v>
          </cell>
          <cell r="B12010" t="str">
            <v>NET TRANSFERS/RETIREMENTS</v>
          </cell>
        </row>
        <row r="12011">
          <cell r="A12011">
            <v>2921101</v>
          </cell>
          <cell r="B12011" t="str">
            <v>FIRST COST-END OF PERIOD</v>
          </cell>
        </row>
        <row r="12012">
          <cell r="A12012">
            <v>2921101</v>
          </cell>
          <cell r="B12012" t="str">
            <v>FIRST COST-END OF PERIOD</v>
          </cell>
        </row>
        <row r="12013">
          <cell r="A12013">
            <v>2921101</v>
          </cell>
          <cell r="B12013" t="str">
            <v>FIRST COST-END OF PERIOD</v>
          </cell>
        </row>
        <row r="12014">
          <cell r="A12014">
            <v>2922101</v>
          </cell>
          <cell r="B12014" t="str">
            <v>AMORTIZATION-BALANCE END OF PERIOD</v>
          </cell>
        </row>
        <row r="12015">
          <cell r="A12015">
            <v>2922101</v>
          </cell>
          <cell r="B12015" t="str">
            <v>AMORTIZATION-BALANCE END OF PERIOD</v>
          </cell>
        </row>
        <row r="12016">
          <cell r="A12016">
            <v>2922101</v>
          </cell>
          <cell r="B12016" t="str">
            <v>AMORTIZATION-BALANCE END OF PERIOD</v>
          </cell>
        </row>
        <row r="12017">
          <cell r="A12017">
            <v>2922101</v>
          </cell>
          <cell r="B12017" t="str">
            <v>AMORTIZATION-BALANCE END OF PERIOD</v>
          </cell>
        </row>
        <row r="12018">
          <cell r="A12018">
            <v>2923101</v>
          </cell>
          <cell r="B12018" t="str">
            <v>DIF BETWEEN COST &amp; SOE AT ACQUISITION</v>
          </cell>
        </row>
        <row r="12019">
          <cell r="A12019">
            <v>2923101</v>
          </cell>
          <cell r="B12019" t="str">
            <v>DIF BETWEEN COST &amp; SOE AT ACQUISITION</v>
          </cell>
        </row>
        <row r="12020">
          <cell r="A12020">
            <v>2923301</v>
          </cell>
          <cell r="B12020" t="str">
            <v>DIF BETWEEN COST &amp; SOE AT ACQUISITION</v>
          </cell>
        </row>
        <row r="12021">
          <cell r="A12021">
            <v>2924101</v>
          </cell>
          <cell r="B12021" t="str">
            <v>ALLOWANCE FOR AMORTIZATION</v>
          </cell>
        </row>
        <row r="12022">
          <cell r="A12022">
            <v>2924101</v>
          </cell>
          <cell r="B12022" t="str">
            <v>ALLOWANCE FOR AMORTIZATION</v>
          </cell>
        </row>
        <row r="12023">
          <cell r="A12023">
            <v>2924301</v>
          </cell>
          <cell r="B12023" t="str">
            <v>ALLOWANCE FOR AMORTIZATION</v>
          </cell>
        </row>
        <row r="12024">
          <cell r="A12024">
            <v>2931001</v>
          </cell>
          <cell r="B12024" t="str">
            <v>RESERVE FOR DEPRECIATION-CY</v>
          </cell>
        </row>
        <row r="12025">
          <cell r="A12025">
            <v>2931001</v>
          </cell>
          <cell r="B12025" t="str">
            <v>RESERVE FOR DEPRECIATION-CY</v>
          </cell>
        </row>
        <row r="12026">
          <cell r="A12026">
            <v>2931001</v>
          </cell>
          <cell r="B12026" t="str">
            <v>RESERVE FOR DEPRECIATION-CY</v>
          </cell>
        </row>
        <row r="12027">
          <cell r="A12027">
            <v>2931001</v>
          </cell>
          <cell r="B12027" t="str">
            <v>RESERVE FOR DEPRECIATION-CY</v>
          </cell>
        </row>
        <row r="12028">
          <cell r="A12028">
            <v>2950001</v>
          </cell>
          <cell r="B12028" t="str">
            <v>PRIOR YEARS</v>
          </cell>
        </row>
        <row r="12029">
          <cell r="A12029">
            <v>2950001</v>
          </cell>
          <cell r="B12029" t="str">
            <v>PRIOR YEARS</v>
          </cell>
        </row>
        <row r="12030">
          <cell r="A12030">
            <v>2950001</v>
          </cell>
          <cell r="B12030" t="str">
            <v>PRIOR YEARS</v>
          </cell>
        </row>
        <row r="12031">
          <cell r="A12031">
            <v>2950001</v>
          </cell>
          <cell r="B12031" t="str">
            <v>PRIOR YEARS</v>
          </cell>
        </row>
        <row r="12032">
          <cell r="A12032">
            <v>2950001</v>
          </cell>
          <cell r="B12032" t="str">
            <v>PRIOR YEARS</v>
          </cell>
        </row>
        <row r="12033">
          <cell r="A12033">
            <v>3010001</v>
          </cell>
          <cell r="B12033" t="str">
            <v>US FEDERAL INCOME TAXES PAYABLE</v>
          </cell>
        </row>
        <row r="12034">
          <cell r="A12034">
            <v>3010001</v>
          </cell>
          <cell r="B12034" t="str">
            <v>US FEDERAL INCOME TAXES PAYABLE</v>
          </cell>
        </row>
        <row r="12035">
          <cell r="A12035">
            <v>3010001</v>
          </cell>
          <cell r="B12035" t="str">
            <v>US FEDERAL INCOME TAXES PAYABLE</v>
          </cell>
        </row>
        <row r="12036">
          <cell r="A12036">
            <v>3031001</v>
          </cell>
          <cell r="B12036" t="str">
            <v>PUERTO RICAN &amp; FOREIGN INC TAXES-PAYABLE CURR YR</v>
          </cell>
        </row>
        <row r="12037">
          <cell r="A12037">
            <v>3031001</v>
          </cell>
          <cell r="B12037" t="str">
            <v>PUERTO RICAN &amp; FOREIGN INC TAXES-PAYABLE CURR YR</v>
          </cell>
        </row>
        <row r="12038">
          <cell r="A12038">
            <v>3031001</v>
          </cell>
          <cell r="B12038" t="str">
            <v>PUERTO RICAN &amp; FOREIGN INC TAXES-PAYABLE CURR YR</v>
          </cell>
        </row>
        <row r="12039">
          <cell r="A12039">
            <v>3032001</v>
          </cell>
          <cell r="B12039" t="str">
            <v>PUERTO RICAN &amp; FOREIGN INC TAXES-PAYABLE-PRIOR YRS</v>
          </cell>
        </row>
        <row r="12040">
          <cell r="A12040">
            <v>3032001</v>
          </cell>
          <cell r="B12040" t="str">
            <v>PUERTO RICAN &amp; FOREIGN INC TAXES-PAYABLE-PRIOR YRS</v>
          </cell>
        </row>
        <row r="12041">
          <cell r="A12041">
            <v>3032001</v>
          </cell>
          <cell r="B12041" t="str">
            <v>PUERTO RICAN &amp; FOREIGN INC TAXES-PAYABLE-PRIOR YRS</v>
          </cell>
        </row>
        <row r="12042">
          <cell r="A12042">
            <v>3111001</v>
          </cell>
          <cell r="B12042" t="str">
            <v>TRADE ACCOUNTS PAYABLE</v>
          </cell>
        </row>
        <row r="12043">
          <cell r="A12043">
            <v>3111001</v>
          </cell>
          <cell r="B12043" t="str">
            <v>TRADE ACCOUNTS PAYABLE</v>
          </cell>
        </row>
        <row r="12044">
          <cell r="A12044">
            <v>3111001</v>
          </cell>
          <cell r="B12044" t="str">
            <v>TRADE ACCOUNTS PAYABLE</v>
          </cell>
        </row>
        <row r="12045">
          <cell r="A12045">
            <v>3111001</v>
          </cell>
          <cell r="B12045" t="str">
            <v>TRADE ACCOUNTS PAYABLE</v>
          </cell>
        </row>
        <row r="12046">
          <cell r="A12046">
            <v>3111001</v>
          </cell>
          <cell r="B12046" t="str">
            <v>TRADE ACCOUNTS PAYABLE</v>
          </cell>
        </row>
        <row r="12047">
          <cell r="A12047">
            <v>3111001</v>
          </cell>
          <cell r="B12047" t="str">
            <v>TRADE ACCOUNTS PAYABLE</v>
          </cell>
        </row>
        <row r="12048">
          <cell r="A12048">
            <v>3112001</v>
          </cell>
          <cell r="B12048" t="str">
            <v>TRADE NOTES PAYABLE</v>
          </cell>
        </row>
        <row r="12049">
          <cell r="A12049">
            <v>3130071</v>
          </cell>
          <cell r="B12049" t="str">
            <v>INTERNAL BORROWINGS</v>
          </cell>
        </row>
        <row r="12050">
          <cell r="A12050">
            <v>3131001</v>
          </cell>
          <cell r="B12050" t="str">
            <v>SHORT TERM BORROWINGS</v>
          </cell>
        </row>
        <row r="12051">
          <cell r="A12051">
            <v>3137101</v>
          </cell>
          <cell r="B12051" t="str">
            <v>INTERCO BORROWINGS-CONSOL COMP-WITHIN OWN BUSINESS</v>
          </cell>
        </row>
        <row r="12052">
          <cell r="A12052">
            <v>3137101</v>
          </cell>
          <cell r="B12052" t="str">
            <v>INTERCO BORROWINGS-CONSOL COMP-WITHIN OWN BUSINESS</v>
          </cell>
        </row>
        <row r="12053">
          <cell r="A12053">
            <v>3137201</v>
          </cell>
          <cell r="B12053" t="str">
            <v>INTERCO BORROWINGS-CONSOL COMP OUTSIDE OWN BUS</v>
          </cell>
        </row>
        <row r="12054">
          <cell r="A12054">
            <v>3137201</v>
          </cell>
          <cell r="B12054" t="str">
            <v>INTERCO BORROWINGS-CONSOL COMP OUTSIDE OWN BUS</v>
          </cell>
        </row>
        <row r="12055">
          <cell r="A12055">
            <v>3137201</v>
          </cell>
          <cell r="B12055" t="str">
            <v>INTERCO BORROWINGS-CONSOL COMP OUTSIDE OWN BUS</v>
          </cell>
        </row>
        <row r="12056">
          <cell r="A12056">
            <v>3137201</v>
          </cell>
          <cell r="B12056" t="str">
            <v>INTERCO BORROWINGS-CONSOL COMP OUTSIDE OWN BUS</v>
          </cell>
        </row>
        <row r="12057">
          <cell r="A12057">
            <v>3137320</v>
          </cell>
          <cell r="B12057" t="str">
            <v>IC-CASH POOL-USA</v>
          </cell>
        </row>
        <row r="12058">
          <cell r="A12058">
            <v>3137340</v>
          </cell>
          <cell r="B12058" t="str">
            <v>IC-CASH POOL-MEXICO</v>
          </cell>
        </row>
        <row r="12059">
          <cell r="A12059">
            <v>3172001</v>
          </cell>
          <cell r="B12059" t="str">
            <v>LONG-TERM BORROWINGS-CURRENT</v>
          </cell>
        </row>
        <row r="12060">
          <cell r="A12060">
            <v>3182001</v>
          </cell>
          <cell r="B12060" t="str">
            <v>LONG-TERM BORROWINGS NON-CURRENT</v>
          </cell>
        </row>
        <row r="12061">
          <cell r="A12061">
            <v>3182001</v>
          </cell>
          <cell r="B12061" t="str">
            <v>LONG-TERM BORROWINGS NON-CURRENT</v>
          </cell>
        </row>
        <row r="12062">
          <cell r="A12062">
            <v>3311001</v>
          </cell>
          <cell r="B12062" t="str">
            <v>TRADE PAYBLES-DUE TO CONS COMP WITHIN OWN BUS</v>
          </cell>
        </row>
        <row r="12063">
          <cell r="A12063">
            <v>3311001</v>
          </cell>
          <cell r="B12063" t="str">
            <v>TRADE PAYBLES-DUE TO CONS COMP WITHIN OWN BUS</v>
          </cell>
        </row>
        <row r="12064">
          <cell r="A12064">
            <v>3311001</v>
          </cell>
          <cell r="B12064" t="str">
            <v>TRADE PAYBLES-DUE TO CONS COMP WITHIN OWN BUS</v>
          </cell>
        </row>
        <row r="12065">
          <cell r="A12065">
            <v>3311001</v>
          </cell>
          <cell r="B12065" t="str">
            <v>TRADE PAYBLES-DUE TO CONS COMP WITHIN OWN BUS</v>
          </cell>
        </row>
        <row r="12066">
          <cell r="A12066">
            <v>3311001</v>
          </cell>
          <cell r="B12066" t="str">
            <v>TRADE PAYBLES-DUE TO CONS COMP WITHIN OWN BUS</v>
          </cell>
        </row>
        <row r="12067">
          <cell r="A12067">
            <v>3311001</v>
          </cell>
          <cell r="B12067" t="str">
            <v>TRADE PAYBLES-DUE TO CONS COMP WITHIN OWN BUS</v>
          </cell>
        </row>
        <row r="12068">
          <cell r="A12068">
            <v>3311001</v>
          </cell>
          <cell r="B12068" t="str">
            <v>TRADE PAYBLES-DUE TO CONS COMP WITHIN OWN BUS</v>
          </cell>
        </row>
        <row r="12069">
          <cell r="A12069">
            <v>3311001</v>
          </cell>
          <cell r="B12069" t="str">
            <v>TRADE PAYBLES-DUE TO CONS COMP WITHIN OWN BUS</v>
          </cell>
        </row>
        <row r="12070">
          <cell r="A12070">
            <v>3311001</v>
          </cell>
          <cell r="B12070" t="str">
            <v>TRADE PAYBLES-DUE TO CONS COMP WITHIN OWN BUS</v>
          </cell>
        </row>
        <row r="12071">
          <cell r="A12071">
            <v>3311001</v>
          </cell>
          <cell r="B12071" t="str">
            <v>TRADE PAYBLES-DUE TO CONS COMP WITHIN OWN BUS</v>
          </cell>
        </row>
        <row r="12072">
          <cell r="A12072">
            <v>3311001</v>
          </cell>
          <cell r="B12072" t="str">
            <v>TRADE PAYBLES-DUE TO CONS COMP WITHIN OWN BUS</v>
          </cell>
        </row>
        <row r="12073">
          <cell r="A12073">
            <v>3311001</v>
          </cell>
          <cell r="B12073" t="str">
            <v>TRADE PAYBLES-DUE TO CONS COMP WITHIN OWN BUS</v>
          </cell>
        </row>
        <row r="12074">
          <cell r="A12074">
            <v>3311001</v>
          </cell>
          <cell r="B12074" t="str">
            <v>TRADE PAYBLES-DUE TO CONS COMP WITHIN OWN BUS</v>
          </cell>
        </row>
        <row r="12075">
          <cell r="A12075">
            <v>3311001</v>
          </cell>
          <cell r="B12075" t="str">
            <v>TRADE PAYBLES-DUE TO CONS COMP WITHIN OWN BUS</v>
          </cell>
        </row>
        <row r="12076">
          <cell r="A12076">
            <v>3311001</v>
          </cell>
          <cell r="B12076" t="str">
            <v>TRADE PAYBLES-DUE TO CONS COMP WITHIN OWN BUS</v>
          </cell>
        </row>
        <row r="12077">
          <cell r="A12077">
            <v>3311001</v>
          </cell>
          <cell r="B12077" t="str">
            <v>TRADE PAYBLES-DUE TO CONS COMP WITHIN OWN BUS</v>
          </cell>
        </row>
        <row r="12078">
          <cell r="A12078">
            <v>3311001</v>
          </cell>
          <cell r="B12078" t="str">
            <v>TRADE PAYBLES-DUE TO CONS COMP WITHIN OWN BUS</v>
          </cell>
        </row>
        <row r="12079">
          <cell r="A12079">
            <v>3311001</v>
          </cell>
          <cell r="B12079" t="str">
            <v>TRADE PAYBLES-DUE TO CONS COMP WITHIN OWN BUS</v>
          </cell>
        </row>
        <row r="12080">
          <cell r="A12080">
            <v>3311001</v>
          </cell>
          <cell r="B12080" t="str">
            <v>TRADE PAYBLES-DUE TO CONS COMP WITHIN OWN BUS</v>
          </cell>
        </row>
        <row r="12081">
          <cell r="A12081">
            <v>3311001</v>
          </cell>
          <cell r="B12081" t="str">
            <v>TRADE PAYBLES-DUE TO CONS COMP WITHIN OWN BUS</v>
          </cell>
        </row>
        <row r="12082">
          <cell r="A12082">
            <v>3311001</v>
          </cell>
          <cell r="B12082" t="str">
            <v>TRADE PAYBLES-DUE TO CONS COMP WITHIN OWN BUS</v>
          </cell>
        </row>
        <row r="12083">
          <cell r="A12083">
            <v>3311001</v>
          </cell>
          <cell r="B12083" t="str">
            <v>TRADE PAYBLES-DUE TO CONS COMP WITHIN OWN BUS</v>
          </cell>
        </row>
        <row r="12084">
          <cell r="A12084">
            <v>3311001</v>
          </cell>
          <cell r="B12084" t="str">
            <v>TRADE PAYBLES-DUE TO CONS COMP WITHIN OWN BUS</v>
          </cell>
        </row>
        <row r="12085">
          <cell r="A12085">
            <v>3311001</v>
          </cell>
          <cell r="B12085" t="str">
            <v>TRADE PAYBLES-DUE TO CONS COMP WITHIN OWN BUS</v>
          </cell>
        </row>
        <row r="12086">
          <cell r="A12086">
            <v>3311001</v>
          </cell>
          <cell r="B12086" t="str">
            <v>TRADE PAYBLES-DUE TO CONS COMP WITHIN OWN BUS</v>
          </cell>
        </row>
        <row r="12087">
          <cell r="A12087">
            <v>3311001</v>
          </cell>
          <cell r="B12087" t="str">
            <v>TRADE PAYBLES-DUE TO CONS COMP WITHIN OWN BUS</v>
          </cell>
        </row>
        <row r="12088">
          <cell r="A12088">
            <v>3311001</v>
          </cell>
          <cell r="B12088" t="str">
            <v>TRADE PAYBLES-DUE TO CONS COMP WITHIN OWN BUS</v>
          </cell>
        </row>
        <row r="12089">
          <cell r="A12089">
            <v>3311001</v>
          </cell>
          <cell r="B12089" t="str">
            <v>TRADE PAYBLES-DUE TO CONS COMP WITHIN OWN BUS</v>
          </cell>
        </row>
        <row r="12090">
          <cell r="A12090">
            <v>3311001</v>
          </cell>
          <cell r="B12090" t="str">
            <v>TRADE PAYBLES-DUE TO CONS COMP WITHIN OWN BUS</v>
          </cell>
        </row>
        <row r="12091">
          <cell r="A12091">
            <v>3311001</v>
          </cell>
          <cell r="B12091" t="str">
            <v>TRADE PAYBLES-DUE TO CONS COMP WITHIN OWN BUS</v>
          </cell>
        </row>
        <row r="12092">
          <cell r="A12092">
            <v>3311001</v>
          </cell>
          <cell r="B12092" t="str">
            <v>TRADE PAYBLES-DUE TO CONS COMP WITHIN OWN BUS</v>
          </cell>
        </row>
        <row r="12093">
          <cell r="A12093">
            <v>3311001</v>
          </cell>
          <cell r="B12093" t="str">
            <v>TRADE PAYBLES-DUE TO CONS COMP WITHIN OWN BUS</v>
          </cell>
        </row>
        <row r="12094">
          <cell r="A12094">
            <v>3311001</v>
          </cell>
          <cell r="B12094" t="str">
            <v>TRADE PAYBLES-DUE TO CONS COMP WITHIN OWN BUS</v>
          </cell>
        </row>
        <row r="12095">
          <cell r="A12095">
            <v>3311001</v>
          </cell>
          <cell r="B12095" t="str">
            <v>TRADE PAYBLES-DUE TO CONS COMP WITHIN OWN BUS</v>
          </cell>
        </row>
        <row r="12096">
          <cell r="A12096">
            <v>3311001</v>
          </cell>
          <cell r="B12096" t="str">
            <v>TRADE PAYBLES-DUE TO CONS COMP WITHIN OWN BUS</v>
          </cell>
        </row>
        <row r="12097">
          <cell r="A12097">
            <v>3311001</v>
          </cell>
          <cell r="B12097" t="str">
            <v>TRADE PAYBLES-DUE TO CONS COMP WITHIN OWN BUS</v>
          </cell>
        </row>
        <row r="12098">
          <cell r="A12098">
            <v>3311001</v>
          </cell>
          <cell r="B12098" t="str">
            <v>TRADE PAYBLES-DUE TO CONS COMP WITHIN OWN BUS</v>
          </cell>
        </row>
        <row r="12099">
          <cell r="A12099">
            <v>3311001</v>
          </cell>
          <cell r="B12099" t="str">
            <v>TRADE PAYBLES-DUE TO CONS COMP WITHIN OWN BUS</v>
          </cell>
        </row>
        <row r="12100">
          <cell r="A12100">
            <v>3311001</v>
          </cell>
          <cell r="B12100" t="str">
            <v>TRADE PAYBLES-DUE TO CONS COMP WITHIN OWN BUS</v>
          </cell>
        </row>
        <row r="12101">
          <cell r="A12101">
            <v>3311001</v>
          </cell>
          <cell r="B12101" t="str">
            <v>TRADE PAYBLES-DUE TO CONS COMP WITHIN OWN BUS</v>
          </cell>
        </row>
        <row r="12102">
          <cell r="A12102">
            <v>3311001</v>
          </cell>
          <cell r="B12102" t="str">
            <v>TRADE PAYBLES-DUE TO CONS COMP WITHIN OWN BUS</v>
          </cell>
        </row>
        <row r="12103">
          <cell r="A12103">
            <v>3311001</v>
          </cell>
          <cell r="B12103" t="str">
            <v>TRADE PAYBLES-DUE TO CONS COMP WITHIN OWN BUS</v>
          </cell>
        </row>
        <row r="12104">
          <cell r="A12104">
            <v>3311001</v>
          </cell>
          <cell r="B12104" t="str">
            <v>TRADE PAYBLES-DUE TO CONS COMP WITHIN OWN BUS</v>
          </cell>
        </row>
        <row r="12105">
          <cell r="A12105">
            <v>3311001</v>
          </cell>
          <cell r="B12105" t="str">
            <v>TRADE PAYBLES-DUE TO CONS COMP WITHIN OWN BUS</v>
          </cell>
        </row>
        <row r="12106">
          <cell r="A12106">
            <v>3311001</v>
          </cell>
          <cell r="B12106" t="str">
            <v>TRADE PAYBLES-DUE TO CONS COMP WITHIN OWN BUS</v>
          </cell>
        </row>
        <row r="12107">
          <cell r="A12107">
            <v>3311001</v>
          </cell>
          <cell r="B12107" t="str">
            <v>TRADE PAYBLES-DUE TO CONS COMP WITHIN OWN BUS</v>
          </cell>
        </row>
        <row r="12108">
          <cell r="A12108">
            <v>3311001</v>
          </cell>
          <cell r="B12108" t="str">
            <v>TRADE PAYBLES-DUE TO CONS COMP WITHIN OWN BUS</v>
          </cell>
        </row>
        <row r="12109">
          <cell r="A12109">
            <v>3311001</v>
          </cell>
          <cell r="B12109" t="str">
            <v>TRADE PAYBLES-DUE TO CONS COMP WITHIN OWN BUS</v>
          </cell>
        </row>
        <row r="12110">
          <cell r="A12110">
            <v>3312001</v>
          </cell>
          <cell r="B12110" t="str">
            <v>DUE TO CONS COMP OUTSIDE OWN BUS</v>
          </cell>
        </row>
        <row r="12111">
          <cell r="A12111">
            <v>3312001</v>
          </cell>
          <cell r="B12111" t="str">
            <v>DUE TO CONS COMP OUTSIDE OWN BUS</v>
          </cell>
        </row>
        <row r="12112">
          <cell r="A12112">
            <v>3312001</v>
          </cell>
          <cell r="B12112" t="str">
            <v>DUE TO CONS COMP OUTSIDE OWN BUS</v>
          </cell>
        </row>
        <row r="12113">
          <cell r="A12113">
            <v>3330001</v>
          </cell>
          <cell r="B12113" t="str">
            <v>DUE TO GECS &amp; ITS AFFILIATES</v>
          </cell>
        </row>
        <row r="12114">
          <cell r="A12114">
            <v>3330001</v>
          </cell>
          <cell r="B12114" t="str">
            <v>DUE TO GECS &amp; ITS AFFILIATES</v>
          </cell>
        </row>
        <row r="12115">
          <cell r="A12115">
            <v>3330002</v>
          </cell>
          <cell r="B12115" t="str">
            <v>TRADE PAYABLES - GECS CORPORATE</v>
          </cell>
        </row>
        <row r="12116">
          <cell r="A12116">
            <v>3411001</v>
          </cell>
          <cell r="B12116" t="str">
            <v>PENSION PLAN COLLECTIONS</v>
          </cell>
        </row>
        <row r="12117">
          <cell r="A12117">
            <v>3411101</v>
          </cell>
          <cell r="B12117" t="str">
            <v>TAXES WITHHELD FROM EMPLOYEE EARNINGS</v>
          </cell>
        </row>
        <row r="12118">
          <cell r="A12118">
            <v>3411101</v>
          </cell>
          <cell r="B12118" t="str">
            <v>TAXES WITHHELD FROM EMPLOYEE EARNINGS</v>
          </cell>
        </row>
        <row r="12119">
          <cell r="A12119">
            <v>3411101</v>
          </cell>
          <cell r="B12119" t="str">
            <v>TAXES WITHHELD FROM EMPLOYEE EARNINGS</v>
          </cell>
        </row>
        <row r="12120">
          <cell r="A12120">
            <v>3411101</v>
          </cell>
          <cell r="B12120" t="str">
            <v>TAXES WITHHELD FROM EMPLOYEE EARNINGS</v>
          </cell>
        </row>
        <row r="12121">
          <cell r="A12121">
            <v>3411101</v>
          </cell>
          <cell r="B12121" t="str">
            <v>TAXES WITHHELD FROM EMPLOYEE EARNINGS</v>
          </cell>
        </row>
        <row r="12122">
          <cell r="A12122">
            <v>3411201</v>
          </cell>
          <cell r="B12122" t="str">
            <v>COLLECTIONS UNDER EMP PLANS EXCL PENSION</v>
          </cell>
        </row>
        <row r="12123">
          <cell r="A12123">
            <v>3411201</v>
          </cell>
          <cell r="B12123" t="str">
            <v>COLLECTIONS UNDER EMP PLANS EXCL PENSION</v>
          </cell>
        </row>
        <row r="12124">
          <cell r="A12124">
            <v>3411201</v>
          </cell>
          <cell r="B12124" t="str">
            <v>COLLECTIONS UNDER EMP PLANS EXCL PENSION</v>
          </cell>
        </row>
        <row r="12125">
          <cell r="A12125">
            <v>3411201</v>
          </cell>
          <cell r="B12125" t="str">
            <v>COLLECTIONS UNDER EMP PLANS EXCL PENSION</v>
          </cell>
        </row>
        <row r="12126">
          <cell r="A12126">
            <v>3411201</v>
          </cell>
          <cell r="B12126" t="str">
            <v>COLLECTIONS UNDER EMP PLANS EXCL PENSION</v>
          </cell>
        </row>
        <row r="12127">
          <cell r="A12127">
            <v>3411201</v>
          </cell>
          <cell r="B12127" t="str">
            <v>COLLECTIONS UNDER EMP PLANS EXCL PENSION</v>
          </cell>
        </row>
        <row r="12128">
          <cell r="A12128">
            <v>3411201</v>
          </cell>
          <cell r="B12128" t="str">
            <v>COLLECTIONS UNDER EMP PLANS EXCL PENSION</v>
          </cell>
        </row>
        <row r="12129">
          <cell r="A12129">
            <v>3412701</v>
          </cell>
          <cell r="B12129" t="str">
            <v>UNCLAIMED ITEMS AND ALL OTHER  341.27,.30-.33,.36,.37,.4</v>
          </cell>
        </row>
        <row r="12130">
          <cell r="A12130">
            <v>3412701</v>
          </cell>
          <cell r="B12130" t="str">
            <v>UNCLAIMED ITEMS AND ALL OTHER  341.27,.30-.33,.36,.37,.4</v>
          </cell>
        </row>
        <row r="12131">
          <cell r="A12131">
            <v>3412701</v>
          </cell>
          <cell r="B12131" t="str">
            <v>UNCLAIMED ITEMS AND ALL OTHER  341.27,.30-.33,.36,.37,.4</v>
          </cell>
        </row>
        <row r="12132">
          <cell r="A12132">
            <v>3412701</v>
          </cell>
          <cell r="B12132" t="str">
            <v>UNCLAIMED ITEMS AND ALL OTHER  341.27,.30-.33,.36,.37,.4</v>
          </cell>
        </row>
        <row r="12133">
          <cell r="A12133">
            <v>3412701</v>
          </cell>
          <cell r="B12133" t="str">
            <v>UNCLAIMED ITEMS AND ALL OTHER  341.27,.30-.33,.36,.37,.4</v>
          </cell>
        </row>
        <row r="12134">
          <cell r="A12134">
            <v>3412701</v>
          </cell>
          <cell r="B12134" t="str">
            <v>UNCLAIMED ITEMS AND ALL OTHER  341.27,.30-.33,.36,.37,.4</v>
          </cell>
        </row>
        <row r="12135">
          <cell r="A12135">
            <v>3412701</v>
          </cell>
          <cell r="B12135" t="str">
            <v>UNCLAIMED ITEMS AND ALL OTHER  341.27,.30-.33,.36,.37,.4</v>
          </cell>
        </row>
        <row r="12136">
          <cell r="A12136">
            <v>3412701</v>
          </cell>
          <cell r="B12136" t="str">
            <v>UNCLAIMED ITEMS AND ALL OTHER  341.27,.30-.33,.36,.37,.4</v>
          </cell>
        </row>
        <row r="12137">
          <cell r="A12137">
            <v>3412701</v>
          </cell>
          <cell r="B12137" t="str">
            <v>UNCLAIMED ITEMS AND ALL OTHER  341.27,.30-.33,.36,.37,.4</v>
          </cell>
        </row>
        <row r="12138">
          <cell r="A12138">
            <v>3451001</v>
          </cell>
          <cell r="B12138" t="str">
            <v>VACATIONS ACCRUED</v>
          </cell>
        </row>
        <row r="12139">
          <cell r="A12139">
            <v>3451001</v>
          </cell>
          <cell r="B12139" t="str">
            <v>VACATIONS ACCRUED</v>
          </cell>
        </row>
        <row r="12140">
          <cell r="A12140">
            <v>3451001</v>
          </cell>
          <cell r="B12140" t="str">
            <v>VACATIONS ACCRUED</v>
          </cell>
        </row>
        <row r="12141">
          <cell r="A12141">
            <v>3451001</v>
          </cell>
          <cell r="B12141" t="str">
            <v>VACATIONS ACCRUED</v>
          </cell>
        </row>
        <row r="12142">
          <cell r="A12142">
            <v>3451001</v>
          </cell>
          <cell r="B12142" t="str">
            <v>VACATIONS ACCRUED</v>
          </cell>
        </row>
        <row r="12143">
          <cell r="A12143">
            <v>3451001</v>
          </cell>
          <cell r="B12143" t="str">
            <v>VACATIONS ACCRUED</v>
          </cell>
        </row>
        <row r="12144">
          <cell r="A12144">
            <v>3452001</v>
          </cell>
          <cell r="B12144" t="str">
            <v>VACATIONS ACCRUED - NON-TAX DEDUCTIBLE</v>
          </cell>
        </row>
        <row r="12145">
          <cell r="A12145">
            <v>3510001</v>
          </cell>
          <cell r="B12145" t="str">
            <v>DIVIDENDS UNPAID</v>
          </cell>
        </row>
        <row r="12146">
          <cell r="A12146">
            <v>3630001</v>
          </cell>
          <cell r="B12146" t="str">
            <v>ACCRUAL FOR SPECIFIC PRODUCTS COMPLAINTS</v>
          </cell>
        </row>
        <row r="12147">
          <cell r="A12147">
            <v>3710001</v>
          </cell>
          <cell r="B12147" t="str">
            <v>ACCRUED DISCOUNTS AND ALLOWANCES TO CUSTOMERS</v>
          </cell>
        </row>
        <row r="12148">
          <cell r="A12148">
            <v>3710001</v>
          </cell>
          <cell r="B12148" t="str">
            <v>ACCRUED DISCOUNTS AND ALLOWANCES TO CUSTOMERS</v>
          </cell>
        </row>
        <row r="12149">
          <cell r="A12149">
            <v>3730001</v>
          </cell>
          <cell r="B12149" t="str">
            <v>INCENTIVE COMPENSATION ACCRUED</v>
          </cell>
        </row>
        <row r="12150">
          <cell r="A12150">
            <v>3750001</v>
          </cell>
          <cell r="B12150" t="str">
            <v>PAYROLLS ACCRUED</v>
          </cell>
        </row>
        <row r="12151">
          <cell r="A12151">
            <v>3750001</v>
          </cell>
          <cell r="B12151" t="str">
            <v>PAYROLLS ACCRUED</v>
          </cell>
        </row>
        <row r="12152">
          <cell r="A12152">
            <v>3790001</v>
          </cell>
          <cell r="B12152" t="str">
            <v>SOCIAL SECURITY TAXES ACCRUED</v>
          </cell>
        </row>
        <row r="12153">
          <cell r="A12153">
            <v>3790001</v>
          </cell>
          <cell r="B12153" t="str">
            <v>SOCIAL SECURITY TAXES ACCRUED</v>
          </cell>
        </row>
        <row r="12154">
          <cell r="A12154">
            <v>3790001</v>
          </cell>
          <cell r="B12154" t="str">
            <v>SOCIAL SECURITY TAXES ACCRUED</v>
          </cell>
        </row>
        <row r="12155">
          <cell r="A12155">
            <v>3790001</v>
          </cell>
          <cell r="B12155" t="str">
            <v>SOCIAL SECURITY TAXES ACCRUED</v>
          </cell>
        </row>
        <row r="12156">
          <cell r="A12156">
            <v>3790001</v>
          </cell>
          <cell r="B12156" t="str">
            <v>SOCIAL SECURITY TAXES ACCRUED</v>
          </cell>
        </row>
        <row r="12157">
          <cell r="A12157">
            <v>3812001</v>
          </cell>
          <cell r="B12157" t="str">
            <v>OTHER TAXES ACCRUED</v>
          </cell>
        </row>
        <row r="12158">
          <cell r="A12158">
            <v>3812001</v>
          </cell>
          <cell r="B12158" t="str">
            <v>OTHER TAXES ACCRUED</v>
          </cell>
        </row>
        <row r="12159">
          <cell r="A12159">
            <v>3812001</v>
          </cell>
          <cell r="B12159" t="str">
            <v>OTHER TAXES ACCRUED</v>
          </cell>
        </row>
        <row r="12160">
          <cell r="A12160">
            <v>3812001</v>
          </cell>
          <cell r="B12160" t="str">
            <v>OTHER TAXES ACCRUED</v>
          </cell>
        </row>
        <row r="12161">
          <cell r="A12161">
            <v>3812001</v>
          </cell>
          <cell r="B12161" t="str">
            <v>OTHER TAXES ACCRUED</v>
          </cell>
        </row>
        <row r="12162">
          <cell r="A12162">
            <v>3812001</v>
          </cell>
          <cell r="B12162" t="str">
            <v>OTHER TAXES ACCRUED</v>
          </cell>
        </row>
        <row r="12163">
          <cell r="A12163">
            <v>3812001</v>
          </cell>
          <cell r="B12163" t="str">
            <v>OTHER TAXES ACCRUED</v>
          </cell>
        </row>
        <row r="12164">
          <cell r="A12164">
            <v>3812001</v>
          </cell>
          <cell r="B12164" t="str">
            <v>OTHER TAXES ACCRUED</v>
          </cell>
        </row>
        <row r="12165">
          <cell r="A12165">
            <v>3812001</v>
          </cell>
          <cell r="B12165" t="str">
            <v>OTHER TAXES ACCRUED</v>
          </cell>
        </row>
        <row r="12166">
          <cell r="A12166">
            <v>3831201</v>
          </cell>
          <cell r="B12166" t="str">
            <v>GENERAL ELECTRIC INSURANCE PLAN ACCRUALS</v>
          </cell>
        </row>
        <row r="12167">
          <cell r="A12167">
            <v>3831201</v>
          </cell>
          <cell r="B12167" t="str">
            <v>GENERAL ELECTRIC INSURANCE PLAN ACCRUALS</v>
          </cell>
        </row>
        <row r="12168">
          <cell r="A12168">
            <v>3831201</v>
          </cell>
          <cell r="B12168" t="str">
            <v>GENERAL ELECTRIC INSURANCE PLAN ACCRUALS</v>
          </cell>
        </row>
        <row r="12169">
          <cell r="A12169">
            <v>3831201</v>
          </cell>
          <cell r="B12169" t="str">
            <v>GENERAL ELECTRIC INSURANCE PLAN ACCRUALS</v>
          </cell>
        </row>
        <row r="12170">
          <cell r="A12170">
            <v>3831201</v>
          </cell>
          <cell r="B12170" t="str">
            <v>GENERAL ELECTRIC INSURANCE PLAN ACCRUALS</v>
          </cell>
        </row>
        <row r="12171">
          <cell r="A12171">
            <v>3831601</v>
          </cell>
          <cell r="B12171" t="str">
            <v>PENSIONERS' PRODUCT DISCOUNTS &amp; OTHER INS COSTS</v>
          </cell>
        </row>
        <row r="12172">
          <cell r="A12172">
            <v>3833201</v>
          </cell>
          <cell r="B12172" t="str">
            <v>PENSION COSTS ACCRUED-OTHER THAN GE-CURRENT</v>
          </cell>
        </row>
        <row r="12173">
          <cell r="A12173">
            <v>3880001</v>
          </cell>
          <cell r="B12173" t="str">
            <v>SAVINGS AND SECURITY COSTS ACCRUED</v>
          </cell>
        </row>
        <row r="12174">
          <cell r="A12174">
            <v>3911001</v>
          </cell>
          <cell r="B12174" t="str">
            <v>ALL OTHER LIABILITIES</v>
          </cell>
        </row>
        <row r="12175">
          <cell r="A12175">
            <v>3911001</v>
          </cell>
          <cell r="B12175" t="str">
            <v>ALL OTHER LIABILITIES</v>
          </cell>
        </row>
        <row r="12176">
          <cell r="A12176">
            <v>3911001</v>
          </cell>
          <cell r="B12176" t="str">
            <v>ALL OTHER LIABILITIES</v>
          </cell>
        </row>
        <row r="12177">
          <cell r="A12177">
            <v>3911001</v>
          </cell>
          <cell r="B12177" t="str">
            <v>ALL OTHER LIABILITIES</v>
          </cell>
        </row>
        <row r="12178">
          <cell r="A12178">
            <v>3911001</v>
          </cell>
          <cell r="B12178" t="str">
            <v>ALL OTHER LIABILITIES</v>
          </cell>
        </row>
        <row r="12179">
          <cell r="A12179">
            <v>3911001</v>
          </cell>
          <cell r="B12179" t="str">
            <v>ALL OTHER LIABILITIES</v>
          </cell>
        </row>
        <row r="12180">
          <cell r="A12180">
            <v>3911001</v>
          </cell>
          <cell r="B12180" t="str">
            <v>ALL OTHER LIABILITIES</v>
          </cell>
        </row>
        <row r="12181">
          <cell r="A12181">
            <v>3911001</v>
          </cell>
          <cell r="B12181" t="str">
            <v>ALL OTHER LIABILITIES</v>
          </cell>
        </row>
        <row r="12182">
          <cell r="A12182">
            <v>3911001</v>
          </cell>
          <cell r="B12182" t="str">
            <v>ALL OTHER LIABILITIES</v>
          </cell>
        </row>
        <row r="12183">
          <cell r="A12183">
            <v>3911001</v>
          </cell>
          <cell r="B12183" t="str">
            <v>ALL OTHER LIABILITIES</v>
          </cell>
        </row>
        <row r="12184">
          <cell r="A12184">
            <v>3911001</v>
          </cell>
          <cell r="B12184" t="str">
            <v>ALL OTHER LIABILITIES</v>
          </cell>
        </row>
        <row r="12185">
          <cell r="A12185">
            <v>3911001</v>
          </cell>
          <cell r="B12185" t="str">
            <v>ALL OTHER LIABILITIES</v>
          </cell>
        </row>
        <row r="12186">
          <cell r="A12186">
            <v>3911001</v>
          </cell>
          <cell r="B12186" t="str">
            <v>ALL OTHER LIABILITIES</v>
          </cell>
        </row>
        <row r="12187">
          <cell r="A12187">
            <v>3911001</v>
          </cell>
          <cell r="B12187" t="str">
            <v>ALL OTHER LIABILITIES</v>
          </cell>
        </row>
        <row r="12188">
          <cell r="A12188">
            <v>3911001</v>
          </cell>
          <cell r="B12188" t="str">
            <v>ALL OTHER LIABILITIES</v>
          </cell>
        </row>
        <row r="12189">
          <cell r="A12189">
            <v>3911001</v>
          </cell>
          <cell r="B12189" t="str">
            <v>ALL OTHER LIABILITIES</v>
          </cell>
        </row>
        <row r="12190">
          <cell r="A12190">
            <v>3911001</v>
          </cell>
          <cell r="B12190" t="str">
            <v>ALL OTHER LIABILITIES</v>
          </cell>
        </row>
        <row r="12191">
          <cell r="A12191">
            <v>3911001</v>
          </cell>
          <cell r="B12191" t="str">
            <v>ALL OTHER LIABILITIES</v>
          </cell>
        </row>
        <row r="12192">
          <cell r="A12192">
            <v>3911001</v>
          </cell>
          <cell r="B12192" t="str">
            <v>ALL OTHER LIABILITIES</v>
          </cell>
        </row>
        <row r="12193">
          <cell r="A12193">
            <v>3911001</v>
          </cell>
          <cell r="B12193" t="str">
            <v>ALL OTHER LIABILITIES</v>
          </cell>
        </row>
        <row r="12194">
          <cell r="A12194">
            <v>3911001</v>
          </cell>
          <cell r="B12194" t="str">
            <v>ALL OTHER LIABILITIES</v>
          </cell>
        </row>
        <row r="12195">
          <cell r="A12195">
            <v>3911001</v>
          </cell>
          <cell r="B12195" t="str">
            <v>ALL OTHER LIABILITIES</v>
          </cell>
        </row>
        <row r="12196">
          <cell r="A12196">
            <v>3913001</v>
          </cell>
          <cell r="B12196" t="str">
            <v>ESTIMATED COSTS ACCRUED</v>
          </cell>
        </row>
        <row r="12197">
          <cell r="A12197">
            <v>3920001</v>
          </cell>
          <cell r="B12197" t="str">
            <v>OTHER LIABILITIES-NOT CURRENT</v>
          </cell>
        </row>
        <row r="12198">
          <cell r="A12198">
            <v>4012001</v>
          </cell>
          <cell r="B12198" t="str">
            <v>MISCELLANEOUS DEFERRED INCOME                 (401.2,.31</v>
          </cell>
        </row>
        <row r="12199">
          <cell r="A12199">
            <v>4012001</v>
          </cell>
          <cell r="B12199" t="str">
            <v>MISCELLANEOUS DEFERRED INCOME                 (401.2,.31</v>
          </cell>
        </row>
        <row r="12200">
          <cell r="A12200">
            <v>4012001</v>
          </cell>
          <cell r="B12200" t="str">
            <v>MISCELLANEOUS DEFERRED INCOME                 (401.2,.31</v>
          </cell>
        </row>
        <row r="12201">
          <cell r="A12201">
            <v>4012001</v>
          </cell>
          <cell r="B12201" t="str">
            <v>MISCELLANEOUS DEFERRED INCOME                 (401.2,.31</v>
          </cell>
        </row>
        <row r="12202">
          <cell r="A12202">
            <v>4110001</v>
          </cell>
          <cell r="B12202" t="str">
            <v>RESERVE FOR EMPLOYEE COMPENSATION &amp; BENEFIT</v>
          </cell>
        </row>
        <row r="12203">
          <cell r="A12203">
            <v>4110001</v>
          </cell>
          <cell r="B12203" t="str">
            <v>RESERVE FOR EMPLOYEE COMPENSATION &amp; BENEFIT</v>
          </cell>
        </row>
        <row r="12204">
          <cell r="A12204">
            <v>4116001</v>
          </cell>
          <cell r="B12204" t="str">
            <v>RESERVE FOR LAYOFF &amp; PLANT CLOSING EMPL BEN</v>
          </cell>
        </row>
        <row r="12205">
          <cell r="A12205">
            <v>4120001</v>
          </cell>
          <cell r="B12205" t="str">
            <v>RESERVE FOR ROYALTY PAYMENTS AND PATENT LITIGATION</v>
          </cell>
        </row>
        <row r="12206">
          <cell r="A12206">
            <v>4140001</v>
          </cell>
          <cell r="B12206" t="str">
            <v>RESERVE FOR INTEREST ON TAX DEFICENCIES</v>
          </cell>
        </row>
        <row r="12207">
          <cell r="A12207">
            <v>4190001</v>
          </cell>
          <cell r="B12207" t="str">
            <v>RESERVE FOR SUNDRY LOSSES</v>
          </cell>
        </row>
        <row r="12208">
          <cell r="A12208">
            <v>4190001</v>
          </cell>
          <cell r="B12208" t="str">
            <v>RESERVE FOR SUNDRY LOSSES</v>
          </cell>
        </row>
        <row r="12209">
          <cell r="A12209">
            <v>4190002</v>
          </cell>
          <cell r="B12209" t="str">
            <v>ENVIRONMENTAL RESERVE</v>
          </cell>
        </row>
        <row r="12210">
          <cell r="A12210">
            <v>4210001</v>
          </cell>
          <cell r="B12210" t="str">
            <v>RESERVE FOR GEN'L REPL UNDER GUARANTEE-CURRENT</v>
          </cell>
        </row>
        <row r="12211">
          <cell r="A12211">
            <v>4210001</v>
          </cell>
          <cell r="B12211" t="str">
            <v>RESERVE FOR GEN'L REPL UNDER GUARANTEE-CURRENT</v>
          </cell>
        </row>
        <row r="12212">
          <cell r="A12212">
            <v>4210001</v>
          </cell>
          <cell r="B12212" t="str">
            <v>RESERVE FOR GEN'L REPL UNDER GUARANTEE-CURRENT</v>
          </cell>
        </row>
        <row r="12213">
          <cell r="A12213">
            <v>4210001</v>
          </cell>
          <cell r="B12213" t="str">
            <v>RESERVE FOR GEN'L REPL UNDER GUARANTEE-CURRENT</v>
          </cell>
        </row>
        <row r="12214">
          <cell r="A12214">
            <v>4210001</v>
          </cell>
          <cell r="B12214" t="str">
            <v>RESERVE FOR GEN'L REPL UNDER GUARANTEE-CURRENT</v>
          </cell>
        </row>
        <row r="12215">
          <cell r="A12215">
            <v>4210001</v>
          </cell>
          <cell r="B12215" t="str">
            <v>RESERVE FOR GEN'L REPL UNDER GUARANTEE-CURRENT</v>
          </cell>
        </row>
        <row r="12216">
          <cell r="A12216">
            <v>4210001</v>
          </cell>
          <cell r="B12216" t="str">
            <v>RESERVE FOR GEN'L REPL UNDER GUARANTEE-CURRENT</v>
          </cell>
        </row>
        <row r="12217">
          <cell r="A12217">
            <v>4210001</v>
          </cell>
          <cell r="B12217" t="str">
            <v>RESERVE FOR GEN'L REPL UNDER GUARANTEE-CURRENT</v>
          </cell>
        </row>
        <row r="12218">
          <cell r="A12218">
            <v>4210001</v>
          </cell>
          <cell r="B12218" t="str">
            <v>RESERVE FOR GEN'L REPL UNDER GUARANTEE-CURRENT</v>
          </cell>
        </row>
        <row r="12219">
          <cell r="A12219">
            <v>4210001</v>
          </cell>
          <cell r="B12219" t="str">
            <v>RESERVE FOR GEN'L REPL UNDER GUARANTEE-CURRENT</v>
          </cell>
        </row>
        <row r="12220">
          <cell r="A12220">
            <v>4210001</v>
          </cell>
          <cell r="B12220" t="str">
            <v>RESERVE FOR GEN'L REPL UNDER GUARANTEE-CURRENT</v>
          </cell>
        </row>
        <row r="12221">
          <cell r="A12221">
            <v>4210001</v>
          </cell>
          <cell r="B12221" t="str">
            <v>RESERVE FOR GEN'L REPL UNDER GUARANTEE-CURRENT</v>
          </cell>
        </row>
        <row r="12222">
          <cell r="A12222">
            <v>4210001</v>
          </cell>
          <cell r="B12222" t="str">
            <v>RESERVE FOR GEN'L REPL UNDER GUARANTEE-CURRENT</v>
          </cell>
        </row>
        <row r="12223">
          <cell r="A12223">
            <v>4210001</v>
          </cell>
          <cell r="B12223" t="str">
            <v>RESERVE FOR GEN'L REPL UNDER GUARANTEE-CURRENT</v>
          </cell>
        </row>
        <row r="12224">
          <cell r="A12224">
            <v>4210001</v>
          </cell>
          <cell r="B12224" t="str">
            <v>RESERVE FOR GEN'L REPL UNDER GUARANTEE-CURRENT</v>
          </cell>
        </row>
        <row r="12225">
          <cell r="A12225">
            <v>4210001</v>
          </cell>
          <cell r="B12225" t="str">
            <v>RESERVE FOR GEN'L REPL UNDER GUARANTEE-CURRENT</v>
          </cell>
        </row>
        <row r="12226">
          <cell r="A12226">
            <v>4210001</v>
          </cell>
          <cell r="B12226" t="str">
            <v>RESERVE FOR GEN'L REPL UNDER GUARANTEE-CURRENT</v>
          </cell>
        </row>
        <row r="12227">
          <cell r="A12227">
            <v>4210001</v>
          </cell>
          <cell r="B12227" t="str">
            <v>RESERVE FOR GEN'L REPL UNDER GUARANTEE-CURRENT</v>
          </cell>
        </row>
        <row r="12228">
          <cell r="A12228">
            <v>4210001</v>
          </cell>
          <cell r="B12228" t="str">
            <v>RESERVE FOR GEN'L REPL UNDER GUARANTEE-CURRENT</v>
          </cell>
        </row>
        <row r="12229">
          <cell r="A12229">
            <v>4210001</v>
          </cell>
          <cell r="B12229" t="str">
            <v>RESERVE FOR GEN'L REPL UNDER GUARANTEE-CURRENT</v>
          </cell>
        </row>
        <row r="12230">
          <cell r="A12230">
            <v>4210001</v>
          </cell>
          <cell r="B12230" t="str">
            <v>RESERVE FOR GEN'L REPL UNDER GUARANTEE-CURRENT</v>
          </cell>
        </row>
        <row r="12231">
          <cell r="A12231">
            <v>4210001</v>
          </cell>
          <cell r="B12231" t="str">
            <v>RESERVE FOR GEN'L REPL UNDER GUARANTEE-CURRENT</v>
          </cell>
        </row>
        <row r="12232">
          <cell r="A12232">
            <v>4210001</v>
          </cell>
          <cell r="B12232" t="str">
            <v>RESERVE FOR GEN'L REPL UNDER GUARANTEE-CURRENT</v>
          </cell>
        </row>
        <row r="12233">
          <cell r="A12233">
            <v>4210001</v>
          </cell>
          <cell r="B12233" t="str">
            <v>RESERVE FOR GEN'L REPL UNDER GUARANTEE-CURRENT</v>
          </cell>
        </row>
        <row r="12234">
          <cell r="A12234">
            <v>4210001</v>
          </cell>
          <cell r="B12234" t="str">
            <v>RESERVE FOR GEN'L REPL UNDER GUARANTEE-CURRENT</v>
          </cell>
        </row>
        <row r="12235">
          <cell r="A12235">
            <v>4210001</v>
          </cell>
          <cell r="B12235" t="str">
            <v>RESERVE FOR GEN'L REPL UNDER GUARANTEE-CURRENT</v>
          </cell>
        </row>
        <row r="12236">
          <cell r="A12236">
            <v>4210001</v>
          </cell>
          <cell r="B12236" t="str">
            <v>RESERVE FOR GEN'L REPL UNDER GUARANTEE-CURRENT</v>
          </cell>
        </row>
        <row r="12237">
          <cell r="A12237">
            <v>4210001</v>
          </cell>
          <cell r="B12237" t="str">
            <v>RESERVE FOR GEN'L REPL UNDER GUARANTEE-CURRENT</v>
          </cell>
        </row>
        <row r="12238">
          <cell r="A12238">
            <v>4210001</v>
          </cell>
          <cell r="B12238" t="str">
            <v>RESERVE FOR GEN'L REPL UNDER GUARANTEE-CURRENT</v>
          </cell>
        </row>
        <row r="12239">
          <cell r="A12239">
            <v>4210001</v>
          </cell>
          <cell r="B12239" t="str">
            <v>RESERVE FOR GEN'L REPL UNDER GUARANTEE-CURRENT</v>
          </cell>
        </row>
        <row r="12240">
          <cell r="A12240">
            <v>4210001</v>
          </cell>
          <cell r="B12240" t="str">
            <v>RESERVE FOR GEN'L REPL UNDER GUARANTEE-CURRENT</v>
          </cell>
        </row>
        <row r="12241">
          <cell r="A12241">
            <v>4210001</v>
          </cell>
          <cell r="B12241" t="str">
            <v>RESERVE FOR GEN'L REPL UNDER GUARANTEE-CURRENT</v>
          </cell>
        </row>
        <row r="12242">
          <cell r="A12242">
            <v>4210001</v>
          </cell>
          <cell r="B12242" t="str">
            <v>RESERVE FOR GEN'L REPL UNDER GUARANTEE-CURRENT</v>
          </cell>
        </row>
        <row r="12243">
          <cell r="A12243">
            <v>4210001</v>
          </cell>
          <cell r="B12243" t="str">
            <v>RESERVE FOR GEN'L REPL UNDER GUARANTEE-CURRENT</v>
          </cell>
        </row>
        <row r="12244">
          <cell r="A12244">
            <v>4210001</v>
          </cell>
          <cell r="B12244" t="str">
            <v>RESERVE FOR GEN'L REPL UNDER GUARANTEE-CURRENT</v>
          </cell>
        </row>
        <row r="12245">
          <cell r="A12245">
            <v>4210001</v>
          </cell>
          <cell r="B12245" t="str">
            <v>RESERVE FOR GEN'L REPL UNDER GUARANTEE-CURRENT</v>
          </cell>
        </row>
        <row r="12246">
          <cell r="A12246">
            <v>4210001</v>
          </cell>
          <cell r="B12246" t="str">
            <v>RESERVE FOR GEN'L REPL UNDER GUARANTEE-CURRENT</v>
          </cell>
        </row>
        <row r="12247">
          <cell r="A12247">
            <v>4210001</v>
          </cell>
          <cell r="B12247" t="str">
            <v>RESERVE FOR GEN'L REPL UNDER GUARANTEE-CURRENT</v>
          </cell>
        </row>
        <row r="12248">
          <cell r="A12248">
            <v>4210001</v>
          </cell>
          <cell r="B12248" t="str">
            <v>RESERVE FOR GEN'L REPL UNDER GUARANTEE-CURRENT</v>
          </cell>
        </row>
        <row r="12249">
          <cell r="A12249">
            <v>4210001</v>
          </cell>
          <cell r="B12249" t="str">
            <v>RESERVE FOR GEN'L REPL UNDER GUARANTEE-CURRENT</v>
          </cell>
        </row>
        <row r="12250">
          <cell r="A12250">
            <v>4210001</v>
          </cell>
          <cell r="B12250" t="str">
            <v>RESERVE FOR GEN'L REPL UNDER GUARANTEE-CURRENT</v>
          </cell>
        </row>
        <row r="12251">
          <cell r="A12251">
            <v>4210001</v>
          </cell>
          <cell r="B12251" t="str">
            <v>RESERVE FOR GEN'L REPL UNDER GUARANTEE-CURRENT</v>
          </cell>
        </row>
        <row r="12252">
          <cell r="A12252">
            <v>4210001</v>
          </cell>
          <cell r="B12252" t="str">
            <v>RESERVE FOR GEN'L REPL UNDER GUARANTEE-CURRENT</v>
          </cell>
        </row>
        <row r="12253">
          <cell r="A12253">
            <v>4210001</v>
          </cell>
          <cell r="B12253" t="str">
            <v>RESERVE FOR GEN'L REPL UNDER GUARANTEE-CURRENT</v>
          </cell>
        </row>
        <row r="12254">
          <cell r="A12254">
            <v>4210001</v>
          </cell>
          <cell r="B12254" t="str">
            <v>RESERVE FOR GEN'L REPL UNDER GUARANTEE-CURRENT</v>
          </cell>
        </row>
        <row r="12255">
          <cell r="A12255">
            <v>4210001</v>
          </cell>
          <cell r="B12255" t="str">
            <v>RESERVE FOR GEN'L REPL UNDER GUARANTEE-CURRENT</v>
          </cell>
        </row>
        <row r="12256">
          <cell r="A12256">
            <v>4311002</v>
          </cell>
          <cell r="B12256" t="str">
            <v>WITHIN OWN DIVISION</v>
          </cell>
        </row>
        <row r="12257">
          <cell r="A12257">
            <v>4311002</v>
          </cell>
          <cell r="B12257" t="str">
            <v>WITHIN OWN DIVISION</v>
          </cell>
        </row>
        <row r="12258">
          <cell r="A12258">
            <v>4410001</v>
          </cell>
          <cell r="B12258" t="str">
            <v>INT. OF OTHER SHARE OWNERS IN EQUITY OF AFFIL</v>
          </cell>
        </row>
        <row r="12259">
          <cell r="A12259">
            <v>4510001</v>
          </cell>
          <cell r="B12259" t="str">
            <v>CAPITAL STOCK</v>
          </cell>
        </row>
        <row r="12260">
          <cell r="A12260">
            <v>4510001</v>
          </cell>
          <cell r="B12260" t="str">
            <v>CAPITAL STOCK</v>
          </cell>
        </row>
        <row r="12261">
          <cell r="A12261">
            <v>4510001</v>
          </cell>
          <cell r="B12261" t="str">
            <v>CAPITAL STOCK</v>
          </cell>
        </row>
        <row r="12262">
          <cell r="A12262">
            <v>4510001</v>
          </cell>
          <cell r="B12262" t="str">
            <v>CAPITAL STOCK</v>
          </cell>
        </row>
        <row r="12263">
          <cell r="A12263">
            <v>4610001</v>
          </cell>
          <cell r="B12263" t="str">
            <v>CAPITAL SURPLUS</v>
          </cell>
        </row>
        <row r="12264">
          <cell r="A12264">
            <v>4610001</v>
          </cell>
          <cell r="B12264" t="str">
            <v>CAPITAL SURPLUS</v>
          </cell>
        </row>
        <row r="12265">
          <cell r="A12265">
            <v>4610001</v>
          </cell>
          <cell r="B12265" t="str">
            <v>CAPITAL SURPLUS</v>
          </cell>
        </row>
        <row r="12266">
          <cell r="A12266">
            <v>4610002</v>
          </cell>
          <cell r="B12266" t="str">
            <v>EQUITY-(GE FOREIGN INDUST. CO.</v>
          </cell>
        </row>
        <row r="12267">
          <cell r="A12267">
            <v>4620001</v>
          </cell>
          <cell r="B12267" t="str">
            <v>FORGEIN CURRENCY TRANSLATION ADJ</v>
          </cell>
        </row>
        <row r="12268">
          <cell r="A12268">
            <v>4640101</v>
          </cell>
          <cell r="B12268" t="str">
            <v>OPENING BALANCE-TRANSITION ADJUSTMENT (PRE-TAX)</v>
          </cell>
        </row>
        <row r="12269">
          <cell r="A12269">
            <v>4711001</v>
          </cell>
          <cell r="B12269" t="str">
            <v>IMPUTED DEBT-GAP SUBACCOUNT 471.1</v>
          </cell>
        </row>
        <row r="12270">
          <cell r="A12270">
            <v>4711001</v>
          </cell>
          <cell r="B12270" t="str">
            <v>IMPUTED DEBT-GAP SUBACCOUNT 471.1</v>
          </cell>
        </row>
        <row r="12271">
          <cell r="A12271">
            <v>4711001</v>
          </cell>
          <cell r="B12271" t="str">
            <v>IMPUTED DEBT-GAP SUBACCOUNT 471.1</v>
          </cell>
        </row>
        <row r="12272">
          <cell r="A12272">
            <v>4711001</v>
          </cell>
          <cell r="B12272" t="str">
            <v>IMPUTED DEBT-GAP SUBACCOUNT 471.1</v>
          </cell>
        </row>
        <row r="12273">
          <cell r="A12273">
            <v>4711001</v>
          </cell>
          <cell r="B12273" t="str">
            <v>IMPUTED DEBT-GAP SUBACCOUNT 471.1</v>
          </cell>
        </row>
        <row r="12274">
          <cell r="A12274">
            <v>4711001</v>
          </cell>
          <cell r="B12274" t="str">
            <v>IMPUTED DEBT-GAP SUBACCOUNT 471.1</v>
          </cell>
        </row>
        <row r="12275">
          <cell r="A12275">
            <v>4711001</v>
          </cell>
          <cell r="B12275" t="str">
            <v>IMPUTED DEBT-GAP SUBACCOUNT 471.1</v>
          </cell>
        </row>
        <row r="12276">
          <cell r="A12276">
            <v>4711001</v>
          </cell>
          <cell r="B12276" t="str">
            <v>IMPUTED DEBT-GAP SUBACCOUNT 471.1</v>
          </cell>
        </row>
        <row r="12277">
          <cell r="A12277">
            <v>4711001</v>
          </cell>
          <cell r="B12277" t="str">
            <v>IMPUTED DEBT-GAP SUBACCOUNT 471.1</v>
          </cell>
        </row>
        <row r="12278">
          <cell r="A12278">
            <v>4711001</v>
          </cell>
          <cell r="B12278" t="str">
            <v>IMPUTED DEBT-GAP SUBACCOUNT 471.1</v>
          </cell>
        </row>
        <row r="12279">
          <cell r="A12279">
            <v>4711001</v>
          </cell>
          <cell r="B12279" t="str">
            <v>IMPUTED DEBT-GAP SUBACCOUNT 471.1</v>
          </cell>
        </row>
        <row r="12280">
          <cell r="A12280">
            <v>4711001</v>
          </cell>
          <cell r="B12280" t="str">
            <v>IMPUTED DEBT-GAP SUBACCOUNT 471.1</v>
          </cell>
        </row>
        <row r="12281">
          <cell r="A12281">
            <v>4711001</v>
          </cell>
          <cell r="B12281" t="str">
            <v>IMPUTED DEBT-GAP SUBACCOUNT 471.1</v>
          </cell>
        </row>
        <row r="12282">
          <cell r="A12282">
            <v>4711001</v>
          </cell>
          <cell r="B12282" t="str">
            <v>IMPUTED DEBT-GAP SUBACCOUNT 471.1</v>
          </cell>
        </row>
        <row r="12283">
          <cell r="A12283">
            <v>4711001</v>
          </cell>
          <cell r="B12283" t="str">
            <v>IMPUTED DEBT-GAP SUBACCOUNT 471.1</v>
          </cell>
        </row>
        <row r="12284">
          <cell r="A12284">
            <v>4711001</v>
          </cell>
          <cell r="B12284" t="str">
            <v>IMPUTED DEBT-GAP SUBACCOUNT 471.1</v>
          </cell>
        </row>
        <row r="12285">
          <cell r="A12285">
            <v>4712101</v>
          </cell>
          <cell r="B12285" t="str">
            <v>ALL OTHER EXCLUDING NET INCOME</v>
          </cell>
        </row>
        <row r="12286">
          <cell r="A12286">
            <v>4712101</v>
          </cell>
          <cell r="B12286" t="str">
            <v>ALL OTHER EXCLUDING NET INCOME</v>
          </cell>
        </row>
        <row r="12287">
          <cell r="A12287">
            <v>4712101</v>
          </cell>
          <cell r="B12287" t="str">
            <v>ALL OTHER EXCLUDING NET INCOME</v>
          </cell>
        </row>
        <row r="12288">
          <cell r="A12288">
            <v>4712301</v>
          </cell>
          <cell r="B12288" t="str">
            <v>DIVIDENDS-CURRENT YEAR</v>
          </cell>
        </row>
        <row r="12289">
          <cell r="A12289">
            <v>4720001</v>
          </cell>
          <cell r="B12289" t="str">
            <v>AFFILIATE CURRENT ACCOUNT OUTSIDE OWN BUSINESS</v>
          </cell>
        </row>
        <row r="12290">
          <cell r="A12290">
            <v>4720001</v>
          </cell>
          <cell r="B12290" t="str">
            <v>AFFILIATE CURRENT ACCOUNT OUTSIDE OWN BUSINESS</v>
          </cell>
        </row>
        <row r="12291">
          <cell r="A12291">
            <v>4720001</v>
          </cell>
          <cell r="B12291" t="str">
            <v>AFFILIATE CURRENT ACCOUNT OUTSIDE OWN BUSINESS</v>
          </cell>
        </row>
        <row r="12292">
          <cell r="A12292">
            <v>4720002</v>
          </cell>
          <cell r="B12292" t="str">
            <v>AFFILIATE CURRENT ACCOUNT WITHIN OWN BUSINESS</v>
          </cell>
        </row>
        <row r="12293">
          <cell r="A12293">
            <v>4720002</v>
          </cell>
          <cell r="B12293" t="str">
            <v>AFFILIATE CURRENT ACCOUNT WITHIN OWN BUSINESS</v>
          </cell>
        </row>
        <row r="12294">
          <cell r="A12294">
            <v>4720002</v>
          </cell>
          <cell r="B12294" t="str">
            <v>AFFILIATE CURRENT ACCOUNT WITHIN OWN BUSINESS</v>
          </cell>
        </row>
        <row r="12295">
          <cell r="A12295">
            <v>4720002</v>
          </cell>
          <cell r="B12295" t="str">
            <v>AFFILIATE CURRENT ACCOUNT WITHIN OWN BUSINESS</v>
          </cell>
        </row>
        <row r="12296">
          <cell r="A12296">
            <v>4720002</v>
          </cell>
          <cell r="B12296" t="str">
            <v>AFFILIATE CURRENT ACCOUNT WITHIN OWN BUSINESS</v>
          </cell>
        </row>
        <row r="12297">
          <cell r="A12297">
            <v>4720002</v>
          </cell>
          <cell r="B12297" t="str">
            <v>AFFILIATE CURRENT ACCOUNT WITHIN OWN BUSINESS</v>
          </cell>
        </row>
        <row r="12298">
          <cell r="A12298">
            <v>4720002</v>
          </cell>
          <cell r="B12298" t="str">
            <v>AFFILIATE CURRENT ACCOUNT WITHIN OWN BUSINESS</v>
          </cell>
        </row>
        <row r="12299">
          <cell r="A12299">
            <v>4720004</v>
          </cell>
          <cell r="B12299" t="str">
            <v>AFFILIATE CURRENT ACCOUNT - CANADA</v>
          </cell>
        </row>
        <row r="12300">
          <cell r="A12300">
            <v>4720071</v>
          </cell>
          <cell r="B12300" t="str">
            <v>TRSY-AFFILLIATE CURRENT ACCOUTN</v>
          </cell>
        </row>
        <row r="12301">
          <cell r="A12301">
            <v>4810001</v>
          </cell>
          <cell r="B12301" t="str">
            <v>RETAINED EARNINGS AT JANUARY 1</v>
          </cell>
        </row>
        <row r="12302">
          <cell r="A12302">
            <v>5011001</v>
          </cell>
          <cell r="B12302" t="str">
            <v>EXTERNAL CUSTOMERS</v>
          </cell>
        </row>
        <row r="12303">
          <cell r="A12303">
            <v>5011001</v>
          </cell>
          <cell r="B12303" t="str">
            <v>EXTERNAL CUSTOMERS</v>
          </cell>
        </row>
        <row r="12304">
          <cell r="A12304">
            <v>5011001</v>
          </cell>
          <cell r="B12304" t="str">
            <v>EXTERNAL CUSTOMERS</v>
          </cell>
        </row>
        <row r="12305">
          <cell r="A12305">
            <v>5011001</v>
          </cell>
          <cell r="B12305" t="str">
            <v>EXTERNAL CUSTOMERS</v>
          </cell>
        </row>
        <row r="12306">
          <cell r="A12306">
            <v>5011001</v>
          </cell>
          <cell r="B12306" t="str">
            <v>EXTERNAL CUSTOMERS</v>
          </cell>
        </row>
        <row r="12307">
          <cell r="A12307">
            <v>5011001</v>
          </cell>
          <cell r="B12307" t="str">
            <v>EXTERNAL CUSTOMERS</v>
          </cell>
        </row>
        <row r="12308">
          <cell r="A12308">
            <v>5011001</v>
          </cell>
          <cell r="B12308" t="str">
            <v>EXTERNAL CUSTOMERS</v>
          </cell>
        </row>
        <row r="12309">
          <cell r="A12309">
            <v>5011001</v>
          </cell>
          <cell r="B12309" t="str">
            <v>EXTERNAL CUSTOMERS</v>
          </cell>
        </row>
        <row r="12310">
          <cell r="A12310">
            <v>5011001</v>
          </cell>
          <cell r="B12310" t="str">
            <v>EXTERNAL CUSTOMERS</v>
          </cell>
        </row>
        <row r="12311">
          <cell r="A12311">
            <v>5011001</v>
          </cell>
          <cell r="B12311" t="str">
            <v>EXTERNAL CUSTOMERS</v>
          </cell>
        </row>
        <row r="12312">
          <cell r="A12312">
            <v>5011001</v>
          </cell>
          <cell r="B12312" t="str">
            <v>EXTERNAL CUSTOMERS</v>
          </cell>
        </row>
        <row r="12313">
          <cell r="A12313">
            <v>5011001</v>
          </cell>
          <cell r="B12313" t="str">
            <v>EXTERNAL CUSTOMERS</v>
          </cell>
        </row>
        <row r="12314">
          <cell r="A12314">
            <v>5011001</v>
          </cell>
          <cell r="B12314" t="str">
            <v>EXTERNAL CUSTOMERS</v>
          </cell>
        </row>
        <row r="12315">
          <cell r="A12315">
            <v>5011001</v>
          </cell>
          <cell r="B12315" t="str">
            <v>EXTERNAL CUSTOMERS</v>
          </cell>
        </row>
        <row r="12316">
          <cell r="A12316">
            <v>5011001</v>
          </cell>
          <cell r="B12316" t="str">
            <v>EXTERNAL CUSTOMERS</v>
          </cell>
        </row>
        <row r="12317">
          <cell r="A12317">
            <v>5011001</v>
          </cell>
          <cell r="B12317" t="str">
            <v>EXTERNAL CUSTOMERS</v>
          </cell>
        </row>
        <row r="12318">
          <cell r="A12318">
            <v>5011001</v>
          </cell>
          <cell r="B12318" t="str">
            <v>EXTERNAL CUSTOMERS</v>
          </cell>
        </row>
        <row r="12319">
          <cell r="A12319">
            <v>5011001</v>
          </cell>
          <cell r="B12319" t="str">
            <v>EXTERNAL CUSTOMERS</v>
          </cell>
        </row>
        <row r="12320">
          <cell r="A12320">
            <v>5011001</v>
          </cell>
          <cell r="B12320" t="str">
            <v>EXTERNAL CUSTOMERS</v>
          </cell>
        </row>
        <row r="12321">
          <cell r="A12321">
            <v>5012201</v>
          </cell>
          <cell r="B12321" t="str">
            <v>WITHIN OWN DIVISION</v>
          </cell>
        </row>
        <row r="12322">
          <cell r="A12322">
            <v>5012201</v>
          </cell>
          <cell r="B12322" t="str">
            <v>WITHIN OWN DIVISION</v>
          </cell>
        </row>
        <row r="12323">
          <cell r="A12323">
            <v>5012201</v>
          </cell>
          <cell r="B12323" t="str">
            <v>WITHIN OWN DIVISION</v>
          </cell>
        </row>
        <row r="12324">
          <cell r="A12324">
            <v>5012301</v>
          </cell>
          <cell r="B12324" t="str">
            <v>OTHERS WITHIN OWN GROUP</v>
          </cell>
        </row>
        <row r="12325">
          <cell r="A12325">
            <v>5012301</v>
          </cell>
          <cell r="B12325" t="str">
            <v>OTHERS WITHIN OWN GROUP</v>
          </cell>
        </row>
        <row r="12326">
          <cell r="A12326">
            <v>5012501</v>
          </cell>
          <cell r="B12326" t="str">
            <v>OTHER GE PARENT CO COMPONENTS</v>
          </cell>
        </row>
        <row r="12327">
          <cell r="A12327">
            <v>5012501</v>
          </cell>
          <cell r="B12327" t="str">
            <v>OTHER GE PARENT CO COMPONENTS</v>
          </cell>
        </row>
        <row r="12328">
          <cell r="A12328">
            <v>5012501</v>
          </cell>
          <cell r="B12328" t="str">
            <v>OTHER GE PARENT CO COMPONENTS</v>
          </cell>
        </row>
        <row r="12329">
          <cell r="A12329">
            <v>5012501</v>
          </cell>
          <cell r="B12329" t="str">
            <v>OTHER GE PARENT CO COMPONENTS</v>
          </cell>
        </row>
        <row r="12330">
          <cell r="A12330">
            <v>5012501</v>
          </cell>
          <cell r="B12330" t="str">
            <v>OTHER GE PARENT CO COMPONENTS</v>
          </cell>
        </row>
        <row r="12331">
          <cell r="A12331">
            <v>5012501</v>
          </cell>
          <cell r="B12331" t="str">
            <v>OTHER GE PARENT CO COMPONENTS</v>
          </cell>
        </row>
        <row r="12332">
          <cell r="A12332">
            <v>5012501</v>
          </cell>
          <cell r="B12332" t="str">
            <v>OTHER GE PARENT CO COMPONENTS</v>
          </cell>
        </row>
        <row r="12333">
          <cell r="A12333">
            <v>5012501</v>
          </cell>
          <cell r="B12333" t="str">
            <v>OTHER GE PARENT CO COMPONENTS</v>
          </cell>
        </row>
        <row r="12334">
          <cell r="A12334">
            <v>5012501</v>
          </cell>
          <cell r="B12334" t="str">
            <v>OTHER GE PARENT CO COMPONENTS</v>
          </cell>
        </row>
        <row r="12335">
          <cell r="A12335">
            <v>5012501</v>
          </cell>
          <cell r="B12335" t="str">
            <v>OTHER GE PARENT CO COMPONENTS</v>
          </cell>
        </row>
        <row r="12336">
          <cell r="A12336">
            <v>5012501</v>
          </cell>
          <cell r="B12336" t="str">
            <v>OTHER GE PARENT CO COMPONENTS</v>
          </cell>
        </row>
        <row r="12337">
          <cell r="A12337">
            <v>5012501</v>
          </cell>
          <cell r="B12337" t="str">
            <v>OTHER GE PARENT CO COMPONENTS</v>
          </cell>
        </row>
        <row r="12338">
          <cell r="A12338">
            <v>5013101</v>
          </cell>
          <cell r="B12338" t="str">
            <v>WITHIN OWN DEPARTMENT</v>
          </cell>
        </row>
        <row r="12339">
          <cell r="A12339">
            <v>5013101</v>
          </cell>
          <cell r="B12339" t="str">
            <v>WITHIN OWN DEPARTMENT</v>
          </cell>
        </row>
        <row r="12340">
          <cell r="A12340">
            <v>5013201</v>
          </cell>
          <cell r="B12340" t="str">
            <v>NET SALES BILLED-INTERCO-OWN DIVISION</v>
          </cell>
        </row>
        <row r="12341">
          <cell r="A12341">
            <v>5013201</v>
          </cell>
          <cell r="B12341" t="str">
            <v>NET SALES BILLED-INTERCO-OWN DIVISION</v>
          </cell>
        </row>
        <row r="12342">
          <cell r="A12342">
            <v>5013201</v>
          </cell>
          <cell r="B12342" t="str">
            <v>NET SALES BILLED-INTERCO-OWN DIVISION</v>
          </cell>
        </row>
        <row r="12343">
          <cell r="A12343">
            <v>5013201</v>
          </cell>
          <cell r="B12343" t="str">
            <v>NET SALES BILLED-INTERCO-OWN DIVISION</v>
          </cell>
        </row>
        <row r="12344">
          <cell r="A12344">
            <v>5013201</v>
          </cell>
          <cell r="B12344" t="str">
            <v>NET SALES BILLED-INTERCO-OWN DIVISION</v>
          </cell>
        </row>
        <row r="12345">
          <cell r="A12345">
            <v>5013201</v>
          </cell>
          <cell r="B12345" t="str">
            <v>NET SALES BILLED-INTERCO-OWN DIVISION</v>
          </cell>
        </row>
        <row r="12346">
          <cell r="A12346">
            <v>5013301</v>
          </cell>
          <cell r="B12346" t="str">
            <v>OTHERS WITHIN OWN GROUP</v>
          </cell>
        </row>
        <row r="12347">
          <cell r="A12347">
            <v>5013501</v>
          </cell>
          <cell r="B12347" t="str">
            <v>OTHER CONSOLIDATED COMPONENTS</v>
          </cell>
        </row>
        <row r="12348">
          <cell r="A12348">
            <v>5100001</v>
          </cell>
          <cell r="B12348" t="str">
            <v>ALL OTHER COSTS AND EXPENSES</v>
          </cell>
        </row>
        <row r="12349">
          <cell r="A12349">
            <v>5100001</v>
          </cell>
          <cell r="B12349" t="str">
            <v>ALL OTHER COSTS AND EXPENSES</v>
          </cell>
        </row>
        <row r="12350">
          <cell r="A12350">
            <v>5100001</v>
          </cell>
          <cell r="B12350" t="str">
            <v>ALL OTHER COSTS AND EXPENSES</v>
          </cell>
        </row>
        <row r="12351">
          <cell r="A12351">
            <v>5100001</v>
          </cell>
          <cell r="B12351" t="str">
            <v>ALL OTHER COSTS AND EXPENSES</v>
          </cell>
        </row>
        <row r="12352">
          <cell r="A12352">
            <v>5100001</v>
          </cell>
          <cell r="B12352" t="str">
            <v>ALL OTHER COSTS AND EXPENSES</v>
          </cell>
        </row>
        <row r="12353">
          <cell r="A12353">
            <v>5100001</v>
          </cell>
          <cell r="B12353" t="str">
            <v>ALL OTHER COSTS AND EXPENSES</v>
          </cell>
        </row>
        <row r="12354">
          <cell r="A12354">
            <v>5100001</v>
          </cell>
          <cell r="B12354" t="str">
            <v>ALL OTHER COSTS AND EXPENSES</v>
          </cell>
        </row>
        <row r="12355">
          <cell r="A12355">
            <v>5100001</v>
          </cell>
          <cell r="B12355" t="str">
            <v>ALL OTHER COSTS AND EXPENSES</v>
          </cell>
        </row>
        <row r="12356">
          <cell r="A12356">
            <v>5100001</v>
          </cell>
          <cell r="B12356" t="str">
            <v>ALL OTHER COSTS AND EXPENSES</v>
          </cell>
        </row>
        <row r="12357">
          <cell r="A12357">
            <v>5100001</v>
          </cell>
          <cell r="B12357" t="str">
            <v>ALL OTHER COSTS AND EXPENSES</v>
          </cell>
        </row>
        <row r="12358">
          <cell r="A12358">
            <v>5100001</v>
          </cell>
          <cell r="B12358" t="str">
            <v>ALL OTHER COSTS AND EXPENSES</v>
          </cell>
        </row>
        <row r="12359">
          <cell r="A12359">
            <v>5100001</v>
          </cell>
          <cell r="B12359" t="str">
            <v>ALL OTHER COSTS AND EXPENSES</v>
          </cell>
        </row>
        <row r="12360">
          <cell r="A12360">
            <v>5100001</v>
          </cell>
          <cell r="B12360" t="str">
            <v>ALL OTHER COSTS AND EXPENSES</v>
          </cell>
        </row>
        <row r="12361">
          <cell r="A12361">
            <v>5100001</v>
          </cell>
          <cell r="B12361" t="str">
            <v>ALL OTHER COSTS AND EXPENSES</v>
          </cell>
        </row>
        <row r="12362">
          <cell r="A12362">
            <v>5100001</v>
          </cell>
          <cell r="B12362" t="str">
            <v>ALL OTHER COSTS AND EXPENSES</v>
          </cell>
        </row>
        <row r="12363">
          <cell r="A12363">
            <v>5100001</v>
          </cell>
          <cell r="B12363" t="str">
            <v>ALL OTHER COSTS AND EXPENSES</v>
          </cell>
        </row>
        <row r="12364">
          <cell r="A12364">
            <v>5100001</v>
          </cell>
          <cell r="B12364" t="str">
            <v>ALL OTHER COSTS AND EXPENSES</v>
          </cell>
        </row>
        <row r="12365">
          <cell r="A12365">
            <v>5100001</v>
          </cell>
          <cell r="B12365" t="str">
            <v>ALL OTHER COSTS AND EXPENSES</v>
          </cell>
        </row>
        <row r="12366">
          <cell r="A12366">
            <v>5100001</v>
          </cell>
          <cell r="B12366" t="str">
            <v>ALL OTHER COSTS AND EXPENSES</v>
          </cell>
        </row>
        <row r="12367">
          <cell r="A12367">
            <v>5100001</v>
          </cell>
          <cell r="B12367" t="str">
            <v>ALL OTHER COSTS AND EXPENSES</v>
          </cell>
        </row>
        <row r="12368">
          <cell r="A12368">
            <v>5100001</v>
          </cell>
          <cell r="B12368" t="str">
            <v>ALL OTHER COSTS AND EXPENSES</v>
          </cell>
        </row>
        <row r="12369">
          <cell r="A12369">
            <v>5100001</v>
          </cell>
          <cell r="B12369" t="str">
            <v>ALL OTHER COSTS AND EXPENSES</v>
          </cell>
        </row>
        <row r="12370">
          <cell r="A12370">
            <v>5100001</v>
          </cell>
          <cell r="B12370" t="str">
            <v>ALL OTHER COSTS AND EXPENSES</v>
          </cell>
        </row>
        <row r="12371">
          <cell r="A12371">
            <v>5100001</v>
          </cell>
          <cell r="B12371" t="str">
            <v>ALL OTHER COSTS AND EXPENSES</v>
          </cell>
        </row>
        <row r="12372">
          <cell r="A12372">
            <v>5100001</v>
          </cell>
          <cell r="B12372" t="str">
            <v>ALL OTHER COSTS AND EXPENSES</v>
          </cell>
        </row>
        <row r="12373">
          <cell r="A12373">
            <v>5100001</v>
          </cell>
          <cell r="B12373" t="str">
            <v>ALL OTHER COSTS AND EXPENSES</v>
          </cell>
        </row>
        <row r="12374">
          <cell r="A12374">
            <v>5100001</v>
          </cell>
          <cell r="B12374" t="str">
            <v>ALL OTHER COSTS AND EXPENSES</v>
          </cell>
        </row>
        <row r="12375">
          <cell r="A12375">
            <v>5100001</v>
          </cell>
          <cell r="B12375" t="str">
            <v>ALL OTHER COSTS AND EXPENSES</v>
          </cell>
        </row>
        <row r="12376">
          <cell r="A12376">
            <v>5100001</v>
          </cell>
          <cell r="B12376" t="str">
            <v>ALL OTHER COSTS AND EXPENSES</v>
          </cell>
        </row>
        <row r="12377">
          <cell r="A12377">
            <v>5100001</v>
          </cell>
          <cell r="B12377" t="str">
            <v>ALL OTHER COSTS AND EXPENSES</v>
          </cell>
        </row>
        <row r="12378">
          <cell r="A12378">
            <v>5100001</v>
          </cell>
          <cell r="B12378" t="str">
            <v>ALL OTHER COSTS AND EXPENSES</v>
          </cell>
        </row>
        <row r="12379">
          <cell r="A12379">
            <v>5100001</v>
          </cell>
          <cell r="B12379" t="str">
            <v>ALL OTHER COSTS AND EXPENSES</v>
          </cell>
        </row>
        <row r="12380">
          <cell r="A12380">
            <v>5100001</v>
          </cell>
          <cell r="B12380" t="str">
            <v>ALL OTHER COSTS AND EXPENSES</v>
          </cell>
        </row>
        <row r="12381">
          <cell r="A12381">
            <v>5100001</v>
          </cell>
          <cell r="B12381" t="str">
            <v>ALL OTHER COSTS AND EXPENSES</v>
          </cell>
        </row>
        <row r="12382">
          <cell r="A12382">
            <v>5100001</v>
          </cell>
          <cell r="B12382" t="str">
            <v>ALL OTHER COSTS AND EXPENSES</v>
          </cell>
        </row>
        <row r="12383">
          <cell r="A12383">
            <v>5100001</v>
          </cell>
          <cell r="B12383" t="str">
            <v>ALL OTHER COSTS AND EXPENSES</v>
          </cell>
        </row>
        <row r="12384">
          <cell r="A12384">
            <v>5100001</v>
          </cell>
          <cell r="B12384" t="str">
            <v>ALL OTHER COSTS AND EXPENSES</v>
          </cell>
        </row>
        <row r="12385">
          <cell r="A12385">
            <v>5100001</v>
          </cell>
          <cell r="B12385" t="str">
            <v>ALL OTHER COSTS AND EXPENSES</v>
          </cell>
        </row>
        <row r="12386">
          <cell r="A12386">
            <v>5100001</v>
          </cell>
          <cell r="B12386" t="str">
            <v>ALL OTHER COSTS AND EXPENSES</v>
          </cell>
        </row>
        <row r="12387">
          <cell r="A12387">
            <v>5100001</v>
          </cell>
          <cell r="B12387" t="str">
            <v>ALL OTHER COSTS AND EXPENSES</v>
          </cell>
        </row>
        <row r="12388">
          <cell r="A12388">
            <v>5100001</v>
          </cell>
          <cell r="B12388" t="str">
            <v>ALL OTHER COSTS AND EXPENSES</v>
          </cell>
        </row>
        <row r="12389">
          <cell r="A12389">
            <v>5100001</v>
          </cell>
          <cell r="B12389" t="str">
            <v>ALL OTHER COSTS AND EXPENSES</v>
          </cell>
        </row>
        <row r="12390">
          <cell r="A12390">
            <v>5100001</v>
          </cell>
          <cell r="B12390" t="str">
            <v>ALL OTHER COSTS AND EXPENSES</v>
          </cell>
        </row>
        <row r="12391">
          <cell r="A12391">
            <v>5100001</v>
          </cell>
          <cell r="B12391" t="str">
            <v>ALL OTHER COSTS AND EXPENSES</v>
          </cell>
        </row>
        <row r="12392">
          <cell r="A12392">
            <v>5100001</v>
          </cell>
          <cell r="B12392" t="str">
            <v>ALL OTHER COSTS AND EXPENSES</v>
          </cell>
        </row>
        <row r="12393">
          <cell r="A12393">
            <v>5100001</v>
          </cell>
          <cell r="B12393" t="str">
            <v>ALL OTHER COSTS AND EXPENSES</v>
          </cell>
        </row>
        <row r="12394">
          <cell r="A12394">
            <v>5100001</v>
          </cell>
          <cell r="B12394" t="str">
            <v>ALL OTHER COSTS AND EXPENSES</v>
          </cell>
        </row>
        <row r="12395">
          <cell r="A12395">
            <v>5100001</v>
          </cell>
          <cell r="B12395" t="str">
            <v>ALL OTHER COSTS AND EXPENSES</v>
          </cell>
        </row>
        <row r="12396">
          <cell r="A12396">
            <v>5100001</v>
          </cell>
          <cell r="B12396" t="str">
            <v>ALL OTHER COSTS AND EXPENSES</v>
          </cell>
        </row>
        <row r="12397">
          <cell r="A12397">
            <v>5100001</v>
          </cell>
          <cell r="B12397" t="str">
            <v>ALL OTHER COSTS AND EXPENSES</v>
          </cell>
        </row>
        <row r="12398">
          <cell r="A12398">
            <v>5100001</v>
          </cell>
          <cell r="B12398" t="str">
            <v>ALL OTHER COSTS AND EXPENSES</v>
          </cell>
        </row>
        <row r="12399">
          <cell r="A12399">
            <v>5100001</v>
          </cell>
          <cell r="B12399" t="str">
            <v>ALL OTHER COSTS AND EXPENSES</v>
          </cell>
        </row>
        <row r="12400">
          <cell r="A12400">
            <v>5100001</v>
          </cell>
          <cell r="B12400" t="str">
            <v>ALL OTHER COSTS AND EXPENSES</v>
          </cell>
        </row>
        <row r="12401">
          <cell r="A12401">
            <v>5100001</v>
          </cell>
          <cell r="B12401" t="str">
            <v>ALL OTHER COSTS AND EXPENSES</v>
          </cell>
        </row>
        <row r="12402">
          <cell r="A12402">
            <v>5100001</v>
          </cell>
          <cell r="B12402" t="str">
            <v>ALL OTHER COSTS AND EXPENSES</v>
          </cell>
        </row>
        <row r="12403">
          <cell r="A12403">
            <v>5100001</v>
          </cell>
          <cell r="B12403" t="str">
            <v>ALL OTHER COSTS AND EXPENSES</v>
          </cell>
        </row>
        <row r="12404">
          <cell r="A12404">
            <v>5100001</v>
          </cell>
          <cell r="B12404" t="str">
            <v>ALL OTHER COSTS AND EXPENSES</v>
          </cell>
        </row>
        <row r="12405">
          <cell r="A12405">
            <v>5100001</v>
          </cell>
          <cell r="B12405" t="str">
            <v>ALL OTHER COSTS AND EXPENSES</v>
          </cell>
        </row>
        <row r="12406">
          <cell r="A12406">
            <v>5100001</v>
          </cell>
          <cell r="B12406" t="str">
            <v>ALL OTHER COSTS AND EXPENSES</v>
          </cell>
        </row>
        <row r="12407">
          <cell r="A12407">
            <v>5100001</v>
          </cell>
          <cell r="B12407" t="str">
            <v>ALL OTHER COSTS AND EXPENSES</v>
          </cell>
        </row>
        <row r="12408">
          <cell r="A12408">
            <v>5100001</v>
          </cell>
          <cell r="B12408" t="str">
            <v>ALL OTHER COSTS AND EXPENSES</v>
          </cell>
        </row>
        <row r="12409">
          <cell r="A12409">
            <v>5100001</v>
          </cell>
          <cell r="B12409" t="str">
            <v>ALL OTHER COSTS AND EXPENSES</v>
          </cell>
        </row>
        <row r="12410">
          <cell r="A12410">
            <v>5100001</v>
          </cell>
          <cell r="B12410" t="str">
            <v>ALL OTHER COSTS AND EXPENSES</v>
          </cell>
        </row>
        <row r="12411">
          <cell r="A12411">
            <v>5100001</v>
          </cell>
          <cell r="B12411" t="str">
            <v>ALL OTHER COSTS AND EXPENSES</v>
          </cell>
        </row>
        <row r="12412">
          <cell r="A12412">
            <v>5100001</v>
          </cell>
          <cell r="B12412" t="str">
            <v>ALL OTHER COSTS AND EXPENSES</v>
          </cell>
        </row>
        <row r="12413">
          <cell r="A12413">
            <v>5100001</v>
          </cell>
          <cell r="B12413" t="str">
            <v>ALL OTHER COSTS AND EXPENSES</v>
          </cell>
        </row>
        <row r="12414">
          <cell r="A12414">
            <v>5100001</v>
          </cell>
          <cell r="B12414" t="str">
            <v>ALL OTHER COSTS AND EXPENSES</v>
          </cell>
        </row>
        <row r="12415">
          <cell r="A12415">
            <v>5100001</v>
          </cell>
          <cell r="B12415" t="str">
            <v>ALL OTHER COSTS AND EXPENSES</v>
          </cell>
        </row>
        <row r="12416">
          <cell r="A12416">
            <v>5100001</v>
          </cell>
          <cell r="B12416" t="str">
            <v>ALL OTHER COSTS AND EXPENSES</v>
          </cell>
        </row>
        <row r="12417">
          <cell r="A12417">
            <v>5100001</v>
          </cell>
          <cell r="B12417" t="str">
            <v>ALL OTHER COSTS AND EXPENSES</v>
          </cell>
        </row>
        <row r="12418">
          <cell r="A12418">
            <v>5100001</v>
          </cell>
          <cell r="B12418" t="str">
            <v>ALL OTHER COSTS AND EXPENSES</v>
          </cell>
        </row>
        <row r="12419">
          <cell r="A12419">
            <v>5100001</v>
          </cell>
          <cell r="B12419" t="str">
            <v>ALL OTHER COSTS AND EXPENSES</v>
          </cell>
        </row>
        <row r="12420">
          <cell r="A12420">
            <v>5100001</v>
          </cell>
          <cell r="B12420" t="str">
            <v>ALL OTHER COSTS AND EXPENSES</v>
          </cell>
        </row>
        <row r="12421">
          <cell r="A12421">
            <v>5100001</v>
          </cell>
          <cell r="B12421" t="str">
            <v>ALL OTHER COSTS AND EXPENSES</v>
          </cell>
        </row>
        <row r="12422">
          <cell r="A12422">
            <v>5100001</v>
          </cell>
          <cell r="B12422" t="str">
            <v>ALL OTHER COSTS AND EXPENSES</v>
          </cell>
        </row>
        <row r="12423">
          <cell r="A12423">
            <v>5100001</v>
          </cell>
          <cell r="B12423" t="str">
            <v>ALL OTHER COSTS AND EXPENSES</v>
          </cell>
        </row>
        <row r="12424">
          <cell r="A12424">
            <v>5100001</v>
          </cell>
          <cell r="B12424" t="str">
            <v>ALL OTHER COSTS AND EXPENSES</v>
          </cell>
        </row>
        <row r="12425">
          <cell r="A12425">
            <v>5100001</v>
          </cell>
          <cell r="B12425" t="str">
            <v>ALL OTHER COSTS AND EXPENSES</v>
          </cell>
        </row>
        <row r="12426">
          <cell r="A12426">
            <v>5100001</v>
          </cell>
          <cell r="B12426" t="str">
            <v>ALL OTHER COSTS AND EXPENSES</v>
          </cell>
        </row>
        <row r="12427">
          <cell r="A12427">
            <v>5100001</v>
          </cell>
          <cell r="B12427" t="str">
            <v>ALL OTHER COSTS AND EXPENSES</v>
          </cell>
        </row>
        <row r="12428">
          <cell r="A12428">
            <v>5100001</v>
          </cell>
          <cell r="B12428" t="str">
            <v>ALL OTHER COSTS AND EXPENSES</v>
          </cell>
        </row>
        <row r="12429">
          <cell r="A12429">
            <v>5100001</v>
          </cell>
          <cell r="B12429" t="str">
            <v>ALL OTHER COSTS AND EXPENSES</v>
          </cell>
        </row>
        <row r="12430">
          <cell r="A12430">
            <v>5100001</v>
          </cell>
          <cell r="B12430" t="str">
            <v>ALL OTHER COSTS AND EXPENSES</v>
          </cell>
        </row>
        <row r="12431">
          <cell r="A12431">
            <v>5100001</v>
          </cell>
          <cell r="B12431" t="str">
            <v>ALL OTHER COSTS AND EXPENSES</v>
          </cell>
        </row>
        <row r="12432">
          <cell r="A12432">
            <v>5100001</v>
          </cell>
          <cell r="B12432" t="str">
            <v>ALL OTHER COSTS AND EXPENSES</v>
          </cell>
        </row>
        <row r="12433">
          <cell r="A12433">
            <v>5100001</v>
          </cell>
          <cell r="B12433" t="str">
            <v>ALL OTHER COSTS AND EXPENSES</v>
          </cell>
        </row>
        <row r="12434">
          <cell r="A12434">
            <v>5100001</v>
          </cell>
          <cell r="B12434" t="str">
            <v>ALL OTHER COSTS AND EXPENSES</v>
          </cell>
        </row>
        <row r="12435">
          <cell r="A12435">
            <v>5100001</v>
          </cell>
          <cell r="B12435" t="str">
            <v>ALL OTHER COSTS AND EXPENSES</v>
          </cell>
        </row>
        <row r="12436">
          <cell r="A12436">
            <v>5100001</v>
          </cell>
          <cell r="B12436" t="str">
            <v>ALL OTHER COSTS AND EXPENSES</v>
          </cell>
        </row>
        <row r="12437">
          <cell r="A12437">
            <v>5100001</v>
          </cell>
          <cell r="B12437" t="str">
            <v>ALL OTHER COSTS AND EXPENSES</v>
          </cell>
        </row>
        <row r="12438">
          <cell r="A12438">
            <v>5100001</v>
          </cell>
          <cell r="B12438" t="str">
            <v>ALL OTHER COSTS AND EXPENSES</v>
          </cell>
        </row>
        <row r="12439">
          <cell r="A12439">
            <v>5100001</v>
          </cell>
          <cell r="B12439" t="str">
            <v>ALL OTHER COSTS AND EXPENSES</v>
          </cell>
        </row>
        <row r="12440">
          <cell r="A12440">
            <v>5100001</v>
          </cell>
          <cell r="B12440" t="str">
            <v>ALL OTHER COSTS AND EXPENSES</v>
          </cell>
        </row>
        <row r="12441">
          <cell r="A12441">
            <v>5100001</v>
          </cell>
          <cell r="B12441" t="str">
            <v>ALL OTHER COSTS AND EXPENSES</v>
          </cell>
        </row>
        <row r="12442">
          <cell r="A12442">
            <v>5100001</v>
          </cell>
          <cell r="B12442" t="str">
            <v>ALL OTHER COSTS AND EXPENSES</v>
          </cell>
        </row>
        <row r="12443">
          <cell r="A12443">
            <v>5100001</v>
          </cell>
          <cell r="B12443" t="str">
            <v>ALL OTHER COSTS AND EXPENSES</v>
          </cell>
        </row>
        <row r="12444">
          <cell r="A12444">
            <v>5100001</v>
          </cell>
          <cell r="B12444" t="str">
            <v>ALL OTHER COSTS AND EXPENSES</v>
          </cell>
        </row>
        <row r="12445">
          <cell r="A12445">
            <v>5100001</v>
          </cell>
          <cell r="B12445" t="str">
            <v>ALL OTHER COSTS AND EXPENSES</v>
          </cell>
        </row>
        <row r="12446">
          <cell r="A12446">
            <v>5100001</v>
          </cell>
          <cell r="B12446" t="str">
            <v>ALL OTHER COSTS AND EXPENSES</v>
          </cell>
        </row>
        <row r="12447">
          <cell r="A12447">
            <v>5100001</v>
          </cell>
          <cell r="B12447" t="str">
            <v>ALL OTHER COSTS AND EXPENSES</v>
          </cell>
        </row>
        <row r="12448">
          <cell r="A12448">
            <v>5100001</v>
          </cell>
          <cell r="B12448" t="str">
            <v>ALL OTHER COSTS AND EXPENSES</v>
          </cell>
        </row>
        <row r="12449">
          <cell r="A12449">
            <v>5100001</v>
          </cell>
          <cell r="B12449" t="str">
            <v>ALL OTHER COSTS AND EXPENSES</v>
          </cell>
        </row>
        <row r="12450">
          <cell r="A12450">
            <v>5100001</v>
          </cell>
          <cell r="B12450" t="str">
            <v>ALL OTHER COSTS AND EXPENSES</v>
          </cell>
        </row>
        <row r="12451">
          <cell r="A12451">
            <v>5100001</v>
          </cell>
          <cell r="B12451" t="str">
            <v>ALL OTHER COSTS AND EXPENSES</v>
          </cell>
        </row>
        <row r="12452">
          <cell r="A12452">
            <v>5100001</v>
          </cell>
          <cell r="B12452" t="str">
            <v>ALL OTHER COSTS AND EXPENSES</v>
          </cell>
        </row>
        <row r="12453">
          <cell r="A12453">
            <v>5100001</v>
          </cell>
          <cell r="B12453" t="str">
            <v>ALL OTHER COSTS AND EXPENSES</v>
          </cell>
        </row>
        <row r="12454">
          <cell r="A12454">
            <v>5100001</v>
          </cell>
          <cell r="B12454" t="str">
            <v>ALL OTHER COSTS AND EXPENSES</v>
          </cell>
        </row>
        <row r="12455">
          <cell r="A12455">
            <v>5100001</v>
          </cell>
          <cell r="B12455" t="str">
            <v>ALL OTHER COSTS AND EXPENSES</v>
          </cell>
        </row>
        <row r="12456">
          <cell r="A12456">
            <v>5100001</v>
          </cell>
          <cell r="B12456" t="str">
            <v>ALL OTHER COSTS AND EXPENSES</v>
          </cell>
        </row>
        <row r="12457">
          <cell r="A12457">
            <v>5100001</v>
          </cell>
          <cell r="B12457" t="str">
            <v>ALL OTHER COSTS AND EXPENSES</v>
          </cell>
        </row>
        <row r="12458">
          <cell r="A12458">
            <v>5100001</v>
          </cell>
          <cell r="B12458" t="str">
            <v>ALL OTHER COSTS AND EXPENSES</v>
          </cell>
        </row>
        <row r="12459">
          <cell r="A12459">
            <v>5100001</v>
          </cell>
          <cell r="B12459" t="str">
            <v>ALL OTHER COSTS AND EXPENSES</v>
          </cell>
        </row>
        <row r="12460">
          <cell r="A12460">
            <v>5100001</v>
          </cell>
          <cell r="B12460" t="str">
            <v>ALL OTHER COSTS AND EXPENSES</v>
          </cell>
        </row>
        <row r="12461">
          <cell r="A12461">
            <v>5100001</v>
          </cell>
          <cell r="B12461" t="str">
            <v>ALL OTHER COSTS AND EXPENSES</v>
          </cell>
        </row>
        <row r="12462">
          <cell r="A12462">
            <v>5100001</v>
          </cell>
          <cell r="B12462" t="str">
            <v>ALL OTHER COSTS AND EXPENSES</v>
          </cell>
        </row>
        <row r="12463">
          <cell r="A12463">
            <v>5100001</v>
          </cell>
          <cell r="B12463" t="str">
            <v>ALL OTHER COSTS AND EXPENSES</v>
          </cell>
        </row>
        <row r="12464">
          <cell r="A12464">
            <v>5100001</v>
          </cell>
          <cell r="B12464" t="str">
            <v>ALL OTHER COSTS AND EXPENSES</v>
          </cell>
        </row>
        <row r="12465">
          <cell r="A12465">
            <v>5100001</v>
          </cell>
          <cell r="B12465" t="str">
            <v>ALL OTHER COSTS AND EXPENSES</v>
          </cell>
        </row>
        <row r="12466">
          <cell r="A12466">
            <v>5100001</v>
          </cell>
          <cell r="B12466" t="str">
            <v>ALL OTHER COSTS AND EXPENSES</v>
          </cell>
        </row>
        <row r="12467">
          <cell r="A12467">
            <v>5100001</v>
          </cell>
          <cell r="B12467" t="str">
            <v>ALL OTHER COSTS AND EXPENSES</v>
          </cell>
        </row>
        <row r="12468">
          <cell r="A12468">
            <v>5100001</v>
          </cell>
          <cell r="B12468" t="str">
            <v>ALL OTHER COSTS AND EXPENSES</v>
          </cell>
        </row>
        <row r="12469">
          <cell r="A12469">
            <v>5100001</v>
          </cell>
          <cell r="B12469" t="str">
            <v>ALL OTHER COSTS AND EXPENSES</v>
          </cell>
        </row>
        <row r="12470">
          <cell r="A12470">
            <v>5100001</v>
          </cell>
          <cell r="B12470" t="str">
            <v>ALL OTHER COSTS AND EXPENSES</v>
          </cell>
        </row>
        <row r="12471">
          <cell r="A12471">
            <v>5100001</v>
          </cell>
          <cell r="B12471" t="str">
            <v>ALL OTHER COSTS AND EXPENSES</v>
          </cell>
        </row>
        <row r="12472">
          <cell r="A12472">
            <v>5100001</v>
          </cell>
          <cell r="B12472" t="str">
            <v>ALL OTHER COSTS AND EXPENSES</v>
          </cell>
        </row>
        <row r="12473">
          <cell r="A12473">
            <v>5100001</v>
          </cell>
          <cell r="B12473" t="str">
            <v>ALL OTHER COSTS AND EXPENSES</v>
          </cell>
        </row>
        <row r="12474">
          <cell r="A12474">
            <v>5100001</v>
          </cell>
          <cell r="B12474" t="str">
            <v>ALL OTHER COSTS AND EXPENSES</v>
          </cell>
        </row>
        <row r="12475">
          <cell r="A12475">
            <v>5100001</v>
          </cell>
          <cell r="B12475" t="str">
            <v>ALL OTHER COSTS AND EXPENSES</v>
          </cell>
        </row>
        <row r="12476">
          <cell r="A12476">
            <v>5100001</v>
          </cell>
          <cell r="B12476" t="str">
            <v>ALL OTHER COSTS AND EXPENSES</v>
          </cell>
        </row>
        <row r="12477">
          <cell r="A12477">
            <v>5100001</v>
          </cell>
          <cell r="B12477" t="str">
            <v>ALL OTHER COSTS AND EXPENSES</v>
          </cell>
        </row>
        <row r="12478">
          <cell r="A12478">
            <v>5100001</v>
          </cell>
          <cell r="B12478" t="str">
            <v>ALL OTHER COSTS AND EXPENSES</v>
          </cell>
        </row>
        <row r="12479">
          <cell r="A12479">
            <v>5100001</v>
          </cell>
          <cell r="B12479" t="str">
            <v>ALL OTHER COSTS AND EXPENSES</v>
          </cell>
        </row>
        <row r="12480">
          <cell r="A12480">
            <v>5100001</v>
          </cell>
          <cell r="B12480" t="str">
            <v>ALL OTHER COSTS AND EXPENSES</v>
          </cell>
        </row>
        <row r="12481">
          <cell r="A12481">
            <v>5100001</v>
          </cell>
          <cell r="B12481" t="str">
            <v>ALL OTHER COSTS AND EXPENSES</v>
          </cell>
        </row>
        <row r="12482">
          <cell r="A12482">
            <v>5100001</v>
          </cell>
          <cell r="B12482" t="str">
            <v>ALL OTHER COSTS AND EXPENSES</v>
          </cell>
        </row>
        <row r="12483">
          <cell r="A12483">
            <v>5100001</v>
          </cell>
          <cell r="B12483" t="str">
            <v>ALL OTHER COSTS AND EXPENSES</v>
          </cell>
        </row>
        <row r="12484">
          <cell r="A12484">
            <v>5100001</v>
          </cell>
          <cell r="B12484" t="str">
            <v>ALL OTHER COSTS AND EXPENSES</v>
          </cell>
        </row>
        <row r="12485">
          <cell r="A12485">
            <v>5100001</v>
          </cell>
          <cell r="B12485" t="str">
            <v>ALL OTHER COSTS AND EXPENSES</v>
          </cell>
        </row>
        <row r="12486">
          <cell r="A12486">
            <v>5100001</v>
          </cell>
          <cell r="B12486" t="str">
            <v>ALL OTHER COSTS AND EXPENSES</v>
          </cell>
        </row>
        <row r="12487">
          <cell r="A12487">
            <v>5100001</v>
          </cell>
          <cell r="B12487" t="str">
            <v>ALL OTHER COSTS AND EXPENSES</v>
          </cell>
        </row>
        <row r="12488">
          <cell r="A12488">
            <v>5100001</v>
          </cell>
          <cell r="B12488" t="str">
            <v>ALL OTHER COSTS AND EXPENSES</v>
          </cell>
        </row>
        <row r="12489">
          <cell r="A12489">
            <v>5100001</v>
          </cell>
          <cell r="B12489" t="str">
            <v>ALL OTHER COSTS AND EXPENSES</v>
          </cell>
        </row>
        <row r="12490">
          <cell r="A12490">
            <v>5100001</v>
          </cell>
          <cell r="B12490" t="str">
            <v>ALL OTHER COSTS AND EXPENSES</v>
          </cell>
        </row>
        <row r="12491">
          <cell r="A12491">
            <v>5100001</v>
          </cell>
          <cell r="B12491" t="str">
            <v>ALL OTHER COSTS AND EXPENSES</v>
          </cell>
        </row>
        <row r="12492">
          <cell r="A12492">
            <v>5100001</v>
          </cell>
          <cell r="B12492" t="str">
            <v>ALL OTHER COSTS AND EXPENSES</v>
          </cell>
        </row>
        <row r="12493">
          <cell r="A12493">
            <v>5100001</v>
          </cell>
          <cell r="B12493" t="str">
            <v>ALL OTHER COSTS AND EXPENSES</v>
          </cell>
        </row>
        <row r="12494">
          <cell r="A12494">
            <v>5100001</v>
          </cell>
          <cell r="B12494" t="str">
            <v>ALL OTHER COSTS AND EXPENSES</v>
          </cell>
        </row>
        <row r="12495">
          <cell r="A12495">
            <v>5100001</v>
          </cell>
          <cell r="B12495" t="str">
            <v>ALL OTHER COSTS AND EXPENSES</v>
          </cell>
        </row>
        <row r="12496">
          <cell r="A12496">
            <v>5100001</v>
          </cell>
          <cell r="B12496" t="str">
            <v>ALL OTHER COSTS AND EXPENSES</v>
          </cell>
        </row>
        <row r="12497">
          <cell r="A12497">
            <v>5100001</v>
          </cell>
          <cell r="B12497" t="str">
            <v>ALL OTHER COSTS AND EXPENSES</v>
          </cell>
        </row>
        <row r="12498">
          <cell r="A12498">
            <v>5100001</v>
          </cell>
          <cell r="B12498" t="str">
            <v>ALL OTHER COSTS AND EXPENSES</v>
          </cell>
        </row>
        <row r="12499">
          <cell r="A12499">
            <v>5100001</v>
          </cell>
          <cell r="B12499" t="str">
            <v>ALL OTHER COSTS AND EXPENSES</v>
          </cell>
        </row>
        <row r="12500">
          <cell r="A12500">
            <v>5100001</v>
          </cell>
          <cell r="B12500" t="str">
            <v>ALL OTHER COSTS AND EXPENSES</v>
          </cell>
        </row>
        <row r="12501">
          <cell r="A12501">
            <v>5100001</v>
          </cell>
          <cell r="B12501" t="str">
            <v>ALL OTHER COSTS AND EXPENSES</v>
          </cell>
        </row>
        <row r="12502">
          <cell r="A12502">
            <v>5100001</v>
          </cell>
          <cell r="B12502" t="str">
            <v>ALL OTHER COSTS AND EXPENSES</v>
          </cell>
        </row>
        <row r="12503">
          <cell r="A12503">
            <v>5100001</v>
          </cell>
          <cell r="B12503" t="str">
            <v>ALL OTHER COSTS AND EXPENSES</v>
          </cell>
        </row>
        <row r="12504">
          <cell r="A12504">
            <v>5100001</v>
          </cell>
          <cell r="B12504" t="str">
            <v>ALL OTHER COSTS AND EXPENSES</v>
          </cell>
        </row>
        <row r="12505">
          <cell r="A12505">
            <v>5100001</v>
          </cell>
          <cell r="B12505" t="str">
            <v>ALL OTHER COSTS AND EXPENSES</v>
          </cell>
        </row>
        <row r="12506">
          <cell r="A12506">
            <v>5100001</v>
          </cell>
          <cell r="B12506" t="str">
            <v>ALL OTHER COSTS AND EXPENSES</v>
          </cell>
        </row>
        <row r="12507">
          <cell r="A12507">
            <v>5100001</v>
          </cell>
          <cell r="B12507" t="str">
            <v>ALL OTHER COSTS AND EXPENSES</v>
          </cell>
        </row>
        <row r="12508">
          <cell r="A12508">
            <v>5100001</v>
          </cell>
          <cell r="B12508" t="str">
            <v>ALL OTHER COSTS AND EXPENSES</v>
          </cell>
        </row>
        <row r="12509">
          <cell r="A12509">
            <v>5100001</v>
          </cell>
          <cell r="B12509" t="str">
            <v>ALL OTHER COSTS AND EXPENSES</v>
          </cell>
        </row>
        <row r="12510">
          <cell r="A12510">
            <v>5100001</v>
          </cell>
          <cell r="B12510" t="str">
            <v>ALL OTHER COSTS AND EXPENSES</v>
          </cell>
        </row>
        <row r="12511">
          <cell r="A12511">
            <v>5100001</v>
          </cell>
          <cell r="B12511" t="str">
            <v>ALL OTHER COSTS AND EXPENSES</v>
          </cell>
        </row>
        <row r="12512">
          <cell r="A12512">
            <v>5100001</v>
          </cell>
          <cell r="B12512" t="str">
            <v>ALL OTHER COSTS AND EXPENSES</v>
          </cell>
        </row>
        <row r="12513">
          <cell r="A12513">
            <v>5100001</v>
          </cell>
          <cell r="B12513" t="str">
            <v>ALL OTHER COSTS AND EXPENSES</v>
          </cell>
        </row>
        <row r="12514">
          <cell r="A12514">
            <v>5100001</v>
          </cell>
          <cell r="B12514" t="str">
            <v>ALL OTHER COSTS AND EXPENSES</v>
          </cell>
        </row>
        <row r="12515">
          <cell r="A12515">
            <v>5100001</v>
          </cell>
          <cell r="B12515" t="str">
            <v>ALL OTHER COSTS AND EXPENSES</v>
          </cell>
        </row>
        <row r="12516">
          <cell r="A12516">
            <v>5100001</v>
          </cell>
          <cell r="B12516" t="str">
            <v>ALL OTHER COSTS AND EXPENSES</v>
          </cell>
        </row>
        <row r="12517">
          <cell r="A12517">
            <v>5100001</v>
          </cell>
          <cell r="B12517" t="str">
            <v>ALL OTHER COSTS AND EXPENSES</v>
          </cell>
        </row>
        <row r="12518">
          <cell r="A12518">
            <v>5100001</v>
          </cell>
          <cell r="B12518" t="str">
            <v>ALL OTHER COSTS AND EXPENSES</v>
          </cell>
        </row>
        <row r="12519">
          <cell r="A12519">
            <v>5100001</v>
          </cell>
          <cell r="B12519" t="str">
            <v>ALL OTHER COSTS AND EXPENSES</v>
          </cell>
        </row>
        <row r="12520">
          <cell r="A12520">
            <v>5100001</v>
          </cell>
          <cell r="B12520" t="str">
            <v>ALL OTHER COSTS AND EXPENSES</v>
          </cell>
        </row>
        <row r="12521">
          <cell r="A12521">
            <v>5100001</v>
          </cell>
          <cell r="B12521" t="str">
            <v>ALL OTHER COSTS AND EXPENSES</v>
          </cell>
        </row>
        <row r="12522">
          <cell r="A12522">
            <v>5100001</v>
          </cell>
          <cell r="B12522" t="str">
            <v>ALL OTHER COSTS AND EXPENSES</v>
          </cell>
        </row>
        <row r="12523">
          <cell r="A12523">
            <v>5100001</v>
          </cell>
          <cell r="B12523" t="str">
            <v>ALL OTHER COSTS AND EXPENSES</v>
          </cell>
        </row>
        <row r="12524">
          <cell r="A12524">
            <v>5100001</v>
          </cell>
          <cell r="B12524" t="str">
            <v>ALL OTHER COSTS AND EXPENSES</v>
          </cell>
        </row>
        <row r="12525">
          <cell r="A12525">
            <v>5100001</v>
          </cell>
          <cell r="B12525" t="str">
            <v>ALL OTHER COSTS AND EXPENSES</v>
          </cell>
        </row>
        <row r="12526">
          <cell r="A12526">
            <v>5100001</v>
          </cell>
          <cell r="B12526" t="str">
            <v>ALL OTHER COSTS AND EXPENSES</v>
          </cell>
        </row>
        <row r="12527">
          <cell r="A12527">
            <v>5100001</v>
          </cell>
          <cell r="B12527" t="str">
            <v>ALL OTHER COSTS AND EXPENSES</v>
          </cell>
        </row>
        <row r="12528">
          <cell r="A12528">
            <v>5100001</v>
          </cell>
          <cell r="B12528" t="str">
            <v>ALL OTHER COSTS AND EXPENSES</v>
          </cell>
        </row>
        <row r="12529">
          <cell r="A12529">
            <v>5100001</v>
          </cell>
          <cell r="B12529" t="str">
            <v>ALL OTHER COSTS AND EXPENSES</v>
          </cell>
        </row>
        <row r="12530">
          <cell r="A12530">
            <v>5100001</v>
          </cell>
          <cell r="B12530" t="str">
            <v>ALL OTHER COSTS AND EXPENSES</v>
          </cell>
        </row>
        <row r="12531">
          <cell r="A12531">
            <v>5100001</v>
          </cell>
          <cell r="B12531" t="str">
            <v>ALL OTHER COSTS AND EXPENSES</v>
          </cell>
        </row>
        <row r="12532">
          <cell r="A12532">
            <v>5100001</v>
          </cell>
          <cell r="B12532" t="str">
            <v>ALL OTHER COSTS AND EXPENSES</v>
          </cell>
        </row>
        <row r="12533">
          <cell r="A12533">
            <v>5100001</v>
          </cell>
          <cell r="B12533" t="str">
            <v>ALL OTHER COSTS AND EXPENSES</v>
          </cell>
        </row>
        <row r="12534">
          <cell r="A12534">
            <v>5100001</v>
          </cell>
          <cell r="B12534" t="str">
            <v>ALL OTHER COSTS AND EXPENSES</v>
          </cell>
        </row>
        <row r="12535">
          <cell r="A12535">
            <v>5100001</v>
          </cell>
          <cell r="B12535" t="str">
            <v>ALL OTHER COSTS AND EXPENSES</v>
          </cell>
        </row>
        <row r="12536">
          <cell r="A12536">
            <v>5100001</v>
          </cell>
          <cell r="B12536" t="str">
            <v>ALL OTHER COSTS AND EXPENSES</v>
          </cell>
        </row>
        <row r="12537">
          <cell r="A12537">
            <v>5100001</v>
          </cell>
          <cell r="B12537" t="str">
            <v>ALL OTHER COSTS AND EXPENSES</v>
          </cell>
        </row>
        <row r="12538">
          <cell r="A12538">
            <v>5100001</v>
          </cell>
          <cell r="B12538" t="str">
            <v>ALL OTHER COSTS AND EXPENSES</v>
          </cell>
        </row>
        <row r="12539">
          <cell r="A12539">
            <v>5100001</v>
          </cell>
          <cell r="B12539" t="str">
            <v>ALL OTHER COSTS AND EXPENSES</v>
          </cell>
        </row>
        <row r="12540">
          <cell r="A12540">
            <v>5100001</v>
          </cell>
          <cell r="B12540" t="str">
            <v>ALL OTHER COSTS AND EXPENSES</v>
          </cell>
        </row>
        <row r="12541">
          <cell r="A12541">
            <v>5100001</v>
          </cell>
          <cell r="B12541" t="str">
            <v>ALL OTHER COSTS AND EXPENSES</v>
          </cell>
        </row>
        <row r="12542">
          <cell r="A12542">
            <v>5100001</v>
          </cell>
          <cell r="B12542" t="str">
            <v>ALL OTHER COSTS AND EXPENSES</v>
          </cell>
        </row>
        <row r="12543">
          <cell r="A12543">
            <v>5100001</v>
          </cell>
          <cell r="B12543" t="str">
            <v>ALL OTHER COSTS AND EXPENSES</v>
          </cell>
        </row>
        <row r="12544">
          <cell r="A12544">
            <v>5100001</v>
          </cell>
          <cell r="B12544" t="str">
            <v>ALL OTHER COSTS AND EXPENSES</v>
          </cell>
        </row>
        <row r="12545">
          <cell r="A12545">
            <v>5100001</v>
          </cell>
          <cell r="B12545" t="str">
            <v>ALL OTHER COSTS AND EXPENSES</v>
          </cell>
        </row>
        <row r="12546">
          <cell r="A12546">
            <v>5100001</v>
          </cell>
          <cell r="B12546" t="str">
            <v>ALL OTHER COSTS AND EXPENSES</v>
          </cell>
        </row>
        <row r="12547">
          <cell r="A12547">
            <v>5100001</v>
          </cell>
          <cell r="B12547" t="str">
            <v>ALL OTHER COSTS AND EXPENSES</v>
          </cell>
        </row>
        <row r="12548">
          <cell r="A12548">
            <v>5100001</v>
          </cell>
          <cell r="B12548" t="str">
            <v>ALL OTHER COSTS AND EXPENSES</v>
          </cell>
        </row>
        <row r="12549">
          <cell r="A12549">
            <v>5100001</v>
          </cell>
          <cell r="B12549" t="str">
            <v>ALL OTHER COSTS AND EXPENSES</v>
          </cell>
        </row>
        <row r="12550">
          <cell r="A12550">
            <v>5100001</v>
          </cell>
          <cell r="B12550" t="str">
            <v>ALL OTHER COSTS AND EXPENSES</v>
          </cell>
        </row>
        <row r="12551">
          <cell r="A12551">
            <v>5100001</v>
          </cell>
          <cell r="B12551" t="str">
            <v>ALL OTHER COSTS AND EXPENSES</v>
          </cell>
        </row>
        <row r="12552">
          <cell r="A12552">
            <v>5100001</v>
          </cell>
          <cell r="B12552" t="str">
            <v>ALL OTHER COSTS AND EXPENSES</v>
          </cell>
        </row>
        <row r="12553">
          <cell r="A12553">
            <v>5100001</v>
          </cell>
          <cell r="B12553" t="str">
            <v>ALL OTHER COSTS AND EXPENSES</v>
          </cell>
        </row>
        <row r="12554">
          <cell r="A12554">
            <v>5100001</v>
          </cell>
          <cell r="B12554" t="str">
            <v>ALL OTHER COSTS AND EXPENSES</v>
          </cell>
        </row>
        <row r="12555">
          <cell r="A12555">
            <v>5100001</v>
          </cell>
          <cell r="B12555" t="str">
            <v>ALL OTHER COSTS AND EXPENSES</v>
          </cell>
        </row>
        <row r="12556">
          <cell r="A12556">
            <v>5100001</v>
          </cell>
          <cell r="B12556" t="str">
            <v>ALL OTHER COSTS AND EXPENSES</v>
          </cell>
        </row>
        <row r="12557">
          <cell r="A12557">
            <v>5100001</v>
          </cell>
          <cell r="B12557" t="str">
            <v>ALL OTHER COSTS AND EXPENSES</v>
          </cell>
        </row>
        <row r="12558">
          <cell r="A12558">
            <v>5100001</v>
          </cell>
          <cell r="B12558" t="str">
            <v>ALL OTHER COSTS AND EXPENSES</v>
          </cell>
        </row>
        <row r="12559">
          <cell r="A12559">
            <v>5100001</v>
          </cell>
          <cell r="B12559" t="str">
            <v>ALL OTHER COSTS AND EXPENSES</v>
          </cell>
        </row>
        <row r="12560">
          <cell r="A12560">
            <v>5100001</v>
          </cell>
          <cell r="B12560" t="str">
            <v>ALL OTHER COSTS AND EXPENSES</v>
          </cell>
        </row>
        <row r="12561">
          <cell r="A12561">
            <v>5100001</v>
          </cell>
          <cell r="B12561" t="str">
            <v>ALL OTHER COSTS AND EXPENSES</v>
          </cell>
        </row>
        <row r="12562">
          <cell r="A12562">
            <v>5100001</v>
          </cell>
          <cell r="B12562" t="str">
            <v>ALL OTHER COSTS AND EXPENSES</v>
          </cell>
        </row>
        <row r="12563">
          <cell r="A12563">
            <v>5100001</v>
          </cell>
          <cell r="B12563" t="str">
            <v>ALL OTHER COSTS AND EXPENSES</v>
          </cell>
        </row>
        <row r="12564">
          <cell r="A12564">
            <v>5100001</v>
          </cell>
          <cell r="B12564" t="str">
            <v>ALL OTHER COSTS AND EXPENSES</v>
          </cell>
        </row>
        <row r="12565">
          <cell r="A12565">
            <v>5100001</v>
          </cell>
          <cell r="B12565" t="str">
            <v>ALL OTHER COSTS AND EXPENSES</v>
          </cell>
        </row>
        <row r="12566">
          <cell r="A12566">
            <v>5100001</v>
          </cell>
          <cell r="B12566" t="str">
            <v>ALL OTHER COSTS AND EXPENSES</v>
          </cell>
        </row>
        <row r="12567">
          <cell r="A12567">
            <v>5100001</v>
          </cell>
          <cell r="B12567" t="str">
            <v>ALL OTHER COSTS AND EXPENSES</v>
          </cell>
        </row>
        <row r="12568">
          <cell r="A12568">
            <v>5100001</v>
          </cell>
          <cell r="B12568" t="str">
            <v>ALL OTHER COSTS AND EXPENSES</v>
          </cell>
        </row>
        <row r="12569">
          <cell r="A12569">
            <v>5100001</v>
          </cell>
          <cell r="B12569" t="str">
            <v>ALL OTHER COSTS AND EXPENSES</v>
          </cell>
        </row>
        <row r="12570">
          <cell r="A12570">
            <v>5100001</v>
          </cell>
          <cell r="B12570" t="str">
            <v>ALL OTHER COSTS AND EXPENSES</v>
          </cell>
        </row>
        <row r="12571">
          <cell r="A12571">
            <v>5100001</v>
          </cell>
          <cell r="B12571" t="str">
            <v>ALL OTHER COSTS AND EXPENSES</v>
          </cell>
        </row>
        <row r="12572">
          <cell r="A12572">
            <v>5100001</v>
          </cell>
          <cell r="B12572" t="str">
            <v>ALL OTHER COSTS AND EXPENSES</v>
          </cell>
        </row>
        <row r="12573">
          <cell r="A12573">
            <v>5100001</v>
          </cell>
          <cell r="B12573" t="str">
            <v>ALL OTHER COSTS AND EXPENSES</v>
          </cell>
        </row>
        <row r="12574">
          <cell r="A12574">
            <v>5100001</v>
          </cell>
          <cell r="B12574" t="str">
            <v>ALL OTHER COSTS AND EXPENSES</v>
          </cell>
        </row>
        <row r="12575">
          <cell r="A12575">
            <v>5100001</v>
          </cell>
          <cell r="B12575" t="str">
            <v>ALL OTHER COSTS AND EXPENSES</v>
          </cell>
        </row>
        <row r="12576">
          <cell r="A12576">
            <v>5100001</v>
          </cell>
          <cell r="B12576" t="str">
            <v>ALL OTHER COSTS AND EXPENSES</v>
          </cell>
        </row>
        <row r="12577">
          <cell r="A12577">
            <v>5100001</v>
          </cell>
          <cell r="B12577" t="str">
            <v>ALL OTHER COSTS AND EXPENSES</v>
          </cell>
        </row>
        <row r="12578">
          <cell r="A12578">
            <v>5100001</v>
          </cell>
          <cell r="B12578" t="str">
            <v>ALL OTHER COSTS AND EXPENSES</v>
          </cell>
        </row>
        <row r="12579">
          <cell r="A12579">
            <v>5100001</v>
          </cell>
          <cell r="B12579" t="str">
            <v>ALL OTHER COSTS AND EXPENSES</v>
          </cell>
        </row>
        <row r="12580">
          <cell r="A12580">
            <v>5100001</v>
          </cell>
          <cell r="B12580" t="str">
            <v>ALL OTHER COSTS AND EXPENSES</v>
          </cell>
        </row>
        <row r="12581">
          <cell r="A12581">
            <v>5100001</v>
          </cell>
          <cell r="B12581" t="str">
            <v>ALL OTHER COSTS AND EXPENSES</v>
          </cell>
        </row>
        <row r="12582">
          <cell r="A12582">
            <v>5100001</v>
          </cell>
          <cell r="B12582" t="str">
            <v>ALL OTHER COSTS AND EXPENSES</v>
          </cell>
        </row>
        <row r="12583">
          <cell r="A12583">
            <v>5100001</v>
          </cell>
          <cell r="B12583" t="str">
            <v>ALL OTHER COSTS AND EXPENSES</v>
          </cell>
        </row>
        <row r="12584">
          <cell r="A12584">
            <v>5100001</v>
          </cell>
          <cell r="B12584" t="str">
            <v>ALL OTHER COSTS AND EXPENSES</v>
          </cell>
        </row>
        <row r="12585">
          <cell r="A12585">
            <v>5100001</v>
          </cell>
          <cell r="B12585" t="str">
            <v>ALL OTHER COSTS AND EXPENSES</v>
          </cell>
        </row>
        <row r="12586">
          <cell r="A12586">
            <v>5100001</v>
          </cell>
          <cell r="B12586" t="str">
            <v>ALL OTHER COSTS AND EXPENSES</v>
          </cell>
        </row>
        <row r="12587">
          <cell r="A12587">
            <v>5100001</v>
          </cell>
          <cell r="B12587" t="str">
            <v>ALL OTHER COSTS AND EXPENSES</v>
          </cell>
        </row>
        <row r="12588">
          <cell r="A12588">
            <v>5100001</v>
          </cell>
          <cell r="B12588" t="str">
            <v>ALL OTHER COSTS AND EXPENSES</v>
          </cell>
        </row>
        <row r="12589">
          <cell r="A12589">
            <v>5100001</v>
          </cell>
          <cell r="B12589" t="str">
            <v>ALL OTHER COSTS AND EXPENSES</v>
          </cell>
        </row>
        <row r="12590">
          <cell r="A12590">
            <v>5100001</v>
          </cell>
          <cell r="B12590" t="str">
            <v>ALL OTHER COSTS AND EXPENSES</v>
          </cell>
        </row>
        <row r="12591">
          <cell r="A12591">
            <v>5100001</v>
          </cell>
          <cell r="B12591" t="str">
            <v>ALL OTHER COSTS AND EXPENSES</v>
          </cell>
        </row>
        <row r="12592">
          <cell r="A12592">
            <v>5100001</v>
          </cell>
          <cell r="B12592" t="str">
            <v>ALL OTHER COSTS AND EXPENSES</v>
          </cell>
        </row>
        <row r="12593">
          <cell r="A12593">
            <v>5100001</v>
          </cell>
          <cell r="B12593" t="str">
            <v>ALL OTHER COSTS AND EXPENSES</v>
          </cell>
        </row>
        <row r="12594">
          <cell r="A12594">
            <v>5100001</v>
          </cell>
          <cell r="B12594" t="str">
            <v>ALL OTHER COSTS AND EXPENSES</v>
          </cell>
        </row>
        <row r="12595">
          <cell r="A12595">
            <v>5100001</v>
          </cell>
          <cell r="B12595" t="str">
            <v>ALL OTHER COSTS AND EXPENSES</v>
          </cell>
        </row>
        <row r="12596">
          <cell r="A12596">
            <v>5100001</v>
          </cell>
          <cell r="B12596" t="str">
            <v>ALL OTHER COSTS AND EXPENSES</v>
          </cell>
        </row>
        <row r="12597">
          <cell r="A12597">
            <v>5100001</v>
          </cell>
          <cell r="B12597" t="str">
            <v>ALL OTHER COSTS AND EXPENSES</v>
          </cell>
        </row>
        <row r="12598">
          <cell r="A12598">
            <v>5100001</v>
          </cell>
          <cell r="B12598" t="str">
            <v>ALL OTHER COSTS AND EXPENSES</v>
          </cell>
        </row>
        <row r="12599">
          <cell r="A12599">
            <v>5100001</v>
          </cell>
          <cell r="B12599" t="str">
            <v>ALL OTHER COSTS AND EXPENSES</v>
          </cell>
        </row>
        <row r="12600">
          <cell r="A12600">
            <v>5100001</v>
          </cell>
          <cell r="B12600" t="str">
            <v>ALL OTHER COSTS AND EXPENSES</v>
          </cell>
        </row>
        <row r="12601">
          <cell r="A12601">
            <v>5100001</v>
          </cell>
          <cell r="B12601" t="str">
            <v>ALL OTHER COSTS AND EXPENSES</v>
          </cell>
        </row>
        <row r="12602">
          <cell r="A12602">
            <v>5100001</v>
          </cell>
          <cell r="B12602" t="str">
            <v>ALL OTHER COSTS AND EXPENSES</v>
          </cell>
        </row>
        <row r="12603">
          <cell r="A12603">
            <v>5100001</v>
          </cell>
          <cell r="B12603" t="str">
            <v>ALL OTHER COSTS AND EXPENSES</v>
          </cell>
        </row>
        <row r="12604">
          <cell r="A12604">
            <v>5100001</v>
          </cell>
          <cell r="B12604" t="str">
            <v>ALL OTHER COSTS AND EXPENSES</v>
          </cell>
        </row>
        <row r="12605">
          <cell r="A12605">
            <v>5100001</v>
          </cell>
          <cell r="B12605" t="str">
            <v>ALL OTHER COSTS AND EXPENSES</v>
          </cell>
        </row>
        <row r="12606">
          <cell r="A12606">
            <v>5100001</v>
          </cell>
          <cell r="B12606" t="str">
            <v>ALL OTHER COSTS AND EXPENSES</v>
          </cell>
        </row>
        <row r="12607">
          <cell r="A12607">
            <v>5100001</v>
          </cell>
          <cell r="B12607" t="str">
            <v>ALL OTHER COSTS AND EXPENSES</v>
          </cell>
        </row>
        <row r="12608">
          <cell r="A12608">
            <v>5100001</v>
          </cell>
          <cell r="B12608" t="str">
            <v>ALL OTHER COSTS AND EXPENSES</v>
          </cell>
        </row>
        <row r="12609">
          <cell r="A12609">
            <v>5100001</v>
          </cell>
          <cell r="B12609" t="str">
            <v>ALL OTHER COSTS AND EXPENSES</v>
          </cell>
        </row>
        <row r="12610">
          <cell r="A12610">
            <v>5100001</v>
          </cell>
          <cell r="B12610" t="str">
            <v>ALL OTHER COSTS AND EXPENSES</v>
          </cell>
        </row>
        <row r="12611">
          <cell r="A12611">
            <v>5100001</v>
          </cell>
          <cell r="B12611" t="str">
            <v>ALL OTHER COSTS AND EXPENSES</v>
          </cell>
        </row>
        <row r="12612">
          <cell r="A12612">
            <v>5100001</v>
          </cell>
          <cell r="B12612" t="str">
            <v>ALL OTHER COSTS AND EXPENSES</v>
          </cell>
        </row>
        <row r="12613">
          <cell r="A12613">
            <v>5100001</v>
          </cell>
          <cell r="B12613" t="str">
            <v>ALL OTHER COSTS AND EXPENSES</v>
          </cell>
        </row>
        <row r="12614">
          <cell r="A12614">
            <v>5100001</v>
          </cell>
          <cell r="B12614" t="str">
            <v>ALL OTHER COSTS AND EXPENSES</v>
          </cell>
        </row>
        <row r="12615">
          <cell r="A12615">
            <v>5100001</v>
          </cell>
          <cell r="B12615" t="str">
            <v>ALL OTHER COSTS AND EXPENSES</v>
          </cell>
        </row>
        <row r="12616">
          <cell r="A12616">
            <v>5100001</v>
          </cell>
          <cell r="B12616" t="str">
            <v>ALL OTHER COSTS AND EXPENSES</v>
          </cell>
        </row>
        <row r="12617">
          <cell r="A12617">
            <v>5100001</v>
          </cell>
          <cell r="B12617" t="str">
            <v>ALL OTHER COSTS AND EXPENSES</v>
          </cell>
        </row>
        <row r="12618">
          <cell r="A12618">
            <v>5100001</v>
          </cell>
          <cell r="B12618" t="str">
            <v>ALL OTHER COSTS AND EXPENSES</v>
          </cell>
        </row>
        <row r="12619">
          <cell r="A12619">
            <v>5100001</v>
          </cell>
          <cell r="B12619" t="str">
            <v>ALL OTHER COSTS AND EXPENSES</v>
          </cell>
        </row>
        <row r="12620">
          <cell r="A12620">
            <v>5100001</v>
          </cell>
          <cell r="B12620" t="str">
            <v>ALL OTHER COSTS AND EXPENSES</v>
          </cell>
        </row>
        <row r="12621">
          <cell r="A12621">
            <v>5100001</v>
          </cell>
          <cell r="B12621" t="str">
            <v>ALL OTHER COSTS AND EXPENSES</v>
          </cell>
        </row>
        <row r="12622">
          <cell r="A12622">
            <v>5100001</v>
          </cell>
          <cell r="B12622" t="str">
            <v>ALL OTHER COSTS AND EXPENSES</v>
          </cell>
        </row>
        <row r="12623">
          <cell r="A12623">
            <v>5100001</v>
          </cell>
          <cell r="B12623" t="str">
            <v>ALL OTHER COSTS AND EXPENSES</v>
          </cell>
        </row>
        <row r="12624">
          <cell r="A12624">
            <v>5100001</v>
          </cell>
          <cell r="B12624" t="str">
            <v>ALL OTHER COSTS AND EXPENSES</v>
          </cell>
        </row>
        <row r="12625">
          <cell r="A12625">
            <v>5100001</v>
          </cell>
          <cell r="B12625" t="str">
            <v>ALL OTHER COSTS AND EXPENSES</v>
          </cell>
        </row>
        <row r="12626">
          <cell r="A12626">
            <v>5100001</v>
          </cell>
          <cell r="B12626" t="str">
            <v>ALL OTHER COSTS AND EXPENSES</v>
          </cell>
        </row>
        <row r="12627">
          <cell r="A12627">
            <v>5100001</v>
          </cell>
          <cell r="B12627" t="str">
            <v>ALL OTHER COSTS AND EXPENSES</v>
          </cell>
        </row>
        <row r="12628">
          <cell r="A12628">
            <v>5100001</v>
          </cell>
          <cell r="B12628" t="str">
            <v>ALL OTHER COSTS AND EXPENSES</v>
          </cell>
        </row>
        <row r="12629">
          <cell r="A12629">
            <v>5100001</v>
          </cell>
          <cell r="B12629" t="str">
            <v>ALL OTHER COSTS AND EXPENSES</v>
          </cell>
        </row>
        <row r="12630">
          <cell r="A12630">
            <v>5100001</v>
          </cell>
          <cell r="B12630" t="str">
            <v>ALL OTHER COSTS AND EXPENSES</v>
          </cell>
        </row>
        <row r="12631">
          <cell r="A12631">
            <v>5100001</v>
          </cell>
          <cell r="B12631" t="str">
            <v>ALL OTHER COSTS AND EXPENSES</v>
          </cell>
        </row>
        <row r="12632">
          <cell r="A12632">
            <v>5100001</v>
          </cell>
          <cell r="B12632" t="str">
            <v>ALL OTHER COSTS AND EXPENSES</v>
          </cell>
        </row>
        <row r="12633">
          <cell r="A12633">
            <v>5100001</v>
          </cell>
          <cell r="B12633" t="str">
            <v>ALL OTHER COSTS AND EXPENSES</v>
          </cell>
        </row>
        <row r="12634">
          <cell r="A12634">
            <v>5100001</v>
          </cell>
          <cell r="B12634" t="str">
            <v>ALL OTHER COSTS AND EXPENSES</v>
          </cell>
        </row>
        <row r="12635">
          <cell r="A12635">
            <v>5100001</v>
          </cell>
          <cell r="B12635" t="str">
            <v>ALL OTHER COSTS AND EXPENSES</v>
          </cell>
        </row>
        <row r="12636">
          <cell r="A12636">
            <v>5100001</v>
          </cell>
          <cell r="B12636" t="str">
            <v>ALL OTHER COSTS AND EXPENSES</v>
          </cell>
        </row>
        <row r="12637">
          <cell r="A12637">
            <v>5100001</v>
          </cell>
          <cell r="B12637" t="str">
            <v>ALL OTHER COSTS AND EXPENSES</v>
          </cell>
        </row>
        <row r="12638">
          <cell r="A12638">
            <v>5100001</v>
          </cell>
          <cell r="B12638" t="str">
            <v>ALL OTHER COSTS AND EXPENSES</v>
          </cell>
        </row>
        <row r="12639">
          <cell r="A12639">
            <v>5100001</v>
          </cell>
          <cell r="B12639" t="str">
            <v>ALL OTHER COSTS AND EXPENSES</v>
          </cell>
        </row>
        <row r="12640">
          <cell r="A12640">
            <v>5100001</v>
          </cell>
          <cell r="B12640" t="str">
            <v>ALL OTHER COSTS AND EXPENSES</v>
          </cell>
        </row>
        <row r="12641">
          <cell r="A12641">
            <v>5100001</v>
          </cell>
          <cell r="B12641" t="str">
            <v>ALL OTHER COSTS AND EXPENSES</v>
          </cell>
        </row>
        <row r="12642">
          <cell r="A12642">
            <v>5100001</v>
          </cell>
          <cell r="B12642" t="str">
            <v>ALL OTHER COSTS AND EXPENSES</v>
          </cell>
        </row>
        <row r="12643">
          <cell r="A12643">
            <v>5100001</v>
          </cell>
          <cell r="B12643" t="str">
            <v>ALL OTHER COSTS AND EXPENSES</v>
          </cell>
        </row>
        <row r="12644">
          <cell r="A12644">
            <v>5100001</v>
          </cell>
          <cell r="B12644" t="str">
            <v>ALL OTHER COSTS AND EXPENSES</v>
          </cell>
        </row>
        <row r="12645">
          <cell r="A12645">
            <v>5100001</v>
          </cell>
          <cell r="B12645" t="str">
            <v>ALL OTHER COSTS AND EXPENSES</v>
          </cell>
        </row>
        <row r="12646">
          <cell r="A12646">
            <v>5100001</v>
          </cell>
          <cell r="B12646" t="str">
            <v>ALL OTHER COSTS AND EXPENSES</v>
          </cell>
        </row>
        <row r="12647">
          <cell r="A12647">
            <v>5100001</v>
          </cell>
          <cell r="B12647" t="str">
            <v>ALL OTHER COSTS AND EXPENSES</v>
          </cell>
        </row>
        <row r="12648">
          <cell r="A12648">
            <v>5100001</v>
          </cell>
          <cell r="B12648" t="str">
            <v>ALL OTHER COSTS AND EXPENSES</v>
          </cell>
        </row>
        <row r="12649">
          <cell r="A12649">
            <v>5100001</v>
          </cell>
          <cell r="B12649" t="str">
            <v>ALL OTHER COSTS AND EXPENSES</v>
          </cell>
        </row>
        <row r="12650">
          <cell r="A12650">
            <v>5100001</v>
          </cell>
          <cell r="B12650" t="str">
            <v>ALL OTHER COSTS AND EXPENSES</v>
          </cell>
        </row>
        <row r="12651">
          <cell r="A12651">
            <v>5100001</v>
          </cell>
          <cell r="B12651" t="str">
            <v>ALL OTHER COSTS AND EXPENSES</v>
          </cell>
        </row>
        <row r="12652">
          <cell r="A12652">
            <v>5100001</v>
          </cell>
          <cell r="B12652" t="str">
            <v>ALL OTHER COSTS AND EXPENSES</v>
          </cell>
        </row>
        <row r="12653">
          <cell r="A12653">
            <v>5100001</v>
          </cell>
          <cell r="B12653" t="str">
            <v>ALL OTHER COSTS AND EXPENSES</v>
          </cell>
        </row>
        <row r="12654">
          <cell r="A12654">
            <v>5100001</v>
          </cell>
          <cell r="B12654" t="str">
            <v>ALL OTHER COSTS AND EXPENSES</v>
          </cell>
        </row>
        <row r="12655">
          <cell r="A12655">
            <v>5100001</v>
          </cell>
          <cell r="B12655" t="str">
            <v>ALL OTHER COSTS AND EXPENSES</v>
          </cell>
        </row>
        <row r="12656">
          <cell r="A12656">
            <v>5100001</v>
          </cell>
          <cell r="B12656" t="str">
            <v>ALL OTHER COSTS AND EXPENSES</v>
          </cell>
        </row>
        <row r="12657">
          <cell r="A12657">
            <v>5100001</v>
          </cell>
          <cell r="B12657" t="str">
            <v>ALL OTHER COSTS AND EXPENSES</v>
          </cell>
        </row>
        <row r="12658">
          <cell r="A12658">
            <v>5100001</v>
          </cell>
          <cell r="B12658" t="str">
            <v>ALL OTHER COSTS AND EXPENSES</v>
          </cell>
        </row>
        <row r="12659">
          <cell r="A12659">
            <v>5100001</v>
          </cell>
          <cell r="B12659" t="str">
            <v>ALL OTHER COSTS AND EXPENSES</v>
          </cell>
        </row>
        <row r="12660">
          <cell r="A12660">
            <v>5100001</v>
          </cell>
          <cell r="B12660" t="str">
            <v>ALL OTHER COSTS AND EXPENSES</v>
          </cell>
        </row>
        <row r="12661">
          <cell r="A12661">
            <v>5100001</v>
          </cell>
          <cell r="B12661" t="str">
            <v>ALL OTHER COSTS AND EXPENSES</v>
          </cell>
        </row>
        <row r="12662">
          <cell r="A12662">
            <v>5100001</v>
          </cell>
          <cell r="B12662" t="str">
            <v>ALL OTHER COSTS AND EXPENSES</v>
          </cell>
        </row>
        <row r="12663">
          <cell r="A12663">
            <v>5100001</v>
          </cell>
          <cell r="B12663" t="str">
            <v>ALL OTHER COSTS AND EXPENSES</v>
          </cell>
        </row>
        <row r="12664">
          <cell r="A12664">
            <v>5100001</v>
          </cell>
          <cell r="B12664" t="str">
            <v>ALL OTHER COSTS AND EXPENSES</v>
          </cell>
        </row>
        <row r="12665">
          <cell r="A12665">
            <v>5100001</v>
          </cell>
          <cell r="B12665" t="str">
            <v>ALL OTHER COSTS AND EXPENSES</v>
          </cell>
        </row>
        <row r="12666">
          <cell r="A12666">
            <v>5100001</v>
          </cell>
          <cell r="B12666" t="str">
            <v>ALL OTHER COSTS AND EXPENSES</v>
          </cell>
        </row>
        <row r="12667">
          <cell r="A12667">
            <v>5100001</v>
          </cell>
          <cell r="B12667" t="str">
            <v>ALL OTHER COSTS AND EXPENSES</v>
          </cell>
        </row>
        <row r="12668">
          <cell r="A12668">
            <v>5100001</v>
          </cell>
          <cell r="B12668" t="str">
            <v>ALL OTHER COSTS AND EXPENSES</v>
          </cell>
        </row>
        <row r="12669">
          <cell r="A12669">
            <v>5100001</v>
          </cell>
          <cell r="B12669" t="str">
            <v>ALL OTHER COSTS AND EXPENSES</v>
          </cell>
        </row>
        <row r="12670">
          <cell r="A12670">
            <v>5100001</v>
          </cell>
          <cell r="B12670" t="str">
            <v>ALL OTHER COSTS AND EXPENSES</v>
          </cell>
        </row>
        <row r="12671">
          <cell r="A12671">
            <v>5100001</v>
          </cell>
          <cell r="B12671" t="str">
            <v>ALL OTHER COSTS AND EXPENSES</v>
          </cell>
        </row>
        <row r="12672">
          <cell r="A12672">
            <v>5100001</v>
          </cell>
          <cell r="B12672" t="str">
            <v>ALL OTHER COSTS AND EXPENSES</v>
          </cell>
        </row>
        <row r="12673">
          <cell r="A12673">
            <v>5100001</v>
          </cell>
          <cell r="B12673" t="str">
            <v>ALL OTHER COSTS AND EXPENSES</v>
          </cell>
        </row>
        <row r="12674">
          <cell r="A12674">
            <v>5100001</v>
          </cell>
          <cell r="B12674" t="str">
            <v>ALL OTHER COSTS AND EXPENSES</v>
          </cell>
        </row>
        <row r="12675">
          <cell r="A12675">
            <v>5100001</v>
          </cell>
          <cell r="B12675" t="str">
            <v>ALL OTHER COSTS AND EXPENSES</v>
          </cell>
        </row>
        <row r="12676">
          <cell r="A12676">
            <v>5100001</v>
          </cell>
          <cell r="B12676" t="str">
            <v>ALL OTHER COSTS AND EXPENSES</v>
          </cell>
        </row>
        <row r="12677">
          <cell r="A12677">
            <v>5100001</v>
          </cell>
          <cell r="B12677" t="str">
            <v>ALL OTHER COSTS AND EXPENSES</v>
          </cell>
        </row>
        <row r="12678">
          <cell r="A12678">
            <v>5100001</v>
          </cell>
          <cell r="B12678" t="str">
            <v>ALL OTHER COSTS AND EXPENSES</v>
          </cell>
        </row>
        <row r="12679">
          <cell r="A12679">
            <v>5100001</v>
          </cell>
          <cell r="B12679" t="str">
            <v>ALL OTHER COSTS AND EXPENSES</v>
          </cell>
        </row>
        <row r="12680">
          <cell r="A12680">
            <v>5100001</v>
          </cell>
          <cell r="B12680" t="str">
            <v>ALL OTHER COSTS AND EXPENSES</v>
          </cell>
        </row>
        <row r="12681">
          <cell r="A12681">
            <v>5100001</v>
          </cell>
          <cell r="B12681" t="str">
            <v>ALL OTHER COSTS AND EXPENSES</v>
          </cell>
        </row>
        <row r="12682">
          <cell r="A12682">
            <v>5100001</v>
          </cell>
          <cell r="B12682" t="str">
            <v>ALL OTHER COSTS AND EXPENSES</v>
          </cell>
        </row>
        <row r="12683">
          <cell r="A12683">
            <v>5100001</v>
          </cell>
          <cell r="B12683" t="str">
            <v>ALL OTHER COSTS AND EXPENSES</v>
          </cell>
        </row>
        <row r="12684">
          <cell r="A12684">
            <v>5100001</v>
          </cell>
          <cell r="B12684" t="str">
            <v>ALL OTHER COSTS AND EXPENSES</v>
          </cell>
        </row>
        <row r="12685">
          <cell r="A12685">
            <v>5100001</v>
          </cell>
          <cell r="B12685" t="str">
            <v>ALL OTHER COSTS AND EXPENSES</v>
          </cell>
        </row>
        <row r="12686">
          <cell r="A12686">
            <v>5100001</v>
          </cell>
          <cell r="B12686" t="str">
            <v>ALL OTHER COSTS AND EXPENSES</v>
          </cell>
        </row>
        <row r="12687">
          <cell r="A12687">
            <v>5100001</v>
          </cell>
          <cell r="B12687" t="str">
            <v>ALL OTHER COSTS AND EXPENSES</v>
          </cell>
        </row>
        <row r="12688">
          <cell r="A12688">
            <v>5100001</v>
          </cell>
          <cell r="B12688" t="str">
            <v>ALL OTHER COSTS AND EXPENSES</v>
          </cell>
        </row>
        <row r="12689">
          <cell r="A12689">
            <v>5100001</v>
          </cell>
          <cell r="B12689" t="str">
            <v>ALL OTHER COSTS AND EXPENSES</v>
          </cell>
        </row>
        <row r="12690">
          <cell r="A12690">
            <v>5100001</v>
          </cell>
          <cell r="B12690" t="str">
            <v>ALL OTHER COSTS AND EXPENSES</v>
          </cell>
        </row>
        <row r="12691">
          <cell r="A12691">
            <v>5100001</v>
          </cell>
          <cell r="B12691" t="str">
            <v>ALL OTHER COSTS AND EXPENSES</v>
          </cell>
        </row>
        <row r="12692">
          <cell r="A12692">
            <v>5100001</v>
          </cell>
          <cell r="B12692" t="str">
            <v>ALL OTHER COSTS AND EXPENSES</v>
          </cell>
        </row>
        <row r="12693">
          <cell r="A12693">
            <v>5100001</v>
          </cell>
          <cell r="B12693" t="str">
            <v>ALL OTHER COSTS AND EXPENSES</v>
          </cell>
        </row>
        <row r="12694">
          <cell r="A12694">
            <v>5100001</v>
          </cell>
          <cell r="B12694" t="str">
            <v>ALL OTHER COSTS AND EXPENSES</v>
          </cell>
        </row>
        <row r="12695">
          <cell r="A12695">
            <v>5100001</v>
          </cell>
          <cell r="B12695" t="str">
            <v>ALL OTHER COSTS AND EXPENSES</v>
          </cell>
        </row>
        <row r="12696">
          <cell r="A12696">
            <v>5100001</v>
          </cell>
          <cell r="B12696" t="str">
            <v>ALL OTHER COSTS AND EXPENSES</v>
          </cell>
        </row>
        <row r="12697">
          <cell r="A12697">
            <v>5100001</v>
          </cell>
          <cell r="B12697" t="str">
            <v>ALL OTHER COSTS AND EXPENSES</v>
          </cell>
        </row>
        <row r="12698">
          <cell r="A12698">
            <v>5100001</v>
          </cell>
          <cell r="B12698" t="str">
            <v>ALL OTHER COSTS AND EXPENSES</v>
          </cell>
        </row>
        <row r="12699">
          <cell r="A12699">
            <v>5100001</v>
          </cell>
          <cell r="B12699" t="str">
            <v>ALL OTHER COSTS AND EXPENSES</v>
          </cell>
        </row>
        <row r="12700">
          <cell r="A12700">
            <v>5100001</v>
          </cell>
          <cell r="B12700" t="str">
            <v>ALL OTHER COSTS AND EXPENSES</v>
          </cell>
        </row>
        <row r="12701">
          <cell r="A12701">
            <v>5100001</v>
          </cell>
          <cell r="B12701" t="str">
            <v>ALL OTHER COSTS AND EXPENSES</v>
          </cell>
        </row>
        <row r="12702">
          <cell r="A12702">
            <v>5100001</v>
          </cell>
          <cell r="B12702" t="str">
            <v>ALL OTHER COSTS AND EXPENSES</v>
          </cell>
        </row>
        <row r="12703">
          <cell r="A12703">
            <v>5100001</v>
          </cell>
          <cell r="B12703" t="str">
            <v>ALL OTHER COSTS AND EXPENSES</v>
          </cell>
        </row>
        <row r="12704">
          <cell r="A12704">
            <v>5100001</v>
          </cell>
          <cell r="B12704" t="str">
            <v>ALL OTHER COSTS AND EXPENSES</v>
          </cell>
        </row>
        <row r="12705">
          <cell r="A12705">
            <v>5100001</v>
          </cell>
          <cell r="B12705" t="str">
            <v>ALL OTHER COSTS AND EXPENSES</v>
          </cell>
        </row>
        <row r="12706">
          <cell r="A12706">
            <v>5100001</v>
          </cell>
          <cell r="B12706" t="str">
            <v>ALL OTHER COSTS AND EXPENSES</v>
          </cell>
        </row>
        <row r="12707">
          <cell r="A12707">
            <v>5100001</v>
          </cell>
          <cell r="B12707" t="str">
            <v>ALL OTHER COSTS AND EXPENSES</v>
          </cell>
        </row>
        <row r="12708">
          <cell r="A12708">
            <v>5100001</v>
          </cell>
          <cell r="B12708" t="str">
            <v>ALL OTHER COSTS AND EXPENSES</v>
          </cell>
        </row>
        <row r="12709">
          <cell r="A12709">
            <v>5100001</v>
          </cell>
          <cell r="B12709" t="str">
            <v>ALL OTHER COSTS AND EXPENSES</v>
          </cell>
        </row>
        <row r="12710">
          <cell r="A12710">
            <v>5100001</v>
          </cell>
          <cell r="B12710" t="str">
            <v>ALL OTHER COSTS AND EXPENSES</v>
          </cell>
        </row>
        <row r="12711">
          <cell r="A12711">
            <v>5100001</v>
          </cell>
          <cell r="B12711" t="str">
            <v>ALL OTHER COSTS AND EXPENSES</v>
          </cell>
        </row>
        <row r="12712">
          <cell r="A12712">
            <v>5100001</v>
          </cell>
          <cell r="B12712" t="str">
            <v>ALL OTHER COSTS AND EXPENSES</v>
          </cell>
        </row>
        <row r="12713">
          <cell r="A12713">
            <v>5100001</v>
          </cell>
          <cell r="B12713" t="str">
            <v>ALL OTHER COSTS AND EXPENSES</v>
          </cell>
        </row>
        <row r="12714">
          <cell r="A12714">
            <v>5100001</v>
          </cell>
          <cell r="B12714" t="str">
            <v>ALL OTHER COSTS AND EXPENSES</v>
          </cell>
        </row>
        <row r="12715">
          <cell r="A12715">
            <v>5100001</v>
          </cell>
          <cell r="B12715" t="str">
            <v>ALL OTHER COSTS AND EXPENSES</v>
          </cell>
        </row>
        <row r="12716">
          <cell r="A12716">
            <v>5100001</v>
          </cell>
          <cell r="B12716" t="str">
            <v>ALL OTHER COSTS AND EXPENSES</v>
          </cell>
        </row>
        <row r="12717">
          <cell r="A12717">
            <v>5100001</v>
          </cell>
          <cell r="B12717" t="str">
            <v>ALL OTHER COSTS AND EXPENSES</v>
          </cell>
        </row>
        <row r="12718">
          <cell r="A12718">
            <v>5100001</v>
          </cell>
          <cell r="B12718" t="str">
            <v>ALL OTHER COSTS AND EXPENSES</v>
          </cell>
        </row>
        <row r="12719">
          <cell r="A12719">
            <v>5100001</v>
          </cell>
          <cell r="B12719" t="str">
            <v>ALL OTHER COSTS AND EXPENSES</v>
          </cell>
        </row>
        <row r="12720">
          <cell r="A12720">
            <v>5100001</v>
          </cell>
          <cell r="B12720" t="str">
            <v>ALL OTHER COSTS AND EXPENSES</v>
          </cell>
        </row>
        <row r="12721">
          <cell r="A12721">
            <v>5100001</v>
          </cell>
          <cell r="B12721" t="str">
            <v>ALL OTHER COSTS AND EXPENSES</v>
          </cell>
        </row>
        <row r="12722">
          <cell r="A12722">
            <v>5100001</v>
          </cell>
          <cell r="B12722" t="str">
            <v>ALL OTHER COSTS AND EXPENSES</v>
          </cell>
        </row>
        <row r="12723">
          <cell r="A12723">
            <v>5100001</v>
          </cell>
          <cell r="B12723" t="str">
            <v>ALL OTHER COSTS AND EXPENSES</v>
          </cell>
        </row>
        <row r="12724">
          <cell r="A12724">
            <v>5100001</v>
          </cell>
          <cell r="B12724" t="str">
            <v>ALL OTHER COSTS AND EXPENSES</v>
          </cell>
        </row>
        <row r="12725">
          <cell r="A12725">
            <v>5100001</v>
          </cell>
          <cell r="B12725" t="str">
            <v>ALL OTHER COSTS AND EXPENSES</v>
          </cell>
        </row>
        <row r="12726">
          <cell r="A12726">
            <v>5100001</v>
          </cell>
          <cell r="B12726" t="str">
            <v>ALL OTHER COSTS AND EXPENSES</v>
          </cell>
        </row>
        <row r="12727">
          <cell r="A12727">
            <v>5100001</v>
          </cell>
          <cell r="B12727" t="str">
            <v>ALL OTHER COSTS AND EXPENSES</v>
          </cell>
        </row>
        <row r="12728">
          <cell r="A12728">
            <v>5100001</v>
          </cell>
          <cell r="B12728" t="str">
            <v>ALL OTHER COSTS AND EXPENSES</v>
          </cell>
        </row>
        <row r="12729">
          <cell r="A12729">
            <v>5100001</v>
          </cell>
          <cell r="B12729" t="str">
            <v>ALL OTHER COSTS AND EXPENSES</v>
          </cell>
        </row>
        <row r="12730">
          <cell r="A12730">
            <v>5100001</v>
          </cell>
          <cell r="B12730" t="str">
            <v>ALL OTHER COSTS AND EXPENSES</v>
          </cell>
        </row>
        <row r="12731">
          <cell r="A12731">
            <v>5100001</v>
          </cell>
          <cell r="B12731" t="str">
            <v>ALL OTHER COSTS AND EXPENSES</v>
          </cell>
        </row>
        <row r="12732">
          <cell r="A12732">
            <v>5100001</v>
          </cell>
          <cell r="B12732" t="str">
            <v>ALL OTHER COSTS AND EXPENSES</v>
          </cell>
        </row>
        <row r="12733">
          <cell r="A12733">
            <v>5100001</v>
          </cell>
          <cell r="B12733" t="str">
            <v>ALL OTHER COSTS AND EXPENSES</v>
          </cell>
        </row>
        <row r="12734">
          <cell r="A12734">
            <v>5100001</v>
          </cell>
          <cell r="B12734" t="str">
            <v>ALL OTHER COSTS AND EXPENSES</v>
          </cell>
        </row>
        <row r="12735">
          <cell r="A12735">
            <v>5100001</v>
          </cell>
          <cell r="B12735" t="str">
            <v>ALL OTHER COSTS AND EXPENSES</v>
          </cell>
        </row>
        <row r="12736">
          <cell r="A12736">
            <v>5100001</v>
          </cell>
          <cell r="B12736" t="str">
            <v>ALL OTHER COSTS AND EXPENSES</v>
          </cell>
        </row>
        <row r="12737">
          <cell r="A12737">
            <v>5100001</v>
          </cell>
          <cell r="B12737" t="str">
            <v>ALL OTHER COSTS AND EXPENSES</v>
          </cell>
        </row>
        <row r="12738">
          <cell r="A12738">
            <v>5100001</v>
          </cell>
          <cell r="B12738" t="str">
            <v>ALL OTHER COSTS AND EXPENSES</v>
          </cell>
        </row>
        <row r="12739">
          <cell r="A12739">
            <v>5100001</v>
          </cell>
          <cell r="B12739" t="str">
            <v>ALL OTHER COSTS AND EXPENSES</v>
          </cell>
        </row>
        <row r="12740">
          <cell r="A12740">
            <v>5100001</v>
          </cell>
          <cell r="B12740" t="str">
            <v>ALL OTHER COSTS AND EXPENSES</v>
          </cell>
        </row>
        <row r="12741">
          <cell r="A12741">
            <v>5100001</v>
          </cell>
          <cell r="B12741" t="str">
            <v>ALL OTHER COSTS AND EXPENSES</v>
          </cell>
        </row>
        <row r="12742">
          <cell r="A12742">
            <v>5100001</v>
          </cell>
          <cell r="B12742" t="str">
            <v>ALL OTHER COSTS AND EXPENSES</v>
          </cell>
        </row>
        <row r="12743">
          <cell r="A12743">
            <v>5100001</v>
          </cell>
          <cell r="B12743" t="str">
            <v>ALL OTHER COSTS AND EXPENSES</v>
          </cell>
        </row>
        <row r="12744">
          <cell r="A12744">
            <v>5100001</v>
          </cell>
          <cell r="B12744" t="str">
            <v>ALL OTHER COSTS AND EXPENSES</v>
          </cell>
        </row>
        <row r="12745">
          <cell r="A12745">
            <v>5100001</v>
          </cell>
          <cell r="B12745" t="str">
            <v>ALL OTHER COSTS AND EXPENSES</v>
          </cell>
        </row>
        <row r="12746">
          <cell r="A12746">
            <v>5100001</v>
          </cell>
          <cell r="B12746" t="str">
            <v>ALL OTHER COSTS AND EXPENSES</v>
          </cell>
        </row>
        <row r="12747">
          <cell r="A12747">
            <v>5100001</v>
          </cell>
          <cell r="B12747" t="str">
            <v>ALL OTHER COSTS AND EXPENSES</v>
          </cell>
        </row>
        <row r="12748">
          <cell r="A12748">
            <v>5100001</v>
          </cell>
          <cell r="B12748" t="str">
            <v>ALL OTHER COSTS AND EXPENSES</v>
          </cell>
        </row>
        <row r="12749">
          <cell r="A12749">
            <v>5100001</v>
          </cell>
          <cell r="B12749" t="str">
            <v>ALL OTHER COSTS AND EXPENSES</v>
          </cell>
        </row>
        <row r="12750">
          <cell r="A12750">
            <v>5100001</v>
          </cell>
          <cell r="B12750" t="str">
            <v>ALL OTHER COSTS AND EXPENSES</v>
          </cell>
        </row>
        <row r="12751">
          <cell r="A12751">
            <v>5100001</v>
          </cell>
          <cell r="B12751" t="str">
            <v>ALL OTHER COSTS AND EXPENSES</v>
          </cell>
        </row>
        <row r="12752">
          <cell r="A12752">
            <v>5100001</v>
          </cell>
          <cell r="B12752" t="str">
            <v>ALL OTHER COSTS AND EXPENSES</v>
          </cell>
        </row>
        <row r="12753">
          <cell r="A12753">
            <v>5100001</v>
          </cell>
          <cell r="B12753" t="str">
            <v>ALL OTHER COSTS AND EXPENSES</v>
          </cell>
        </row>
        <row r="12754">
          <cell r="A12754">
            <v>5100001</v>
          </cell>
          <cell r="B12754" t="str">
            <v>ALL OTHER COSTS AND EXPENSES</v>
          </cell>
        </row>
        <row r="12755">
          <cell r="A12755">
            <v>5100001</v>
          </cell>
          <cell r="B12755" t="str">
            <v>ALL OTHER COSTS AND EXPENSES</v>
          </cell>
        </row>
        <row r="12756">
          <cell r="A12756">
            <v>5100001</v>
          </cell>
          <cell r="B12756" t="str">
            <v>ALL OTHER COSTS AND EXPENSES</v>
          </cell>
        </row>
        <row r="12757">
          <cell r="A12757">
            <v>5100001</v>
          </cell>
          <cell r="B12757" t="str">
            <v>ALL OTHER COSTS AND EXPENSES</v>
          </cell>
        </row>
        <row r="12758">
          <cell r="A12758">
            <v>5100001</v>
          </cell>
          <cell r="B12758" t="str">
            <v>ALL OTHER COSTS AND EXPENSES</v>
          </cell>
        </row>
        <row r="12759">
          <cell r="A12759">
            <v>5100001</v>
          </cell>
          <cell r="B12759" t="str">
            <v>ALL OTHER COSTS AND EXPENSES</v>
          </cell>
        </row>
        <row r="12760">
          <cell r="A12760">
            <v>5100001</v>
          </cell>
          <cell r="B12760" t="str">
            <v>ALL OTHER COSTS AND EXPENSES</v>
          </cell>
        </row>
        <row r="12761">
          <cell r="A12761">
            <v>5100001</v>
          </cell>
          <cell r="B12761" t="str">
            <v>ALL OTHER COSTS AND EXPENSES</v>
          </cell>
        </row>
        <row r="12762">
          <cell r="A12762">
            <v>5100001</v>
          </cell>
          <cell r="B12762" t="str">
            <v>ALL OTHER COSTS AND EXPENSES</v>
          </cell>
        </row>
        <row r="12763">
          <cell r="A12763">
            <v>5100001</v>
          </cell>
          <cell r="B12763" t="str">
            <v>ALL OTHER COSTS AND EXPENSES</v>
          </cell>
        </row>
        <row r="12764">
          <cell r="A12764">
            <v>5100001</v>
          </cell>
          <cell r="B12764" t="str">
            <v>ALL OTHER COSTS AND EXPENSES</v>
          </cell>
        </row>
        <row r="12765">
          <cell r="A12765">
            <v>5100001</v>
          </cell>
          <cell r="B12765" t="str">
            <v>ALL OTHER COSTS AND EXPENSES</v>
          </cell>
        </row>
        <row r="12766">
          <cell r="A12766">
            <v>5100001</v>
          </cell>
          <cell r="B12766" t="str">
            <v>ALL OTHER COSTS AND EXPENSES</v>
          </cell>
        </row>
        <row r="12767">
          <cell r="A12767">
            <v>5100001</v>
          </cell>
          <cell r="B12767" t="str">
            <v>ALL OTHER COSTS AND EXPENSES</v>
          </cell>
        </row>
        <row r="12768">
          <cell r="A12768">
            <v>5100001</v>
          </cell>
          <cell r="B12768" t="str">
            <v>ALL OTHER COSTS AND EXPENSES</v>
          </cell>
        </row>
        <row r="12769">
          <cell r="A12769">
            <v>5100001</v>
          </cell>
          <cell r="B12769" t="str">
            <v>ALL OTHER COSTS AND EXPENSES</v>
          </cell>
        </row>
        <row r="12770">
          <cell r="A12770">
            <v>5100001</v>
          </cell>
          <cell r="B12770" t="str">
            <v>ALL OTHER COSTS AND EXPENSES</v>
          </cell>
        </row>
        <row r="12771">
          <cell r="A12771">
            <v>5100001</v>
          </cell>
          <cell r="B12771" t="str">
            <v>ALL OTHER COSTS AND EXPENSES</v>
          </cell>
        </row>
        <row r="12772">
          <cell r="A12772">
            <v>5100001</v>
          </cell>
          <cell r="B12772" t="str">
            <v>ALL OTHER COSTS AND EXPENSES</v>
          </cell>
        </row>
        <row r="12773">
          <cell r="A12773">
            <v>5100001</v>
          </cell>
          <cell r="B12773" t="str">
            <v>ALL OTHER COSTS AND EXPENSES</v>
          </cell>
        </row>
        <row r="12774">
          <cell r="A12774">
            <v>5100001</v>
          </cell>
          <cell r="B12774" t="str">
            <v>ALL OTHER COSTS AND EXPENSES</v>
          </cell>
        </row>
        <row r="12775">
          <cell r="A12775">
            <v>5100001</v>
          </cell>
          <cell r="B12775" t="str">
            <v>ALL OTHER COSTS AND EXPENSES</v>
          </cell>
        </row>
        <row r="12776">
          <cell r="A12776">
            <v>5100001</v>
          </cell>
          <cell r="B12776" t="str">
            <v>ALL OTHER COSTS AND EXPENSES</v>
          </cell>
        </row>
        <row r="12777">
          <cell r="A12777">
            <v>5100001</v>
          </cell>
          <cell r="B12777" t="str">
            <v>ALL OTHER COSTS AND EXPENSES</v>
          </cell>
        </row>
        <row r="12778">
          <cell r="A12778">
            <v>5100001</v>
          </cell>
          <cell r="B12778" t="str">
            <v>ALL OTHER COSTS AND EXPENSES</v>
          </cell>
        </row>
        <row r="12779">
          <cell r="A12779">
            <v>5100001</v>
          </cell>
          <cell r="B12779" t="str">
            <v>ALL OTHER COSTS AND EXPENSES</v>
          </cell>
        </row>
        <row r="12780">
          <cell r="A12780">
            <v>5100001</v>
          </cell>
          <cell r="B12780" t="str">
            <v>ALL OTHER COSTS AND EXPENSES</v>
          </cell>
        </row>
        <row r="12781">
          <cell r="A12781">
            <v>5100001</v>
          </cell>
          <cell r="B12781" t="str">
            <v>ALL OTHER COSTS AND EXPENSES</v>
          </cell>
        </row>
        <row r="12782">
          <cell r="A12782">
            <v>5100001</v>
          </cell>
          <cell r="B12782" t="str">
            <v>ALL OTHER COSTS AND EXPENSES</v>
          </cell>
        </row>
        <row r="12783">
          <cell r="A12783">
            <v>5100001</v>
          </cell>
          <cell r="B12783" t="str">
            <v>ALL OTHER COSTS AND EXPENSES</v>
          </cell>
        </row>
        <row r="12784">
          <cell r="A12784">
            <v>5100001</v>
          </cell>
          <cell r="B12784" t="str">
            <v>ALL OTHER COSTS AND EXPENSES</v>
          </cell>
        </row>
        <row r="12785">
          <cell r="A12785">
            <v>5100001</v>
          </cell>
          <cell r="B12785" t="str">
            <v>ALL OTHER COSTS AND EXPENSES</v>
          </cell>
        </row>
        <row r="12786">
          <cell r="A12786">
            <v>5100001</v>
          </cell>
          <cell r="B12786" t="str">
            <v>ALL OTHER COSTS AND EXPENSES</v>
          </cell>
        </row>
        <row r="12787">
          <cell r="A12787">
            <v>5100001</v>
          </cell>
          <cell r="B12787" t="str">
            <v>ALL OTHER COSTS AND EXPENSES</v>
          </cell>
        </row>
        <row r="12788">
          <cell r="A12788">
            <v>5100001</v>
          </cell>
          <cell r="B12788" t="str">
            <v>ALL OTHER COSTS AND EXPENSES</v>
          </cell>
        </row>
        <row r="12789">
          <cell r="A12789">
            <v>5100001</v>
          </cell>
          <cell r="B12789" t="str">
            <v>ALL OTHER COSTS AND EXPENSES</v>
          </cell>
        </row>
        <row r="12790">
          <cell r="A12790">
            <v>5100001</v>
          </cell>
          <cell r="B12790" t="str">
            <v>ALL OTHER COSTS AND EXPENSES</v>
          </cell>
        </row>
        <row r="12791">
          <cell r="A12791">
            <v>5100001</v>
          </cell>
          <cell r="B12791" t="str">
            <v>ALL OTHER COSTS AND EXPENSES</v>
          </cell>
        </row>
        <row r="12792">
          <cell r="A12792">
            <v>5100001</v>
          </cell>
          <cell r="B12792" t="str">
            <v>ALL OTHER COSTS AND EXPENSES</v>
          </cell>
        </row>
        <row r="12793">
          <cell r="A12793">
            <v>5100001</v>
          </cell>
          <cell r="B12793" t="str">
            <v>ALL OTHER COSTS AND EXPENSES</v>
          </cell>
        </row>
        <row r="12794">
          <cell r="A12794">
            <v>5100001</v>
          </cell>
          <cell r="B12794" t="str">
            <v>ALL OTHER COSTS AND EXPENSES</v>
          </cell>
        </row>
        <row r="12795">
          <cell r="A12795">
            <v>5100001</v>
          </cell>
          <cell r="B12795" t="str">
            <v>ALL OTHER COSTS AND EXPENSES</v>
          </cell>
        </row>
        <row r="12796">
          <cell r="A12796">
            <v>5100001</v>
          </cell>
          <cell r="B12796" t="str">
            <v>ALL OTHER COSTS AND EXPENSES</v>
          </cell>
        </row>
        <row r="12797">
          <cell r="A12797">
            <v>5100001</v>
          </cell>
          <cell r="B12797" t="str">
            <v>ALL OTHER COSTS AND EXPENSES</v>
          </cell>
        </row>
        <row r="12798">
          <cell r="A12798">
            <v>5100001</v>
          </cell>
          <cell r="B12798" t="str">
            <v>ALL OTHER COSTS AND EXPENSES</v>
          </cell>
        </row>
        <row r="12799">
          <cell r="A12799">
            <v>5100001</v>
          </cell>
          <cell r="B12799" t="str">
            <v>ALL OTHER COSTS AND EXPENSES</v>
          </cell>
        </row>
        <row r="12800">
          <cell r="A12800">
            <v>5100001</v>
          </cell>
          <cell r="B12800" t="str">
            <v>ALL OTHER COSTS AND EXPENSES</v>
          </cell>
        </row>
        <row r="12801">
          <cell r="A12801">
            <v>5100001</v>
          </cell>
          <cell r="B12801" t="str">
            <v>ALL OTHER COSTS AND EXPENSES</v>
          </cell>
        </row>
        <row r="12802">
          <cell r="A12802">
            <v>5100001</v>
          </cell>
          <cell r="B12802" t="str">
            <v>ALL OTHER COSTS AND EXPENSES</v>
          </cell>
        </row>
        <row r="12803">
          <cell r="A12803">
            <v>5100001</v>
          </cell>
          <cell r="B12803" t="str">
            <v>ALL OTHER COSTS AND EXPENSES</v>
          </cell>
        </row>
        <row r="12804">
          <cell r="A12804">
            <v>5100001</v>
          </cell>
          <cell r="B12804" t="str">
            <v>ALL OTHER COSTS AND EXPENSES</v>
          </cell>
        </row>
        <row r="12805">
          <cell r="A12805">
            <v>5100001</v>
          </cell>
          <cell r="B12805" t="str">
            <v>ALL OTHER COSTS AND EXPENSES</v>
          </cell>
        </row>
        <row r="12806">
          <cell r="A12806">
            <v>5100001</v>
          </cell>
          <cell r="B12806" t="str">
            <v>ALL OTHER COSTS AND EXPENSES</v>
          </cell>
        </row>
        <row r="12807">
          <cell r="A12807">
            <v>5100001</v>
          </cell>
          <cell r="B12807" t="str">
            <v>ALL OTHER COSTS AND EXPENSES</v>
          </cell>
        </row>
        <row r="12808">
          <cell r="A12808">
            <v>5100001</v>
          </cell>
          <cell r="B12808" t="str">
            <v>ALL OTHER COSTS AND EXPENSES</v>
          </cell>
        </row>
        <row r="12809">
          <cell r="A12809">
            <v>5100001</v>
          </cell>
          <cell r="B12809" t="str">
            <v>ALL OTHER COSTS AND EXPENSES</v>
          </cell>
        </row>
        <row r="12810">
          <cell r="A12810">
            <v>5100001</v>
          </cell>
          <cell r="B12810" t="str">
            <v>ALL OTHER COSTS AND EXPENSES</v>
          </cell>
        </row>
        <row r="12811">
          <cell r="A12811">
            <v>5100001</v>
          </cell>
          <cell r="B12811" t="str">
            <v>ALL OTHER COSTS AND EXPENSES</v>
          </cell>
        </row>
        <row r="12812">
          <cell r="A12812">
            <v>5100001</v>
          </cell>
          <cell r="B12812" t="str">
            <v>ALL OTHER COSTS AND EXPENSES</v>
          </cell>
        </row>
        <row r="12813">
          <cell r="A12813">
            <v>5100001</v>
          </cell>
          <cell r="B12813" t="str">
            <v>ALL OTHER COSTS AND EXPENSES</v>
          </cell>
        </row>
        <row r="12814">
          <cell r="A12814">
            <v>5100001</v>
          </cell>
          <cell r="B12814" t="str">
            <v>ALL OTHER COSTS AND EXPENSES</v>
          </cell>
        </row>
        <row r="12815">
          <cell r="A12815">
            <v>5100001</v>
          </cell>
          <cell r="B12815" t="str">
            <v>ALL OTHER COSTS AND EXPENSES</v>
          </cell>
        </row>
        <row r="12816">
          <cell r="A12816">
            <v>5100001</v>
          </cell>
          <cell r="B12816" t="str">
            <v>ALL OTHER COSTS AND EXPENSES</v>
          </cell>
        </row>
        <row r="12817">
          <cell r="A12817">
            <v>5100001</v>
          </cell>
          <cell r="B12817" t="str">
            <v>ALL OTHER COSTS AND EXPENSES</v>
          </cell>
        </row>
        <row r="12818">
          <cell r="A12818">
            <v>5100001</v>
          </cell>
          <cell r="B12818" t="str">
            <v>ALL OTHER COSTS AND EXPENSES</v>
          </cell>
        </row>
        <row r="12819">
          <cell r="A12819">
            <v>5100001</v>
          </cell>
          <cell r="B12819" t="str">
            <v>ALL OTHER COSTS AND EXPENSES</v>
          </cell>
        </row>
        <row r="12820">
          <cell r="A12820">
            <v>5100001</v>
          </cell>
          <cell r="B12820" t="str">
            <v>ALL OTHER COSTS AND EXPENSES</v>
          </cell>
        </row>
        <row r="12821">
          <cell r="A12821">
            <v>5100001</v>
          </cell>
          <cell r="B12821" t="str">
            <v>ALL OTHER COSTS AND EXPENSES</v>
          </cell>
        </row>
        <row r="12822">
          <cell r="A12822">
            <v>5100001</v>
          </cell>
          <cell r="B12822" t="str">
            <v>ALL OTHER COSTS AND EXPENSES</v>
          </cell>
        </row>
        <row r="12823">
          <cell r="A12823">
            <v>5100001</v>
          </cell>
          <cell r="B12823" t="str">
            <v>ALL OTHER COSTS AND EXPENSES</v>
          </cell>
        </row>
        <row r="12824">
          <cell r="A12824">
            <v>5100001</v>
          </cell>
          <cell r="B12824" t="str">
            <v>ALL OTHER COSTS AND EXPENSES</v>
          </cell>
        </row>
        <row r="12825">
          <cell r="A12825">
            <v>5100001</v>
          </cell>
          <cell r="B12825" t="str">
            <v>ALL OTHER COSTS AND EXPENSES</v>
          </cell>
        </row>
        <row r="12826">
          <cell r="A12826">
            <v>5100001</v>
          </cell>
          <cell r="B12826" t="str">
            <v>ALL OTHER COSTS AND EXPENSES</v>
          </cell>
        </row>
        <row r="12827">
          <cell r="A12827">
            <v>5100001</v>
          </cell>
          <cell r="B12827" t="str">
            <v>ALL OTHER COSTS AND EXPENSES</v>
          </cell>
        </row>
        <row r="12828">
          <cell r="A12828">
            <v>5100001</v>
          </cell>
          <cell r="B12828" t="str">
            <v>ALL OTHER COSTS AND EXPENSES</v>
          </cell>
        </row>
        <row r="12829">
          <cell r="A12829">
            <v>5100001</v>
          </cell>
          <cell r="B12829" t="str">
            <v>ALL OTHER COSTS AND EXPENSES</v>
          </cell>
        </row>
        <row r="12830">
          <cell r="A12830">
            <v>5100001</v>
          </cell>
          <cell r="B12830" t="str">
            <v>ALL OTHER COSTS AND EXPENSES</v>
          </cell>
        </row>
        <row r="12831">
          <cell r="A12831">
            <v>5100001</v>
          </cell>
          <cell r="B12831" t="str">
            <v>ALL OTHER COSTS AND EXPENSES</v>
          </cell>
        </row>
        <row r="12832">
          <cell r="A12832">
            <v>5100001</v>
          </cell>
          <cell r="B12832" t="str">
            <v>ALL OTHER COSTS AND EXPENSES</v>
          </cell>
        </row>
        <row r="12833">
          <cell r="A12833">
            <v>5100001</v>
          </cell>
          <cell r="B12833" t="str">
            <v>ALL OTHER COSTS AND EXPENSES</v>
          </cell>
        </row>
        <row r="12834">
          <cell r="A12834">
            <v>5100001</v>
          </cell>
          <cell r="B12834" t="str">
            <v>ALL OTHER COSTS AND EXPENSES</v>
          </cell>
        </row>
        <row r="12835">
          <cell r="A12835">
            <v>5100001</v>
          </cell>
          <cell r="B12835" t="str">
            <v>ALL OTHER COSTS AND EXPENSES</v>
          </cell>
        </row>
        <row r="12836">
          <cell r="A12836">
            <v>5100001</v>
          </cell>
          <cell r="B12836" t="str">
            <v>ALL OTHER COSTS AND EXPENSES</v>
          </cell>
        </row>
        <row r="12837">
          <cell r="A12837">
            <v>5100001</v>
          </cell>
          <cell r="B12837" t="str">
            <v>ALL OTHER COSTS AND EXPENSES</v>
          </cell>
        </row>
        <row r="12838">
          <cell r="A12838">
            <v>5100001</v>
          </cell>
          <cell r="B12838" t="str">
            <v>ALL OTHER COSTS AND EXPENSES</v>
          </cell>
        </row>
        <row r="12839">
          <cell r="A12839">
            <v>5100001</v>
          </cell>
          <cell r="B12839" t="str">
            <v>ALL OTHER COSTS AND EXPENSES</v>
          </cell>
        </row>
        <row r="12840">
          <cell r="A12840">
            <v>5100001</v>
          </cell>
          <cell r="B12840" t="str">
            <v>ALL OTHER COSTS AND EXPENSES</v>
          </cell>
        </row>
        <row r="12841">
          <cell r="A12841">
            <v>5100001</v>
          </cell>
          <cell r="B12841" t="str">
            <v>ALL OTHER COSTS AND EXPENSES</v>
          </cell>
        </row>
        <row r="12842">
          <cell r="A12842">
            <v>5100001</v>
          </cell>
          <cell r="B12842" t="str">
            <v>ALL OTHER COSTS AND EXPENSES</v>
          </cell>
        </row>
        <row r="12843">
          <cell r="A12843">
            <v>5100001</v>
          </cell>
          <cell r="B12843" t="str">
            <v>ALL OTHER COSTS AND EXPENSES</v>
          </cell>
        </row>
        <row r="12844">
          <cell r="A12844">
            <v>5100001</v>
          </cell>
          <cell r="B12844" t="str">
            <v>ALL OTHER COSTS AND EXPENSES</v>
          </cell>
        </row>
        <row r="12845">
          <cell r="A12845">
            <v>5100001</v>
          </cell>
          <cell r="B12845" t="str">
            <v>ALL OTHER COSTS AND EXPENSES</v>
          </cell>
        </row>
        <row r="12846">
          <cell r="A12846">
            <v>5100001</v>
          </cell>
          <cell r="B12846" t="str">
            <v>ALL OTHER COSTS AND EXPENSES</v>
          </cell>
        </row>
        <row r="12847">
          <cell r="A12847">
            <v>5100001</v>
          </cell>
          <cell r="B12847" t="str">
            <v>ALL OTHER COSTS AND EXPENSES</v>
          </cell>
        </row>
        <row r="12848">
          <cell r="A12848">
            <v>5100001</v>
          </cell>
          <cell r="B12848" t="str">
            <v>ALL OTHER COSTS AND EXPENSES</v>
          </cell>
        </row>
        <row r="12849">
          <cell r="A12849">
            <v>5100001</v>
          </cell>
          <cell r="B12849" t="str">
            <v>ALL OTHER COSTS AND EXPENSES</v>
          </cell>
        </row>
        <row r="12850">
          <cell r="A12850">
            <v>5100001</v>
          </cell>
          <cell r="B12850" t="str">
            <v>ALL OTHER COSTS AND EXPENSES</v>
          </cell>
        </row>
        <row r="12851">
          <cell r="A12851">
            <v>5100001</v>
          </cell>
          <cell r="B12851" t="str">
            <v>ALL OTHER COSTS AND EXPENSES</v>
          </cell>
        </row>
        <row r="12852">
          <cell r="A12852">
            <v>5100001</v>
          </cell>
          <cell r="B12852" t="str">
            <v>ALL OTHER COSTS AND EXPENSES</v>
          </cell>
        </row>
        <row r="12853">
          <cell r="A12853">
            <v>5100001</v>
          </cell>
          <cell r="B12853" t="str">
            <v>ALL OTHER COSTS AND EXPENSES</v>
          </cell>
        </row>
        <row r="12854">
          <cell r="A12854">
            <v>5100001</v>
          </cell>
          <cell r="B12854" t="str">
            <v>ALL OTHER COSTS AND EXPENSES</v>
          </cell>
        </row>
        <row r="12855">
          <cell r="A12855">
            <v>5100001</v>
          </cell>
          <cell r="B12855" t="str">
            <v>ALL OTHER COSTS AND EXPENSES</v>
          </cell>
        </row>
        <row r="12856">
          <cell r="A12856">
            <v>5100001</v>
          </cell>
          <cell r="B12856" t="str">
            <v>ALL OTHER COSTS AND EXPENSES</v>
          </cell>
        </row>
        <row r="12857">
          <cell r="A12857">
            <v>5100001</v>
          </cell>
          <cell r="B12857" t="str">
            <v>ALL OTHER COSTS AND EXPENSES</v>
          </cell>
        </row>
        <row r="12858">
          <cell r="A12858">
            <v>5100001</v>
          </cell>
          <cell r="B12858" t="str">
            <v>ALL OTHER COSTS AND EXPENSES</v>
          </cell>
        </row>
        <row r="12859">
          <cell r="A12859">
            <v>5100001</v>
          </cell>
          <cell r="B12859" t="str">
            <v>ALL OTHER COSTS AND EXPENSES</v>
          </cell>
        </row>
        <row r="12860">
          <cell r="A12860">
            <v>5100001</v>
          </cell>
          <cell r="B12860" t="str">
            <v>ALL OTHER COSTS AND EXPENSES</v>
          </cell>
        </row>
        <row r="12861">
          <cell r="A12861">
            <v>5100001</v>
          </cell>
          <cell r="B12861" t="str">
            <v>ALL OTHER COSTS AND EXPENSES</v>
          </cell>
        </row>
        <row r="12862">
          <cell r="A12862">
            <v>5100001</v>
          </cell>
          <cell r="B12862" t="str">
            <v>ALL OTHER COSTS AND EXPENSES</v>
          </cell>
        </row>
        <row r="12863">
          <cell r="A12863">
            <v>5100001</v>
          </cell>
          <cell r="B12863" t="str">
            <v>ALL OTHER COSTS AND EXPENSES</v>
          </cell>
        </row>
        <row r="12864">
          <cell r="A12864">
            <v>5100001</v>
          </cell>
          <cell r="B12864" t="str">
            <v>ALL OTHER COSTS AND EXPENSES</v>
          </cell>
        </row>
        <row r="12865">
          <cell r="A12865">
            <v>5100001</v>
          </cell>
          <cell r="B12865" t="str">
            <v>ALL OTHER COSTS AND EXPENSES</v>
          </cell>
        </row>
        <row r="12866">
          <cell r="A12866">
            <v>5100001</v>
          </cell>
          <cell r="B12866" t="str">
            <v>ALL OTHER COSTS AND EXPENSES</v>
          </cell>
        </row>
        <row r="12867">
          <cell r="A12867">
            <v>5100001</v>
          </cell>
          <cell r="B12867" t="str">
            <v>ALL OTHER COSTS AND EXPENSES</v>
          </cell>
        </row>
        <row r="12868">
          <cell r="A12868">
            <v>5100001</v>
          </cell>
          <cell r="B12868" t="str">
            <v>ALL OTHER COSTS AND EXPENSES</v>
          </cell>
        </row>
        <row r="12869">
          <cell r="A12869">
            <v>5100001</v>
          </cell>
          <cell r="B12869" t="str">
            <v>ALL OTHER COSTS AND EXPENSES</v>
          </cell>
        </row>
        <row r="12870">
          <cell r="A12870">
            <v>5100001</v>
          </cell>
          <cell r="B12870" t="str">
            <v>ALL OTHER COSTS AND EXPENSES</v>
          </cell>
        </row>
        <row r="12871">
          <cell r="A12871">
            <v>5100001</v>
          </cell>
          <cell r="B12871" t="str">
            <v>ALL OTHER COSTS AND EXPENSES</v>
          </cell>
        </row>
        <row r="12872">
          <cell r="A12872">
            <v>5100001</v>
          </cell>
          <cell r="B12872" t="str">
            <v>ALL OTHER COSTS AND EXPENSES</v>
          </cell>
        </row>
        <row r="12873">
          <cell r="A12873">
            <v>5100001</v>
          </cell>
          <cell r="B12873" t="str">
            <v>ALL OTHER COSTS AND EXPENSES</v>
          </cell>
        </row>
        <row r="12874">
          <cell r="A12874">
            <v>5100001</v>
          </cell>
          <cell r="B12874" t="str">
            <v>ALL OTHER COSTS AND EXPENSES</v>
          </cell>
        </row>
        <row r="12875">
          <cell r="A12875">
            <v>5100001</v>
          </cell>
          <cell r="B12875" t="str">
            <v>ALL OTHER COSTS AND EXPENSES</v>
          </cell>
        </row>
        <row r="12876">
          <cell r="A12876">
            <v>5100001</v>
          </cell>
          <cell r="B12876" t="str">
            <v>ALL OTHER COSTS AND EXPENSES</v>
          </cell>
        </row>
        <row r="12877">
          <cell r="A12877">
            <v>5100001</v>
          </cell>
          <cell r="B12877" t="str">
            <v>ALL OTHER COSTS AND EXPENSES</v>
          </cell>
        </row>
        <row r="12878">
          <cell r="A12878">
            <v>5100001</v>
          </cell>
          <cell r="B12878" t="str">
            <v>ALL OTHER COSTS AND EXPENSES</v>
          </cell>
        </row>
        <row r="12879">
          <cell r="A12879">
            <v>9010071</v>
          </cell>
          <cell r="B12879" t="str">
            <v>INCOME FROM CONSOLIDATED AFFILIATES</v>
          </cell>
        </row>
        <row r="12880">
          <cell r="A12880">
            <v>9010072</v>
          </cell>
          <cell r="B12880" t="str">
            <v>TRSY-OTHER INTERNAL INCOME</v>
          </cell>
        </row>
        <row r="12881">
          <cell r="A12881">
            <v>9010073</v>
          </cell>
          <cell r="B12881" t="str">
            <v>CHANGE IN EQUITY</v>
          </cell>
        </row>
        <row r="12882">
          <cell r="A12882">
            <v>9011501</v>
          </cell>
          <cell r="B12882" t="str">
            <v>AMORT OF DIF BTWN CST &amp; SHR OF EQTY AT ACQ-ASSOC CO</v>
          </cell>
        </row>
        <row r="12883">
          <cell r="A12883">
            <v>9011501</v>
          </cell>
          <cell r="B12883" t="str">
            <v>AMORT OF DIF BTWN CST &amp; SHR OF EQTY AT ACQ-ASSOC CO</v>
          </cell>
        </row>
        <row r="12884">
          <cell r="A12884">
            <v>9011701</v>
          </cell>
          <cell r="B12884" t="str">
            <v>CHANGE IN EQUITY OF ASSOCIATED COMPANIES</v>
          </cell>
        </row>
        <row r="12885">
          <cell r="A12885">
            <v>9012401</v>
          </cell>
          <cell r="B12885" t="str">
            <v>GAIN OR LOSS ON DISP OF BUS OTHER THAN ASSOC CO</v>
          </cell>
        </row>
        <row r="12886">
          <cell r="A12886">
            <v>9014001</v>
          </cell>
          <cell r="B12886" t="str">
            <v>INTEREST</v>
          </cell>
        </row>
        <row r="12887">
          <cell r="A12887">
            <v>9014001</v>
          </cell>
          <cell r="B12887" t="str">
            <v>INTEREST</v>
          </cell>
        </row>
        <row r="12888">
          <cell r="A12888">
            <v>9014001</v>
          </cell>
          <cell r="B12888" t="str">
            <v>INTEREST</v>
          </cell>
        </row>
        <row r="12889">
          <cell r="A12889">
            <v>9016001</v>
          </cell>
          <cell r="B12889" t="str">
            <v>INTEREST FROM ASSOCIATED COMPANIES</v>
          </cell>
        </row>
        <row r="12890">
          <cell r="A12890">
            <v>9017001</v>
          </cell>
          <cell r="B12890" t="str">
            <v>SERVICE CHARGES &amp; COMMISSIONS-INTERNAL</v>
          </cell>
        </row>
        <row r="12891">
          <cell r="A12891">
            <v>9113401</v>
          </cell>
          <cell r="B12891" t="str">
            <v>INCOME FROM MISCELLANEOUS INVESTMENTS-VENDOR FINANCING/OTHER</v>
          </cell>
        </row>
        <row r="12892">
          <cell r="A12892">
            <v>9113401</v>
          </cell>
          <cell r="B12892" t="str">
            <v>INCOME FROM MISCELLANEOUS INVESTMENTS-VENDOR FINANCING/OTHER</v>
          </cell>
        </row>
        <row r="12893">
          <cell r="A12893">
            <v>9115001</v>
          </cell>
          <cell r="B12893" t="str">
            <v>INCOME FROM MISC INVST-AMORT OF PREM/DISC</v>
          </cell>
        </row>
        <row r="12894">
          <cell r="A12894">
            <v>9311001</v>
          </cell>
          <cell r="B12894" t="str">
            <v>INTEREST ON CUSTOMERS' ACCOUNTS &amp; NOTES REC</v>
          </cell>
        </row>
        <row r="12895">
          <cell r="A12895">
            <v>9312001</v>
          </cell>
          <cell r="B12895" t="str">
            <v>INTEREST ON BANK BALANCES</v>
          </cell>
        </row>
        <row r="12896">
          <cell r="A12896">
            <v>9312001</v>
          </cell>
          <cell r="B12896" t="str">
            <v>INTEREST ON BANK BALANCES</v>
          </cell>
        </row>
        <row r="12897">
          <cell r="A12897">
            <v>9312001</v>
          </cell>
          <cell r="B12897" t="str">
            <v>INTEREST ON BANK BALANCES</v>
          </cell>
        </row>
        <row r="12898">
          <cell r="A12898">
            <v>9312001</v>
          </cell>
          <cell r="B12898" t="str">
            <v>INTEREST ON BANK BALANCES</v>
          </cell>
        </row>
        <row r="12899">
          <cell r="A12899">
            <v>9312001</v>
          </cell>
          <cell r="B12899" t="str">
            <v>INTEREST ON BANK BALANCES</v>
          </cell>
        </row>
        <row r="12900">
          <cell r="A12900">
            <v>9313001</v>
          </cell>
          <cell r="B12900" t="str">
            <v>INTEREST ON LOANS TO EMPLOYEES</v>
          </cell>
        </row>
        <row r="12901">
          <cell r="A12901">
            <v>9316001</v>
          </cell>
          <cell r="B12901" t="str">
            <v>INTEREST ON SUNDRY RECEIVABLES</v>
          </cell>
        </row>
        <row r="12902">
          <cell r="A12902">
            <v>9511001</v>
          </cell>
          <cell r="B12902" t="str">
            <v>LICENSING INCOME</v>
          </cell>
        </row>
        <row r="12903">
          <cell r="A12903">
            <v>9511001</v>
          </cell>
          <cell r="B12903" t="str">
            <v>LICENSING INCOME</v>
          </cell>
        </row>
        <row r="12904">
          <cell r="A12904">
            <v>9613001</v>
          </cell>
          <cell r="B12904" t="str">
            <v>FEES FOR COLLECTION OF STATE &amp; LOCAL TAXES</v>
          </cell>
        </row>
        <row r="12905">
          <cell r="A12905">
            <v>9614001</v>
          </cell>
          <cell r="B12905" t="str">
            <v>RENTAL INCOME-EXTERNAL</v>
          </cell>
        </row>
        <row r="12906">
          <cell r="A12906">
            <v>9615001</v>
          </cell>
          <cell r="B12906" t="str">
            <v>SERVICES CHARGES-EXTERNAL</v>
          </cell>
        </row>
        <row r="12907">
          <cell r="A12907">
            <v>9700071</v>
          </cell>
          <cell r="B12907" t="str">
            <v>TRSY-INTEREST EXPENSE</v>
          </cell>
        </row>
        <row r="12908">
          <cell r="A12908">
            <v>9701001</v>
          </cell>
          <cell r="B12908" t="str">
            <v>INTEREST PAID TO CONSOLIDATED COMPONENTS</v>
          </cell>
        </row>
        <row r="12909">
          <cell r="A12909">
            <v>9701501</v>
          </cell>
          <cell r="B12909" t="str">
            <v>AMORT-ISSUANCE COSTS CUR EXP-DEB &amp; BONDS</v>
          </cell>
        </row>
        <row r="12910">
          <cell r="A12910">
            <v>9701701</v>
          </cell>
          <cell r="B12910" t="str">
            <v>AMORT OF DISC/PREM-RECEIVABLES DISCOUNTS</v>
          </cell>
        </row>
        <row r="12911">
          <cell r="A12911">
            <v>9702002</v>
          </cell>
          <cell r="B12911" t="str">
            <v>INTEREST ON TAX DEFICIENCIES</v>
          </cell>
        </row>
        <row r="12912">
          <cell r="A12912">
            <v>9702301</v>
          </cell>
          <cell r="B12912" t="str">
            <v>INTEREST ON OTHER TRANSACTIONS</v>
          </cell>
        </row>
        <row r="12913">
          <cell r="A12913">
            <v>9702401</v>
          </cell>
          <cell r="B12913" t="str">
            <v>SERVICE CHARGES CONTROLLED DISB BANK ACCT</v>
          </cell>
        </row>
        <row r="12914">
          <cell r="A12914">
            <v>9703001</v>
          </cell>
          <cell r="B12914" t="str">
            <v>INTEREST ON BANK LOANS,NOTES &amp;INSTALL PAYABLE</v>
          </cell>
        </row>
        <row r="12915">
          <cell r="A12915">
            <v>9800071</v>
          </cell>
          <cell r="B12915" t="str">
            <v>TRSY-TAX PROVISION</v>
          </cell>
        </row>
        <row r="12916">
          <cell r="A12916">
            <v>9801001</v>
          </cell>
          <cell r="B12916" t="str">
            <v>U.S. FED INC TAXES PAYABLE - PARENT</v>
          </cell>
        </row>
        <row r="12917">
          <cell r="A12917">
            <v>9801001</v>
          </cell>
          <cell r="B12917" t="str">
            <v>U.S. FED INC TAXES PAYABLE - PARENT</v>
          </cell>
        </row>
        <row r="12918">
          <cell r="A12918">
            <v>9801001</v>
          </cell>
          <cell r="B12918" t="str">
            <v>U.S. FED INC TAXES PAYABLE - PARENT</v>
          </cell>
        </row>
        <row r="12919">
          <cell r="A12919">
            <v>9801002</v>
          </cell>
          <cell r="B12919" t="str">
            <v>U.S.FED INC TAXES PAYABLE-NON-PARENT</v>
          </cell>
        </row>
        <row r="12920">
          <cell r="A12920">
            <v>9801002</v>
          </cell>
          <cell r="B12920" t="str">
            <v>U.S.FED INC TAXES PAYABLE-NON-PARENT</v>
          </cell>
        </row>
        <row r="12921">
          <cell r="A12921">
            <v>9801003</v>
          </cell>
          <cell r="B12921" t="str">
            <v>FSC TAX BENEFIT</v>
          </cell>
        </row>
        <row r="12922">
          <cell r="A12922">
            <v>9802001</v>
          </cell>
          <cell r="B12922" t="str">
            <v>U.S. FEDERAL INCOME TAXES-DEFERRED</v>
          </cell>
        </row>
        <row r="12923">
          <cell r="A12923">
            <v>9841001</v>
          </cell>
          <cell r="B12923" t="str">
            <v>PROVISION-FOREIGN INCOME TAX PAYABLE</v>
          </cell>
        </row>
        <row r="12924">
          <cell r="A12924">
            <v>9841001</v>
          </cell>
          <cell r="B12924" t="str">
            <v>PROVISION-FOREIGN INCOME TAX PAYABLE</v>
          </cell>
        </row>
        <row r="12925">
          <cell r="A12925">
            <v>9841001</v>
          </cell>
          <cell r="B12925" t="str">
            <v>PROVISION-FOREIGN INCOME TAX PAYABLE</v>
          </cell>
        </row>
        <row r="12926">
          <cell r="A12926">
            <v>9841001</v>
          </cell>
          <cell r="B12926" t="str">
            <v>PROVISION-FOREIGN INCOME TAX PAYABLE</v>
          </cell>
        </row>
        <row r="12927">
          <cell r="A12927">
            <v>9841001</v>
          </cell>
          <cell r="B12927" t="str">
            <v>PROVISION-FOREIGN INCOME TAX PAYABLE</v>
          </cell>
        </row>
        <row r="12928">
          <cell r="A12928">
            <v>9842001</v>
          </cell>
          <cell r="B12928" t="str">
            <v>PROVISION-FOREIGN INCOME TAX DEFERRED</v>
          </cell>
        </row>
        <row r="12929">
          <cell r="A12929">
            <v>9842001</v>
          </cell>
          <cell r="B12929" t="str">
            <v>PROVISION-FOREIGN INCOME TAX DEFERRED</v>
          </cell>
        </row>
        <row r="12930">
          <cell r="A12930">
            <v>9860001</v>
          </cell>
          <cell r="B12930" t="str">
            <v>STATE &amp; LOCAL I&amp;F TAXES - PARENT</v>
          </cell>
        </row>
        <row r="12931">
          <cell r="A12931">
            <v>9860001</v>
          </cell>
          <cell r="B12931" t="str">
            <v>STATE &amp; LOCAL I&amp;F TAXES - PARENT</v>
          </cell>
        </row>
        <row r="12932">
          <cell r="A12932">
            <v>9860001</v>
          </cell>
          <cell r="B12932" t="str">
            <v>STATE &amp; LOCAL I&amp;F TAXES - PARENT</v>
          </cell>
        </row>
        <row r="12933">
          <cell r="A12933">
            <v>9860002</v>
          </cell>
          <cell r="B12933" t="str">
            <v>PROV FOR INCOME TAXES-STATE &amp; LOCAL I&amp;F TAXES-NON-PARENT</v>
          </cell>
        </row>
        <row r="12934">
          <cell r="A12934">
            <v>9860002</v>
          </cell>
          <cell r="B12934" t="str">
            <v>PROV FOR INCOME TAXES-STATE &amp; LOCAL I&amp;F TAXES-NON-PARENT</v>
          </cell>
        </row>
        <row r="12935">
          <cell r="A12935">
            <v>9900001</v>
          </cell>
          <cell r="B12935" t="str">
            <v>INT OF OTHER SHARE OWNERS IN AFFIL NET INCOME</v>
          </cell>
        </row>
      </sheetData>
      <sheetData sheetId="11" refreshError="1"/>
      <sheetData sheetId="12" refreshError="1"/>
      <sheetData sheetId="13" refreshError="1"/>
      <sheetData sheetId="14" refreshError="1">
        <row r="4">
          <cell r="B4" t="str">
            <v>VEGA ALTA CONTROLS (R54)</v>
          </cell>
          <cell r="C4" t="str">
            <v>CONTROLS/TLC -VEGA ALTA PLANT</v>
          </cell>
        </row>
        <row r="5">
          <cell r="B5" t="str">
            <v>TLC MFG</v>
          </cell>
          <cell r="C5" t="str">
            <v>CONTROLS/TLC -BLOOMINGTON, PLANT</v>
          </cell>
        </row>
        <row r="6">
          <cell r="B6" t="str">
            <v>VEGA ALTA(R9W)</v>
          </cell>
          <cell r="C6" t="str">
            <v>CONTROLS/TLC -VEGA ALTA PLANT</v>
          </cell>
        </row>
        <row r="7">
          <cell r="B7" t="str">
            <v>COMPONENT ADMIN (R16)</v>
          </cell>
          <cell r="C7" t="str">
            <v>PLAINVILLE HQ</v>
          </cell>
        </row>
        <row r="8">
          <cell r="B8" t="str">
            <v>PRODUCTOS -NOGALES (R62)</v>
          </cell>
          <cell r="C8" t="str">
            <v>NOGALES-NOGALES PLANT</v>
          </cell>
        </row>
        <row r="9">
          <cell r="B9" t="str">
            <v>MIDWEST  (R81)</v>
          </cell>
          <cell r="C9" t="str">
            <v>ENCLOSURES-MIDWEST ELECTRIC</v>
          </cell>
        </row>
        <row r="10">
          <cell r="B10" t="str">
            <v>SALTILLO- MEXICAN LEDGER(RCS)</v>
          </cell>
          <cell r="C10" t="str">
            <v>ENCLOSURES-SALTILLO PLANT</v>
          </cell>
        </row>
        <row r="11">
          <cell r="B11" t="str">
            <v>GE FUJI -CYPRUS (R70)</v>
          </cell>
          <cell r="C11" t="str">
            <v>AFFILIATES-GE FUJI AFFILIATE</v>
          </cell>
        </row>
        <row r="12">
          <cell r="B12" t="str">
            <v>SINGAPORE (R57)</v>
          </cell>
          <cell r="C12" t="str">
            <v>AFFILIATES-SINGAPORE AFFILIATE</v>
          </cell>
        </row>
        <row r="13">
          <cell r="B13" t="str">
            <v>BRAZIL   (R63)</v>
          </cell>
          <cell r="C13" t="str">
            <v>AFFILIATES-BRAZIL AFFILIATE</v>
          </cell>
        </row>
        <row r="14">
          <cell r="B14" t="str">
            <v>CONSOL (R21) INT'L</v>
          </cell>
          <cell r="C14" t="str">
            <v>PLAINVILLE HQ</v>
          </cell>
        </row>
        <row r="15">
          <cell r="B15" t="str">
            <v>CONSOL (R25) INTERCO -W/I COMP</v>
          </cell>
          <cell r="C15" t="str">
            <v>PLAINVILLE HQ</v>
          </cell>
        </row>
        <row r="16">
          <cell r="B16" t="str">
            <v>CONTROLS BANKING ADMIN (RH4)</v>
          </cell>
          <cell r="C16" t="str">
            <v>PR COMPONENTS-BAYAMON HQ</v>
          </cell>
        </row>
        <row r="17">
          <cell r="B17" t="str">
            <v>MFG ADMIN VARIABLE (R52)</v>
          </cell>
          <cell r="C17" t="str">
            <v>PR COMPONENTS-BAYAMON HQ</v>
          </cell>
        </row>
        <row r="18">
          <cell r="B18" t="str">
            <v>ADMIN -PR -TREASURY LDGR (R53)</v>
          </cell>
          <cell r="C18" t="str">
            <v>PR COMPONENTS-BAYAMON HQ</v>
          </cell>
        </row>
        <row r="19">
          <cell r="B19" t="str">
            <v>ADMIN CARIBE GE SYNDICATE R5H</v>
          </cell>
          <cell r="C19" t="str">
            <v>PR COMPONENTS-BAYAMON HQ</v>
          </cell>
        </row>
        <row r="20">
          <cell r="B20" t="str">
            <v>ADMIN -METERS BANKING (RH0)</v>
          </cell>
          <cell r="C20" t="str">
            <v>PR COMPONENTS-BAYAMON HQ</v>
          </cell>
        </row>
        <row r="21">
          <cell r="B21" t="str">
            <v>DEFAULT - ADMIN - AFFL CARIBE GE PROD INC TREAS -COMP</v>
          </cell>
          <cell r="C21" t="str">
            <v>PR COMPONENTS-BAYAMON HQ</v>
          </cell>
        </row>
        <row r="22">
          <cell r="B22" t="str">
            <v>CGE PRODUCTS OPS (R50)</v>
          </cell>
          <cell r="C22" t="str">
            <v>PR COMPONENTS-BAYAMON HQ</v>
          </cell>
        </row>
        <row r="23">
          <cell r="B23" t="str">
            <v>SAN GERMAN (R55)</v>
          </cell>
          <cell r="C23" t="str">
            <v>PR COMPONENTS-SAN GERMAN PLANT</v>
          </cell>
        </row>
        <row r="24">
          <cell r="B24" t="str">
            <v>ANASCO DIST COMPONENTS (R38)</v>
          </cell>
          <cell r="C24" t="str">
            <v>PR COMPONENTS-ANASCO PLANT</v>
          </cell>
        </row>
        <row r="25">
          <cell r="B25" t="str">
            <v>VEGA ALTA PILOT (R58)</v>
          </cell>
          <cell r="C25" t="str">
            <v>PR COMPONENTS-VEGA ALTA PLANT</v>
          </cell>
        </row>
        <row r="26">
          <cell r="B26" t="str">
            <v>ARECIBO PLATING (R51)</v>
          </cell>
          <cell r="C26" t="str">
            <v>PR COMPONENTS-ARECIBO Plant and Plating Operation</v>
          </cell>
        </row>
        <row r="27">
          <cell r="B27" t="str">
            <v>CONSOL CARIBE GE LEDG (R5A)</v>
          </cell>
          <cell r="C27" t="str">
            <v>PR COMPONENTS-BAYAMON HQ</v>
          </cell>
        </row>
        <row r="28">
          <cell r="B28" t="str">
            <v>MEXICO/MONTERREY CONS (REM)</v>
          </cell>
          <cell r="C28" t="str">
            <v>EQUIPMENT-MONTERREY PLANT</v>
          </cell>
        </row>
        <row r="29">
          <cell r="B29" t="str">
            <v>ITI ELIM</v>
          </cell>
          <cell r="C29" t="str">
            <v>T&amp;D-SOMERSWORTH PLANT</v>
          </cell>
        </row>
        <row r="30">
          <cell r="B30" t="str">
            <v>PHILIPPINE ELIMS METER (RPE)</v>
          </cell>
          <cell r="C30" t="str">
            <v>T&amp;D-SOMERSWORTH PLANT</v>
          </cell>
        </row>
        <row r="31">
          <cell r="B31" t="str">
            <v>CANADA ELIMS METER (RCE)</v>
          </cell>
          <cell r="C31" t="str">
            <v>T&amp;D-SOMERSWORTH PLANT</v>
          </cell>
        </row>
        <row r="32">
          <cell r="B32" t="str">
            <v>PUERTO RICO MFG -METER (R30)</v>
          </cell>
          <cell r="C32" t="str">
            <v>T&amp;D-SOMERSWORTH PLANT</v>
          </cell>
        </row>
        <row r="33">
          <cell r="B33" t="str">
            <v>PUERTO RICO ELIMS METER (R31)</v>
          </cell>
          <cell r="C33" t="str">
            <v>T&amp;D-ANASCO PLANT</v>
          </cell>
        </row>
        <row r="34">
          <cell r="B34" t="str">
            <v>ADMIN -BAL SHEET -METER (RBS)</v>
          </cell>
          <cell r="C34" t="str">
            <v>T&amp;D-SOMERSWORTH PLANT</v>
          </cell>
        </row>
        <row r="35">
          <cell r="B35" t="str">
            <v>ADMIN -IUSA GE SALESCO (RBI)</v>
          </cell>
          <cell r="C35" t="str">
            <v>T&amp;D-IUSA</v>
          </cell>
        </row>
        <row r="36">
          <cell r="B36" t="str">
            <v>IUSA ELIMINATIONS (RIE)</v>
          </cell>
          <cell r="C36" t="str">
            <v>T&amp;D-IUSA</v>
          </cell>
        </row>
        <row r="37">
          <cell r="B37" t="str">
            <v>TECH -METERS TECH MGT (RTS)</v>
          </cell>
          <cell r="C37" t="str">
            <v>T&amp;D-SOMERSWORTH PLANT</v>
          </cell>
        </row>
        <row r="38">
          <cell r="B38" t="str">
            <v>CANADA-METER-ADMIN-METER</v>
          </cell>
          <cell r="C38" t="str">
            <v>T&amp;D-QUEBEC CITY PLANT</v>
          </cell>
        </row>
        <row r="39">
          <cell r="B39" t="str">
            <v>PHILLIPPINES-GEPMICI-ADMIN-METER</v>
          </cell>
          <cell r="C39" t="str">
            <v>T&amp;D-GEPMICI</v>
          </cell>
        </row>
        <row r="40">
          <cell r="B40" t="str">
            <v>ITI FLORIDA-ADMIN-METER</v>
          </cell>
          <cell r="C40" t="str">
            <v>T&amp;D-ITI</v>
          </cell>
        </row>
        <row r="41">
          <cell r="B41" t="str">
            <v>COMM BAL SHT -SLS/COS (RUS)</v>
          </cell>
          <cell r="C41" t="str">
            <v>T&amp;D-SHREVEPORT PLANT</v>
          </cell>
        </row>
        <row r="42">
          <cell r="B42" t="str">
            <v>CONSOL SPECIALTY BREAKERS (RSC</v>
          </cell>
          <cell r="C42" t="str">
            <v>N/A</v>
          </cell>
        </row>
        <row r="43">
          <cell r="B43" t="str">
            <v>SPECIALTY BREAKERS OPS (RSP)</v>
          </cell>
          <cell r="C43" t="str">
            <v>N/A</v>
          </cell>
        </row>
        <row r="44">
          <cell r="B44" t="str">
            <v>TRANS CONSOL OPS (RGC)</v>
          </cell>
          <cell r="C44" t="str">
            <v>T&amp;D-FT EDWARD PLANT</v>
          </cell>
        </row>
        <row r="45">
          <cell r="B45" t="str">
            <v>BAYAMON ARRESTER (R35)</v>
          </cell>
          <cell r="C45" t="str">
            <v>T&amp;D-BAYAMON HQ</v>
          </cell>
        </row>
        <row r="46">
          <cell r="B46" t="str">
            <v>TRANSMISSION OPS (RGE)</v>
          </cell>
          <cell r="C46" t="str">
            <v>T&amp;D-FT EDWARD PLANT</v>
          </cell>
        </row>
        <row r="47">
          <cell r="B47" t="str">
            <v>CAPACITORS TECH MGT (RTE)</v>
          </cell>
          <cell r="C47" t="str">
            <v>T&amp;D-FT EDWARD PLANT</v>
          </cell>
        </row>
        <row r="48">
          <cell r="B48" t="str">
            <v>DIST TRANS C/L RESIDENT (RQC)</v>
          </cell>
          <cell r="C48" t="str">
            <v>N/A</v>
          </cell>
        </row>
        <row r="49">
          <cell r="B49" t="str">
            <v>MEDIUM TRANSFORMER OPS (RLG)</v>
          </cell>
          <cell r="C49" t="str">
            <v>N/A</v>
          </cell>
        </row>
        <row r="50">
          <cell r="B50" t="str">
            <v>BREAKERS TECH MANAGEMENT (RTP)</v>
          </cell>
          <cell r="C50" t="str">
            <v>N/A</v>
          </cell>
        </row>
        <row r="51">
          <cell r="B51" t="str">
            <v>MKTG -PROLEC PARENT (RYP)</v>
          </cell>
          <cell r="C51" t="str">
            <v>T&amp;D-PROLEC</v>
          </cell>
        </row>
        <row r="52">
          <cell r="B52" t="str">
            <v>PROLEC TECH MGMT (RTV)</v>
          </cell>
          <cell r="C52" t="str">
            <v>T&amp;D-PROLEC</v>
          </cell>
        </row>
        <row r="53">
          <cell r="B53" t="str">
            <v>ADMIN -PWR DELIVERY OPS (RJS)</v>
          </cell>
          <cell r="C53" t="str">
            <v>T&amp;D-HVBI</v>
          </cell>
        </row>
        <row r="54">
          <cell r="B54" t="str">
            <v>CONSOL (R24) INTERCO -W/I PEB</v>
          </cell>
          <cell r="C54" t="str">
            <v>PEB HQ</v>
          </cell>
        </row>
        <row r="55">
          <cell r="B55" t="str">
            <v>POWER EQUIPMENT ADMIN (R15)</v>
          </cell>
          <cell r="C55" t="str">
            <v>PEB HQ</v>
          </cell>
        </row>
        <row r="56">
          <cell r="B56" t="str">
            <v>GE CARIBE PRODUCTS PEB DOMESTIC(R83)</v>
          </cell>
          <cell r="C56" t="str">
            <v>PEB HQ</v>
          </cell>
        </row>
        <row r="57">
          <cell r="B57" t="str">
            <v>DIST TRANSFORMER (RQH)</v>
          </cell>
          <cell r="C57" t="str">
            <v>N/A</v>
          </cell>
        </row>
        <row r="58">
          <cell r="B58" t="str">
            <v>DIST TRANS C/L COMPONENT (RCC)</v>
          </cell>
          <cell r="C58" t="str">
            <v>N/A</v>
          </cell>
        </row>
        <row r="59">
          <cell r="B59" t="str">
            <v>FUSE BUSINESS (R34)</v>
          </cell>
          <cell r="C59" t="str">
            <v>N/A</v>
          </cell>
        </row>
        <row r="60">
          <cell r="B60" t="str">
            <v>VEGA BAJA (R56)</v>
          </cell>
          <cell r="C60" t="str">
            <v>PS&amp;C-VEGA BAJA PLANT</v>
          </cell>
        </row>
        <row r="61">
          <cell r="B61" t="str">
            <v>PWR BREAK BANKING ADMIN (RH6)</v>
          </cell>
          <cell r="C61" t="str">
            <v>PS&amp;C-VEGA BAJA PLANT</v>
          </cell>
        </row>
        <row r="62">
          <cell r="B62" t="str">
            <v>ADMIN-ACT-PEB(RAC)</v>
          </cell>
          <cell r="C62" t="str">
            <v>PS&amp;C-GE ACT - PS&amp;C</v>
          </cell>
        </row>
        <row r="63">
          <cell r="B63" t="str">
            <v>ZENITH CONTROLS -ADMIN -PEB</v>
          </cell>
          <cell r="C63" t="str">
            <v>PS&amp;C-ZENITH PLANT and PS&amp;C HQ</v>
          </cell>
        </row>
        <row r="64">
          <cell r="B64" t="str">
            <v>CJV- AFF- BLS SHANGHAI GE BREAKERS -PEB(RCJ)</v>
          </cell>
          <cell r="C64" t="str">
            <v>SGD BUSINESS-CJV/EJV Shanghai</v>
          </cell>
        </row>
        <row r="65">
          <cell r="B65" t="str">
            <v>EJV- AFF- ELIMS -SHANGHAI GE BREAKERS -PEB</v>
          </cell>
          <cell r="C65" t="str">
            <v>SGD BUSINESS-CJV/EJV Shanghai</v>
          </cell>
        </row>
        <row r="66">
          <cell r="B66" t="str">
            <v>EJV - AFF</v>
          </cell>
          <cell r="C66" t="str">
            <v>SGD BUSINESS-CJV/EJV Shanghai</v>
          </cell>
        </row>
        <row r="67">
          <cell r="B67" t="str">
            <v>CANADA   (R60)</v>
          </cell>
          <cell r="C67" t="str">
            <v>CANADA AFFILIATE-CANADA SALES FORCE</v>
          </cell>
        </row>
      </sheetData>
      <sheetData sheetId="15" refreshError="1">
        <row r="2">
          <cell r="B2" t="str">
            <v>300R13</v>
          </cell>
          <cell r="C2" t="str">
            <v>PEB</v>
          </cell>
        </row>
        <row r="3">
          <cell r="B3" t="str">
            <v>300R14</v>
          </cell>
          <cell r="C3" t="str">
            <v>Components</v>
          </cell>
        </row>
        <row r="4">
          <cell r="B4" t="str">
            <v>100R15</v>
          </cell>
          <cell r="C4" t="str">
            <v>PEB</v>
          </cell>
        </row>
        <row r="5">
          <cell r="B5" t="str">
            <v>100R16</v>
          </cell>
          <cell r="C5" t="str">
            <v>Components</v>
          </cell>
        </row>
        <row r="6">
          <cell r="B6" t="str">
            <v>300R21</v>
          </cell>
          <cell r="C6" t="str">
            <v>Components</v>
          </cell>
        </row>
        <row r="7">
          <cell r="B7" t="str">
            <v>300R24</v>
          </cell>
          <cell r="C7" t="str">
            <v>PEB</v>
          </cell>
        </row>
        <row r="8">
          <cell r="B8" t="str">
            <v>300R25</v>
          </cell>
          <cell r="C8" t="str">
            <v>Components</v>
          </cell>
        </row>
        <row r="9">
          <cell r="B9" t="str">
            <v>200R34</v>
          </cell>
          <cell r="C9" t="str">
            <v>PEB</v>
          </cell>
        </row>
        <row r="10">
          <cell r="B10" t="str">
            <v>200R35</v>
          </cell>
          <cell r="C10" t="str">
            <v>PEB</v>
          </cell>
        </row>
        <row r="11">
          <cell r="B11" t="str">
            <v>200R38</v>
          </cell>
          <cell r="C11" t="str">
            <v>Components</v>
          </cell>
        </row>
        <row r="12">
          <cell r="B12" t="str">
            <v>200R50</v>
          </cell>
          <cell r="C12" t="str">
            <v>Components</v>
          </cell>
        </row>
        <row r="13">
          <cell r="B13" t="str">
            <v>200R51</v>
          </cell>
          <cell r="C13" t="str">
            <v>Components</v>
          </cell>
        </row>
        <row r="14">
          <cell r="B14" t="str">
            <v>200R52</v>
          </cell>
          <cell r="C14" t="str">
            <v>Components</v>
          </cell>
        </row>
        <row r="15">
          <cell r="B15" t="str">
            <v>200R53</v>
          </cell>
          <cell r="C15" t="str">
            <v>Components</v>
          </cell>
        </row>
        <row r="16">
          <cell r="B16" t="str">
            <v>200R54</v>
          </cell>
          <cell r="C16" t="str">
            <v>Components</v>
          </cell>
        </row>
        <row r="17">
          <cell r="B17" t="str">
            <v>200R55</v>
          </cell>
          <cell r="C17" t="str">
            <v>Components</v>
          </cell>
        </row>
        <row r="18">
          <cell r="B18" t="str">
            <v>200R56</v>
          </cell>
          <cell r="C18" t="str">
            <v>PEB</v>
          </cell>
        </row>
        <row r="19">
          <cell r="B19" t="str">
            <v>200R57</v>
          </cell>
          <cell r="C19" t="str">
            <v>Components</v>
          </cell>
        </row>
        <row r="20">
          <cell r="B20" t="str">
            <v>200R58</v>
          </cell>
          <cell r="C20" t="str">
            <v>Components</v>
          </cell>
        </row>
        <row r="21">
          <cell r="B21" t="str">
            <v>300R5A</v>
          </cell>
          <cell r="C21" t="str">
            <v>Components</v>
          </cell>
        </row>
        <row r="22">
          <cell r="B22" t="str">
            <v>300R5C</v>
          </cell>
          <cell r="C22" t="str">
            <v>Components</v>
          </cell>
        </row>
        <row r="23">
          <cell r="B23" t="str">
            <v>200R5H</v>
          </cell>
          <cell r="C23" t="str">
            <v>Components</v>
          </cell>
        </row>
        <row r="24">
          <cell r="B24" t="str">
            <v>300R5J</v>
          </cell>
          <cell r="C24" t="str">
            <v>Components</v>
          </cell>
        </row>
        <row r="25">
          <cell r="B25" t="str">
            <v>400R60</v>
          </cell>
          <cell r="C25" t="str">
            <v>PEB</v>
          </cell>
        </row>
        <row r="26">
          <cell r="B26" t="str">
            <v>200R62</v>
          </cell>
          <cell r="C26" t="str">
            <v>Components</v>
          </cell>
        </row>
        <row r="27">
          <cell r="B27" t="str">
            <v>400R63</v>
          </cell>
          <cell r="C27" t="str">
            <v>Components</v>
          </cell>
        </row>
        <row r="28">
          <cell r="B28" t="str">
            <v>200R70</v>
          </cell>
          <cell r="C28" t="str">
            <v>Components</v>
          </cell>
        </row>
        <row r="29">
          <cell r="B29" t="str">
            <v>200R71</v>
          </cell>
          <cell r="C29" t="str">
            <v>Components</v>
          </cell>
        </row>
        <row r="30">
          <cell r="B30" t="str">
            <v>200R72</v>
          </cell>
          <cell r="C30" t="str">
            <v>Components</v>
          </cell>
        </row>
        <row r="31">
          <cell r="B31" t="str">
            <v>200R74</v>
          </cell>
          <cell r="C31" t="str">
            <v>PEB</v>
          </cell>
        </row>
        <row r="32">
          <cell r="B32" t="str">
            <v>200R75</v>
          </cell>
          <cell r="C32" t="str">
            <v>Components</v>
          </cell>
        </row>
        <row r="33">
          <cell r="B33" t="str">
            <v>200R78</v>
          </cell>
          <cell r="C33" t="str">
            <v>Components</v>
          </cell>
        </row>
        <row r="34">
          <cell r="B34" t="str">
            <v>200R79</v>
          </cell>
          <cell r="C34" t="str">
            <v>PEB</v>
          </cell>
        </row>
        <row r="35">
          <cell r="B35" t="str">
            <v>200R81</v>
          </cell>
          <cell r="C35" t="str">
            <v>Components</v>
          </cell>
        </row>
        <row r="36">
          <cell r="B36" t="str">
            <v>200R83</v>
          </cell>
          <cell r="C36" t="str">
            <v>PEB</v>
          </cell>
        </row>
        <row r="37">
          <cell r="B37" t="str">
            <v>200R85</v>
          </cell>
          <cell r="C37" t="str">
            <v>Components</v>
          </cell>
        </row>
        <row r="38">
          <cell r="B38" t="str">
            <v>200R9W</v>
          </cell>
          <cell r="C38" t="str">
            <v>Components</v>
          </cell>
        </row>
        <row r="39">
          <cell r="B39" t="str">
            <v>200RAC</v>
          </cell>
          <cell r="C39" t="str">
            <v>PEB</v>
          </cell>
        </row>
        <row r="40">
          <cell r="B40" t="str">
            <v>300RCC</v>
          </cell>
          <cell r="C40" t="str">
            <v>PEB</v>
          </cell>
        </row>
        <row r="41">
          <cell r="B41" t="str">
            <v>200RCJ</v>
          </cell>
          <cell r="C41" t="str">
            <v>PEB</v>
          </cell>
        </row>
        <row r="42">
          <cell r="B42" t="str">
            <v>200RCS</v>
          </cell>
          <cell r="C42" t="str">
            <v>Components</v>
          </cell>
        </row>
        <row r="43">
          <cell r="B43" t="str">
            <v>200REJ</v>
          </cell>
          <cell r="C43" t="str">
            <v>PEB</v>
          </cell>
        </row>
        <row r="44">
          <cell r="B44" t="str">
            <v>200REM</v>
          </cell>
          <cell r="C44" t="str">
            <v>PEB</v>
          </cell>
        </row>
        <row r="45">
          <cell r="B45" t="str">
            <v>400RGB</v>
          </cell>
          <cell r="C45" t="str">
            <v>PEB</v>
          </cell>
        </row>
        <row r="46">
          <cell r="B46" t="str">
            <v>300RGC</v>
          </cell>
          <cell r="C46" t="str">
            <v>PEB</v>
          </cell>
        </row>
        <row r="47">
          <cell r="B47" t="str">
            <v>100RGE</v>
          </cell>
          <cell r="C47" t="str">
            <v>PEB</v>
          </cell>
        </row>
        <row r="48">
          <cell r="B48" t="str">
            <v>200RH0</v>
          </cell>
          <cell r="C48" t="str">
            <v>Components</v>
          </cell>
        </row>
        <row r="49">
          <cell r="B49" t="str">
            <v>200RH4</v>
          </cell>
          <cell r="C49" t="str">
            <v>Components</v>
          </cell>
        </row>
        <row r="50">
          <cell r="B50" t="str">
            <v>200RH6</v>
          </cell>
          <cell r="C50" t="str">
            <v>PEB</v>
          </cell>
        </row>
        <row r="51">
          <cell r="B51" t="str">
            <v>100RJS</v>
          </cell>
          <cell r="C51" t="str">
            <v>PEB</v>
          </cell>
        </row>
        <row r="52">
          <cell r="B52" t="str">
            <v>100RLG</v>
          </cell>
          <cell r="C52" t="str">
            <v>PEB</v>
          </cell>
        </row>
        <row r="53">
          <cell r="B53" t="str">
            <v>300RQC</v>
          </cell>
          <cell r="C53" t="str">
            <v>PEB</v>
          </cell>
        </row>
        <row r="54">
          <cell r="B54" t="str">
            <v>100RQH</v>
          </cell>
          <cell r="C54" t="str">
            <v>PEB</v>
          </cell>
        </row>
        <row r="55">
          <cell r="B55" t="str">
            <v>300RSC</v>
          </cell>
          <cell r="C55" t="str">
            <v>PEB</v>
          </cell>
        </row>
        <row r="56">
          <cell r="B56" t="str">
            <v>100RSP</v>
          </cell>
          <cell r="C56" t="str">
            <v>PEB</v>
          </cell>
        </row>
        <row r="57">
          <cell r="B57" t="str">
            <v>200RTE</v>
          </cell>
          <cell r="C57" t="str">
            <v>PEB</v>
          </cell>
        </row>
        <row r="58">
          <cell r="B58" t="str">
            <v>200RTP</v>
          </cell>
          <cell r="C58" t="str">
            <v>PEB</v>
          </cell>
        </row>
        <row r="59">
          <cell r="B59" t="str">
            <v>200RTV</v>
          </cell>
          <cell r="C59" t="str">
            <v>PEB</v>
          </cell>
        </row>
        <row r="60">
          <cell r="B60" t="str">
            <v>100RUS</v>
          </cell>
          <cell r="C60" t="str">
            <v>PEB</v>
          </cell>
        </row>
        <row r="61">
          <cell r="B61" t="str">
            <v>100RW6</v>
          </cell>
          <cell r="C61" t="str">
            <v>Components</v>
          </cell>
        </row>
        <row r="62">
          <cell r="B62" t="str">
            <v>200RXA</v>
          </cell>
          <cell r="C62" t="str">
            <v>PEB</v>
          </cell>
        </row>
        <row r="63">
          <cell r="B63" t="str">
            <v>100RYP</v>
          </cell>
          <cell r="C63" t="str">
            <v>PEB</v>
          </cell>
        </row>
        <row r="64">
          <cell r="B64" t="str">
            <v>200RZC</v>
          </cell>
          <cell r="C64" t="str">
            <v>PEB</v>
          </cell>
        </row>
        <row r="65">
          <cell r="B65" t="str">
            <v>100RBS</v>
          </cell>
          <cell r="C65" t="str">
            <v>PEB-Meters</v>
          </cell>
        </row>
        <row r="66">
          <cell r="B66" t="str">
            <v>200R30</v>
          </cell>
          <cell r="C66" t="str">
            <v>PEB-Meters</v>
          </cell>
        </row>
        <row r="67">
          <cell r="B67" t="str">
            <v>200RBF</v>
          </cell>
          <cell r="C67" t="str">
            <v>PEB-Meters</v>
          </cell>
        </row>
        <row r="68">
          <cell r="B68" t="str">
            <v>200RBI</v>
          </cell>
          <cell r="C68" t="str">
            <v>PEB-Meters</v>
          </cell>
        </row>
        <row r="69">
          <cell r="B69" t="str">
            <v>200RBP</v>
          </cell>
          <cell r="C69" t="str">
            <v>PEB-Meters</v>
          </cell>
        </row>
        <row r="70">
          <cell r="B70" t="str">
            <v>200RTS</v>
          </cell>
          <cell r="C70" t="str">
            <v>PEB-Meters</v>
          </cell>
        </row>
        <row r="71">
          <cell r="B71" t="str">
            <v>300R31</v>
          </cell>
          <cell r="C71" t="str">
            <v>PEB-Meters</v>
          </cell>
        </row>
        <row r="72">
          <cell r="B72" t="str">
            <v>300RBE</v>
          </cell>
          <cell r="C72" t="str">
            <v>PEB-Meters</v>
          </cell>
        </row>
        <row r="73">
          <cell r="B73" t="str">
            <v>300RCE</v>
          </cell>
          <cell r="C73" t="str">
            <v>PEB-Meters</v>
          </cell>
        </row>
        <row r="74">
          <cell r="B74" t="str">
            <v>300RIE</v>
          </cell>
          <cell r="C74" t="str">
            <v>PEB-Meters</v>
          </cell>
        </row>
        <row r="75">
          <cell r="B75" t="str">
            <v>300RPE</v>
          </cell>
          <cell r="C75" t="str">
            <v>PEB-Meters</v>
          </cell>
        </row>
        <row r="76">
          <cell r="B76" t="str">
            <v>400RBM</v>
          </cell>
          <cell r="C76" t="str">
            <v>PEB-Meters</v>
          </cell>
        </row>
      </sheetData>
      <sheetData sheetId="16" refreshError="1">
        <row r="5">
          <cell r="B5" t="str">
            <v>400R63</v>
          </cell>
          <cell r="C5" t="str">
            <v>BRAZIL INTL</v>
          </cell>
          <cell r="D5" t="str">
            <v>AFFILIATES-BRAZIL AFFILIATE</v>
          </cell>
          <cell r="E5">
            <v>15576000</v>
          </cell>
        </row>
        <row r="6">
          <cell r="B6" t="str">
            <v>200R70</v>
          </cell>
          <cell r="C6" t="str">
            <v>CYPRUS (MIDEAST)</v>
          </cell>
          <cell r="D6" t="str">
            <v>AFFILIATES-GE FUJI AFFILIATE</v>
          </cell>
          <cell r="E6">
            <v>6773000</v>
          </cell>
        </row>
        <row r="7">
          <cell r="B7" t="str">
            <v>200R57</v>
          </cell>
          <cell r="C7" t="str">
            <v>GE CONTROLS PTE, INC</v>
          </cell>
          <cell r="D7" t="str">
            <v>AFFILIATES-SINGAPORE AFFILIATE</v>
          </cell>
          <cell r="E7">
            <v>7505767.6599999992</v>
          </cell>
        </row>
        <row r="8">
          <cell r="B8" t="str">
            <v>400R60</v>
          </cell>
          <cell r="C8" t="str">
            <v>ED &amp; C CANADA</v>
          </cell>
          <cell r="D8" t="str">
            <v>CANADA AFFILIATE-CANADA SALES FORCE</v>
          </cell>
          <cell r="E8">
            <v>12685031.92</v>
          </cell>
        </row>
        <row r="9">
          <cell r="B9" t="str">
            <v>100RW6</v>
          </cell>
          <cell r="C9" t="str">
            <v>TOTAL LIGHTING CONTROL -WARWICK</v>
          </cell>
          <cell r="D9" t="str">
            <v>CONTROLS/TLC -BLOOMINGTON, PLANT</v>
          </cell>
          <cell r="E9">
            <v>3148113.25</v>
          </cell>
        </row>
        <row r="10">
          <cell r="B10" t="str">
            <v>200R54</v>
          </cell>
          <cell r="C10" t="str">
            <v>CONTROLS-MANUFACTURING</v>
          </cell>
          <cell r="D10" t="str">
            <v>CONTROLS/TLC -VEGA ALTA PLANT</v>
          </cell>
          <cell r="E10">
            <v>12108609.660000002</v>
          </cell>
        </row>
        <row r="11">
          <cell r="B11" t="str">
            <v>200R9W</v>
          </cell>
          <cell r="C11" t="str">
            <v>TOTAL LIGHTING CONTROL -PUERTO RICO</v>
          </cell>
          <cell r="D11" t="str">
            <v>CONTROLS/TLC -VEGA ALTA PLANT</v>
          </cell>
          <cell r="E11">
            <v>74391.73</v>
          </cell>
        </row>
        <row r="12">
          <cell r="B12" t="str">
            <v>200R81</v>
          </cell>
          <cell r="C12" t="str">
            <v>MIDWEST ELECTRIC</v>
          </cell>
          <cell r="D12" t="str">
            <v>ENCLOSURES-MIDWEST ELECTRIC</v>
          </cell>
          <cell r="E12">
            <v>8524866.4000000004</v>
          </cell>
        </row>
        <row r="13">
          <cell r="B13" t="str">
            <v>200RCS</v>
          </cell>
          <cell r="C13" t="str">
            <v>SALTILLO-MEXICAN LEDGER</v>
          </cell>
          <cell r="D13" t="str">
            <v>ENCLOSURES-SALTILLO PLANT</v>
          </cell>
          <cell r="E13">
            <v>14345509.530000001</v>
          </cell>
        </row>
        <row r="14">
          <cell r="B14" t="str">
            <v>200REM</v>
          </cell>
          <cell r="C14" t="str">
            <v>GE ELECTRICAL DISTRIBUTION EQUIP S.A.DE C.V.</v>
          </cell>
          <cell r="D14" t="str">
            <v>EQUIPMENT-MONTERREY PLANT</v>
          </cell>
          <cell r="E14">
            <v>3018836.16</v>
          </cell>
        </row>
        <row r="15">
          <cell r="B15" t="str">
            <v>300R5C</v>
          </cell>
          <cell r="C15" t="str">
            <v>CARIBE GE GROUP INC CONSOLIDATION</v>
          </cell>
          <cell r="D15" t="str">
            <v>Missing</v>
          </cell>
          <cell r="E15">
            <v>0</v>
          </cell>
        </row>
        <row r="16">
          <cell r="B16" t="str">
            <v>300R5J</v>
          </cell>
          <cell r="C16" t="str">
            <v>PUERTO RICO COMP OPS W/I POLE</v>
          </cell>
          <cell r="D16" t="str">
            <v>Missing</v>
          </cell>
          <cell r="E16">
            <v>0</v>
          </cell>
        </row>
        <row r="17">
          <cell r="B17" t="str">
            <v>200R62</v>
          </cell>
          <cell r="C17" t="str">
            <v>PRODUCTOS DE CONTROL</v>
          </cell>
          <cell r="D17" t="str">
            <v>NOGALES-NOGALES PLANT</v>
          </cell>
          <cell r="E17">
            <v>2179131.4</v>
          </cell>
        </row>
        <row r="18">
          <cell r="B18" t="str">
            <v>100R15</v>
          </cell>
          <cell r="C18" t="str">
            <v>ED&amp;C PARENT-POWER EQUIPMENT OPERATIONS</v>
          </cell>
          <cell r="D18" t="str">
            <v>PEB HQ</v>
          </cell>
          <cell r="E18">
            <v>250155823.74000004</v>
          </cell>
        </row>
        <row r="19">
          <cell r="B19" t="str">
            <v>200R83</v>
          </cell>
          <cell r="C19" t="str">
            <v>US GE PRODUCTS-PEB</v>
          </cell>
          <cell r="D19" t="str">
            <v>PEB HQ</v>
          </cell>
          <cell r="E19">
            <v>23624720.530000001</v>
          </cell>
        </row>
        <row r="20">
          <cell r="B20" t="str">
            <v>300R24</v>
          </cell>
          <cell r="C20" t="str">
            <v>PWR EQUIP INTERCO W/I POLE</v>
          </cell>
          <cell r="D20" t="str">
            <v>PEB HQ</v>
          </cell>
          <cell r="E20">
            <v>-214937328.92000002</v>
          </cell>
        </row>
        <row r="21">
          <cell r="B21" t="str">
            <v>100R16</v>
          </cell>
          <cell r="C21" t="str">
            <v>ED&amp;C PARENT-COMPONENTS OPERATION</v>
          </cell>
          <cell r="D21" t="str">
            <v>PLAINVILLE HQ</v>
          </cell>
          <cell r="E21">
            <v>-735712796.73000014</v>
          </cell>
        </row>
        <row r="22">
          <cell r="B22" t="str">
            <v>300R21</v>
          </cell>
          <cell r="C22" t="str">
            <v>GE CAPITAL INVESTMENT CONSOLIDATION</v>
          </cell>
          <cell r="D22" t="str">
            <v>PLAINVILLE HQ</v>
          </cell>
          <cell r="E22">
            <v>245400000</v>
          </cell>
        </row>
        <row r="23">
          <cell r="B23" t="str">
            <v>300R25</v>
          </cell>
          <cell r="C23" t="str">
            <v>COMP OPS INTERCO W/I POLE</v>
          </cell>
          <cell r="D23" t="str">
            <v>PLAINVILLE HQ</v>
          </cell>
          <cell r="E23">
            <v>-1238985483.77</v>
          </cell>
        </row>
        <row r="24">
          <cell r="B24" t="str">
            <v>200R38</v>
          </cell>
          <cell r="C24" t="str">
            <v>DE COMPONENT ANASCO</v>
          </cell>
          <cell r="D24" t="str">
            <v>PR COMPONENTS-ANASCO PLANT</v>
          </cell>
          <cell r="E24">
            <v>1395174.82</v>
          </cell>
        </row>
        <row r="25">
          <cell r="B25" t="str">
            <v>200R51</v>
          </cell>
          <cell r="C25" t="str">
            <v>CARIBE GE PLATING INC</v>
          </cell>
          <cell r="D25" t="str">
            <v>PR COMPONENTS-ARECIBO Plant and Plating Operation</v>
          </cell>
          <cell r="E25">
            <v>5215990.43</v>
          </cell>
        </row>
        <row r="26">
          <cell r="B26" t="str">
            <v>200R50</v>
          </cell>
          <cell r="C26" t="str">
            <v>CARIBE GE PRODUCTS INC</v>
          </cell>
          <cell r="D26" t="str">
            <v>PR COMPONENTS-BAYAMON HQ</v>
          </cell>
          <cell r="E26">
            <v>994232574.88000011</v>
          </cell>
        </row>
        <row r="27">
          <cell r="B27" t="str">
            <v>200R52</v>
          </cell>
          <cell r="C27" t="str">
            <v>GE RESIDENTIAL PRODUCTS - PALMER</v>
          </cell>
          <cell r="D27" t="str">
            <v>PR COMPONENTS-BAYAMON HQ</v>
          </cell>
          <cell r="E27">
            <v>2832472.13</v>
          </cell>
        </row>
        <row r="28">
          <cell r="B28" t="str">
            <v>200R53</v>
          </cell>
          <cell r="C28" t="str">
            <v>CARIBE GE PRODUCTS INC - TREASURY</v>
          </cell>
          <cell r="D28" t="str">
            <v>PR COMPONENTS-BAYAMON HQ</v>
          </cell>
          <cell r="E28">
            <v>3069693.09</v>
          </cell>
        </row>
        <row r="29">
          <cell r="B29" t="str">
            <v>200R5H</v>
          </cell>
          <cell r="C29" t="str">
            <v>CARIBE GE INTERNATIONAL SYNDICATE ADMINISTRATION</v>
          </cell>
          <cell r="D29" t="str">
            <v>PR COMPONENTS-BAYAMON HQ</v>
          </cell>
          <cell r="E29">
            <v>217291.38</v>
          </cell>
        </row>
        <row r="30">
          <cell r="B30" t="str">
            <v>200RH0</v>
          </cell>
          <cell r="C30" t="str">
            <v>CARIBE GE INTL METERS CORP. - BANKING</v>
          </cell>
          <cell r="D30" t="str">
            <v>PR COMPONENTS-BAYAMON HQ</v>
          </cell>
          <cell r="E30">
            <v>739541705.28999996</v>
          </cell>
        </row>
        <row r="31">
          <cell r="B31" t="str">
            <v>200RH4</v>
          </cell>
          <cell r="C31" t="str">
            <v>CARIBE GE INTL CONTROLS CORP. - BANKING</v>
          </cell>
          <cell r="D31" t="str">
            <v>PR COMPONENTS-BAYAMON HQ</v>
          </cell>
          <cell r="E31">
            <v>200105333.98000002</v>
          </cell>
        </row>
        <row r="32">
          <cell r="B32" t="str">
            <v>300R5A</v>
          </cell>
          <cell r="C32" t="str">
            <v>ED&amp;C CARIBE GE CONSOLIDATION</v>
          </cell>
          <cell r="D32" t="str">
            <v>PR COMPONENTS-BAYAMON HQ</v>
          </cell>
          <cell r="E32">
            <v>-5653014.9399999995</v>
          </cell>
        </row>
        <row r="33">
          <cell r="B33" t="str">
            <v>200R55</v>
          </cell>
          <cell r="C33" t="str">
            <v>CARIBE GE INTERNATIONAL METERS(FORMER DISTRIBUTION COMPONENTS INC)</v>
          </cell>
          <cell r="D33" t="str">
            <v>PR COMPONENTS-SAN GERMAN PLANT</v>
          </cell>
          <cell r="E33">
            <v>43532733.319999993</v>
          </cell>
        </row>
        <row r="34">
          <cell r="B34" t="str">
            <v>200R58</v>
          </cell>
          <cell r="C34" t="str">
            <v>CARIBE GE FABRICATION INC</v>
          </cell>
          <cell r="D34" t="str">
            <v>PR COMPONENTS-VEGA ALTA PLANT</v>
          </cell>
          <cell r="E34">
            <v>6349093.8999999966</v>
          </cell>
        </row>
        <row r="35">
          <cell r="B35" t="str">
            <v>200RAC</v>
          </cell>
          <cell r="C35" t="str">
            <v>ACT</v>
          </cell>
          <cell r="D35" t="str">
            <v>PS&amp;C-GE ACT - PS&amp;C</v>
          </cell>
          <cell r="E35">
            <v>75842442.170000002</v>
          </cell>
        </row>
        <row r="36">
          <cell r="B36" t="str">
            <v>200R56</v>
          </cell>
          <cell r="C36" t="str">
            <v>POWER BREAKERS-MNUFACTURING</v>
          </cell>
          <cell r="D36" t="str">
            <v>PS&amp;C-VEGA BAJA PLANT</v>
          </cell>
          <cell r="E36">
            <v>10434745.52</v>
          </cell>
        </row>
        <row r="37">
          <cell r="B37" t="str">
            <v>200RH6</v>
          </cell>
          <cell r="C37" t="str">
            <v>CARIBE GE INTL POWER BREAKERS CORP-BANKING</v>
          </cell>
          <cell r="D37" t="str">
            <v>PS&amp;C-VEGA BAJA PLANT</v>
          </cell>
          <cell r="E37">
            <v>103855026.40000001</v>
          </cell>
        </row>
        <row r="38">
          <cell r="B38" t="str">
            <v>200RZC</v>
          </cell>
          <cell r="C38" t="str">
            <v>GE ZENITH CONTROL</v>
          </cell>
          <cell r="D38" t="str">
            <v>PS&amp;C-ZENITH PLANT and PS&amp;C HQ</v>
          </cell>
          <cell r="E38">
            <v>86266206.469999999</v>
          </cell>
        </row>
        <row r="39">
          <cell r="B39" t="str">
            <v>200RCJ</v>
          </cell>
          <cell r="C39" t="str">
            <v>SHANGHAI GE BREAKERS</v>
          </cell>
          <cell r="D39" t="str">
            <v>SGD BUSINESS-CJV/EJV Shanghai</v>
          </cell>
          <cell r="E39">
            <v>18144027.91</v>
          </cell>
        </row>
        <row r="40">
          <cell r="B40" t="str">
            <v>200REJ</v>
          </cell>
          <cell r="C40" t="str">
            <v>SHANGHAI GE EQUIPMENT -PEB</v>
          </cell>
          <cell r="D40" t="str">
            <v>SGD BUSINESS-CJV/EJV Shanghai</v>
          </cell>
          <cell r="E40">
            <v>59443300.769999996</v>
          </cell>
        </row>
        <row r="41">
          <cell r="B41" t="str">
            <v>300R31</v>
          </cell>
          <cell r="C41" t="str">
            <v>PR METER ELIMINATION</v>
          </cell>
          <cell r="D41" t="str">
            <v>T&amp;D-ANASCO PLANT</v>
          </cell>
          <cell r="E41">
            <v>2000000</v>
          </cell>
        </row>
        <row r="42">
          <cell r="B42" t="str">
            <v>200R35</v>
          </cell>
          <cell r="C42" t="str">
            <v>TRANSMISSIONS - PUERTO RICO</v>
          </cell>
          <cell r="D42" t="str">
            <v>T&amp;D-BAYAMON HQ</v>
          </cell>
          <cell r="E42">
            <v>21270467.420000002</v>
          </cell>
        </row>
        <row r="43">
          <cell r="B43" t="str">
            <v>100RGE</v>
          </cell>
          <cell r="C43" t="str">
            <v>PEB - TRANSMISSION SYSTEMS - PARENT</v>
          </cell>
          <cell r="D43" t="str">
            <v>T&amp;D-FT EDWARD PLANT</v>
          </cell>
          <cell r="E43">
            <v>19523823.010000009</v>
          </cell>
        </row>
        <row r="44">
          <cell r="B44" t="str">
            <v>200RTE</v>
          </cell>
          <cell r="C44" t="str">
            <v>PEB - CAPACITOR TECHNOLOGY MANAGEMENT,INC</v>
          </cell>
          <cell r="D44" t="str">
            <v>T&amp;D-FT EDWARD PLANT</v>
          </cell>
          <cell r="E44">
            <v>315000</v>
          </cell>
        </row>
        <row r="45">
          <cell r="B45" t="str">
            <v>300RGC</v>
          </cell>
          <cell r="C45" t="str">
            <v>PEB -TRANSMISSION - CONSOLIDATION LEDGER</v>
          </cell>
          <cell r="D45" t="str">
            <v>T&amp;D-FT EDWARD PLANT</v>
          </cell>
          <cell r="E45">
            <v>-4620730.26</v>
          </cell>
        </row>
        <row r="46">
          <cell r="B46" t="str">
            <v>100RJS</v>
          </cell>
          <cell r="C46" t="str">
            <v>PEB - EQUIPMENT PACKING OPERATION</v>
          </cell>
          <cell r="D46" t="str">
            <v>T&amp;D-HVBI</v>
          </cell>
          <cell r="E46">
            <v>8788778.7399999984</v>
          </cell>
        </row>
        <row r="47">
          <cell r="B47" t="str">
            <v>200RBI</v>
          </cell>
          <cell r="C47" t="str">
            <v>METER - GE IUSA  SALESCO</v>
          </cell>
          <cell r="D47" t="str">
            <v>T&amp;D-IUSA</v>
          </cell>
          <cell r="E47">
            <v>9542535</v>
          </cell>
        </row>
        <row r="48">
          <cell r="B48" t="str">
            <v>300RIE</v>
          </cell>
          <cell r="C48" t="str">
            <v>METER - GE IUSA  ELIMINATION</v>
          </cell>
          <cell r="D48" t="str">
            <v>T&amp;D-IUSA</v>
          </cell>
          <cell r="E48">
            <v>-8119349.8600000003</v>
          </cell>
        </row>
        <row r="49">
          <cell r="B49" t="str">
            <v>100RYP</v>
          </cell>
          <cell r="C49" t="str">
            <v>PEO -PARENT PROLEC GE INVESTMENT</v>
          </cell>
          <cell r="D49" t="str">
            <v>T&amp;D-PROLEC</v>
          </cell>
          <cell r="E49">
            <v>68731769.109999999</v>
          </cell>
        </row>
        <row r="50">
          <cell r="B50" t="str">
            <v>200RTV</v>
          </cell>
          <cell r="C50" t="str">
            <v>PROLEC TECHNOLOGY MANAGEMENT, INC.</v>
          </cell>
          <cell r="D50" t="str">
            <v>T&amp;D-PROLEC</v>
          </cell>
          <cell r="E50">
            <v>2864785.1</v>
          </cell>
        </row>
        <row r="51">
          <cell r="B51" t="str">
            <v>100RUS</v>
          </cell>
          <cell r="C51" t="str">
            <v>PEB - DISTRIBUTION TRANSFORMER - SHREVEPORT</v>
          </cell>
          <cell r="D51" t="str">
            <v>T&amp;D-SHREVEPORT PLANT</v>
          </cell>
          <cell r="E51">
            <v>42228988.609999999</v>
          </cell>
        </row>
        <row r="52">
          <cell r="B52" t="str">
            <v>100RBS</v>
          </cell>
          <cell r="C52" t="str">
            <v>METER OPERATION / US PARENT</v>
          </cell>
          <cell r="D52" t="str">
            <v>T&amp;D-SOMERSWORTH PLANT</v>
          </cell>
          <cell r="E52">
            <v>121953183.07000002</v>
          </cell>
        </row>
        <row r="53">
          <cell r="B53" t="str">
            <v>200R30</v>
          </cell>
          <cell r="C53" t="str">
            <v>PR METER-MANUFACTURING</v>
          </cell>
          <cell r="D53" t="str">
            <v>T&amp;D-SOMERSWORTH PLANT</v>
          </cell>
          <cell r="E53">
            <v>0</v>
          </cell>
        </row>
        <row r="54">
          <cell r="B54" t="str">
            <v>200RTS</v>
          </cell>
          <cell r="C54" t="str">
            <v>METERS TECHNOLOGY MANAGEMENT,INC</v>
          </cell>
          <cell r="D54" t="str">
            <v>T&amp;D-SOMERSWORTH PLANT</v>
          </cell>
          <cell r="E54">
            <v>1500000</v>
          </cell>
        </row>
        <row r="55">
          <cell r="B55" t="str">
            <v>300RBE</v>
          </cell>
          <cell r="C55" t="str">
            <v>METER-ITI-FLORIDA-ELIMINATION</v>
          </cell>
          <cell r="D55" t="str">
            <v>T&amp;D-SOMERSWORTH PLANT</v>
          </cell>
          <cell r="E55">
            <v>-35825555.029999994</v>
          </cell>
        </row>
        <row r="56">
          <cell r="B56" t="str">
            <v>300RCE</v>
          </cell>
          <cell r="C56" t="str">
            <v>METER CONSOLIDATION LEDG - CANADA ELIMS</v>
          </cell>
          <cell r="D56" t="str">
            <v>T&amp;D-SOMERSWORTH PLANT</v>
          </cell>
          <cell r="E56">
            <v>515703.57</v>
          </cell>
        </row>
        <row r="57">
          <cell r="B57" t="str">
            <v>300RPE</v>
          </cell>
          <cell r="C57" t="str">
            <v>METER CONSOL LEDG - PHILIPPINES ELIMS</v>
          </cell>
          <cell r="D57" t="str">
            <v>T&amp;D-SOMERSWORTH PLANT</v>
          </cell>
          <cell r="E57">
            <v>-1848434</v>
          </cell>
        </row>
        <row r="58">
          <cell r="B58" t="str">
            <v>200RBF</v>
          </cell>
          <cell r="C58" t="str">
            <v>METER-ITI-FLORIDA</v>
          </cell>
          <cell r="D58" t="str">
            <v>T&amp;D-ITI</v>
          </cell>
          <cell r="E58">
            <v>31818949.280000001</v>
          </cell>
        </row>
        <row r="59">
          <cell r="B59" t="str">
            <v>200R34</v>
          </cell>
          <cell r="C59" t="str">
            <v>CARIBE GE VIEQUES, LLC.</v>
          </cell>
          <cell r="D59" t="str">
            <v>PEB OTHER-VIEQUES PLANT</v>
          </cell>
          <cell r="E59">
            <v>1106968.3799999999</v>
          </cell>
        </row>
        <row r="60">
          <cell r="B60" t="str">
            <v>200RBP</v>
          </cell>
          <cell r="C60" t="str">
            <v>METER OPERATION PHILIPPINES</v>
          </cell>
          <cell r="D60" t="str">
            <v>T&amp;D-GEPMICI</v>
          </cell>
          <cell r="E60">
            <v>6613000</v>
          </cell>
        </row>
        <row r="61">
          <cell r="B61" t="str">
            <v>400RBM</v>
          </cell>
          <cell r="C61" t="str">
            <v>METER OPERATION CANADA</v>
          </cell>
          <cell r="D61" t="str">
            <v>T&amp;D-QUEBEC CITY PLANT</v>
          </cell>
          <cell r="E61">
            <v>4393511.66</v>
          </cell>
        </row>
        <row r="62">
          <cell r="B62" t="str">
            <v>100RLG</v>
          </cell>
          <cell r="C62" t="str">
            <v>MEDIUM TRANSFORMER</v>
          </cell>
          <cell r="D62" t="str">
            <v>T&amp;D-PEB HQ</v>
          </cell>
          <cell r="E62">
            <v>-25946.39</v>
          </cell>
        </row>
        <row r="63">
          <cell r="B63" t="str">
            <v>100RQH</v>
          </cell>
          <cell r="C63" t="str">
            <v>DISTRIBUTION TRANSFORMER - PARENT</v>
          </cell>
          <cell r="D63" t="str">
            <v>T&amp;D-PEB HQ</v>
          </cell>
          <cell r="E63">
            <v>758433.21999999741</v>
          </cell>
        </row>
        <row r="64">
          <cell r="B64" t="str">
            <v>100RSP</v>
          </cell>
          <cell r="C64" t="str">
            <v>PEB - SPECIALTY BREAKERS</v>
          </cell>
          <cell r="D64" t="str">
            <v>T&amp;D-PEB HQ</v>
          </cell>
          <cell r="E64">
            <v>3611969.0199999916</v>
          </cell>
        </row>
        <row r="65">
          <cell r="B65" t="str">
            <v>200RTP</v>
          </cell>
          <cell r="C65" t="str">
            <v>PEB - BREAKERS TECHNOLOGY MANAGEMENT,INC</v>
          </cell>
          <cell r="D65" t="str">
            <v>T&amp;D-PEB HQ</v>
          </cell>
          <cell r="E65">
            <v>906619</v>
          </cell>
        </row>
        <row r="66">
          <cell r="B66" t="str">
            <v>300RCC</v>
          </cell>
          <cell r="C66" t="str">
            <v>PEB -DISTRIBUTION TRANSFORMER - C/L COMPONENT</v>
          </cell>
          <cell r="D66" t="str">
            <v>T&amp;D-PEB HQ</v>
          </cell>
          <cell r="E66">
            <v>-519152.26</v>
          </cell>
        </row>
        <row r="67">
          <cell r="B67" t="str">
            <v>300RQC</v>
          </cell>
          <cell r="C67" t="str">
            <v>PEB - DISTRIBUTION TRANSFORMER - C/L RESIDENTAL</v>
          </cell>
          <cell r="D67" t="str">
            <v>T&amp;D-PEB HQ</v>
          </cell>
          <cell r="E67">
            <v>-12054355</v>
          </cell>
        </row>
      </sheetData>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Vol Fcst"/>
      <sheetName val="02 Exp Fcst"/>
      <sheetName val="02 Days"/>
      <sheetName val="02 Miles"/>
      <sheetName val="02 ExpBrk"/>
      <sheetName val="SpecialBoxBrk"/>
      <sheetName val="FlatBrk"/>
      <sheetName val="02Flat"/>
      <sheetName val="03Flat"/>
      <sheetName val="02SpBox"/>
      <sheetName val="03SpBx"/>
      <sheetName val="Coal Lease"/>
      <sheetName val="Ind Lease"/>
      <sheetName val="03 Fixed"/>
      <sheetName val="03Days"/>
      <sheetName val="03Miles"/>
      <sheetName val="Inflation"/>
      <sheetName val="Sheet1"/>
      <sheetName val="Service Reduction"/>
      <sheetName val="03 FixedExp"/>
      <sheetName val="02 Drivers"/>
      <sheetName val="03PD Mlg Exp"/>
      <sheetName val="Ag Lease"/>
      <sheetName val="03 CPU"/>
      <sheetName val="03 VolDist"/>
      <sheetName val="Sheet2"/>
      <sheetName val="03 Initiatives"/>
      <sheetName val="Key in M3LL"/>
      <sheetName val="Sheet3"/>
      <sheetName val="03 Exp"/>
      <sheetName val="MAA Sheet"/>
      <sheetName val="Summary 1"/>
      <sheetName val="2004 Summary 2"/>
      <sheetName val="2004 Lease Adj"/>
      <sheetName val="2004 Business Case"/>
      <sheetName val="Var to 02"/>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7">
          <cell r="D7">
            <v>216748.59992812312</v>
          </cell>
          <cell r="E7">
            <v>-34718.786233057559</v>
          </cell>
          <cell r="F7">
            <v>-87630.827268363559</v>
          </cell>
          <cell r="G7">
            <v>-29271.430677835699</v>
          </cell>
          <cell r="H7">
            <v>-30405.028453744555</v>
          </cell>
          <cell r="I7">
            <v>-115709.71346492285</v>
          </cell>
          <cell r="J7">
            <v>-28129.063983534274</v>
          </cell>
          <cell r="K7">
            <v>-54896.104780058289</v>
          </cell>
          <cell r="L7">
            <v>-1673.6846006962005</v>
          </cell>
          <cell r="M7">
            <v>517360.84374395182</v>
          </cell>
          <cell r="N7">
            <v>344294.18796421587</v>
          </cell>
          <cell r="O7">
            <v>-573626.11332587257</v>
          </cell>
          <cell r="P7">
            <v>122342.8788482052</v>
          </cell>
          <cell r="AD7">
            <v>0</v>
          </cell>
          <cell r="AR7">
            <v>0</v>
          </cell>
          <cell r="BF7">
            <v>0</v>
          </cell>
          <cell r="BH7">
            <v>11402.484762370141</v>
          </cell>
          <cell r="BI7">
            <v>10393.426408036157</v>
          </cell>
          <cell r="BJ7">
            <v>12151.100547170769</v>
          </cell>
          <cell r="BK7">
            <v>12534.993633856167</v>
          </cell>
          <cell r="BL7">
            <v>12745.30047138724</v>
          </cell>
          <cell r="BM7">
            <v>13665.756005459189</v>
          </cell>
          <cell r="BN7">
            <v>12360.840425711171</v>
          </cell>
          <cell r="BO7">
            <v>10582.397096085384</v>
          </cell>
          <cell r="BP7">
            <v>10150.51073121731</v>
          </cell>
          <cell r="BQ7">
            <v>10650.077878667958</v>
          </cell>
          <cell r="BR7">
            <v>11195.804933439085</v>
          </cell>
          <cell r="BS7">
            <v>11828.707106599431</v>
          </cell>
          <cell r="BT7">
            <v>139661.4</v>
          </cell>
          <cell r="BX7">
            <v>36876.110913615354</v>
          </cell>
          <cell r="BY7">
            <v>36876.110913615354</v>
          </cell>
          <cell r="BZ7">
            <v>36876.110913615354</v>
          </cell>
          <cell r="CA7">
            <v>36876.110913615354</v>
          </cell>
          <cell r="CB7">
            <v>57362.839198957226</v>
          </cell>
          <cell r="CC7">
            <v>57362.839198957226</v>
          </cell>
          <cell r="CD7">
            <v>57362.839198957226</v>
          </cell>
          <cell r="CE7">
            <v>57362.839198957226</v>
          </cell>
          <cell r="CF7">
            <v>57362.839198957226</v>
          </cell>
          <cell r="CG7">
            <v>57362.839198957226</v>
          </cell>
          <cell r="CH7">
            <v>491681.47884820472</v>
          </cell>
          <cell r="CV7">
            <v>0</v>
          </cell>
          <cell r="DJ7">
            <v>0</v>
          </cell>
          <cell r="DX7">
            <v>0</v>
          </cell>
          <cell r="DZ7">
            <v>-194653.88483424703</v>
          </cell>
          <cell r="EA7">
            <v>-173112.21264109371</v>
          </cell>
          <cell r="EB7">
            <v>-159658.03872914967</v>
          </cell>
          <cell r="EC7">
            <v>-147682.53522530722</v>
          </cell>
          <cell r="ED7">
            <v>-147026.43983874714</v>
          </cell>
          <cell r="EE7">
            <v>-142251.58038399741</v>
          </cell>
          <cell r="EF7">
            <v>-168852.74360820267</v>
          </cell>
          <cell r="EG7">
            <v>-168841.34107510091</v>
          </cell>
          <cell r="EH7">
            <v>-154187.03453087073</v>
          </cell>
          <cell r="EI7">
            <v>-164652.07333367335</v>
          </cell>
          <cell r="EJ7">
            <v>-178264.45616818045</v>
          </cell>
          <cell r="EK7">
            <v>-165817.65963142924</v>
          </cell>
          <cell r="EL7">
            <v>-1964999.9999999995</v>
          </cell>
        </row>
        <row r="8">
          <cell r="D8">
            <v>0</v>
          </cell>
          <cell r="E8">
            <v>19</v>
          </cell>
          <cell r="F8">
            <v>0</v>
          </cell>
          <cell r="G8">
            <v>0</v>
          </cell>
          <cell r="H8">
            <v>0</v>
          </cell>
          <cell r="I8">
            <v>0</v>
          </cell>
          <cell r="J8">
            <v>19</v>
          </cell>
          <cell r="K8">
            <v>0</v>
          </cell>
          <cell r="L8">
            <v>19</v>
          </cell>
          <cell r="M8">
            <v>0</v>
          </cell>
          <cell r="N8">
            <v>19</v>
          </cell>
          <cell r="O8">
            <v>0</v>
          </cell>
          <cell r="P8">
            <v>76</v>
          </cell>
          <cell r="AD8">
            <v>0</v>
          </cell>
          <cell r="AR8">
            <v>0</v>
          </cell>
          <cell r="BF8">
            <v>0</v>
          </cell>
          <cell r="BH8">
            <v>0</v>
          </cell>
          <cell r="BI8">
            <v>19</v>
          </cell>
          <cell r="BJ8">
            <v>0</v>
          </cell>
          <cell r="BK8">
            <v>0</v>
          </cell>
          <cell r="BL8">
            <v>0</v>
          </cell>
          <cell r="BM8">
            <v>0</v>
          </cell>
          <cell r="BN8">
            <v>19</v>
          </cell>
          <cell r="BO8">
            <v>0</v>
          </cell>
          <cell r="BP8">
            <v>19</v>
          </cell>
          <cell r="BQ8">
            <v>0</v>
          </cell>
          <cell r="BR8">
            <v>19</v>
          </cell>
          <cell r="BS8">
            <v>0</v>
          </cell>
          <cell r="BT8">
            <v>76</v>
          </cell>
          <cell r="CH8">
            <v>0</v>
          </cell>
          <cell r="CV8">
            <v>0</v>
          </cell>
          <cell r="DJ8">
            <v>0</v>
          </cell>
          <cell r="DX8">
            <v>0</v>
          </cell>
          <cell r="DZ8">
            <v>0</v>
          </cell>
          <cell r="EA8">
            <v>0</v>
          </cell>
          <cell r="EB8">
            <v>0</v>
          </cell>
          <cell r="EC8">
            <v>0</v>
          </cell>
          <cell r="ED8">
            <v>0</v>
          </cell>
          <cell r="EE8">
            <v>0</v>
          </cell>
          <cell r="EF8">
            <v>0</v>
          </cell>
          <cell r="EG8">
            <v>0</v>
          </cell>
          <cell r="EH8">
            <v>0</v>
          </cell>
          <cell r="EI8">
            <v>0</v>
          </cell>
          <cell r="EJ8">
            <v>0</v>
          </cell>
          <cell r="EK8">
            <v>0</v>
          </cell>
          <cell r="EL8">
            <v>0</v>
          </cell>
        </row>
        <row r="9">
          <cell r="D9">
            <v>5372.4</v>
          </cell>
          <cell r="E9">
            <v>12307.8</v>
          </cell>
          <cell r="F9">
            <v>6216.974928901529</v>
          </cell>
          <cell r="G9">
            <v>-1710.8250710984712</v>
          </cell>
          <cell r="H9">
            <v>-3593.0250710984715</v>
          </cell>
          <cell r="I9">
            <v>-5577.8250710984712</v>
          </cell>
          <cell r="J9">
            <v>2416.4721116246001</v>
          </cell>
          <cell r="K9">
            <v>8336.6721116246008</v>
          </cell>
          <cell r="L9">
            <v>-3705.1278883753998</v>
          </cell>
          <cell r="M9">
            <v>-2705.1278883753998</v>
          </cell>
          <cell r="N9">
            <v>72420.272111624596</v>
          </cell>
          <cell r="O9">
            <v>-34693.727888375397</v>
          </cell>
          <cell r="P9">
            <v>55084.932385353713</v>
          </cell>
          <cell r="AD9">
            <v>0</v>
          </cell>
          <cell r="AR9">
            <v>0</v>
          </cell>
          <cell r="BF9">
            <v>0</v>
          </cell>
          <cell r="BH9">
            <v>372.40000000000003</v>
          </cell>
          <cell r="BI9">
            <v>307.8</v>
          </cell>
          <cell r="BJ9">
            <v>357.20000000000005</v>
          </cell>
          <cell r="BK9">
            <v>429.40000000000003</v>
          </cell>
          <cell r="BL9">
            <v>547.20000000000005</v>
          </cell>
          <cell r="BM9">
            <v>562.4</v>
          </cell>
          <cell r="BN9">
            <v>634.6</v>
          </cell>
          <cell r="BO9">
            <v>554.80000000000007</v>
          </cell>
          <cell r="BP9">
            <v>513</v>
          </cell>
          <cell r="BQ9">
            <v>513</v>
          </cell>
          <cell r="BR9">
            <v>638.40000000000009</v>
          </cell>
          <cell r="BS9">
            <v>524.4</v>
          </cell>
          <cell r="BT9">
            <v>5954.6</v>
          </cell>
          <cell r="BX9">
            <v>-140.22507109847137</v>
          </cell>
          <cell r="BY9">
            <v>-140.22507109847137</v>
          </cell>
          <cell r="BZ9">
            <v>-140.22507109847137</v>
          </cell>
          <cell r="CA9">
            <v>-140.22507109847137</v>
          </cell>
          <cell r="CB9">
            <v>-218.12788837539992</v>
          </cell>
          <cell r="CC9">
            <v>-218.12788837539992</v>
          </cell>
          <cell r="CD9">
            <v>-218.12788837539992</v>
          </cell>
          <cell r="CE9">
            <v>-218.12788837539992</v>
          </cell>
          <cell r="CF9">
            <v>-218.12788837539992</v>
          </cell>
          <cell r="CG9">
            <v>-218.12788837539992</v>
          </cell>
          <cell r="CH9">
            <v>-1869.6676146462848</v>
          </cell>
          <cell r="CV9">
            <v>0</v>
          </cell>
          <cell r="DJ9">
            <v>0</v>
          </cell>
          <cell r="DX9">
            <v>0</v>
          </cell>
          <cell r="DZ9">
            <v>0</v>
          </cell>
          <cell r="EA9">
            <v>0</v>
          </cell>
          <cell r="EB9">
            <v>0</v>
          </cell>
          <cell r="EC9">
            <v>0</v>
          </cell>
          <cell r="ED9">
            <v>0</v>
          </cell>
          <cell r="EE9">
            <v>0</v>
          </cell>
          <cell r="EF9">
            <v>0</v>
          </cell>
          <cell r="EG9">
            <v>0</v>
          </cell>
          <cell r="EH9">
            <v>0</v>
          </cell>
          <cell r="EI9">
            <v>0</v>
          </cell>
          <cell r="EJ9">
            <v>0</v>
          </cell>
          <cell r="EK9">
            <v>0</v>
          </cell>
          <cell r="EL9">
            <v>0</v>
          </cell>
        </row>
        <row r="10">
          <cell r="D10">
            <v>222120.99992812311</v>
          </cell>
          <cell r="E10">
            <v>-22391.98623305756</v>
          </cell>
          <cell r="F10">
            <v>-81413.852339462028</v>
          </cell>
          <cell r="G10">
            <v>-30982.255748934171</v>
          </cell>
          <cell r="H10">
            <v>-33998.053524843024</v>
          </cell>
          <cell r="I10">
            <v>-121287.53853602133</v>
          </cell>
          <cell r="J10">
            <v>-25693.591871909674</v>
          </cell>
          <cell r="K10">
            <v>-46559.432668433685</v>
          </cell>
          <cell r="L10">
            <v>-5359.8124890716008</v>
          </cell>
          <cell r="M10">
            <v>514655.71585557639</v>
          </cell>
          <cell r="N10">
            <v>416733.46007584047</v>
          </cell>
          <cell r="O10">
            <v>-608319.84121424798</v>
          </cell>
          <cell r="P10">
            <v>177503.81123355892</v>
          </cell>
          <cell r="R10">
            <v>0</v>
          </cell>
          <cell r="S10">
            <v>0</v>
          </cell>
          <cell r="T10">
            <v>0</v>
          </cell>
          <cell r="U10">
            <v>0</v>
          </cell>
          <cell r="V10">
            <v>0</v>
          </cell>
          <cell r="W10">
            <v>0</v>
          </cell>
          <cell r="X10">
            <v>0</v>
          </cell>
          <cell r="Y10">
            <v>0</v>
          </cell>
          <cell r="Z10">
            <v>0</v>
          </cell>
          <cell r="AA10">
            <v>0</v>
          </cell>
          <cell r="AB10">
            <v>0</v>
          </cell>
          <cell r="AC10">
            <v>0</v>
          </cell>
          <cell r="AD10">
            <v>0</v>
          </cell>
          <cell r="AF10">
            <v>0</v>
          </cell>
          <cell r="AG10">
            <v>0</v>
          </cell>
          <cell r="AH10">
            <v>0</v>
          </cell>
          <cell r="AI10">
            <v>0</v>
          </cell>
          <cell r="AJ10">
            <v>0</v>
          </cell>
          <cell r="AK10">
            <v>0</v>
          </cell>
          <cell r="AL10">
            <v>0</v>
          </cell>
          <cell r="AM10">
            <v>0</v>
          </cell>
          <cell r="AN10">
            <v>0</v>
          </cell>
          <cell r="AO10">
            <v>0</v>
          </cell>
          <cell r="AP10">
            <v>0</v>
          </cell>
          <cell r="AQ10">
            <v>0</v>
          </cell>
          <cell r="AR10">
            <v>0</v>
          </cell>
          <cell r="AT10">
            <v>0</v>
          </cell>
          <cell r="AU10">
            <v>0</v>
          </cell>
          <cell r="AV10">
            <v>0</v>
          </cell>
          <cell r="AW10">
            <v>0</v>
          </cell>
          <cell r="AX10">
            <v>0</v>
          </cell>
          <cell r="AY10">
            <v>0</v>
          </cell>
          <cell r="AZ10">
            <v>0</v>
          </cell>
          <cell r="BA10">
            <v>0</v>
          </cell>
          <cell r="BB10">
            <v>0</v>
          </cell>
          <cell r="BC10">
            <v>0</v>
          </cell>
          <cell r="BD10">
            <v>0</v>
          </cell>
          <cell r="BE10">
            <v>0</v>
          </cell>
          <cell r="BF10">
            <v>0</v>
          </cell>
          <cell r="BH10">
            <v>11774.88476237014</v>
          </cell>
          <cell r="BI10">
            <v>10720.226408036156</v>
          </cell>
          <cell r="BJ10">
            <v>12508.300547170769</v>
          </cell>
          <cell r="BK10">
            <v>12964.393633856167</v>
          </cell>
          <cell r="BL10">
            <v>13292.50047138724</v>
          </cell>
          <cell r="BM10">
            <v>14228.156005459188</v>
          </cell>
          <cell r="BN10">
            <v>13014.440425711171</v>
          </cell>
          <cell r="BO10">
            <v>11137.197096085383</v>
          </cell>
          <cell r="BP10">
            <v>10682.51073121731</v>
          </cell>
          <cell r="BQ10">
            <v>11163.077878667958</v>
          </cell>
          <cell r="BR10">
            <v>11853.204933439085</v>
          </cell>
          <cell r="BS10">
            <v>12353.107106599431</v>
          </cell>
          <cell r="BT10">
            <v>145692</v>
          </cell>
          <cell r="BV10">
            <v>0</v>
          </cell>
          <cell r="BW10">
            <v>0</v>
          </cell>
          <cell r="BX10">
            <v>36735.88584251688</v>
          </cell>
          <cell r="BY10">
            <v>36735.88584251688</v>
          </cell>
          <cell r="BZ10">
            <v>36735.88584251688</v>
          </cell>
          <cell r="CA10">
            <v>36735.88584251688</v>
          </cell>
          <cell r="CB10">
            <v>57144.711310581828</v>
          </cell>
          <cell r="CC10">
            <v>57144.711310581828</v>
          </cell>
          <cell r="CD10">
            <v>57144.711310581828</v>
          </cell>
          <cell r="CE10">
            <v>57144.711310581828</v>
          </cell>
          <cell r="CF10">
            <v>57144.711310581828</v>
          </cell>
          <cell r="CG10">
            <v>57144.711310581828</v>
          </cell>
          <cell r="CH10">
            <v>489811.81123355846</v>
          </cell>
          <cell r="CJ10">
            <v>0</v>
          </cell>
          <cell r="CK10">
            <v>0</v>
          </cell>
          <cell r="CL10">
            <v>0</v>
          </cell>
          <cell r="CM10">
            <v>0</v>
          </cell>
          <cell r="CN10">
            <v>0</v>
          </cell>
          <cell r="CO10">
            <v>0</v>
          </cell>
          <cell r="CP10">
            <v>0</v>
          </cell>
          <cell r="CQ10">
            <v>0</v>
          </cell>
          <cell r="CR10">
            <v>0</v>
          </cell>
          <cell r="CS10">
            <v>0</v>
          </cell>
          <cell r="CT10">
            <v>0</v>
          </cell>
          <cell r="CU10">
            <v>0</v>
          </cell>
          <cell r="CV10">
            <v>0</v>
          </cell>
          <cell r="CX10">
            <v>0</v>
          </cell>
          <cell r="CY10">
            <v>0</v>
          </cell>
          <cell r="CZ10">
            <v>0</v>
          </cell>
          <cell r="DA10">
            <v>0</v>
          </cell>
          <cell r="DB10">
            <v>0</v>
          </cell>
          <cell r="DC10">
            <v>0</v>
          </cell>
          <cell r="DD10">
            <v>0</v>
          </cell>
          <cell r="DE10">
            <v>0</v>
          </cell>
          <cell r="DF10">
            <v>0</v>
          </cell>
          <cell r="DG10">
            <v>0</v>
          </cell>
          <cell r="DH10">
            <v>0</v>
          </cell>
          <cell r="DI10">
            <v>0</v>
          </cell>
          <cell r="DJ10">
            <v>0</v>
          </cell>
          <cell r="DL10">
            <v>0</v>
          </cell>
          <cell r="DM10">
            <v>0</v>
          </cell>
          <cell r="DN10">
            <v>0</v>
          </cell>
          <cell r="DO10">
            <v>0</v>
          </cell>
          <cell r="DP10">
            <v>0</v>
          </cell>
          <cell r="DQ10">
            <v>0</v>
          </cell>
          <cell r="DR10">
            <v>0</v>
          </cell>
          <cell r="DS10">
            <v>0</v>
          </cell>
          <cell r="DT10">
            <v>0</v>
          </cell>
          <cell r="DU10">
            <v>0</v>
          </cell>
          <cell r="DV10">
            <v>0</v>
          </cell>
          <cell r="DW10">
            <v>0</v>
          </cell>
          <cell r="DX10">
            <v>0</v>
          </cell>
          <cell r="DZ10">
            <v>-194653.88483424703</v>
          </cell>
          <cell r="EA10">
            <v>-173112.21264109371</v>
          </cell>
          <cell r="EB10">
            <v>-159658.03872914967</v>
          </cell>
          <cell r="EC10">
            <v>-147682.53522530722</v>
          </cell>
          <cell r="ED10">
            <v>-147026.43983874714</v>
          </cell>
          <cell r="EE10">
            <v>-142251.58038399741</v>
          </cell>
          <cell r="EF10">
            <v>-168852.74360820267</v>
          </cell>
          <cell r="EG10">
            <v>-168841.34107510091</v>
          </cell>
          <cell r="EH10">
            <v>-154187.03453087073</v>
          </cell>
          <cell r="EI10">
            <v>-164652.07333367335</v>
          </cell>
          <cell r="EJ10">
            <v>-178264.45616818045</v>
          </cell>
          <cell r="EK10">
            <v>-165817.65963142924</v>
          </cell>
          <cell r="EL10">
            <v>-1964999.9999999995</v>
          </cell>
        </row>
        <row r="13">
          <cell r="D13">
            <v>-33767.650053907884</v>
          </cell>
          <cell r="E13">
            <v>44379.810325206825</v>
          </cell>
          <cell r="F13">
            <v>-2206.9927228690358</v>
          </cell>
          <cell r="G13">
            <v>-44640.095279972928</v>
          </cell>
          <cell r="H13">
            <v>-86835.093611904565</v>
          </cell>
          <cell r="I13">
            <v>-50670.95737028819</v>
          </cell>
          <cell r="J13">
            <v>-28378.421521244614</v>
          </cell>
          <cell r="K13">
            <v>-166959.50211863749</v>
          </cell>
          <cell r="L13">
            <v>-88014.336984116409</v>
          </cell>
          <cell r="M13">
            <v>-79756.690725630266</v>
          </cell>
          <cell r="N13">
            <v>-453747.98256043205</v>
          </cell>
          <cell r="O13">
            <v>-106212.75852799858</v>
          </cell>
          <cell r="P13">
            <v>-1096810.6711517952</v>
          </cell>
          <cell r="AD13">
            <v>0</v>
          </cell>
          <cell r="AR13">
            <v>0</v>
          </cell>
          <cell r="BF13">
            <v>0</v>
          </cell>
          <cell r="BH13">
            <v>-8527.2364282223953</v>
          </cell>
          <cell r="BI13">
            <v>-7536.0301939728834</v>
          </cell>
          <cell r="BJ13">
            <v>-7589.5745896219232</v>
          </cell>
          <cell r="BK13">
            <v>-7004.3047746078737</v>
          </cell>
          <cell r="BL13">
            <v>-5691.3746464595706</v>
          </cell>
          <cell r="BM13">
            <v>-5108.3829959056075</v>
          </cell>
          <cell r="BN13">
            <v>-6518.3696807166234</v>
          </cell>
          <cell r="BO13">
            <v>-6108.0021779359631</v>
          </cell>
          <cell r="BP13">
            <v>-6153.5669515870177</v>
          </cell>
          <cell r="BQ13">
            <v>-7047.141590999031</v>
          </cell>
          <cell r="BR13">
            <v>-7829.1462999206869</v>
          </cell>
          <cell r="BS13">
            <v>-7629.0196700504257</v>
          </cell>
          <cell r="BT13">
            <v>-82742.150000000009</v>
          </cell>
          <cell r="BX13">
            <v>-623.88908638464272</v>
          </cell>
          <cell r="BY13">
            <v>-623.88908638464272</v>
          </cell>
          <cell r="BZ13">
            <v>-623.88908638464272</v>
          </cell>
          <cell r="CA13">
            <v>-623.88908638464272</v>
          </cell>
          <cell r="CB13">
            <v>-970.49413437611099</v>
          </cell>
          <cell r="CC13">
            <v>-970.49413437611099</v>
          </cell>
          <cell r="CD13">
            <v>-970.49413437611099</v>
          </cell>
          <cell r="CE13">
            <v>-970.49413437611099</v>
          </cell>
          <cell r="CF13">
            <v>-970.49413437611099</v>
          </cell>
          <cell r="CG13">
            <v>-970.49413437611099</v>
          </cell>
          <cell r="CH13">
            <v>-8318.5211517952375</v>
          </cell>
          <cell r="CJ13">
            <v>22750</v>
          </cell>
          <cell r="CK13">
            <v>22750</v>
          </cell>
          <cell r="CL13">
            <v>22750</v>
          </cell>
          <cell r="CM13">
            <v>22750</v>
          </cell>
          <cell r="CN13">
            <v>22750</v>
          </cell>
          <cell r="CO13">
            <v>22750</v>
          </cell>
          <cell r="CP13">
            <v>22750</v>
          </cell>
          <cell r="CQ13">
            <v>22750</v>
          </cell>
          <cell r="CR13">
            <v>22750</v>
          </cell>
          <cell r="CS13">
            <v>22750</v>
          </cell>
          <cell r="CT13">
            <v>22750</v>
          </cell>
          <cell r="CU13">
            <v>22750</v>
          </cell>
          <cell r="CV13">
            <v>273000</v>
          </cell>
          <cell r="DJ13">
            <v>0</v>
          </cell>
          <cell r="DX13">
            <v>0</v>
          </cell>
          <cell r="DZ13">
            <v>-145990.4136256855</v>
          </cell>
          <cell r="EA13">
            <v>-129834.15948082029</v>
          </cell>
          <cell r="EB13">
            <v>-119743.52904686247</v>
          </cell>
          <cell r="EC13">
            <v>-110761.90141898041</v>
          </cell>
          <cell r="ED13">
            <v>-110269.82987906036</v>
          </cell>
          <cell r="EE13">
            <v>-106688.68528799794</v>
          </cell>
          <cell r="EF13">
            <v>-126639.55770615189</v>
          </cell>
          <cell r="EG13">
            <v>-126631.00580632544</v>
          </cell>
          <cell r="EH13">
            <v>-115640.27589815328</v>
          </cell>
          <cell r="EI13">
            <v>-123489.05500025512</v>
          </cell>
          <cell r="EJ13">
            <v>-133698.34212613522</v>
          </cell>
          <cell r="EK13">
            <v>-124363.24472357205</v>
          </cell>
          <cell r="EL13">
            <v>-1473750</v>
          </cell>
        </row>
        <row r="14">
          <cell r="D14">
            <v>-969</v>
          </cell>
          <cell r="E14">
            <v>-1480</v>
          </cell>
          <cell r="F14">
            <v>-975</v>
          </cell>
          <cell r="G14">
            <v>-331.8</v>
          </cell>
          <cell r="H14">
            <v>39.200000000000003</v>
          </cell>
          <cell r="I14">
            <v>148.19999999999999</v>
          </cell>
          <cell r="J14">
            <v>-3.6000000000000005</v>
          </cell>
          <cell r="K14">
            <v>-85.8</v>
          </cell>
          <cell r="L14">
            <v>147.19999999999999</v>
          </cell>
          <cell r="M14">
            <v>-760.8</v>
          </cell>
          <cell r="N14">
            <v>-662.8</v>
          </cell>
          <cell r="O14">
            <v>-661.8</v>
          </cell>
          <cell r="P14">
            <v>-5596.0000000000009</v>
          </cell>
          <cell r="AD14">
            <v>0</v>
          </cell>
          <cell r="AR14">
            <v>0</v>
          </cell>
          <cell r="BF14">
            <v>0</v>
          </cell>
          <cell r="BH14">
            <v>0</v>
          </cell>
          <cell r="BI14">
            <v>0</v>
          </cell>
          <cell r="BJ14">
            <v>0</v>
          </cell>
          <cell r="BK14">
            <v>-3.8000000000000003</v>
          </cell>
          <cell r="BL14">
            <v>-3.8000000000000003</v>
          </cell>
          <cell r="BM14">
            <v>-3.8000000000000003</v>
          </cell>
          <cell r="BN14">
            <v>-7.6000000000000005</v>
          </cell>
          <cell r="BO14">
            <v>-3.8000000000000003</v>
          </cell>
          <cell r="BP14">
            <v>-3.8000000000000003</v>
          </cell>
          <cell r="BQ14">
            <v>-3.8000000000000003</v>
          </cell>
          <cell r="BR14">
            <v>-3.8000000000000003</v>
          </cell>
          <cell r="BS14">
            <v>-3.8000000000000003</v>
          </cell>
          <cell r="BT14">
            <v>-38</v>
          </cell>
          <cell r="CH14">
            <v>0</v>
          </cell>
          <cell r="CV14">
            <v>0</v>
          </cell>
          <cell r="DJ14">
            <v>0</v>
          </cell>
          <cell r="DX14">
            <v>0</v>
          </cell>
          <cell r="DZ14">
            <v>0</v>
          </cell>
          <cell r="EA14">
            <v>0</v>
          </cell>
          <cell r="EB14">
            <v>0</v>
          </cell>
          <cell r="EC14">
            <v>0</v>
          </cell>
          <cell r="ED14">
            <v>0</v>
          </cell>
          <cell r="EE14">
            <v>0</v>
          </cell>
          <cell r="EF14">
            <v>0</v>
          </cell>
          <cell r="EG14">
            <v>0</v>
          </cell>
          <cell r="EH14">
            <v>0</v>
          </cell>
          <cell r="EI14">
            <v>0</v>
          </cell>
          <cell r="EJ14">
            <v>0</v>
          </cell>
          <cell r="EK14">
            <v>0</v>
          </cell>
          <cell r="EL14">
            <v>0</v>
          </cell>
        </row>
        <row r="15">
          <cell r="D15">
            <v>13733</v>
          </cell>
          <cell r="E15">
            <v>13888.8</v>
          </cell>
          <cell r="F15">
            <v>6517.6247867045859</v>
          </cell>
          <cell r="G15">
            <v>3358.0247867045873</v>
          </cell>
          <cell r="H15">
            <v>1004.6247867045859</v>
          </cell>
          <cell r="I15">
            <v>2019.8247867045866</v>
          </cell>
          <cell r="J15">
            <v>4837.616334873801</v>
          </cell>
          <cell r="K15">
            <v>15636.216334873799</v>
          </cell>
          <cell r="L15">
            <v>-2280.1836651261983</v>
          </cell>
          <cell r="M15">
            <v>-7900.1836651261983</v>
          </cell>
          <cell r="N15">
            <v>26255.616334873801</v>
          </cell>
          <cell r="O15">
            <v>35001.016334873799</v>
          </cell>
          <cell r="P15">
            <v>112071.99715606116</v>
          </cell>
          <cell r="AD15">
            <v>0</v>
          </cell>
          <cell r="AR15">
            <v>0</v>
          </cell>
          <cell r="BF15">
            <v>0</v>
          </cell>
          <cell r="BH15">
            <v>-1083</v>
          </cell>
          <cell r="BI15">
            <v>-927.2</v>
          </cell>
          <cell r="BJ15">
            <v>-965.2</v>
          </cell>
          <cell r="BK15">
            <v>-1124.8</v>
          </cell>
          <cell r="BL15">
            <v>-1478.2</v>
          </cell>
          <cell r="BM15">
            <v>-1463</v>
          </cell>
          <cell r="BN15">
            <v>-1349</v>
          </cell>
          <cell r="BO15">
            <v>-1550.4</v>
          </cell>
          <cell r="BP15">
            <v>-1466.8000000000002</v>
          </cell>
          <cell r="BQ15">
            <v>-1086.8</v>
          </cell>
          <cell r="BR15">
            <v>-931</v>
          </cell>
          <cell r="BS15">
            <v>-1185.6000000000001</v>
          </cell>
          <cell r="BT15">
            <v>-14610.999999999998</v>
          </cell>
          <cell r="BX15">
            <v>-11333.175213295413</v>
          </cell>
          <cell r="BY15">
            <v>-11333.175213295413</v>
          </cell>
          <cell r="BZ15">
            <v>-11333.175213295413</v>
          </cell>
          <cell r="CA15">
            <v>-11333.175213295413</v>
          </cell>
          <cell r="CB15">
            <v>-17629.383665126199</v>
          </cell>
          <cell r="CC15">
            <v>-17629.383665126199</v>
          </cell>
          <cell r="CD15">
            <v>-17629.383665126199</v>
          </cell>
          <cell r="CE15">
            <v>-17629.383665126199</v>
          </cell>
          <cell r="CF15">
            <v>-17629.383665126199</v>
          </cell>
          <cell r="CG15">
            <v>-17629.383665126199</v>
          </cell>
          <cell r="CH15">
            <v>-151109.00284393883</v>
          </cell>
          <cell r="CV15">
            <v>0</v>
          </cell>
          <cell r="DJ15">
            <v>0</v>
          </cell>
          <cell r="DL15">
            <v>4816</v>
          </cell>
          <cell r="DM15">
            <v>4816</v>
          </cell>
          <cell r="DN15">
            <v>4816</v>
          </cell>
          <cell r="DO15">
            <v>4816</v>
          </cell>
          <cell r="DP15">
            <v>4816</v>
          </cell>
          <cell r="DQ15">
            <v>4816</v>
          </cell>
          <cell r="DR15">
            <v>4816</v>
          </cell>
          <cell r="DS15">
            <v>4816</v>
          </cell>
          <cell r="DT15">
            <v>4816</v>
          </cell>
          <cell r="DU15">
            <v>4816</v>
          </cell>
          <cell r="DV15">
            <v>4816</v>
          </cell>
          <cell r="DW15">
            <v>4816</v>
          </cell>
          <cell r="DX15">
            <v>57792</v>
          </cell>
          <cell r="DZ15">
            <v>0</v>
          </cell>
          <cell r="EA15">
            <v>0</v>
          </cell>
          <cell r="EB15">
            <v>0</v>
          </cell>
          <cell r="EC15">
            <v>0</v>
          </cell>
          <cell r="ED15">
            <v>0</v>
          </cell>
          <cell r="EE15">
            <v>0</v>
          </cell>
          <cell r="EF15">
            <v>0</v>
          </cell>
          <cell r="EG15">
            <v>0</v>
          </cell>
          <cell r="EH15">
            <v>0</v>
          </cell>
          <cell r="EI15">
            <v>0</v>
          </cell>
          <cell r="EJ15">
            <v>0</v>
          </cell>
          <cell r="EK15">
            <v>0</v>
          </cell>
          <cell r="EL15">
            <v>0</v>
          </cell>
        </row>
        <row r="16">
          <cell r="D16">
            <v>-21003.650053907884</v>
          </cell>
          <cell r="E16">
            <v>56788.610325206828</v>
          </cell>
          <cell r="F16">
            <v>3335.6320638355501</v>
          </cell>
          <cell r="G16">
            <v>-41613.870493268347</v>
          </cell>
          <cell r="H16">
            <v>-85791.268825199979</v>
          </cell>
          <cell r="I16">
            <v>-48502.932583583606</v>
          </cell>
          <cell r="J16">
            <v>-23544.405186370812</v>
          </cell>
          <cell r="K16">
            <v>-151409.08578376367</v>
          </cell>
          <cell r="L16">
            <v>-90147.320649242611</v>
          </cell>
          <cell r="M16">
            <v>-88417.674390756467</v>
          </cell>
          <cell r="N16">
            <v>-428155.16622555826</v>
          </cell>
          <cell r="O16">
            <v>-71873.542193124784</v>
          </cell>
          <cell r="P16">
            <v>-990334.67399573408</v>
          </cell>
          <cell r="R16">
            <v>0</v>
          </cell>
          <cell r="S16">
            <v>0</v>
          </cell>
          <cell r="T16">
            <v>0</v>
          </cell>
          <cell r="U16">
            <v>0</v>
          </cell>
          <cell r="V16">
            <v>0</v>
          </cell>
          <cell r="W16">
            <v>0</v>
          </cell>
          <cell r="X16">
            <v>0</v>
          </cell>
          <cell r="Y16">
            <v>0</v>
          </cell>
          <cell r="Z16">
            <v>0</v>
          </cell>
          <cell r="AA16">
            <v>0</v>
          </cell>
          <cell r="AB16">
            <v>0</v>
          </cell>
          <cell r="AC16">
            <v>0</v>
          </cell>
          <cell r="AD16">
            <v>0</v>
          </cell>
          <cell r="AF16">
            <v>0</v>
          </cell>
          <cell r="AG16">
            <v>0</v>
          </cell>
          <cell r="AH16">
            <v>0</v>
          </cell>
          <cell r="AI16">
            <v>0</v>
          </cell>
          <cell r="AJ16">
            <v>0</v>
          </cell>
          <cell r="AK16">
            <v>0</v>
          </cell>
          <cell r="AL16">
            <v>0</v>
          </cell>
          <cell r="AM16">
            <v>0</v>
          </cell>
          <cell r="AN16">
            <v>0</v>
          </cell>
          <cell r="AO16">
            <v>0</v>
          </cell>
          <cell r="AP16">
            <v>0</v>
          </cell>
          <cell r="AQ16">
            <v>0</v>
          </cell>
          <cell r="AR16">
            <v>0</v>
          </cell>
          <cell r="AT16">
            <v>0</v>
          </cell>
          <cell r="AU16">
            <v>0</v>
          </cell>
          <cell r="AV16">
            <v>0</v>
          </cell>
          <cell r="AW16">
            <v>0</v>
          </cell>
          <cell r="AX16">
            <v>0</v>
          </cell>
          <cell r="AY16">
            <v>0</v>
          </cell>
          <cell r="AZ16">
            <v>0</v>
          </cell>
          <cell r="BA16">
            <v>0</v>
          </cell>
          <cell r="BB16">
            <v>0</v>
          </cell>
          <cell r="BC16">
            <v>0</v>
          </cell>
          <cell r="BD16">
            <v>0</v>
          </cell>
          <cell r="BE16">
            <v>0</v>
          </cell>
          <cell r="BF16">
            <v>0</v>
          </cell>
          <cell r="BH16">
            <v>-9610.2364282223953</v>
          </cell>
          <cell r="BI16">
            <v>-8463.2301939728841</v>
          </cell>
          <cell r="BJ16">
            <v>-8554.774589621924</v>
          </cell>
          <cell r="BK16">
            <v>-8132.9047746078741</v>
          </cell>
          <cell r="BL16">
            <v>-7173.3746464595706</v>
          </cell>
          <cell r="BM16">
            <v>-6575.1829959056076</v>
          </cell>
          <cell r="BN16">
            <v>-7874.9696807166238</v>
          </cell>
          <cell r="BO16">
            <v>-7662.2021779359638</v>
          </cell>
          <cell r="BP16">
            <v>-7624.166951587018</v>
          </cell>
          <cell r="BQ16">
            <v>-8137.7415909990314</v>
          </cell>
          <cell r="BR16">
            <v>-8763.946299920688</v>
          </cell>
          <cell r="BS16">
            <v>-8818.4196700504253</v>
          </cell>
          <cell r="BT16">
            <v>-97391.150000000009</v>
          </cell>
          <cell r="BV16">
            <v>0</v>
          </cell>
          <cell r="BW16">
            <v>0</v>
          </cell>
          <cell r="BX16">
            <v>-11957.064299680056</v>
          </cell>
          <cell r="BY16">
            <v>-11957.064299680056</v>
          </cell>
          <cell r="BZ16">
            <v>-11957.064299680056</v>
          </cell>
          <cell r="CA16">
            <v>-11957.064299680056</v>
          </cell>
          <cell r="CB16">
            <v>-18599.877799502308</v>
          </cell>
          <cell r="CC16">
            <v>-18599.877799502308</v>
          </cell>
          <cell r="CD16">
            <v>-18599.877799502308</v>
          </cell>
          <cell r="CE16">
            <v>-18599.877799502308</v>
          </cell>
          <cell r="CF16">
            <v>-18599.877799502308</v>
          </cell>
          <cell r="CG16">
            <v>-18599.877799502308</v>
          </cell>
          <cell r="CH16">
            <v>-159427.52399573405</v>
          </cell>
          <cell r="CJ16">
            <v>22750</v>
          </cell>
          <cell r="CK16">
            <v>22750</v>
          </cell>
          <cell r="CL16">
            <v>22750</v>
          </cell>
          <cell r="CM16">
            <v>22750</v>
          </cell>
          <cell r="CN16">
            <v>22750</v>
          </cell>
          <cell r="CO16">
            <v>22750</v>
          </cell>
          <cell r="CP16">
            <v>22750</v>
          </cell>
          <cell r="CQ16">
            <v>22750</v>
          </cell>
          <cell r="CR16">
            <v>22750</v>
          </cell>
          <cell r="CS16">
            <v>22750</v>
          </cell>
          <cell r="CT16">
            <v>22750</v>
          </cell>
          <cell r="CU16">
            <v>22750</v>
          </cell>
          <cell r="CV16">
            <v>273000</v>
          </cell>
          <cell r="CX16">
            <v>0</v>
          </cell>
          <cell r="CY16">
            <v>0</v>
          </cell>
          <cell r="CZ16">
            <v>0</v>
          </cell>
          <cell r="DA16">
            <v>0</v>
          </cell>
          <cell r="DB16">
            <v>0</v>
          </cell>
          <cell r="DC16">
            <v>0</v>
          </cell>
          <cell r="DD16">
            <v>0</v>
          </cell>
          <cell r="DE16">
            <v>0</v>
          </cell>
          <cell r="DF16">
            <v>0</v>
          </cell>
          <cell r="DG16">
            <v>0</v>
          </cell>
          <cell r="DH16">
            <v>0</v>
          </cell>
          <cell r="DI16">
            <v>0</v>
          </cell>
          <cell r="DJ16">
            <v>0</v>
          </cell>
          <cell r="DL16">
            <v>4816</v>
          </cell>
          <cell r="DM16">
            <v>4816</v>
          </cell>
          <cell r="DN16">
            <v>4816</v>
          </cell>
          <cell r="DO16">
            <v>4816</v>
          </cell>
          <cell r="DP16">
            <v>4816</v>
          </cell>
          <cell r="DQ16">
            <v>4816</v>
          </cell>
          <cell r="DR16">
            <v>4816</v>
          </cell>
          <cell r="DS16">
            <v>4816</v>
          </cell>
          <cell r="DT16">
            <v>4816</v>
          </cell>
          <cell r="DU16">
            <v>4816</v>
          </cell>
          <cell r="DV16">
            <v>4816</v>
          </cell>
          <cell r="DW16">
            <v>4816</v>
          </cell>
          <cell r="DX16">
            <v>57792</v>
          </cell>
          <cell r="DZ16">
            <v>-145990.4136256855</v>
          </cell>
          <cell r="EA16">
            <v>-129834.15948082029</v>
          </cell>
          <cell r="EB16">
            <v>-119743.52904686247</v>
          </cell>
          <cell r="EC16">
            <v>-110761.90141898041</v>
          </cell>
          <cell r="ED16">
            <v>-110269.82987906036</v>
          </cell>
          <cell r="EE16">
            <v>-106688.68528799794</v>
          </cell>
          <cell r="EF16">
            <v>-126639.55770615189</v>
          </cell>
          <cell r="EG16">
            <v>-126631.00580632544</v>
          </cell>
          <cell r="EH16">
            <v>-115640.27589815328</v>
          </cell>
          <cell r="EI16">
            <v>-123489.05500025512</v>
          </cell>
          <cell r="EJ16">
            <v>-133698.34212613522</v>
          </cell>
          <cell r="EK16">
            <v>-124363.24472357205</v>
          </cell>
          <cell r="EL16">
            <v>-1473750</v>
          </cell>
        </row>
        <row r="21">
          <cell r="D21">
            <v>0</v>
          </cell>
          <cell r="E21">
            <v>0</v>
          </cell>
          <cell r="F21">
            <v>0</v>
          </cell>
          <cell r="G21">
            <v>0</v>
          </cell>
          <cell r="H21">
            <v>0</v>
          </cell>
          <cell r="I21">
            <v>0</v>
          </cell>
          <cell r="J21">
            <v>0</v>
          </cell>
          <cell r="K21">
            <v>0</v>
          </cell>
          <cell r="L21">
            <v>0</v>
          </cell>
          <cell r="M21">
            <v>0</v>
          </cell>
          <cell r="N21">
            <v>0</v>
          </cell>
          <cell r="O21">
            <v>0</v>
          </cell>
          <cell r="P21">
            <v>0</v>
          </cell>
          <cell r="AD21">
            <v>0</v>
          </cell>
          <cell r="AR21">
            <v>0</v>
          </cell>
          <cell r="BF21">
            <v>0</v>
          </cell>
          <cell r="BH21">
            <v>0</v>
          </cell>
          <cell r="BI21">
            <v>0</v>
          </cell>
          <cell r="BJ21">
            <v>0</v>
          </cell>
          <cell r="BK21">
            <v>0</v>
          </cell>
          <cell r="BL21">
            <v>0</v>
          </cell>
          <cell r="BM21">
            <v>0</v>
          </cell>
          <cell r="BN21">
            <v>0</v>
          </cell>
          <cell r="BO21">
            <v>0</v>
          </cell>
          <cell r="BP21">
            <v>0</v>
          </cell>
          <cell r="BQ21">
            <v>0</v>
          </cell>
          <cell r="BR21">
            <v>0</v>
          </cell>
          <cell r="BS21">
            <v>0</v>
          </cell>
          <cell r="BT21">
            <v>0</v>
          </cell>
          <cell r="CH21">
            <v>0</v>
          </cell>
          <cell r="CV21">
            <v>0</v>
          </cell>
          <cell r="DJ21">
            <v>0</v>
          </cell>
          <cell r="DX21">
            <v>0</v>
          </cell>
          <cell r="DZ21">
            <v>0</v>
          </cell>
          <cell r="EA21">
            <v>0</v>
          </cell>
          <cell r="EB21">
            <v>0</v>
          </cell>
          <cell r="EC21">
            <v>0</v>
          </cell>
          <cell r="ED21">
            <v>0</v>
          </cell>
          <cell r="EE21">
            <v>0</v>
          </cell>
          <cell r="EF21">
            <v>0</v>
          </cell>
          <cell r="EG21">
            <v>0</v>
          </cell>
          <cell r="EH21">
            <v>0</v>
          </cell>
          <cell r="EI21">
            <v>0</v>
          </cell>
          <cell r="EJ21">
            <v>0</v>
          </cell>
          <cell r="EK21">
            <v>0</v>
          </cell>
          <cell r="EL21">
            <v>0</v>
          </cell>
        </row>
        <row r="22">
          <cell r="D22">
            <v>0</v>
          </cell>
          <cell r="E22">
            <v>0</v>
          </cell>
          <cell r="F22">
            <v>0</v>
          </cell>
          <cell r="G22">
            <v>0</v>
          </cell>
          <cell r="H22">
            <v>0</v>
          </cell>
          <cell r="I22">
            <v>0</v>
          </cell>
          <cell r="J22">
            <v>0</v>
          </cell>
          <cell r="K22">
            <v>0</v>
          </cell>
          <cell r="L22">
            <v>0</v>
          </cell>
          <cell r="M22">
            <v>0</v>
          </cell>
          <cell r="N22">
            <v>0</v>
          </cell>
          <cell r="O22">
            <v>0</v>
          </cell>
          <cell r="P22">
            <v>0</v>
          </cell>
          <cell r="AD22">
            <v>0</v>
          </cell>
          <cell r="AR22">
            <v>0</v>
          </cell>
          <cell r="BF22">
            <v>0</v>
          </cell>
          <cell r="BH22">
            <v>0</v>
          </cell>
          <cell r="BI22">
            <v>0</v>
          </cell>
          <cell r="BJ22">
            <v>0</v>
          </cell>
          <cell r="BK22">
            <v>0</v>
          </cell>
          <cell r="BL22">
            <v>0</v>
          </cell>
          <cell r="BM22">
            <v>0</v>
          </cell>
          <cell r="BN22">
            <v>0</v>
          </cell>
          <cell r="BO22">
            <v>0</v>
          </cell>
          <cell r="BP22">
            <v>0</v>
          </cell>
          <cell r="BQ22">
            <v>0</v>
          </cell>
          <cell r="BR22">
            <v>0</v>
          </cell>
          <cell r="BS22">
            <v>0</v>
          </cell>
          <cell r="BT22">
            <v>0</v>
          </cell>
          <cell r="CH22">
            <v>0</v>
          </cell>
          <cell r="CV22">
            <v>0</v>
          </cell>
          <cell r="DJ22">
            <v>0</v>
          </cell>
          <cell r="DX22">
            <v>0</v>
          </cell>
          <cell r="DZ22">
            <v>0</v>
          </cell>
          <cell r="EA22">
            <v>0</v>
          </cell>
          <cell r="EB22">
            <v>0</v>
          </cell>
          <cell r="EC22">
            <v>0</v>
          </cell>
          <cell r="ED22">
            <v>0</v>
          </cell>
          <cell r="EE22">
            <v>0</v>
          </cell>
          <cell r="EF22">
            <v>0</v>
          </cell>
          <cell r="EG22">
            <v>0</v>
          </cell>
          <cell r="EH22">
            <v>0</v>
          </cell>
          <cell r="EI22">
            <v>0</v>
          </cell>
          <cell r="EJ22">
            <v>0</v>
          </cell>
          <cell r="EK22">
            <v>0</v>
          </cell>
          <cell r="EL22">
            <v>0</v>
          </cell>
        </row>
        <row r="23">
          <cell r="D23">
            <v>0</v>
          </cell>
          <cell r="E23">
            <v>0</v>
          </cell>
          <cell r="F23">
            <v>0</v>
          </cell>
          <cell r="G23">
            <v>0</v>
          </cell>
          <cell r="H23">
            <v>0</v>
          </cell>
          <cell r="I23">
            <v>0</v>
          </cell>
          <cell r="J23">
            <v>0</v>
          </cell>
          <cell r="K23">
            <v>0</v>
          </cell>
          <cell r="L23">
            <v>0</v>
          </cell>
          <cell r="M23">
            <v>0</v>
          </cell>
          <cell r="N23">
            <v>0</v>
          </cell>
          <cell r="O23">
            <v>0</v>
          </cell>
          <cell r="P23">
            <v>0</v>
          </cell>
          <cell r="AD23">
            <v>0</v>
          </cell>
          <cell r="AR23">
            <v>0</v>
          </cell>
          <cell r="BF23">
            <v>0</v>
          </cell>
          <cell r="BH23">
            <v>0</v>
          </cell>
          <cell r="BI23">
            <v>0</v>
          </cell>
          <cell r="BJ23">
            <v>0</v>
          </cell>
          <cell r="BK23">
            <v>0</v>
          </cell>
          <cell r="BL23">
            <v>0</v>
          </cell>
          <cell r="BM23">
            <v>0</v>
          </cell>
          <cell r="BN23">
            <v>0</v>
          </cell>
          <cell r="BO23">
            <v>0</v>
          </cell>
          <cell r="BP23">
            <v>0</v>
          </cell>
          <cell r="BQ23">
            <v>0</v>
          </cell>
          <cell r="BR23">
            <v>0</v>
          </cell>
          <cell r="BS23">
            <v>0</v>
          </cell>
          <cell r="BT23">
            <v>0</v>
          </cell>
          <cell r="CH23">
            <v>0</v>
          </cell>
          <cell r="CV23">
            <v>0</v>
          </cell>
          <cell r="DJ23">
            <v>0</v>
          </cell>
          <cell r="DX23">
            <v>0</v>
          </cell>
          <cell r="DZ23">
            <v>0</v>
          </cell>
          <cell r="EA23">
            <v>0</v>
          </cell>
          <cell r="EB23">
            <v>0</v>
          </cell>
          <cell r="EC23">
            <v>0</v>
          </cell>
          <cell r="ED23">
            <v>0</v>
          </cell>
          <cell r="EE23">
            <v>0</v>
          </cell>
          <cell r="EF23">
            <v>0</v>
          </cell>
          <cell r="EG23">
            <v>0</v>
          </cell>
          <cell r="EH23">
            <v>0</v>
          </cell>
          <cell r="EI23">
            <v>0</v>
          </cell>
          <cell r="EJ23">
            <v>0</v>
          </cell>
          <cell r="EK23">
            <v>0</v>
          </cell>
          <cell r="EL23">
            <v>0</v>
          </cell>
        </row>
        <row r="24">
          <cell r="D24">
            <v>0</v>
          </cell>
          <cell r="E24">
            <v>0</v>
          </cell>
          <cell r="F24">
            <v>0</v>
          </cell>
          <cell r="G24">
            <v>0</v>
          </cell>
          <cell r="H24">
            <v>0</v>
          </cell>
          <cell r="I24">
            <v>0</v>
          </cell>
          <cell r="J24">
            <v>0</v>
          </cell>
          <cell r="K24">
            <v>0</v>
          </cell>
          <cell r="L24">
            <v>0</v>
          </cell>
          <cell r="M24">
            <v>0</v>
          </cell>
          <cell r="N24">
            <v>0</v>
          </cell>
          <cell r="O24">
            <v>0</v>
          </cell>
          <cell r="P24">
            <v>0</v>
          </cell>
          <cell r="R24">
            <v>0</v>
          </cell>
          <cell r="S24">
            <v>0</v>
          </cell>
          <cell r="T24">
            <v>0</v>
          </cell>
          <cell r="U24">
            <v>0</v>
          </cell>
          <cell r="V24">
            <v>0</v>
          </cell>
          <cell r="W24">
            <v>0</v>
          </cell>
          <cell r="X24">
            <v>0</v>
          </cell>
          <cell r="Y24">
            <v>0</v>
          </cell>
          <cell r="Z24">
            <v>0</v>
          </cell>
          <cell r="AA24">
            <v>0</v>
          </cell>
          <cell r="AB24">
            <v>0</v>
          </cell>
          <cell r="AC24">
            <v>0</v>
          </cell>
          <cell r="AD24">
            <v>0</v>
          </cell>
          <cell r="AF24">
            <v>0</v>
          </cell>
          <cell r="AG24">
            <v>0</v>
          </cell>
          <cell r="AH24">
            <v>0</v>
          </cell>
          <cell r="AI24">
            <v>0</v>
          </cell>
          <cell r="AJ24">
            <v>0</v>
          </cell>
          <cell r="AK24">
            <v>0</v>
          </cell>
          <cell r="AL24">
            <v>0</v>
          </cell>
          <cell r="AM24">
            <v>0</v>
          </cell>
          <cell r="AN24">
            <v>0</v>
          </cell>
          <cell r="AO24">
            <v>0</v>
          </cell>
          <cell r="AP24">
            <v>0</v>
          </cell>
          <cell r="AQ24">
            <v>0</v>
          </cell>
          <cell r="AR24">
            <v>0</v>
          </cell>
          <cell r="AT24">
            <v>0</v>
          </cell>
          <cell r="AU24">
            <v>0</v>
          </cell>
          <cell r="AV24">
            <v>0</v>
          </cell>
          <cell r="AW24">
            <v>0</v>
          </cell>
          <cell r="AX24">
            <v>0</v>
          </cell>
          <cell r="AY24">
            <v>0</v>
          </cell>
          <cell r="AZ24">
            <v>0</v>
          </cell>
          <cell r="BA24">
            <v>0</v>
          </cell>
          <cell r="BB24">
            <v>0</v>
          </cell>
          <cell r="BC24">
            <v>0</v>
          </cell>
          <cell r="BD24">
            <v>0</v>
          </cell>
          <cell r="BE24">
            <v>0</v>
          </cell>
          <cell r="BF24">
            <v>0</v>
          </cell>
          <cell r="BH24">
            <v>0</v>
          </cell>
          <cell r="BI24">
            <v>0</v>
          </cell>
          <cell r="BJ24">
            <v>0</v>
          </cell>
          <cell r="BK24">
            <v>0</v>
          </cell>
          <cell r="BL24">
            <v>0</v>
          </cell>
          <cell r="BM24">
            <v>0</v>
          </cell>
          <cell r="BN24">
            <v>0</v>
          </cell>
          <cell r="BO24">
            <v>0</v>
          </cell>
          <cell r="BP24">
            <v>0</v>
          </cell>
          <cell r="BQ24">
            <v>0</v>
          </cell>
          <cell r="BR24">
            <v>0</v>
          </cell>
          <cell r="BS24">
            <v>0</v>
          </cell>
          <cell r="BT24">
            <v>0</v>
          </cell>
          <cell r="BV24">
            <v>0</v>
          </cell>
          <cell r="BW24">
            <v>0</v>
          </cell>
          <cell r="BX24">
            <v>0</v>
          </cell>
          <cell r="BY24">
            <v>0</v>
          </cell>
          <cell r="BZ24">
            <v>0</v>
          </cell>
          <cell r="CA24">
            <v>0</v>
          </cell>
          <cell r="CB24">
            <v>0</v>
          </cell>
          <cell r="CC24">
            <v>0</v>
          </cell>
          <cell r="CD24">
            <v>0</v>
          </cell>
          <cell r="CE24">
            <v>0</v>
          </cell>
          <cell r="CF24">
            <v>0</v>
          </cell>
          <cell r="CG24">
            <v>0</v>
          </cell>
          <cell r="CH24">
            <v>0</v>
          </cell>
          <cell r="CJ24">
            <v>0</v>
          </cell>
          <cell r="CK24">
            <v>0</v>
          </cell>
          <cell r="CL24">
            <v>0</v>
          </cell>
          <cell r="CM24">
            <v>0</v>
          </cell>
          <cell r="CN24">
            <v>0</v>
          </cell>
          <cell r="CO24">
            <v>0</v>
          </cell>
          <cell r="CP24">
            <v>0</v>
          </cell>
          <cell r="CQ24">
            <v>0</v>
          </cell>
          <cell r="CR24">
            <v>0</v>
          </cell>
          <cell r="CS24">
            <v>0</v>
          </cell>
          <cell r="CT24">
            <v>0</v>
          </cell>
          <cell r="CU24">
            <v>0</v>
          </cell>
          <cell r="CV24">
            <v>0</v>
          </cell>
          <cell r="CX24">
            <v>0</v>
          </cell>
          <cell r="CY24">
            <v>0</v>
          </cell>
          <cell r="CZ24">
            <v>0</v>
          </cell>
          <cell r="DA24">
            <v>0</v>
          </cell>
          <cell r="DB24">
            <v>0</v>
          </cell>
          <cell r="DC24">
            <v>0</v>
          </cell>
          <cell r="DD24">
            <v>0</v>
          </cell>
          <cell r="DE24">
            <v>0</v>
          </cell>
          <cell r="DF24">
            <v>0</v>
          </cell>
          <cell r="DG24">
            <v>0</v>
          </cell>
          <cell r="DH24">
            <v>0</v>
          </cell>
          <cell r="DI24">
            <v>0</v>
          </cell>
          <cell r="DJ24">
            <v>0</v>
          </cell>
          <cell r="DL24">
            <v>0</v>
          </cell>
          <cell r="DM24">
            <v>0</v>
          </cell>
          <cell r="DN24">
            <v>0</v>
          </cell>
          <cell r="DO24">
            <v>0</v>
          </cell>
          <cell r="DP24">
            <v>0</v>
          </cell>
          <cell r="DQ24">
            <v>0</v>
          </cell>
          <cell r="DR24">
            <v>0</v>
          </cell>
          <cell r="DS24">
            <v>0</v>
          </cell>
          <cell r="DT24">
            <v>0</v>
          </cell>
          <cell r="DU24">
            <v>0</v>
          </cell>
          <cell r="DV24">
            <v>0</v>
          </cell>
          <cell r="DW24">
            <v>0</v>
          </cell>
          <cell r="DX24">
            <v>0</v>
          </cell>
          <cell r="DZ24">
            <v>0</v>
          </cell>
          <cell r="EA24">
            <v>0</v>
          </cell>
          <cell r="EB24">
            <v>0</v>
          </cell>
          <cell r="EC24">
            <v>0</v>
          </cell>
          <cell r="ED24">
            <v>0</v>
          </cell>
          <cell r="EE24">
            <v>0</v>
          </cell>
          <cell r="EF24">
            <v>0</v>
          </cell>
          <cell r="EG24">
            <v>0</v>
          </cell>
          <cell r="EH24">
            <v>0</v>
          </cell>
          <cell r="EI24">
            <v>0</v>
          </cell>
          <cell r="EJ24">
            <v>0</v>
          </cell>
          <cell r="EK24">
            <v>0</v>
          </cell>
          <cell r="EL24">
            <v>0</v>
          </cell>
        </row>
        <row r="27">
          <cell r="D27">
            <v>-31594.550017969224</v>
          </cell>
          <cell r="E27">
            <v>-18081.396558264387</v>
          </cell>
          <cell r="F27">
            <v>-13574.834545494727</v>
          </cell>
          <cell r="G27">
            <v>-20626.535397862761</v>
          </cell>
          <cell r="H27">
            <v>-24558.134841839979</v>
          </cell>
          <cell r="I27">
            <v>-30197.956094634559</v>
          </cell>
          <cell r="J27">
            <v>-21758.375795622873</v>
          </cell>
          <cell r="K27">
            <v>-16478.13599475388</v>
          </cell>
          <cell r="L27">
            <v>-24957.680949913352</v>
          </cell>
          <cell r="M27">
            <v>-21275.19886375135</v>
          </cell>
          <cell r="N27">
            <v>-31151.762808685344</v>
          </cell>
          <cell r="O27">
            <v>-6036.6881312074547</v>
          </cell>
          <cell r="P27">
            <v>-260291.24999999991</v>
          </cell>
          <cell r="AD27">
            <v>0</v>
          </cell>
          <cell r="AR27">
            <v>0</v>
          </cell>
          <cell r="BF27">
            <v>0</v>
          </cell>
          <cell r="BH27">
            <v>-2931.0788094074651</v>
          </cell>
          <cell r="BI27">
            <v>-2803.343397990961</v>
          </cell>
          <cell r="BJ27">
            <v>-2660.3248632073078</v>
          </cell>
          <cell r="BK27">
            <v>-2705.9015915359582</v>
          </cell>
          <cell r="BL27">
            <v>-2801.5248821531904</v>
          </cell>
          <cell r="BM27">
            <v>-2635.0609986352028</v>
          </cell>
          <cell r="BN27">
            <v>-2545.1898935722074</v>
          </cell>
          <cell r="BO27">
            <v>-2267.8007259786541</v>
          </cell>
          <cell r="BP27">
            <v>-2410.9223171956728</v>
          </cell>
          <cell r="BQ27">
            <v>-2112.1805303330107</v>
          </cell>
          <cell r="BR27">
            <v>-2585.6487666402286</v>
          </cell>
          <cell r="BS27">
            <v>-2582.2732233501424</v>
          </cell>
          <cell r="BT27">
            <v>-31041.249999999996</v>
          </cell>
          <cell r="CH27">
            <v>0</v>
          </cell>
          <cell r="CV27">
            <v>0</v>
          </cell>
          <cell r="DJ27">
            <v>0</v>
          </cell>
          <cell r="DX27">
            <v>0</v>
          </cell>
          <cell r="DZ27">
            <v>-48663.471208561758</v>
          </cell>
          <cell r="EA27">
            <v>-43278.053160273426</v>
          </cell>
          <cell r="EB27">
            <v>-39914.509682287418</v>
          </cell>
          <cell r="EC27">
            <v>-36920.633806326805</v>
          </cell>
          <cell r="ED27">
            <v>-36756.609959686786</v>
          </cell>
          <cell r="EE27">
            <v>-35562.895095999353</v>
          </cell>
          <cell r="EF27">
            <v>-42213.185902050667</v>
          </cell>
          <cell r="EG27">
            <v>-42210.335268775227</v>
          </cell>
          <cell r="EH27">
            <v>-38546.758632717683</v>
          </cell>
          <cell r="EI27">
            <v>-41163.018333418338</v>
          </cell>
          <cell r="EJ27">
            <v>-44566.114042045112</v>
          </cell>
          <cell r="EK27">
            <v>-41454.41490785731</v>
          </cell>
          <cell r="EL27">
            <v>-491249.99999999988</v>
          </cell>
        </row>
        <row r="28">
          <cell r="D28">
            <v>-4502</v>
          </cell>
          <cell r="E28">
            <v>74.8</v>
          </cell>
          <cell r="F28">
            <v>1.3999999999999995</v>
          </cell>
          <cell r="G28">
            <v>50</v>
          </cell>
          <cell r="H28">
            <v>7.1999999999999993</v>
          </cell>
          <cell r="I28">
            <v>-9.6000000000000014</v>
          </cell>
          <cell r="J28">
            <v>-80.400000000000006</v>
          </cell>
          <cell r="K28">
            <v>-5.4</v>
          </cell>
          <cell r="L28">
            <v>-424</v>
          </cell>
          <cell r="M28">
            <v>-4421</v>
          </cell>
          <cell r="N28">
            <v>-4777</v>
          </cell>
          <cell r="O28">
            <v>-4409</v>
          </cell>
          <cell r="P28">
            <v>-18495</v>
          </cell>
          <cell r="AD28">
            <v>0</v>
          </cell>
          <cell r="AR28">
            <v>0</v>
          </cell>
          <cell r="BF28">
            <v>0</v>
          </cell>
          <cell r="BH28">
            <v>0</v>
          </cell>
          <cell r="BI28">
            <v>-15.200000000000001</v>
          </cell>
          <cell r="BJ28">
            <v>-7.6000000000000005</v>
          </cell>
          <cell r="BK28">
            <v>-19</v>
          </cell>
          <cell r="BL28">
            <v>-3.8000000000000003</v>
          </cell>
          <cell r="BM28">
            <v>-7.6000000000000005</v>
          </cell>
          <cell r="BN28">
            <v>-30.400000000000002</v>
          </cell>
          <cell r="BO28">
            <v>-11.4</v>
          </cell>
          <cell r="BP28">
            <v>-19</v>
          </cell>
          <cell r="BQ28">
            <v>0</v>
          </cell>
          <cell r="BR28">
            <v>0</v>
          </cell>
          <cell r="BS28">
            <v>0</v>
          </cell>
          <cell r="BT28">
            <v>-114</v>
          </cell>
          <cell r="CH28">
            <v>0</v>
          </cell>
          <cell r="CV28">
            <v>0</v>
          </cell>
          <cell r="DJ28">
            <v>0</v>
          </cell>
          <cell r="DX28">
            <v>0</v>
          </cell>
          <cell r="DZ28">
            <v>0</v>
          </cell>
          <cell r="EA28">
            <v>0</v>
          </cell>
          <cell r="EB28">
            <v>0</v>
          </cell>
          <cell r="EC28">
            <v>0</v>
          </cell>
          <cell r="ED28">
            <v>0</v>
          </cell>
          <cell r="EE28">
            <v>0</v>
          </cell>
          <cell r="EF28">
            <v>0</v>
          </cell>
          <cell r="EG28">
            <v>0</v>
          </cell>
          <cell r="EH28">
            <v>0</v>
          </cell>
          <cell r="EI28">
            <v>0</v>
          </cell>
          <cell r="EJ28">
            <v>0</v>
          </cell>
          <cell r="EK28">
            <v>0</v>
          </cell>
          <cell r="EL28">
            <v>0</v>
          </cell>
        </row>
        <row r="29">
          <cell r="D29">
            <v>74984.399999999994</v>
          </cell>
          <cell r="E29">
            <v>84413.799999999988</v>
          </cell>
          <cell r="F29">
            <v>66810.200000000012</v>
          </cell>
          <cell r="G29">
            <v>64756.399999999994</v>
          </cell>
          <cell r="H29">
            <v>55977.399999999994</v>
          </cell>
          <cell r="I29">
            <v>55710.799999999988</v>
          </cell>
          <cell r="J29">
            <v>65623.399999999994</v>
          </cell>
          <cell r="K29">
            <v>54277.600000000006</v>
          </cell>
          <cell r="L29">
            <v>70383.399999999994</v>
          </cell>
          <cell r="M29">
            <v>31813.399999999994</v>
          </cell>
          <cell r="N29">
            <v>175980.6</v>
          </cell>
          <cell r="O29">
            <v>167775.4</v>
          </cell>
          <cell r="P29">
            <v>968506.79999999993</v>
          </cell>
          <cell r="R29">
            <v>-254000</v>
          </cell>
          <cell r="S29">
            <v>-255000</v>
          </cell>
          <cell r="T29">
            <v>-280000</v>
          </cell>
          <cell r="U29">
            <v>-299000</v>
          </cell>
          <cell r="V29">
            <v>-255000</v>
          </cell>
          <cell r="W29">
            <v>-257000</v>
          </cell>
          <cell r="X29">
            <v>-255000</v>
          </cell>
          <cell r="Y29">
            <v>-268000</v>
          </cell>
          <cell r="Z29">
            <v>-283000</v>
          </cell>
          <cell r="AA29">
            <v>-267000</v>
          </cell>
          <cell r="AB29">
            <v>-256000</v>
          </cell>
          <cell r="AC29">
            <v>-228000</v>
          </cell>
          <cell r="AD29">
            <v>-3157000</v>
          </cell>
          <cell r="AR29">
            <v>0</v>
          </cell>
          <cell r="AT29">
            <v>109170</v>
          </cell>
          <cell r="AU29">
            <v>109170</v>
          </cell>
          <cell r="AV29">
            <v>109170</v>
          </cell>
          <cell r="AW29">
            <v>109170</v>
          </cell>
          <cell r="AX29">
            <v>109170</v>
          </cell>
          <cell r="AY29">
            <v>109170</v>
          </cell>
          <cell r="AZ29">
            <v>109170</v>
          </cell>
          <cell r="BA29">
            <v>109170</v>
          </cell>
          <cell r="BB29">
            <v>109170</v>
          </cell>
          <cell r="BC29">
            <v>109170</v>
          </cell>
          <cell r="BD29">
            <v>109170</v>
          </cell>
          <cell r="BE29">
            <v>109170</v>
          </cell>
          <cell r="BF29">
            <v>1310040</v>
          </cell>
          <cell r="BH29">
            <v>-8025.6</v>
          </cell>
          <cell r="BI29">
            <v>-7596.2000000000007</v>
          </cell>
          <cell r="BJ29">
            <v>-9199.8000000000011</v>
          </cell>
          <cell r="BK29">
            <v>-8253.6</v>
          </cell>
          <cell r="BL29">
            <v>-9032.6</v>
          </cell>
          <cell r="BM29">
            <v>-8299.2000000000007</v>
          </cell>
          <cell r="BN29">
            <v>-8386.6</v>
          </cell>
          <cell r="BO29">
            <v>-8732.4</v>
          </cell>
          <cell r="BP29">
            <v>-7626.6</v>
          </cell>
          <cell r="BQ29">
            <v>-8196.6</v>
          </cell>
          <cell r="BR29">
            <v>-8029.4000000000005</v>
          </cell>
          <cell r="BS29">
            <v>-8234.6</v>
          </cell>
          <cell r="BT29">
            <v>-99613.200000000012</v>
          </cell>
          <cell r="CH29">
            <v>0</v>
          </cell>
          <cell r="CV29">
            <v>0</v>
          </cell>
          <cell r="DJ29">
            <v>0</v>
          </cell>
          <cell r="DL29">
            <v>0</v>
          </cell>
          <cell r="DM29">
            <v>0</v>
          </cell>
          <cell r="DN29">
            <v>0</v>
          </cell>
          <cell r="DO29">
            <v>0</v>
          </cell>
          <cell r="DP29">
            <v>0</v>
          </cell>
          <cell r="DQ29">
            <v>0</v>
          </cell>
          <cell r="DR29">
            <v>0</v>
          </cell>
          <cell r="DS29">
            <v>0</v>
          </cell>
          <cell r="DT29">
            <v>0</v>
          </cell>
          <cell r="DU29">
            <v>0</v>
          </cell>
          <cell r="DV29">
            <v>0</v>
          </cell>
          <cell r="DW29">
            <v>0</v>
          </cell>
          <cell r="DX29">
            <v>0</v>
          </cell>
          <cell r="DZ29">
            <v>0</v>
          </cell>
          <cell r="EA29">
            <v>0</v>
          </cell>
          <cell r="EB29">
            <v>0</v>
          </cell>
          <cell r="EC29">
            <v>0</v>
          </cell>
          <cell r="ED29">
            <v>0</v>
          </cell>
          <cell r="EE29">
            <v>0</v>
          </cell>
          <cell r="EF29">
            <v>0</v>
          </cell>
          <cell r="EG29">
            <v>0</v>
          </cell>
          <cell r="EH29">
            <v>0</v>
          </cell>
          <cell r="EI29">
            <v>0</v>
          </cell>
          <cell r="EJ29">
            <v>0</v>
          </cell>
          <cell r="EK29">
            <v>0</v>
          </cell>
          <cell r="EL29">
            <v>0</v>
          </cell>
        </row>
        <row r="30">
          <cell r="D30">
            <v>38887.84998203077</v>
          </cell>
          <cell r="E30">
            <v>66407.203441735604</v>
          </cell>
          <cell r="F30">
            <v>53236.765454505286</v>
          </cell>
          <cell r="G30">
            <v>44179.864602137233</v>
          </cell>
          <cell r="H30">
            <v>31426.465158160016</v>
          </cell>
          <cell r="I30">
            <v>25503.243905365431</v>
          </cell>
          <cell r="J30">
            <v>43784.62420437712</v>
          </cell>
          <cell r="K30">
            <v>37794.064005246124</v>
          </cell>
          <cell r="L30">
            <v>45001.719050086642</v>
          </cell>
          <cell r="M30">
            <v>6117.2011362486446</v>
          </cell>
          <cell r="N30">
            <v>140051.83719131467</v>
          </cell>
          <cell r="O30">
            <v>157329.71186879254</v>
          </cell>
          <cell r="P30">
            <v>689720.55</v>
          </cell>
          <cell r="R30">
            <v>-254000</v>
          </cell>
          <cell r="S30">
            <v>-255000</v>
          </cell>
          <cell r="T30">
            <v>-280000</v>
          </cell>
          <cell r="U30">
            <v>-299000</v>
          </cell>
          <cell r="V30">
            <v>-255000</v>
          </cell>
          <cell r="W30">
            <v>-257000</v>
          </cell>
          <cell r="X30">
            <v>-255000</v>
          </cell>
          <cell r="Y30">
            <v>-268000</v>
          </cell>
          <cell r="Z30">
            <v>-283000</v>
          </cell>
          <cell r="AA30">
            <v>-267000</v>
          </cell>
          <cell r="AB30">
            <v>-256000</v>
          </cell>
          <cell r="AC30">
            <v>-228000</v>
          </cell>
          <cell r="AD30">
            <v>-3157000</v>
          </cell>
          <cell r="AF30">
            <v>0</v>
          </cell>
          <cell r="AG30">
            <v>0</v>
          </cell>
          <cell r="AH30">
            <v>0</v>
          </cell>
          <cell r="AI30">
            <v>0</v>
          </cell>
          <cell r="AJ30">
            <v>0</v>
          </cell>
          <cell r="AK30">
            <v>0</v>
          </cell>
          <cell r="AL30">
            <v>0</v>
          </cell>
          <cell r="AM30">
            <v>0</v>
          </cell>
          <cell r="AN30">
            <v>0</v>
          </cell>
          <cell r="AO30">
            <v>0</v>
          </cell>
          <cell r="AP30">
            <v>0</v>
          </cell>
          <cell r="AQ30">
            <v>0</v>
          </cell>
          <cell r="AR30">
            <v>0</v>
          </cell>
          <cell r="AT30">
            <v>109170</v>
          </cell>
          <cell r="AU30">
            <v>109170</v>
          </cell>
          <cell r="AV30">
            <v>109170</v>
          </cell>
          <cell r="AW30">
            <v>109170</v>
          </cell>
          <cell r="AX30">
            <v>109170</v>
          </cell>
          <cell r="AY30">
            <v>109170</v>
          </cell>
          <cell r="AZ30">
            <v>109170</v>
          </cell>
          <cell r="BA30">
            <v>109170</v>
          </cell>
          <cell r="BB30">
            <v>109170</v>
          </cell>
          <cell r="BC30">
            <v>109170</v>
          </cell>
          <cell r="BD30">
            <v>109170</v>
          </cell>
          <cell r="BE30">
            <v>109170</v>
          </cell>
          <cell r="BF30">
            <v>1310040</v>
          </cell>
          <cell r="BH30">
            <v>-10956.678809407465</v>
          </cell>
          <cell r="BI30">
            <v>-10414.743397990962</v>
          </cell>
          <cell r="BJ30">
            <v>-11867.72486320731</v>
          </cell>
          <cell r="BK30">
            <v>-10978.501591535958</v>
          </cell>
          <cell r="BL30">
            <v>-11837.924882153191</v>
          </cell>
          <cell r="BM30">
            <v>-10941.860998635204</v>
          </cell>
          <cell r="BN30">
            <v>-10962.189893572207</v>
          </cell>
          <cell r="BO30">
            <v>-11011.600725978653</v>
          </cell>
          <cell r="BP30">
            <v>-10056.522317195673</v>
          </cell>
          <cell r="BQ30">
            <v>-10308.780530333011</v>
          </cell>
          <cell r="BR30">
            <v>-10615.04876664023</v>
          </cell>
          <cell r="BS30">
            <v>-10816.873223350143</v>
          </cell>
          <cell r="BT30">
            <v>-130768.45000000001</v>
          </cell>
          <cell r="BV30">
            <v>0</v>
          </cell>
          <cell r="BW30">
            <v>0</v>
          </cell>
          <cell r="BX30">
            <v>0</v>
          </cell>
          <cell r="BY30">
            <v>0</v>
          </cell>
          <cell r="BZ30">
            <v>0</v>
          </cell>
          <cell r="CA30">
            <v>0</v>
          </cell>
          <cell r="CB30">
            <v>0</v>
          </cell>
          <cell r="CC30">
            <v>0</v>
          </cell>
          <cell r="CD30">
            <v>0</v>
          </cell>
          <cell r="CE30">
            <v>0</v>
          </cell>
          <cell r="CF30">
            <v>0</v>
          </cell>
          <cell r="CG30">
            <v>0</v>
          </cell>
          <cell r="CH30">
            <v>0</v>
          </cell>
          <cell r="CJ30">
            <v>0</v>
          </cell>
          <cell r="CK30">
            <v>0</v>
          </cell>
          <cell r="CL30">
            <v>0</v>
          </cell>
          <cell r="CM30">
            <v>0</v>
          </cell>
          <cell r="CN30">
            <v>0</v>
          </cell>
          <cell r="CO30">
            <v>0</v>
          </cell>
          <cell r="CP30">
            <v>0</v>
          </cell>
          <cell r="CQ30">
            <v>0</v>
          </cell>
          <cell r="CR30">
            <v>0</v>
          </cell>
          <cell r="CS30">
            <v>0</v>
          </cell>
          <cell r="CT30">
            <v>0</v>
          </cell>
          <cell r="CU30">
            <v>0</v>
          </cell>
          <cell r="CV30">
            <v>0</v>
          </cell>
          <cell r="CX30">
            <v>0</v>
          </cell>
          <cell r="CY30">
            <v>0</v>
          </cell>
          <cell r="CZ30">
            <v>0</v>
          </cell>
          <cell r="DA30">
            <v>0</v>
          </cell>
          <cell r="DB30">
            <v>0</v>
          </cell>
          <cell r="DC30">
            <v>0</v>
          </cell>
          <cell r="DD30">
            <v>0</v>
          </cell>
          <cell r="DE30">
            <v>0</v>
          </cell>
          <cell r="DF30">
            <v>0</v>
          </cell>
          <cell r="DG30">
            <v>0</v>
          </cell>
          <cell r="DH30">
            <v>0</v>
          </cell>
          <cell r="DI30">
            <v>0</v>
          </cell>
          <cell r="DJ30">
            <v>0</v>
          </cell>
          <cell r="DL30">
            <v>0</v>
          </cell>
          <cell r="DM30">
            <v>0</v>
          </cell>
          <cell r="DN30">
            <v>0</v>
          </cell>
          <cell r="DO30">
            <v>0</v>
          </cell>
          <cell r="DP30">
            <v>0</v>
          </cell>
          <cell r="DQ30">
            <v>0</v>
          </cell>
          <cell r="DR30">
            <v>0</v>
          </cell>
          <cell r="DS30">
            <v>0</v>
          </cell>
          <cell r="DT30">
            <v>0</v>
          </cell>
          <cell r="DU30">
            <v>0</v>
          </cell>
          <cell r="DV30">
            <v>0</v>
          </cell>
          <cell r="DW30">
            <v>0</v>
          </cell>
          <cell r="DX30">
            <v>0</v>
          </cell>
          <cell r="DZ30">
            <v>-48663.471208561758</v>
          </cell>
          <cell r="EA30">
            <v>-43278.053160273426</v>
          </cell>
          <cell r="EB30">
            <v>-39914.509682287418</v>
          </cell>
          <cell r="EC30">
            <v>-36920.633806326805</v>
          </cell>
          <cell r="ED30">
            <v>-36756.609959686786</v>
          </cell>
          <cell r="EE30">
            <v>-35562.895095999353</v>
          </cell>
          <cell r="EF30">
            <v>-42213.185902050667</v>
          </cell>
          <cell r="EG30">
            <v>-42210.335268775227</v>
          </cell>
          <cell r="EH30">
            <v>-38546.758632717683</v>
          </cell>
          <cell r="EI30">
            <v>-41163.018333418338</v>
          </cell>
          <cell r="EJ30">
            <v>-44566.114042045112</v>
          </cell>
          <cell r="EK30">
            <v>-41454.41490785731</v>
          </cell>
          <cell r="EL30">
            <v>-491249.99999999988</v>
          </cell>
        </row>
        <row r="33">
          <cell r="D33">
            <v>-98135</v>
          </cell>
          <cell r="E33">
            <v>-100244</v>
          </cell>
          <cell r="F33">
            <v>-98952</v>
          </cell>
          <cell r="G33">
            <v>-99617</v>
          </cell>
          <cell r="H33">
            <v>-97907</v>
          </cell>
          <cell r="I33">
            <v>-99807</v>
          </cell>
          <cell r="J33">
            <v>-99636</v>
          </cell>
          <cell r="K33">
            <v>-99389</v>
          </cell>
          <cell r="L33">
            <v>-94601</v>
          </cell>
          <cell r="M33">
            <v>-95874</v>
          </cell>
          <cell r="N33">
            <v>-95874</v>
          </cell>
          <cell r="O33">
            <v>-95874</v>
          </cell>
          <cell r="P33">
            <v>-1175910</v>
          </cell>
          <cell r="AD33">
            <v>0</v>
          </cell>
          <cell r="AR33">
            <v>0</v>
          </cell>
          <cell r="BF33">
            <v>0</v>
          </cell>
          <cell r="BH33">
            <v>-98135</v>
          </cell>
          <cell r="BI33">
            <v>-100244</v>
          </cell>
          <cell r="BJ33">
            <v>-98952</v>
          </cell>
          <cell r="BK33">
            <v>-99617</v>
          </cell>
          <cell r="BL33">
            <v>-97907</v>
          </cell>
          <cell r="BM33">
            <v>-99807</v>
          </cell>
          <cell r="BN33">
            <v>-99636</v>
          </cell>
          <cell r="BO33">
            <v>-99389</v>
          </cell>
          <cell r="BP33">
            <v>-94601</v>
          </cell>
          <cell r="BQ33">
            <v>-95874</v>
          </cell>
          <cell r="BR33">
            <v>-95874</v>
          </cell>
          <cell r="BS33">
            <v>-95874</v>
          </cell>
          <cell r="BT33">
            <v>-1175910</v>
          </cell>
          <cell r="CH33">
            <v>0</v>
          </cell>
          <cell r="CV33">
            <v>0</v>
          </cell>
          <cell r="DJ33">
            <v>0</v>
          </cell>
          <cell r="DX33">
            <v>0</v>
          </cell>
          <cell r="DZ33">
            <v>0</v>
          </cell>
          <cell r="EA33">
            <v>0</v>
          </cell>
          <cell r="EB33">
            <v>0</v>
          </cell>
          <cell r="EC33">
            <v>0</v>
          </cell>
          <cell r="ED33">
            <v>0</v>
          </cell>
          <cell r="EE33">
            <v>0</v>
          </cell>
          <cell r="EF33">
            <v>0</v>
          </cell>
          <cell r="EG33">
            <v>0</v>
          </cell>
          <cell r="EH33">
            <v>0</v>
          </cell>
          <cell r="EI33">
            <v>0</v>
          </cell>
          <cell r="EJ33">
            <v>0</v>
          </cell>
          <cell r="EK33">
            <v>0</v>
          </cell>
          <cell r="EL33">
            <v>0</v>
          </cell>
        </row>
        <row r="34">
          <cell r="D34">
            <v>0</v>
          </cell>
          <cell r="E34">
            <v>0</v>
          </cell>
          <cell r="F34">
            <v>0</v>
          </cell>
          <cell r="G34">
            <v>0</v>
          </cell>
          <cell r="H34">
            <v>0</v>
          </cell>
          <cell r="I34">
            <v>0</v>
          </cell>
          <cell r="J34">
            <v>0</v>
          </cell>
          <cell r="K34">
            <v>0</v>
          </cell>
          <cell r="L34">
            <v>0</v>
          </cell>
          <cell r="M34">
            <v>0</v>
          </cell>
          <cell r="N34">
            <v>0</v>
          </cell>
          <cell r="O34">
            <v>0</v>
          </cell>
          <cell r="P34">
            <v>0</v>
          </cell>
          <cell r="AD34">
            <v>0</v>
          </cell>
          <cell r="AR34">
            <v>0</v>
          </cell>
          <cell r="BF34">
            <v>0</v>
          </cell>
          <cell r="BH34">
            <v>0</v>
          </cell>
          <cell r="BI34">
            <v>0</v>
          </cell>
          <cell r="BJ34">
            <v>0</v>
          </cell>
          <cell r="BK34">
            <v>0</v>
          </cell>
          <cell r="BL34">
            <v>0</v>
          </cell>
          <cell r="BM34">
            <v>0</v>
          </cell>
          <cell r="BN34">
            <v>0</v>
          </cell>
          <cell r="BO34">
            <v>0</v>
          </cell>
          <cell r="BP34">
            <v>0</v>
          </cell>
          <cell r="BQ34">
            <v>0</v>
          </cell>
          <cell r="BR34">
            <v>0</v>
          </cell>
          <cell r="BS34">
            <v>0</v>
          </cell>
          <cell r="BT34">
            <v>0</v>
          </cell>
          <cell r="CH34">
            <v>0</v>
          </cell>
          <cell r="CV34">
            <v>0</v>
          </cell>
          <cell r="DJ34">
            <v>0</v>
          </cell>
          <cell r="DX34">
            <v>0</v>
          </cell>
          <cell r="DZ34">
            <v>0</v>
          </cell>
          <cell r="EA34">
            <v>0</v>
          </cell>
          <cell r="EB34">
            <v>0</v>
          </cell>
          <cell r="EC34">
            <v>0</v>
          </cell>
          <cell r="ED34">
            <v>0</v>
          </cell>
          <cell r="EE34">
            <v>0</v>
          </cell>
          <cell r="EF34">
            <v>0</v>
          </cell>
          <cell r="EG34">
            <v>0</v>
          </cell>
          <cell r="EH34">
            <v>0</v>
          </cell>
          <cell r="EI34">
            <v>0</v>
          </cell>
          <cell r="EJ34">
            <v>0</v>
          </cell>
          <cell r="EK34">
            <v>0</v>
          </cell>
          <cell r="EL34">
            <v>0</v>
          </cell>
        </row>
        <row r="35">
          <cell r="D35">
            <v>-4294</v>
          </cell>
          <cell r="E35">
            <v>-4294</v>
          </cell>
          <cell r="F35">
            <v>-4294</v>
          </cell>
          <cell r="G35">
            <v>-4256</v>
          </cell>
          <cell r="H35">
            <v>-4275</v>
          </cell>
          <cell r="I35">
            <v>-4275</v>
          </cell>
          <cell r="J35">
            <v>-4275</v>
          </cell>
          <cell r="K35">
            <v>-4275</v>
          </cell>
          <cell r="L35">
            <v>-4275</v>
          </cell>
          <cell r="M35">
            <v>-4313</v>
          </cell>
          <cell r="N35">
            <v>-4313</v>
          </cell>
          <cell r="O35">
            <v>-4313</v>
          </cell>
          <cell r="P35">
            <v>-51452</v>
          </cell>
          <cell r="AD35">
            <v>0</v>
          </cell>
          <cell r="AR35">
            <v>0</v>
          </cell>
          <cell r="BF35">
            <v>0</v>
          </cell>
          <cell r="BH35">
            <v>-4294</v>
          </cell>
          <cell r="BI35">
            <v>-4294</v>
          </cell>
          <cell r="BJ35">
            <v>-4294</v>
          </cell>
          <cell r="BK35">
            <v>-4256</v>
          </cell>
          <cell r="BL35">
            <v>-4275</v>
          </cell>
          <cell r="BM35">
            <v>-4275</v>
          </cell>
          <cell r="BN35">
            <v>-4275</v>
          </cell>
          <cell r="BO35">
            <v>-4275</v>
          </cell>
          <cell r="BP35">
            <v>-4275</v>
          </cell>
          <cell r="BQ35">
            <v>-4313</v>
          </cell>
          <cell r="BR35">
            <v>-4313</v>
          </cell>
          <cell r="BS35">
            <v>-4313</v>
          </cell>
          <cell r="BT35">
            <v>-51452</v>
          </cell>
          <cell r="CH35">
            <v>0</v>
          </cell>
          <cell r="CV35">
            <v>0</v>
          </cell>
          <cell r="DJ35">
            <v>0</v>
          </cell>
          <cell r="DX35">
            <v>0</v>
          </cell>
          <cell r="DZ35">
            <v>0</v>
          </cell>
          <cell r="EA35">
            <v>0</v>
          </cell>
          <cell r="EB35">
            <v>0</v>
          </cell>
          <cell r="EC35">
            <v>0</v>
          </cell>
          <cell r="ED35">
            <v>0</v>
          </cell>
          <cell r="EE35">
            <v>0</v>
          </cell>
          <cell r="EF35">
            <v>0</v>
          </cell>
          <cell r="EG35">
            <v>0</v>
          </cell>
          <cell r="EH35">
            <v>0</v>
          </cell>
          <cell r="EI35">
            <v>0</v>
          </cell>
          <cell r="EJ35">
            <v>0</v>
          </cell>
          <cell r="EK35">
            <v>0</v>
          </cell>
          <cell r="EL35">
            <v>0</v>
          </cell>
        </row>
        <row r="36">
          <cell r="D36">
            <v>-102429</v>
          </cell>
          <cell r="E36">
            <v>-104538</v>
          </cell>
          <cell r="F36">
            <v>-103246</v>
          </cell>
          <cell r="G36">
            <v>-103873</v>
          </cell>
          <cell r="H36">
            <v>-102182</v>
          </cell>
          <cell r="I36">
            <v>-104082</v>
          </cell>
          <cell r="J36">
            <v>-103911</v>
          </cell>
          <cell r="K36">
            <v>-103664</v>
          </cell>
          <cell r="L36">
            <v>-98876</v>
          </cell>
          <cell r="M36">
            <v>-100187</v>
          </cell>
          <cell r="N36">
            <v>-100187</v>
          </cell>
          <cell r="O36">
            <v>-100187</v>
          </cell>
          <cell r="P36">
            <v>-1227362</v>
          </cell>
          <cell r="R36">
            <v>0</v>
          </cell>
          <cell r="S36">
            <v>0</v>
          </cell>
          <cell r="T36">
            <v>0</v>
          </cell>
          <cell r="U36">
            <v>0</v>
          </cell>
          <cell r="V36">
            <v>0</v>
          </cell>
          <cell r="W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T36">
            <v>0</v>
          </cell>
          <cell r="AU36">
            <v>0</v>
          </cell>
          <cell r="AV36">
            <v>0</v>
          </cell>
          <cell r="AW36">
            <v>0</v>
          </cell>
          <cell r="AX36">
            <v>0</v>
          </cell>
          <cell r="AY36">
            <v>0</v>
          </cell>
          <cell r="AZ36">
            <v>0</v>
          </cell>
          <cell r="BA36">
            <v>0</v>
          </cell>
          <cell r="BB36">
            <v>0</v>
          </cell>
          <cell r="BC36">
            <v>0</v>
          </cell>
          <cell r="BD36">
            <v>0</v>
          </cell>
          <cell r="BE36">
            <v>0</v>
          </cell>
          <cell r="BF36">
            <v>0</v>
          </cell>
          <cell r="BH36">
            <v>-102429</v>
          </cell>
          <cell r="BI36">
            <v>-104538</v>
          </cell>
          <cell r="BJ36">
            <v>-103246</v>
          </cell>
          <cell r="BK36">
            <v>-103873</v>
          </cell>
          <cell r="BL36">
            <v>-102182</v>
          </cell>
          <cell r="BM36">
            <v>-104082</v>
          </cell>
          <cell r="BN36">
            <v>-103911</v>
          </cell>
          <cell r="BO36">
            <v>-103664</v>
          </cell>
          <cell r="BP36">
            <v>-98876</v>
          </cell>
          <cell r="BQ36">
            <v>-100187</v>
          </cell>
          <cell r="BR36">
            <v>-100187</v>
          </cell>
          <cell r="BS36">
            <v>-100187</v>
          </cell>
          <cell r="BT36">
            <v>-1227362</v>
          </cell>
          <cell r="BV36">
            <v>0</v>
          </cell>
          <cell r="BW36">
            <v>0</v>
          </cell>
          <cell r="BX36">
            <v>0</v>
          </cell>
          <cell r="BY36">
            <v>0</v>
          </cell>
          <cell r="BZ36">
            <v>0</v>
          </cell>
          <cell r="CA36">
            <v>0</v>
          </cell>
          <cell r="CB36">
            <v>0</v>
          </cell>
          <cell r="CC36">
            <v>0</v>
          </cell>
          <cell r="CD36">
            <v>0</v>
          </cell>
          <cell r="CE36">
            <v>0</v>
          </cell>
          <cell r="CF36">
            <v>0</v>
          </cell>
          <cell r="CG36">
            <v>0</v>
          </cell>
          <cell r="CH36">
            <v>0</v>
          </cell>
          <cell r="CJ36">
            <v>0</v>
          </cell>
          <cell r="CK36">
            <v>0</v>
          </cell>
          <cell r="CL36">
            <v>0</v>
          </cell>
          <cell r="CM36">
            <v>0</v>
          </cell>
          <cell r="CN36">
            <v>0</v>
          </cell>
          <cell r="CO36">
            <v>0</v>
          </cell>
          <cell r="CP36">
            <v>0</v>
          </cell>
          <cell r="CQ36">
            <v>0</v>
          </cell>
          <cell r="CR36">
            <v>0</v>
          </cell>
          <cell r="CS36">
            <v>0</v>
          </cell>
          <cell r="CT36">
            <v>0</v>
          </cell>
          <cell r="CU36">
            <v>0</v>
          </cell>
          <cell r="CV36">
            <v>0</v>
          </cell>
          <cell r="CX36">
            <v>0</v>
          </cell>
          <cell r="CY36">
            <v>0</v>
          </cell>
          <cell r="CZ36">
            <v>0</v>
          </cell>
          <cell r="DA36">
            <v>0</v>
          </cell>
          <cell r="DB36">
            <v>0</v>
          </cell>
          <cell r="DC36">
            <v>0</v>
          </cell>
          <cell r="DD36">
            <v>0</v>
          </cell>
          <cell r="DE36">
            <v>0</v>
          </cell>
          <cell r="DF36">
            <v>0</v>
          </cell>
          <cell r="DG36">
            <v>0</v>
          </cell>
          <cell r="DH36">
            <v>0</v>
          </cell>
          <cell r="DI36">
            <v>0</v>
          </cell>
          <cell r="DJ36">
            <v>0</v>
          </cell>
          <cell r="DL36">
            <v>0</v>
          </cell>
          <cell r="DM36">
            <v>0</v>
          </cell>
          <cell r="DN36">
            <v>0</v>
          </cell>
          <cell r="DO36">
            <v>0</v>
          </cell>
          <cell r="DP36">
            <v>0</v>
          </cell>
          <cell r="DQ36">
            <v>0</v>
          </cell>
          <cell r="DR36">
            <v>0</v>
          </cell>
          <cell r="DS36">
            <v>0</v>
          </cell>
          <cell r="DT36">
            <v>0</v>
          </cell>
          <cell r="DU36">
            <v>0</v>
          </cell>
          <cell r="DV36">
            <v>0</v>
          </cell>
          <cell r="DW36">
            <v>0</v>
          </cell>
          <cell r="DX36">
            <v>0</v>
          </cell>
          <cell r="DZ36">
            <v>0</v>
          </cell>
          <cell r="EA36">
            <v>0</v>
          </cell>
          <cell r="EB36">
            <v>0</v>
          </cell>
          <cell r="EC36">
            <v>0</v>
          </cell>
          <cell r="ED36">
            <v>0</v>
          </cell>
          <cell r="EE36">
            <v>0</v>
          </cell>
          <cell r="EF36">
            <v>0</v>
          </cell>
          <cell r="EG36">
            <v>0</v>
          </cell>
          <cell r="EH36">
            <v>0</v>
          </cell>
          <cell r="EI36">
            <v>0</v>
          </cell>
          <cell r="EJ36">
            <v>0</v>
          </cell>
          <cell r="EK36">
            <v>0</v>
          </cell>
          <cell r="EL36">
            <v>0</v>
          </cell>
        </row>
        <row r="38">
          <cell r="D38">
            <v>137576.19985624601</v>
          </cell>
          <cell r="E38">
            <v>-3734.1724661151275</v>
          </cell>
          <cell r="F38">
            <v>-128087.45482112119</v>
          </cell>
          <cell r="G38">
            <v>-132289.26164006529</v>
          </cell>
          <cell r="H38">
            <v>-190544.85719188297</v>
          </cell>
          <cell r="I38">
            <v>-248369.22721423948</v>
          </cell>
          <cell r="J38">
            <v>-109364.37285390336</v>
          </cell>
          <cell r="K38">
            <v>-263838.45444695122</v>
          </cell>
          <cell r="L38">
            <v>-149381.41408822758</v>
          </cell>
          <cell r="M38">
            <v>332168.24260106857</v>
          </cell>
          <cell r="N38">
            <v>28443.131041596876</v>
          </cell>
          <cell r="O38">
            <v>-623050.67153858021</v>
          </cell>
          <cell r="P38">
            <v>-1350472.312762175</v>
          </cell>
          <cell r="R38">
            <v>-254000</v>
          </cell>
          <cell r="S38">
            <v>-255000</v>
          </cell>
          <cell r="T38">
            <v>-280000</v>
          </cell>
          <cell r="U38">
            <v>-299000</v>
          </cell>
          <cell r="V38">
            <v>-255000</v>
          </cell>
          <cell r="W38">
            <v>-257000</v>
          </cell>
          <cell r="X38">
            <v>-255000</v>
          </cell>
          <cell r="Y38">
            <v>-268000</v>
          </cell>
          <cell r="Z38">
            <v>-283000</v>
          </cell>
          <cell r="AA38">
            <v>-267000</v>
          </cell>
          <cell r="AB38">
            <v>-256000</v>
          </cell>
          <cell r="AC38">
            <v>-228000</v>
          </cell>
          <cell r="AD38">
            <v>-3157000</v>
          </cell>
          <cell r="AF38">
            <v>0</v>
          </cell>
          <cell r="AG38">
            <v>0</v>
          </cell>
          <cell r="AH38">
            <v>0</v>
          </cell>
          <cell r="AI38">
            <v>0</v>
          </cell>
          <cell r="AJ38">
            <v>0</v>
          </cell>
          <cell r="AK38">
            <v>0</v>
          </cell>
          <cell r="AL38">
            <v>0</v>
          </cell>
          <cell r="AM38">
            <v>0</v>
          </cell>
          <cell r="AN38">
            <v>0</v>
          </cell>
          <cell r="AO38">
            <v>0</v>
          </cell>
          <cell r="AP38">
            <v>0</v>
          </cell>
          <cell r="AQ38">
            <v>0</v>
          </cell>
          <cell r="AR38">
            <v>0</v>
          </cell>
          <cell r="AT38">
            <v>109170</v>
          </cell>
          <cell r="AU38">
            <v>109170</v>
          </cell>
          <cell r="AV38">
            <v>109170</v>
          </cell>
          <cell r="AW38">
            <v>109170</v>
          </cell>
          <cell r="AX38">
            <v>109170</v>
          </cell>
          <cell r="AY38">
            <v>109170</v>
          </cell>
          <cell r="AZ38">
            <v>109170</v>
          </cell>
          <cell r="BA38">
            <v>109170</v>
          </cell>
          <cell r="BB38">
            <v>109170</v>
          </cell>
          <cell r="BC38">
            <v>109170</v>
          </cell>
          <cell r="BD38">
            <v>109170</v>
          </cell>
          <cell r="BE38">
            <v>109170</v>
          </cell>
          <cell r="BF38">
            <v>1310040</v>
          </cell>
          <cell r="BH38">
            <v>-111221.03047525971</v>
          </cell>
          <cell r="BI38">
            <v>-112695.74718392768</v>
          </cell>
          <cell r="BJ38">
            <v>-111160.19890565847</v>
          </cell>
          <cell r="BK38">
            <v>-110020.01273228767</v>
          </cell>
          <cell r="BL38">
            <v>-107900.79905722552</v>
          </cell>
          <cell r="BM38">
            <v>-107370.88798908163</v>
          </cell>
          <cell r="BN38">
            <v>-109733.71914857766</v>
          </cell>
          <cell r="BO38">
            <v>-111200.60580782924</v>
          </cell>
          <cell r="BP38">
            <v>-105874.17853756539</v>
          </cell>
          <cell r="BQ38">
            <v>-107470.44424266409</v>
          </cell>
          <cell r="BR38">
            <v>-107712.79013312183</v>
          </cell>
          <cell r="BS38">
            <v>-107469.18578680114</v>
          </cell>
          <cell r="BT38">
            <v>-1309829.5999999999</v>
          </cell>
          <cell r="BV38">
            <v>0</v>
          </cell>
          <cell r="BW38">
            <v>0</v>
          </cell>
          <cell r="BX38">
            <v>24778.821542836824</v>
          </cell>
          <cell r="BY38">
            <v>24778.821542836824</v>
          </cell>
          <cell r="BZ38">
            <v>24778.821542836824</v>
          </cell>
          <cell r="CA38">
            <v>24778.821542836824</v>
          </cell>
          <cell r="CB38">
            <v>38544.833511079516</v>
          </cell>
          <cell r="CC38">
            <v>38544.833511079516</v>
          </cell>
          <cell r="CD38">
            <v>38544.833511079516</v>
          </cell>
          <cell r="CE38">
            <v>38544.833511079516</v>
          </cell>
          <cell r="CF38">
            <v>38544.833511079516</v>
          </cell>
          <cell r="CG38">
            <v>38544.833511079516</v>
          </cell>
          <cell r="CH38">
            <v>330384.28723782441</v>
          </cell>
          <cell r="CJ38">
            <v>22750</v>
          </cell>
          <cell r="CK38">
            <v>22750</v>
          </cell>
          <cell r="CL38">
            <v>22750</v>
          </cell>
          <cell r="CM38">
            <v>22750</v>
          </cell>
          <cell r="CN38">
            <v>22750</v>
          </cell>
          <cell r="CO38">
            <v>22750</v>
          </cell>
          <cell r="CP38">
            <v>22750</v>
          </cell>
          <cell r="CQ38">
            <v>22750</v>
          </cell>
          <cell r="CR38">
            <v>22750</v>
          </cell>
          <cell r="CS38">
            <v>22750</v>
          </cell>
          <cell r="CT38">
            <v>22750</v>
          </cell>
          <cell r="CU38">
            <v>22750</v>
          </cell>
          <cell r="CV38">
            <v>273000</v>
          </cell>
          <cell r="CX38">
            <v>0</v>
          </cell>
          <cell r="CY38">
            <v>0</v>
          </cell>
          <cell r="CZ38">
            <v>0</v>
          </cell>
          <cell r="DA38">
            <v>0</v>
          </cell>
          <cell r="DB38">
            <v>0</v>
          </cell>
          <cell r="DC38">
            <v>0</v>
          </cell>
          <cell r="DD38">
            <v>0</v>
          </cell>
          <cell r="DE38">
            <v>0</v>
          </cell>
          <cell r="DF38">
            <v>0</v>
          </cell>
          <cell r="DG38">
            <v>0</v>
          </cell>
          <cell r="DH38">
            <v>0</v>
          </cell>
          <cell r="DI38">
            <v>0</v>
          </cell>
          <cell r="DJ38">
            <v>0</v>
          </cell>
          <cell r="DL38">
            <v>4816</v>
          </cell>
          <cell r="DM38">
            <v>4816</v>
          </cell>
          <cell r="DN38">
            <v>4816</v>
          </cell>
          <cell r="DO38">
            <v>4816</v>
          </cell>
          <cell r="DP38">
            <v>4816</v>
          </cell>
          <cell r="DQ38">
            <v>4816</v>
          </cell>
          <cell r="DR38">
            <v>4816</v>
          </cell>
          <cell r="DS38">
            <v>4816</v>
          </cell>
          <cell r="DT38">
            <v>4816</v>
          </cell>
          <cell r="DU38">
            <v>4816</v>
          </cell>
          <cell r="DV38">
            <v>4816</v>
          </cell>
          <cell r="DW38">
            <v>4816</v>
          </cell>
          <cell r="DX38">
            <v>57792</v>
          </cell>
          <cell r="DZ38">
            <v>-389307.76966849429</v>
          </cell>
          <cell r="EA38">
            <v>-346224.42528218741</v>
          </cell>
          <cell r="EB38">
            <v>-319316.07745829958</v>
          </cell>
          <cell r="EC38">
            <v>-295365.07045061444</v>
          </cell>
          <cell r="ED38">
            <v>-294052.87967749429</v>
          </cell>
          <cell r="EE38">
            <v>-284503.1607679947</v>
          </cell>
          <cell r="EF38">
            <v>-337705.48721640522</v>
          </cell>
          <cell r="EG38">
            <v>-337682.68215020158</v>
          </cell>
          <cell r="EH38">
            <v>-308374.0690617417</v>
          </cell>
          <cell r="EI38">
            <v>-329304.14666734682</v>
          </cell>
          <cell r="EJ38">
            <v>-356528.91233636078</v>
          </cell>
          <cell r="EK38">
            <v>-331635.3192628586</v>
          </cell>
          <cell r="EL38">
            <v>-3929999.9999999995</v>
          </cell>
        </row>
        <row r="42">
          <cell r="D42">
            <v>-8321.3721903237383</v>
          </cell>
          <cell r="E42">
            <v>-7250.0553191385106</v>
          </cell>
          <cell r="F42">
            <v>-8237.3575454862166</v>
          </cell>
          <cell r="G42">
            <v>-8538.6186365858503</v>
          </cell>
          <cell r="H42">
            <v>-8634.7171187336025</v>
          </cell>
          <cell r="I42">
            <v>-8598.709964788286</v>
          </cell>
          <cell r="J42">
            <v>-8914.6303035952296</v>
          </cell>
          <cell r="K42">
            <v>-8035.7932970105803</v>
          </cell>
          <cell r="L42">
            <v>-7837.281604609946</v>
          </cell>
          <cell r="M42">
            <v>-8327.0140987381892</v>
          </cell>
          <cell r="N42">
            <v>-7093.8218698555374</v>
          </cell>
          <cell r="O42">
            <v>-6740.4080511342954</v>
          </cell>
          <cell r="P42">
            <v>-96529.779999999984</v>
          </cell>
          <cell r="AD42">
            <v>0</v>
          </cell>
          <cell r="AR42">
            <v>0</v>
          </cell>
          <cell r="BF42">
            <v>0</v>
          </cell>
          <cell r="BH42">
            <v>127.10421032245551</v>
          </cell>
          <cell r="BI42">
            <v>279.41197572046411</v>
          </cell>
          <cell r="BJ42">
            <v>92.453281141184135</v>
          </cell>
          <cell r="BK42">
            <v>204.22279744933371</v>
          </cell>
          <cell r="BL42">
            <v>219.84734496204342</v>
          </cell>
          <cell r="BM42">
            <v>372.28979910278611</v>
          </cell>
          <cell r="BN42">
            <v>384.93836092517756</v>
          </cell>
          <cell r="BO42">
            <v>305.29613986010867</v>
          </cell>
          <cell r="BP42">
            <v>380.82881961204356</v>
          </cell>
          <cell r="BQ42">
            <v>348.36644607027216</v>
          </cell>
          <cell r="BR42">
            <v>309.33198464711006</v>
          </cell>
          <cell r="BS42">
            <v>346.12884018702101</v>
          </cell>
          <cell r="BT42">
            <v>3370.22</v>
          </cell>
          <cell r="CH42">
            <v>0</v>
          </cell>
          <cell r="CV42">
            <v>0</v>
          </cell>
          <cell r="DJ42">
            <v>0</v>
          </cell>
          <cell r="DX42">
            <v>0</v>
          </cell>
          <cell r="DZ42">
            <v>-8448.4764006461937</v>
          </cell>
          <cell r="EA42">
            <v>-7529.467294858975</v>
          </cell>
          <cell r="EB42">
            <v>-8329.8108266274012</v>
          </cell>
          <cell r="EC42">
            <v>-8742.8414340351846</v>
          </cell>
          <cell r="ED42">
            <v>-8854.5644636956458</v>
          </cell>
          <cell r="EE42">
            <v>-8970.9997638910718</v>
          </cell>
          <cell r="EF42">
            <v>-9299.5686645204078</v>
          </cell>
          <cell r="EG42">
            <v>-8341.0894368706886</v>
          </cell>
          <cell r="EH42">
            <v>-8218.1104242219899</v>
          </cell>
          <cell r="EI42">
            <v>-8675.3805448084622</v>
          </cell>
          <cell r="EJ42">
            <v>-7403.1538545026478</v>
          </cell>
          <cell r="EK42">
            <v>-7086.536891321316</v>
          </cell>
          <cell r="EL42">
            <v>-99899.999999999985</v>
          </cell>
        </row>
        <row r="43">
          <cell r="D43">
            <v>-3939.2</v>
          </cell>
          <cell r="E43">
            <v>9091.2000000000007</v>
          </cell>
          <cell r="F43">
            <v>15064.6</v>
          </cell>
          <cell r="G43">
            <v>17057</v>
          </cell>
          <cell r="H43">
            <v>-954.4</v>
          </cell>
          <cell r="I43">
            <v>49.400000000000006</v>
          </cell>
          <cell r="J43">
            <v>-9950.6</v>
          </cell>
          <cell r="K43">
            <v>21060.799999999999</v>
          </cell>
          <cell r="L43">
            <v>4064.6</v>
          </cell>
          <cell r="M43">
            <v>4049.4</v>
          </cell>
          <cell r="N43">
            <v>3041.8</v>
          </cell>
          <cell r="O43">
            <v>3003.8</v>
          </cell>
          <cell r="P43">
            <v>61638.400000000009</v>
          </cell>
          <cell r="AD43">
            <v>0</v>
          </cell>
          <cell r="AR43">
            <v>0</v>
          </cell>
          <cell r="BF43">
            <v>0</v>
          </cell>
          <cell r="BH43">
            <v>60.800000000000004</v>
          </cell>
          <cell r="BI43">
            <v>91.2</v>
          </cell>
          <cell r="BJ43">
            <v>64.600000000000009</v>
          </cell>
          <cell r="BK43">
            <v>57</v>
          </cell>
          <cell r="BL43">
            <v>45.6</v>
          </cell>
          <cell r="BM43">
            <v>49.400000000000006</v>
          </cell>
          <cell r="BN43">
            <v>49.400000000000006</v>
          </cell>
          <cell r="BO43">
            <v>60.800000000000004</v>
          </cell>
          <cell r="BP43">
            <v>64.600000000000009</v>
          </cell>
          <cell r="BQ43">
            <v>49.400000000000006</v>
          </cell>
          <cell r="BR43">
            <v>41.800000000000004</v>
          </cell>
          <cell r="BS43">
            <v>3.8000000000000003</v>
          </cell>
          <cell r="BT43">
            <v>638.39999999999986</v>
          </cell>
          <cell r="CH43">
            <v>0</v>
          </cell>
          <cell r="CV43">
            <v>0</v>
          </cell>
          <cell r="DJ43">
            <v>0</v>
          </cell>
          <cell r="DX43">
            <v>0</v>
          </cell>
          <cell r="DZ43">
            <v>0</v>
          </cell>
          <cell r="EA43">
            <v>0</v>
          </cell>
          <cell r="EB43">
            <v>0</v>
          </cell>
          <cell r="EC43">
            <v>0</v>
          </cell>
          <cell r="ED43">
            <v>0</v>
          </cell>
          <cell r="EE43">
            <v>0</v>
          </cell>
          <cell r="EF43">
            <v>0</v>
          </cell>
          <cell r="EG43">
            <v>0</v>
          </cell>
          <cell r="EH43">
            <v>0</v>
          </cell>
          <cell r="EI43">
            <v>0</v>
          </cell>
          <cell r="EJ43">
            <v>0</v>
          </cell>
          <cell r="EK43">
            <v>0</v>
          </cell>
          <cell r="EL43">
            <v>0</v>
          </cell>
        </row>
        <row r="44">
          <cell r="D44">
            <v>1968.4</v>
          </cell>
          <cell r="E44">
            <v>1751.8000000000002</v>
          </cell>
          <cell r="F44">
            <v>1397.6472804834698</v>
          </cell>
          <cell r="G44">
            <v>1363.4472804834697</v>
          </cell>
          <cell r="H44">
            <v>1336.8472804834698</v>
          </cell>
          <cell r="I44">
            <v>1485.0472804834696</v>
          </cell>
          <cell r="J44">
            <v>1010.8957696409527</v>
          </cell>
          <cell r="K44">
            <v>1208.4957696409526</v>
          </cell>
          <cell r="L44">
            <v>1140.0957696409528</v>
          </cell>
          <cell r="M44">
            <v>874.09576964095277</v>
          </cell>
          <cell r="N44">
            <v>1413.6957696409527</v>
          </cell>
          <cell r="O44">
            <v>1303.4957696409529</v>
          </cell>
          <cell r="P44">
            <v>16253.963739779598</v>
          </cell>
          <cell r="AD44">
            <v>0</v>
          </cell>
          <cell r="AR44">
            <v>0</v>
          </cell>
          <cell r="BF44">
            <v>0</v>
          </cell>
          <cell r="BH44">
            <v>1968.4</v>
          </cell>
          <cell r="BI44">
            <v>1751.8000000000002</v>
          </cell>
          <cell r="BJ44">
            <v>1888.6000000000001</v>
          </cell>
          <cell r="BK44">
            <v>1854.4</v>
          </cell>
          <cell r="BL44">
            <v>1827.8000000000002</v>
          </cell>
          <cell r="BM44">
            <v>1976</v>
          </cell>
          <cell r="BN44">
            <v>1774.6000000000001</v>
          </cell>
          <cell r="BO44">
            <v>1972.2</v>
          </cell>
          <cell r="BP44">
            <v>1903.8000000000002</v>
          </cell>
          <cell r="BQ44">
            <v>1637.8000000000002</v>
          </cell>
          <cell r="BR44">
            <v>2177.4</v>
          </cell>
          <cell r="BS44">
            <v>2067.2000000000003</v>
          </cell>
          <cell r="BT44">
            <v>22800.000000000004</v>
          </cell>
          <cell r="BX44">
            <v>-490.95271951653041</v>
          </cell>
          <cell r="BY44">
            <v>-490.95271951653041</v>
          </cell>
          <cell r="BZ44">
            <v>-490.95271951653041</v>
          </cell>
          <cell r="CA44">
            <v>-490.95271951653041</v>
          </cell>
          <cell r="CB44">
            <v>-763.70423035904741</v>
          </cell>
          <cell r="CC44">
            <v>-763.70423035904741</v>
          </cell>
          <cell r="CD44">
            <v>-763.70423035904741</v>
          </cell>
          <cell r="CE44">
            <v>-763.70423035904741</v>
          </cell>
          <cell r="CF44">
            <v>-763.70423035904741</v>
          </cell>
          <cell r="CG44">
            <v>-763.70423035904741</v>
          </cell>
          <cell r="CH44">
            <v>-6546.0362602204077</v>
          </cell>
          <cell r="CV44">
            <v>0</v>
          </cell>
          <cell r="DJ44">
            <v>0</v>
          </cell>
          <cell r="DX44">
            <v>0</v>
          </cell>
          <cell r="DZ44">
            <v>0</v>
          </cell>
          <cell r="EA44">
            <v>0</v>
          </cell>
          <cell r="EB44">
            <v>0</v>
          </cell>
          <cell r="EC44">
            <v>0</v>
          </cell>
          <cell r="ED44">
            <v>0</v>
          </cell>
          <cell r="EE44">
            <v>0</v>
          </cell>
          <cell r="EF44">
            <v>0</v>
          </cell>
          <cell r="EG44">
            <v>0</v>
          </cell>
          <cell r="EH44">
            <v>0</v>
          </cell>
          <cell r="EI44">
            <v>0</v>
          </cell>
          <cell r="EJ44">
            <v>0</v>
          </cell>
          <cell r="EK44">
            <v>0</v>
          </cell>
          <cell r="EL44">
            <v>0</v>
          </cell>
        </row>
        <row r="45">
          <cell r="D45">
            <v>-10292.172190323739</v>
          </cell>
          <cell r="E45">
            <v>3592.9446808614903</v>
          </cell>
          <cell r="F45">
            <v>8224.889734997254</v>
          </cell>
          <cell r="G45">
            <v>9881.8286438976193</v>
          </cell>
          <cell r="H45">
            <v>-8252.269838250133</v>
          </cell>
          <cell r="I45">
            <v>-7064.2626843048165</v>
          </cell>
          <cell r="J45">
            <v>-17854.334533954276</v>
          </cell>
          <cell r="K45">
            <v>14233.502472630373</v>
          </cell>
          <cell r="L45">
            <v>-2632.5858349689934</v>
          </cell>
          <cell r="M45">
            <v>-3403.5183290972368</v>
          </cell>
          <cell r="N45">
            <v>-2638.3261002145846</v>
          </cell>
          <cell r="O45">
            <v>-2433.1122814933424</v>
          </cell>
          <cell r="P45">
            <v>-18637.41626022038</v>
          </cell>
          <cell r="R45">
            <v>0</v>
          </cell>
          <cell r="S45">
            <v>0</v>
          </cell>
          <cell r="T45">
            <v>0</v>
          </cell>
          <cell r="U45">
            <v>0</v>
          </cell>
          <cell r="V45">
            <v>0</v>
          </cell>
          <cell r="W45">
            <v>0</v>
          </cell>
          <cell r="X45">
            <v>0</v>
          </cell>
          <cell r="Y45">
            <v>0</v>
          </cell>
          <cell r="Z45">
            <v>0</v>
          </cell>
          <cell r="AA45">
            <v>0</v>
          </cell>
          <cell r="AB45">
            <v>0</v>
          </cell>
          <cell r="AC45">
            <v>0</v>
          </cell>
          <cell r="AD45">
            <v>0</v>
          </cell>
          <cell r="AF45">
            <v>0</v>
          </cell>
          <cell r="AG45">
            <v>0</v>
          </cell>
          <cell r="AH45">
            <v>0</v>
          </cell>
          <cell r="AI45">
            <v>0</v>
          </cell>
          <cell r="AJ45">
            <v>0</v>
          </cell>
          <cell r="AK45">
            <v>0</v>
          </cell>
          <cell r="AL45">
            <v>0</v>
          </cell>
          <cell r="AM45">
            <v>0</v>
          </cell>
          <cell r="AN45">
            <v>0</v>
          </cell>
          <cell r="AO45">
            <v>0</v>
          </cell>
          <cell r="AP45">
            <v>0</v>
          </cell>
          <cell r="AQ45">
            <v>0</v>
          </cell>
          <cell r="AR45">
            <v>0</v>
          </cell>
          <cell r="AT45">
            <v>0</v>
          </cell>
          <cell r="AU45">
            <v>0</v>
          </cell>
          <cell r="AV45">
            <v>0</v>
          </cell>
          <cell r="AW45">
            <v>0</v>
          </cell>
          <cell r="AX45">
            <v>0</v>
          </cell>
          <cell r="AY45">
            <v>0</v>
          </cell>
          <cell r="AZ45">
            <v>0</v>
          </cell>
          <cell r="BA45">
            <v>0</v>
          </cell>
          <cell r="BB45">
            <v>0</v>
          </cell>
          <cell r="BC45">
            <v>0</v>
          </cell>
          <cell r="BD45">
            <v>0</v>
          </cell>
          <cell r="BE45">
            <v>0</v>
          </cell>
          <cell r="BF45">
            <v>0</v>
          </cell>
          <cell r="BH45">
            <v>2156.3042103224557</v>
          </cell>
          <cell r="BI45">
            <v>2122.4119757204644</v>
          </cell>
          <cell r="BJ45">
            <v>2045.6532811411844</v>
          </cell>
          <cell r="BK45">
            <v>2115.622797449334</v>
          </cell>
          <cell r="BL45">
            <v>2093.2473449620438</v>
          </cell>
          <cell r="BM45">
            <v>2397.6897991027863</v>
          </cell>
          <cell r="BN45">
            <v>2208.9383609251777</v>
          </cell>
          <cell r="BO45">
            <v>2338.2961398601087</v>
          </cell>
          <cell r="BP45">
            <v>2349.2288196120439</v>
          </cell>
          <cell r="BQ45">
            <v>2035.5664460702724</v>
          </cell>
          <cell r="BR45">
            <v>2528.5319846471102</v>
          </cell>
          <cell r="BS45">
            <v>2417.1288401870215</v>
          </cell>
          <cell r="BT45">
            <v>26808.620000000003</v>
          </cell>
          <cell r="BV45">
            <v>0</v>
          </cell>
          <cell r="BW45">
            <v>0</v>
          </cell>
          <cell r="BX45">
            <v>-490.95271951653041</v>
          </cell>
          <cell r="BY45">
            <v>-490.95271951653041</v>
          </cell>
          <cell r="BZ45">
            <v>-490.95271951653041</v>
          </cell>
          <cell r="CA45">
            <v>-490.95271951653041</v>
          </cell>
          <cell r="CB45">
            <v>-763.70423035904741</v>
          </cell>
          <cell r="CC45">
            <v>-763.70423035904741</v>
          </cell>
          <cell r="CD45">
            <v>-763.70423035904741</v>
          </cell>
          <cell r="CE45">
            <v>-763.70423035904741</v>
          </cell>
          <cell r="CF45">
            <v>-763.70423035904741</v>
          </cell>
          <cell r="CG45">
            <v>-763.70423035904741</v>
          </cell>
          <cell r="CH45">
            <v>-6546.0362602204077</v>
          </cell>
          <cell r="CJ45">
            <v>0</v>
          </cell>
          <cell r="CK45">
            <v>0</v>
          </cell>
          <cell r="CL45">
            <v>0</v>
          </cell>
          <cell r="CM45">
            <v>0</v>
          </cell>
          <cell r="CN45">
            <v>0</v>
          </cell>
          <cell r="CO45">
            <v>0</v>
          </cell>
          <cell r="CP45">
            <v>0</v>
          </cell>
          <cell r="CQ45">
            <v>0</v>
          </cell>
          <cell r="CR45">
            <v>0</v>
          </cell>
          <cell r="CS45">
            <v>0</v>
          </cell>
          <cell r="CT45">
            <v>0</v>
          </cell>
          <cell r="CU45">
            <v>0</v>
          </cell>
          <cell r="CV45">
            <v>0</v>
          </cell>
          <cell r="CX45">
            <v>0</v>
          </cell>
          <cell r="CY45">
            <v>0</v>
          </cell>
          <cell r="CZ45">
            <v>0</v>
          </cell>
          <cell r="DA45">
            <v>0</v>
          </cell>
          <cell r="DB45">
            <v>0</v>
          </cell>
          <cell r="DC45">
            <v>0</v>
          </cell>
          <cell r="DD45">
            <v>0</v>
          </cell>
          <cell r="DE45">
            <v>0</v>
          </cell>
          <cell r="DF45">
            <v>0</v>
          </cell>
          <cell r="DG45">
            <v>0</v>
          </cell>
          <cell r="DH45">
            <v>0</v>
          </cell>
          <cell r="DI45">
            <v>0</v>
          </cell>
          <cell r="DJ45">
            <v>0</v>
          </cell>
          <cell r="DL45">
            <v>0</v>
          </cell>
          <cell r="DM45">
            <v>0</v>
          </cell>
          <cell r="DN45">
            <v>0</v>
          </cell>
          <cell r="DO45">
            <v>0</v>
          </cell>
          <cell r="DP45">
            <v>0</v>
          </cell>
          <cell r="DQ45">
            <v>0</v>
          </cell>
          <cell r="DR45">
            <v>0</v>
          </cell>
          <cell r="DS45">
            <v>0</v>
          </cell>
          <cell r="DT45">
            <v>0</v>
          </cell>
          <cell r="DU45">
            <v>0</v>
          </cell>
          <cell r="DV45">
            <v>0</v>
          </cell>
          <cell r="DW45">
            <v>0</v>
          </cell>
          <cell r="DX45">
            <v>0</v>
          </cell>
          <cell r="DZ45">
            <v>-8448.4764006461937</v>
          </cell>
          <cell r="EA45">
            <v>-7529.467294858975</v>
          </cell>
          <cell r="EB45">
            <v>-8329.8108266274012</v>
          </cell>
          <cell r="EC45">
            <v>-8742.8414340351846</v>
          </cell>
          <cell r="ED45">
            <v>-8854.5644636956458</v>
          </cell>
          <cell r="EE45">
            <v>-8970.9997638910718</v>
          </cell>
          <cell r="EF45">
            <v>-9299.5686645204078</v>
          </cell>
          <cell r="EG45">
            <v>-8341.0894368706886</v>
          </cell>
          <cell r="EH45">
            <v>-8218.1104242219899</v>
          </cell>
          <cell r="EI45">
            <v>-8675.3805448084622</v>
          </cell>
          <cell r="EJ45">
            <v>-7403.1538545026478</v>
          </cell>
          <cell r="EK45">
            <v>-7086.536891321316</v>
          </cell>
          <cell r="EL45">
            <v>-99899.999999999985</v>
          </cell>
        </row>
        <row r="48">
          <cell r="D48">
            <v>-30.400000000000002</v>
          </cell>
          <cell r="E48">
            <v>-3.8000000000000003</v>
          </cell>
          <cell r="F48">
            <v>-7.6000000000000005</v>
          </cell>
          <cell r="G48">
            <v>-11.4</v>
          </cell>
          <cell r="H48">
            <v>-34.200000000000003</v>
          </cell>
          <cell r="I48">
            <v>-19</v>
          </cell>
          <cell r="J48">
            <v>-34.200000000000003</v>
          </cell>
          <cell r="K48">
            <v>11.4</v>
          </cell>
          <cell r="L48">
            <v>15.200000000000001</v>
          </cell>
          <cell r="M48">
            <v>-11.4</v>
          </cell>
          <cell r="N48">
            <v>-11.4</v>
          </cell>
          <cell r="O48">
            <v>-7.6000000000000005</v>
          </cell>
          <cell r="P48">
            <v>-144.4</v>
          </cell>
          <cell r="AD48">
            <v>0</v>
          </cell>
          <cell r="AR48">
            <v>0</v>
          </cell>
          <cell r="BF48">
            <v>0</v>
          </cell>
          <cell r="BH48">
            <v>-30.400000000000002</v>
          </cell>
          <cell r="BI48">
            <v>-3.8000000000000003</v>
          </cell>
          <cell r="BJ48">
            <v>-7.6000000000000005</v>
          </cell>
          <cell r="BK48">
            <v>-11.4</v>
          </cell>
          <cell r="BL48">
            <v>-34.200000000000003</v>
          </cell>
          <cell r="BM48">
            <v>-19</v>
          </cell>
          <cell r="BN48">
            <v>-34.200000000000003</v>
          </cell>
          <cell r="BO48">
            <v>11.4</v>
          </cell>
          <cell r="BP48">
            <v>15.200000000000001</v>
          </cell>
          <cell r="BQ48">
            <v>-11.4</v>
          </cell>
          <cell r="BR48">
            <v>-11.4</v>
          </cell>
          <cell r="BS48">
            <v>-7.6000000000000005</v>
          </cell>
          <cell r="BT48">
            <v>-144.4</v>
          </cell>
          <cell r="CH48">
            <v>0</v>
          </cell>
          <cell r="CV48">
            <v>0</v>
          </cell>
          <cell r="DJ48">
            <v>0</v>
          </cell>
          <cell r="DX48">
            <v>0</v>
          </cell>
          <cell r="DZ48">
            <v>0</v>
          </cell>
          <cell r="EA48">
            <v>0</v>
          </cell>
          <cell r="EB48">
            <v>0</v>
          </cell>
          <cell r="EC48">
            <v>0</v>
          </cell>
          <cell r="ED48">
            <v>0</v>
          </cell>
          <cell r="EE48">
            <v>0</v>
          </cell>
          <cell r="EF48">
            <v>0</v>
          </cell>
          <cell r="EG48">
            <v>0</v>
          </cell>
          <cell r="EH48">
            <v>0</v>
          </cell>
          <cell r="EI48">
            <v>0</v>
          </cell>
          <cell r="EJ48">
            <v>0</v>
          </cell>
          <cell r="EK48">
            <v>0</v>
          </cell>
          <cell r="EL48">
            <v>0</v>
          </cell>
        </row>
        <row r="49">
          <cell r="D49">
            <v>-7.6000000000000005</v>
          </cell>
          <cell r="E49">
            <v>-22.8</v>
          </cell>
          <cell r="F49">
            <v>-19</v>
          </cell>
          <cell r="G49">
            <v>-11.4</v>
          </cell>
          <cell r="H49">
            <v>0</v>
          </cell>
          <cell r="I49">
            <v>-3.8000000000000003</v>
          </cell>
          <cell r="J49">
            <v>0</v>
          </cell>
          <cell r="K49">
            <v>-19</v>
          </cell>
          <cell r="L49">
            <v>-11.4</v>
          </cell>
          <cell r="M49">
            <v>-34.200000000000003</v>
          </cell>
          <cell r="N49">
            <v>-72.2</v>
          </cell>
          <cell r="O49">
            <v>-22.8</v>
          </cell>
          <cell r="P49">
            <v>-224.20000000000005</v>
          </cell>
          <cell r="AD49">
            <v>0</v>
          </cell>
          <cell r="AR49">
            <v>0</v>
          </cell>
          <cell r="BF49">
            <v>0</v>
          </cell>
          <cell r="BH49">
            <v>-7.6000000000000005</v>
          </cell>
          <cell r="BI49">
            <v>-22.8</v>
          </cell>
          <cell r="BJ49">
            <v>-19</v>
          </cell>
          <cell r="BK49">
            <v>-11.4</v>
          </cell>
          <cell r="BL49">
            <v>0</v>
          </cell>
          <cell r="BM49">
            <v>-3.8000000000000003</v>
          </cell>
          <cell r="BN49">
            <v>0</v>
          </cell>
          <cell r="BO49">
            <v>-19</v>
          </cell>
          <cell r="BP49">
            <v>-11.4</v>
          </cell>
          <cell r="BQ49">
            <v>-34.200000000000003</v>
          </cell>
          <cell r="BR49">
            <v>-72.2</v>
          </cell>
          <cell r="BS49">
            <v>-22.8</v>
          </cell>
          <cell r="BT49">
            <v>-224.20000000000005</v>
          </cell>
          <cell r="CH49">
            <v>0</v>
          </cell>
          <cell r="CV49">
            <v>0</v>
          </cell>
          <cell r="DJ49">
            <v>0</v>
          </cell>
          <cell r="DX49">
            <v>0</v>
          </cell>
          <cell r="DZ49">
            <v>0</v>
          </cell>
          <cell r="EA49">
            <v>0</v>
          </cell>
          <cell r="EB49">
            <v>0</v>
          </cell>
          <cell r="EC49">
            <v>0</v>
          </cell>
          <cell r="ED49">
            <v>0</v>
          </cell>
          <cell r="EE49">
            <v>0</v>
          </cell>
          <cell r="EF49">
            <v>0</v>
          </cell>
          <cell r="EG49">
            <v>0</v>
          </cell>
          <cell r="EH49">
            <v>0</v>
          </cell>
          <cell r="EI49">
            <v>0</v>
          </cell>
          <cell r="EJ49">
            <v>0</v>
          </cell>
          <cell r="EK49">
            <v>0</v>
          </cell>
          <cell r="EL49">
            <v>0</v>
          </cell>
        </row>
        <row r="50">
          <cell r="D50">
            <v>117301.29776379834</v>
          </cell>
          <cell r="E50">
            <v>148286.38250591909</v>
          </cell>
          <cell r="F50">
            <v>-30150.783666250783</v>
          </cell>
          <cell r="G50">
            <v>4658.3124413310143</v>
          </cell>
          <cell r="H50">
            <v>-60736.697376794946</v>
          </cell>
          <cell r="I50">
            <v>-15440.306097508117</v>
          </cell>
          <cell r="J50">
            <v>-18075.102753252846</v>
          </cell>
          <cell r="K50">
            <v>-37238.923080977052</v>
          </cell>
          <cell r="L50">
            <v>-36868.561268931975</v>
          </cell>
          <cell r="M50">
            <v>-2347.8074676339274</v>
          </cell>
          <cell r="N50">
            <v>123918.02294956244</v>
          </cell>
          <cell r="O50">
            <v>99148.708795139755</v>
          </cell>
          <cell r="P50">
            <v>292454.54274440097</v>
          </cell>
          <cell r="AD50">
            <v>0</v>
          </cell>
          <cell r="AR50">
            <v>0</v>
          </cell>
          <cell r="BF50">
            <v>0</v>
          </cell>
          <cell r="BH50">
            <v>-3825.8519689845753</v>
          </cell>
          <cell r="BI50">
            <v>-3623.6268354973822</v>
          </cell>
          <cell r="BJ50">
            <v>-3807.2360938426955</v>
          </cell>
          <cell r="BK50">
            <v>-3646.2990984690864</v>
          </cell>
          <cell r="BL50">
            <v>-3946.1374468841846</v>
          </cell>
          <cell r="BM50">
            <v>-3550.5605415050341</v>
          </cell>
          <cell r="BN50">
            <v>-4476.696951804478</v>
          </cell>
          <cell r="BO50">
            <v>-4456.9995845636113</v>
          </cell>
          <cell r="BP50">
            <v>-4191.3976721823337</v>
          </cell>
          <cell r="BQ50">
            <v>-4281.1174718660641</v>
          </cell>
          <cell r="BR50">
            <v>-4099.0357167820912</v>
          </cell>
          <cell r="BS50">
            <v>-4138.0606176184629</v>
          </cell>
          <cell r="BT50">
            <v>-48043.020000000004</v>
          </cell>
          <cell r="BX50">
            <v>-2571.7827941699252</v>
          </cell>
          <cell r="BY50">
            <v>-2571.7827941699252</v>
          </cell>
          <cell r="BZ50">
            <v>-2571.7827941699252</v>
          </cell>
          <cell r="CA50">
            <v>-2571.7827941699252</v>
          </cell>
          <cell r="CB50">
            <v>-4000.5510131532174</v>
          </cell>
          <cell r="CC50">
            <v>-4000.5510131532174</v>
          </cell>
          <cell r="CD50">
            <v>-4000.5510131532174</v>
          </cell>
          <cell r="CE50">
            <v>-4000.5510131532174</v>
          </cell>
          <cell r="CF50">
            <v>-4000.5510131532174</v>
          </cell>
          <cell r="CG50">
            <v>-4000.5510131532174</v>
          </cell>
          <cell r="CH50">
            <v>-34290.437255599005</v>
          </cell>
          <cell r="CJ50">
            <v>22500</v>
          </cell>
          <cell r="CK50">
            <v>22500</v>
          </cell>
          <cell r="CL50">
            <v>22500</v>
          </cell>
          <cell r="CM50">
            <v>22500</v>
          </cell>
          <cell r="CN50">
            <v>22500</v>
          </cell>
          <cell r="CO50">
            <v>22500</v>
          </cell>
          <cell r="CP50">
            <v>22500</v>
          </cell>
          <cell r="CQ50">
            <v>22500</v>
          </cell>
          <cell r="CR50">
            <v>22500</v>
          </cell>
          <cell r="CS50">
            <v>22500</v>
          </cell>
          <cell r="CT50">
            <v>22500</v>
          </cell>
          <cell r="CU50">
            <v>22500</v>
          </cell>
          <cell r="CV50">
            <v>270000</v>
          </cell>
          <cell r="DJ50">
            <v>0</v>
          </cell>
          <cell r="DL50">
            <v>15824</v>
          </cell>
          <cell r="DM50">
            <v>15824</v>
          </cell>
          <cell r="DN50">
            <v>15824</v>
          </cell>
          <cell r="DO50">
            <v>15824</v>
          </cell>
          <cell r="DP50">
            <v>15824</v>
          </cell>
          <cell r="DQ50">
            <v>15824</v>
          </cell>
          <cell r="DR50">
            <v>15824</v>
          </cell>
          <cell r="DS50">
            <v>15824</v>
          </cell>
          <cell r="DT50">
            <v>15824</v>
          </cell>
          <cell r="DU50">
            <v>15824</v>
          </cell>
          <cell r="DV50">
            <v>15824</v>
          </cell>
          <cell r="DW50">
            <v>15824</v>
          </cell>
          <cell r="DX50">
            <v>189888</v>
          </cell>
          <cell r="DZ50">
            <v>-7196.8502672170871</v>
          </cell>
          <cell r="EA50">
            <v>-6413.9906585835433</v>
          </cell>
          <cell r="EB50">
            <v>-7095.7647782381628</v>
          </cell>
          <cell r="EC50">
            <v>-7447.6056660299719</v>
          </cell>
          <cell r="ED50">
            <v>-7542.7771357408346</v>
          </cell>
          <cell r="EE50">
            <v>-7641.962761833156</v>
          </cell>
          <cell r="EF50">
            <v>-7921.8547882951498</v>
          </cell>
          <cell r="EG50">
            <v>-7105.3724832602256</v>
          </cell>
          <cell r="EH50">
            <v>-7000.6125835964212</v>
          </cell>
          <cell r="EI50">
            <v>-7390.1389826146442</v>
          </cell>
          <cell r="EJ50">
            <v>-6306.3903205022598</v>
          </cell>
          <cell r="EK50">
            <v>-6036.6795740885664</v>
          </cell>
          <cell r="EL50">
            <v>-85100.000000000029</v>
          </cell>
        </row>
        <row r="51">
          <cell r="D51">
            <v>117263.29776379834</v>
          </cell>
          <cell r="E51">
            <v>148259.78250591908</v>
          </cell>
          <cell r="F51">
            <v>-30177.383666250782</v>
          </cell>
          <cell r="G51">
            <v>4635.5124413310141</v>
          </cell>
          <cell r="H51">
            <v>-60770.897376794943</v>
          </cell>
          <cell r="I51">
            <v>-15463.106097508116</v>
          </cell>
          <cell r="J51">
            <v>-18109.302753252847</v>
          </cell>
          <cell r="K51">
            <v>-37246.523080977051</v>
          </cell>
          <cell r="L51">
            <v>-36864.761268931972</v>
          </cell>
          <cell r="M51">
            <v>-2393.4074676339274</v>
          </cell>
          <cell r="N51">
            <v>123834.42294956243</v>
          </cell>
          <cell r="O51">
            <v>99118.308795139761</v>
          </cell>
          <cell r="P51">
            <v>292085.94274440099</v>
          </cell>
          <cell r="R51">
            <v>0</v>
          </cell>
          <cell r="S51">
            <v>0</v>
          </cell>
          <cell r="T51">
            <v>0</v>
          </cell>
          <cell r="U51">
            <v>0</v>
          </cell>
          <cell r="V51">
            <v>0</v>
          </cell>
          <cell r="W51">
            <v>0</v>
          </cell>
          <cell r="X51">
            <v>0</v>
          </cell>
          <cell r="Y51">
            <v>0</v>
          </cell>
          <cell r="Z51">
            <v>0</v>
          </cell>
          <cell r="AA51">
            <v>0</v>
          </cell>
          <cell r="AB51">
            <v>0</v>
          </cell>
          <cell r="AC51">
            <v>0</v>
          </cell>
          <cell r="AD51">
            <v>0</v>
          </cell>
          <cell r="AF51">
            <v>0</v>
          </cell>
          <cell r="AG51">
            <v>0</v>
          </cell>
          <cell r="AH51">
            <v>0</v>
          </cell>
          <cell r="AI51">
            <v>0</v>
          </cell>
          <cell r="AJ51">
            <v>0</v>
          </cell>
          <cell r="AK51">
            <v>0</v>
          </cell>
          <cell r="AL51">
            <v>0</v>
          </cell>
          <cell r="AM51">
            <v>0</v>
          </cell>
          <cell r="AN51">
            <v>0</v>
          </cell>
          <cell r="AO51">
            <v>0</v>
          </cell>
          <cell r="AP51">
            <v>0</v>
          </cell>
          <cell r="AQ51">
            <v>0</v>
          </cell>
          <cell r="AR51">
            <v>0</v>
          </cell>
          <cell r="AT51">
            <v>0</v>
          </cell>
          <cell r="AU51">
            <v>0</v>
          </cell>
          <cell r="AV51">
            <v>0</v>
          </cell>
          <cell r="AW51">
            <v>0</v>
          </cell>
          <cell r="AX51">
            <v>0</v>
          </cell>
          <cell r="AY51">
            <v>0</v>
          </cell>
          <cell r="AZ51">
            <v>0</v>
          </cell>
          <cell r="BA51">
            <v>0</v>
          </cell>
          <cell r="BB51">
            <v>0</v>
          </cell>
          <cell r="BC51">
            <v>0</v>
          </cell>
          <cell r="BD51">
            <v>0</v>
          </cell>
          <cell r="BE51">
            <v>0</v>
          </cell>
          <cell r="BF51">
            <v>0</v>
          </cell>
          <cell r="BH51">
            <v>-3863.8519689845753</v>
          </cell>
          <cell r="BI51">
            <v>-3650.2268354973821</v>
          </cell>
          <cell r="BJ51">
            <v>-3833.8360938426954</v>
          </cell>
          <cell r="BK51">
            <v>-3669.0990984690866</v>
          </cell>
          <cell r="BL51">
            <v>-3980.3374468841844</v>
          </cell>
          <cell r="BM51">
            <v>-3573.3605415050342</v>
          </cell>
          <cell r="BN51">
            <v>-4510.8969518044778</v>
          </cell>
          <cell r="BO51">
            <v>-4464.5995845636116</v>
          </cell>
          <cell r="BP51">
            <v>-4187.5976721823336</v>
          </cell>
          <cell r="BQ51">
            <v>-4326.7174718660644</v>
          </cell>
          <cell r="BR51">
            <v>-4182.6357167820915</v>
          </cell>
          <cell r="BS51">
            <v>-4168.4606176184625</v>
          </cell>
          <cell r="BT51">
            <v>-48411.62</v>
          </cell>
          <cell r="BV51">
            <v>0</v>
          </cell>
          <cell r="BW51">
            <v>0</v>
          </cell>
          <cell r="BX51">
            <v>-2571.7827941699252</v>
          </cell>
          <cell r="BY51">
            <v>-2571.7827941699252</v>
          </cell>
          <cell r="BZ51">
            <v>-2571.7827941699252</v>
          </cell>
          <cell r="CA51">
            <v>-2571.7827941699252</v>
          </cell>
          <cell r="CB51">
            <v>-4000.5510131532174</v>
          </cell>
          <cell r="CC51">
            <v>-4000.5510131532174</v>
          </cell>
          <cell r="CD51">
            <v>-4000.5510131532174</v>
          </cell>
          <cell r="CE51">
            <v>-4000.5510131532174</v>
          </cell>
          <cell r="CF51">
            <v>-4000.5510131532174</v>
          </cell>
          <cell r="CG51">
            <v>-4000.5510131532174</v>
          </cell>
          <cell r="CH51">
            <v>-34290.437255599005</v>
          </cell>
          <cell r="CJ51">
            <v>22500</v>
          </cell>
          <cell r="CK51">
            <v>22500</v>
          </cell>
          <cell r="CL51">
            <v>22500</v>
          </cell>
          <cell r="CM51">
            <v>22500</v>
          </cell>
          <cell r="CN51">
            <v>22500</v>
          </cell>
          <cell r="CO51">
            <v>22500</v>
          </cell>
          <cell r="CP51">
            <v>22500</v>
          </cell>
          <cell r="CQ51">
            <v>22500</v>
          </cell>
          <cell r="CR51">
            <v>22500</v>
          </cell>
          <cell r="CS51">
            <v>22500</v>
          </cell>
          <cell r="CT51">
            <v>22500</v>
          </cell>
          <cell r="CU51">
            <v>22500</v>
          </cell>
          <cell r="CV51">
            <v>270000</v>
          </cell>
          <cell r="CX51">
            <v>0</v>
          </cell>
          <cell r="CY51">
            <v>0</v>
          </cell>
          <cell r="CZ51">
            <v>0</v>
          </cell>
          <cell r="DA51">
            <v>0</v>
          </cell>
          <cell r="DB51">
            <v>0</v>
          </cell>
          <cell r="DC51">
            <v>0</v>
          </cell>
          <cell r="DD51">
            <v>0</v>
          </cell>
          <cell r="DE51">
            <v>0</v>
          </cell>
          <cell r="DF51">
            <v>0</v>
          </cell>
          <cell r="DG51">
            <v>0</v>
          </cell>
          <cell r="DH51">
            <v>0</v>
          </cell>
          <cell r="DI51">
            <v>0</v>
          </cell>
          <cell r="DJ51">
            <v>0</v>
          </cell>
          <cell r="DL51">
            <v>15824</v>
          </cell>
          <cell r="DM51">
            <v>15824</v>
          </cell>
          <cell r="DN51">
            <v>15824</v>
          </cell>
          <cell r="DO51">
            <v>15824</v>
          </cell>
          <cell r="DP51">
            <v>15824</v>
          </cell>
          <cell r="DQ51">
            <v>15824</v>
          </cell>
          <cell r="DR51">
            <v>15824</v>
          </cell>
          <cell r="DS51">
            <v>15824</v>
          </cell>
          <cell r="DT51">
            <v>15824</v>
          </cell>
          <cell r="DU51">
            <v>15824</v>
          </cell>
          <cell r="DV51">
            <v>15824</v>
          </cell>
          <cell r="DW51">
            <v>15824</v>
          </cell>
          <cell r="DX51">
            <v>189888</v>
          </cell>
          <cell r="DZ51">
            <v>-7196.8502672170871</v>
          </cell>
          <cell r="EA51">
            <v>-6413.9906585835433</v>
          </cell>
          <cell r="EB51">
            <v>-7095.7647782381628</v>
          </cell>
          <cell r="EC51">
            <v>-7447.6056660299719</v>
          </cell>
          <cell r="ED51">
            <v>-7542.7771357408346</v>
          </cell>
          <cell r="EE51">
            <v>-7641.962761833156</v>
          </cell>
          <cell r="EF51">
            <v>-7921.8547882951498</v>
          </cell>
          <cell r="EG51">
            <v>-7105.3724832602256</v>
          </cell>
          <cell r="EH51">
            <v>-7000.6125835964212</v>
          </cell>
          <cell r="EI51">
            <v>-7390.1389826146442</v>
          </cell>
          <cell r="EJ51">
            <v>-6306.3903205022598</v>
          </cell>
          <cell r="EK51">
            <v>-6036.6795740885664</v>
          </cell>
          <cell r="EL51">
            <v>-85100.000000000029</v>
          </cell>
        </row>
        <row r="56">
          <cell r="D56">
            <v>0</v>
          </cell>
          <cell r="E56">
            <v>0</v>
          </cell>
          <cell r="F56">
            <v>0</v>
          </cell>
          <cell r="G56">
            <v>0</v>
          </cell>
          <cell r="H56">
            <v>0</v>
          </cell>
          <cell r="I56">
            <v>0</v>
          </cell>
          <cell r="J56">
            <v>0</v>
          </cell>
          <cell r="K56">
            <v>0</v>
          </cell>
          <cell r="L56">
            <v>0</v>
          </cell>
          <cell r="M56">
            <v>0</v>
          </cell>
          <cell r="N56">
            <v>0</v>
          </cell>
          <cell r="O56">
            <v>0</v>
          </cell>
          <cell r="P56">
            <v>0</v>
          </cell>
          <cell r="AD56">
            <v>0</v>
          </cell>
          <cell r="AR56">
            <v>0</v>
          </cell>
          <cell r="BF56">
            <v>0</v>
          </cell>
          <cell r="BH56">
            <v>0</v>
          </cell>
          <cell r="BI56">
            <v>0</v>
          </cell>
          <cell r="BJ56">
            <v>0</v>
          </cell>
          <cell r="BK56">
            <v>0</v>
          </cell>
          <cell r="BL56">
            <v>0</v>
          </cell>
          <cell r="BM56">
            <v>0</v>
          </cell>
          <cell r="BN56">
            <v>0</v>
          </cell>
          <cell r="BO56">
            <v>0</v>
          </cell>
          <cell r="BP56">
            <v>0</v>
          </cell>
          <cell r="BQ56">
            <v>0</v>
          </cell>
          <cell r="BR56">
            <v>0</v>
          </cell>
          <cell r="BS56">
            <v>0</v>
          </cell>
          <cell r="BT56">
            <v>0</v>
          </cell>
          <cell r="CH56">
            <v>0</v>
          </cell>
          <cell r="CV56">
            <v>0</v>
          </cell>
          <cell r="DJ56">
            <v>0</v>
          </cell>
          <cell r="DX56">
            <v>0</v>
          </cell>
          <cell r="DZ56">
            <v>0</v>
          </cell>
          <cell r="EA56">
            <v>0</v>
          </cell>
          <cell r="EB56">
            <v>0</v>
          </cell>
          <cell r="EC56">
            <v>0</v>
          </cell>
          <cell r="ED56">
            <v>0</v>
          </cell>
          <cell r="EE56">
            <v>0</v>
          </cell>
          <cell r="EF56">
            <v>0</v>
          </cell>
          <cell r="EG56">
            <v>0</v>
          </cell>
          <cell r="EH56">
            <v>0</v>
          </cell>
          <cell r="EI56">
            <v>0</v>
          </cell>
          <cell r="EJ56">
            <v>0</v>
          </cell>
          <cell r="EK56">
            <v>0</v>
          </cell>
          <cell r="EL56">
            <v>0</v>
          </cell>
        </row>
        <row r="57">
          <cell r="D57">
            <v>-57</v>
          </cell>
          <cell r="E57">
            <v>-190</v>
          </cell>
          <cell r="F57">
            <v>-114</v>
          </cell>
          <cell r="G57">
            <v>-95</v>
          </cell>
          <cell r="H57">
            <v>0</v>
          </cell>
          <cell r="I57">
            <v>0</v>
          </cell>
          <cell r="J57">
            <v>0</v>
          </cell>
          <cell r="K57">
            <v>-19</v>
          </cell>
          <cell r="L57">
            <v>-19</v>
          </cell>
          <cell r="M57">
            <v>0</v>
          </cell>
          <cell r="N57">
            <v>0</v>
          </cell>
          <cell r="O57">
            <v>0</v>
          </cell>
          <cell r="P57">
            <v>-494</v>
          </cell>
          <cell r="AD57">
            <v>0</v>
          </cell>
          <cell r="AR57">
            <v>0</v>
          </cell>
          <cell r="BF57">
            <v>0</v>
          </cell>
          <cell r="BH57">
            <v>-57</v>
          </cell>
          <cell r="BI57">
            <v>-190</v>
          </cell>
          <cell r="BJ57">
            <v>-114</v>
          </cell>
          <cell r="BK57">
            <v>-95</v>
          </cell>
          <cell r="BL57">
            <v>0</v>
          </cell>
          <cell r="BM57">
            <v>0</v>
          </cell>
          <cell r="BN57">
            <v>0</v>
          </cell>
          <cell r="BO57">
            <v>-19</v>
          </cell>
          <cell r="BP57">
            <v>-19</v>
          </cell>
          <cell r="BQ57">
            <v>0</v>
          </cell>
          <cell r="BR57">
            <v>0</v>
          </cell>
          <cell r="BS57">
            <v>0</v>
          </cell>
          <cell r="BT57">
            <v>-494</v>
          </cell>
          <cell r="CH57">
            <v>0</v>
          </cell>
          <cell r="CV57">
            <v>0</v>
          </cell>
          <cell r="DJ57">
            <v>0</v>
          </cell>
          <cell r="DX57">
            <v>0</v>
          </cell>
          <cell r="DZ57">
            <v>0</v>
          </cell>
          <cell r="EA57">
            <v>0</v>
          </cell>
          <cell r="EB57">
            <v>0</v>
          </cell>
          <cell r="EC57">
            <v>0</v>
          </cell>
          <cell r="ED57">
            <v>0</v>
          </cell>
          <cell r="EE57">
            <v>0</v>
          </cell>
          <cell r="EF57">
            <v>0</v>
          </cell>
          <cell r="EG57">
            <v>0</v>
          </cell>
          <cell r="EH57">
            <v>0</v>
          </cell>
          <cell r="EI57">
            <v>0</v>
          </cell>
          <cell r="EJ57">
            <v>0</v>
          </cell>
          <cell r="EK57">
            <v>0</v>
          </cell>
          <cell r="EL57">
            <v>0</v>
          </cell>
        </row>
        <row r="58">
          <cell r="D58">
            <v>-10410.4</v>
          </cell>
          <cell r="E58">
            <v>-20345.8</v>
          </cell>
          <cell r="F58">
            <v>-20364.8</v>
          </cell>
          <cell r="G58">
            <v>-42307.8</v>
          </cell>
          <cell r="H58">
            <v>-12311.6</v>
          </cell>
          <cell r="I58">
            <v>-18285</v>
          </cell>
          <cell r="J58">
            <v>1722.6</v>
          </cell>
          <cell r="K58">
            <v>-15239.4</v>
          </cell>
          <cell r="L58">
            <v>-10220.4</v>
          </cell>
          <cell r="M58">
            <v>-30281.200000000001</v>
          </cell>
          <cell r="N58">
            <v>-262.2</v>
          </cell>
          <cell r="O58">
            <v>19715</v>
          </cell>
          <cell r="P58">
            <v>-158591.00000000003</v>
          </cell>
          <cell r="AD58">
            <v>0</v>
          </cell>
          <cell r="AR58">
            <v>0</v>
          </cell>
          <cell r="BF58">
            <v>0</v>
          </cell>
          <cell r="BH58">
            <v>-410.40000000000003</v>
          </cell>
          <cell r="BI58">
            <v>-345.8</v>
          </cell>
          <cell r="BJ58">
            <v>-364.8</v>
          </cell>
          <cell r="BK58">
            <v>-307.8</v>
          </cell>
          <cell r="BL58">
            <v>-311.60000000000002</v>
          </cell>
          <cell r="BM58">
            <v>-285</v>
          </cell>
          <cell r="BN58">
            <v>-277.40000000000003</v>
          </cell>
          <cell r="BO58">
            <v>-239.4</v>
          </cell>
          <cell r="BP58">
            <v>-220.4</v>
          </cell>
          <cell r="BQ58">
            <v>-281.2</v>
          </cell>
          <cell r="BR58">
            <v>-262.2</v>
          </cell>
          <cell r="BS58">
            <v>-285</v>
          </cell>
          <cell r="BT58">
            <v>-3591</v>
          </cell>
          <cell r="CH58">
            <v>0</v>
          </cell>
          <cell r="CV58">
            <v>0</v>
          </cell>
          <cell r="DJ58">
            <v>0</v>
          </cell>
          <cell r="DX58">
            <v>0</v>
          </cell>
          <cell r="DZ58">
            <v>0</v>
          </cell>
          <cell r="EA58">
            <v>0</v>
          </cell>
          <cell r="EB58">
            <v>0</v>
          </cell>
          <cell r="EC58">
            <v>0</v>
          </cell>
          <cell r="ED58">
            <v>0</v>
          </cell>
          <cell r="EE58">
            <v>0</v>
          </cell>
          <cell r="EF58">
            <v>0</v>
          </cell>
          <cell r="EG58">
            <v>0</v>
          </cell>
          <cell r="EH58">
            <v>0</v>
          </cell>
          <cell r="EI58">
            <v>0</v>
          </cell>
          <cell r="EJ58">
            <v>0</v>
          </cell>
          <cell r="EK58">
            <v>0</v>
          </cell>
          <cell r="EL58">
            <v>0</v>
          </cell>
        </row>
        <row r="59">
          <cell r="D59">
            <v>-10467.4</v>
          </cell>
          <cell r="E59">
            <v>-20535.8</v>
          </cell>
          <cell r="F59">
            <v>-20478.8</v>
          </cell>
          <cell r="G59">
            <v>-42402.8</v>
          </cell>
          <cell r="H59">
            <v>-12311.6</v>
          </cell>
          <cell r="I59">
            <v>-18285</v>
          </cell>
          <cell r="J59">
            <v>1722.6</v>
          </cell>
          <cell r="K59">
            <v>-15258.4</v>
          </cell>
          <cell r="L59">
            <v>-10239.4</v>
          </cell>
          <cell r="M59">
            <v>-30281.200000000001</v>
          </cell>
          <cell r="N59">
            <v>-262.2</v>
          </cell>
          <cell r="O59">
            <v>19715</v>
          </cell>
          <cell r="P59">
            <v>-159085.00000000003</v>
          </cell>
          <cell r="R59">
            <v>0</v>
          </cell>
          <cell r="S59">
            <v>0</v>
          </cell>
          <cell r="T59">
            <v>0</v>
          </cell>
          <cell r="U59">
            <v>0</v>
          </cell>
          <cell r="V59">
            <v>0</v>
          </cell>
          <cell r="W59">
            <v>0</v>
          </cell>
          <cell r="X59">
            <v>0</v>
          </cell>
          <cell r="Y59">
            <v>0</v>
          </cell>
          <cell r="Z59">
            <v>0</v>
          </cell>
          <cell r="AA59">
            <v>0</v>
          </cell>
          <cell r="AB59">
            <v>0</v>
          </cell>
          <cell r="AC59">
            <v>0</v>
          </cell>
          <cell r="AD59">
            <v>0</v>
          </cell>
          <cell r="AF59">
            <v>0</v>
          </cell>
          <cell r="AG59">
            <v>0</v>
          </cell>
          <cell r="AH59">
            <v>0</v>
          </cell>
          <cell r="AI59">
            <v>0</v>
          </cell>
          <cell r="AJ59">
            <v>0</v>
          </cell>
          <cell r="AK59">
            <v>0</v>
          </cell>
          <cell r="AL59">
            <v>0</v>
          </cell>
          <cell r="AM59">
            <v>0</v>
          </cell>
          <cell r="AN59">
            <v>0</v>
          </cell>
          <cell r="AO59">
            <v>0</v>
          </cell>
          <cell r="AP59">
            <v>0</v>
          </cell>
          <cell r="AQ59">
            <v>0</v>
          </cell>
          <cell r="AR59">
            <v>0</v>
          </cell>
          <cell r="AT59">
            <v>0</v>
          </cell>
          <cell r="AU59">
            <v>0</v>
          </cell>
          <cell r="AV59">
            <v>0</v>
          </cell>
          <cell r="AW59">
            <v>0</v>
          </cell>
          <cell r="AX59">
            <v>0</v>
          </cell>
          <cell r="AY59">
            <v>0</v>
          </cell>
          <cell r="AZ59">
            <v>0</v>
          </cell>
          <cell r="BA59">
            <v>0</v>
          </cell>
          <cell r="BB59">
            <v>0</v>
          </cell>
          <cell r="BC59">
            <v>0</v>
          </cell>
          <cell r="BD59">
            <v>0</v>
          </cell>
          <cell r="BE59">
            <v>0</v>
          </cell>
          <cell r="BF59">
            <v>0</v>
          </cell>
          <cell r="BH59">
            <v>-467.40000000000003</v>
          </cell>
          <cell r="BI59">
            <v>-535.79999999999995</v>
          </cell>
          <cell r="BJ59">
            <v>-478.8</v>
          </cell>
          <cell r="BK59">
            <v>-402.8</v>
          </cell>
          <cell r="BL59">
            <v>-311.60000000000002</v>
          </cell>
          <cell r="BM59">
            <v>-285</v>
          </cell>
          <cell r="BN59">
            <v>-277.40000000000003</v>
          </cell>
          <cell r="BO59">
            <v>-258.39999999999998</v>
          </cell>
          <cell r="BP59">
            <v>-239.4</v>
          </cell>
          <cell r="BQ59">
            <v>-281.2</v>
          </cell>
          <cell r="BR59">
            <v>-262.2</v>
          </cell>
          <cell r="BS59">
            <v>-285</v>
          </cell>
          <cell r="BT59">
            <v>-4085</v>
          </cell>
          <cell r="BV59">
            <v>0</v>
          </cell>
          <cell r="BW59">
            <v>0</v>
          </cell>
          <cell r="BX59">
            <v>0</v>
          </cell>
          <cell r="BY59">
            <v>0</v>
          </cell>
          <cell r="BZ59">
            <v>0</v>
          </cell>
          <cell r="CA59">
            <v>0</v>
          </cell>
          <cell r="CB59">
            <v>0</v>
          </cell>
          <cell r="CC59">
            <v>0</v>
          </cell>
          <cell r="CD59">
            <v>0</v>
          </cell>
          <cell r="CE59">
            <v>0</v>
          </cell>
          <cell r="CF59">
            <v>0</v>
          </cell>
          <cell r="CG59">
            <v>0</v>
          </cell>
          <cell r="CH59">
            <v>0</v>
          </cell>
          <cell r="CJ59">
            <v>0</v>
          </cell>
          <cell r="CK59">
            <v>0</v>
          </cell>
          <cell r="CL59">
            <v>0</v>
          </cell>
          <cell r="CM59">
            <v>0</v>
          </cell>
          <cell r="CN59">
            <v>0</v>
          </cell>
          <cell r="CO59">
            <v>0</v>
          </cell>
          <cell r="CP59">
            <v>0</v>
          </cell>
          <cell r="CQ59">
            <v>0</v>
          </cell>
          <cell r="CR59">
            <v>0</v>
          </cell>
          <cell r="CS59">
            <v>0</v>
          </cell>
          <cell r="CT59">
            <v>0</v>
          </cell>
          <cell r="CU59">
            <v>0</v>
          </cell>
          <cell r="CV59">
            <v>0</v>
          </cell>
          <cell r="CX59">
            <v>0</v>
          </cell>
          <cell r="CY59">
            <v>0</v>
          </cell>
          <cell r="CZ59">
            <v>0</v>
          </cell>
          <cell r="DA59">
            <v>0</v>
          </cell>
          <cell r="DB59">
            <v>0</v>
          </cell>
          <cell r="DC59">
            <v>0</v>
          </cell>
          <cell r="DD59">
            <v>0</v>
          </cell>
          <cell r="DE59">
            <v>0</v>
          </cell>
          <cell r="DF59">
            <v>0</v>
          </cell>
          <cell r="DG59">
            <v>0</v>
          </cell>
          <cell r="DH59">
            <v>0</v>
          </cell>
          <cell r="DI59">
            <v>0</v>
          </cell>
          <cell r="DJ59">
            <v>0</v>
          </cell>
          <cell r="DL59">
            <v>0</v>
          </cell>
          <cell r="DM59">
            <v>0</v>
          </cell>
          <cell r="DN59">
            <v>0</v>
          </cell>
          <cell r="DO59">
            <v>0</v>
          </cell>
          <cell r="DP59">
            <v>0</v>
          </cell>
          <cell r="DQ59">
            <v>0</v>
          </cell>
          <cell r="DR59">
            <v>0</v>
          </cell>
          <cell r="DS59">
            <v>0</v>
          </cell>
          <cell r="DT59">
            <v>0</v>
          </cell>
          <cell r="DU59">
            <v>0</v>
          </cell>
          <cell r="DV59">
            <v>0</v>
          </cell>
          <cell r="DW59">
            <v>0</v>
          </cell>
          <cell r="DX59">
            <v>0</v>
          </cell>
          <cell r="DZ59">
            <v>0</v>
          </cell>
          <cell r="EA59">
            <v>0</v>
          </cell>
          <cell r="EB59">
            <v>0</v>
          </cell>
          <cell r="EC59">
            <v>0</v>
          </cell>
          <cell r="ED59">
            <v>0</v>
          </cell>
          <cell r="EE59">
            <v>0</v>
          </cell>
          <cell r="EF59">
            <v>0</v>
          </cell>
          <cell r="EG59">
            <v>0</v>
          </cell>
          <cell r="EH59">
            <v>0</v>
          </cell>
          <cell r="EI59">
            <v>0</v>
          </cell>
          <cell r="EJ59">
            <v>0</v>
          </cell>
          <cell r="EK59">
            <v>0</v>
          </cell>
          <cell r="EL59">
            <v>0</v>
          </cell>
        </row>
        <row r="62">
          <cell r="D62">
            <v>0</v>
          </cell>
          <cell r="E62">
            <v>0</v>
          </cell>
          <cell r="F62">
            <v>0</v>
          </cell>
          <cell r="G62">
            <v>0</v>
          </cell>
          <cell r="H62">
            <v>0</v>
          </cell>
          <cell r="I62">
            <v>0</v>
          </cell>
          <cell r="J62">
            <v>0</v>
          </cell>
          <cell r="K62">
            <v>0</v>
          </cell>
          <cell r="L62">
            <v>0</v>
          </cell>
          <cell r="M62">
            <v>0</v>
          </cell>
          <cell r="N62">
            <v>0</v>
          </cell>
          <cell r="O62">
            <v>0</v>
          </cell>
          <cell r="P62">
            <v>0</v>
          </cell>
          <cell r="AD62">
            <v>0</v>
          </cell>
          <cell r="AR62">
            <v>0</v>
          </cell>
          <cell r="BF62">
            <v>0</v>
          </cell>
          <cell r="BH62">
            <v>0</v>
          </cell>
          <cell r="BI62">
            <v>0</v>
          </cell>
          <cell r="BJ62">
            <v>0</v>
          </cell>
          <cell r="BK62">
            <v>0</v>
          </cell>
          <cell r="BL62">
            <v>0</v>
          </cell>
          <cell r="BM62">
            <v>0</v>
          </cell>
          <cell r="BN62">
            <v>0</v>
          </cell>
          <cell r="BO62">
            <v>0</v>
          </cell>
          <cell r="BP62">
            <v>0</v>
          </cell>
          <cell r="BQ62">
            <v>0</v>
          </cell>
          <cell r="BR62">
            <v>0</v>
          </cell>
          <cell r="BS62">
            <v>0</v>
          </cell>
          <cell r="BT62">
            <v>0</v>
          </cell>
          <cell r="CH62">
            <v>0</v>
          </cell>
          <cell r="CV62">
            <v>0</v>
          </cell>
          <cell r="DJ62">
            <v>0</v>
          </cell>
          <cell r="DX62">
            <v>0</v>
          </cell>
          <cell r="DZ62">
            <v>0</v>
          </cell>
          <cell r="EA62">
            <v>0</v>
          </cell>
          <cell r="EB62">
            <v>0</v>
          </cell>
          <cell r="EC62">
            <v>0</v>
          </cell>
          <cell r="ED62">
            <v>0</v>
          </cell>
          <cell r="EE62">
            <v>0</v>
          </cell>
          <cell r="EF62">
            <v>0</v>
          </cell>
          <cell r="EG62">
            <v>0</v>
          </cell>
          <cell r="EH62">
            <v>0</v>
          </cell>
          <cell r="EI62">
            <v>0</v>
          </cell>
          <cell r="EJ62">
            <v>0</v>
          </cell>
          <cell r="EK62">
            <v>0</v>
          </cell>
          <cell r="EL62">
            <v>0</v>
          </cell>
        </row>
        <row r="63">
          <cell r="D63">
            <v>0</v>
          </cell>
          <cell r="E63">
            <v>0</v>
          </cell>
          <cell r="F63">
            <v>0</v>
          </cell>
          <cell r="G63">
            <v>0</v>
          </cell>
          <cell r="H63">
            <v>0</v>
          </cell>
          <cell r="I63">
            <v>0</v>
          </cell>
          <cell r="J63">
            <v>0</v>
          </cell>
          <cell r="K63">
            <v>0</v>
          </cell>
          <cell r="L63">
            <v>0</v>
          </cell>
          <cell r="M63">
            <v>0</v>
          </cell>
          <cell r="N63">
            <v>0</v>
          </cell>
          <cell r="O63">
            <v>0</v>
          </cell>
          <cell r="P63">
            <v>0</v>
          </cell>
          <cell r="AD63">
            <v>0</v>
          </cell>
          <cell r="AR63">
            <v>0</v>
          </cell>
          <cell r="BF63">
            <v>0</v>
          </cell>
          <cell r="BH63">
            <v>0</v>
          </cell>
          <cell r="BI63">
            <v>0</v>
          </cell>
          <cell r="BJ63">
            <v>0</v>
          </cell>
          <cell r="BK63">
            <v>0</v>
          </cell>
          <cell r="BL63">
            <v>0</v>
          </cell>
          <cell r="BM63">
            <v>0</v>
          </cell>
          <cell r="BN63">
            <v>0</v>
          </cell>
          <cell r="BO63">
            <v>0</v>
          </cell>
          <cell r="BP63">
            <v>0</v>
          </cell>
          <cell r="BQ63">
            <v>0</v>
          </cell>
          <cell r="BR63">
            <v>0</v>
          </cell>
          <cell r="BS63">
            <v>0</v>
          </cell>
          <cell r="BT63">
            <v>0</v>
          </cell>
          <cell r="CH63">
            <v>0</v>
          </cell>
          <cell r="CV63">
            <v>0</v>
          </cell>
          <cell r="DJ63">
            <v>0</v>
          </cell>
          <cell r="DX63">
            <v>0</v>
          </cell>
          <cell r="DZ63">
            <v>0</v>
          </cell>
          <cell r="EA63">
            <v>0</v>
          </cell>
          <cell r="EB63">
            <v>0</v>
          </cell>
          <cell r="EC63">
            <v>0</v>
          </cell>
          <cell r="ED63">
            <v>0</v>
          </cell>
          <cell r="EE63">
            <v>0</v>
          </cell>
          <cell r="EF63">
            <v>0</v>
          </cell>
          <cell r="EG63">
            <v>0</v>
          </cell>
          <cell r="EH63">
            <v>0</v>
          </cell>
          <cell r="EI63">
            <v>0</v>
          </cell>
          <cell r="EJ63">
            <v>0</v>
          </cell>
          <cell r="EK63">
            <v>0</v>
          </cell>
          <cell r="EL63">
            <v>0</v>
          </cell>
        </row>
        <row r="64">
          <cell r="D64">
            <v>0</v>
          </cell>
          <cell r="E64">
            <v>0</v>
          </cell>
          <cell r="F64">
            <v>0</v>
          </cell>
          <cell r="G64">
            <v>0</v>
          </cell>
          <cell r="H64">
            <v>0</v>
          </cell>
          <cell r="I64">
            <v>0</v>
          </cell>
          <cell r="J64">
            <v>0</v>
          </cell>
          <cell r="K64">
            <v>0</v>
          </cell>
          <cell r="L64">
            <v>0</v>
          </cell>
          <cell r="M64">
            <v>0</v>
          </cell>
          <cell r="N64">
            <v>0</v>
          </cell>
          <cell r="O64">
            <v>0</v>
          </cell>
          <cell r="P64">
            <v>0</v>
          </cell>
          <cell r="AD64">
            <v>0</v>
          </cell>
          <cell r="AR64">
            <v>0</v>
          </cell>
          <cell r="BF64">
            <v>0</v>
          </cell>
          <cell r="BH64">
            <v>0</v>
          </cell>
          <cell r="BI64">
            <v>0</v>
          </cell>
          <cell r="BJ64">
            <v>0</v>
          </cell>
          <cell r="BK64">
            <v>0</v>
          </cell>
          <cell r="BL64">
            <v>0</v>
          </cell>
          <cell r="BM64">
            <v>0</v>
          </cell>
          <cell r="BN64">
            <v>0</v>
          </cell>
          <cell r="BO64">
            <v>0</v>
          </cell>
          <cell r="BP64">
            <v>0</v>
          </cell>
          <cell r="BQ64">
            <v>0</v>
          </cell>
          <cell r="BR64">
            <v>0</v>
          </cell>
          <cell r="BS64">
            <v>0</v>
          </cell>
          <cell r="BT64">
            <v>0</v>
          </cell>
          <cell r="CH64">
            <v>0</v>
          </cell>
          <cell r="CV64">
            <v>0</v>
          </cell>
          <cell r="DJ64">
            <v>0</v>
          </cell>
          <cell r="DX64">
            <v>0</v>
          </cell>
          <cell r="DZ64">
            <v>0</v>
          </cell>
          <cell r="EA64">
            <v>0</v>
          </cell>
          <cell r="EB64">
            <v>0</v>
          </cell>
          <cell r="EC64">
            <v>0</v>
          </cell>
          <cell r="ED64">
            <v>0</v>
          </cell>
          <cell r="EE64">
            <v>0</v>
          </cell>
          <cell r="EF64">
            <v>0</v>
          </cell>
          <cell r="EG64">
            <v>0</v>
          </cell>
          <cell r="EH64">
            <v>0</v>
          </cell>
          <cell r="EI64">
            <v>0</v>
          </cell>
          <cell r="EJ64">
            <v>0</v>
          </cell>
          <cell r="EK64">
            <v>0</v>
          </cell>
          <cell r="EL64">
            <v>0</v>
          </cell>
        </row>
        <row r="65">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cell r="AC65">
            <v>0</v>
          </cell>
          <cell r="AD65">
            <v>0</v>
          </cell>
          <cell r="AF65">
            <v>0</v>
          </cell>
          <cell r="AG65">
            <v>0</v>
          </cell>
          <cell r="AH65">
            <v>0</v>
          </cell>
          <cell r="AI65">
            <v>0</v>
          </cell>
          <cell r="AJ65">
            <v>0</v>
          </cell>
          <cell r="AK65">
            <v>0</v>
          </cell>
          <cell r="AL65">
            <v>0</v>
          </cell>
          <cell r="AM65">
            <v>0</v>
          </cell>
          <cell r="AN65">
            <v>0</v>
          </cell>
          <cell r="AO65">
            <v>0</v>
          </cell>
          <cell r="AP65">
            <v>0</v>
          </cell>
          <cell r="AQ65">
            <v>0</v>
          </cell>
          <cell r="AR65">
            <v>0</v>
          </cell>
          <cell r="AT65">
            <v>0</v>
          </cell>
          <cell r="AU65">
            <v>0</v>
          </cell>
          <cell r="AV65">
            <v>0</v>
          </cell>
          <cell r="AW65">
            <v>0</v>
          </cell>
          <cell r="AX65">
            <v>0</v>
          </cell>
          <cell r="AY65">
            <v>0</v>
          </cell>
          <cell r="AZ65">
            <v>0</v>
          </cell>
          <cell r="BA65">
            <v>0</v>
          </cell>
          <cell r="BB65">
            <v>0</v>
          </cell>
          <cell r="BC65">
            <v>0</v>
          </cell>
          <cell r="BD65">
            <v>0</v>
          </cell>
          <cell r="BE65">
            <v>0</v>
          </cell>
          <cell r="BF65">
            <v>0</v>
          </cell>
          <cell r="BH65">
            <v>0</v>
          </cell>
          <cell r="BI65">
            <v>0</v>
          </cell>
          <cell r="BJ65">
            <v>0</v>
          </cell>
          <cell r="BK65">
            <v>0</v>
          </cell>
          <cell r="BL65">
            <v>0</v>
          </cell>
          <cell r="BM65">
            <v>0</v>
          </cell>
          <cell r="BN65">
            <v>0</v>
          </cell>
          <cell r="BO65">
            <v>0</v>
          </cell>
          <cell r="BP65">
            <v>0</v>
          </cell>
          <cell r="BQ65">
            <v>0</v>
          </cell>
          <cell r="BR65">
            <v>0</v>
          </cell>
          <cell r="BS65">
            <v>0</v>
          </cell>
          <cell r="BT65">
            <v>0</v>
          </cell>
          <cell r="BV65">
            <v>0</v>
          </cell>
          <cell r="BW65">
            <v>0</v>
          </cell>
          <cell r="BX65">
            <v>0</v>
          </cell>
          <cell r="BY65">
            <v>0</v>
          </cell>
          <cell r="BZ65">
            <v>0</v>
          </cell>
          <cell r="CA65">
            <v>0</v>
          </cell>
          <cell r="CB65">
            <v>0</v>
          </cell>
          <cell r="CC65">
            <v>0</v>
          </cell>
          <cell r="CD65">
            <v>0</v>
          </cell>
          <cell r="CE65">
            <v>0</v>
          </cell>
          <cell r="CF65">
            <v>0</v>
          </cell>
          <cell r="CG65">
            <v>0</v>
          </cell>
          <cell r="CH65">
            <v>0</v>
          </cell>
          <cell r="CJ65">
            <v>0</v>
          </cell>
          <cell r="CK65">
            <v>0</v>
          </cell>
          <cell r="CL65">
            <v>0</v>
          </cell>
          <cell r="CM65">
            <v>0</v>
          </cell>
          <cell r="CN65">
            <v>0</v>
          </cell>
          <cell r="CO65">
            <v>0</v>
          </cell>
          <cell r="CP65">
            <v>0</v>
          </cell>
          <cell r="CQ65">
            <v>0</v>
          </cell>
          <cell r="CR65">
            <v>0</v>
          </cell>
          <cell r="CS65">
            <v>0</v>
          </cell>
          <cell r="CT65">
            <v>0</v>
          </cell>
          <cell r="CU65">
            <v>0</v>
          </cell>
          <cell r="CV65">
            <v>0</v>
          </cell>
          <cell r="CX65">
            <v>0</v>
          </cell>
          <cell r="CY65">
            <v>0</v>
          </cell>
          <cell r="CZ65">
            <v>0</v>
          </cell>
          <cell r="DA65">
            <v>0</v>
          </cell>
          <cell r="DB65">
            <v>0</v>
          </cell>
          <cell r="DC65">
            <v>0</v>
          </cell>
          <cell r="DD65">
            <v>0</v>
          </cell>
          <cell r="DE65">
            <v>0</v>
          </cell>
          <cell r="DF65">
            <v>0</v>
          </cell>
          <cell r="DG65">
            <v>0</v>
          </cell>
          <cell r="DH65">
            <v>0</v>
          </cell>
          <cell r="DI65">
            <v>0</v>
          </cell>
          <cell r="DJ65">
            <v>0</v>
          </cell>
          <cell r="DL65">
            <v>0</v>
          </cell>
          <cell r="DM65">
            <v>0</v>
          </cell>
          <cell r="DN65">
            <v>0</v>
          </cell>
          <cell r="DO65">
            <v>0</v>
          </cell>
          <cell r="DP65">
            <v>0</v>
          </cell>
          <cell r="DQ65">
            <v>0</v>
          </cell>
          <cell r="DR65">
            <v>0</v>
          </cell>
          <cell r="DS65">
            <v>0</v>
          </cell>
          <cell r="DT65">
            <v>0</v>
          </cell>
          <cell r="DU65">
            <v>0</v>
          </cell>
          <cell r="DV65">
            <v>0</v>
          </cell>
          <cell r="DW65">
            <v>0</v>
          </cell>
          <cell r="DX65">
            <v>0</v>
          </cell>
          <cell r="DZ65">
            <v>0</v>
          </cell>
          <cell r="EA65">
            <v>0</v>
          </cell>
          <cell r="EB65">
            <v>0</v>
          </cell>
          <cell r="EC65">
            <v>0</v>
          </cell>
          <cell r="ED65">
            <v>0</v>
          </cell>
          <cell r="EE65">
            <v>0</v>
          </cell>
          <cell r="EF65">
            <v>0</v>
          </cell>
          <cell r="EG65">
            <v>0</v>
          </cell>
          <cell r="EH65">
            <v>0</v>
          </cell>
          <cell r="EI65">
            <v>0</v>
          </cell>
          <cell r="EJ65">
            <v>0</v>
          </cell>
          <cell r="EK65">
            <v>0</v>
          </cell>
          <cell r="EL65">
            <v>0</v>
          </cell>
        </row>
        <row r="68">
          <cell r="D68">
            <v>-32585</v>
          </cell>
          <cell r="E68">
            <v>-29925</v>
          </cell>
          <cell r="F68">
            <v>-32338</v>
          </cell>
          <cell r="G68">
            <v>-33687</v>
          </cell>
          <cell r="H68">
            <v>-26087</v>
          </cell>
          <cell r="I68">
            <v>-27341</v>
          </cell>
          <cell r="J68">
            <v>-27759</v>
          </cell>
          <cell r="K68">
            <v>-27360</v>
          </cell>
          <cell r="L68">
            <v>-30115</v>
          </cell>
          <cell r="M68">
            <v>-28158</v>
          </cell>
          <cell r="N68">
            <v>-32224</v>
          </cell>
          <cell r="O68">
            <v>-30989</v>
          </cell>
          <cell r="P68">
            <v>-358568</v>
          </cell>
          <cell r="AD68">
            <v>0</v>
          </cell>
          <cell r="AR68">
            <v>0</v>
          </cell>
          <cell r="BF68">
            <v>0</v>
          </cell>
          <cell r="BH68">
            <v>-32585</v>
          </cell>
          <cell r="BI68">
            <v>-29925</v>
          </cell>
          <cell r="BJ68">
            <v>-32338</v>
          </cell>
          <cell r="BK68">
            <v>-33687</v>
          </cell>
          <cell r="BL68">
            <v>-26087</v>
          </cell>
          <cell r="BM68">
            <v>-27341</v>
          </cell>
          <cell r="BN68">
            <v>-27759</v>
          </cell>
          <cell r="BO68">
            <v>-27360</v>
          </cell>
          <cell r="BP68">
            <v>-30115</v>
          </cell>
          <cell r="BQ68">
            <v>-28158</v>
          </cell>
          <cell r="BR68">
            <v>-32224</v>
          </cell>
          <cell r="BS68">
            <v>-30989</v>
          </cell>
          <cell r="BT68">
            <v>-358568</v>
          </cell>
          <cell r="CH68">
            <v>0</v>
          </cell>
          <cell r="CV68">
            <v>0</v>
          </cell>
          <cell r="DJ68">
            <v>0</v>
          </cell>
          <cell r="DX68">
            <v>0</v>
          </cell>
          <cell r="DZ68">
            <v>0</v>
          </cell>
          <cell r="EA68">
            <v>0</v>
          </cell>
          <cell r="EB68">
            <v>0</v>
          </cell>
          <cell r="EC68">
            <v>0</v>
          </cell>
          <cell r="ED68">
            <v>0</v>
          </cell>
          <cell r="EE68">
            <v>0</v>
          </cell>
          <cell r="EF68">
            <v>0</v>
          </cell>
          <cell r="EG68">
            <v>0</v>
          </cell>
          <cell r="EH68">
            <v>0</v>
          </cell>
          <cell r="EI68">
            <v>0</v>
          </cell>
          <cell r="EJ68">
            <v>0</v>
          </cell>
          <cell r="EK68">
            <v>0</v>
          </cell>
          <cell r="EL68">
            <v>0</v>
          </cell>
        </row>
        <row r="69">
          <cell r="D69">
            <v>0</v>
          </cell>
          <cell r="E69">
            <v>0</v>
          </cell>
          <cell r="F69">
            <v>0</v>
          </cell>
          <cell r="G69">
            <v>0</v>
          </cell>
          <cell r="H69">
            <v>0</v>
          </cell>
          <cell r="I69">
            <v>0</v>
          </cell>
          <cell r="J69">
            <v>0</v>
          </cell>
          <cell r="K69">
            <v>0</v>
          </cell>
          <cell r="L69">
            <v>0</v>
          </cell>
          <cell r="M69">
            <v>0</v>
          </cell>
          <cell r="N69">
            <v>0</v>
          </cell>
          <cell r="O69">
            <v>0</v>
          </cell>
          <cell r="P69">
            <v>0</v>
          </cell>
          <cell r="AD69">
            <v>0</v>
          </cell>
          <cell r="AR69">
            <v>0</v>
          </cell>
          <cell r="BF69">
            <v>0</v>
          </cell>
          <cell r="BH69">
            <v>0</v>
          </cell>
          <cell r="BI69">
            <v>0</v>
          </cell>
          <cell r="BJ69">
            <v>0</v>
          </cell>
          <cell r="BK69">
            <v>0</v>
          </cell>
          <cell r="BL69">
            <v>0</v>
          </cell>
          <cell r="BM69">
            <v>0</v>
          </cell>
          <cell r="BN69">
            <v>0</v>
          </cell>
          <cell r="BO69">
            <v>0</v>
          </cell>
          <cell r="BP69">
            <v>0</v>
          </cell>
          <cell r="BQ69">
            <v>0</v>
          </cell>
          <cell r="BR69">
            <v>0</v>
          </cell>
          <cell r="BS69">
            <v>0</v>
          </cell>
          <cell r="BT69">
            <v>0</v>
          </cell>
          <cell r="CH69">
            <v>0</v>
          </cell>
          <cell r="CV69">
            <v>0</v>
          </cell>
          <cell r="DJ69">
            <v>0</v>
          </cell>
          <cell r="DX69">
            <v>0</v>
          </cell>
          <cell r="DZ69">
            <v>0</v>
          </cell>
          <cell r="EA69">
            <v>0</v>
          </cell>
          <cell r="EB69">
            <v>0</v>
          </cell>
          <cell r="EC69">
            <v>0</v>
          </cell>
          <cell r="ED69">
            <v>0</v>
          </cell>
          <cell r="EE69">
            <v>0</v>
          </cell>
          <cell r="EF69">
            <v>0</v>
          </cell>
          <cell r="EG69">
            <v>0</v>
          </cell>
          <cell r="EH69">
            <v>0</v>
          </cell>
          <cell r="EI69">
            <v>0</v>
          </cell>
          <cell r="EJ69">
            <v>0</v>
          </cell>
          <cell r="EK69">
            <v>0</v>
          </cell>
          <cell r="EL69">
            <v>0</v>
          </cell>
        </row>
        <row r="70">
          <cell r="D70">
            <v>-16701</v>
          </cell>
          <cell r="E70">
            <v>-15846</v>
          </cell>
          <cell r="F70">
            <v>-16169</v>
          </cell>
          <cell r="G70">
            <v>-16283</v>
          </cell>
          <cell r="H70">
            <v>-15219</v>
          </cell>
          <cell r="I70">
            <v>-15466</v>
          </cell>
          <cell r="J70">
            <v>-15352</v>
          </cell>
          <cell r="K70">
            <v>-14763</v>
          </cell>
          <cell r="L70">
            <v>-15770</v>
          </cell>
          <cell r="M70">
            <v>-16112</v>
          </cell>
          <cell r="N70">
            <v>-16112</v>
          </cell>
          <cell r="O70">
            <v>-16112</v>
          </cell>
          <cell r="P70">
            <v>-189905</v>
          </cell>
          <cell r="AD70">
            <v>0</v>
          </cell>
          <cell r="AR70">
            <v>0</v>
          </cell>
          <cell r="BF70">
            <v>0</v>
          </cell>
          <cell r="BH70">
            <v>-16701</v>
          </cell>
          <cell r="BI70">
            <v>-15846</v>
          </cell>
          <cell r="BJ70">
            <v>-16169</v>
          </cell>
          <cell r="BK70">
            <v>-16283</v>
          </cell>
          <cell r="BL70">
            <v>-15219</v>
          </cell>
          <cell r="BM70">
            <v>-15466</v>
          </cell>
          <cell r="BN70">
            <v>-15352</v>
          </cell>
          <cell r="BO70">
            <v>-14763</v>
          </cell>
          <cell r="BP70">
            <v>-15770</v>
          </cell>
          <cell r="BQ70">
            <v>-16112</v>
          </cell>
          <cell r="BR70">
            <v>-16112</v>
          </cell>
          <cell r="BS70">
            <v>-16112</v>
          </cell>
          <cell r="BT70">
            <v>-189905</v>
          </cell>
          <cell r="CH70">
            <v>0</v>
          </cell>
          <cell r="CV70">
            <v>0</v>
          </cell>
          <cell r="DJ70">
            <v>0</v>
          </cell>
          <cell r="DX70">
            <v>0</v>
          </cell>
          <cell r="DZ70">
            <v>0</v>
          </cell>
          <cell r="EA70">
            <v>0</v>
          </cell>
          <cell r="EB70">
            <v>0</v>
          </cell>
          <cell r="EC70">
            <v>0</v>
          </cell>
          <cell r="ED70">
            <v>0</v>
          </cell>
          <cell r="EE70">
            <v>0</v>
          </cell>
          <cell r="EF70">
            <v>0</v>
          </cell>
          <cell r="EG70">
            <v>0</v>
          </cell>
          <cell r="EH70">
            <v>0</v>
          </cell>
          <cell r="EI70">
            <v>0</v>
          </cell>
          <cell r="EJ70">
            <v>0</v>
          </cell>
          <cell r="EK70">
            <v>0</v>
          </cell>
          <cell r="EL70">
            <v>0</v>
          </cell>
        </row>
        <row r="71">
          <cell r="D71">
            <v>-49286</v>
          </cell>
          <cell r="E71">
            <v>-45771</v>
          </cell>
          <cell r="F71">
            <v>-48507</v>
          </cell>
          <cell r="G71">
            <v>-49970</v>
          </cell>
          <cell r="H71">
            <v>-41306</v>
          </cell>
          <cell r="I71">
            <v>-42807</v>
          </cell>
          <cell r="J71">
            <v>-43111</v>
          </cell>
          <cell r="K71">
            <v>-42123</v>
          </cell>
          <cell r="L71">
            <v>-45885</v>
          </cell>
          <cell r="M71">
            <v>-44270</v>
          </cell>
          <cell r="N71">
            <v>-48336</v>
          </cell>
          <cell r="O71">
            <v>-47101</v>
          </cell>
          <cell r="P71">
            <v>-548473</v>
          </cell>
          <cell r="R71">
            <v>0</v>
          </cell>
          <cell r="S71">
            <v>0</v>
          </cell>
          <cell r="T71">
            <v>0</v>
          </cell>
          <cell r="U71">
            <v>0</v>
          </cell>
          <cell r="V71">
            <v>0</v>
          </cell>
          <cell r="W71">
            <v>0</v>
          </cell>
          <cell r="X71">
            <v>0</v>
          </cell>
          <cell r="Y71">
            <v>0</v>
          </cell>
          <cell r="Z71">
            <v>0</v>
          </cell>
          <cell r="AA71">
            <v>0</v>
          </cell>
          <cell r="AB71">
            <v>0</v>
          </cell>
          <cell r="AC71">
            <v>0</v>
          </cell>
          <cell r="AD71">
            <v>0</v>
          </cell>
          <cell r="AF71">
            <v>0</v>
          </cell>
          <cell r="AG71">
            <v>0</v>
          </cell>
          <cell r="AH71">
            <v>0</v>
          </cell>
          <cell r="AI71">
            <v>0</v>
          </cell>
          <cell r="AJ71">
            <v>0</v>
          </cell>
          <cell r="AK71">
            <v>0</v>
          </cell>
          <cell r="AL71">
            <v>0</v>
          </cell>
          <cell r="AM71">
            <v>0</v>
          </cell>
          <cell r="AN71">
            <v>0</v>
          </cell>
          <cell r="AO71">
            <v>0</v>
          </cell>
          <cell r="AP71">
            <v>0</v>
          </cell>
          <cell r="AQ71">
            <v>0</v>
          </cell>
          <cell r="AR71">
            <v>0</v>
          </cell>
          <cell r="AT71">
            <v>0</v>
          </cell>
          <cell r="AU71">
            <v>0</v>
          </cell>
          <cell r="AV71">
            <v>0</v>
          </cell>
          <cell r="AW71">
            <v>0</v>
          </cell>
          <cell r="AX71">
            <v>0</v>
          </cell>
          <cell r="AY71">
            <v>0</v>
          </cell>
          <cell r="AZ71">
            <v>0</v>
          </cell>
          <cell r="BA71">
            <v>0</v>
          </cell>
          <cell r="BB71">
            <v>0</v>
          </cell>
          <cell r="BC71">
            <v>0</v>
          </cell>
          <cell r="BD71">
            <v>0</v>
          </cell>
          <cell r="BE71">
            <v>0</v>
          </cell>
          <cell r="BF71">
            <v>0</v>
          </cell>
          <cell r="BH71">
            <v>-49286</v>
          </cell>
          <cell r="BI71">
            <v>-45771</v>
          </cell>
          <cell r="BJ71">
            <v>-48507</v>
          </cell>
          <cell r="BK71">
            <v>-49970</v>
          </cell>
          <cell r="BL71">
            <v>-41306</v>
          </cell>
          <cell r="BM71">
            <v>-42807</v>
          </cell>
          <cell r="BN71">
            <v>-43111</v>
          </cell>
          <cell r="BO71">
            <v>-42123</v>
          </cell>
          <cell r="BP71">
            <v>-45885</v>
          </cell>
          <cell r="BQ71">
            <v>-44270</v>
          </cell>
          <cell r="BR71">
            <v>-48336</v>
          </cell>
          <cell r="BS71">
            <v>-47101</v>
          </cell>
          <cell r="BT71">
            <v>-548473</v>
          </cell>
          <cell r="BV71">
            <v>0</v>
          </cell>
          <cell r="BW71">
            <v>0</v>
          </cell>
          <cell r="BX71">
            <v>0</v>
          </cell>
          <cell r="BY71">
            <v>0</v>
          </cell>
          <cell r="BZ71">
            <v>0</v>
          </cell>
          <cell r="CA71">
            <v>0</v>
          </cell>
          <cell r="CB71">
            <v>0</v>
          </cell>
          <cell r="CC71">
            <v>0</v>
          </cell>
          <cell r="CD71">
            <v>0</v>
          </cell>
          <cell r="CE71">
            <v>0</v>
          </cell>
          <cell r="CF71">
            <v>0</v>
          </cell>
          <cell r="CG71">
            <v>0</v>
          </cell>
          <cell r="CH71">
            <v>0</v>
          </cell>
          <cell r="CJ71">
            <v>0</v>
          </cell>
          <cell r="CK71">
            <v>0</v>
          </cell>
          <cell r="CL71">
            <v>0</v>
          </cell>
          <cell r="CM71">
            <v>0</v>
          </cell>
          <cell r="CN71">
            <v>0</v>
          </cell>
          <cell r="CO71">
            <v>0</v>
          </cell>
          <cell r="CP71">
            <v>0</v>
          </cell>
          <cell r="CQ71">
            <v>0</v>
          </cell>
          <cell r="CR71">
            <v>0</v>
          </cell>
          <cell r="CS71">
            <v>0</v>
          </cell>
          <cell r="CT71">
            <v>0</v>
          </cell>
          <cell r="CU71">
            <v>0</v>
          </cell>
          <cell r="CV71">
            <v>0</v>
          </cell>
          <cell r="CX71">
            <v>0</v>
          </cell>
          <cell r="CY71">
            <v>0</v>
          </cell>
          <cell r="CZ71">
            <v>0</v>
          </cell>
          <cell r="DA71">
            <v>0</v>
          </cell>
          <cell r="DB71">
            <v>0</v>
          </cell>
          <cell r="DC71">
            <v>0</v>
          </cell>
          <cell r="DD71">
            <v>0</v>
          </cell>
          <cell r="DE71">
            <v>0</v>
          </cell>
          <cell r="DF71">
            <v>0</v>
          </cell>
          <cell r="DG71">
            <v>0</v>
          </cell>
          <cell r="DH71">
            <v>0</v>
          </cell>
          <cell r="DI71">
            <v>0</v>
          </cell>
          <cell r="DJ71">
            <v>0</v>
          </cell>
          <cell r="DL71">
            <v>0</v>
          </cell>
          <cell r="DM71">
            <v>0</v>
          </cell>
          <cell r="DN71">
            <v>0</v>
          </cell>
          <cell r="DO71">
            <v>0</v>
          </cell>
          <cell r="DP71">
            <v>0</v>
          </cell>
          <cell r="DQ71">
            <v>0</v>
          </cell>
          <cell r="DR71">
            <v>0</v>
          </cell>
          <cell r="DS71">
            <v>0</v>
          </cell>
          <cell r="DT71">
            <v>0</v>
          </cell>
          <cell r="DU71">
            <v>0</v>
          </cell>
          <cell r="DV71">
            <v>0</v>
          </cell>
          <cell r="DW71">
            <v>0</v>
          </cell>
          <cell r="DX71">
            <v>0</v>
          </cell>
          <cell r="DZ71">
            <v>0</v>
          </cell>
          <cell r="EA71">
            <v>0</v>
          </cell>
          <cell r="EB71">
            <v>0</v>
          </cell>
          <cell r="EC71">
            <v>0</v>
          </cell>
          <cell r="ED71">
            <v>0</v>
          </cell>
          <cell r="EE71">
            <v>0</v>
          </cell>
          <cell r="EF71">
            <v>0</v>
          </cell>
          <cell r="EG71">
            <v>0</v>
          </cell>
          <cell r="EH71">
            <v>0</v>
          </cell>
          <cell r="EI71">
            <v>0</v>
          </cell>
          <cell r="EJ71">
            <v>0</v>
          </cell>
          <cell r="EK71">
            <v>0</v>
          </cell>
          <cell r="EL71">
            <v>0</v>
          </cell>
        </row>
        <row r="73">
          <cell r="D73">
            <v>47217.7255734746</v>
          </cell>
          <cell r="E73">
            <v>85545.927186780566</v>
          </cell>
          <cell r="F73">
            <v>-90938.293931253531</v>
          </cell>
          <cell r="G73">
            <v>-77855.45891477137</v>
          </cell>
          <cell r="H73">
            <v>-122640.76721504508</v>
          </cell>
          <cell r="I73">
            <v>-83619.36878181294</v>
          </cell>
          <cell r="J73">
            <v>-77352.037287207117</v>
          </cell>
          <cell r="K73">
            <v>-80394.420608346685</v>
          </cell>
          <cell r="L73">
            <v>-95621.747103900969</v>
          </cell>
          <cell r="M73">
            <v>-80348.125796731154</v>
          </cell>
          <cell r="N73">
            <v>72597.896849347846</v>
          </cell>
          <cell r="O73">
            <v>69299.196513646413</v>
          </cell>
          <cell r="P73">
            <v>-434109.47351581941</v>
          </cell>
          <cell r="R73">
            <v>0</v>
          </cell>
          <cell r="S73">
            <v>0</v>
          </cell>
          <cell r="T73">
            <v>0</v>
          </cell>
          <cell r="U73">
            <v>0</v>
          </cell>
          <cell r="V73">
            <v>0</v>
          </cell>
          <cell r="W73">
            <v>0</v>
          </cell>
          <cell r="X73">
            <v>0</v>
          </cell>
          <cell r="Y73">
            <v>0</v>
          </cell>
          <cell r="Z73">
            <v>0</v>
          </cell>
          <cell r="AA73">
            <v>0</v>
          </cell>
          <cell r="AB73">
            <v>0</v>
          </cell>
          <cell r="AC73">
            <v>0</v>
          </cell>
          <cell r="AD73">
            <v>0</v>
          </cell>
          <cell r="AF73">
            <v>0</v>
          </cell>
          <cell r="AG73">
            <v>0</v>
          </cell>
          <cell r="AH73">
            <v>0</v>
          </cell>
          <cell r="AI73">
            <v>0</v>
          </cell>
          <cell r="AJ73">
            <v>0</v>
          </cell>
          <cell r="AK73">
            <v>0</v>
          </cell>
          <cell r="AL73">
            <v>0</v>
          </cell>
          <cell r="AM73">
            <v>0</v>
          </cell>
          <cell r="AN73">
            <v>0</v>
          </cell>
          <cell r="AO73">
            <v>0</v>
          </cell>
          <cell r="AP73">
            <v>0</v>
          </cell>
          <cell r="AQ73">
            <v>0</v>
          </cell>
          <cell r="AR73">
            <v>0</v>
          </cell>
          <cell r="AT73">
            <v>0</v>
          </cell>
          <cell r="AU73">
            <v>0</v>
          </cell>
          <cell r="AV73">
            <v>0</v>
          </cell>
          <cell r="AW73">
            <v>0</v>
          </cell>
          <cell r="AX73">
            <v>0</v>
          </cell>
          <cell r="AY73">
            <v>0</v>
          </cell>
          <cell r="AZ73">
            <v>0</v>
          </cell>
          <cell r="BA73">
            <v>0</v>
          </cell>
          <cell r="BB73">
            <v>0</v>
          </cell>
          <cell r="BC73">
            <v>0</v>
          </cell>
          <cell r="BD73">
            <v>0</v>
          </cell>
          <cell r="BE73">
            <v>0</v>
          </cell>
          <cell r="BF73">
            <v>0</v>
          </cell>
          <cell r="BH73">
            <v>-51460.947758662121</v>
          </cell>
          <cell r="BI73">
            <v>-47834.614859776921</v>
          </cell>
          <cell r="BJ73">
            <v>-50773.982812701513</v>
          </cell>
          <cell r="BK73">
            <v>-51926.276301019752</v>
          </cell>
          <cell r="BL73">
            <v>-43504.69010192214</v>
          </cell>
          <cell r="BM73">
            <v>-44267.670742402246</v>
          </cell>
          <cell r="BN73">
            <v>-45690.358590879303</v>
          </cell>
          <cell r="BO73">
            <v>-44507.703444703504</v>
          </cell>
          <cell r="BP73">
            <v>-47962.768852570291</v>
          </cell>
          <cell r="BQ73">
            <v>-46842.35102579579</v>
          </cell>
          <cell r="BR73">
            <v>-50252.303732134977</v>
          </cell>
          <cell r="BS73">
            <v>-49137.331777431442</v>
          </cell>
          <cell r="BT73">
            <v>-574161</v>
          </cell>
          <cell r="BV73">
            <v>0</v>
          </cell>
          <cell r="BW73">
            <v>0</v>
          </cell>
          <cell r="BX73">
            <v>-3062.7355136864558</v>
          </cell>
          <cell r="BY73">
            <v>-3062.7355136864558</v>
          </cell>
          <cell r="BZ73">
            <v>-3062.7355136864558</v>
          </cell>
          <cell r="CA73">
            <v>-3062.7355136864558</v>
          </cell>
          <cell r="CB73">
            <v>-4764.2552435122652</v>
          </cell>
          <cell r="CC73">
            <v>-4764.2552435122652</v>
          </cell>
          <cell r="CD73">
            <v>-4764.2552435122652</v>
          </cell>
          <cell r="CE73">
            <v>-4764.2552435122652</v>
          </cell>
          <cell r="CF73">
            <v>-4764.2552435122652</v>
          </cell>
          <cell r="CG73">
            <v>-4764.2552435122652</v>
          </cell>
          <cell r="CH73">
            <v>-40836.473515819409</v>
          </cell>
          <cell r="CJ73">
            <v>22500</v>
          </cell>
          <cell r="CK73">
            <v>22500</v>
          </cell>
          <cell r="CL73">
            <v>22500</v>
          </cell>
          <cell r="CM73">
            <v>22500</v>
          </cell>
          <cell r="CN73">
            <v>22500</v>
          </cell>
          <cell r="CO73">
            <v>22500</v>
          </cell>
          <cell r="CP73">
            <v>22500</v>
          </cell>
          <cell r="CQ73">
            <v>22500</v>
          </cell>
          <cell r="CR73">
            <v>22500</v>
          </cell>
          <cell r="CS73">
            <v>22500</v>
          </cell>
          <cell r="CT73">
            <v>22500</v>
          </cell>
          <cell r="CU73">
            <v>22500</v>
          </cell>
          <cell r="CV73">
            <v>270000</v>
          </cell>
          <cell r="CX73">
            <v>0</v>
          </cell>
          <cell r="CY73">
            <v>0</v>
          </cell>
          <cell r="CZ73">
            <v>0</v>
          </cell>
          <cell r="DA73">
            <v>0</v>
          </cell>
          <cell r="DB73">
            <v>0</v>
          </cell>
          <cell r="DC73">
            <v>0</v>
          </cell>
          <cell r="DD73">
            <v>0</v>
          </cell>
          <cell r="DE73">
            <v>0</v>
          </cell>
          <cell r="DF73">
            <v>0</v>
          </cell>
          <cell r="DG73">
            <v>0</v>
          </cell>
          <cell r="DH73">
            <v>0</v>
          </cell>
          <cell r="DI73">
            <v>0</v>
          </cell>
          <cell r="DJ73">
            <v>0</v>
          </cell>
          <cell r="DL73">
            <v>15824</v>
          </cell>
          <cell r="DM73">
            <v>15824</v>
          </cell>
          <cell r="DN73">
            <v>15824</v>
          </cell>
          <cell r="DO73">
            <v>15824</v>
          </cell>
          <cell r="DP73">
            <v>15824</v>
          </cell>
          <cell r="DQ73">
            <v>15824</v>
          </cell>
          <cell r="DR73">
            <v>15824</v>
          </cell>
          <cell r="DS73">
            <v>15824</v>
          </cell>
          <cell r="DT73">
            <v>15824</v>
          </cell>
          <cell r="DU73">
            <v>15824</v>
          </cell>
          <cell r="DV73">
            <v>15824</v>
          </cell>
          <cell r="DW73">
            <v>15824</v>
          </cell>
          <cell r="DX73">
            <v>189888</v>
          </cell>
          <cell r="DZ73">
            <v>-15645.326667863281</v>
          </cell>
          <cell r="EA73">
            <v>-13943.457953442517</v>
          </cell>
          <cell r="EB73">
            <v>-15425.575604865564</v>
          </cell>
          <cell r="EC73">
            <v>-16190.447100065157</v>
          </cell>
          <cell r="ED73">
            <v>-16397.34159943648</v>
          </cell>
          <cell r="EE73">
            <v>-16612.96252572423</v>
          </cell>
          <cell r="EF73">
            <v>-17221.423452815558</v>
          </cell>
          <cell r="EG73">
            <v>-15446.461920130914</v>
          </cell>
          <cell r="EH73">
            <v>-15218.723007818411</v>
          </cell>
          <cell r="EI73">
            <v>-16065.519527423106</v>
          </cell>
          <cell r="EJ73">
            <v>-13709.544175004907</v>
          </cell>
          <cell r="EK73">
            <v>-13123.216465409881</v>
          </cell>
          <cell r="EL73">
            <v>-185000</v>
          </cell>
        </row>
        <row r="76">
          <cell r="D76">
            <v>-72.2</v>
          </cell>
          <cell r="E76">
            <v>91.2</v>
          </cell>
          <cell r="F76">
            <v>281.2</v>
          </cell>
          <cell r="G76">
            <v>83.600000000000009</v>
          </cell>
          <cell r="H76">
            <v>72.2</v>
          </cell>
          <cell r="I76">
            <v>60.800000000000004</v>
          </cell>
          <cell r="J76">
            <v>72.2</v>
          </cell>
          <cell r="K76">
            <v>87.4</v>
          </cell>
          <cell r="L76">
            <v>68.400000000000006</v>
          </cell>
          <cell r="M76">
            <v>98.800000000000011</v>
          </cell>
          <cell r="N76">
            <v>95</v>
          </cell>
          <cell r="O76">
            <v>98.800000000000011</v>
          </cell>
          <cell r="P76">
            <v>1037.3999999999999</v>
          </cell>
          <cell r="AD76">
            <v>0</v>
          </cell>
          <cell r="AR76">
            <v>0</v>
          </cell>
          <cell r="BF76">
            <v>0</v>
          </cell>
          <cell r="BH76">
            <v>-72.2</v>
          </cell>
          <cell r="BI76">
            <v>91.2</v>
          </cell>
          <cell r="BJ76">
            <v>281.2</v>
          </cell>
          <cell r="BK76">
            <v>83.600000000000009</v>
          </cell>
          <cell r="BL76">
            <v>72.2</v>
          </cell>
          <cell r="BM76">
            <v>60.800000000000004</v>
          </cell>
          <cell r="BN76">
            <v>72.2</v>
          </cell>
          <cell r="BO76">
            <v>87.4</v>
          </cell>
          <cell r="BP76">
            <v>68.400000000000006</v>
          </cell>
          <cell r="BQ76">
            <v>98.800000000000011</v>
          </cell>
          <cell r="BR76">
            <v>95</v>
          </cell>
          <cell r="BS76">
            <v>98.800000000000011</v>
          </cell>
          <cell r="BT76">
            <v>1037.3999999999999</v>
          </cell>
          <cell r="CH76">
            <v>0</v>
          </cell>
          <cell r="CV76">
            <v>0</v>
          </cell>
          <cell r="DJ76">
            <v>0</v>
          </cell>
          <cell r="DX76">
            <v>0</v>
          </cell>
          <cell r="DZ76">
            <v>0</v>
          </cell>
          <cell r="EA76">
            <v>0</v>
          </cell>
          <cell r="EB76">
            <v>0</v>
          </cell>
          <cell r="EC76">
            <v>0</v>
          </cell>
          <cell r="ED76">
            <v>0</v>
          </cell>
          <cell r="EE76">
            <v>0</v>
          </cell>
          <cell r="EF76">
            <v>0</v>
          </cell>
          <cell r="EG76">
            <v>0</v>
          </cell>
          <cell r="EH76">
            <v>0</v>
          </cell>
          <cell r="EI76">
            <v>0</v>
          </cell>
          <cell r="EJ76">
            <v>0</v>
          </cell>
          <cell r="EK76">
            <v>0</v>
          </cell>
          <cell r="EL76">
            <v>0</v>
          </cell>
        </row>
        <row r="77">
          <cell r="D77">
            <v>0</v>
          </cell>
          <cell r="E77">
            <v>19</v>
          </cell>
          <cell r="F77">
            <v>38</v>
          </cell>
          <cell r="G77">
            <v>19</v>
          </cell>
          <cell r="H77">
            <v>57</v>
          </cell>
          <cell r="I77">
            <v>-19</v>
          </cell>
          <cell r="J77">
            <v>38</v>
          </cell>
          <cell r="K77">
            <v>19</v>
          </cell>
          <cell r="L77">
            <v>19</v>
          </cell>
          <cell r="M77">
            <v>0</v>
          </cell>
          <cell r="N77">
            <v>0</v>
          </cell>
          <cell r="O77">
            <v>0</v>
          </cell>
          <cell r="P77">
            <v>190</v>
          </cell>
          <cell r="AD77">
            <v>0</v>
          </cell>
          <cell r="AR77">
            <v>0</v>
          </cell>
          <cell r="BF77">
            <v>0</v>
          </cell>
          <cell r="BH77">
            <v>0</v>
          </cell>
          <cell r="BI77">
            <v>19</v>
          </cell>
          <cell r="BJ77">
            <v>38</v>
          </cell>
          <cell r="BK77">
            <v>19</v>
          </cell>
          <cell r="BL77">
            <v>57</v>
          </cell>
          <cell r="BM77">
            <v>-19</v>
          </cell>
          <cell r="BN77">
            <v>38</v>
          </cell>
          <cell r="BO77">
            <v>19</v>
          </cell>
          <cell r="BP77">
            <v>19</v>
          </cell>
          <cell r="BQ77">
            <v>0</v>
          </cell>
          <cell r="BR77">
            <v>0</v>
          </cell>
          <cell r="BS77">
            <v>0</v>
          </cell>
          <cell r="BT77">
            <v>190</v>
          </cell>
          <cell r="CH77">
            <v>0</v>
          </cell>
          <cell r="CV77">
            <v>0</v>
          </cell>
          <cell r="DJ77">
            <v>0</v>
          </cell>
          <cell r="DX77">
            <v>0</v>
          </cell>
          <cell r="DZ77">
            <v>0</v>
          </cell>
          <cell r="EA77">
            <v>0</v>
          </cell>
          <cell r="EB77">
            <v>0</v>
          </cell>
          <cell r="EC77">
            <v>0</v>
          </cell>
          <cell r="ED77">
            <v>0</v>
          </cell>
          <cell r="EE77">
            <v>0</v>
          </cell>
          <cell r="EF77">
            <v>0</v>
          </cell>
          <cell r="EG77">
            <v>0</v>
          </cell>
          <cell r="EH77">
            <v>0</v>
          </cell>
          <cell r="EI77">
            <v>0</v>
          </cell>
          <cell r="EJ77">
            <v>0</v>
          </cell>
          <cell r="EK77">
            <v>0</v>
          </cell>
          <cell r="EL77">
            <v>0</v>
          </cell>
        </row>
        <row r="78">
          <cell r="D78">
            <v>-3095.8438696786757</v>
          </cell>
          <cell r="E78">
            <v>-1630.3932833671679</v>
          </cell>
          <cell r="F78">
            <v>-2848.0885091763321</v>
          </cell>
          <cell r="G78">
            <v>-2920.8313593023731</v>
          </cell>
          <cell r="H78">
            <v>-3660.5938447286139</v>
          </cell>
          <cell r="I78">
            <v>-3476.8583622953688</v>
          </cell>
          <cell r="J78">
            <v>-3354.0036978059825</v>
          </cell>
          <cell r="K78">
            <v>-2819.6558834239963</v>
          </cell>
          <cell r="L78">
            <v>-2932.3693592462082</v>
          </cell>
          <cell r="M78">
            <v>-2992.2821122898222</v>
          </cell>
          <cell r="N78">
            <v>-2576.9542311931059</v>
          </cell>
          <cell r="O78">
            <v>-2401.7254874923551</v>
          </cell>
          <cell r="P78">
            <v>-34709.599999999999</v>
          </cell>
          <cell r="AD78">
            <v>0</v>
          </cell>
          <cell r="AR78">
            <v>0</v>
          </cell>
          <cell r="BF78">
            <v>0</v>
          </cell>
          <cell r="BH78">
            <v>683.16021552376924</v>
          </cell>
          <cell r="BI78">
            <v>734.78768769001726</v>
          </cell>
          <cell r="BJ78">
            <v>880.56889814783176</v>
          </cell>
          <cell r="BK78">
            <v>918.99132620492765</v>
          </cell>
          <cell r="BL78">
            <v>853.15223510336148</v>
          </cell>
          <cell r="BM78">
            <v>829.56440652150422</v>
          </cell>
          <cell r="BN78">
            <v>783.32183703238582</v>
          </cell>
          <cell r="BO78">
            <v>968.19382890685722</v>
          </cell>
          <cell r="BP78">
            <v>1025.8412001256129</v>
          </cell>
          <cell r="BQ78">
            <v>961.22332064515285</v>
          </cell>
          <cell r="BR78">
            <v>807.05925123322004</v>
          </cell>
          <cell r="BS78">
            <v>844.53579286535933</v>
          </cell>
          <cell r="BT78">
            <v>10290.400000000001</v>
          </cell>
          <cell r="CH78">
            <v>0</v>
          </cell>
          <cell r="CV78">
            <v>0</v>
          </cell>
          <cell r="DJ78">
            <v>0</v>
          </cell>
          <cell r="DX78">
            <v>0</v>
          </cell>
          <cell r="DZ78">
            <v>-3779.0040852024449</v>
          </cell>
          <cell r="EA78">
            <v>-2365.1809710571852</v>
          </cell>
          <cell r="EB78">
            <v>-3728.6574073241636</v>
          </cell>
          <cell r="EC78">
            <v>-3839.8226855073008</v>
          </cell>
          <cell r="ED78">
            <v>-4513.7460798319753</v>
          </cell>
          <cell r="EE78">
            <v>-4306.422768816873</v>
          </cell>
          <cell r="EF78">
            <v>-4137.3255348383682</v>
          </cell>
          <cell r="EG78">
            <v>-3787.8497123308534</v>
          </cell>
          <cell r="EH78">
            <v>-3958.2105593718211</v>
          </cell>
          <cell r="EI78">
            <v>-3953.505432934975</v>
          </cell>
          <cell r="EJ78">
            <v>-3384.0134824263259</v>
          </cell>
          <cell r="EK78">
            <v>-3246.2612803577144</v>
          </cell>
          <cell r="EL78">
            <v>-44999.999999999993</v>
          </cell>
        </row>
        <row r="79">
          <cell r="D79">
            <v>-3168.0438696786755</v>
          </cell>
          <cell r="E79">
            <v>-1520.1932833671679</v>
          </cell>
          <cell r="F79">
            <v>-2528.8885091763323</v>
          </cell>
          <cell r="G79">
            <v>-2818.2313593023732</v>
          </cell>
          <cell r="H79">
            <v>-3531.3938447286141</v>
          </cell>
          <cell r="I79">
            <v>-3435.0583622953686</v>
          </cell>
          <cell r="J79">
            <v>-3243.8036978059827</v>
          </cell>
          <cell r="K79">
            <v>-2713.2558834239962</v>
          </cell>
          <cell r="L79">
            <v>-2844.9693592462081</v>
          </cell>
          <cell r="M79">
            <v>-2893.482112289822</v>
          </cell>
          <cell r="N79">
            <v>-2481.9542311931059</v>
          </cell>
          <cell r="O79">
            <v>-2302.9254874923549</v>
          </cell>
          <cell r="P79">
            <v>-33482.199999999997</v>
          </cell>
          <cell r="R79">
            <v>0</v>
          </cell>
          <cell r="S79">
            <v>0</v>
          </cell>
          <cell r="T79">
            <v>0</v>
          </cell>
          <cell r="U79">
            <v>0</v>
          </cell>
          <cell r="V79">
            <v>0</v>
          </cell>
          <cell r="W79">
            <v>0</v>
          </cell>
          <cell r="X79">
            <v>0</v>
          </cell>
          <cell r="Y79">
            <v>0</v>
          </cell>
          <cell r="Z79">
            <v>0</v>
          </cell>
          <cell r="AA79">
            <v>0</v>
          </cell>
          <cell r="AB79">
            <v>0</v>
          </cell>
          <cell r="AC79">
            <v>0</v>
          </cell>
          <cell r="AD79">
            <v>0</v>
          </cell>
          <cell r="AF79">
            <v>0</v>
          </cell>
          <cell r="AG79">
            <v>0</v>
          </cell>
          <cell r="AH79">
            <v>0</v>
          </cell>
          <cell r="AI79">
            <v>0</v>
          </cell>
          <cell r="AJ79">
            <v>0</v>
          </cell>
          <cell r="AK79">
            <v>0</v>
          </cell>
          <cell r="AL79">
            <v>0</v>
          </cell>
          <cell r="AM79">
            <v>0</v>
          </cell>
          <cell r="AN79">
            <v>0</v>
          </cell>
          <cell r="AO79">
            <v>0</v>
          </cell>
          <cell r="AP79">
            <v>0</v>
          </cell>
          <cell r="AQ79">
            <v>0</v>
          </cell>
          <cell r="AR79">
            <v>0</v>
          </cell>
          <cell r="AT79">
            <v>0</v>
          </cell>
          <cell r="AU79">
            <v>0</v>
          </cell>
          <cell r="AV79">
            <v>0</v>
          </cell>
          <cell r="AW79">
            <v>0</v>
          </cell>
          <cell r="AX79">
            <v>0</v>
          </cell>
          <cell r="AY79">
            <v>0</v>
          </cell>
          <cell r="AZ79">
            <v>0</v>
          </cell>
          <cell r="BA79">
            <v>0</v>
          </cell>
          <cell r="BB79">
            <v>0</v>
          </cell>
          <cell r="BC79">
            <v>0</v>
          </cell>
          <cell r="BD79">
            <v>0</v>
          </cell>
          <cell r="BE79">
            <v>0</v>
          </cell>
          <cell r="BF79">
            <v>0</v>
          </cell>
          <cell r="BH79">
            <v>610.96021552376919</v>
          </cell>
          <cell r="BI79">
            <v>844.98768769001731</v>
          </cell>
          <cell r="BJ79">
            <v>1199.7688981478318</v>
          </cell>
          <cell r="BK79">
            <v>1021.5913262049277</v>
          </cell>
          <cell r="BL79">
            <v>982.35223510336141</v>
          </cell>
          <cell r="BM79">
            <v>871.36440652150418</v>
          </cell>
          <cell r="BN79">
            <v>893.52183703238586</v>
          </cell>
          <cell r="BO79">
            <v>1074.5938289068572</v>
          </cell>
          <cell r="BP79">
            <v>1113.241200125613</v>
          </cell>
          <cell r="BQ79">
            <v>1060.0233206451528</v>
          </cell>
          <cell r="BR79">
            <v>902.05925123322004</v>
          </cell>
          <cell r="BS79">
            <v>943.33579286535928</v>
          </cell>
          <cell r="BT79">
            <v>11517.800000000001</v>
          </cell>
          <cell r="BV79">
            <v>0</v>
          </cell>
          <cell r="BW79">
            <v>0</v>
          </cell>
          <cell r="BX79">
            <v>0</v>
          </cell>
          <cell r="BY79">
            <v>0</v>
          </cell>
          <cell r="BZ79">
            <v>0</v>
          </cell>
          <cell r="CA79">
            <v>0</v>
          </cell>
          <cell r="CB79">
            <v>0</v>
          </cell>
          <cell r="CC79">
            <v>0</v>
          </cell>
          <cell r="CD79">
            <v>0</v>
          </cell>
          <cell r="CE79">
            <v>0</v>
          </cell>
          <cell r="CF79">
            <v>0</v>
          </cell>
          <cell r="CG79">
            <v>0</v>
          </cell>
          <cell r="CH79">
            <v>0</v>
          </cell>
          <cell r="CJ79">
            <v>0</v>
          </cell>
          <cell r="CK79">
            <v>0</v>
          </cell>
          <cell r="CL79">
            <v>0</v>
          </cell>
          <cell r="CM79">
            <v>0</v>
          </cell>
          <cell r="CN79">
            <v>0</v>
          </cell>
          <cell r="CO79">
            <v>0</v>
          </cell>
          <cell r="CP79">
            <v>0</v>
          </cell>
          <cell r="CQ79">
            <v>0</v>
          </cell>
          <cell r="CR79">
            <v>0</v>
          </cell>
          <cell r="CS79">
            <v>0</v>
          </cell>
          <cell r="CT79">
            <v>0</v>
          </cell>
          <cell r="CU79">
            <v>0</v>
          </cell>
          <cell r="CV79">
            <v>0</v>
          </cell>
          <cell r="CX79">
            <v>0</v>
          </cell>
          <cell r="CY79">
            <v>0</v>
          </cell>
          <cell r="CZ79">
            <v>0</v>
          </cell>
          <cell r="DA79">
            <v>0</v>
          </cell>
          <cell r="DB79">
            <v>0</v>
          </cell>
          <cell r="DC79">
            <v>0</v>
          </cell>
          <cell r="DD79">
            <v>0</v>
          </cell>
          <cell r="DE79">
            <v>0</v>
          </cell>
          <cell r="DF79">
            <v>0</v>
          </cell>
          <cell r="DG79">
            <v>0</v>
          </cell>
          <cell r="DH79">
            <v>0</v>
          </cell>
          <cell r="DI79">
            <v>0</v>
          </cell>
          <cell r="DJ79">
            <v>0</v>
          </cell>
          <cell r="DL79">
            <v>0</v>
          </cell>
          <cell r="DM79">
            <v>0</v>
          </cell>
          <cell r="DN79">
            <v>0</v>
          </cell>
          <cell r="DO79">
            <v>0</v>
          </cell>
          <cell r="DP79">
            <v>0</v>
          </cell>
          <cell r="DQ79">
            <v>0</v>
          </cell>
          <cell r="DR79">
            <v>0</v>
          </cell>
          <cell r="DS79">
            <v>0</v>
          </cell>
          <cell r="DT79">
            <v>0</v>
          </cell>
          <cell r="DU79">
            <v>0</v>
          </cell>
          <cell r="DV79">
            <v>0</v>
          </cell>
          <cell r="DW79">
            <v>0</v>
          </cell>
          <cell r="DX79">
            <v>0</v>
          </cell>
          <cell r="DZ79">
            <v>-3779.0040852024449</v>
          </cell>
          <cell r="EA79">
            <v>-2365.1809710571852</v>
          </cell>
          <cell r="EB79">
            <v>-3728.6574073241636</v>
          </cell>
          <cell r="EC79">
            <v>-3839.8226855073008</v>
          </cell>
          <cell r="ED79">
            <v>-4513.7460798319753</v>
          </cell>
          <cell r="EE79">
            <v>-4306.422768816873</v>
          </cell>
          <cell r="EF79">
            <v>-4137.3255348383682</v>
          </cell>
          <cell r="EG79">
            <v>-3787.8497123308534</v>
          </cell>
          <cell r="EH79">
            <v>-3958.2105593718211</v>
          </cell>
          <cell r="EI79">
            <v>-3953.505432934975</v>
          </cell>
          <cell r="EJ79">
            <v>-3384.0134824263259</v>
          </cell>
          <cell r="EK79">
            <v>-3246.2612803577144</v>
          </cell>
          <cell r="EL79">
            <v>-44999.999999999993</v>
          </cell>
        </row>
        <row r="82">
          <cell r="D82">
            <v>-114</v>
          </cell>
          <cell r="E82">
            <v>-83.600000000000009</v>
          </cell>
          <cell r="F82">
            <v>-87.4</v>
          </cell>
          <cell r="G82">
            <v>-72.2</v>
          </cell>
          <cell r="H82">
            <v>-79.800000000000011</v>
          </cell>
          <cell r="I82">
            <v>-106.4</v>
          </cell>
          <cell r="J82">
            <v>-114</v>
          </cell>
          <cell r="K82">
            <v>-106.4</v>
          </cell>
          <cell r="L82">
            <v>-76</v>
          </cell>
          <cell r="M82">
            <v>-167.20000000000002</v>
          </cell>
          <cell r="N82">
            <v>-140.6</v>
          </cell>
          <cell r="O82">
            <v>-136.80000000000001</v>
          </cell>
          <cell r="P82">
            <v>-1284.3999999999999</v>
          </cell>
          <cell r="AD82">
            <v>0</v>
          </cell>
          <cell r="AR82">
            <v>0</v>
          </cell>
          <cell r="BF82">
            <v>0</v>
          </cell>
          <cell r="BH82">
            <v>-114</v>
          </cell>
          <cell r="BI82">
            <v>-83.600000000000009</v>
          </cell>
          <cell r="BJ82">
            <v>-87.4</v>
          </cell>
          <cell r="BK82">
            <v>-72.2</v>
          </cell>
          <cell r="BL82">
            <v>-79.800000000000011</v>
          </cell>
          <cell r="BM82">
            <v>-106.4</v>
          </cell>
          <cell r="BN82">
            <v>-114</v>
          </cell>
          <cell r="BO82">
            <v>-106.4</v>
          </cell>
          <cell r="BP82">
            <v>-76</v>
          </cell>
          <cell r="BQ82">
            <v>-167.20000000000002</v>
          </cell>
          <cell r="BR82">
            <v>-140.6</v>
          </cell>
          <cell r="BS82">
            <v>-136.80000000000001</v>
          </cell>
          <cell r="BT82">
            <v>-1284.3999999999999</v>
          </cell>
          <cell r="CH82">
            <v>0</v>
          </cell>
          <cell r="CV82">
            <v>0</v>
          </cell>
          <cell r="DJ82">
            <v>0</v>
          </cell>
          <cell r="DX82">
            <v>0</v>
          </cell>
          <cell r="DZ82">
            <v>0</v>
          </cell>
          <cell r="EA82">
            <v>0</v>
          </cell>
          <cell r="EB82">
            <v>0</v>
          </cell>
          <cell r="EC82">
            <v>0</v>
          </cell>
          <cell r="ED82">
            <v>0</v>
          </cell>
          <cell r="EE82">
            <v>0</v>
          </cell>
          <cell r="EF82">
            <v>0</v>
          </cell>
          <cell r="EG82">
            <v>0</v>
          </cell>
          <cell r="EH82">
            <v>0</v>
          </cell>
          <cell r="EI82">
            <v>0</v>
          </cell>
          <cell r="EJ82">
            <v>0</v>
          </cell>
          <cell r="EK82">
            <v>0</v>
          </cell>
          <cell r="EL82">
            <v>0</v>
          </cell>
        </row>
        <row r="83">
          <cell r="D83">
            <v>0</v>
          </cell>
          <cell r="E83">
            <v>0</v>
          </cell>
          <cell r="F83">
            <v>0</v>
          </cell>
          <cell r="G83">
            <v>0</v>
          </cell>
          <cell r="H83">
            <v>0</v>
          </cell>
          <cell r="I83">
            <v>0</v>
          </cell>
          <cell r="J83">
            <v>0</v>
          </cell>
          <cell r="K83">
            <v>0</v>
          </cell>
          <cell r="L83">
            <v>0</v>
          </cell>
          <cell r="M83">
            <v>0</v>
          </cell>
          <cell r="N83">
            <v>0</v>
          </cell>
          <cell r="O83">
            <v>0</v>
          </cell>
          <cell r="P83">
            <v>0</v>
          </cell>
          <cell r="AD83">
            <v>0</v>
          </cell>
          <cell r="AR83">
            <v>0</v>
          </cell>
          <cell r="BF83">
            <v>0</v>
          </cell>
          <cell r="BH83">
            <v>0</v>
          </cell>
          <cell r="BI83">
            <v>0</v>
          </cell>
          <cell r="BJ83">
            <v>0</v>
          </cell>
          <cell r="BK83">
            <v>0</v>
          </cell>
          <cell r="BL83">
            <v>0</v>
          </cell>
          <cell r="BM83">
            <v>0</v>
          </cell>
          <cell r="BN83">
            <v>0</v>
          </cell>
          <cell r="BO83">
            <v>0</v>
          </cell>
          <cell r="BP83">
            <v>0</v>
          </cell>
          <cell r="BQ83">
            <v>0</v>
          </cell>
          <cell r="BR83">
            <v>0</v>
          </cell>
          <cell r="BS83">
            <v>0</v>
          </cell>
          <cell r="BT83">
            <v>0</v>
          </cell>
          <cell r="CH83">
            <v>0</v>
          </cell>
          <cell r="CV83">
            <v>0</v>
          </cell>
          <cell r="DJ83">
            <v>0</v>
          </cell>
          <cell r="DX83">
            <v>0</v>
          </cell>
          <cell r="DZ83">
            <v>0</v>
          </cell>
          <cell r="EA83">
            <v>0</v>
          </cell>
          <cell r="EB83">
            <v>0</v>
          </cell>
          <cell r="EC83">
            <v>0</v>
          </cell>
          <cell r="ED83">
            <v>0</v>
          </cell>
          <cell r="EE83">
            <v>0</v>
          </cell>
          <cell r="EF83">
            <v>0</v>
          </cell>
          <cell r="EG83">
            <v>0</v>
          </cell>
          <cell r="EH83">
            <v>0</v>
          </cell>
          <cell r="EI83">
            <v>0</v>
          </cell>
          <cell r="EJ83">
            <v>0</v>
          </cell>
          <cell r="EK83">
            <v>0</v>
          </cell>
          <cell r="EL83">
            <v>0</v>
          </cell>
        </row>
        <row r="84">
          <cell r="D84">
            <v>-104716.44386967871</v>
          </cell>
          <cell r="E84">
            <v>-103148.39328336717</v>
          </cell>
          <cell r="F84">
            <v>-84571.28850917636</v>
          </cell>
          <cell r="G84">
            <v>-4416.0313593023729</v>
          </cell>
          <cell r="H84">
            <v>-5231.7938447286142</v>
          </cell>
          <cell r="I84">
            <v>-4941.6583622953694</v>
          </cell>
          <cell r="J84">
            <v>-4731.4036978059821</v>
          </cell>
          <cell r="K84">
            <v>-4360.4558834239961</v>
          </cell>
          <cell r="L84">
            <v>-4621.3693592462078</v>
          </cell>
          <cell r="M84">
            <v>-4548.2821122898222</v>
          </cell>
          <cell r="N84">
            <v>-3866.9542311931059</v>
          </cell>
          <cell r="O84">
            <v>-3786.7254874923551</v>
          </cell>
          <cell r="P84">
            <v>-332940.79999999999</v>
          </cell>
          <cell r="AD84">
            <v>0</v>
          </cell>
          <cell r="AR84">
            <v>0</v>
          </cell>
          <cell r="BF84">
            <v>0</v>
          </cell>
          <cell r="BH84">
            <v>-1110.4397844762307</v>
          </cell>
          <cell r="BI84">
            <v>-956.21231230998274</v>
          </cell>
          <cell r="BJ84">
            <v>-1015.6311018521682</v>
          </cell>
          <cell r="BK84">
            <v>-749.20867379507229</v>
          </cell>
          <cell r="BL84">
            <v>-891.04776489663857</v>
          </cell>
          <cell r="BM84">
            <v>-808.23559347849596</v>
          </cell>
          <cell r="BN84">
            <v>-767.07816296761428</v>
          </cell>
          <cell r="BO84">
            <v>-745.60617109314285</v>
          </cell>
          <cell r="BP84">
            <v>-836.15879987438711</v>
          </cell>
          <cell r="BQ84">
            <v>-767.77667935484715</v>
          </cell>
          <cell r="BR84">
            <v>-655.94074876677996</v>
          </cell>
          <cell r="BS84">
            <v>-713.46420713464067</v>
          </cell>
          <cell r="BT84">
            <v>-10016.799999999999</v>
          </cell>
          <cell r="CH84">
            <v>0</v>
          </cell>
          <cell r="CV84">
            <v>0</v>
          </cell>
          <cell r="DJ84">
            <v>0</v>
          </cell>
          <cell r="DL84">
            <v>173</v>
          </cell>
          <cell r="DM84">
            <v>173</v>
          </cell>
          <cell r="DN84">
            <v>173</v>
          </cell>
          <cell r="DO84">
            <v>173</v>
          </cell>
          <cell r="DP84">
            <v>173</v>
          </cell>
          <cell r="DQ84">
            <v>173</v>
          </cell>
          <cell r="DR84">
            <v>173</v>
          </cell>
          <cell r="DS84">
            <v>173</v>
          </cell>
          <cell r="DT84">
            <v>173</v>
          </cell>
          <cell r="DU84">
            <v>173</v>
          </cell>
          <cell r="DV84">
            <v>173</v>
          </cell>
          <cell r="DW84">
            <v>173</v>
          </cell>
          <cell r="DX84">
            <v>2076</v>
          </cell>
          <cell r="DZ84">
            <v>-3779.0040852024731</v>
          </cell>
          <cell r="EA84">
            <v>-2365.1809710571852</v>
          </cell>
          <cell r="EB84">
            <v>-3728.6574073241923</v>
          </cell>
          <cell r="EC84">
            <v>-3839.8226855073008</v>
          </cell>
          <cell r="ED84">
            <v>-4513.7460798319753</v>
          </cell>
          <cell r="EE84">
            <v>-4306.422768816873</v>
          </cell>
          <cell r="EF84">
            <v>-4137.3255348383682</v>
          </cell>
          <cell r="EG84">
            <v>-3787.8497123308534</v>
          </cell>
          <cell r="EH84">
            <v>-3958.2105593718211</v>
          </cell>
          <cell r="EI84">
            <v>-3953.505432934975</v>
          </cell>
          <cell r="EJ84">
            <v>-3384.0134824263259</v>
          </cell>
          <cell r="EK84">
            <v>-3246.2612803577144</v>
          </cell>
          <cell r="EL84">
            <v>-45000.000000000051</v>
          </cell>
        </row>
        <row r="85">
          <cell r="D85">
            <v>-104830.44386967871</v>
          </cell>
          <cell r="E85">
            <v>-103231.99328336718</v>
          </cell>
          <cell r="F85">
            <v>-84658.688509176354</v>
          </cell>
          <cell r="G85">
            <v>-4488.2313593023728</v>
          </cell>
          <cell r="H85">
            <v>-5311.5938447286144</v>
          </cell>
          <cell r="I85">
            <v>-5048.0583622953691</v>
          </cell>
          <cell r="J85">
            <v>-4845.4036978059821</v>
          </cell>
          <cell r="K85">
            <v>-4466.8558834239957</v>
          </cell>
          <cell r="L85">
            <v>-4697.3693592462078</v>
          </cell>
          <cell r="M85">
            <v>-4715.482112289822</v>
          </cell>
          <cell r="N85">
            <v>-4007.5542311931058</v>
          </cell>
          <cell r="O85">
            <v>-3923.5254874923553</v>
          </cell>
          <cell r="P85">
            <v>-334225.2</v>
          </cell>
          <cell r="R85">
            <v>0</v>
          </cell>
          <cell r="S85">
            <v>0</v>
          </cell>
          <cell r="T85">
            <v>0</v>
          </cell>
          <cell r="U85">
            <v>0</v>
          </cell>
          <cell r="V85">
            <v>0</v>
          </cell>
          <cell r="W85">
            <v>0</v>
          </cell>
          <cell r="X85">
            <v>0</v>
          </cell>
          <cell r="Y85">
            <v>0</v>
          </cell>
          <cell r="Z85">
            <v>0</v>
          </cell>
          <cell r="AA85">
            <v>0</v>
          </cell>
          <cell r="AB85">
            <v>0</v>
          </cell>
          <cell r="AC85">
            <v>0</v>
          </cell>
          <cell r="AD85">
            <v>0</v>
          </cell>
          <cell r="AF85">
            <v>0</v>
          </cell>
          <cell r="AG85">
            <v>0</v>
          </cell>
          <cell r="AH85">
            <v>0</v>
          </cell>
          <cell r="AI85">
            <v>0</v>
          </cell>
          <cell r="AJ85">
            <v>0</v>
          </cell>
          <cell r="AK85">
            <v>0</v>
          </cell>
          <cell r="AL85">
            <v>0</v>
          </cell>
          <cell r="AM85">
            <v>0</v>
          </cell>
          <cell r="AN85">
            <v>0</v>
          </cell>
          <cell r="AO85">
            <v>0</v>
          </cell>
          <cell r="AP85">
            <v>0</v>
          </cell>
          <cell r="AQ85">
            <v>0</v>
          </cell>
          <cell r="AR85">
            <v>0</v>
          </cell>
          <cell r="AT85">
            <v>0</v>
          </cell>
          <cell r="AU85">
            <v>0</v>
          </cell>
          <cell r="AV85">
            <v>0</v>
          </cell>
          <cell r="AW85">
            <v>0</v>
          </cell>
          <cell r="AX85">
            <v>0</v>
          </cell>
          <cell r="AY85">
            <v>0</v>
          </cell>
          <cell r="AZ85">
            <v>0</v>
          </cell>
          <cell r="BA85">
            <v>0</v>
          </cell>
          <cell r="BB85">
            <v>0</v>
          </cell>
          <cell r="BC85">
            <v>0</v>
          </cell>
          <cell r="BD85">
            <v>0</v>
          </cell>
          <cell r="BE85">
            <v>0</v>
          </cell>
          <cell r="BF85">
            <v>0</v>
          </cell>
          <cell r="BH85">
            <v>-1224.4397844762307</v>
          </cell>
          <cell r="BI85">
            <v>-1039.8123123099826</v>
          </cell>
          <cell r="BJ85">
            <v>-1103.0311018521681</v>
          </cell>
          <cell r="BK85">
            <v>-821.40867379507233</v>
          </cell>
          <cell r="BL85">
            <v>-970.84776489663864</v>
          </cell>
          <cell r="BM85">
            <v>-914.63559347849593</v>
          </cell>
          <cell r="BN85">
            <v>-881.07816296761428</v>
          </cell>
          <cell r="BO85">
            <v>-852.00617109314283</v>
          </cell>
          <cell r="BP85">
            <v>-912.15879987438711</v>
          </cell>
          <cell r="BQ85">
            <v>-934.97667935484719</v>
          </cell>
          <cell r="BR85">
            <v>-796.54074876677998</v>
          </cell>
          <cell r="BS85">
            <v>-850.26420713464063</v>
          </cell>
          <cell r="BT85">
            <v>-11301.199999999999</v>
          </cell>
          <cell r="BV85">
            <v>0</v>
          </cell>
          <cell r="BW85">
            <v>0</v>
          </cell>
          <cell r="BX85">
            <v>0</v>
          </cell>
          <cell r="BY85">
            <v>0</v>
          </cell>
          <cell r="BZ85">
            <v>0</v>
          </cell>
          <cell r="CA85">
            <v>0</v>
          </cell>
          <cell r="CB85">
            <v>0</v>
          </cell>
          <cell r="CC85">
            <v>0</v>
          </cell>
          <cell r="CD85">
            <v>0</v>
          </cell>
          <cell r="CE85">
            <v>0</v>
          </cell>
          <cell r="CF85">
            <v>0</v>
          </cell>
          <cell r="CG85">
            <v>0</v>
          </cell>
          <cell r="CH85">
            <v>0</v>
          </cell>
          <cell r="CJ85">
            <v>0</v>
          </cell>
          <cell r="CK85">
            <v>0</v>
          </cell>
          <cell r="CL85">
            <v>0</v>
          </cell>
          <cell r="CM85">
            <v>0</v>
          </cell>
          <cell r="CN85">
            <v>0</v>
          </cell>
          <cell r="CO85">
            <v>0</v>
          </cell>
          <cell r="CP85">
            <v>0</v>
          </cell>
          <cell r="CQ85">
            <v>0</v>
          </cell>
          <cell r="CR85">
            <v>0</v>
          </cell>
          <cell r="CS85">
            <v>0</v>
          </cell>
          <cell r="CT85">
            <v>0</v>
          </cell>
          <cell r="CU85">
            <v>0</v>
          </cell>
          <cell r="CV85">
            <v>0</v>
          </cell>
          <cell r="CX85">
            <v>0</v>
          </cell>
          <cell r="CY85">
            <v>0</v>
          </cell>
          <cell r="CZ85">
            <v>0</v>
          </cell>
          <cell r="DA85">
            <v>0</v>
          </cell>
          <cell r="DB85">
            <v>0</v>
          </cell>
          <cell r="DC85">
            <v>0</v>
          </cell>
          <cell r="DD85">
            <v>0</v>
          </cell>
          <cell r="DE85">
            <v>0</v>
          </cell>
          <cell r="DF85">
            <v>0</v>
          </cell>
          <cell r="DG85">
            <v>0</v>
          </cell>
          <cell r="DH85">
            <v>0</v>
          </cell>
          <cell r="DI85">
            <v>0</v>
          </cell>
          <cell r="DJ85">
            <v>0</v>
          </cell>
          <cell r="DL85">
            <v>173</v>
          </cell>
          <cell r="DM85">
            <v>173</v>
          </cell>
          <cell r="DN85">
            <v>173</v>
          </cell>
          <cell r="DO85">
            <v>173</v>
          </cell>
          <cell r="DP85">
            <v>173</v>
          </cell>
          <cell r="DQ85">
            <v>173</v>
          </cell>
          <cell r="DR85">
            <v>173</v>
          </cell>
          <cell r="DS85">
            <v>173</v>
          </cell>
          <cell r="DT85">
            <v>173</v>
          </cell>
          <cell r="DU85">
            <v>173</v>
          </cell>
          <cell r="DV85">
            <v>173</v>
          </cell>
          <cell r="DW85">
            <v>173</v>
          </cell>
          <cell r="DX85">
            <v>2076</v>
          </cell>
          <cell r="DZ85">
            <v>-3779.0040852024731</v>
          </cell>
          <cell r="EA85">
            <v>-2365.1809710571852</v>
          </cell>
          <cell r="EB85">
            <v>-3728.6574073241923</v>
          </cell>
          <cell r="EC85">
            <v>-3839.8226855073008</v>
          </cell>
          <cell r="ED85">
            <v>-4513.7460798319753</v>
          </cell>
          <cell r="EE85">
            <v>-4306.422768816873</v>
          </cell>
          <cell r="EF85">
            <v>-4137.3255348383682</v>
          </cell>
          <cell r="EG85">
            <v>-3787.8497123308534</v>
          </cell>
          <cell r="EH85">
            <v>-3958.2105593718211</v>
          </cell>
          <cell r="EI85">
            <v>-3953.505432934975</v>
          </cell>
          <cell r="EJ85">
            <v>-3384.0134824263259</v>
          </cell>
          <cell r="EK85">
            <v>-3246.2612803577144</v>
          </cell>
          <cell r="EL85">
            <v>-45000.000000000051</v>
          </cell>
        </row>
        <row r="90">
          <cell r="D90">
            <v>0</v>
          </cell>
          <cell r="E90">
            <v>0</v>
          </cell>
          <cell r="F90">
            <v>0</v>
          </cell>
          <cell r="G90">
            <v>0</v>
          </cell>
          <cell r="H90">
            <v>0</v>
          </cell>
          <cell r="I90">
            <v>0</v>
          </cell>
          <cell r="J90">
            <v>0</v>
          </cell>
          <cell r="K90">
            <v>0</v>
          </cell>
          <cell r="L90">
            <v>0</v>
          </cell>
          <cell r="M90">
            <v>0</v>
          </cell>
          <cell r="N90">
            <v>0</v>
          </cell>
          <cell r="O90">
            <v>0</v>
          </cell>
          <cell r="P90">
            <v>0</v>
          </cell>
          <cell r="AD90">
            <v>0</v>
          </cell>
          <cell r="AR90">
            <v>0</v>
          </cell>
          <cell r="BF90">
            <v>0</v>
          </cell>
          <cell r="BH90">
            <v>0</v>
          </cell>
          <cell r="BI90">
            <v>0</v>
          </cell>
          <cell r="BJ90">
            <v>0</v>
          </cell>
          <cell r="BK90">
            <v>0</v>
          </cell>
          <cell r="BL90">
            <v>0</v>
          </cell>
          <cell r="BM90">
            <v>0</v>
          </cell>
          <cell r="BN90">
            <v>0</v>
          </cell>
          <cell r="BO90">
            <v>0</v>
          </cell>
          <cell r="BP90">
            <v>0</v>
          </cell>
          <cell r="BQ90">
            <v>0</v>
          </cell>
          <cell r="BR90">
            <v>0</v>
          </cell>
          <cell r="BS90">
            <v>0</v>
          </cell>
          <cell r="BT90">
            <v>0</v>
          </cell>
          <cell r="CH90">
            <v>0</v>
          </cell>
          <cell r="CV90">
            <v>0</v>
          </cell>
          <cell r="DJ90">
            <v>0</v>
          </cell>
          <cell r="DX90">
            <v>0</v>
          </cell>
          <cell r="DZ90">
            <v>0</v>
          </cell>
          <cell r="EA90">
            <v>0</v>
          </cell>
          <cell r="EB90">
            <v>0</v>
          </cell>
          <cell r="EC90">
            <v>0</v>
          </cell>
          <cell r="ED90">
            <v>0</v>
          </cell>
          <cell r="EE90">
            <v>0</v>
          </cell>
          <cell r="EF90">
            <v>0</v>
          </cell>
          <cell r="EG90">
            <v>0</v>
          </cell>
          <cell r="EH90">
            <v>0</v>
          </cell>
          <cell r="EI90">
            <v>0</v>
          </cell>
          <cell r="EJ90">
            <v>0</v>
          </cell>
          <cell r="EK90">
            <v>0</v>
          </cell>
          <cell r="EL90">
            <v>0</v>
          </cell>
        </row>
        <row r="91">
          <cell r="D91">
            <v>0</v>
          </cell>
          <cell r="E91">
            <v>0</v>
          </cell>
          <cell r="F91">
            <v>0</v>
          </cell>
          <cell r="G91">
            <v>0</v>
          </cell>
          <cell r="H91">
            <v>0</v>
          </cell>
          <cell r="I91">
            <v>0</v>
          </cell>
          <cell r="J91">
            <v>0</v>
          </cell>
          <cell r="K91">
            <v>0</v>
          </cell>
          <cell r="L91">
            <v>0</v>
          </cell>
          <cell r="M91">
            <v>0</v>
          </cell>
          <cell r="N91">
            <v>0</v>
          </cell>
          <cell r="O91">
            <v>0</v>
          </cell>
          <cell r="P91">
            <v>0</v>
          </cell>
          <cell r="AD91">
            <v>0</v>
          </cell>
          <cell r="AR91">
            <v>0</v>
          </cell>
          <cell r="BF91">
            <v>0</v>
          </cell>
          <cell r="BH91">
            <v>0</v>
          </cell>
          <cell r="BI91">
            <v>0</v>
          </cell>
          <cell r="BJ91">
            <v>0</v>
          </cell>
          <cell r="BK91">
            <v>0</v>
          </cell>
          <cell r="BL91">
            <v>0</v>
          </cell>
          <cell r="BM91">
            <v>0</v>
          </cell>
          <cell r="BN91">
            <v>0</v>
          </cell>
          <cell r="BO91">
            <v>0</v>
          </cell>
          <cell r="BP91">
            <v>0</v>
          </cell>
          <cell r="BQ91">
            <v>0</v>
          </cell>
          <cell r="BR91">
            <v>0</v>
          </cell>
          <cell r="BS91">
            <v>0</v>
          </cell>
          <cell r="BT91">
            <v>0</v>
          </cell>
          <cell r="CH91">
            <v>0</v>
          </cell>
          <cell r="CV91">
            <v>0</v>
          </cell>
          <cell r="DJ91">
            <v>0</v>
          </cell>
          <cell r="DX91">
            <v>0</v>
          </cell>
          <cell r="DZ91">
            <v>0</v>
          </cell>
          <cell r="EA91">
            <v>0</v>
          </cell>
          <cell r="EB91">
            <v>0</v>
          </cell>
          <cell r="EC91">
            <v>0</v>
          </cell>
          <cell r="ED91">
            <v>0</v>
          </cell>
          <cell r="EE91">
            <v>0</v>
          </cell>
          <cell r="EF91">
            <v>0</v>
          </cell>
          <cell r="EG91">
            <v>0</v>
          </cell>
          <cell r="EH91">
            <v>0</v>
          </cell>
          <cell r="EI91">
            <v>0</v>
          </cell>
          <cell r="EJ91">
            <v>0</v>
          </cell>
          <cell r="EK91">
            <v>0</v>
          </cell>
          <cell r="EL91">
            <v>0</v>
          </cell>
        </row>
        <row r="92">
          <cell r="D92">
            <v>0</v>
          </cell>
          <cell r="E92">
            <v>0</v>
          </cell>
          <cell r="F92">
            <v>0</v>
          </cell>
          <cell r="G92">
            <v>0</v>
          </cell>
          <cell r="H92">
            <v>0</v>
          </cell>
          <cell r="I92">
            <v>0</v>
          </cell>
          <cell r="J92">
            <v>0</v>
          </cell>
          <cell r="K92">
            <v>0</v>
          </cell>
          <cell r="L92">
            <v>0</v>
          </cell>
          <cell r="M92">
            <v>0</v>
          </cell>
          <cell r="N92">
            <v>0</v>
          </cell>
          <cell r="O92">
            <v>0</v>
          </cell>
          <cell r="P92">
            <v>0</v>
          </cell>
          <cell r="AD92">
            <v>0</v>
          </cell>
          <cell r="AR92">
            <v>0</v>
          </cell>
          <cell r="BF92">
            <v>0</v>
          </cell>
          <cell r="BH92">
            <v>0</v>
          </cell>
          <cell r="BI92">
            <v>0</v>
          </cell>
          <cell r="BJ92">
            <v>0</v>
          </cell>
          <cell r="BK92">
            <v>0</v>
          </cell>
          <cell r="BL92">
            <v>0</v>
          </cell>
          <cell r="BM92">
            <v>0</v>
          </cell>
          <cell r="BN92">
            <v>0</v>
          </cell>
          <cell r="BO92">
            <v>0</v>
          </cell>
          <cell r="BP92">
            <v>0</v>
          </cell>
          <cell r="BQ92">
            <v>0</v>
          </cell>
          <cell r="BR92">
            <v>0</v>
          </cell>
          <cell r="BS92">
            <v>0</v>
          </cell>
          <cell r="BT92">
            <v>0</v>
          </cell>
          <cell r="CH92">
            <v>0</v>
          </cell>
          <cell r="CV92">
            <v>0</v>
          </cell>
          <cell r="DJ92">
            <v>0</v>
          </cell>
          <cell r="DX92">
            <v>0</v>
          </cell>
          <cell r="DZ92">
            <v>0</v>
          </cell>
          <cell r="EA92">
            <v>0</v>
          </cell>
          <cell r="EB92">
            <v>0</v>
          </cell>
          <cell r="EC92">
            <v>0</v>
          </cell>
          <cell r="ED92">
            <v>0</v>
          </cell>
          <cell r="EE92">
            <v>0</v>
          </cell>
          <cell r="EF92">
            <v>0</v>
          </cell>
          <cell r="EG92">
            <v>0</v>
          </cell>
          <cell r="EH92">
            <v>0</v>
          </cell>
          <cell r="EI92">
            <v>0</v>
          </cell>
          <cell r="EJ92">
            <v>0</v>
          </cell>
          <cell r="EK92">
            <v>0</v>
          </cell>
          <cell r="EL92">
            <v>0</v>
          </cell>
        </row>
        <row r="93">
          <cell r="D93">
            <v>0</v>
          </cell>
          <cell r="E93">
            <v>0</v>
          </cell>
          <cell r="F93">
            <v>0</v>
          </cell>
          <cell r="G93">
            <v>0</v>
          </cell>
          <cell r="H93">
            <v>0</v>
          </cell>
          <cell r="I93">
            <v>0</v>
          </cell>
          <cell r="J93">
            <v>0</v>
          </cell>
          <cell r="K93">
            <v>0</v>
          </cell>
          <cell r="L93">
            <v>0</v>
          </cell>
          <cell r="M93">
            <v>0</v>
          </cell>
          <cell r="N93">
            <v>0</v>
          </cell>
          <cell r="O93">
            <v>0</v>
          </cell>
          <cell r="P93">
            <v>0</v>
          </cell>
          <cell r="R93">
            <v>0</v>
          </cell>
          <cell r="S93">
            <v>0</v>
          </cell>
          <cell r="T93">
            <v>0</v>
          </cell>
          <cell r="U93">
            <v>0</v>
          </cell>
          <cell r="V93">
            <v>0</v>
          </cell>
          <cell r="W93">
            <v>0</v>
          </cell>
          <cell r="X93">
            <v>0</v>
          </cell>
          <cell r="Y93">
            <v>0</v>
          </cell>
          <cell r="Z93">
            <v>0</v>
          </cell>
          <cell r="AA93">
            <v>0</v>
          </cell>
          <cell r="AB93">
            <v>0</v>
          </cell>
          <cell r="AC93">
            <v>0</v>
          </cell>
          <cell r="AD93">
            <v>0</v>
          </cell>
          <cell r="AF93">
            <v>0</v>
          </cell>
          <cell r="AG93">
            <v>0</v>
          </cell>
          <cell r="AH93">
            <v>0</v>
          </cell>
          <cell r="AI93">
            <v>0</v>
          </cell>
          <cell r="AJ93">
            <v>0</v>
          </cell>
          <cell r="AK93">
            <v>0</v>
          </cell>
          <cell r="AL93">
            <v>0</v>
          </cell>
          <cell r="AM93">
            <v>0</v>
          </cell>
          <cell r="AN93">
            <v>0</v>
          </cell>
          <cell r="AO93">
            <v>0</v>
          </cell>
          <cell r="AP93">
            <v>0</v>
          </cell>
          <cell r="AQ93">
            <v>0</v>
          </cell>
          <cell r="AR93">
            <v>0</v>
          </cell>
          <cell r="AT93">
            <v>0</v>
          </cell>
          <cell r="AU93">
            <v>0</v>
          </cell>
          <cell r="AV93">
            <v>0</v>
          </cell>
          <cell r="AW93">
            <v>0</v>
          </cell>
          <cell r="AX93">
            <v>0</v>
          </cell>
          <cell r="AY93">
            <v>0</v>
          </cell>
          <cell r="AZ93">
            <v>0</v>
          </cell>
          <cell r="BA93">
            <v>0</v>
          </cell>
          <cell r="BB93">
            <v>0</v>
          </cell>
          <cell r="BC93">
            <v>0</v>
          </cell>
          <cell r="BD93">
            <v>0</v>
          </cell>
          <cell r="BE93">
            <v>0</v>
          </cell>
          <cell r="BF93">
            <v>0</v>
          </cell>
          <cell r="BH93">
            <v>0</v>
          </cell>
          <cell r="BI93">
            <v>0</v>
          </cell>
          <cell r="BJ93">
            <v>0</v>
          </cell>
          <cell r="BK93">
            <v>0</v>
          </cell>
          <cell r="BL93">
            <v>0</v>
          </cell>
          <cell r="BM93">
            <v>0</v>
          </cell>
          <cell r="BN93">
            <v>0</v>
          </cell>
          <cell r="BO93">
            <v>0</v>
          </cell>
          <cell r="BP93">
            <v>0</v>
          </cell>
          <cell r="BQ93">
            <v>0</v>
          </cell>
          <cell r="BR93">
            <v>0</v>
          </cell>
          <cell r="BS93">
            <v>0</v>
          </cell>
          <cell r="BT93">
            <v>0</v>
          </cell>
          <cell r="BV93">
            <v>0</v>
          </cell>
          <cell r="BW93">
            <v>0</v>
          </cell>
          <cell r="BX93">
            <v>0</v>
          </cell>
          <cell r="BY93">
            <v>0</v>
          </cell>
          <cell r="BZ93">
            <v>0</v>
          </cell>
          <cell r="CA93">
            <v>0</v>
          </cell>
          <cell r="CB93">
            <v>0</v>
          </cell>
          <cell r="CC93">
            <v>0</v>
          </cell>
          <cell r="CD93">
            <v>0</v>
          </cell>
          <cell r="CE93">
            <v>0</v>
          </cell>
          <cell r="CF93">
            <v>0</v>
          </cell>
          <cell r="CG93">
            <v>0</v>
          </cell>
          <cell r="CH93">
            <v>0</v>
          </cell>
          <cell r="CJ93">
            <v>0</v>
          </cell>
          <cell r="CK93">
            <v>0</v>
          </cell>
          <cell r="CL93">
            <v>0</v>
          </cell>
          <cell r="CM93">
            <v>0</v>
          </cell>
          <cell r="CN93">
            <v>0</v>
          </cell>
          <cell r="CO93">
            <v>0</v>
          </cell>
          <cell r="CP93">
            <v>0</v>
          </cell>
          <cell r="CQ93">
            <v>0</v>
          </cell>
          <cell r="CR93">
            <v>0</v>
          </cell>
          <cell r="CS93">
            <v>0</v>
          </cell>
          <cell r="CT93">
            <v>0</v>
          </cell>
          <cell r="CU93">
            <v>0</v>
          </cell>
          <cell r="CV93">
            <v>0</v>
          </cell>
          <cell r="CX93">
            <v>0</v>
          </cell>
          <cell r="CY93">
            <v>0</v>
          </cell>
          <cell r="CZ93">
            <v>0</v>
          </cell>
          <cell r="DA93">
            <v>0</v>
          </cell>
          <cell r="DB93">
            <v>0</v>
          </cell>
          <cell r="DC93">
            <v>0</v>
          </cell>
          <cell r="DD93">
            <v>0</v>
          </cell>
          <cell r="DE93">
            <v>0</v>
          </cell>
          <cell r="DF93">
            <v>0</v>
          </cell>
          <cell r="DG93">
            <v>0</v>
          </cell>
          <cell r="DH93">
            <v>0</v>
          </cell>
          <cell r="DI93">
            <v>0</v>
          </cell>
          <cell r="DJ93">
            <v>0</v>
          </cell>
          <cell r="DL93">
            <v>0</v>
          </cell>
          <cell r="DM93">
            <v>0</v>
          </cell>
          <cell r="DN93">
            <v>0</v>
          </cell>
          <cell r="DO93">
            <v>0</v>
          </cell>
          <cell r="DP93">
            <v>0</v>
          </cell>
          <cell r="DQ93">
            <v>0</v>
          </cell>
          <cell r="DR93">
            <v>0</v>
          </cell>
          <cell r="DS93">
            <v>0</v>
          </cell>
          <cell r="DT93">
            <v>0</v>
          </cell>
          <cell r="DU93">
            <v>0</v>
          </cell>
          <cell r="DV93">
            <v>0</v>
          </cell>
          <cell r="DW93">
            <v>0</v>
          </cell>
          <cell r="DX93">
            <v>0</v>
          </cell>
          <cell r="DZ93">
            <v>0</v>
          </cell>
          <cell r="EA93">
            <v>0</v>
          </cell>
          <cell r="EB93">
            <v>0</v>
          </cell>
          <cell r="EC93">
            <v>0</v>
          </cell>
          <cell r="ED93">
            <v>0</v>
          </cell>
          <cell r="EE93">
            <v>0</v>
          </cell>
          <cell r="EF93">
            <v>0</v>
          </cell>
          <cell r="EG93">
            <v>0</v>
          </cell>
          <cell r="EH93">
            <v>0</v>
          </cell>
          <cell r="EI93">
            <v>0</v>
          </cell>
          <cell r="EJ93">
            <v>0</v>
          </cell>
          <cell r="EK93">
            <v>0</v>
          </cell>
          <cell r="EL93">
            <v>0</v>
          </cell>
        </row>
        <row r="96">
          <cell r="D96">
            <v>0</v>
          </cell>
          <cell r="E96">
            <v>0</v>
          </cell>
          <cell r="F96">
            <v>-18.8</v>
          </cell>
          <cell r="G96">
            <v>-18.8</v>
          </cell>
          <cell r="H96">
            <v>0</v>
          </cell>
          <cell r="I96">
            <v>0</v>
          </cell>
          <cell r="J96">
            <v>0</v>
          </cell>
          <cell r="K96">
            <v>0</v>
          </cell>
          <cell r="L96">
            <v>0</v>
          </cell>
          <cell r="M96">
            <v>0</v>
          </cell>
          <cell r="N96">
            <v>0</v>
          </cell>
          <cell r="O96">
            <v>0</v>
          </cell>
          <cell r="P96">
            <v>-37.6</v>
          </cell>
          <cell r="AD96">
            <v>0</v>
          </cell>
          <cell r="AR96">
            <v>0</v>
          </cell>
          <cell r="BF96">
            <v>0</v>
          </cell>
          <cell r="BH96">
            <v>0</v>
          </cell>
          <cell r="BI96">
            <v>0</v>
          </cell>
          <cell r="BJ96">
            <v>-3.8000000000000003</v>
          </cell>
          <cell r="BK96">
            <v>-3.8000000000000003</v>
          </cell>
          <cell r="BL96">
            <v>0</v>
          </cell>
          <cell r="BM96">
            <v>0</v>
          </cell>
          <cell r="BN96">
            <v>0</v>
          </cell>
          <cell r="BO96">
            <v>0</v>
          </cell>
          <cell r="BP96">
            <v>0</v>
          </cell>
          <cell r="BQ96">
            <v>0</v>
          </cell>
          <cell r="BR96">
            <v>0</v>
          </cell>
          <cell r="BS96">
            <v>0</v>
          </cell>
          <cell r="BT96">
            <v>-7.6000000000000005</v>
          </cell>
          <cell r="CH96">
            <v>0</v>
          </cell>
          <cell r="CV96">
            <v>0</v>
          </cell>
          <cell r="DJ96">
            <v>0</v>
          </cell>
          <cell r="DX96">
            <v>0</v>
          </cell>
          <cell r="DZ96">
            <v>0</v>
          </cell>
          <cell r="EA96">
            <v>0</v>
          </cell>
          <cell r="EB96">
            <v>0</v>
          </cell>
          <cell r="EC96">
            <v>0</v>
          </cell>
          <cell r="ED96">
            <v>0</v>
          </cell>
          <cell r="EE96">
            <v>0</v>
          </cell>
          <cell r="EF96">
            <v>0</v>
          </cell>
          <cell r="EG96">
            <v>0</v>
          </cell>
          <cell r="EH96">
            <v>0</v>
          </cell>
          <cell r="EI96">
            <v>0</v>
          </cell>
          <cell r="EJ96">
            <v>0</v>
          </cell>
          <cell r="EK96">
            <v>0</v>
          </cell>
          <cell r="EL96">
            <v>0</v>
          </cell>
        </row>
        <row r="97">
          <cell r="D97">
            <v>0</v>
          </cell>
          <cell r="E97">
            <v>0</v>
          </cell>
          <cell r="F97">
            <v>0</v>
          </cell>
          <cell r="G97">
            <v>0</v>
          </cell>
          <cell r="H97">
            <v>0</v>
          </cell>
          <cell r="I97">
            <v>0</v>
          </cell>
          <cell r="J97">
            <v>0</v>
          </cell>
          <cell r="K97">
            <v>0</v>
          </cell>
          <cell r="L97">
            <v>0</v>
          </cell>
          <cell r="M97">
            <v>0</v>
          </cell>
          <cell r="N97">
            <v>0</v>
          </cell>
          <cell r="O97">
            <v>0</v>
          </cell>
          <cell r="P97">
            <v>0</v>
          </cell>
          <cell r="AD97">
            <v>0</v>
          </cell>
          <cell r="AR97">
            <v>0</v>
          </cell>
          <cell r="BF97">
            <v>0</v>
          </cell>
          <cell r="BH97">
            <v>0</v>
          </cell>
          <cell r="BI97">
            <v>0</v>
          </cell>
          <cell r="BJ97">
            <v>0</v>
          </cell>
          <cell r="BK97">
            <v>0</v>
          </cell>
          <cell r="BL97">
            <v>0</v>
          </cell>
          <cell r="BM97">
            <v>0</v>
          </cell>
          <cell r="BN97">
            <v>0</v>
          </cell>
          <cell r="BO97">
            <v>0</v>
          </cell>
          <cell r="BP97">
            <v>0</v>
          </cell>
          <cell r="BQ97">
            <v>0</v>
          </cell>
          <cell r="BR97">
            <v>0</v>
          </cell>
          <cell r="BS97">
            <v>0</v>
          </cell>
          <cell r="BT97">
            <v>0</v>
          </cell>
          <cell r="CH97">
            <v>0</v>
          </cell>
          <cell r="CV97">
            <v>0</v>
          </cell>
          <cell r="DJ97">
            <v>0</v>
          </cell>
          <cell r="DX97">
            <v>0</v>
          </cell>
          <cell r="DZ97">
            <v>0</v>
          </cell>
          <cell r="EA97">
            <v>0</v>
          </cell>
          <cell r="EB97">
            <v>0</v>
          </cell>
          <cell r="EC97">
            <v>0</v>
          </cell>
          <cell r="ED97">
            <v>0</v>
          </cell>
          <cell r="EE97">
            <v>0</v>
          </cell>
          <cell r="EF97">
            <v>0</v>
          </cell>
          <cell r="EG97">
            <v>0</v>
          </cell>
          <cell r="EH97">
            <v>0</v>
          </cell>
          <cell r="EI97">
            <v>0</v>
          </cell>
          <cell r="EJ97">
            <v>0</v>
          </cell>
          <cell r="EK97">
            <v>0</v>
          </cell>
          <cell r="EL97">
            <v>0</v>
          </cell>
        </row>
        <row r="98">
          <cell r="D98">
            <v>-1011.4</v>
          </cell>
          <cell r="E98">
            <v>-1121.5999999999999</v>
          </cell>
          <cell r="F98">
            <v>-1182.4000000000001</v>
          </cell>
          <cell r="G98">
            <v>-1026.5999999999999</v>
          </cell>
          <cell r="H98">
            <v>-1030.4000000000001</v>
          </cell>
          <cell r="I98">
            <v>-992.4</v>
          </cell>
          <cell r="J98">
            <v>-1003.8</v>
          </cell>
          <cell r="K98">
            <v>-1019</v>
          </cell>
          <cell r="L98">
            <v>-1011.4</v>
          </cell>
          <cell r="M98">
            <v>-1000</v>
          </cell>
          <cell r="N98">
            <v>-1000</v>
          </cell>
          <cell r="O98">
            <v>-1592</v>
          </cell>
          <cell r="P98">
            <v>-12990.999999999998</v>
          </cell>
          <cell r="AD98">
            <v>0</v>
          </cell>
          <cell r="AR98">
            <v>0</v>
          </cell>
          <cell r="BF98">
            <v>0</v>
          </cell>
          <cell r="BH98">
            <v>-11.4</v>
          </cell>
          <cell r="BI98">
            <v>-121.60000000000001</v>
          </cell>
          <cell r="BJ98">
            <v>-182.4</v>
          </cell>
          <cell r="BK98">
            <v>-26.6</v>
          </cell>
          <cell r="BL98">
            <v>-30.400000000000002</v>
          </cell>
          <cell r="BM98">
            <v>7.6000000000000005</v>
          </cell>
          <cell r="BN98">
            <v>-3.8000000000000003</v>
          </cell>
          <cell r="BO98">
            <v>-19</v>
          </cell>
          <cell r="BP98">
            <v>-11.4</v>
          </cell>
          <cell r="BQ98">
            <v>0</v>
          </cell>
          <cell r="BR98">
            <v>0</v>
          </cell>
          <cell r="BS98">
            <v>0</v>
          </cell>
          <cell r="BT98">
            <v>-398.99999999999994</v>
          </cell>
          <cell r="CH98">
            <v>0</v>
          </cell>
          <cell r="CV98">
            <v>0</v>
          </cell>
          <cell r="DJ98">
            <v>0</v>
          </cell>
          <cell r="DX98">
            <v>0</v>
          </cell>
          <cell r="DZ98">
            <v>0</v>
          </cell>
          <cell r="EA98">
            <v>0</v>
          </cell>
          <cell r="EB98">
            <v>0</v>
          </cell>
          <cell r="EC98">
            <v>0</v>
          </cell>
          <cell r="ED98">
            <v>0</v>
          </cell>
          <cell r="EE98">
            <v>0</v>
          </cell>
          <cell r="EF98">
            <v>0</v>
          </cell>
          <cell r="EG98">
            <v>0</v>
          </cell>
          <cell r="EH98">
            <v>0</v>
          </cell>
          <cell r="EI98">
            <v>0</v>
          </cell>
          <cell r="EJ98">
            <v>0</v>
          </cell>
          <cell r="EK98">
            <v>0</v>
          </cell>
          <cell r="EL98">
            <v>0</v>
          </cell>
        </row>
        <row r="99">
          <cell r="D99">
            <v>-1011.4</v>
          </cell>
          <cell r="E99">
            <v>-1121.5999999999999</v>
          </cell>
          <cell r="F99">
            <v>-1201.2</v>
          </cell>
          <cell r="G99">
            <v>-1045.3999999999999</v>
          </cell>
          <cell r="H99">
            <v>-1030.4000000000001</v>
          </cell>
          <cell r="I99">
            <v>-992.4</v>
          </cell>
          <cell r="J99">
            <v>-1003.8</v>
          </cell>
          <cell r="K99">
            <v>-1019</v>
          </cell>
          <cell r="L99">
            <v>-1011.4</v>
          </cell>
          <cell r="M99">
            <v>-1000</v>
          </cell>
          <cell r="N99">
            <v>-1000</v>
          </cell>
          <cell r="O99">
            <v>-1592</v>
          </cell>
          <cell r="P99">
            <v>-13028.599999999999</v>
          </cell>
          <cell r="R99">
            <v>0</v>
          </cell>
          <cell r="S99">
            <v>0</v>
          </cell>
          <cell r="T99">
            <v>0</v>
          </cell>
          <cell r="U99">
            <v>0</v>
          </cell>
          <cell r="V99">
            <v>0</v>
          </cell>
          <cell r="W99">
            <v>0</v>
          </cell>
          <cell r="X99">
            <v>0</v>
          </cell>
          <cell r="Y99">
            <v>0</v>
          </cell>
          <cell r="Z99">
            <v>0</v>
          </cell>
          <cell r="AA99">
            <v>0</v>
          </cell>
          <cell r="AB99">
            <v>0</v>
          </cell>
          <cell r="AC99">
            <v>0</v>
          </cell>
          <cell r="AD99">
            <v>0</v>
          </cell>
          <cell r="AF99">
            <v>0</v>
          </cell>
          <cell r="AG99">
            <v>0</v>
          </cell>
          <cell r="AH99">
            <v>0</v>
          </cell>
          <cell r="AI99">
            <v>0</v>
          </cell>
          <cell r="AJ99">
            <v>0</v>
          </cell>
          <cell r="AK99">
            <v>0</v>
          </cell>
          <cell r="AL99">
            <v>0</v>
          </cell>
          <cell r="AM99">
            <v>0</v>
          </cell>
          <cell r="AN99">
            <v>0</v>
          </cell>
          <cell r="AO99">
            <v>0</v>
          </cell>
          <cell r="AP99">
            <v>0</v>
          </cell>
          <cell r="AQ99">
            <v>0</v>
          </cell>
          <cell r="AR99">
            <v>0</v>
          </cell>
          <cell r="AT99">
            <v>0</v>
          </cell>
          <cell r="AU99">
            <v>0</v>
          </cell>
          <cell r="AV99">
            <v>0</v>
          </cell>
          <cell r="AW99">
            <v>0</v>
          </cell>
          <cell r="AX99">
            <v>0</v>
          </cell>
          <cell r="AY99">
            <v>0</v>
          </cell>
          <cell r="AZ99">
            <v>0</v>
          </cell>
          <cell r="BA99">
            <v>0</v>
          </cell>
          <cell r="BB99">
            <v>0</v>
          </cell>
          <cell r="BC99">
            <v>0</v>
          </cell>
          <cell r="BD99">
            <v>0</v>
          </cell>
          <cell r="BE99">
            <v>0</v>
          </cell>
          <cell r="BF99">
            <v>0</v>
          </cell>
          <cell r="BH99">
            <v>-11.4</v>
          </cell>
          <cell r="BI99">
            <v>-121.60000000000001</v>
          </cell>
          <cell r="BJ99">
            <v>-186.20000000000002</v>
          </cell>
          <cell r="BK99">
            <v>-30.400000000000002</v>
          </cell>
          <cell r="BL99">
            <v>-30.400000000000002</v>
          </cell>
          <cell r="BM99">
            <v>7.6000000000000005</v>
          </cell>
          <cell r="BN99">
            <v>-3.8000000000000003</v>
          </cell>
          <cell r="BO99">
            <v>-19</v>
          </cell>
          <cell r="BP99">
            <v>-11.4</v>
          </cell>
          <cell r="BQ99">
            <v>0</v>
          </cell>
          <cell r="BR99">
            <v>0</v>
          </cell>
          <cell r="BS99">
            <v>0</v>
          </cell>
          <cell r="BT99">
            <v>-406.59999999999997</v>
          </cell>
          <cell r="BV99">
            <v>0</v>
          </cell>
          <cell r="BW99">
            <v>0</v>
          </cell>
          <cell r="BX99">
            <v>0</v>
          </cell>
          <cell r="BY99">
            <v>0</v>
          </cell>
          <cell r="BZ99">
            <v>0</v>
          </cell>
          <cell r="CA99">
            <v>0</v>
          </cell>
          <cell r="CB99">
            <v>0</v>
          </cell>
          <cell r="CC99">
            <v>0</v>
          </cell>
          <cell r="CD99">
            <v>0</v>
          </cell>
          <cell r="CE99">
            <v>0</v>
          </cell>
          <cell r="CF99">
            <v>0</v>
          </cell>
          <cell r="CG99">
            <v>0</v>
          </cell>
          <cell r="CH99">
            <v>0</v>
          </cell>
          <cell r="CJ99">
            <v>0</v>
          </cell>
          <cell r="CK99">
            <v>0</v>
          </cell>
          <cell r="CL99">
            <v>0</v>
          </cell>
          <cell r="CM99">
            <v>0</v>
          </cell>
          <cell r="CN99">
            <v>0</v>
          </cell>
          <cell r="CO99">
            <v>0</v>
          </cell>
          <cell r="CP99">
            <v>0</v>
          </cell>
          <cell r="CQ99">
            <v>0</v>
          </cell>
          <cell r="CR99">
            <v>0</v>
          </cell>
          <cell r="CS99">
            <v>0</v>
          </cell>
          <cell r="CT99">
            <v>0</v>
          </cell>
          <cell r="CU99">
            <v>0</v>
          </cell>
          <cell r="CV99">
            <v>0</v>
          </cell>
          <cell r="CX99">
            <v>0</v>
          </cell>
          <cell r="CY99">
            <v>0</v>
          </cell>
          <cell r="CZ99">
            <v>0</v>
          </cell>
          <cell r="DA99">
            <v>0</v>
          </cell>
          <cell r="DB99">
            <v>0</v>
          </cell>
          <cell r="DC99">
            <v>0</v>
          </cell>
          <cell r="DD99">
            <v>0</v>
          </cell>
          <cell r="DE99">
            <v>0</v>
          </cell>
          <cell r="DF99">
            <v>0</v>
          </cell>
          <cell r="DG99">
            <v>0</v>
          </cell>
          <cell r="DH99">
            <v>0</v>
          </cell>
          <cell r="DI99">
            <v>0</v>
          </cell>
          <cell r="DJ99">
            <v>0</v>
          </cell>
          <cell r="DL99">
            <v>0</v>
          </cell>
          <cell r="DM99">
            <v>0</v>
          </cell>
          <cell r="DN99">
            <v>0</v>
          </cell>
          <cell r="DO99">
            <v>0</v>
          </cell>
          <cell r="DP99">
            <v>0</v>
          </cell>
          <cell r="DQ99">
            <v>0</v>
          </cell>
          <cell r="DR99">
            <v>0</v>
          </cell>
          <cell r="DS99">
            <v>0</v>
          </cell>
          <cell r="DT99">
            <v>0</v>
          </cell>
          <cell r="DU99">
            <v>0</v>
          </cell>
          <cell r="DV99">
            <v>0</v>
          </cell>
          <cell r="DW99">
            <v>0</v>
          </cell>
          <cell r="DX99">
            <v>0</v>
          </cell>
          <cell r="DZ99">
            <v>0</v>
          </cell>
          <cell r="EA99">
            <v>0</v>
          </cell>
          <cell r="EB99">
            <v>0</v>
          </cell>
          <cell r="EC99">
            <v>0</v>
          </cell>
          <cell r="ED99">
            <v>0</v>
          </cell>
          <cell r="EE99">
            <v>0</v>
          </cell>
          <cell r="EF99">
            <v>0</v>
          </cell>
          <cell r="EG99">
            <v>0</v>
          </cell>
          <cell r="EH99">
            <v>0</v>
          </cell>
          <cell r="EI99">
            <v>0</v>
          </cell>
          <cell r="EJ99">
            <v>0</v>
          </cell>
          <cell r="EK99">
            <v>0</v>
          </cell>
          <cell r="EL99">
            <v>0</v>
          </cell>
        </row>
        <row r="102">
          <cell r="D102">
            <v>-12445</v>
          </cell>
          <cell r="E102">
            <v>-11362</v>
          </cell>
          <cell r="F102">
            <v>-11818</v>
          </cell>
          <cell r="G102">
            <v>-11761</v>
          </cell>
          <cell r="H102">
            <v>-11305</v>
          </cell>
          <cell r="I102">
            <v>-11305</v>
          </cell>
          <cell r="J102">
            <v>-11305</v>
          </cell>
          <cell r="K102">
            <v>-11305</v>
          </cell>
          <cell r="L102">
            <v>-11305</v>
          </cell>
          <cell r="M102">
            <v>-11648.9</v>
          </cell>
          <cell r="N102">
            <v>-11648.9</v>
          </cell>
          <cell r="O102">
            <v>-11648.9</v>
          </cell>
          <cell r="P102">
            <v>-138857.69999999998</v>
          </cell>
          <cell r="AD102">
            <v>0</v>
          </cell>
          <cell r="AR102">
            <v>0</v>
          </cell>
          <cell r="BF102">
            <v>0</v>
          </cell>
          <cell r="BH102">
            <v>-12445</v>
          </cell>
          <cell r="BI102">
            <v>-11362</v>
          </cell>
          <cell r="BJ102">
            <v>-11818</v>
          </cell>
          <cell r="BK102">
            <v>-11761</v>
          </cell>
          <cell r="BL102">
            <v>-11305</v>
          </cell>
          <cell r="BM102">
            <v>-11305</v>
          </cell>
          <cell r="BN102">
            <v>-11305</v>
          </cell>
          <cell r="BO102">
            <v>-11305</v>
          </cell>
          <cell r="BP102">
            <v>-11305</v>
          </cell>
          <cell r="BQ102">
            <v>-11648.9</v>
          </cell>
          <cell r="BR102">
            <v>-11648.9</v>
          </cell>
          <cell r="BS102">
            <v>-11648.9</v>
          </cell>
          <cell r="BT102">
            <v>-138857.69999999998</v>
          </cell>
          <cell r="CH102">
            <v>0</v>
          </cell>
          <cell r="CV102">
            <v>0</v>
          </cell>
          <cell r="DJ102">
            <v>0</v>
          </cell>
          <cell r="DX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AD103">
            <v>0</v>
          </cell>
          <cell r="AR103">
            <v>0</v>
          </cell>
          <cell r="BF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CH103">
            <v>0</v>
          </cell>
          <cell r="CV103">
            <v>0</v>
          </cell>
          <cell r="DJ103">
            <v>0</v>
          </cell>
          <cell r="DX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row>
        <row r="104">
          <cell r="D104">
            <v>-4674</v>
          </cell>
          <cell r="E104">
            <v>-4009</v>
          </cell>
          <cell r="F104">
            <v>-4351</v>
          </cell>
          <cell r="G104">
            <v>-4180</v>
          </cell>
          <cell r="H104">
            <v>-3667</v>
          </cell>
          <cell r="I104">
            <v>-4218</v>
          </cell>
          <cell r="J104">
            <v>-3249</v>
          </cell>
          <cell r="K104">
            <v>-3458</v>
          </cell>
          <cell r="L104">
            <v>-3819</v>
          </cell>
          <cell r="M104">
            <v>-4180</v>
          </cell>
          <cell r="N104">
            <v>-4180</v>
          </cell>
          <cell r="O104">
            <v>-4180</v>
          </cell>
          <cell r="P104">
            <v>-48165</v>
          </cell>
          <cell r="AD104">
            <v>0</v>
          </cell>
          <cell r="AR104">
            <v>0</v>
          </cell>
          <cell r="BF104">
            <v>0</v>
          </cell>
          <cell r="BH104">
            <v>-4674</v>
          </cell>
          <cell r="BI104">
            <v>-4009</v>
          </cell>
          <cell r="BJ104">
            <v>-4351</v>
          </cell>
          <cell r="BK104">
            <v>-4180</v>
          </cell>
          <cell r="BL104">
            <v>-3667</v>
          </cell>
          <cell r="BM104">
            <v>-4218</v>
          </cell>
          <cell r="BN104">
            <v>-3249</v>
          </cell>
          <cell r="BO104">
            <v>-3458</v>
          </cell>
          <cell r="BP104">
            <v>-3819</v>
          </cell>
          <cell r="BQ104">
            <v>-4180</v>
          </cell>
          <cell r="BR104">
            <v>-4180</v>
          </cell>
          <cell r="BS104">
            <v>-4180</v>
          </cell>
          <cell r="BT104">
            <v>-48165</v>
          </cell>
          <cell r="CH104">
            <v>0</v>
          </cell>
          <cell r="CV104">
            <v>0</v>
          </cell>
          <cell r="DJ104">
            <v>0</v>
          </cell>
          <cell r="DX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row>
        <row r="105">
          <cell r="D105">
            <v>-17119</v>
          </cell>
          <cell r="E105">
            <v>-15371</v>
          </cell>
          <cell r="F105">
            <v>-16169</v>
          </cell>
          <cell r="G105">
            <v>-15941</v>
          </cell>
          <cell r="H105">
            <v>-14972</v>
          </cell>
          <cell r="I105">
            <v>-15523</v>
          </cell>
          <cell r="J105">
            <v>-14554</v>
          </cell>
          <cell r="K105">
            <v>-14763</v>
          </cell>
          <cell r="L105">
            <v>-15124</v>
          </cell>
          <cell r="M105">
            <v>-15828.9</v>
          </cell>
          <cell r="N105">
            <v>-15828.9</v>
          </cell>
          <cell r="O105">
            <v>-15828.9</v>
          </cell>
          <cell r="P105">
            <v>-187022.69999999998</v>
          </cell>
          <cell r="R105">
            <v>0</v>
          </cell>
          <cell r="S105">
            <v>0</v>
          </cell>
          <cell r="T105">
            <v>0</v>
          </cell>
          <cell r="U105">
            <v>0</v>
          </cell>
          <cell r="V105">
            <v>0</v>
          </cell>
          <cell r="W105">
            <v>0</v>
          </cell>
          <cell r="X105">
            <v>0</v>
          </cell>
          <cell r="Y105">
            <v>0</v>
          </cell>
          <cell r="Z105">
            <v>0</v>
          </cell>
          <cell r="AA105">
            <v>0</v>
          </cell>
          <cell r="AB105">
            <v>0</v>
          </cell>
          <cell r="AC105">
            <v>0</v>
          </cell>
          <cell r="AD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H105">
            <v>-17119</v>
          </cell>
          <cell r="BI105">
            <v>-15371</v>
          </cell>
          <cell r="BJ105">
            <v>-16169</v>
          </cell>
          <cell r="BK105">
            <v>-15941</v>
          </cell>
          <cell r="BL105">
            <v>-14972</v>
          </cell>
          <cell r="BM105">
            <v>-15523</v>
          </cell>
          <cell r="BN105">
            <v>-14554</v>
          </cell>
          <cell r="BO105">
            <v>-14763</v>
          </cell>
          <cell r="BP105">
            <v>-15124</v>
          </cell>
          <cell r="BQ105">
            <v>-15828.9</v>
          </cell>
          <cell r="BR105">
            <v>-15828.9</v>
          </cell>
          <cell r="BS105">
            <v>-15828.9</v>
          </cell>
          <cell r="BT105">
            <v>-187022.69999999998</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row>
        <row r="107">
          <cell r="D107">
            <v>-126128.88773935738</v>
          </cell>
          <cell r="E107">
            <v>-121244.78656673434</v>
          </cell>
          <cell r="F107">
            <v>-104557.77701835269</v>
          </cell>
          <cell r="G107">
            <v>-24292.862718604745</v>
          </cell>
          <cell r="H107">
            <v>-24845.387689457228</v>
          </cell>
          <cell r="I107">
            <v>-24998.51672459074</v>
          </cell>
          <cell r="J107">
            <v>-23647.007395611963</v>
          </cell>
          <cell r="K107">
            <v>-22962.111766847993</v>
          </cell>
          <cell r="L107">
            <v>-23677.738718492416</v>
          </cell>
          <cell r="M107">
            <v>-24437.864224579644</v>
          </cell>
          <cell r="N107">
            <v>-23318.408462386215</v>
          </cell>
          <cell r="O107">
            <v>-23647.350974984711</v>
          </cell>
          <cell r="P107">
            <v>-567758.69999999995</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H107">
            <v>-17743.879568952463</v>
          </cell>
          <cell r="BI107">
            <v>-15687.424624619964</v>
          </cell>
          <cell r="BJ107">
            <v>-16258.462203704337</v>
          </cell>
          <cell r="BK107">
            <v>-15771.217347590145</v>
          </cell>
          <cell r="BL107">
            <v>-14990.895529793277</v>
          </cell>
          <cell r="BM107">
            <v>-15558.671186956992</v>
          </cell>
          <cell r="BN107">
            <v>-14545.356325935229</v>
          </cell>
          <cell r="BO107">
            <v>-14559.412342186286</v>
          </cell>
          <cell r="BP107">
            <v>-14934.317599748774</v>
          </cell>
          <cell r="BQ107">
            <v>-15703.853358709694</v>
          </cell>
          <cell r="BR107">
            <v>-15723.381497533561</v>
          </cell>
          <cell r="BS107">
            <v>-15735.828414269281</v>
          </cell>
          <cell r="BT107">
            <v>-187212.7</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L107">
            <v>173</v>
          </cell>
          <cell r="DM107">
            <v>173</v>
          </cell>
          <cell r="DN107">
            <v>173</v>
          </cell>
          <cell r="DO107">
            <v>173</v>
          </cell>
          <cell r="DP107">
            <v>173</v>
          </cell>
          <cell r="DQ107">
            <v>173</v>
          </cell>
          <cell r="DR107">
            <v>173</v>
          </cell>
          <cell r="DS107">
            <v>173</v>
          </cell>
          <cell r="DT107">
            <v>173</v>
          </cell>
          <cell r="DU107">
            <v>173</v>
          </cell>
          <cell r="DV107">
            <v>173</v>
          </cell>
          <cell r="DW107">
            <v>173</v>
          </cell>
          <cell r="DX107">
            <v>2076</v>
          </cell>
          <cell r="DZ107">
            <v>-7558.008170404918</v>
          </cell>
          <cell r="EA107">
            <v>-4730.3619421143703</v>
          </cell>
          <cell r="EB107">
            <v>-7457.3148146483563</v>
          </cell>
          <cell r="EC107">
            <v>-7679.6453710146016</v>
          </cell>
          <cell r="ED107">
            <v>-9027.4921596639506</v>
          </cell>
          <cell r="EE107">
            <v>-8612.8455376337461</v>
          </cell>
          <cell r="EF107">
            <v>-8274.6510696767364</v>
          </cell>
          <cell r="EG107">
            <v>-7575.6994246617069</v>
          </cell>
          <cell r="EH107">
            <v>-7916.4211187436422</v>
          </cell>
          <cell r="EI107">
            <v>-7907.0108658699501</v>
          </cell>
          <cell r="EJ107">
            <v>-6768.0269648526519</v>
          </cell>
          <cell r="EK107">
            <v>-6492.5225607154289</v>
          </cell>
          <cell r="EL107">
            <v>-90000.000000000044</v>
          </cell>
        </row>
        <row r="111">
          <cell r="D111">
            <v>5057</v>
          </cell>
          <cell r="E111">
            <v>5064.6000000000004</v>
          </cell>
          <cell r="F111">
            <v>5038</v>
          </cell>
          <cell r="G111">
            <v>5026.6000000000004</v>
          </cell>
          <cell r="H111">
            <v>5045.6000000000004</v>
          </cell>
          <cell r="I111">
            <v>5053.2</v>
          </cell>
          <cell r="J111">
            <v>5045.6000000000004</v>
          </cell>
          <cell r="K111">
            <v>5026.6000000000004</v>
          </cell>
          <cell r="L111">
            <v>5041.8</v>
          </cell>
          <cell r="M111">
            <v>5015.2</v>
          </cell>
          <cell r="N111">
            <v>5011.3999999999996</v>
          </cell>
          <cell r="O111">
            <v>5015.2</v>
          </cell>
          <cell r="P111">
            <v>60440.800000000003</v>
          </cell>
          <cell r="AD111">
            <v>0</v>
          </cell>
          <cell r="AR111">
            <v>0</v>
          </cell>
          <cell r="BF111">
            <v>0</v>
          </cell>
          <cell r="BH111">
            <v>57</v>
          </cell>
          <cell r="BI111">
            <v>64.600000000000009</v>
          </cell>
          <cell r="BJ111">
            <v>38</v>
          </cell>
          <cell r="BK111">
            <v>26.6</v>
          </cell>
          <cell r="BL111">
            <v>45.6</v>
          </cell>
          <cell r="BM111">
            <v>53.2</v>
          </cell>
          <cell r="BN111">
            <v>45.6</v>
          </cell>
          <cell r="BO111">
            <v>26.6</v>
          </cell>
          <cell r="BP111">
            <v>41.800000000000004</v>
          </cell>
          <cell r="BQ111">
            <v>15.200000000000001</v>
          </cell>
          <cell r="BR111">
            <v>11.4</v>
          </cell>
          <cell r="BS111">
            <v>15.200000000000001</v>
          </cell>
          <cell r="BT111">
            <v>440.8</v>
          </cell>
          <cell r="CH111">
            <v>0</v>
          </cell>
          <cell r="CV111">
            <v>0</v>
          </cell>
          <cell r="DJ111">
            <v>0</v>
          </cell>
          <cell r="DX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row>
        <row r="112">
          <cell r="D112">
            <v>-48586.400000000001</v>
          </cell>
          <cell r="E112">
            <v>-48518</v>
          </cell>
          <cell r="F112">
            <v>-48233.449946676148</v>
          </cell>
          <cell r="G112">
            <v>-48446.249946676144</v>
          </cell>
          <cell r="H112">
            <v>-49422.84994667615</v>
          </cell>
          <cell r="I112">
            <v>-48640.049946676147</v>
          </cell>
          <cell r="J112">
            <v>-49846.166583718448</v>
          </cell>
          <cell r="K112">
            <v>-49314.166583718448</v>
          </cell>
          <cell r="L112">
            <v>-49872.766583718454</v>
          </cell>
          <cell r="M112">
            <v>-9488.9665837184493</v>
          </cell>
          <cell r="N112">
            <v>811.23341628155026</v>
          </cell>
          <cell r="O112">
            <v>811.23341628155026</v>
          </cell>
          <cell r="P112">
            <v>-448746.59928901528</v>
          </cell>
          <cell r="AD112">
            <v>0</v>
          </cell>
          <cell r="AF112">
            <v>-50000</v>
          </cell>
          <cell r="AG112">
            <v>-50000</v>
          </cell>
          <cell r="AH112">
            <v>-50000</v>
          </cell>
          <cell r="AI112">
            <v>-50000</v>
          </cell>
          <cell r="AJ112">
            <v>-50000</v>
          </cell>
          <cell r="AK112">
            <v>-50000</v>
          </cell>
          <cell r="AL112">
            <v>-50000</v>
          </cell>
          <cell r="AM112">
            <v>-50000</v>
          </cell>
          <cell r="AN112">
            <v>-50000</v>
          </cell>
          <cell r="AO112">
            <v>-10000</v>
          </cell>
          <cell r="AR112">
            <v>-460000</v>
          </cell>
          <cell r="BF112">
            <v>0</v>
          </cell>
          <cell r="BH112">
            <v>1413.6000000000001</v>
          </cell>
          <cell r="BI112">
            <v>1482</v>
          </cell>
          <cell r="BJ112">
            <v>2610.6000000000004</v>
          </cell>
          <cell r="BK112">
            <v>2397.8000000000002</v>
          </cell>
          <cell r="BL112">
            <v>1421.2</v>
          </cell>
          <cell r="BM112">
            <v>2204</v>
          </cell>
          <cell r="BN112">
            <v>1466.8000000000002</v>
          </cell>
          <cell r="BO112">
            <v>1998.8000000000002</v>
          </cell>
          <cell r="BP112">
            <v>1440.2</v>
          </cell>
          <cell r="BQ112">
            <v>1824</v>
          </cell>
          <cell r="BR112">
            <v>2124.2000000000003</v>
          </cell>
          <cell r="BS112">
            <v>2124.2000000000003</v>
          </cell>
          <cell r="BT112">
            <v>22507.4</v>
          </cell>
          <cell r="BX112">
            <v>-844.04994667614653</v>
          </cell>
          <cell r="BY112">
            <v>-844.04994667614653</v>
          </cell>
          <cell r="BZ112">
            <v>-844.04994667614653</v>
          </cell>
          <cell r="CA112">
            <v>-844.04994667614653</v>
          </cell>
          <cell r="CB112">
            <v>-1312.96658371845</v>
          </cell>
          <cell r="CC112">
            <v>-1312.96658371845</v>
          </cell>
          <cell r="CD112">
            <v>-1312.96658371845</v>
          </cell>
          <cell r="CE112">
            <v>-1312.96658371845</v>
          </cell>
          <cell r="CF112">
            <v>-1312.96658371845</v>
          </cell>
          <cell r="CG112">
            <v>-1312.96658371845</v>
          </cell>
          <cell r="CH112">
            <v>-11253.999289015284</v>
          </cell>
          <cell r="CV112">
            <v>0</v>
          </cell>
          <cell r="DJ112">
            <v>0</v>
          </cell>
          <cell r="DX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row>
        <row r="113">
          <cell r="D113">
            <v>-43529.4</v>
          </cell>
          <cell r="E113">
            <v>-43453.4</v>
          </cell>
          <cell r="F113">
            <v>-43195.449946676148</v>
          </cell>
          <cell r="G113">
            <v>-43419.649946676145</v>
          </cell>
          <cell r="H113">
            <v>-44377.249946676151</v>
          </cell>
          <cell r="I113">
            <v>-43586.84994667615</v>
          </cell>
          <cell r="J113">
            <v>-44800.56658371845</v>
          </cell>
          <cell r="K113">
            <v>-44287.56658371845</v>
          </cell>
          <cell r="L113">
            <v>-44830.966583718451</v>
          </cell>
          <cell r="M113">
            <v>-4473.7665837184495</v>
          </cell>
          <cell r="N113">
            <v>5822.6334162815501</v>
          </cell>
          <cell r="O113">
            <v>5826.4334162815503</v>
          </cell>
          <cell r="P113">
            <v>-388305.7992890153</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-50000</v>
          </cell>
          <cell r="AG113">
            <v>-50000</v>
          </cell>
          <cell r="AH113">
            <v>-50000</v>
          </cell>
          <cell r="AI113">
            <v>-50000</v>
          </cell>
          <cell r="AJ113">
            <v>-50000</v>
          </cell>
          <cell r="AK113">
            <v>-50000</v>
          </cell>
          <cell r="AL113">
            <v>-50000</v>
          </cell>
          <cell r="AM113">
            <v>-50000</v>
          </cell>
          <cell r="AN113">
            <v>-50000</v>
          </cell>
          <cell r="AO113">
            <v>-10000</v>
          </cell>
          <cell r="AP113">
            <v>0</v>
          </cell>
          <cell r="AQ113">
            <v>0</v>
          </cell>
          <cell r="AR113">
            <v>-460000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H113">
            <v>1470.6000000000001</v>
          </cell>
          <cell r="BI113">
            <v>1546.6</v>
          </cell>
          <cell r="BJ113">
            <v>2648.6000000000004</v>
          </cell>
          <cell r="BK113">
            <v>2424.4</v>
          </cell>
          <cell r="BL113">
            <v>1466.8</v>
          </cell>
          <cell r="BM113">
            <v>2257.1999999999998</v>
          </cell>
          <cell r="BN113">
            <v>1512.4</v>
          </cell>
          <cell r="BO113">
            <v>2025.4</v>
          </cell>
          <cell r="BP113">
            <v>1482</v>
          </cell>
          <cell r="BQ113">
            <v>1839.2</v>
          </cell>
          <cell r="BR113">
            <v>2135.6000000000004</v>
          </cell>
          <cell r="BS113">
            <v>2139.4</v>
          </cell>
          <cell r="BT113">
            <v>22948.2</v>
          </cell>
          <cell r="BV113">
            <v>0</v>
          </cell>
          <cell r="BW113">
            <v>0</v>
          </cell>
          <cell r="BX113">
            <v>-844.04994667614653</v>
          </cell>
          <cell r="BY113">
            <v>-844.04994667614653</v>
          </cell>
          <cell r="BZ113">
            <v>-844.04994667614653</v>
          </cell>
          <cell r="CA113">
            <v>-844.04994667614653</v>
          </cell>
          <cell r="CB113">
            <v>-1312.96658371845</v>
          </cell>
          <cell r="CC113">
            <v>-1312.96658371845</v>
          </cell>
          <cell r="CD113">
            <v>-1312.96658371845</v>
          </cell>
          <cell r="CE113">
            <v>-1312.96658371845</v>
          </cell>
          <cell r="CF113">
            <v>-1312.96658371845</v>
          </cell>
          <cell r="CG113">
            <v>-1312.96658371845</v>
          </cell>
          <cell r="CH113">
            <v>-11253.999289015284</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row>
        <row r="116">
          <cell r="D116">
            <v>-45.6</v>
          </cell>
          <cell r="E116">
            <v>-41.800000000000004</v>
          </cell>
          <cell r="F116">
            <v>-482.6</v>
          </cell>
          <cell r="G116">
            <v>-45.6</v>
          </cell>
          <cell r="H116">
            <v>3.8000000000000003</v>
          </cell>
          <cell r="I116">
            <v>-3.8000000000000003</v>
          </cell>
          <cell r="J116">
            <v>0</v>
          </cell>
          <cell r="K116">
            <v>0</v>
          </cell>
          <cell r="L116">
            <v>-19</v>
          </cell>
          <cell r="M116">
            <v>-57</v>
          </cell>
          <cell r="N116">
            <v>-45.6</v>
          </cell>
          <cell r="O116">
            <v>-49.400000000000006</v>
          </cell>
          <cell r="P116">
            <v>-786.6</v>
          </cell>
          <cell r="AD116">
            <v>0</v>
          </cell>
          <cell r="AR116">
            <v>0</v>
          </cell>
          <cell r="BF116">
            <v>0</v>
          </cell>
          <cell r="BH116">
            <v>-45.6</v>
          </cell>
          <cell r="BI116">
            <v>-41.800000000000004</v>
          </cell>
          <cell r="BJ116">
            <v>-482.6</v>
          </cell>
          <cell r="BK116">
            <v>-45.6</v>
          </cell>
          <cell r="BL116">
            <v>3.8000000000000003</v>
          </cell>
          <cell r="BM116">
            <v>-3.8000000000000003</v>
          </cell>
          <cell r="BN116">
            <v>0</v>
          </cell>
          <cell r="BO116">
            <v>0</v>
          </cell>
          <cell r="BP116">
            <v>-19</v>
          </cell>
          <cell r="BQ116">
            <v>-57</v>
          </cell>
          <cell r="BR116">
            <v>-45.6</v>
          </cell>
          <cell r="BS116">
            <v>-49.400000000000006</v>
          </cell>
          <cell r="BT116">
            <v>-786.6</v>
          </cell>
          <cell r="CH116">
            <v>0</v>
          </cell>
          <cell r="CV116">
            <v>0</v>
          </cell>
          <cell r="DJ116">
            <v>0</v>
          </cell>
          <cell r="DX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row>
        <row r="117">
          <cell r="D117">
            <v>63055.8</v>
          </cell>
          <cell r="E117">
            <v>63253.399999999994</v>
          </cell>
          <cell r="F117">
            <v>-26031.549786704592</v>
          </cell>
          <cell r="G117">
            <v>-26578.749786704589</v>
          </cell>
          <cell r="H117">
            <v>-26829.549786704592</v>
          </cell>
          <cell r="I117">
            <v>-25788.349786704581</v>
          </cell>
          <cell r="J117">
            <v>-47788.966334873796</v>
          </cell>
          <cell r="K117">
            <v>-47671.166334873793</v>
          </cell>
          <cell r="L117">
            <v>-47291.166334873793</v>
          </cell>
          <cell r="M117">
            <v>-47473.566334873802</v>
          </cell>
          <cell r="N117">
            <v>-47769.966334873796</v>
          </cell>
          <cell r="O117">
            <v>-47906.966334873796</v>
          </cell>
          <cell r="P117">
            <v>-264820.79715606116</v>
          </cell>
          <cell r="AD117">
            <v>0</v>
          </cell>
          <cell r="AR117">
            <v>0</v>
          </cell>
          <cell r="BF117">
            <v>0</v>
          </cell>
          <cell r="BH117">
            <v>-6760.2000000000007</v>
          </cell>
          <cell r="BI117">
            <v>-6562.6</v>
          </cell>
          <cell r="BJ117">
            <v>-6752.6</v>
          </cell>
          <cell r="BK117">
            <v>-7299.8</v>
          </cell>
          <cell r="BL117">
            <v>-7550.6</v>
          </cell>
          <cell r="BM117">
            <v>-6509.4000000000005</v>
          </cell>
          <cell r="BN117">
            <v>-6790.6</v>
          </cell>
          <cell r="BO117">
            <v>-6672.8</v>
          </cell>
          <cell r="BP117">
            <v>-6292.8</v>
          </cell>
          <cell r="BQ117">
            <v>-6475.2000000000007</v>
          </cell>
          <cell r="BR117">
            <v>-6771.6</v>
          </cell>
          <cell r="BS117">
            <v>-6904.6</v>
          </cell>
          <cell r="BT117">
            <v>-81342.800000000017</v>
          </cell>
          <cell r="BX117">
            <v>-39094.949786704587</v>
          </cell>
          <cell r="BY117">
            <v>-39094.949786704587</v>
          </cell>
          <cell r="BZ117">
            <v>-39094.949786704587</v>
          </cell>
          <cell r="CA117">
            <v>-39094.949786704587</v>
          </cell>
          <cell r="CB117">
            <v>-60814.366334873797</v>
          </cell>
          <cell r="CC117">
            <v>-60814.366334873797</v>
          </cell>
          <cell r="CD117">
            <v>-60814.366334873797</v>
          </cell>
          <cell r="CE117">
            <v>-60814.366334873797</v>
          </cell>
          <cell r="CF117">
            <v>-60814.366334873797</v>
          </cell>
          <cell r="CG117">
            <v>-60814.366334873797</v>
          </cell>
          <cell r="CH117">
            <v>-521265.99715606106</v>
          </cell>
          <cell r="CV117">
            <v>0</v>
          </cell>
          <cell r="CZ117">
            <v>-50000</v>
          </cell>
          <cell r="DA117">
            <v>-50000</v>
          </cell>
          <cell r="DB117">
            <v>-50000</v>
          </cell>
          <cell r="DC117">
            <v>-50000</v>
          </cell>
          <cell r="DD117">
            <v>-50000</v>
          </cell>
          <cell r="DE117">
            <v>-50000</v>
          </cell>
          <cell r="DF117">
            <v>-50000</v>
          </cell>
          <cell r="DG117">
            <v>-50000</v>
          </cell>
          <cell r="DH117">
            <v>-50000</v>
          </cell>
          <cell r="DI117">
            <v>-50000</v>
          </cell>
          <cell r="DJ117">
            <v>-500000</v>
          </cell>
          <cell r="DL117">
            <v>81410</v>
          </cell>
          <cell r="DM117">
            <v>81410</v>
          </cell>
          <cell r="DN117">
            <v>81410</v>
          </cell>
          <cell r="DO117">
            <v>81410</v>
          </cell>
          <cell r="DP117">
            <v>81410</v>
          </cell>
          <cell r="DQ117">
            <v>81410</v>
          </cell>
          <cell r="DR117">
            <v>81410</v>
          </cell>
          <cell r="DS117">
            <v>81410</v>
          </cell>
          <cell r="DT117">
            <v>81410</v>
          </cell>
          <cell r="DU117">
            <v>81410</v>
          </cell>
          <cell r="DV117">
            <v>81410</v>
          </cell>
          <cell r="DW117">
            <v>81410</v>
          </cell>
          <cell r="DX117">
            <v>976920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row>
        <row r="118">
          <cell r="D118">
            <v>63010.200000000004</v>
          </cell>
          <cell r="E118">
            <v>63211.599999999991</v>
          </cell>
          <cell r="F118">
            <v>-26514.149786704591</v>
          </cell>
          <cell r="G118">
            <v>-26624.349786704588</v>
          </cell>
          <cell r="H118">
            <v>-26825.749786704593</v>
          </cell>
          <cell r="I118">
            <v>-25792.14978670458</v>
          </cell>
          <cell r="J118">
            <v>-47788.966334873796</v>
          </cell>
          <cell r="K118">
            <v>-47671.166334873793</v>
          </cell>
          <cell r="L118">
            <v>-47310.166334873793</v>
          </cell>
          <cell r="M118">
            <v>-47530.566334873802</v>
          </cell>
          <cell r="N118">
            <v>-47815.566334873794</v>
          </cell>
          <cell r="O118">
            <v>-47956.366334873797</v>
          </cell>
          <cell r="P118">
            <v>-265607.39715606114</v>
          </cell>
          <cell r="R118">
            <v>0</v>
          </cell>
          <cell r="S118">
            <v>0</v>
          </cell>
          <cell r="T118">
            <v>0</v>
          </cell>
          <cell r="U118">
            <v>0</v>
          </cell>
          <cell r="V118">
            <v>0</v>
          </cell>
          <cell r="W118">
            <v>0</v>
          </cell>
          <cell r="X118">
            <v>0</v>
          </cell>
          <cell r="Y118">
            <v>0</v>
          </cell>
          <cell r="Z118">
            <v>0</v>
          </cell>
          <cell r="AA118">
            <v>0</v>
          </cell>
          <cell r="AB118">
            <v>0</v>
          </cell>
          <cell r="AC118">
            <v>0</v>
          </cell>
          <cell r="AD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H118">
            <v>-6805.8000000000011</v>
          </cell>
          <cell r="BI118">
            <v>-6604.4000000000005</v>
          </cell>
          <cell r="BJ118">
            <v>-7235.2000000000007</v>
          </cell>
          <cell r="BK118">
            <v>-7345.4000000000005</v>
          </cell>
          <cell r="BL118">
            <v>-7546.8</v>
          </cell>
          <cell r="BM118">
            <v>-6513.2000000000007</v>
          </cell>
          <cell r="BN118">
            <v>-6790.6</v>
          </cell>
          <cell r="BO118">
            <v>-6672.8</v>
          </cell>
          <cell r="BP118">
            <v>-6311.8</v>
          </cell>
          <cell r="BQ118">
            <v>-6532.2000000000007</v>
          </cell>
          <cell r="BR118">
            <v>-6817.2000000000007</v>
          </cell>
          <cell r="BS118">
            <v>-6954</v>
          </cell>
          <cell r="BT118">
            <v>-82129.400000000023</v>
          </cell>
          <cell r="BV118">
            <v>0</v>
          </cell>
          <cell r="BW118">
            <v>0</v>
          </cell>
          <cell r="BX118">
            <v>-39094.949786704587</v>
          </cell>
          <cell r="BY118">
            <v>-39094.949786704587</v>
          </cell>
          <cell r="BZ118">
            <v>-39094.949786704587</v>
          </cell>
          <cell r="CA118">
            <v>-39094.949786704587</v>
          </cell>
          <cell r="CB118">
            <v>-60814.366334873797</v>
          </cell>
          <cell r="CC118">
            <v>-60814.366334873797</v>
          </cell>
          <cell r="CD118">
            <v>-60814.366334873797</v>
          </cell>
          <cell r="CE118">
            <v>-60814.366334873797</v>
          </cell>
          <cell r="CF118">
            <v>-60814.366334873797</v>
          </cell>
          <cell r="CG118">
            <v>-60814.366334873797</v>
          </cell>
          <cell r="CH118">
            <v>-521265.99715606106</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X118">
            <v>0</v>
          </cell>
          <cell r="CY118">
            <v>0</v>
          </cell>
          <cell r="CZ118">
            <v>-50000</v>
          </cell>
          <cell r="DA118">
            <v>-50000</v>
          </cell>
          <cell r="DB118">
            <v>-50000</v>
          </cell>
          <cell r="DC118">
            <v>-50000</v>
          </cell>
          <cell r="DD118">
            <v>-50000</v>
          </cell>
          <cell r="DE118">
            <v>-50000</v>
          </cell>
          <cell r="DF118">
            <v>-50000</v>
          </cell>
          <cell r="DG118">
            <v>-50000</v>
          </cell>
          <cell r="DH118">
            <v>-50000</v>
          </cell>
          <cell r="DI118">
            <v>-50000</v>
          </cell>
          <cell r="DJ118">
            <v>-500000</v>
          </cell>
          <cell r="DL118">
            <v>81410</v>
          </cell>
          <cell r="DM118">
            <v>81410</v>
          </cell>
          <cell r="DN118">
            <v>81410</v>
          </cell>
          <cell r="DO118">
            <v>81410</v>
          </cell>
          <cell r="DP118">
            <v>81410</v>
          </cell>
          <cell r="DQ118">
            <v>81410</v>
          </cell>
          <cell r="DR118">
            <v>81410</v>
          </cell>
          <cell r="DS118">
            <v>81410</v>
          </cell>
          <cell r="DT118">
            <v>81410</v>
          </cell>
          <cell r="DU118">
            <v>81410</v>
          </cell>
          <cell r="DV118">
            <v>81410</v>
          </cell>
          <cell r="DW118">
            <v>81410</v>
          </cell>
          <cell r="DX118">
            <v>976920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row>
        <row r="123">
          <cell r="D123">
            <v>-60.800000000000004</v>
          </cell>
          <cell r="E123">
            <v>-95</v>
          </cell>
          <cell r="F123">
            <v>-102.60000000000001</v>
          </cell>
          <cell r="G123">
            <v>-79.800000000000011</v>
          </cell>
          <cell r="H123">
            <v>-7.6000000000000005</v>
          </cell>
          <cell r="I123">
            <v>-7.6000000000000005</v>
          </cell>
          <cell r="J123">
            <v>-7.6000000000000005</v>
          </cell>
          <cell r="K123">
            <v>-26.6</v>
          </cell>
          <cell r="L123">
            <v>-19</v>
          </cell>
          <cell r="M123">
            <v>-41.800000000000004</v>
          </cell>
          <cell r="N123">
            <v>-30.400000000000002</v>
          </cell>
          <cell r="O123">
            <v>-38</v>
          </cell>
          <cell r="P123">
            <v>-516.80000000000018</v>
          </cell>
          <cell r="AD123">
            <v>0</v>
          </cell>
          <cell r="AR123">
            <v>0</v>
          </cell>
          <cell r="BF123">
            <v>0</v>
          </cell>
          <cell r="BH123">
            <v>-60.800000000000004</v>
          </cell>
          <cell r="BI123">
            <v>-95</v>
          </cell>
          <cell r="BJ123">
            <v>-102.60000000000001</v>
          </cell>
          <cell r="BK123">
            <v>-79.800000000000011</v>
          </cell>
          <cell r="BL123">
            <v>-7.6000000000000005</v>
          </cell>
          <cell r="BM123">
            <v>-7.6000000000000005</v>
          </cell>
          <cell r="BN123">
            <v>-7.6000000000000005</v>
          </cell>
          <cell r="BO123">
            <v>-26.6</v>
          </cell>
          <cell r="BP123">
            <v>-19</v>
          </cell>
          <cell r="BQ123">
            <v>-41.800000000000004</v>
          </cell>
          <cell r="BR123">
            <v>-30.400000000000002</v>
          </cell>
          <cell r="BS123">
            <v>-38</v>
          </cell>
          <cell r="BT123">
            <v>-516.80000000000018</v>
          </cell>
          <cell r="CH123">
            <v>0</v>
          </cell>
          <cell r="CV123">
            <v>0</v>
          </cell>
          <cell r="DJ123">
            <v>0</v>
          </cell>
          <cell r="DX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row>
        <row r="124">
          <cell r="D124">
            <v>-206684.2</v>
          </cell>
          <cell r="E124">
            <v>-206737.4</v>
          </cell>
          <cell r="F124">
            <v>-207926.8</v>
          </cell>
          <cell r="G124">
            <v>-207976.2</v>
          </cell>
          <cell r="H124">
            <v>-208075</v>
          </cell>
          <cell r="I124">
            <v>-207873.6</v>
          </cell>
          <cell r="J124">
            <v>-207653.2</v>
          </cell>
          <cell r="K124">
            <v>-207265.6</v>
          </cell>
          <cell r="L124">
            <v>-186984.4</v>
          </cell>
          <cell r="M124">
            <v>-166475.20000000001</v>
          </cell>
          <cell r="N124">
            <v>-6627.2000000000007</v>
          </cell>
          <cell r="O124">
            <v>-6741.2000000000007</v>
          </cell>
          <cell r="P124">
            <v>-2027019.9999999998</v>
          </cell>
          <cell r="AD124">
            <v>0</v>
          </cell>
          <cell r="AF124">
            <v>-200000</v>
          </cell>
          <cell r="AG124">
            <v>-200000</v>
          </cell>
          <cell r="AH124">
            <v>-200000</v>
          </cell>
          <cell r="AI124">
            <v>-200000</v>
          </cell>
          <cell r="AJ124">
            <v>-200000</v>
          </cell>
          <cell r="AK124">
            <v>-200000</v>
          </cell>
          <cell r="AL124">
            <v>-200000</v>
          </cell>
          <cell r="AM124">
            <v>-200000</v>
          </cell>
          <cell r="AN124">
            <v>-180000</v>
          </cell>
          <cell r="AO124">
            <v>-160000</v>
          </cell>
          <cell r="AR124">
            <v>-1940000</v>
          </cell>
          <cell r="BF124">
            <v>0</v>
          </cell>
          <cell r="BH124">
            <v>-6684.2000000000007</v>
          </cell>
          <cell r="BI124">
            <v>-6737.4000000000005</v>
          </cell>
          <cell r="BJ124">
            <v>-7926.8</v>
          </cell>
          <cell r="BK124">
            <v>-7976.2000000000007</v>
          </cell>
          <cell r="BL124">
            <v>-8075</v>
          </cell>
          <cell r="BM124">
            <v>-7873.6</v>
          </cell>
          <cell r="BN124">
            <v>-7653.2000000000007</v>
          </cell>
          <cell r="BO124">
            <v>-7265.6</v>
          </cell>
          <cell r="BP124">
            <v>-6984.4000000000005</v>
          </cell>
          <cell r="BQ124">
            <v>-6475.2000000000007</v>
          </cell>
          <cell r="BR124">
            <v>-6627.2000000000007</v>
          </cell>
          <cell r="BS124">
            <v>-6741.2000000000007</v>
          </cell>
          <cell r="BT124">
            <v>-87020</v>
          </cell>
          <cell r="CH124">
            <v>0</v>
          </cell>
          <cell r="CV124">
            <v>0</v>
          </cell>
          <cell r="DJ124">
            <v>0</v>
          </cell>
          <cell r="DX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row>
        <row r="125">
          <cell r="D125">
            <v>-206745</v>
          </cell>
          <cell r="E125">
            <v>-206832.4</v>
          </cell>
          <cell r="F125">
            <v>-208029.4</v>
          </cell>
          <cell r="G125">
            <v>-208056</v>
          </cell>
          <cell r="H125">
            <v>-208082.6</v>
          </cell>
          <cell r="I125">
            <v>-207881.2</v>
          </cell>
          <cell r="J125">
            <v>-207660.80000000002</v>
          </cell>
          <cell r="K125">
            <v>-207292.2</v>
          </cell>
          <cell r="L125">
            <v>-187003.4</v>
          </cell>
          <cell r="M125">
            <v>-166517</v>
          </cell>
          <cell r="N125">
            <v>-6657.6</v>
          </cell>
          <cell r="O125">
            <v>-6779.2000000000007</v>
          </cell>
          <cell r="P125">
            <v>-2027536.7999999998</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-200000</v>
          </cell>
          <cell r="AG125">
            <v>-200000</v>
          </cell>
          <cell r="AH125">
            <v>-200000</v>
          </cell>
          <cell r="AI125">
            <v>-200000</v>
          </cell>
          <cell r="AJ125">
            <v>-200000</v>
          </cell>
          <cell r="AK125">
            <v>-200000</v>
          </cell>
          <cell r="AL125">
            <v>-200000</v>
          </cell>
          <cell r="AM125">
            <v>-200000</v>
          </cell>
          <cell r="AN125">
            <v>-180000</v>
          </cell>
          <cell r="AO125">
            <v>-160000</v>
          </cell>
          <cell r="AP125">
            <v>0</v>
          </cell>
          <cell r="AQ125">
            <v>0</v>
          </cell>
          <cell r="AR125">
            <v>-1940000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H125">
            <v>-6745.0000000000009</v>
          </cell>
          <cell r="BI125">
            <v>-6832.4000000000005</v>
          </cell>
          <cell r="BJ125">
            <v>-8029.4000000000005</v>
          </cell>
          <cell r="BK125">
            <v>-8056.0000000000009</v>
          </cell>
          <cell r="BL125">
            <v>-8082.6</v>
          </cell>
          <cell r="BM125">
            <v>-7881.2000000000007</v>
          </cell>
          <cell r="BN125">
            <v>-7660.8000000000011</v>
          </cell>
          <cell r="BO125">
            <v>-7292.2000000000007</v>
          </cell>
          <cell r="BP125">
            <v>-7003.4000000000005</v>
          </cell>
          <cell r="BQ125">
            <v>-6517.0000000000009</v>
          </cell>
          <cell r="BR125">
            <v>-6657.6</v>
          </cell>
          <cell r="BS125">
            <v>-6779.2000000000007</v>
          </cell>
          <cell r="BT125">
            <v>-87536.8</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row>
        <row r="128">
          <cell r="D128">
            <v>-15.200000000000001</v>
          </cell>
          <cell r="E128">
            <v>-11.4</v>
          </cell>
          <cell r="F128">
            <v>-205.20000000000002</v>
          </cell>
          <cell r="G128">
            <v>-15.200000000000001</v>
          </cell>
          <cell r="H128">
            <v>-15.200000000000001</v>
          </cell>
          <cell r="I128">
            <v>-11.4</v>
          </cell>
          <cell r="J128">
            <v>-15.200000000000001</v>
          </cell>
          <cell r="K128">
            <v>-15.200000000000001</v>
          </cell>
          <cell r="L128">
            <v>-11.4</v>
          </cell>
          <cell r="M128">
            <v>-3.8000000000000003</v>
          </cell>
          <cell r="N128">
            <v>-3.8000000000000003</v>
          </cell>
          <cell r="O128">
            <v>-3.8000000000000003</v>
          </cell>
          <cell r="P128">
            <v>-326.79999999999995</v>
          </cell>
          <cell r="AD128">
            <v>0</v>
          </cell>
          <cell r="AR128">
            <v>0</v>
          </cell>
          <cell r="BF128">
            <v>0</v>
          </cell>
          <cell r="BH128">
            <v>-15.200000000000001</v>
          </cell>
          <cell r="BI128">
            <v>-11.4</v>
          </cell>
          <cell r="BJ128">
            <v>-205.20000000000002</v>
          </cell>
          <cell r="BK128">
            <v>-15.200000000000001</v>
          </cell>
          <cell r="BL128">
            <v>-15.200000000000001</v>
          </cell>
          <cell r="BM128">
            <v>-11.4</v>
          </cell>
          <cell r="BN128">
            <v>-15.200000000000001</v>
          </cell>
          <cell r="BO128">
            <v>-15.200000000000001</v>
          </cell>
          <cell r="BP128">
            <v>-11.4</v>
          </cell>
          <cell r="BQ128">
            <v>-3.8000000000000003</v>
          </cell>
          <cell r="BR128">
            <v>-3.8000000000000003</v>
          </cell>
          <cell r="BS128">
            <v>-3.8000000000000003</v>
          </cell>
          <cell r="BT128">
            <v>-326.79999999999995</v>
          </cell>
          <cell r="CH128">
            <v>0</v>
          </cell>
          <cell r="CV128">
            <v>0</v>
          </cell>
          <cell r="DJ128">
            <v>0</v>
          </cell>
          <cell r="DX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row>
        <row r="129">
          <cell r="D129">
            <v>-49.400000000000006</v>
          </cell>
          <cell r="E129">
            <v>-186.20000000000002</v>
          </cell>
          <cell r="F129">
            <v>-330.6</v>
          </cell>
          <cell r="G129">
            <v>-197.60000000000002</v>
          </cell>
          <cell r="H129">
            <v>-418</v>
          </cell>
          <cell r="I129">
            <v>-231.8</v>
          </cell>
          <cell r="J129">
            <v>-95</v>
          </cell>
          <cell r="K129">
            <v>-452.20000000000005</v>
          </cell>
          <cell r="L129">
            <v>-573.80000000000007</v>
          </cell>
          <cell r="M129">
            <v>-212.8</v>
          </cell>
          <cell r="N129">
            <v>-140.6</v>
          </cell>
          <cell r="O129">
            <v>-125.4</v>
          </cell>
          <cell r="P129">
            <v>-3013.4000000000005</v>
          </cell>
          <cell r="AD129">
            <v>0</v>
          </cell>
          <cell r="AR129">
            <v>0</v>
          </cell>
          <cell r="BF129">
            <v>0</v>
          </cell>
          <cell r="BH129">
            <v>-49.400000000000006</v>
          </cell>
          <cell r="BI129">
            <v>-186.20000000000002</v>
          </cell>
          <cell r="BJ129">
            <v>-330.6</v>
          </cell>
          <cell r="BK129">
            <v>-197.60000000000002</v>
          </cell>
          <cell r="BL129">
            <v>-418</v>
          </cell>
          <cell r="BM129">
            <v>-231.8</v>
          </cell>
          <cell r="BN129">
            <v>-95</v>
          </cell>
          <cell r="BO129">
            <v>-452.20000000000005</v>
          </cell>
          <cell r="BP129">
            <v>-573.80000000000007</v>
          </cell>
          <cell r="BQ129">
            <v>-212.8</v>
          </cell>
          <cell r="BR129">
            <v>-140.6</v>
          </cell>
          <cell r="BS129">
            <v>-125.4</v>
          </cell>
          <cell r="BT129">
            <v>-3013.4000000000005</v>
          </cell>
          <cell r="CH129">
            <v>0</v>
          </cell>
          <cell r="CV129">
            <v>0</v>
          </cell>
          <cell r="DJ129">
            <v>0</v>
          </cell>
          <cell r="DX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row>
        <row r="130">
          <cell r="D130">
            <v>-64.600000000000009</v>
          </cell>
          <cell r="E130">
            <v>-197.60000000000002</v>
          </cell>
          <cell r="F130">
            <v>-535.80000000000007</v>
          </cell>
          <cell r="G130">
            <v>-212.8</v>
          </cell>
          <cell r="H130">
            <v>-433.2</v>
          </cell>
          <cell r="I130">
            <v>-243.20000000000002</v>
          </cell>
          <cell r="J130">
            <v>-110.2</v>
          </cell>
          <cell r="K130">
            <v>-467.40000000000003</v>
          </cell>
          <cell r="L130">
            <v>-585.20000000000005</v>
          </cell>
          <cell r="M130">
            <v>-216.60000000000002</v>
          </cell>
          <cell r="N130">
            <v>-144.4</v>
          </cell>
          <cell r="O130">
            <v>-129.20000000000002</v>
          </cell>
          <cell r="P130">
            <v>-3340.2000000000007</v>
          </cell>
          <cell r="R130">
            <v>0</v>
          </cell>
          <cell r="S130">
            <v>0</v>
          </cell>
          <cell r="T130">
            <v>0</v>
          </cell>
          <cell r="U130">
            <v>0</v>
          </cell>
          <cell r="V130">
            <v>0</v>
          </cell>
          <cell r="W130">
            <v>0</v>
          </cell>
          <cell r="X130">
            <v>0</v>
          </cell>
          <cell r="Y130">
            <v>0</v>
          </cell>
          <cell r="Z130">
            <v>0</v>
          </cell>
          <cell r="AA130">
            <v>0</v>
          </cell>
          <cell r="AB130">
            <v>0</v>
          </cell>
          <cell r="AC130">
            <v>0</v>
          </cell>
          <cell r="AD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H130">
            <v>-64.600000000000009</v>
          </cell>
          <cell r="BI130">
            <v>-197.60000000000002</v>
          </cell>
          <cell r="BJ130">
            <v>-535.80000000000007</v>
          </cell>
          <cell r="BK130">
            <v>-212.8</v>
          </cell>
          <cell r="BL130">
            <v>-433.2</v>
          </cell>
          <cell r="BM130">
            <v>-243.20000000000002</v>
          </cell>
          <cell r="BN130">
            <v>-110.2</v>
          </cell>
          <cell r="BO130">
            <v>-467.40000000000003</v>
          </cell>
          <cell r="BP130">
            <v>-585.20000000000005</v>
          </cell>
          <cell r="BQ130">
            <v>-216.60000000000002</v>
          </cell>
          <cell r="BR130">
            <v>-144.4</v>
          </cell>
          <cell r="BS130">
            <v>-129.20000000000002</v>
          </cell>
          <cell r="BT130">
            <v>-3340.2000000000007</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row>
        <row r="133">
          <cell r="D133">
            <v>0</v>
          </cell>
          <cell r="E133">
            <v>0</v>
          </cell>
          <cell r="F133">
            <v>0</v>
          </cell>
          <cell r="G133">
            <v>0</v>
          </cell>
          <cell r="H133">
            <v>0</v>
          </cell>
          <cell r="I133">
            <v>0</v>
          </cell>
          <cell r="J133">
            <v>0</v>
          </cell>
          <cell r="K133">
            <v>0</v>
          </cell>
          <cell r="L133">
            <v>0</v>
          </cell>
          <cell r="M133">
            <v>0</v>
          </cell>
          <cell r="N133">
            <v>0</v>
          </cell>
          <cell r="O133">
            <v>0</v>
          </cell>
          <cell r="P133">
            <v>0</v>
          </cell>
          <cell r="AD133">
            <v>0</v>
          </cell>
          <cell r="AR133">
            <v>0</v>
          </cell>
          <cell r="BF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CH133">
            <v>0</v>
          </cell>
          <cell r="CV133">
            <v>0</v>
          </cell>
          <cell r="DJ133">
            <v>0</v>
          </cell>
          <cell r="DX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row>
        <row r="134">
          <cell r="D134">
            <v>-6213</v>
          </cell>
          <cell r="E134">
            <v>-6213</v>
          </cell>
          <cell r="F134">
            <v>-6213</v>
          </cell>
          <cell r="G134">
            <v>-6213</v>
          </cell>
          <cell r="H134">
            <v>-6213</v>
          </cell>
          <cell r="I134">
            <v>-6213</v>
          </cell>
          <cell r="J134">
            <v>-6194</v>
          </cell>
          <cell r="K134">
            <v>-6745</v>
          </cell>
          <cell r="L134">
            <v>-7619</v>
          </cell>
          <cell r="M134">
            <v>-8911</v>
          </cell>
          <cell r="N134">
            <v>-9975</v>
          </cell>
          <cell r="O134">
            <v>-10830</v>
          </cell>
          <cell r="P134">
            <v>-87552</v>
          </cell>
          <cell r="AD134">
            <v>0</v>
          </cell>
          <cell r="AR134">
            <v>0</v>
          </cell>
          <cell r="BF134">
            <v>0</v>
          </cell>
          <cell r="BH134">
            <v>-6213</v>
          </cell>
          <cell r="BI134">
            <v>-6213</v>
          </cell>
          <cell r="BJ134">
            <v>-6213</v>
          </cell>
          <cell r="BK134">
            <v>-6213</v>
          </cell>
          <cell r="BL134">
            <v>-6213</v>
          </cell>
          <cell r="BM134">
            <v>-6213</v>
          </cell>
          <cell r="BN134">
            <v>-6194</v>
          </cell>
          <cell r="BO134">
            <v>-6745</v>
          </cell>
          <cell r="BP134">
            <v>-7619</v>
          </cell>
          <cell r="BQ134">
            <v>-8911</v>
          </cell>
          <cell r="BR134">
            <v>-9975</v>
          </cell>
          <cell r="BS134">
            <v>-10830</v>
          </cell>
          <cell r="BT134">
            <v>-87552</v>
          </cell>
          <cell r="CH134">
            <v>0</v>
          </cell>
          <cell r="CV134">
            <v>0</v>
          </cell>
          <cell r="DJ134">
            <v>0</v>
          </cell>
          <cell r="DX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row>
        <row r="135">
          <cell r="D135">
            <v>-6213</v>
          </cell>
          <cell r="E135">
            <v>-6213</v>
          </cell>
          <cell r="F135">
            <v>-6213</v>
          </cell>
          <cell r="G135">
            <v>-6213</v>
          </cell>
          <cell r="H135">
            <v>-6213</v>
          </cell>
          <cell r="I135">
            <v>-6213</v>
          </cell>
          <cell r="J135">
            <v>-6194</v>
          </cell>
          <cell r="K135">
            <v>-6745</v>
          </cell>
          <cell r="L135">
            <v>-7619</v>
          </cell>
          <cell r="M135">
            <v>-8911</v>
          </cell>
          <cell r="N135">
            <v>-9975</v>
          </cell>
          <cell r="O135">
            <v>-10830</v>
          </cell>
          <cell r="P135">
            <v>-87552</v>
          </cell>
          <cell r="R135">
            <v>0</v>
          </cell>
          <cell r="S135">
            <v>0</v>
          </cell>
          <cell r="T135">
            <v>0</v>
          </cell>
          <cell r="U135">
            <v>0</v>
          </cell>
          <cell r="V135">
            <v>0</v>
          </cell>
          <cell r="W135">
            <v>0</v>
          </cell>
          <cell r="X135">
            <v>0</v>
          </cell>
          <cell r="Y135">
            <v>0</v>
          </cell>
          <cell r="Z135">
            <v>0</v>
          </cell>
          <cell r="AA135">
            <v>0</v>
          </cell>
          <cell r="AB135">
            <v>0</v>
          </cell>
          <cell r="AC135">
            <v>0</v>
          </cell>
          <cell r="AD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H135">
            <v>-6213</v>
          </cell>
          <cell r="BI135">
            <v>-6213</v>
          </cell>
          <cell r="BJ135">
            <v>-6213</v>
          </cell>
          <cell r="BK135">
            <v>-6213</v>
          </cell>
          <cell r="BL135">
            <v>-6213</v>
          </cell>
          <cell r="BM135">
            <v>-6213</v>
          </cell>
          <cell r="BN135">
            <v>-6194</v>
          </cell>
          <cell r="BO135">
            <v>-6745</v>
          </cell>
          <cell r="BP135">
            <v>-7619</v>
          </cell>
          <cell r="BQ135">
            <v>-8911</v>
          </cell>
          <cell r="BR135">
            <v>-9975</v>
          </cell>
          <cell r="BS135">
            <v>-10830</v>
          </cell>
          <cell r="BT135">
            <v>-87552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row>
        <row r="137">
          <cell r="D137">
            <v>-193541.8</v>
          </cell>
          <cell r="E137">
            <v>-193484.80000000002</v>
          </cell>
          <cell r="F137">
            <v>-284487.79973338073</v>
          </cell>
          <cell r="G137">
            <v>-284525.79973338073</v>
          </cell>
          <cell r="H137">
            <v>-285931.79973338079</v>
          </cell>
          <cell r="I137">
            <v>-283716.39973338076</v>
          </cell>
          <cell r="J137">
            <v>-306554.53291859227</v>
          </cell>
          <cell r="K137">
            <v>-306463.33291859226</v>
          </cell>
          <cell r="L137">
            <v>-287348.73291859223</v>
          </cell>
          <cell r="M137">
            <v>-227648.93291859227</v>
          </cell>
          <cell r="N137">
            <v>-58769.932918592247</v>
          </cell>
          <cell r="O137">
            <v>-59868.332918592248</v>
          </cell>
          <cell r="P137">
            <v>-2772342.1964450763</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-250000</v>
          </cell>
          <cell r="AG137">
            <v>-250000</v>
          </cell>
          <cell r="AH137">
            <v>-250000</v>
          </cell>
          <cell r="AI137">
            <v>-250000</v>
          </cell>
          <cell r="AJ137">
            <v>-250000</v>
          </cell>
          <cell r="AK137">
            <v>-250000</v>
          </cell>
          <cell r="AL137">
            <v>-250000</v>
          </cell>
          <cell r="AM137">
            <v>-250000</v>
          </cell>
          <cell r="AN137">
            <v>-230000</v>
          </cell>
          <cell r="AO137">
            <v>-170000</v>
          </cell>
          <cell r="AP137">
            <v>0</v>
          </cell>
          <cell r="AQ137">
            <v>0</v>
          </cell>
          <cell r="AR137">
            <v>-2400000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H137">
            <v>-18357.800000000003</v>
          </cell>
          <cell r="BI137">
            <v>-18300.800000000003</v>
          </cell>
          <cell r="BJ137">
            <v>-19364.800000000003</v>
          </cell>
          <cell r="BK137">
            <v>-19402.8</v>
          </cell>
          <cell r="BL137">
            <v>-20808.8</v>
          </cell>
          <cell r="BM137">
            <v>-18593.400000000001</v>
          </cell>
          <cell r="BN137">
            <v>-19243.199999999997</v>
          </cell>
          <cell r="BO137">
            <v>-19152</v>
          </cell>
          <cell r="BP137">
            <v>-20037.400000000001</v>
          </cell>
          <cell r="BQ137">
            <v>-20337.600000000002</v>
          </cell>
          <cell r="BR137">
            <v>-21458.6</v>
          </cell>
          <cell r="BS137">
            <v>-22553</v>
          </cell>
          <cell r="BT137">
            <v>-237610.2</v>
          </cell>
          <cell r="BV137">
            <v>0</v>
          </cell>
          <cell r="BW137">
            <v>0</v>
          </cell>
          <cell r="BX137">
            <v>-39938.999733380733</v>
          </cell>
          <cell r="BY137">
            <v>-39938.999733380733</v>
          </cell>
          <cell r="BZ137">
            <v>-39938.999733380733</v>
          </cell>
          <cell r="CA137">
            <v>-39938.999733380733</v>
          </cell>
          <cell r="CB137">
            <v>-62127.332918592248</v>
          </cell>
          <cell r="CC137">
            <v>-62127.332918592248</v>
          </cell>
          <cell r="CD137">
            <v>-62127.332918592248</v>
          </cell>
          <cell r="CE137">
            <v>-62127.332918592248</v>
          </cell>
          <cell r="CF137">
            <v>-62127.332918592248</v>
          </cell>
          <cell r="CG137">
            <v>-62127.332918592248</v>
          </cell>
          <cell r="CH137">
            <v>-532519.99644507631</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X137">
            <v>0</v>
          </cell>
          <cell r="CY137">
            <v>0</v>
          </cell>
          <cell r="CZ137">
            <v>-50000</v>
          </cell>
          <cell r="DA137">
            <v>-50000</v>
          </cell>
          <cell r="DB137">
            <v>-50000</v>
          </cell>
          <cell r="DC137">
            <v>-50000</v>
          </cell>
          <cell r="DD137">
            <v>-50000</v>
          </cell>
          <cell r="DE137">
            <v>-50000</v>
          </cell>
          <cell r="DF137">
            <v>-50000</v>
          </cell>
          <cell r="DG137">
            <v>-50000</v>
          </cell>
          <cell r="DH137">
            <v>-50000</v>
          </cell>
          <cell r="DI137">
            <v>-50000</v>
          </cell>
          <cell r="DJ137">
            <v>-500000</v>
          </cell>
          <cell r="DL137">
            <v>81410</v>
          </cell>
          <cell r="DM137">
            <v>81410</v>
          </cell>
          <cell r="DN137">
            <v>81410</v>
          </cell>
          <cell r="DO137">
            <v>81410</v>
          </cell>
          <cell r="DP137">
            <v>81410</v>
          </cell>
          <cell r="DQ137">
            <v>81410</v>
          </cell>
          <cell r="DR137">
            <v>81410</v>
          </cell>
          <cell r="DS137">
            <v>81410</v>
          </cell>
          <cell r="DT137">
            <v>81410</v>
          </cell>
          <cell r="DU137">
            <v>81410</v>
          </cell>
          <cell r="DV137">
            <v>81410</v>
          </cell>
          <cell r="DW137">
            <v>81410</v>
          </cell>
          <cell r="DX137">
            <v>976920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row>
        <row r="140">
          <cell r="D140">
            <v>-26755.599999999999</v>
          </cell>
          <cell r="E140">
            <v>-1379.4</v>
          </cell>
          <cell r="F140">
            <v>-1478.2</v>
          </cell>
          <cell r="G140">
            <v>-1390.8000000000002</v>
          </cell>
          <cell r="H140">
            <v>-1539</v>
          </cell>
          <cell r="I140">
            <v>-1554.2</v>
          </cell>
          <cell r="J140">
            <v>-1497.2</v>
          </cell>
          <cell r="K140">
            <v>-1554.2</v>
          </cell>
          <cell r="L140">
            <v>-1421.2</v>
          </cell>
          <cell r="M140">
            <v>-1352.8000000000002</v>
          </cell>
          <cell r="N140">
            <v>-1345.2</v>
          </cell>
          <cell r="O140">
            <v>-1311</v>
          </cell>
          <cell r="P140">
            <v>-42578.799999999988</v>
          </cell>
          <cell r="AD140">
            <v>0</v>
          </cell>
          <cell r="AR140">
            <v>0</v>
          </cell>
          <cell r="BF140">
            <v>0</v>
          </cell>
          <cell r="BH140">
            <v>-1755.6000000000001</v>
          </cell>
          <cell r="BI140">
            <v>-1379.4</v>
          </cell>
          <cell r="BJ140">
            <v>-1478.2</v>
          </cell>
          <cell r="BK140">
            <v>-1390.8000000000002</v>
          </cell>
          <cell r="BL140">
            <v>-1539</v>
          </cell>
          <cell r="BM140">
            <v>-1554.2</v>
          </cell>
          <cell r="BN140">
            <v>-1497.2</v>
          </cell>
          <cell r="BO140">
            <v>-1554.2</v>
          </cell>
          <cell r="BP140">
            <v>-1421.2</v>
          </cell>
          <cell r="BQ140">
            <v>-1352.8000000000002</v>
          </cell>
          <cell r="BR140">
            <v>-1345.2</v>
          </cell>
          <cell r="BS140">
            <v>-1311</v>
          </cell>
          <cell r="BT140">
            <v>-17578.800000000003</v>
          </cell>
          <cell r="CH140">
            <v>0</v>
          </cell>
          <cell r="CV140">
            <v>0</v>
          </cell>
          <cell r="DJ140">
            <v>0</v>
          </cell>
          <cell r="DX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row>
        <row r="141">
          <cell r="D141">
            <v>-144.4</v>
          </cell>
          <cell r="E141">
            <v>-106.4</v>
          </cell>
          <cell r="F141">
            <v>-106.4</v>
          </cell>
          <cell r="G141">
            <v>-91.2</v>
          </cell>
          <cell r="H141">
            <v>-98.800000000000011</v>
          </cell>
          <cell r="I141">
            <v>3.8000000000000003</v>
          </cell>
          <cell r="J141">
            <v>-72.2</v>
          </cell>
          <cell r="K141">
            <v>-64.600000000000009</v>
          </cell>
          <cell r="L141">
            <v>-45.6</v>
          </cell>
          <cell r="M141">
            <v>-152</v>
          </cell>
          <cell r="N141">
            <v>-117.80000000000001</v>
          </cell>
          <cell r="O141">
            <v>-136.80000000000001</v>
          </cell>
          <cell r="P141">
            <v>-1132.4000000000001</v>
          </cell>
          <cell r="AD141">
            <v>0</v>
          </cell>
          <cell r="AR141">
            <v>0</v>
          </cell>
          <cell r="BF141">
            <v>0</v>
          </cell>
          <cell r="BH141">
            <v>-144.4</v>
          </cell>
          <cell r="BI141">
            <v>-106.4</v>
          </cell>
          <cell r="BJ141">
            <v>-106.4</v>
          </cell>
          <cell r="BK141">
            <v>-91.2</v>
          </cell>
          <cell r="BL141">
            <v>-98.800000000000011</v>
          </cell>
          <cell r="BM141">
            <v>3.8000000000000003</v>
          </cell>
          <cell r="BN141">
            <v>-72.2</v>
          </cell>
          <cell r="BO141">
            <v>-64.600000000000009</v>
          </cell>
          <cell r="BP141">
            <v>-45.6</v>
          </cell>
          <cell r="BQ141">
            <v>-152</v>
          </cell>
          <cell r="BR141">
            <v>-117.80000000000001</v>
          </cell>
          <cell r="BS141">
            <v>-136.80000000000001</v>
          </cell>
          <cell r="BT141">
            <v>-1132.4000000000001</v>
          </cell>
          <cell r="CH141">
            <v>0</v>
          </cell>
          <cell r="CV141">
            <v>0</v>
          </cell>
          <cell r="DJ141">
            <v>0</v>
          </cell>
          <cell r="DX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row>
        <row r="142">
          <cell r="D142">
            <v>-9195.6</v>
          </cell>
          <cell r="E142">
            <v>-8933.4000000000015</v>
          </cell>
          <cell r="F142">
            <v>-10236.800000000001</v>
          </cell>
          <cell r="G142">
            <v>-9142.4000000000015</v>
          </cell>
          <cell r="H142">
            <v>-10073.4</v>
          </cell>
          <cell r="I142">
            <v>-9571.7999999999993</v>
          </cell>
          <cell r="J142">
            <v>-9701</v>
          </cell>
          <cell r="K142">
            <v>-9864.4</v>
          </cell>
          <cell r="L142">
            <v>-8857.4000000000015</v>
          </cell>
          <cell r="M142">
            <v>-9416</v>
          </cell>
          <cell r="N142">
            <v>-9442.6</v>
          </cell>
          <cell r="O142">
            <v>-9445.4000000000015</v>
          </cell>
          <cell r="P142">
            <v>-113880.20000000001</v>
          </cell>
          <cell r="AD142">
            <v>0</v>
          </cell>
          <cell r="AR142">
            <v>0</v>
          </cell>
          <cell r="BF142">
            <v>0</v>
          </cell>
          <cell r="BH142">
            <v>-7759.6</v>
          </cell>
          <cell r="BI142">
            <v>-7497.4000000000005</v>
          </cell>
          <cell r="BJ142">
            <v>-8800.8000000000011</v>
          </cell>
          <cell r="BK142">
            <v>-7706.4000000000005</v>
          </cell>
          <cell r="BL142">
            <v>-8637.4</v>
          </cell>
          <cell r="BM142">
            <v>-8135.8</v>
          </cell>
          <cell r="BN142">
            <v>-8265</v>
          </cell>
          <cell r="BO142">
            <v>-8428.4</v>
          </cell>
          <cell r="BP142">
            <v>-7421.4000000000005</v>
          </cell>
          <cell r="BQ142">
            <v>-7980</v>
          </cell>
          <cell r="BR142">
            <v>-8006.6</v>
          </cell>
          <cell r="BS142">
            <v>-8010.4000000000005</v>
          </cell>
          <cell r="BT142">
            <v>-96649.200000000012</v>
          </cell>
          <cell r="CH142">
            <v>0</v>
          </cell>
          <cell r="CV142">
            <v>0</v>
          </cell>
          <cell r="DJ142">
            <v>0</v>
          </cell>
          <cell r="DX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row>
        <row r="143">
          <cell r="D143">
            <v>-36095.599999999999</v>
          </cell>
          <cell r="E143">
            <v>-10419.200000000001</v>
          </cell>
          <cell r="F143">
            <v>-11821.400000000001</v>
          </cell>
          <cell r="G143">
            <v>-10624.400000000001</v>
          </cell>
          <cell r="H143">
            <v>-11711.199999999999</v>
          </cell>
          <cell r="I143">
            <v>-11122.199999999999</v>
          </cell>
          <cell r="J143">
            <v>-11270.4</v>
          </cell>
          <cell r="K143">
            <v>-11483.199999999999</v>
          </cell>
          <cell r="L143">
            <v>-10324.200000000001</v>
          </cell>
          <cell r="M143">
            <v>-10920.8</v>
          </cell>
          <cell r="N143">
            <v>-10905.6</v>
          </cell>
          <cell r="O143">
            <v>-10893.2</v>
          </cell>
          <cell r="P143">
            <v>-157591.4</v>
          </cell>
          <cell r="R143">
            <v>0</v>
          </cell>
          <cell r="S143">
            <v>0</v>
          </cell>
          <cell r="T143">
            <v>0</v>
          </cell>
          <cell r="U143">
            <v>0</v>
          </cell>
          <cell r="V143">
            <v>0</v>
          </cell>
          <cell r="W143">
            <v>0</v>
          </cell>
          <cell r="X143">
            <v>0</v>
          </cell>
          <cell r="Y143">
            <v>0</v>
          </cell>
          <cell r="Z143">
            <v>0</v>
          </cell>
          <cell r="AA143">
            <v>0</v>
          </cell>
          <cell r="AB143">
            <v>0</v>
          </cell>
          <cell r="AC143">
            <v>0</v>
          </cell>
          <cell r="AD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H143">
            <v>-9659.6</v>
          </cell>
          <cell r="BI143">
            <v>-8983.2000000000007</v>
          </cell>
          <cell r="BJ143">
            <v>-10385.400000000001</v>
          </cell>
          <cell r="BK143">
            <v>-9188.4000000000015</v>
          </cell>
          <cell r="BL143">
            <v>-10275.199999999999</v>
          </cell>
          <cell r="BM143">
            <v>-9686.2000000000007</v>
          </cell>
          <cell r="BN143">
            <v>-9834.4</v>
          </cell>
          <cell r="BO143">
            <v>-10047.199999999999</v>
          </cell>
          <cell r="BP143">
            <v>-8888.2000000000007</v>
          </cell>
          <cell r="BQ143">
            <v>-9484.7999999999993</v>
          </cell>
          <cell r="BR143">
            <v>-9469.6</v>
          </cell>
          <cell r="BS143">
            <v>-9458.2000000000007</v>
          </cell>
          <cell r="BT143">
            <v>-115360.40000000002</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row>
        <row r="145">
          <cell r="D145">
            <v>-36095.599999999999</v>
          </cell>
          <cell r="E145">
            <v>-10419.200000000001</v>
          </cell>
          <cell r="F145">
            <v>-11821.400000000001</v>
          </cell>
          <cell r="G145">
            <v>-10624.400000000001</v>
          </cell>
          <cell r="H145">
            <v>-11711.199999999999</v>
          </cell>
          <cell r="I145">
            <v>-11122.199999999999</v>
          </cell>
          <cell r="J145">
            <v>-11270.4</v>
          </cell>
          <cell r="K145">
            <v>-11483.199999999999</v>
          </cell>
          <cell r="L145">
            <v>-10324.200000000001</v>
          </cell>
          <cell r="M145">
            <v>-10920.8</v>
          </cell>
          <cell r="N145">
            <v>-10905.6</v>
          </cell>
          <cell r="O145">
            <v>-10893.2</v>
          </cell>
          <cell r="P145">
            <v>-157591.4</v>
          </cell>
          <cell r="R145">
            <v>0</v>
          </cell>
          <cell r="S145">
            <v>0</v>
          </cell>
          <cell r="T145">
            <v>0</v>
          </cell>
          <cell r="U145">
            <v>0</v>
          </cell>
          <cell r="V145">
            <v>0</v>
          </cell>
          <cell r="W145">
            <v>0</v>
          </cell>
          <cell r="X145">
            <v>0</v>
          </cell>
          <cell r="Y145">
            <v>0</v>
          </cell>
          <cell r="Z145">
            <v>0</v>
          </cell>
          <cell r="AA145">
            <v>0</v>
          </cell>
          <cell r="AB145">
            <v>0</v>
          </cell>
          <cell r="AC145">
            <v>0</v>
          </cell>
          <cell r="AD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H145">
            <v>-9659.6</v>
          </cell>
          <cell r="BI145">
            <v>-8983.2000000000007</v>
          </cell>
          <cell r="BJ145">
            <v>-10385.400000000001</v>
          </cell>
          <cell r="BK145">
            <v>-9188.4000000000015</v>
          </cell>
          <cell r="BL145">
            <v>-10275.199999999999</v>
          </cell>
          <cell r="BM145">
            <v>-9686.2000000000007</v>
          </cell>
          <cell r="BN145">
            <v>-9834.4</v>
          </cell>
          <cell r="BO145">
            <v>-10047.199999999999</v>
          </cell>
          <cell r="BP145">
            <v>-8888.2000000000007</v>
          </cell>
          <cell r="BQ145">
            <v>-9484.7999999999993</v>
          </cell>
          <cell r="BR145">
            <v>-9469.6</v>
          </cell>
          <cell r="BS145">
            <v>-9458.2000000000007</v>
          </cell>
          <cell r="BT145">
            <v>-115360.40000000002</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row>
        <row r="149">
          <cell r="D149">
            <v>64.600000000000009</v>
          </cell>
          <cell r="E149">
            <v>34.200000000000003</v>
          </cell>
          <cell r="F149">
            <v>34.200000000000003</v>
          </cell>
          <cell r="G149">
            <v>22.8</v>
          </cell>
          <cell r="H149">
            <v>11.4</v>
          </cell>
          <cell r="I149">
            <v>45.6</v>
          </cell>
          <cell r="J149">
            <v>22.8</v>
          </cell>
          <cell r="K149">
            <v>15.200000000000001</v>
          </cell>
          <cell r="L149">
            <v>7.6000000000000005</v>
          </cell>
          <cell r="M149">
            <v>22.8</v>
          </cell>
          <cell r="N149">
            <v>22.8</v>
          </cell>
          <cell r="O149">
            <v>22.8</v>
          </cell>
          <cell r="P149">
            <v>326.80000000000007</v>
          </cell>
          <cell r="AD149">
            <v>0</v>
          </cell>
          <cell r="AR149">
            <v>0</v>
          </cell>
          <cell r="BF149">
            <v>0</v>
          </cell>
          <cell r="BH149">
            <v>64.600000000000009</v>
          </cell>
          <cell r="BI149">
            <v>34.200000000000003</v>
          </cell>
          <cell r="BJ149">
            <v>34.200000000000003</v>
          </cell>
          <cell r="BK149">
            <v>22.8</v>
          </cell>
          <cell r="BL149">
            <v>11.4</v>
          </cell>
          <cell r="BM149">
            <v>45.6</v>
          </cell>
          <cell r="BN149">
            <v>22.8</v>
          </cell>
          <cell r="BO149">
            <v>15.200000000000001</v>
          </cell>
          <cell r="BP149">
            <v>7.6000000000000005</v>
          </cell>
          <cell r="BQ149">
            <v>22.8</v>
          </cell>
          <cell r="BR149">
            <v>22.8</v>
          </cell>
          <cell r="BS149">
            <v>22.8</v>
          </cell>
          <cell r="BT149">
            <v>326.80000000000007</v>
          </cell>
          <cell r="CH149">
            <v>0</v>
          </cell>
          <cell r="CV149">
            <v>0</v>
          </cell>
          <cell r="DJ149">
            <v>0</v>
          </cell>
          <cell r="DX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row>
        <row r="150">
          <cell r="D150">
            <v>300.2</v>
          </cell>
          <cell r="E150">
            <v>285</v>
          </cell>
          <cell r="F150">
            <v>262.2</v>
          </cell>
          <cell r="G150">
            <v>307.8</v>
          </cell>
          <cell r="H150">
            <v>307.8</v>
          </cell>
          <cell r="I150">
            <v>334.40000000000003</v>
          </cell>
          <cell r="J150">
            <v>342</v>
          </cell>
          <cell r="K150">
            <v>334.40000000000003</v>
          </cell>
          <cell r="L150">
            <v>326.8</v>
          </cell>
          <cell r="M150">
            <v>418</v>
          </cell>
          <cell r="N150">
            <v>562.4</v>
          </cell>
          <cell r="O150">
            <v>649.80000000000007</v>
          </cell>
          <cell r="P150">
            <v>4430.8</v>
          </cell>
          <cell r="AD150">
            <v>0</v>
          </cell>
          <cell r="AR150">
            <v>0</v>
          </cell>
          <cell r="BF150">
            <v>0</v>
          </cell>
          <cell r="BH150">
            <v>300.2</v>
          </cell>
          <cell r="BI150">
            <v>285</v>
          </cell>
          <cell r="BJ150">
            <v>262.2</v>
          </cell>
          <cell r="BK150">
            <v>307.8</v>
          </cell>
          <cell r="BL150">
            <v>307.8</v>
          </cell>
          <cell r="BM150">
            <v>334.40000000000003</v>
          </cell>
          <cell r="BN150">
            <v>342</v>
          </cell>
          <cell r="BO150">
            <v>334.40000000000003</v>
          </cell>
          <cell r="BP150">
            <v>326.8</v>
          </cell>
          <cell r="BQ150">
            <v>418</v>
          </cell>
          <cell r="BR150">
            <v>562.4</v>
          </cell>
          <cell r="BS150">
            <v>649.80000000000007</v>
          </cell>
          <cell r="BT150">
            <v>4430.8</v>
          </cell>
          <cell r="CH150">
            <v>0</v>
          </cell>
          <cell r="CV150">
            <v>0</v>
          </cell>
          <cell r="DJ150">
            <v>0</v>
          </cell>
          <cell r="DX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row>
        <row r="151">
          <cell r="D151">
            <v>91.2</v>
          </cell>
          <cell r="E151">
            <v>125.4</v>
          </cell>
          <cell r="F151">
            <v>98.800000000000011</v>
          </cell>
          <cell r="G151">
            <v>114</v>
          </cell>
          <cell r="H151">
            <v>57</v>
          </cell>
          <cell r="I151">
            <v>60.800000000000004</v>
          </cell>
          <cell r="J151">
            <v>60.800000000000004</v>
          </cell>
          <cell r="K151">
            <v>83.600000000000009</v>
          </cell>
          <cell r="L151">
            <v>102.60000000000001</v>
          </cell>
          <cell r="M151">
            <v>87.4</v>
          </cell>
          <cell r="N151">
            <v>83.600000000000009</v>
          </cell>
          <cell r="O151">
            <v>95</v>
          </cell>
          <cell r="P151">
            <v>1060.2</v>
          </cell>
          <cell r="AD151">
            <v>0</v>
          </cell>
          <cell r="AR151">
            <v>0</v>
          </cell>
          <cell r="BF151">
            <v>0</v>
          </cell>
          <cell r="BH151">
            <v>91.2</v>
          </cell>
          <cell r="BI151">
            <v>125.4</v>
          </cell>
          <cell r="BJ151">
            <v>98.800000000000011</v>
          </cell>
          <cell r="BK151">
            <v>114</v>
          </cell>
          <cell r="BL151">
            <v>57</v>
          </cell>
          <cell r="BM151">
            <v>60.800000000000004</v>
          </cell>
          <cell r="BN151">
            <v>60.800000000000004</v>
          </cell>
          <cell r="BO151">
            <v>83.600000000000009</v>
          </cell>
          <cell r="BP151">
            <v>102.60000000000001</v>
          </cell>
          <cell r="BQ151">
            <v>87.4</v>
          </cell>
          <cell r="BR151">
            <v>83.600000000000009</v>
          </cell>
          <cell r="BS151">
            <v>95</v>
          </cell>
          <cell r="BT151">
            <v>1060.2</v>
          </cell>
          <cell r="CH151">
            <v>0</v>
          </cell>
          <cell r="CV151">
            <v>0</v>
          </cell>
          <cell r="DJ151">
            <v>0</v>
          </cell>
          <cell r="DX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row>
        <row r="152">
          <cell r="D152">
            <v>-75478</v>
          </cell>
          <cell r="E152">
            <v>-96006.2</v>
          </cell>
          <cell r="F152">
            <v>-98809.450977603978</v>
          </cell>
          <cell r="G152">
            <v>1859.3490223960189</v>
          </cell>
          <cell r="H152">
            <v>-105516.97597760399</v>
          </cell>
          <cell r="I152">
            <v>-105741.17597760398</v>
          </cell>
          <cell r="J152">
            <v>-61766.870965161754</v>
          </cell>
          <cell r="K152">
            <v>-61656.670965161749</v>
          </cell>
          <cell r="L152">
            <v>-61383.070965161751</v>
          </cell>
          <cell r="M152">
            <v>-61523.670965161749</v>
          </cell>
          <cell r="N152">
            <v>-61474.270965161748</v>
          </cell>
          <cell r="O152">
            <v>-61451.470965161752</v>
          </cell>
          <cell r="P152">
            <v>-848948.47970138653</v>
          </cell>
          <cell r="V152">
            <v>-107038.125</v>
          </cell>
          <cell r="W152">
            <v>-107038.125</v>
          </cell>
          <cell r="X152">
            <v>-107038.125</v>
          </cell>
          <cell r="Y152">
            <v>-107038.125</v>
          </cell>
          <cell r="Z152">
            <v>-107038.125</v>
          </cell>
          <cell r="AA152">
            <v>-107038.125</v>
          </cell>
          <cell r="AB152">
            <v>-107038.125</v>
          </cell>
          <cell r="AC152">
            <v>-107038.125</v>
          </cell>
          <cell r="AD152">
            <v>-856305</v>
          </cell>
          <cell r="AR152">
            <v>0</v>
          </cell>
          <cell r="AZ152">
            <v>45500</v>
          </cell>
          <cell r="BA152">
            <v>45500</v>
          </cell>
          <cell r="BB152">
            <v>45500</v>
          </cell>
          <cell r="BC152">
            <v>45500</v>
          </cell>
          <cell r="BD152">
            <v>45500</v>
          </cell>
          <cell r="BE152">
            <v>45500</v>
          </cell>
          <cell r="BF152">
            <v>273000</v>
          </cell>
          <cell r="BH152">
            <v>4522</v>
          </cell>
          <cell r="BI152">
            <v>3993.8</v>
          </cell>
          <cell r="BJ152">
            <v>4278.8</v>
          </cell>
          <cell r="BK152">
            <v>4947.6000000000004</v>
          </cell>
          <cell r="BL152">
            <v>4609.4000000000005</v>
          </cell>
          <cell r="BM152">
            <v>4385.2</v>
          </cell>
          <cell r="BN152">
            <v>4575.2</v>
          </cell>
          <cell r="BO152">
            <v>4685.4000000000005</v>
          </cell>
          <cell r="BP152">
            <v>4959</v>
          </cell>
          <cell r="BQ152">
            <v>4818.4000000000005</v>
          </cell>
          <cell r="BR152">
            <v>4867.8</v>
          </cell>
          <cell r="BS152">
            <v>4890.6000000000004</v>
          </cell>
          <cell r="BT152">
            <v>55533.200000000004</v>
          </cell>
          <cell r="BX152">
            <v>-3088.2509776039815</v>
          </cell>
          <cell r="BY152">
            <v>-3088.2509776039815</v>
          </cell>
          <cell r="BZ152">
            <v>-3088.2509776039815</v>
          </cell>
          <cell r="CA152">
            <v>-3088.2509776039815</v>
          </cell>
          <cell r="CB152">
            <v>-4803.945965161749</v>
          </cell>
          <cell r="CC152">
            <v>-4803.945965161749</v>
          </cell>
          <cell r="CD152">
            <v>-4803.945965161749</v>
          </cell>
          <cell r="CE152">
            <v>-4803.945965161749</v>
          </cell>
          <cell r="CF152">
            <v>-4803.945965161749</v>
          </cell>
          <cell r="CG152">
            <v>-4803.945965161749</v>
          </cell>
          <cell r="CH152">
            <v>-41176.679701386427</v>
          </cell>
          <cell r="CV152">
            <v>0</v>
          </cell>
          <cell r="DJ152">
            <v>0</v>
          </cell>
          <cell r="DX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row>
        <row r="153">
          <cell r="D153">
            <v>-75022</v>
          </cell>
          <cell r="E153">
            <v>-95561.599999999991</v>
          </cell>
          <cell r="F153">
            <v>-98414.250977603981</v>
          </cell>
          <cell r="G153">
            <v>2303.9490223960188</v>
          </cell>
          <cell r="H153">
            <v>-105140.77597760399</v>
          </cell>
          <cell r="I153">
            <v>-105300.37597760398</v>
          </cell>
          <cell r="J153">
            <v>-61341.270965161755</v>
          </cell>
          <cell r="K153">
            <v>-61223.470965161752</v>
          </cell>
          <cell r="L153">
            <v>-60946.070965161751</v>
          </cell>
          <cell r="M153">
            <v>-60995.470965161752</v>
          </cell>
          <cell r="N153">
            <v>-60805.470965161745</v>
          </cell>
          <cell r="O153">
            <v>-60683.870965161754</v>
          </cell>
          <cell r="P153">
            <v>-843130.67970138649</v>
          </cell>
          <cell r="R153">
            <v>0</v>
          </cell>
          <cell r="S153">
            <v>0</v>
          </cell>
          <cell r="T153">
            <v>0</v>
          </cell>
          <cell r="U153">
            <v>0</v>
          </cell>
          <cell r="V153">
            <v>-107038.125</v>
          </cell>
          <cell r="W153">
            <v>-107038.125</v>
          </cell>
          <cell r="X153">
            <v>-107038.125</v>
          </cell>
          <cell r="Y153">
            <v>-107038.125</v>
          </cell>
          <cell r="Z153">
            <v>-107038.125</v>
          </cell>
          <cell r="AA153">
            <v>-107038.125</v>
          </cell>
          <cell r="AB153">
            <v>-107038.125</v>
          </cell>
          <cell r="AC153">
            <v>-107038.125</v>
          </cell>
          <cell r="AD153">
            <v>-856305</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T153">
            <v>0</v>
          </cell>
          <cell r="AU153">
            <v>0</v>
          </cell>
          <cell r="AV153">
            <v>0</v>
          </cell>
          <cell r="AW153">
            <v>0</v>
          </cell>
          <cell r="AX153">
            <v>0</v>
          </cell>
          <cell r="AY153">
            <v>0</v>
          </cell>
          <cell r="AZ153">
            <v>45500</v>
          </cell>
          <cell r="BA153">
            <v>45500</v>
          </cell>
          <cell r="BB153">
            <v>45500</v>
          </cell>
          <cell r="BC153">
            <v>45500</v>
          </cell>
          <cell r="BD153">
            <v>45500</v>
          </cell>
          <cell r="BE153">
            <v>45500</v>
          </cell>
          <cell r="BF153">
            <v>273000</v>
          </cell>
          <cell r="BH153">
            <v>4978</v>
          </cell>
          <cell r="BI153">
            <v>4438.4000000000005</v>
          </cell>
          <cell r="BJ153">
            <v>4674</v>
          </cell>
          <cell r="BK153">
            <v>5392.2000000000007</v>
          </cell>
          <cell r="BL153">
            <v>4985.6000000000004</v>
          </cell>
          <cell r="BM153">
            <v>4826</v>
          </cell>
          <cell r="BN153">
            <v>5000.8</v>
          </cell>
          <cell r="BO153">
            <v>5118.6000000000004</v>
          </cell>
          <cell r="BP153">
            <v>5396</v>
          </cell>
          <cell r="BQ153">
            <v>5346.6</v>
          </cell>
          <cell r="BR153">
            <v>5536.6</v>
          </cell>
          <cell r="BS153">
            <v>5658.2000000000007</v>
          </cell>
          <cell r="BT153">
            <v>61351.000000000007</v>
          </cell>
          <cell r="BV153">
            <v>0</v>
          </cell>
          <cell r="BW153">
            <v>0</v>
          </cell>
          <cell r="BX153">
            <v>-3088.2509776039815</v>
          </cell>
          <cell r="BY153">
            <v>-3088.2509776039815</v>
          </cell>
          <cell r="BZ153">
            <v>-3088.2509776039815</v>
          </cell>
          <cell r="CA153">
            <v>-3088.2509776039815</v>
          </cell>
          <cell r="CB153">
            <v>-4803.945965161749</v>
          </cell>
          <cell r="CC153">
            <v>-4803.945965161749</v>
          </cell>
          <cell r="CD153">
            <v>-4803.945965161749</v>
          </cell>
          <cell r="CE153">
            <v>-4803.945965161749</v>
          </cell>
          <cell r="CF153">
            <v>-4803.945965161749</v>
          </cell>
          <cell r="CG153">
            <v>-4803.945965161749</v>
          </cell>
          <cell r="CH153">
            <v>-41176.679701386427</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row>
        <row r="156">
          <cell r="D156">
            <v>-387.6</v>
          </cell>
          <cell r="E156">
            <v>-338.20000000000005</v>
          </cell>
          <cell r="F156">
            <v>-372.40000000000003</v>
          </cell>
          <cell r="G156">
            <v>-300.2</v>
          </cell>
          <cell r="H156">
            <v>-212.8</v>
          </cell>
          <cell r="I156">
            <v>-182.4</v>
          </cell>
          <cell r="J156">
            <v>-262.2</v>
          </cell>
          <cell r="K156">
            <v>-266</v>
          </cell>
          <cell r="L156">
            <v>-167.20000000000002</v>
          </cell>
          <cell r="M156">
            <v>-250.8</v>
          </cell>
          <cell r="N156">
            <v>-163.4</v>
          </cell>
          <cell r="O156">
            <v>-281.2</v>
          </cell>
          <cell r="P156">
            <v>-3184.4</v>
          </cell>
          <cell r="AD156">
            <v>0</v>
          </cell>
          <cell r="AR156">
            <v>0</v>
          </cell>
          <cell r="BF156">
            <v>0</v>
          </cell>
          <cell r="BH156">
            <v>-387.6</v>
          </cell>
          <cell r="BI156">
            <v>-338.20000000000005</v>
          </cell>
          <cell r="BJ156">
            <v>-372.40000000000003</v>
          </cell>
          <cell r="BK156">
            <v>-300.2</v>
          </cell>
          <cell r="BL156">
            <v>-212.8</v>
          </cell>
          <cell r="BM156">
            <v>-182.4</v>
          </cell>
          <cell r="BN156">
            <v>-262.2</v>
          </cell>
          <cell r="BO156">
            <v>-266</v>
          </cell>
          <cell r="BP156">
            <v>-167.20000000000002</v>
          </cell>
          <cell r="BQ156">
            <v>-250.8</v>
          </cell>
          <cell r="BR156">
            <v>-163.4</v>
          </cell>
          <cell r="BS156">
            <v>-281.2</v>
          </cell>
          <cell r="BT156">
            <v>-3184.4</v>
          </cell>
          <cell r="CH156">
            <v>0</v>
          </cell>
          <cell r="CV156">
            <v>0</v>
          </cell>
          <cell r="DJ156">
            <v>0</v>
          </cell>
          <cell r="DX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row>
        <row r="157">
          <cell r="D157">
            <v>-843.6</v>
          </cell>
          <cell r="E157">
            <v>-733.40000000000009</v>
          </cell>
          <cell r="F157">
            <v>-1060.2</v>
          </cell>
          <cell r="G157">
            <v>-1121</v>
          </cell>
          <cell r="H157">
            <v>-1231.2</v>
          </cell>
          <cell r="I157">
            <v>-1136.2</v>
          </cell>
          <cell r="J157">
            <v>-1299.6000000000001</v>
          </cell>
          <cell r="K157">
            <v>-1406</v>
          </cell>
          <cell r="L157">
            <v>-1155.2</v>
          </cell>
          <cell r="M157">
            <v>-1596</v>
          </cell>
          <cell r="N157">
            <v>-1197</v>
          </cell>
          <cell r="O157">
            <v>-953.80000000000007</v>
          </cell>
          <cell r="P157">
            <v>-13733.2</v>
          </cell>
          <cell r="AD157">
            <v>0</v>
          </cell>
          <cell r="AR157">
            <v>0</v>
          </cell>
          <cell r="BF157">
            <v>0</v>
          </cell>
          <cell r="BH157">
            <v>-843.6</v>
          </cell>
          <cell r="BI157">
            <v>-733.40000000000009</v>
          </cell>
          <cell r="BJ157">
            <v>-1060.2</v>
          </cell>
          <cell r="BK157">
            <v>-1121</v>
          </cell>
          <cell r="BL157">
            <v>-1231.2</v>
          </cell>
          <cell r="BM157">
            <v>-1136.2</v>
          </cell>
          <cell r="BN157">
            <v>-1299.6000000000001</v>
          </cell>
          <cell r="BO157">
            <v>-1406</v>
          </cell>
          <cell r="BP157">
            <v>-1155.2</v>
          </cell>
          <cell r="BQ157">
            <v>-1596</v>
          </cell>
          <cell r="BR157">
            <v>-1197</v>
          </cell>
          <cell r="BS157">
            <v>-953.80000000000007</v>
          </cell>
          <cell r="BT157">
            <v>-13733.2</v>
          </cell>
          <cell r="CH157">
            <v>0</v>
          </cell>
          <cell r="CV157">
            <v>0</v>
          </cell>
          <cell r="DJ157">
            <v>0</v>
          </cell>
          <cell r="DX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row>
        <row r="158">
          <cell r="D158">
            <v>-376.20000000000005</v>
          </cell>
          <cell r="E158">
            <v>-330.6</v>
          </cell>
          <cell r="F158">
            <v>-349.6</v>
          </cell>
          <cell r="G158">
            <v>-212.8</v>
          </cell>
          <cell r="H158">
            <v>-266</v>
          </cell>
          <cell r="I158">
            <v>-250.8</v>
          </cell>
          <cell r="J158">
            <v>-273.60000000000002</v>
          </cell>
          <cell r="K158">
            <v>-288.8</v>
          </cell>
          <cell r="L158">
            <v>-247</v>
          </cell>
          <cell r="M158">
            <v>-330.6</v>
          </cell>
          <cell r="N158">
            <v>-311.60000000000002</v>
          </cell>
          <cell r="O158">
            <v>-288.8</v>
          </cell>
          <cell r="P158">
            <v>-3526.4</v>
          </cell>
          <cell r="AD158">
            <v>0</v>
          </cell>
          <cell r="AR158">
            <v>0</v>
          </cell>
          <cell r="BF158">
            <v>0</v>
          </cell>
          <cell r="BH158">
            <v>-376.20000000000005</v>
          </cell>
          <cell r="BI158">
            <v>-330.6</v>
          </cell>
          <cell r="BJ158">
            <v>-349.6</v>
          </cell>
          <cell r="BK158">
            <v>-212.8</v>
          </cell>
          <cell r="BL158">
            <v>-266</v>
          </cell>
          <cell r="BM158">
            <v>-250.8</v>
          </cell>
          <cell r="BN158">
            <v>-273.60000000000002</v>
          </cell>
          <cell r="BO158">
            <v>-288.8</v>
          </cell>
          <cell r="BP158">
            <v>-247</v>
          </cell>
          <cell r="BQ158">
            <v>-330.6</v>
          </cell>
          <cell r="BR158">
            <v>-311.60000000000002</v>
          </cell>
          <cell r="BS158">
            <v>-288.8</v>
          </cell>
          <cell r="BT158">
            <v>-3526.4</v>
          </cell>
          <cell r="CH158">
            <v>0</v>
          </cell>
          <cell r="CV158">
            <v>0</v>
          </cell>
          <cell r="DJ158">
            <v>0</v>
          </cell>
          <cell r="DX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row>
        <row r="159">
          <cell r="D159">
            <v>-198490.40955261988</v>
          </cell>
          <cell r="E159">
            <v>4573.2310136957294</v>
          </cell>
          <cell r="F159">
            <v>-5495.0749895430363</v>
          </cell>
          <cell r="G159">
            <v>-10876.357543569402</v>
          </cell>
          <cell r="H159">
            <v>-43347.190542483622</v>
          </cell>
          <cell r="I159">
            <v>-92508.882118129579</v>
          </cell>
          <cell r="J159">
            <v>-175250.26770332886</v>
          </cell>
          <cell r="K159">
            <v>-189594.90931708177</v>
          </cell>
          <cell r="L159">
            <v>-212671.01477300047</v>
          </cell>
          <cell r="M159">
            <v>-369591.03427844768</v>
          </cell>
          <cell r="N159">
            <v>-17544.552352381717</v>
          </cell>
          <cell r="O159">
            <v>-266746.47541865177</v>
          </cell>
          <cell r="P159">
            <v>-1577542.9375755419</v>
          </cell>
          <cell r="V159">
            <v>-32587.5</v>
          </cell>
          <cell r="W159">
            <v>-32587.5</v>
          </cell>
          <cell r="X159">
            <v>-32587.5</v>
          </cell>
          <cell r="Y159">
            <v>-32587.5</v>
          </cell>
          <cell r="Z159">
            <v>-32587.5</v>
          </cell>
          <cell r="AA159">
            <v>-32587.5</v>
          </cell>
          <cell r="AB159">
            <v>-32587.5</v>
          </cell>
          <cell r="AC159">
            <v>-32587.5</v>
          </cell>
          <cell r="AD159">
            <v>-260700</v>
          </cell>
          <cell r="AF159">
            <v>-45000</v>
          </cell>
          <cell r="AG159">
            <v>-45000</v>
          </cell>
          <cell r="AH159">
            <v>-45000</v>
          </cell>
          <cell r="AI159">
            <v>-45000</v>
          </cell>
          <cell r="AJ159">
            <v>-45000</v>
          </cell>
          <cell r="AK159">
            <v>-45000</v>
          </cell>
          <cell r="AR159">
            <v>-270000</v>
          </cell>
          <cell r="BF159">
            <v>0</v>
          </cell>
          <cell r="BH159">
            <v>-15975.633735227239</v>
          </cell>
          <cell r="BI159">
            <v>-14545.440836363559</v>
          </cell>
          <cell r="BJ159">
            <v>-15829.430508514457</v>
          </cell>
          <cell r="BK159">
            <v>-15844.426118125677</v>
          </cell>
          <cell r="BL159">
            <v>-15162.076524273161</v>
          </cell>
          <cell r="BM159">
            <v>-14890.630601780236</v>
          </cell>
          <cell r="BN159">
            <v>-16256.785321273346</v>
          </cell>
          <cell r="BO159">
            <v>-15824.432743344958</v>
          </cell>
          <cell r="BP159">
            <v>-14973.510036325793</v>
          </cell>
          <cell r="BQ159">
            <v>-14269.325561199614</v>
          </cell>
          <cell r="BR159">
            <v>-14711.984295709804</v>
          </cell>
          <cell r="BS159">
            <v>-14158.123717862156</v>
          </cell>
          <cell r="BT159">
            <v>-182441.80000000002</v>
          </cell>
          <cell r="BX159">
            <v>-7676.3353181656594</v>
          </cell>
          <cell r="BY159">
            <v>-7676.3353181656594</v>
          </cell>
          <cell r="BZ159">
            <v>-7676.3353181656594</v>
          </cell>
          <cell r="CA159">
            <v>-7676.3353181656594</v>
          </cell>
          <cell r="CB159">
            <v>-11940.966050479914</v>
          </cell>
          <cell r="CC159">
            <v>-11940.966050479914</v>
          </cell>
          <cell r="CD159">
            <v>-11940.966050479914</v>
          </cell>
          <cell r="CE159">
            <v>-11940.966050479914</v>
          </cell>
          <cell r="CF159">
            <v>-11940.966050479914</v>
          </cell>
          <cell r="CG159">
            <v>-11940.966050479914</v>
          </cell>
          <cell r="CH159">
            <v>-102351.1375755421</v>
          </cell>
          <cell r="CJ159">
            <v>22500</v>
          </cell>
          <cell r="CK159">
            <v>22500</v>
          </cell>
          <cell r="CL159">
            <v>22500</v>
          </cell>
          <cell r="CM159">
            <v>22500</v>
          </cell>
          <cell r="CN159">
            <v>22500</v>
          </cell>
          <cell r="CO159">
            <v>22500</v>
          </cell>
          <cell r="CP159">
            <v>22500</v>
          </cell>
          <cell r="CQ159">
            <v>22500</v>
          </cell>
          <cell r="CR159">
            <v>22500</v>
          </cell>
          <cell r="CS159">
            <v>22500</v>
          </cell>
          <cell r="CT159">
            <v>22500</v>
          </cell>
          <cell r="CU159">
            <v>22500</v>
          </cell>
          <cell r="CV159">
            <v>270000</v>
          </cell>
          <cell r="CX159">
            <v>-15937.5</v>
          </cell>
          <cell r="CY159">
            <v>-15937.5</v>
          </cell>
          <cell r="CZ159">
            <v>-15937.5</v>
          </cell>
          <cell r="DA159">
            <v>-21250</v>
          </cell>
          <cell r="DB159">
            <v>-21250</v>
          </cell>
          <cell r="DC159">
            <v>-21250</v>
          </cell>
          <cell r="DD159">
            <v>-31875</v>
          </cell>
          <cell r="DE159">
            <v>-31875</v>
          </cell>
          <cell r="DF159">
            <v>-31875</v>
          </cell>
          <cell r="DG159">
            <v>-37187.5</v>
          </cell>
          <cell r="DH159">
            <v>-37187.5</v>
          </cell>
          <cell r="DI159">
            <v>-37187.5</v>
          </cell>
          <cell r="DJ159">
            <v>-318750</v>
          </cell>
          <cell r="DL159">
            <v>91898</v>
          </cell>
          <cell r="DM159">
            <v>91898</v>
          </cell>
          <cell r="DN159">
            <v>91898</v>
          </cell>
          <cell r="DO159">
            <v>91898</v>
          </cell>
          <cell r="DP159">
            <v>91898</v>
          </cell>
          <cell r="DQ159">
            <v>91898</v>
          </cell>
          <cell r="DR159">
            <v>91898</v>
          </cell>
          <cell r="DS159">
            <v>91898</v>
          </cell>
          <cell r="DT159">
            <v>91898</v>
          </cell>
          <cell r="DU159">
            <v>91898</v>
          </cell>
          <cell r="DV159">
            <v>91898</v>
          </cell>
          <cell r="DW159">
            <v>91898</v>
          </cell>
          <cell r="DX159">
            <v>1102776</v>
          </cell>
          <cell r="DZ159">
            <v>-20885.859150725992</v>
          </cell>
          <cell r="EA159">
            <v>-19252.411483274045</v>
          </cell>
          <cell r="EB159">
            <v>-20360.392496196255</v>
          </cell>
          <cell r="EC159">
            <v>-20414.179440611406</v>
          </cell>
          <cell r="ED159">
            <v>-20979.86203337814</v>
          </cell>
          <cell r="EE159">
            <v>-20412.999531517016</v>
          </cell>
          <cell r="EF159">
            <v>-21898.599664908943</v>
          </cell>
          <cell r="EG159">
            <v>-21675.59385659024</v>
          </cell>
          <cell r="EH159">
            <v>-20602.622019528098</v>
          </cell>
          <cell r="EI159">
            <v>-22914.326000101482</v>
          </cell>
          <cell r="EJ159">
            <v>-20425.185339525342</v>
          </cell>
          <cell r="EK159">
            <v>-20177.968983643041</v>
          </cell>
          <cell r="EL159">
            <v>-250000.00000000003</v>
          </cell>
        </row>
        <row r="160">
          <cell r="D160">
            <v>-200097.80955261987</v>
          </cell>
          <cell r="E160">
            <v>3171.0310136957291</v>
          </cell>
          <cell r="F160">
            <v>-7277.274989543037</v>
          </cell>
          <cell r="G160">
            <v>-12510.357543569402</v>
          </cell>
          <cell r="H160">
            <v>-45057.190542483622</v>
          </cell>
          <cell r="I160">
            <v>-94078.282118129573</v>
          </cell>
          <cell r="J160">
            <v>-177085.66770332886</v>
          </cell>
          <cell r="K160">
            <v>-191555.70931708175</v>
          </cell>
          <cell r="L160">
            <v>-214240.41477300046</v>
          </cell>
          <cell r="M160">
            <v>-371768.4342784477</v>
          </cell>
          <cell r="N160">
            <v>-19216.552352381717</v>
          </cell>
          <cell r="O160">
            <v>-268270.27541865176</v>
          </cell>
          <cell r="P160">
            <v>-1597986.9375755419</v>
          </cell>
          <cell r="R160">
            <v>0</v>
          </cell>
          <cell r="S160">
            <v>0</v>
          </cell>
          <cell r="T160">
            <v>0</v>
          </cell>
          <cell r="U160">
            <v>0</v>
          </cell>
          <cell r="V160">
            <v>-32587.5</v>
          </cell>
          <cell r="W160">
            <v>-32587.5</v>
          </cell>
          <cell r="X160">
            <v>-32587.5</v>
          </cell>
          <cell r="Y160">
            <v>-32587.5</v>
          </cell>
          <cell r="Z160">
            <v>-32587.5</v>
          </cell>
          <cell r="AA160">
            <v>-32587.5</v>
          </cell>
          <cell r="AB160">
            <v>-32587.5</v>
          </cell>
          <cell r="AC160">
            <v>-32587.5</v>
          </cell>
          <cell r="AD160">
            <v>-260700</v>
          </cell>
          <cell r="AF160">
            <v>-45000</v>
          </cell>
          <cell r="AG160">
            <v>-45000</v>
          </cell>
          <cell r="AH160">
            <v>-45000</v>
          </cell>
          <cell r="AI160">
            <v>-45000</v>
          </cell>
          <cell r="AJ160">
            <v>-45000</v>
          </cell>
          <cell r="AK160">
            <v>-45000</v>
          </cell>
          <cell r="AL160">
            <v>0</v>
          </cell>
          <cell r="AM160">
            <v>0</v>
          </cell>
          <cell r="AN160">
            <v>0</v>
          </cell>
          <cell r="AO160">
            <v>0</v>
          </cell>
          <cell r="AP160">
            <v>0</v>
          </cell>
          <cell r="AQ160">
            <v>0</v>
          </cell>
          <cell r="AR160">
            <v>-270000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H160">
            <v>-17583.03373522724</v>
          </cell>
          <cell r="BI160">
            <v>-15947.64083636356</v>
          </cell>
          <cell r="BJ160">
            <v>-17611.630508514456</v>
          </cell>
          <cell r="BK160">
            <v>-17478.426118125677</v>
          </cell>
          <cell r="BL160">
            <v>-16872.076524273161</v>
          </cell>
          <cell r="BM160">
            <v>-16460.030601780236</v>
          </cell>
          <cell r="BN160">
            <v>-18092.185321273348</v>
          </cell>
          <cell r="BO160">
            <v>-17785.232743344957</v>
          </cell>
          <cell r="BP160">
            <v>-16542.910036325793</v>
          </cell>
          <cell r="BQ160">
            <v>-16446.725561199615</v>
          </cell>
          <cell r="BR160">
            <v>-16383.984295709804</v>
          </cell>
          <cell r="BS160">
            <v>-15681.923717862155</v>
          </cell>
          <cell r="BT160">
            <v>-202885.80000000002</v>
          </cell>
          <cell r="BV160">
            <v>0</v>
          </cell>
          <cell r="BW160">
            <v>0</v>
          </cell>
          <cell r="BX160">
            <v>-7676.3353181656594</v>
          </cell>
          <cell r="BY160">
            <v>-7676.3353181656594</v>
          </cell>
          <cell r="BZ160">
            <v>-7676.3353181656594</v>
          </cell>
          <cell r="CA160">
            <v>-7676.3353181656594</v>
          </cell>
          <cell r="CB160">
            <v>-11940.966050479914</v>
          </cell>
          <cell r="CC160">
            <v>-11940.966050479914</v>
          </cell>
          <cell r="CD160">
            <v>-11940.966050479914</v>
          </cell>
          <cell r="CE160">
            <v>-11940.966050479914</v>
          </cell>
          <cell r="CF160">
            <v>-11940.966050479914</v>
          </cell>
          <cell r="CG160">
            <v>-11940.966050479914</v>
          </cell>
          <cell r="CH160">
            <v>-102351.1375755421</v>
          </cell>
          <cell r="CJ160">
            <v>22500</v>
          </cell>
          <cell r="CK160">
            <v>22500</v>
          </cell>
          <cell r="CL160">
            <v>22500</v>
          </cell>
          <cell r="CM160">
            <v>22500</v>
          </cell>
          <cell r="CN160">
            <v>22500</v>
          </cell>
          <cell r="CO160">
            <v>22500</v>
          </cell>
          <cell r="CP160">
            <v>22500</v>
          </cell>
          <cell r="CQ160">
            <v>22500</v>
          </cell>
          <cell r="CR160">
            <v>22500</v>
          </cell>
          <cell r="CS160">
            <v>22500</v>
          </cell>
          <cell r="CT160">
            <v>22500</v>
          </cell>
          <cell r="CU160">
            <v>22500</v>
          </cell>
          <cell r="CV160">
            <v>270000</v>
          </cell>
          <cell r="CX160">
            <v>-15937.5</v>
          </cell>
          <cell r="CY160">
            <v>-15937.5</v>
          </cell>
          <cell r="CZ160">
            <v>-15937.5</v>
          </cell>
          <cell r="DA160">
            <v>-21250</v>
          </cell>
          <cell r="DB160">
            <v>-21250</v>
          </cell>
          <cell r="DC160">
            <v>-21250</v>
          </cell>
          <cell r="DD160">
            <v>-31875</v>
          </cell>
          <cell r="DE160">
            <v>-31875</v>
          </cell>
          <cell r="DF160">
            <v>-31875</v>
          </cell>
          <cell r="DG160">
            <v>-37187.5</v>
          </cell>
          <cell r="DH160">
            <v>-37187.5</v>
          </cell>
          <cell r="DI160">
            <v>-37187.5</v>
          </cell>
          <cell r="DJ160">
            <v>-318750</v>
          </cell>
          <cell r="DL160">
            <v>91898</v>
          </cell>
          <cell r="DM160">
            <v>91898</v>
          </cell>
          <cell r="DN160">
            <v>91898</v>
          </cell>
          <cell r="DO160">
            <v>91898</v>
          </cell>
          <cell r="DP160">
            <v>91898</v>
          </cell>
          <cell r="DQ160">
            <v>91898</v>
          </cell>
          <cell r="DR160">
            <v>91898</v>
          </cell>
          <cell r="DS160">
            <v>91898</v>
          </cell>
          <cell r="DT160">
            <v>91898</v>
          </cell>
          <cell r="DU160">
            <v>91898</v>
          </cell>
          <cell r="DV160">
            <v>91898</v>
          </cell>
          <cell r="DW160">
            <v>91898</v>
          </cell>
          <cell r="DX160">
            <v>1102776</v>
          </cell>
          <cell r="DZ160">
            <v>-20885.859150725992</v>
          </cell>
          <cell r="EA160">
            <v>-19252.411483274045</v>
          </cell>
          <cell r="EB160">
            <v>-20360.392496196255</v>
          </cell>
          <cell r="EC160">
            <v>-20414.179440611406</v>
          </cell>
          <cell r="ED160">
            <v>-20979.86203337814</v>
          </cell>
          <cell r="EE160">
            <v>-20412.999531517016</v>
          </cell>
          <cell r="EF160">
            <v>-21898.599664908943</v>
          </cell>
          <cell r="EG160">
            <v>-21675.59385659024</v>
          </cell>
          <cell r="EH160">
            <v>-20602.622019528098</v>
          </cell>
          <cell r="EI160">
            <v>-22914.326000101482</v>
          </cell>
          <cell r="EJ160">
            <v>-20425.185339525342</v>
          </cell>
          <cell r="EK160">
            <v>-20177.968983643041</v>
          </cell>
          <cell r="EL160">
            <v>-250000.00000000003</v>
          </cell>
        </row>
        <row r="165">
          <cell r="D165">
            <v>-30516.799999999999</v>
          </cell>
          <cell r="E165">
            <v>-319.20000000000005</v>
          </cell>
          <cell r="F165">
            <v>-391.40000000000003</v>
          </cell>
          <cell r="G165">
            <v>-277.40000000000003</v>
          </cell>
          <cell r="H165">
            <v>-273.60000000000002</v>
          </cell>
          <cell r="I165">
            <v>-243.20000000000002</v>
          </cell>
          <cell r="J165">
            <v>-277.40000000000003</v>
          </cell>
          <cell r="K165">
            <v>-212.8</v>
          </cell>
          <cell r="L165">
            <v>-117.80000000000001</v>
          </cell>
          <cell r="M165">
            <v>-307.8</v>
          </cell>
          <cell r="N165">
            <v>-163.4</v>
          </cell>
          <cell r="O165">
            <v>-269.8</v>
          </cell>
          <cell r="P165">
            <v>-33370.600000000006</v>
          </cell>
          <cell r="AD165">
            <v>0</v>
          </cell>
          <cell r="AR165">
            <v>0</v>
          </cell>
          <cell r="BF165">
            <v>0</v>
          </cell>
          <cell r="BH165">
            <v>-516.80000000000007</v>
          </cell>
          <cell r="BI165">
            <v>-319.20000000000005</v>
          </cell>
          <cell r="BJ165">
            <v>-391.40000000000003</v>
          </cell>
          <cell r="BK165">
            <v>-277.40000000000003</v>
          </cell>
          <cell r="BL165">
            <v>-273.60000000000002</v>
          </cell>
          <cell r="BM165">
            <v>-243.20000000000002</v>
          </cell>
          <cell r="BN165">
            <v>-277.40000000000003</v>
          </cell>
          <cell r="BO165">
            <v>-212.8</v>
          </cell>
          <cell r="BP165">
            <v>-117.80000000000001</v>
          </cell>
          <cell r="BQ165">
            <v>-307.8</v>
          </cell>
          <cell r="BR165">
            <v>-163.4</v>
          </cell>
          <cell r="BS165">
            <v>-269.8</v>
          </cell>
          <cell r="BT165">
            <v>-3370.6000000000008</v>
          </cell>
          <cell r="CH165">
            <v>0</v>
          </cell>
          <cell r="CV165">
            <v>0</v>
          </cell>
          <cell r="DJ165">
            <v>0</v>
          </cell>
          <cell r="DX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row>
        <row r="166">
          <cell r="D166">
            <v>-30083.599999999999</v>
          </cell>
          <cell r="E166">
            <v>-20049.400000000001</v>
          </cell>
          <cell r="F166">
            <v>-15064.6</v>
          </cell>
          <cell r="G166">
            <v>-10083.6</v>
          </cell>
          <cell r="H166">
            <v>-10076</v>
          </cell>
          <cell r="I166">
            <v>-72.2</v>
          </cell>
          <cell r="J166">
            <v>-79.800000000000011</v>
          </cell>
          <cell r="K166">
            <v>-83.600000000000009</v>
          </cell>
          <cell r="L166">
            <v>-79.800000000000011</v>
          </cell>
          <cell r="M166">
            <v>-269.8</v>
          </cell>
          <cell r="N166">
            <v>-53.2</v>
          </cell>
          <cell r="O166">
            <v>-38</v>
          </cell>
          <cell r="P166">
            <v>-86033.600000000006</v>
          </cell>
          <cell r="AD166">
            <v>0</v>
          </cell>
          <cell r="AR166">
            <v>0</v>
          </cell>
          <cell r="BF166">
            <v>0</v>
          </cell>
          <cell r="BH166">
            <v>-83.600000000000009</v>
          </cell>
          <cell r="BI166">
            <v>-49.400000000000006</v>
          </cell>
          <cell r="BJ166">
            <v>-64.600000000000009</v>
          </cell>
          <cell r="BK166">
            <v>-83.600000000000009</v>
          </cell>
          <cell r="BL166">
            <v>-76</v>
          </cell>
          <cell r="BM166">
            <v>-72.2</v>
          </cell>
          <cell r="BN166">
            <v>-79.800000000000011</v>
          </cell>
          <cell r="BO166">
            <v>-83.600000000000009</v>
          </cell>
          <cell r="BP166">
            <v>-79.800000000000011</v>
          </cell>
          <cell r="BQ166">
            <v>-269.8</v>
          </cell>
          <cell r="BR166">
            <v>-53.2</v>
          </cell>
          <cell r="BS166">
            <v>-38</v>
          </cell>
          <cell r="BT166">
            <v>-1033.6000000000001</v>
          </cell>
          <cell r="CH166">
            <v>0</v>
          </cell>
          <cell r="CV166">
            <v>0</v>
          </cell>
          <cell r="DJ166">
            <v>0</v>
          </cell>
          <cell r="DX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row>
        <row r="167">
          <cell r="D167">
            <v>-402.8</v>
          </cell>
          <cell r="E167">
            <v>-349.6</v>
          </cell>
          <cell r="F167">
            <v>-349.6</v>
          </cell>
          <cell r="G167">
            <v>-277.40000000000003</v>
          </cell>
          <cell r="H167">
            <v>-250.8</v>
          </cell>
          <cell r="I167">
            <v>-178.60000000000002</v>
          </cell>
          <cell r="J167">
            <v>-269.8</v>
          </cell>
          <cell r="K167">
            <v>-387.6</v>
          </cell>
          <cell r="L167">
            <v>-364.8</v>
          </cell>
          <cell r="M167">
            <v>-300.2</v>
          </cell>
          <cell r="N167">
            <v>-338.20000000000005</v>
          </cell>
          <cell r="O167">
            <v>-345.8</v>
          </cell>
          <cell r="P167">
            <v>-3815.2000000000007</v>
          </cell>
          <cell r="AD167">
            <v>0</v>
          </cell>
          <cell r="AR167">
            <v>0</v>
          </cell>
          <cell r="BF167">
            <v>0</v>
          </cell>
          <cell r="BH167">
            <v>-402.8</v>
          </cell>
          <cell r="BI167">
            <v>-349.6</v>
          </cell>
          <cell r="BJ167">
            <v>-349.6</v>
          </cell>
          <cell r="BK167">
            <v>-277.40000000000003</v>
          </cell>
          <cell r="BL167">
            <v>-250.8</v>
          </cell>
          <cell r="BM167">
            <v>-178.60000000000002</v>
          </cell>
          <cell r="BN167">
            <v>-269.8</v>
          </cell>
          <cell r="BO167">
            <v>-387.6</v>
          </cell>
          <cell r="BP167">
            <v>-364.8</v>
          </cell>
          <cell r="BQ167">
            <v>-300.2</v>
          </cell>
          <cell r="BR167">
            <v>-338.20000000000005</v>
          </cell>
          <cell r="BS167">
            <v>-345.8</v>
          </cell>
          <cell r="BT167">
            <v>-3815.2000000000007</v>
          </cell>
          <cell r="CH167">
            <v>0</v>
          </cell>
          <cell r="CV167">
            <v>0</v>
          </cell>
          <cell r="DJ167">
            <v>0</v>
          </cell>
          <cell r="DX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row>
        <row r="168">
          <cell r="D168">
            <v>-92215.4</v>
          </cell>
          <cell r="E168">
            <v>-92021.6</v>
          </cell>
          <cell r="F168">
            <v>-67128</v>
          </cell>
          <cell r="G168">
            <v>-16877.199999999997</v>
          </cell>
          <cell r="H168">
            <v>28358.399999999994</v>
          </cell>
          <cell r="I168">
            <v>28324.199999999997</v>
          </cell>
          <cell r="J168">
            <v>73221.600000000006</v>
          </cell>
          <cell r="K168">
            <v>78202.600000000006</v>
          </cell>
          <cell r="L168">
            <v>78563.600000000006</v>
          </cell>
          <cell r="M168">
            <v>68119</v>
          </cell>
          <cell r="N168">
            <v>148130.4</v>
          </cell>
          <cell r="O168">
            <v>148229.20000000001</v>
          </cell>
          <cell r="P168">
            <v>382906.8</v>
          </cell>
          <cell r="AD168">
            <v>0</v>
          </cell>
          <cell r="AF168">
            <v>-90000</v>
          </cell>
          <cell r="AG168">
            <v>-90000</v>
          </cell>
          <cell r="AH168">
            <v>-90000</v>
          </cell>
          <cell r="AI168">
            <v>-90000</v>
          </cell>
          <cell r="AJ168">
            <v>-90000</v>
          </cell>
          <cell r="AK168">
            <v>-90000</v>
          </cell>
          <cell r="AR168">
            <v>-540000</v>
          </cell>
          <cell r="BF168">
            <v>0</v>
          </cell>
          <cell r="BH168">
            <v>-2215.4</v>
          </cell>
          <cell r="BI168">
            <v>-2021.6000000000001</v>
          </cell>
          <cell r="BJ168">
            <v>-2128</v>
          </cell>
          <cell r="BK168">
            <v>-1877.2</v>
          </cell>
          <cell r="BL168">
            <v>-1641.6000000000001</v>
          </cell>
          <cell r="BM168">
            <v>-1675.8000000000002</v>
          </cell>
          <cell r="BN168">
            <v>-1778.4</v>
          </cell>
          <cell r="BO168">
            <v>-1797.4</v>
          </cell>
          <cell r="BP168">
            <v>-1436.4</v>
          </cell>
          <cell r="BQ168">
            <v>-1881</v>
          </cell>
          <cell r="BR168">
            <v>-1869.6000000000001</v>
          </cell>
          <cell r="BS168">
            <v>-1770.8000000000002</v>
          </cell>
          <cell r="BT168">
            <v>-22093.200000000001</v>
          </cell>
          <cell r="CH168">
            <v>0</v>
          </cell>
          <cell r="CV168">
            <v>0</v>
          </cell>
          <cell r="DJ168">
            <v>0</v>
          </cell>
          <cell r="DX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row>
        <row r="169">
          <cell r="D169">
            <v>-153218.59999999998</v>
          </cell>
          <cell r="E169">
            <v>-112739.8</v>
          </cell>
          <cell r="F169">
            <v>-82933.600000000006</v>
          </cell>
          <cell r="G169">
            <v>-27515.599999999999</v>
          </cell>
          <cell r="H169">
            <v>17757.999999999993</v>
          </cell>
          <cell r="I169">
            <v>27830.199999999997</v>
          </cell>
          <cell r="J169">
            <v>72594.600000000006</v>
          </cell>
          <cell r="K169">
            <v>77518.600000000006</v>
          </cell>
          <cell r="L169">
            <v>78001.200000000012</v>
          </cell>
          <cell r="M169">
            <v>67241.2</v>
          </cell>
          <cell r="N169">
            <v>147575.6</v>
          </cell>
          <cell r="O169">
            <v>147575.6</v>
          </cell>
          <cell r="P169">
            <v>259687.39999999997</v>
          </cell>
          <cell r="R169">
            <v>0</v>
          </cell>
          <cell r="S169">
            <v>0</v>
          </cell>
          <cell r="T169">
            <v>0</v>
          </cell>
          <cell r="U169">
            <v>0</v>
          </cell>
          <cell r="V169">
            <v>0</v>
          </cell>
          <cell r="W169">
            <v>0</v>
          </cell>
          <cell r="X169">
            <v>0</v>
          </cell>
          <cell r="Y169">
            <v>0</v>
          </cell>
          <cell r="Z169">
            <v>0</v>
          </cell>
          <cell r="AA169">
            <v>0</v>
          </cell>
          <cell r="AB169">
            <v>0</v>
          </cell>
          <cell r="AC169">
            <v>0</v>
          </cell>
          <cell r="AD169">
            <v>0</v>
          </cell>
          <cell r="AF169">
            <v>-90000</v>
          </cell>
          <cell r="AG169">
            <v>-90000</v>
          </cell>
          <cell r="AH169">
            <v>-90000</v>
          </cell>
          <cell r="AI169">
            <v>-90000</v>
          </cell>
          <cell r="AJ169">
            <v>-90000</v>
          </cell>
          <cell r="AK169">
            <v>-90000</v>
          </cell>
          <cell r="AL169">
            <v>0</v>
          </cell>
          <cell r="AM169">
            <v>0</v>
          </cell>
          <cell r="AN169">
            <v>0</v>
          </cell>
          <cell r="AO169">
            <v>0</v>
          </cell>
          <cell r="AP169">
            <v>0</v>
          </cell>
          <cell r="AQ169">
            <v>0</v>
          </cell>
          <cell r="AR169">
            <v>-540000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H169">
            <v>-3218.6000000000004</v>
          </cell>
          <cell r="BI169">
            <v>-2739.8</v>
          </cell>
          <cell r="BJ169">
            <v>-2933.6000000000004</v>
          </cell>
          <cell r="BK169">
            <v>-2515.6000000000004</v>
          </cell>
          <cell r="BL169">
            <v>-2242</v>
          </cell>
          <cell r="BM169">
            <v>-2169.8000000000002</v>
          </cell>
          <cell r="BN169">
            <v>-2405.4</v>
          </cell>
          <cell r="BO169">
            <v>-2481.4</v>
          </cell>
          <cell r="BP169">
            <v>-1998.8000000000002</v>
          </cell>
          <cell r="BQ169">
            <v>-2758.8</v>
          </cell>
          <cell r="BR169">
            <v>-2424.4</v>
          </cell>
          <cell r="BS169">
            <v>-2424.4</v>
          </cell>
          <cell r="BT169">
            <v>-30312.600000000002</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row>
        <row r="172">
          <cell r="D172">
            <v>0</v>
          </cell>
          <cell r="E172">
            <v>0</v>
          </cell>
          <cell r="F172">
            <v>0</v>
          </cell>
          <cell r="G172">
            <v>0</v>
          </cell>
          <cell r="H172">
            <v>0</v>
          </cell>
          <cell r="I172">
            <v>0</v>
          </cell>
          <cell r="J172">
            <v>0</v>
          </cell>
          <cell r="K172">
            <v>0</v>
          </cell>
          <cell r="L172">
            <v>0</v>
          </cell>
          <cell r="M172">
            <v>0</v>
          </cell>
          <cell r="N172">
            <v>0</v>
          </cell>
          <cell r="O172">
            <v>0</v>
          </cell>
          <cell r="P172">
            <v>0</v>
          </cell>
          <cell r="AD172">
            <v>0</v>
          </cell>
          <cell r="AR172">
            <v>0</v>
          </cell>
          <cell r="BF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CH172">
            <v>0</v>
          </cell>
          <cell r="CV172">
            <v>0</v>
          </cell>
          <cell r="DJ172">
            <v>0</v>
          </cell>
          <cell r="DX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row>
        <row r="173">
          <cell r="D173">
            <v>0</v>
          </cell>
          <cell r="E173">
            <v>0</v>
          </cell>
          <cell r="F173">
            <v>0</v>
          </cell>
          <cell r="G173">
            <v>0</v>
          </cell>
          <cell r="H173">
            <v>0</v>
          </cell>
          <cell r="I173">
            <v>0</v>
          </cell>
          <cell r="J173">
            <v>0</v>
          </cell>
          <cell r="K173">
            <v>0</v>
          </cell>
          <cell r="L173">
            <v>0</v>
          </cell>
          <cell r="M173">
            <v>0</v>
          </cell>
          <cell r="N173">
            <v>0</v>
          </cell>
          <cell r="O173">
            <v>0</v>
          </cell>
          <cell r="P173">
            <v>0</v>
          </cell>
          <cell r="AD173">
            <v>0</v>
          </cell>
          <cell r="AR173">
            <v>0</v>
          </cell>
          <cell r="BF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CH173">
            <v>0</v>
          </cell>
          <cell r="CV173">
            <v>0</v>
          </cell>
          <cell r="DJ173">
            <v>0</v>
          </cell>
          <cell r="DX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row>
        <row r="174">
          <cell r="D174">
            <v>0</v>
          </cell>
          <cell r="E174">
            <v>0</v>
          </cell>
          <cell r="F174">
            <v>0</v>
          </cell>
          <cell r="G174">
            <v>0</v>
          </cell>
          <cell r="H174">
            <v>0</v>
          </cell>
          <cell r="I174">
            <v>0</v>
          </cell>
          <cell r="J174">
            <v>0</v>
          </cell>
          <cell r="K174">
            <v>0</v>
          </cell>
          <cell r="L174">
            <v>0</v>
          </cell>
          <cell r="M174">
            <v>0</v>
          </cell>
          <cell r="N174">
            <v>0</v>
          </cell>
          <cell r="O174">
            <v>0</v>
          </cell>
          <cell r="P174">
            <v>0</v>
          </cell>
          <cell r="AD174">
            <v>0</v>
          </cell>
          <cell r="AR174">
            <v>0</v>
          </cell>
          <cell r="BF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CH174">
            <v>0</v>
          </cell>
          <cell r="CV174">
            <v>0</v>
          </cell>
          <cell r="DJ174">
            <v>0</v>
          </cell>
          <cell r="DX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row>
        <row r="175">
          <cell r="D175">
            <v>-19</v>
          </cell>
          <cell r="E175">
            <v>-38</v>
          </cell>
          <cell r="F175">
            <v>-228</v>
          </cell>
          <cell r="G175">
            <v>-19</v>
          </cell>
          <cell r="H175">
            <v>0</v>
          </cell>
          <cell r="I175">
            <v>0</v>
          </cell>
          <cell r="J175">
            <v>0</v>
          </cell>
          <cell r="K175">
            <v>0</v>
          </cell>
          <cell r="L175">
            <v>0</v>
          </cell>
          <cell r="M175">
            <v>0</v>
          </cell>
          <cell r="N175">
            <v>0</v>
          </cell>
          <cell r="O175">
            <v>0</v>
          </cell>
          <cell r="P175">
            <v>-304</v>
          </cell>
          <cell r="AD175">
            <v>0</v>
          </cell>
          <cell r="AR175">
            <v>0</v>
          </cell>
          <cell r="BF175">
            <v>0</v>
          </cell>
          <cell r="BH175">
            <v>-19</v>
          </cell>
          <cell r="BI175">
            <v>-38</v>
          </cell>
          <cell r="BJ175">
            <v>-228</v>
          </cell>
          <cell r="BK175">
            <v>-19</v>
          </cell>
          <cell r="BL175">
            <v>0</v>
          </cell>
          <cell r="BM175">
            <v>0</v>
          </cell>
          <cell r="BN175">
            <v>0</v>
          </cell>
          <cell r="BO175">
            <v>0</v>
          </cell>
          <cell r="BP175">
            <v>0</v>
          </cell>
          <cell r="BQ175">
            <v>0</v>
          </cell>
          <cell r="BR175">
            <v>0</v>
          </cell>
          <cell r="BS175">
            <v>0</v>
          </cell>
          <cell r="BT175">
            <v>-304</v>
          </cell>
          <cell r="CH175">
            <v>0</v>
          </cell>
          <cell r="CV175">
            <v>0</v>
          </cell>
          <cell r="DJ175">
            <v>0</v>
          </cell>
          <cell r="DX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row>
        <row r="176">
          <cell r="D176">
            <v>-19</v>
          </cell>
          <cell r="E176">
            <v>-38</v>
          </cell>
          <cell r="F176">
            <v>-228</v>
          </cell>
          <cell r="G176">
            <v>-19</v>
          </cell>
          <cell r="H176">
            <v>0</v>
          </cell>
          <cell r="I176">
            <v>0</v>
          </cell>
          <cell r="J176">
            <v>0</v>
          </cell>
          <cell r="K176">
            <v>0</v>
          </cell>
          <cell r="L176">
            <v>0</v>
          </cell>
          <cell r="M176">
            <v>0</v>
          </cell>
          <cell r="N176">
            <v>0</v>
          </cell>
          <cell r="O176">
            <v>0</v>
          </cell>
          <cell r="P176">
            <v>-304</v>
          </cell>
          <cell r="R176">
            <v>0</v>
          </cell>
          <cell r="S176">
            <v>0</v>
          </cell>
          <cell r="T176">
            <v>0</v>
          </cell>
          <cell r="U176">
            <v>0</v>
          </cell>
          <cell r="V176">
            <v>0</v>
          </cell>
          <cell r="W176">
            <v>0</v>
          </cell>
          <cell r="X176">
            <v>0</v>
          </cell>
          <cell r="Y176">
            <v>0</v>
          </cell>
          <cell r="Z176">
            <v>0</v>
          </cell>
          <cell r="AA176">
            <v>0</v>
          </cell>
          <cell r="AB176">
            <v>0</v>
          </cell>
          <cell r="AC176">
            <v>0</v>
          </cell>
          <cell r="AD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H176">
            <v>-19</v>
          </cell>
          <cell r="BI176">
            <v>-38</v>
          </cell>
          <cell r="BJ176">
            <v>-228</v>
          </cell>
          <cell r="BK176">
            <v>-19</v>
          </cell>
          <cell r="BL176">
            <v>0</v>
          </cell>
          <cell r="BM176">
            <v>0</v>
          </cell>
          <cell r="BN176">
            <v>0</v>
          </cell>
          <cell r="BO176">
            <v>0</v>
          </cell>
          <cell r="BP176">
            <v>0</v>
          </cell>
          <cell r="BQ176">
            <v>0</v>
          </cell>
          <cell r="BR176">
            <v>0</v>
          </cell>
          <cell r="BS176">
            <v>0</v>
          </cell>
          <cell r="BT176">
            <v>-304</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row>
        <row r="179">
          <cell r="D179">
            <v>0</v>
          </cell>
          <cell r="E179">
            <v>0</v>
          </cell>
          <cell r="F179">
            <v>0</v>
          </cell>
          <cell r="G179">
            <v>0</v>
          </cell>
          <cell r="H179">
            <v>0</v>
          </cell>
          <cell r="I179">
            <v>0</v>
          </cell>
          <cell r="J179">
            <v>0</v>
          </cell>
          <cell r="K179">
            <v>0</v>
          </cell>
          <cell r="L179">
            <v>0</v>
          </cell>
          <cell r="M179">
            <v>0</v>
          </cell>
          <cell r="N179">
            <v>0</v>
          </cell>
          <cell r="O179">
            <v>0</v>
          </cell>
          <cell r="P179">
            <v>0</v>
          </cell>
          <cell r="AD179">
            <v>0</v>
          </cell>
          <cell r="AR179">
            <v>0</v>
          </cell>
          <cell r="BF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CH179">
            <v>0</v>
          </cell>
          <cell r="CV179">
            <v>0</v>
          </cell>
          <cell r="DJ179">
            <v>0</v>
          </cell>
          <cell r="DX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row>
        <row r="180">
          <cell r="D180">
            <v>-1368</v>
          </cell>
          <cell r="E180">
            <v>-1368</v>
          </cell>
          <cell r="F180">
            <v>-1368</v>
          </cell>
          <cell r="G180">
            <v>-1368</v>
          </cell>
          <cell r="H180">
            <v>-1368</v>
          </cell>
          <cell r="I180">
            <v>-1368</v>
          </cell>
          <cell r="J180">
            <v>-1368</v>
          </cell>
          <cell r="K180">
            <v>-1368</v>
          </cell>
          <cell r="L180">
            <v>-1368</v>
          </cell>
          <cell r="M180">
            <v>-1368</v>
          </cell>
          <cell r="N180">
            <v>-1368</v>
          </cell>
          <cell r="O180">
            <v>-1368</v>
          </cell>
          <cell r="P180">
            <v>-16416</v>
          </cell>
          <cell r="AD180">
            <v>0</v>
          </cell>
          <cell r="AR180">
            <v>0</v>
          </cell>
          <cell r="BF180">
            <v>0</v>
          </cell>
          <cell r="BH180">
            <v>-1368</v>
          </cell>
          <cell r="BI180">
            <v>-1368</v>
          </cell>
          <cell r="BJ180">
            <v>-1368</v>
          </cell>
          <cell r="BK180">
            <v>-1368</v>
          </cell>
          <cell r="BL180">
            <v>-1368</v>
          </cell>
          <cell r="BM180">
            <v>-1368</v>
          </cell>
          <cell r="BN180">
            <v>-1368</v>
          </cell>
          <cell r="BO180">
            <v>-1368</v>
          </cell>
          <cell r="BP180">
            <v>-1368</v>
          </cell>
          <cell r="BQ180">
            <v>-1368</v>
          </cell>
          <cell r="BR180">
            <v>-1368</v>
          </cell>
          <cell r="BS180">
            <v>-1368</v>
          </cell>
          <cell r="BT180">
            <v>-16416</v>
          </cell>
          <cell r="CH180">
            <v>0</v>
          </cell>
          <cell r="CV180">
            <v>0</v>
          </cell>
          <cell r="DJ180">
            <v>0</v>
          </cell>
          <cell r="DX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row>
        <row r="181">
          <cell r="D181">
            <v>0</v>
          </cell>
          <cell r="E181">
            <v>0</v>
          </cell>
          <cell r="F181">
            <v>0</v>
          </cell>
          <cell r="G181">
            <v>0</v>
          </cell>
          <cell r="H181">
            <v>0</v>
          </cell>
          <cell r="I181">
            <v>0</v>
          </cell>
          <cell r="J181">
            <v>0</v>
          </cell>
          <cell r="K181">
            <v>0</v>
          </cell>
          <cell r="L181">
            <v>0</v>
          </cell>
          <cell r="M181">
            <v>0</v>
          </cell>
          <cell r="N181">
            <v>0</v>
          </cell>
          <cell r="O181">
            <v>0</v>
          </cell>
          <cell r="P181">
            <v>0</v>
          </cell>
          <cell r="AD181">
            <v>0</v>
          </cell>
          <cell r="AR181">
            <v>0</v>
          </cell>
          <cell r="BF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CH181">
            <v>0</v>
          </cell>
          <cell r="CV181">
            <v>0</v>
          </cell>
          <cell r="DJ181">
            <v>0</v>
          </cell>
          <cell r="DX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row>
        <row r="182">
          <cell r="D182">
            <v>-16758</v>
          </cell>
          <cell r="E182">
            <v>-16739</v>
          </cell>
          <cell r="F182">
            <v>-16739</v>
          </cell>
          <cell r="G182">
            <v>-16739</v>
          </cell>
          <cell r="H182">
            <v>-16739</v>
          </cell>
          <cell r="I182">
            <v>-18259</v>
          </cell>
          <cell r="J182">
            <v>-20824</v>
          </cell>
          <cell r="K182">
            <v>-20520</v>
          </cell>
          <cell r="L182">
            <v>-20520</v>
          </cell>
          <cell r="M182">
            <v>-20520</v>
          </cell>
          <cell r="N182">
            <v>-20900</v>
          </cell>
          <cell r="O182">
            <v>-20900</v>
          </cell>
          <cell r="P182">
            <v>-226157</v>
          </cell>
          <cell r="AD182">
            <v>0</v>
          </cell>
          <cell r="AR182">
            <v>0</v>
          </cell>
          <cell r="BF182">
            <v>0</v>
          </cell>
          <cell r="BH182">
            <v>-16758</v>
          </cell>
          <cell r="BI182">
            <v>-16739</v>
          </cell>
          <cell r="BJ182">
            <v>-16739</v>
          </cell>
          <cell r="BK182">
            <v>-16739</v>
          </cell>
          <cell r="BL182">
            <v>-16739</v>
          </cell>
          <cell r="BM182">
            <v>-18259</v>
          </cell>
          <cell r="BN182">
            <v>-20824</v>
          </cell>
          <cell r="BO182">
            <v>-20520</v>
          </cell>
          <cell r="BP182">
            <v>-20520</v>
          </cell>
          <cell r="BQ182">
            <v>-20520</v>
          </cell>
          <cell r="BR182">
            <v>-20900</v>
          </cell>
          <cell r="BS182">
            <v>-20900</v>
          </cell>
          <cell r="BT182">
            <v>-226157</v>
          </cell>
          <cell r="CH182">
            <v>0</v>
          </cell>
          <cell r="CV182">
            <v>0</v>
          </cell>
          <cell r="DJ182">
            <v>0</v>
          </cell>
          <cell r="DX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row>
        <row r="183">
          <cell r="D183">
            <v>-18126</v>
          </cell>
          <cell r="E183">
            <v>-18107</v>
          </cell>
          <cell r="F183">
            <v>-18107</v>
          </cell>
          <cell r="G183">
            <v>-18107</v>
          </cell>
          <cell r="H183">
            <v>-18107</v>
          </cell>
          <cell r="I183">
            <v>-19627</v>
          </cell>
          <cell r="J183">
            <v>-22192</v>
          </cell>
          <cell r="K183">
            <v>-21888</v>
          </cell>
          <cell r="L183">
            <v>-21888</v>
          </cell>
          <cell r="M183">
            <v>-21888</v>
          </cell>
          <cell r="N183">
            <v>-22268</v>
          </cell>
          <cell r="O183">
            <v>-22268</v>
          </cell>
          <cell r="P183">
            <v>-242573</v>
          </cell>
          <cell r="R183">
            <v>0</v>
          </cell>
          <cell r="S183">
            <v>0</v>
          </cell>
          <cell r="T183">
            <v>0</v>
          </cell>
          <cell r="U183">
            <v>0</v>
          </cell>
          <cell r="V183">
            <v>0</v>
          </cell>
          <cell r="W183">
            <v>0</v>
          </cell>
          <cell r="X183">
            <v>0</v>
          </cell>
          <cell r="Y183">
            <v>0</v>
          </cell>
          <cell r="Z183">
            <v>0</v>
          </cell>
          <cell r="AA183">
            <v>0</v>
          </cell>
          <cell r="AB183">
            <v>0</v>
          </cell>
          <cell r="AC183">
            <v>0</v>
          </cell>
          <cell r="AD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H183">
            <v>-18126</v>
          </cell>
          <cell r="BI183">
            <v>-18107</v>
          </cell>
          <cell r="BJ183">
            <v>-18107</v>
          </cell>
          <cell r="BK183">
            <v>-18107</v>
          </cell>
          <cell r="BL183">
            <v>-18107</v>
          </cell>
          <cell r="BM183">
            <v>-19627</v>
          </cell>
          <cell r="BN183">
            <v>-22192</v>
          </cell>
          <cell r="BO183">
            <v>-21888</v>
          </cell>
          <cell r="BP183">
            <v>-21888</v>
          </cell>
          <cell r="BQ183">
            <v>-21888</v>
          </cell>
          <cell r="BR183">
            <v>-22268</v>
          </cell>
          <cell r="BS183">
            <v>-22268</v>
          </cell>
          <cell r="BT183">
            <v>-242573</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row>
        <row r="185">
          <cell r="D185">
            <v>-446483.40955261985</v>
          </cell>
          <cell r="E185">
            <v>-223275.36898630427</v>
          </cell>
          <cell r="F185">
            <v>-206960.125967147</v>
          </cell>
          <cell r="G185">
            <v>-55848.008521173382</v>
          </cell>
          <cell r="H185">
            <v>-150546.96652008762</v>
          </cell>
          <cell r="I185">
            <v>-191175.45809573354</v>
          </cell>
          <cell r="J185">
            <v>-188024.33866849061</v>
          </cell>
          <cell r="K185">
            <v>-197148.58028224349</v>
          </cell>
          <cell r="L185">
            <v>-219073.2857381622</v>
          </cell>
          <cell r="M185">
            <v>-387410.70524360944</v>
          </cell>
          <cell r="N185">
            <v>45285.576682456536</v>
          </cell>
          <cell r="O185">
            <v>-203646.54638381349</v>
          </cell>
          <cell r="P185">
            <v>-2424307.2172769285</v>
          </cell>
          <cell r="R185">
            <v>0</v>
          </cell>
          <cell r="S185">
            <v>0</v>
          </cell>
          <cell r="T185">
            <v>0</v>
          </cell>
          <cell r="U185">
            <v>0</v>
          </cell>
          <cell r="V185">
            <v>-139625.625</v>
          </cell>
          <cell r="W185">
            <v>-139625.625</v>
          </cell>
          <cell r="X185">
            <v>-139625.625</v>
          </cell>
          <cell r="Y185">
            <v>-139625.625</v>
          </cell>
          <cell r="Z185">
            <v>-139625.625</v>
          </cell>
          <cell r="AA185">
            <v>-139625.625</v>
          </cell>
          <cell r="AB185">
            <v>-139625.625</v>
          </cell>
          <cell r="AC185">
            <v>-139625.625</v>
          </cell>
          <cell r="AD185">
            <v>-1117005</v>
          </cell>
          <cell r="AF185">
            <v>-135000</v>
          </cell>
          <cell r="AG185">
            <v>-135000</v>
          </cell>
          <cell r="AH185">
            <v>-135000</v>
          </cell>
          <cell r="AI185">
            <v>-135000</v>
          </cell>
          <cell r="AJ185">
            <v>-135000</v>
          </cell>
          <cell r="AK185">
            <v>-135000</v>
          </cell>
          <cell r="AL185">
            <v>0</v>
          </cell>
          <cell r="AM185">
            <v>0</v>
          </cell>
          <cell r="AN185">
            <v>0</v>
          </cell>
          <cell r="AO185">
            <v>0</v>
          </cell>
          <cell r="AP185">
            <v>0</v>
          </cell>
          <cell r="AQ185">
            <v>0</v>
          </cell>
          <cell r="AR185">
            <v>-810000</v>
          </cell>
          <cell r="AT185">
            <v>0</v>
          </cell>
          <cell r="AU185">
            <v>0</v>
          </cell>
          <cell r="AV185">
            <v>0</v>
          </cell>
          <cell r="AW185">
            <v>0</v>
          </cell>
          <cell r="AX185">
            <v>0</v>
          </cell>
          <cell r="AY185">
            <v>0</v>
          </cell>
          <cell r="AZ185">
            <v>45500</v>
          </cell>
          <cell r="BA185">
            <v>45500</v>
          </cell>
          <cell r="BB185">
            <v>45500</v>
          </cell>
          <cell r="BC185">
            <v>45500</v>
          </cell>
          <cell r="BD185">
            <v>45500</v>
          </cell>
          <cell r="BE185">
            <v>45500</v>
          </cell>
          <cell r="BF185">
            <v>273000</v>
          </cell>
          <cell r="BH185">
            <v>-33968.633735227239</v>
          </cell>
          <cell r="BI185">
            <v>-32394.040836363558</v>
          </cell>
          <cell r="BJ185">
            <v>-34206.230508514454</v>
          </cell>
          <cell r="BK185">
            <v>-32727.826118125678</v>
          </cell>
          <cell r="BL185">
            <v>-32235.476524273159</v>
          </cell>
          <cell r="BM185">
            <v>-33430.830601780239</v>
          </cell>
          <cell r="BN185">
            <v>-37688.785321273346</v>
          </cell>
          <cell r="BO185">
            <v>-37036.032743344964</v>
          </cell>
          <cell r="BP185">
            <v>-35033.710036325792</v>
          </cell>
          <cell r="BQ185">
            <v>-35746.925561199612</v>
          </cell>
          <cell r="BR185">
            <v>-35539.784295709811</v>
          </cell>
          <cell r="BS185">
            <v>-34716.123717862152</v>
          </cell>
          <cell r="BT185">
            <v>-414724.4</v>
          </cell>
          <cell r="BV185">
            <v>0</v>
          </cell>
          <cell r="BW185">
            <v>0</v>
          </cell>
          <cell r="BX185">
            <v>-10764.586295769641</v>
          </cell>
          <cell r="BY185">
            <v>-10764.586295769641</v>
          </cell>
          <cell r="BZ185">
            <v>-10764.586295769641</v>
          </cell>
          <cell r="CA185">
            <v>-10764.586295769641</v>
          </cell>
          <cell r="CB185">
            <v>-16744.912015641661</v>
          </cell>
          <cell r="CC185">
            <v>-16744.912015641661</v>
          </cell>
          <cell r="CD185">
            <v>-16744.912015641661</v>
          </cell>
          <cell r="CE185">
            <v>-16744.912015641661</v>
          </cell>
          <cell r="CF185">
            <v>-16744.912015641661</v>
          </cell>
          <cell r="CG185">
            <v>-16744.912015641661</v>
          </cell>
          <cell r="CH185">
            <v>-143527.81727692852</v>
          </cell>
          <cell r="CJ185">
            <v>22500</v>
          </cell>
          <cell r="CK185">
            <v>22500</v>
          </cell>
          <cell r="CL185">
            <v>22500</v>
          </cell>
          <cell r="CM185">
            <v>22500</v>
          </cell>
          <cell r="CN185">
            <v>22500</v>
          </cell>
          <cell r="CO185">
            <v>22500</v>
          </cell>
          <cell r="CP185">
            <v>22500</v>
          </cell>
          <cell r="CQ185">
            <v>22500</v>
          </cell>
          <cell r="CR185">
            <v>22500</v>
          </cell>
          <cell r="CS185">
            <v>22500</v>
          </cell>
          <cell r="CT185">
            <v>22500</v>
          </cell>
          <cell r="CU185">
            <v>22500</v>
          </cell>
          <cell r="CV185">
            <v>270000</v>
          </cell>
          <cell r="CX185">
            <v>-15937.5</v>
          </cell>
          <cell r="CY185">
            <v>-15937.5</v>
          </cell>
          <cell r="CZ185">
            <v>-15937.5</v>
          </cell>
          <cell r="DA185">
            <v>-21250</v>
          </cell>
          <cell r="DB185">
            <v>-21250</v>
          </cell>
          <cell r="DC185">
            <v>-21250</v>
          </cell>
          <cell r="DD185">
            <v>-31875</v>
          </cell>
          <cell r="DE185">
            <v>-31875</v>
          </cell>
          <cell r="DF185">
            <v>-31875</v>
          </cell>
          <cell r="DG185">
            <v>-37187.5</v>
          </cell>
          <cell r="DH185">
            <v>-37187.5</v>
          </cell>
          <cell r="DI185">
            <v>-37187.5</v>
          </cell>
          <cell r="DJ185">
            <v>-318750</v>
          </cell>
          <cell r="DL185">
            <v>91898</v>
          </cell>
          <cell r="DM185">
            <v>91898</v>
          </cell>
          <cell r="DN185">
            <v>91898</v>
          </cell>
          <cell r="DO185">
            <v>91898</v>
          </cell>
          <cell r="DP185">
            <v>91898</v>
          </cell>
          <cell r="DQ185">
            <v>91898</v>
          </cell>
          <cell r="DR185">
            <v>91898</v>
          </cell>
          <cell r="DS185">
            <v>91898</v>
          </cell>
          <cell r="DT185">
            <v>91898</v>
          </cell>
          <cell r="DU185">
            <v>91898</v>
          </cell>
          <cell r="DV185">
            <v>91898</v>
          </cell>
          <cell r="DW185">
            <v>91898</v>
          </cell>
          <cell r="DX185">
            <v>1102776</v>
          </cell>
          <cell r="DZ185">
            <v>-20885.859150725992</v>
          </cell>
          <cell r="EA185">
            <v>-19252.411483274045</v>
          </cell>
          <cell r="EB185">
            <v>-20360.392496196255</v>
          </cell>
          <cell r="EC185">
            <v>-20414.179440611406</v>
          </cell>
          <cell r="ED185">
            <v>-20979.86203337814</v>
          </cell>
          <cell r="EE185">
            <v>-20412.999531517016</v>
          </cell>
          <cell r="EF185">
            <v>-21898.599664908943</v>
          </cell>
          <cell r="EG185">
            <v>-21675.59385659024</v>
          </cell>
          <cell r="EH185">
            <v>-20602.622019528098</v>
          </cell>
          <cell r="EI185">
            <v>-22914.326000101482</v>
          </cell>
          <cell r="EJ185">
            <v>-20425.185339525342</v>
          </cell>
          <cell r="EK185">
            <v>-20177.968983643041</v>
          </cell>
          <cell r="EL185">
            <v>-250000.00000000003</v>
          </cell>
        </row>
        <row r="189">
          <cell r="D189">
            <v>30.400000000000002</v>
          </cell>
          <cell r="E189">
            <v>19</v>
          </cell>
          <cell r="F189">
            <v>11.4</v>
          </cell>
          <cell r="G189">
            <v>22.8</v>
          </cell>
          <cell r="H189">
            <v>11.4</v>
          </cell>
          <cell r="I189">
            <v>22.8</v>
          </cell>
          <cell r="J189">
            <v>22.8</v>
          </cell>
          <cell r="K189">
            <v>26.6</v>
          </cell>
          <cell r="L189">
            <v>26.6</v>
          </cell>
          <cell r="M189">
            <v>22.8</v>
          </cell>
          <cell r="N189">
            <v>19</v>
          </cell>
          <cell r="O189">
            <v>26.6</v>
          </cell>
          <cell r="P189">
            <v>262.20000000000005</v>
          </cell>
          <cell r="AD189">
            <v>0</v>
          </cell>
          <cell r="AR189">
            <v>0</v>
          </cell>
          <cell r="BF189">
            <v>0</v>
          </cell>
          <cell r="BH189">
            <v>30.400000000000002</v>
          </cell>
          <cell r="BI189">
            <v>19</v>
          </cell>
          <cell r="BJ189">
            <v>11.4</v>
          </cell>
          <cell r="BK189">
            <v>22.8</v>
          </cell>
          <cell r="BL189">
            <v>11.4</v>
          </cell>
          <cell r="BM189">
            <v>22.8</v>
          </cell>
          <cell r="BN189">
            <v>22.8</v>
          </cell>
          <cell r="BO189">
            <v>26.6</v>
          </cell>
          <cell r="BP189">
            <v>26.6</v>
          </cell>
          <cell r="BQ189">
            <v>22.8</v>
          </cell>
          <cell r="BR189">
            <v>19</v>
          </cell>
          <cell r="BS189">
            <v>26.6</v>
          </cell>
          <cell r="BT189">
            <v>262.20000000000005</v>
          </cell>
          <cell r="CH189">
            <v>0</v>
          </cell>
          <cell r="CV189">
            <v>0</v>
          </cell>
          <cell r="DJ189">
            <v>0</v>
          </cell>
          <cell r="DX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row>
        <row r="190">
          <cell r="D190">
            <v>-34450.238572117312</v>
          </cell>
          <cell r="E190">
            <v>-31324.494630109639</v>
          </cell>
          <cell r="F190">
            <v>-39483.702000514124</v>
          </cell>
          <cell r="G190">
            <v>-36463.655574644072</v>
          </cell>
          <cell r="H190">
            <v>-37633.50488280916</v>
          </cell>
          <cell r="I190">
            <v>-37280.272109392899</v>
          </cell>
          <cell r="J190">
            <v>-35164.419087289702</v>
          </cell>
          <cell r="K190">
            <v>-39984.184982838378</v>
          </cell>
          <cell r="L190">
            <v>-36731.789684073934</v>
          </cell>
          <cell r="M190">
            <v>-38171.690099822255</v>
          </cell>
          <cell r="N190">
            <v>-38910.839667558947</v>
          </cell>
          <cell r="O190">
            <v>-37875.408708829455</v>
          </cell>
          <cell r="P190">
            <v>-443474.1999999999</v>
          </cell>
          <cell r="AD190">
            <v>0</v>
          </cell>
          <cell r="AR190">
            <v>0</v>
          </cell>
          <cell r="BF190">
            <v>0</v>
          </cell>
          <cell r="BH190">
            <v>4247.2504583156451</v>
          </cell>
          <cell r="BI190">
            <v>3346.5499694784348</v>
          </cell>
          <cell r="BJ190">
            <v>3324.2702947218968</v>
          </cell>
          <cell r="BK190">
            <v>3301.3068572411635</v>
          </cell>
          <cell r="BL190">
            <v>2962.464684355225</v>
          </cell>
          <cell r="BM190">
            <v>3308.2363320775876</v>
          </cell>
          <cell r="BN190">
            <v>3162.8435982048795</v>
          </cell>
          <cell r="BO190">
            <v>3452.0577222794477</v>
          </cell>
          <cell r="BP190">
            <v>3630.3762304752872</v>
          </cell>
          <cell r="BQ190">
            <v>3643.4977136913512</v>
          </cell>
          <cell r="BR190">
            <v>4241.3784287660346</v>
          </cell>
          <cell r="BS190">
            <v>3905.5677103930461</v>
          </cell>
          <cell r="BT190">
            <v>42525.799999999996</v>
          </cell>
          <cell r="CH190">
            <v>0</v>
          </cell>
          <cell r="CV190">
            <v>0</v>
          </cell>
          <cell r="DJ190">
            <v>0</v>
          </cell>
          <cell r="DX190">
            <v>0</v>
          </cell>
          <cell r="DZ190">
            <v>-38697.48903043296</v>
          </cell>
          <cell r="EA190">
            <v>-34671.044599588073</v>
          </cell>
          <cell r="EB190">
            <v>-42807.972295236024</v>
          </cell>
          <cell r="EC190">
            <v>-39764.962431885237</v>
          </cell>
          <cell r="ED190">
            <v>-40595.969567164386</v>
          </cell>
          <cell r="EE190">
            <v>-40588.508441470483</v>
          </cell>
          <cell r="EF190">
            <v>-38327.262685494585</v>
          </cell>
          <cell r="EG190">
            <v>-43436.242705117824</v>
          </cell>
          <cell r="EH190">
            <v>-40362.165914549223</v>
          </cell>
          <cell r="EI190">
            <v>-41815.187813513607</v>
          </cell>
          <cell r="EJ190">
            <v>-43152.218096324985</v>
          </cell>
          <cell r="EK190">
            <v>-41780.976419222497</v>
          </cell>
          <cell r="EL190">
            <v>-485999.99999999988</v>
          </cell>
        </row>
        <row r="191">
          <cell r="D191">
            <v>30376.2</v>
          </cell>
          <cell r="E191">
            <v>15482.6</v>
          </cell>
          <cell r="F191">
            <v>615.6</v>
          </cell>
          <cell r="G191">
            <v>870.2</v>
          </cell>
          <cell r="H191">
            <v>896.80000000000007</v>
          </cell>
          <cell r="I191">
            <v>923.40000000000009</v>
          </cell>
          <cell r="J191">
            <v>1003.2</v>
          </cell>
          <cell r="K191">
            <v>695.40000000000009</v>
          </cell>
          <cell r="L191">
            <v>1060.2</v>
          </cell>
          <cell r="M191">
            <v>805.6</v>
          </cell>
          <cell r="N191">
            <v>699.2</v>
          </cell>
          <cell r="O191">
            <v>653.6</v>
          </cell>
          <cell r="P191">
            <v>54081.999999999993</v>
          </cell>
          <cell r="AD191">
            <v>0</v>
          </cell>
          <cell r="AR191">
            <v>0</v>
          </cell>
          <cell r="BF191">
            <v>0</v>
          </cell>
          <cell r="BH191">
            <v>376.20000000000005</v>
          </cell>
          <cell r="BI191">
            <v>482.6</v>
          </cell>
          <cell r="BJ191">
            <v>615.6</v>
          </cell>
          <cell r="BK191">
            <v>870.2</v>
          </cell>
          <cell r="BL191">
            <v>896.80000000000007</v>
          </cell>
          <cell r="BM191">
            <v>923.40000000000009</v>
          </cell>
          <cell r="BN191">
            <v>1003.2</v>
          </cell>
          <cell r="BO191">
            <v>695.40000000000009</v>
          </cell>
          <cell r="BP191">
            <v>1060.2</v>
          </cell>
          <cell r="BQ191">
            <v>805.6</v>
          </cell>
          <cell r="BR191">
            <v>699.2</v>
          </cell>
          <cell r="BS191">
            <v>653.6</v>
          </cell>
          <cell r="BT191">
            <v>9082.0000000000018</v>
          </cell>
          <cell r="CH191">
            <v>0</v>
          </cell>
          <cell r="CV191">
            <v>0</v>
          </cell>
          <cell r="DJ191">
            <v>0</v>
          </cell>
          <cell r="DX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row>
        <row r="192">
          <cell r="D192">
            <v>-4043.6385721173101</v>
          </cell>
          <cell r="E192">
            <v>-15822.894630109638</v>
          </cell>
          <cell r="F192">
            <v>-38856.702000514124</v>
          </cell>
          <cell r="G192">
            <v>-35570.655574644072</v>
          </cell>
          <cell r="H192">
            <v>-36725.304882809156</v>
          </cell>
          <cell r="I192">
            <v>-36334.072109392895</v>
          </cell>
          <cell r="J192">
            <v>-34138.419087289702</v>
          </cell>
          <cell r="K192">
            <v>-39262.184982838378</v>
          </cell>
          <cell r="L192">
            <v>-35644.989684073938</v>
          </cell>
          <cell r="M192">
            <v>-37343.290099822254</v>
          </cell>
          <cell r="N192">
            <v>-38192.639667558949</v>
          </cell>
          <cell r="O192">
            <v>-37195.208708829457</v>
          </cell>
          <cell r="P192">
            <v>-389129.99999999988</v>
          </cell>
          <cell r="R192">
            <v>0</v>
          </cell>
          <cell r="S192">
            <v>0</v>
          </cell>
          <cell r="T192">
            <v>0</v>
          </cell>
          <cell r="U192">
            <v>0</v>
          </cell>
          <cell r="V192">
            <v>0</v>
          </cell>
          <cell r="W192">
            <v>0</v>
          </cell>
          <cell r="X192">
            <v>0</v>
          </cell>
          <cell r="Y192">
            <v>0</v>
          </cell>
          <cell r="Z192">
            <v>0</v>
          </cell>
          <cell r="AA192">
            <v>0</v>
          </cell>
          <cell r="AB192">
            <v>0</v>
          </cell>
          <cell r="AC192">
            <v>0</v>
          </cell>
          <cell r="AD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H192">
            <v>4653.8504583156446</v>
          </cell>
          <cell r="BI192">
            <v>3848.1499694784347</v>
          </cell>
          <cell r="BJ192">
            <v>3951.2702947218968</v>
          </cell>
          <cell r="BK192">
            <v>4194.3068572411639</v>
          </cell>
          <cell r="BL192">
            <v>3870.6646843552253</v>
          </cell>
          <cell r="BM192">
            <v>4254.4363320775883</v>
          </cell>
          <cell r="BN192">
            <v>4188.8435982048795</v>
          </cell>
          <cell r="BO192">
            <v>4174.0577222794473</v>
          </cell>
          <cell r="BP192">
            <v>4717.1762304752874</v>
          </cell>
          <cell r="BQ192">
            <v>4471.8977136913518</v>
          </cell>
          <cell r="BR192">
            <v>4959.5784287660344</v>
          </cell>
          <cell r="BS192">
            <v>4585.7677103930464</v>
          </cell>
          <cell r="BT192">
            <v>51869.999999999993</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Z192">
            <v>-38697.48903043296</v>
          </cell>
          <cell r="EA192">
            <v>-34671.044599588073</v>
          </cell>
          <cell r="EB192">
            <v>-42807.972295236024</v>
          </cell>
          <cell r="EC192">
            <v>-39764.962431885237</v>
          </cell>
          <cell r="ED192">
            <v>-40595.969567164386</v>
          </cell>
          <cell r="EE192">
            <v>-40588.508441470483</v>
          </cell>
          <cell r="EF192">
            <v>-38327.262685494585</v>
          </cell>
          <cell r="EG192">
            <v>-43436.242705117824</v>
          </cell>
          <cell r="EH192">
            <v>-40362.165914549223</v>
          </cell>
          <cell r="EI192">
            <v>-41815.187813513607</v>
          </cell>
          <cell r="EJ192">
            <v>-43152.218096324985</v>
          </cell>
          <cell r="EK192">
            <v>-41780.976419222497</v>
          </cell>
          <cell r="EL192">
            <v>-485999.99999999988</v>
          </cell>
        </row>
        <row r="195">
          <cell r="D195">
            <v>-15.200000000000001</v>
          </cell>
          <cell r="E195">
            <v>-22.8</v>
          </cell>
          <cell r="F195">
            <v>-22.8</v>
          </cell>
          <cell r="G195">
            <v>-38</v>
          </cell>
          <cell r="H195">
            <v>-34.200000000000003</v>
          </cell>
          <cell r="I195">
            <v>-26.6</v>
          </cell>
          <cell r="J195">
            <v>-30.400000000000002</v>
          </cell>
          <cell r="K195">
            <v>-57</v>
          </cell>
          <cell r="L195">
            <v>-45.6</v>
          </cell>
          <cell r="M195">
            <v>-45.6</v>
          </cell>
          <cell r="N195">
            <v>-22.8</v>
          </cell>
          <cell r="O195">
            <v>-15.200000000000001</v>
          </cell>
          <cell r="P195">
            <v>-376.20000000000005</v>
          </cell>
          <cell r="AD195">
            <v>0</v>
          </cell>
          <cell r="AR195">
            <v>0</v>
          </cell>
          <cell r="BF195">
            <v>0</v>
          </cell>
          <cell r="BH195">
            <v>-15.200000000000001</v>
          </cell>
          <cell r="BI195">
            <v>-22.8</v>
          </cell>
          <cell r="BJ195">
            <v>-22.8</v>
          </cell>
          <cell r="BK195">
            <v>-38</v>
          </cell>
          <cell r="BL195">
            <v>-34.200000000000003</v>
          </cell>
          <cell r="BM195">
            <v>-26.6</v>
          </cell>
          <cell r="BN195">
            <v>-30.400000000000002</v>
          </cell>
          <cell r="BO195">
            <v>-57</v>
          </cell>
          <cell r="BP195">
            <v>-45.6</v>
          </cell>
          <cell r="BQ195">
            <v>-45.6</v>
          </cell>
          <cell r="BR195">
            <v>-22.8</v>
          </cell>
          <cell r="BS195">
            <v>-15.200000000000001</v>
          </cell>
          <cell r="BT195">
            <v>-376.20000000000005</v>
          </cell>
          <cell r="CH195">
            <v>0</v>
          </cell>
          <cell r="CV195">
            <v>0</v>
          </cell>
          <cell r="DJ195">
            <v>0</v>
          </cell>
          <cell r="DX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row>
        <row r="196">
          <cell r="D196">
            <v>-60901.592381411596</v>
          </cell>
          <cell r="E196">
            <v>-58007.096420073089</v>
          </cell>
          <cell r="F196">
            <v>-63772.101333676066</v>
          </cell>
          <cell r="G196">
            <v>-77354.237049762683</v>
          </cell>
          <cell r="H196">
            <v>-78073.336588539445</v>
          </cell>
          <cell r="I196">
            <v>-78079.781406261973</v>
          </cell>
          <cell r="J196">
            <v>-108506.2127248598</v>
          </cell>
          <cell r="K196">
            <v>-111686.45665522557</v>
          </cell>
          <cell r="L196">
            <v>-109789.2597893826</v>
          </cell>
          <cell r="M196">
            <v>-126718.36006654816</v>
          </cell>
          <cell r="N196">
            <v>-127735.52644503934</v>
          </cell>
          <cell r="O196">
            <v>-126832.43913921964</v>
          </cell>
          <cell r="P196">
            <v>-1127456.3999999999</v>
          </cell>
          <cell r="AD196">
            <v>0</v>
          </cell>
          <cell r="AR196">
            <v>0</v>
          </cell>
          <cell r="BF196">
            <v>0</v>
          </cell>
          <cell r="BH196">
            <v>-1691.7663611229029</v>
          </cell>
          <cell r="BI196">
            <v>-1481.5666870143768</v>
          </cell>
          <cell r="BJ196">
            <v>-1821.9531368520686</v>
          </cell>
          <cell r="BK196">
            <v>-1495.2620951725576</v>
          </cell>
          <cell r="BL196">
            <v>-1660.3568770965169</v>
          </cell>
          <cell r="BM196">
            <v>-1671.7757786149414</v>
          </cell>
          <cell r="BN196">
            <v>-1730.7042678634139</v>
          </cell>
          <cell r="BO196">
            <v>-1504.9615184803681</v>
          </cell>
          <cell r="BP196">
            <v>-1657.1491796831424</v>
          </cell>
          <cell r="BQ196">
            <v>-1680.0681908724321</v>
          </cell>
          <cell r="BR196">
            <v>-1805.88104748931</v>
          </cell>
          <cell r="BS196">
            <v>-1816.9548597379699</v>
          </cell>
          <cell r="BT196">
            <v>-20018.399999999998</v>
          </cell>
          <cell r="CH196">
            <v>0</v>
          </cell>
          <cell r="CV196">
            <v>0</v>
          </cell>
          <cell r="CX196">
            <v>-47812.5</v>
          </cell>
          <cell r="CY196">
            <v>-47812.5</v>
          </cell>
          <cell r="CZ196">
            <v>-47812.5</v>
          </cell>
          <cell r="DA196">
            <v>-63750</v>
          </cell>
          <cell r="DB196">
            <v>-63750</v>
          </cell>
          <cell r="DC196">
            <v>-63750</v>
          </cell>
          <cell r="DD196">
            <v>-95625</v>
          </cell>
          <cell r="DE196">
            <v>-95625</v>
          </cell>
          <cell r="DF196">
            <v>-95625</v>
          </cell>
          <cell r="DG196">
            <v>-111562.5</v>
          </cell>
          <cell r="DH196">
            <v>-111562.5</v>
          </cell>
          <cell r="DI196">
            <v>-111562.5</v>
          </cell>
          <cell r="DJ196">
            <v>-956250</v>
          </cell>
          <cell r="DL196">
            <v>14401</v>
          </cell>
          <cell r="DM196">
            <v>14401</v>
          </cell>
          <cell r="DN196">
            <v>14401</v>
          </cell>
          <cell r="DO196">
            <v>14401</v>
          </cell>
          <cell r="DP196">
            <v>14401</v>
          </cell>
          <cell r="DQ196">
            <v>14401</v>
          </cell>
          <cell r="DR196">
            <v>14401</v>
          </cell>
          <cell r="DS196">
            <v>14401</v>
          </cell>
          <cell r="DT196">
            <v>14401</v>
          </cell>
          <cell r="DU196">
            <v>14401</v>
          </cell>
          <cell r="DV196">
            <v>14401</v>
          </cell>
          <cell r="DW196">
            <v>14401</v>
          </cell>
          <cell r="DX196">
            <v>172812</v>
          </cell>
          <cell r="DZ196">
            <v>-25798.3260202887</v>
          </cell>
          <cell r="EA196">
            <v>-23114.029733058713</v>
          </cell>
          <cell r="EB196">
            <v>-28538.648196824</v>
          </cell>
          <cell r="EC196">
            <v>-26509.974954590121</v>
          </cell>
          <cell r="ED196">
            <v>-27063.979711442924</v>
          </cell>
          <cell r="EE196">
            <v>-27059.005627647024</v>
          </cell>
          <cell r="EF196">
            <v>-25551.508456996373</v>
          </cell>
          <cell r="EG196">
            <v>-28957.495136745194</v>
          </cell>
          <cell r="EH196">
            <v>-26908.110609699463</v>
          </cell>
          <cell r="EI196">
            <v>-27876.791875675735</v>
          </cell>
          <cell r="EJ196">
            <v>-28768.14539755003</v>
          </cell>
          <cell r="EK196">
            <v>-27853.984279481665</v>
          </cell>
          <cell r="EL196">
            <v>-323999.99999999988</v>
          </cell>
        </row>
        <row r="197">
          <cell r="D197">
            <v>-402.8</v>
          </cell>
          <cell r="E197">
            <v>-433.20000000000005</v>
          </cell>
          <cell r="F197">
            <v>-482.6</v>
          </cell>
          <cell r="G197">
            <v>-524.4</v>
          </cell>
          <cell r="H197">
            <v>-353.40000000000003</v>
          </cell>
          <cell r="I197">
            <v>-338.20000000000005</v>
          </cell>
          <cell r="J197">
            <v>-402.8</v>
          </cell>
          <cell r="K197">
            <v>-573.80000000000007</v>
          </cell>
          <cell r="L197">
            <v>-570</v>
          </cell>
          <cell r="M197">
            <v>-589</v>
          </cell>
          <cell r="N197">
            <v>-501.6</v>
          </cell>
          <cell r="O197">
            <v>-463.6</v>
          </cell>
          <cell r="P197">
            <v>-5635.4000000000015</v>
          </cell>
          <cell r="AD197">
            <v>0</v>
          </cell>
          <cell r="AR197">
            <v>0</v>
          </cell>
          <cell r="BF197">
            <v>0</v>
          </cell>
          <cell r="BH197">
            <v>-402.8</v>
          </cell>
          <cell r="BI197">
            <v>-433.20000000000005</v>
          </cell>
          <cell r="BJ197">
            <v>-482.6</v>
          </cell>
          <cell r="BK197">
            <v>-524.4</v>
          </cell>
          <cell r="BL197">
            <v>-353.40000000000003</v>
          </cell>
          <cell r="BM197">
            <v>-338.20000000000005</v>
          </cell>
          <cell r="BN197">
            <v>-402.8</v>
          </cell>
          <cell r="BO197">
            <v>-573.80000000000007</v>
          </cell>
          <cell r="BP197">
            <v>-570</v>
          </cell>
          <cell r="BQ197">
            <v>-589</v>
          </cell>
          <cell r="BR197">
            <v>-501.6</v>
          </cell>
          <cell r="BS197">
            <v>-463.6</v>
          </cell>
          <cell r="BT197">
            <v>-5635.4000000000015</v>
          </cell>
          <cell r="CH197">
            <v>0</v>
          </cell>
          <cell r="CV197">
            <v>0</v>
          </cell>
          <cell r="DJ197">
            <v>0</v>
          </cell>
          <cell r="DX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row>
        <row r="198">
          <cell r="D198">
            <v>-61319.592381411596</v>
          </cell>
          <cell r="E198">
            <v>-58463.096420073089</v>
          </cell>
          <cell r="F198">
            <v>-64277.501333676068</v>
          </cell>
          <cell r="G198">
            <v>-77916.637049762678</v>
          </cell>
          <cell r="H198">
            <v>-78460.936588539436</v>
          </cell>
          <cell r="I198">
            <v>-78444.581406261976</v>
          </cell>
          <cell r="J198">
            <v>-108939.41272485979</v>
          </cell>
          <cell r="K198">
            <v>-112317.25665522557</v>
          </cell>
          <cell r="L198">
            <v>-110404.85978938261</v>
          </cell>
          <cell r="M198">
            <v>-127352.96006654817</v>
          </cell>
          <cell r="N198">
            <v>-128259.92644503935</v>
          </cell>
          <cell r="O198">
            <v>-127311.23913921964</v>
          </cell>
          <cell r="P198">
            <v>-1133467.9999999998</v>
          </cell>
          <cell r="R198">
            <v>0</v>
          </cell>
          <cell r="S198">
            <v>0</v>
          </cell>
          <cell r="T198">
            <v>0</v>
          </cell>
          <cell r="U198">
            <v>0</v>
          </cell>
          <cell r="V198">
            <v>0</v>
          </cell>
          <cell r="W198">
            <v>0</v>
          </cell>
          <cell r="X198">
            <v>0</v>
          </cell>
          <cell r="Y198">
            <v>0</v>
          </cell>
          <cell r="Z198">
            <v>0</v>
          </cell>
          <cell r="AA198">
            <v>0</v>
          </cell>
          <cell r="AB198">
            <v>0</v>
          </cell>
          <cell r="AC198">
            <v>0</v>
          </cell>
          <cell r="AD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H198">
            <v>-2109.7663611229032</v>
          </cell>
          <cell r="BI198">
            <v>-1937.5666870143768</v>
          </cell>
          <cell r="BJ198">
            <v>-2327.3531368520685</v>
          </cell>
          <cell r="BK198">
            <v>-2057.6620951725577</v>
          </cell>
          <cell r="BL198">
            <v>-2047.956877096517</v>
          </cell>
          <cell r="BM198">
            <v>-2036.5757786149413</v>
          </cell>
          <cell r="BN198">
            <v>-2163.9042678634141</v>
          </cell>
          <cell r="BO198">
            <v>-2135.7615184803681</v>
          </cell>
          <cell r="BP198">
            <v>-2272.7491796831423</v>
          </cell>
          <cell r="BQ198">
            <v>-2314.6681908724322</v>
          </cell>
          <cell r="BR198">
            <v>-2330.2810474893099</v>
          </cell>
          <cell r="BS198">
            <v>-2295.75485973797</v>
          </cell>
          <cell r="BT198">
            <v>-26030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X198">
            <v>-47812.5</v>
          </cell>
          <cell r="CY198">
            <v>-47812.5</v>
          </cell>
          <cell r="CZ198">
            <v>-47812.5</v>
          </cell>
          <cell r="DA198">
            <v>-63750</v>
          </cell>
          <cell r="DB198">
            <v>-63750</v>
          </cell>
          <cell r="DC198">
            <v>-63750</v>
          </cell>
          <cell r="DD198">
            <v>-95625</v>
          </cell>
          <cell r="DE198">
            <v>-95625</v>
          </cell>
          <cell r="DF198">
            <v>-95625</v>
          </cell>
          <cell r="DG198">
            <v>-111562.5</v>
          </cell>
          <cell r="DH198">
            <v>-111562.5</v>
          </cell>
          <cell r="DI198">
            <v>-111562.5</v>
          </cell>
          <cell r="DJ198">
            <v>-956250</v>
          </cell>
          <cell r="DL198">
            <v>14401</v>
          </cell>
          <cell r="DM198">
            <v>14401</v>
          </cell>
          <cell r="DN198">
            <v>14401</v>
          </cell>
          <cell r="DO198">
            <v>14401</v>
          </cell>
          <cell r="DP198">
            <v>14401</v>
          </cell>
          <cell r="DQ198">
            <v>14401</v>
          </cell>
          <cell r="DR198">
            <v>14401</v>
          </cell>
          <cell r="DS198">
            <v>14401</v>
          </cell>
          <cell r="DT198">
            <v>14401</v>
          </cell>
          <cell r="DU198">
            <v>14401</v>
          </cell>
          <cell r="DV198">
            <v>14401</v>
          </cell>
          <cell r="DW198">
            <v>14401</v>
          </cell>
          <cell r="DX198">
            <v>172812</v>
          </cell>
          <cell r="DZ198">
            <v>-25798.3260202887</v>
          </cell>
          <cell r="EA198">
            <v>-23114.029733058713</v>
          </cell>
          <cell r="EB198">
            <v>-28538.648196824</v>
          </cell>
          <cell r="EC198">
            <v>-26509.974954590121</v>
          </cell>
          <cell r="ED198">
            <v>-27063.979711442924</v>
          </cell>
          <cell r="EE198">
            <v>-27059.005627647024</v>
          </cell>
          <cell r="EF198">
            <v>-25551.508456996373</v>
          </cell>
          <cell r="EG198">
            <v>-28957.495136745194</v>
          </cell>
          <cell r="EH198">
            <v>-26908.110609699463</v>
          </cell>
          <cell r="EI198">
            <v>-27876.791875675735</v>
          </cell>
          <cell r="EJ198">
            <v>-28768.14539755003</v>
          </cell>
          <cell r="EK198">
            <v>-27853.984279481665</v>
          </cell>
          <cell r="EL198">
            <v>-323999.99999999988</v>
          </cell>
        </row>
        <row r="203">
          <cell r="D203">
            <v>0</v>
          </cell>
          <cell r="E203">
            <v>0</v>
          </cell>
          <cell r="F203">
            <v>0</v>
          </cell>
          <cell r="G203">
            <v>0</v>
          </cell>
          <cell r="H203">
            <v>0</v>
          </cell>
          <cell r="I203">
            <v>0</v>
          </cell>
          <cell r="J203">
            <v>0</v>
          </cell>
          <cell r="K203">
            <v>-19</v>
          </cell>
          <cell r="L203">
            <v>0</v>
          </cell>
          <cell r="M203">
            <v>0</v>
          </cell>
          <cell r="N203">
            <v>0</v>
          </cell>
          <cell r="O203">
            <v>0</v>
          </cell>
          <cell r="P203">
            <v>-19</v>
          </cell>
          <cell r="AD203">
            <v>0</v>
          </cell>
          <cell r="AR203">
            <v>0</v>
          </cell>
          <cell r="BF203">
            <v>0</v>
          </cell>
          <cell r="BH203">
            <v>0</v>
          </cell>
          <cell r="BI203">
            <v>0</v>
          </cell>
          <cell r="BJ203">
            <v>0</v>
          </cell>
          <cell r="BK203">
            <v>0</v>
          </cell>
          <cell r="BL203">
            <v>0</v>
          </cell>
          <cell r="BM203">
            <v>0</v>
          </cell>
          <cell r="BN203">
            <v>0</v>
          </cell>
          <cell r="BO203">
            <v>-19</v>
          </cell>
          <cell r="BP203">
            <v>0</v>
          </cell>
          <cell r="BQ203">
            <v>0</v>
          </cell>
          <cell r="BR203">
            <v>0</v>
          </cell>
          <cell r="BS203">
            <v>0</v>
          </cell>
          <cell r="BT203">
            <v>-19</v>
          </cell>
          <cell r="CH203">
            <v>0</v>
          </cell>
          <cell r="CV203">
            <v>0</v>
          </cell>
          <cell r="DJ203">
            <v>0</v>
          </cell>
          <cell r="DX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row>
        <row r="204">
          <cell r="D204">
            <v>0</v>
          </cell>
          <cell r="E204">
            <v>0</v>
          </cell>
          <cell r="F204">
            <v>0</v>
          </cell>
          <cell r="G204">
            <v>0</v>
          </cell>
          <cell r="H204">
            <v>0</v>
          </cell>
          <cell r="I204">
            <v>0</v>
          </cell>
          <cell r="J204">
            <v>0</v>
          </cell>
          <cell r="K204">
            <v>0</v>
          </cell>
          <cell r="L204">
            <v>0</v>
          </cell>
          <cell r="M204">
            <v>0</v>
          </cell>
          <cell r="N204">
            <v>0</v>
          </cell>
          <cell r="O204">
            <v>0</v>
          </cell>
          <cell r="P204">
            <v>0</v>
          </cell>
          <cell r="AD204">
            <v>0</v>
          </cell>
          <cell r="AR204">
            <v>0</v>
          </cell>
          <cell r="BF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CH204">
            <v>0</v>
          </cell>
          <cell r="CV204">
            <v>0</v>
          </cell>
          <cell r="DJ204">
            <v>0</v>
          </cell>
          <cell r="DX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row>
        <row r="205">
          <cell r="D205">
            <v>0</v>
          </cell>
          <cell r="E205">
            <v>0</v>
          </cell>
          <cell r="F205">
            <v>0</v>
          </cell>
          <cell r="G205">
            <v>0</v>
          </cell>
          <cell r="H205">
            <v>0</v>
          </cell>
          <cell r="I205">
            <v>0</v>
          </cell>
          <cell r="J205">
            <v>0</v>
          </cell>
          <cell r="K205">
            <v>0</v>
          </cell>
          <cell r="L205">
            <v>0</v>
          </cell>
          <cell r="M205">
            <v>0</v>
          </cell>
          <cell r="N205">
            <v>0</v>
          </cell>
          <cell r="O205">
            <v>0</v>
          </cell>
          <cell r="P205">
            <v>0</v>
          </cell>
          <cell r="AD205">
            <v>0</v>
          </cell>
          <cell r="AR205">
            <v>0</v>
          </cell>
          <cell r="BF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CH205">
            <v>0</v>
          </cell>
          <cell r="CV205">
            <v>0</v>
          </cell>
          <cell r="DJ205">
            <v>0</v>
          </cell>
          <cell r="DX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row>
        <row r="206">
          <cell r="D206">
            <v>0</v>
          </cell>
          <cell r="E206">
            <v>0</v>
          </cell>
          <cell r="F206">
            <v>0</v>
          </cell>
          <cell r="G206">
            <v>0</v>
          </cell>
          <cell r="H206">
            <v>0</v>
          </cell>
          <cell r="I206">
            <v>0</v>
          </cell>
          <cell r="J206">
            <v>0</v>
          </cell>
          <cell r="K206">
            <v>-19</v>
          </cell>
          <cell r="L206">
            <v>0</v>
          </cell>
          <cell r="M206">
            <v>0</v>
          </cell>
          <cell r="N206">
            <v>0</v>
          </cell>
          <cell r="O206">
            <v>0</v>
          </cell>
          <cell r="P206">
            <v>-19</v>
          </cell>
          <cell r="R206">
            <v>0</v>
          </cell>
          <cell r="S206">
            <v>0</v>
          </cell>
          <cell r="T206">
            <v>0</v>
          </cell>
          <cell r="U206">
            <v>0</v>
          </cell>
          <cell r="V206">
            <v>0</v>
          </cell>
          <cell r="W206">
            <v>0</v>
          </cell>
          <cell r="X206">
            <v>0</v>
          </cell>
          <cell r="Y206">
            <v>0</v>
          </cell>
          <cell r="Z206">
            <v>0</v>
          </cell>
          <cell r="AA206">
            <v>0</v>
          </cell>
          <cell r="AB206">
            <v>0</v>
          </cell>
          <cell r="AC206">
            <v>0</v>
          </cell>
          <cell r="AD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H206">
            <v>0</v>
          </cell>
          <cell r="BI206">
            <v>0</v>
          </cell>
          <cell r="BJ206">
            <v>0</v>
          </cell>
          <cell r="BK206">
            <v>0</v>
          </cell>
          <cell r="BL206">
            <v>0</v>
          </cell>
          <cell r="BM206">
            <v>0</v>
          </cell>
          <cell r="BN206">
            <v>0</v>
          </cell>
          <cell r="BO206">
            <v>-19</v>
          </cell>
          <cell r="BP206">
            <v>0</v>
          </cell>
          <cell r="BQ206">
            <v>0</v>
          </cell>
          <cell r="BR206">
            <v>0</v>
          </cell>
          <cell r="BS206">
            <v>0</v>
          </cell>
          <cell r="BT206">
            <v>-19</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row>
        <row r="209">
          <cell r="D209">
            <v>0</v>
          </cell>
          <cell r="E209">
            <v>0</v>
          </cell>
          <cell r="F209">
            <v>0</v>
          </cell>
          <cell r="G209">
            <v>0</v>
          </cell>
          <cell r="H209">
            <v>0</v>
          </cell>
          <cell r="I209">
            <v>0</v>
          </cell>
          <cell r="J209">
            <v>-19</v>
          </cell>
          <cell r="K209">
            <v>-19</v>
          </cell>
          <cell r="L209">
            <v>0</v>
          </cell>
          <cell r="M209">
            <v>0</v>
          </cell>
          <cell r="N209">
            <v>0</v>
          </cell>
          <cell r="O209">
            <v>0</v>
          </cell>
          <cell r="P209">
            <v>-38</v>
          </cell>
          <cell r="AD209">
            <v>0</v>
          </cell>
          <cell r="AR209">
            <v>0</v>
          </cell>
          <cell r="BF209">
            <v>0</v>
          </cell>
          <cell r="BH209">
            <v>0</v>
          </cell>
          <cell r="BI209">
            <v>0</v>
          </cell>
          <cell r="BJ209">
            <v>0</v>
          </cell>
          <cell r="BK209">
            <v>0</v>
          </cell>
          <cell r="BL209">
            <v>0</v>
          </cell>
          <cell r="BM209">
            <v>0</v>
          </cell>
          <cell r="BN209">
            <v>-19</v>
          </cell>
          <cell r="BO209">
            <v>-19</v>
          </cell>
          <cell r="BP209">
            <v>0</v>
          </cell>
          <cell r="BQ209">
            <v>0</v>
          </cell>
          <cell r="BR209">
            <v>0</v>
          </cell>
          <cell r="BS209">
            <v>0</v>
          </cell>
          <cell r="BT209">
            <v>-38</v>
          </cell>
          <cell r="CH209">
            <v>0</v>
          </cell>
          <cell r="CV209">
            <v>0</v>
          </cell>
          <cell r="DJ209">
            <v>0</v>
          </cell>
          <cell r="DX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row>
        <row r="210">
          <cell r="D210">
            <v>-258.40000000000003</v>
          </cell>
          <cell r="E210">
            <v>-250.8</v>
          </cell>
          <cell r="F210">
            <v>-247</v>
          </cell>
          <cell r="G210">
            <v>-212.8</v>
          </cell>
          <cell r="H210">
            <v>-235.60000000000002</v>
          </cell>
          <cell r="I210">
            <v>-243.20000000000002</v>
          </cell>
          <cell r="J210">
            <v>-247</v>
          </cell>
          <cell r="K210">
            <v>-285</v>
          </cell>
          <cell r="L210">
            <v>-285</v>
          </cell>
          <cell r="M210">
            <v>-258.40000000000003</v>
          </cell>
          <cell r="N210">
            <v>-250.8</v>
          </cell>
          <cell r="O210">
            <v>-266</v>
          </cell>
          <cell r="P210">
            <v>-3040.0000000000005</v>
          </cell>
          <cell r="AD210">
            <v>0</v>
          </cell>
          <cell r="AR210">
            <v>0</v>
          </cell>
          <cell r="BF210">
            <v>0</v>
          </cell>
          <cell r="BH210">
            <v>-258.40000000000003</v>
          </cell>
          <cell r="BI210">
            <v>-250.8</v>
          </cell>
          <cell r="BJ210">
            <v>-247</v>
          </cell>
          <cell r="BK210">
            <v>-212.8</v>
          </cell>
          <cell r="BL210">
            <v>-235.60000000000002</v>
          </cell>
          <cell r="BM210">
            <v>-243.20000000000002</v>
          </cell>
          <cell r="BN210">
            <v>-247</v>
          </cell>
          <cell r="BO210">
            <v>-285</v>
          </cell>
          <cell r="BP210">
            <v>-285</v>
          </cell>
          <cell r="BQ210">
            <v>-258.40000000000003</v>
          </cell>
          <cell r="BR210">
            <v>-250.8</v>
          </cell>
          <cell r="BS210">
            <v>-266</v>
          </cell>
          <cell r="BT210">
            <v>-3040.0000000000005</v>
          </cell>
          <cell r="CH210">
            <v>0</v>
          </cell>
          <cell r="CV210">
            <v>0</v>
          </cell>
          <cell r="DJ210">
            <v>0</v>
          </cell>
          <cell r="DX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row>
        <row r="211">
          <cell r="D211">
            <v>0</v>
          </cell>
          <cell r="E211">
            <v>0</v>
          </cell>
          <cell r="F211">
            <v>0</v>
          </cell>
          <cell r="G211">
            <v>0</v>
          </cell>
          <cell r="H211">
            <v>0</v>
          </cell>
          <cell r="I211">
            <v>0</v>
          </cell>
          <cell r="J211">
            <v>0</v>
          </cell>
          <cell r="K211">
            <v>0</v>
          </cell>
          <cell r="L211">
            <v>0</v>
          </cell>
          <cell r="M211">
            <v>0</v>
          </cell>
          <cell r="N211">
            <v>0</v>
          </cell>
          <cell r="O211">
            <v>0</v>
          </cell>
          <cell r="P211">
            <v>0</v>
          </cell>
          <cell r="AD211">
            <v>0</v>
          </cell>
          <cell r="AR211">
            <v>0</v>
          </cell>
          <cell r="BF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CH211">
            <v>0</v>
          </cell>
          <cell r="CV211">
            <v>0</v>
          </cell>
          <cell r="DJ211">
            <v>0</v>
          </cell>
          <cell r="DX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row>
        <row r="212">
          <cell r="D212">
            <v>-258.40000000000003</v>
          </cell>
          <cell r="E212">
            <v>-250.8</v>
          </cell>
          <cell r="F212">
            <v>-247</v>
          </cell>
          <cell r="G212">
            <v>-212.8</v>
          </cell>
          <cell r="H212">
            <v>-235.60000000000002</v>
          </cell>
          <cell r="I212">
            <v>-243.20000000000002</v>
          </cell>
          <cell r="J212">
            <v>-266</v>
          </cell>
          <cell r="K212">
            <v>-304</v>
          </cell>
          <cell r="L212">
            <v>-285</v>
          </cell>
          <cell r="M212">
            <v>-258.40000000000003</v>
          </cell>
          <cell r="N212">
            <v>-250.8</v>
          </cell>
          <cell r="O212">
            <v>-266</v>
          </cell>
          <cell r="P212">
            <v>-3078.0000000000005</v>
          </cell>
          <cell r="R212">
            <v>0</v>
          </cell>
          <cell r="S212">
            <v>0</v>
          </cell>
          <cell r="T212">
            <v>0</v>
          </cell>
          <cell r="U212">
            <v>0</v>
          </cell>
          <cell r="V212">
            <v>0</v>
          </cell>
          <cell r="W212">
            <v>0</v>
          </cell>
          <cell r="X212">
            <v>0</v>
          </cell>
          <cell r="Y212">
            <v>0</v>
          </cell>
          <cell r="Z212">
            <v>0</v>
          </cell>
          <cell r="AA212">
            <v>0</v>
          </cell>
          <cell r="AB212">
            <v>0</v>
          </cell>
          <cell r="AC212">
            <v>0</v>
          </cell>
          <cell r="AD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H212">
            <v>-258.40000000000003</v>
          </cell>
          <cell r="BI212">
            <v>-250.8</v>
          </cell>
          <cell r="BJ212">
            <v>-247</v>
          </cell>
          <cell r="BK212">
            <v>-212.8</v>
          </cell>
          <cell r="BL212">
            <v>-235.60000000000002</v>
          </cell>
          <cell r="BM212">
            <v>-243.20000000000002</v>
          </cell>
          <cell r="BN212">
            <v>-266</v>
          </cell>
          <cell r="BO212">
            <v>-304</v>
          </cell>
          <cell r="BP212">
            <v>-285</v>
          </cell>
          <cell r="BQ212">
            <v>-258.40000000000003</v>
          </cell>
          <cell r="BR212">
            <v>-250.8</v>
          </cell>
          <cell r="BS212">
            <v>-266</v>
          </cell>
          <cell r="BT212">
            <v>-3078.0000000000005</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row>
        <row r="215">
          <cell r="D215">
            <v>0</v>
          </cell>
          <cell r="E215">
            <v>0</v>
          </cell>
          <cell r="F215">
            <v>0</v>
          </cell>
          <cell r="G215">
            <v>0</v>
          </cell>
          <cell r="H215">
            <v>0</v>
          </cell>
          <cell r="I215">
            <v>0</v>
          </cell>
          <cell r="J215">
            <v>0</v>
          </cell>
          <cell r="K215">
            <v>0</v>
          </cell>
          <cell r="L215">
            <v>0</v>
          </cell>
          <cell r="M215">
            <v>0</v>
          </cell>
          <cell r="N215">
            <v>0</v>
          </cell>
          <cell r="O215">
            <v>0</v>
          </cell>
          <cell r="P215">
            <v>0</v>
          </cell>
          <cell r="AD215">
            <v>0</v>
          </cell>
          <cell r="AR215">
            <v>0</v>
          </cell>
          <cell r="BF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CH215">
            <v>0</v>
          </cell>
          <cell r="CV215">
            <v>0</v>
          </cell>
          <cell r="DJ215">
            <v>0</v>
          </cell>
          <cell r="DX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row>
        <row r="216">
          <cell r="D216">
            <v>-11628</v>
          </cell>
          <cell r="E216">
            <v>-10963</v>
          </cell>
          <cell r="F216">
            <v>-10944</v>
          </cell>
          <cell r="G216">
            <v>-8265</v>
          </cell>
          <cell r="H216">
            <v>-8265</v>
          </cell>
          <cell r="I216">
            <v>-8398</v>
          </cell>
          <cell r="J216">
            <v>-12692</v>
          </cell>
          <cell r="K216">
            <v>-12673</v>
          </cell>
          <cell r="L216">
            <v>-12673</v>
          </cell>
          <cell r="M216">
            <v>-15504</v>
          </cell>
          <cell r="N216">
            <v>-15504</v>
          </cell>
          <cell r="O216">
            <v>-15504</v>
          </cell>
          <cell r="P216">
            <v>-143013</v>
          </cell>
          <cell r="AD216">
            <v>0</v>
          </cell>
          <cell r="AR216">
            <v>0</v>
          </cell>
          <cell r="BF216">
            <v>0</v>
          </cell>
          <cell r="BH216">
            <v>-11628</v>
          </cell>
          <cell r="BI216">
            <v>-10963</v>
          </cell>
          <cell r="BJ216">
            <v>-10944</v>
          </cell>
          <cell r="BK216">
            <v>-8265</v>
          </cell>
          <cell r="BL216">
            <v>-8265</v>
          </cell>
          <cell r="BM216">
            <v>-8398</v>
          </cell>
          <cell r="BN216">
            <v>-12692</v>
          </cell>
          <cell r="BO216">
            <v>-12673</v>
          </cell>
          <cell r="BP216">
            <v>-12673</v>
          </cell>
          <cell r="BQ216">
            <v>-15504</v>
          </cell>
          <cell r="BR216">
            <v>-15504</v>
          </cell>
          <cell r="BS216">
            <v>-15504</v>
          </cell>
          <cell r="BT216">
            <v>-143013</v>
          </cell>
          <cell r="CH216">
            <v>0</v>
          </cell>
          <cell r="CV216">
            <v>0</v>
          </cell>
          <cell r="DJ216">
            <v>0</v>
          </cell>
          <cell r="DX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row>
        <row r="217">
          <cell r="D217">
            <v>0</v>
          </cell>
          <cell r="E217">
            <v>0</v>
          </cell>
          <cell r="F217">
            <v>0</v>
          </cell>
          <cell r="G217">
            <v>0</v>
          </cell>
          <cell r="H217">
            <v>0</v>
          </cell>
          <cell r="I217">
            <v>0</v>
          </cell>
          <cell r="J217">
            <v>0</v>
          </cell>
          <cell r="K217">
            <v>0</v>
          </cell>
          <cell r="L217">
            <v>0</v>
          </cell>
          <cell r="M217">
            <v>0</v>
          </cell>
          <cell r="N217">
            <v>0</v>
          </cell>
          <cell r="O217">
            <v>0</v>
          </cell>
          <cell r="P217">
            <v>0</v>
          </cell>
          <cell r="AD217">
            <v>0</v>
          </cell>
          <cell r="AR217">
            <v>0</v>
          </cell>
          <cell r="BF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CH217">
            <v>0</v>
          </cell>
          <cell r="CV217">
            <v>0</v>
          </cell>
          <cell r="DJ217">
            <v>0</v>
          </cell>
          <cell r="DX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row>
        <row r="218">
          <cell r="D218">
            <v>-11628</v>
          </cell>
          <cell r="E218">
            <v>-10963</v>
          </cell>
          <cell r="F218">
            <v>-10944</v>
          </cell>
          <cell r="G218">
            <v>-8265</v>
          </cell>
          <cell r="H218">
            <v>-8265</v>
          </cell>
          <cell r="I218">
            <v>-8398</v>
          </cell>
          <cell r="J218">
            <v>-12692</v>
          </cell>
          <cell r="K218">
            <v>-12673</v>
          </cell>
          <cell r="L218">
            <v>-12673</v>
          </cell>
          <cell r="M218">
            <v>-15504</v>
          </cell>
          <cell r="N218">
            <v>-15504</v>
          </cell>
          <cell r="O218">
            <v>-15504</v>
          </cell>
          <cell r="P218">
            <v>-143013</v>
          </cell>
          <cell r="R218">
            <v>0</v>
          </cell>
          <cell r="S218">
            <v>0</v>
          </cell>
          <cell r="T218">
            <v>0</v>
          </cell>
          <cell r="U218">
            <v>0</v>
          </cell>
          <cell r="V218">
            <v>0</v>
          </cell>
          <cell r="W218">
            <v>0</v>
          </cell>
          <cell r="X218">
            <v>0</v>
          </cell>
          <cell r="Y218">
            <v>0</v>
          </cell>
          <cell r="Z218">
            <v>0</v>
          </cell>
          <cell r="AA218">
            <v>0</v>
          </cell>
          <cell r="AB218">
            <v>0</v>
          </cell>
          <cell r="AC218">
            <v>0</v>
          </cell>
          <cell r="AD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H218">
            <v>-11628</v>
          </cell>
          <cell r="BI218">
            <v>-10963</v>
          </cell>
          <cell r="BJ218">
            <v>-10944</v>
          </cell>
          <cell r="BK218">
            <v>-8265</v>
          </cell>
          <cell r="BL218">
            <v>-8265</v>
          </cell>
          <cell r="BM218">
            <v>-8398</v>
          </cell>
          <cell r="BN218">
            <v>-12692</v>
          </cell>
          <cell r="BO218">
            <v>-12673</v>
          </cell>
          <cell r="BP218">
            <v>-12673</v>
          </cell>
          <cell r="BQ218">
            <v>-15504</v>
          </cell>
          <cell r="BR218">
            <v>-15504</v>
          </cell>
          <cell r="BS218">
            <v>-15504</v>
          </cell>
          <cell r="BT218">
            <v>-143013</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row>
        <row r="220">
          <cell r="D220">
            <v>-77249.630953528904</v>
          </cell>
          <cell r="E220">
            <v>-85499.791050182728</v>
          </cell>
          <cell r="F220">
            <v>-114325.2033341902</v>
          </cell>
          <cell r="G220">
            <v>-121965.09262440675</v>
          </cell>
          <cell r="H220">
            <v>-123686.8414713486</v>
          </cell>
          <cell r="I220">
            <v>-123419.85351565486</v>
          </cell>
          <cell r="J220">
            <v>-156035.8318121495</v>
          </cell>
          <cell r="K220">
            <v>-164575.44163806396</v>
          </cell>
          <cell r="L220">
            <v>-159007.84947345656</v>
          </cell>
          <cell r="M220">
            <v>-180458.65016637041</v>
          </cell>
          <cell r="N220">
            <v>-182207.36611259831</v>
          </cell>
          <cell r="O220">
            <v>-180276.44784804908</v>
          </cell>
          <cell r="P220">
            <v>-1668707.9999999995</v>
          </cell>
          <cell r="R220">
            <v>0</v>
          </cell>
          <cell r="S220">
            <v>0</v>
          </cell>
          <cell r="T220">
            <v>0</v>
          </cell>
          <cell r="U220">
            <v>0</v>
          </cell>
          <cell r="V220">
            <v>0</v>
          </cell>
          <cell r="W220">
            <v>0</v>
          </cell>
          <cell r="X220">
            <v>0</v>
          </cell>
          <cell r="Y220">
            <v>0</v>
          </cell>
          <cell r="Z220">
            <v>0</v>
          </cell>
          <cell r="AA220">
            <v>0</v>
          </cell>
          <cell r="AB220">
            <v>0</v>
          </cell>
          <cell r="AC220">
            <v>0</v>
          </cell>
          <cell r="AD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H220">
            <v>-9342.3159028072587</v>
          </cell>
          <cell r="BI220">
            <v>-9303.2167175359409</v>
          </cell>
          <cell r="BJ220">
            <v>-9567.0828421301721</v>
          </cell>
          <cell r="BK220">
            <v>-6341.1552379313935</v>
          </cell>
          <cell r="BL220">
            <v>-6677.892192741293</v>
          </cell>
          <cell r="BM220">
            <v>-6423.3394465373531</v>
          </cell>
          <cell r="BN220">
            <v>-10933.060669658535</v>
          </cell>
          <cell r="BO220">
            <v>-10957.703796200922</v>
          </cell>
          <cell r="BP220">
            <v>-10513.572949207854</v>
          </cell>
          <cell r="BQ220">
            <v>-13605.17047718108</v>
          </cell>
          <cell r="BR220">
            <v>-13125.502618723272</v>
          </cell>
          <cell r="BS220">
            <v>-13479.987149344925</v>
          </cell>
          <cell r="BT220">
            <v>-120270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X220">
            <v>-47812.5</v>
          </cell>
          <cell r="CY220">
            <v>-47812.5</v>
          </cell>
          <cell r="CZ220">
            <v>-47812.5</v>
          </cell>
          <cell r="DA220">
            <v>-63750</v>
          </cell>
          <cell r="DB220">
            <v>-63750</v>
          </cell>
          <cell r="DC220">
            <v>-63750</v>
          </cell>
          <cell r="DD220">
            <v>-95625</v>
          </cell>
          <cell r="DE220">
            <v>-95625</v>
          </cell>
          <cell r="DF220">
            <v>-95625</v>
          </cell>
          <cell r="DG220">
            <v>-111562.5</v>
          </cell>
          <cell r="DH220">
            <v>-111562.5</v>
          </cell>
          <cell r="DI220">
            <v>-111562.5</v>
          </cell>
          <cell r="DJ220">
            <v>-956250</v>
          </cell>
          <cell r="DL220">
            <v>14401</v>
          </cell>
          <cell r="DM220">
            <v>14401</v>
          </cell>
          <cell r="DN220">
            <v>14401</v>
          </cell>
          <cell r="DO220">
            <v>14401</v>
          </cell>
          <cell r="DP220">
            <v>14401</v>
          </cell>
          <cell r="DQ220">
            <v>14401</v>
          </cell>
          <cell r="DR220">
            <v>14401</v>
          </cell>
          <cell r="DS220">
            <v>14401</v>
          </cell>
          <cell r="DT220">
            <v>14401</v>
          </cell>
          <cell r="DU220">
            <v>14401</v>
          </cell>
          <cell r="DV220">
            <v>14401</v>
          </cell>
          <cell r="DW220">
            <v>14401</v>
          </cell>
          <cell r="DX220">
            <v>172812</v>
          </cell>
          <cell r="DZ220">
            <v>-64495.815050721663</v>
          </cell>
          <cell r="EA220">
            <v>-57785.074332646785</v>
          </cell>
          <cell r="EB220">
            <v>-71346.620492060028</v>
          </cell>
          <cell r="EC220">
            <v>-66274.937386475358</v>
          </cell>
          <cell r="ED220">
            <v>-67659.94927860731</v>
          </cell>
          <cell r="EE220">
            <v>-67647.514069117504</v>
          </cell>
          <cell r="EF220">
            <v>-63878.771142490958</v>
          </cell>
          <cell r="EG220">
            <v>-72393.737841863011</v>
          </cell>
          <cell r="EH220">
            <v>-67270.276524248678</v>
          </cell>
          <cell r="EI220">
            <v>-69691.979689189349</v>
          </cell>
          <cell r="EJ220">
            <v>-71920.363493875018</v>
          </cell>
          <cell r="EK220">
            <v>-69634.960698704162</v>
          </cell>
          <cell r="EL220">
            <v>-809999.99999999977</v>
          </cell>
        </row>
        <row r="224">
          <cell r="D224">
            <v>7.6000000000000005</v>
          </cell>
          <cell r="E224">
            <v>7.6000000000000005</v>
          </cell>
          <cell r="F224">
            <v>3.8000000000000003</v>
          </cell>
          <cell r="G224">
            <v>3.8000000000000003</v>
          </cell>
          <cell r="H224">
            <v>19</v>
          </cell>
          <cell r="I224">
            <v>0</v>
          </cell>
          <cell r="J224">
            <v>19</v>
          </cell>
          <cell r="K224">
            <v>34.200000000000003</v>
          </cell>
          <cell r="L224">
            <v>45.6</v>
          </cell>
          <cell r="M224">
            <v>19</v>
          </cell>
          <cell r="N224">
            <v>0</v>
          </cell>
          <cell r="O224">
            <v>0</v>
          </cell>
          <cell r="P224">
            <v>159.6</v>
          </cell>
          <cell r="AD224">
            <v>0</v>
          </cell>
          <cell r="AR224">
            <v>0</v>
          </cell>
          <cell r="BF224">
            <v>0</v>
          </cell>
          <cell r="BH224">
            <v>7.6000000000000005</v>
          </cell>
          <cell r="BI224">
            <v>7.6000000000000005</v>
          </cell>
          <cell r="BJ224">
            <v>3.8000000000000003</v>
          </cell>
          <cell r="BK224">
            <v>3.8000000000000003</v>
          </cell>
          <cell r="BL224">
            <v>19</v>
          </cell>
          <cell r="BM224">
            <v>0</v>
          </cell>
          <cell r="BN224">
            <v>19</v>
          </cell>
          <cell r="BO224">
            <v>34.200000000000003</v>
          </cell>
          <cell r="BP224">
            <v>45.6</v>
          </cell>
          <cell r="BQ224">
            <v>19</v>
          </cell>
          <cell r="BR224">
            <v>0</v>
          </cell>
          <cell r="BS224">
            <v>0</v>
          </cell>
          <cell r="BT224">
            <v>159.6</v>
          </cell>
          <cell r="CH224">
            <v>0</v>
          </cell>
          <cell r="CV224">
            <v>0</v>
          </cell>
          <cell r="DJ224">
            <v>0</v>
          </cell>
          <cell r="DX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row>
        <row r="225">
          <cell r="D225">
            <v>-19</v>
          </cell>
          <cell r="E225">
            <v>-38</v>
          </cell>
          <cell r="F225">
            <v>57</v>
          </cell>
          <cell r="G225">
            <v>-57</v>
          </cell>
          <cell r="H225">
            <v>-19</v>
          </cell>
          <cell r="I225">
            <v>-19</v>
          </cell>
          <cell r="J225">
            <v>-38</v>
          </cell>
          <cell r="K225">
            <v>-19</v>
          </cell>
          <cell r="L225">
            <v>-38</v>
          </cell>
          <cell r="M225">
            <v>0</v>
          </cell>
          <cell r="N225">
            <v>0</v>
          </cell>
          <cell r="O225">
            <v>0</v>
          </cell>
          <cell r="P225">
            <v>-190</v>
          </cell>
          <cell r="AD225">
            <v>0</v>
          </cell>
          <cell r="AR225">
            <v>0</v>
          </cell>
          <cell r="BF225">
            <v>0</v>
          </cell>
          <cell r="BH225">
            <v>-19</v>
          </cell>
          <cell r="BI225">
            <v>-38</v>
          </cell>
          <cell r="BJ225">
            <v>57</v>
          </cell>
          <cell r="BK225">
            <v>-57</v>
          </cell>
          <cell r="BL225">
            <v>-19</v>
          </cell>
          <cell r="BM225">
            <v>-19</v>
          </cell>
          <cell r="BN225">
            <v>-38</v>
          </cell>
          <cell r="BO225">
            <v>-19</v>
          </cell>
          <cell r="BP225">
            <v>-38</v>
          </cell>
          <cell r="BQ225">
            <v>0</v>
          </cell>
          <cell r="BR225">
            <v>0</v>
          </cell>
          <cell r="BS225">
            <v>0</v>
          </cell>
          <cell r="BT225">
            <v>-190</v>
          </cell>
          <cell r="CH225">
            <v>0</v>
          </cell>
          <cell r="CV225">
            <v>0</v>
          </cell>
          <cell r="DJ225">
            <v>0</v>
          </cell>
          <cell r="DX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row>
        <row r="226">
          <cell r="D226">
            <v>-11.399999999999999</v>
          </cell>
          <cell r="E226">
            <v>-30.4</v>
          </cell>
          <cell r="F226">
            <v>60.8</v>
          </cell>
          <cell r="G226">
            <v>-53.2</v>
          </cell>
          <cell r="H226">
            <v>0</v>
          </cell>
          <cell r="I226">
            <v>-19</v>
          </cell>
          <cell r="J226">
            <v>-19</v>
          </cell>
          <cell r="K226">
            <v>15.200000000000003</v>
          </cell>
          <cell r="L226">
            <v>7.6000000000000014</v>
          </cell>
          <cell r="M226">
            <v>19</v>
          </cell>
          <cell r="N226">
            <v>0</v>
          </cell>
          <cell r="O226">
            <v>0</v>
          </cell>
          <cell r="P226">
            <v>-30.400000000000006</v>
          </cell>
          <cell r="R226">
            <v>0</v>
          </cell>
          <cell r="S226">
            <v>0</v>
          </cell>
          <cell r="T226">
            <v>0</v>
          </cell>
          <cell r="U226">
            <v>0</v>
          </cell>
          <cell r="V226">
            <v>0</v>
          </cell>
          <cell r="W226">
            <v>0</v>
          </cell>
          <cell r="X226">
            <v>0</v>
          </cell>
          <cell r="Y226">
            <v>0</v>
          </cell>
          <cell r="Z226">
            <v>0</v>
          </cell>
          <cell r="AA226">
            <v>0</v>
          </cell>
          <cell r="AB226">
            <v>0</v>
          </cell>
          <cell r="AC226">
            <v>0</v>
          </cell>
          <cell r="AD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H226">
            <v>-11.399999999999999</v>
          </cell>
          <cell r="BI226">
            <v>-30.4</v>
          </cell>
          <cell r="BJ226">
            <v>60.8</v>
          </cell>
          <cell r="BK226">
            <v>-53.2</v>
          </cell>
          <cell r="BL226">
            <v>0</v>
          </cell>
          <cell r="BM226">
            <v>-19</v>
          </cell>
          <cell r="BN226">
            <v>-19</v>
          </cell>
          <cell r="BO226">
            <v>15.200000000000003</v>
          </cell>
          <cell r="BP226">
            <v>7.6000000000000014</v>
          </cell>
          <cell r="BQ226">
            <v>19</v>
          </cell>
          <cell r="BR226">
            <v>0</v>
          </cell>
          <cell r="BS226">
            <v>0</v>
          </cell>
          <cell r="BT226">
            <v>-30.400000000000006</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row>
        <row r="229">
          <cell r="D229">
            <v>-22.8</v>
          </cell>
          <cell r="E229">
            <v>-30.400000000000002</v>
          </cell>
          <cell r="F229">
            <v>-30.400000000000002</v>
          </cell>
          <cell r="G229">
            <v>-30.400000000000002</v>
          </cell>
          <cell r="H229">
            <v>-15.200000000000001</v>
          </cell>
          <cell r="I229">
            <v>-11.4</v>
          </cell>
          <cell r="J229">
            <v>-11.4</v>
          </cell>
          <cell r="K229">
            <v>-26.6</v>
          </cell>
          <cell r="L229">
            <v>-22.8</v>
          </cell>
          <cell r="M229">
            <v>-22.8</v>
          </cell>
          <cell r="N229">
            <v>0</v>
          </cell>
          <cell r="O229">
            <v>0</v>
          </cell>
          <cell r="P229">
            <v>-224.20000000000005</v>
          </cell>
          <cell r="AD229">
            <v>0</v>
          </cell>
          <cell r="AR229">
            <v>0</v>
          </cell>
          <cell r="BF229">
            <v>0</v>
          </cell>
          <cell r="BH229">
            <v>-22.8</v>
          </cell>
          <cell r="BI229">
            <v>-30.400000000000002</v>
          </cell>
          <cell r="BJ229">
            <v>-30.400000000000002</v>
          </cell>
          <cell r="BK229">
            <v>-30.400000000000002</v>
          </cell>
          <cell r="BL229">
            <v>-15.200000000000001</v>
          </cell>
          <cell r="BM229">
            <v>-11.4</v>
          </cell>
          <cell r="BN229">
            <v>-11.4</v>
          </cell>
          <cell r="BO229">
            <v>-26.6</v>
          </cell>
          <cell r="BP229">
            <v>-22.8</v>
          </cell>
          <cell r="BQ229">
            <v>-22.8</v>
          </cell>
          <cell r="BR229">
            <v>0</v>
          </cell>
          <cell r="BS229">
            <v>0</v>
          </cell>
          <cell r="BT229">
            <v>-224.20000000000005</v>
          </cell>
          <cell r="CH229">
            <v>0</v>
          </cell>
          <cell r="CV229">
            <v>0</v>
          </cell>
          <cell r="DJ229">
            <v>0</v>
          </cell>
          <cell r="DX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row>
        <row r="230">
          <cell r="D230">
            <v>5739.8</v>
          </cell>
          <cell r="E230">
            <v>12743.6</v>
          </cell>
          <cell r="F230">
            <v>4732.2</v>
          </cell>
          <cell r="G230">
            <v>7732.2</v>
          </cell>
          <cell r="H230">
            <v>6758.8</v>
          </cell>
          <cell r="I230">
            <v>17774</v>
          </cell>
          <cell r="J230">
            <v>6743.6</v>
          </cell>
          <cell r="K230">
            <v>8728.4</v>
          </cell>
          <cell r="L230">
            <v>-294.40000000000009</v>
          </cell>
          <cell r="M230">
            <v>-1298.1999999999998</v>
          </cell>
          <cell r="N230">
            <v>1751.1999999999998</v>
          </cell>
          <cell r="O230">
            <v>1713.1999999999998</v>
          </cell>
          <cell r="P230">
            <v>72824.400000000009</v>
          </cell>
          <cell r="AD230">
            <v>0</v>
          </cell>
          <cell r="AR230">
            <v>0</v>
          </cell>
          <cell r="BF230">
            <v>0</v>
          </cell>
          <cell r="BH230">
            <v>-72.2</v>
          </cell>
          <cell r="BI230">
            <v>-68.400000000000006</v>
          </cell>
          <cell r="BJ230">
            <v>-79.800000000000011</v>
          </cell>
          <cell r="BK230">
            <v>-79.800000000000011</v>
          </cell>
          <cell r="BL230">
            <v>-53.2</v>
          </cell>
          <cell r="BM230">
            <v>-38</v>
          </cell>
          <cell r="BN230">
            <v>-68.400000000000006</v>
          </cell>
          <cell r="BO230">
            <v>-83.600000000000009</v>
          </cell>
          <cell r="BP230">
            <v>-106.4</v>
          </cell>
          <cell r="BQ230">
            <v>-110.2</v>
          </cell>
          <cell r="BR230">
            <v>-60.800000000000004</v>
          </cell>
          <cell r="BS230">
            <v>-98.800000000000011</v>
          </cell>
          <cell r="BT230">
            <v>-919.60000000000014</v>
          </cell>
          <cell r="CH230">
            <v>0</v>
          </cell>
          <cell r="CV230">
            <v>0</v>
          </cell>
          <cell r="DJ230">
            <v>0</v>
          </cell>
          <cell r="DL230">
            <v>3812</v>
          </cell>
          <cell r="DM230">
            <v>3812</v>
          </cell>
          <cell r="DN230">
            <v>3812</v>
          </cell>
          <cell r="DO230">
            <v>3812</v>
          </cell>
          <cell r="DP230">
            <v>3812</v>
          </cell>
          <cell r="DQ230">
            <v>3812</v>
          </cell>
          <cell r="DR230">
            <v>3812</v>
          </cell>
          <cell r="DS230">
            <v>3812</v>
          </cell>
          <cell r="DT230">
            <v>3812</v>
          </cell>
          <cell r="DU230">
            <v>3812</v>
          </cell>
          <cell r="DV230">
            <v>3812</v>
          </cell>
          <cell r="DW230">
            <v>3812</v>
          </cell>
          <cell r="DX230">
            <v>45744</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row>
        <row r="231">
          <cell r="D231">
            <v>5717</v>
          </cell>
          <cell r="E231">
            <v>12713.2</v>
          </cell>
          <cell r="F231">
            <v>4701.8</v>
          </cell>
          <cell r="G231">
            <v>7701.8</v>
          </cell>
          <cell r="H231">
            <v>6743.6</v>
          </cell>
          <cell r="I231">
            <v>17762.599999999999</v>
          </cell>
          <cell r="J231">
            <v>6732.2000000000007</v>
          </cell>
          <cell r="K231">
            <v>8701.7999999999993</v>
          </cell>
          <cell r="L231">
            <v>-317.2000000000001</v>
          </cell>
          <cell r="M231">
            <v>-1320.9999999999998</v>
          </cell>
          <cell r="N231">
            <v>1751.1999999999998</v>
          </cell>
          <cell r="O231">
            <v>1713.1999999999998</v>
          </cell>
          <cell r="P231">
            <v>72600.200000000012</v>
          </cell>
          <cell r="R231">
            <v>0</v>
          </cell>
          <cell r="S231">
            <v>0</v>
          </cell>
          <cell r="T231">
            <v>0</v>
          </cell>
          <cell r="U231">
            <v>0</v>
          </cell>
          <cell r="V231">
            <v>0</v>
          </cell>
          <cell r="W231">
            <v>0</v>
          </cell>
          <cell r="X231">
            <v>0</v>
          </cell>
          <cell r="Y231">
            <v>0</v>
          </cell>
          <cell r="Z231">
            <v>0</v>
          </cell>
          <cell r="AA231">
            <v>0</v>
          </cell>
          <cell r="AB231">
            <v>0</v>
          </cell>
          <cell r="AC231">
            <v>0</v>
          </cell>
          <cell r="AD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H231">
            <v>-95</v>
          </cell>
          <cell r="BI231">
            <v>-98.800000000000011</v>
          </cell>
          <cell r="BJ231">
            <v>-110.20000000000002</v>
          </cell>
          <cell r="BK231">
            <v>-110.20000000000002</v>
          </cell>
          <cell r="BL231">
            <v>-68.400000000000006</v>
          </cell>
          <cell r="BM231">
            <v>-49.4</v>
          </cell>
          <cell r="BN231">
            <v>-79.800000000000011</v>
          </cell>
          <cell r="BO231">
            <v>-110.20000000000002</v>
          </cell>
          <cell r="BP231">
            <v>-129.20000000000002</v>
          </cell>
          <cell r="BQ231">
            <v>-133</v>
          </cell>
          <cell r="BR231">
            <v>-60.800000000000004</v>
          </cell>
          <cell r="BS231">
            <v>-98.800000000000011</v>
          </cell>
          <cell r="BT231">
            <v>-1143.8000000000002</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L231">
            <v>3812</v>
          </cell>
          <cell r="DM231">
            <v>3812</v>
          </cell>
          <cell r="DN231">
            <v>3812</v>
          </cell>
          <cell r="DO231">
            <v>3812</v>
          </cell>
          <cell r="DP231">
            <v>3812</v>
          </cell>
          <cell r="DQ231">
            <v>3812</v>
          </cell>
          <cell r="DR231">
            <v>3812</v>
          </cell>
          <cell r="DS231">
            <v>3812</v>
          </cell>
          <cell r="DT231">
            <v>3812</v>
          </cell>
          <cell r="DU231">
            <v>3812</v>
          </cell>
          <cell r="DV231">
            <v>3812</v>
          </cell>
          <cell r="DW231">
            <v>3812</v>
          </cell>
          <cell r="DX231">
            <v>45744</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row>
        <row r="236">
          <cell r="D236">
            <v>-19</v>
          </cell>
          <cell r="E236">
            <v>-7.6000000000000005</v>
          </cell>
          <cell r="F236">
            <v>-15.200000000000001</v>
          </cell>
          <cell r="G236">
            <v>-11.4</v>
          </cell>
          <cell r="H236">
            <v>-11.4</v>
          </cell>
          <cell r="I236">
            <v>-11.4</v>
          </cell>
          <cell r="J236">
            <v>-19</v>
          </cell>
          <cell r="K236">
            <v>-15.200000000000001</v>
          </cell>
          <cell r="L236">
            <v>-15.200000000000001</v>
          </cell>
          <cell r="M236">
            <v>-19</v>
          </cell>
          <cell r="N236">
            <v>-3.8000000000000003</v>
          </cell>
          <cell r="O236">
            <v>-22.8</v>
          </cell>
          <cell r="P236">
            <v>-171.00000000000006</v>
          </cell>
          <cell r="AD236">
            <v>0</v>
          </cell>
          <cell r="AR236">
            <v>0</v>
          </cell>
          <cell r="BF236">
            <v>0</v>
          </cell>
          <cell r="BH236">
            <v>-19</v>
          </cell>
          <cell r="BI236">
            <v>-7.6000000000000005</v>
          </cell>
          <cell r="BJ236">
            <v>-15.200000000000001</v>
          </cell>
          <cell r="BK236">
            <v>-11.4</v>
          </cell>
          <cell r="BL236">
            <v>-11.4</v>
          </cell>
          <cell r="BM236">
            <v>-11.4</v>
          </cell>
          <cell r="BN236">
            <v>-19</v>
          </cell>
          <cell r="BO236">
            <v>-15.200000000000001</v>
          </cell>
          <cell r="BP236">
            <v>-15.200000000000001</v>
          </cell>
          <cell r="BQ236">
            <v>-19</v>
          </cell>
          <cell r="BR236">
            <v>-3.8000000000000003</v>
          </cell>
          <cell r="BS236">
            <v>-22.8</v>
          </cell>
          <cell r="BT236">
            <v>-171.00000000000006</v>
          </cell>
          <cell r="CH236">
            <v>0</v>
          </cell>
          <cell r="CV236">
            <v>0</v>
          </cell>
          <cell r="DJ236">
            <v>0</v>
          </cell>
          <cell r="DX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row>
        <row r="237">
          <cell r="D237">
            <v>-459.8</v>
          </cell>
          <cell r="E237">
            <v>-425.6</v>
          </cell>
          <cell r="F237">
            <v>-444.6</v>
          </cell>
          <cell r="G237">
            <v>-448.40000000000003</v>
          </cell>
          <cell r="H237">
            <v>-554.80000000000007</v>
          </cell>
          <cell r="I237">
            <v>-463.6</v>
          </cell>
          <cell r="J237">
            <v>-482.6</v>
          </cell>
          <cell r="K237">
            <v>-539.6</v>
          </cell>
          <cell r="L237">
            <v>-543.4</v>
          </cell>
          <cell r="M237">
            <v>-43440.800000000003</v>
          </cell>
          <cell r="N237">
            <v>-30437</v>
          </cell>
          <cell r="O237">
            <v>-31437</v>
          </cell>
          <cell r="P237">
            <v>-109677.20000000001</v>
          </cell>
          <cell r="AD237">
            <v>0</v>
          </cell>
          <cell r="AR237">
            <v>0</v>
          </cell>
          <cell r="BF237">
            <v>0</v>
          </cell>
          <cell r="BH237">
            <v>-459.8</v>
          </cell>
          <cell r="BI237">
            <v>-425.6</v>
          </cell>
          <cell r="BJ237">
            <v>-444.6</v>
          </cell>
          <cell r="BK237">
            <v>-448.40000000000003</v>
          </cell>
          <cell r="BL237">
            <v>-554.80000000000007</v>
          </cell>
          <cell r="BM237">
            <v>-463.6</v>
          </cell>
          <cell r="BN237">
            <v>-482.6</v>
          </cell>
          <cell r="BO237">
            <v>-539.6</v>
          </cell>
          <cell r="BP237">
            <v>-543.4</v>
          </cell>
          <cell r="BQ237">
            <v>-440.8</v>
          </cell>
          <cell r="BR237">
            <v>-437</v>
          </cell>
          <cell r="BS237">
            <v>-437</v>
          </cell>
          <cell r="BT237">
            <v>-5677.2</v>
          </cell>
          <cell r="CH237">
            <v>0</v>
          </cell>
          <cell r="CV237">
            <v>0</v>
          </cell>
          <cell r="DJ237">
            <v>0</v>
          </cell>
          <cell r="DX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row>
        <row r="238">
          <cell r="D238">
            <v>-478.8</v>
          </cell>
          <cell r="E238">
            <v>-433.20000000000005</v>
          </cell>
          <cell r="F238">
            <v>-459.8</v>
          </cell>
          <cell r="G238">
            <v>-459.8</v>
          </cell>
          <cell r="H238">
            <v>-566.20000000000005</v>
          </cell>
          <cell r="I238">
            <v>-475</v>
          </cell>
          <cell r="J238">
            <v>-501.6</v>
          </cell>
          <cell r="K238">
            <v>-554.80000000000007</v>
          </cell>
          <cell r="L238">
            <v>-558.6</v>
          </cell>
          <cell r="M238">
            <v>-43459.8</v>
          </cell>
          <cell r="N238">
            <v>-30440.799999999999</v>
          </cell>
          <cell r="O238">
            <v>-31459.8</v>
          </cell>
          <cell r="P238">
            <v>-109848.20000000001</v>
          </cell>
          <cell r="R238">
            <v>0</v>
          </cell>
          <cell r="S238">
            <v>0</v>
          </cell>
          <cell r="T238">
            <v>0</v>
          </cell>
          <cell r="U238">
            <v>0</v>
          </cell>
          <cell r="V238">
            <v>0</v>
          </cell>
          <cell r="W238">
            <v>0</v>
          </cell>
          <cell r="X238">
            <v>0</v>
          </cell>
          <cell r="Y238">
            <v>0</v>
          </cell>
          <cell r="Z238">
            <v>0</v>
          </cell>
          <cell r="AA238">
            <v>0</v>
          </cell>
          <cell r="AB238">
            <v>0</v>
          </cell>
          <cell r="AC238">
            <v>0</v>
          </cell>
          <cell r="AD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H238">
            <v>-478.8</v>
          </cell>
          <cell r="BI238">
            <v>-433.20000000000005</v>
          </cell>
          <cell r="BJ238">
            <v>-459.8</v>
          </cell>
          <cell r="BK238">
            <v>-459.8</v>
          </cell>
          <cell r="BL238">
            <v>-566.20000000000005</v>
          </cell>
          <cell r="BM238">
            <v>-475</v>
          </cell>
          <cell r="BN238">
            <v>-501.6</v>
          </cell>
          <cell r="BO238">
            <v>-554.80000000000007</v>
          </cell>
          <cell r="BP238">
            <v>-558.6</v>
          </cell>
          <cell r="BQ238">
            <v>-459.8</v>
          </cell>
          <cell r="BR238">
            <v>-440.8</v>
          </cell>
          <cell r="BS238">
            <v>-459.8</v>
          </cell>
          <cell r="BT238">
            <v>-5848.2</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row>
        <row r="241">
          <cell r="D241">
            <v>0</v>
          </cell>
          <cell r="E241">
            <v>0</v>
          </cell>
          <cell r="F241">
            <v>0</v>
          </cell>
          <cell r="G241">
            <v>0</v>
          </cell>
          <cell r="H241">
            <v>0</v>
          </cell>
          <cell r="I241">
            <v>0</v>
          </cell>
          <cell r="J241">
            <v>0</v>
          </cell>
          <cell r="K241">
            <v>0</v>
          </cell>
          <cell r="L241">
            <v>0</v>
          </cell>
          <cell r="M241">
            <v>0</v>
          </cell>
          <cell r="N241">
            <v>0</v>
          </cell>
          <cell r="O241">
            <v>0</v>
          </cell>
          <cell r="P241">
            <v>0</v>
          </cell>
          <cell r="AD241">
            <v>0</v>
          </cell>
          <cell r="AR241">
            <v>0</v>
          </cell>
          <cell r="BF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CH241">
            <v>0</v>
          </cell>
          <cell r="CV241">
            <v>0</v>
          </cell>
          <cell r="DJ241">
            <v>0</v>
          </cell>
          <cell r="DX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row>
        <row r="242">
          <cell r="D242">
            <v>0</v>
          </cell>
          <cell r="E242">
            <v>0</v>
          </cell>
          <cell r="F242">
            <v>0</v>
          </cell>
          <cell r="G242">
            <v>-418</v>
          </cell>
          <cell r="H242">
            <v>0</v>
          </cell>
          <cell r="I242">
            <v>0</v>
          </cell>
          <cell r="J242">
            <v>0</v>
          </cell>
          <cell r="K242">
            <v>0</v>
          </cell>
          <cell r="L242">
            <v>0</v>
          </cell>
          <cell r="M242">
            <v>0</v>
          </cell>
          <cell r="N242">
            <v>0</v>
          </cell>
          <cell r="O242">
            <v>0</v>
          </cell>
          <cell r="P242">
            <v>-418</v>
          </cell>
          <cell r="AD242">
            <v>0</v>
          </cell>
          <cell r="AR242">
            <v>0</v>
          </cell>
          <cell r="BF242">
            <v>0</v>
          </cell>
          <cell r="BH242">
            <v>0</v>
          </cell>
          <cell r="BI242">
            <v>0</v>
          </cell>
          <cell r="BJ242">
            <v>0</v>
          </cell>
          <cell r="BK242">
            <v>-418</v>
          </cell>
          <cell r="BL242">
            <v>0</v>
          </cell>
          <cell r="BM242">
            <v>0</v>
          </cell>
          <cell r="BN242">
            <v>0</v>
          </cell>
          <cell r="BO242">
            <v>0</v>
          </cell>
          <cell r="BP242">
            <v>0</v>
          </cell>
          <cell r="BQ242">
            <v>0</v>
          </cell>
          <cell r="BR242">
            <v>0</v>
          </cell>
          <cell r="BS242">
            <v>0</v>
          </cell>
          <cell r="BT242">
            <v>-418</v>
          </cell>
          <cell r="CH242">
            <v>0</v>
          </cell>
          <cell r="CV242">
            <v>0</v>
          </cell>
          <cell r="DJ242">
            <v>0</v>
          </cell>
          <cell r="DX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row>
        <row r="243">
          <cell r="D243">
            <v>0</v>
          </cell>
          <cell r="E243">
            <v>0</v>
          </cell>
          <cell r="F243">
            <v>0</v>
          </cell>
          <cell r="G243">
            <v>-418</v>
          </cell>
          <cell r="H243">
            <v>0</v>
          </cell>
          <cell r="I243">
            <v>0</v>
          </cell>
          <cell r="J243">
            <v>0</v>
          </cell>
          <cell r="K243">
            <v>0</v>
          </cell>
          <cell r="L243">
            <v>0</v>
          </cell>
          <cell r="M243">
            <v>0</v>
          </cell>
          <cell r="N243">
            <v>0</v>
          </cell>
          <cell r="O243">
            <v>0</v>
          </cell>
          <cell r="P243">
            <v>-418</v>
          </cell>
          <cell r="R243">
            <v>0</v>
          </cell>
          <cell r="S243">
            <v>0</v>
          </cell>
          <cell r="T243">
            <v>0</v>
          </cell>
          <cell r="U243">
            <v>0</v>
          </cell>
          <cell r="V243">
            <v>0</v>
          </cell>
          <cell r="W243">
            <v>0</v>
          </cell>
          <cell r="X243">
            <v>0</v>
          </cell>
          <cell r="Y243">
            <v>0</v>
          </cell>
          <cell r="Z243">
            <v>0</v>
          </cell>
          <cell r="AA243">
            <v>0</v>
          </cell>
          <cell r="AB243">
            <v>0</v>
          </cell>
          <cell r="AC243">
            <v>0</v>
          </cell>
          <cell r="AD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H243">
            <v>0</v>
          </cell>
          <cell r="BI243">
            <v>0</v>
          </cell>
          <cell r="BJ243">
            <v>0</v>
          </cell>
          <cell r="BK243">
            <v>-418</v>
          </cell>
          <cell r="BL243">
            <v>0</v>
          </cell>
          <cell r="BM243">
            <v>0</v>
          </cell>
          <cell r="BN243">
            <v>0</v>
          </cell>
          <cell r="BO243">
            <v>0</v>
          </cell>
          <cell r="BP243">
            <v>0</v>
          </cell>
          <cell r="BQ243">
            <v>0</v>
          </cell>
          <cell r="BR243">
            <v>0</v>
          </cell>
          <cell r="BS243">
            <v>0</v>
          </cell>
          <cell r="BT243">
            <v>-418</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row>
        <row r="246">
          <cell r="D246">
            <v>0</v>
          </cell>
          <cell r="E246">
            <v>0</v>
          </cell>
          <cell r="F246">
            <v>0</v>
          </cell>
          <cell r="G246">
            <v>0</v>
          </cell>
          <cell r="H246">
            <v>0</v>
          </cell>
          <cell r="I246">
            <v>0</v>
          </cell>
          <cell r="J246">
            <v>0</v>
          </cell>
          <cell r="K246">
            <v>0</v>
          </cell>
          <cell r="L246">
            <v>0</v>
          </cell>
          <cell r="M246">
            <v>0</v>
          </cell>
          <cell r="N246">
            <v>0</v>
          </cell>
          <cell r="O246">
            <v>0</v>
          </cell>
          <cell r="P246">
            <v>0</v>
          </cell>
          <cell r="AD246">
            <v>0</v>
          </cell>
          <cell r="AR246">
            <v>0</v>
          </cell>
          <cell r="BF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CH246">
            <v>0</v>
          </cell>
          <cell r="CV246">
            <v>0</v>
          </cell>
          <cell r="DJ246">
            <v>0</v>
          </cell>
          <cell r="DX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row>
        <row r="247">
          <cell r="D247">
            <v>-1216</v>
          </cell>
          <cell r="E247">
            <v>-1102</v>
          </cell>
          <cell r="F247">
            <v>-1349</v>
          </cell>
          <cell r="G247">
            <v>-1159</v>
          </cell>
          <cell r="H247">
            <v>-1083</v>
          </cell>
          <cell r="I247">
            <v>-1045</v>
          </cell>
          <cell r="J247">
            <v>-1273</v>
          </cell>
          <cell r="K247">
            <v>-1064</v>
          </cell>
          <cell r="L247">
            <v>-1026</v>
          </cell>
          <cell r="M247">
            <v>-1045</v>
          </cell>
          <cell r="N247">
            <v>-1140</v>
          </cell>
          <cell r="O247">
            <v>-1140</v>
          </cell>
          <cell r="P247">
            <v>-13642</v>
          </cell>
          <cell r="AD247">
            <v>0</v>
          </cell>
          <cell r="AR247">
            <v>0</v>
          </cell>
          <cell r="BF247">
            <v>0</v>
          </cell>
          <cell r="BH247">
            <v>-1216</v>
          </cell>
          <cell r="BI247">
            <v>-1102</v>
          </cell>
          <cell r="BJ247">
            <v>-1349</v>
          </cell>
          <cell r="BK247">
            <v>-1159</v>
          </cell>
          <cell r="BL247">
            <v>-1083</v>
          </cell>
          <cell r="BM247">
            <v>-1045</v>
          </cell>
          <cell r="BN247">
            <v>-1273</v>
          </cell>
          <cell r="BO247">
            <v>-1064</v>
          </cell>
          <cell r="BP247">
            <v>-1026</v>
          </cell>
          <cell r="BQ247">
            <v>-1045</v>
          </cell>
          <cell r="BR247">
            <v>-1140</v>
          </cell>
          <cell r="BS247">
            <v>-1140</v>
          </cell>
          <cell r="BT247">
            <v>-13642</v>
          </cell>
          <cell r="CH247">
            <v>0</v>
          </cell>
          <cell r="CV247">
            <v>0</v>
          </cell>
          <cell r="DJ247">
            <v>0</v>
          </cell>
          <cell r="DX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row>
        <row r="248">
          <cell r="D248">
            <v>-1216</v>
          </cell>
          <cell r="E248">
            <v>-1102</v>
          </cell>
          <cell r="F248">
            <v>-1349</v>
          </cell>
          <cell r="G248">
            <v>-1159</v>
          </cell>
          <cell r="H248">
            <v>-1083</v>
          </cell>
          <cell r="I248">
            <v>-1045</v>
          </cell>
          <cell r="J248">
            <v>-1273</v>
          </cell>
          <cell r="K248">
            <v>-1064</v>
          </cell>
          <cell r="L248">
            <v>-1026</v>
          </cell>
          <cell r="M248">
            <v>-1045</v>
          </cell>
          <cell r="N248">
            <v>-1140</v>
          </cell>
          <cell r="O248">
            <v>-1140</v>
          </cell>
          <cell r="P248">
            <v>-13642</v>
          </cell>
          <cell r="R248">
            <v>0</v>
          </cell>
          <cell r="S248">
            <v>0</v>
          </cell>
          <cell r="T248">
            <v>0</v>
          </cell>
          <cell r="U248">
            <v>0</v>
          </cell>
          <cell r="V248">
            <v>0</v>
          </cell>
          <cell r="W248">
            <v>0</v>
          </cell>
          <cell r="X248">
            <v>0</v>
          </cell>
          <cell r="Y248">
            <v>0</v>
          </cell>
          <cell r="Z248">
            <v>0</v>
          </cell>
          <cell r="AA248">
            <v>0</v>
          </cell>
          <cell r="AB248">
            <v>0</v>
          </cell>
          <cell r="AC248">
            <v>0</v>
          </cell>
          <cell r="AD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H248">
            <v>-1216</v>
          </cell>
          <cell r="BI248">
            <v>-1102</v>
          </cell>
          <cell r="BJ248">
            <v>-1349</v>
          </cell>
          <cell r="BK248">
            <v>-1159</v>
          </cell>
          <cell r="BL248">
            <v>-1083</v>
          </cell>
          <cell r="BM248">
            <v>-1045</v>
          </cell>
          <cell r="BN248">
            <v>-1273</v>
          </cell>
          <cell r="BO248">
            <v>-1064</v>
          </cell>
          <cell r="BP248">
            <v>-1026</v>
          </cell>
          <cell r="BQ248">
            <v>-1045</v>
          </cell>
          <cell r="BR248">
            <v>-1140</v>
          </cell>
          <cell r="BS248">
            <v>-1140</v>
          </cell>
          <cell r="BT248">
            <v>-13642</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row>
        <row r="250">
          <cell r="D250">
            <v>4010.7999999999997</v>
          </cell>
          <cell r="E250">
            <v>11147.6</v>
          </cell>
          <cell r="F250">
            <v>2953.8</v>
          </cell>
          <cell r="G250">
            <v>5611.8</v>
          </cell>
          <cell r="H250">
            <v>5094.4000000000005</v>
          </cell>
          <cell r="I250">
            <v>16223.599999999999</v>
          </cell>
          <cell r="J250">
            <v>4938.6000000000004</v>
          </cell>
          <cell r="K250">
            <v>7098.1999999999989</v>
          </cell>
          <cell r="L250">
            <v>-1894.2</v>
          </cell>
          <cell r="M250">
            <v>-45806.8</v>
          </cell>
          <cell r="N250">
            <v>-29829.599999999999</v>
          </cell>
          <cell r="O250">
            <v>-30886.6</v>
          </cell>
          <cell r="P250">
            <v>-51338.400000000001</v>
          </cell>
          <cell r="R250">
            <v>0</v>
          </cell>
          <cell r="S250">
            <v>0</v>
          </cell>
          <cell r="T250">
            <v>0</v>
          </cell>
          <cell r="U250">
            <v>0</v>
          </cell>
          <cell r="V250">
            <v>0</v>
          </cell>
          <cell r="W250">
            <v>0</v>
          </cell>
          <cell r="X250">
            <v>0</v>
          </cell>
          <cell r="Y250">
            <v>0</v>
          </cell>
          <cell r="Z250">
            <v>0</v>
          </cell>
          <cell r="AA250">
            <v>0</v>
          </cell>
          <cell r="AB250">
            <v>0</v>
          </cell>
          <cell r="AC250">
            <v>0</v>
          </cell>
          <cell r="AD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H250">
            <v>-1801.2</v>
          </cell>
          <cell r="BI250">
            <v>-1664.4</v>
          </cell>
          <cell r="BJ250">
            <v>-1858.2</v>
          </cell>
          <cell r="BK250">
            <v>-2200.1999999999998</v>
          </cell>
          <cell r="BL250">
            <v>-1717.6000000000001</v>
          </cell>
          <cell r="BM250">
            <v>-1588.4</v>
          </cell>
          <cell r="BN250">
            <v>-1873.3999999999999</v>
          </cell>
          <cell r="BO250">
            <v>-1713.8000000000002</v>
          </cell>
          <cell r="BP250">
            <v>-1706.2</v>
          </cell>
          <cell r="BQ250">
            <v>-1618.8</v>
          </cell>
          <cell r="BR250">
            <v>-1641.6</v>
          </cell>
          <cell r="BS250">
            <v>-1698.6</v>
          </cell>
          <cell r="BT250">
            <v>-21082.400000000001</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L250">
            <v>3812</v>
          </cell>
          <cell r="DM250">
            <v>3812</v>
          </cell>
          <cell r="DN250">
            <v>3812</v>
          </cell>
          <cell r="DO250">
            <v>3812</v>
          </cell>
          <cell r="DP250">
            <v>3812</v>
          </cell>
          <cell r="DQ250">
            <v>3812</v>
          </cell>
          <cell r="DR250">
            <v>3812</v>
          </cell>
          <cell r="DS250">
            <v>3812</v>
          </cell>
          <cell r="DT250">
            <v>3812</v>
          </cell>
          <cell r="DU250">
            <v>3812</v>
          </cell>
          <cell r="DV250">
            <v>3812</v>
          </cell>
          <cell r="DW250">
            <v>3812</v>
          </cell>
          <cell r="DX250">
            <v>45744</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row>
        <row r="254">
          <cell r="D254">
            <v>-690694.60281578556</v>
          </cell>
          <cell r="E254">
            <v>-540964.59188255586</v>
          </cell>
          <cell r="F254">
            <v>-938224.25480544521</v>
          </cell>
          <cell r="G254">
            <v>-701789.08415240212</v>
          </cell>
          <cell r="H254">
            <v>-904813.41982120229</v>
          </cell>
          <cell r="I254">
            <v>-950197.42406541226</v>
          </cell>
          <cell r="J254">
            <v>-867309.92093595478</v>
          </cell>
          <cell r="K254">
            <v>-1039767.3416610458</v>
          </cell>
          <cell r="L254">
            <v>-946329.16804083204</v>
          </cell>
          <cell r="M254">
            <v>-624863.63574881444</v>
          </cell>
          <cell r="N254">
            <v>-158704.30292017548</v>
          </cell>
          <cell r="O254">
            <v>-1062969.9531503734</v>
          </cell>
          <cell r="P254">
            <v>-9426627.6999999993</v>
          </cell>
          <cell r="R254">
            <v>-254000</v>
          </cell>
          <cell r="S254">
            <v>-255000</v>
          </cell>
          <cell r="T254">
            <v>-280000</v>
          </cell>
          <cell r="U254">
            <v>-299000</v>
          </cell>
          <cell r="V254">
            <v>-394625.625</v>
          </cell>
          <cell r="W254">
            <v>-396625.625</v>
          </cell>
          <cell r="X254">
            <v>-394625.625</v>
          </cell>
          <cell r="Y254">
            <v>-407625.625</v>
          </cell>
          <cell r="Z254">
            <v>-422625.625</v>
          </cell>
          <cell r="AA254">
            <v>-406625.625</v>
          </cell>
          <cell r="AB254">
            <v>-395625.625</v>
          </cell>
          <cell r="AC254">
            <v>-367625.625</v>
          </cell>
          <cell r="AD254">
            <v>-4274005</v>
          </cell>
          <cell r="AF254">
            <v>-385000</v>
          </cell>
          <cell r="AG254">
            <v>-385000</v>
          </cell>
          <cell r="AH254">
            <v>-385000</v>
          </cell>
          <cell r="AI254">
            <v>-385000</v>
          </cell>
          <cell r="AJ254">
            <v>-385000</v>
          </cell>
          <cell r="AK254">
            <v>-385000</v>
          </cell>
          <cell r="AL254">
            <v>-250000</v>
          </cell>
          <cell r="AM254">
            <v>-250000</v>
          </cell>
          <cell r="AN254">
            <v>-230000</v>
          </cell>
          <cell r="AO254">
            <v>-170000</v>
          </cell>
          <cell r="AP254">
            <v>0</v>
          </cell>
          <cell r="AQ254">
            <v>0</v>
          </cell>
          <cell r="AR254">
            <v>-3210000</v>
          </cell>
          <cell r="AT254">
            <v>109170</v>
          </cell>
          <cell r="AU254">
            <v>109170</v>
          </cell>
          <cell r="AV254">
            <v>109170</v>
          </cell>
          <cell r="AW254">
            <v>109170</v>
          </cell>
          <cell r="AX254">
            <v>109170</v>
          </cell>
          <cell r="AY254">
            <v>109170</v>
          </cell>
          <cell r="AZ254">
            <v>154670</v>
          </cell>
          <cell r="BA254">
            <v>154670</v>
          </cell>
          <cell r="BB254">
            <v>154670</v>
          </cell>
          <cell r="BC254">
            <v>154670</v>
          </cell>
          <cell r="BD254">
            <v>154670</v>
          </cell>
          <cell r="BE254">
            <v>154670</v>
          </cell>
          <cell r="BF254">
            <v>1583040</v>
          </cell>
          <cell r="BH254">
            <v>-253555.40744090878</v>
          </cell>
          <cell r="BI254">
            <v>-246863.44422222406</v>
          </cell>
          <cell r="BJ254">
            <v>-253574.35727270896</v>
          </cell>
          <cell r="BK254">
            <v>-247577.88773695464</v>
          </cell>
          <cell r="BL254">
            <v>-238111.35340595539</v>
          </cell>
          <cell r="BM254">
            <v>-236919.39996675844</v>
          </cell>
          <cell r="BN254">
            <v>-249542.28005632406</v>
          </cell>
          <cell r="BO254">
            <v>-249174.45813426492</v>
          </cell>
          <cell r="BP254">
            <v>-244950.34797541809</v>
          </cell>
          <cell r="BQ254">
            <v>-250809.94466555025</v>
          </cell>
          <cell r="BR254">
            <v>-254923.56227722345</v>
          </cell>
          <cell r="BS254">
            <v>-254248.25684570894</v>
          </cell>
          <cell r="BT254">
            <v>-2980250.7</v>
          </cell>
          <cell r="BV254">
            <v>0</v>
          </cell>
          <cell r="BW254">
            <v>0</v>
          </cell>
          <cell r="BX254">
            <v>-28987.500000000011</v>
          </cell>
          <cell r="BY254">
            <v>-28987.500000000011</v>
          </cell>
          <cell r="BZ254">
            <v>-28987.500000000011</v>
          </cell>
          <cell r="CA254">
            <v>-28987.500000000011</v>
          </cell>
          <cell r="CB254">
            <v>-45091.666666666657</v>
          </cell>
          <cell r="CC254">
            <v>-45091.666666666657</v>
          </cell>
          <cell r="CD254">
            <v>-45091.666666666657</v>
          </cell>
          <cell r="CE254">
            <v>-45091.666666666657</v>
          </cell>
          <cell r="CF254">
            <v>-45091.666666666657</v>
          </cell>
          <cell r="CG254">
            <v>-45091.666666666657</v>
          </cell>
          <cell r="CH254">
            <v>-386499.99999999988</v>
          </cell>
          <cell r="CJ254">
            <v>67750</v>
          </cell>
          <cell r="CK254">
            <v>67750</v>
          </cell>
          <cell r="CL254">
            <v>67750</v>
          </cell>
          <cell r="CM254">
            <v>67750</v>
          </cell>
          <cell r="CN254">
            <v>67750</v>
          </cell>
          <cell r="CO254">
            <v>67750</v>
          </cell>
          <cell r="CP254">
            <v>67750</v>
          </cell>
          <cell r="CQ254">
            <v>67750</v>
          </cell>
          <cell r="CR254">
            <v>67750</v>
          </cell>
          <cell r="CS254">
            <v>67750</v>
          </cell>
          <cell r="CT254">
            <v>67750</v>
          </cell>
          <cell r="CU254">
            <v>67750</v>
          </cell>
          <cell r="CV254">
            <v>813000</v>
          </cell>
          <cell r="CX254">
            <v>-63750</v>
          </cell>
          <cell r="CY254">
            <v>-63750</v>
          </cell>
          <cell r="CZ254">
            <v>-113750</v>
          </cell>
          <cell r="DA254">
            <v>-135000</v>
          </cell>
          <cell r="DB254">
            <v>-135000</v>
          </cell>
          <cell r="DC254">
            <v>-135000</v>
          </cell>
          <cell r="DD254">
            <v>-177500</v>
          </cell>
          <cell r="DE254">
            <v>-177500</v>
          </cell>
          <cell r="DF254">
            <v>-177500</v>
          </cell>
          <cell r="DG254">
            <v>-198750</v>
          </cell>
          <cell r="DH254">
            <v>-198750</v>
          </cell>
          <cell r="DI254">
            <v>-198750</v>
          </cell>
          <cell r="DJ254">
            <v>-1775000</v>
          </cell>
          <cell r="DL254">
            <v>212334</v>
          </cell>
          <cell r="DM254">
            <v>212334</v>
          </cell>
          <cell r="DN254">
            <v>212334</v>
          </cell>
          <cell r="DO254">
            <v>212334</v>
          </cell>
          <cell r="DP254">
            <v>212334</v>
          </cell>
          <cell r="DQ254">
            <v>212334</v>
          </cell>
          <cell r="DR254">
            <v>212334</v>
          </cell>
          <cell r="DS254">
            <v>212334</v>
          </cell>
          <cell r="DT254">
            <v>212334</v>
          </cell>
          <cell r="DU254">
            <v>212334</v>
          </cell>
          <cell r="DV254">
            <v>212334</v>
          </cell>
          <cell r="DW254">
            <v>212334</v>
          </cell>
          <cell r="DX254">
            <v>2548008</v>
          </cell>
          <cell r="DZ254">
            <v>-497892.77870821016</v>
          </cell>
          <cell r="EA254">
            <v>-441935.73099366511</v>
          </cell>
          <cell r="EB254">
            <v>-433905.98086606979</v>
          </cell>
          <cell r="EC254">
            <v>-405924.27974878094</v>
          </cell>
          <cell r="ED254">
            <v>-408117.52474858018</v>
          </cell>
          <cell r="EE254">
            <v>-397789.48243198718</v>
          </cell>
          <cell r="EF254">
            <v>-448978.93254629744</v>
          </cell>
          <cell r="EG254">
            <v>-454774.17519344745</v>
          </cell>
          <cell r="EH254">
            <v>-419382.11173208052</v>
          </cell>
          <cell r="EI254">
            <v>-445882.9827499307</v>
          </cell>
          <cell r="EJ254">
            <v>-469352.03230961866</v>
          </cell>
          <cell r="EK254">
            <v>-441063.98797133111</v>
          </cell>
          <cell r="EL254">
            <v>-5264999.9999999991</v>
          </cell>
        </row>
        <row r="257">
          <cell r="D257">
            <v>216843.59992812312</v>
          </cell>
          <cell r="E257">
            <v>-34665.586233057562</v>
          </cell>
          <cell r="F257">
            <v>-87585.227268363567</v>
          </cell>
          <cell r="G257">
            <v>-29225.8306778357</v>
          </cell>
          <cell r="H257">
            <v>-30382.228453744552</v>
          </cell>
          <cell r="I257">
            <v>-115641.31346492285</v>
          </cell>
          <cell r="J257">
            <v>-28083.463983534275</v>
          </cell>
          <cell r="K257">
            <v>-54854.304780058294</v>
          </cell>
          <cell r="L257">
            <v>-1639.4846006962007</v>
          </cell>
          <cell r="M257">
            <v>517406.44374395179</v>
          </cell>
          <cell r="N257">
            <v>344335.98796421586</v>
          </cell>
          <cell r="O257">
            <v>-573576.71332587255</v>
          </cell>
          <cell r="P257">
            <v>122931.87884820532</v>
          </cell>
          <cell r="R257">
            <v>0</v>
          </cell>
          <cell r="S257">
            <v>0</v>
          </cell>
          <cell r="T257">
            <v>0</v>
          </cell>
          <cell r="U257">
            <v>0</v>
          </cell>
          <cell r="V257">
            <v>0</v>
          </cell>
          <cell r="W257">
            <v>0</v>
          </cell>
          <cell r="X257">
            <v>0</v>
          </cell>
          <cell r="Y257">
            <v>0</v>
          </cell>
          <cell r="Z257">
            <v>0</v>
          </cell>
          <cell r="AA257">
            <v>0</v>
          </cell>
          <cell r="AB257">
            <v>0</v>
          </cell>
          <cell r="AC257">
            <v>0</v>
          </cell>
          <cell r="AD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H257">
            <v>11497.484762370141</v>
          </cell>
          <cell r="BI257">
            <v>10446.626408036158</v>
          </cell>
          <cell r="BJ257">
            <v>12196.700547170769</v>
          </cell>
          <cell r="BK257">
            <v>12580.593633856166</v>
          </cell>
          <cell r="BL257">
            <v>12768.100471387239</v>
          </cell>
          <cell r="BM257">
            <v>13734.156005459188</v>
          </cell>
          <cell r="BN257">
            <v>12406.440425711169</v>
          </cell>
          <cell r="BO257">
            <v>10624.197096085385</v>
          </cell>
          <cell r="BP257">
            <v>10184.71073121731</v>
          </cell>
          <cell r="BQ257">
            <v>10695.677878667957</v>
          </cell>
          <cell r="BR257">
            <v>11237.604933439085</v>
          </cell>
          <cell r="BS257">
            <v>11878.107106599431</v>
          </cell>
          <cell r="BT257">
            <v>140250.4</v>
          </cell>
          <cell r="BV257">
            <v>0</v>
          </cell>
          <cell r="BW257">
            <v>0</v>
          </cell>
          <cell r="BX257">
            <v>36876.110913615354</v>
          </cell>
          <cell r="BY257">
            <v>36876.110913615354</v>
          </cell>
          <cell r="BZ257">
            <v>36876.110913615354</v>
          </cell>
          <cell r="CA257">
            <v>36876.110913615354</v>
          </cell>
          <cell r="CB257">
            <v>57362.839198957226</v>
          </cell>
          <cell r="CC257">
            <v>57362.839198957226</v>
          </cell>
          <cell r="CD257">
            <v>57362.839198957226</v>
          </cell>
          <cell r="CE257">
            <v>57362.839198957226</v>
          </cell>
          <cell r="CF257">
            <v>57362.839198957226</v>
          </cell>
          <cell r="CG257">
            <v>57362.839198957226</v>
          </cell>
          <cell r="CH257">
            <v>491681.47884820472</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Z257">
            <v>-194653.88483424703</v>
          </cell>
          <cell r="EA257">
            <v>-173112.21264109371</v>
          </cell>
          <cell r="EB257">
            <v>-159658.03872914967</v>
          </cell>
          <cell r="EC257">
            <v>-147682.53522530722</v>
          </cell>
          <cell r="ED257">
            <v>-147026.43983874714</v>
          </cell>
          <cell r="EE257">
            <v>-142251.58038399741</v>
          </cell>
          <cell r="EF257">
            <v>-168852.74360820267</v>
          </cell>
          <cell r="EG257">
            <v>-168841.34107510091</v>
          </cell>
          <cell r="EH257">
            <v>-154187.03453087073</v>
          </cell>
          <cell r="EI257">
            <v>-164652.07333367335</v>
          </cell>
          <cell r="EJ257">
            <v>-178264.45616818045</v>
          </cell>
          <cell r="EK257">
            <v>-165817.65963142924</v>
          </cell>
          <cell r="EL257">
            <v>-1964999.9999999995</v>
          </cell>
        </row>
        <row r="258">
          <cell r="D258">
            <v>300.2</v>
          </cell>
          <cell r="E258">
            <v>285</v>
          </cell>
          <cell r="F258">
            <v>262.2</v>
          </cell>
          <cell r="G258">
            <v>307.8</v>
          </cell>
          <cell r="H258">
            <v>307.8</v>
          </cell>
          <cell r="I258">
            <v>334.40000000000003</v>
          </cell>
          <cell r="J258">
            <v>342</v>
          </cell>
          <cell r="K258">
            <v>334.40000000000003</v>
          </cell>
          <cell r="L258">
            <v>326.8</v>
          </cell>
          <cell r="M258">
            <v>418</v>
          </cell>
          <cell r="N258">
            <v>562.4</v>
          </cell>
          <cell r="O258">
            <v>649.80000000000007</v>
          </cell>
          <cell r="P258">
            <v>4430.8</v>
          </cell>
          <cell r="R258">
            <v>0</v>
          </cell>
          <cell r="S258">
            <v>0</v>
          </cell>
          <cell r="T258">
            <v>0</v>
          </cell>
          <cell r="U258">
            <v>0</v>
          </cell>
          <cell r="V258">
            <v>0</v>
          </cell>
          <cell r="W258">
            <v>0</v>
          </cell>
          <cell r="X258">
            <v>0</v>
          </cell>
          <cell r="Y258">
            <v>0</v>
          </cell>
          <cell r="Z258">
            <v>0</v>
          </cell>
          <cell r="AA258">
            <v>0</v>
          </cell>
          <cell r="AB258">
            <v>0</v>
          </cell>
          <cell r="AC258">
            <v>0</v>
          </cell>
          <cell r="AD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H258">
            <v>300.2</v>
          </cell>
          <cell r="BI258">
            <v>285</v>
          </cell>
          <cell r="BJ258">
            <v>262.2</v>
          </cell>
          <cell r="BK258">
            <v>307.8</v>
          </cell>
          <cell r="BL258">
            <v>307.8</v>
          </cell>
          <cell r="BM258">
            <v>334.40000000000003</v>
          </cell>
          <cell r="BN258">
            <v>342</v>
          </cell>
          <cell r="BO258">
            <v>334.40000000000003</v>
          </cell>
          <cell r="BP258">
            <v>326.8</v>
          </cell>
          <cell r="BQ258">
            <v>418</v>
          </cell>
          <cell r="BR258">
            <v>562.4</v>
          </cell>
          <cell r="BS258">
            <v>649.80000000000007</v>
          </cell>
          <cell r="BT258">
            <v>4430.8</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row>
        <row r="259">
          <cell r="D259">
            <v>-8393.5721903237391</v>
          </cell>
          <cell r="E259">
            <v>-7158.8553191385108</v>
          </cell>
          <cell r="F259">
            <v>-7956.1575454862168</v>
          </cell>
          <cell r="G259">
            <v>-8455.0186365858499</v>
          </cell>
          <cell r="H259">
            <v>-8562.5171187336018</v>
          </cell>
          <cell r="I259">
            <v>-8537.9099647882867</v>
          </cell>
          <cell r="J259">
            <v>-8842.4303035952289</v>
          </cell>
          <cell r="K259">
            <v>-7948.3932970105807</v>
          </cell>
          <cell r="L259">
            <v>-7768.8816046099464</v>
          </cell>
          <cell r="M259">
            <v>-8228.2140987381899</v>
          </cell>
          <cell r="N259">
            <v>-6998.8218698555374</v>
          </cell>
          <cell r="O259">
            <v>-6641.6080511342952</v>
          </cell>
          <cell r="P259">
            <v>-95492.38</v>
          </cell>
          <cell r="R259">
            <v>0</v>
          </cell>
          <cell r="S259">
            <v>0</v>
          </cell>
          <cell r="T259">
            <v>0</v>
          </cell>
          <cell r="U259">
            <v>0</v>
          </cell>
          <cell r="V259">
            <v>0</v>
          </cell>
          <cell r="W259">
            <v>0</v>
          </cell>
          <cell r="X259">
            <v>0</v>
          </cell>
          <cell r="Y259">
            <v>0</v>
          </cell>
          <cell r="Z259">
            <v>0</v>
          </cell>
          <cell r="AA259">
            <v>0</v>
          </cell>
          <cell r="AB259">
            <v>0</v>
          </cell>
          <cell r="AC259">
            <v>0</v>
          </cell>
          <cell r="AD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H259">
            <v>54.904210322455512</v>
          </cell>
          <cell r="BI259">
            <v>370.6119757204641</v>
          </cell>
          <cell r="BJ259">
            <v>373.65328114118415</v>
          </cell>
          <cell r="BK259">
            <v>287.82279744933373</v>
          </cell>
          <cell r="BL259">
            <v>292.04734496204344</v>
          </cell>
          <cell r="BM259">
            <v>433.08979910278612</v>
          </cell>
          <cell r="BN259">
            <v>457.13836092517755</v>
          </cell>
          <cell r="BO259">
            <v>392.6961398601087</v>
          </cell>
          <cell r="BP259">
            <v>449.22881961204359</v>
          </cell>
          <cell r="BQ259">
            <v>447.16644607027217</v>
          </cell>
          <cell r="BR259">
            <v>404.33198464711006</v>
          </cell>
          <cell r="BS259">
            <v>444.92884018702102</v>
          </cell>
          <cell r="BT259">
            <v>4407.6200000000008</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Z259">
            <v>-8448.4764006461937</v>
          </cell>
          <cell r="EA259">
            <v>-7529.467294858975</v>
          </cell>
          <cell r="EB259">
            <v>-8329.8108266274012</v>
          </cell>
          <cell r="EC259">
            <v>-8742.8414340351846</v>
          </cell>
          <cell r="ED259">
            <v>-8854.5644636956458</v>
          </cell>
          <cell r="EE259">
            <v>-8970.9997638910718</v>
          </cell>
          <cell r="EF259">
            <v>-9299.5686645204078</v>
          </cell>
          <cell r="EG259">
            <v>-8341.0894368706886</v>
          </cell>
          <cell r="EH259">
            <v>-8218.1104242219899</v>
          </cell>
          <cell r="EI259">
            <v>-8675.3805448084622</v>
          </cell>
          <cell r="EJ259">
            <v>-7403.1538545026478</v>
          </cell>
          <cell r="EK259">
            <v>-7086.536891321316</v>
          </cell>
          <cell r="EL259">
            <v>-99899.999999999985</v>
          </cell>
        </row>
        <row r="260">
          <cell r="D260">
            <v>-33233.638572117314</v>
          </cell>
          <cell r="E260">
            <v>-16997.69463010964</v>
          </cell>
          <cell r="F260">
            <v>-19240.502000514127</v>
          </cell>
          <cell r="G260">
            <v>-14243.255574644074</v>
          </cell>
          <cell r="H260">
            <v>-33409.304882809156</v>
          </cell>
          <cell r="I260">
            <v>-32135.872109392898</v>
          </cell>
          <cell r="J260">
            <v>-39932.619087289699</v>
          </cell>
          <cell r="K260">
            <v>-13759.984982838378</v>
          </cell>
          <cell r="L260">
            <v>-27439.189684073935</v>
          </cell>
          <cell r="M260">
            <v>-29000.690099822255</v>
          </cell>
          <cell r="N260">
            <v>-30755.039667558947</v>
          </cell>
          <cell r="O260">
            <v>-29761.408708829455</v>
          </cell>
          <cell r="P260">
            <v>-319909.1999999999</v>
          </cell>
          <cell r="R260">
            <v>0</v>
          </cell>
          <cell r="S260">
            <v>0</v>
          </cell>
          <cell r="T260">
            <v>0</v>
          </cell>
          <cell r="U260">
            <v>0</v>
          </cell>
          <cell r="V260">
            <v>0</v>
          </cell>
          <cell r="W260">
            <v>0</v>
          </cell>
          <cell r="X260">
            <v>0</v>
          </cell>
          <cell r="Y260">
            <v>0</v>
          </cell>
          <cell r="Z260">
            <v>0</v>
          </cell>
          <cell r="AA260">
            <v>0</v>
          </cell>
          <cell r="AB260">
            <v>0</v>
          </cell>
          <cell r="AC260">
            <v>0</v>
          </cell>
          <cell r="AD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H260">
            <v>4463.8504583156455</v>
          </cell>
          <cell r="BI260">
            <v>3673.3499694784346</v>
          </cell>
          <cell r="BJ260">
            <v>3567.4702947218971</v>
          </cell>
          <cell r="BK260">
            <v>3521.7068572411636</v>
          </cell>
          <cell r="BL260">
            <v>3186.6646843552248</v>
          </cell>
          <cell r="BM260">
            <v>3452.6363320775877</v>
          </cell>
          <cell r="BN260">
            <v>3394.6435982048797</v>
          </cell>
          <cell r="BO260">
            <v>3676.2577222794475</v>
          </cell>
          <cell r="BP260">
            <v>3922.9762304752871</v>
          </cell>
          <cell r="BQ260">
            <v>3814.4977136913512</v>
          </cell>
          <cell r="BR260">
            <v>4397.1784287660348</v>
          </cell>
          <cell r="BS260">
            <v>4019.5677103930461</v>
          </cell>
          <cell r="BT260">
            <v>45090.799999999996</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Z260">
            <v>-38697.48903043296</v>
          </cell>
          <cell r="EA260">
            <v>-34671.044599588073</v>
          </cell>
          <cell r="EB260">
            <v>-42807.972295236024</v>
          </cell>
          <cell r="EC260">
            <v>-39764.962431885237</v>
          </cell>
          <cell r="ED260">
            <v>-40595.969567164386</v>
          </cell>
          <cell r="EE260">
            <v>-40588.508441470483</v>
          </cell>
          <cell r="EF260">
            <v>-38327.262685494585</v>
          </cell>
          <cell r="EG260">
            <v>-43436.242705117824</v>
          </cell>
          <cell r="EH260">
            <v>-40362.165914549223</v>
          </cell>
          <cell r="EI260">
            <v>-41815.187813513607</v>
          </cell>
          <cell r="EJ260">
            <v>-43152.218096324985</v>
          </cell>
          <cell r="EK260">
            <v>-41780.976419222497</v>
          </cell>
          <cell r="EL260">
            <v>-485999.99999999988</v>
          </cell>
        </row>
        <row r="261">
          <cell r="D261">
            <v>-89462.243869678685</v>
          </cell>
          <cell r="E261">
            <v>-116650.39328336716</v>
          </cell>
          <cell r="F261">
            <v>-141603.76722407146</v>
          </cell>
          <cell r="G261">
            <v>-49041.910074197505</v>
          </cell>
          <cell r="H261">
            <v>-159978.79755962378</v>
          </cell>
          <cell r="I261">
            <v>-161046.46207719049</v>
          </cell>
          <cell r="J261">
            <v>-110574.47336542064</v>
          </cell>
          <cell r="K261">
            <v>-103568.92555103864</v>
          </cell>
          <cell r="L261">
            <v>-115731.03902686086</v>
          </cell>
          <cell r="M261">
            <v>-75030.351779904464</v>
          </cell>
          <cell r="N261">
            <v>11293.176101192254</v>
          </cell>
          <cell r="O261">
            <v>-95778.595155106988</v>
          </cell>
          <cell r="P261">
            <v>-1207173.7828652684</v>
          </cell>
          <cell r="R261">
            <v>0</v>
          </cell>
          <cell r="S261">
            <v>0</v>
          </cell>
          <cell r="T261">
            <v>0</v>
          </cell>
          <cell r="U261">
            <v>0</v>
          </cell>
          <cell r="V261">
            <v>-107038.125</v>
          </cell>
          <cell r="W261">
            <v>-107038.125</v>
          </cell>
          <cell r="X261">
            <v>-107038.125</v>
          </cell>
          <cell r="Y261">
            <v>-107038.125</v>
          </cell>
          <cell r="Z261">
            <v>-107038.125</v>
          </cell>
          <cell r="AA261">
            <v>-107038.125</v>
          </cell>
          <cell r="AB261">
            <v>-107038.125</v>
          </cell>
          <cell r="AC261">
            <v>-107038.125</v>
          </cell>
          <cell r="AD261">
            <v>-856305</v>
          </cell>
          <cell r="AF261">
            <v>-50000</v>
          </cell>
          <cell r="AG261">
            <v>-50000</v>
          </cell>
          <cell r="AH261">
            <v>-50000</v>
          </cell>
          <cell r="AI261">
            <v>-50000</v>
          </cell>
          <cell r="AJ261">
            <v>-50000</v>
          </cell>
          <cell r="AK261">
            <v>-50000</v>
          </cell>
          <cell r="AL261">
            <v>-50000</v>
          </cell>
          <cell r="AM261">
            <v>-50000</v>
          </cell>
          <cell r="AN261">
            <v>-50000</v>
          </cell>
          <cell r="AO261">
            <v>-10000</v>
          </cell>
          <cell r="AP261">
            <v>0</v>
          </cell>
          <cell r="AQ261">
            <v>0</v>
          </cell>
          <cell r="AR261">
            <v>-460000</v>
          </cell>
          <cell r="AT261">
            <v>0</v>
          </cell>
          <cell r="AU261">
            <v>0</v>
          </cell>
          <cell r="AV261">
            <v>0</v>
          </cell>
          <cell r="AW261">
            <v>0</v>
          </cell>
          <cell r="AX261">
            <v>0</v>
          </cell>
          <cell r="AY261">
            <v>0</v>
          </cell>
          <cell r="AZ261">
            <v>45500</v>
          </cell>
          <cell r="BA261">
            <v>45500</v>
          </cell>
          <cell r="BB261">
            <v>45500</v>
          </cell>
          <cell r="BC261">
            <v>45500</v>
          </cell>
          <cell r="BD261">
            <v>45500</v>
          </cell>
          <cell r="BE261">
            <v>45500</v>
          </cell>
          <cell r="BF261">
            <v>273000</v>
          </cell>
          <cell r="BH261">
            <v>9316.7602155237691</v>
          </cell>
          <cell r="BI261">
            <v>8714.7876876900173</v>
          </cell>
          <cell r="BJ261">
            <v>10688.368898147832</v>
          </cell>
          <cell r="BK261">
            <v>11361.391326204928</v>
          </cell>
          <cell r="BL261">
            <v>10136.552235103361</v>
          </cell>
          <cell r="BM261">
            <v>10861.564406521504</v>
          </cell>
          <cell r="BN261">
            <v>10199.721837032386</v>
          </cell>
          <cell r="BO261">
            <v>10855.793828906857</v>
          </cell>
          <cell r="BP261">
            <v>10864.041200125614</v>
          </cell>
          <cell r="BQ261">
            <v>10560.023320645154</v>
          </cell>
          <cell r="BR261">
            <v>11314.059251233222</v>
          </cell>
          <cell r="BS261">
            <v>11104.535792865361</v>
          </cell>
          <cell r="BT261">
            <v>125977.60000000001</v>
          </cell>
          <cell r="BV261">
            <v>0</v>
          </cell>
          <cell r="BW261">
            <v>0</v>
          </cell>
          <cell r="BX261">
            <v>-4563.47871489513</v>
          </cell>
          <cell r="BY261">
            <v>-4563.47871489513</v>
          </cell>
          <cell r="BZ261">
            <v>-4563.47871489513</v>
          </cell>
          <cell r="CA261">
            <v>-4563.47871489513</v>
          </cell>
          <cell r="CB261">
            <v>-7098.7446676146465</v>
          </cell>
          <cell r="CC261">
            <v>-7098.7446676146465</v>
          </cell>
          <cell r="CD261">
            <v>-7098.7446676146465</v>
          </cell>
          <cell r="CE261">
            <v>-7098.7446676146465</v>
          </cell>
          <cell r="CF261">
            <v>-7098.7446676146465</v>
          </cell>
          <cell r="CG261">
            <v>-7098.7446676146465</v>
          </cell>
          <cell r="CH261">
            <v>-60846.382865268402</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Z261">
            <v>-3779.0040852024449</v>
          </cell>
          <cell r="EA261">
            <v>-2365.1809710571852</v>
          </cell>
          <cell r="EB261">
            <v>-3728.6574073241636</v>
          </cell>
          <cell r="EC261">
            <v>-3839.8226855073008</v>
          </cell>
          <cell r="ED261">
            <v>-4513.7460798319753</v>
          </cell>
          <cell r="EE261">
            <v>-4306.422768816873</v>
          </cell>
          <cell r="EF261">
            <v>-4137.3255348383682</v>
          </cell>
          <cell r="EG261">
            <v>-3787.8497123308534</v>
          </cell>
          <cell r="EH261">
            <v>-3958.2105593718211</v>
          </cell>
          <cell r="EI261">
            <v>-3953.505432934975</v>
          </cell>
          <cell r="EJ261">
            <v>-3384.0134824263259</v>
          </cell>
          <cell r="EK261">
            <v>-3246.2612803577144</v>
          </cell>
          <cell r="EL261">
            <v>-44999.999999999993</v>
          </cell>
        </row>
        <row r="262">
          <cell r="D262">
            <v>86054.345296003405</v>
          </cell>
          <cell r="E262">
            <v>-175187.52946567288</v>
          </cell>
          <cell r="F262">
            <v>-256123.45403843536</v>
          </cell>
          <cell r="G262">
            <v>-100658.21496326313</v>
          </cell>
          <cell r="H262">
            <v>-232025.0480149111</v>
          </cell>
          <cell r="I262">
            <v>-317027.15761629451</v>
          </cell>
          <cell r="J262">
            <v>-187090.98673983983</v>
          </cell>
          <cell r="K262">
            <v>-179797.20861094591</v>
          </cell>
          <cell r="L262">
            <v>-152251.79491624093</v>
          </cell>
          <cell r="M262">
            <v>405565.18776548689</v>
          </cell>
          <cell r="N262">
            <v>318437.70252799365</v>
          </cell>
          <cell r="O262">
            <v>-705108.52524094319</v>
          </cell>
          <cell r="P262">
            <v>-1495212.6840170631</v>
          </cell>
          <cell r="R262">
            <v>0</v>
          </cell>
          <cell r="S262">
            <v>0</v>
          </cell>
          <cell r="T262">
            <v>0</v>
          </cell>
          <cell r="U262">
            <v>0</v>
          </cell>
          <cell r="V262">
            <v>-107038.125</v>
          </cell>
          <cell r="W262">
            <v>-107038.125</v>
          </cell>
          <cell r="X262">
            <v>-107038.125</v>
          </cell>
          <cell r="Y262">
            <v>-107038.125</v>
          </cell>
          <cell r="Z262">
            <v>-107038.125</v>
          </cell>
          <cell r="AA262">
            <v>-107038.125</v>
          </cell>
          <cell r="AB262">
            <v>-107038.125</v>
          </cell>
          <cell r="AC262">
            <v>-107038.125</v>
          </cell>
          <cell r="AD262">
            <v>-856305</v>
          </cell>
          <cell r="AF262">
            <v>-50000</v>
          </cell>
          <cell r="AG262">
            <v>-50000</v>
          </cell>
          <cell r="AH262">
            <v>-50000</v>
          </cell>
          <cell r="AI262">
            <v>-50000</v>
          </cell>
          <cell r="AJ262">
            <v>-50000</v>
          </cell>
          <cell r="AK262">
            <v>-50000</v>
          </cell>
          <cell r="AL262">
            <v>-50000</v>
          </cell>
          <cell r="AM262">
            <v>-50000</v>
          </cell>
          <cell r="AN262">
            <v>-50000</v>
          </cell>
          <cell r="AO262">
            <v>-10000</v>
          </cell>
          <cell r="AP262">
            <v>0</v>
          </cell>
          <cell r="AQ262">
            <v>0</v>
          </cell>
          <cell r="AR262">
            <v>-460000</v>
          </cell>
          <cell r="AT262">
            <v>0</v>
          </cell>
          <cell r="AU262">
            <v>0</v>
          </cell>
          <cell r="AV262">
            <v>0</v>
          </cell>
          <cell r="AW262">
            <v>0</v>
          </cell>
          <cell r="AX262">
            <v>0</v>
          </cell>
          <cell r="AY262">
            <v>0</v>
          </cell>
          <cell r="AZ262">
            <v>45500</v>
          </cell>
          <cell r="BA262">
            <v>45500</v>
          </cell>
          <cell r="BB262">
            <v>45500</v>
          </cell>
          <cell r="BC262">
            <v>45500</v>
          </cell>
          <cell r="BD262">
            <v>45500</v>
          </cell>
          <cell r="BE262">
            <v>45500</v>
          </cell>
          <cell r="BF262">
            <v>273000</v>
          </cell>
          <cell r="BH262">
            <v>25633.199646532012</v>
          </cell>
          <cell r="BI262">
            <v>23490.376040925075</v>
          </cell>
          <cell r="BJ262">
            <v>27088.393021181684</v>
          </cell>
          <cell r="BK262">
            <v>28059.314614751591</v>
          </cell>
          <cell r="BL262">
            <v>26691.16473580787</v>
          </cell>
          <cell r="BM262">
            <v>28815.846543161068</v>
          </cell>
          <cell r="BN262">
            <v>26799.944221873611</v>
          </cell>
          <cell r="BO262">
            <v>25883.344787131799</v>
          </cell>
          <cell r="BP262">
            <v>25747.756981430255</v>
          </cell>
          <cell r="BQ262">
            <v>25935.365359074734</v>
          </cell>
          <cell r="BR262">
            <v>27915.574598085452</v>
          </cell>
          <cell r="BS262">
            <v>28096.939450044858</v>
          </cell>
          <cell r="BT262">
            <v>320157.21999999997</v>
          </cell>
          <cell r="BV262">
            <v>0</v>
          </cell>
          <cell r="BW262">
            <v>0</v>
          </cell>
          <cell r="BX262">
            <v>32312.632198720225</v>
          </cell>
          <cell r="BY262">
            <v>32312.632198720225</v>
          </cell>
          <cell r="BZ262">
            <v>32312.632198720225</v>
          </cell>
          <cell r="CA262">
            <v>32312.632198720225</v>
          </cell>
          <cell r="CB262">
            <v>50264.094531342576</v>
          </cell>
          <cell r="CC262">
            <v>50264.094531342576</v>
          </cell>
          <cell r="CD262">
            <v>50264.094531342576</v>
          </cell>
          <cell r="CE262">
            <v>50264.094531342576</v>
          </cell>
          <cell r="CF262">
            <v>50264.094531342576</v>
          </cell>
          <cell r="CG262">
            <v>50264.094531342576</v>
          </cell>
          <cell r="CH262">
            <v>430835.09598293633</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Z262">
            <v>-245578.85435052865</v>
          </cell>
          <cell r="EA262">
            <v>-217677.90550659792</v>
          </cell>
          <cell r="EB262">
            <v>-214524.47925833723</v>
          </cell>
          <cell r="EC262">
            <v>-200030.16177673495</v>
          </cell>
          <cell r="ED262">
            <v>-200990.71994943917</v>
          </cell>
          <cell r="EE262">
            <v>-196117.51135817583</v>
          </cell>
          <cell r="EF262">
            <v>-220616.90049305602</v>
          </cell>
          <cell r="EG262">
            <v>-224406.52292942026</v>
          </cell>
          <cell r="EH262">
            <v>-206725.52142901378</v>
          </cell>
          <cell r="EI262">
            <v>-219096.1471249304</v>
          </cell>
          <cell r="EJ262">
            <v>-232203.84160143443</v>
          </cell>
          <cell r="EK262">
            <v>-217931.43422233075</v>
          </cell>
          <cell r="EL262">
            <v>-2595899.9999999995</v>
          </cell>
        </row>
        <row r="265">
          <cell r="D265">
            <v>-34170.45005390788</v>
          </cell>
          <cell r="E265">
            <v>44018.810325206825</v>
          </cell>
          <cell r="F265">
            <v>-2602.1927228690361</v>
          </cell>
          <cell r="G265">
            <v>-44978.295279972925</v>
          </cell>
          <cell r="H265">
            <v>-87082.093611904565</v>
          </cell>
          <cell r="I265">
            <v>-50879.95737028819</v>
          </cell>
          <cell r="J265">
            <v>-28671.021521244616</v>
          </cell>
          <cell r="K265">
            <v>-167282.50211863749</v>
          </cell>
          <cell r="L265">
            <v>-88227.136984116412</v>
          </cell>
          <cell r="M265">
            <v>-80053.090725630274</v>
          </cell>
          <cell r="N265">
            <v>-453934.18256043206</v>
          </cell>
          <cell r="O265">
            <v>-106509.15852799857</v>
          </cell>
          <cell r="P265">
            <v>-1100371.2711517951</v>
          </cell>
          <cell r="R265">
            <v>0</v>
          </cell>
          <cell r="S265">
            <v>0</v>
          </cell>
          <cell r="T265">
            <v>0</v>
          </cell>
          <cell r="U265">
            <v>0</v>
          </cell>
          <cell r="V265">
            <v>0</v>
          </cell>
          <cell r="W265">
            <v>0</v>
          </cell>
          <cell r="X265">
            <v>0</v>
          </cell>
          <cell r="Y265">
            <v>0</v>
          </cell>
          <cell r="Z265">
            <v>0</v>
          </cell>
          <cell r="AA265">
            <v>0</v>
          </cell>
          <cell r="AB265">
            <v>0</v>
          </cell>
          <cell r="AC265">
            <v>0</v>
          </cell>
          <cell r="AD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H265">
            <v>-8930.0364282223964</v>
          </cell>
          <cell r="BI265">
            <v>-7897.0301939728834</v>
          </cell>
          <cell r="BJ265">
            <v>-7984.774589621923</v>
          </cell>
          <cell r="BK265">
            <v>-7342.5047746078735</v>
          </cell>
          <cell r="BL265">
            <v>-5938.3746464595706</v>
          </cell>
          <cell r="BM265">
            <v>-5317.3829959056075</v>
          </cell>
          <cell r="BN265">
            <v>-6810.9696807166229</v>
          </cell>
          <cell r="BO265">
            <v>-6431.0021779359631</v>
          </cell>
          <cell r="BP265">
            <v>-6366.3669515870179</v>
          </cell>
          <cell r="BQ265">
            <v>-7343.5415909990315</v>
          </cell>
          <cell r="BR265">
            <v>-8015.3462999206868</v>
          </cell>
          <cell r="BS265">
            <v>-7925.4196700504253</v>
          </cell>
          <cell r="BT265">
            <v>-86302.75</v>
          </cell>
          <cell r="BV265">
            <v>0</v>
          </cell>
          <cell r="BW265">
            <v>0</v>
          </cell>
          <cell r="BX265">
            <v>-623.88908638464272</v>
          </cell>
          <cell r="BY265">
            <v>-623.88908638464272</v>
          </cell>
          <cell r="BZ265">
            <v>-623.88908638464272</v>
          </cell>
          <cell r="CA265">
            <v>-623.88908638464272</v>
          </cell>
          <cell r="CB265">
            <v>-970.49413437611099</v>
          </cell>
          <cell r="CC265">
            <v>-970.49413437611099</v>
          </cell>
          <cell r="CD265">
            <v>-970.49413437611099</v>
          </cell>
          <cell r="CE265">
            <v>-970.49413437611099</v>
          </cell>
          <cell r="CF265">
            <v>-970.49413437611099</v>
          </cell>
          <cell r="CG265">
            <v>-970.49413437611099</v>
          </cell>
          <cell r="CH265">
            <v>-8318.5211517952375</v>
          </cell>
          <cell r="CJ265">
            <v>22750</v>
          </cell>
          <cell r="CK265">
            <v>22750</v>
          </cell>
          <cell r="CL265">
            <v>22750</v>
          </cell>
          <cell r="CM265">
            <v>22750</v>
          </cell>
          <cell r="CN265">
            <v>22750</v>
          </cell>
          <cell r="CO265">
            <v>22750</v>
          </cell>
          <cell r="CP265">
            <v>22750</v>
          </cell>
          <cell r="CQ265">
            <v>22750</v>
          </cell>
          <cell r="CR265">
            <v>22750</v>
          </cell>
          <cell r="CS265">
            <v>22750</v>
          </cell>
          <cell r="CT265">
            <v>22750</v>
          </cell>
          <cell r="CU265">
            <v>22750</v>
          </cell>
          <cell r="CV265">
            <v>273000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Z265">
            <v>-145990.4136256855</v>
          </cell>
          <cell r="EA265">
            <v>-129834.15948082029</v>
          </cell>
          <cell r="EB265">
            <v>-119743.52904686247</v>
          </cell>
          <cell r="EC265">
            <v>-110761.90141898041</v>
          </cell>
          <cell r="ED265">
            <v>-110269.82987906036</v>
          </cell>
          <cell r="EE265">
            <v>-106688.68528799794</v>
          </cell>
          <cell r="EF265">
            <v>-126639.55770615189</v>
          </cell>
          <cell r="EG265">
            <v>-126631.00580632544</v>
          </cell>
          <cell r="EH265">
            <v>-115640.27589815328</v>
          </cell>
          <cell r="EI265">
            <v>-123489.05500025512</v>
          </cell>
          <cell r="EJ265">
            <v>-133698.34212613522</v>
          </cell>
          <cell r="EK265">
            <v>-124363.24472357205</v>
          </cell>
          <cell r="EL265">
            <v>-1473750</v>
          </cell>
        </row>
        <row r="266">
          <cell r="D266">
            <v>-843.6</v>
          </cell>
          <cell r="E266">
            <v>-733.40000000000009</v>
          </cell>
          <cell r="F266">
            <v>-1060.2</v>
          </cell>
          <cell r="G266">
            <v>-1121</v>
          </cell>
          <cell r="H266">
            <v>-1231.2</v>
          </cell>
          <cell r="I266">
            <v>-1136.2</v>
          </cell>
          <cell r="J266">
            <v>-1299.6000000000001</v>
          </cell>
          <cell r="K266">
            <v>-1406</v>
          </cell>
          <cell r="L266">
            <v>-1155.2</v>
          </cell>
          <cell r="M266">
            <v>-1596</v>
          </cell>
          <cell r="N266">
            <v>-1197</v>
          </cell>
          <cell r="O266">
            <v>-953.80000000000007</v>
          </cell>
          <cell r="P266">
            <v>-13733.2</v>
          </cell>
          <cell r="R266">
            <v>0</v>
          </cell>
          <cell r="S266">
            <v>0</v>
          </cell>
          <cell r="T266">
            <v>0</v>
          </cell>
          <cell r="U266">
            <v>0</v>
          </cell>
          <cell r="V266">
            <v>0</v>
          </cell>
          <cell r="W266">
            <v>0</v>
          </cell>
          <cell r="X266">
            <v>0</v>
          </cell>
          <cell r="Y266">
            <v>0</v>
          </cell>
          <cell r="Z266">
            <v>0</v>
          </cell>
          <cell r="AA266">
            <v>0</v>
          </cell>
          <cell r="AB266">
            <v>0</v>
          </cell>
          <cell r="AC266">
            <v>0</v>
          </cell>
          <cell r="AD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H266">
            <v>-843.6</v>
          </cell>
          <cell r="BI266">
            <v>-733.40000000000009</v>
          </cell>
          <cell r="BJ266">
            <v>-1060.2</v>
          </cell>
          <cell r="BK266">
            <v>-1121</v>
          </cell>
          <cell r="BL266">
            <v>-1231.2</v>
          </cell>
          <cell r="BM266">
            <v>-1136.2</v>
          </cell>
          <cell r="BN266">
            <v>-1299.6000000000001</v>
          </cell>
          <cell r="BO266">
            <v>-1406</v>
          </cell>
          <cell r="BP266">
            <v>-1155.2</v>
          </cell>
          <cell r="BQ266">
            <v>-1596</v>
          </cell>
          <cell r="BR266">
            <v>-1197</v>
          </cell>
          <cell r="BS266">
            <v>-953.80000000000007</v>
          </cell>
          <cell r="BT266">
            <v>-13733.2</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row>
        <row r="267">
          <cell r="D267">
            <v>-144.4</v>
          </cell>
          <cell r="E267">
            <v>-87.4</v>
          </cell>
          <cell r="F267">
            <v>-95</v>
          </cell>
          <cell r="G267">
            <v>-83.600000000000009</v>
          </cell>
          <cell r="H267">
            <v>-114.00000000000001</v>
          </cell>
          <cell r="I267">
            <v>-125.4</v>
          </cell>
          <cell r="J267">
            <v>-148.19999999999999</v>
          </cell>
          <cell r="K267">
            <v>-95</v>
          </cell>
          <cell r="L267">
            <v>-60.8</v>
          </cell>
          <cell r="M267">
            <v>-178.60000000000002</v>
          </cell>
          <cell r="N267">
            <v>-152</v>
          </cell>
          <cell r="O267">
            <v>-144.4</v>
          </cell>
          <cell r="P267">
            <v>-1428.8000000000002</v>
          </cell>
          <cell r="R267">
            <v>0</v>
          </cell>
          <cell r="S267">
            <v>0</v>
          </cell>
          <cell r="T267">
            <v>0</v>
          </cell>
          <cell r="U267">
            <v>0</v>
          </cell>
          <cell r="V267">
            <v>0</v>
          </cell>
          <cell r="W267">
            <v>0</v>
          </cell>
          <cell r="X267">
            <v>0</v>
          </cell>
          <cell r="Y267">
            <v>0</v>
          </cell>
          <cell r="Z267">
            <v>0</v>
          </cell>
          <cell r="AA267">
            <v>0</v>
          </cell>
          <cell r="AB267">
            <v>0</v>
          </cell>
          <cell r="AC267">
            <v>0</v>
          </cell>
          <cell r="AD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H267">
            <v>-144.4</v>
          </cell>
          <cell r="BI267">
            <v>-87.4</v>
          </cell>
          <cell r="BJ267">
            <v>-95</v>
          </cell>
          <cell r="BK267">
            <v>-83.600000000000009</v>
          </cell>
          <cell r="BL267">
            <v>-114.00000000000001</v>
          </cell>
          <cell r="BM267">
            <v>-125.4</v>
          </cell>
          <cell r="BN267">
            <v>-148.19999999999999</v>
          </cell>
          <cell r="BO267">
            <v>-95</v>
          </cell>
          <cell r="BP267">
            <v>-60.8</v>
          </cell>
          <cell r="BQ267">
            <v>-178.60000000000002</v>
          </cell>
          <cell r="BR267">
            <v>-152</v>
          </cell>
          <cell r="BS267">
            <v>-144.4</v>
          </cell>
          <cell r="BT267">
            <v>-1428.8000000000002</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row>
        <row r="268">
          <cell r="D268">
            <v>-62322.7923814116</v>
          </cell>
          <cell r="E268">
            <v>-59912.696420073087</v>
          </cell>
          <cell r="F268">
            <v>-65628.701333676057</v>
          </cell>
          <cell r="G268">
            <v>-77986.237049762683</v>
          </cell>
          <cell r="H268">
            <v>-78311.536588539442</v>
          </cell>
          <cell r="I268">
            <v>-78201.381406261964</v>
          </cell>
          <cell r="J268">
            <v>-108794.81272485979</v>
          </cell>
          <cell r="K268">
            <v>-112106.65665522558</v>
          </cell>
          <cell r="L268">
            <v>-109942.2597893826</v>
          </cell>
          <cell r="M268">
            <v>-127923.76006654817</v>
          </cell>
          <cell r="N268">
            <v>-128827.72644503934</v>
          </cell>
          <cell r="O268">
            <v>-127855.23913921964</v>
          </cell>
          <cell r="P268">
            <v>-1137813.8</v>
          </cell>
          <cell r="R268">
            <v>0</v>
          </cell>
          <cell r="S268">
            <v>0</v>
          </cell>
          <cell r="T268">
            <v>0</v>
          </cell>
          <cell r="U268">
            <v>0</v>
          </cell>
          <cell r="V268">
            <v>0</v>
          </cell>
          <cell r="W268">
            <v>0</v>
          </cell>
          <cell r="X268">
            <v>0</v>
          </cell>
          <cell r="Y268">
            <v>0</v>
          </cell>
          <cell r="Z268">
            <v>0</v>
          </cell>
          <cell r="AA268">
            <v>0</v>
          </cell>
          <cell r="AB268">
            <v>0</v>
          </cell>
          <cell r="AC268">
            <v>0</v>
          </cell>
          <cell r="AD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H268">
            <v>-2143.966361122903</v>
          </cell>
          <cell r="BI268">
            <v>-1907.166687014377</v>
          </cell>
          <cell r="BJ268">
            <v>-2703.5531368520687</v>
          </cell>
          <cell r="BK268">
            <v>-1799.2620951725576</v>
          </cell>
          <cell r="BL268">
            <v>-1941.5568770965169</v>
          </cell>
          <cell r="BM268">
            <v>-1945.3757786149415</v>
          </cell>
          <cell r="BN268">
            <v>-2023.304267863414</v>
          </cell>
          <cell r="BO268">
            <v>-1843.1615184803682</v>
          </cell>
          <cell r="BP268">
            <v>-1961.1491796831424</v>
          </cell>
          <cell r="BQ268">
            <v>-2128.4681908724324</v>
          </cell>
          <cell r="BR268">
            <v>-2239.0810474893101</v>
          </cell>
          <cell r="BS268">
            <v>-2181.75485973797</v>
          </cell>
          <cell r="BT268">
            <v>-24817.800000000003</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X268">
            <v>-47812.5</v>
          </cell>
          <cell r="CY268">
            <v>-47812.5</v>
          </cell>
          <cell r="CZ268">
            <v>-47812.5</v>
          </cell>
          <cell r="DA268">
            <v>-63750</v>
          </cell>
          <cell r="DB268">
            <v>-63750</v>
          </cell>
          <cell r="DC268">
            <v>-63750</v>
          </cell>
          <cell r="DD268">
            <v>-95625</v>
          </cell>
          <cell r="DE268">
            <v>-95625</v>
          </cell>
          <cell r="DF268">
            <v>-95625</v>
          </cell>
          <cell r="DG268">
            <v>-111562.5</v>
          </cell>
          <cell r="DH268">
            <v>-111562.5</v>
          </cell>
          <cell r="DI268">
            <v>-111562.5</v>
          </cell>
          <cell r="DJ268">
            <v>-956250</v>
          </cell>
          <cell r="DL268">
            <v>14401</v>
          </cell>
          <cell r="DM268">
            <v>14401</v>
          </cell>
          <cell r="DN268">
            <v>14401</v>
          </cell>
          <cell r="DO268">
            <v>14401</v>
          </cell>
          <cell r="DP268">
            <v>14401</v>
          </cell>
          <cell r="DQ268">
            <v>14401</v>
          </cell>
          <cell r="DR268">
            <v>14401</v>
          </cell>
          <cell r="DS268">
            <v>14401</v>
          </cell>
          <cell r="DT268">
            <v>14401</v>
          </cell>
          <cell r="DU268">
            <v>14401</v>
          </cell>
          <cell r="DV268">
            <v>14401</v>
          </cell>
          <cell r="DW268">
            <v>14401</v>
          </cell>
          <cell r="DX268">
            <v>172812</v>
          </cell>
          <cell r="DZ268">
            <v>-25798.3260202887</v>
          </cell>
          <cell r="EA268">
            <v>-23114.029733058713</v>
          </cell>
          <cell r="EB268">
            <v>-28538.648196824</v>
          </cell>
          <cell r="EC268">
            <v>-26509.974954590121</v>
          </cell>
          <cell r="ED268">
            <v>-27063.979711442924</v>
          </cell>
          <cell r="EE268">
            <v>-27059.005627647024</v>
          </cell>
          <cell r="EF268">
            <v>-25551.508456996373</v>
          </cell>
          <cell r="EG268">
            <v>-28957.495136745194</v>
          </cell>
          <cell r="EH268">
            <v>-26908.110609699463</v>
          </cell>
          <cell r="EI268">
            <v>-27876.791875675735</v>
          </cell>
          <cell r="EJ268">
            <v>-28768.14539755003</v>
          </cell>
          <cell r="EK268">
            <v>-27853.984279481665</v>
          </cell>
          <cell r="EL268">
            <v>-323999.99999999988</v>
          </cell>
        </row>
        <row r="269">
          <cell r="D269">
            <v>-103779.75565850025</v>
          </cell>
          <cell r="E269">
            <v>139163.82023624761</v>
          </cell>
          <cell r="F269">
            <v>-135481.47216497018</v>
          </cell>
          <cell r="G269">
            <v>-26647.00146154076</v>
          </cell>
          <cell r="H269">
            <v>-128735.20676400718</v>
          </cell>
          <cell r="I269">
            <v>-119223.57157793306</v>
          </cell>
          <cell r="J269">
            <v>-234667.32415438766</v>
          </cell>
          <cell r="K269">
            <v>-255074.63828148282</v>
          </cell>
          <cell r="L269">
            <v>-304596.69540117867</v>
          </cell>
          <cell r="M269">
            <v>-433748.07385837141</v>
          </cell>
          <cell r="N269">
            <v>82241.766365987613</v>
          </cell>
          <cell r="O269">
            <v>-183040.84211100437</v>
          </cell>
          <cell r="P269">
            <v>-1703588.9948311411</v>
          </cell>
          <cell r="R269">
            <v>0</v>
          </cell>
          <cell r="S269">
            <v>0</v>
          </cell>
          <cell r="T269">
            <v>0</v>
          </cell>
          <cell r="U269">
            <v>0</v>
          </cell>
          <cell r="V269">
            <v>-32587.5</v>
          </cell>
          <cell r="W269">
            <v>-32587.5</v>
          </cell>
          <cell r="X269">
            <v>-32587.5</v>
          </cell>
          <cell r="Y269">
            <v>-32587.5</v>
          </cell>
          <cell r="Z269">
            <v>-32587.5</v>
          </cell>
          <cell r="AA269">
            <v>-32587.5</v>
          </cell>
          <cell r="AB269">
            <v>-32587.5</v>
          </cell>
          <cell r="AC269">
            <v>-32587.5</v>
          </cell>
          <cell r="AD269">
            <v>-260700</v>
          </cell>
          <cell r="AF269">
            <v>-45000</v>
          </cell>
          <cell r="AG269">
            <v>-45000</v>
          </cell>
          <cell r="AH269">
            <v>-45000</v>
          </cell>
          <cell r="AI269">
            <v>-45000</v>
          </cell>
          <cell r="AJ269">
            <v>-45000</v>
          </cell>
          <cell r="AK269">
            <v>-45000</v>
          </cell>
          <cell r="AL269">
            <v>0</v>
          </cell>
          <cell r="AM269">
            <v>0</v>
          </cell>
          <cell r="AN269">
            <v>0</v>
          </cell>
          <cell r="AO269">
            <v>0</v>
          </cell>
          <cell r="AP269">
            <v>0</v>
          </cell>
          <cell r="AQ269">
            <v>0</v>
          </cell>
          <cell r="AR269">
            <v>-270000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H269">
            <v>-29230.125488688045</v>
          </cell>
          <cell r="BI269">
            <v>-27116.679984170925</v>
          </cell>
          <cell r="BJ269">
            <v>-28932.49770420932</v>
          </cell>
          <cell r="BK269">
            <v>-29268.733890389838</v>
          </cell>
          <cell r="BL269">
            <v>-29434.661736053986</v>
          </cell>
          <cell r="BM269">
            <v>-27598.026736763768</v>
          </cell>
          <cell r="BN269">
            <v>-30111.360436045437</v>
          </cell>
          <cell r="BO269">
            <v>-29907.63849900171</v>
          </cell>
          <cell r="BP269">
            <v>-28437.066508382515</v>
          </cell>
          <cell r="BQ269">
            <v>-27579.419712420528</v>
          </cell>
          <cell r="BR269">
            <v>-27731.960761258673</v>
          </cell>
          <cell r="BS269">
            <v>-27662.24854261526</v>
          </cell>
          <cell r="BT269">
            <v>-343010.42000000004</v>
          </cell>
          <cell r="BV269">
            <v>0</v>
          </cell>
          <cell r="BW269">
            <v>0</v>
          </cell>
          <cell r="BX269">
            <v>-60676.243112335578</v>
          </cell>
          <cell r="BY269">
            <v>-60676.243112335578</v>
          </cell>
          <cell r="BZ269">
            <v>-60676.243112335578</v>
          </cell>
          <cell r="CA269">
            <v>-60676.243112335578</v>
          </cell>
          <cell r="CB269">
            <v>-94385.267063633131</v>
          </cell>
          <cell r="CC269">
            <v>-94385.267063633131</v>
          </cell>
          <cell r="CD269">
            <v>-94385.267063633131</v>
          </cell>
          <cell r="CE269">
            <v>-94385.267063633131</v>
          </cell>
          <cell r="CF269">
            <v>-94385.267063633131</v>
          </cell>
          <cell r="CG269">
            <v>-94385.267063633131</v>
          </cell>
          <cell r="CH269">
            <v>-809016.57483114093</v>
          </cell>
          <cell r="CJ269">
            <v>45000</v>
          </cell>
          <cell r="CK269">
            <v>45000</v>
          </cell>
          <cell r="CL269">
            <v>45000</v>
          </cell>
          <cell r="CM269">
            <v>45000</v>
          </cell>
          <cell r="CN269">
            <v>45000</v>
          </cell>
          <cell r="CO269">
            <v>45000</v>
          </cell>
          <cell r="CP269">
            <v>45000</v>
          </cell>
          <cell r="CQ269">
            <v>45000</v>
          </cell>
          <cell r="CR269">
            <v>45000</v>
          </cell>
          <cell r="CS269">
            <v>45000</v>
          </cell>
          <cell r="CT269">
            <v>45000</v>
          </cell>
          <cell r="CU269">
            <v>45000</v>
          </cell>
          <cell r="CV269">
            <v>540000</v>
          </cell>
          <cell r="CX269">
            <v>-15937.5</v>
          </cell>
          <cell r="CY269">
            <v>-15937.5</v>
          </cell>
          <cell r="CZ269">
            <v>-65937.5</v>
          </cell>
          <cell r="DA269">
            <v>-71250</v>
          </cell>
          <cell r="DB269">
            <v>-71250</v>
          </cell>
          <cell r="DC269">
            <v>-71250</v>
          </cell>
          <cell r="DD269">
            <v>-81875</v>
          </cell>
          <cell r="DE269">
            <v>-81875</v>
          </cell>
          <cell r="DF269">
            <v>-81875</v>
          </cell>
          <cell r="DG269">
            <v>-87187.5</v>
          </cell>
          <cell r="DH269">
            <v>-87187.5</v>
          </cell>
          <cell r="DI269">
            <v>-87187.5</v>
          </cell>
          <cell r="DJ269">
            <v>-818750</v>
          </cell>
          <cell r="DL269">
            <v>197933</v>
          </cell>
          <cell r="DM269">
            <v>197933</v>
          </cell>
          <cell r="DN269">
            <v>197933</v>
          </cell>
          <cell r="DO269">
            <v>197933</v>
          </cell>
          <cell r="DP269">
            <v>197933</v>
          </cell>
          <cell r="DQ269">
            <v>197933</v>
          </cell>
          <cell r="DR269">
            <v>197933</v>
          </cell>
          <cell r="DS269">
            <v>197933</v>
          </cell>
          <cell r="DT269">
            <v>197933</v>
          </cell>
          <cell r="DU269">
            <v>197933</v>
          </cell>
          <cell r="DV269">
            <v>197933</v>
          </cell>
          <cell r="DW269">
            <v>197933</v>
          </cell>
          <cell r="DX269">
            <v>2375196</v>
          </cell>
          <cell r="DZ269">
            <v>-31861.713503145551</v>
          </cell>
          <cell r="EA269">
            <v>-28031.583112914774</v>
          </cell>
          <cell r="EB269">
            <v>-31184.814681758609</v>
          </cell>
          <cell r="EC269">
            <v>-31701.607792148679</v>
          </cell>
          <cell r="ED269">
            <v>-33036.385248950952</v>
          </cell>
          <cell r="EE269">
            <v>-32361.385062167046</v>
          </cell>
          <cell r="EF269">
            <v>-33957.779988042457</v>
          </cell>
          <cell r="EG269">
            <v>-32568.816052181319</v>
          </cell>
          <cell r="EH269">
            <v>-31561.44516249634</v>
          </cell>
          <cell r="EI269">
            <v>-34257.9704156511</v>
          </cell>
          <cell r="EJ269">
            <v>-30115.58914245393</v>
          </cell>
          <cell r="EK269">
            <v>-29460.909838089319</v>
          </cell>
          <cell r="EL269">
            <v>-380100.00000000006</v>
          </cell>
        </row>
        <row r="270">
          <cell r="D270">
            <v>-201260.99809381971</v>
          </cell>
          <cell r="E270">
            <v>122449.13414138135</v>
          </cell>
          <cell r="F270">
            <v>-204867.56622151527</v>
          </cell>
          <cell r="G270">
            <v>-150816.13379127637</v>
          </cell>
          <cell r="H270">
            <v>-295474.0369644512</v>
          </cell>
          <cell r="I270">
            <v>-249566.51035448321</v>
          </cell>
          <cell r="J270">
            <v>-373580.95840049209</v>
          </cell>
          <cell r="K270">
            <v>-535964.79705534596</v>
          </cell>
          <cell r="L270">
            <v>-503982.0921746777</v>
          </cell>
          <cell r="M270">
            <v>-643499.52465054987</v>
          </cell>
          <cell r="N270">
            <v>-501869.14263948379</v>
          </cell>
          <cell r="O270">
            <v>-418503.43977822259</v>
          </cell>
          <cell r="P270">
            <v>-3956936.065982936</v>
          </cell>
          <cell r="R270">
            <v>0</v>
          </cell>
          <cell r="S270">
            <v>0</v>
          </cell>
          <cell r="T270">
            <v>0</v>
          </cell>
          <cell r="U270">
            <v>0</v>
          </cell>
          <cell r="V270">
            <v>-32587.5</v>
          </cell>
          <cell r="W270">
            <v>-32587.5</v>
          </cell>
          <cell r="X270">
            <v>-32587.5</v>
          </cell>
          <cell r="Y270">
            <v>-32587.5</v>
          </cell>
          <cell r="Z270">
            <v>-32587.5</v>
          </cell>
          <cell r="AA270">
            <v>-32587.5</v>
          </cell>
          <cell r="AB270">
            <v>-32587.5</v>
          </cell>
          <cell r="AC270">
            <v>-32587.5</v>
          </cell>
          <cell r="AD270">
            <v>-260700</v>
          </cell>
          <cell r="AF270">
            <v>-45000</v>
          </cell>
          <cell r="AG270">
            <v>-45000</v>
          </cell>
          <cell r="AH270">
            <v>-45000</v>
          </cell>
          <cell r="AI270">
            <v>-45000</v>
          </cell>
          <cell r="AJ270">
            <v>-45000</v>
          </cell>
          <cell r="AK270">
            <v>-45000</v>
          </cell>
          <cell r="AL270">
            <v>0</v>
          </cell>
          <cell r="AM270">
            <v>0</v>
          </cell>
          <cell r="AN270">
            <v>0</v>
          </cell>
          <cell r="AO270">
            <v>0</v>
          </cell>
          <cell r="AP270">
            <v>0</v>
          </cell>
          <cell r="AQ270">
            <v>0</v>
          </cell>
          <cell r="AR270">
            <v>-270000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H270">
            <v>-41292.128278033342</v>
          </cell>
          <cell r="BI270">
            <v>-37741.676865158181</v>
          </cell>
          <cell r="BJ270">
            <v>-40776.025430683309</v>
          </cell>
          <cell r="BK270">
            <v>-39615.100760170273</v>
          </cell>
          <cell r="BL270">
            <v>-38659.793259610073</v>
          </cell>
          <cell r="BM270">
            <v>-36122.385511284316</v>
          </cell>
          <cell r="BN270">
            <v>-40393.434384625478</v>
          </cell>
          <cell r="BO270">
            <v>-39682.802195418044</v>
          </cell>
          <cell r="BP270">
            <v>-37980.582639652675</v>
          </cell>
          <cell r="BQ270">
            <v>-38826.029494291994</v>
          </cell>
          <cell r="BR270">
            <v>-39335.388108668667</v>
          </cell>
          <cell r="BS270">
            <v>-38867.623072403658</v>
          </cell>
          <cell r="BT270">
            <v>-469292.97000000003</v>
          </cell>
          <cell r="BV270">
            <v>0</v>
          </cell>
          <cell r="BW270">
            <v>0</v>
          </cell>
          <cell r="BX270">
            <v>-61300.132198720225</v>
          </cell>
          <cell r="BY270">
            <v>-61300.132198720225</v>
          </cell>
          <cell r="BZ270">
            <v>-61300.132198720225</v>
          </cell>
          <cell r="CA270">
            <v>-61300.132198720225</v>
          </cell>
          <cell r="CB270">
            <v>-95355.761198009248</v>
          </cell>
          <cell r="CC270">
            <v>-95355.761198009248</v>
          </cell>
          <cell r="CD270">
            <v>-95355.761198009248</v>
          </cell>
          <cell r="CE270">
            <v>-95355.761198009248</v>
          </cell>
          <cell r="CF270">
            <v>-95355.761198009248</v>
          </cell>
          <cell r="CG270">
            <v>-95355.761198009248</v>
          </cell>
          <cell r="CH270">
            <v>-817335.09598293621</v>
          </cell>
          <cell r="CJ270">
            <v>67750</v>
          </cell>
          <cell r="CK270">
            <v>67750</v>
          </cell>
          <cell r="CL270">
            <v>67750</v>
          </cell>
          <cell r="CM270">
            <v>67750</v>
          </cell>
          <cell r="CN270">
            <v>67750</v>
          </cell>
          <cell r="CO270">
            <v>67750</v>
          </cell>
          <cell r="CP270">
            <v>67750</v>
          </cell>
          <cell r="CQ270">
            <v>67750</v>
          </cell>
          <cell r="CR270">
            <v>67750</v>
          </cell>
          <cell r="CS270">
            <v>67750</v>
          </cell>
          <cell r="CT270">
            <v>67750</v>
          </cell>
          <cell r="CU270">
            <v>67750</v>
          </cell>
          <cell r="CV270">
            <v>813000</v>
          </cell>
          <cell r="CX270">
            <v>-63750</v>
          </cell>
          <cell r="CY270">
            <v>-63750</v>
          </cell>
          <cell r="CZ270">
            <v>-113750</v>
          </cell>
          <cell r="DA270">
            <v>-135000</v>
          </cell>
          <cell r="DB270">
            <v>-135000</v>
          </cell>
          <cell r="DC270">
            <v>-135000</v>
          </cell>
          <cell r="DD270">
            <v>-177500</v>
          </cell>
          <cell r="DE270">
            <v>-177500</v>
          </cell>
          <cell r="DF270">
            <v>-177500</v>
          </cell>
          <cell r="DG270">
            <v>-198750</v>
          </cell>
          <cell r="DH270">
            <v>-198750</v>
          </cell>
          <cell r="DI270">
            <v>-198750</v>
          </cell>
          <cell r="DJ270">
            <v>-1775000</v>
          </cell>
          <cell r="DL270">
            <v>212334</v>
          </cell>
          <cell r="DM270">
            <v>212334</v>
          </cell>
          <cell r="DN270">
            <v>212334</v>
          </cell>
          <cell r="DO270">
            <v>212334</v>
          </cell>
          <cell r="DP270">
            <v>212334</v>
          </cell>
          <cell r="DQ270">
            <v>212334</v>
          </cell>
          <cell r="DR270">
            <v>212334</v>
          </cell>
          <cell r="DS270">
            <v>212334</v>
          </cell>
          <cell r="DT270">
            <v>212334</v>
          </cell>
          <cell r="DU270">
            <v>212334</v>
          </cell>
          <cell r="DV270">
            <v>212334</v>
          </cell>
          <cell r="DW270">
            <v>212334</v>
          </cell>
          <cell r="DX270">
            <v>2548008</v>
          </cell>
          <cell r="DZ270">
            <v>-203650.45314911974</v>
          </cell>
          <cell r="EA270">
            <v>-180979.77232679378</v>
          </cell>
          <cell r="EB270">
            <v>-179466.99192544509</v>
          </cell>
          <cell r="EC270">
            <v>-168973.48416571922</v>
          </cell>
          <cell r="ED270">
            <v>-170370.19483945423</v>
          </cell>
          <cell r="EE270">
            <v>-166109.075977812</v>
          </cell>
          <cell r="EF270">
            <v>-186148.84615119072</v>
          </cell>
          <cell r="EG270">
            <v>-188157.31699525195</v>
          </cell>
          <cell r="EH270">
            <v>-174109.83167034911</v>
          </cell>
          <cell r="EI270">
            <v>-185623.81729158195</v>
          </cell>
          <cell r="EJ270">
            <v>-192582.07666613918</v>
          </cell>
          <cell r="EK270">
            <v>-181678.13884114302</v>
          </cell>
          <cell r="EL270">
            <v>-2177850</v>
          </cell>
        </row>
        <row r="272">
          <cell r="D272">
            <v>-115206.65279781631</v>
          </cell>
          <cell r="E272">
            <v>-52738.39532429153</v>
          </cell>
          <cell r="F272">
            <v>-460991.02025995066</v>
          </cell>
          <cell r="G272">
            <v>-251474.3487545395</v>
          </cell>
          <cell r="H272">
            <v>-527499.08497936232</v>
          </cell>
          <cell r="I272">
            <v>-566593.66797077772</v>
          </cell>
          <cell r="J272">
            <v>-560671.94514033198</v>
          </cell>
          <cell r="K272">
            <v>-715762.00566629181</v>
          </cell>
          <cell r="L272">
            <v>-656233.88709091861</v>
          </cell>
          <cell r="M272">
            <v>-237934.33688506298</v>
          </cell>
          <cell r="N272">
            <v>-183431.44011149014</v>
          </cell>
          <cell r="O272">
            <v>-1123611.9650191658</v>
          </cell>
          <cell r="P272">
            <v>-5452148.7499999991</v>
          </cell>
          <cell r="R272">
            <v>0</v>
          </cell>
          <cell r="S272">
            <v>0</v>
          </cell>
          <cell r="T272">
            <v>0</v>
          </cell>
          <cell r="U272">
            <v>0</v>
          </cell>
          <cell r="V272">
            <v>-139625.625</v>
          </cell>
          <cell r="W272">
            <v>-139625.625</v>
          </cell>
          <cell r="X272">
            <v>-139625.625</v>
          </cell>
          <cell r="Y272">
            <v>-139625.625</v>
          </cell>
          <cell r="Z272">
            <v>-139625.625</v>
          </cell>
          <cell r="AA272">
            <v>-139625.625</v>
          </cell>
          <cell r="AB272">
            <v>-139625.625</v>
          </cell>
          <cell r="AC272">
            <v>-139625.625</v>
          </cell>
          <cell r="AD272">
            <v>-1117005</v>
          </cell>
          <cell r="AF272">
            <v>-95000</v>
          </cell>
          <cell r="AG272">
            <v>-95000</v>
          </cell>
          <cell r="AH272">
            <v>-95000</v>
          </cell>
          <cell r="AI272">
            <v>-95000</v>
          </cell>
          <cell r="AJ272">
            <v>-95000</v>
          </cell>
          <cell r="AK272">
            <v>-95000</v>
          </cell>
          <cell r="AL272">
            <v>-50000</v>
          </cell>
          <cell r="AM272">
            <v>-50000</v>
          </cell>
          <cell r="AN272">
            <v>-50000</v>
          </cell>
          <cell r="AO272">
            <v>-10000</v>
          </cell>
          <cell r="AP272">
            <v>0</v>
          </cell>
          <cell r="AQ272">
            <v>0</v>
          </cell>
          <cell r="AR272">
            <v>-730000</v>
          </cell>
          <cell r="AT272">
            <v>0</v>
          </cell>
          <cell r="AU272">
            <v>0</v>
          </cell>
          <cell r="AV272">
            <v>0</v>
          </cell>
          <cell r="AW272">
            <v>0</v>
          </cell>
          <cell r="AX272">
            <v>0</v>
          </cell>
          <cell r="AY272">
            <v>0</v>
          </cell>
          <cell r="AZ272">
            <v>45500</v>
          </cell>
          <cell r="BA272">
            <v>45500</v>
          </cell>
          <cell r="BB272">
            <v>45500</v>
          </cell>
          <cell r="BC272">
            <v>45500</v>
          </cell>
          <cell r="BD272">
            <v>45500</v>
          </cell>
          <cell r="BE272">
            <v>45500</v>
          </cell>
          <cell r="BF272">
            <v>273000</v>
          </cell>
          <cell r="BH272">
            <v>-15658.928631501331</v>
          </cell>
          <cell r="BI272">
            <v>-14251.300824233105</v>
          </cell>
          <cell r="BJ272">
            <v>-13687.632409501624</v>
          </cell>
          <cell r="BK272">
            <v>-11555.786145418682</v>
          </cell>
          <cell r="BL272">
            <v>-11968.628523802203</v>
          </cell>
          <cell r="BM272">
            <v>-7306.5389681232482</v>
          </cell>
          <cell r="BN272">
            <v>-13593.490162751867</v>
          </cell>
          <cell r="BO272">
            <v>-13799.457408286245</v>
          </cell>
          <cell r="BP272">
            <v>-12232.82565822242</v>
          </cell>
          <cell r="BQ272">
            <v>-12890.664135217259</v>
          </cell>
          <cell r="BR272">
            <v>-11419.813510583215</v>
          </cell>
          <cell r="BS272">
            <v>-10770.6836223588</v>
          </cell>
          <cell r="BT272">
            <v>-149135.75000000006</v>
          </cell>
          <cell r="BV272">
            <v>0</v>
          </cell>
          <cell r="BW272">
            <v>0</v>
          </cell>
          <cell r="BX272">
            <v>-28987.5</v>
          </cell>
          <cell r="BY272">
            <v>-28987.5</v>
          </cell>
          <cell r="BZ272">
            <v>-28987.5</v>
          </cell>
          <cell r="CA272">
            <v>-28987.5</v>
          </cell>
          <cell r="CB272">
            <v>-45091.666666666672</v>
          </cell>
          <cell r="CC272">
            <v>-45091.666666666672</v>
          </cell>
          <cell r="CD272">
            <v>-45091.666666666672</v>
          </cell>
          <cell r="CE272">
            <v>-45091.666666666672</v>
          </cell>
          <cell r="CF272">
            <v>-45091.666666666672</v>
          </cell>
          <cell r="CG272">
            <v>-45091.666666666672</v>
          </cell>
          <cell r="CH272">
            <v>-386499.99999999988</v>
          </cell>
          <cell r="CJ272">
            <v>67750</v>
          </cell>
          <cell r="CK272">
            <v>67750</v>
          </cell>
          <cell r="CL272">
            <v>67750</v>
          </cell>
          <cell r="CM272">
            <v>67750</v>
          </cell>
          <cell r="CN272">
            <v>67750</v>
          </cell>
          <cell r="CO272">
            <v>67750</v>
          </cell>
          <cell r="CP272">
            <v>67750</v>
          </cell>
          <cell r="CQ272">
            <v>67750</v>
          </cell>
          <cell r="CR272">
            <v>67750</v>
          </cell>
          <cell r="CS272">
            <v>67750</v>
          </cell>
          <cell r="CT272">
            <v>67750</v>
          </cell>
          <cell r="CU272">
            <v>67750</v>
          </cell>
          <cell r="CV272">
            <v>813000</v>
          </cell>
          <cell r="CX272">
            <v>-63750</v>
          </cell>
          <cell r="CY272">
            <v>-63750</v>
          </cell>
          <cell r="CZ272">
            <v>-113750</v>
          </cell>
          <cell r="DA272">
            <v>-135000</v>
          </cell>
          <cell r="DB272">
            <v>-135000</v>
          </cell>
          <cell r="DC272">
            <v>-135000</v>
          </cell>
          <cell r="DD272">
            <v>-177500</v>
          </cell>
          <cell r="DE272">
            <v>-177500</v>
          </cell>
          <cell r="DF272">
            <v>-177500</v>
          </cell>
          <cell r="DG272">
            <v>-198750</v>
          </cell>
          <cell r="DH272">
            <v>-198750</v>
          </cell>
          <cell r="DI272">
            <v>-198750</v>
          </cell>
          <cell r="DJ272">
            <v>-1775000</v>
          </cell>
          <cell r="DL272">
            <v>212334</v>
          </cell>
          <cell r="DM272">
            <v>212334</v>
          </cell>
          <cell r="DN272">
            <v>212334</v>
          </cell>
          <cell r="DO272">
            <v>212334</v>
          </cell>
          <cell r="DP272">
            <v>212334</v>
          </cell>
          <cell r="DQ272">
            <v>212334</v>
          </cell>
          <cell r="DR272">
            <v>212334</v>
          </cell>
          <cell r="DS272">
            <v>212334</v>
          </cell>
          <cell r="DT272">
            <v>212334</v>
          </cell>
          <cell r="DU272">
            <v>212334</v>
          </cell>
          <cell r="DV272">
            <v>212334</v>
          </cell>
          <cell r="DW272">
            <v>212334</v>
          </cell>
          <cell r="DX272">
            <v>2548008</v>
          </cell>
          <cell r="DZ272">
            <v>-449229.30749964842</v>
          </cell>
          <cell r="EA272">
            <v>-398657.6778333917</v>
          </cell>
          <cell r="EB272">
            <v>-393991.47118378233</v>
          </cell>
          <cell r="EC272">
            <v>-369003.64594245417</v>
          </cell>
          <cell r="ED272">
            <v>-371360.91478889342</v>
          </cell>
          <cell r="EE272">
            <v>-362226.58733598783</v>
          </cell>
          <cell r="EF272">
            <v>-406765.74664424674</v>
          </cell>
          <cell r="EG272">
            <v>-412563.83992467221</v>
          </cell>
          <cell r="EH272">
            <v>-380835.35309936292</v>
          </cell>
          <cell r="EI272">
            <v>-404719.96441651235</v>
          </cell>
          <cell r="EJ272">
            <v>-424785.91826757358</v>
          </cell>
          <cell r="EK272">
            <v>-399609.5730634738</v>
          </cell>
          <cell r="EL272">
            <v>-4773750</v>
          </cell>
        </row>
        <row r="274">
          <cell r="D274">
            <v>-30516.799999999999</v>
          </cell>
          <cell r="E274">
            <v>-319.20000000000005</v>
          </cell>
          <cell r="F274">
            <v>-391.40000000000003</v>
          </cell>
          <cell r="G274">
            <v>-277.40000000000003</v>
          </cell>
          <cell r="H274">
            <v>-273.60000000000002</v>
          </cell>
          <cell r="I274">
            <v>-243.20000000000002</v>
          </cell>
          <cell r="J274">
            <v>-277.40000000000003</v>
          </cell>
          <cell r="K274">
            <v>-231.8</v>
          </cell>
          <cell r="L274">
            <v>-117.80000000000001</v>
          </cell>
          <cell r="M274">
            <v>-307.8</v>
          </cell>
          <cell r="N274">
            <v>-163.4</v>
          </cell>
          <cell r="O274">
            <v>-269.8</v>
          </cell>
          <cell r="P274">
            <v>-33389.600000000006</v>
          </cell>
          <cell r="R274">
            <v>0</v>
          </cell>
          <cell r="S274">
            <v>0</v>
          </cell>
          <cell r="T274">
            <v>0</v>
          </cell>
          <cell r="U274">
            <v>0</v>
          </cell>
          <cell r="V274">
            <v>0</v>
          </cell>
          <cell r="W274">
            <v>0</v>
          </cell>
          <cell r="X274">
            <v>0</v>
          </cell>
          <cell r="Y274">
            <v>0</v>
          </cell>
          <cell r="Z274">
            <v>0</v>
          </cell>
          <cell r="AA274">
            <v>0</v>
          </cell>
          <cell r="AB274">
            <v>0</v>
          </cell>
          <cell r="AC274">
            <v>0</v>
          </cell>
          <cell r="AD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H274">
            <v>-516.80000000000007</v>
          </cell>
          <cell r="BI274">
            <v>-319.20000000000005</v>
          </cell>
          <cell r="BJ274">
            <v>-391.40000000000003</v>
          </cell>
          <cell r="BK274">
            <v>-277.40000000000003</v>
          </cell>
          <cell r="BL274">
            <v>-273.60000000000002</v>
          </cell>
          <cell r="BM274">
            <v>-243.20000000000002</v>
          </cell>
          <cell r="BN274">
            <v>-277.40000000000003</v>
          </cell>
          <cell r="BO274">
            <v>-231.8</v>
          </cell>
          <cell r="BP274">
            <v>-117.80000000000001</v>
          </cell>
          <cell r="BQ274">
            <v>-307.8</v>
          </cell>
          <cell r="BR274">
            <v>-163.4</v>
          </cell>
          <cell r="BS274">
            <v>-269.8</v>
          </cell>
          <cell r="BT274">
            <v>-3389.6000000000008</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row>
        <row r="275">
          <cell r="D275">
            <v>-30083.599999999999</v>
          </cell>
          <cell r="E275">
            <v>-20049.400000000001</v>
          </cell>
          <cell r="F275">
            <v>-15064.6</v>
          </cell>
          <cell r="G275">
            <v>-10083.6</v>
          </cell>
          <cell r="H275">
            <v>-10076</v>
          </cell>
          <cell r="I275">
            <v>-72.2</v>
          </cell>
          <cell r="J275">
            <v>-79.800000000000011</v>
          </cell>
          <cell r="K275">
            <v>-83.600000000000009</v>
          </cell>
          <cell r="L275">
            <v>-79.800000000000011</v>
          </cell>
          <cell r="M275">
            <v>-269.8</v>
          </cell>
          <cell r="N275">
            <v>-53.2</v>
          </cell>
          <cell r="O275">
            <v>-38</v>
          </cell>
          <cell r="P275">
            <v>-86033.600000000006</v>
          </cell>
          <cell r="R275">
            <v>0</v>
          </cell>
          <cell r="S275">
            <v>0</v>
          </cell>
          <cell r="T275">
            <v>0</v>
          </cell>
          <cell r="U275">
            <v>0</v>
          </cell>
          <cell r="V275">
            <v>0</v>
          </cell>
          <cell r="W275">
            <v>0</v>
          </cell>
          <cell r="X275">
            <v>0</v>
          </cell>
          <cell r="Y275">
            <v>0</v>
          </cell>
          <cell r="Z275">
            <v>0</v>
          </cell>
          <cell r="AA275">
            <v>0</v>
          </cell>
          <cell r="AB275">
            <v>0</v>
          </cell>
          <cell r="AC275">
            <v>0</v>
          </cell>
          <cell r="AD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H275">
            <v>-83.600000000000009</v>
          </cell>
          <cell r="BI275">
            <v>-49.400000000000006</v>
          </cell>
          <cell r="BJ275">
            <v>-64.600000000000009</v>
          </cell>
          <cell r="BK275">
            <v>-83.600000000000009</v>
          </cell>
          <cell r="BL275">
            <v>-76</v>
          </cell>
          <cell r="BM275">
            <v>-72.2</v>
          </cell>
          <cell r="BN275">
            <v>-79.800000000000011</v>
          </cell>
          <cell r="BO275">
            <v>-83.600000000000009</v>
          </cell>
          <cell r="BP275">
            <v>-79.800000000000011</v>
          </cell>
          <cell r="BQ275">
            <v>-269.8</v>
          </cell>
          <cell r="BR275">
            <v>-53.2</v>
          </cell>
          <cell r="BS275">
            <v>-38</v>
          </cell>
          <cell r="BT275">
            <v>-1033.6000000000001</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row>
        <row r="277">
          <cell r="D277">
            <v>-539.6</v>
          </cell>
          <cell r="E277">
            <v>-642.20000000000005</v>
          </cell>
          <cell r="F277">
            <v>-581.40000000000009</v>
          </cell>
          <cell r="G277">
            <v>-463.6</v>
          </cell>
          <cell r="H277">
            <v>-269.8</v>
          </cell>
          <cell r="I277">
            <v>-197.60000000000002</v>
          </cell>
          <cell r="J277">
            <v>-296.40000000000003</v>
          </cell>
          <cell r="K277">
            <v>-448.40000000000003</v>
          </cell>
          <cell r="L277">
            <v>-418</v>
          </cell>
          <cell r="M277">
            <v>-361</v>
          </cell>
          <cell r="N277">
            <v>-372.40000000000003</v>
          </cell>
          <cell r="O277">
            <v>-406.6</v>
          </cell>
          <cell r="P277">
            <v>-4997</v>
          </cell>
          <cell r="R277">
            <v>0</v>
          </cell>
          <cell r="S277">
            <v>0</v>
          </cell>
          <cell r="T277">
            <v>0</v>
          </cell>
          <cell r="U277">
            <v>0</v>
          </cell>
          <cell r="V277">
            <v>0</v>
          </cell>
          <cell r="W277">
            <v>0</v>
          </cell>
          <cell r="X277">
            <v>0</v>
          </cell>
          <cell r="Y277">
            <v>0</v>
          </cell>
          <cell r="Z277">
            <v>0</v>
          </cell>
          <cell r="AA277">
            <v>0</v>
          </cell>
          <cell r="AB277">
            <v>0</v>
          </cell>
          <cell r="AC277">
            <v>0</v>
          </cell>
          <cell r="AD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H277">
            <v>-539.6</v>
          </cell>
          <cell r="BI277">
            <v>-642.20000000000005</v>
          </cell>
          <cell r="BJ277">
            <v>-581.40000000000009</v>
          </cell>
          <cell r="BK277">
            <v>-463.6</v>
          </cell>
          <cell r="BL277">
            <v>-269.8</v>
          </cell>
          <cell r="BM277">
            <v>-197.60000000000002</v>
          </cell>
          <cell r="BN277">
            <v>-296.40000000000003</v>
          </cell>
          <cell r="BO277">
            <v>-448.40000000000003</v>
          </cell>
          <cell r="BP277">
            <v>-418</v>
          </cell>
          <cell r="BQ277">
            <v>-361</v>
          </cell>
          <cell r="BR277">
            <v>-372.40000000000003</v>
          </cell>
          <cell r="BS277">
            <v>-406.6</v>
          </cell>
          <cell r="BT277">
            <v>-4997</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row>
        <row r="278">
          <cell r="D278">
            <v>-309769.8</v>
          </cell>
          <cell r="E278">
            <v>-319530.39999999997</v>
          </cell>
          <cell r="F278">
            <v>-295864.19999999995</v>
          </cell>
          <cell r="G278">
            <v>-267609.60000000003</v>
          </cell>
          <cell r="H278">
            <v>-192583</v>
          </cell>
          <cell r="I278">
            <v>-198298.00000000003</v>
          </cell>
          <cell r="J278">
            <v>-133191.6</v>
          </cell>
          <cell r="K278">
            <v>-144842</v>
          </cell>
          <cell r="L278">
            <v>-119184.59999999998</v>
          </cell>
          <cell r="M278">
            <v>-172078.2</v>
          </cell>
          <cell r="N278">
            <v>110804</v>
          </cell>
          <cell r="O278">
            <v>129766</v>
          </cell>
          <cell r="P278">
            <v>-1912381.4000000004</v>
          </cell>
          <cell r="R278">
            <v>0</v>
          </cell>
          <cell r="S278">
            <v>0</v>
          </cell>
          <cell r="T278">
            <v>0</v>
          </cell>
          <cell r="U278">
            <v>0</v>
          </cell>
          <cell r="V278">
            <v>0</v>
          </cell>
          <cell r="W278">
            <v>0</v>
          </cell>
          <cell r="X278">
            <v>0</v>
          </cell>
          <cell r="Y278">
            <v>0</v>
          </cell>
          <cell r="Z278">
            <v>0</v>
          </cell>
          <cell r="AA278">
            <v>0</v>
          </cell>
          <cell r="AB278">
            <v>0</v>
          </cell>
          <cell r="AC278">
            <v>0</v>
          </cell>
          <cell r="AD278">
            <v>0</v>
          </cell>
          <cell r="AF278">
            <v>-290000</v>
          </cell>
          <cell r="AG278">
            <v>-290000</v>
          </cell>
          <cell r="AH278">
            <v>-290000</v>
          </cell>
          <cell r="AI278">
            <v>-290000</v>
          </cell>
          <cell r="AJ278">
            <v>-290000</v>
          </cell>
          <cell r="AK278">
            <v>-290000</v>
          </cell>
          <cell r="AL278">
            <v>-200000</v>
          </cell>
          <cell r="AM278">
            <v>-200000</v>
          </cell>
          <cell r="AN278">
            <v>-180000</v>
          </cell>
          <cell r="AO278">
            <v>-160000</v>
          </cell>
          <cell r="AP278">
            <v>0</v>
          </cell>
          <cell r="AQ278">
            <v>0</v>
          </cell>
          <cell r="AR278">
            <v>-2480000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H278">
            <v>-9769.7999999999993</v>
          </cell>
          <cell r="BI278">
            <v>-9530.4000000000015</v>
          </cell>
          <cell r="BJ278">
            <v>-10864.2</v>
          </cell>
          <cell r="BK278">
            <v>-10609.6</v>
          </cell>
          <cell r="BL278">
            <v>-10583</v>
          </cell>
          <cell r="BM278">
            <v>-10298.000000000002</v>
          </cell>
          <cell r="BN278">
            <v>-10191.6</v>
          </cell>
          <cell r="BO278">
            <v>-9842</v>
          </cell>
          <cell r="BP278">
            <v>-9184.6</v>
          </cell>
          <cell r="BQ278">
            <v>-9078.2000000000007</v>
          </cell>
          <cell r="BR278">
            <v>-9196</v>
          </cell>
          <cell r="BS278">
            <v>-9234</v>
          </cell>
          <cell r="BT278">
            <v>-118381.40000000001</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row>
        <row r="279">
          <cell r="D279">
            <v>-370909.8</v>
          </cell>
          <cell r="E279">
            <v>-340541.19999999995</v>
          </cell>
          <cell r="F279">
            <v>-311901.59999999998</v>
          </cell>
          <cell r="G279">
            <v>-278434.2</v>
          </cell>
          <cell r="H279">
            <v>-203202.4</v>
          </cell>
          <cell r="I279">
            <v>-198811.00000000003</v>
          </cell>
          <cell r="J279">
            <v>-133845.20000000001</v>
          </cell>
          <cell r="K279">
            <v>-145605.79999999999</v>
          </cell>
          <cell r="L279">
            <v>-119800.19999999998</v>
          </cell>
          <cell r="M279">
            <v>-173016.80000000002</v>
          </cell>
          <cell r="N279">
            <v>110215</v>
          </cell>
          <cell r="O279">
            <v>129051.6</v>
          </cell>
          <cell r="P279">
            <v>-2036801.6000000003</v>
          </cell>
          <cell r="R279">
            <v>0</v>
          </cell>
          <cell r="S279">
            <v>0</v>
          </cell>
          <cell r="T279">
            <v>0</v>
          </cell>
          <cell r="U279">
            <v>0</v>
          </cell>
          <cell r="V279">
            <v>0</v>
          </cell>
          <cell r="W279">
            <v>0</v>
          </cell>
          <cell r="X279">
            <v>0</v>
          </cell>
          <cell r="Y279">
            <v>0</v>
          </cell>
          <cell r="Z279">
            <v>0</v>
          </cell>
          <cell r="AA279">
            <v>0</v>
          </cell>
          <cell r="AB279">
            <v>0</v>
          </cell>
          <cell r="AC279">
            <v>0</v>
          </cell>
          <cell r="AD279">
            <v>0</v>
          </cell>
          <cell r="AF279">
            <v>-290000</v>
          </cell>
          <cell r="AG279">
            <v>-290000</v>
          </cell>
          <cell r="AH279">
            <v>-290000</v>
          </cell>
          <cell r="AI279">
            <v>-290000</v>
          </cell>
          <cell r="AJ279">
            <v>-290000</v>
          </cell>
          <cell r="AK279">
            <v>-290000</v>
          </cell>
          <cell r="AL279">
            <v>-200000</v>
          </cell>
          <cell r="AM279">
            <v>-200000</v>
          </cell>
          <cell r="AN279">
            <v>-180000</v>
          </cell>
          <cell r="AO279">
            <v>-160000</v>
          </cell>
          <cell r="AP279">
            <v>0</v>
          </cell>
          <cell r="AQ279">
            <v>0</v>
          </cell>
          <cell r="AR279">
            <v>-2480000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H279">
            <v>-10909.8</v>
          </cell>
          <cell r="BI279">
            <v>-10541.2</v>
          </cell>
          <cell r="BJ279">
            <v>-11901.6</v>
          </cell>
          <cell r="BK279">
            <v>-11434.2</v>
          </cell>
          <cell r="BL279">
            <v>-11202.4</v>
          </cell>
          <cell r="BM279">
            <v>-10811.000000000002</v>
          </cell>
          <cell r="BN279">
            <v>-10845.2</v>
          </cell>
          <cell r="BO279">
            <v>-10605.8</v>
          </cell>
          <cell r="BP279">
            <v>-9800.2000000000007</v>
          </cell>
          <cell r="BQ279">
            <v>-10016.800000000001</v>
          </cell>
          <cell r="BR279">
            <v>-9785</v>
          </cell>
          <cell r="BS279">
            <v>-9948.4</v>
          </cell>
          <cell r="BT279">
            <v>-127801.60000000001</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row>
        <row r="282">
          <cell r="D282">
            <v>-58350.150017969223</v>
          </cell>
          <cell r="E282">
            <v>-19460.796558264388</v>
          </cell>
          <cell r="F282">
            <v>-15053.034545494727</v>
          </cell>
          <cell r="G282">
            <v>-22017.33539786276</v>
          </cell>
          <cell r="H282">
            <v>-26097.134841839979</v>
          </cell>
          <cell r="I282">
            <v>-31752.15609463456</v>
          </cell>
          <cell r="J282">
            <v>-23274.575795622874</v>
          </cell>
          <cell r="K282">
            <v>-18051.335994753881</v>
          </cell>
          <cell r="L282">
            <v>-26378.880949913353</v>
          </cell>
          <cell r="M282">
            <v>-22627.998863751349</v>
          </cell>
          <cell r="N282">
            <v>-32496.962808685344</v>
          </cell>
          <cell r="O282">
            <v>-7347.6881312074547</v>
          </cell>
          <cell r="P282">
            <v>-302908.04999999981</v>
          </cell>
          <cell r="R282">
            <v>0</v>
          </cell>
          <cell r="S282">
            <v>0</v>
          </cell>
          <cell r="T282">
            <v>0</v>
          </cell>
          <cell r="U282">
            <v>0</v>
          </cell>
          <cell r="V282">
            <v>0</v>
          </cell>
          <cell r="W282">
            <v>0</v>
          </cell>
          <cell r="X282">
            <v>0</v>
          </cell>
          <cell r="Y282">
            <v>0</v>
          </cell>
          <cell r="Z282">
            <v>0</v>
          </cell>
          <cell r="AA282">
            <v>0</v>
          </cell>
          <cell r="AB282">
            <v>0</v>
          </cell>
          <cell r="AC282">
            <v>0</v>
          </cell>
          <cell r="AD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H282">
            <v>-4686.6788094074655</v>
          </cell>
          <cell r="BI282">
            <v>-4182.7433979909611</v>
          </cell>
          <cell r="BJ282">
            <v>-4138.524863207308</v>
          </cell>
          <cell r="BK282">
            <v>-4096.7015915359589</v>
          </cell>
          <cell r="BL282">
            <v>-4340.5248821531904</v>
          </cell>
          <cell r="BM282">
            <v>-4189.2609986352027</v>
          </cell>
          <cell r="BN282">
            <v>-4061.3898935722073</v>
          </cell>
          <cell r="BO282">
            <v>-3841.0007259786544</v>
          </cell>
          <cell r="BP282">
            <v>-3832.1223171956726</v>
          </cell>
          <cell r="BQ282">
            <v>-3464.9805303330108</v>
          </cell>
          <cell r="BR282">
            <v>-3930.8487666402289</v>
          </cell>
          <cell r="BS282">
            <v>-3893.2732233501424</v>
          </cell>
          <cell r="BT282">
            <v>-48658.05000000001</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Z282">
            <v>-48663.471208561758</v>
          </cell>
          <cell r="EA282">
            <v>-43278.053160273426</v>
          </cell>
          <cell r="EB282">
            <v>-39914.509682287418</v>
          </cell>
          <cell r="EC282">
            <v>-36920.633806326805</v>
          </cell>
          <cell r="ED282">
            <v>-36756.609959686786</v>
          </cell>
          <cell r="EE282">
            <v>-35562.895095999353</v>
          </cell>
          <cell r="EF282">
            <v>-42213.185902050667</v>
          </cell>
          <cell r="EG282">
            <v>-42210.335268775227</v>
          </cell>
          <cell r="EH282">
            <v>-38546.758632717683</v>
          </cell>
          <cell r="EI282">
            <v>-41163.018333418338</v>
          </cell>
          <cell r="EJ282">
            <v>-44566.114042045112</v>
          </cell>
          <cell r="EK282">
            <v>-41454.41490785731</v>
          </cell>
          <cell r="EL282">
            <v>-491249.99999999988</v>
          </cell>
        </row>
        <row r="283">
          <cell r="D283">
            <v>0</v>
          </cell>
          <cell r="E283">
            <v>0</v>
          </cell>
          <cell r="F283">
            <v>0</v>
          </cell>
          <cell r="G283">
            <v>0</v>
          </cell>
          <cell r="H283">
            <v>0</v>
          </cell>
          <cell r="I283">
            <v>0</v>
          </cell>
          <cell r="J283">
            <v>0</v>
          </cell>
          <cell r="K283">
            <v>0</v>
          </cell>
          <cell r="L283">
            <v>0</v>
          </cell>
          <cell r="M283">
            <v>0</v>
          </cell>
          <cell r="N283">
            <v>0</v>
          </cell>
          <cell r="O283">
            <v>0</v>
          </cell>
          <cell r="P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row>
        <row r="284">
          <cell r="D284">
            <v>0</v>
          </cell>
          <cell r="E284">
            <v>0</v>
          </cell>
          <cell r="F284">
            <v>-18.8</v>
          </cell>
          <cell r="G284">
            <v>-18.8</v>
          </cell>
          <cell r="H284">
            <v>0</v>
          </cell>
          <cell r="I284">
            <v>0</v>
          </cell>
          <cell r="J284">
            <v>0</v>
          </cell>
          <cell r="K284">
            <v>0</v>
          </cell>
          <cell r="L284">
            <v>0</v>
          </cell>
          <cell r="M284">
            <v>0</v>
          </cell>
          <cell r="N284">
            <v>0</v>
          </cell>
          <cell r="O284">
            <v>0</v>
          </cell>
          <cell r="P284">
            <v>-37.6</v>
          </cell>
          <cell r="R284">
            <v>0</v>
          </cell>
          <cell r="S284">
            <v>0</v>
          </cell>
          <cell r="T284">
            <v>0</v>
          </cell>
          <cell r="U284">
            <v>0</v>
          </cell>
          <cell r="V284">
            <v>0</v>
          </cell>
          <cell r="W284">
            <v>0</v>
          </cell>
          <cell r="X284">
            <v>0</v>
          </cell>
          <cell r="Y284">
            <v>0</v>
          </cell>
          <cell r="Z284">
            <v>0</v>
          </cell>
          <cell r="AA284">
            <v>0</v>
          </cell>
          <cell r="AB284">
            <v>0</v>
          </cell>
          <cell r="AC284">
            <v>0</v>
          </cell>
          <cell r="AD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H284">
            <v>0</v>
          </cell>
          <cell r="BI284">
            <v>0</v>
          </cell>
          <cell r="BJ284">
            <v>-3.8000000000000003</v>
          </cell>
          <cell r="BK284">
            <v>-3.8000000000000003</v>
          </cell>
          <cell r="BL284">
            <v>0</v>
          </cell>
          <cell r="BM284">
            <v>0</v>
          </cell>
          <cell r="BN284">
            <v>0</v>
          </cell>
          <cell r="BO284">
            <v>0</v>
          </cell>
          <cell r="BP284">
            <v>0</v>
          </cell>
          <cell r="BQ284">
            <v>0</v>
          </cell>
          <cell r="BR284">
            <v>0</v>
          </cell>
          <cell r="BS284">
            <v>0</v>
          </cell>
          <cell r="BT284">
            <v>-7.6000000000000005</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row>
        <row r="285">
          <cell r="D285">
            <v>-4919.9999999999991</v>
          </cell>
          <cell r="E285">
            <v>-293.8</v>
          </cell>
          <cell r="F285">
            <v>-557.20000000000005</v>
          </cell>
          <cell r="G285">
            <v>-269.20000000000005</v>
          </cell>
          <cell r="H285">
            <v>-342.40000000000003</v>
          </cell>
          <cell r="I285">
            <v>-260.40000000000003</v>
          </cell>
          <cell r="J285">
            <v>-414.8</v>
          </cell>
          <cell r="K285">
            <v>-370.20000000000005</v>
          </cell>
          <cell r="L285">
            <v>-766</v>
          </cell>
          <cell r="M285">
            <v>-4835.2</v>
          </cell>
          <cell r="N285">
            <v>-5149.4000000000005</v>
          </cell>
          <cell r="O285">
            <v>-4815.6000000000004</v>
          </cell>
          <cell r="P285">
            <v>-22994.199999999997</v>
          </cell>
          <cell r="R285">
            <v>0</v>
          </cell>
          <cell r="S285">
            <v>0</v>
          </cell>
          <cell r="T285">
            <v>0</v>
          </cell>
          <cell r="U285">
            <v>0</v>
          </cell>
          <cell r="V285">
            <v>0</v>
          </cell>
          <cell r="W285">
            <v>0</v>
          </cell>
          <cell r="X285">
            <v>0</v>
          </cell>
          <cell r="Y285">
            <v>0</v>
          </cell>
          <cell r="Z285">
            <v>0</v>
          </cell>
          <cell r="AA285">
            <v>0</v>
          </cell>
          <cell r="AB285">
            <v>0</v>
          </cell>
          <cell r="AC285">
            <v>0</v>
          </cell>
          <cell r="AD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H285">
            <v>-418</v>
          </cell>
          <cell r="BI285">
            <v>-383.8</v>
          </cell>
          <cell r="BJ285">
            <v>-566.20000000000005</v>
          </cell>
          <cell r="BK285">
            <v>-338.20000000000005</v>
          </cell>
          <cell r="BL285">
            <v>-353.40000000000003</v>
          </cell>
          <cell r="BM285">
            <v>-258.40000000000003</v>
          </cell>
          <cell r="BN285">
            <v>-364.8</v>
          </cell>
          <cell r="BO285">
            <v>-376.20000000000005</v>
          </cell>
          <cell r="BP285">
            <v>-361</v>
          </cell>
          <cell r="BQ285">
            <v>-414.20000000000005</v>
          </cell>
          <cell r="BR285">
            <v>-372.40000000000003</v>
          </cell>
          <cell r="BS285">
            <v>-406.6</v>
          </cell>
          <cell r="BT285">
            <v>-4613.2</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row>
        <row r="286">
          <cell r="D286">
            <v>64709.000000000007</v>
          </cell>
          <cell r="E286">
            <v>74134.599999999977</v>
          </cell>
          <cell r="F286">
            <v>54832.400000000016</v>
          </cell>
          <cell r="G286">
            <v>53952.799999999996</v>
          </cell>
          <cell r="H286">
            <v>44455.599999999991</v>
          </cell>
          <cell r="I286">
            <v>44914.799999999988</v>
          </cell>
          <cell r="J286">
            <v>54823.599999999991</v>
          </cell>
          <cell r="K286">
            <v>42942.000000000007</v>
          </cell>
          <cell r="L286">
            <v>59940.799999999996</v>
          </cell>
          <cell r="M286">
            <v>21184.599999999995</v>
          </cell>
          <cell r="N286">
            <v>165397.4</v>
          </cell>
          <cell r="O286">
            <v>156612.6</v>
          </cell>
          <cell r="P286">
            <v>837900.19999999984</v>
          </cell>
          <cell r="R286">
            <v>-254000</v>
          </cell>
          <cell r="S286">
            <v>-255000</v>
          </cell>
          <cell r="T286">
            <v>-280000</v>
          </cell>
          <cell r="U286">
            <v>-299000</v>
          </cell>
          <cell r="V286">
            <v>-255000</v>
          </cell>
          <cell r="W286">
            <v>-257000</v>
          </cell>
          <cell r="X286">
            <v>-255000</v>
          </cell>
          <cell r="Y286">
            <v>-268000</v>
          </cell>
          <cell r="Z286">
            <v>-283000</v>
          </cell>
          <cell r="AA286">
            <v>-267000</v>
          </cell>
          <cell r="AB286">
            <v>-256000</v>
          </cell>
          <cell r="AC286">
            <v>-228000</v>
          </cell>
          <cell r="AD286">
            <v>-3157000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T286">
            <v>109170</v>
          </cell>
          <cell r="AU286">
            <v>109170</v>
          </cell>
          <cell r="AV286">
            <v>109170</v>
          </cell>
          <cell r="AW286">
            <v>109170</v>
          </cell>
          <cell r="AX286">
            <v>109170</v>
          </cell>
          <cell r="AY286">
            <v>109170</v>
          </cell>
          <cell r="AZ286">
            <v>109170</v>
          </cell>
          <cell r="BA286">
            <v>109170</v>
          </cell>
          <cell r="BB286">
            <v>109170</v>
          </cell>
          <cell r="BC286">
            <v>109170</v>
          </cell>
          <cell r="BD286">
            <v>109170</v>
          </cell>
          <cell r="BE286">
            <v>109170</v>
          </cell>
          <cell r="BF286">
            <v>1310040</v>
          </cell>
          <cell r="BH286">
            <v>-15865</v>
          </cell>
          <cell r="BI286">
            <v>-15439.400000000001</v>
          </cell>
          <cell r="BJ286">
            <v>-18741.600000000002</v>
          </cell>
          <cell r="BK286">
            <v>-16621.2</v>
          </cell>
          <cell r="BL286">
            <v>-18118.400000000001</v>
          </cell>
          <cell r="BM286">
            <v>-16659.2</v>
          </cell>
          <cell r="BN286">
            <v>-16750.400000000001</v>
          </cell>
          <cell r="BO286">
            <v>-17632</v>
          </cell>
          <cell r="BP286">
            <v>-15633.2</v>
          </cell>
          <cell r="BQ286">
            <v>-16389.400000000001</v>
          </cell>
          <cell r="BR286">
            <v>-16176.600000000002</v>
          </cell>
          <cell r="BS286">
            <v>-16370.400000000001</v>
          </cell>
          <cell r="BT286">
            <v>-200396.80000000002</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row>
        <row r="287">
          <cell r="D287">
            <v>1438.8499820307843</v>
          </cell>
          <cell r="E287">
            <v>54380.003441735593</v>
          </cell>
          <cell r="F287">
            <v>39203.365454505285</v>
          </cell>
          <cell r="G287">
            <v>31647.464602137235</v>
          </cell>
          <cell r="H287">
            <v>18016.06515816001</v>
          </cell>
          <cell r="I287">
            <v>12902.243905365427</v>
          </cell>
          <cell r="J287">
            <v>31134.224204377118</v>
          </cell>
          <cell r="K287">
            <v>24520.464005246125</v>
          </cell>
          <cell r="L287">
            <v>32795.919050086639</v>
          </cell>
          <cell r="M287">
            <v>-6278.5988637513547</v>
          </cell>
          <cell r="N287">
            <v>127751.03719131465</v>
          </cell>
          <cell r="O287">
            <v>144449.31186879255</v>
          </cell>
          <cell r="P287">
            <v>511960.35000000003</v>
          </cell>
          <cell r="R287">
            <v>-254000</v>
          </cell>
          <cell r="S287">
            <v>-255000</v>
          </cell>
          <cell r="T287">
            <v>-280000</v>
          </cell>
          <cell r="U287">
            <v>-299000</v>
          </cell>
          <cell r="V287">
            <v>-255000</v>
          </cell>
          <cell r="W287">
            <v>-257000</v>
          </cell>
          <cell r="X287">
            <v>-255000</v>
          </cell>
          <cell r="Y287">
            <v>-268000</v>
          </cell>
          <cell r="Z287">
            <v>-283000</v>
          </cell>
          <cell r="AA287">
            <v>-267000</v>
          </cell>
          <cell r="AB287">
            <v>-256000</v>
          </cell>
          <cell r="AC287">
            <v>-228000</v>
          </cell>
          <cell r="AD287">
            <v>-3157000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T287">
            <v>109170</v>
          </cell>
          <cell r="AU287">
            <v>109170</v>
          </cell>
          <cell r="AV287">
            <v>109170</v>
          </cell>
          <cell r="AW287">
            <v>109170</v>
          </cell>
          <cell r="AX287">
            <v>109170</v>
          </cell>
          <cell r="AY287">
            <v>109170</v>
          </cell>
          <cell r="AZ287">
            <v>109170</v>
          </cell>
          <cell r="BA287">
            <v>109170</v>
          </cell>
          <cell r="BB287">
            <v>109170</v>
          </cell>
          <cell r="BC287">
            <v>109170</v>
          </cell>
          <cell r="BD287">
            <v>109170</v>
          </cell>
          <cell r="BE287">
            <v>109170</v>
          </cell>
          <cell r="BF287">
            <v>1310040</v>
          </cell>
          <cell r="BH287">
            <v>-20969.678809407465</v>
          </cell>
          <cell r="BI287">
            <v>-20005.943397990963</v>
          </cell>
          <cell r="BJ287">
            <v>-23450.124863207311</v>
          </cell>
          <cell r="BK287">
            <v>-21059.90159153596</v>
          </cell>
          <cell r="BL287">
            <v>-22812.324882153192</v>
          </cell>
          <cell r="BM287">
            <v>-21106.860998635202</v>
          </cell>
          <cell r="BN287">
            <v>-21176.589893572207</v>
          </cell>
          <cell r="BO287">
            <v>-21849.200725978655</v>
          </cell>
          <cell r="BP287">
            <v>-19826.322317195674</v>
          </cell>
          <cell r="BQ287">
            <v>-20268.580530333013</v>
          </cell>
          <cell r="BR287">
            <v>-20479.848766640229</v>
          </cell>
          <cell r="BS287">
            <v>-20670.273223350145</v>
          </cell>
          <cell r="BT287">
            <v>-253675.65000000002</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Z287">
            <v>-48663.471208561758</v>
          </cell>
          <cell r="EA287">
            <v>-43278.053160273426</v>
          </cell>
          <cell r="EB287">
            <v>-39914.509682287418</v>
          </cell>
          <cell r="EC287">
            <v>-36920.633806326805</v>
          </cell>
          <cell r="ED287">
            <v>-36756.609959686786</v>
          </cell>
          <cell r="EE287">
            <v>-35562.895095999353</v>
          </cell>
          <cell r="EF287">
            <v>-42213.185902050667</v>
          </cell>
          <cell r="EG287">
            <v>-42210.335268775227</v>
          </cell>
          <cell r="EH287">
            <v>-38546.758632717683</v>
          </cell>
          <cell r="EI287">
            <v>-41163.018333418338</v>
          </cell>
          <cell r="EJ287">
            <v>-44566.114042045112</v>
          </cell>
          <cell r="EK287">
            <v>-41454.41490785731</v>
          </cell>
          <cell r="EL287">
            <v>-491249.99999999988</v>
          </cell>
        </row>
        <row r="290">
          <cell r="D290">
            <v>-98135</v>
          </cell>
          <cell r="E290">
            <v>-100244</v>
          </cell>
          <cell r="F290">
            <v>-98952</v>
          </cell>
          <cell r="G290">
            <v>-99617</v>
          </cell>
          <cell r="H290">
            <v>-97907</v>
          </cell>
          <cell r="I290">
            <v>-99807</v>
          </cell>
          <cell r="J290">
            <v>-99636</v>
          </cell>
          <cell r="K290">
            <v>-99389</v>
          </cell>
          <cell r="L290">
            <v>-94601</v>
          </cell>
          <cell r="M290">
            <v>-95874</v>
          </cell>
          <cell r="N290">
            <v>-95874</v>
          </cell>
          <cell r="O290">
            <v>-95874</v>
          </cell>
          <cell r="P290">
            <v>-1175910</v>
          </cell>
          <cell r="R290">
            <v>0</v>
          </cell>
          <cell r="S290">
            <v>0</v>
          </cell>
          <cell r="T290">
            <v>0</v>
          </cell>
          <cell r="U290">
            <v>0</v>
          </cell>
          <cell r="V290">
            <v>0</v>
          </cell>
          <cell r="W290">
            <v>0</v>
          </cell>
          <cell r="X290">
            <v>0</v>
          </cell>
          <cell r="Y290">
            <v>0</v>
          </cell>
          <cell r="Z290">
            <v>0</v>
          </cell>
          <cell r="AA290">
            <v>0</v>
          </cell>
          <cell r="AB290">
            <v>0</v>
          </cell>
          <cell r="AC290">
            <v>0</v>
          </cell>
          <cell r="AD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H290">
            <v>-98135</v>
          </cell>
          <cell r="BI290">
            <v>-100244</v>
          </cell>
          <cell r="BJ290">
            <v>-98952</v>
          </cell>
          <cell r="BK290">
            <v>-99617</v>
          </cell>
          <cell r="BL290">
            <v>-97907</v>
          </cell>
          <cell r="BM290">
            <v>-99807</v>
          </cell>
          <cell r="BN290">
            <v>-99636</v>
          </cell>
          <cell r="BO290">
            <v>-99389</v>
          </cell>
          <cell r="BP290">
            <v>-94601</v>
          </cell>
          <cell r="BQ290">
            <v>-95874</v>
          </cell>
          <cell r="BR290">
            <v>-95874</v>
          </cell>
          <cell r="BS290">
            <v>-95874</v>
          </cell>
          <cell r="BT290">
            <v>-1175910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row>
        <row r="291">
          <cell r="D291">
            <v>-1368</v>
          </cell>
          <cell r="E291">
            <v>-1368</v>
          </cell>
          <cell r="F291">
            <v>-1368</v>
          </cell>
          <cell r="G291">
            <v>-1368</v>
          </cell>
          <cell r="H291">
            <v>-1368</v>
          </cell>
          <cell r="I291">
            <v>-1368</v>
          </cell>
          <cell r="J291">
            <v>-1368</v>
          </cell>
          <cell r="K291">
            <v>-1368</v>
          </cell>
          <cell r="L291">
            <v>-1368</v>
          </cell>
          <cell r="M291">
            <v>-1368</v>
          </cell>
          <cell r="N291">
            <v>-1368</v>
          </cell>
          <cell r="O291">
            <v>-1368</v>
          </cell>
          <cell r="P291">
            <v>-16416</v>
          </cell>
          <cell r="R291">
            <v>0</v>
          </cell>
          <cell r="S291">
            <v>0</v>
          </cell>
          <cell r="T291">
            <v>0</v>
          </cell>
          <cell r="U291">
            <v>0</v>
          </cell>
          <cell r="V291">
            <v>0</v>
          </cell>
          <cell r="W291">
            <v>0</v>
          </cell>
          <cell r="X291">
            <v>0</v>
          </cell>
          <cell r="Y291">
            <v>0</v>
          </cell>
          <cell r="Z291">
            <v>0</v>
          </cell>
          <cell r="AA291">
            <v>0</v>
          </cell>
          <cell r="AB291">
            <v>0</v>
          </cell>
          <cell r="AC291">
            <v>0</v>
          </cell>
          <cell r="AD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H291">
            <v>-1368</v>
          </cell>
          <cell r="BI291">
            <v>-1368</v>
          </cell>
          <cell r="BJ291">
            <v>-1368</v>
          </cell>
          <cell r="BK291">
            <v>-1368</v>
          </cell>
          <cell r="BL291">
            <v>-1368</v>
          </cell>
          <cell r="BM291">
            <v>-1368</v>
          </cell>
          <cell r="BN291">
            <v>-1368</v>
          </cell>
          <cell r="BO291">
            <v>-1368</v>
          </cell>
          <cell r="BP291">
            <v>-1368</v>
          </cell>
          <cell r="BQ291">
            <v>-1368</v>
          </cell>
          <cell r="BR291">
            <v>-1368</v>
          </cell>
          <cell r="BS291">
            <v>-1368</v>
          </cell>
          <cell r="BT291">
            <v>-16416</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row>
        <row r="292">
          <cell r="D292">
            <v>-45030</v>
          </cell>
          <cell r="E292">
            <v>-41287</v>
          </cell>
          <cell r="F292">
            <v>-44156</v>
          </cell>
          <cell r="G292">
            <v>-45448</v>
          </cell>
          <cell r="H292">
            <v>-37392</v>
          </cell>
          <cell r="I292">
            <v>-38646</v>
          </cell>
          <cell r="J292">
            <v>-39064</v>
          </cell>
          <cell r="K292">
            <v>-38665</v>
          </cell>
          <cell r="L292">
            <v>-41420</v>
          </cell>
          <cell r="M292">
            <v>-39806.9</v>
          </cell>
          <cell r="N292">
            <v>-43872.9</v>
          </cell>
          <cell r="O292">
            <v>-42637.9</v>
          </cell>
          <cell r="P292">
            <v>-497425.70000000007</v>
          </cell>
          <cell r="R292">
            <v>0</v>
          </cell>
          <cell r="S292">
            <v>0</v>
          </cell>
          <cell r="T292">
            <v>0</v>
          </cell>
          <cell r="U292">
            <v>0</v>
          </cell>
          <cell r="V292">
            <v>0</v>
          </cell>
          <cell r="W292">
            <v>0</v>
          </cell>
          <cell r="X292">
            <v>0</v>
          </cell>
          <cell r="Y292">
            <v>0</v>
          </cell>
          <cell r="Z292">
            <v>0</v>
          </cell>
          <cell r="AA292">
            <v>0</v>
          </cell>
          <cell r="AB292">
            <v>0</v>
          </cell>
          <cell r="AC292">
            <v>0</v>
          </cell>
          <cell r="AD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H292">
            <v>-45030</v>
          </cell>
          <cell r="BI292">
            <v>-41287</v>
          </cell>
          <cell r="BJ292">
            <v>-44156</v>
          </cell>
          <cell r="BK292">
            <v>-45448</v>
          </cell>
          <cell r="BL292">
            <v>-37392</v>
          </cell>
          <cell r="BM292">
            <v>-38646</v>
          </cell>
          <cell r="BN292">
            <v>-39064</v>
          </cell>
          <cell r="BO292">
            <v>-38665</v>
          </cell>
          <cell r="BP292">
            <v>-41420</v>
          </cell>
          <cell r="BQ292">
            <v>-39806.9</v>
          </cell>
          <cell r="BR292">
            <v>-43872.9</v>
          </cell>
          <cell r="BS292">
            <v>-42637.9</v>
          </cell>
          <cell r="BT292">
            <v>-497425.70000000007</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row>
        <row r="293">
          <cell r="D293">
            <v>-11628</v>
          </cell>
          <cell r="E293">
            <v>-10963</v>
          </cell>
          <cell r="F293">
            <v>-10944</v>
          </cell>
          <cell r="G293">
            <v>-8265</v>
          </cell>
          <cell r="H293">
            <v>-8265</v>
          </cell>
          <cell r="I293">
            <v>-8398</v>
          </cell>
          <cell r="J293">
            <v>-12692</v>
          </cell>
          <cell r="K293">
            <v>-12673</v>
          </cell>
          <cell r="L293">
            <v>-12673</v>
          </cell>
          <cell r="M293">
            <v>-15504</v>
          </cell>
          <cell r="N293">
            <v>-15504</v>
          </cell>
          <cell r="O293">
            <v>-15504</v>
          </cell>
          <cell r="P293">
            <v>-143013</v>
          </cell>
          <cell r="R293">
            <v>0</v>
          </cell>
          <cell r="S293">
            <v>0</v>
          </cell>
          <cell r="T293">
            <v>0</v>
          </cell>
          <cell r="U293">
            <v>0</v>
          </cell>
          <cell r="V293">
            <v>0</v>
          </cell>
          <cell r="W293">
            <v>0</v>
          </cell>
          <cell r="X293">
            <v>0</v>
          </cell>
          <cell r="Y293">
            <v>0</v>
          </cell>
          <cell r="Z293">
            <v>0</v>
          </cell>
          <cell r="AA293">
            <v>0</v>
          </cell>
          <cell r="AB293">
            <v>0</v>
          </cell>
          <cell r="AC293">
            <v>0</v>
          </cell>
          <cell r="AD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H293">
            <v>-11628</v>
          </cell>
          <cell r="BI293">
            <v>-10963</v>
          </cell>
          <cell r="BJ293">
            <v>-10944</v>
          </cell>
          <cell r="BK293">
            <v>-8265</v>
          </cell>
          <cell r="BL293">
            <v>-8265</v>
          </cell>
          <cell r="BM293">
            <v>-8398</v>
          </cell>
          <cell r="BN293">
            <v>-12692</v>
          </cell>
          <cell r="BO293">
            <v>-12673</v>
          </cell>
          <cell r="BP293">
            <v>-12673</v>
          </cell>
          <cell r="BQ293">
            <v>-15504</v>
          </cell>
          <cell r="BR293">
            <v>-15504</v>
          </cell>
          <cell r="BS293">
            <v>-15504</v>
          </cell>
          <cell r="BT293">
            <v>-143013</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row>
        <row r="294">
          <cell r="D294">
            <v>-49856</v>
          </cell>
          <cell r="E294">
            <v>-48203</v>
          </cell>
          <cell r="F294">
            <v>-49115</v>
          </cell>
          <cell r="G294">
            <v>-48830</v>
          </cell>
          <cell r="H294">
            <v>-47196</v>
          </cell>
          <cell r="I294">
            <v>-49476</v>
          </cell>
          <cell r="J294">
            <v>-51167</v>
          </cell>
          <cell r="K294">
            <v>-50825</v>
          </cell>
          <cell r="L294">
            <v>-53029</v>
          </cell>
          <cell r="M294">
            <v>-55081</v>
          </cell>
          <cell r="N294">
            <v>-56620</v>
          </cell>
          <cell r="O294">
            <v>-57475</v>
          </cell>
          <cell r="P294">
            <v>-616873</v>
          </cell>
          <cell r="R294">
            <v>0</v>
          </cell>
          <cell r="S294">
            <v>0</v>
          </cell>
          <cell r="T294">
            <v>0</v>
          </cell>
          <cell r="U294">
            <v>0</v>
          </cell>
          <cell r="V294">
            <v>0</v>
          </cell>
          <cell r="W294">
            <v>0</v>
          </cell>
          <cell r="X294">
            <v>0</v>
          </cell>
          <cell r="Y294">
            <v>0</v>
          </cell>
          <cell r="Z294">
            <v>0</v>
          </cell>
          <cell r="AA294">
            <v>0</v>
          </cell>
          <cell r="AB294">
            <v>0</v>
          </cell>
          <cell r="AC294">
            <v>0</v>
          </cell>
          <cell r="AD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H294">
            <v>-49856</v>
          </cell>
          <cell r="BI294">
            <v>-48203</v>
          </cell>
          <cell r="BJ294">
            <v>-49115</v>
          </cell>
          <cell r="BK294">
            <v>-48830</v>
          </cell>
          <cell r="BL294">
            <v>-47196</v>
          </cell>
          <cell r="BM294">
            <v>-49476</v>
          </cell>
          <cell r="BN294">
            <v>-51167</v>
          </cell>
          <cell r="BO294">
            <v>-50825</v>
          </cell>
          <cell r="BP294">
            <v>-53029</v>
          </cell>
          <cell r="BQ294">
            <v>-55081</v>
          </cell>
          <cell r="BR294">
            <v>-56620</v>
          </cell>
          <cell r="BS294">
            <v>-57475</v>
          </cell>
          <cell r="BT294">
            <v>-616873</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row>
        <row r="295">
          <cell r="D295">
            <v>-206017</v>
          </cell>
          <cell r="E295">
            <v>-202065</v>
          </cell>
          <cell r="F295">
            <v>-204535</v>
          </cell>
          <cell r="G295">
            <v>-203528</v>
          </cell>
          <cell r="H295">
            <v>-192128</v>
          </cell>
          <cell r="I295">
            <v>-197695</v>
          </cell>
          <cell r="J295">
            <v>-203927</v>
          </cell>
          <cell r="K295">
            <v>-202920</v>
          </cell>
          <cell r="L295">
            <v>-203091</v>
          </cell>
          <cell r="M295">
            <v>-207633.9</v>
          </cell>
          <cell r="N295">
            <v>-213238.9</v>
          </cell>
          <cell r="O295">
            <v>-212858.9</v>
          </cell>
          <cell r="P295">
            <v>-2449637.7000000002</v>
          </cell>
          <cell r="R295">
            <v>0</v>
          </cell>
          <cell r="S295">
            <v>0</v>
          </cell>
          <cell r="T295">
            <v>0</v>
          </cell>
          <cell r="U295">
            <v>0</v>
          </cell>
          <cell r="V295">
            <v>0</v>
          </cell>
          <cell r="W295">
            <v>0</v>
          </cell>
          <cell r="X295">
            <v>0</v>
          </cell>
          <cell r="Y295">
            <v>0</v>
          </cell>
          <cell r="Z295">
            <v>0</v>
          </cell>
          <cell r="AA295">
            <v>0</v>
          </cell>
          <cell r="AB295">
            <v>0</v>
          </cell>
          <cell r="AC295">
            <v>0</v>
          </cell>
          <cell r="AD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H295">
            <v>-206017</v>
          </cell>
          <cell r="BI295">
            <v>-202065</v>
          </cell>
          <cell r="BJ295">
            <v>-204535</v>
          </cell>
          <cell r="BK295">
            <v>-203528</v>
          </cell>
          <cell r="BL295">
            <v>-192128</v>
          </cell>
          <cell r="BM295">
            <v>-197695</v>
          </cell>
          <cell r="BN295">
            <v>-203927</v>
          </cell>
          <cell r="BO295">
            <v>-202920</v>
          </cell>
          <cell r="BP295">
            <v>-203091</v>
          </cell>
          <cell r="BQ295">
            <v>-207633.9</v>
          </cell>
          <cell r="BR295">
            <v>-213238.9</v>
          </cell>
          <cell r="BS295">
            <v>-212858.9</v>
          </cell>
          <cell r="BT295">
            <v>-2449637.7000000002</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row>
        <row r="297">
          <cell r="D297">
            <v>0</v>
          </cell>
          <cell r="E297">
            <v>0</v>
          </cell>
          <cell r="F297">
            <v>0</v>
          </cell>
          <cell r="G297">
            <v>0</v>
          </cell>
          <cell r="H297">
            <v>0</v>
          </cell>
          <cell r="I297">
            <v>0</v>
          </cell>
          <cell r="J297">
            <v>0</v>
          </cell>
          <cell r="K297">
            <v>0</v>
          </cell>
          <cell r="L297">
            <v>0</v>
          </cell>
          <cell r="M297">
            <v>0</v>
          </cell>
          <cell r="N297">
            <v>0</v>
          </cell>
          <cell r="O297">
            <v>0</v>
          </cell>
          <cell r="P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row>
        <row r="299">
          <cell r="D299">
            <v>-690694.60281578545</v>
          </cell>
          <cell r="E299">
            <v>-540964.59188255598</v>
          </cell>
          <cell r="F299">
            <v>-938224.25480544532</v>
          </cell>
          <cell r="G299">
            <v>-701789.08415240236</v>
          </cell>
          <cell r="H299">
            <v>-904813.41982120241</v>
          </cell>
          <cell r="I299">
            <v>-950197.42406541226</v>
          </cell>
          <cell r="J299">
            <v>-867309.9209359549</v>
          </cell>
          <cell r="K299">
            <v>-1039767.3416610458</v>
          </cell>
          <cell r="L299">
            <v>-946329.16804083192</v>
          </cell>
          <cell r="M299">
            <v>-624863.63574881433</v>
          </cell>
          <cell r="N299">
            <v>-158704.30292017548</v>
          </cell>
          <cell r="O299">
            <v>-1062969.9531503732</v>
          </cell>
          <cell r="P299">
            <v>-9426627.6999999993</v>
          </cell>
          <cell r="R299">
            <v>-254000</v>
          </cell>
          <cell r="S299">
            <v>-255000</v>
          </cell>
          <cell r="T299">
            <v>-280000</v>
          </cell>
          <cell r="U299">
            <v>-299000</v>
          </cell>
          <cell r="V299">
            <v>-394625.625</v>
          </cell>
          <cell r="W299">
            <v>-396625.625</v>
          </cell>
          <cell r="X299">
            <v>-394625.625</v>
          </cell>
          <cell r="Y299">
            <v>-407625.625</v>
          </cell>
          <cell r="Z299">
            <v>-422625.625</v>
          </cell>
          <cell r="AA299">
            <v>-406625.625</v>
          </cell>
          <cell r="AB299">
            <v>-395625.625</v>
          </cell>
          <cell r="AC299">
            <v>-367625.625</v>
          </cell>
          <cell r="AD299">
            <v>-4274005</v>
          </cell>
          <cell r="AF299">
            <v>-385000</v>
          </cell>
          <cell r="AG299">
            <v>-385000</v>
          </cell>
          <cell r="AH299">
            <v>-385000</v>
          </cell>
          <cell r="AI299">
            <v>-385000</v>
          </cell>
          <cell r="AJ299">
            <v>-385000</v>
          </cell>
          <cell r="AK299">
            <v>-385000</v>
          </cell>
          <cell r="AL299">
            <v>-250000</v>
          </cell>
          <cell r="AM299">
            <v>-250000</v>
          </cell>
          <cell r="AN299">
            <v>-230000</v>
          </cell>
          <cell r="AO299">
            <v>-170000</v>
          </cell>
          <cell r="AP299">
            <v>0</v>
          </cell>
          <cell r="AQ299">
            <v>0</v>
          </cell>
          <cell r="AR299">
            <v>-3210000</v>
          </cell>
          <cell r="AT299">
            <v>109170</v>
          </cell>
          <cell r="AU299">
            <v>109170</v>
          </cell>
          <cell r="AV299">
            <v>109170</v>
          </cell>
          <cell r="AW299">
            <v>109170</v>
          </cell>
          <cell r="AX299">
            <v>109170</v>
          </cell>
          <cell r="AY299">
            <v>109170</v>
          </cell>
          <cell r="AZ299">
            <v>154670</v>
          </cell>
          <cell r="BA299">
            <v>154670</v>
          </cell>
          <cell r="BB299">
            <v>154670</v>
          </cell>
          <cell r="BC299">
            <v>154670</v>
          </cell>
          <cell r="BD299">
            <v>154670</v>
          </cell>
          <cell r="BE299">
            <v>154670</v>
          </cell>
          <cell r="BF299">
            <v>1583040</v>
          </cell>
          <cell r="BH299">
            <v>-253555.40744090878</v>
          </cell>
          <cell r="BI299">
            <v>-246863.44422222406</v>
          </cell>
          <cell r="BJ299">
            <v>-253574.35727270893</v>
          </cell>
          <cell r="BK299">
            <v>-247577.88773695464</v>
          </cell>
          <cell r="BL299">
            <v>-238111.35340595539</v>
          </cell>
          <cell r="BM299">
            <v>-236919.39996675844</v>
          </cell>
          <cell r="BN299">
            <v>-249542.28005632409</v>
          </cell>
          <cell r="BO299">
            <v>-249174.45813426489</v>
          </cell>
          <cell r="BP299">
            <v>-244950.34797541812</v>
          </cell>
          <cell r="BQ299">
            <v>-250809.94466555025</v>
          </cell>
          <cell r="BR299">
            <v>-254923.56227722345</v>
          </cell>
          <cell r="BS299">
            <v>-254248.25684570894</v>
          </cell>
          <cell r="BT299">
            <v>-2980250.7</v>
          </cell>
          <cell r="BV299">
            <v>0</v>
          </cell>
          <cell r="BW299">
            <v>0</v>
          </cell>
          <cell r="BX299">
            <v>-28987.5</v>
          </cell>
          <cell r="BY299">
            <v>-28987.5</v>
          </cell>
          <cell r="BZ299">
            <v>-28987.5</v>
          </cell>
          <cell r="CA299">
            <v>-28987.5</v>
          </cell>
          <cell r="CB299">
            <v>-45091.666666666672</v>
          </cell>
          <cell r="CC299">
            <v>-45091.666666666672</v>
          </cell>
          <cell r="CD299">
            <v>-45091.666666666672</v>
          </cell>
          <cell r="CE299">
            <v>-45091.666666666672</v>
          </cell>
          <cell r="CF299">
            <v>-45091.666666666672</v>
          </cell>
          <cell r="CG299">
            <v>-45091.666666666672</v>
          </cell>
          <cell r="CH299">
            <v>-386499.99999999988</v>
          </cell>
          <cell r="CJ299">
            <v>67750</v>
          </cell>
          <cell r="CK299">
            <v>67750</v>
          </cell>
          <cell r="CL299">
            <v>67750</v>
          </cell>
          <cell r="CM299">
            <v>67750</v>
          </cell>
          <cell r="CN299">
            <v>67750</v>
          </cell>
          <cell r="CO299">
            <v>67750</v>
          </cell>
          <cell r="CP299">
            <v>67750</v>
          </cell>
          <cell r="CQ299">
            <v>67750</v>
          </cell>
          <cell r="CR299">
            <v>67750</v>
          </cell>
          <cell r="CS299">
            <v>67750</v>
          </cell>
          <cell r="CT299">
            <v>67750</v>
          </cell>
          <cell r="CU299">
            <v>67750</v>
          </cell>
          <cell r="CV299">
            <v>813000</v>
          </cell>
          <cell r="CX299">
            <v>-63750</v>
          </cell>
          <cell r="CY299">
            <v>-63750</v>
          </cell>
          <cell r="CZ299">
            <v>-113750</v>
          </cell>
          <cell r="DA299">
            <v>-135000</v>
          </cell>
          <cell r="DB299">
            <v>-135000</v>
          </cell>
          <cell r="DC299">
            <v>-135000</v>
          </cell>
          <cell r="DD299">
            <v>-177500</v>
          </cell>
          <cell r="DE299">
            <v>-177500</v>
          </cell>
          <cell r="DF299">
            <v>-177500</v>
          </cell>
          <cell r="DG299">
            <v>-198750</v>
          </cell>
          <cell r="DH299">
            <v>-198750</v>
          </cell>
          <cell r="DI299">
            <v>-198750</v>
          </cell>
          <cell r="DJ299">
            <v>-1775000</v>
          </cell>
          <cell r="DL299">
            <v>212334</v>
          </cell>
          <cell r="DM299">
            <v>212334</v>
          </cell>
          <cell r="DN299">
            <v>212334</v>
          </cell>
          <cell r="DO299">
            <v>212334</v>
          </cell>
          <cell r="DP299">
            <v>212334</v>
          </cell>
          <cell r="DQ299">
            <v>212334</v>
          </cell>
          <cell r="DR299">
            <v>212334</v>
          </cell>
          <cell r="DS299">
            <v>212334</v>
          </cell>
          <cell r="DT299">
            <v>212334</v>
          </cell>
          <cell r="DU299">
            <v>212334</v>
          </cell>
          <cell r="DV299">
            <v>212334</v>
          </cell>
          <cell r="DW299">
            <v>212334</v>
          </cell>
          <cell r="DX299">
            <v>2548008</v>
          </cell>
          <cell r="DZ299">
            <v>-497892.77870821016</v>
          </cell>
          <cell r="EA299">
            <v>-441935.73099366511</v>
          </cell>
          <cell r="EB299">
            <v>-433905.98086606973</v>
          </cell>
          <cell r="EC299">
            <v>-405924.279748781</v>
          </cell>
          <cell r="ED299">
            <v>-408117.52474858018</v>
          </cell>
          <cell r="EE299">
            <v>-397789.48243198718</v>
          </cell>
          <cell r="EF299">
            <v>-448978.93254629744</v>
          </cell>
          <cell r="EG299">
            <v>-454774.17519344745</v>
          </cell>
          <cell r="EH299">
            <v>-419382.11173208058</v>
          </cell>
          <cell r="EI299">
            <v>-445882.9827499307</v>
          </cell>
          <cell r="EJ299">
            <v>-469352.03230961866</v>
          </cell>
          <cell r="EK299">
            <v>-441063.98797133111</v>
          </cell>
          <cell r="EL299">
            <v>-5265000</v>
          </cell>
        </row>
        <row r="308">
          <cell r="D308">
            <v>53251.399856246018</v>
          </cell>
          <cell r="E308">
            <v>-108664.37246611512</v>
          </cell>
          <cell r="F308">
            <v>-202364.65453672732</v>
          </cell>
          <cell r="G308">
            <v>-194155.06135567138</v>
          </cell>
          <cell r="H308">
            <v>-239705.25690748909</v>
          </cell>
          <cell r="I308">
            <v>-296385.6269298456</v>
          </cell>
          <cell r="J308">
            <v>-177901.86130040177</v>
          </cell>
          <cell r="K308">
            <v>-337722.74289344967</v>
          </cell>
          <cell r="L308">
            <v>-209246.70253472595</v>
          </cell>
          <cell r="M308">
            <v>320454.95415457018</v>
          </cell>
          <cell r="N308">
            <v>-236479.55740490151</v>
          </cell>
          <cell r="O308">
            <v>-781749.55998507864</v>
          </cell>
          <cell r="P308">
            <v>-2410669.0423035901</v>
          </cell>
          <cell r="R308">
            <v>0</v>
          </cell>
          <cell r="S308">
            <v>0</v>
          </cell>
          <cell r="T308">
            <v>0</v>
          </cell>
          <cell r="U308">
            <v>0</v>
          </cell>
          <cell r="V308">
            <v>0</v>
          </cell>
          <cell r="W308">
            <v>0</v>
          </cell>
          <cell r="X308">
            <v>0</v>
          </cell>
          <cell r="Y308">
            <v>0</v>
          </cell>
          <cell r="Z308">
            <v>0</v>
          </cell>
          <cell r="AA308">
            <v>0</v>
          </cell>
          <cell r="AB308">
            <v>0</v>
          </cell>
          <cell r="AC308">
            <v>0</v>
          </cell>
          <cell r="AD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H308">
            <v>-98190.830475259718</v>
          </cell>
          <cell r="BI308">
            <v>-100189.94718392768</v>
          </cell>
          <cell r="BJ308">
            <v>-97050.798905658463</v>
          </cell>
          <cell r="BK308">
            <v>-96792.212732287662</v>
          </cell>
          <cell r="BL308">
            <v>-93654.599057225525</v>
          </cell>
          <cell r="BM308">
            <v>-93884.68798908162</v>
          </cell>
          <cell r="BN308">
            <v>-96338.719148577657</v>
          </cell>
          <cell r="BO308">
            <v>-97182.405807829229</v>
          </cell>
          <cell r="BP308">
            <v>-93014.978537565388</v>
          </cell>
          <cell r="BQ308">
            <v>-94383.244242664077</v>
          </cell>
          <cell r="BR308">
            <v>-95092.990133121828</v>
          </cell>
          <cell r="BS308">
            <v>-94256.585786801137</v>
          </cell>
          <cell r="BT308">
            <v>-1150031.9999999998</v>
          </cell>
          <cell r="BV308">
            <v>0</v>
          </cell>
          <cell r="BW308">
            <v>0</v>
          </cell>
          <cell r="BX308">
            <v>36252.221827230707</v>
          </cell>
          <cell r="BY308">
            <v>36252.221827230707</v>
          </cell>
          <cell r="BZ308">
            <v>36252.221827230707</v>
          </cell>
          <cell r="CA308">
            <v>36252.221827230707</v>
          </cell>
          <cell r="CB308">
            <v>56392.345064581117</v>
          </cell>
          <cell r="CC308">
            <v>56392.345064581117</v>
          </cell>
          <cell r="CD308">
            <v>56392.345064581117</v>
          </cell>
          <cell r="CE308">
            <v>56392.345064581117</v>
          </cell>
          <cell r="CF308">
            <v>56392.345064581117</v>
          </cell>
          <cell r="CG308">
            <v>56392.345064581117</v>
          </cell>
          <cell r="CH308">
            <v>483362.9576964096</v>
          </cell>
          <cell r="CJ308">
            <v>22750</v>
          </cell>
          <cell r="CK308">
            <v>22750</v>
          </cell>
          <cell r="CL308">
            <v>22750</v>
          </cell>
          <cell r="CM308">
            <v>22750</v>
          </cell>
          <cell r="CN308">
            <v>22750</v>
          </cell>
          <cell r="CO308">
            <v>22750</v>
          </cell>
          <cell r="CP308">
            <v>22750</v>
          </cell>
          <cell r="CQ308">
            <v>22750</v>
          </cell>
          <cell r="CR308">
            <v>22750</v>
          </cell>
          <cell r="CS308">
            <v>22750</v>
          </cell>
          <cell r="CT308">
            <v>22750</v>
          </cell>
          <cell r="CU308">
            <v>22750</v>
          </cell>
          <cell r="CV308">
            <v>273000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Z308">
            <v>-389307.76966849429</v>
          </cell>
          <cell r="EA308">
            <v>-346224.42528218741</v>
          </cell>
          <cell r="EB308">
            <v>-319316.07745829952</v>
          </cell>
          <cell r="EC308">
            <v>-295365.07045061444</v>
          </cell>
          <cell r="ED308">
            <v>-294052.87967749429</v>
          </cell>
          <cell r="EE308">
            <v>-284503.1607679947</v>
          </cell>
          <cell r="EF308">
            <v>-337705.48721640522</v>
          </cell>
          <cell r="EG308">
            <v>-337682.68215020158</v>
          </cell>
          <cell r="EH308">
            <v>-308374.0690617417</v>
          </cell>
          <cell r="EI308">
            <v>-329304.14666734682</v>
          </cell>
          <cell r="EJ308">
            <v>-356528.91233636078</v>
          </cell>
          <cell r="EK308">
            <v>-331635.3192628586</v>
          </cell>
          <cell r="EL308">
            <v>-3929999.9999999986</v>
          </cell>
        </row>
        <row r="309">
          <cell r="D309">
            <v>-5471</v>
          </cell>
          <cell r="E309">
            <v>-1386.2</v>
          </cell>
          <cell r="F309">
            <v>-973.6</v>
          </cell>
          <cell r="G309">
            <v>-281.8</v>
          </cell>
          <cell r="H309">
            <v>46.400000000000006</v>
          </cell>
          <cell r="I309">
            <v>138.6</v>
          </cell>
          <cell r="J309">
            <v>-65</v>
          </cell>
          <cell r="K309">
            <v>-91.2</v>
          </cell>
          <cell r="L309">
            <v>-257.8</v>
          </cell>
          <cell r="M309">
            <v>-5181.8</v>
          </cell>
          <cell r="N309">
            <v>-5420.8</v>
          </cell>
          <cell r="O309">
            <v>-5070.8</v>
          </cell>
          <cell r="P309">
            <v>-24015</v>
          </cell>
          <cell r="R309">
            <v>0</v>
          </cell>
          <cell r="S309">
            <v>0</v>
          </cell>
          <cell r="T309">
            <v>0</v>
          </cell>
          <cell r="U309">
            <v>0</v>
          </cell>
          <cell r="V309">
            <v>0</v>
          </cell>
          <cell r="W309">
            <v>0</v>
          </cell>
          <cell r="X309">
            <v>0</v>
          </cell>
          <cell r="Y309">
            <v>0</v>
          </cell>
          <cell r="Z309">
            <v>0</v>
          </cell>
          <cell r="AA309">
            <v>0</v>
          </cell>
          <cell r="AB309">
            <v>0</v>
          </cell>
          <cell r="AC309">
            <v>0</v>
          </cell>
          <cell r="AD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H309">
            <v>0</v>
          </cell>
          <cell r="BI309">
            <v>3.7999999999999989</v>
          </cell>
          <cell r="BJ309">
            <v>-7.6000000000000005</v>
          </cell>
          <cell r="BK309">
            <v>-22.8</v>
          </cell>
          <cell r="BL309">
            <v>-7.6000000000000005</v>
          </cell>
          <cell r="BM309">
            <v>-11.4</v>
          </cell>
          <cell r="BN309">
            <v>-19.000000000000004</v>
          </cell>
          <cell r="BO309">
            <v>-15.200000000000001</v>
          </cell>
          <cell r="BP309">
            <v>-3.8000000000000007</v>
          </cell>
          <cell r="BQ309">
            <v>-3.8000000000000003</v>
          </cell>
          <cell r="BR309">
            <v>15.2</v>
          </cell>
          <cell r="BS309">
            <v>-3.8000000000000003</v>
          </cell>
          <cell r="BT309">
            <v>-76</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row>
        <row r="310">
          <cell r="D310">
            <v>89795.799999999988</v>
          </cell>
          <cell r="E310">
            <v>106316.4</v>
          </cell>
          <cell r="F310">
            <v>75250.799715606132</v>
          </cell>
          <cell r="G310">
            <v>62147.599715606106</v>
          </cell>
          <cell r="H310">
            <v>49113.999715606107</v>
          </cell>
          <cell r="I310">
            <v>47877.799715606103</v>
          </cell>
          <cell r="J310">
            <v>68602.488446498392</v>
          </cell>
          <cell r="K310">
            <v>73975.488446498406</v>
          </cell>
          <cell r="L310">
            <v>60123.088446498397</v>
          </cell>
          <cell r="M310">
            <v>16895.088446498397</v>
          </cell>
          <cell r="N310">
            <v>270343.48844649841</v>
          </cell>
          <cell r="O310">
            <v>163769.68844649839</v>
          </cell>
          <cell r="P310">
            <v>1084211.7295414147</v>
          </cell>
          <cell r="R310">
            <v>-254000</v>
          </cell>
          <cell r="S310">
            <v>-255000</v>
          </cell>
          <cell r="T310">
            <v>-280000</v>
          </cell>
          <cell r="U310">
            <v>-299000</v>
          </cell>
          <cell r="V310">
            <v>-255000</v>
          </cell>
          <cell r="W310">
            <v>-257000</v>
          </cell>
          <cell r="X310">
            <v>-255000</v>
          </cell>
          <cell r="Y310">
            <v>-268000</v>
          </cell>
          <cell r="Z310">
            <v>-283000</v>
          </cell>
          <cell r="AA310">
            <v>-267000</v>
          </cell>
          <cell r="AB310">
            <v>-256000</v>
          </cell>
          <cell r="AC310">
            <v>-228000</v>
          </cell>
          <cell r="AD310">
            <v>-3157000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T310">
            <v>109170</v>
          </cell>
          <cell r="AU310">
            <v>109170</v>
          </cell>
          <cell r="AV310">
            <v>109170</v>
          </cell>
          <cell r="AW310">
            <v>109170</v>
          </cell>
          <cell r="AX310">
            <v>109170</v>
          </cell>
          <cell r="AY310">
            <v>109170</v>
          </cell>
          <cell r="AZ310">
            <v>109170</v>
          </cell>
          <cell r="BA310">
            <v>109170</v>
          </cell>
          <cell r="BB310">
            <v>109170</v>
          </cell>
          <cell r="BC310">
            <v>109170</v>
          </cell>
          <cell r="BD310">
            <v>109170</v>
          </cell>
          <cell r="BE310">
            <v>109170</v>
          </cell>
          <cell r="BF310">
            <v>1310040</v>
          </cell>
          <cell r="BH310">
            <v>-13030.2</v>
          </cell>
          <cell r="BI310">
            <v>-12509.6</v>
          </cell>
          <cell r="BJ310">
            <v>-14101.800000000001</v>
          </cell>
          <cell r="BK310">
            <v>-13205</v>
          </cell>
          <cell r="BL310">
            <v>-14238.6</v>
          </cell>
          <cell r="BM310">
            <v>-13474.800000000001</v>
          </cell>
          <cell r="BN310">
            <v>-13376</v>
          </cell>
          <cell r="BO310">
            <v>-14003</v>
          </cell>
          <cell r="BP310">
            <v>-12855.400000000001</v>
          </cell>
          <cell r="BQ310">
            <v>-13083.4</v>
          </cell>
          <cell r="BR310">
            <v>-12635</v>
          </cell>
          <cell r="BS310">
            <v>-13208.800000000001</v>
          </cell>
          <cell r="BT310">
            <v>-159721.60000000001</v>
          </cell>
          <cell r="BV310">
            <v>0</v>
          </cell>
          <cell r="BW310">
            <v>0</v>
          </cell>
          <cell r="BX310">
            <v>-11473.400284393885</v>
          </cell>
          <cell r="BY310">
            <v>-11473.400284393885</v>
          </cell>
          <cell r="BZ310">
            <v>-11473.400284393885</v>
          </cell>
          <cell r="CA310">
            <v>-11473.400284393885</v>
          </cell>
          <cell r="CB310">
            <v>-17847.511553501598</v>
          </cell>
          <cell r="CC310">
            <v>-17847.511553501598</v>
          </cell>
          <cell r="CD310">
            <v>-17847.511553501598</v>
          </cell>
          <cell r="CE310">
            <v>-17847.511553501598</v>
          </cell>
          <cell r="CF310">
            <v>-17847.511553501598</v>
          </cell>
          <cell r="CG310">
            <v>-17847.511553501598</v>
          </cell>
          <cell r="CH310">
            <v>-152978.67045858511</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L310">
            <v>4816</v>
          </cell>
          <cell r="DM310">
            <v>4816</v>
          </cell>
          <cell r="DN310">
            <v>4816</v>
          </cell>
          <cell r="DO310">
            <v>4816</v>
          </cell>
          <cell r="DP310">
            <v>4816</v>
          </cell>
          <cell r="DQ310">
            <v>4816</v>
          </cell>
          <cell r="DR310">
            <v>4816</v>
          </cell>
          <cell r="DS310">
            <v>4816</v>
          </cell>
          <cell r="DT310">
            <v>4816</v>
          </cell>
          <cell r="DU310">
            <v>4816</v>
          </cell>
          <cell r="DV310">
            <v>4816</v>
          </cell>
          <cell r="DW310">
            <v>4816</v>
          </cell>
          <cell r="DX310">
            <v>57792</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row>
        <row r="311">
          <cell r="D311">
            <v>137576.19985624601</v>
          </cell>
          <cell r="E311">
            <v>-3734.1724661151238</v>
          </cell>
          <cell r="F311">
            <v>-128087.45482112119</v>
          </cell>
          <cell r="G311">
            <v>-132289.26164006526</v>
          </cell>
          <cell r="H311">
            <v>-190544.857191883</v>
          </cell>
          <cell r="I311">
            <v>-248369.22721423954</v>
          </cell>
          <cell r="J311">
            <v>-109364.37285390338</v>
          </cell>
          <cell r="K311">
            <v>-263838.45444695128</v>
          </cell>
          <cell r="L311">
            <v>-149381.41408822755</v>
          </cell>
          <cell r="M311">
            <v>332168.24260106857</v>
          </cell>
          <cell r="N311">
            <v>28443.131041596906</v>
          </cell>
          <cell r="O311">
            <v>-623050.67153858033</v>
          </cell>
          <cell r="P311">
            <v>-1350472.3127621755</v>
          </cell>
          <cell r="R311">
            <v>-254000</v>
          </cell>
          <cell r="S311">
            <v>-255000</v>
          </cell>
          <cell r="T311">
            <v>-280000</v>
          </cell>
          <cell r="U311">
            <v>-299000</v>
          </cell>
          <cell r="V311">
            <v>-255000</v>
          </cell>
          <cell r="W311">
            <v>-257000</v>
          </cell>
          <cell r="X311">
            <v>-255000</v>
          </cell>
          <cell r="Y311">
            <v>-268000</v>
          </cell>
          <cell r="Z311">
            <v>-283000</v>
          </cell>
          <cell r="AA311">
            <v>-267000</v>
          </cell>
          <cell r="AB311">
            <v>-256000</v>
          </cell>
          <cell r="AC311">
            <v>-228000</v>
          </cell>
          <cell r="AD311">
            <v>-3157000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T311">
            <v>109170</v>
          </cell>
          <cell r="AU311">
            <v>109170</v>
          </cell>
          <cell r="AV311">
            <v>109170</v>
          </cell>
          <cell r="AW311">
            <v>109170</v>
          </cell>
          <cell r="AX311">
            <v>109170</v>
          </cell>
          <cell r="AY311">
            <v>109170</v>
          </cell>
          <cell r="AZ311">
            <v>109170</v>
          </cell>
          <cell r="BA311">
            <v>109170</v>
          </cell>
          <cell r="BB311">
            <v>109170</v>
          </cell>
          <cell r="BC311">
            <v>109170</v>
          </cell>
          <cell r="BD311">
            <v>109170</v>
          </cell>
          <cell r="BE311">
            <v>109170</v>
          </cell>
          <cell r="BF311">
            <v>1310040</v>
          </cell>
          <cell r="BH311">
            <v>-111221.03047525971</v>
          </cell>
          <cell r="BI311">
            <v>-112695.74718392768</v>
          </cell>
          <cell r="BJ311">
            <v>-111160.19890565847</v>
          </cell>
          <cell r="BK311">
            <v>-110020.01273228767</v>
          </cell>
          <cell r="BL311">
            <v>-107900.79905722554</v>
          </cell>
          <cell r="BM311">
            <v>-107370.88798908162</v>
          </cell>
          <cell r="BN311">
            <v>-109733.71914857766</v>
          </cell>
          <cell r="BO311">
            <v>-111200.60580782923</v>
          </cell>
          <cell r="BP311">
            <v>-105874.1785375654</v>
          </cell>
          <cell r="BQ311">
            <v>-107470.44424266407</v>
          </cell>
          <cell r="BR311">
            <v>-107712.79013312183</v>
          </cell>
          <cell r="BS311">
            <v>-107469.18578680114</v>
          </cell>
          <cell r="BT311">
            <v>-1309829.5999999999</v>
          </cell>
          <cell r="BV311">
            <v>0</v>
          </cell>
          <cell r="BW311">
            <v>0</v>
          </cell>
          <cell r="BX311">
            <v>24778.82154283682</v>
          </cell>
          <cell r="BY311">
            <v>24778.82154283682</v>
          </cell>
          <cell r="BZ311">
            <v>24778.82154283682</v>
          </cell>
          <cell r="CA311">
            <v>24778.82154283682</v>
          </cell>
          <cell r="CB311">
            <v>38544.833511079516</v>
          </cell>
          <cell r="CC311">
            <v>38544.833511079516</v>
          </cell>
          <cell r="CD311">
            <v>38544.833511079516</v>
          </cell>
          <cell r="CE311">
            <v>38544.833511079516</v>
          </cell>
          <cell r="CF311">
            <v>38544.833511079516</v>
          </cell>
          <cell r="CG311">
            <v>38544.833511079516</v>
          </cell>
          <cell r="CH311">
            <v>330384.28723782452</v>
          </cell>
          <cell r="CJ311">
            <v>22750</v>
          </cell>
          <cell r="CK311">
            <v>22750</v>
          </cell>
          <cell r="CL311">
            <v>22750</v>
          </cell>
          <cell r="CM311">
            <v>22750</v>
          </cell>
          <cell r="CN311">
            <v>22750</v>
          </cell>
          <cell r="CO311">
            <v>22750</v>
          </cell>
          <cell r="CP311">
            <v>22750</v>
          </cell>
          <cell r="CQ311">
            <v>22750</v>
          </cell>
          <cell r="CR311">
            <v>22750</v>
          </cell>
          <cell r="CS311">
            <v>22750</v>
          </cell>
          <cell r="CT311">
            <v>22750</v>
          </cell>
          <cell r="CU311">
            <v>22750</v>
          </cell>
          <cell r="CV311">
            <v>273000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L311">
            <v>4816</v>
          </cell>
          <cell r="DM311">
            <v>4816</v>
          </cell>
          <cell r="DN311">
            <v>4816</v>
          </cell>
          <cell r="DO311">
            <v>4816</v>
          </cell>
          <cell r="DP311">
            <v>4816</v>
          </cell>
          <cell r="DQ311">
            <v>4816</v>
          </cell>
          <cell r="DR311">
            <v>4816</v>
          </cell>
          <cell r="DS311">
            <v>4816</v>
          </cell>
          <cell r="DT311">
            <v>4816</v>
          </cell>
          <cell r="DU311">
            <v>4816</v>
          </cell>
          <cell r="DV311">
            <v>4816</v>
          </cell>
          <cell r="DW311">
            <v>4816</v>
          </cell>
          <cell r="DX311">
            <v>57792</v>
          </cell>
          <cell r="DZ311">
            <v>-389307.76966849429</v>
          </cell>
          <cell r="EA311">
            <v>-346224.42528218741</v>
          </cell>
          <cell r="EB311">
            <v>-319316.07745829952</v>
          </cell>
          <cell r="EC311">
            <v>-295365.07045061444</v>
          </cell>
          <cell r="ED311">
            <v>-294052.87967749429</v>
          </cell>
          <cell r="EE311">
            <v>-284503.1607679947</v>
          </cell>
          <cell r="EF311">
            <v>-337705.48721640522</v>
          </cell>
          <cell r="EG311">
            <v>-337682.68215020158</v>
          </cell>
          <cell r="EH311">
            <v>-308374.0690617417</v>
          </cell>
          <cell r="EI311">
            <v>-329304.14666734682</v>
          </cell>
          <cell r="EJ311">
            <v>-356528.91233636078</v>
          </cell>
          <cell r="EK311">
            <v>-331635.3192628586</v>
          </cell>
          <cell r="EL311">
            <v>-3929999.9999999986</v>
          </cell>
        </row>
        <row r="312">
          <cell r="P312">
            <v>0</v>
          </cell>
          <cell r="AD312">
            <v>0</v>
          </cell>
          <cell r="AR312">
            <v>0</v>
          </cell>
          <cell r="BF312">
            <v>0</v>
          </cell>
          <cell r="BT312">
            <v>0</v>
          </cell>
          <cell r="CH312">
            <v>0</v>
          </cell>
          <cell r="CV312">
            <v>0</v>
          </cell>
          <cell r="DJ312">
            <v>0</v>
          </cell>
          <cell r="DX312">
            <v>0</v>
          </cell>
          <cell r="EL312">
            <v>0</v>
          </cell>
        </row>
        <row r="313">
          <cell r="D313">
            <v>-40936.77219032374</v>
          </cell>
          <cell r="E313">
            <v>-37178.855319138514</v>
          </cell>
          <cell r="F313">
            <v>-40582.957545486221</v>
          </cell>
          <cell r="G313">
            <v>-42237.018636585854</v>
          </cell>
          <cell r="H313">
            <v>-34755.917118733603</v>
          </cell>
          <cell r="I313">
            <v>-35958.709964788286</v>
          </cell>
          <cell r="J313">
            <v>-36707.830303595227</v>
          </cell>
          <cell r="K313">
            <v>-35384.393297010582</v>
          </cell>
          <cell r="L313">
            <v>-37937.08160460995</v>
          </cell>
          <cell r="M313">
            <v>-36496.414098738191</v>
          </cell>
          <cell r="N313">
            <v>-39329.221869855537</v>
          </cell>
          <cell r="O313">
            <v>-37737.008051134297</v>
          </cell>
          <cell r="P313">
            <v>-455242.18</v>
          </cell>
          <cell r="R313">
            <v>0</v>
          </cell>
          <cell r="S313">
            <v>0</v>
          </cell>
          <cell r="T313">
            <v>0</v>
          </cell>
          <cell r="U313">
            <v>0</v>
          </cell>
          <cell r="V313">
            <v>0</v>
          </cell>
          <cell r="W313">
            <v>0</v>
          </cell>
          <cell r="X313">
            <v>0</v>
          </cell>
          <cell r="Y313">
            <v>0</v>
          </cell>
          <cell r="Z313">
            <v>0</v>
          </cell>
          <cell r="AA313">
            <v>0</v>
          </cell>
          <cell r="AB313">
            <v>0</v>
          </cell>
          <cell r="AC313">
            <v>0</v>
          </cell>
          <cell r="AD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H313">
            <v>-32488.295789677544</v>
          </cell>
          <cell r="BI313">
            <v>-29649.388024279535</v>
          </cell>
          <cell r="BJ313">
            <v>-32253.146718858818</v>
          </cell>
          <cell r="BK313">
            <v>-33494.177202550665</v>
          </cell>
          <cell r="BL313">
            <v>-25901.352655037957</v>
          </cell>
          <cell r="BM313">
            <v>-26987.710200897214</v>
          </cell>
          <cell r="BN313">
            <v>-27408.261639074823</v>
          </cell>
          <cell r="BO313">
            <v>-27043.303860139891</v>
          </cell>
          <cell r="BP313">
            <v>-29718.971180387958</v>
          </cell>
          <cell r="BQ313">
            <v>-27821.033553929727</v>
          </cell>
          <cell r="BR313">
            <v>-31926.068015352888</v>
          </cell>
          <cell r="BS313">
            <v>-30650.47115981298</v>
          </cell>
          <cell r="BT313">
            <v>-355342.18</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Z313">
            <v>-8448.4764006461937</v>
          </cell>
          <cell r="EA313">
            <v>-7529.467294858975</v>
          </cell>
          <cell r="EB313">
            <v>-8329.8108266274012</v>
          </cell>
          <cell r="EC313">
            <v>-8742.8414340351846</v>
          </cell>
          <cell r="ED313">
            <v>-8854.5644636956458</v>
          </cell>
          <cell r="EE313">
            <v>-8970.9997638910718</v>
          </cell>
          <cell r="EF313">
            <v>-9299.5686645204078</v>
          </cell>
          <cell r="EG313">
            <v>-8341.0894368706886</v>
          </cell>
          <cell r="EH313">
            <v>-8218.1104242219899</v>
          </cell>
          <cell r="EI313">
            <v>-8675.3805448084622</v>
          </cell>
          <cell r="EJ313">
            <v>-7403.1538545026478</v>
          </cell>
          <cell r="EK313">
            <v>-7086.536891321316</v>
          </cell>
          <cell r="EL313">
            <v>-99899.999999999985</v>
          </cell>
        </row>
        <row r="314">
          <cell r="D314">
            <v>-4003.7999999999997</v>
          </cell>
          <cell r="E314">
            <v>8878.4000000000015</v>
          </cell>
          <cell r="F314">
            <v>14931.6</v>
          </cell>
          <cell r="G314">
            <v>16950.599999999999</v>
          </cell>
          <cell r="H314">
            <v>-954.4</v>
          </cell>
          <cell r="I314">
            <v>45.600000000000009</v>
          </cell>
          <cell r="J314">
            <v>-9950.6</v>
          </cell>
          <cell r="K314">
            <v>21022.799999999999</v>
          </cell>
          <cell r="L314">
            <v>4034.2</v>
          </cell>
          <cell r="M314">
            <v>4015.2000000000003</v>
          </cell>
          <cell r="N314">
            <v>2969.6000000000004</v>
          </cell>
          <cell r="O314">
            <v>2981</v>
          </cell>
          <cell r="P314">
            <v>60920.19999999999</v>
          </cell>
          <cell r="R314">
            <v>0</v>
          </cell>
          <cell r="S314">
            <v>0</v>
          </cell>
          <cell r="T314">
            <v>0</v>
          </cell>
          <cell r="U314">
            <v>0</v>
          </cell>
          <cell r="V314">
            <v>0</v>
          </cell>
          <cell r="W314">
            <v>0</v>
          </cell>
          <cell r="X314">
            <v>0</v>
          </cell>
          <cell r="Y314">
            <v>0</v>
          </cell>
          <cell r="Z314">
            <v>0</v>
          </cell>
          <cell r="AA314">
            <v>0</v>
          </cell>
          <cell r="AB314">
            <v>0</v>
          </cell>
          <cell r="AC314">
            <v>0</v>
          </cell>
          <cell r="AD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H314">
            <v>-3.7999999999999972</v>
          </cell>
          <cell r="BI314">
            <v>-121.6</v>
          </cell>
          <cell r="BJ314">
            <v>-68.399999999999991</v>
          </cell>
          <cell r="BK314">
            <v>-49.4</v>
          </cell>
          <cell r="BL314">
            <v>45.6</v>
          </cell>
          <cell r="BM314">
            <v>45.600000000000009</v>
          </cell>
          <cell r="BN314">
            <v>49.400000000000006</v>
          </cell>
          <cell r="BO314">
            <v>22.800000000000004</v>
          </cell>
          <cell r="BP314">
            <v>34.20000000000001</v>
          </cell>
          <cell r="BQ314">
            <v>15.200000000000003</v>
          </cell>
          <cell r="BR314">
            <v>-30.4</v>
          </cell>
          <cell r="BS314">
            <v>-19</v>
          </cell>
          <cell r="BT314">
            <v>-79.799999999999969</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row>
        <row r="315">
          <cell r="D315">
            <v>92158.297763798342</v>
          </cell>
          <cell r="E315">
            <v>113846.38250591907</v>
          </cell>
          <cell r="F315">
            <v>-65286.936385767316</v>
          </cell>
          <cell r="G315">
            <v>-52569.040278185523</v>
          </cell>
          <cell r="H315">
            <v>-86930.450096311484</v>
          </cell>
          <cell r="I315">
            <v>-47706.258817024645</v>
          </cell>
          <cell r="J315">
            <v>-30693.606983611895</v>
          </cell>
          <cell r="K315">
            <v>-66032.827311336092</v>
          </cell>
          <cell r="L315">
            <v>-61718.865499291023</v>
          </cell>
          <cell r="M315">
            <v>-47866.911697992975</v>
          </cell>
          <cell r="N315">
            <v>108957.51871920339</v>
          </cell>
          <cell r="O315">
            <v>104055.20456478071</v>
          </cell>
          <cell r="P315">
            <v>-39787.493515819413</v>
          </cell>
          <cell r="R315">
            <v>0</v>
          </cell>
          <cell r="S315">
            <v>0</v>
          </cell>
          <cell r="T315">
            <v>0</v>
          </cell>
          <cell r="U315">
            <v>0</v>
          </cell>
          <cell r="V315">
            <v>0</v>
          </cell>
          <cell r="W315">
            <v>0</v>
          </cell>
          <cell r="X315">
            <v>0</v>
          </cell>
          <cell r="Y315">
            <v>0</v>
          </cell>
          <cell r="Z315">
            <v>0</v>
          </cell>
          <cell r="AA315">
            <v>0</v>
          </cell>
          <cell r="AB315">
            <v>0</v>
          </cell>
          <cell r="AC315">
            <v>0</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H315">
            <v>-18968.851968984578</v>
          </cell>
          <cell r="BI315">
            <v>-18063.62683549738</v>
          </cell>
          <cell r="BJ315">
            <v>-18452.436093842694</v>
          </cell>
          <cell r="BK315">
            <v>-18382.699098469086</v>
          </cell>
          <cell r="BL315">
            <v>-17648.937446884182</v>
          </cell>
          <cell r="BM315">
            <v>-17325.560541505034</v>
          </cell>
          <cell r="BN315">
            <v>-18331.496951804478</v>
          </cell>
          <cell r="BO315">
            <v>-17487.199584563612</v>
          </cell>
          <cell r="BP315">
            <v>-18277.997672182333</v>
          </cell>
          <cell r="BQ315">
            <v>-19036.517471866064</v>
          </cell>
          <cell r="BR315">
            <v>-18295.83571678209</v>
          </cell>
          <cell r="BS315">
            <v>-18467.860617618462</v>
          </cell>
          <cell r="BT315">
            <v>-218739.02000000002</v>
          </cell>
          <cell r="BV315">
            <v>0</v>
          </cell>
          <cell r="BW315">
            <v>0</v>
          </cell>
          <cell r="BX315">
            <v>-3062.7355136864558</v>
          </cell>
          <cell r="BY315">
            <v>-3062.7355136864558</v>
          </cell>
          <cell r="BZ315">
            <v>-3062.7355136864558</v>
          </cell>
          <cell r="CA315">
            <v>-3062.7355136864558</v>
          </cell>
          <cell r="CB315">
            <v>-4764.2552435122652</v>
          </cell>
          <cell r="CC315">
            <v>-4764.2552435122652</v>
          </cell>
          <cell r="CD315">
            <v>-4764.2552435122652</v>
          </cell>
          <cell r="CE315">
            <v>-4764.2552435122652</v>
          </cell>
          <cell r="CF315">
            <v>-4764.2552435122652</v>
          </cell>
          <cell r="CG315">
            <v>-4764.2552435122652</v>
          </cell>
          <cell r="CH315">
            <v>-40836.473515819409</v>
          </cell>
          <cell r="CJ315">
            <v>22500</v>
          </cell>
          <cell r="CK315">
            <v>22500</v>
          </cell>
          <cell r="CL315">
            <v>22500</v>
          </cell>
          <cell r="CM315">
            <v>22500</v>
          </cell>
          <cell r="CN315">
            <v>22500</v>
          </cell>
          <cell r="CO315">
            <v>22500</v>
          </cell>
          <cell r="CP315">
            <v>22500</v>
          </cell>
          <cell r="CQ315">
            <v>22500</v>
          </cell>
          <cell r="CR315">
            <v>22500</v>
          </cell>
          <cell r="CS315">
            <v>22500</v>
          </cell>
          <cell r="CT315">
            <v>22500</v>
          </cell>
          <cell r="CU315">
            <v>22500</v>
          </cell>
          <cell r="CV315">
            <v>270000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L315">
            <v>15824</v>
          </cell>
          <cell r="DM315">
            <v>15824</v>
          </cell>
          <cell r="DN315">
            <v>15824</v>
          </cell>
          <cell r="DO315">
            <v>15824</v>
          </cell>
          <cell r="DP315">
            <v>15824</v>
          </cell>
          <cell r="DQ315">
            <v>15824</v>
          </cell>
          <cell r="DR315">
            <v>15824</v>
          </cell>
          <cell r="DS315">
            <v>15824</v>
          </cell>
          <cell r="DT315">
            <v>15824</v>
          </cell>
          <cell r="DU315">
            <v>15824</v>
          </cell>
          <cell r="DV315">
            <v>15824</v>
          </cell>
          <cell r="DW315">
            <v>15824</v>
          </cell>
          <cell r="DX315">
            <v>189888</v>
          </cell>
          <cell r="DZ315">
            <v>-7196.8502672170871</v>
          </cell>
          <cell r="EA315">
            <v>-6413.9906585835433</v>
          </cell>
          <cell r="EB315">
            <v>-7095.7647782381628</v>
          </cell>
          <cell r="EC315">
            <v>-7447.6056660299719</v>
          </cell>
          <cell r="ED315">
            <v>-7542.7771357408346</v>
          </cell>
          <cell r="EE315">
            <v>-7641.962761833156</v>
          </cell>
          <cell r="EF315">
            <v>-7921.8547882951498</v>
          </cell>
          <cell r="EG315">
            <v>-7105.3724832602256</v>
          </cell>
          <cell r="EH315">
            <v>-7000.6125835964212</v>
          </cell>
          <cell r="EI315">
            <v>-7390.1389826146442</v>
          </cell>
          <cell r="EJ315">
            <v>-6306.3903205022598</v>
          </cell>
          <cell r="EK315">
            <v>-6036.6795740885664</v>
          </cell>
          <cell r="EL315">
            <v>-85100.000000000029</v>
          </cell>
        </row>
        <row r="316">
          <cell r="D316">
            <v>47217.7255734746</v>
          </cell>
          <cell r="E316">
            <v>85545.927186780551</v>
          </cell>
          <cell r="F316">
            <v>-90938.293931253545</v>
          </cell>
          <cell r="G316">
            <v>-77855.458914771385</v>
          </cell>
          <cell r="H316">
            <v>-122640.76721504508</v>
          </cell>
          <cell r="I316">
            <v>-83619.368781812926</v>
          </cell>
          <cell r="J316">
            <v>-77352.037287207117</v>
          </cell>
          <cell r="K316">
            <v>-80394.420608346671</v>
          </cell>
          <cell r="L316">
            <v>-95621.747103900969</v>
          </cell>
          <cell r="M316">
            <v>-80348.125796731169</v>
          </cell>
          <cell r="N316">
            <v>72597.896849347861</v>
          </cell>
          <cell r="O316">
            <v>69299.196513646413</v>
          </cell>
          <cell r="P316">
            <v>-434109.47351581941</v>
          </cell>
          <cell r="R316">
            <v>0</v>
          </cell>
          <cell r="S316">
            <v>0</v>
          </cell>
          <cell r="T316">
            <v>0</v>
          </cell>
          <cell r="U316">
            <v>0</v>
          </cell>
          <cell r="V316">
            <v>0</v>
          </cell>
          <cell r="W316">
            <v>0</v>
          </cell>
          <cell r="X316">
            <v>0</v>
          </cell>
          <cell r="Y316">
            <v>0</v>
          </cell>
          <cell r="Z316">
            <v>0</v>
          </cell>
          <cell r="AA316">
            <v>0</v>
          </cell>
          <cell r="AB316">
            <v>0</v>
          </cell>
          <cell r="AC316">
            <v>0</v>
          </cell>
          <cell r="AD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H316">
            <v>-51460.947758662121</v>
          </cell>
          <cell r="BI316">
            <v>-47834.614859776913</v>
          </cell>
          <cell r="BJ316">
            <v>-50773.982812701513</v>
          </cell>
          <cell r="BK316">
            <v>-51926.276301019752</v>
          </cell>
          <cell r="BL316">
            <v>-43504.69010192214</v>
          </cell>
          <cell r="BM316">
            <v>-44267.670742402246</v>
          </cell>
          <cell r="BN316">
            <v>-45690.358590879303</v>
          </cell>
          <cell r="BO316">
            <v>-44507.703444703504</v>
          </cell>
          <cell r="BP316">
            <v>-47962.768852570291</v>
          </cell>
          <cell r="BQ316">
            <v>-46842.35102579579</v>
          </cell>
          <cell r="BR316">
            <v>-50252.303732134984</v>
          </cell>
          <cell r="BS316">
            <v>-49137.331777431442</v>
          </cell>
          <cell r="BT316">
            <v>-574161</v>
          </cell>
          <cell r="BV316">
            <v>0</v>
          </cell>
          <cell r="BW316">
            <v>0</v>
          </cell>
          <cell r="BX316">
            <v>-3062.7355136864558</v>
          </cell>
          <cell r="BY316">
            <v>-3062.7355136864558</v>
          </cell>
          <cell r="BZ316">
            <v>-3062.7355136864558</v>
          </cell>
          <cell r="CA316">
            <v>-3062.7355136864558</v>
          </cell>
          <cell r="CB316">
            <v>-4764.2552435122652</v>
          </cell>
          <cell r="CC316">
            <v>-4764.2552435122652</v>
          </cell>
          <cell r="CD316">
            <v>-4764.2552435122652</v>
          </cell>
          <cell r="CE316">
            <v>-4764.2552435122652</v>
          </cell>
          <cell r="CF316">
            <v>-4764.2552435122652</v>
          </cell>
          <cell r="CG316">
            <v>-4764.2552435122652</v>
          </cell>
          <cell r="CH316">
            <v>-40836.473515819409</v>
          </cell>
          <cell r="CJ316">
            <v>22500</v>
          </cell>
          <cell r="CK316">
            <v>22500</v>
          </cell>
          <cell r="CL316">
            <v>22500</v>
          </cell>
          <cell r="CM316">
            <v>22500</v>
          </cell>
          <cell r="CN316">
            <v>22500</v>
          </cell>
          <cell r="CO316">
            <v>22500</v>
          </cell>
          <cell r="CP316">
            <v>22500</v>
          </cell>
          <cell r="CQ316">
            <v>22500</v>
          </cell>
          <cell r="CR316">
            <v>22500</v>
          </cell>
          <cell r="CS316">
            <v>22500</v>
          </cell>
          <cell r="CT316">
            <v>22500</v>
          </cell>
          <cell r="CU316">
            <v>22500</v>
          </cell>
          <cell r="CV316">
            <v>270000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L316">
            <v>15824</v>
          </cell>
          <cell r="DM316">
            <v>15824</v>
          </cell>
          <cell r="DN316">
            <v>15824</v>
          </cell>
          <cell r="DO316">
            <v>15824</v>
          </cell>
          <cell r="DP316">
            <v>15824</v>
          </cell>
          <cell r="DQ316">
            <v>15824</v>
          </cell>
          <cell r="DR316">
            <v>15824</v>
          </cell>
          <cell r="DS316">
            <v>15824</v>
          </cell>
          <cell r="DT316">
            <v>15824</v>
          </cell>
          <cell r="DU316">
            <v>15824</v>
          </cell>
          <cell r="DV316">
            <v>15824</v>
          </cell>
          <cell r="DW316">
            <v>15824</v>
          </cell>
          <cell r="DX316">
            <v>189888</v>
          </cell>
          <cell r="DZ316">
            <v>-15645.326667863281</v>
          </cell>
          <cell r="EA316">
            <v>-13943.457953442517</v>
          </cell>
          <cell r="EB316">
            <v>-15425.575604865564</v>
          </cell>
          <cell r="EC316">
            <v>-16190.447100065157</v>
          </cell>
          <cell r="ED316">
            <v>-16397.34159943648</v>
          </cell>
          <cell r="EE316">
            <v>-16612.96252572423</v>
          </cell>
          <cell r="EF316">
            <v>-17221.423452815558</v>
          </cell>
          <cell r="EG316">
            <v>-15446.461920130914</v>
          </cell>
          <cell r="EH316">
            <v>-15218.723007818411</v>
          </cell>
          <cell r="EI316">
            <v>-16065.519527423106</v>
          </cell>
          <cell r="EJ316">
            <v>-13709.544175004907</v>
          </cell>
          <cell r="EK316">
            <v>-13123.216465409881</v>
          </cell>
          <cell r="EL316">
            <v>-185000</v>
          </cell>
        </row>
        <row r="317">
          <cell r="P317">
            <v>0</v>
          </cell>
          <cell r="AD317">
            <v>0</v>
          </cell>
          <cell r="AR317">
            <v>0</v>
          </cell>
          <cell r="BF317">
            <v>0</v>
          </cell>
          <cell r="BT317">
            <v>0</v>
          </cell>
          <cell r="CH317">
            <v>0</v>
          </cell>
          <cell r="CV317">
            <v>0</v>
          </cell>
          <cell r="DJ317">
            <v>0</v>
          </cell>
          <cell r="DX317">
            <v>0</v>
          </cell>
          <cell r="EL317">
            <v>0</v>
          </cell>
        </row>
        <row r="318">
          <cell r="D318">
            <v>-12631.2</v>
          </cell>
          <cell r="E318">
            <v>-11354.4</v>
          </cell>
          <cell r="F318">
            <v>-11643</v>
          </cell>
          <cell r="G318">
            <v>-11768.4</v>
          </cell>
          <cell r="H318">
            <v>-11312.6</v>
          </cell>
          <cell r="I318">
            <v>-11350.6</v>
          </cell>
          <cell r="J318">
            <v>-11346.8</v>
          </cell>
          <cell r="K318">
            <v>-11324</v>
          </cell>
          <cell r="L318">
            <v>-11312.6</v>
          </cell>
          <cell r="M318">
            <v>-11717.3</v>
          </cell>
          <cell r="N318">
            <v>-11694.5</v>
          </cell>
          <cell r="O318">
            <v>-11686.9</v>
          </cell>
          <cell r="P318">
            <v>-139142.30000000002</v>
          </cell>
          <cell r="R318">
            <v>0</v>
          </cell>
          <cell r="S318">
            <v>0</v>
          </cell>
          <cell r="T318">
            <v>0</v>
          </cell>
          <cell r="U318">
            <v>0</v>
          </cell>
          <cell r="V318">
            <v>0</v>
          </cell>
          <cell r="W318">
            <v>0</v>
          </cell>
          <cell r="X318">
            <v>0</v>
          </cell>
          <cell r="Y318">
            <v>0</v>
          </cell>
          <cell r="Z318">
            <v>0</v>
          </cell>
          <cell r="AA318">
            <v>0</v>
          </cell>
          <cell r="AB318">
            <v>0</v>
          </cell>
          <cell r="AC318">
            <v>0</v>
          </cell>
          <cell r="AD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H318">
            <v>-12631.2</v>
          </cell>
          <cell r="BI318">
            <v>-11354.4</v>
          </cell>
          <cell r="BJ318">
            <v>-11628</v>
          </cell>
          <cell r="BK318">
            <v>-11753.4</v>
          </cell>
          <cell r="BL318">
            <v>-11312.6</v>
          </cell>
          <cell r="BM318">
            <v>-11350.6</v>
          </cell>
          <cell r="BN318">
            <v>-11346.8</v>
          </cell>
          <cell r="BO318">
            <v>-11324</v>
          </cell>
          <cell r="BP318">
            <v>-11312.6</v>
          </cell>
          <cell r="BQ318">
            <v>-11717.3</v>
          </cell>
          <cell r="BR318">
            <v>-11694.5</v>
          </cell>
          <cell r="BS318">
            <v>-11686.9</v>
          </cell>
          <cell r="BT318">
            <v>-139112.30000000002</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row>
        <row r="319">
          <cell r="D319">
            <v>0</v>
          </cell>
          <cell r="E319">
            <v>19</v>
          </cell>
          <cell r="F319">
            <v>38</v>
          </cell>
          <cell r="G319">
            <v>19</v>
          </cell>
          <cell r="H319">
            <v>57</v>
          </cell>
          <cell r="I319">
            <v>-19</v>
          </cell>
          <cell r="J319">
            <v>38</v>
          </cell>
          <cell r="K319">
            <v>19</v>
          </cell>
          <cell r="L319">
            <v>19</v>
          </cell>
          <cell r="M319">
            <v>0</v>
          </cell>
          <cell r="N319">
            <v>0</v>
          </cell>
          <cell r="O319">
            <v>0</v>
          </cell>
          <cell r="P319">
            <v>190</v>
          </cell>
          <cell r="R319">
            <v>0</v>
          </cell>
          <cell r="S319">
            <v>0</v>
          </cell>
          <cell r="T319">
            <v>0</v>
          </cell>
          <cell r="U319">
            <v>0</v>
          </cell>
          <cell r="V319">
            <v>0</v>
          </cell>
          <cell r="W319">
            <v>0</v>
          </cell>
          <cell r="X319">
            <v>0</v>
          </cell>
          <cell r="Y319">
            <v>0</v>
          </cell>
          <cell r="Z319">
            <v>0</v>
          </cell>
          <cell r="AA319">
            <v>0</v>
          </cell>
          <cell r="AB319">
            <v>0</v>
          </cell>
          <cell r="AC319">
            <v>0</v>
          </cell>
          <cell r="AD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H319">
            <v>0</v>
          </cell>
          <cell r="BI319">
            <v>19</v>
          </cell>
          <cell r="BJ319">
            <v>38</v>
          </cell>
          <cell r="BK319">
            <v>19</v>
          </cell>
          <cell r="BL319">
            <v>57</v>
          </cell>
          <cell r="BM319">
            <v>-19</v>
          </cell>
          <cell r="BN319">
            <v>38</v>
          </cell>
          <cell r="BO319">
            <v>19</v>
          </cell>
          <cell r="BP319">
            <v>19</v>
          </cell>
          <cell r="BQ319">
            <v>0</v>
          </cell>
          <cell r="BR319">
            <v>0</v>
          </cell>
          <cell r="BS319">
            <v>0</v>
          </cell>
          <cell r="BT319">
            <v>190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row>
        <row r="320">
          <cell r="D320">
            <v>-113497.68773935738</v>
          </cell>
          <cell r="E320">
            <v>-109909.38656673435</v>
          </cell>
          <cell r="F320">
            <v>-92952.777018352688</v>
          </cell>
          <cell r="G320">
            <v>-12543.462718604746</v>
          </cell>
          <cell r="H320">
            <v>-13589.787689457227</v>
          </cell>
          <cell r="I320">
            <v>-13628.916724590737</v>
          </cell>
          <cell r="J320">
            <v>-12338.207395611964</v>
          </cell>
          <cell r="K320">
            <v>-11657.111766847993</v>
          </cell>
          <cell r="L320">
            <v>-12384.138718492415</v>
          </cell>
          <cell r="M320">
            <v>-12720.564224579644</v>
          </cell>
          <cell r="N320">
            <v>-11623.908462386211</v>
          </cell>
          <cell r="O320">
            <v>-11960.450974984709</v>
          </cell>
          <cell r="P320">
            <v>-428806.4000000002</v>
          </cell>
          <cell r="R320">
            <v>0</v>
          </cell>
          <cell r="S320">
            <v>0</v>
          </cell>
          <cell r="T320">
            <v>0</v>
          </cell>
          <cell r="U320">
            <v>0</v>
          </cell>
          <cell r="V320">
            <v>0</v>
          </cell>
          <cell r="W320">
            <v>0</v>
          </cell>
          <cell r="X320">
            <v>0</v>
          </cell>
          <cell r="Y320">
            <v>0</v>
          </cell>
          <cell r="Z320">
            <v>0</v>
          </cell>
          <cell r="AA320">
            <v>0</v>
          </cell>
          <cell r="AB320">
            <v>0</v>
          </cell>
          <cell r="AC320">
            <v>0</v>
          </cell>
          <cell r="AD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H320">
            <v>-5112.6795689524615</v>
          </cell>
          <cell r="BI320">
            <v>-4352.0246246199658</v>
          </cell>
          <cell r="BJ320">
            <v>-4668.4622037043364</v>
          </cell>
          <cell r="BK320">
            <v>-4036.8173475901444</v>
          </cell>
          <cell r="BL320">
            <v>-3735.2955297932772</v>
          </cell>
          <cell r="BM320">
            <v>-4189.0711869569914</v>
          </cell>
          <cell r="BN320">
            <v>-3236.5563259352284</v>
          </cell>
          <cell r="BO320">
            <v>-3254.4123421862855</v>
          </cell>
          <cell r="BP320">
            <v>-3640.7175997487743</v>
          </cell>
          <cell r="BQ320">
            <v>-3986.5533587096943</v>
          </cell>
          <cell r="BR320">
            <v>-4028.8814975335599</v>
          </cell>
          <cell r="BS320">
            <v>-4048.9284142692813</v>
          </cell>
          <cell r="BT320">
            <v>-48290.400000000009</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L320">
            <v>173</v>
          </cell>
          <cell r="DM320">
            <v>173</v>
          </cell>
          <cell r="DN320">
            <v>173</v>
          </cell>
          <cell r="DO320">
            <v>173</v>
          </cell>
          <cell r="DP320">
            <v>173</v>
          </cell>
          <cell r="DQ320">
            <v>173</v>
          </cell>
          <cell r="DR320">
            <v>173</v>
          </cell>
          <cell r="DS320">
            <v>173</v>
          </cell>
          <cell r="DT320">
            <v>173</v>
          </cell>
          <cell r="DU320">
            <v>173</v>
          </cell>
          <cell r="DV320">
            <v>173</v>
          </cell>
          <cell r="DW320">
            <v>173</v>
          </cell>
          <cell r="DX320">
            <v>2076</v>
          </cell>
          <cell r="DZ320">
            <v>-7558.008170404918</v>
          </cell>
          <cell r="EA320">
            <v>-4730.3619421143703</v>
          </cell>
          <cell r="EB320">
            <v>-7457.3148146483563</v>
          </cell>
          <cell r="EC320">
            <v>-7679.6453710146016</v>
          </cell>
          <cell r="ED320">
            <v>-9027.4921596639506</v>
          </cell>
          <cell r="EE320">
            <v>-8612.8455376337461</v>
          </cell>
          <cell r="EF320">
            <v>-8274.6510696767364</v>
          </cell>
          <cell r="EG320">
            <v>-7575.6994246617069</v>
          </cell>
          <cell r="EH320">
            <v>-7916.4211187436422</v>
          </cell>
          <cell r="EI320">
            <v>-7907.0108658699501</v>
          </cell>
          <cell r="EJ320">
            <v>-6768.0269648526519</v>
          </cell>
          <cell r="EK320">
            <v>-6492.5225607154289</v>
          </cell>
          <cell r="EL320">
            <v>-90000.000000000044</v>
          </cell>
        </row>
        <row r="321">
          <cell r="D321">
            <v>-126128.88773935738</v>
          </cell>
          <cell r="E321">
            <v>-121244.78656673434</v>
          </cell>
          <cell r="F321">
            <v>-104557.77701835269</v>
          </cell>
          <cell r="G321">
            <v>-24292.862718604745</v>
          </cell>
          <cell r="H321">
            <v>-24845.387689457228</v>
          </cell>
          <cell r="I321">
            <v>-24998.516724590736</v>
          </cell>
          <cell r="J321">
            <v>-23647.007395611963</v>
          </cell>
          <cell r="K321">
            <v>-22962.111766847993</v>
          </cell>
          <cell r="L321">
            <v>-23677.738718492416</v>
          </cell>
          <cell r="M321">
            <v>-24437.864224579644</v>
          </cell>
          <cell r="N321">
            <v>-23318.408462386211</v>
          </cell>
          <cell r="O321">
            <v>-23647.350974984707</v>
          </cell>
          <cell r="P321">
            <v>-567758.70000000019</v>
          </cell>
          <cell r="R321">
            <v>0</v>
          </cell>
          <cell r="S321">
            <v>0</v>
          </cell>
          <cell r="T321">
            <v>0</v>
          </cell>
          <cell r="U321">
            <v>0</v>
          </cell>
          <cell r="V321">
            <v>0</v>
          </cell>
          <cell r="W321">
            <v>0</v>
          </cell>
          <cell r="X321">
            <v>0</v>
          </cell>
          <cell r="Y321">
            <v>0</v>
          </cell>
          <cell r="Z321">
            <v>0</v>
          </cell>
          <cell r="AA321">
            <v>0</v>
          </cell>
          <cell r="AB321">
            <v>0</v>
          </cell>
          <cell r="AC321">
            <v>0</v>
          </cell>
          <cell r="AD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H321">
            <v>-17743.879568952463</v>
          </cell>
          <cell r="BI321">
            <v>-15687.424624619965</v>
          </cell>
          <cell r="BJ321">
            <v>-16258.462203704337</v>
          </cell>
          <cell r="BK321">
            <v>-15771.217347590144</v>
          </cell>
          <cell r="BL321">
            <v>-14990.895529793277</v>
          </cell>
          <cell r="BM321">
            <v>-15558.671186956992</v>
          </cell>
          <cell r="BN321">
            <v>-14545.356325935227</v>
          </cell>
          <cell r="BO321">
            <v>-14559.412342186286</v>
          </cell>
          <cell r="BP321">
            <v>-14934.317599748774</v>
          </cell>
          <cell r="BQ321">
            <v>-15703.853358709694</v>
          </cell>
          <cell r="BR321">
            <v>-15723.381497533559</v>
          </cell>
          <cell r="BS321">
            <v>-15735.828414269281</v>
          </cell>
          <cell r="BT321">
            <v>-187212.7</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L321">
            <v>173</v>
          </cell>
          <cell r="DM321">
            <v>173</v>
          </cell>
          <cell r="DN321">
            <v>173</v>
          </cell>
          <cell r="DO321">
            <v>173</v>
          </cell>
          <cell r="DP321">
            <v>173</v>
          </cell>
          <cell r="DQ321">
            <v>173</v>
          </cell>
          <cell r="DR321">
            <v>173</v>
          </cell>
          <cell r="DS321">
            <v>173</v>
          </cell>
          <cell r="DT321">
            <v>173</v>
          </cell>
          <cell r="DU321">
            <v>173</v>
          </cell>
          <cell r="DV321">
            <v>173</v>
          </cell>
          <cell r="DW321">
            <v>173</v>
          </cell>
          <cell r="DX321">
            <v>2076</v>
          </cell>
          <cell r="DZ321">
            <v>-7558.008170404918</v>
          </cell>
          <cell r="EA321">
            <v>-4730.3619421143703</v>
          </cell>
          <cell r="EB321">
            <v>-7457.3148146483563</v>
          </cell>
          <cell r="EC321">
            <v>-7679.6453710146016</v>
          </cell>
          <cell r="ED321">
            <v>-9027.4921596639506</v>
          </cell>
          <cell r="EE321">
            <v>-8612.8455376337461</v>
          </cell>
          <cell r="EF321">
            <v>-8274.6510696767364</v>
          </cell>
          <cell r="EG321">
            <v>-7575.6994246617069</v>
          </cell>
          <cell r="EH321">
            <v>-7916.4211187436422</v>
          </cell>
          <cell r="EI321">
            <v>-7907.0108658699501</v>
          </cell>
          <cell r="EJ321">
            <v>-6768.0269648526519</v>
          </cell>
          <cell r="EK321">
            <v>-6492.5225607154289</v>
          </cell>
          <cell r="EL321">
            <v>-90000.000000000044</v>
          </cell>
        </row>
        <row r="322">
          <cell r="P322">
            <v>0</v>
          </cell>
          <cell r="AD322">
            <v>0</v>
          </cell>
          <cell r="AR322">
            <v>0</v>
          </cell>
          <cell r="BF322">
            <v>0</v>
          </cell>
          <cell r="BT322">
            <v>0</v>
          </cell>
          <cell r="CH322">
            <v>0</v>
          </cell>
          <cell r="CV322">
            <v>0</v>
          </cell>
          <cell r="DJ322">
            <v>0</v>
          </cell>
          <cell r="DX322">
            <v>0</v>
          </cell>
          <cell r="EL322">
            <v>0</v>
          </cell>
        </row>
        <row r="323">
          <cell r="D323">
            <v>4935.3999999999996</v>
          </cell>
          <cell r="E323">
            <v>4916.4000000000005</v>
          </cell>
          <cell r="F323">
            <v>4247.5999999999995</v>
          </cell>
          <cell r="G323">
            <v>4886</v>
          </cell>
          <cell r="H323">
            <v>5026.6000000000004</v>
          </cell>
          <cell r="I323">
            <v>5030.3999999999996</v>
          </cell>
          <cell r="J323">
            <v>5022.8</v>
          </cell>
          <cell r="K323">
            <v>4984.8</v>
          </cell>
          <cell r="L323">
            <v>4992.4000000000005</v>
          </cell>
          <cell r="M323">
            <v>4912.5999999999995</v>
          </cell>
          <cell r="N323">
            <v>4931.5999999999995</v>
          </cell>
          <cell r="O323">
            <v>4924</v>
          </cell>
          <cell r="P323">
            <v>58810.600000000006</v>
          </cell>
          <cell r="R323">
            <v>0</v>
          </cell>
          <cell r="S323">
            <v>0</v>
          </cell>
          <cell r="T323">
            <v>0</v>
          </cell>
          <cell r="U323">
            <v>0</v>
          </cell>
          <cell r="V323">
            <v>0</v>
          </cell>
          <cell r="W323">
            <v>0</v>
          </cell>
          <cell r="X323">
            <v>0</v>
          </cell>
          <cell r="Y323">
            <v>0</v>
          </cell>
          <cell r="Z323">
            <v>0</v>
          </cell>
          <cell r="AA323">
            <v>0</v>
          </cell>
          <cell r="AB323">
            <v>0</v>
          </cell>
          <cell r="AC323">
            <v>0</v>
          </cell>
          <cell r="AD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H323">
            <v>-64.600000000000009</v>
          </cell>
          <cell r="BI323">
            <v>-83.6</v>
          </cell>
          <cell r="BJ323">
            <v>-752.40000000000009</v>
          </cell>
          <cell r="BK323">
            <v>-114.00000000000001</v>
          </cell>
          <cell r="BL323">
            <v>26.599999999999994</v>
          </cell>
          <cell r="BM323">
            <v>30.400000000000006</v>
          </cell>
          <cell r="BN323">
            <v>22.799999999999997</v>
          </cell>
          <cell r="BO323">
            <v>-15.200000000000001</v>
          </cell>
          <cell r="BP323">
            <v>-7.5999999999999961</v>
          </cell>
          <cell r="BQ323">
            <v>-87.4</v>
          </cell>
          <cell r="BR323">
            <v>-68.400000000000006</v>
          </cell>
          <cell r="BS323">
            <v>-76</v>
          </cell>
          <cell r="BT323">
            <v>-1189.4000000000003</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row>
        <row r="324">
          <cell r="D324">
            <v>-198477.2</v>
          </cell>
          <cell r="E324">
            <v>-198401.2</v>
          </cell>
          <cell r="F324">
            <v>-288735.39973338076</v>
          </cell>
          <cell r="G324">
            <v>-289411.79973338079</v>
          </cell>
          <cell r="H324">
            <v>-290958.39973338076</v>
          </cell>
          <cell r="I324">
            <v>-288746.79973338073</v>
          </cell>
          <cell r="J324">
            <v>-311577.33291859226</v>
          </cell>
          <cell r="K324">
            <v>-311448.13291859225</v>
          </cell>
          <cell r="L324">
            <v>-292341.13291859225</v>
          </cell>
          <cell r="M324">
            <v>-232561.53291859227</v>
          </cell>
          <cell r="N324">
            <v>-63701.532918592246</v>
          </cell>
          <cell r="O324">
            <v>-64792.332918592248</v>
          </cell>
          <cell r="P324">
            <v>-2831152.7964450768</v>
          </cell>
          <cell r="R324">
            <v>0</v>
          </cell>
          <cell r="S324">
            <v>0</v>
          </cell>
          <cell r="T324">
            <v>0</v>
          </cell>
          <cell r="U324">
            <v>0</v>
          </cell>
          <cell r="V324">
            <v>0</v>
          </cell>
          <cell r="W324">
            <v>0</v>
          </cell>
          <cell r="X324">
            <v>0</v>
          </cell>
          <cell r="Y324">
            <v>0</v>
          </cell>
          <cell r="Z324">
            <v>0</v>
          </cell>
          <cell r="AA324">
            <v>0</v>
          </cell>
          <cell r="AB324">
            <v>0</v>
          </cell>
          <cell r="AC324">
            <v>0</v>
          </cell>
          <cell r="AD324">
            <v>0</v>
          </cell>
          <cell r="AF324">
            <v>-250000</v>
          </cell>
          <cell r="AG324">
            <v>-250000</v>
          </cell>
          <cell r="AH324">
            <v>-250000</v>
          </cell>
          <cell r="AI324">
            <v>-250000</v>
          </cell>
          <cell r="AJ324">
            <v>-250000</v>
          </cell>
          <cell r="AK324">
            <v>-250000</v>
          </cell>
          <cell r="AL324">
            <v>-250000</v>
          </cell>
          <cell r="AM324">
            <v>-250000</v>
          </cell>
          <cell r="AN324">
            <v>-230000</v>
          </cell>
          <cell r="AO324">
            <v>-170000</v>
          </cell>
          <cell r="AP324">
            <v>0</v>
          </cell>
          <cell r="AQ324">
            <v>0</v>
          </cell>
          <cell r="AR324">
            <v>-2400000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H324">
            <v>-18293.2</v>
          </cell>
          <cell r="BI324">
            <v>-18217.2</v>
          </cell>
          <cell r="BJ324">
            <v>-18612.400000000001</v>
          </cell>
          <cell r="BK324">
            <v>-19288.800000000003</v>
          </cell>
          <cell r="BL324">
            <v>-20835.400000000001</v>
          </cell>
          <cell r="BM324">
            <v>-18623.800000000003</v>
          </cell>
          <cell r="BN324">
            <v>-19266</v>
          </cell>
          <cell r="BO324">
            <v>-19136.800000000003</v>
          </cell>
          <cell r="BP324">
            <v>-20029.800000000003</v>
          </cell>
          <cell r="BQ324">
            <v>-20250.2</v>
          </cell>
          <cell r="BR324">
            <v>-21390.2</v>
          </cell>
          <cell r="BS324">
            <v>-22477</v>
          </cell>
          <cell r="BT324">
            <v>-236420.8</v>
          </cell>
          <cell r="BV324">
            <v>0</v>
          </cell>
          <cell r="BW324">
            <v>0</v>
          </cell>
          <cell r="BX324">
            <v>-39938.999733380733</v>
          </cell>
          <cell r="BY324">
            <v>-39938.999733380733</v>
          </cell>
          <cell r="BZ324">
            <v>-39938.999733380733</v>
          </cell>
          <cell r="CA324">
            <v>-39938.999733380733</v>
          </cell>
          <cell r="CB324">
            <v>-62127.332918592248</v>
          </cell>
          <cell r="CC324">
            <v>-62127.332918592248</v>
          </cell>
          <cell r="CD324">
            <v>-62127.332918592248</v>
          </cell>
          <cell r="CE324">
            <v>-62127.332918592248</v>
          </cell>
          <cell r="CF324">
            <v>-62127.332918592248</v>
          </cell>
          <cell r="CG324">
            <v>-62127.332918592248</v>
          </cell>
          <cell r="CH324">
            <v>-532519.99644507642</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X324">
            <v>0</v>
          </cell>
          <cell r="CY324">
            <v>0</v>
          </cell>
          <cell r="CZ324">
            <v>-50000</v>
          </cell>
          <cell r="DA324">
            <v>-50000</v>
          </cell>
          <cell r="DB324">
            <v>-50000</v>
          </cell>
          <cell r="DC324">
            <v>-50000</v>
          </cell>
          <cell r="DD324">
            <v>-50000</v>
          </cell>
          <cell r="DE324">
            <v>-50000</v>
          </cell>
          <cell r="DF324">
            <v>-50000</v>
          </cell>
          <cell r="DG324">
            <v>-50000</v>
          </cell>
          <cell r="DH324">
            <v>-50000</v>
          </cell>
          <cell r="DI324">
            <v>-50000</v>
          </cell>
          <cell r="DJ324">
            <v>-500000</v>
          </cell>
          <cell r="DL324">
            <v>81410</v>
          </cell>
          <cell r="DM324">
            <v>81410</v>
          </cell>
          <cell r="DN324">
            <v>81410</v>
          </cell>
          <cell r="DO324">
            <v>81410</v>
          </cell>
          <cell r="DP324">
            <v>81410</v>
          </cell>
          <cell r="DQ324">
            <v>81410</v>
          </cell>
          <cell r="DR324">
            <v>81410</v>
          </cell>
          <cell r="DS324">
            <v>81410</v>
          </cell>
          <cell r="DT324">
            <v>81410</v>
          </cell>
          <cell r="DU324">
            <v>81410</v>
          </cell>
          <cell r="DV324">
            <v>81410</v>
          </cell>
          <cell r="DW324">
            <v>81410</v>
          </cell>
          <cell r="DX324">
            <v>976920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row>
        <row r="325">
          <cell r="D325">
            <v>-193541.80000000002</v>
          </cell>
          <cell r="E325">
            <v>-193484.80000000002</v>
          </cell>
          <cell r="F325">
            <v>-284487.79973338079</v>
          </cell>
          <cell r="G325">
            <v>-284525.79973338079</v>
          </cell>
          <cell r="H325">
            <v>-285931.79973338079</v>
          </cell>
          <cell r="I325">
            <v>-283716.39973338071</v>
          </cell>
          <cell r="J325">
            <v>-306554.53291859227</v>
          </cell>
          <cell r="K325">
            <v>-306463.33291859226</v>
          </cell>
          <cell r="L325">
            <v>-287348.73291859223</v>
          </cell>
          <cell r="M325">
            <v>-227648.93291859227</v>
          </cell>
          <cell r="N325">
            <v>-58769.932918592247</v>
          </cell>
          <cell r="O325">
            <v>-59868.332918592248</v>
          </cell>
          <cell r="P325">
            <v>-2772342.1964450767</v>
          </cell>
          <cell r="R325">
            <v>0</v>
          </cell>
          <cell r="S325">
            <v>0</v>
          </cell>
          <cell r="T325">
            <v>0</v>
          </cell>
          <cell r="U325">
            <v>0</v>
          </cell>
          <cell r="V325">
            <v>0</v>
          </cell>
          <cell r="W325">
            <v>0</v>
          </cell>
          <cell r="X325">
            <v>0</v>
          </cell>
          <cell r="Y325">
            <v>0</v>
          </cell>
          <cell r="Z325">
            <v>0</v>
          </cell>
          <cell r="AA325">
            <v>0</v>
          </cell>
          <cell r="AB325">
            <v>0</v>
          </cell>
          <cell r="AC325">
            <v>0</v>
          </cell>
          <cell r="AD325">
            <v>0</v>
          </cell>
          <cell r="AF325">
            <v>-250000</v>
          </cell>
          <cell r="AG325">
            <v>-250000</v>
          </cell>
          <cell r="AH325">
            <v>-250000</v>
          </cell>
          <cell r="AI325">
            <v>-250000</v>
          </cell>
          <cell r="AJ325">
            <v>-250000</v>
          </cell>
          <cell r="AK325">
            <v>-250000</v>
          </cell>
          <cell r="AL325">
            <v>-250000</v>
          </cell>
          <cell r="AM325">
            <v>-250000</v>
          </cell>
          <cell r="AN325">
            <v>-230000</v>
          </cell>
          <cell r="AO325">
            <v>-170000</v>
          </cell>
          <cell r="AP325">
            <v>0</v>
          </cell>
          <cell r="AQ325">
            <v>0</v>
          </cell>
          <cell r="AR325">
            <v>-2400000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H325">
            <v>-18357.8</v>
          </cell>
          <cell r="BI325">
            <v>-18300.8</v>
          </cell>
          <cell r="BJ325">
            <v>-19364.800000000003</v>
          </cell>
          <cell r="BK325">
            <v>-19402.800000000003</v>
          </cell>
          <cell r="BL325">
            <v>-20808.800000000003</v>
          </cell>
          <cell r="BM325">
            <v>-18593.400000000001</v>
          </cell>
          <cell r="BN325">
            <v>-19243.2</v>
          </cell>
          <cell r="BO325">
            <v>-19152.000000000004</v>
          </cell>
          <cell r="BP325">
            <v>-20037.400000000001</v>
          </cell>
          <cell r="BQ325">
            <v>-20337.600000000002</v>
          </cell>
          <cell r="BR325">
            <v>-21458.600000000002</v>
          </cell>
          <cell r="BS325">
            <v>-22553</v>
          </cell>
          <cell r="BT325">
            <v>-237610.19999999998</v>
          </cell>
          <cell r="BV325">
            <v>0</v>
          </cell>
          <cell r="BW325">
            <v>0</v>
          </cell>
          <cell r="BX325">
            <v>-39938.999733380733</v>
          </cell>
          <cell r="BY325">
            <v>-39938.999733380733</v>
          </cell>
          <cell r="BZ325">
            <v>-39938.999733380733</v>
          </cell>
          <cell r="CA325">
            <v>-39938.999733380733</v>
          </cell>
          <cell r="CB325">
            <v>-62127.332918592248</v>
          </cell>
          <cell r="CC325">
            <v>-62127.332918592248</v>
          </cell>
          <cell r="CD325">
            <v>-62127.332918592248</v>
          </cell>
          <cell r="CE325">
            <v>-62127.332918592248</v>
          </cell>
          <cell r="CF325">
            <v>-62127.332918592248</v>
          </cell>
          <cell r="CG325">
            <v>-62127.332918592248</v>
          </cell>
          <cell r="CH325">
            <v>-532519.99644507642</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X325">
            <v>0</v>
          </cell>
          <cell r="CY325">
            <v>0</v>
          </cell>
          <cell r="CZ325">
            <v>-50000</v>
          </cell>
          <cell r="DA325">
            <v>-50000</v>
          </cell>
          <cell r="DB325">
            <v>-50000</v>
          </cell>
          <cell r="DC325">
            <v>-50000</v>
          </cell>
          <cell r="DD325">
            <v>-50000</v>
          </cell>
          <cell r="DE325">
            <v>-50000</v>
          </cell>
          <cell r="DF325">
            <v>-50000</v>
          </cell>
          <cell r="DG325">
            <v>-50000</v>
          </cell>
          <cell r="DH325">
            <v>-50000</v>
          </cell>
          <cell r="DI325">
            <v>-50000</v>
          </cell>
          <cell r="DJ325">
            <v>-500000</v>
          </cell>
          <cell r="DL325">
            <v>81410</v>
          </cell>
          <cell r="DM325">
            <v>81410</v>
          </cell>
          <cell r="DN325">
            <v>81410</v>
          </cell>
          <cell r="DO325">
            <v>81410</v>
          </cell>
          <cell r="DP325">
            <v>81410</v>
          </cell>
          <cell r="DQ325">
            <v>81410</v>
          </cell>
          <cell r="DR325">
            <v>81410</v>
          </cell>
          <cell r="DS325">
            <v>81410</v>
          </cell>
          <cell r="DT325">
            <v>81410</v>
          </cell>
          <cell r="DU325">
            <v>81410</v>
          </cell>
          <cell r="DV325">
            <v>81410</v>
          </cell>
          <cell r="DW325">
            <v>81410</v>
          </cell>
          <cell r="DX325">
            <v>976920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row>
        <row r="326">
          <cell r="P326">
            <v>0</v>
          </cell>
          <cell r="AD326">
            <v>0</v>
          </cell>
          <cell r="AR326">
            <v>0</v>
          </cell>
          <cell r="BF326">
            <v>0</v>
          </cell>
          <cell r="BT326">
            <v>0</v>
          </cell>
          <cell r="CH326">
            <v>0</v>
          </cell>
          <cell r="CV326">
            <v>0</v>
          </cell>
          <cell r="DJ326">
            <v>0</v>
          </cell>
          <cell r="DX326">
            <v>0</v>
          </cell>
          <cell r="EL326">
            <v>0</v>
          </cell>
        </row>
        <row r="327">
          <cell r="D327">
            <v>-26755.599999999999</v>
          </cell>
          <cell r="E327">
            <v>-1379.4</v>
          </cell>
          <cell r="F327">
            <v>-1478.2</v>
          </cell>
          <cell r="G327">
            <v>-1390.8000000000002</v>
          </cell>
          <cell r="H327">
            <v>-1539</v>
          </cell>
          <cell r="I327">
            <v>-1554.2</v>
          </cell>
          <cell r="J327">
            <v>-1497.2</v>
          </cell>
          <cell r="K327">
            <v>-1554.2</v>
          </cell>
          <cell r="L327">
            <v>-1421.2</v>
          </cell>
          <cell r="M327">
            <v>-1352.8000000000002</v>
          </cell>
          <cell r="N327">
            <v>-1345.2</v>
          </cell>
          <cell r="O327">
            <v>-1311</v>
          </cell>
          <cell r="P327">
            <v>-42578.799999999988</v>
          </cell>
          <cell r="R327">
            <v>0</v>
          </cell>
          <cell r="S327">
            <v>0</v>
          </cell>
          <cell r="T327">
            <v>0</v>
          </cell>
          <cell r="U327">
            <v>0</v>
          </cell>
          <cell r="V327">
            <v>0</v>
          </cell>
          <cell r="W327">
            <v>0</v>
          </cell>
          <cell r="X327">
            <v>0</v>
          </cell>
          <cell r="Y327">
            <v>0</v>
          </cell>
          <cell r="Z327">
            <v>0</v>
          </cell>
          <cell r="AA327">
            <v>0</v>
          </cell>
          <cell r="AB327">
            <v>0</v>
          </cell>
          <cell r="AC327">
            <v>0</v>
          </cell>
          <cell r="AD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H327">
            <v>-1755.6000000000001</v>
          </cell>
          <cell r="BI327">
            <v>-1379.4</v>
          </cell>
          <cell r="BJ327">
            <v>-1478.2</v>
          </cell>
          <cell r="BK327">
            <v>-1390.8000000000002</v>
          </cell>
          <cell r="BL327">
            <v>-1539</v>
          </cell>
          <cell r="BM327">
            <v>-1554.2</v>
          </cell>
          <cell r="BN327">
            <v>-1497.2</v>
          </cell>
          <cell r="BO327">
            <v>-1554.2</v>
          </cell>
          <cell r="BP327">
            <v>-1421.2</v>
          </cell>
          <cell r="BQ327">
            <v>-1352.8000000000002</v>
          </cell>
          <cell r="BR327">
            <v>-1345.2</v>
          </cell>
          <cell r="BS327">
            <v>-1311</v>
          </cell>
          <cell r="BT327">
            <v>-17578.800000000003</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row>
        <row r="328">
          <cell r="D328">
            <v>-144.4</v>
          </cell>
          <cell r="E328">
            <v>-106.4</v>
          </cell>
          <cell r="F328">
            <v>-106.4</v>
          </cell>
          <cell r="G328">
            <v>-91.2</v>
          </cell>
          <cell r="H328">
            <v>-98.800000000000011</v>
          </cell>
          <cell r="I328">
            <v>3.8000000000000003</v>
          </cell>
          <cell r="J328">
            <v>-72.2</v>
          </cell>
          <cell r="K328">
            <v>-64.600000000000009</v>
          </cell>
          <cell r="L328">
            <v>-45.6</v>
          </cell>
          <cell r="M328">
            <v>-152</v>
          </cell>
          <cell r="N328">
            <v>-117.80000000000001</v>
          </cell>
          <cell r="O328">
            <v>-136.80000000000001</v>
          </cell>
          <cell r="P328">
            <v>-1132.4000000000001</v>
          </cell>
          <cell r="R328">
            <v>0</v>
          </cell>
          <cell r="S328">
            <v>0</v>
          </cell>
          <cell r="T328">
            <v>0</v>
          </cell>
          <cell r="U328">
            <v>0</v>
          </cell>
          <cell r="V328">
            <v>0</v>
          </cell>
          <cell r="W328">
            <v>0</v>
          </cell>
          <cell r="X328">
            <v>0</v>
          </cell>
          <cell r="Y328">
            <v>0</v>
          </cell>
          <cell r="Z328">
            <v>0</v>
          </cell>
          <cell r="AA328">
            <v>0</v>
          </cell>
          <cell r="AB328">
            <v>0</v>
          </cell>
          <cell r="AC328">
            <v>0</v>
          </cell>
          <cell r="AD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H328">
            <v>-144.4</v>
          </cell>
          <cell r="BI328">
            <v>-106.4</v>
          </cell>
          <cell r="BJ328">
            <v>-106.4</v>
          </cell>
          <cell r="BK328">
            <v>-91.2</v>
          </cell>
          <cell r="BL328">
            <v>-98.800000000000011</v>
          </cell>
          <cell r="BM328">
            <v>3.8000000000000003</v>
          </cell>
          <cell r="BN328">
            <v>-72.2</v>
          </cell>
          <cell r="BO328">
            <v>-64.600000000000009</v>
          </cell>
          <cell r="BP328">
            <v>-45.6</v>
          </cell>
          <cell r="BQ328">
            <v>-152</v>
          </cell>
          <cell r="BR328">
            <v>-117.80000000000001</v>
          </cell>
          <cell r="BS328">
            <v>-136.80000000000001</v>
          </cell>
          <cell r="BT328">
            <v>-1132.4000000000001</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row>
        <row r="329">
          <cell r="D329">
            <v>-9195.6</v>
          </cell>
          <cell r="E329">
            <v>-8933.4000000000015</v>
          </cell>
          <cell r="F329">
            <v>-10236.800000000001</v>
          </cell>
          <cell r="G329">
            <v>-9142.4000000000015</v>
          </cell>
          <cell r="H329">
            <v>-10073.4</v>
          </cell>
          <cell r="I329">
            <v>-9571.7999999999993</v>
          </cell>
          <cell r="J329">
            <v>-9701</v>
          </cell>
          <cell r="K329">
            <v>-9864.4</v>
          </cell>
          <cell r="L329">
            <v>-8857.4000000000015</v>
          </cell>
          <cell r="M329">
            <v>-9416</v>
          </cell>
          <cell r="N329">
            <v>-9442.6</v>
          </cell>
          <cell r="O329">
            <v>-9445.4000000000015</v>
          </cell>
          <cell r="P329">
            <v>-113880.20000000001</v>
          </cell>
          <cell r="R329">
            <v>0</v>
          </cell>
          <cell r="S329">
            <v>0</v>
          </cell>
          <cell r="T329">
            <v>0</v>
          </cell>
          <cell r="U329">
            <v>0</v>
          </cell>
          <cell r="V329">
            <v>0</v>
          </cell>
          <cell r="W329">
            <v>0</v>
          </cell>
          <cell r="X329">
            <v>0</v>
          </cell>
          <cell r="Y329">
            <v>0</v>
          </cell>
          <cell r="Z329">
            <v>0</v>
          </cell>
          <cell r="AA329">
            <v>0</v>
          </cell>
          <cell r="AB329">
            <v>0</v>
          </cell>
          <cell r="AC329">
            <v>0</v>
          </cell>
          <cell r="AD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H329">
            <v>-7759.6</v>
          </cell>
          <cell r="BI329">
            <v>-7497.4000000000005</v>
          </cell>
          <cell r="BJ329">
            <v>-8800.8000000000011</v>
          </cell>
          <cell r="BK329">
            <v>-7706.4000000000005</v>
          </cell>
          <cell r="BL329">
            <v>-8637.4</v>
          </cell>
          <cell r="BM329">
            <v>-8135.8</v>
          </cell>
          <cell r="BN329">
            <v>-8265</v>
          </cell>
          <cell r="BO329">
            <v>-8428.4</v>
          </cell>
          <cell r="BP329">
            <v>-7421.4000000000005</v>
          </cell>
          <cell r="BQ329">
            <v>-7980</v>
          </cell>
          <cell r="BR329">
            <v>-8006.6</v>
          </cell>
          <cell r="BS329">
            <v>-8010.4000000000005</v>
          </cell>
          <cell r="BT329">
            <v>-96649.200000000012</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row>
        <row r="330">
          <cell r="D330">
            <v>-36095.599999999999</v>
          </cell>
          <cell r="E330">
            <v>-10419.200000000001</v>
          </cell>
          <cell r="F330">
            <v>-11821.400000000001</v>
          </cell>
          <cell r="G330">
            <v>-10624.400000000001</v>
          </cell>
          <cell r="H330">
            <v>-11711.199999999999</v>
          </cell>
          <cell r="I330">
            <v>-11122.199999999999</v>
          </cell>
          <cell r="J330">
            <v>-11270.4</v>
          </cell>
          <cell r="K330">
            <v>-11483.199999999999</v>
          </cell>
          <cell r="L330">
            <v>-10324.200000000001</v>
          </cell>
          <cell r="M330">
            <v>-10920.8</v>
          </cell>
          <cell r="N330">
            <v>-10905.6</v>
          </cell>
          <cell r="O330">
            <v>-10893.2</v>
          </cell>
          <cell r="P330">
            <v>-157591.4</v>
          </cell>
          <cell r="R330">
            <v>0</v>
          </cell>
          <cell r="S330">
            <v>0</v>
          </cell>
          <cell r="T330">
            <v>0</v>
          </cell>
          <cell r="U330">
            <v>0</v>
          </cell>
          <cell r="V330">
            <v>0</v>
          </cell>
          <cell r="W330">
            <v>0</v>
          </cell>
          <cell r="X330">
            <v>0</v>
          </cell>
          <cell r="Y330">
            <v>0</v>
          </cell>
          <cell r="Z330">
            <v>0</v>
          </cell>
          <cell r="AA330">
            <v>0</v>
          </cell>
          <cell r="AB330">
            <v>0</v>
          </cell>
          <cell r="AC330">
            <v>0</v>
          </cell>
          <cell r="AD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H330">
            <v>-9659.6</v>
          </cell>
          <cell r="BI330">
            <v>-8983.2000000000007</v>
          </cell>
          <cell r="BJ330">
            <v>-10385.400000000001</v>
          </cell>
          <cell r="BK330">
            <v>-9188.4000000000015</v>
          </cell>
          <cell r="BL330">
            <v>-10275.199999999999</v>
          </cell>
          <cell r="BM330">
            <v>-9686.2000000000007</v>
          </cell>
          <cell r="BN330">
            <v>-9834.4</v>
          </cell>
          <cell r="BO330">
            <v>-10047.199999999999</v>
          </cell>
          <cell r="BP330">
            <v>-8888.2000000000007</v>
          </cell>
          <cell r="BQ330">
            <v>-9484.7999999999993</v>
          </cell>
          <cell r="BR330">
            <v>-9469.6</v>
          </cell>
          <cell r="BS330">
            <v>-9458.2000000000007</v>
          </cell>
          <cell r="BT330">
            <v>-115360.40000000002</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row>
        <row r="331">
          <cell r="P331">
            <v>0</v>
          </cell>
          <cell r="AD331">
            <v>0</v>
          </cell>
          <cell r="AR331">
            <v>0</v>
          </cell>
          <cell r="BF331">
            <v>0</v>
          </cell>
          <cell r="BT331">
            <v>0</v>
          </cell>
          <cell r="CH331">
            <v>0</v>
          </cell>
          <cell r="CV331">
            <v>0</v>
          </cell>
          <cell r="DJ331">
            <v>0</v>
          </cell>
          <cell r="DX331">
            <v>0</v>
          </cell>
          <cell r="EL331">
            <v>0</v>
          </cell>
        </row>
        <row r="332">
          <cell r="D332">
            <v>-30839.8</v>
          </cell>
          <cell r="E332">
            <v>-623.20000000000005</v>
          </cell>
          <cell r="F332">
            <v>-729.60000000000014</v>
          </cell>
          <cell r="G332">
            <v>-554.79999999999995</v>
          </cell>
          <cell r="H332">
            <v>-475</v>
          </cell>
          <cell r="I332">
            <v>-380</v>
          </cell>
          <cell r="J332">
            <v>-516.79999999999995</v>
          </cell>
          <cell r="K332">
            <v>-463.6</v>
          </cell>
          <cell r="L332">
            <v>-277.40000000000003</v>
          </cell>
          <cell r="M332">
            <v>-535.79999999999995</v>
          </cell>
          <cell r="N332">
            <v>-304</v>
          </cell>
          <cell r="O332">
            <v>-528.20000000000005</v>
          </cell>
          <cell r="P332">
            <v>-36228.199999999997</v>
          </cell>
          <cell r="R332">
            <v>0</v>
          </cell>
          <cell r="S332">
            <v>0</v>
          </cell>
          <cell r="T332">
            <v>0</v>
          </cell>
          <cell r="U332">
            <v>0</v>
          </cell>
          <cell r="V332">
            <v>0</v>
          </cell>
          <cell r="W332">
            <v>0</v>
          </cell>
          <cell r="X332">
            <v>0</v>
          </cell>
          <cell r="Y332">
            <v>0</v>
          </cell>
          <cell r="Z332">
            <v>0</v>
          </cell>
          <cell r="AA332">
            <v>0</v>
          </cell>
          <cell r="AB332">
            <v>0</v>
          </cell>
          <cell r="AC332">
            <v>0</v>
          </cell>
          <cell r="AD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H332">
            <v>-839.80000000000007</v>
          </cell>
          <cell r="BI332">
            <v>-623.20000000000005</v>
          </cell>
          <cell r="BJ332">
            <v>-729.60000000000014</v>
          </cell>
          <cell r="BK332">
            <v>-554.79999999999995</v>
          </cell>
          <cell r="BL332">
            <v>-475</v>
          </cell>
          <cell r="BM332">
            <v>-380</v>
          </cell>
          <cell r="BN332">
            <v>-516.79999999999995</v>
          </cell>
          <cell r="BO332">
            <v>-463.6</v>
          </cell>
          <cell r="BP332">
            <v>-277.40000000000003</v>
          </cell>
          <cell r="BQ332">
            <v>-535.79999999999995</v>
          </cell>
          <cell r="BR332">
            <v>-304</v>
          </cell>
          <cell r="BS332">
            <v>-528.20000000000005</v>
          </cell>
          <cell r="BT332">
            <v>-6228.2000000000007</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row>
        <row r="333">
          <cell r="D333">
            <v>-31995</v>
          </cell>
          <cell r="E333">
            <v>-21865.800000000003</v>
          </cell>
          <cell r="F333">
            <v>-17230.599999999999</v>
          </cell>
          <cell r="G333">
            <v>-12264.8</v>
          </cell>
          <cell r="H333">
            <v>-12367.4</v>
          </cell>
          <cell r="I333">
            <v>-2242</v>
          </cell>
          <cell r="J333">
            <v>-2405.4000000000005</v>
          </cell>
          <cell r="K333">
            <v>-2523.1999999999998</v>
          </cell>
          <cell r="L333">
            <v>-2276.2000000000003</v>
          </cell>
          <cell r="M333">
            <v>-2815.8</v>
          </cell>
          <cell r="N333">
            <v>-2055.7999999999997</v>
          </cell>
          <cell r="O333">
            <v>-1710</v>
          </cell>
          <cell r="P333">
            <v>-111751.99999999999</v>
          </cell>
          <cell r="R333">
            <v>0</v>
          </cell>
          <cell r="S333">
            <v>0</v>
          </cell>
          <cell r="T333">
            <v>0</v>
          </cell>
          <cell r="U333">
            <v>0</v>
          </cell>
          <cell r="V333">
            <v>0</v>
          </cell>
          <cell r="W333">
            <v>0</v>
          </cell>
          <cell r="X333">
            <v>0</v>
          </cell>
          <cell r="Y333">
            <v>0</v>
          </cell>
          <cell r="Z333">
            <v>0</v>
          </cell>
          <cell r="AA333">
            <v>0</v>
          </cell>
          <cell r="AB333">
            <v>0</v>
          </cell>
          <cell r="AC333">
            <v>0</v>
          </cell>
          <cell r="AD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H333">
            <v>-1995</v>
          </cell>
          <cell r="BI333">
            <v>-1865.8000000000002</v>
          </cell>
          <cell r="BJ333">
            <v>-2230.6</v>
          </cell>
          <cell r="BK333">
            <v>-2264.7999999999997</v>
          </cell>
          <cell r="BL333">
            <v>-2367.4</v>
          </cell>
          <cell r="BM333">
            <v>-2242</v>
          </cell>
          <cell r="BN333">
            <v>-2405.4000000000005</v>
          </cell>
          <cell r="BO333">
            <v>-2523.1999999999998</v>
          </cell>
          <cell r="BP333">
            <v>-2276.2000000000003</v>
          </cell>
          <cell r="BQ333">
            <v>-2815.8</v>
          </cell>
          <cell r="BR333">
            <v>-2055.7999999999997</v>
          </cell>
          <cell r="BS333">
            <v>-1710</v>
          </cell>
          <cell r="BT333">
            <v>-26752</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row>
        <row r="334">
          <cell r="D334">
            <v>-687.80000000000007</v>
          </cell>
          <cell r="E334">
            <v>-554.80000000000007</v>
          </cell>
          <cell r="F334">
            <v>-600.40000000000009</v>
          </cell>
          <cell r="G334">
            <v>-376.20000000000005</v>
          </cell>
          <cell r="H334">
            <v>-459.8</v>
          </cell>
          <cell r="I334">
            <v>-368.6</v>
          </cell>
          <cell r="J334">
            <v>-482.6</v>
          </cell>
          <cell r="K334">
            <v>-592.79999999999995</v>
          </cell>
          <cell r="L334">
            <v>-509.2</v>
          </cell>
          <cell r="M334">
            <v>-543.4</v>
          </cell>
          <cell r="N334">
            <v>-566.20000000000005</v>
          </cell>
          <cell r="O334">
            <v>-539.6</v>
          </cell>
          <cell r="P334">
            <v>-6281.4</v>
          </cell>
          <cell r="R334">
            <v>0</v>
          </cell>
          <cell r="S334">
            <v>0</v>
          </cell>
          <cell r="T334">
            <v>0</v>
          </cell>
          <cell r="U334">
            <v>0</v>
          </cell>
          <cell r="V334">
            <v>0</v>
          </cell>
          <cell r="W334">
            <v>0</v>
          </cell>
          <cell r="X334">
            <v>0</v>
          </cell>
          <cell r="Y334">
            <v>0</v>
          </cell>
          <cell r="Z334">
            <v>0</v>
          </cell>
          <cell r="AA334">
            <v>0</v>
          </cell>
          <cell r="AB334">
            <v>0</v>
          </cell>
          <cell r="AC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H334">
            <v>-687.80000000000007</v>
          </cell>
          <cell r="BI334">
            <v>-554.80000000000007</v>
          </cell>
          <cell r="BJ334">
            <v>-600.40000000000009</v>
          </cell>
          <cell r="BK334">
            <v>-376.20000000000005</v>
          </cell>
          <cell r="BL334">
            <v>-459.8</v>
          </cell>
          <cell r="BM334">
            <v>-368.6</v>
          </cell>
          <cell r="BN334">
            <v>-482.6</v>
          </cell>
          <cell r="BO334">
            <v>-592.79999999999995</v>
          </cell>
          <cell r="BP334">
            <v>-509.2</v>
          </cell>
          <cell r="BQ334">
            <v>-543.4</v>
          </cell>
          <cell r="BR334">
            <v>-566.20000000000005</v>
          </cell>
          <cell r="BS334">
            <v>-539.6</v>
          </cell>
          <cell r="BT334">
            <v>-6281.4</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row>
        <row r="335">
          <cell r="D335">
            <v>-382960.80955261993</v>
          </cell>
          <cell r="E335">
            <v>-200231.56898630428</v>
          </cell>
          <cell r="F335">
            <v>-188399.52596714703</v>
          </cell>
          <cell r="G335">
            <v>-42652.208521173379</v>
          </cell>
          <cell r="H335">
            <v>-137244.76652008761</v>
          </cell>
          <cell r="I335">
            <v>-188184.85809573357</v>
          </cell>
          <cell r="J335">
            <v>-184619.53866849063</v>
          </cell>
          <cell r="K335">
            <v>-193568.98028224354</v>
          </cell>
          <cell r="L335">
            <v>-216010.48573816221</v>
          </cell>
          <cell r="M335">
            <v>-383515.70524360944</v>
          </cell>
          <cell r="N335">
            <v>48211.576682456536</v>
          </cell>
          <cell r="O335">
            <v>-200868.7463838135</v>
          </cell>
          <cell r="P335">
            <v>-2270045.6172769289</v>
          </cell>
          <cell r="R335">
            <v>0</v>
          </cell>
          <cell r="S335">
            <v>0</v>
          </cell>
          <cell r="T335">
            <v>0</v>
          </cell>
          <cell r="U335">
            <v>0</v>
          </cell>
          <cell r="V335">
            <v>-139625.625</v>
          </cell>
          <cell r="W335">
            <v>-139625.625</v>
          </cell>
          <cell r="X335">
            <v>-139625.625</v>
          </cell>
          <cell r="Y335">
            <v>-139625.625</v>
          </cell>
          <cell r="Z335">
            <v>-139625.625</v>
          </cell>
          <cell r="AA335">
            <v>-139625.625</v>
          </cell>
          <cell r="AB335">
            <v>-139625.625</v>
          </cell>
          <cell r="AC335">
            <v>-139625.625</v>
          </cell>
          <cell r="AD335">
            <v>-1117005</v>
          </cell>
          <cell r="AF335">
            <v>-135000</v>
          </cell>
          <cell r="AG335">
            <v>-135000</v>
          </cell>
          <cell r="AH335">
            <v>-135000</v>
          </cell>
          <cell r="AI335">
            <v>-135000</v>
          </cell>
          <cell r="AJ335">
            <v>-135000</v>
          </cell>
          <cell r="AK335">
            <v>-135000</v>
          </cell>
          <cell r="AL335">
            <v>0</v>
          </cell>
          <cell r="AM335">
            <v>0</v>
          </cell>
          <cell r="AN335">
            <v>0</v>
          </cell>
          <cell r="AO335">
            <v>0</v>
          </cell>
          <cell r="AP335">
            <v>0</v>
          </cell>
          <cell r="AQ335">
            <v>0</v>
          </cell>
          <cell r="AR335">
            <v>-810000</v>
          </cell>
          <cell r="AT335">
            <v>0</v>
          </cell>
          <cell r="AU335">
            <v>0</v>
          </cell>
          <cell r="AV335">
            <v>0</v>
          </cell>
          <cell r="AW335">
            <v>0</v>
          </cell>
          <cell r="AX335">
            <v>0</v>
          </cell>
          <cell r="AY335">
            <v>0</v>
          </cell>
          <cell r="AZ335">
            <v>45500</v>
          </cell>
          <cell r="BA335">
            <v>45500</v>
          </cell>
          <cell r="BB335">
            <v>45500</v>
          </cell>
          <cell r="BC335">
            <v>45500</v>
          </cell>
          <cell r="BD335">
            <v>45500</v>
          </cell>
          <cell r="BE335">
            <v>45500</v>
          </cell>
          <cell r="BF335">
            <v>273000</v>
          </cell>
          <cell r="BH335">
            <v>-30446.03373522724</v>
          </cell>
          <cell r="BI335">
            <v>-29350.240836363559</v>
          </cell>
          <cell r="BJ335">
            <v>-30645.630508514456</v>
          </cell>
          <cell r="BK335">
            <v>-29532.026118125676</v>
          </cell>
          <cell r="BL335">
            <v>-28933.276524273158</v>
          </cell>
          <cell r="BM335">
            <v>-30440.230601780237</v>
          </cell>
          <cell r="BN335">
            <v>-34283.985321273343</v>
          </cell>
          <cell r="BO335">
            <v>-33456.432743344958</v>
          </cell>
          <cell r="BP335">
            <v>-31970.910036325797</v>
          </cell>
          <cell r="BQ335">
            <v>-31851.925561199612</v>
          </cell>
          <cell r="BR335">
            <v>-32613.784295709804</v>
          </cell>
          <cell r="BS335">
            <v>-31938.323717862153</v>
          </cell>
          <cell r="BT335">
            <v>-375462.79999999993</v>
          </cell>
          <cell r="BV335">
            <v>0</v>
          </cell>
          <cell r="BW335">
            <v>0</v>
          </cell>
          <cell r="BX335">
            <v>-10764.586295769641</v>
          </cell>
          <cell r="BY335">
            <v>-10764.586295769641</v>
          </cell>
          <cell r="BZ335">
            <v>-10764.586295769641</v>
          </cell>
          <cell r="CA335">
            <v>-10764.586295769641</v>
          </cell>
          <cell r="CB335">
            <v>-16744.912015641661</v>
          </cell>
          <cell r="CC335">
            <v>-16744.912015641661</v>
          </cell>
          <cell r="CD335">
            <v>-16744.912015641661</v>
          </cell>
          <cell r="CE335">
            <v>-16744.912015641661</v>
          </cell>
          <cell r="CF335">
            <v>-16744.912015641661</v>
          </cell>
          <cell r="CG335">
            <v>-16744.912015641661</v>
          </cell>
          <cell r="CH335">
            <v>-143527.81727692852</v>
          </cell>
          <cell r="CJ335">
            <v>22500</v>
          </cell>
          <cell r="CK335">
            <v>22500</v>
          </cell>
          <cell r="CL335">
            <v>22500</v>
          </cell>
          <cell r="CM335">
            <v>22500</v>
          </cell>
          <cell r="CN335">
            <v>22500</v>
          </cell>
          <cell r="CO335">
            <v>22500</v>
          </cell>
          <cell r="CP335">
            <v>22500</v>
          </cell>
          <cell r="CQ335">
            <v>22500</v>
          </cell>
          <cell r="CR335">
            <v>22500</v>
          </cell>
          <cell r="CS335">
            <v>22500</v>
          </cell>
          <cell r="CT335">
            <v>22500</v>
          </cell>
          <cell r="CU335">
            <v>22500</v>
          </cell>
          <cell r="CV335">
            <v>270000</v>
          </cell>
          <cell r="CX335">
            <v>-15937.5</v>
          </cell>
          <cell r="CY335">
            <v>-15937.5</v>
          </cell>
          <cell r="CZ335">
            <v>-15937.5</v>
          </cell>
          <cell r="DA335">
            <v>-21250</v>
          </cell>
          <cell r="DB335">
            <v>-21250</v>
          </cell>
          <cell r="DC335">
            <v>-21250</v>
          </cell>
          <cell r="DD335">
            <v>-31875</v>
          </cell>
          <cell r="DE335">
            <v>-31875</v>
          </cell>
          <cell r="DF335">
            <v>-31875</v>
          </cell>
          <cell r="DG335">
            <v>-37187.5</v>
          </cell>
          <cell r="DH335">
            <v>-37187.5</v>
          </cell>
          <cell r="DI335">
            <v>-37187.5</v>
          </cell>
          <cell r="DJ335">
            <v>-318750</v>
          </cell>
          <cell r="DL335">
            <v>91898</v>
          </cell>
          <cell r="DM335">
            <v>91898</v>
          </cell>
          <cell r="DN335">
            <v>91898</v>
          </cell>
          <cell r="DO335">
            <v>91898</v>
          </cell>
          <cell r="DP335">
            <v>91898</v>
          </cell>
          <cell r="DQ335">
            <v>91898</v>
          </cell>
          <cell r="DR335">
            <v>91898</v>
          </cell>
          <cell r="DS335">
            <v>91898</v>
          </cell>
          <cell r="DT335">
            <v>91898</v>
          </cell>
          <cell r="DU335">
            <v>91898</v>
          </cell>
          <cell r="DV335">
            <v>91898</v>
          </cell>
          <cell r="DW335">
            <v>91898</v>
          </cell>
          <cell r="DX335">
            <v>1102776</v>
          </cell>
          <cell r="DZ335">
            <v>-20885.859150725992</v>
          </cell>
          <cell r="EA335">
            <v>-19252.411483274045</v>
          </cell>
          <cell r="EB335">
            <v>-20360.392496196255</v>
          </cell>
          <cell r="EC335">
            <v>-20414.179440611406</v>
          </cell>
          <cell r="ED335">
            <v>-20979.86203337814</v>
          </cell>
          <cell r="EE335">
            <v>-20412.999531517016</v>
          </cell>
          <cell r="EF335">
            <v>-21898.599664908943</v>
          </cell>
          <cell r="EG335">
            <v>-21675.59385659024</v>
          </cell>
          <cell r="EH335">
            <v>-20602.622019528098</v>
          </cell>
          <cell r="EI335">
            <v>-22914.326000101482</v>
          </cell>
          <cell r="EJ335">
            <v>-20425.185339525342</v>
          </cell>
          <cell r="EK335">
            <v>-20177.968983643041</v>
          </cell>
          <cell r="EL335">
            <v>-250000.00000000003</v>
          </cell>
        </row>
        <row r="336">
          <cell r="D336">
            <v>-446483.40955261991</v>
          </cell>
          <cell r="E336">
            <v>-223275.36898630427</v>
          </cell>
          <cell r="F336">
            <v>-206960.12596714703</v>
          </cell>
          <cell r="G336">
            <v>-55848.008521173382</v>
          </cell>
          <cell r="H336">
            <v>-150546.96652008762</v>
          </cell>
          <cell r="I336">
            <v>-191175.45809573357</v>
          </cell>
          <cell r="J336">
            <v>-188024.33866849061</v>
          </cell>
          <cell r="K336">
            <v>-197148.58028224355</v>
          </cell>
          <cell r="L336">
            <v>-219073.2857381622</v>
          </cell>
          <cell r="M336">
            <v>-387410.70524360944</v>
          </cell>
          <cell r="N336">
            <v>45285.576682456536</v>
          </cell>
          <cell r="O336">
            <v>-203646.54638381349</v>
          </cell>
          <cell r="P336">
            <v>-2424307.2172769289</v>
          </cell>
          <cell r="R336">
            <v>0</v>
          </cell>
          <cell r="S336">
            <v>0</v>
          </cell>
          <cell r="T336">
            <v>0</v>
          </cell>
          <cell r="U336">
            <v>0</v>
          </cell>
          <cell r="V336">
            <v>-139625.625</v>
          </cell>
          <cell r="W336">
            <v>-139625.625</v>
          </cell>
          <cell r="X336">
            <v>-139625.625</v>
          </cell>
          <cell r="Y336">
            <v>-139625.625</v>
          </cell>
          <cell r="Z336">
            <v>-139625.625</v>
          </cell>
          <cell r="AA336">
            <v>-139625.625</v>
          </cell>
          <cell r="AB336">
            <v>-139625.625</v>
          </cell>
          <cell r="AC336">
            <v>-139625.625</v>
          </cell>
          <cell r="AD336">
            <v>-1117005</v>
          </cell>
          <cell r="AF336">
            <v>-135000</v>
          </cell>
          <cell r="AG336">
            <v>-135000</v>
          </cell>
          <cell r="AH336">
            <v>-135000</v>
          </cell>
          <cell r="AI336">
            <v>-135000</v>
          </cell>
          <cell r="AJ336">
            <v>-135000</v>
          </cell>
          <cell r="AK336">
            <v>-135000</v>
          </cell>
          <cell r="AL336">
            <v>0</v>
          </cell>
          <cell r="AM336">
            <v>0</v>
          </cell>
          <cell r="AN336">
            <v>0</v>
          </cell>
          <cell r="AO336">
            <v>0</v>
          </cell>
          <cell r="AP336">
            <v>0</v>
          </cell>
          <cell r="AQ336">
            <v>0</v>
          </cell>
          <cell r="AR336">
            <v>-810000</v>
          </cell>
          <cell r="AT336">
            <v>0</v>
          </cell>
          <cell r="AU336">
            <v>0</v>
          </cell>
          <cell r="AV336">
            <v>0</v>
          </cell>
          <cell r="AW336">
            <v>0</v>
          </cell>
          <cell r="AX336">
            <v>0</v>
          </cell>
          <cell r="AY336">
            <v>0</v>
          </cell>
          <cell r="AZ336">
            <v>45500</v>
          </cell>
          <cell r="BA336">
            <v>45500</v>
          </cell>
          <cell r="BB336">
            <v>45500</v>
          </cell>
          <cell r="BC336">
            <v>45500</v>
          </cell>
          <cell r="BD336">
            <v>45500</v>
          </cell>
          <cell r="BE336">
            <v>45500</v>
          </cell>
          <cell r="BF336">
            <v>273000</v>
          </cell>
          <cell r="BH336">
            <v>-33968.633735227239</v>
          </cell>
          <cell r="BI336">
            <v>-32394.040836363558</v>
          </cell>
          <cell r="BJ336">
            <v>-34206.230508514454</v>
          </cell>
          <cell r="BK336">
            <v>-32727.826118125675</v>
          </cell>
          <cell r="BL336">
            <v>-32235.476524273159</v>
          </cell>
          <cell r="BM336">
            <v>-33430.830601780239</v>
          </cell>
          <cell r="BN336">
            <v>-37688.785321273346</v>
          </cell>
          <cell r="BO336">
            <v>-37036.032743344957</v>
          </cell>
          <cell r="BP336">
            <v>-35033.7100363258</v>
          </cell>
          <cell r="BQ336">
            <v>-35746.925561199612</v>
          </cell>
          <cell r="BR336">
            <v>-35539.784295709804</v>
          </cell>
          <cell r="BS336">
            <v>-34716.123717862152</v>
          </cell>
          <cell r="BT336">
            <v>-414724.39999999991</v>
          </cell>
          <cell r="BV336">
            <v>0</v>
          </cell>
          <cell r="BW336">
            <v>0</v>
          </cell>
          <cell r="BX336">
            <v>-10764.586295769641</v>
          </cell>
          <cell r="BY336">
            <v>-10764.586295769641</v>
          </cell>
          <cell r="BZ336">
            <v>-10764.586295769641</v>
          </cell>
          <cell r="CA336">
            <v>-10764.586295769641</v>
          </cell>
          <cell r="CB336">
            <v>-16744.912015641661</v>
          </cell>
          <cell r="CC336">
            <v>-16744.912015641661</v>
          </cell>
          <cell r="CD336">
            <v>-16744.912015641661</v>
          </cell>
          <cell r="CE336">
            <v>-16744.912015641661</v>
          </cell>
          <cell r="CF336">
            <v>-16744.912015641661</v>
          </cell>
          <cell r="CG336">
            <v>-16744.912015641661</v>
          </cell>
          <cell r="CH336">
            <v>-143527.81727692852</v>
          </cell>
          <cell r="CJ336">
            <v>22500</v>
          </cell>
          <cell r="CK336">
            <v>22500</v>
          </cell>
          <cell r="CL336">
            <v>22500</v>
          </cell>
          <cell r="CM336">
            <v>22500</v>
          </cell>
          <cell r="CN336">
            <v>22500</v>
          </cell>
          <cell r="CO336">
            <v>22500</v>
          </cell>
          <cell r="CP336">
            <v>22500</v>
          </cell>
          <cell r="CQ336">
            <v>22500</v>
          </cell>
          <cell r="CR336">
            <v>22500</v>
          </cell>
          <cell r="CS336">
            <v>22500</v>
          </cell>
          <cell r="CT336">
            <v>22500</v>
          </cell>
          <cell r="CU336">
            <v>22500</v>
          </cell>
          <cell r="CV336">
            <v>270000</v>
          </cell>
          <cell r="CX336">
            <v>-15937.5</v>
          </cell>
          <cell r="CY336">
            <v>-15937.5</v>
          </cell>
          <cell r="CZ336">
            <v>-15937.5</v>
          </cell>
          <cell r="DA336">
            <v>-21250</v>
          </cell>
          <cell r="DB336">
            <v>-21250</v>
          </cell>
          <cell r="DC336">
            <v>-21250</v>
          </cell>
          <cell r="DD336">
            <v>-31875</v>
          </cell>
          <cell r="DE336">
            <v>-31875</v>
          </cell>
          <cell r="DF336">
            <v>-31875</v>
          </cell>
          <cell r="DG336">
            <v>-37187.5</v>
          </cell>
          <cell r="DH336">
            <v>-37187.5</v>
          </cell>
          <cell r="DI336">
            <v>-37187.5</v>
          </cell>
          <cell r="DJ336">
            <v>-318750</v>
          </cell>
          <cell r="DL336">
            <v>91898</v>
          </cell>
          <cell r="DM336">
            <v>91898</v>
          </cell>
          <cell r="DN336">
            <v>91898</v>
          </cell>
          <cell r="DO336">
            <v>91898</v>
          </cell>
          <cell r="DP336">
            <v>91898</v>
          </cell>
          <cell r="DQ336">
            <v>91898</v>
          </cell>
          <cell r="DR336">
            <v>91898</v>
          </cell>
          <cell r="DS336">
            <v>91898</v>
          </cell>
          <cell r="DT336">
            <v>91898</v>
          </cell>
          <cell r="DU336">
            <v>91898</v>
          </cell>
          <cell r="DV336">
            <v>91898</v>
          </cell>
          <cell r="DW336">
            <v>91898</v>
          </cell>
          <cell r="DX336">
            <v>1102776</v>
          </cell>
          <cell r="DZ336">
            <v>-20885.859150725992</v>
          </cell>
          <cell r="EA336">
            <v>-19252.411483274045</v>
          </cell>
          <cell r="EB336">
            <v>-20360.392496196255</v>
          </cell>
          <cell r="EC336">
            <v>-20414.179440611406</v>
          </cell>
          <cell r="ED336">
            <v>-20979.86203337814</v>
          </cell>
          <cell r="EE336">
            <v>-20412.999531517016</v>
          </cell>
          <cell r="EF336">
            <v>-21898.599664908943</v>
          </cell>
          <cell r="EG336">
            <v>-21675.59385659024</v>
          </cell>
          <cell r="EH336">
            <v>-20602.622019528098</v>
          </cell>
          <cell r="EI336">
            <v>-22914.326000101482</v>
          </cell>
          <cell r="EJ336">
            <v>-20425.185339525342</v>
          </cell>
          <cell r="EK336">
            <v>-20177.968983643041</v>
          </cell>
          <cell r="EL336">
            <v>-250000.00000000003</v>
          </cell>
        </row>
        <row r="337">
          <cell r="P337">
            <v>0</v>
          </cell>
          <cell r="AD337">
            <v>0</v>
          </cell>
          <cell r="AR337">
            <v>0</v>
          </cell>
          <cell r="BF337">
            <v>0</v>
          </cell>
          <cell r="BT337">
            <v>0</v>
          </cell>
          <cell r="CH337">
            <v>0</v>
          </cell>
          <cell r="CV337">
            <v>0</v>
          </cell>
          <cell r="DJ337">
            <v>0</v>
          </cell>
          <cell r="DX337">
            <v>0</v>
          </cell>
          <cell r="EL337">
            <v>0</v>
          </cell>
        </row>
        <row r="338">
          <cell r="D338">
            <v>15.200000000000001</v>
          </cell>
          <cell r="E338">
            <v>-3.8000000000000007</v>
          </cell>
          <cell r="F338">
            <v>-11.4</v>
          </cell>
          <cell r="G338">
            <v>-15.2</v>
          </cell>
          <cell r="H338">
            <v>-22.800000000000004</v>
          </cell>
          <cell r="I338">
            <v>-3.8000000000000007</v>
          </cell>
          <cell r="J338">
            <v>-26.6</v>
          </cell>
          <cell r="K338">
            <v>-68.400000000000006</v>
          </cell>
          <cell r="L338">
            <v>-19</v>
          </cell>
          <cell r="M338">
            <v>-22.8</v>
          </cell>
          <cell r="N338">
            <v>-3.8000000000000007</v>
          </cell>
          <cell r="O338">
            <v>11.4</v>
          </cell>
          <cell r="P338">
            <v>-171.00000000000003</v>
          </cell>
          <cell r="R338">
            <v>0</v>
          </cell>
          <cell r="S338">
            <v>0</v>
          </cell>
          <cell r="T338">
            <v>0</v>
          </cell>
          <cell r="U338">
            <v>0</v>
          </cell>
          <cell r="V338">
            <v>0</v>
          </cell>
          <cell r="W338">
            <v>0</v>
          </cell>
          <cell r="X338">
            <v>0</v>
          </cell>
          <cell r="Y338">
            <v>0</v>
          </cell>
          <cell r="Z338">
            <v>0</v>
          </cell>
          <cell r="AA338">
            <v>0</v>
          </cell>
          <cell r="AB338">
            <v>0</v>
          </cell>
          <cell r="AC338">
            <v>0</v>
          </cell>
          <cell r="AD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H338">
            <v>15.200000000000001</v>
          </cell>
          <cell r="BI338">
            <v>-3.8000000000000007</v>
          </cell>
          <cell r="BJ338">
            <v>-11.4</v>
          </cell>
          <cell r="BK338">
            <v>-15.2</v>
          </cell>
          <cell r="BL338">
            <v>-22.800000000000004</v>
          </cell>
          <cell r="BM338">
            <v>-3.8000000000000007</v>
          </cell>
          <cell r="BN338">
            <v>-26.6</v>
          </cell>
          <cell r="BO338">
            <v>-68.400000000000006</v>
          </cell>
          <cell r="BP338">
            <v>-19</v>
          </cell>
          <cell r="BQ338">
            <v>-22.8</v>
          </cell>
          <cell r="BR338">
            <v>-3.8000000000000007</v>
          </cell>
          <cell r="BS338">
            <v>11.4</v>
          </cell>
          <cell r="BT338">
            <v>-171.00000000000003</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row>
        <row r="339">
          <cell r="D339">
            <v>-107238.2309535289</v>
          </cell>
          <cell r="E339">
            <v>-100545.39105018273</v>
          </cell>
          <cell r="F339">
            <v>-114446.80333419019</v>
          </cell>
          <cell r="G339">
            <v>-122295.69262440676</v>
          </cell>
          <cell r="H339">
            <v>-124207.4414713486</v>
          </cell>
          <cell r="I339">
            <v>-124001.25351565487</v>
          </cell>
          <cell r="J339">
            <v>-156609.63181214948</v>
          </cell>
          <cell r="K339">
            <v>-164628.64163806394</v>
          </cell>
          <cell r="L339">
            <v>-159479.04947345654</v>
          </cell>
          <cell r="M339">
            <v>-180652.4501663704</v>
          </cell>
          <cell r="N339">
            <v>-182401.16611259826</v>
          </cell>
          <cell r="O339">
            <v>-180477.8478480491</v>
          </cell>
          <cell r="P339">
            <v>-1716983.5999999999</v>
          </cell>
          <cell r="R339">
            <v>0</v>
          </cell>
          <cell r="S339">
            <v>0</v>
          </cell>
          <cell r="T339">
            <v>0</v>
          </cell>
          <cell r="U339">
            <v>0</v>
          </cell>
          <cell r="V339">
            <v>0</v>
          </cell>
          <cell r="W339">
            <v>0</v>
          </cell>
          <cell r="X339">
            <v>0</v>
          </cell>
          <cell r="Y339">
            <v>0</v>
          </cell>
          <cell r="Z339">
            <v>0</v>
          </cell>
          <cell r="AA339">
            <v>0</v>
          </cell>
          <cell r="AB339">
            <v>0</v>
          </cell>
          <cell r="AC339">
            <v>0</v>
          </cell>
          <cell r="AD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H339">
            <v>-9330.9159028072572</v>
          </cell>
          <cell r="BI339">
            <v>-9348.8167175359413</v>
          </cell>
          <cell r="BJ339">
            <v>-9688.6828421301725</v>
          </cell>
          <cell r="BK339">
            <v>-6671.7552379313938</v>
          </cell>
          <cell r="BL339">
            <v>-7198.4921927412925</v>
          </cell>
          <cell r="BM339">
            <v>-7004.7394465373536</v>
          </cell>
          <cell r="BN339">
            <v>-11506.860669658534</v>
          </cell>
          <cell r="BO339">
            <v>-11010.903796200921</v>
          </cell>
          <cell r="BP339">
            <v>-10984.772949207854</v>
          </cell>
          <cell r="BQ339">
            <v>-13798.970477181081</v>
          </cell>
          <cell r="BR339">
            <v>-13319.302618723275</v>
          </cell>
          <cell r="BS339">
            <v>-13681.387149344924</v>
          </cell>
          <cell r="BT339">
            <v>-123545.59999999999</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X339">
            <v>-47812.5</v>
          </cell>
          <cell r="CY339">
            <v>-47812.5</v>
          </cell>
          <cell r="CZ339">
            <v>-47812.5</v>
          </cell>
          <cell r="DA339">
            <v>-63750</v>
          </cell>
          <cell r="DB339">
            <v>-63750</v>
          </cell>
          <cell r="DC339">
            <v>-63750</v>
          </cell>
          <cell r="DD339">
            <v>-95625</v>
          </cell>
          <cell r="DE339">
            <v>-95625</v>
          </cell>
          <cell r="DF339">
            <v>-95625</v>
          </cell>
          <cell r="DG339">
            <v>-111562.5</v>
          </cell>
          <cell r="DH339">
            <v>-111562.5</v>
          </cell>
          <cell r="DI339">
            <v>-111562.5</v>
          </cell>
          <cell r="DJ339">
            <v>-956250</v>
          </cell>
          <cell r="DL339">
            <v>14401</v>
          </cell>
          <cell r="DM339">
            <v>14401</v>
          </cell>
          <cell r="DN339">
            <v>14401</v>
          </cell>
          <cell r="DO339">
            <v>14401</v>
          </cell>
          <cell r="DP339">
            <v>14401</v>
          </cell>
          <cell r="DQ339">
            <v>14401</v>
          </cell>
          <cell r="DR339">
            <v>14401</v>
          </cell>
          <cell r="DS339">
            <v>14401</v>
          </cell>
          <cell r="DT339">
            <v>14401</v>
          </cell>
          <cell r="DU339">
            <v>14401</v>
          </cell>
          <cell r="DV339">
            <v>14401</v>
          </cell>
          <cell r="DW339">
            <v>14401</v>
          </cell>
          <cell r="DX339">
            <v>172812</v>
          </cell>
          <cell r="DZ339">
            <v>-64495.815050721663</v>
          </cell>
          <cell r="EA339">
            <v>-57785.074332646785</v>
          </cell>
          <cell r="EB339">
            <v>-71346.620492060028</v>
          </cell>
          <cell r="EC339">
            <v>-66274.937386475358</v>
          </cell>
          <cell r="ED339">
            <v>-67659.94927860731</v>
          </cell>
          <cell r="EE339">
            <v>-67647.514069117504</v>
          </cell>
          <cell r="EF339">
            <v>-63878.771142490958</v>
          </cell>
          <cell r="EG339">
            <v>-72393.737841863011</v>
          </cell>
          <cell r="EH339">
            <v>-67270.276524248678</v>
          </cell>
          <cell r="EI339">
            <v>-69691.979689189349</v>
          </cell>
          <cell r="EJ339">
            <v>-71920.363493875018</v>
          </cell>
          <cell r="EK339">
            <v>-69634.960698704162</v>
          </cell>
          <cell r="EL339">
            <v>-809999.99999999977</v>
          </cell>
        </row>
        <row r="340">
          <cell r="D340">
            <v>29973.4</v>
          </cell>
          <cell r="E340">
            <v>15049.4</v>
          </cell>
          <cell r="F340">
            <v>133</v>
          </cell>
          <cell r="G340">
            <v>345.80000000000007</v>
          </cell>
          <cell r="H340">
            <v>543.40000000000009</v>
          </cell>
          <cell r="I340">
            <v>585.20000000000005</v>
          </cell>
          <cell r="J340">
            <v>600.40000000000009</v>
          </cell>
          <cell r="K340">
            <v>121.60000000000002</v>
          </cell>
          <cell r="L340">
            <v>490.20000000000005</v>
          </cell>
          <cell r="M340">
            <v>216.60000000000002</v>
          </cell>
          <cell r="N340">
            <v>197.60000000000002</v>
          </cell>
          <cell r="O340">
            <v>190</v>
          </cell>
          <cell r="P340">
            <v>48446.6</v>
          </cell>
          <cell r="R340">
            <v>0</v>
          </cell>
          <cell r="S340">
            <v>0</v>
          </cell>
          <cell r="T340">
            <v>0</v>
          </cell>
          <cell r="U340">
            <v>0</v>
          </cell>
          <cell r="V340">
            <v>0</v>
          </cell>
          <cell r="W340">
            <v>0</v>
          </cell>
          <cell r="X340">
            <v>0</v>
          </cell>
          <cell r="Y340">
            <v>0</v>
          </cell>
          <cell r="Z340">
            <v>0</v>
          </cell>
          <cell r="AA340">
            <v>0</v>
          </cell>
          <cell r="AB340">
            <v>0</v>
          </cell>
          <cell r="AC340">
            <v>0</v>
          </cell>
          <cell r="AD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H340">
            <v>-26.599999999999966</v>
          </cell>
          <cell r="BI340">
            <v>49.399999999999977</v>
          </cell>
          <cell r="BJ340">
            <v>133</v>
          </cell>
          <cell r="BK340">
            <v>345.80000000000007</v>
          </cell>
          <cell r="BL340">
            <v>543.40000000000009</v>
          </cell>
          <cell r="BM340">
            <v>585.20000000000005</v>
          </cell>
          <cell r="BN340">
            <v>600.40000000000009</v>
          </cell>
          <cell r="BO340">
            <v>121.60000000000002</v>
          </cell>
          <cell r="BP340">
            <v>490.20000000000005</v>
          </cell>
          <cell r="BQ340">
            <v>216.60000000000002</v>
          </cell>
          <cell r="BR340">
            <v>197.60000000000002</v>
          </cell>
          <cell r="BS340">
            <v>190</v>
          </cell>
          <cell r="BT340">
            <v>3446.6000000000004</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row>
        <row r="341">
          <cell r="D341">
            <v>-77249.630953528889</v>
          </cell>
          <cell r="E341">
            <v>-85499.791050182743</v>
          </cell>
          <cell r="F341">
            <v>-114325.20333419018</v>
          </cell>
          <cell r="G341">
            <v>-121965.09262440675</v>
          </cell>
          <cell r="H341">
            <v>-123686.84147134861</v>
          </cell>
          <cell r="I341">
            <v>-123419.85351565488</v>
          </cell>
          <cell r="J341">
            <v>-156035.8318121495</v>
          </cell>
          <cell r="K341">
            <v>-164575.44163806393</v>
          </cell>
          <cell r="L341">
            <v>-159007.84947345653</v>
          </cell>
          <cell r="M341">
            <v>-180458.65016637038</v>
          </cell>
          <cell r="N341">
            <v>-182207.36611259825</v>
          </cell>
          <cell r="O341">
            <v>-180276.44784804911</v>
          </cell>
          <cell r="P341">
            <v>-1668707.9999999998</v>
          </cell>
          <cell r="R341">
            <v>0</v>
          </cell>
          <cell r="S341">
            <v>0</v>
          </cell>
          <cell r="T341">
            <v>0</v>
          </cell>
          <cell r="U341">
            <v>0</v>
          </cell>
          <cell r="V341">
            <v>0</v>
          </cell>
          <cell r="W341">
            <v>0</v>
          </cell>
          <cell r="X341">
            <v>0</v>
          </cell>
          <cell r="Y341">
            <v>0</v>
          </cell>
          <cell r="Z341">
            <v>0</v>
          </cell>
          <cell r="AA341">
            <v>0</v>
          </cell>
          <cell r="AB341">
            <v>0</v>
          </cell>
          <cell r="AC341">
            <v>0</v>
          </cell>
          <cell r="AD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H341">
            <v>-9342.3159028072569</v>
          </cell>
          <cell r="BI341">
            <v>-9303.2167175359409</v>
          </cell>
          <cell r="BJ341">
            <v>-9567.0828421301721</v>
          </cell>
          <cell r="BK341">
            <v>-6341.1552379313935</v>
          </cell>
          <cell r="BL341">
            <v>-6677.8921927412921</v>
          </cell>
          <cell r="BM341">
            <v>-6423.339446537354</v>
          </cell>
          <cell r="BN341">
            <v>-10933.060669658535</v>
          </cell>
          <cell r="BO341">
            <v>-10957.70379620092</v>
          </cell>
          <cell r="BP341">
            <v>-10513.572949207854</v>
          </cell>
          <cell r="BQ341">
            <v>-13605.17047718108</v>
          </cell>
          <cell r="BR341">
            <v>-13125.502618723274</v>
          </cell>
          <cell r="BS341">
            <v>-13479.987149344925</v>
          </cell>
          <cell r="BT341">
            <v>-120269.99999999999</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X341">
            <v>-47812.5</v>
          </cell>
          <cell r="CY341">
            <v>-47812.5</v>
          </cell>
          <cell r="CZ341">
            <v>-47812.5</v>
          </cell>
          <cell r="DA341">
            <v>-63750</v>
          </cell>
          <cell r="DB341">
            <v>-63750</v>
          </cell>
          <cell r="DC341">
            <v>-63750</v>
          </cell>
          <cell r="DD341">
            <v>-95625</v>
          </cell>
          <cell r="DE341">
            <v>-95625</v>
          </cell>
          <cell r="DF341">
            <v>-95625</v>
          </cell>
          <cell r="DG341">
            <v>-111562.5</v>
          </cell>
          <cell r="DH341">
            <v>-111562.5</v>
          </cell>
          <cell r="DI341">
            <v>-111562.5</v>
          </cell>
          <cell r="DJ341">
            <v>-956250</v>
          </cell>
          <cell r="DL341">
            <v>14401</v>
          </cell>
          <cell r="DM341">
            <v>14401</v>
          </cell>
          <cell r="DN341">
            <v>14401</v>
          </cell>
          <cell r="DO341">
            <v>14401</v>
          </cell>
          <cell r="DP341">
            <v>14401</v>
          </cell>
          <cell r="DQ341">
            <v>14401</v>
          </cell>
          <cell r="DR341">
            <v>14401</v>
          </cell>
          <cell r="DS341">
            <v>14401</v>
          </cell>
          <cell r="DT341">
            <v>14401</v>
          </cell>
          <cell r="DU341">
            <v>14401</v>
          </cell>
          <cell r="DV341">
            <v>14401</v>
          </cell>
          <cell r="DW341">
            <v>14401</v>
          </cell>
          <cell r="DX341">
            <v>172812</v>
          </cell>
          <cell r="DZ341">
            <v>-64495.815050721663</v>
          </cell>
          <cell r="EA341">
            <v>-57785.074332646785</v>
          </cell>
          <cell r="EB341">
            <v>-71346.620492060028</v>
          </cell>
          <cell r="EC341">
            <v>-66274.937386475358</v>
          </cell>
          <cell r="ED341">
            <v>-67659.94927860731</v>
          </cell>
          <cell r="EE341">
            <v>-67647.514069117504</v>
          </cell>
          <cell r="EF341">
            <v>-63878.771142490958</v>
          </cell>
          <cell r="EG341">
            <v>-72393.737841863011</v>
          </cell>
          <cell r="EH341">
            <v>-67270.276524248678</v>
          </cell>
          <cell r="EI341">
            <v>-69691.979689189349</v>
          </cell>
          <cell r="EJ341">
            <v>-71920.363493875018</v>
          </cell>
          <cell r="EK341">
            <v>-69634.960698704162</v>
          </cell>
          <cell r="EL341">
            <v>-809999.99999999977</v>
          </cell>
        </row>
        <row r="342">
          <cell r="P342">
            <v>0</v>
          </cell>
          <cell r="AD342">
            <v>0</v>
          </cell>
          <cell r="AR342">
            <v>0</v>
          </cell>
          <cell r="BF342">
            <v>0</v>
          </cell>
          <cell r="BT342">
            <v>0</v>
          </cell>
          <cell r="CH342">
            <v>0</v>
          </cell>
          <cell r="CV342">
            <v>0</v>
          </cell>
          <cell r="DJ342">
            <v>0</v>
          </cell>
          <cell r="DX342">
            <v>0</v>
          </cell>
          <cell r="EL342">
            <v>0</v>
          </cell>
        </row>
        <row r="343">
          <cell r="D343">
            <v>-34.200000000000003</v>
          </cell>
          <cell r="E343">
            <v>-30.400000000000002</v>
          </cell>
          <cell r="F343">
            <v>-41.800000000000004</v>
          </cell>
          <cell r="G343">
            <v>-38</v>
          </cell>
          <cell r="H343">
            <v>-7.6000000000000014</v>
          </cell>
          <cell r="I343">
            <v>-22.8</v>
          </cell>
          <cell r="J343">
            <v>-11.4</v>
          </cell>
          <cell r="K343">
            <v>-7.6</v>
          </cell>
          <cell r="L343">
            <v>7.6</v>
          </cell>
          <cell r="M343">
            <v>-22.8</v>
          </cell>
          <cell r="N343">
            <v>-3.8000000000000003</v>
          </cell>
          <cell r="O343">
            <v>-22.8</v>
          </cell>
          <cell r="P343">
            <v>-235.60000000000005</v>
          </cell>
          <cell r="R343">
            <v>0</v>
          </cell>
          <cell r="S343">
            <v>0</v>
          </cell>
          <cell r="T343">
            <v>0</v>
          </cell>
          <cell r="U343">
            <v>0</v>
          </cell>
          <cell r="V343">
            <v>0</v>
          </cell>
          <cell r="W343">
            <v>0</v>
          </cell>
          <cell r="X343">
            <v>0</v>
          </cell>
          <cell r="Y343">
            <v>0</v>
          </cell>
          <cell r="Z343">
            <v>0</v>
          </cell>
          <cell r="AA343">
            <v>0</v>
          </cell>
          <cell r="AB343">
            <v>0</v>
          </cell>
          <cell r="AC343">
            <v>0</v>
          </cell>
          <cell r="AD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H343">
            <v>-34.200000000000003</v>
          </cell>
          <cell r="BI343">
            <v>-30.400000000000002</v>
          </cell>
          <cell r="BJ343">
            <v>-41.800000000000004</v>
          </cell>
          <cell r="BK343">
            <v>-38</v>
          </cell>
          <cell r="BL343">
            <v>-7.6000000000000014</v>
          </cell>
          <cell r="BM343">
            <v>-22.8</v>
          </cell>
          <cell r="BN343">
            <v>-11.4</v>
          </cell>
          <cell r="BO343">
            <v>-7.6</v>
          </cell>
          <cell r="BP343">
            <v>7.6</v>
          </cell>
          <cell r="BQ343">
            <v>-22.8</v>
          </cell>
          <cell r="BR343">
            <v>-3.8000000000000003</v>
          </cell>
          <cell r="BS343">
            <v>-22.8</v>
          </cell>
          <cell r="BT343">
            <v>-235.60000000000005</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row>
        <row r="344">
          <cell r="D344">
            <v>4045</v>
          </cell>
          <cell r="E344">
            <v>11178</v>
          </cell>
          <cell r="F344">
            <v>2995.6</v>
          </cell>
          <cell r="G344">
            <v>5649.8</v>
          </cell>
          <cell r="H344">
            <v>5102</v>
          </cell>
          <cell r="I344">
            <v>16246.4</v>
          </cell>
          <cell r="J344">
            <v>4950</v>
          </cell>
          <cell r="K344">
            <v>7105.7999999999993</v>
          </cell>
          <cell r="L344">
            <v>-1901.8000000000002</v>
          </cell>
          <cell r="M344">
            <v>-45784</v>
          </cell>
          <cell r="N344">
            <v>-29825.8</v>
          </cell>
          <cell r="O344">
            <v>-30863.8</v>
          </cell>
          <cell r="P344">
            <v>-51102.80000000001</v>
          </cell>
          <cell r="R344">
            <v>0</v>
          </cell>
          <cell r="S344">
            <v>0</v>
          </cell>
          <cell r="T344">
            <v>0</v>
          </cell>
          <cell r="U344">
            <v>0</v>
          </cell>
          <cell r="V344">
            <v>0</v>
          </cell>
          <cell r="W344">
            <v>0</v>
          </cell>
          <cell r="X344">
            <v>0</v>
          </cell>
          <cell r="Y344">
            <v>0</v>
          </cell>
          <cell r="Z344">
            <v>0</v>
          </cell>
          <cell r="AA344">
            <v>0</v>
          </cell>
          <cell r="AB344">
            <v>0</v>
          </cell>
          <cell r="AC344">
            <v>0</v>
          </cell>
          <cell r="AD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H344">
            <v>-1767</v>
          </cell>
          <cell r="BI344">
            <v>-1634</v>
          </cell>
          <cell r="BJ344">
            <v>-1816.4</v>
          </cell>
          <cell r="BK344">
            <v>-2162.1999999999998</v>
          </cell>
          <cell r="BL344">
            <v>-1710</v>
          </cell>
          <cell r="BM344">
            <v>-1565.6</v>
          </cell>
          <cell r="BN344">
            <v>-1862</v>
          </cell>
          <cell r="BO344">
            <v>-1706.1999999999998</v>
          </cell>
          <cell r="BP344">
            <v>-1713.8000000000002</v>
          </cell>
          <cell r="BQ344">
            <v>-1596</v>
          </cell>
          <cell r="BR344">
            <v>-1637.8</v>
          </cell>
          <cell r="BS344">
            <v>-1675.8</v>
          </cell>
          <cell r="BT344">
            <v>-20846.799999999996</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L344">
            <v>3812</v>
          </cell>
          <cell r="DM344">
            <v>3812</v>
          </cell>
          <cell r="DN344">
            <v>3812</v>
          </cell>
          <cell r="DO344">
            <v>3812</v>
          </cell>
          <cell r="DP344">
            <v>3812</v>
          </cell>
          <cell r="DQ344">
            <v>3812</v>
          </cell>
          <cell r="DR344">
            <v>3812</v>
          </cell>
          <cell r="DS344">
            <v>3812</v>
          </cell>
          <cell r="DT344">
            <v>3812</v>
          </cell>
          <cell r="DU344">
            <v>3812</v>
          </cell>
          <cell r="DV344">
            <v>3812</v>
          </cell>
          <cell r="DW344">
            <v>3812</v>
          </cell>
          <cell r="DX344">
            <v>45744</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row>
        <row r="345">
          <cell r="D345">
            <v>4010.8</v>
          </cell>
          <cell r="E345">
            <v>11147.6</v>
          </cell>
          <cell r="F345">
            <v>2953.7999999999997</v>
          </cell>
          <cell r="G345">
            <v>5611.8</v>
          </cell>
          <cell r="H345">
            <v>5094.3999999999996</v>
          </cell>
          <cell r="I345">
            <v>16223.6</v>
          </cell>
          <cell r="J345">
            <v>4938.6000000000004</v>
          </cell>
          <cell r="K345">
            <v>7098.1999999999989</v>
          </cell>
          <cell r="L345">
            <v>-1894.2000000000003</v>
          </cell>
          <cell r="M345">
            <v>-45806.8</v>
          </cell>
          <cell r="N345">
            <v>-29829.599999999999</v>
          </cell>
          <cell r="O345">
            <v>-30886.6</v>
          </cell>
          <cell r="P345">
            <v>-51338.400000000009</v>
          </cell>
          <cell r="R345">
            <v>0</v>
          </cell>
          <cell r="S345">
            <v>0</v>
          </cell>
          <cell r="T345">
            <v>0</v>
          </cell>
          <cell r="U345">
            <v>0</v>
          </cell>
          <cell r="V345">
            <v>0</v>
          </cell>
          <cell r="W345">
            <v>0</v>
          </cell>
          <cell r="X345">
            <v>0</v>
          </cell>
          <cell r="Y345">
            <v>0</v>
          </cell>
          <cell r="Z345">
            <v>0</v>
          </cell>
          <cell r="AA345">
            <v>0</v>
          </cell>
          <cell r="AB345">
            <v>0</v>
          </cell>
          <cell r="AC345">
            <v>0</v>
          </cell>
          <cell r="AD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H345">
            <v>-1801.2</v>
          </cell>
          <cell r="BI345">
            <v>-1664.4</v>
          </cell>
          <cell r="BJ345">
            <v>-1858.2</v>
          </cell>
          <cell r="BK345">
            <v>-2200.1999999999998</v>
          </cell>
          <cell r="BL345">
            <v>-1717.6</v>
          </cell>
          <cell r="BM345">
            <v>-1588.3999999999999</v>
          </cell>
          <cell r="BN345">
            <v>-1873.4</v>
          </cell>
          <cell r="BO345">
            <v>-1713.7999999999997</v>
          </cell>
          <cell r="BP345">
            <v>-1706.2000000000003</v>
          </cell>
          <cell r="BQ345">
            <v>-1618.8</v>
          </cell>
          <cell r="BR345">
            <v>-1641.6</v>
          </cell>
          <cell r="BS345">
            <v>-1698.6</v>
          </cell>
          <cell r="BT345">
            <v>-21082.399999999994</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L345">
            <v>3812</v>
          </cell>
          <cell r="DM345">
            <v>3812</v>
          </cell>
          <cell r="DN345">
            <v>3812</v>
          </cell>
          <cell r="DO345">
            <v>3812</v>
          </cell>
          <cell r="DP345">
            <v>3812</v>
          </cell>
          <cell r="DQ345">
            <v>3812</v>
          </cell>
          <cell r="DR345">
            <v>3812</v>
          </cell>
          <cell r="DS345">
            <v>3812</v>
          </cell>
          <cell r="DT345">
            <v>3812</v>
          </cell>
          <cell r="DU345">
            <v>3812</v>
          </cell>
          <cell r="DV345">
            <v>3812</v>
          </cell>
          <cell r="DW345">
            <v>3812</v>
          </cell>
          <cell r="DX345">
            <v>45744</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row>
        <row r="349">
          <cell r="D349">
            <v>-690694.60281578556</v>
          </cell>
          <cell r="E349">
            <v>-540964.59188255598</v>
          </cell>
          <cell r="F349">
            <v>-938224.25480544544</v>
          </cell>
          <cell r="G349">
            <v>-701789.08415240236</v>
          </cell>
          <cell r="H349">
            <v>-904813.41982120217</v>
          </cell>
          <cell r="I349">
            <v>-950197.42406541237</v>
          </cell>
          <cell r="J349">
            <v>-867309.9209359549</v>
          </cell>
          <cell r="K349">
            <v>-1039767.3416610458</v>
          </cell>
          <cell r="L349">
            <v>-946329.16804083181</v>
          </cell>
          <cell r="M349">
            <v>-624863.63574881433</v>
          </cell>
          <cell r="N349">
            <v>-158704.3029201754</v>
          </cell>
          <cell r="O349">
            <v>-1062969.9531503734</v>
          </cell>
          <cell r="P349">
            <v>-9426627.7000000011</v>
          </cell>
          <cell r="R349">
            <v>-254000</v>
          </cell>
          <cell r="S349">
            <v>-255000</v>
          </cell>
          <cell r="T349">
            <v>-280000</v>
          </cell>
          <cell r="U349">
            <v>-299000</v>
          </cell>
          <cell r="V349">
            <v>-394625.625</v>
          </cell>
          <cell r="W349">
            <v>-396625.625</v>
          </cell>
          <cell r="X349">
            <v>-394625.625</v>
          </cell>
          <cell r="Y349">
            <v>-407625.625</v>
          </cell>
          <cell r="Z349">
            <v>-422625.625</v>
          </cell>
          <cell r="AA349">
            <v>-406625.625</v>
          </cell>
          <cell r="AB349">
            <v>-395625.625</v>
          </cell>
          <cell r="AC349">
            <v>-367625.625</v>
          </cell>
          <cell r="AD349">
            <v>-4274005</v>
          </cell>
          <cell r="AF349">
            <v>-385000</v>
          </cell>
          <cell r="AG349">
            <v>-385000</v>
          </cell>
          <cell r="AH349">
            <v>-385000</v>
          </cell>
          <cell r="AI349">
            <v>-385000</v>
          </cell>
          <cell r="AJ349">
            <v>-385000</v>
          </cell>
          <cell r="AK349">
            <v>-385000</v>
          </cell>
          <cell r="AL349">
            <v>-250000</v>
          </cell>
          <cell r="AM349">
            <v>-250000</v>
          </cell>
          <cell r="AN349">
            <v>-230000</v>
          </cell>
          <cell r="AO349">
            <v>-170000</v>
          </cell>
          <cell r="AP349">
            <v>0</v>
          </cell>
          <cell r="AQ349">
            <v>0</v>
          </cell>
          <cell r="AR349">
            <v>-3210000</v>
          </cell>
          <cell r="AT349">
            <v>109170</v>
          </cell>
          <cell r="AU349">
            <v>109170</v>
          </cell>
          <cell r="AV349">
            <v>109170</v>
          </cell>
          <cell r="AW349">
            <v>109170</v>
          </cell>
          <cell r="AX349">
            <v>109170</v>
          </cell>
          <cell r="AY349">
            <v>109170</v>
          </cell>
          <cell r="AZ349">
            <v>154670</v>
          </cell>
          <cell r="BA349">
            <v>154670</v>
          </cell>
          <cell r="BB349">
            <v>154670</v>
          </cell>
          <cell r="BC349">
            <v>154670</v>
          </cell>
          <cell r="BD349">
            <v>154670</v>
          </cell>
          <cell r="BE349">
            <v>154670</v>
          </cell>
          <cell r="BF349">
            <v>1583040</v>
          </cell>
          <cell r="BH349">
            <v>-253555.40744090881</v>
          </cell>
          <cell r="BI349">
            <v>-246863.44422222409</v>
          </cell>
          <cell r="BJ349">
            <v>-253574.35727270896</v>
          </cell>
          <cell r="BK349">
            <v>-247577.88773695458</v>
          </cell>
          <cell r="BL349">
            <v>-238111.35340595542</v>
          </cell>
          <cell r="BM349">
            <v>-236919.39996675844</v>
          </cell>
          <cell r="BN349">
            <v>-249542.28005632406</v>
          </cell>
          <cell r="BO349">
            <v>-249174.45813426489</v>
          </cell>
          <cell r="BP349">
            <v>-244950.34797541815</v>
          </cell>
          <cell r="BQ349">
            <v>-250809.94466555023</v>
          </cell>
          <cell r="BR349">
            <v>-254923.56227722348</v>
          </cell>
          <cell r="BS349">
            <v>-254248.25684570897</v>
          </cell>
          <cell r="BT349">
            <v>-2980250.6999999997</v>
          </cell>
          <cell r="BV349">
            <v>0</v>
          </cell>
          <cell r="BW349">
            <v>0</v>
          </cell>
          <cell r="BX349">
            <v>-28987.500000000011</v>
          </cell>
          <cell r="BY349">
            <v>-28987.500000000011</v>
          </cell>
          <cell r="BZ349">
            <v>-28987.500000000011</v>
          </cell>
          <cell r="CA349">
            <v>-28987.500000000011</v>
          </cell>
          <cell r="CB349">
            <v>-45091.666666666657</v>
          </cell>
          <cell r="CC349">
            <v>-45091.666666666657</v>
          </cell>
          <cell r="CD349">
            <v>-45091.666666666657</v>
          </cell>
          <cell r="CE349">
            <v>-45091.666666666657</v>
          </cell>
          <cell r="CF349">
            <v>-45091.666666666657</v>
          </cell>
          <cell r="CG349">
            <v>-45091.666666666657</v>
          </cell>
          <cell r="CH349">
            <v>-386499.99999999983</v>
          </cell>
          <cell r="CJ349">
            <v>67750</v>
          </cell>
          <cell r="CK349">
            <v>67750</v>
          </cell>
          <cell r="CL349">
            <v>67750</v>
          </cell>
          <cell r="CM349">
            <v>67750</v>
          </cell>
          <cell r="CN349">
            <v>67750</v>
          </cell>
          <cell r="CO349">
            <v>67750</v>
          </cell>
          <cell r="CP349">
            <v>67750</v>
          </cell>
          <cell r="CQ349">
            <v>67750</v>
          </cell>
          <cell r="CR349">
            <v>67750</v>
          </cell>
          <cell r="CS349">
            <v>67750</v>
          </cell>
          <cell r="CT349">
            <v>67750</v>
          </cell>
          <cell r="CU349">
            <v>67750</v>
          </cell>
          <cell r="CV349">
            <v>813000</v>
          </cell>
          <cell r="CX349">
            <v>-63750</v>
          </cell>
          <cell r="CY349">
            <v>-63750</v>
          </cell>
          <cell r="CZ349">
            <v>-113750</v>
          </cell>
          <cell r="DA349">
            <v>-135000</v>
          </cell>
          <cell r="DB349">
            <v>-135000</v>
          </cell>
          <cell r="DC349">
            <v>-135000</v>
          </cell>
          <cell r="DD349">
            <v>-177500</v>
          </cell>
          <cell r="DE349">
            <v>-177500</v>
          </cell>
          <cell r="DF349">
            <v>-177500</v>
          </cell>
          <cell r="DG349">
            <v>-198750</v>
          </cell>
          <cell r="DH349">
            <v>-198750</v>
          </cell>
          <cell r="DI349">
            <v>-198750</v>
          </cell>
          <cell r="DJ349">
            <v>-1775000</v>
          </cell>
          <cell r="DL349">
            <v>212334</v>
          </cell>
          <cell r="DM349">
            <v>212334</v>
          </cell>
          <cell r="DN349">
            <v>212334</v>
          </cell>
          <cell r="DO349">
            <v>212334</v>
          </cell>
          <cell r="DP349">
            <v>212334</v>
          </cell>
          <cell r="DQ349">
            <v>212334</v>
          </cell>
          <cell r="DR349">
            <v>212334</v>
          </cell>
          <cell r="DS349">
            <v>212334</v>
          </cell>
          <cell r="DT349">
            <v>212334</v>
          </cell>
          <cell r="DU349">
            <v>212334</v>
          </cell>
          <cell r="DV349">
            <v>212334</v>
          </cell>
          <cell r="DW349">
            <v>212334</v>
          </cell>
          <cell r="DX349">
            <v>2548008</v>
          </cell>
          <cell r="DZ349">
            <v>-497892.77870821021</v>
          </cell>
          <cell r="EA349">
            <v>-441935.73099366517</v>
          </cell>
          <cell r="EB349">
            <v>-433905.98086606973</v>
          </cell>
          <cell r="EC349">
            <v>-405924.279748781</v>
          </cell>
          <cell r="ED349">
            <v>-408117.52474858018</v>
          </cell>
          <cell r="EE349">
            <v>-397789.48243198718</v>
          </cell>
          <cell r="EF349">
            <v>-448978.93254629744</v>
          </cell>
          <cell r="EG349">
            <v>-454774.17519344745</v>
          </cell>
          <cell r="EH349">
            <v>-419382.11173208058</v>
          </cell>
          <cell r="EI349">
            <v>-445882.98274993064</v>
          </cell>
          <cell r="EJ349">
            <v>-469352.03230961872</v>
          </cell>
          <cell r="EK349">
            <v>-441063.98797133117</v>
          </cell>
          <cell r="EL349">
            <v>-5264999.9999999991</v>
          </cell>
        </row>
        <row r="350">
          <cell r="D350">
            <v>-690694.60281578556</v>
          </cell>
          <cell r="E350">
            <v>-540964.59188255598</v>
          </cell>
          <cell r="F350">
            <v>-938224.25480544544</v>
          </cell>
          <cell r="G350">
            <v>-701789.08415240236</v>
          </cell>
          <cell r="H350">
            <v>-904813.41982120217</v>
          </cell>
          <cell r="I350">
            <v>-950197.42406541237</v>
          </cell>
          <cell r="J350">
            <v>-867309.9209359549</v>
          </cell>
          <cell r="K350">
            <v>-1039767.3416610458</v>
          </cell>
          <cell r="L350">
            <v>-946329.16804083181</v>
          </cell>
          <cell r="M350">
            <v>-624863.63574881433</v>
          </cell>
          <cell r="N350">
            <v>-158704.3029201754</v>
          </cell>
          <cell r="O350">
            <v>-1062969.9531503734</v>
          </cell>
          <cell r="P350">
            <v>-9426627.7000000011</v>
          </cell>
          <cell r="R350">
            <v>-254000</v>
          </cell>
          <cell r="S350">
            <v>-255000</v>
          </cell>
          <cell r="T350">
            <v>-280000</v>
          </cell>
          <cell r="U350">
            <v>-299000</v>
          </cell>
          <cell r="V350">
            <v>-394625.625</v>
          </cell>
          <cell r="W350">
            <v>-396625.625</v>
          </cell>
          <cell r="X350">
            <v>-394625.625</v>
          </cell>
          <cell r="Y350">
            <v>-407625.625</v>
          </cell>
          <cell r="Z350">
            <v>-422625.625</v>
          </cell>
          <cell r="AA350">
            <v>-406625.625</v>
          </cell>
          <cell r="AB350">
            <v>-395625.625</v>
          </cell>
          <cell r="AC350">
            <v>-367625.625</v>
          </cell>
          <cell r="AD350">
            <v>-4274005</v>
          </cell>
          <cell r="AF350">
            <v>-385000</v>
          </cell>
          <cell r="AG350">
            <v>-385000</v>
          </cell>
          <cell r="AH350">
            <v>-385000</v>
          </cell>
          <cell r="AI350">
            <v>-385000</v>
          </cell>
          <cell r="AJ350">
            <v>-385000</v>
          </cell>
          <cell r="AK350">
            <v>-385000</v>
          </cell>
          <cell r="AL350">
            <v>-250000</v>
          </cell>
          <cell r="AM350">
            <v>-250000</v>
          </cell>
          <cell r="AN350">
            <v>-230000</v>
          </cell>
          <cell r="AO350">
            <v>-170000</v>
          </cell>
          <cell r="AP350">
            <v>0</v>
          </cell>
          <cell r="AQ350">
            <v>0</v>
          </cell>
          <cell r="AR350">
            <v>-3210000</v>
          </cell>
          <cell r="AT350">
            <v>109170</v>
          </cell>
          <cell r="AU350">
            <v>109170</v>
          </cell>
          <cell r="AV350">
            <v>109170</v>
          </cell>
          <cell r="AW350">
            <v>109170</v>
          </cell>
          <cell r="AX350">
            <v>109170</v>
          </cell>
          <cell r="AY350">
            <v>109170</v>
          </cell>
          <cell r="AZ350">
            <v>154670</v>
          </cell>
          <cell r="BA350">
            <v>154670</v>
          </cell>
          <cell r="BB350">
            <v>154670</v>
          </cell>
          <cell r="BC350">
            <v>154670</v>
          </cell>
          <cell r="BD350">
            <v>154670</v>
          </cell>
          <cell r="BE350">
            <v>154670</v>
          </cell>
          <cell r="BF350">
            <v>1583040</v>
          </cell>
          <cell r="BH350">
            <v>-253555.40744090881</v>
          </cell>
          <cell r="BI350">
            <v>-246863.44422222409</v>
          </cell>
          <cell r="BJ350">
            <v>-253574.35727270896</v>
          </cell>
          <cell r="BK350">
            <v>-247577.88773695458</v>
          </cell>
          <cell r="BL350">
            <v>-238111.35340595542</v>
          </cell>
          <cell r="BM350">
            <v>-236919.39996675844</v>
          </cell>
          <cell r="BN350">
            <v>-249542.28005632406</v>
          </cell>
          <cell r="BO350">
            <v>-249174.45813426489</v>
          </cell>
          <cell r="BP350">
            <v>-244950.34797541815</v>
          </cell>
          <cell r="BQ350">
            <v>-250809.94466555023</v>
          </cell>
          <cell r="BR350">
            <v>-254923.56227722348</v>
          </cell>
          <cell r="BS350">
            <v>-254248.25684570897</v>
          </cell>
          <cell r="BT350">
            <v>-2980250.6999999997</v>
          </cell>
          <cell r="BV350">
            <v>0</v>
          </cell>
          <cell r="BW350">
            <v>0</v>
          </cell>
          <cell r="BX350">
            <v>-28987.500000000011</v>
          </cell>
          <cell r="BY350">
            <v>-28987.500000000011</v>
          </cell>
          <cell r="BZ350">
            <v>-28987.500000000011</v>
          </cell>
          <cell r="CA350">
            <v>-28987.500000000011</v>
          </cell>
          <cell r="CB350">
            <v>-45091.666666666657</v>
          </cell>
          <cell r="CC350">
            <v>-45091.666666666657</v>
          </cell>
          <cell r="CD350">
            <v>-45091.666666666657</v>
          </cell>
          <cell r="CE350">
            <v>-45091.666666666657</v>
          </cell>
          <cell r="CF350">
            <v>-45091.666666666657</v>
          </cell>
          <cell r="CG350">
            <v>-45091.666666666657</v>
          </cell>
          <cell r="CH350">
            <v>-386499.99999999983</v>
          </cell>
          <cell r="CJ350">
            <v>67750</v>
          </cell>
          <cell r="CK350">
            <v>67750</v>
          </cell>
          <cell r="CL350">
            <v>67750</v>
          </cell>
          <cell r="CM350">
            <v>67750</v>
          </cell>
          <cell r="CN350">
            <v>67750</v>
          </cell>
          <cell r="CO350">
            <v>67750</v>
          </cell>
          <cell r="CP350">
            <v>67750</v>
          </cell>
          <cell r="CQ350">
            <v>67750</v>
          </cell>
          <cell r="CR350">
            <v>67750</v>
          </cell>
          <cell r="CS350">
            <v>67750</v>
          </cell>
          <cell r="CT350">
            <v>67750</v>
          </cell>
          <cell r="CU350">
            <v>67750</v>
          </cell>
          <cell r="CV350">
            <v>813000</v>
          </cell>
          <cell r="CX350">
            <v>-63750</v>
          </cell>
          <cell r="CY350">
            <v>-63750</v>
          </cell>
          <cell r="CZ350">
            <v>-113750</v>
          </cell>
          <cell r="DA350">
            <v>-135000</v>
          </cell>
          <cell r="DB350">
            <v>-135000</v>
          </cell>
          <cell r="DC350">
            <v>-135000</v>
          </cell>
          <cell r="DD350">
            <v>-177500</v>
          </cell>
          <cell r="DE350">
            <v>-177500</v>
          </cell>
          <cell r="DF350">
            <v>-177500</v>
          </cell>
          <cell r="DG350">
            <v>-198750</v>
          </cell>
          <cell r="DH350">
            <v>-198750</v>
          </cell>
          <cell r="DI350">
            <v>-198750</v>
          </cell>
          <cell r="DJ350">
            <v>-1775000</v>
          </cell>
          <cell r="DL350">
            <v>212334</v>
          </cell>
          <cell r="DM350">
            <v>212334</v>
          </cell>
          <cell r="DN350">
            <v>212334</v>
          </cell>
          <cell r="DO350">
            <v>212334</v>
          </cell>
          <cell r="DP350">
            <v>212334</v>
          </cell>
          <cell r="DQ350">
            <v>212334</v>
          </cell>
          <cell r="DR350">
            <v>212334</v>
          </cell>
          <cell r="DS350">
            <v>212334</v>
          </cell>
          <cell r="DT350">
            <v>212334</v>
          </cell>
          <cell r="DU350">
            <v>212334</v>
          </cell>
          <cell r="DV350">
            <v>212334</v>
          </cell>
          <cell r="DW350">
            <v>212334</v>
          </cell>
          <cell r="DX350">
            <v>2548008</v>
          </cell>
          <cell r="DZ350">
            <v>-497892.77870821021</v>
          </cell>
          <cell r="EA350">
            <v>-441935.73099366517</v>
          </cell>
          <cell r="EB350">
            <v>-433905.98086606973</v>
          </cell>
          <cell r="EC350">
            <v>-405924.279748781</v>
          </cell>
          <cell r="ED350">
            <v>-408117.52474858018</v>
          </cell>
          <cell r="EE350">
            <v>-397789.48243198718</v>
          </cell>
          <cell r="EF350">
            <v>-448978.93254629744</v>
          </cell>
          <cell r="EG350">
            <v>-454774.17519344745</v>
          </cell>
          <cell r="EH350">
            <v>-419382.11173208058</v>
          </cell>
          <cell r="EI350">
            <v>-445882.98274993064</v>
          </cell>
          <cell r="EJ350">
            <v>-469352.03230961872</v>
          </cell>
          <cell r="EK350">
            <v>-441063.98797133117</v>
          </cell>
          <cell r="EL350">
            <v>-5264999.9999999991</v>
          </cell>
        </row>
        <row r="353">
          <cell r="D353">
            <v>53251.399856246018</v>
          </cell>
          <cell r="E353">
            <v>-108664.37246611512</v>
          </cell>
          <cell r="F353">
            <v>-202364.65453672732</v>
          </cell>
          <cell r="G353">
            <v>-194155.06135567138</v>
          </cell>
          <cell r="H353">
            <v>-239705.25690748909</v>
          </cell>
          <cell r="I353">
            <v>-296385.6269298456</v>
          </cell>
          <cell r="J353">
            <v>-177901.86130040177</v>
          </cell>
          <cell r="K353">
            <v>-337722.74289344967</v>
          </cell>
          <cell r="L353">
            <v>-209246.70253472595</v>
          </cell>
          <cell r="M353">
            <v>320454.95415457018</v>
          </cell>
          <cell r="N353">
            <v>-236479.55740490151</v>
          </cell>
          <cell r="O353">
            <v>-781749.55998507864</v>
          </cell>
          <cell r="P353">
            <v>-2410669.0423035901</v>
          </cell>
          <cell r="R353">
            <v>0</v>
          </cell>
          <cell r="S353">
            <v>0</v>
          </cell>
          <cell r="T353">
            <v>0</v>
          </cell>
          <cell r="U353">
            <v>0</v>
          </cell>
          <cell r="V353">
            <v>0</v>
          </cell>
          <cell r="W353">
            <v>0</v>
          </cell>
          <cell r="X353">
            <v>0</v>
          </cell>
          <cell r="Y353">
            <v>0</v>
          </cell>
          <cell r="Z353">
            <v>0</v>
          </cell>
          <cell r="AA353">
            <v>0</v>
          </cell>
          <cell r="AB353">
            <v>0</v>
          </cell>
          <cell r="AC353">
            <v>0</v>
          </cell>
          <cell r="AD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H353">
            <v>-98190.830475259718</v>
          </cell>
          <cell r="BI353">
            <v>-100189.94718392768</v>
          </cell>
          <cell r="BJ353">
            <v>-97050.798905658463</v>
          </cell>
          <cell r="BK353">
            <v>-96792.212732287662</v>
          </cell>
          <cell r="BL353">
            <v>-93654.599057225525</v>
          </cell>
          <cell r="BM353">
            <v>-93884.68798908162</v>
          </cell>
          <cell r="BN353">
            <v>-96338.719148577657</v>
          </cell>
          <cell r="BO353">
            <v>-97182.405807829229</v>
          </cell>
          <cell r="BP353">
            <v>-93014.978537565388</v>
          </cell>
          <cell r="BQ353">
            <v>-94383.244242664077</v>
          </cell>
          <cell r="BR353">
            <v>-95092.990133121828</v>
          </cell>
          <cell r="BS353">
            <v>-94256.585786801137</v>
          </cell>
          <cell r="BT353">
            <v>-1150031.9999999998</v>
          </cell>
          <cell r="BV353">
            <v>0</v>
          </cell>
          <cell r="BW353">
            <v>0</v>
          </cell>
          <cell r="BX353">
            <v>36252.221827230707</v>
          </cell>
          <cell r="BY353">
            <v>36252.221827230707</v>
          </cell>
          <cell r="BZ353">
            <v>36252.221827230707</v>
          </cell>
          <cell r="CA353">
            <v>36252.221827230707</v>
          </cell>
          <cell r="CB353">
            <v>56392.345064581117</v>
          </cell>
          <cell r="CC353">
            <v>56392.345064581117</v>
          </cell>
          <cell r="CD353">
            <v>56392.345064581117</v>
          </cell>
          <cell r="CE353">
            <v>56392.345064581117</v>
          </cell>
          <cell r="CF353">
            <v>56392.345064581117</v>
          </cell>
          <cell r="CG353">
            <v>56392.345064581117</v>
          </cell>
          <cell r="CH353">
            <v>483362.9576964096</v>
          </cell>
          <cell r="CJ353">
            <v>22750</v>
          </cell>
          <cell r="CK353">
            <v>22750</v>
          </cell>
          <cell r="CL353">
            <v>22750</v>
          </cell>
          <cell r="CM353">
            <v>22750</v>
          </cell>
          <cell r="CN353">
            <v>22750</v>
          </cell>
          <cell r="CO353">
            <v>22750</v>
          </cell>
          <cell r="CP353">
            <v>22750</v>
          </cell>
          <cell r="CQ353">
            <v>22750</v>
          </cell>
          <cell r="CR353">
            <v>22750</v>
          </cell>
          <cell r="CS353">
            <v>22750</v>
          </cell>
          <cell r="CT353">
            <v>22750</v>
          </cell>
          <cell r="CU353">
            <v>22750</v>
          </cell>
          <cell r="CV353">
            <v>273000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Z353">
            <v>-389307.76966849429</v>
          </cell>
          <cell r="EA353">
            <v>-346224.42528218741</v>
          </cell>
          <cell r="EB353">
            <v>-319316.07745829952</v>
          </cell>
          <cell r="EC353">
            <v>-295365.07045061444</v>
          </cell>
          <cell r="ED353">
            <v>-294052.87967749429</v>
          </cell>
          <cell r="EE353">
            <v>-284503.1607679947</v>
          </cell>
          <cell r="EF353">
            <v>-337705.48721640522</v>
          </cell>
          <cell r="EG353">
            <v>-337682.68215020158</v>
          </cell>
          <cell r="EH353">
            <v>-308374.0690617417</v>
          </cell>
          <cell r="EI353">
            <v>-329304.14666734682</v>
          </cell>
          <cell r="EJ353">
            <v>-356528.91233636078</v>
          </cell>
          <cell r="EK353">
            <v>-331635.3192628586</v>
          </cell>
          <cell r="EL353">
            <v>-3929999.9999999986</v>
          </cell>
        </row>
        <row r="354">
          <cell r="D354">
            <v>-26755.599999999999</v>
          </cell>
          <cell r="E354">
            <v>-1379.4</v>
          </cell>
          <cell r="F354">
            <v>-1478.2</v>
          </cell>
          <cell r="G354">
            <v>-1390.8000000000002</v>
          </cell>
          <cell r="H354">
            <v>-1539</v>
          </cell>
          <cell r="I354">
            <v>-1554.2</v>
          </cell>
          <cell r="J354">
            <v>-1497.2</v>
          </cell>
          <cell r="K354">
            <v>-1554.2</v>
          </cell>
          <cell r="L354">
            <v>-1421.2</v>
          </cell>
          <cell r="M354">
            <v>-1352.8000000000002</v>
          </cell>
          <cell r="N354">
            <v>-1345.2</v>
          </cell>
          <cell r="O354">
            <v>-1311</v>
          </cell>
          <cell r="P354">
            <v>-42578.799999999988</v>
          </cell>
          <cell r="R354">
            <v>0</v>
          </cell>
          <cell r="S354">
            <v>0</v>
          </cell>
          <cell r="T354">
            <v>0</v>
          </cell>
          <cell r="U354">
            <v>0</v>
          </cell>
          <cell r="V354">
            <v>0</v>
          </cell>
          <cell r="W354">
            <v>0</v>
          </cell>
          <cell r="X354">
            <v>0</v>
          </cell>
          <cell r="Y354">
            <v>0</v>
          </cell>
          <cell r="Z354">
            <v>0</v>
          </cell>
          <cell r="AA354">
            <v>0</v>
          </cell>
          <cell r="AB354">
            <v>0</v>
          </cell>
          <cell r="AC354">
            <v>0</v>
          </cell>
          <cell r="AD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H354">
            <v>-1755.6000000000001</v>
          </cell>
          <cell r="BI354">
            <v>-1379.4</v>
          </cell>
          <cell r="BJ354">
            <v>-1478.2</v>
          </cell>
          <cell r="BK354">
            <v>-1390.8000000000002</v>
          </cell>
          <cell r="BL354">
            <v>-1539</v>
          </cell>
          <cell r="BM354">
            <v>-1554.2</v>
          </cell>
          <cell r="BN354">
            <v>-1497.2</v>
          </cell>
          <cell r="BO354">
            <v>-1554.2</v>
          </cell>
          <cell r="BP354">
            <v>-1421.2</v>
          </cell>
          <cell r="BQ354">
            <v>-1352.8000000000002</v>
          </cell>
          <cell r="BR354">
            <v>-1345.2</v>
          </cell>
          <cell r="BS354">
            <v>-1311</v>
          </cell>
          <cell r="BT354">
            <v>-17578.800000000003</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row>
        <row r="355">
          <cell r="D355">
            <v>-30839.8</v>
          </cell>
          <cell r="E355">
            <v>-623.20000000000005</v>
          </cell>
          <cell r="F355">
            <v>-729.60000000000014</v>
          </cell>
          <cell r="G355">
            <v>-554.79999999999995</v>
          </cell>
          <cell r="H355">
            <v>-475</v>
          </cell>
          <cell r="I355">
            <v>-380</v>
          </cell>
          <cell r="J355">
            <v>-516.79999999999995</v>
          </cell>
          <cell r="K355">
            <v>-463.6</v>
          </cell>
          <cell r="L355">
            <v>-277.40000000000003</v>
          </cell>
          <cell r="M355">
            <v>-535.79999999999995</v>
          </cell>
          <cell r="N355">
            <v>-304</v>
          </cell>
          <cell r="O355">
            <v>-528.20000000000005</v>
          </cell>
          <cell r="P355">
            <v>-36228.199999999997</v>
          </cell>
          <cell r="R355">
            <v>0</v>
          </cell>
          <cell r="S355">
            <v>0</v>
          </cell>
          <cell r="T355">
            <v>0</v>
          </cell>
          <cell r="U355">
            <v>0</v>
          </cell>
          <cell r="V355">
            <v>0</v>
          </cell>
          <cell r="W355">
            <v>0</v>
          </cell>
          <cell r="X355">
            <v>0</v>
          </cell>
          <cell r="Y355">
            <v>0</v>
          </cell>
          <cell r="Z355">
            <v>0</v>
          </cell>
          <cell r="AA355">
            <v>0</v>
          </cell>
          <cell r="AB355">
            <v>0</v>
          </cell>
          <cell r="AC355">
            <v>0</v>
          </cell>
          <cell r="AD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H355">
            <v>-839.80000000000007</v>
          </cell>
          <cell r="BI355">
            <v>-623.20000000000005</v>
          </cell>
          <cell r="BJ355">
            <v>-729.60000000000014</v>
          </cell>
          <cell r="BK355">
            <v>-554.79999999999995</v>
          </cell>
          <cell r="BL355">
            <v>-475</v>
          </cell>
          <cell r="BM355">
            <v>-380</v>
          </cell>
          <cell r="BN355">
            <v>-516.79999999999995</v>
          </cell>
          <cell r="BO355">
            <v>-463.6</v>
          </cell>
          <cell r="BP355">
            <v>-277.40000000000003</v>
          </cell>
          <cell r="BQ355">
            <v>-535.79999999999995</v>
          </cell>
          <cell r="BR355">
            <v>-304</v>
          </cell>
          <cell r="BS355">
            <v>-528.20000000000005</v>
          </cell>
          <cell r="BT355">
            <v>-6228.2000000000007</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row>
        <row r="356">
          <cell r="D356">
            <v>15.200000000000001</v>
          </cell>
          <cell r="E356">
            <v>-3.8000000000000007</v>
          </cell>
          <cell r="F356">
            <v>-11.4</v>
          </cell>
          <cell r="G356">
            <v>-15.2</v>
          </cell>
          <cell r="H356">
            <v>-22.800000000000004</v>
          </cell>
          <cell r="I356">
            <v>-3.8000000000000007</v>
          </cell>
          <cell r="J356">
            <v>-26.6</v>
          </cell>
          <cell r="K356">
            <v>-68.400000000000006</v>
          </cell>
          <cell r="L356">
            <v>-19</v>
          </cell>
          <cell r="M356">
            <v>-22.8</v>
          </cell>
          <cell r="N356">
            <v>-3.8000000000000007</v>
          </cell>
          <cell r="O356">
            <v>11.4</v>
          </cell>
          <cell r="P356">
            <v>-171.00000000000003</v>
          </cell>
          <cell r="R356">
            <v>0</v>
          </cell>
          <cell r="S356">
            <v>0</v>
          </cell>
          <cell r="T356">
            <v>0</v>
          </cell>
          <cell r="U356">
            <v>0</v>
          </cell>
          <cell r="V356">
            <v>0</v>
          </cell>
          <cell r="W356">
            <v>0</v>
          </cell>
          <cell r="X356">
            <v>0</v>
          </cell>
          <cell r="Y356">
            <v>0</v>
          </cell>
          <cell r="Z356">
            <v>0</v>
          </cell>
          <cell r="AA356">
            <v>0</v>
          </cell>
          <cell r="AB356">
            <v>0</v>
          </cell>
          <cell r="AC356">
            <v>0</v>
          </cell>
          <cell r="AD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H356">
            <v>15.200000000000001</v>
          </cell>
          <cell r="BI356">
            <v>-3.8000000000000007</v>
          </cell>
          <cell r="BJ356">
            <v>-11.4</v>
          </cell>
          <cell r="BK356">
            <v>-15.2</v>
          </cell>
          <cell r="BL356">
            <v>-22.800000000000004</v>
          </cell>
          <cell r="BM356">
            <v>-3.8000000000000007</v>
          </cell>
          <cell r="BN356">
            <v>-26.6</v>
          </cell>
          <cell r="BO356">
            <v>-68.400000000000006</v>
          </cell>
          <cell r="BP356">
            <v>-19</v>
          </cell>
          <cell r="BQ356">
            <v>-22.8</v>
          </cell>
          <cell r="BR356">
            <v>-3.8000000000000007</v>
          </cell>
          <cell r="BS356">
            <v>11.4</v>
          </cell>
          <cell r="BT356">
            <v>-171.00000000000003</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row>
        <row r="357">
          <cell r="D357">
            <v>-4328.8001437539797</v>
          </cell>
          <cell r="E357">
            <v>-110670.77246611512</v>
          </cell>
          <cell r="F357">
            <v>-204583.85453672733</v>
          </cell>
          <cell r="G357">
            <v>-196115.86135567137</v>
          </cell>
          <cell r="H357">
            <v>-241742.05690748908</v>
          </cell>
          <cell r="I357">
            <v>-298323.6269298456</v>
          </cell>
          <cell r="J357">
            <v>-179942.46130040177</v>
          </cell>
          <cell r="K357">
            <v>-339808.94289344968</v>
          </cell>
          <cell r="L357">
            <v>-210964.30253472595</v>
          </cell>
          <cell r="M357">
            <v>318543.55415457021</v>
          </cell>
          <cell r="N357">
            <v>-238132.55740490151</v>
          </cell>
          <cell r="O357">
            <v>-783577.35998507857</v>
          </cell>
          <cell r="P357">
            <v>-2489647.0423035901</v>
          </cell>
          <cell r="R357">
            <v>0</v>
          </cell>
          <cell r="S357">
            <v>0</v>
          </cell>
          <cell r="T357">
            <v>0</v>
          </cell>
          <cell r="U357">
            <v>0</v>
          </cell>
          <cell r="V357">
            <v>0</v>
          </cell>
          <cell r="W357">
            <v>0</v>
          </cell>
          <cell r="X357">
            <v>0</v>
          </cell>
          <cell r="Y357">
            <v>0</v>
          </cell>
          <cell r="Z357">
            <v>0</v>
          </cell>
          <cell r="AA357">
            <v>0</v>
          </cell>
          <cell r="AB357">
            <v>0</v>
          </cell>
          <cell r="AC357">
            <v>0</v>
          </cell>
          <cell r="AD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H357">
            <v>-100771.03047525973</v>
          </cell>
          <cell r="BI357">
            <v>-102196.34718392768</v>
          </cell>
          <cell r="BJ357">
            <v>-99269.99890565846</v>
          </cell>
          <cell r="BK357">
            <v>-98753.012732287665</v>
          </cell>
          <cell r="BL357">
            <v>-95691.399057225528</v>
          </cell>
          <cell r="BM357">
            <v>-95822.68798908162</v>
          </cell>
          <cell r="BN357">
            <v>-98379.319148577662</v>
          </cell>
          <cell r="BO357">
            <v>-99268.605807829226</v>
          </cell>
          <cell r="BP357">
            <v>-94732.57853756538</v>
          </cell>
          <cell r="BQ357">
            <v>-96294.644242664086</v>
          </cell>
          <cell r="BR357">
            <v>-96745.990133121828</v>
          </cell>
          <cell r="BS357">
            <v>-96084.38578680114</v>
          </cell>
          <cell r="BT357">
            <v>-1174009.9999999998</v>
          </cell>
          <cell r="BV357">
            <v>0</v>
          </cell>
          <cell r="BW357">
            <v>0</v>
          </cell>
          <cell r="BX357">
            <v>36252.221827230707</v>
          </cell>
          <cell r="BY357">
            <v>36252.221827230707</v>
          </cell>
          <cell r="BZ357">
            <v>36252.221827230707</v>
          </cell>
          <cell r="CA357">
            <v>36252.221827230707</v>
          </cell>
          <cell r="CB357">
            <v>56392.345064581117</v>
          </cell>
          <cell r="CC357">
            <v>56392.345064581117</v>
          </cell>
          <cell r="CD357">
            <v>56392.345064581117</v>
          </cell>
          <cell r="CE357">
            <v>56392.345064581117</v>
          </cell>
          <cell r="CF357">
            <v>56392.345064581117</v>
          </cell>
          <cell r="CG357">
            <v>56392.345064581117</v>
          </cell>
          <cell r="CH357">
            <v>483362.9576964096</v>
          </cell>
          <cell r="CJ357">
            <v>22750</v>
          </cell>
          <cell r="CK357">
            <v>22750</v>
          </cell>
          <cell r="CL357">
            <v>22750</v>
          </cell>
          <cell r="CM357">
            <v>22750</v>
          </cell>
          <cell r="CN357">
            <v>22750</v>
          </cell>
          <cell r="CO357">
            <v>22750</v>
          </cell>
          <cell r="CP357">
            <v>22750</v>
          </cell>
          <cell r="CQ357">
            <v>22750</v>
          </cell>
          <cell r="CR357">
            <v>22750</v>
          </cell>
          <cell r="CS357">
            <v>22750</v>
          </cell>
          <cell r="CT357">
            <v>22750</v>
          </cell>
          <cell r="CU357">
            <v>22750</v>
          </cell>
          <cell r="CV357">
            <v>273000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Z357">
            <v>-389307.76966849429</v>
          </cell>
          <cell r="EA357">
            <v>-346224.42528218741</v>
          </cell>
          <cell r="EB357">
            <v>-319316.07745829952</v>
          </cell>
          <cell r="EC357">
            <v>-295365.07045061444</v>
          </cell>
          <cell r="ED357">
            <v>-294052.87967749429</v>
          </cell>
          <cell r="EE357">
            <v>-284503.1607679947</v>
          </cell>
          <cell r="EF357">
            <v>-337705.48721640522</v>
          </cell>
          <cell r="EG357">
            <v>-337682.68215020158</v>
          </cell>
          <cell r="EH357">
            <v>-308374.0690617417</v>
          </cell>
          <cell r="EI357">
            <v>-329304.14666734682</v>
          </cell>
          <cell r="EJ357">
            <v>-356528.91233636078</v>
          </cell>
          <cell r="EK357">
            <v>-331635.3192628586</v>
          </cell>
          <cell r="EL357">
            <v>-3929999.9999999986</v>
          </cell>
        </row>
        <row r="359">
          <cell r="D359">
            <v>-31995</v>
          </cell>
          <cell r="E359">
            <v>-21865.800000000003</v>
          </cell>
          <cell r="F359">
            <v>-17230.599999999999</v>
          </cell>
          <cell r="G359">
            <v>-12264.8</v>
          </cell>
          <cell r="H359">
            <v>-12367.4</v>
          </cell>
          <cell r="I359">
            <v>-2242</v>
          </cell>
          <cell r="J359">
            <v>-2405.4000000000005</v>
          </cell>
          <cell r="K359">
            <v>-2523.1999999999998</v>
          </cell>
          <cell r="L359">
            <v>-2276.2000000000003</v>
          </cell>
          <cell r="M359">
            <v>-2815.8</v>
          </cell>
          <cell r="N359">
            <v>-2055.7999999999997</v>
          </cell>
          <cell r="O359">
            <v>-1710</v>
          </cell>
          <cell r="P359">
            <v>-111751.99999999999</v>
          </cell>
          <cell r="R359">
            <v>0</v>
          </cell>
          <cell r="S359">
            <v>0</v>
          </cell>
          <cell r="T359">
            <v>0</v>
          </cell>
          <cell r="U359">
            <v>0</v>
          </cell>
          <cell r="V359">
            <v>0</v>
          </cell>
          <cell r="W359">
            <v>0</v>
          </cell>
          <cell r="X359">
            <v>0</v>
          </cell>
          <cell r="Y359">
            <v>0</v>
          </cell>
          <cell r="Z359">
            <v>0</v>
          </cell>
          <cell r="AA359">
            <v>0</v>
          </cell>
          <cell r="AB359">
            <v>0</v>
          </cell>
          <cell r="AC359">
            <v>0</v>
          </cell>
          <cell r="AD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H359">
            <v>-1995</v>
          </cell>
          <cell r="BI359">
            <v>-1865.8000000000002</v>
          </cell>
          <cell r="BJ359">
            <v>-2230.6</v>
          </cell>
          <cell r="BK359">
            <v>-2264.7999999999997</v>
          </cell>
          <cell r="BL359">
            <v>-2367.4</v>
          </cell>
          <cell r="BM359">
            <v>-2242</v>
          </cell>
          <cell r="BN359">
            <v>-2405.4000000000005</v>
          </cell>
          <cell r="BO359">
            <v>-2523.1999999999998</v>
          </cell>
          <cell r="BP359">
            <v>-2276.2000000000003</v>
          </cell>
          <cell r="BQ359">
            <v>-2815.8</v>
          </cell>
          <cell r="BR359">
            <v>-2055.7999999999997</v>
          </cell>
          <cell r="BS359">
            <v>-1710</v>
          </cell>
          <cell r="BT359">
            <v>-26752</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row>
        <row r="362">
          <cell r="D362">
            <v>-40936.77219032374</v>
          </cell>
          <cell r="E362">
            <v>-37178.855319138514</v>
          </cell>
          <cell r="F362">
            <v>-40582.957545486221</v>
          </cell>
          <cell r="G362">
            <v>-42237.018636585854</v>
          </cell>
          <cell r="H362">
            <v>-34755.917118733603</v>
          </cell>
          <cell r="I362">
            <v>-35958.709964788286</v>
          </cell>
          <cell r="J362">
            <v>-36707.830303595227</v>
          </cell>
          <cell r="K362">
            <v>-35384.393297010582</v>
          </cell>
          <cell r="L362">
            <v>-37937.08160460995</v>
          </cell>
          <cell r="M362">
            <v>-36496.414098738191</v>
          </cell>
          <cell r="N362">
            <v>-39329.221869855537</v>
          </cell>
          <cell r="O362">
            <v>-37737.008051134297</v>
          </cell>
          <cell r="P362">
            <v>-455242.18</v>
          </cell>
          <cell r="R362">
            <v>0</v>
          </cell>
          <cell r="S362">
            <v>0</v>
          </cell>
          <cell r="T362">
            <v>0</v>
          </cell>
          <cell r="U362">
            <v>0</v>
          </cell>
          <cell r="V362">
            <v>0</v>
          </cell>
          <cell r="W362">
            <v>0</v>
          </cell>
          <cell r="X362">
            <v>0</v>
          </cell>
          <cell r="Y362">
            <v>0</v>
          </cell>
          <cell r="Z362">
            <v>0</v>
          </cell>
          <cell r="AA362">
            <v>0</v>
          </cell>
          <cell r="AB362">
            <v>0</v>
          </cell>
          <cell r="AC362">
            <v>0</v>
          </cell>
          <cell r="AD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H362">
            <v>-32488.295789677544</v>
          </cell>
          <cell r="BI362">
            <v>-29649.388024279535</v>
          </cell>
          <cell r="BJ362">
            <v>-32253.146718858818</v>
          </cell>
          <cell r="BK362">
            <v>-33494.177202550665</v>
          </cell>
          <cell r="BL362">
            <v>-25901.352655037957</v>
          </cell>
          <cell r="BM362">
            <v>-26987.710200897214</v>
          </cell>
          <cell r="BN362">
            <v>-27408.261639074823</v>
          </cell>
          <cell r="BO362">
            <v>-27043.303860139891</v>
          </cell>
          <cell r="BP362">
            <v>-29718.971180387958</v>
          </cell>
          <cell r="BQ362">
            <v>-27821.033553929727</v>
          </cell>
          <cell r="BR362">
            <v>-31926.068015352888</v>
          </cell>
          <cell r="BS362">
            <v>-30650.47115981298</v>
          </cell>
          <cell r="BT362">
            <v>-355342.18</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Z362">
            <v>-8448.4764006461937</v>
          </cell>
          <cell r="EA362">
            <v>-7529.467294858975</v>
          </cell>
          <cell r="EB362">
            <v>-8329.8108266274012</v>
          </cell>
          <cell r="EC362">
            <v>-8742.8414340351846</v>
          </cell>
          <cell r="ED362">
            <v>-8854.5644636956458</v>
          </cell>
          <cell r="EE362">
            <v>-8970.9997638910718</v>
          </cell>
          <cell r="EF362">
            <v>-9299.5686645204078</v>
          </cell>
          <cell r="EG362">
            <v>-8341.0894368706886</v>
          </cell>
          <cell r="EH362">
            <v>-8218.1104242219899</v>
          </cell>
          <cell r="EI362">
            <v>-8675.3805448084622</v>
          </cell>
          <cell r="EJ362">
            <v>-7403.1538545026478</v>
          </cell>
          <cell r="EK362">
            <v>-7086.536891321316</v>
          </cell>
          <cell r="EL362">
            <v>-99899.999999999985</v>
          </cell>
        </row>
        <row r="363">
          <cell r="D363">
            <v>-12631.2</v>
          </cell>
          <cell r="E363">
            <v>-11354.4</v>
          </cell>
          <cell r="F363">
            <v>-11643</v>
          </cell>
          <cell r="G363">
            <v>-11768.4</v>
          </cell>
          <cell r="H363">
            <v>-11312.6</v>
          </cell>
          <cell r="I363">
            <v>-11350.6</v>
          </cell>
          <cell r="J363">
            <v>-11346.8</v>
          </cell>
          <cell r="K363">
            <v>-11324</v>
          </cell>
          <cell r="L363">
            <v>-11312.6</v>
          </cell>
          <cell r="M363">
            <v>-11717.3</v>
          </cell>
          <cell r="N363">
            <v>-11694.5</v>
          </cell>
          <cell r="O363">
            <v>-11686.9</v>
          </cell>
          <cell r="P363">
            <v>-139142.30000000002</v>
          </cell>
          <cell r="R363">
            <v>0</v>
          </cell>
          <cell r="S363">
            <v>0</v>
          </cell>
          <cell r="T363">
            <v>0</v>
          </cell>
          <cell r="U363">
            <v>0</v>
          </cell>
          <cell r="V363">
            <v>0</v>
          </cell>
          <cell r="W363">
            <v>0</v>
          </cell>
          <cell r="X363">
            <v>0</v>
          </cell>
          <cell r="Y363">
            <v>0</v>
          </cell>
          <cell r="Z363">
            <v>0</v>
          </cell>
          <cell r="AA363">
            <v>0</v>
          </cell>
          <cell r="AB363">
            <v>0</v>
          </cell>
          <cell r="AC363">
            <v>0</v>
          </cell>
          <cell r="AD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H363">
            <v>-12631.2</v>
          </cell>
          <cell r="BI363">
            <v>-11354.4</v>
          </cell>
          <cell r="BJ363">
            <v>-11628</v>
          </cell>
          <cell r="BK363">
            <v>-11753.4</v>
          </cell>
          <cell r="BL363">
            <v>-11312.6</v>
          </cell>
          <cell r="BM363">
            <v>-11350.6</v>
          </cell>
          <cell r="BN363">
            <v>-11346.8</v>
          </cell>
          <cell r="BO363">
            <v>-11324</v>
          </cell>
          <cell r="BP363">
            <v>-11312.6</v>
          </cell>
          <cell r="BQ363">
            <v>-11717.3</v>
          </cell>
          <cell r="BR363">
            <v>-11694.5</v>
          </cell>
          <cell r="BS363">
            <v>-11686.9</v>
          </cell>
          <cell r="BT363">
            <v>-139112.30000000002</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row>
        <row r="364">
          <cell r="D364">
            <v>-53567.972190323737</v>
          </cell>
          <cell r="E364">
            <v>-48533.255319138516</v>
          </cell>
          <cell r="F364">
            <v>-52225.957545486221</v>
          </cell>
          <cell r="G364">
            <v>-54005.418636585855</v>
          </cell>
          <cell r="H364">
            <v>-46068.517118733602</v>
          </cell>
          <cell r="I364">
            <v>-47309.309964788285</v>
          </cell>
          <cell r="J364">
            <v>-48054.63030359523</v>
          </cell>
          <cell r="K364">
            <v>-46708.393297010582</v>
          </cell>
          <cell r="L364">
            <v>-49249.681604609948</v>
          </cell>
          <cell r="M364">
            <v>-48213.714098738186</v>
          </cell>
          <cell r="N364">
            <v>-51023.721869855537</v>
          </cell>
          <cell r="O364">
            <v>-49423.908051134298</v>
          </cell>
          <cell r="P364">
            <v>-594384.48</v>
          </cell>
          <cell r="R364">
            <v>0</v>
          </cell>
          <cell r="S364">
            <v>0</v>
          </cell>
          <cell r="T364">
            <v>0</v>
          </cell>
          <cell r="U364">
            <v>0</v>
          </cell>
          <cell r="V364">
            <v>0</v>
          </cell>
          <cell r="W364">
            <v>0</v>
          </cell>
          <cell r="X364">
            <v>0</v>
          </cell>
          <cell r="Y364">
            <v>0</v>
          </cell>
          <cell r="Z364">
            <v>0</v>
          </cell>
          <cell r="AA364">
            <v>0</v>
          </cell>
          <cell r="AB364">
            <v>0</v>
          </cell>
          <cell r="AC364">
            <v>0</v>
          </cell>
          <cell r="AD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H364">
            <v>-45119.495789677545</v>
          </cell>
          <cell r="BI364">
            <v>-41003.788024279536</v>
          </cell>
          <cell r="BJ364">
            <v>-43881.146718858814</v>
          </cell>
          <cell r="BK364">
            <v>-45247.577202550667</v>
          </cell>
          <cell r="BL364">
            <v>-37213.95265503796</v>
          </cell>
          <cell r="BM364">
            <v>-38338.310200897213</v>
          </cell>
          <cell r="BN364">
            <v>-38755.061639074818</v>
          </cell>
          <cell r="BO364">
            <v>-38367.303860139888</v>
          </cell>
          <cell r="BP364">
            <v>-41031.57118038796</v>
          </cell>
          <cell r="BQ364">
            <v>-39538.333553929726</v>
          </cell>
          <cell r="BR364">
            <v>-43620.568015352888</v>
          </cell>
          <cell r="BS364">
            <v>-42337.371159812981</v>
          </cell>
          <cell r="BT364">
            <v>-494454.48</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Z364">
            <v>-8448.4764006461937</v>
          </cell>
          <cell r="EA364">
            <v>-7529.467294858975</v>
          </cell>
          <cell r="EB364">
            <v>-8329.8108266274012</v>
          </cell>
          <cell r="EC364">
            <v>-8742.8414340351846</v>
          </cell>
          <cell r="ED364">
            <v>-8854.5644636956458</v>
          </cell>
          <cell r="EE364">
            <v>-8970.9997638910718</v>
          </cell>
          <cell r="EF364">
            <v>-9299.5686645204078</v>
          </cell>
          <cell r="EG364">
            <v>-8341.0894368706886</v>
          </cell>
          <cell r="EH364">
            <v>-8218.1104242219899</v>
          </cell>
          <cell r="EI364">
            <v>-8675.3805448084622</v>
          </cell>
          <cell r="EJ364">
            <v>-7403.1538545026478</v>
          </cell>
          <cell r="EK364">
            <v>-7086.536891321316</v>
          </cell>
          <cell r="EL364">
            <v>-99899.999999999985</v>
          </cell>
        </row>
        <row r="366">
          <cell r="D366">
            <v>-5471</v>
          </cell>
          <cell r="E366">
            <v>-1386.2</v>
          </cell>
          <cell r="F366">
            <v>-973.6</v>
          </cell>
          <cell r="G366">
            <v>-281.8</v>
          </cell>
          <cell r="H366">
            <v>46.400000000000006</v>
          </cell>
          <cell r="I366">
            <v>138.6</v>
          </cell>
          <cell r="J366">
            <v>-65</v>
          </cell>
          <cell r="K366">
            <v>-91.2</v>
          </cell>
          <cell r="L366">
            <v>-257.8</v>
          </cell>
          <cell r="M366">
            <v>-5181.8</v>
          </cell>
          <cell r="N366">
            <v>-5420.8</v>
          </cell>
          <cell r="O366">
            <v>-5070.8</v>
          </cell>
          <cell r="P366">
            <v>-24015</v>
          </cell>
          <cell r="R366">
            <v>0</v>
          </cell>
          <cell r="S366">
            <v>0</v>
          </cell>
          <cell r="T366">
            <v>0</v>
          </cell>
          <cell r="U366">
            <v>0</v>
          </cell>
          <cell r="V366">
            <v>0</v>
          </cell>
          <cell r="W366">
            <v>0</v>
          </cell>
          <cell r="X366">
            <v>0</v>
          </cell>
          <cell r="Y366">
            <v>0</v>
          </cell>
          <cell r="Z366">
            <v>0</v>
          </cell>
          <cell r="AA366">
            <v>0</v>
          </cell>
          <cell r="AB366">
            <v>0</v>
          </cell>
          <cell r="AC366">
            <v>0</v>
          </cell>
          <cell r="AD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H366">
            <v>0</v>
          </cell>
          <cell r="BI366">
            <v>3.7999999999999989</v>
          </cell>
          <cell r="BJ366">
            <v>-7.6000000000000005</v>
          </cell>
          <cell r="BK366">
            <v>-22.8</v>
          </cell>
          <cell r="BL366">
            <v>-7.6000000000000005</v>
          </cell>
          <cell r="BM366">
            <v>-11.4</v>
          </cell>
          <cell r="BN366">
            <v>-19.000000000000004</v>
          </cell>
          <cell r="BO366">
            <v>-15.200000000000001</v>
          </cell>
          <cell r="BP366">
            <v>-3.8000000000000007</v>
          </cell>
          <cell r="BQ366">
            <v>-3.8000000000000003</v>
          </cell>
          <cell r="BR366">
            <v>15.2</v>
          </cell>
          <cell r="BS366">
            <v>-3.8000000000000003</v>
          </cell>
          <cell r="BT366">
            <v>-76</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row>
        <row r="367">
          <cell r="D367">
            <v>-4003.7999999999997</v>
          </cell>
          <cell r="E367">
            <v>8878.4000000000015</v>
          </cell>
          <cell r="F367">
            <v>14931.6</v>
          </cell>
          <cell r="G367">
            <v>16950.599999999999</v>
          </cell>
          <cell r="H367">
            <v>-954.4</v>
          </cell>
          <cell r="I367">
            <v>45.600000000000009</v>
          </cell>
          <cell r="J367">
            <v>-9950.6</v>
          </cell>
          <cell r="K367">
            <v>21022.799999999999</v>
          </cell>
          <cell r="L367">
            <v>4034.2</v>
          </cell>
          <cell r="M367">
            <v>4015.2000000000003</v>
          </cell>
          <cell r="N367">
            <v>2969.6000000000004</v>
          </cell>
          <cell r="O367">
            <v>2981</v>
          </cell>
          <cell r="P367">
            <v>60920.19999999999</v>
          </cell>
          <cell r="R367">
            <v>0</v>
          </cell>
          <cell r="S367">
            <v>0</v>
          </cell>
          <cell r="T367">
            <v>0</v>
          </cell>
          <cell r="U367">
            <v>0</v>
          </cell>
          <cell r="V367">
            <v>0</v>
          </cell>
          <cell r="W367">
            <v>0</v>
          </cell>
          <cell r="X367">
            <v>0</v>
          </cell>
          <cell r="Y367">
            <v>0</v>
          </cell>
          <cell r="Z367">
            <v>0</v>
          </cell>
          <cell r="AA367">
            <v>0</v>
          </cell>
          <cell r="AB367">
            <v>0</v>
          </cell>
          <cell r="AC367">
            <v>0</v>
          </cell>
          <cell r="AD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H367">
            <v>-3.7999999999999972</v>
          </cell>
          <cell r="BI367">
            <v>-121.6</v>
          </cell>
          <cell r="BJ367">
            <v>-68.399999999999991</v>
          </cell>
          <cell r="BK367">
            <v>-49.4</v>
          </cell>
          <cell r="BL367">
            <v>45.6</v>
          </cell>
          <cell r="BM367">
            <v>45.600000000000009</v>
          </cell>
          <cell r="BN367">
            <v>49.400000000000006</v>
          </cell>
          <cell r="BO367">
            <v>22.800000000000004</v>
          </cell>
          <cell r="BP367">
            <v>34.20000000000001</v>
          </cell>
          <cell r="BQ367">
            <v>15.200000000000003</v>
          </cell>
          <cell r="BR367">
            <v>-30.4</v>
          </cell>
          <cell r="BS367">
            <v>-19</v>
          </cell>
          <cell r="BT367">
            <v>-79.799999999999969</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row>
        <row r="368">
          <cell r="D368">
            <v>0</v>
          </cell>
          <cell r="E368">
            <v>19</v>
          </cell>
          <cell r="F368">
            <v>38</v>
          </cell>
          <cell r="G368">
            <v>19</v>
          </cell>
          <cell r="H368">
            <v>57</v>
          </cell>
          <cell r="I368">
            <v>-19</v>
          </cell>
          <cell r="J368">
            <v>38</v>
          </cell>
          <cell r="K368">
            <v>19</v>
          </cell>
          <cell r="L368">
            <v>19</v>
          </cell>
          <cell r="M368">
            <v>0</v>
          </cell>
          <cell r="N368">
            <v>0</v>
          </cell>
          <cell r="O368">
            <v>0</v>
          </cell>
          <cell r="P368">
            <v>190</v>
          </cell>
          <cell r="R368">
            <v>0</v>
          </cell>
          <cell r="S368">
            <v>0</v>
          </cell>
          <cell r="T368">
            <v>0</v>
          </cell>
          <cell r="U368">
            <v>0</v>
          </cell>
          <cell r="V368">
            <v>0</v>
          </cell>
          <cell r="W368">
            <v>0</v>
          </cell>
          <cell r="X368">
            <v>0</v>
          </cell>
          <cell r="Y368">
            <v>0</v>
          </cell>
          <cell r="Z368">
            <v>0</v>
          </cell>
          <cell r="AA368">
            <v>0</v>
          </cell>
          <cell r="AB368">
            <v>0</v>
          </cell>
          <cell r="AC368">
            <v>0</v>
          </cell>
          <cell r="AD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H368">
            <v>0</v>
          </cell>
          <cell r="BI368">
            <v>19</v>
          </cell>
          <cell r="BJ368">
            <v>38</v>
          </cell>
          <cell r="BK368">
            <v>19</v>
          </cell>
          <cell r="BL368">
            <v>57</v>
          </cell>
          <cell r="BM368">
            <v>-19</v>
          </cell>
          <cell r="BN368">
            <v>38</v>
          </cell>
          <cell r="BO368">
            <v>19</v>
          </cell>
          <cell r="BP368">
            <v>19</v>
          </cell>
          <cell r="BQ368">
            <v>0</v>
          </cell>
          <cell r="BR368">
            <v>0</v>
          </cell>
          <cell r="BS368">
            <v>0</v>
          </cell>
          <cell r="BT368">
            <v>190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row>
        <row r="369">
          <cell r="D369">
            <v>4935.3999999999996</v>
          </cell>
          <cell r="E369">
            <v>4916.4000000000005</v>
          </cell>
          <cell r="F369">
            <v>4247.5999999999995</v>
          </cell>
          <cell r="G369">
            <v>4886</v>
          </cell>
          <cell r="H369">
            <v>5026.6000000000004</v>
          </cell>
          <cell r="I369">
            <v>5030.3999999999996</v>
          </cell>
          <cell r="J369">
            <v>5022.8</v>
          </cell>
          <cell r="K369">
            <v>4984.8</v>
          </cell>
          <cell r="L369">
            <v>4992.4000000000005</v>
          </cell>
          <cell r="M369">
            <v>4912.5999999999995</v>
          </cell>
          <cell r="N369">
            <v>4931.5999999999995</v>
          </cell>
          <cell r="O369">
            <v>4924</v>
          </cell>
          <cell r="P369">
            <v>58810.600000000006</v>
          </cell>
          <cell r="R369">
            <v>0</v>
          </cell>
          <cell r="S369">
            <v>0</v>
          </cell>
          <cell r="T369">
            <v>0</v>
          </cell>
          <cell r="U369">
            <v>0</v>
          </cell>
          <cell r="V369">
            <v>0</v>
          </cell>
          <cell r="W369">
            <v>0</v>
          </cell>
          <cell r="X369">
            <v>0</v>
          </cell>
          <cell r="Y369">
            <v>0</v>
          </cell>
          <cell r="Z369">
            <v>0</v>
          </cell>
          <cell r="AA369">
            <v>0</v>
          </cell>
          <cell r="AB369">
            <v>0</v>
          </cell>
          <cell r="AC369">
            <v>0</v>
          </cell>
          <cell r="AD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H369">
            <v>-64.600000000000009</v>
          </cell>
          <cell r="BI369">
            <v>-83.6</v>
          </cell>
          <cell r="BJ369">
            <v>-752.40000000000009</v>
          </cell>
          <cell r="BK369">
            <v>-114.00000000000001</v>
          </cell>
          <cell r="BL369">
            <v>26.599999999999994</v>
          </cell>
          <cell r="BM369">
            <v>30.400000000000006</v>
          </cell>
          <cell r="BN369">
            <v>22.799999999999997</v>
          </cell>
          <cell r="BO369">
            <v>-15.200000000000001</v>
          </cell>
          <cell r="BP369">
            <v>-7.5999999999999961</v>
          </cell>
          <cell r="BQ369">
            <v>-87.4</v>
          </cell>
          <cell r="BR369">
            <v>-68.400000000000006</v>
          </cell>
          <cell r="BS369">
            <v>-76</v>
          </cell>
          <cell r="BT369">
            <v>-1189.4000000000003</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row>
        <row r="370">
          <cell r="D370">
            <v>-144.4</v>
          </cell>
          <cell r="E370">
            <v>-106.4</v>
          </cell>
          <cell r="F370">
            <v>-106.4</v>
          </cell>
          <cell r="G370">
            <v>-91.2</v>
          </cell>
          <cell r="H370">
            <v>-98.800000000000011</v>
          </cell>
          <cell r="I370">
            <v>3.8000000000000003</v>
          </cell>
          <cell r="J370">
            <v>-72.2</v>
          </cell>
          <cell r="K370">
            <v>-64.600000000000009</v>
          </cell>
          <cell r="L370">
            <v>-45.6</v>
          </cell>
          <cell r="M370">
            <v>-152</v>
          </cell>
          <cell r="N370">
            <v>-117.80000000000001</v>
          </cell>
          <cell r="O370">
            <v>-136.80000000000001</v>
          </cell>
          <cell r="P370">
            <v>-1132.4000000000001</v>
          </cell>
          <cell r="R370">
            <v>0</v>
          </cell>
          <cell r="S370">
            <v>0</v>
          </cell>
          <cell r="T370">
            <v>0</v>
          </cell>
          <cell r="U370">
            <v>0</v>
          </cell>
          <cell r="V370">
            <v>0</v>
          </cell>
          <cell r="W370">
            <v>0</v>
          </cell>
          <cell r="X370">
            <v>0</v>
          </cell>
          <cell r="Y370">
            <v>0</v>
          </cell>
          <cell r="Z370">
            <v>0</v>
          </cell>
          <cell r="AA370">
            <v>0</v>
          </cell>
          <cell r="AB370">
            <v>0</v>
          </cell>
          <cell r="AC370">
            <v>0</v>
          </cell>
          <cell r="AD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H370">
            <v>-144.4</v>
          </cell>
          <cell r="BI370">
            <v>-106.4</v>
          </cell>
          <cell r="BJ370">
            <v>-106.4</v>
          </cell>
          <cell r="BK370">
            <v>-91.2</v>
          </cell>
          <cell r="BL370">
            <v>-98.800000000000011</v>
          </cell>
          <cell r="BM370">
            <v>3.8000000000000003</v>
          </cell>
          <cell r="BN370">
            <v>-72.2</v>
          </cell>
          <cell r="BO370">
            <v>-64.600000000000009</v>
          </cell>
          <cell r="BP370">
            <v>-45.6</v>
          </cell>
          <cell r="BQ370">
            <v>-152</v>
          </cell>
          <cell r="BR370">
            <v>-117.80000000000001</v>
          </cell>
          <cell r="BS370">
            <v>-136.80000000000001</v>
          </cell>
          <cell r="BT370">
            <v>-1132.4000000000001</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row>
        <row r="371">
          <cell r="D371">
            <v>-687.80000000000007</v>
          </cell>
          <cell r="E371">
            <v>-554.80000000000007</v>
          </cell>
          <cell r="F371">
            <v>-600.40000000000009</v>
          </cell>
          <cell r="G371">
            <v>-376.20000000000005</v>
          </cell>
          <cell r="H371">
            <v>-459.8</v>
          </cell>
          <cell r="I371">
            <v>-368.6</v>
          </cell>
          <cell r="J371">
            <v>-482.6</v>
          </cell>
          <cell r="K371">
            <v>-592.79999999999995</v>
          </cell>
          <cell r="L371">
            <v>-509.2</v>
          </cell>
          <cell r="M371">
            <v>-543.4</v>
          </cell>
          <cell r="N371">
            <v>-566.20000000000005</v>
          </cell>
          <cell r="O371">
            <v>-539.6</v>
          </cell>
          <cell r="P371">
            <v>-6281.4</v>
          </cell>
          <cell r="R371">
            <v>0</v>
          </cell>
          <cell r="S371">
            <v>0</v>
          </cell>
          <cell r="T371">
            <v>0</v>
          </cell>
          <cell r="U371">
            <v>0</v>
          </cell>
          <cell r="V371">
            <v>0</v>
          </cell>
          <cell r="W371">
            <v>0</v>
          </cell>
          <cell r="X371">
            <v>0</v>
          </cell>
          <cell r="Y371">
            <v>0</v>
          </cell>
          <cell r="Z371">
            <v>0</v>
          </cell>
          <cell r="AA371">
            <v>0</v>
          </cell>
          <cell r="AB371">
            <v>0</v>
          </cell>
          <cell r="AC371">
            <v>0</v>
          </cell>
          <cell r="AD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H371">
            <v>-687.80000000000007</v>
          </cell>
          <cell r="BI371">
            <v>-554.80000000000007</v>
          </cell>
          <cell r="BJ371">
            <v>-600.40000000000009</v>
          </cell>
          <cell r="BK371">
            <v>-376.20000000000005</v>
          </cell>
          <cell r="BL371">
            <v>-459.8</v>
          </cell>
          <cell r="BM371">
            <v>-368.6</v>
          </cell>
          <cell r="BN371">
            <v>-482.6</v>
          </cell>
          <cell r="BO371">
            <v>-592.79999999999995</v>
          </cell>
          <cell r="BP371">
            <v>-509.2</v>
          </cell>
          <cell r="BQ371">
            <v>-543.4</v>
          </cell>
          <cell r="BR371">
            <v>-566.20000000000005</v>
          </cell>
          <cell r="BS371">
            <v>-539.6</v>
          </cell>
          <cell r="BT371">
            <v>-6281.4</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row>
        <row r="372">
          <cell r="D372">
            <v>-107238.2309535289</v>
          </cell>
          <cell r="E372">
            <v>-100545.39105018273</v>
          </cell>
          <cell r="F372">
            <v>-114446.80333419019</v>
          </cell>
          <cell r="G372">
            <v>-122295.69262440676</v>
          </cell>
          <cell r="H372">
            <v>-124207.4414713486</v>
          </cell>
          <cell r="I372">
            <v>-124001.25351565487</v>
          </cell>
          <cell r="J372">
            <v>-156609.63181214948</v>
          </cell>
          <cell r="K372">
            <v>-164628.64163806394</v>
          </cell>
          <cell r="L372">
            <v>-159479.04947345654</v>
          </cell>
          <cell r="M372">
            <v>-180652.4501663704</v>
          </cell>
          <cell r="N372">
            <v>-182401.16611259826</v>
          </cell>
          <cell r="O372">
            <v>-180477.8478480491</v>
          </cell>
          <cell r="P372">
            <v>-1716983.5999999999</v>
          </cell>
          <cell r="R372">
            <v>0</v>
          </cell>
          <cell r="S372">
            <v>0</v>
          </cell>
          <cell r="T372">
            <v>0</v>
          </cell>
          <cell r="U372">
            <v>0</v>
          </cell>
          <cell r="V372">
            <v>0</v>
          </cell>
          <cell r="W372">
            <v>0</v>
          </cell>
          <cell r="X372">
            <v>0</v>
          </cell>
          <cell r="Y372">
            <v>0</v>
          </cell>
          <cell r="Z372">
            <v>0</v>
          </cell>
          <cell r="AA372">
            <v>0</v>
          </cell>
          <cell r="AB372">
            <v>0</v>
          </cell>
          <cell r="AC372">
            <v>0</v>
          </cell>
          <cell r="AD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H372">
            <v>-9330.9159028072572</v>
          </cell>
          <cell r="BI372">
            <v>-9348.8167175359413</v>
          </cell>
          <cell r="BJ372">
            <v>-9688.6828421301725</v>
          </cell>
          <cell r="BK372">
            <v>-6671.7552379313938</v>
          </cell>
          <cell r="BL372">
            <v>-7198.4921927412925</v>
          </cell>
          <cell r="BM372">
            <v>-7004.7394465373536</v>
          </cell>
          <cell r="BN372">
            <v>-11506.860669658534</v>
          </cell>
          <cell r="BO372">
            <v>-11010.903796200921</v>
          </cell>
          <cell r="BP372">
            <v>-10984.772949207854</v>
          </cell>
          <cell r="BQ372">
            <v>-13798.970477181081</v>
          </cell>
          <cell r="BR372">
            <v>-13319.302618723275</v>
          </cell>
          <cell r="BS372">
            <v>-13681.387149344924</v>
          </cell>
          <cell r="BT372">
            <v>-123545.59999999999</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X372">
            <v>-47812.5</v>
          </cell>
          <cell r="CY372">
            <v>-47812.5</v>
          </cell>
          <cell r="CZ372">
            <v>-47812.5</v>
          </cell>
          <cell r="DA372">
            <v>-63750</v>
          </cell>
          <cell r="DB372">
            <v>-63750</v>
          </cell>
          <cell r="DC372">
            <v>-63750</v>
          </cell>
          <cell r="DD372">
            <v>-95625</v>
          </cell>
          <cell r="DE372">
            <v>-95625</v>
          </cell>
          <cell r="DF372">
            <v>-95625</v>
          </cell>
          <cell r="DG372">
            <v>-111562.5</v>
          </cell>
          <cell r="DH372">
            <v>-111562.5</v>
          </cell>
          <cell r="DI372">
            <v>-111562.5</v>
          </cell>
          <cell r="DJ372">
            <v>-956250</v>
          </cell>
          <cell r="DL372">
            <v>14401</v>
          </cell>
          <cell r="DM372">
            <v>14401</v>
          </cell>
          <cell r="DN372">
            <v>14401</v>
          </cell>
          <cell r="DO372">
            <v>14401</v>
          </cell>
          <cell r="DP372">
            <v>14401</v>
          </cell>
          <cell r="DQ372">
            <v>14401</v>
          </cell>
          <cell r="DR372">
            <v>14401</v>
          </cell>
          <cell r="DS372">
            <v>14401</v>
          </cell>
          <cell r="DT372">
            <v>14401</v>
          </cell>
          <cell r="DU372">
            <v>14401</v>
          </cell>
          <cell r="DV372">
            <v>14401</v>
          </cell>
          <cell r="DW372">
            <v>14401</v>
          </cell>
          <cell r="DX372">
            <v>172812</v>
          </cell>
          <cell r="DZ372">
            <v>-64495.815050721663</v>
          </cell>
          <cell r="EA372">
            <v>-57785.074332646785</v>
          </cell>
          <cell r="EB372">
            <v>-71346.620492060028</v>
          </cell>
          <cell r="EC372">
            <v>-66274.937386475358</v>
          </cell>
          <cell r="ED372">
            <v>-67659.94927860731</v>
          </cell>
          <cell r="EE372">
            <v>-67647.514069117504</v>
          </cell>
          <cell r="EF372">
            <v>-63878.771142490958</v>
          </cell>
          <cell r="EG372">
            <v>-72393.737841863011</v>
          </cell>
          <cell r="EH372">
            <v>-67270.276524248678</v>
          </cell>
          <cell r="EI372">
            <v>-69691.979689189349</v>
          </cell>
          <cell r="EJ372">
            <v>-71920.363493875018</v>
          </cell>
          <cell r="EK372">
            <v>-69634.960698704162</v>
          </cell>
          <cell r="EL372">
            <v>-809999.99999999977</v>
          </cell>
        </row>
        <row r="373">
          <cell r="D373">
            <v>-34.200000000000003</v>
          </cell>
          <cell r="E373">
            <v>-30.400000000000002</v>
          </cell>
          <cell r="F373">
            <v>-41.800000000000004</v>
          </cell>
          <cell r="G373">
            <v>-38</v>
          </cell>
          <cell r="H373">
            <v>-7.6000000000000014</v>
          </cell>
          <cell r="I373">
            <v>-22.8</v>
          </cell>
          <cell r="J373">
            <v>-11.4</v>
          </cell>
          <cell r="K373">
            <v>-7.6</v>
          </cell>
          <cell r="L373">
            <v>7.6</v>
          </cell>
          <cell r="M373">
            <v>-22.8</v>
          </cell>
          <cell r="N373">
            <v>-3.8000000000000003</v>
          </cell>
          <cell r="O373">
            <v>-22.8</v>
          </cell>
          <cell r="P373">
            <v>-235.60000000000005</v>
          </cell>
          <cell r="R373">
            <v>0</v>
          </cell>
          <cell r="S373">
            <v>0</v>
          </cell>
          <cell r="T373">
            <v>0</v>
          </cell>
          <cell r="U373">
            <v>0</v>
          </cell>
          <cell r="V373">
            <v>0</v>
          </cell>
          <cell r="W373">
            <v>0</v>
          </cell>
          <cell r="X373">
            <v>0</v>
          </cell>
          <cell r="Y373">
            <v>0</v>
          </cell>
          <cell r="Z373">
            <v>0</v>
          </cell>
          <cell r="AA373">
            <v>0</v>
          </cell>
          <cell r="AB373">
            <v>0</v>
          </cell>
          <cell r="AC373">
            <v>0</v>
          </cell>
          <cell r="AD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H373">
            <v>-34.200000000000003</v>
          </cell>
          <cell r="BI373">
            <v>-30.400000000000002</v>
          </cell>
          <cell r="BJ373">
            <v>-41.800000000000004</v>
          </cell>
          <cell r="BK373">
            <v>-38</v>
          </cell>
          <cell r="BL373">
            <v>-7.6000000000000014</v>
          </cell>
          <cell r="BM373">
            <v>-22.8</v>
          </cell>
          <cell r="BN373">
            <v>-11.4</v>
          </cell>
          <cell r="BO373">
            <v>-7.6</v>
          </cell>
          <cell r="BP373">
            <v>7.6</v>
          </cell>
          <cell r="BQ373">
            <v>-22.8</v>
          </cell>
          <cell r="BR373">
            <v>-3.8000000000000003</v>
          </cell>
          <cell r="BS373">
            <v>-22.8</v>
          </cell>
          <cell r="BT373">
            <v>-235.60000000000005</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row>
        <row r="374">
          <cell r="D374">
            <v>-112644.0309535289</v>
          </cell>
          <cell r="E374">
            <v>-88809.391050182719</v>
          </cell>
          <cell r="F374">
            <v>-96951.803334190205</v>
          </cell>
          <cell r="G374">
            <v>-101227.29262440676</v>
          </cell>
          <cell r="H374">
            <v>-120598.04147134861</v>
          </cell>
          <cell r="I374">
            <v>-119193.25351565487</v>
          </cell>
          <cell r="J374">
            <v>-162130.63181214948</v>
          </cell>
          <cell r="K374">
            <v>-139358.24163806395</v>
          </cell>
          <cell r="L374">
            <v>-151238.44947345654</v>
          </cell>
          <cell r="M374">
            <v>-177624.65016637038</v>
          </cell>
          <cell r="N374">
            <v>-180608.56611259826</v>
          </cell>
          <cell r="O374">
            <v>-178342.8478480491</v>
          </cell>
          <cell r="P374">
            <v>-1628727.2</v>
          </cell>
          <cell r="R374">
            <v>0</v>
          </cell>
          <cell r="S374">
            <v>0</v>
          </cell>
          <cell r="T374">
            <v>0</v>
          </cell>
          <cell r="U374">
            <v>0</v>
          </cell>
          <cell r="V374">
            <v>0</v>
          </cell>
          <cell r="W374">
            <v>0</v>
          </cell>
          <cell r="X374">
            <v>0</v>
          </cell>
          <cell r="Y374">
            <v>0</v>
          </cell>
          <cell r="Z374">
            <v>0</v>
          </cell>
          <cell r="AA374">
            <v>0</v>
          </cell>
          <cell r="AB374">
            <v>0</v>
          </cell>
          <cell r="AC374">
            <v>0</v>
          </cell>
          <cell r="AD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H374">
            <v>-10265.715902807258</v>
          </cell>
          <cell r="BI374">
            <v>-10222.816717535941</v>
          </cell>
          <cell r="BJ374">
            <v>-11227.682842130173</v>
          </cell>
          <cell r="BK374">
            <v>-7344.3552379313942</v>
          </cell>
          <cell r="BL374">
            <v>-7643.0921927412928</v>
          </cell>
          <cell r="BM374">
            <v>-7346.7394465373536</v>
          </cell>
          <cell r="BN374">
            <v>-11981.860669658534</v>
          </cell>
          <cell r="BO374">
            <v>-11664.503796200921</v>
          </cell>
          <cell r="BP374">
            <v>-11490.172949207854</v>
          </cell>
          <cell r="BQ374">
            <v>-14593.17047718108</v>
          </cell>
          <cell r="BR374">
            <v>-14090.702618723275</v>
          </cell>
          <cell r="BS374">
            <v>-14479.387149344924</v>
          </cell>
          <cell r="BT374">
            <v>-132350.19999999998</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X374">
            <v>-47812.5</v>
          </cell>
          <cell r="CY374">
            <v>-47812.5</v>
          </cell>
          <cell r="CZ374">
            <v>-47812.5</v>
          </cell>
          <cell r="DA374">
            <v>-63750</v>
          </cell>
          <cell r="DB374">
            <v>-63750</v>
          </cell>
          <cell r="DC374">
            <v>-63750</v>
          </cell>
          <cell r="DD374">
            <v>-95625</v>
          </cell>
          <cell r="DE374">
            <v>-95625</v>
          </cell>
          <cell r="DF374">
            <v>-95625</v>
          </cell>
          <cell r="DG374">
            <v>-111562.5</v>
          </cell>
          <cell r="DH374">
            <v>-111562.5</v>
          </cell>
          <cell r="DI374">
            <v>-111562.5</v>
          </cell>
          <cell r="DJ374">
            <v>-956250</v>
          </cell>
          <cell r="DL374">
            <v>14401</v>
          </cell>
          <cell r="DM374">
            <v>14401</v>
          </cell>
          <cell r="DN374">
            <v>14401</v>
          </cell>
          <cell r="DO374">
            <v>14401</v>
          </cell>
          <cell r="DP374">
            <v>14401</v>
          </cell>
          <cell r="DQ374">
            <v>14401</v>
          </cell>
          <cell r="DR374">
            <v>14401</v>
          </cell>
          <cell r="DS374">
            <v>14401</v>
          </cell>
          <cell r="DT374">
            <v>14401</v>
          </cell>
          <cell r="DU374">
            <v>14401</v>
          </cell>
          <cell r="DV374">
            <v>14401</v>
          </cell>
          <cell r="DW374">
            <v>14401</v>
          </cell>
          <cell r="DX374">
            <v>172812</v>
          </cell>
          <cell r="DZ374">
            <v>-64495.815050721663</v>
          </cell>
          <cell r="EA374">
            <v>-57785.074332646785</v>
          </cell>
          <cell r="EB374">
            <v>-71346.620492060028</v>
          </cell>
          <cell r="EC374">
            <v>-66274.937386475358</v>
          </cell>
          <cell r="ED374">
            <v>-67659.94927860731</v>
          </cell>
          <cell r="EE374">
            <v>-67647.514069117504</v>
          </cell>
          <cell r="EF374">
            <v>-63878.771142490958</v>
          </cell>
          <cell r="EG374">
            <v>-72393.737841863011</v>
          </cell>
          <cell r="EH374">
            <v>-67270.276524248678</v>
          </cell>
          <cell r="EI374">
            <v>-69691.979689189349</v>
          </cell>
          <cell r="EJ374">
            <v>-71920.363493875018</v>
          </cell>
          <cell r="EK374">
            <v>-69634.960698704162</v>
          </cell>
          <cell r="EL374">
            <v>-809999.99999999977</v>
          </cell>
        </row>
        <row r="376">
          <cell r="D376">
            <v>89795.799999999988</v>
          </cell>
          <cell r="E376">
            <v>106316.4</v>
          </cell>
          <cell r="F376">
            <v>75250.799715606132</v>
          </cell>
          <cell r="G376">
            <v>62147.599715606106</v>
          </cell>
          <cell r="H376">
            <v>49113.999715606107</v>
          </cell>
          <cell r="I376">
            <v>47877.799715606103</v>
          </cell>
          <cell r="J376">
            <v>68602.488446498392</v>
          </cell>
          <cell r="K376">
            <v>73975.488446498406</v>
          </cell>
          <cell r="L376">
            <v>60123.088446498397</v>
          </cell>
          <cell r="M376">
            <v>16895.088446498397</v>
          </cell>
          <cell r="N376">
            <v>270343.48844649841</v>
          </cell>
          <cell r="O376">
            <v>163769.68844649839</v>
          </cell>
          <cell r="P376">
            <v>1084211.7295414147</v>
          </cell>
          <cell r="R376">
            <v>-254000</v>
          </cell>
          <cell r="S376">
            <v>-255000</v>
          </cell>
          <cell r="T376">
            <v>-280000</v>
          </cell>
          <cell r="U376">
            <v>-299000</v>
          </cell>
          <cell r="V376">
            <v>-255000</v>
          </cell>
          <cell r="W376">
            <v>-257000</v>
          </cell>
          <cell r="X376">
            <v>-255000</v>
          </cell>
          <cell r="Y376">
            <v>-268000</v>
          </cell>
          <cell r="Z376">
            <v>-283000</v>
          </cell>
          <cell r="AA376">
            <v>-267000</v>
          </cell>
          <cell r="AB376">
            <v>-256000</v>
          </cell>
          <cell r="AC376">
            <v>-228000</v>
          </cell>
          <cell r="AD376">
            <v>-3157000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T376">
            <v>109170</v>
          </cell>
          <cell r="AU376">
            <v>109170</v>
          </cell>
          <cell r="AV376">
            <v>109170</v>
          </cell>
          <cell r="AW376">
            <v>109170</v>
          </cell>
          <cell r="AX376">
            <v>109170</v>
          </cell>
          <cell r="AY376">
            <v>109170</v>
          </cell>
          <cell r="AZ376">
            <v>109170</v>
          </cell>
          <cell r="BA376">
            <v>109170</v>
          </cell>
          <cell r="BB376">
            <v>109170</v>
          </cell>
          <cell r="BC376">
            <v>109170</v>
          </cell>
          <cell r="BD376">
            <v>109170</v>
          </cell>
          <cell r="BE376">
            <v>109170</v>
          </cell>
          <cell r="BF376">
            <v>1310040</v>
          </cell>
          <cell r="BH376">
            <v>-13030.2</v>
          </cell>
          <cell r="BI376">
            <v>-12509.6</v>
          </cell>
          <cell r="BJ376">
            <v>-14101.800000000001</v>
          </cell>
          <cell r="BK376">
            <v>-13205</v>
          </cell>
          <cell r="BL376">
            <v>-14238.6</v>
          </cell>
          <cell r="BM376">
            <v>-13474.800000000001</v>
          </cell>
          <cell r="BN376">
            <v>-13376</v>
          </cell>
          <cell r="BO376">
            <v>-14003</v>
          </cell>
          <cell r="BP376">
            <v>-12855.400000000001</v>
          </cell>
          <cell r="BQ376">
            <v>-13083.4</v>
          </cell>
          <cell r="BR376">
            <v>-12635</v>
          </cell>
          <cell r="BS376">
            <v>-13208.800000000001</v>
          </cell>
          <cell r="BT376">
            <v>-159721.60000000001</v>
          </cell>
          <cell r="BV376">
            <v>0</v>
          </cell>
          <cell r="BW376">
            <v>0</v>
          </cell>
          <cell r="BX376">
            <v>-11473.400284393885</v>
          </cell>
          <cell r="BY376">
            <v>-11473.400284393885</v>
          </cell>
          <cell r="BZ376">
            <v>-11473.400284393885</v>
          </cell>
          <cell r="CA376">
            <v>-11473.400284393885</v>
          </cell>
          <cell r="CB376">
            <v>-17847.511553501598</v>
          </cell>
          <cell r="CC376">
            <v>-17847.511553501598</v>
          </cell>
          <cell r="CD376">
            <v>-17847.511553501598</v>
          </cell>
          <cell r="CE376">
            <v>-17847.511553501598</v>
          </cell>
          <cell r="CF376">
            <v>-17847.511553501598</v>
          </cell>
          <cell r="CG376">
            <v>-17847.511553501598</v>
          </cell>
          <cell r="CH376">
            <v>-152978.67045858511</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L376">
            <v>4816</v>
          </cell>
          <cell r="DM376">
            <v>4816</v>
          </cell>
          <cell r="DN376">
            <v>4816</v>
          </cell>
          <cell r="DO376">
            <v>4816</v>
          </cell>
          <cell r="DP376">
            <v>4816</v>
          </cell>
          <cell r="DQ376">
            <v>4816</v>
          </cell>
          <cell r="DR376">
            <v>4816</v>
          </cell>
          <cell r="DS376">
            <v>4816</v>
          </cell>
          <cell r="DT376">
            <v>4816</v>
          </cell>
          <cell r="DU376">
            <v>4816</v>
          </cell>
          <cell r="DV376">
            <v>4816</v>
          </cell>
          <cell r="DW376">
            <v>4816</v>
          </cell>
          <cell r="DX376">
            <v>57792</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row>
        <row r="377">
          <cell r="D377">
            <v>92158.297763798342</v>
          </cell>
          <cell r="E377">
            <v>113846.38250591907</v>
          </cell>
          <cell r="F377">
            <v>-65286.936385767316</v>
          </cell>
          <cell r="G377">
            <v>-52569.040278185523</v>
          </cell>
          <cell r="H377">
            <v>-86930.450096311484</v>
          </cell>
          <cell r="I377">
            <v>-47706.258817024645</v>
          </cell>
          <cell r="J377">
            <v>-30693.606983611895</v>
          </cell>
          <cell r="K377">
            <v>-66032.827311336092</v>
          </cell>
          <cell r="L377">
            <v>-61718.865499291023</v>
          </cell>
          <cell r="M377">
            <v>-47866.911697992975</v>
          </cell>
          <cell r="N377">
            <v>108957.51871920339</v>
          </cell>
          <cell r="O377">
            <v>104055.20456478071</v>
          </cell>
          <cell r="P377">
            <v>-39787.493515819413</v>
          </cell>
          <cell r="R377">
            <v>0</v>
          </cell>
          <cell r="S377">
            <v>0</v>
          </cell>
          <cell r="T377">
            <v>0</v>
          </cell>
          <cell r="U377">
            <v>0</v>
          </cell>
          <cell r="V377">
            <v>0</v>
          </cell>
          <cell r="W377">
            <v>0</v>
          </cell>
          <cell r="X377">
            <v>0</v>
          </cell>
          <cell r="Y377">
            <v>0</v>
          </cell>
          <cell r="Z377">
            <v>0</v>
          </cell>
          <cell r="AA377">
            <v>0</v>
          </cell>
          <cell r="AB377">
            <v>0</v>
          </cell>
          <cell r="AC377">
            <v>0</v>
          </cell>
          <cell r="AD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H377">
            <v>-18968.851968984578</v>
          </cell>
          <cell r="BI377">
            <v>-18063.62683549738</v>
          </cell>
          <cell r="BJ377">
            <v>-18452.436093842694</v>
          </cell>
          <cell r="BK377">
            <v>-18382.699098469086</v>
          </cell>
          <cell r="BL377">
            <v>-17648.937446884182</v>
          </cell>
          <cell r="BM377">
            <v>-17325.560541505034</v>
          </cell>
          <cell r="BN377">
            <v>-18331.496951804478</v>
          </cell>
          <cell r="BO377">
            <v>-17487.199584563612</v>
          </cell>
          <cell r="BP377">
            <v>-18277.997672182333</v>
          </cell>
          <cell r="BQ377">
            <v>-19036.517471866064</v>
          </cell>
          <cell r="BR377">
            <v>-18295.83571678209</v>
          </cell>
          <cell r="BS377">
            <v>-18467.860617618462</v>
          </cell>
          <cell r="BT377">
            <v>-218739.02000000002</v>
          </cell>
          <cell r="BV377">
            <v>0</v>
          </cell>
          <cell r="BW377">
            <v>0</v>
          </cell>
          <cell r="BX377">
            <v>-3062.7355136864558</v>
          </cell>
          <cell r="BY377">
            <v>-3062.7355136864558</v>
          </cell>
          <cell r="BZ377">
            <v>-3062.7355136864558</v>
          </cell>
          <cell r="CA377">
            <v>-3062.7355136864558</v>
          </cell>
          <cell r="CB377">
            <v>-4764.2552435122652</v>
          </cell>
          <cell r="CC377">
            <v>-4764.2552435122652</v>
          </cell>
          <cell r="CD377">
            <v>-4764.2552435122652</v>
          </cell>
          <cell r="CE377">
            <v>-4764.2552435122652</v>
          </cell>
          <cell r="CF377">
            <v>-4764.2552435122652</v>
          </cell>
          <cell r="CG377">
            <v>-4764.2552435122652</v>
          </cell>
          <cell r="CH377">
            <v>-40836.473515819409</v>
          </cell>
          <cell r="CJ377">
            <v>22500</v>
          </cell>
          <cell r="CK377">
            <v>22500</v>
          </cell>
          <cell r="CL377">
            <v>22500</v>
          </cell>
          <cell r="CM377">
            <v>22500</v>
          </cell>
          <cell r="CN377">
            <v>22500</v>
          </cell>
          <cell r="CO377">
            <v>22500</v>
          </cell>
          <cell r="CP377">
            <v>22500</v>
          </cell>
          <cell r="CQ377">
            <v>22500</v>
          </cell>
          <cell r="CR377">
            <v>22500</v>
          </cell>
          <cell r="CS377">
            <v>22500</v>
          </cell>
          <cell r="CT377">
            <v>22500</v>
          </cell>
          <cell r="CU377">
            <v>22500</v>
          </cell>
          <cell r="CV377">
            <v>270000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L377">
            <v>15824</v>
          </cell>
          <cell r="DM377">
            <v>15824</v>
          </cell>
          <cell r="DN377">
            <v>15824</v>
          </cell>
          <cell r="DO377">
            <v>15824</v>
          </cell>
          <cell r="DP377">
            <v>15824</v>
          </cell>
          <cell r="DQ377">
            <v>15824</v>
          </cell>
          <cell r="DR377">
            <v>15824</v>
          </cell>
          <cell r="DS377">
            <v>15824</v>
          </cell>
          <cell r="DT377">
            <v>15824</v>
          </cell>
          <cell r="DU377">
            <v>15824</v>
          </cell>
          <cell r="DV377">
            <v>15824</v>
          </cell>
          <cell r="DW377">
            <v>15824</v>
          </cell>
          <cell r="DX377">
            <v>189888</v>
          </cell>
          <cell r="DZ377">
            <v>-7196.8502672170871</v>
          </cell>
          <cell r="EA377">
            <v>-6413.9906585835433</v>
          </cell>
          <cell r="EB377">
            <v>-7095.7647782381628</v>
          </cell>
          <cell r="EC377">
            <v>-7447.6056660299719</v>
          </cell>
          <cell r="ED377">
            <v>-7542.7771357408346</v>
          </cell>
          <cell r="EE377">
            <v>-7641.962761833156</v>
          </cell>
          <cell r="EF377">
            <v>-7921.8547882951498</v>
          </cell>
          <cell r="EG377">
            <v>-7105.3724832602256</v>
          </cell>
          <cell r="EH377">
            <v>-7000.6125835964212</v>
          </cell>
          <cell r="EI377">
            <v>-7390.1389826146442</v>
          </cell>
          <cell r="EJ377">
            <v>-6306.3903205022598</v>
          </cell>
          <cell r="EK377">
            <v>-6036.6795740885664</v>
          </cell>
          <cell r="EL377">
            <v>-85100.000000000029</v>
          </cell>
        </row>
        <row r="378">
          <cell r="D378">
            <v>-113497.68773935738</v>
          </cell>
          <cell r="E378">
            <v>-109909.38656673435</v>
          </cell>
          <cell r="F378">
            <v>-92952.777018352688</v>
          </cell>
          <cell r="G378">
            <v>-12543.462718604746</v>
          </cell>
          <cell r="H378">
            <v>-13589.787689457227</v>
          </cell>
          <cell r="I378">
            <v>-13628.916724590737</v>
          </cell>
          <cell r="J378">
            <v>-12338.207395611964</v>
          </cell>
          <cell r="K378">
            <v>-11657.111766847993</v>
          </cell>
          <cell r="L378">
            <v>-12384.138718492415</v>
          </cell>
          <cell r="M378">
            <v>-12720.564224579644</v>
          </cell>
          <cell r="N378">
            <v>-11623.908462386211</v>
          </cell>
          <cell r="O378">
            <v>-11960.450974984709</v>
          </cell>
          <cell r="P378">
            <v>-428806.4000000002</v>
          </cell>
          <cell r="R378">
            <v>0</v>
          </cell>
          <cell r="S378">
            <v>0</v>
          </cell>
          <cell r="T378">
            <v>0</v>
          </cell>
          <cell r="U378">
            <v>0</v>
          </cell>
          <cell r="V378">
            <v>0</v>
          </cell>
          <cell r="W378">
            <v>0</v>
          </cell>
          <cell r="X378">
            <v>0</v>
          </cell>
          <cell r="Y378">
            <v>0</v>
          </cell>
          <cell r="Z378">
            <v>0</v>
          </cell>
          <cell r="AA378">
            <v>0</v>
          </cell>
          <cell r="AB378">
            <v>0</v>
          </cell>
          <cell r="AC378">
            <v>0</v>
          </cell>
          <cell r="AD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H378">
            <v>-5112.6795689524615</v>
          </cell>
          <cell r="BI378">
            <v>-4352.0246246199658</v>
          </cell>
          <cell r="BJ378">
            <v>-4668.4622037043364</v>
          </cell>
          <cell r="BK378">
            <v>-4036.8173475901444</v>
          </cell>
          <cell r="BL378">
            <v>-3735.2955297932772</v>
          </cell>
          <cell r="BM378">
            <v>-4189.0711869569914</v>
          </cell>
          <cell r="BN378">
            <v>-3236.5563259352284</v>
          </cell>
          <cell r="BO378">
            <v>-3254.4123421862855</v>
          </cell>
          <cell r="BP378">
            <v>-3640.7175997487743</v>
          </cell>
          <cell r="BQ378">
            <v>-3986.5533587096943</v>
          </cell>
          <cell r="BR378">
            <v>-4028.8814975335599</v>
          </cell>
          <cell r="BS378">
            <v>-4048.9284142692813</v>
          </cell>
          <cell r="BT378">
            <v>-48290.400000000009</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L378">
            <v>173</v>
          </cell>
          <cell r="DM378">
            <v>173</v>
          </cell>
          <cell r="DN378">
            <v>173</v>
          </cell>
          <cell r="DO378">
            <v>173</v>
          </cell>
          <cell r="DP378">
            <v>173</v>
          </cell>
          <cell r="DQ378">
            <v>173</v>
          </cell>
          <cell r="DR378">
            <v>173</v>
          </cell>
          <cell r="DS378">
            <v>173</v>
          </cell>
          <cell r="DT378">
            <v>173</v>
          </cell>
          <cell r="DU378">
            <v>173</v>
          </cell>
          <cell r="DV378">
            <v>173</v>
          </cell>
          <cell r="DW378">
            <v>173</v>
          </cell>
          <cell r="DX378">
            <v>2076</v>
          </cell>
          <cell r="DZ378">
            <v>-7558.008170404918</v>
          </cell>
          <cell r="EA378">
            <v>-4730.3619421143703</v>
          </cell>
          <cell r="EB378">
            <v>-7457.3148146483563</v>
          </cell>
          <cell r="EC378">
            <v>-7679.6453710146016</v>
          </cell>
          <cell r="ED378">
            <v>-9027.4921596639506</v>
          </cell>
          <cell r="EE378">
            <v>-8612.8455376337461</v>
          </cell>
          <cell r="EF378">
            <v>-8274.6510696767364</v>
          </cell>
          <cell r="EG378">
            <v>-7575.6994246617069</v>
          </cell>
          <cell r="EH378">
            <v>-7916.4211187436422</v>
          </cell>
          <cell r="EI378">
            <v>-7907.0108658699501</v>
          </cell>
          <cell r="EJ378">
            <v>-6768.0269648526519</v>
          </cell>
          <cell r="EK378">
            <v>-6492.5225607154289</v>
          </cell>
          <cell r="EL378">
            <v>-90000.000000000044</v>
          </cell>
        </row>
        <row r="379">
          <cell r="D379">
            <v>-198477.2</v>
          </cell>
          <cell r="E379">
            <v>-198401.2</v>
          </cell>
          <cell r="F379">
            <v>-288735.39973338076</v>
          </cell>
          <cell r="G379">
            <v>-289411.79973338079</v>
          </cell>
          <cell r="H379">
            <v>-290958.39973338076</v>
          </cell>
          <cell r="I379">
            <v>-288746.79973338073</v>
          </cell>
          <cell r="J379">
            <v>-311577.33291859226</v>
          </cell>
          <cell r="K379">
            <v>-311448.13291859225</v>
          </cell>
          <cell r="L379">
            <v>-292341.13291859225</v>
          </cell>
          <cell r="M379">
            <v>-232561.53291859227</v>
          </cell>
          <cell r="N379">
            <v>-63701.532918592246</v>
          </cell>
          <cell r="O379">
            <v>-64792.332918592248</v>
          </cell>
          <cell r="P379">
            <v>-2831152.7964450768</v>
          </cell>
          <cell r="R379">
            <v>0</v>
          </cell>
          <cell r="S379">
            <v>0</v>
          </cell>
          <cell r="T379">
            <v>0</v>
          </cell>
          <cell r="U379">
            <v>0</v>
          </cell>
          <cell r="V379">
            <v>0</v>
          </cell>
          <cell r="W379">
            <v>0</v>
          </cell>
          <cell r="X379">
            <v>0</v>
          </cell>
          <cell r="Y379">
            <v>0</v>
          </cell>
          <cell r="Z379">
            <v>0</v>
          </cell>
          <cell r="AA379">
            <v>0</v>
          </cell>
          <cell r="AB379">
            <v>0</v>
          </cell>
          <cell r="AC379">
            <v>0</v>
          </cell>
          <cell r="AD379">
            <v>0</v>
          </cell>
          <cell r="AF379">
            <v>-250000</v>
          </cell>
          <cell r="AG379">
            <v>-250000</v>
          </cell>
          <cell r="AH379">
            <v>-250000</v>
          </cell>
          <cell r="AI379">
            <v>-250000</v>
          </cell>
          <cell r="AJ379">
            <v>-250000</v>
          </cell>
          <cell r="AK379">
            <v>-250000</v>
          </cell>
          <cell r="AL379">
            <v>-250000</v>
          </cell>
          <cell r="AM379">
            <v>-250000</v>
          </cell>
          <cell r="AN379">
            <v>-230000</v>
          </cell>
          <cell r="AO379">
            <v>-170000</v>
          </cell>
          <cell r="AP379">
            <v>0</v>
          </cell>
          <cell r="AQ379">
            <v>0</v>
          </cell>
          <cell r="AR379">
            <v>-2400000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H379">
            <v>-18293.2</v>
          </cell>
          <cell r="BI379">
            <v>-18217.2</v>
          </cell>
          <cell r="BJ379">
            <v>-18612.400000000001</v>
          </cell>
          <cell r="BK379">
            <v>-19288.800000000003</v>
          </cell>
          <cell r="BL379">
            <v>-20835.400000000001</v>
          </cell>
          <cell r="BM379">
            <v>-18623.800000000003</v>
          </cell>
          <cell r="BN379">
            <v>-19266</v>
          </cell>
          <cell r="BO379">
            <v>-19136.800000000003</v>
          </cell>
          <cell r="BP379">
            <v>-20029.800000000003</v>
          </cell>
          <cell r="BQ379">
            <v>-20250.2</v>
          </cell>
          <cell r="BR379">
            <v>-21390.2</v>
          </cell>
          <cell r="BS379">
            <v>-22477</v>
          </cell>
          <cell r="BT379">
            <v>-236420.8</v>
          </cell>
          <cell r="BV379">
            <v>0</v>
          </cell>
          <cell r="BW379">
            <v>0</v>
          </cell>
          <cell r="BX379">
            <v>-39938.999733380733</v>
          </cell>
          <cell r="BY379">
            <v>-39938.999733380733</v>
          </cell>
          <cell r="BZ379">
            <v>-39938.999733380733</v>
          </cell>
          <cell r="CA379">
            <v>-39938.999733380733</v>
          </cell>
          <cell r="CB379">
            <v>-62127.332918592248</v>
          </cell>
          <cell r="CC379">
            <v>-62127.332918592248</v>
          </cell>
          <cell r="CD379">
            <v>-62127.332918592248</v>
          </cell>
          <cell r="CE379">
            <v>-62127.332918592248</v>
          </cell>
          <cell r="CF379">
            <v>-62127.332918592248</v>
          </cell>
          <cell r="CG379">
            <v>-62127.332918592248</v>
          </cell>
          <cell r="CH379">
            <v>-532519.99644507642</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X379">
            <v>0</v>
          </cell>
          <cell r="CY379">
            <v>0</v>
          </cell>
          <cell r="CZ379">
            <v>-50000</v>
          </cell>
          <cell r="DA379">
            <v>-50000</v>
          </cell>
          <cell r="DB379">
            <v>-50000</v>
          </cell>
          <cell r="DC379">
            <v>-50000</v>
          </cell>
          <cell r="DD379">
            <v>-50000</v>
          </cell>
          <cell r="DE379">
            <v>-50000</v>
          </cell>
          <cell r="DF379">
            <v>-50000</v>
          </cell>
          <cell r="DG379">
            <v>-50000</v>
          </cell>
          <cell r="DH379">
            <v>-50000</v>
          </cell>
          <cell r="DI379">
            <v>-50000</v>
          </cell>
          <cell r="DJ379">
            <v>-500000</v>
          </cell>
          <cell r="DL379">
            <v>81410</v>
          </cell>
          <cell r="DM379">
            <v>81410</v>
          </cell>
          <cell r="DN379">
            <v>81410</v>
          </cell>
          <cell r="DO379">
            <v>81410</v>
          </cell>
          <cell r="DP379">
            <v>81410</v>
          </cell>
          <cell r="DQ379">
            <v>81410</v>
          </cell>
          <cell r="DR379">
            <v>81410</v>
          </cell>
          <cell r="DS379">
            <v>81410</v>
          </cell>
          <cell r="DT379">
            <v>81410</v>
          </cell>
          <cell r="DU379">
            <v>81410</v>
          </cell>
          <cell r="DV379">
            <v>81410</v>
          </cell>
          <cell r="DW379">
            <v>81410</v>
          </cell>
          <cell r="DX379">
            <v>976920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row>
        <row r="380">
          <cell r="D380">
            <v>-9195.6</v>
          </cell>
          <cell r="E380">
            <v>-8933.4000000000015</v>
          </cell>
          <cell r="F380">
            <v>-10236.800000000001</v>
          </cell>
          <cell r="G380">
            <v>-9142.4000000000015</v>
          </cell>
          <cell r="H380">
            <v>-10073.4</v>
          </cell>
          <cell r="I380">
            <v>-9571.7999999999993</v>
          </cell>
          <cell r="J380">
            <v>-9701</v>
          </cell>
          <cell r="K380">
            <v>-9864.4</v>
          </cell>
          <cell r="L380">
            <v>-8857.4000000000015</v>
          </cell>
          <cell r="M380">
            <v>-9416</v>
          </cell>
          <cell r="N380">
            <v>-9442.6</v>
          </cell>
          <cell r="O380">
            <v>-9445.4000000000015</v>
          </cell>
          <cell r="P380">
            <v>-113880.20000000001</v>
          </cell>
          <cell r="R380">
            <v>0</v>
          </cell>
          <cell r="S380">
            <v>0</v>
          </cell>
          <cell r="T380">
            <v>0</v>
          </cell>
          <cell r="U380">
            <v>0</v>
          </cell>
          <cell r="V380">
            <v>0</v>
          </cell>
          <cell r="W380">
            <v>0</v>
          </cell>
          <cell r="X380">
            <v>0</v>
          </cell>
          <cell r="Y380">
            <v>0</v>
          </cell>
          <cell r="Z380">
            <v>0</v>
          </cell>
          <cell r="AA380">
            <v>0</v>
          </cell>
          <cell r="AB380">
            <v>0</v>
          </cell>
          <cell r="AC380">
            <v>0</v>
          </cell>
          <cell r="AD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H380">
            <v>-7759.6</v>
          </cell>
          <cell r="BI380">
            <v>-7497.4000000000005</v>
          </cell>
          <cell r="BJ380">
            <v>-8800.8000000000011</v>
          </cell>
          <cell r="BK380">
            <v>-7706.4000000000005</v>
          </cell>
          <cell r="BL380">
            <v>-8637.4</v>
          </cell>
          <cell r="BM380">
            <v>-8135.8</v>
          </cell>
          <cell r="BN380">
            <v>-8265</v>
          </cell>
          <cell r="BO380">
            <v>-8428.4</v>
          </cell>
          <cell r="BP380">
            <v>-7421.4000000000005</v>
          </cell>
          <cell r="BQ380">
            <v>-7980</v>
          </cell>
          <cell r="BR380">
            <v>-8006.6</v>
          </cell>
          <cell r="BS380">
            <v>-8010.4000000000005</v>
          </cell>
          <cell r="BT380">
            <v>-96649.200000000012</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row>
        <row r="381">
          <cell r="D381">
            <v>-382960.80955261993</v>
          </cell>
          <cell r="E381">
            <v>-200231.56898630428</v>
          </cell>
          <cell r="F381">
            <v>-188399.52596714703</v>
          </cell>
          <cell r="G381">
            <v>-42652.208521173379</v>
          </cell>
          <cell r="H381">
            <v>-137244.76652008761</v>
          </cell>
          <cell r="I381">
            <v>-188184.85809573357</v>
          </cell>
          <cell r="J381">
            <v>-184619.53866849063</v>
          </cell>
          <cell r="K381">
            <v>-193568.98028224354</v>
          </cell>
          <cell r="L381">
            <v>-216010.48573816221</v>
          </cell>
          <cell r="M381">
            <v>-383515.70524360944</v>
          </cell>
          <cell r="N381">
            <v>48211.576682456536</v>
          </cell>
          <cell r="O381">
            <v>-200868.7463838135</v>
          </cell>
          <cell r="P381">
            <v>-2270045.6172769289</v>
          </cell>
          <cell r="R381">
            <v>0</v>
          </cell>
          <cell r="S381">
            <v>0</v>
          </cell>
          <cell r="T381">
            <v>0</v>
          </cell>
          <cell r="U381">
            <v>0</v>
          </cell>
          <cell r="V381">
            <v>-139625.625</v>
          </cell>
          <cell r="W381">
            <v>-139625.625</v>
          </cell>
          <cell r="X381">
            <v>-139625.625</v>
          </cell>
          <cell r="Y381">
            <v>-139625.625</v>
          </cell>
          <cell r="Z381">
            <v>-139625.625</v>
          </cell>
          <cell r="AA381">
            <v>-139625.625</v>
          </cell>
          <cell r="AB381">
            <v>-139625.625</v>
          </cell>
          <cell r="AC381">
            <v>-139625.625</v>
          </cell>
          <cell r="AD381">
            <v>-1117005</v>
          </cell>
          <cell r="AF381">
            <v>-135000</v>
          </cell>
          <cell r="AG381">
            <v>-135000</v>
          </cell>
          <cell r="AH381">
            <v>-135000</v>
          </cell>
          <cell r="AI381">
            <v>-135000</v>
          </cell>
          <cell r="AJ381">
            <v>-135000</v>
          </cell>
          <cell r="AK381">
            <v>-135000</v>
          </cell>
          <cell r="AL381">
            <v>0</v>
          </cell>
          <cell r="AM381">
            <v>0</v>
          </cell>
          <cell r="AN381">
            <v>0</v>
          </cell>
          <cell r="AO381">
            <v>0</v>
          </cell>
          <cell r="AP381">
            <v>0</v>
          </cell>
          <cell r="AQ381">
            <v>0</v>
          </cell>
          <cell r="AR381">
            <v>-810000</v>
          </cell>
          <cell r="AT381">
            <v>0</v>
          </cell>
          <cell r="AU381">
            <v>0</v>
          </cell>
          <cell r="AV381">
            <v>0</v>
          </cell>
          <cell r="AW381">
            <v>0</v>
          </cell>
          <cell r="AX381">
            <v>0</v>
          </cell>
          <cell r="AY381">
            <v>0</v>
          </cell>
          <cell r="AZ381">
            <v>45500</v>
          </cell>
          <cell r="BA381">
            <v>45500</v>
          </cell>
          <cell r="BB381">
            <v>45500</v>
          </cell>
          <cell r="BC381">
            <v>45500</v>
          </cell>
          <cell r="BD381">
            <v>45500</v>
          </cell>
          <cell r="BE381">
            <v>45500</v>
          </cell>
          <cell r="BF381">
            <v>273000</v>
          </cell>
          <cell r="BH381">
            <v>-30446.03373522724</v>
          </cell>
          <cell r="BI381">
            <v>-29350.240836363559</v>
          </cell>
          <cell r="BJ381">
            <v>-30645.630508514456</v>
          </cell>
          <cell r="BK381">
            <v>-29532.026118125676</v>
          </cell>
          <cell r="BL381">
            <v>-28933.276524273158</v>
          </cell>
          <cell r="BM381">
            <v>-30440.230601780237</v>
          </cell>
          <cell r="BN381">
            <v>-34283.985321273343</v>
          </cell>
          <cell r="BO381">
            <v>-33456.432743344958</v>
          </cell>
          <cell r="BP381">
            <v>-31970.910036325797</v>
          </cell>
          <cell r="BQ381">
            <v>-31851.925561199612</v>
          </cell>
          <cell r="BR381">
            <v>-32613.784295709804</v>
          </cell>
          <cell r="BS381">
            <v>-31938.323717862153</v>
          </cell>
          <cell r="BT381">
            <v>-375462.79999999993</v>
          </cell>
          <cell r="BV381">
            <v>0</v>
          </cell>
          <cell r="BW381">
            <v>0</v>
          </cell>
          <cell r="BX381">
            <v>-10764.586295769641</v>
          </cell>
          <cell r="BY381">
            <v>-10764.586295769641</v>
          </cell>
          <cell r="BZ381">
            <v>-10764.586295769641</v>
          </cell>
          <cell r="CA381">
            <v>-10764.586295769641</v>
          </cell>
          <cell r="CB381">
            <v>-16744.912015641661</v>
          </cell>
          <cell r="CC381">
            <v>-16744.912015641661</v>
          </cell>
          <cell r="CD381">
            <v>-16744.912015641661</v>
          </cell>
          <cell r="CE381">
            <v>-16744.912015641661</v>
          </cell>
          <cell r="CF381">
            <v>-16744.912015641661</v>
          </cell>
          <cell r="CG381">
            <v>-16744.912015641661</v>
          </cell>
          <cell r="CH381">
            <v>-143527.81727692852</v>
          </cell>
          <cell r="CJ381">
            <v>22500</v>
          </cell>
          <cell r="CK381">
            <v>22500</v>
          </cell>
          <cell r="CL381">
            <v>22500</v>
          </cell>
          <cell r="CM381">
            <v>22500</v>
          </cell>
          <cell r="CN381">
            <v>22500</v>
          </cell>
          <cell r="CO381">
            <v>22500</v>
          </cell>
          <cell r="CP381">
            <v>22500</v>
          </cell>
          <cell r="CQ381">
            <v>22500</v>
          </cell>
          <cell r="CR381">
            <v>22500</v>
          </cell>
          <cell r="CS381">
            <v>22500</v>
          </cell>
          <cell r="CT381">
            <v>22500</v>
          </cell>
          <cell r="CU381">
            <v>22500</v>
          </cell>
          <cell r="CV381">
            <v>270000</v>
          </cell>
          <cell r="CX381">
            <v>-15937.5</v>
          </cell>
          <cell r="CY381">
            <v>-15937.5</v>
          </cell>
          <cell r="CZ381">
            <v>-15937.5</v>
          </cell>
          <cell r="DA381">
            <v>-21250</v>
          </cell>
          <cell r="DB381">
            <v>-21250</v>
          </cell>
          <cell r="DC381">
            <v>-21250</v>
          </cell>
          <cell r="DD381">
            <v>-31875</v>
          </cell>
          <cell r="DE381">
            <v>-31875</v>
          </cell>
          <cell r="DF381">
            <v>-31875</v>
          </cell>
          <cell r="DG381">
            <v>-37187.5</v>
          </cell>
          <cell r="DH381">
            <v>-37187.5</v>
          </cell>
          <cell r="DI381">
            <v>-37187.5</v>
          </cell>
          <cell r="DJ381">
            <v>-318750</v>
          </cell>
          <cell r="DL381">
            <v>91898</v>
          </cell>
          <cell r="DM381">
            <v>91898</v>
          </cell>
          <cell r="DN381">
            <v>91898</v>
          </cell>
          <cell r="DO381">
            <v>91898</v>
          </cell>
          <cell r="DP381">
            <v>91898</v>
          </cell>
          <cell r="DQ381">
            <v>91898</v>
          </cell>
          <cell r="DR381">
            <v>91898</v>
          </cell>
          <cell r="DS381">
            <v>91898</v>
          </cell>
          <cell r="DT381">
            <v>91898</v>
          </cell>
          <cell r="DU381">
            <v>91898</v>
          </cell>
          <cell r="DV381">
            <v>91898</v>
          </cell>
          <cell r="DW381">
            <v>91898</v>
          </cell>
          <cell r="DX381">
            <v>1102776</v>
          </cell>
          <cell r="DZ381">
            <v>-20885.859150725992</v>
          </cell>
          <cell r="EA381">
            <v>-19252.411483274045</v>
          </cell>
          <cell r="EB381">
            <v>-20360.392496196255</v>
          </cell>
          <cell r="EC381">
            <v>-20414.179440611406</v>
          </cell>
          <cell r="ED381">
            <v>-20979.86203337814</v>
          </cell>
          <cell r="EE381">
            <v>-20412.999531517016</v>
          </cell>
          <cell r="EF381">
            <v>-21898.599664908943</v>
          </cell>
          <cell r="EG381">
            <v>-21675.59385659024</v>
          </cell>
          <cell r="EH381">
            <v>-20602.622019528098</v>
          </cell>
          <cell r="EI381">
            <v>-22914.326000101482</v>
          </cell>
          <cell r="EJ381">
            <v>-20425.185339525342</v>
          </cell>
          <cell r="EK381">
            <v>-20177.968983643041</v>
          </cell>
          <cell r="EL381">
            <v>-250000.00000000003</v>
          </cell>
        </row>
        <row r="382">
          <cell r="D382">
            <v>29973.4</v>
          </cell>
          <cell r="E382">
            <v>15049.4</v>
          </cell>
          <cell r="F382">
            <v>133</v>
          </cell>
          <cell r="G382">
            <v>345.80000000000007</v>
          </cell>
          <cell r="H382">
            <v>543.40000000000009</v>
          </cell>
          <cell r="I382">
            <v>585.20000000000005</v>
          </cell>
          <cell r="J382">
            <v>600.40000000000009</v>
          </cell>
          <cell r="K382">
            <v>121.60000000000002</v>
          </cell>
          <cell r="L382">
            <v>490.20000000000005</v>
          </cell>
          <cell r="M382">
            <v>216.60000000000002</v>
          </cell>
          <cell r="N382">
            <v>197.60000000000002</v>
          </cell>
          <cell r="O382">
            <v>190</v>
          </cell>
          <cell r="P382">
            <v>48446.6</v>
          </cell>
          <cell r="R382">
            <v>0</v>
          </cell>
          <cell r="S382">
            <v>0</v>
          </cell>
          <cell r="T382">
            <v>0</v>
          </cell>
          <cell r="U382">
            <v>0</v>
          </cell>
          <cell r="V382">
            <v>0</v>
          </cell>
          <cell r="W382">
            <v>0</v>
          </cell>
          <cell r="X382">
            <v>0</v>
          </cell>
          <cell r="Y382">
            <v>0</v>
          </cell>
          <cell r="Z382">
            <v>0</v>
          </cell>
          <cell r="AA382">
            <v>0</v>
          </cell>
          <cell r="AB382">
            <v>0</v>
          </cell>
          <cell r="AC382">
            <v>0</v>
          </cell>
          <cell r="AD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H382">
            <v>-26.599999999999966</v>
          </cell>
          <cell r="BI382">
            <v>49.399999999999977</v>
          </cell>
          <cell r="BJ382">
            <v>133</v>
          </cell>
          <cell r="BK382">
            <v>345.80000000000007</v>
          </cell>
          <cell r="BL382">
            <v>543.40000000000009</v>
          </cell>
          <cell r="BM382">
            <v>585.20000000000005</v>
          </cell>
          <cell r="BN382">
            <v>600.40000000000009</v>
          </cell>
          <cell r="BO382">
            <v>121.60000000000002</v>
          </cell>
          <cell r="BP382">
            <v>490.20000000000005</v>
          </cell>
          <cell r="BQ382">
            <v>216.60000000000002</v>
          </cell>
          <cell r="BR382">
            <v>197.60000000000002</v>
          </cell>
          <cell r="BS382">
            <v>190</v>
          </cell>
          <cell r="BT382">
            <v>3446.6000000000004</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row>
        <row r="383">
          <cell r="D383">
            <v>4045</v>
          </cell>
          <cell r="E383">
            <v>11178</v>
          </cell>
          <cell r="F383">
            <v>2995.6</v>
          </cell>
          <cell r="G383">
            <v>5649.8</v>
          </cell>
          <cell r="H383">
            <v>5102</v>
          </cell>
          <cell r="I383">
            <v>16246.4</v>
          </cell>
          <cell r="J383">
            <v>4950</v>
          </cell>
          <cell r="K383">
            <v>7105.7999999999993</v>
          </cell>
          <cell r="L383">
            <v>-1901.8000000000002</v>
          </cell>
          <cell r="M383">
            <v>-45784</v>
          </cell>
          <cell r="N383">
            <v>-29825.8</v>
          </cell>
          <cell r="O383">
            <v>-30863.8</v>
          </cell>
          <cell r="P383">
            <v>-51102.80000000001</v>
          </cell>
          <cell r="R383">
            <v>0</v>
          </cell>
          <cell r="S383">
            <v>0</v>
          </cell>
          <cell r="T383">
            <v>0</v>
          </cell>
          <cell r="U383">
            <v>0</v>
          </cell>
          <cell r="V383">
            <v>0</v>
          </cell>
          <cell r="W383">
            <v>0</v>
          </cell>
          <cell r="X383">
            <v>0</v>
          </cell>
          <cell r="Y383">
            <v>0</v>
          </cell>
          <cell r="Z383">
            <v>0</v>
          </cell>
          <cell r="AA383">
            <v>0</v>
          </cell>
          <cell r="AB383">
            <v>0</v>
          </cell>
          <cell r="AC383">
            <v>0</v>
          </cell>
          <cell r="AD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H383">
            <v>-1767</v>
          </cell>
          <cell r="BI383">
            <v>-1634</v>
          </cell>
          <cell r="BJ383">
            <v>-1816.4</v>
          </cell>
          <cell r="BK383">
            <v>-2162.1999999999998</v>
          </cell>
          <cell r="BL383">
            <v>-1710</v>
          </cell>
          <cell r="BM383">
            <v>-1565.6</v>
          </cell>
          <cell r="BN383">
            <v>-1862</v>
          </cell>
          <cell r="BO383">
            <v>-1706.1999999999998</v>
          </cell>
          <cell r="BP383">
            <v>-1713.8000000000002</v>
          </cell>
          <cell r="BQ383">
            <v>-1596</v>
          </cell>
          <cell r="BR383">
            <v>-1637.8</v>
          </cell>
          <cell r="BS383">
            <v>-1675.8</v>
          </cell>
          <cell r="BT383">
            <v>-20846.799999999996</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L383">
            <v>3812</v>
          </cell>
          <cell r="DM383">
            <v>3812</v>
          </cell>
          <cell r="DN383">
            <v>3812</v>
          </cell>
          <cell r="DO383">
            <v>3812</v>
          </cell>
          <cell r="DP383">
            <v>3812</v>
          </cell>
          <cell r="DQ383">
            <v>3812</v>
          </cell>
          <cell r="DR383">
            <v>3812</v>
          </cell>
          <cell r="DS383">
            <v>3812</v>
          </cell>
          <cell r="DT383">
            <v>3812</v>
          </cell>
          <cell r="DU383">
            <v>3812</v>
          </cell>
          <cell r="DV383">
            <v>3812</v>
          </cell>
          <cell r="DW383">
            <v>3812</v>
          </cell>
          <cell r="DX383">
            <v>45744</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row>
        <row r="384">
          <cell r="D384">
            <v>-488158.79952817899</v>
          </cell>
          <cell r="E384">
            <v>-271085.37304711959</v>
          </cell>
          <cell r="F384">
            <v>-567232.0393890416</v>
          </cell>
          <cell r="G384">
            <v>-338175.71153573837</v>
          </cell>
          <cell r="H384">
            <v>-484037.40432363097</v>
          </cell>
          <cell r="I384">
            <v>-483129.23365512351</v>
          </cell>
          <cell r="J384">
            <v>-474776.79751980829</v>
          </cell>
          <cell r="K384">
            <v>-511368.5638325215</v>
          </cell>
          <cell r="L384">
            <v>-532600.53442803957</v>
          </cell>
          <cell r="M384">
            <v>-714753.0256382759</v>
          </cell>
          <cell r="N384">
            <v>313116.34246717993</v>
          </cell>
          <cell r="O384">
            <v>-49915.837266111324</v>
          </cell>
          <cell r="P384">
            <v>-4602116.9776964104</v>
          </cell>
          <cell r="R384">
            <v>-254000</v>
          </cell>
          <cell r="S384">
            <v>-255000</v>
          </cell>
          <cell r="T384">
            <v>-280000</v>
          </cell>
          <cell r="U384">
            <v>-299000</v>
          </cell>
          <cell r="V384">
            <v>-394625.625</v>
          </cell>
          <cell r="W384">
            <v>-396625.625</v>
          </cell>
          <cell r="X384">
            <v>-394625.625</v>
          </cell>
          <cell r="Y384">
            <v>-407625.625</v>
          </cell>
          <cell r="Z384">
            <v>-422625.625</v>
          </cell>
          <cell r="AA384">
            <v>-406625.625</v>
          </cell>
          <cell r="AB384">
            <v>-395625.625</v>
          </cell>
          <cell r="AC384">
            <v>-367625.625</v>
          </cell>
          <cell r="AD384">
            <v>-4274005</v>
          </cell>
          <cell r="AF384">
            <v>-385000</v>
          </cell>
          <cell r="AG384">
            <v>-385000</v>
          </cell>
          <cell r="AH384">
            <v>-385000</v>
          </cell>
          <cell r="AI384">
            <v>-385000</v>
          </cell>
          <cell r="AJ384">
            <v>-385000</v>
          </cell>
          <cell r="AK384">
            <v>-385000</v>
          </cell>
          <cell r="AL384">
            <v>-250000</v>
          </cell>
          <cell r="AM384">
            <v>-250000</v>
          </cell>
          <cell r="AN384">
            <v>-230000</v>
          </cell>
          <cell r="AO384">
            <v>-170000</v>
          </cell>
          <cell r="AP384">
            <v>0</v>
          </cell>
          <cell r="AQ384">
            <v>0</v>
          </cell>
          <cell r="AR384">
            <v>-3210000</v>
          </cell>
          <cell r="AT384">
            <v>109170</v>
          </cell>
          <cell r="AU384">
            <v>109170</v>
          </cell>
          <cell r="AV384">
            <v>109170</v>
          </cell>
          <cell r="AW384">
            <v>109170</v>
          </cell>
          <cell r="AX384">
            <v>109170</v>
          </cell>
          <cell r="AY384">
            <v>109170</v>
          </cell>
          <cell r="AZ384">
            <v>154670</v>
          </cell>
          <cell r="BA384">
            <v>154670</v>
          </cell>
          <cell r="BB384">
            <v>154670</v>
          </cell>
          <cell r="BC384">
            <v>154670</v>
          </cell>
          <cell r="BD384">
            <v>154670</v>
          </cell>
          <cell r="BE384">
            <v>154670</v>
          </cell>
          <cell r="BF384">
            <v>1583040</v>
          </cell>
          <cell r="BH384">
            <v>-95404.165273164283</v>
          </cell>
          <cell r="BI384">
            <v>-91574.692296480905</v>
          </cell>
          <cell r="BJ384">
            <v>-96964.928806061478</v>
          </cell>
          <cell r="BK384">
            <v>-93968.142564184905</v>
          </cell>
          <cell r="BL384">
            <v>-95195.509500950633</v>
          </cell>
          <cell r="BM384">
            <v>-93169.662330242281</v>
          </cell>
          <cell r="BN384">
            <v>-98020.638599013066</v>
          </cell>
          <cell r="BO384">
            <v>-97350.844670094855</v>
          </cell>
          <cell r="BP384">
            <v>-95419.825308256914</v>
          </cell>
          <cell r="BQ384">
            <v>-97567.996391775378</v>
          </cell>
          <cell r="BR384">
            <v>-98410.501510025453</v>
          </cell>
          <cell r="BS384">
            <v>-99637.112749749896</v>
          </cell>
          <cell r="BT384">
            <v>-1152684.0199999998</v>
          </cell>
          <cell r="BV384">
            <v>0</v>
          </cell>
          <cell r="BW384">
            <v>0</v>
          </cell>
          <cell r="BX384">
            <v>-65239.721827230707</v>
          </cell>
          <cell r="BY384">
            <v>-65239.721827230707</v>
          </cell>
          <cell r="BZ384">
            <v>-65239.721827230707</v>
          </cell>
          <cell r="CA384">
            <v>-65239.721827230707</v>
          </cell>
          <cell r="CB384">
            <v>-101484.01173124777</v>
          </cell>
          <cell r="CC384">
            <v>-101484.01173124777</v>
          </cell>
          <cell r="CD384">
            <v>-101484.01173124777</v>
          </cell>
          <cell r="CE384">
            <v>-101484.01173124777</v>
          </cell>
          <cell r="CF384">
            <v>-101484.01173124777</v>
          </cell>
          <cell r="CG384">
            <v>-101484.01173124777</v>
          </cell>
          <cell r="CH384">
            <v>-869862.95769640943</v>
          </cell>
          <cell r="CJ384">
            <v>45000</v>
          </cell>
          <cell r="CK384">
            <v>45000</v>
          </cell>
          <cell r="CL384">
            <v>45000</v>
          </cell>
          <cell r="CM384">
            <v>45000</v>
          </cell>
          <cell r="CN384">
            <v>45000</v>
          </cell>
          <cell r="CO384">
            <v>45000</v>
          </cell>
          <cell r="CP384">
            <v>45000</v>
          </cell>
          <cell r="CQ384">
            <v>45000</v>
          </cell>
          <cell r="CR384">
            <v>45000</v>
          </cell>
          <cell r="CS384">
            <v>45000</v>
          </cell>
          <cell r="CT384">
            <v>45000</v>
          </cell>
          <cell r="CU384">
            <v>45000</v>
          </cell>
          <cell r="CV384">
            <v>540000</v>
          </cell>
          <cell r="CX384">
            <v>-15937.5</v>
          </cell>
          <cell r="CY384">
            <v>-15937.5</v>
          </cell>
          <cell r="CZ384">
            <v>-65937.5</v>
          </cell>
          <cell r="DA384">
            <v>-71250</v>
          </cell>
          <cell r="DB384">
            <v>-71250</v>
          </cell>
          <cell r="DC384">
            <v>-71250</v>
          </cell>
          <cell r="DD384">
            <v>-81875</v>
          </cell>
          <cell r="DE384">
            <v>-81875</v>
          </cell>
          <cell r="DF384">
            <v>-81875</v>
          </cell>
          <cell r="DG384">
            <v>-87187.5</v>
          </cell>
          <cell r="DH384">
            <v>-87187.5</v>
          </cell>
          <cell r="DI384">
            <v>-87187.5</v>
          </cell>
          <cell r="DJ384">
            <v>-818750</v>
          </cell>
          <cell r="DL384">
            <v>197933</v>
          </cell>
          <cell r="DM384">
            <v>197933</v>
          </cell>
          <cell r="DN384">
            <v>197933</v>
          </cell>
          <cell r="DO384">
            <v>197933</v>
          </cell>
          <cell r="DP384">
            <v>197933</v>
          </cell>
          <cell r="DQ384">
            <v>197933</v>
          </cell>
          <cell r="DR384">
            <v>197933</v>
          </cell>
          <cell r="DS384">
            <v>197933</v>
          </cell>
          <cell r="DT384">
            <v>197933</v>
          </cell>
          <cell r="DU384">
            <v>197933</v>
          </cell>
          <cell r="DV384">
            <v>197933</v>
          </cell>
          <cell r="DW384">
            <v>197933</v>
          </cell>
          <cell r="DX384">
            <v>2375196</v>
          </cell>
          <cell r="DZ384">
            <v>-35640.717588347994</v>
          </cell>
          <cell r="EA384">
            <v>-30396.764083971961</v>
          </cell>
          <cell r="EB384">
            <v>-34913.472089082774</v>
          </cell>
          <cell r="EC384">
            <v>-35541.43047765598</v>
          </cell>
          <cell r="ED384">
            <v>-37550.131328782925</v>
          </cell>
          <cell r="EE384">
            <v>-36667.807830983918</v>
          </cell>
          <cell r="EF384">
            <v>-38095.105522880825</v>
          </cell>
          <cell r="EG384">
            <v>-36356.665764512174</v>
          </cell>
          <cell r="EH384">
            <v>-35519.655721868163</v>
          </cell>
          <cell r="EI384">
            <v>-38211.47584858608</v>
          </cell>
          <cell r="EJ384">
            <v>-33499.602624880252</v>
          </cell>
          <cell r="EK384">
            <v>-32707.171118447037</v>
          </cell>
          <cell r="EL384">
            <v>-425100.00000000012</v>
          </cell>
        </row>
        <row r="386">
          <cell r="D386">
            <v>0</v>
          </cell>
          <cell r="E386">
            <v>0</v>
          </cell>
          <cell r="F386">
            <v>0</v>
          </cell>
          <cell r="G386">
            <v>0</v>
          </cell>
          <cell r="H386">
            <v>0</v>
          </cell>
          <cell r="I386">
            <v>0</v>
          </cell>
          <cell r="J386">
            <v>0</v>
          </cell>
          <cell r="K386">
            <v>0</v>
          </cell>
          <cell r="L386">
            <v>0</v>
          </cell>
          <cell r="M386">
            <v>0</v>
          </cell>
          <cell r="N386">
            <v>0</v>
          </cell>
          <cell r="O386">
            <v>0</v>
          </cell>
          <cell r="P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row>
        <row r="388">
          <cell r="D388">
            <v>-690694.60281578568</v>
          </cell>
          <cell r="E388">
            <v>-540964.59188255598</v>
          </cell>
          <cell r="F388">
            <v>-938224.25480544532</v>
          </cell>
          <cell r="G388">
            <v>-701789.08415240236</v>
          </cell>
          <cell r="H388">
            <v>-904813.41982120229</v>
          </cell>
          <cell r="I388">
            <v>-950197.42406541226</v>
          </cell>
          <cell r="J388">
            <v>-867309.92093595478</v>
          </cell>
          <cell r="K388">
            <v>-1039767.3416610456</v>
          </cell>
          <cell r="L388">
            <v>-946329.16804083192</v>
          </cell>
          <cell r="M388">
            <v>-624863.63574881433</v>
          </cell>
          <cell r="N388">
            <v>-158704.30292017537</v>
          </cell>
          <cell r="O388">
            <v>-1062969.9531503734</v>
          </cell>
          <cell r="P388">
            <v>-9426627.6999999993</v>
          </cell>
          <cell r="R388">
            <v>-254000</v>
          </cell>
          <cell r="S388">
            <v>-255000</v>
          </cell>
          <cell r="T388">
            <v>-280000</v>
          </cell>
          <cell r="U388">
            <v>-299000</v>
          </cell>
          <cell r="V388">
            <v>-394625.625</v>
          </cell>
          <cell r="W388">
            <v>-396625.625</v>
          </cell>
          <cell r="X388">
            <v>-394625.625</v>
          </cell>
          <cell r="Y388">
            <v>-407625.625</v>
          </cell>
          <cell r="Z388">
            <v>-422625.625</v>
          </cell>
          <cell r="AA388">
            <v>-406625.625</v>
          </cell>
          <cell r="AB388">
            <v>-395625.625</v>
          </cell>
          <cell r="AC388">
            <v>-367625.625</v>
          </cell>
          <cell r="AD388">
            <v>-4274005</v>
          </cell>
          <cell r="AF388">
            <v>-385000</v>
          </cell>
          <cell r="AG388">
            <v>-385000</v>
          </cell>
          <cell r="AH388">
            <v>-385000</v>
          </cell>
          <cell r="AI388">
            <v>-385000</v>
          </cell>
          <cell r="AJ388">
            <v>-385000</v>
          </cell>
          <cell r="AK388">
            <v>-385000</v>
          </cell>
          <cell r="AL388">
            <v>-250000</v>
          </cell>
          <cell r="AM388">
            <v>-250000</v>
          </cell>
          <cell r="AN388">
            <v>-230000</v>
          </cell>
          <cell r="AO388">
            <v>-170000</v>
          </cell>
          <cell r="AP388">
            <v>0</v>
          </cell>
          <cell r="AQ388">
            <v>0</v>
          </cell>
          <cell r="AR388">
            <v>-3210000</v>
          </cell>
          <cell r="AT388">
            <v>109170</v>
          </cell>
          <cell r="AU388">
            <v>109170</v>
          </cell>
          <cell r="AV388">
            <v>109170</v>
          </cell>
          <cell r="AW388">
            <v>109170</v>
          </cell>
          <cell r="AX388">
            <v>109170</v>
          </cell>
          <cell r="AY388">
            <v>109170</v>
          </cell>
          <cell r="AZ388">
            <v>154670</v>
          </cell>
          <cell r="BA388">
            <v>154670</v>
          </cell>
          <cell r="BB388">
            <v>154670</v>
          </cell>
          <cell r="BC388">
            <v>154670</v>
          </cell>
          <cell r="BD388">
            <v>154670</v>
          </cell>
          <cell r="BE388">
            <v>154670</v>
          </cell>
          <cell r="BF388">
            <v>1583040</v>
          </cell>
          <cell r="BH388">
            <v>-253555.40744090881</v>
          </cell>
          <cell r="BI388">
            <v>-246863.44422222403</v>
          </cell>
          <cell r="BJ388">
            <v>-253574.35727270893</v>
          </cell>
          <cell r="BK388">
            <v>-247577.88773695461</v>
          </cell>
          <cell r="BL388">
            <v>-238111.35340595539</v>
          </cell>
          <cell r="BM388">
            <v>-236919.39996675847</v>
          </cell>
          <cell r="BN388">
            <v>-249542.28005632409</v>
          </cell>
          <cell r="BO388">
            <v>-249174.45813426486</v>
          </cell>
          <cell r="BP388">
            <v>-244950.34797541815</v>
          </cell>
          <cell r="BQ388">
            <v>-250809.94466555025</v>
          </cell>
          <cell r="BR388">
            <v>-254923.56227722345</v>
          </cell>
          <cell r="BS388">
            <v>-254248.25684570894</v>
          </cell>
          <cell r="BT388">
            <v>-2980250.6999999993</v>
          </cell>
          <cell r="BV388">
            <v>0</v>
          </cell>
          <cell r="BW388">
            <v>0</v>
          </cell>
          <cell r="BX388">
            <v>-28987.5</v>
          </cell>
          <cell r="BY388">
            <v>-28987.5</v>
          </cell>
          <cell r="BZ388">
            <v>-28987.5</v>
          </cell>
          <cell r="CA388">
            <v>-28987.5</v>
          </cell>
          <cell r="CB388">
            <v>-45091.66666666665</v>
          </cell>
          <cell r="CC388">
            <v>-45091.66666666665</v>
          </cell>
          <cell r="CD388">
            <v>-45091.66666666665</v>
          </cell>
          <cell r="CE388">
            <v>-45091.66666666665</v>
          </cell>
          <cell r="CF388">
            <v>-45091.66666666665</v>
          </cell>
          <cell r="CG388">
            <v>-45091.66666666665</v>
          </cell>
          <cell r="CH388">
            <v>-386499.99999999983</v>
          </cell>
          <cell r="CJ388">
            <v>67750</v>
          </cell>
          <cell r="CK388">
            <v>67750</v>
          </cell>
          <cell r="CL388">
            <v>67750</v>
          </cell>
          <cell r="CM388">
            <v>67750</v>
          </cell>
          <cell r="CN388">
            <v>67750</v>
          </cell>
          <cell r="CO388">
            <v>67750</v>
          </cell>
          <cell r="CP388">
            <v>67750</v>
          </cell>
          <cell r="CQ388">
            <v>67750</v>
          </cell>
          <cell r="CR388">
            <v>67750</v>
          </cell>
          <cell r="CS388">
            <v>67750</v>
          </cell>
          <cell r="CT388">
            <v>67750</v>
          </cell>
          <cell r="CU388">
            <v>67750</v>
          </cell>
          <cell r="CV388">
            <v>813000</v>
          </cell>
          <cell r="CX388">
            <v>-63750</v>
          </cell>
          <cell r="CY388">
            <v>-63750</v>
          </cell>
          <cell r="CZ388">
            <v>-113750</v>
          </cell>
          <cell r="DA388">
            <v>-135000</v>
          </cell>
          <cell r="DB388">
            <v>-135000</v>
          </cell>
          <cell r="DC388">
            <v>-135000</v>
          </cell>
          <cell r="DD388">
            <v>-177500</v>
          </cell>
          <cell r="DE388">
            <v>-177500</v>
          </cell>
          <cell r="DF388">
            <v>-177500</v>
          </cell>
          <cell r="DG388">
            <v>-198750</v>
          </cell>
          <cell r="DH388">
            <v>-198750</v>
          </cell>
          <cell r="DI388">
            <v>-198750</v>
          </cell>
          <cell r="DJ388">
            <v>-1775000</v>
          </cell>
          <cell r="DL388">
            <v>212334</v>
          </cell>
          <cell r="DM388">
            <v>212334</v>
          </cell>
          <cell r="DN388">
            <v>212334</v>
          </cell>
          <cell r="DO388">
            <v>212334</v>
          </cell>
          <cell r="DP388">
            <v>212334</v>
          </cell>
          <cell r="DQ388">
            <v>212334</v>
          </cell>
          <cell r="DR388">
            <v>212334</v>
          </cell>
          <cell r="DS388">
            <v>212334</v>
          </cell>
          <cell r="DT388">
            <v>212334</v>
          </cell>
          <cell r="DU388">
            <v>212334</v>
          </cell>
          <cell r="DV388">
            <v>212334</v>
          </cell>
          <cell r="DW388">
            <v>212334</v>
          </cell>
          <cell r="DX388">
            <v>2548008</v>
          </cell>
          <cell r="DZ388">
            <v>-497892.7787082101</v>
          </cell>
          <cell r="EA388">
            <v>-441935.73099366517</v>
          </cell>
          <cell r="EB388">
            <v>-433905.98086606973</v>
          </cell>
          <cell r="EC388">
            <v>-405924.27974878089</v>
          </cell>
          <cell r="ED388">
            <v>-408117.52474858018</v>
          </cell>
          <cell r="EE388">
            <v>-397789.48243198718</v>
          </cell>
          <cell r="EF388">
            <v>-448978.93254629744</v>
          </cell>
          <cell r="EG388">
            <v>-454774.1751934475</v>
          </cell>
          <cell r="EH388">
            <v>-419382.11173208058</v>
          </cell>
          <cell r="EI388">
            <v>-445882.9827499307</v>
          </cell>
          <cell r="EJ388">
            <v>-469352.03230961872</v>
          </cell>
          <cell r="EK388">
            <v>-441063.98797133111</v>
          </cell>
          <cell r="EL388">
            <v>-5264999.9999999981</v>
          </cell>
        </row>
        <row r="391">
          <cell r="D391">
            <v>-632797.83048170793</v>
          </cell>
          <cell r="E391">
            <v>-381760.56409730233</v>
          </cell>
          <cell r="F391">
            <v>-681414.44272323174</v>
          </cell>
          <cell r="G391">
            <v>-451667.80416014511</v>
          </cell>
          <cell r="H391">
            <v>-617002.8457949796</v>
          </cell>
          <cell r="I391">
            <v>-604564.48717077833</v>
          </cell>
          <cell r="J391">
            <v>-639312.82933195785</v>
          </cell>
          <cell r="K391">
            <v>-653250.00547058543</v>
          </cell>
          <cell r="L391">
            <v>-686115.183901496</v>
          </cell>
          <cell r="M391">
            <v>-895193.47580464627</v>
          </cell>
          <cell r="N391">
            <v>130451.97635458167</v>
          </cell>
          <cell r="O391">
            <v>-229968.68511416041</v>
          </cell>
          <cell r="P391">
            <v>-6342596.1776964106</v>
          </cell>
          <cell r="R391">
            <v>-254000</v>
          </cell>
          <cell r="S391">
            <v>-255000</v>
          </cell>
          <cell r="T391">
            <v>-280000</v>
          </cell>
          <cell r="U391">
            <v>-299000</v>
          </cell>
          <cell r="V391">
            <v>-394625.625</v>
          </cell>
          <cell r="W391">
            <v>-396625.625</v>
          </cell>
          <cell r="X391">
            <v>-394625.625</v>
          </cell>
          <cell r="Y391">
            <v>-407625.625</v>
          </cell>
          <cell r="Z391">
            <v>-422625.625</v>
          </cell>
          <cell r="AA391">
            <v>-406625.625</v>
          </cell>
          <cell r="AB391">
            <v>-395625.625</v>
          </cell>
          <cell r="AC391">
            <v>-367625.625</v>
          </cell>
          <cell r="AD391">
            <v>-4274005</v>
          </cell>
          <cell r="AF391">
            <v>-385000</v>
          </cell>
          <cell r="AG391">
            <v>-385000</v>
          </cell>
          <cell r="AH391">
            <v>-385000</v>
          </cell>
          <cell r="AI391">
            <v>-385000</v>
          </cell>
          <cell r="AJ391">
            <v>-385000</v>
          </cell>
          <cell r="AK391">
            <v>-385000</v>
          </cell>
          <cell r="AL391">
            <v>-250000</v>
          </cell>
          <cell r="AM391">
            <v>-250000</v>
          </cell>
          <cell r="AN391">
            <v>-230000</v>
          </cell>
          <cell r="AO391">
            <v>-170000</v>
          </cell>
          <cell r="AP391">
            <v>0</v>
          </cell>
          <cell r="AQ391">
            <v>0</v>
          </cell>
          <cell r="AR391">
            <v>-3210000</v>
          </cell>
          <cell r="AT391">
            <v>109170</v>
          </cell>
          <cell r="AU391">
            <v>109170</v>
          </cell>
          <cell r="AV391">
            <v>109170</v>
          </cell>
          <cell r="AW391">
            <v>109170</v>
          </cell>
          <cell r="AX391">
            <v>109170</v>
          </cell>
          <cell r="AY391">
            <v>109170</v>
          </cell>
          <cell r="AZ391">
            <v>154670</v>
          </cell>
          <cell r="BA391">
            <v>154670</v>
          </cell>
          <cell r="BB391">
            <v>154670</v>
          </cell>
          <cell r="BC391">
            <v>154670</v>
          </cell>
          <cell r="BD391">
            <v>154670</v>
          </cell>
          <cell r="BE391">
            <v>154670</v>
          </cell>
          <cell r="BF391">
            <v>1583040</v>
          </cell>
          <cell r="BH391">
            <v>-107664.88117597155</v>
          </cell>
          <cell r="BI391">
            <v>-103663.30901401685</v>
          </cell>
          <cell r="BJ391">
            <v>-110423.21164819166</v>
          </cell>
          <cell r="BK391">
            <v>-103577.2978021163</v>
          </cell>
          <cell r="BL391">
            <v>-105206.00169369191</v>
          </cell>
          <cell r="BM391">
            <v>-102758.40177677963</v>
          </cell>
          <cell r="BN391">
            <v>-112407.89926867159</v>
          </cell>
          <cell r="BO391">
            <v>-111538.54846629578</v>
          </cell>
          <cell r="BP391">
            <v>-109186.19825746477</v>
          </cell>
          <cell r="BQ391">
            <v>-114976.96686895646</v>
          </cell>
          <cell r="BR391">
            <v>-114557.00412874873</v>
          </cell>
          <cell r="BS391">
            <v>-115826.49989909482</v>
          </cell>
          <cell r="BT391">
            <v>-1311786.2199999997</v>
          </cell>
          <cell r="BV391">
            <v>0</v>
          </cell>
          <cell r="BW391">
            <v>0</v>
          </cell>
          <cell r="BX391">
            <v>-65239.721827230707</v>
          </cell>
          <cell r="BY391">
            <v>-65239.721827230707</v>
          </cell>
          <cell r="BZ391">
            <v>-65239.721827230707</v>
          </cell>
          <cell r="CA391">
            <v>-65239.721827230707</v>
          </cell>
          <cell r="CB391">
            <v>-101484.01173124777</v>
          </cell>
          <cell r="CC391">
            <v>-101484.01173124777</v>
          </cell>
          <cell r="CD391">
            <v>-101484.01173124777</v>
          </cell>
          <cell r="CE391">
            <v>-101484.01173124777</v>
          </cell>
          <cell r="CF391">
            <v>-101484.01173124777</v>
          </cell>
          <cell r="CG391">
            <v>-101484.01173124777</v>
          </cell>
          <cell r="CH391">
            <v>-869862.95769640943</v>
          </cell>
          <cell r="CJ391">
            <v>45000</v>
          </cell>
          <cell r="CK391">
            <v>45000</v>
          </cell>
          <cell r="CL391">
            <v>45000</v>
          </cell>
          <cell r="CM391">
            <v>45000</v>
          </cell>
          <cell r="CN391">
            <v>45000</v>
          </cell>
          <cell r="CO391">
            <v>45000</v>
          </cell>
          <cell r="CP391">
            <v>45000</v>
          </cell>
          <cell r="CQ391">
            <v>45000</v>
          </cell>
          <cell r="CR391">
            <v>45000</v>
          </cell>
          <cell r="CS391">
            <v>45000</v>
          </cell>
          <cell r="CT391">
            <v>45000</v>
          </cell>
          <cell r="CU391">
            <v>45000</v>
          </cell>
          <cell r="CV391">
            <v>540000</v>
          </cell>
          <cell r="CX391">
            <v>-63750</v>
          </cell>
          <cell r="CY391">
            <v>-63750</v>
          </cell>
          <cell r="CZ391">
            <v>-113750</v>
          </cell>
          <cell r="DA391">
            <v>-135000</v>
          </cell>
          <cell r="DB391">
            <v>-135000</v>
          </cell>
          <cell r="DC391">
            <v>-135000</v>
          </cell>
          <cell r="DD391">
            <v>-177500</v>
          </cell>
          <cell r="DE391">
            <v>-177500</v>
          </cell>
          <cell r="DF391">
            <v>-177500</v>
          </cell>
          <cell r="DG391">
            <v>-198750</v>
          </cell>
          <cell r="DH391">
            <v>-198750</v>
          </cell>
          <cell r="DI391">
            <v>-198750</v>
          </cell>
          <cell r="DJ391">
            <v>-1775000</v>
          </cell>
          <cell r="DL391">
            <v>212334</v>
          </cell>
          <cell r="DM391">
            <v>212334</v>
          </cell>
          <cell r="DN391">
            <v>212334</v>
          </cell>
          <cell r="DO391">
            <v>212334</v>
          </cell>
          <cell r="DP391">
            <v>212334</v>
          </cell>
          <cell r="DQ391">
            <v>212334</v>
          </cell>
          <cell r="DR391">
            <v>212334</v>
          </cell>
          <cell r="DS391">
            <v>212334</v>
          </cell>
          <cell r="DT391">
            <v>212334</v>
          </cell>
          <cell r="DU391">
            <v>212334</v>
          </cell>
          <cell r="DV391">
            <v>212334</v>
          </cell>
          <cell r="DW391">
            <v>212334</v>
          </cell>
          <cell r="DX391">
            <v>2548008</v>
          </cell>
          <cell r="DZ391">
            <v>-100136.53263906966</v>
          </cell>
          <cell r="EA391">
            <v>-88181.838416618746</v>
          </cell>
          <cell r="EB391">
            <v>-106260.0925811428</v>
          </cell>
          <cell r="EC391">
            <v>-101816.36786413135</v>
          </cell>
          <cell r="ED391">
            <v>-105210.08060739023</v>
          </cell>
          <cell r="EE391">
            <v>-104315.32190010142</v>
          </cell>
          <cell r="EF391">
            <v>-101973.87666537179</v>
          </cell>
          <cell r="EG391">
            <v>-108750.40360637518</v>
          </cell>
          <cell r="EH391">
            <v>-102789.93224611683</v>
          </cell>
          <cell r="EI391">
            <v>-107903.45553777543</v>
          </cell>
          <cell r="EJ391">
            <v>-105419.96611875527</v>
          </cell>
          <cell r="EK391">
            <v>-102342.1318171512</v>
          </cell>
          <cell r="EL391">
            <v>-1235100</v>
          </cell>
        </row>
        <row r="393">
          <cell r="BV393" t="str">
            <v>Deprescription</v>
          </cell>
          <cell r="CX393" t="str">
            <v>Flats</v>
          </cell>
          <cell r="CY393">
            <v>500000</v>
          </cell>
        </row>
        <row r="394">
          <cell r="BX394" t="str">
            <v>Total</v>
          </cell>
          <cell r="BY394">
            <v>0.3</v>
          </cell>
          <cell r="BZ394">
            <v>0.7</v>
          </cell>
        </row>
        <row r="395">
          <cell r="BW395" t="str">
            <v>Box</v>
          </cell>
          <cell r="BX395">
            <v>-18750</v>
          </cell>
          <cell r="BY395">
            <v>-5625</v>
          </cell>
          <cell r="BZ395">
            <v>-13125</v>
          </cell>
          <cell r="CX395" t="str">
            <v>Boxcar</v>
          </cell>
          <cell r="CY395">
            <v>1275000</v>
          </cell>
        </row>
        <row r="396">
          <cell r="BW396" t="str">
            <v>Flat</v>
          </cell>
          <cell r="BX396">
            <v>-476250</v>
          </cell>
          <cell r="BY396">
            <v>-142875</v>
          </cell>
          <cell r="BZ396">
            <v>-333375</v>
          </cell>
          <cell r="CX396" t="str">
            <v>Plain</v>
          </cell>
          <cell r="CY396">
            <v>318750</v>
          </cell>
        </row>
        <row r="397">
          <cell r="BW397" t="str">
            <v>Gons</v>
          </cell>
          <cell r="BX397">
            <v>-21000</v>
          </cell>
          <cell r="BY397">
            <v>-6300</v>
          </cell>
          <cell r="BZ397">
            <v>-14700</v>
          </cell>
          <cell r="CX397" t="str">
            <v>Special</v>
          </cell>
          <cell r="CY397">
            <v>956250</v>
          </cell>
        </row>
        <row r="398">
          <cell r="BW398" t="str">
            <v>Ind Hoppers</v>
          </cell>
          <cell r="BX398">
            <v>-145500</v>
          </cell>
          <cell r="BY398">
            <v>-43650</v>
          </cell>
          <cell r="BZ398">
            <v>-101850</v>
          </cell>
        </row>
        <row r="399">
          <cell r="BW399" t="str">
            <v>Negotiations *</v>
          </cell>
          <cell r="BX399">
            <v>-225000</v>
          </cell>
          <cell r="BY399">
            <v>-67500</v>
          </cell>
          <cell r="BZ399">
            <v>-157500</v>
          </cell>
          <cell r="CX399">
            <v>0.15</v>
          </cell>
          <cell r="DA399">
            <v>0.2</v>
          </cell>
          <cell r="DD399">
            <v>0.3</v>
          </cell>
          <cell r="DG399">
            <v>0.35</v>
          </cell>
          <cell r="DJ399">
            <v>0.99999999999999989</v>
          </cell>
        </row>
        <row r="400">
          <cell r="BW400" t="str">
            <v>CovHopp</v>
          </cell>
          <cell r="BX400">
            <v>500000</v>
          </cell>
          <cell r="BY400">
            <v>150000</v>
          </cell>
          <cell r="BZ400">
            <v>350000</v>
          </cell>
          <cell r="CW400" t="str">
            <v>Plain</v>
          </cell>
          <cell r="CX400">
            <v>15937.5</v>
          </cell>
          <cell r="CY400">
            <v>15937.5</v>
          </cell>
          <cell r="CZ400">
            <v>15937.5</v>
          </cell>
          <cell r="DA400">
            <v>21250</v>
          </cell>
          <cell r="DB400">
            <v>21250</v>
          </cell>
          <cell r="DC400">
            <v>21250</v>
          </cell>
          <cell r="DD400">
            <v>31875</v>
          </cell>
          <cell r="DE400">
            <v>31875</v>
          </cell>
          <cell r="DF400">
            <v>31875</v>
          </cell>
          <cell r="DG400">
            <v>37187.5</v>
          </cell>
          <cell r="DH400">
            <v>37187.5</v>
          </cell>
          <cell r="DI400">
            <v>37187.5</v>
          </cell>
          <cell r="DJ400">
            <v>318750</v>
          </cell>
        </row>
        <row r="401">
          <cell r="CW401" t="str">
            <v>Special</v>
          </cell>
          <cell r="CX401">
            <v>47812.5</v>
          </cell>
          <cell r="CY401">
            <v>47812.5</v>
          </cell>
          <cell r="CZ401">
            <v>47812.5</v>
          </cell>
          <cell r="DA401">
            <v>63750</v>
          </cell>
          <cell r="DB401">
            <v>63750</v>
          </cell>
          <cell r="DC401">
            <v>63750</v>
          </cell>
          <cell r="DD401">
            <v>95625</v>
          </cell>
          <cell r="DE401">
            <v>95625</v>
          </cell>
          <cell r="DF401">
            <v>95625</v>
          </cell>
          <cell r="DG401">
            <v>111562.5</v>
          </cell>
          <cell r="DH401">
            <v>111562.5</v>
          </cell>
          <cell r="DI401">
            <v>111562.5</v>
          </cell>
          <cell r="DJ401">
            <v>956250</v>
          </cell>
        </row>
        <row r="402">
          <cell r="BW402" t="str">
            <v>Total</v>
          </cell>
          <cell r="BX402">
            <v>-386500</v>
          </cell>
          <cell r="BY402">
            <v>-115950</v>
          </cell>
          <cell r="BZ402">
            <v>-270550</v>
          </cell>
        </row>
      </sheetData>
      <sheetData sheetId="27" refreshError="1"/>
      <sheetData sheetId="28" refreshError="1"/>
      <sheetData sheetId="29" refreshError="1">
        <row r="7">
          <cell r="D7">
            <v>-2704251</v>
          </cell>
          <cell r="E7">
            <v>-2709739</v>
          </cell>
          <cell r="F7">
            <v>-3440548</v>
          </cell>
          <cell r="G7">
            <v>-3436804</v>
          </cell>
          <cell r="H7">
            <v>-3309561</v>
          </cell>
          <cell r="I7">
            <v>-3891336</v>
          </cell>
          <cell r="J7">
            <v>-2932815</v>
          </cell>
          <cell r="K7">
            <v>-2862155</v>
          </cell>
          <cell r="L7">
            <v>-2685052</v>
          </cell>
          <cell r="M7">
            <v>-2905628</v>
          </cell>
          <cell r="N7">
            <v>-2944011</v>
          </cell>
          <cell r="O7">
            <v>-3527958</v>
          </cell>
          <cell r="P7">
            <v>-37349858</v>
          </cell>
          <cell r="R7">
            <v>-2704.2510000000002</v>
          </cell>
          <cell r="S7">
            <v>-2709.739</v>
          </cell>
          <cell r="T7">
            <v>-3440.5479999999998</v>
          </cell>
          <cell r="U7">
            <v>-3436.8040000000001</v>
          </cell>
          <cell r="V7">
            <v>-3309.5610000000001</v>
          </cell>
          <cell r="W7">
            <v>-3891.3359999999998</v>
          </cell>
          <cell r="X7">
            <v>-2932.8150000000001</v>
          </cell>
          <cell r="Y7">
            <v>-2862.1550000000002</v>
          </cell>
          <cell r="Z7">
            <v>-2685.0520000000001</v>
          </cell>
          <cell r="AA7">
            <v>-2905.6280000000002</v>
          </cell>
          <cell r="AB7">
            <v>-2944.011</v>
          </cell>
          <cell r="AC7">
            <v>-3527.9580000000001</v>
          </cell>
          <cell r="AD7">
            <v>-37349.858</v>
          </cell>
        </row>
        <row r="8">
          <cell r="D8">
            <v>0</v>
          </cell>
          <cell r="E8">
            <v>0</v>
          </cell>
          <cell r="F8">
            <v>0</v>
          </cell>
          <cell r="G8">
            <v>0</v>
          </cell>
          <cell r="H8">
            <v>0</v>
          </cell>
          <cell r="I8">
            <v>0</v>
          </cell>
          <cell r="J8">
            <v>0</v>
          </cell>
          <cell r="K8">
            <v>0</v>
          </cell>
          <cell r="L8">
            <v>0</v>
          </cell>
          <cell r="M8">
            <v>0</v>
          </cell>
          <cell r="N8">
            <v>0</v>
          </cell>
          <cell r="O8">
            <v>0</v>
          </cell>
          <cell r="P8">
            <v>0</v>
          </cell>
          <cell r="R8">
            <v>0</v>
          </cell>
          <cell r="S8">
            <v>0</v>
          </cell>
          <cell r="T8">
            <v>0</v>
          </cell>
          <cell r="U8">
            <v>0</v>
          </cell>
          <cell r="V8">
            <v>0</v>
          </cell>
          <cell r="W8">
            <v>0</v>
          </cell>
          <cell r="X8">
            <v>0</v>
          </cell>
          <cell r="Y8">
            <v>0</v>
          </cell>
          <cell r="Z8">
            <v>0</v>
          </cell>
          <cell r="AA8">
            <v>0</v>
          </cell>
          <cell r="AB8">
            <v>0</v>
          </cell>
          <cell r="AC8">
            <v>0</v>
          </cell>
          <cell r="AD8">
            <v>0</v>
          </cell>
        </row>
        <row r="9">
          <cell r="D9">
            <v>-101705</v>
          </cell>
          <cell r="E9">
            <v>-93840</v>
          </cell>
          <cell r="F9">
            <v>-97602</v>
          </cell>
          <cell r="G9">
            <v>-109945</v>
          </cell>
          <cell r="H9">
            <v>-137170</v>
          </cell>
          <cell r="I9">
            <v>-140817</v>
          </cell>
          <cell r="J9">
            <v>-163216</v>
          </cell>
          <cell r="K9">
            <v>-147339</v>
          </cell>
          <cell r="L9">
            <v>-135546</v>
          </cell>
          <cell r="M9">
            <v>-132402</v>
          </cell>
          <cell r="N9">
            <v>-44369</v>
          </cell>
          <cell r="O9">
            <v>-141459</v>
          </cell>
          <cell r="P9">
            <v>-1445410</v>
          </cell>
          <cell r="R9">
            <v>-101.705</v>
          </cell>
          <cell r="S9">
            <v>-93.84</v>
          </cell>
          <cell r="T9">
            <v>-97.602000000000004</v>
          </cell>
          <cell r="U9">
            <v>-109.94499999999999</v>
          </cell>
          <cell r="V9">
            <v>-137.16999999999999</v>
          </cell>
          <cell r="W9">
            <v>-140.81700000000001</v>
          </cell>
          <cell r="X9">
            <v>-163.21600000000001</v>
          </cell>
          <cell r="Y9">
            <v>-147.339</v>
          </cell>
          <cell r="Z9">
            <v>-135.54599999999999</v>
          </cell>
          <cell r="AA9">
            <v>-132.40199999999999</v>
          </cell>
          <cell r="AB9">
            <v>-44.369</v>
          </cell>
          <cell r="AC9">
            <v>-141.459</v>
          </cell>
          <cell r="AD9">
            <v>-1445.41</v>
          </cell>
        </row>
        <row r="10">
          <cell r="D10">
            <v>-2805956</v>
          </cell>
          <cell r="E10">
            <v>-2803579</v>
          </cell>
          <cell r="F10">
            <v>-3538150</v>
          </cell>
          <cell r="G10">
            <v>-3546749</v>
          </cell>
          <cell r="H10">
            <v>-3446731</v>
          </cell>
          <cell r="I10">
            <v>-4032153</v>
          </cell>
          <cell r="J10">
            <v>-3096031</v>
          </cell>
          <cell r="K10">
            <v>-3009494</v>
          </cell>
          <cell r="L10">
            <v>-2820598</v>
          </cell>
          <cell r="M10">
            <v>-3038030</v>
          </cell>
          <cell r="N10">
            <v>-2988380</v>
          </cell>
          <cell r="O10">
            <v>-3669417</v>
          </cell>
          <cell r="P10">
            <v>-38795268</v>
          </cell>
          <cell r="R10">
            <v>-2805.9560000000001</v>
          </cell>
          <cell r="S10">
            <v>-2803.5790000000002</v>
          </cell>
          <cell r="T10">
            <v>-3538.1499999999996</v>
          </cell>
          <cell r="U10">
            <v>-3546.7490000000003</v>
          </cell>
          <cell r="V10">
            <v>-3446.7310000000002</v>
          </cell>
          <cell r="W10">
            <v>-4032.1529999999998</v>
          </cell>
          <cell r="X10">
            <v>-3096.0309999999999</v>
          </cell>
          <cell r="Y10">
            <v>-3009.4940000000001</v>
          </cell>
          <cell r="Z10">
            <v>-2820.598</v>
          </cell>
          <cell r="AA10">
            <v>-3038.03</v>
          </cell>
          <cell r="AB10">
            <v>-2988.38</v>
          </cell>
          <cell r="AC10">
            <v>-3669.4169999999999</v>
          </cell>
          <cell r="AD10">
            <v>-38795.268000000004</v>
          </cell>
        </row>
        <row r="13">
          <cell r="D13">
            <v>2428647</v>
          </cell>
          <cell r="E13">
            <v>2547765</v>
          </cell>
          <cell r="F13">
            <v>2374070</v>
          </cell>
          <cell r="G13">
            <v>2566554</v>
          </cell>
          <cell r="H13">
            <v>2383138</v>
          </cell>
          <cell r="I13">
            <v>1825201</v>
          </cell>
          <cell r="J13">
            <v>2063667</v>
          </cell>
          <cell r="K13">
            <v>2267106</v>
          </cell>
          <cell r="L13">
            <v>2308594</v>
          </cell>
          <cell r="M13">
            <v>2774716</v>
          </cell>
          <cell r="N13">
            <v>2303920</v>
          </cell>
          <cell r="O13">
            <v>2412152</v>
          </cell>
          <cell r="P13">
            <v>28255530</v>
          </cell>
          <cell r="R13">
            <v>2428.6469999999999</v>
          </cell>
          <cell r="S13">
            <v>2547.7649999999999</v>
          </cell>
          <cell r="T13">
            <v>2374.0700000000002</v>
          </cell>
          <cell r="U13">
            <v>2566.5540000000001</v>
          </cell>
          <cell r="V13">
            <v>2383.1379999999999</v>
          </cell>
          <cell r="W13">
            <v>1825.201</v>
          </cell>
          <cell r="X13">
            <v>2063.6669999999999</v>
          </cell>
          <cell r="Y13">
            <v>2267.1060000000002</v>
          </cell>
          <cell r="Z13">
            <v>2308.5940000000001</v>
          </cell>
          <cell r="AA13">
            <v>2774.7159999999999</v>
          </cell>
          <cell r="AB13">
            <v>2303.92</v>
          </cell>
          <cell r="AC13">
            <v>2412.152</v>
          </cell>
          <cell r="AD13">
            <v>28255.530000000006</v>
          </cell>
        </row>
        <row r="14">
          <cell r="D14">
            <v>0</v>
          </cell>
          <cell r="E14">
            <v>0</v>
          </cell>
          <cell r="F14">
            <v>0</v>
          </cell>
          <cell r="G14">
            <v>1000</v>
          </cell>
          <cell r="H14">
            <v>1000</v>
          </cell>
          <cell r="I14">
            <v>1000</v>
          </cell>
          <cell r="J14">
            <v>2000</v>
          </cell>
          <cell r="K14">
            <v>1000</v>
          </cell>
          <cell r="L14">
            <v>1000</v>
          </cell>
          <cell r="M14">
            <v>0</v>
          </cell>
          <cell r="N14">
            <v>0</v>
          </cell>
          <cell r="O14">
            <v>0</v>
          </cell>
          <cell r="P14">
            <v>7000</v>
          </cell>
          <cell r="R14">
            <v>0</v>
          </cell>
          <cell r="S14">
            <v>0</v>
          </cell>
          <cell r="T14">
            <v>0</v>
          </cell>
          <cell r="U14">
            <v>1</v>
          </cell>
          <cell r="V14">
            <v>1</v>
          </cell>
          <cell r="W14">
            <v>1</v>
          </cell>
          <cell r="X14">
            <v>2</v>
          </cell>
          <cell r="Y14">
            <v>1</v>
          </cell>
          <cell r="Z14">
            <v>1</v>
          </cell>
          <cell r="AA14">
            <v>0</v>
          </cell>
          <cell r="AB14">
            <v>0</v>
          </cell>
          <cell r="AC14">
            <v>0</v>
          </cell>
          <cell r="AD14">
            <v>7</v>
          </cell>
        </row>
        <row r="15">
          <cell r="D15">
            <v>309299</v>
          </cell>
          <cell r="E15">
            <v>290529</v>
          </cell>
          <cell r="F15">
            <v>265810</v>
          </cell>
          <cell r="G15">
            <v>288125</v>
          </cell>
          <cell r="H15">
            <v>370191</v>
          </cell>
          <cell r="I15">
            <v>363693</v>
          </cell>
          <cell r="J15">
            <v>344455</v>
          </cell>
          <cell r="K15">
            <v>410132</v>
          </cell>
          <cell r="L15">
            <v>386839</v>
          </cell>
          <cell r="M15">
            <v>364071</v>
          </cell>
          <cell r="N15">
            <v>368270</v>
          </cell>
          <cell r="O15">
            <v>356331</v>
          </cell>
          <cell r="P15">
            <v>4117745</v>
          </cell>
          <cell r="R15">
            <v>309.29899999999998</v>
          </cell>
          <cell r="S15">
            <v>290.529</v>
          </cell>
          <cell r="T15">
            <v>265.81</v>
          </cell>
          <cell r="U15">
            <v>288.125</v>
          </cell>
          <cell r="V15">
            <v>370.19099999999997</v>
          </cell>
          <cell r="W15">
            <v>363.69299999999998</v>
          </cell>
          <cell r="X15">
            <v>344.45499999999998</v>
          </cell>
          <cell r="Y15">
            <v>410.13200000000001</v>
          </cell>
          <cell r="Z15">
            <v>386.839</v>
          </cell>
          <cell r="AA15">
            <v>364.07100000000003</v>
          </cell>
          <cell r="AB15">
            <v>368.27</v>
          </cell>
          <cell r="AC15">
            <v>356.33100000000002</v>
          </cell>
          <cell r="AD15">
            <v>4117.7449999999999</v>
          </cell>
        </row>
        <row r="16">
          <cell r="D16">
            <v>2737946</v>
          </cell>
          <cell r="E16">
            <v>2838294</v>
          </cell>
          <cell r="F16">
            <v>2639880</v>
          </cell>
          <cell r="G16">
            <v>2855679</v>
          </cell>
          <cell r="H16">
            <v>2754329</v>
          </cell>
          <cell r="I16">
            <v>2189894</v>
          </cell>
          <cell r="J16">
            <v>2410122</v>
          </cell>
          <cell r="K16">
            <v>2678238</v>
          </cell>
          <cell r="L16">
            <v>2696433</v>
          </cell>
          <cell r="M16">
            <v>3138787</v>
          </cell>
          <cell r="N16">
            <v>2672190</v>
          </cell>
          <cell r="O16">
            <v>2768483</v>
          </cell>
          <cell r="P16">
            <v>32380275</v>
          </cell>
          <cell r="R16">
            <v>2737.9459999999999</v>
          </cell>
          <cell r="S16">
            <v>2838.2939999999999</v>
          </cell>
          <cell r="T16">
            <v>2639.88</v>
          </cell>
          <cell r="U16">
            <v>2855.6790000000001</v>
          </cell>
          <cell r="V16">
            <v>2754.3289999999997</v>
          </cell>
          <cell r="W16">
            <v>2189.8940000000002</v>
          </cell>
          <cell r="X16">
            <v>2410.1219999999998</v>
          </cell>
          <cell r="Y16">
            <v>2678.2380000000003</v>
          </cell>
          <cell r="Z16">
            <v>2696.433</v>
          </cell>
          <cell r="AA16">
            <v>3138.7869999999998</v>
          </cell>
          <cell r="AB16">
            <v>2672.19</v>
          </cell>
          <cell r="AC16">
            <v>2768.4830000000002</v>
          </cell>
          <cell r="AD16">
            <v>32380.275000000005</v>
          </cell>
        </row>
        <row r="18">
          <cell r="D18">
            <v>-68010</v>
          </cell>
          <cell r="E18">
            <v>34715</v>
          </cell>
          <cell r="F18">
            <v>-898270</v>
          </cell>
          <cell r="G18">
            <v>-691070</v>
          </cell>
          <cell r="H18">
            <v>-692402</v>
          </cell>
          <cell r="I18">
            <v>-1842259</v>
          </cell>
          <cell r="J18">
            <v>-685909</v>
          </cell>
          <cell r="K18">
            <v>-331256</v>
          </cell>
          <cell r="L18">
            <v>-124165</v>
          </cell>
          <cell r="M18">
            <v>100757</v>
          </cell>
          <cell r="N18">
            <v>-316190</v>
          </cell>
          <cell r="O18">
            <v>-900934</v>
          </cell>
          <cell r="P18">
            <v>-6414993</v>
          </cell>
          <cell r="R18">
            <v>-68.010000000000218</v>
          </cell>
          <cell r="S18">
            <v>34.714999999999691</v>
          </cell>
          <cell r="T18">
            <v>-898.26999999999953</v>
          </cell>
          <cell r="U18">
            <v>-691.07000000000016</v>
          </cell>
          <cell r="V18">
            <v>-692.4020000000005</v>
          </cell>
          <cell r="W18">
            <v>-1842.2589999999996</v>
          </cell>
          <cell r="X18">
            <v>-685.90900000000011</v>
          </cell>
          <cell r="Y18">
            <v>-331.25599999999986</v>
          </cell>
          <cell r="Z18">
            <v>-124.16499999999996</v>
          </cell>
          <cell r="AA18">
            <v>100.75699999999961</v>
          </cell>
          <cell r="AB18">
            <v>-316.19000000000005</v>
          </cell>
          <cell r="AC18">
            <v>-900.93399999999974</v>
          </cell>
          <cell r="AD18">
            <v>-6414.9929999999986</v>
          </cell>
        </row>
        <row r="21">
          <cell r="D21">
            <v>0</v>
          </cell>
          <cell r="E21">
            <v>0</v>
          </cell>
          <cell r="F21">
            <v>0</v>
          </cell>
          <cell r="G21">
            <v>0</v>
          </cell>
          <cell r="H21">
            <v>0</v>
          </cell>
          <cell r="I21">
            <v>0</v>
          </cell>
          <cell r="J21">
            <v>0</v>
          </cell>
          <cell r="K21">
            <v>0</v>
          </cell>
          <cell r="L21">
            <v>0</v>
          </cell>
          <cell r="M21">
            <v>0</v>
          </cell>
          <cell r="N21">
            <v>0</v>
          </cell>
          <cell r="O21">
            <v>0</v>
          </cell>
          <cell r="P21">
            <v>0</v>
          </cell>
          <cell r="R21">
            <v>0</v>
          </cell>
          <cell r="S21">
            <v>0</v>
          </cell>
          <cell r="T21">
            <v>0</v>
          </cell>
          <cell r="U21">
            <v>0</v>
          </cell>
          <cell r="V21">
            <v>0</v>
          </cell>
          <cell r="W21">
            <v>0</v>
          </cell>
          <cell r="X21">
            <v>0</v>
          </cell>
          <cell r="Y21">
            <v>0</v>
          </cell>
          <cell r="Z21">
            <v>0</v>
          </cell>
          <cell r="AA21">
            <v>0</v>
          </cell>
          <cell r="AB21">
            <v>0</v>
          </cell>
          <cell r="AC21">
            <v>0</v>
          </cell>
          <cell r="AD21">
            <v>0</v>
          </cell>
        </row>
        <row r="22">
          <cell r="D22">
            <v>0</v>
          </cell>
          <cell r="E22">
            <v>0</v>
          </cell>
          <cell r="F22">
            <v>0</v>
          </cell>
          <cell r="G22">
            <v>0</v>
          </cell>
          <cell r="H22">
            <v>0</v>
          </cell>
          <cell r="I22">
            <v>0</v>
          </cell>
          <cell r="J22">
            <v>0</v>
          </cell>
          <cell r="K22">
            <v>0</v>
          </cell>
          <cell r="L22">
            <v>0</v>
          </cell>
          <cell r="M22">
            <v>0</v>
          </cell>
          <cell r="N22">
            <v>0</v>
          </cell>
          <cell r="O22">
            <v>0</v>
          </cell>
          <cell r="P22">
            <v>0</v>
          </cell>
          <cell r="R22">
            <v>0</v>
          </cell>
          <cell r="S22">
            <v>0</v>
          </cell>
          <cell r="T22">
            <v>0</v>
          </cell>
          <cell r="U22">
            <v>0</v>
          </cell>
          <cell r="V22">
            <v>0</v>
          </cell>
          <cell r="W22">
            <v>0</v>
          </cell>
          <cell r="X22">
            <v>0</v>
          </cell>
          <cell r="Y22">
            <v>0</v>
          </cell>
          <cell r="Z22">
            <v>0</v>
          </cell>
          <cell r="AA22">
            <v>0</v>
          </cell>
          <cell r="AB22">
            <v>0</v>
          </cell>
          <cell r="AC22">
            <v>0</v>
          </cell>
          <cell r="AD22">
            <v>0</v>
          </cell>
        </row>
        <row r="23">
          <cell r="D23">
            <v>0</v>
          </cell>
          <cell r="E23">
            <v>0</v>
          </cell>
          <cell r="F23">
            <v>0</v>
          </cell>
          <cell r="G23">
            <v>0</v>
          </cell>
          <cell r="H23">
            <v>0</v>
          </cell>
          <cell r="I23">
            <v>0</v>
          </cell>
          <cell r="J23">
            <v>0</v>
          </cell>
          <cell r="K23">
            <v>0</v>
          </cell>
          <cell r="L23">
            <v>0</v>
          </cell>
          <cell r="M23">
            <v>0</v>
          </cell>
          <cell r="N23">
            <v>0</v>
          </cell>
          <cell r="O23">
            <v>0</v>
          </cell>
          <cell r="P23">
            <v>0</v>
          </cell>
          <cell r="R23">
            <v>0</v>
          </cell>
          <cell r="S23">
            <v>0</v>
          </cell>
          <cell r="T23">
            <v>0</v>
          </cell>
          <cell r="U23">
            <v>0</v>
          </cell>
          <cell r="V23">
            <v>0</v>
          </cell>
          <cell r="W23">
            <v>0</v>
          </cell>
          <cell r="X23">
            <v>0</v>
          </cell>
          <cell r="Y23">
            <v>0</v>
          </cell>
          <cell r="Z23">
            <v>0</v>
          </cell>
          <cell r="AA23">
            <v>0</v>
          </cell>
          <cell r="AB23">
            <v>0</v>
          </cell>
          <cell r="AC23">
            <v>0</v>
          </cell>
          <cell r="AD23">
            <v>0</v>
          </cell>
        </row>
        <row r="24">
          <cell r="D24">
            <v>0</v>
          </cell>
          <cell r="E24">
            <v>0</v>
          </cell>
          <cell r="F24">
            <v>0</v>
          </cell>
          <cell r="G24">
            <v>0</v>
          </cell>
          <cell r="H24">
            <v>0</v>
          </cell>
          <cell r="I24">
            <v>0</v>
          </cell>
          <cell r="J24">
            <v>0</v>
          </cell>
          <cell r="K24">
            <v>0</v>
          </cell>
          <cell r="L24">
            <v>0</v>
          </cell>
          <cell r="M24">
            <v>0</v>
          </cell>
          <cell r="N24">
            <v>0</v>
          </cell>
          <cell r="O24">
            <v>0</v>
          </cell>
          <cell r="P24">
            <v>0</v>
          </cell>
          <cell r="R24">
            <v>0</v>
          </cell>
          <cell r="S24">
            <v>0</v>
          </cell>
          <cell r="T24">
            <v>0</v>
          </cell>
          <cell r="U24">
            <v>0</v>
          </cell>
          <cell r="V24">
            <v>0</v>
          </cell>
          <cell r="W24">
            <v>0</v>
          </cell>
          <cell r="X24">
            <v>0</v>
          </cell>
          <cell r="Y24">
            <v>0</v>
          </cell>
          <cell r="Z24">
            <v>0</v>
          </cell>
          <cell r="AA24">
            <v>0</v>
          </cell>
          <cell r="AB24">
            <v>0</v>
          </cell>
          <cell r="AC24">
            <v>0</v>
          </cell>
          <cell r="AD24">
            <v>0</v>
          </cell>
        </row>
        <row r="27">
          <cell r="D27">
            <v>775487</v>
          </cell>
          <cell r="E27">
            <v>790530</v>
          </cell>
          <cell r="F27">
            <v>777595</v>
          </cell>
          <cell r="G27">
            <v>795628</v>
          </cell>
          <cell r="H27">
            <v>797719</v>
          </cell>
          <cell r="I27">
            <v>778524</v>
          </cell>
          <cell r="J27">
            <v>673333</v>
          </cell>
          <cell r="K27">
            <v>671671</v>
          </cell>
          <cell r="L27">
            <v>717943</v>
          </cell>
          <cell r="M27">
            <v>719158</v>
          </cell>
          <cell r="N27">
            <v>689201</v>
          </cell>
          <cell r="O27">
            <v>659154</v>
          </cell>
          <cell r="P27">
            <v>8845943</v>
          </cell>
          <cell r="R27">
            <v>775.48699999999997</v>
          </cell>
          <cell r="S27">
            <v>790.53</v>
          </cell>
          <cell r="T27">
            <v>777.59500000000003</v>
          </cell>
          <cell r="U27">
            <v>795.62800000000004</v>
          </cell>
          <cell r="V27">
            <v>797.71900000000005</v>
          </cell>
          <cell r="W27">
            <v>778.524</v>
          </cell>
          <cell r="X27">
            <v>673.33299999999997</v>
          </cell>
          <cell r="Y27">
            <v>671.67100000000005</v>
          </cell>
          <cell r="Z27">
            <v>717.94299999999998</v>
          </cell>
          <cell r="AA27">
            <v>719.15800000000002</v>
          </cell>
          <cell r="AB27">
            <v>689.20100000000002</v>
          </cell>
          <cell r="AC27">
            <v>659.154</v>
          </cell>
          <cell r="AD27">
            <v>8845.9430000000011</v>
          </cell>
        </row>
        <row r="28">
          <cell r="D28">
            <v>0</v>
          </cell>
          <cell r="E28">
            <v>4000</v>
          </cell>
          <cell r="F28">
            <v>2000</v>
          </cell>
          <cell r="G28">
            <v>5000</v>
          </cell>
          <cell r="H28">
            <v>1000</v>
          </cell>
          <cell r="I28">
            <v>2000</v>
          </cell>
          <cell r="J28">
            <v>8000</v>
          </cell>
          <cell r="K28">
            <v>3000</v>
          </cell>
          <cell r="L28">
            <v>5000</v>
          </cell>
          <cell r="M28">
            <v>1000</v>
          </cell>
          <cell r="N28">
            <v>0</v>
          </cell>
          <cell r="O28">
            <v>0</v>
          </cell>
          <cell r="P28">
            <v>31000</v>
          </cell>
          <cell r="R28">
            <v>0</v>
          </cell>
          <cell r="S28">
            <v>4</v>
          </cell>
          <cell r="T28">
            <v>2</v>
          </cell>
          <cell r="U28">
            <v>5</v>
          </cell>
          <cell r="V28">
            <v>1</v>
          </cell>
          <cell r="W28">
            <v>2</v>
          </cell>
          <cell r="X28">
            <v>8</v>
          </cell>
          <cell r="Y28">
            <v>3</v>
          </cell>
          <cell r="Z28">
            <v>5</v>
          </cell>
          <cell r="AA28">
            <v>1</v>
          </cell>
          <cell r="AB28">
            <v>0</v>
          </cell>
          <cell r="AC28">
            <v>0</v>
          </cell>
          <cell r="AD28">
            <v>31</v>
          </cell>
        </row>
        <row r="29">
          <cell r="D29">
            <v>2138527</v>
          </cell>
          <cell r="E29">
            <v>2103688</v>
          </cell>
          <cell r="F29">
            <v>2379697</v>
          </cell>
          <cell r="G29">
            <v>2111449</v>
          </cell>
          <cell r="H29">
            <v>2267906</v>
          </cell>
          <cell r="I29">
            <v>2101331</v>
          </cell>
          <cell r="J29">
            <v>2231145</v>
          </cell>
          <cell r="K29">
            <v>2349732</v>
          </cell>
          <cell r="L29">
            <v>2055897</v>
          </cell>
          <cell r="M29">
            <v>2113838</v>
          </cell>
          <cell r="N29">
            <v>2106461</v>
          </cell>
          <cell r="O29">
            <v>2026050</v>
          </cell>
          <cell r="P29">
            <v>25985721</v>
          </cell>
          <cell r="R29">
            <v>2138.527</v>
          </cell>
          <cell r="S29">
            <v>2103.6880000000001</v>
          </cell>
          <cell r="T29">
            <v>2379.6970000000001</v>
          </cell>
          <cell r="U29">
            <v>2111.4490000000001</v>
          </cell>
          <cell r="V29">
            <v>2267.9059999999999</v>
          </cell>
          <cell r="W29">
            <v>2101.3310000000001</v>
          </cell>
          <cell r="X29">
            <v>2231.145</v>
          </cell>
          <cell r="Y29">
            <v>2349.732</v>
          </cell>
          <cell r="Z29">
            <v>2055.8969999999999</v>
          </cell>
          <cell r="AA29">
            <v>2113.8380000000002</v>
          </cell>
          <cell r="AB29">
            <v>2106.4609999999998</v>
          </cell>
          <cell r="AC29">
            <v>2026.05</v>
          </cell>
          <cell r="AD29">
            <v>25985.720999999998</v>
          </cell>
        </row>
        <row r="30">
          <cell r="D30">
            <v>2914014</v>
          </cell>
          <cell r="E30">
            <v>2898218</v>
          </cell>
          <cell r="F30">
            <v>3159292</v>
          </cell>
          <cell r="G30">
            <v>2912077</v>
          </cell>
          <cell r="H30">
            <v>3066625</v>
          </cell>
          <cell r="I30">
            <v>2881855</v>
          </cell>
          <cell r="J30">
            <v>2912478</v>
          </cell>
          <cell r="K30">
            <v>3024403</v>
          </cell>
          <cell r="L30">
            <v>2778840</v>
          </cell>
          <cell r="M30">
            <v>2833996</v>
          </cell>
          <cell r="N30">
            <v>2795662</v>
          </cell>
          <cell r="O30">
            <v>2685204</v>
          </cell>
          <cell r="P30">
            <v>34862664</v>
          </cell>
          <cell r="R30">
            <v>2914.0140000000001</v>
          </cell>
          <cell r="S30">
            <v>2898.2179999999998</v>
          </cell>
          <cell r="T30">
            <v>3159.2920000000004</v>
          </cell>
          <cell r="U30">
            <v>2912.0770000000002</v>
          </cell>
          <cell r="V30">
            <v>3066.625</v>
          </cell>
          <cell r="W30">
            <v>2881.855</v>
          </cell>
          <cell r="X30">
            <v>2912.4780000000001</v>
          </cell>
          <cell r="Y30">
            <v>3024.4030000000002</v>
          </cell>
          <cell r="Z30">
            <v>2778.84</v>
          </cell>
          <cell r="AA30">
            <v>2833.9960000000001</v>
          </cell>
          <cell r="AB30">
            <v>2795.6619999999998</v>
          </cell>
          <cell r="AC30">
            <v>2685.2039999999997</v>
          </cell>
          <cell r="AD30">
            <v>34862.663999999997</v>
          </cell>
        </row>
        <row r="33">
          <cell r="D33">
            <v>4503721</v>
          </cell>
          <cell r="E33">
            <v>4489531</v>
          </cell>
          <cell r="F33">
            <v>4489531</v>
          </cell>
          <cell r="G33">
            <v>4489531</v>
          </cell>
          <cell r="H33">
            <v>4489531</v>
          </cell>
          <cell r="I33">
            <v>4489531</v>
          </cell>
          <cell r="J33">
            <v>4489531</v>
          </cell>
          <cell r="K33">
            <v>4489531</v>
          </cell>
          <cell r="L33">
            <v>4481031</v>
          </cell>
          <cell r="M33">
            <v>4481031</v>
          </cell>
          <cell r="N33">
            <v>4481031</v>
          </cell>
          <cell r="O33">
            <v>4481031</v>
          </cell>
          <cell r="P33">
            <v>53854562</v>
          </cell>
          <cell r="R33">
            <v>4503.7209999999995</v>
          </cell>
          <cell r="S33">
            <v>4489.5309999999999</v>
          </cell>
          <cell r="T33">
            <v>4489.5309999999999</v>
          </cell>
          <cell r="U33">
            <v>4489.5309999999999</v>
          </cell>
          <cell r="V33">
            <v>4489.5309999999999</v>
          </cell>
          <cell r="W33">
            <v>4489.5309999999999</v>
          </cell>
          <cell r="X33">
            <v>4489.5309999999999</v>
          </cell>
          <cell r="Y33">
            <v>4489.5309999999999</v>
          </cell>
          <cell r="Z33">
            <v>4481.0309999999999</v>
          </cell>
          <cell r="AA33">
            <v>4481.0309999999999</v>
          </cell>
          <cell r="AB33">
            <v>4481.0309999999999</v>
          </cell>
          <cell r="AC33">
            <v>4481.0309999999999</v>
          </cell>
          <cell r="AD33">
            <v>53854.562000000005</v>
          </cell>
        </row>
        <row r="34">
          <cell r="D34">
            <v>0</v>
          </cell>
          <cell r="E34">
            <v>0</v>
          </cell>
          <cell r="F34">
            <v>0</v>
          </cell>
          <cell r="G34">
            <v>0</v>
          </cell>
          <cell r="H34">
            <v>0</v>
          </cell>
          <cell r="I34">
            <v>0</v>
          </cell>
          <cell r="J34">
            <v>0</v>
          </cell>
          <cell r="K34">
            <v>0</v>
          </cell>
          <cell r="L34">
            <v>0</v>
          </cell>
          <cell r="M34">
            <v>0</v>
          </cell>
          <cell r="N34">
            <v>0</v>
          </cell>
          <cell r="O34">
            <v>0</v>
          </cell>
          <cell r="P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D35">
            <v>153012</v>
          </cell>
          <cell r="E35">
            <v>138012</v>
          </cell>
          <cell r="F35">
            <v>138012</v>
          </cell>
          <cell r="G35">
            <v>138012</v>
          </cell>
          <cell r="H35">
            <v>138012</v>
          </cell>
          <cell r="I35">
            <v>138012</v>
          </cell>
          <cell r="J35">
            <v>138012</v>
          </cell>
          <cell r="K35">
            <v>138012</v>
          </cell>
          <cell r="L35">
            <v>138012</v>
          </cell>
          <cell r="M35">
            <v>138012</v>
          </cell>
          <cell r="N35">
            <v>138012</v>
          </cell>
          <cell r="O35">
            <v>138012</v>
          </cell>
          <cell r="P35">
            <v>1671144</v>
          </cell>
          <cell r="R35">
            <v>153.012</v>
          </cell>
          <cell r="S35">
            <v>138.012</v>
          </cell>
          <cell r="T35">
            <v>138.012</v>
          </cell>
          <cell r="U35">
            <v>138.012</v>
          </cell>
          <cell r="V35">
            <v>138.012</v>
          </cell>
          <cell r="W35">
            <v>138.012</v>
          </cell>
          <cell r="X35">
            <v>138.012</v>
          </cell>
          <cell r="Y35">
            <v>138.012</v>
          </cell>
          <cell r="Z35">
            <v>138.012</v>
          </cell>
          <cell r="AA35">
            <v>138.012</v>
          </cell>
          <cell r="AB35">
            <v>138.012</v>
          </cell>
          <cell r="AC35">
            <v>138.012</v>
          </cell>
          <cell r="AD35">
            <v>1671.1439999999996</v>
          </cell>
        </row>
        <row r="36">
          <cell r="D36">
            <v>4656733</v>
          </cell>
          <cell r="E36">
            <v>4627543</v>
          </cell>
          <cell r="F36">
            <v>4627543</v>
          </cell>
          <cell r="G36">
            <v>4627543</v>
          </cell>
          <cell r="H36">
            <v>4627543</v>
          </cell>
          <cell r="I36">
            <v>4627543</v>
          </cell>
          <cell r="J36">
            <v>4627543</v>
          </cell>
          <cell r="K36">
            <v>4627543</v>
          </cell>
          <cell r="L36">
            <v>4619043</v>
          </cell>
          <cell r="M36">
            <v>4619043</v>
          </cell>
          <cell r="N36">
            <v>4619043</v>
          </cell>
          <cell r="O36">
            <v>4619043</v>
          </cell>
          <cell r="P36">
            <v>55525706</v>
          </cell>
          <cell r="R36">
            <v>4656.7329999999993</v>
          </cell>
          <cell r="S36">
            <v>4627.5429999999997</v>
          </cell>
          <cell r="T36">
            <v>4627.5429999999997</v>
          </cell>
          <cell r="U36">
            <v>4627.5429999999997</v>
          </cell>
          <cell r="V36">
            <v>4627.5429999999997</v>
          </cell>
          <cell r="W36">
            <v>4627.5429999999997</v>
          </cell>
          <cell r="X36">
            <v>4627.5429999999997</v>
          </cell>
          <cell r="Y36">
            <v>4627.5429999999997</v>
          </cell>
          <cell r="Z36">
            <v>4619.0429999999997</v>
          </cell>
          <cell r="AA36">
            <v>4619.0429999999997</v>
          </cell>
          <cell r="AB36">
            <v>4619.0429999999997</v>
          </cell>
          <cell r="AC36">
            <v>4619.0429999999997</v>
          </cell>
          <cell r="AD36">
            <v>55525.706000000006</v>
          </cell>
        </row>
        <row r="38">
          <cell r="D38">
            <v>7502737</v>
          </cell>
          <cell r="E38">
            <v>7560476</v>
          </cell>
          <cell r="F38">
            <v>6888565</v>
          </cell>
          <cell r="G38">
            <v>6848550</v>
          </cell>
          <cell r="H38">
            <v>7001766</v>
          </cell>
          <cell r="I38">
            <v>5667139</v>
          </cell>
          <cell r="J38">
            <v>6854112</v>
          </cell>
          <cell r="K38">
            <v>7320690</v>
          </cell>
          <cell r="L38">
            <v>7273718</v>
          </cell>
          <cell r="M38">
            <v>7553796</v>
          </cell>
          <cell r="N38">
            <v>7098515</v>
          </cell>
          <cell r="O38">
            <v>6403313</v>
          </cell>
          <cell r="P38">
            <v>83973377</v>
          </cell>
          <cell r="R38">
            <v>7502.7369999999992</v>
          </cell>
          <cell r="S38">
            <v>7560.4760000000006</v>
          </cell>
          <cell r="T38">
            <v>6888.5650000000005</v>
          </cell>
          <cell r="U38">
            <v>6848.5499999999993</v>
          </cell>
          <cell r="V38">
            <v>7001.7659999999996</v>
          </cell>
          <cell r="W38">
            <v>5667.1389999999992</v>
          </cell>
          <cell r="X38">
            <v>6854.1120000000001</v>
          </cell>
          <cell r="Y38">
            <v>7320.6900000000005</v>
          </cell>
          <cell r="Z38">
            <v>7273.7179999999989</v>
          </cell>
          <cell r="AA38">
            <v>7553.7959999999985</v>
          </cell>
          <cell r="AB38">
            <v>7098.5150000000003</v>
          </cell>
          <cell r="AC38">
            <v>6403.3130000000001</v>
          </cell>
          <cell r="AD38">
            <v>83973.376999999993</v>
          </cell>
        </row>
        <row r="42">
          <cell r="D42">
            <v>-59745</v>
          </cell>
          <cell r="E42">
            <v>-53409</v>
          </cell>
          <cell r="F42">
            <v>-69621</v>
          </cell>
          <cell r="G42">
            <v>-46762</v>
          </cell>
          <cell r="H42">
            <v>-54025</v>
          </cell>
          <cell r="I42">
            <v>-92891</v>
          </cell>
          <cell r="J42">
            <v>-86220</v>
          </cell>
          <cell r="K42">
            <v>-76746</v>
          </cell>
          <cell r="L42">
            <v>-89586</v>
          </cell>
          <cell r="M42">
            <v>-91295</v>
          </cell>
          <cell r="N42">
            <v>-87852</v>
          </cell>
          <cell r="O42">
            <v>-89171</v>
          </cell>
          <cell r="P42">
            <v>-897323</v>
          </cell>
          <cell r="R42">
            <v>-59.744999999999997</v>
          </cell>
          <cell r="S42">
            <v>-53.408999999999999</v>
          </cell>
          <cell r="T42">
            <v>-69.620999999999995</v>
          </cell>
          <cell r="U42">
            <v>-46.762</v>
          </cell>
          <cell r="V42">
            <v>-54.024999999999999</v>
          </cell>
          <cell r="W42">
            <v>-92.891000000000005</v>
          </cell>
          <cell r="X42">
            <v>-86.22</v>
          </cell>
          <cell r="Y42">
            <v>-76.745999999999995</v>
          </cell>
          <cell r="Z42">
            <v>-89.585999999999999</v>
          </cell>
          <cell r="AA42">
            <v>-91.295000000000002</v>
          </cell>
          <cell r="AB42">
            <v>-87.852000000000004</v>
          </cell>
          <cell r="AC42">
            <v>-89.171000000000006</v>
          </cell>
          <cell r="AD42">
            <v>-897.32299999999998</v>
          </cell>
        </row>
        <row r="43">
          <cell r="D43">
            <v>-12818</v>
          </cell>
          <cell r="E43">
            <v>-13365</v>
          </cell>
          <cell r="F43">
            <v>-13258</v>
          </cell>
          <cell r="G43">
            <v>-13006</v>
          </cell>
          <cell r="H43">
            <v>-13182</v>
          </cell>
          <cell r="I43">
            <v>-12719</v>
          </cell>
          <cell r="J43">
            <v>-12968</v>
          </cell>
          <cell r="K43">
            <v>-12674</v>
          </cell>
          <cell r="L43">
            <v>-12565</v>
          </cell>
          <cell r="M43">
            <v>-12504</v>
          </cell>
          <cell r="N43">
            <v>-13474</v>
          </cell>
          <cell r="O43">
            <v>-13322</v>
          </cell>
          <cell r="P43">
            <v>-155855</v>
          </cell>
          <cell r="R43">
            <v>-12.818</v>
          </cell>
          <cell r="S43">
            <v>-13.365</v>
          </cell>
          <cell r="T43">
            <v>-13.257999999999999</v>
          </cell>
          <cell r="U43">
            <v>-13.006</v>
          </cell>
          <cell r="V43">
            <v>-13.182</v>
          </cell>
          <cell r="W43">
            <v>-12.718999999999999</v>
          </cell>
          <cell r="X43">
            <v>-12.968</v>
          </cell>
          <cell r="Y43">
            <v>-12.673999999999999</v>
          </cell>
          <cell r="Z43">
            <v>-12.565</v>
          </cell>
          <cell r="AA43">
            <v>-12.504</v>
          </cell>
          <cell r="AB43">
            <v>-13.474</v>
          </cell>
          <cell r="AC43">
            <v>-13.321999999999999</v>
          </cell>
          <cell r="AD43">
            <v>-155.85499999999999</v>
          </cell>
        </row>
        <row r="44">
          <cell r="D44">
            <v>-594486</v>
          </cell>
          <cell r="E44">
            <v>-584423</v>
          </cell>
          <cell r="F44">
            <v>-534173</v>
          </cell>
          <cell r="G44">
            <v>-471212</v>
          </cell>
          <cell r="H44">
            <v>-442683</v>
          </cell>
          <cell r="I44">
            <v>-470275</v>
          </cell>
          <cell r="J44">
            <v>-441318</v>
          </cell>
          <cell r="K44">
            <v>-533844</v>
          </cell>
          <cell r="L44">
            <v>-502517</v>
          </cell>
          <cell r="M44">
            <v>-567242</v>
          </cell>
          <cell r="N44">
            <v>-523423</v>
          </cell>
          <cell r="O44">
            <v>-471970</v>
          </cell>
          <cell r="P44">
            <v>-6137566</v>
          </cell>
          <cell r="R44">
            <v>-594.48599999999999</v>
          </cell>
          <cell r="S44">
            <v>-584.423</v>
          </cell>
          <cell r="T44">
            <v>-534.173</v>
          </cell>
          <cell r="U44">
            <v>-471.21199999999999</v>
          </cell>
          <cell r="V44">
            <v>-442.68299999999999</v>
          </cell>
          <cell r="W44">
            <v>-470.27499999999998</v>
          </cell>
          <cell r="X44">
            <v>-441.31799999999998</v>
          </cell>
          <cell r="Y44">
            <v>-533.84400000000005</v>
          </cell>
          <cell r="Z44">
            <v>-502.517</v>
          </cell>
          <cell r="AA44">
            <v>-567.24199999999996</v>
          </cell>
          <cell r="AB44">
            <v>-523.423</v>
          </cell>
          <cell r="AC44">
            <v>-471.97</v>
          </cell>
          <cell r="AD44">
            <v>-6137.5659999999998</v>
          </cell>
        </row>
        <row r="45">
          <cell r="D45">
            <v>-667049</v>
          </cell>
          <cell r="E45">
            <v>-651197</v>
          </cell>
          <cell r="F45">
            <v>-617052</v>
          </cell>
          <cell r="G45">
            <v>-530980</v>
          </cell>
          <cell r="H45">
            <v>-509890</v>
          </cell>
          <cell r="I45">
            <v>-575885</v>
          </cell>
          <cell r="J45">
            <v>-540506</v>
          </cell>
          <cell r="K45">
            <v>-623264</v>
          </cell>
          <cell r="L45">
            <v>-604668</v>
          </cell>
          <cell r="M45">
            <v>-671041</v>
          </cell>
          <cell r="N45">
            <v>-624749</v>
          </cell>
          <cell r="O45">
            <v>-574463</v>
          </cell>
          <cell r="P45">
            <v>-7190744</v>
          </cell>
          <cell r="R45">
            <v>-667.04899999999998</v>
          </cell>
          <cell r="S45">
            <v>-651.197</v>
          </cell>
          <cell r="T45">
            <v>-617.05200000000002</v>
          </cell>
          <cell r="U45">
            <v>-530.98</v>
          </cell>
          <cell r="V45">
            <v>-509.89</v>
          </cell>
          <cell r="W45">
            <v>-575.88499999999999</v>
          </cell>
          <cell r="X45">
            <v>-540.50599999999997</v>
          </cell>
          <cell r="Y45">
            <v>-623.26400000000001</v>
          </cell>
          <cell r="Z45">
            <v>-604.66800000000001</v>
          </cell>
          <cell r="AA45">
            <v>-671.04099999999994</v>
          </cell>
          <cell r="AB45">
            <v>-624.74900000000002</v>
          </cell>
          <cell r="AC45">
            <v>-574.46300000000008</v>
          </cell>
          <cell r="AD45">
            <v>-7190.7439999999997</v>
          </cell>
        </row>
        <row r="48">
          <cell r="D48">
            <v>1676</v>
          </cell>
          <cell r="E48">
            <v>4251</v>
          </cell>
          <cell r="F48">
            <v>1953</v>
          </cell>
          <cell r="G48">
            <v>2726</v>
          </cell>
          <cell r="H48">
            <v>5995</v>
          </cell>
          <cell r="I48">
            <v>4911</v>
          </cell>
          <cell r="J48">
            <v>5815</v>
          </cell>
          <cell r="K48">
            <v>2288</v>
          </cell>
          <cell r="L48">
            <v>2178</v>
          </cell>
          <cell r="M48">
            <v>1876</v>
          </cell>
          <cell r="N48">
            <v>1832</v>
          </cell>
          <cell r="O48">
            <v>1831</v>
          </cell>
          <cell r="P48">
            <v>37332</v>
          </cell>
          <cell r="R48">
            <v>1.6759999999999999</v>
          </cell>
          <cell r="S48">
            <v>4.2510000000000003</v>
          </cell>
          <cell r="T48">
            <v>1.9530000000000001</v>
          </cell>
          <cell r="U48">
            <v>2.726</v>
          </cell>
          <cell r="V48">
            <v>5.9950000000000001</v>
          </cell>
          <cell r="W48">
            <v>4.9109999999999996</v>
          </cell>
          <cell r="X48">
            <v>5.8150000000000004</v>
          </cell>
          <cell r="Y48">
            <v>2.2879999999999998</v>
          </cell>
          <cell r="Z48">
            <v>2.1779999999999999</v>
          </cell>
          <cell r="AA48">
            <v>1.8759999999999999</v>
          </cell>
          <cell r="AB48">
            <v>1.8320000000000001</v>
          </cell>
          <cell r="AC48">
            <v>1.831</v>
          </cell>
          <cell r="AD48">
            <v>37.332000000000008</v>
          </cell>
        </row>
        <row r="49">
          <cell r="D49">
            <v>1636</v>
          </cell>
          <cell r="E49">
            <v>2881</v>
          </cell>
          <cell r="F49">
            <v>3469</v>
          </cell>
          <cell r="G49">
            <v>1564</v>
          </cell>
          <cell r="H49">
            <v>1118</v>
          </cell>
          <cell r="I49">
            <v>1045</v>
          </cell>
          <cell r="J49">
            <v>1118</v>
          </cell>
          <cell r="K49">
            <v>2767</v>
          </cell>
          <cell r="L49">
            <v>2622</v>
          </cell>
          <cell r="M49">
            <v>2714</v>
          </cell>
          <cell r="N49">
            <v>2864</v>
          </cell>
          <cell r="O49">
            <v>2667</v>
          </cell>
          <cell r="P49">
            <v>26465</v>
          </cell>
          <cell r="R49">
            <v>1.6359999999999999</v>
          </cell>
          <cell r="S49">
            <v>2.8809999999999998</v>
          </cell>
          <cell r="T49">
            <v>3.4689999999999999</v>
          </cell>
          <cell r="U49">
            <v>1.5640000000000001</v>
          </cell>
          <cell r="V49">
            <v>1.1180000000000001</v>
          </cell>
          <cell r="W49">
            <v>1.0449999999999999</v>
          </cell>
          <cell r="X49">
            <v>1.1180000000000001</v>
          </cell>
          <cell r="Y49">
            <v>2.7669999999999999</v>
          </cell>
          <cell r="Z49">
            <v>2.6219999999999999</v>
          </cell>
          <cell r="AA49">
            <v>2.714</v>
          </cell>
          <cell r="AB49">
            <v>2.8639999999999999</v>
          </cell>
          <cell r="AC49">
            <v>2.6669999999999998</v>
          </cell>
          <cell r="AD49">
            <v>26.464999999999996</v>
          </cell>
        </row>
        <row r="50">
          <cell r="D50">
            <v>1173088</v>
          </cell>
          <cell r="E50">
            <v>1293039</v>
          </cell>
          <cell r="F50">
            <v>1046605</v>
          </cell>
          <cell r="G50">
            <v>956988</v>
          </cell>
          <cell r="H50">
            <v>939620</v>
          </cell>
          <cell r="I50">
            <v>858654</v>
          </cell>
          <cell r="J50">
            <v>1123134</v>
          </cell>
          <cell r="K50">
            <v>1154096</v>
          </cell>
          <cell r="L50">
            <v>1142342</v>
          </cell>
          <cell r="M50">
            <v>1212559</v>
          </cell>
          <cell r="N50">
            <v>1248482</v>
          </cell>
          <cell r="O50">
            <v>1129288</v>
          </cell>
          <cell r="P50">
            <v>13277895</v>
          </cell>
          <cell r="R50">
            <v>1173.088</v>
          </cell>
          <cell r="S50">
            <v>1293.039</v>
          </cell>
          <cell r="T50">
            <v>1046.605</v>
          </cell>
          <cell r="U50">
            <v>956.98800000000006</v>
          </cell>
          <cell r="V50">
            <v>939.62</v>
          </cell>
          <cell r="W50">
            <v>858.654</v>
          </cell>
          <cell r="X50">
            <v>1123.134</v>
          </cell>
          <cell r="Y50">
            <v>1154.096</v>
          </cell>
          <cell r="Z50">
            <v>1142.3420000000001</v>
          </cell>
          <cell r="AA50">
            <v>1212.559</v>
          </cell>
          <cell r="AB50">
            <v>1248.482</v>
          </cell>
          <cell r="AC50">
            <v>1129.288</v>
          </cell>
          <cell r="AD50">
            <v>13277.895</v>
          </cell>
        </row>
        <row r="51">
          <cell r="D51">
            <v>1176400</v>
          </cell>
          <cell r="E51">
            <v>1300171</v>
          </cell>
          <cell r="F51">
            <v>1052027</v>
          </cell>
          <cell r="G51">
            <v>961278</v>
          </cell>
          <cell r="H51">
            <v>946733</v>
          </cell>
          <cell r="I51">
            <v>864610</v>
          </cell>
          <cell r="J51">
            <v>1130067</v>
          </cell>
          <cell r="K51">
            <v>1159151</v>
          </cell>
          <cell r="L51">
            <v>1147142</v>
          </cell>
          <cell r="M51">
            <v>1217149</v>
          </cell>
          <cell r="N51">
            <v>1253178</v>
          </cell>
          <cell r="O51">
            <v>1133786</v>
          </cell>
          <cell r="P51">
            <v>13341692</v>
          </cell>
          <cell r="R51">
            <v>1176.3999999999999</v>
          </cell>
          <cell r="S51">
            <v>1300.171</v>
          </cell>
          <cell r="T51">
            <v>1052.027</v>
          </cell>
          <cell r="U51">
            <v>961.27800000000002</v>
          </cell>
          <cell r="V51">
            <v>946.73300000000006</v>
          </cell>
          <cell r="W51">
            <v>864.61</v>
          </cell>
          <cell r="X51">
            <v>1130.067</v>
          </cell>
          <cell r="Y51">
            <v>1159.1510000000001</v>
          </cell>
          <cell r="Z51">
            <v>1147.1420000000001</v>
          </cell>
          <cell r="AA51">
            <v>1217.1489999999999</v>
          </cell>
          <cell r="AB51">
            <v>1253.1779999999999</v>
          </cell>
          <cell r="AC51">
            <v>1133.7860000000001</v>
          </cell>
          <cell r="AD51">
            <v>13341.692000000001</v>
          </cell>
        </row>
        <row r="53">
          <cell r="D53">
            <v>509351</v>
          </cell>
          <cell r="E53">
            <v>648974</v>
          </cell>
          <cell r="F53">
            <v>434975</v>
          </cell>
          <cell r="G53">
            <v>430298</v>
          </cell>
          <cell r="H53">
            <v>436843</v>
          </cell>
          <cell r="I53">
            <v>288725</v>
          </cell>
          <cell r="J53">
            <v>589561</v>
          </cell>
          <cell r="K53">
            <v>535887</v>
          </cell>
          <cell r="L53">
            <v>542474</v>
          </cell>
          <cell r="M53">
            <v>546108</v>
          </cell>
          <cell r="N53">
            <v>628429</v>
          </cell>
          <cell r="O53">
            <v>559323</v>
          </cell>
          <cell r="P53">
            <v>6150948</v>
          </cell>
          <cell r="R53">
            <v>509.35099999999989</v>
          </cell>
          <cell r="S53">
            <v>648.97400000000005</v>
          </cell>
          <cell r="T53">
            <v>434.97500000000002</v>
          </cell>
          <cell r="U53">
            <v>430.298</v>
          </cell>
          <cell r="V53">
            <v>436.84300000000007</v>
          </cell>
          <cell r="W53">
            <v>288.72500000000002</v>
          </cell>
          <cell r="X53">
            <v>589.56100000000004</v>
          </cell>
          <cell r="Y53">
            <v>535.88700000000006</v>
          </cell>
          <cell r="Z53">
            <v>542.47400000000005</v>
          </cell>
          <cell r="AA53">
            <v>546.10799999999995</v>
          </cell>
          <cell r="AB53">
            <v>628.42899999999986</v>
          </cell>
          <cell r="AC53">
            <v>559.32299999999998</v>
          </cell>
          <cell r="AD53">
            <v>6150.9480000000012</v>
          </cell>
        </row>
        <row r="56">
          <cell r="D56">
            <v>0</v>
          </cell>
          <cell r="E56">
            <v>0</v>
          </cell>
          <cell r="F56">
            <v>0</v>
          </cell>
          <cell r="G56">
            <v>0</v>
          </cell>
          <cell r="H56">
            <v>0</v>
          </cell>
          <cell r="I56">
            <v>0</v>
          </cell>
          <cell r="J56">
            <v>0</v>
          </cell>
          <cell r="K56">
            <v>0</v>
          </cell>
          <cell r="L56">
            <v>0</v>
          </cell>
          <cell r="M56">
            <v>0</v>
          </cell>
          <cell r="N56">
            <v>0</v>
          </cell>
          <cell r="O56">
            <v>0</v>
          </cell>
          <cell r="P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D57">
            <v>0</v>
          </cell>
          <cell r="E57">
            <v>0</v>
          </cell>
          <cell r="F57">
            <v>0</v>
          </cell>
          <cell r="G57">
            <v>0</v>
          </cell>
          <cell r="H57">
            <v>0</v>
          </cell>
          <cell r="I57">
            <v>0</v>
          </cell>
          <cell r="J57">
            <v>0</v>
          </cell>
          <cell r="K57">
            <v>0</v>
          </cell>
          <cell r="L57">
            <v>0</v>
          </cell>
          <cell r="M57">
            <v>0</v>
          </cell>
          <cell r="N57">
            <v>0</v>
          </cell>
          <cell r="O57">
            <v>0</v>
          </cell>
          <cell r="P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D58">
            <v>96148</v>
          </cell>
          <cell r="E58">
            <v>85007</v>
          </cell>
          <cell r="F58">
            <v>75088</v>
          </cell>
          <cell r="G58">
            <v>77906</v>
          </cell>
          <cell r="H58">
            <v>67213</v>
          </cell>
          <cell r="I58">
            <v>58841</v>
          </cell>
          <cell r="J58">
            <v>75812</v>
          </cell>
          <cell r="K58">
            <v>49598</v>
          </cell>
          <cell r="L58">
            <v>49107</v>
          </cell>
          <cell r="M58">
            <v>31495</v>
          </cell>
          <cell r="N58">
            <v>56578</v>
          </cell>
          <cell r="O58">
            <v>72966</v>
          </cell>
          <cell r="P58">
            <v>795759</v>
          </cell>
          <cell r="R58">
            <v>96.147999999999996</v>
          </cell>
          <cell r="S58">
            <v>85.007000000000005</v>
          </cell>
          <cell r="T58">
            <v>75.087999999999994</v>
          </cell>
          <cell r="U58">
            <v>77.906000000000006</v>
          </cell>
          <cell r="V58">
            <v>67.212999999999994</v>
          </cell>
          <cell r="W58">
            <v>58.841000000000001</v>
          </cell>
          <cell r="X58">
            <v>75.811999999999998</v>
          </cell>
          <cell r="Y58">
            <v>49.597999999999999</v>
          </cell>
          <cell r="Z58">
            <v>49.106999999999999</v>
          </cell>
          <cell r="AA58">
            <v>31.495000000000001</v>
          </cell>
          <cell r="AB58">
            <v>56.578000000000003</v>
          </cell>
          <cell r="AC58">
            <v>72.965999999999994</v>
          </cell>
          <cell r="AD58">
            <v>795.7589999999999</v>
          </cell>
        </row>
        <row r="59">
          <cell r="D59">
            <v>96148</v>
          </cell>
          <cell r="E59">
            <v>85007</v>
          </cell>
          <cell r="F59">
            <v>75088</v>
          </cell>
          <cell r="G59">
            <v>77906</v>
          </cell>
          <cell r="H59">
            <v>67213</v>
          </cell>
          <cell r="I59">
            <v>58841</v>
          </cell>
          <cell r="J59">
            <v>75812</v>
          </cell>
          <cell r="K59">
            <v>49598</v>
          </cell>
          <cell r="L59">
            <v>49107</v>
          </cell>
          <cell r="M59">
            <v>31495</v>
          </cell>
          <cell r="N59">
            <v>56578</v>
          </cell>
          <cell r="O59">
            <v>72966</v>
          </cell>
          <cell r="P59">
            <v>795759</v>
          </cell>
          <cell r="R59">
            <v>96.147999999999996</v>
          </cell>
          <cell r="S59">
            <v>85.007000000000005</v>
          </cell>
          <cell r="T59">
            <v>75.087999999999994</v>
          </cell>
          <cell r="U59">
            <v>77.906000000000006</v>
          </cell>
          <cell r="V59">
            <v>67.212999999999994</v>
          </cell>
          <cell r="W59">
            <v>58.841000000000001</v>
          </cell>
          <cell r="X59">
            <v>75.811999999999998</v>
          </cell>
          <cell r="Y59">
            <v>49.597999999999999</v>
          </cell>
          <cell r="Z59">
            <v>49.106999999999999</v>
          </cell>
          <cell r="AA59">
            <v>31.495000000000001</v>
          </cell>
          <cell r="AB59">
            <v>56.578000000000003</v>
          </cell>
          <cell r="AC59">
            <v>72.965999999999994</v>
          </cell>
          <cell r="AD59">
            <v>795.7589999999999</v>
          </cell>
        </row>
        <row r="62">
          <cell r="D62">
            <v>0</v>
          </cell>
          <cell r="E62">
            <v>0</v>
          </cell>
          <cell r="F62">
            <v>0</v>
          </cell>
          <cell r="G62">
            <v>0</v>
          </cell>
          <cell r="H62">
            <v>0</v>
          </cell>
          <cell r="I62">
            <v>0</v>
          </cell>
          <cell r="J62">
            <v>0</v>
          </cell>
          <cell r="K62">
            <v>0</v>
          </cell>
          <cell r="L62">
            <v>0</v>
          </cell>
          <cell r="M62">
            <v>0</v>
          </cell>
          <cell r="N62">
            <v>0</v>
          </cell>
          <cell r="O62">
            <v>0</v>
          </cell>
          <cell r="P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D63">
            <v>0</v>
          </cell>
          <cell r="E63">
            <v>0</v>
          </cell>
          <cell r="F63">
            <v>0</v>
          </cell>
          <cell r="G63">
            <v>0</v>
          </cell>
          <cell r="H63">
            <v>0</v>
          </cell>
          <cell r="I63">
            <v>0</v>
          </cell>
          <cell r="J63">
            <v>0</v>
          </cell>
          <cell r="K63">
            <v>0</v>
          </cell>
          <cell r="L63">
            <v>0</v>
          </cell>
          <cell r="M63">
            <v>0</v>
          </cell>
          <cell r="N63">
            <v>0</v>
          </cell>
          <cell r="O63">
            <v>0</v>
          </cell>
          <cell r="P63">
            <v>0</v>
          </cell>
          <cell r="R63">
            <v>0</v>
          </cell>
          <cell r="S63">
            <v>0</v>
          </cell>
          <cell r="T63">
            <v>0</v>
          </cell>
          <cell r="U63">
            <v>0</v>
          </cell>
          <cell r="V63">
            <v>0</v>
          </cell>
          <cell r="W63">
            <v>0</v>
          </cell>
          <cell r="X63">
            <v>0</v>
          </cell>
          <cell r="Y63">
            <v>0</v>
          </cell>
          <cell r="Z63">
            <v>0</v>
          </cell>
          <cell r="AA63">
            <v>0</v>
          </cell>
          <cell r="AB63">
            <v>0</v>
          </cell>
          <cell r="AC63">
            <v>0</v>
          </cell>
          <cell r="AD63">
            <v>0</v>
          </cell>
        </row>
        <row r="64">
          <cell r="D64">
            <v>0</v>
          </cell>
          <cell r="E64">
            <v>0</v>
          </cell>
          <cell r="F64">
            <v>0</v>
          </cell>
          <cell r="G64">
            <v>0</v>
          </cell>
          <cell r="H64">
            <v>0</v>
          </cell>
          <cell r="I64">
            <v>0</v>
          </cell>
          <cell r="J64">
            <v>0</v>
          </cell>
          <cell r="K64">
            <v>0</v>
          </cell>
          <cell r="L64">
            <v>0</v>
          </cell>
          <cell r="M64">
            <v>0</v>
          </cell>
          <cell r="N64">
            <v>0</v>
          </cell>
          <cell r="O64">
            <v>0</v>
          </cell>
          <cell r="P64">
            <v>0</v>
          </cell>
          <cell r="R64">
            <v>0</v>
          </cell>
          <cell r="S64">
            <v>0</v>
          </cell>
          <cell r="T64">
            <v>0</v>
          </cell>
          <cell r="U64">
            <v>0</v>
          </cell>
          <cell r="V64">
            <v>0</v>
          </cell>
          <cell r="W64">
            <v>0</v>
          </cell>
          <cell r="X64">
            <v>0</v>
          </cell>
          <cell r="Y64">
            <v>0</v>
          </cell>
          <cell r="Z64">
            <v>0</v>
          </cell>
          <cell r="AA64">
            <v>0</v>
          </cell>
          <cell r="AB64">
            <v>0</v>
          </cell>
          <cell r="AC64">
            <v>0</v>
          </cell>
          <cell r="AD64">
            <v>0</v>
          </cell>
        </row>
        <row r="65">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cell r="AC65">
            <v>0</v>
          </cell>
          <cell r="AD65">
            <v>0</v>
          </cell>
        </row>
        <row r="68">
          <cell r="D68">
            <v>1664929</v>
          </cell>
          <cell r="E68">
            <v>1649929</v>
          </cell>
          <cell r="F68">
            <v>1609929</v>
          </cell>
          <cell r="G68">
            <v>1549929</v>
          </cell>
          <cell r="H68">
            <v>1549929</v>
          </cell>
          <cell r="I68">
            <v>1549929</v>
          </cell>
          <cell r="J68">
            <v>1609929</v>
          </cell>
          <cell r="K68">
            <v>1663089</v>
          </cell>
          <cell r="L68">
            <v>1663089</v>
          </cell>
          <cell r="M68">
            <v>1663089</v>
          </cell>
          <cell r="N68">
            <v>1586929</v>
          </cell>
          <cell r="O68">
            <v>1586929</v>
          </cell>
          <cell r="P68">
            <v>19347628</v>
          </cell>
          <cell r="R68">
            <v>1664.9290000000001</v>
          </cell>
          <cell r="S68">
            <v>1649.9290000000001</v>
          </cell>
          <cell r="T68">
            <v>1609.9290000000001</v>
          </cell>
          <cell r="U68">
            <v>1549.9290000000001</v>
          </cell>
          <cell r="V68">
            <v>1549.9290000000001</v>
          </cell>
          <cell r="W68">
            <v>1549.9290000000001</v>
          </cell>
          <cell r="X68">
            <v>1609.9290000000001</v>
          </cell>
          <cell r="Y68">
            <v>1663.0889999999999</v>
          </cell>
          <cell r="Z68">
            <v>1663.0889999999999</v>
          </cell>
          <cell r="AA68">
            <v>1663.0889999999999</v>
          </cell>
          <cell r="AB68">
            <v>1586.9290000000001</v>
          </cell>
          <cell r="AC68">
            <v>1586.9290000000001</v>
          </cell>
          <cell r="AD68">
            <v>19347.628000000001</v>
          </cell>
        </row>
        <row r="69">
          <cell r="D69">
            <v>0</v>
          </cell>
          <cell r="E69">
            <v>0</v>
          </cell>
          <cell r="F69">
            <v>0</v>
          </cell>
          <cell r="G69">
            <v>0</v>
          </cell>
          <cell r="H69">
            <v>0</v>
          </cell>
          <cell r="I69">
            <v>0</v>
          </cell>
          <cell r="J69">
            <v>0</v>
          </cell>
          <cell r="K69">
            <v>0</v>
          </cell>
          <cell r="L69">
            <v>0</v>
          </cell>
          <cell r="M69">
            <v>0</v>
          </cell>
          <cell r="N69">
            <v>0</v>
          </cell>
          <cell r="O69">
            <v>0</v>
          </cell>
          <cell r="P69">
            <v>0</v>
          </cell>
          <cell r="R69">
            <v>0</v>
          </cell>
          <cell r="S69">
            <v>0</v>
          </cell>
          <cell r="T69">
            <v>0</v>
          </cell>
          <cell r="U69">
            <v>0</v>
          </cell>
          <cell r="V69">
            <v>0</v>
          </cell>
          <cell r="W69">
            <v>0</v>
          </cell>
          <cell r="X69">
            <v>0</v>
          </cell>
          <cell r="Y69">
            <v>0</v>
          </cell>
          <cell r="Z69">
            <v>0</v>
          </cell>
          <cell r="AA69">
            <v>0</v>
          </cell>
          <cell r="AB69">
            <v>0</v>
          </cell>
          <cell r="AC69">
            <v>0</v>
          </cell>
          <cell r="AD69">
            <v>0</v>
          </cell>
        </row>
        <row r="70">
          <cell r="D70">
            <v>829397</v>
          </cell>
          <cell r="E70">
            <v>829397</v>
          </cell>
          <cell r="F70">
            <v>829397</v>
          </cell>
          <cell r="G70">
            <v>829397</v>
          </cell>
          <cell r="H70">
            <v>829397</v>
          </cell>
          <cell r="I70">
            <v>829397</v>
          </cell>
          <cell r="J70">
            <v>825587</v>
          </cell>
          <cell r="K70">
            <v>818127</v>
          </cell>
          <cell r="L70">
            <v>818127</v>
          </cell>
          <cell r="M70">
            <v>818127</v>
          </cell>
          <cell r="N70">
            <v>818127</v>
          </cell>
          <cell r="O70">
            <v>818127</v>
          </cell>
          <cell r="P70">
            <v>9892604</v>
          </cell>
          <cell r="R70">
            <v>829.39700000000005</v>
          </cell>
          <cell r="S70">
            <v>829.39700000000005</v>
          </cell>
          <cell r="T70">
            <v>829.39700000000005</v>
          </cell>
          <cell r="U70">
            <v>829.39700000000005</v>
          </cell>
          <cell r="V70">
            <v>829.39700000000005</v>
          </cell>
          <cell r="W70">
            <v>829.39700000000005</v>
          </cell>
          <cell r="X70">
            <v>825.58699999999999</v>
          </cell>
          <cell r="Y70">
            <v>818.12699999999995</v>
          </cell>
          <cell r="Z70">
            <v>818.12699999999995</v>
          </cell>
          <cell r="AA70">
            <v>818.12699999999995</v>
          </cell>
          <cell r="AB70">
            <v>818.12699999999995</v>
          </cell>
          <cell r="AC70">
            <v>818.12699999999995</v>
          </cell>
          <cell r="AD70">
            <v>9892.604000000003</v>
          </cell>
        </row>
        <row r="71">
          <cell r="D71">
            <v>2494326</v>
          </cell>
          <cell r="E71">
            <v>2479326</v>
          </cell>
          <cell r="F71">
            <v>2439326</v>
          </cell>
          <cell r="G71">
            <v>2379326</v>
          </cell>
          <cell r="H71">
            <v>2379326</v>
          </cell>
          <cell r="I71">
            <v>2379326</v>
          </cell>
          <cell r="J71">
            <v>2435516</v>
          </cell>
          <cell r="K71">
            <v>2481216</v>
          </cell>
          <cell r="L71">
            <v>2481216</v>
          </cell>
          <cell r="M71">
            <v>2481216</v>
          </cell>
          <cell r="N71">
            <v>2405056</v>
          </cell>
          <cell r="O71">
            <v>2405056</v>
          </cell>
          <cell r="P71">
            <v>29240232</v>
          </cell>
          <cell r="R71">
            <v>2494.326</v>
          </cell>
          <cell r="S71">
            <v>2479.326</v>
          </cell>
          <cell r="T71">
            <v>2439.326</v>
          </cell>
          <cell r="U71">
            <v>2379.326</v>
          </cell>
          <cell r="V71">
            <v>2379.326</v>
          </cell>
          <cell r="W71">
            <v>2379.326</v>
          </cell>
          <cell r="X71">
            <v>2435.5160000000001</v>
          </cell>
          <cell r="Y71">
            <v>2481.2159999999999</v>
          </cell>
          <cell r="Z71">
            <v>2481.2159999999999</v>
          </cell>
          <cell r="AA71">
            <v>2481.2159999999999</v>
          </cell>
          <cell r="AB71">
            <v>2405.056</v>
          </cell>
          <cell r="AC71">
            <v>2405.056</v>
          </cell>
          <cell r="AD71">
            <v>29240.232000000004</v>
          </cell>
        </row>
        <row r="73">
          <cell r="D73">
            <v>3099825</v>
          </cell>
          <cell r="E73">
            <v>3213307</v>
          </cell>
          <cell r="F73">
            <v>2949389</v>
          </cell>
          <cell r="G73">
            <v>2887530</v>
          </cell>
          <cell r="H73">
            <v>2883382</v>
          </cell>
          <cell r="I73">
            <v>2726892</v>
          </cell>
          <cell r="J73">
            <v>3100889</v>
          </cell>
          <cell r="K73">
            <v>3066701</v>
          </cell>
          <cell r="L73">
            <v>3072797</v>
          </cell>
          <cell r="M73">
            <v>3058819</v>
          </cell>
          <cell r="N73">
            <v>3090063</v>
          </cell>
          <cell r="O73">
            <v>3037345</v>
          </cell>
          <cell r="P73">
            <v>36186939</v>
          </cell>
          <cell r="R73">
            <v>3099.8249999999998</v>
          </cell>
          <cell r="S73">
            <v>3213.3069999999998</v>
          </cell>
          <cell r="T73">
            <v>2949.3890000000001</v>
          </cell>
          <cell r="U73">
            <v>2887.53</v>
          </cell>
          <cell r="V73">
            <v>2883.3820000000005</v>
          </cell>
          <cell r="W73">
            <v>2726.8919999999998</v>
          </cell>
          <cell r="X73">
            <v>3100.8890000000001</v>
          </cell>
          <cell r="Y73">
            <v>3066.701</v>
          </cell>
          <cell r="Z73">
            <v>3072.797</v>
          </cell>
          <cell r="AA73">
            <v>3058.8189999999995</v>
          </cell>
          <cell r="AB73">
            <v>3090.0630000000001</v>
          </cell>
          <cell r="AC73">
            <v>3037.3449999999998</v>
          </cell>
          <cell r="AD73">
            <v>36186.939000000006</v>
          </cell>
        </row>
        <row r="76">
          <cell r="D76">
            <v>-21680</v>
          </cell>
          <cell r="E76">
            <v>-21267</v>
          </cell>
          <cell r="F76">
            <v>-26631</v>
          </cell>
          <cell r="G76">
            <v>-23436</v>
          </cell>
          <cell r="H76">
            <v>-21017</v>
          </cell>
          <cell r="I76">
            <v>-16451</v>
          </cell>
          <cell r="J76">
            <v>-20388</v>
          </cell>
          <cell r="K76">
            <v>-18590</v>
          </cell>
          <cell r="L76">
            <v>-14206</v>
          </cell>
          <cell r="M76">
            <v>-14108</v>
          </cell>
          <cell r="N76">
            <v>-13730</v>
          </cell>
          <cell r="O76">
            <v>-14014</v>
          </cell>
          <cell r="P76">
            <v>-225518</v>
          </cell>
          <cell r="R76">
            <v>-21.68</v>
          </cell>
          <cell r="S76">
            <v>-21.266999999999999</v>
          </cell>
          <cell r="T76">
            <v>-26.631</v>
          </cell>
          <cell r="U76">
            <v>-23.436</v>
          </cell>
          <cell r="V76">
            <v>-21.016999999999999</v>
          </cell>
          <cell r="W76">
            <v>-16.451000000000001</v>
          </cell>
          <cell r="X76">
            <v>-20.388000000000002</v>
          </cell>
          <cell r="Y76">
            <v>-18.59</v>
          </cell>
          <cell r="Z76">
            <v>-14.206</v>
          </cell>
          <cell r="AA76">
            <v>-14.108000000000001</v>
          </cell>
          <cell r="AB76">
            <v>-13.73</v>
          </cell>
          <cell r="AC76">
            <v>-14.013999999999999</v>
          </cell>
          <cell r="AD76">
            <v>-225.518</v>
          </cell>
        </row>
        <row r="77">
          <cell r="D77">
            <v>0</v>
          </cell>
          <cell r="E77">
            <v>0</v>
          </cell>
          <cell r="F77">
            <v>0</v>
          </cell>
          <cell r="G77">
            <v>0</v>
          </cell>
          <cell r="H77">
            <v>0</v>
          </cell>
          <cell r="I77">
            <v>0</v>
          </cell>
          <cell r="J77">
            <v>0</v>
          </cell>
          <cell r="K77">
            <v>0</v>
          </cell>
          <cell r="L77">
            <v>0</v>
          </cell>
          <cell r="M77">
            <v>0</v>
          </cell>
          <cell r="N77">
            <v>0</v>
          </cell>
          <cell r="O77">
            <v>0</v>
          </cell>
          <cell r="P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D78">
            <v>-186345</v>
          </cell>
          <cell r="E78">
            <v>-246054</v>
          </cell>
          <cell r="F78">
            <v>-246697</v>
          </cell>
          <cell r="G78">
            <v>-228087</v>
          </cell>
          <cell r="H78">
            <v>-201175</v>
          </cell>
          <cell r="I78">
            <v>-186605</v>
          </cell>
          <cell r="J78">
            <v>-187113</v>
          </cell>
          <cell r="K78">
            <v>-255823</v>
          </cell>
          <cell r="L78">
            <v>-265767</v>
          </cell>
          <cell r="M78">
            <v>-281823</v>
          </cell>
          <cell r="N78">
            <v>-255624</v>
          </cell>
          <cell r="O78">
            <v>-228846</v>
          </cell>
          <cell r="P78">
            <v>-2769959</v>
          </cell>
          <cell r="R78">
            <v>-186.345</v>
          </cell>
          <cell r="S78">
            <v>-246.054</v>
          </cell>
          <cell r="T78">
            <v>-246.697</v>
          </cell>
          <cell r="U78">
            <v>-228.08699999999999</v>
          </cell>
          <cell r="V78">
            <v>-201.17500000000001</v>
          </cell>
          <cell r="W78">
            <v>-186.60499999999999</v>
          </cell>
          <cell r="X78">
            <v>-187.113</v>
          </cell>
          <cell r="Y78">
            <v>-255.82300000000001</v>
          </cell>
          <cell r="Z78">
            <v>-265.767</v>
          </cell>
          <cell r="AA78">
            <v>-281.82299999999998</v>
          </cell>
          <cell r="AB78">
            <v>-255.624</v>
          </cell>
          <cell r="AC78">
            <v>-228.846</v>
          </cell>
          <cell r="AD78">
            <v>-2769.9589999999998</v>
          </cell>
        </row>
        <row r="79">
          <cell r="D79">
            <v>-208025</v>
          </cell>
          <cell r="E79">
            <v>-267321</v>
          </cell>
          <cell r="F79">
            <v>-273328</v>
          </cell>
          <cell r="G79">
            <v>-251523</v>
          </cell>
          <cell r="H79">
            <v>-222192</v>
          </cell>
          <cell r="I79">
            <v>-203056</v>
          </cell>
          <cell r="J79">
            <v>-207501</v>
          </cell>
          <cell r="K79">
            <v>-274413</v>
          </cell>
          <cell r="L79">
            <v>-279973</v>
          </cell>
          <cell r="M79">
            <v>-295931</v>
          </cell>
          <cell r="N79">
            <v>-269354</v>
          </cell>
          <cell r="O79">
            <v>-242860</v>
          </cell>
          <cell r="P79">
            <v>-2995477</v>
          </cell>
          <cell r="R79">
            <v>-208.02500000000001</v>
          </cell>
          <cell r="S79">
            <v>-267.32100000000003</v>
          </cell>
          <cell r="T79">
            <v>-273.32799999999997</v>
          </cell>
          <cell r="U79">
            <v>-251.523</v>
          </cell>
          <cell r="V79">
            <v>-222.19200000000001</v>
          </cell>
          <cell r="W79">
            <v>-203.05599999999998</v>
          </cell>
          <cell r="X79">
            <v>-207.501</v>
          </cell>
          <cell r="Y79">
            <v>-274.41300000000001</v>
          </cell>
          <cell r="Z79">
            <v>-279.97300000000001</v>
          </cell>
          <cell r="AA79">
            <v>-295.93099999999998</v>
          </cell>
          <cell r="AB79">
            <v>-269.35399999999998</v>
          </cell>
          <cell r="AC79">
            <v>-242.86</v>
          </cell>
          <cell r="AD79">
            <v>-2995.4769999999999</v>
          </cell>
        </row>
        <row r="82">
          <cell r="D82">
            <v>24819</v>
          </cell>
          <cell r="E82">
            <v>18874</v>
          </cell>
          <cell r="F82">
            <v>20580</v>
          </cell>
          <cell r="G82">
            <v>17920</v>
          </cell>
          <cell r="H82">
            <v>20375</v>
          </cell>
          <cell r="I82">
            <v>24858</v>
          </cell>
          <cell r="J82">
            <v>27613</v>
          </cell>
          <cell r="K82">
            <v>26271</v>
          </cell>
          <cell r="L82">
            <v>17613</v>
          </cell>
          <cell r="M82">
            <v>33781</v>
          </cell>
          <cell r="N82">
            <v>32548</v>
          </cell>
          <cell r="O82">
            <v>32982</v>
          </cell>
          <cell r="P82">
            <v>298234</v>
          </cell>
          <cell r="R82">
            <v>24.818999999999999</v>
          </cell>
          <cell r="S82">
            <v>18.873999999999999</v>
          </cell>
          <cell r="T82">
            <v>20.58</v>
          </cell>
          <cell r="U82">
            <v>17.920000000000002</v>
          </cell>
          <cell r="V82">
            <v>20.375</v>
          </cell>
          <cell r="W82">
            <v>24.858000000000001</v>
          </cell>
          <cell r="X82">
            <v>27.613</v>
          </cell>
          <cell r="Y82">
            <v>26.271000000000001</v>
          </cell>
          <cell r="Z82">
            <v>17.613</v>
          </cell>
          <cell r="AA82">
            <v>33.780999999999999</v>
          </cell>
          <cell r="AB82">
            <v>32.548000000000002</v>
          </cell>
          <cell r="AC82">
            <v>32.981999999999999</v>
          </cell>
          <cell r="AD82">
            <v>298.23400000000004</v>
          </cell>
        </row>
        <row r="83">
          <cell r="D83">
            <v>0</v>
          </cell>
          <cell r="E83">
            <v>0</v>
          </cell>
          <cell r="F83">
            <v>0</v>
          </cell>
          <cell r="G83">
            <v>0</v>
          </cell>
          <cell r="H83">
            <v>0</v>
          </cell>
          <cell r="I83">
            <v>0</v>
          </cell>
          <cell r="J83">
            <v>0</v>
          </cell>
          <cell r="K83">
            <v>0</v>
          </cell>
          <cell r="L83">
            <v>0</v>
          </cell>
          <cell r="M83">
            <v>0</v>
          </cell>
          <cell r="N83">
            <v>0</v>
          </cell>
          <cell r="O83">
            <v>0</v>
          </cell>
          <cell r="P83">
            <v>0</v>
          </cell>
          <cell r="R83">
            <v>0</v>
          </cell>
          <cell r="S83">
            <v>0</v>
          </cell>
          <cell r="T83">
            <v>0</v>
          </cell>
          <cell r="U83">
            <v>0</v>
          </cell>
          <cell r="V83">
            <v>0</v>
          </cell>
          <cell r="W83">
            <v>0</v>
          </cell>
          <cell r="X83">
            <v>0</v>
          </cell>
          <cell r="Y83">
            <v>0</v>
          </cell>
          <cell r="Z83">
            <v>0</v>
          </cell>
          <cell r="AA83">
            <v>0</v>
          </cell>
          <cell r="AB83">
            <v>0</v>
          </cell>
          <cell r="AC83">
            <v>0</v>
          </cell>
          <cell r="AD83">
            <v>0</v>
          </cell>
        </row>
        <row r="84">
          <cell r="D84">
            <v>206632</v>
          </cell>
          <cell r="E84">
            <v>203884</v>
          </cell>
          <cell r="F84">
            <v>200093</v>
          </cell>
          <cell r="G84">
            <v>193216</v>
          </cell>
          <cell r="H84">
            <v>217435</v>
          </cell>
          <cell r="I84">
            <v>198813</v>
          </cell>
          <cell r="J84">
            <v>196292</v>
          </cell>
          <cell r="K84">
            <v>197397</v>
          </cell>
          <cell r="L84">
            <v>223760</v>
          </cell>
          <cell r="M84">
            <v>210627</v>
          </cell>
          <cell r="N84">
            <v>193019</v>
          </cell>
          <cell r="O84">
            <v>180022</v>
          </cell>
          <cell r="P84">
            <v>2421190</v>
          </cell>
          <cell r="R84">
            <v>206.63200000000001</v>
          </cell>
          <cell r="S84">
            <v>203.88399999999999</v>
          </cell>
          <cell r="T84">
            <v>200.09299999999999</v>
          </cell>
          <cell r="U84">
            <v>193.21600000000001</v>
          </cell>
          <cell r="V84">
            <v>217.435</v>
          </cell>
          <cell r="W84">
            <v>198.81299999999999</v>
          </cell>
          <cell r="X84">
            <v>196.292</v>
          </cell>
          <cell r="Y84">
            <v>197.39699999999999</v>
          </cell>
          <cell r="Z84">
            <v>223.76</v>
          </cell>
          <cell r="AA84">
            <v>210.62700000000001</v>
          </cell>
          <cell r="AB84">
            <v>193.01900000000001</v>
          </cell>
          <cell r="AC84">
            <v>180.02199999999999</v>
          </cell>
          <cell r="AD84">
            <v>2421.1899999999996</v>
          </cell>
        </row>
        <row r="85">
          <cell r="D85">
            <v>231451</v>
          </cell>
          <cell r="E85">
            <v>222758</v>
          </cell>
          <cell r="F85">
            <v>220673</v>
          </cell>
          <cell r="G85">
            <v>211136</v>
          </cell>
          <cell r="H85">
            <v>237810</v>
          </cell>
          <cell r="I85">
            <v>223671</v>
          </cell>
          <cell r="J85">
            <v>223905</v>
          </cell>
          <cell r="K85">
            <v>223668</v>
          </cell>
          <cell r="L85">
            <v>241373</v>
          </cell>
          <cell r="M85">
            <v>244408</v>
          </cell>
          <cell r="N85">
            <v>225567</v>
          </cell>
          <cell r="O85">
            <v>213004</v>
          </cell>
          <cell r="P85">
            <v>2719424</v>
          </cell>
          <cell r="R85">
            <v>231.45099999999999</v>
          </cell>
          <cell r="S85">
            <v>222.75799999999998</v>
          </cell>
          <cell r="T85">
            <v>220.673</v>
          </cell>
          <cell r="U85">
            <v>211.13600000000002</v>
          </cell>
          <cell r="V85">
            <v>237.81</v>
          </cell>
          <cell r="W85">
            <v>223.67099999999999</v>
          </cell>
          <cell r="X85">
            <v>223.905</v>
          </cell>
          <cell r="Y85">
            <v>223.66800000000001</v>
          </cell>
          <cell r="Z85">
            <v>241.37299999999999</v>
          </cell>
          <cell r="AA85">
            <v>244.40800000000002</v>
          </cell>
          <cell r="AB85">
            <v>225.56700000000001</v>
          </cell>
          <cell r="AC85">
            <v>213.00399999999999</v>
          </cell>
          <cell r="AD85">
            <v>2719.4239999999995</v>
          </cell>
        </row>
        <row r="87">
          <cell r="D87">
            <v>23426</v>
          </cell>
          <cell r="E87">
            <v>-44563</v>
          </cell>
          <cell r="F87">
            <v>-52655</v>
          </cell>
          <cell r="G87">
            <v>-40387</v>
          </cell>
          <cell r="H87">
            <v>15618</v>
          </cell>
          <cell r="I87">
            <v>20615</v>
          </cell>
          <cell r="J87">
            <v>16404</v>
          </cell>
          <cell r="K87">
            <v>-50745</v>
          </cell>
          <cell r="L87">
            <v>-38600</v>
          </cell>
          <cell r="M87">
            <v>-51523</v>
          </cell>
          <cell r="N87">
            <v>-43787</v>
          </cell>
          <cell r="O87">
            <v>-29856</v>
          </cell>
          <cell r="P87">
            <v>-276053</v>
          </cell>
          <cell r="R87">
            <v>23.425999999999988</v>
          </cell>
          <cell r="S87">
            <v>-44.563000000000045</v>
          </cell>
          <cell r="T87">
            <v>-52.654999999999973</v>
          </cell>
          <cell r="U87">
            <v>-40.386999999999972</v>
          </cell>
          <cell r="V87">
            <v>15.617999999999995</v>
          </cell>
          <cell r="W87">
            <v>20.615000000000009</v>
          </cell>
          <cell r="X87">
            <v>16.403999999999996</v>
          </cell>
          <cell r="Y87">
            <v>-50.745000000000005</v>
          </cell>
          <cell r="Z87">
            <v>-38.600000000000023</v>
          </cell>
          <cell r="AA87">
            <v>-51.522999999999968</v>
          </cell>
          <cell r="AB87">
            <v>-43.786999999999978</v>
          </cell>
          <cell r="AC87">
            <v>-29.856000000000023</v>
          </cell>
          <cell r="AD87">
            <v>-276.05300000000034</v>
          </cell>
        </row>
        <row r="90">
          <cell r="D90">
            <v>0</v>
          </cell>
          <cell r="E90">
            <v>0</v>
          </cell>
          <cell r="F90">
            <v>0</v>
          </cell>
          <cell r="G90">
            <v>0</v>
          </cell>
          <cell r="H90">
            <v>0</v>
          </cell>
          <cell r="I90">
            <v>0</v>
          </cell>
          <cell r="J90">
            <v>0</v>
          </cell>
          <cell r="K90">
            <v>0</v>
          </cell>
          <cell r="L90">
            <v>0</v>
          </cell>
          <cell r="M90">
            <v>0</v>
          </cell>
          <cell r="N90">
            <v>0</v>
          </cell>
          <cell r="O90">
            <v>0</v>
          </cell>
          <cell r="P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D91">
            <v>0</v>
          </cell>
          <cell r="E91">
            <v>0</v>
          </cell>
          <cell r="F91">
            <v>0</v>
          </cell>
          <cell r="G91">
            <v>0</v>
          </cell>
          <cell r="H91">
            <v>0</v>
          </cell>
          <cell r="I91">
            <v>0</v>
          </cell>
          <cell r="J91">
            <v>0</v>
          </cell>
          <cell r="K91">
            <v>0</v>
          </cell>
          <cell r="L91">
            <v>0</v>
          </cell>
          <cell r="M91">
            <v>0</v>
          </cell>
          <cell r="N91">
            <v>0</v>
          </cell>
          <cell r="O91">
            <v>0</v>
          </cell>
          <cell r="P91">
            <v>0</v>
          </cell>
          <cell r="R91">
            <v>0</v>
          </cell>
          <cell r="S91">
            <v>0</v>
          </cell>
          <cell r="T91">
            <v>0</v>
          </cell>
          <cell r="U91">
            <v>0</v>
          </cell>
          <cell r="V91">
            <v>0</v>
          </cell>
          <cell r="W91">
            <v>0</v>
          </cell>
          <cell r="X91">
            <v>0</v>
          </cell>
          <cell r="Y91">
            <v>0</v>
          </cell>
          <cell r="Z91">
            <v>0</v>
          </cell>
          <cell r="AA91">
            <v>0</v>
          </cell>
          <cell r="AB91">
            <v>0</v>
          </cell>
          <cell r="AC91">
            <v>0</v>
          </cell>
          <cell r="AD91">
            <v>0</v>
          </cell>
        </row>
        <row r="92">
          <cell r="D92">
            <v>0</v>
          </cell>
          <cell r="E92">
            <v>0</v>
          </cell>
          <cell r="F92">
            <v>0</v>
          </cell>
          <cell r="G92">
            <v>0</v>
          </cell>
          <cell r="H92">
            <v>0</v>
          </cell>
          <cell r="I92">
            <v>0</v>
          </cell>
          <cell r="J92">
            <v>0</v>
          </cell>
          <cell r="K92">
            <v>0</v>
          </cell>
          <cell r="L92">
            <v>0</v>
          </cell>
          <cell r="M92">
            <v>0</v>
          </cell>
          <cell r="N92">
            <v>0</v>
          </cell>
          <cell r="O92">
            <v>0</v>
          </cell>
          <cell r="P92">
            <v>0</v>
          </cell>
          <cell r="R92">
            <v>0</v>
          </cell>
          <cell r="S92">
            <v>0</v>
          </cell>
          <cell r="T92">
            <v>0</v>
          </cell>
          <cell r="U92">
            <v>0</v>
          </cell>
          <cell r="V92">
            <v>0</v>
          </cell>
          <cell r="W92">
            <v>0</v>
          </cell>
          <cell r="X92">
            <v>0</v>
          </cell>
          <cell r="Y92">
            <v>0</v>
          </cell>
          <cell r="Z92">
            <v>0</v>
          </cell>
          <cell r="AA92">
            <v>0</v>
          </cell>
          <cell r="AB92">
            <v>0</v>
          </cell>
          <cell r="AC92">
            <v>0</v>
          </cell>
          <cell r="AD92">
            <v>0</v>
          </cell>
        </row>
        <row r="93">
          <cell r="D93">
            <v>0</v>
          </cell>
          <cell r="E93">
            <v>0</v>
          </cell>
          <cell r="F93">
            <v>0</v>
          </cell>
          <cell r="G93">
            <v>0</v>
          </cell>
          <cell r="H93">
            <v>0</v>
          </cell>
          <cell r="I93">
            <v>0</v>
          </cell>
          <cell r="J93">
            <v>0</v>
          </cell>
          <cell r="K93">
            <v>0</v>
          </cell>
          <cell r="L93">
            <v>0</v>
          </cell>
          <cell r="M93">
            <v>0</v>
          </cell>
          <cell r="N93">
            <v>0</v>
          </cell>
          <cell r="O93">
            <v>0</v>
          </cell>
          <cell r="P93">
            <v>0</v>
          </cell>
          <cell r="R93">
            <v>0</v>
          </cell>
          <cell r="S93">
            <v>0</v>
          </cell>
          <cell r="T93">
            <v>0</v>
          </cell>
          <cell r="U93">
            <v>0</v>
          </cell>
          <cell r="V93">
            <v>0</v>
          </cell>
          <cell r="W93">
            <v>0</v>
          </cell>
          <cell r="X93">
            <v>0</v>
          </cell>
          <cell r="Y93">
            <v>0</v>
          </cell>
          <cell r="Z93">
            <v>0</v>
          </cell>
          <cell r="AA93">
            <v>0</v>
          </cell>
          <cell r="AB93">
            <v>0</v>
          </cell>
          <cell r="AC93">
            <v>0</v>
          </cell>
          <cell r="AD93">
            <v>0</v>
          </cell>
        </row>
        <row r="96">
          <cell r="D96">
            <v>0</v>
          </cell>
          <cell r="E96">
            <v>0</v>
          </cell>
          <cell r="F96">
            <v>0</v>
          </cell>
          <cell r="G96">
            <v>0</v>
          </cell>
          <cell r="H96">
            <v>0</v>
          </cell>
          <cell r="I96">
            <v>0</v>
          </cell>
          <cell r="J96">
            <v>0</v>
          </cell>
          <cell r="K96">
            <v>0</v>
          </cell>
          <cell r="L96">
            <v>0</v>
          </cell>
          <cell r="M96">
            <v>0</v>
          </cell>
          <cell r="N96">
            <v>0</v>
          </cell>
          <cell r="O96">
            <v>0</v>
          </cell>
          <cell r="P96">
            <v>0</v>
          </cell>
          <cell r="R96">
            <v>0</v>
          </cell>
          <cell r="S96">
            <v>0</v>
          </cell>
          <cell r="T96">
            <v>0</v>
          </cell>
          <cell r="U96">
            <v>0</v>
          </cell>
          <cell r="V96">
            <v>0</v>
          </cell>
          <cell r="W96">
            <v>0</v>
          </cell>
          <cell r="X96">
            <v>0</v>
          </cell>
          <cell r="Y96">
            <v>0</v>
          </cell>
          <cell r="Z96">
            <v>0</v>
          </cell>
          <cell r="AA96">
            <v>0</v>
          </cell>
          <cell r="AB96">
            <v>0</v>
          </cell>
          <cell r="AC96">
            <v>0</v>
          </cell>
          <cell r="AD96">
            <v>0</v>
          </cell>
        </row>
        <row r="97">
          <cell r="D97">
            <v>0</v>
          </cell>
          <cell r="E97">
            <v>0</v>
          </cell>
          <cell r="F97">
            <v>0</v>
          </cell>
          <cell r="G97">
            <v>0</v>
          </cell>
          <cell r="H97">
            <v>0</v>
          </cell>
          <cell r="I97">
            <v>0</v>
          </cell>
          <cell r="J97">
            <v>0</v>
          </cell>
          <cell r="K97">
            <v>0</v>
          </cell>
          <cell r="L97">
            <v>0</v>
          </cell>
          <cell r="M97">
            <v>0</v>
          </cell>
          <cell r="N97">
            <v>0</v>
          </cell>
          <cell r="O97">
            <v>0</v>
          </cell>
          <cell r="P97">
            <v>0</v>
          </cell>
          <cell r="R97">
            <v>0</v>
          </cell>
          <cell r="S97">
            <v>0</v>
          </cell>
          <cell r="T97">
            <v>0</v>
          </cell>
          <cell r="U97">
            <v>0</v>
          </cell>
          <cell r="V97">
            <v>0</v>
          </cell>
          <cell r="W97">
            <v>0</v>
          </cell>
          <cell r="X97">
            <v>0</v>
          </cell>
          <cell r="Y97">
            <v>0</v>
          </cell>
          <cell r="Z97">
            <v>0</v>
          </cell>
          <cell r="AA97">
            <v>0</v>
          </cell>
          <cell r="AB97">
            <v>0</v>
          </cell>
          <cell r="AC97">
            <v>0</v>
          </cell>
          <cell r="AD97">
            <v>0</v>
          </cell>
        </row>
        <row r="98">
          <cell r="D98">
            <v>2208</v>
          </cell>
          <cell r="E98">
            <v>2805</v>
          </cell>
          <cell r="F98">
            <v>2789</v>
          </cell>
          <cell r="G98">
            <v>1923</v>
          </cell>
          <cell r="H98">
            <v>1810</v>
          </cell>
          <cell r="I98">
            <v>1945</v>
          </cell>
          <cell r="J98">
            <v>2102</v>
          </cell>
          <cell r="K98">
            <v>2415</v>
          </cell>
          <cell r="L98">
            <v>2024</v>
          </cell>
          <cell r="M98">
            <v>2093</v>
          </cell>
          <cell r="N98">
            <v>1877</v>
          </cell>
          <cell r="O98">
            <v>1046</v>
          </cell>
          <cell r="P98">
            <v>25037</v>
          </cell>
          <cell r="R98">
            <v>2.2080000000000002</v>
          </cell>
          <cell r="S98">
            <v>2.8050000000000002</v>
          </cell>
          <cell r="T98">
            <v>2.7890000000000001</v>
          </cell>
          <cell r="U98">
            <v>1.923</v>
          </cell>
          <cell r="V98">
            <v>1.81</v>
          </cell>
          <cell r="W98">
            <v>1.9450000000000001</v>
          </cell>
          <cell r="X98">
            <v>2.1019999999999999</v>
          </cell>
          <cell r="Y98">
            <v>2.415</v>
          </cell>
          <cell r="Z98">
            <v>2.024</v>
          </cell>
          <cell r="AA98">
            <v>2.093</v>
          </cell>
          <cell r="AB98">
            <v>1.877</v>
          </cell>
          <cell r="AC98">
            <v>1.046</v>
          </cell>
          <cell r="AD98">
            <v>25.036999999999999</v>
          </cell>
        </row>
        <row r="99">
          <cell r="D99">
            <v>2208</v>
          </cell>
          <cell r="E99">
            <v>2805</v>
          </cell>
          <cell r="F99">
            <v>2789</v>
          </cell>
          <cell r="G99">
            <v>1923</v>
          </cell>
          <cell r="H99">
            <v>1810</v>
          </cell>
          <cell r="I99">
            <v>1945</v>
          </cell>
          <cell r="J99">
            <v>2102</v>
          </cell>
          <cell r="K99">
            <v>2415</v>
          </cell>
          <cell r="L99">
            <v>2024</v>
          </cell>
          <cell r="M99">
            <v>2093</v>
          </cell>
          <cell r="N99">
            <v>1877</v>
          </cell>
          <cell r="O99">
            <v>1046</v>
          </cell>
          <cell r="P99">
            <v>25037</v>
          </cell>
          <cell r="R99">
            <v>2.2080000000000002</v>
          </cell>
          <cell r="S99">
            <v>2.8050000000000002</v>
          </cell>
          <cell r="T99">
            <v>2.7890000000000001</v>
          </cell>
          <cell r="U99">
            <v>1.923</v>
          </cell>
          <cell r="V99">
            <v>1.81</v>
          </cell>
          <cell r="W99">
            <v>1.9450000000000001</v>
          </cell>
          <cell r="X99">
            <v>2.1019999999999999</v>
          </cell>
          <cell r="Y99">
            <v>2.415</v>
          </cell>
          <cell r="Z99">
            <v>2.024</v>
          </cell>
          <cell r="AA99">
            <v>2.093</v>
          </cell>
          <cell r="AB99">
            <v>1.877</v>
          </cell>
          <cell r="AC99">
            <v>1.046</v>
          </cell>
          <cell r="AD99">
            <v>25.036999999999999</v>
          </cell>
        </row>
        <row r="102">
          <cell r="D102">
            <v>613114</v>
          </cell>
          <cell r="E102">
            <v>613114</v>
          </cell>
          <cell r="F102">
            <v>613114</v>
          </cell>
          <cell r="G102">
            <v>613114</v>
          </cell>
          <cell r="H102">
            <v>613114</v>
          </cell>
          <cell r="I102">
            <v>613114</v>
          </cell>
          <cell r="J102">
            <v>613114</v>
          </cell>
          <cell r="K102">
            <v>613114</v>
          </cell>
          <cell r="L102">
            <v>613114</v>
          </cell>
          <cell r="M102">
            <v>613114</v>
          </cell>
          <cell r="N102">
            <v>613114</v>
          </cell>
          <cell r="O102">
            <v>613114</v>
          </cell>
          <cell r="P102">
            <v>7357368</v>
          </cell>
          <cell r="R102">
            <v>613.11400000000003</v>
          </cell>
          <cell r="S102">
            <v>613.11400000000003</v>
          </cell>
          <cell r="T102">
            <v>613.11400000000003</v>
          </cell>
          <cell r="U102">
            <v>613.11400000000003</v>
          </cell>
          <cell r="V102">
            <v>613.11400000000003</v>
          </cell>
          <cell r="W102">
            <v>613.11400000000003</v>
          </cell>
          <cell r="X102">
            <v>613.11400000000003</v>
          </cell>
          <cell r="Y102">
            <v>613.11400000000003</v>
          </cell>
          <cell r="Z102">
            <v>613.11400000000003</v>
          </cell>
          <cell r="AA102">
            <v>613.11400000000003</v>
          </cell>
          <cell r="AB102">
            <v>613.11400000000003</v>
          </cell>
          <cell r="AC102">
            <v>613.11400000000003</v>
          </cell>
          <cell r="AD102">
            <v>7357.3679999999986</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R103">
            <v>0</v>
          </cell>
          <cell r="S103">
            <v>0</v>
          </cell>
          <cell r="T103">
            <v>0</v>
          </cell>
          <cell r="U103">
            <v>0</v>
          </cell>
          <cell r="V103">
            <v>0</v>
          </cell>
          <cell r="W103">
            <v>0</v>
          </cell>
          <cell r="X103">
            <v>0</v>
          </cell>
          <cell r="Y103">
            <v>0</v>
          </cell>
          <cell r="Z103">
            <v>0</v>
          </cell>
          <cell r="AA103">
            <v>0</v>
          </cell>
          <cell r="AB103">
            <v>0</v>
          </cell>
          <cell r="AC103">
            <v>0</v>
          </cell>
          <cell r="AD103">
            <v>0</v>
          </cell>
        </row>
        <row r="104">
          <cell r="D104">
            <v>219953</v>
          </cell>
          <cell r="E104">
            <v>219953</v>
          </cell>
          <cell r="F104">
            <v>219953</v>
          </cell>
          <cell r="G104">
            <v>219953</v>
          </cell>
          <cell r="H104">
            <v>219953</v>
          </cell>
          <cell r="I104">
            <v>219953</v>
          </cell>
          <cell r="J104">
            <v>219953</v>
          </cell>
          <cell r="K104">
            <v>219953</v>
          </cell>
          <cell r="L104">
            <v>219953</v>
          </cell>
          <cell r="M104">
            <v>219953</v>
          </cell>
          <cell r="N104">
            <v>219953</v>
          </cell>
          <cell r="O104">
            <v>219953</v>
          </cell>
          <cell r="P104">
            <v>2639436</v>
          </cell>
          <cell r="R104">
            <v>219.953</v>
          </cell>
          <cell r="S104">
            <v>219.953</v>
          </cell>
          <cell r="T104">
            <v>219.953</v>
          </cell>
          <cell r="U104">
            <v>219.953</v>
          </cell>
          <cell r="V104">
            <v>219.953</v>
          </cell>
          <cell r="W104">
            <v>219.953</v>
          </cell>
          <cell r="X104">
            <v>219.953</v>
          </cell>
          <cell r="Y104">
            <v>219.953</v>
          </cell>
          <cell r="Z104">
            <v>219.953</v>
          </cell>
          <cell r="AA104">
            <v>219.953</v>
          </cell>
          <cell r="AB104">
            <v>219.953</v>
          </cell>
          <cell r="AC104">
            <v>219.953</v>
          </cell>
          <cell r="AD104">
            <v>2639.4360000000001</v>
          </cell>
        </row>
        <row r="105">
          <cell r="D105">
            <v>833067</v>
          </cell>
          <cell r="E105">
            <v>833067</v>
          </cell>
          <cell r="F105">
            <v>833067</v>
          </cell>
          <cell r="G105">
            <v>833067</v>
          </cell>
          <cell r="H105">
            <v>833067</v>
          </cell>
          <cell r="I105">
            <v>833067</v>
          </cell>
          <cell r="J105">
            <v>833067</v>
          </cell>
          <cell r="K105">
            <v>833067</v>
          </cell>
          <cell r="L105">
            <v>833067</v>
          </cell>
          <cell r="M105">
            <v>833067</v>
          </cell>
          <cell r="N105">
            <v>833067</v>
          </cell>
          <cell r="O105">
            <v>833067</v>
          </cell>
          <cell r="P105">
            <v>9996804</v>
          </cell>
          <cell r="R105">
            <v>833.06700000000001</v>
          </cell>
          <cell r="S105">
            <v>833.06700000000001</v>
          </cell>
          <cell r="T105">
            <v>833.06700000000001</v>
          </cell>
          <cell r="U105">
            <v>833.06700000000001</v>
          </cell>
          <cell r="V105">
            <v>833.06700000000001</v>
          </cell>
          <cell r="W105">
            <v>833.06700000000001</v>
          </cell>
          <cell r="X105">
            <v>833.06700000000001</v>
          </cell>
          <cell r="Y105">
            <v>833.06700000000001</v>
          </cell>
          <cell r="Z105">
            <v>833.06700000000001</v>
          </cell>
          <cell r="AA105">
            <v>833.06700000000001</v>
          </cell>
          <cell r="AB105">
            <v>833.06700000000001</v>
          </cell>
          <cell r="AC105">
            <v>833.06700000000001</v>
          </cell>
          <cell r="AD105">
            <v>9996.8039999999983</v>
          </cell>
        </row>
        <row r="107">
          <cell r="D107">
            <v>858701</v>
          </cell>
          <cell r="E107">
            <v>791309</v>
          </cell>
          <cell r="F107">
            <v>783201</v>
          </cell>
          <cell r="G107">
            <v>794603</v>
          </cell>
          <cell r="H107">
            <v>850495</v>
          </cell>
          <cell r="I107">
            <v>855627</v>
          </cell>
          <cell r="J107">
            <v>851573</v>
          </cell>
          <cell r="K107">
            <v>784737</v>
          </cell>
          <cell r="L107">
            <v>796491</v>
          </cell>
          <cell r="M107">
            <v>783637</v>
          </cell>
          <cell r="N107">
            <v>791157</v>
          </cell>
          <cell r="O107">
            <v>804257</v>
          </cell>
          <cell r="P107">
            <v>9745788</v>
          </cell>
          <cell r="R107">
            <v>858.70099999999991</v>
          </cell>
          <cell r="S107">
            <v>791.30899999999986</v>
          </cell>
          <cell r="T107">
            <v>783.20100000000002</v>
          </cell>
          <cell r="U107">
            <v>794.60299999999995</v>
          </cell>
          <cell r="V107">
            <v>850.49499999999989</v>
          </cell>
          <cell r="W107">
            <v>855.62699999999995</v>
          </cell>
          <cell r="X107">
            <v>851.57300000000009</v>
          </cell>
          <cell r="Y107">
            <v>784.73700000000008</v>
          </cell>
          <cell r="Z107">
            <v>796.49099999999999</v>
          </cell>
          <cell r="AA107">
            <v>783.63699999999994</v>
          </cell>
          <cell r="AB107">
            <v>791.15699999999993</v>
          </cell>
          <cell r="AC107">
            <v>804.25699999999995</v>
          </cell>
          <cell r="AD107">
            <v>9745.7879999999986</v>
          </cell>
        </row>
        <row r="111">
          <cell r="D111">
            <v>-10227</v>
          </cell>
          <cell r="E111">
            <v>-10258</v>
          </cell>
          <cell r="F111">
            <v>-10152</v>
          </cell>
          <cell r="G111">
            <v>-10106</v>
          </cell>
          <cell r="H111">
            <v>-10182</v>
          </cell>
          <cell r="I111">
            <v>-10212</v>
          </cell>
          <cell r="J111">
            <v>-10183</v>
          </cell>
          <cell r="K111">
            <v>-10107</v>
          </cell>
          <cell r="L111">
            <v>-10167</v>
          </cell>
          <cell r="M111">
            <v>-10060</v>
          </cell>
          <cell r="N111">
            <v>-10045</v>
          </cell>
          <cell r="O111">
            <v>-10060</v>
          </cell>
          <cell r="P111">
            <v>-121759</v>
          </cell>
          <cell r="R111">
            <v>-10.227</v>
          </cell>
          <cell r="S111">
            <v>-10.257999999999999</v>
          </cell>
          <cell r="T111">
            <v>-10.151999999999999</v>
          </cell>
          <cell r="U111">
            <v>-10.106</v>
          </cell>
          <cell r="V111">
            <v>-10.182</v>
          </cell>
          <cell r="W111">
            <v>-10.212</v>
          </cell>
          <cell r="X111">
            <v>-10.183</v>
          </cell>
          <cell r="Y111">
            <v>-10.106999999999999</v>
          </cell>
          <cell r="Z111">
            <v>-10.167</v>
          </cell>
          <cell r="AA111">
            <v>-10.06</v>
          </cell>
          <cell r="AB111">
            <v>-10.045</v>
          </cell>
          <cell r="AC111">
            <v>-10.06</v>
          </cell>
          <cell r="AD111">
            <v>-121.759</v>
          </cell>
        </row>
        <row r="112">
          <cell r="D112">
            <v>-507336</v>
          </cell>
          <cell r="E112">
            <v>-526074</v>
          </cell>
          <cell r="F112">
            <v>-563596</v>
          </cell>
          <cell r="G112">
            <v>-538889</v>
          </cell>
          <cell r="H112">
            <v>-561186</v>
          </cell>
          <cell r="I112">
            <v>-581776</v>
          </cell>
          <cell r="J112">
            <v>-543103</v>
          </cell>
          <cell r="K112">
            <v>-509233</v>
          </cell>
          <cell r="L112">
            <v>-537935</v>
          </cell>
          <cell r="M112">
            <v>-504920</v>
          </cell>
          <cell r="N112">
            <v>-386525</v>
          </cell>
          <cell r="O112">
            <v>-395054</v>
          </cell>
          <cell r="P112">
            <v>-6155627</v>
          </cell>
          <cell r="R112">
            <v>-507.33600000000001</v>
          </cell>
          <cell r="S112">
            <v>-526.07399999999996</v>
          </cell>
          <cell r="T112">
            <v>-563.596</v>
          </cell>
          <cell r="U112">
            <v>-538.88900000000001</v>
          </cell>
          <cell r="V112">
            <v>-561.18600000000004</v>
          </cell>
          <cell r="W112">
            <v>-581.77599999999995</v>
          </cell>
          <cell r="X112">
            <v>-543.10299999999995</v>
          </cell>
          <cell r="Y112">
            <v>-509.233</v>
          </cell>
          <cell r="Z112">
            <v>-537.93499999999995</v>
          </cell>
          <cell r="AA112">
            <v>-504.92</v>
          </cell>
          <cell r="AB112">
            <v>-386.52499999999998</v>
          </cell>
          <cell r="AC112">
            <v>-395.05399999999997</v>
          </cell>
          <cell r="AD112">
            <v>-6155.6270000000004</v>
          </cell>
        </row>
        <row r="113">
          <cell r="D113">
            <v>-517563</v>
          </cell>
          <cell r="E113">
            <v>-536332</v>
          </cell>
          <cell r="F113">
            <v>-573748</v>
          </cell>
          <cell r="G113">
            <v>-548995</v>
          </cell>
          <cell r="H113">
            <v>-571368</v>
          </cell>
          <cell r="I113">
            <v>-591988</v>
          </cell>
          <cell r="J113">
            <v>-553286</v>
          </cell>
          <cell r="K113">
            <v>-519340</v>
          </cell>
          <cell r="L113">
            <v>-548102</v>
          </cell>
          <cell r="M113">
            <v>-514980</v>
          </cell>
          <cell r="N113">
            <v>-396570</v>
          </cell>
          <cell r="O113">
            <v>-405114</v>
          </cell>
          <cell r="P113">
            <v>-6277386</v>
          </cell>
          <cell r="R113">
            <v>-517.56299999999999</v>
          </cell>
          <cell r="S113">
            <v>-536.33199999999999</v>
          </cell>
          <cell r="T113">
            <v>-573.74800000000005</v>
          </cell>
          <cell r="U113">
            <v>-548.995</v>
          </cell>
          <cell r="V113">
            <v>-571.36800000000005</v>
          </cell>
          <cell r="W113">
            <v>-591.98799999999994</v>
          </cell>
          <cell r="X113">
            <v>-553.28599999999994</v>
          </cell>
          <cell r="Y113">
            <v>-519.34</v>
          </cell>
          <cell r="Z113">
            <v>-548.10199999999998</v>
          </cell>
          <cell r="AA113">
            <v>-514.98</v>
          </cell>
          <cell r="AB113">
            <v>-396.57</v>
          </cell>
          <cell r="AC113">
            <v>-405.11399999999998</v>
          </cell>
          <cell r="AD113">
            <v>-6277.3860000000004</v>
          </cell>
        </row>
        <row r="116">
          <cell r="D116">
            <v>6173</v>
          </cell>
          <cell r="E116">
            <v>6158</v>
          </cell>
          <cell r="F116">
            <v>7921</v>
          </cell>
          <cell r="G116">
            <v>6173</v>
          </cell>
          <cell r="H116">
            <v>5976</v>
          </cell>
          <cell r="I116">
            <v>6006</v>
          </cell>
          <cell r="J116">
            <v>5991</v>
          </cell>
          <cell r="K116">
            <v>5991</v>
          </cell>
          <cell r="L116">
            <v>6067</v>
          </cell>
          <cell r="M116">
            <v>6219</v>
          </cell>
          <cell r="N116">
            <v>6172</v>
          </cell>
          <cell r="O116">
            <v>6188</v>
          </cell>
          <cell r="P116">
            <v>75035</v>
          </cell>
          <cell r="R116">
            <v>6.173</v>
          </cell>
          <cell r="S116">
            <v>6.1580000000000004</v>
          </cell>
          <cell r="T116">
            <v>7.9210000000000003</v>
          </cell>
          <cell r="U116">
            <v>6.173</v>
          </cell>
          <cell r="V116">
            <v>5.976</v>
          </cell>
          <cell r="W116">
            <v>6.0060000000000002</v>
          </cell>
          <cell r="X116">
            <v>5.9909999999999997</v>
          </cell>
          <cell r="Y116">
            <v>5.9909999999999997</v>
          </cell>
          <cell r="Z116">
            <v>6.0670000000000002</v>
          </cell>
          <cell r="AA116">
            <v>6.2190000000000003</v>
          </cell>
          <cell r="AB116">
            <v>6.1719999999999997</v>
          </cell>
          <cell r="AC116">
            <v>6.1879999999999997</v>
          </cell>
          <cell r="AD116">
            <v>75.034999999999997</v>
          </cell>
        </row>
        <row r="117">
          <cell r="D117">
            <v>1729445</v>
          </cell>
          <cell r="E117">
            <v>1803586</v>
          </cell>
          <cell r="F117">
            <v>1728760</v>
          </cell>
          <cell r="G117">
            <v>1787895</v>
          </cell>
          <cell r="H117">
            <v>1899115</v>
          </cell>
          <cell r="I117">
            <v>1646192</v>
          </cell>
          <cell r="J117">
            <v>1870100</v>
          </cell>
          <cell r="K117">
            <v>1846743</v>
          </cell>
          <cell r="L117">
            <v>1844075</v>
          </cell>
          <cell r="M117">
            <v>1878695</v>
          </cell>
          <cell r="N117">
            <v>1600271</v>
          </cell>
          <cell r="O117">
            <v>1656936</v>
          </cell>
          <cell r="P117">
            <v>21291813</v>
          </cell>
          <cell r="R117">
            <v>1729.4449999999999</v>
          </cell>
          <cell r="S117">
            <v>1803.586</v>
          </cell>
          <cell r="T117">
            <v>1728.76</v>
          </cell>
          <cell r="U117">
            <v>1787.895</v>
          </cell>
          <cell r="V117">
            <v>1899.115</v>
          </cell>
          <cell r="W117">
            <v>1646.192</v>
          </cell>
          <cell r="X117">
            <v>1870.1</v>
          </cell>
          <cell r="Y117">
            <v>1846.7429999999999</v>
          </cell>
          <cell r="Z117">
            <v>1844.075</v>
          </cell>
          <cell r="AA117">
            <v>1878.6949999999999</v>
          </cell>
          <cell r="AB117">
            <v>1600.271</v>
          </cell>
          <cell r="AC117">
            <v>1656.9359999999999</v>
          </cell>
          <cell r="AD117">
            <v>21291.813000000002</v>
          </cell>
        </row>
        <row r="118">
          <cell r="D118">
            <v>1735618</v>
          </cell>
          <cell r="E118">
            <v>1809744</v>
          </cell>
          <cell r="F118">
            <v>1736681</v>
          </cell>
          <cell r="G118">
            <v>1794068</v>
          </cell>
          <cell r="H118">
            <v>1905091</v>
          </cell>
          <cell r="I118">
            <v>1652198</v>
          </cell>
          <cell r="J118">
            <v>1876091</v>
          </cell>
          <cell r="K118">
            <v>1852734</v>
          </cell>
          <cell r="L118">
            <v>1850142</v>
          </cell>
          <cell r="M118">
            <v>1884914</v>
          </cell>
          <cell r="N118">
            <v>1606443</v>
          </cell>
          <cell r="O118">
            <v>1663124</v>
          </cell>
          <cell r="P118">
            <v>21366848</v>
          </cell>
          <cell r="R118">
            <v>1735.6179999999999</v>
          </cell>
          <cell r="S118">
            <v>1809.7439999999999</v>
          </cell>
          <cell r="T118">
            <v>1736.681</v>
          </cell>
          <cell r="U118">
            <v>1794.068</v>
          </cell>
          <cell r="V118">
            <v>1905.0910000000001</v>
          </cell>
          <cell r="W118">
            <v>1652.1980000000001</v>
          </cell>
          <cell r="X118">
            <v>1876.0909999999999</v>
          </cell>
          <cell r="Y118">
            <v>1852.7339999999999</v>
          </cell>
          <cell r="Z118">
            <v>1850.1420000000001</v>
          </cell>
          <cell r="AA118">
            <v>1884.914</v>
          </cell>
          <cell r="AB118">
            <v>1606.443</v>
          </cell>
          <cell r="AC118">
            <v>1663.124</v>
          </cell>
          <cell r="AD118">
            <v>21366.848000000002</v>
          </cell>
        </row>
        <row r="120">
          <cell r="D120">
            <v>1218055</v>
          </cell>
          <cell r="E120">
            <v>1273412</v>
          </cell>
          <cell r="F120">
            <v>1162933</v>
          </cell>
          <cell r="G120">
            <v>1245073</v>
          </cell>
          <cell r="H120">
            <v>1333723</v>
          </cell>
          <cell r="I120">
            <v>1060210</v>
          </cell>
          <cell r="J120">
            <v>1322805</v>
          </cell>
          <cell r="K120">
            <v>1333394</v>
          </cell>
          <cell r="L120">
            <v>1302040</v>
          </cell>
          <cell r="M120">
            <v>1369934</v>
          </cell>
          <cell r="N120">
            <v>1209873</v>
          </cell>
          <cell r="O120">
            <v>1258010</v>
          </cell>
          <cell r="P120">
            <v>15089462</v>
          </cell>
          <cell r="R120">
            <v>1218.0549999999998</v>
          </cell>
          <cell r="S120">
            <v>1273.4119999999998</v>
          </cell>
          <cell r="T120">
            <v>1162.933</v>
          </cell>
          <cell r="U120">
            <v>1245.0729999999999</v>
          </cell>
          <cell r="V120">
            <v>1333.723</v>
          </cell>
          <cell r="W120">
            <v>1060.21</v>
          </cell>
          <cell r="X120">
            <v>1322.8049999999998</v>
          </cell>
          <cell r="Y120">
            <v>1333.3939999999998</v>
          </cell>
          <cell r="Z120">
            <v>1302.04</v>
          </cell>
          <cell r="AA120">
            <v>1369.934</v>
          </cell>
          <cell r="AB120">
            <v>1209.873</v>
          </cell>
          <cell r="AC120">
            <v>1258.01</v>
          </cell>
          <cell r="AD120">
            <v>15089.462000000001</v>
          </cell>
        </row>
        <row r="123">
          <cell r="D123">
            <v>10214</v>
          </cell>
          <cell r="E123">
            <v>10350</v>
          </cell>
          <cell r="F123">
            <v>10382</v>
          </cell>
          <cell r="G123">
            <v>10290</v>
          </cell>
          <cell r="H123">
            <v>10002</v>
          </cell>
          <cell r="I123">
            <v>10001</v>
          </cell>
          <cell r="J123">
            <v>10002</v>
          </cell>
          <cell r="K123">
            <v>10080</v>
          </cell>
          <cell r="L123">
            <v>10047</v>
          </cell>
          <cell r="M123">
            <v>10140</v>
          </cell>
          <cell r="N123">
            <v>10091</v>
          </cell>
          <cell r="O123">
            <v>10121</v>
          </cell>
          <cell r="P123">
            <v>121720</v>
          </cell>
          <cell r="R123">
            <v>10.214</v>
          </cell>
          <cell r="S123">
            <v>10.35</v>
          </cell>
          <cell r="T123">
            <v>10.382</v>
          </cell>
          <cell r="U123">
            <v>10.29</v>
          </cell>
          <cell r="V123">
            <v>10.002000000000001</v>
          </cell>
          <cell r="W123">
            <v>10.000999999999999</v>
          </cell>
          <cell r="X123">
            <v>10.002000000000001</v>
          </cell>
          <cell r="Y123">
            <v>10.08</v>
          </cell>
          <cell r="Z123">
            <v>10.047000000000001</v>
          </cell>
          <cell r="AA123">
            <v>10.14</v>
          </cell>
          <cell r="AB123">
            <v>10.090999999999999</v>
          </cell>
          <cell r="AC123">
            <v>10.121</v>
          </cell>
          <cell r="AD123">
            <v>121.71999999999998</v>
          </cell>
        </row>
        <row r="124">
          <cell r="D124">
            <v>1782003</v>
          </cell>
          <cell r="E124">
            <v>1802594</v>
          </cell>
          <cell r="F124">
            <v>2018650</v>
          </cell>
          <cell r="G124">
            <v>1901269</v>
          </cell>
          <cell r="H124">
            <v>1937920</v>
          </cell>
          <cell r="I124">
            <v>1879020</v>
          </cell>
          <cell r="J124">
            <v>1957755</v>
          </cell>
          <cell r="K124">
            <v>1884976</v>
          </cell>
          <cell r="L124">
            <v>1888618</v>
          </cell>
          <cell r="M124">
            <v>1724690</v>
          </cell>
          <cell r="N124">
            <v>1637215</v>
          </cell>
          <cell r="O124">
            <v>1678176</v>
          </cell>
          <cell r="P124">
            <v>22092886</v>
          </cell>
          <cell r="R124">
            <v>1782.0029999999999</v>
          </cell>
          <cell r="S124">
            <v>1802.5940000000001</v>
          </cell>
          <cell r="T124">
            <v>2018.65</v>
          </cell>
          <cell r="U124">
            <v>1901.269</v>
          </cell>
          <cell r="V124">
            <v>1937.92</v>
          </cell>
          <cell r="W124">
            <v>1879.02</v>
          </cell>
          <cell r="X124">
            <v>1957.7550000000001</v>
          </cell>
          <cell r="Y124">
            <v>1884.9760000000001</v>
          </cell>
          <cell r="Z124">
            <v>1888.6179999999999</v>
          </cell>
          <cell r="AA124">
            <v>1724.69</v>
          </cell>
          <cell r="AB124">
            <v>1637.2149999999999</v>
          </cell>
          <cell r="AC124">
            <v>1678.1759999999999</v>
          </cell>
          <cell r="AD124">
            <v>22092.885999999999</v>
          </cell>
        </row>
        <row r="125">
          <cell r="D125">
            <v>1792217</v>
          </cell>
          <cell r="E125">
            <v>1812944</v>
          </cell>
          <cell r="F125">
            <v>2029032</v>
          </cell>
          <cell r="G125">
            <v>1911559</v>
          </cell>
          <cell r="H125">
            <v>1947922</v>
          </cell>
          <cell r="I125">
            <v>1889021</v>
          </cell>
          <cell r="J125">
            <v>1967757</v>
          </cell>
          <cell r="K125">
            <v>1895056</v>
          </cell>
          <cell r="L125">
            <v>1898665</v>
          </cell>
          <cell r="M125">
            <v>1734830</v>
          </cell>
          <cell r="N125">
            <v>1647306</v>
          </cell>
          <cell r="O125">
            <v>1688297</v>
          </cell>
          <cell r="P125">
            <v>22214606</v>
          </cell>
          <cell r="R125">
            <v>1792.2169999999999</v>
          </cell>
          <cell r="S125">
            <v>1812.944</v>
          </cell>
          <cell r="T125">
            <v>2029.0320000000002</v>
          </cell>
          <cell r="U125">
            <v>1911.559</v>
          </cell>
          <cell r="V125">
            <v>1947.922</v>
          </cell>
          <cell r="W125">
            <v>1889.021</v>
          </cell>
          <cell r="X125">
            <v>1967.7570000000001</v>
          </cell>
          <cell r="Y125">
            <v>1895.056</v>
          </cell>
          <cell r="Z125">
            <v>1898.665</v>
          </cell>
          <cell r="AA125">
            <v>1734.8300000000002</v>
          </cell>
          <cell r="AB125">
            <v>1647.3059999999998</v>
          </cell>
          <cell r="AC125">
            <v>1688.297</v>
          </cell>
          <cell r="AD125">
            <v>22214.606</v>
          </cell>
        </row>
        <row r="128">
          <cell r="D128">
            <v>4179</v>
          </cell>
          <cell r="E128">
            <v>2923</v>
          </cell>
          <cell r="F128">
            <v>4772</v>
          </cell>
          <cell r="G128">
            <v>3964</v>
          </cell>
          <cell r="H128">
            <v>3932</v>
          </cell>
          <cell r="I128">
            <v>3027</v>
          </cell>
          <cell r="J128">
            <v>3992</v>
          </cell>
          <cell r="K128">
            <v>3986</v>
          </cell>
          <cell r="L128">
            <v>3205</v>
          </cell>
          <cell r="M128">
            <v>2300</v>
          </cell>
          <cell r="N128">
            <v>2912</v>
          </cell>
          <cell r="O128">
            <v>2695</v>
          </cell>
          <cell r="P128">
            <v>41887</v>
          </cell>
          <cell r="R128">
            <v>4.1790000000000003</v>
          </cell>
          <cell r="S128">
            <v>2.923</v>
          </cell>
          <cell r="T128">
            <v>4.7720000000000002</v>
          </cell>
          <cell r="U128">
            <v>3.964</v>
          </cell>
          <cell r="V128">
            <v>3.9319999999999999</v>
          </cell>
          <cell r="W128">
            <v>3.0270000000000001</v>
          </cell>
          <cell r="X128">
            <v>3.992</v>
          </cell>
          <cell r="Y128">
            <v>3.9860000000000002</v>
          </cell>
          <cell r="Z128">
            <v>3.2050000000000001</v>
          </cell>
          <cell r="AA128">
            <v>2.2999999999999998</v>
          </cell>
          <cell r="AB128">
            <v>2.9119999999999999</v>
          </cell>
          <cell r="AC128">
            <v>2.6949999999999998</v>
          </cell>
          <cell r="AD128">
            <v>41.887</v>
          </cell>
        </row>
        <row r="129">
          <cell r="D129">
            <v>12163</v>
          </cell>
          <cell r="E129">
            <v>47235</v>
          </cell>
          <cell r="F129">
            <v>90283</v>
          </cell>
          <cell r="G129">
            <v>50624</v>
          </cell>
          <cell r="H129">
            <v>108141</v>
          </cell>
          <cell r="I129">
            <v>62065</v>
          </cell>
          <cell r="J129">
            <v>26747</v>
          </cell>
          <cell r="K129">
            <v>63838</v>
          </cell>
          <cell r="L129">
            <v>111391</v>
          </cell>
          <cell r="M129">
            <v>63224</v>
          </cell>
          <cell r="N129">
            <v>42414</v>
          </cell>
          <cell r="O129">
            <v>43841</v>
          </cell>
          <cell r="P129">
            <v>721966</v>
          </cell>
          <cell r="R129">
            <v>12.163</v>
          </cell>
          <cell r="S129">
            <v>47.234999999999999</v>
          </cell>
          <cell r="T129">
            <v>90.283000000000001</v>
          </cell>
          <cell r="U129">
            <v>50.624000000000002</v>
          </cell>
          <cell r="V129">
            <v>108.14100000000001</v>
          </cell>
          <cell r="W129">
            <v>62.064999999999998</v>
          </cell>
          <cell r="X129">
            <v>26.747</v>
          </cell>
          <cell r="Y129">
            <v>63.838000000000001</v>
          </cell>
          <cell r="Z129">
            <v>111.39100000000001</v>
          </cell>
          <cell r="AA129">
            <v>63.223999999999997</v>
          </cell>
          <cell r="AB129">
            <v>42.414000000000001</v>
          </cell>
          <cell r="AC129">
            <v>43.841000000000001</v>
          </cell>
          <cell r="AD129">
            <v>721.96600000000001</v>
          </cell>
        </row>
        <row r="130">
          <cell r="D130">
            <v>16342</v>
          </cell>
          <cell r="E130">
            <v>50158</v>
          </cell>
          <cell r="F130">
            <v>95055</v>
          </cell>
          <cell r="G130">
            <v>54588</v>
          </cell>
          <cell r="H130">
            <v>112073</v>
          </cell>
          <cell r="I130">
            <v>65092</v>
          </cell>
          <cell r="J130">
            <v>30739</v>
          </cell>
          <cell r="K130">
            <v>67824</v>
          </cell>
          <cell r="L130">
            <v>114596</v>
          </cell>
          <cell r="M130">
            <v>65524</v>
          </cell>
          <cell r="N130">
            <v>45326</v>
          </cell>
          <cell r="O130">
            <v>46536</v>
          </cell>
          <cell r="P130">
            <v>763853</v>
          </cell>
          <cell r="R130">
            <v>16.341999999999999</v>
          </cell>
          <cell r="S130">
            <v>50.158000000000001</v>
          </cell>
          <cell r="T130">
            <v>95.055000000000007</v>
          </cell>
          <cell r="U130">
            <v>54.588000000000001</v>
          </cell>
          <cell r="V130">
            <v>112.07300000000001</v>
          </cell>
          <cell r="W130">
            <v>65.091999999999999</v>
          </cell>
          <cell r="X130">
            <v>30.739000000000001</v>
          </cell>
          <cell r="Y130">
            <v>67.823999999999998</v>
          </cell>
          <cell r="Z130">
            <v>114.596</v>
          </cell>
          <cell r="AA130">
            <v>65.524000000000001</v>
          </cell>
          <cell r="AB130">
            <v>45.326000000000001</v>
          </cell>
          <cell r="AC130">
            <v>46.536000000000001</v>
          </cell>
          <cell r="AD130">
            <v>763.85300000000007</v>
          </cell>
        </row>
        <row r="133">
          <cell r="D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cell r="Z133">
            <v>0</v>
          </cell>
          <cell r="AA133">
            <v>0</v>
          </cell>
          <cell r="AB133">
            <v>0</v>
          </cell>
          <cell r="AC133">
            <v>0</v>
          </cell>
          <cell r="AD133">
            <v>0</v>
          </cell>
        </row>
        <row r="134">
          <cell r="D134">
            <v>565275</v>
          </cell>
          <cell r="E134">
            <v>565275</v>
          </cell>
          <cell r="F134">
            <v>565275</v>
          </cell>
          <cell r="G134">
            <v>565275</v>
          </cell>
          <cell r="H134">
            <v>565275</v>
          </cell>
          <cell r="I134">
            <v>565275</v>
          </cell>
          <cell r="J134">
            <v>565275</v>
          </cell>
          <cell r="K134">
            <v>565275</v>
          </cell>
          <cell r="L134">
            <v>565275</v>
          </cell>
          <cell r="M134">
            <v>565275</v>
          </cell>
          <cell r="N134">
            <v>565275</v>
          </cell>
          <cell r="O134">
            <v>565275</v>
          </cell>
          <cell r="P134">
            <v>6783300</v>
          </cell>
          <cell r="R134">
            <v>565.27499999999998</v>
          </cell>
          <cell r="S134">
            <v>565.27499999999998</v>
          </cell>
          <cell r="T134">
            <v>565.27499999999998</v>
          </cell>
          <cell r="U134">
            <v>565.27499999999998</v>
          </cell>
          <cell r="V134">
            <v>565.27499999999998</v>
          </cell>
          <cell r="W134">
            <v>565.27499999999998</v>
          </cell>
          <cell r="X134">
            <v>565.27499999999998</v>
          </cell>
          <cell r="Y134">
            <v>565.27499999999998</v>
          </cell>
          <cell r="Z134">
            <v>565.27499999999998</v>
          </cell>
          <cell r="AA134">
            <v>565.27499999999998</v>
          </cell>
          <cell r="AB134">
            <v>565.27499999999998</v>
          </cell>
          <cell r="AC134">
            <v>565.27499999999998</v>
          </cell>
          <cell r="AD134">
            <v>6783.2999999999984</v>
          </cell>
        </row>
        <row r="135">
          <cell r="D135">
            <v>565275</v>
          </cell>
          <cell r="E135">
            <v>565275</v>
          </cell>
          <cell r="F135">
            <v>565275</v>
          </cell>
          <cell r="G135">
            <v>565275</v>
          </cell>
          <cell r="H135">
            <v>565275</v>
          </cell>
          <cell r="I135">
            <v>565275</v>
          </cell>
          <cell r="J135">
            <v>565275</v>
          </cell>
          <cell r="K135">
            <v>565275</v>
          </cell>
          <cell r="L135">
            <v>565275</v>
          </cell>
          <cell r="M135">
            <v>565275</v>
          </cell>
          <cell r="N135">
            <v>565275</v>
          </cell>
          <cell r="O135">
            <v>565275</v>
          </cell>
          <cell r="P135">
            <v>6783300</v>
          </cell>
          <cell r="R135">
            <v>565.27499999999998</v>
          </cell>
          <cell r="S135">
            <v>565.27499999999998</v>
          </cell>
          <cell r="T135">
            <v>565.27499999999998</v>
          </cell>
          <cell r="U135">
            <v>565.27499999999998</v>
          </cell>
          <cell r="V135">
            <v>565.27499999999998</v>
          </cell>
          <cell r="W135">
            <v>565.27499999999998</v>
          </cell>
          <cell r="X135">
            <v>565.27499999999998</v>
          </cell>
          <cell r="Y135">
            <v>565.27499999999998</v>
          </cell>
          <cell r="Z135">
            <v>565.27499999999998</v>
          </cell>
          <cell r="AA135">
            <v>565.27499999999998</v>
          </cell>
          <cell r="AB135">
            <v>565.27499999999998</v>
          </cell>
          <cell r="AC135">
            <v>565.27499999999998</v>
          </cell>
          <cell r="AD135">
            <v>6783.2999999999984</v>
          </cell>
        </row>
        <row r="137">
          <cell r="D137">
            <v>3591889</v>
          </cell>
          <cell r="E137">
            <v>3701789</v>
          </cell>
          <cell r="F137">
            <v>3852295</v>
          </cell>
          <cell r="G137">
            <v>3776495</v>
          </cell>
          <cell r="H137">
            <v>3958993</v>
          </cell>
          <cell r="I137">
            <v>3579598</v>
          </cell>
          <cell r="J137">
            <v>3886576</v>
          </cell>
          <cell r="K137">
            <v>3861549</v>
          </cell>
          <cell r="L137">
            <v>3880576</v>
          </cell>
          <cell r="M137">
            <v>3735563</v>
          </cell>
          <cell r="N137">
            <v>3467780</v>
          </cell>
          <cell r="O137">
            <v>3558118</v>
          </cell>
          <cell r="P137">
            <v>44851221</v>
          </cell>
          <cell r="R137">
            <v>3591.8889999999992</v>
          </cell>
          <cell r="S137">
            <v>3701.7890000000002</v>
          </cell>
          <cell r="T137">
            <v>3852.2949999999996</v>
          </cell>
          <cell r="U137">
            <v>3776.4949999999999</v>
          </cell>
          <cell r="V137">
            <v>3958.9929999999999</v>
          </cell>
          <cell r="W137">
            <v>3579.5980000000004</v>
          </cell>
          <cell r="X137">
            <v>3886.576</v>
          </cell>
          <cell r="Y137">
            <v>3861.5489999999991</v>
          </cell>
          <cell r="Z137">
            <v>3880.576</v>
          </cell>
          <cell r="AA137">
            <v>3735.5629999999996</v>
          </cell>
          <cell r="AB137">
            <v>3467.7799999999993</v>
          </cell>
          <cell r="AC137">
            <v>3558.1179999999999</v>
          </cell>
          <cell r="AD137">
            <v>44851.220999999998</v>
          </cell>
        </row>
        <row r="140">
          <cell r="D140">
            <v>427467</v>
          </cell>
          <cell r="E140">
            <v>376573</v>
          </cell>
          <cell r="F140">
            <v>418245</v>
          </cell>
          <cell r="G140">
            <v>398489</v>
          </cell>
          <cell r="H140">
            <v>428215</v>
          </cell>
          <cell r="I140">
            <v>447483</v>
          </cell>
          <cell r="J140">
            <v>384406</v>
          </cell>
          <cell r="K140">
            <v>443448</v>
          </cell>
          <cell r="L140">
            <v>410243</v>
          </cell>
          <cell r="M140">
            <v>411611</v>
          </cell>
          <cell r="N140">
            <v>398457</v>
          </cell>
          <cell r="O140">
            <v>366082</v>
          </cell>
          <cell r="P140">
            <v>4910719</v>
          </cell>
          <cell r="R140">
            <v>427.46699999999998</v>
          </cell>
          <cell r="S140">
            <v>376.57299999999998</v>
          </cell>
          <cell r="T140">
            <v>418.245</v>
          </cell>
          <cell r="U140">
            <v>398.48899999999998</v>
          </cell>
          <cell r="V140">
            <v>428.21499999999997</v>
          </cell>
          <cell r="W140">
            <v>447.483</v>
          </cell>
          <cell r="X140">
            <v>384.40600000000001</v>
          </cell>
          <cell r="Y140">
            <v>443.44799999999998</v>
          </cell>
          <cell r="Z140">
            <v>410.24299999999999</v>
          </cell>
          <cell r="AA140">
            <v>411.61099999999999</v>
          </cell>
          <cell r="AB140">
            <v>398.45699999999999</v>
          </cell>
          <cell r="AC140">
            <v>366.08199999999999</v>
          </cell>
          <cell r="AD140">
            <v>4910.719000000001</v>
          </cell>
        </row>
        <row r="141">
          <cell r="D141">
            <v>15886</v>
          </cell>
          <cell r="E141">
            <v>12317</v>
          </cell>
          <cell r="F141">
            <v>17615</v>
          </cell>
          <cell r="G141">
            <v>15504</v>
          </cell>
          <cell r="H141">
            <v>15644</v>
          </cell>
          <cell r="I141">
            <v>15901</v>
          </cell>
          <cell r="J141">
            <v>15973</v>
          </cell>
          <cell r="K141">
            <v>16846</v>
          </cell>
          <cell r="L141">
            <v>16153</v>
          </cell>
          <cell r="M141">
            <v>16741</v>
          </cell>
          <cell r="N141">
            <v>14857</v>
          </cell>
          <cell r="O141">
            <v>13797</v>
          </cell>
          <cell r="P141">
            <v>187234</v>
          </cell>
          <cell r="R141">
            <v>15.885999999999999</v>
          </cell>
          <cell r="S141">
            <v>12.317</v>
          </cell>
          <cell r="T141">
            <v>17.614999999999998</v>
          </cell>
          <cell r="U141">
            <v>15.504</v>
          </cell>
          <cell r="V141">
            <v>15.644</v>
          </cell>
          <cell r="W141">
            <v>15.901</v>
          </cell>
          <cell r="X141">
            <v>15.973000000000001</v>
          </cell>
          <cell r="Y141">
            <v>16.846</v>
          </cell>
          <cell r="Z141">
            <v>16.152999999999999</v>
          </cell>
          <cell r="AA141">
            <v>16.741</v>
          </cell>
          <cell r="AB141">
            <v>14.856999999999999</v>
          </cell>
          <cell r="AC141">
            <v>13.797000000000001</v>
          </cell>
          <cell r="AD141">
            <v>187.23399999999998</v>
          </cell>
        </row>
        <row r="142">
          <cell r="D142">
            <v>2069776</v>
          </cell>
          <cell r="E142">
            <v>1997712</v>
          </cell>
          <cell r="F142">
            <v>2325789</v>
          </cell>
          <cell r="G142">
            <v>2017714</v>
          </cell>
          <cell r="H142">
            <v>2306533</v>
          </cell>
          <cell r="I142">
            <v>2214822</v>
          </cell>
          <cell r="J142">
            <v>2301713</v>
          </cell>
          <cell r="K142">
            <v>2367219</v>
          </cell>
          <cell r="L142">
            <v>2219099</v>
          </cell>
          <cell r="M142">
            <v>2246165</v>
          </cell>
          <cell r="N142">
            <v>2095730</v>
          </cell>
          <cell r="O142">
            <v>2128204</v>
          </cell>
          <cell r="P142">
            <v>26290476</v>
          </cell>
          <cell r="R142">
            <v>2069.7759999999998</v>
          </cell>
          <cell r="S142">
            <v>1997.712</v>
          </cell>
          <cell r="T142">
            <v>2325.7890000000002</v>
          </cell>
          <cell r="U142">
            <v>2017.7139999999999</v>
          </cell>
          <cell r="V142">
            <v>2306.5329999999999</v>
          </cell>
          <cell r="W142">
            <v>2214.8220000000001</v>
          </cell>
          <cell r="X142">
            <v>2301.7130000000002</v>
          </cell>
          <cell r="Y142">
            <v>2367.2190000000001</v>
          </cell>
          <cell r="Z142">
            <v>2219.0990000000002</v>
          </cell>
          <cell r="AA142">
            <v>2246.165</v>
          </cell>
          <cell r="AB142">
            <v>2095.73</v>
          </cell>
          <cell r="AC142">
            <v>2128.2040000000002</v>
          </cell>
          <cell r="AD142">
            <v>26290.476000000002</v>
          </cell>
        </row>
        <row r="143">
          <cell r="D143">
            <v>2513129</v>
          </cell>
          <cell r="E143">
            <v>2386602</v>
          </cell>
          <cell r="F143">
            <v>2761649</v>
          </cell>
          <cell r="G143">
            <v>2431707</v>
          </cell>
          <cell r="H143">
            <v>2750392</v>
          </cell>
          <cell r="I143">
            <v>2678206</v>
          </cell>
          <cell r="J143">
            <v>2702092</v>
          </cell>
          <cell r="K143">
            <v>2827513</v>
          </cell>
          <cell r="L143">
            <v>2645495</v>
          </cell>
          <cell r="M143">
            <v>2674517</v>
          </cell>
          <cell r="N143">
            <v>2509044</v>
          </cell>
          <cell r="O143">
            <v>2508083</v>
          </cell>
          <cell r="P143">
            <v>31388429</v>
          </cell>
          <cell r="R143">
            <v>2513.1289999999999</v>
          </cell>
          <cell r="S143">
            <v>2386.6019999999999</v>
          </cell>
          <cell r="T143">
            <v>2761.6490000000003</v>
          </cell>
          <cell r="U143">
            <v>2431.7069999999999</v>
          </cell>
          <cell r="V143">
            <v>2750.3919999999998</v>
          </cell>
          <cell r="W143">
            <v>2678.2060000000001</v>
          </cell>
          <cell r="X143">
            <v>2702.0920000000001</v>
          </cell>
          <cell r="Y143">
            <v>2827.5129999999999</v>
          </cell>
          <cell r="Z143">
            <v>2645.4950000000003</v>
          </cell>
          <cell r="AA143">
            <v>2674.5169999999998</v>
          </cell>
          <cell r="AB143">
            <v>2509.0439999999999</v>
          </cell>
          <cell r="AC143">
            <v>2508.0830000000001</v>
          </cell>
          <cell r="AD143">
            <v>31388.429000000004</v>
          </cell>
        </row>
        <row r="145">
          <cell r="D145">
            <v>2513129</v>
          </cell>
          <cell r="E145">
            <v>2386602</v>
          </cell>
          <cell r="F145">
            <v>2761649</v>
          </cell>
          <cell r="G145">
            <v>2431707</v>
          </cell>
          <cell r="H145">
            <v>2750392</v>
          </cell>
          <cell r="I145">
            <v>2678206</v>
          </cell>
          <cell r="J145">
            <v>2702092</v>
          </cell>
          <cell r="K145">
            <v>2827513</v>
          </cell>
          <cell r="L145">
            <v>2645495</v>
          </cell>
          <cell r="M145">
            <v>2674517</v>
          </cell>
          <cell r="N145">
            <v>2509044</v>
          </cell>
          <cell r="O145">
            <v>2508083</v>
          </cell>
          <cell r="P145">
            <v>31388429</v>
          </cell>
          <cell r="R145">
            <v>2513.1289999999999</v>
          </cell>
          <cell r="S145">
            <v>2386.6019999999999</v>
          </cell>
          <cell r="T145">
            <v>2761.6490000000003</v>
          </cell>
          <cell r="U145">
            <v>2431.7069999999999</v>
          </cell>
          <cell r="V145">
            <v>2750.3919999999998</v>
          </cell>
          <cell r="W145">
            <v>2678.2060000000001</v>
          </cell>
          <cell r="X145">
            <v>2702.0920000000001</v>
          </cell>
          <cell r="Y145">
            <v>2827.5129999999999</v>
          </cell>
          <cell r="Z145">
            <v>2645.4950000000003</v>
          </cell>
          <cell r="AA145">
            <v>2674.5169999999998</v>
          </cell>
          <cell r="AB145">
            <v>2509.0439999999999</v>
          </cell>
          <cell r="AC145">
            <v>2508.0830000000001</v>
          </cell>
          <cell r="AD145">
            <v>31388.429000000004</v>
          </cell>
        </row>
        <row r="149">
          <cell r="D149">
            <v>-8543</v>
          </cell>
          <cell r="E149">
            <v>-6724</v>
          </cell>
          <cell r="F149">
            <v>-6816</v>
          </cell>
          <cell r="G149">
            <v>-6775</v>
          </cell>
          <cell r="H149">
            <v>-7137</v>
          </cell>
          <cell r="I149">
            <v>-8378</v>
          </cell>
          <cell r="J149">
            <v>-7645</v>
          </cell>
          <cell r="K149">
            <v>-6041</v>
          </cell>
          <cell r="L149">
            <v>-4234</v>
          </cell>
          <cell r="M149">
            <v>-5291</v>
          </cell>
          <cell r="N149">
            <v>-5045</v>
          </cell>
          <cell r="O149">
            <v>-4433</v>
          </cell>
          <cell r="P149">
            <v>-77062</v>
          </cell>
          <cell r="R149">
            <v>-8.5429999999999993</v>
          </cell>
          <cell r="S149">
            <v>-6.7240000000000002</v>
          </cell>
          <cell r="T149">
            <v>-6.8159999999999998</v>
          </cell>
          <cell r="U149">
            <v>-6.7750000000000004</v>
          </cell>
          <cell r="V149">
            <v>-7.1369999999999996</v>
          </cell>
          <cell r="W149">
            <v>-8.3780000000000001</v>
          </cell>
          <cell r="X149">
            <v>-7.6449999999999996</v>
          </cell>
          <cell r="Y149">
            <v>-6.0410000000000004</v>
          </cell>
          <cell r="Z149">
            <v>-4.234</v>
          </cell>
          <cell r="AA149">
            <v>-5.2910000000000004</v>
          </cell>
          <cell r="AB149">
            <v>-5.0449999999999999</v>
          </cell>
          <cell r="AC149">
            <v>-4.4329999999999998</v>
          </cell>
          <cell r="AD149">
            <v>-77.062000000000012</v>
          </cell>
        </row>
        <row r="150">
          <cell r="D150">
            <v>-105610</v>
          </cell>
          <cell r="E150">
            <v>-149459</v>
          </cell>
          <cell r="F150">
            <v>-170399</v>
          </cell>
          <cell r="G150">
            <v>-99173</v>
          </cell>
          <cell r="H150">
            <v>-102290</v>
          </cell>
          <cell r="I150">
            <v>-94121</v>
          </cell>
          <cell r="J150">
            <v>-113939</v>
          </cell>
          <cell r="K150">
            <v>-95215</v>
          </cell>
          <cell r="L150">
            <v>-85763</v>
          </cell>
          <cell r="M150">
            <v>-82492</v>
          </cell>
          <cell r="N150">
            <v>-66752</v>
          </cell>
          <cell r="O150">
            <v>-65284</v>
          </cell>
          <cell r="P150">
            <v>-1230497</v>
          </cell>
          <cell r="R150">
            <v>-105.61</v>
          </cell>
          <cell r="S150">
            <v>-149.459</v>
          </cell>
          <cell r="T150">
            <v>-170.399</v>
          </cell>
          <cell r="U150">
            <v>-99.173000000000002</v>
          </cell>
          <cell r="V150">
            <v>-102.29</v>
          </cell>
          <cell r="W150">
            <v>-94.120999999999995</v>
          </cell>
          <cell r="X150">
            <v>-113.93899999999999</v>
          </cell>
          <cell r="Y150">
            <v>-95.215000000000003</v>
          </cell>
          <cell r="Z150">
            <v>-85.763000000000005</v>
          </cell>
          <cell r="AA150">
            <v>-82.492000000000004</v>
          </cell>
          <cell r="AB150">
            <v>-66.751999999999995</v>
          </cell>
          <cell r="AC150">
            <v>-65.284000000000006</v>
          </cell>
          <cell r="AD150">
            <v>-1230.4970000000001</v>
          </cell>
        </row>
        <row r="151">
          <cell r="D151">
            <v>-25450</v>
          </cell>
          <cell r="E151">
            <v>-30493</v>
          </cell>
          <cell r="F151">
            <v>-27592</v>
          </cell>
          <cell r="G151">
            <v>-30106</v>
          </cell>
          <cell r="H151">
            <v>-20518</v>
          </cell>
          <cell r="I151">
            <v>-18011</v>
          </cell>
          <cell r="J151">
            <v>-20964</v>
          </cell>
          <cell r="K151">
            <v>-22587</v>
          </cell>
          <cell r="L151">
            <v>-31433</v>
          </cell>
          <cell r="M151">
            <v>-29192</v>
          </cell>
          <cell r="N151">
            <v>-25766</v>
          </cell>
          <cell r="O151">
            <v>-23592</v>
          </cell>
          <cell r="P151">
            <v>-305704</v>
          </cell>
          <cell r="R151">
            <v>-25.45</v>
          </cell>
          <cell r="S151">
            <v>-30.492999999999999</v>
          </cell>
          <cell r="T151">
            <v>-27.591999999999999</v>
          </cell>
          <cell r="U151">
            <v>-30.106000000000002</v>
          </cell>
          <cell r="V151">
            <v>-20.518000000000001</v>
          </cell>
          <cell r="W151">
            <v>-18.010999999999999</v>
          </cell>
          <cell r="X151">
            <v>-20.963999999999999</v>
          </cell>
          <cell r="Y151">
            <v>-22.587</v>
          </cell>
          <cell r="Z151">
            <v>-31.433</v>
          </cell>
          <cell r="AA151">
            <v>-29.192</v>
          </cell>
          <cell r="AB151">
            <v>-25.765999999999998</v>
          </cell>
          <cell r="AC151">
            <v>-23.591999999999999</v>
          </cell>
          <cell r="AD151">
            <v>-305.70399999999995</v>
          </cell>
        </row>
        <row r="152">
          <cell r="D152">
            <v>-1300493</v>
          </cell>
          <cell r="E152">
            <v>-1209322</v>
          </cell>
          <cell r="F152">
            <v>-1111906</v>
          </cell>
          <cell r="G152">
            <v>-1309185</v>
          </cell>
          <cell r="H152">
            <v>-1315666</v>
          </cell>
          <cell r="I152">
            <v>-1277205</v>
          </cell>
          <cell r="J152">
            <v>-1370609</v>
          </cell>
          <cell r="K152">
            <v>-1361703</v>
          </cell>
          <cell r="L152">
            <v>-1491908</v>
          </cell>
          <cell r="M152">
            <v>-1556121</v>
          </cell>
          <cell r="N152">
            <v>-1296796</v>
          </cell>
          <cell r="O152">
            <v>-1342029</v>
          </cell>
          <cell r="P152">
            <v>-15942943</v>
          </cell>
          <cell r="R152">
            <v>-1300.4929999999999</v>
          </cell>
          <cell r="S152">
            <v>-1209.3219999999999</v>
          </cell>
          <cell r="T152">
            <v>-1111.9059999999999</v>
          </cell>
          <cell r="U152">
            <v>-1309.1849999999999</v>
          </cell>
          <cell r="V152">
            <v>-1315.6659999999999</v>
          </cell>
          <cell r="W152">
            <v>-1277.2049999999999</v>
          </cell>
          <cell r="X152">
            <v>-1370.6089999999999</v>
          </cell>
          <cell r="Y152">
            <v>-1361.703</v>
          </cell>
          <cell r="Z152">
            <v>-1491.9079999999999</v>
          </cell>
          <cell r="AA152">
            <v>-1556.1210000000001</v>
          </cell>
          <cell r="AB152">
            <v>-1296.796</v>
          </cell>
          <cell r="AC152">
            <v>-1342.029</v>
          </cell>
          <cell r="AD152">
            <v>-15942.942999999999</v>
          </cell>
        </row>
        <row r="153">
          <cell r="D153">
            <v>-1440096</v>
          </cell>
          <cell r="E153">
            <v>-1395998</v>
          </cell>
          <cell r="F153">
            <v>-1316713</v>
          </cell>
          <cell r="G153">
            <v>-1445239</v>
          </cell>
          <cell r="H153">
            <v>-1445611</v>
          </cell>
          <cell r="I153">
            <v>-1397715</v>
          </cell>
          <cell r="J153">
            <v>-1513157</v>
          </cell>
          <cell r="K153">
            <v>-1485546</v>
          </cell>
          <cell r="L153">
            <v>-1613338</v>
          </cell>
          <cell r="M153">
            <v>-1673096</v>
          </cell>
          <cell r="N153">
            <v>-1394359</v>
          </cell>
          <cell r="O153">
            <v>-1435338</v>
          </cell>
          <cell r="P153">
            <v>-17556206</v>
          </cell>
          <cell r="R153">
            <v>-1440.096</v>
          </cell>
          <cell r="S153">
            <v>-1395.9979999999998</v>
          </cell>
          <cell r="T153">
            <v>-1316.713</v>
          </cell>
          <cell r="U153">
            <v>-1445.239</v>
          </cell>
          <cell r="V153">
            <v>-1445.6109999999999</v>
          </cell>
          <cell r="W153">
            <v>-1397.7149999999999</v>
          </cell>
          <cell r="X153">
            <v>-1513.1569999999999</v>
          </cell>
          <cell r="Y153">
            <v>-1485.546</v>
          </cell>
          <cell r="Z153">
            <v>-1613.338</v>
          </cell>
          <cell r="AA153">
            <v>-1673.096</v>
          </cell>
          <cell r="AB153">
            <v>-1394.3589999999999</v>
          </cell>
          <cell r="AC153">
            <v>-1435.338</v>
          </cell>
          <cell r="AD153">
            <v>-17556.205999999998</v>
          </cell>
        </row>
        <row r="156">
          <cell r="D156">
            <v>99980</v>
          </cell>
          <cell r="E156">
            <v>94335</v>
          </cell>
          <cell r="F156">
            <v>107936</v>
          </cell>
          <cell r="G156">
            <v>89559</v>
          </cell>
          <cell r="H156">
            <v>64194</v>
          </cell>
          <cell r="I156">
            <v>55938</v>
          </cell>
          <cell r="J156">
            <v>68341</v>
          </cell>
          <cell r="K156">
            <v>74388</v>
          </cell>
          <cell r="L156">
            <v>47332</v>
          </cell>
          <cell r="M156">
            <v>43133</v>
          </cell>
          <cell r="N156">
            <v>41492</v>
          </cell>
          <cell r="O156">
            <v>38608</v>
          </cell>
          <cell r="P156">
            <v>825236</v>
          </cell>
          <cell r="R156">
            <v>99.98</v>
          </cell>
          <cell r="S156">
            <v>94.334999999999994</v>
          </cell>
          <cell r="T156">
            <v>107.93600000000001</v>
          </cell>
          <cell r="U156">
            <v>89.558999999999997</v>
          </cell>
          <cell r="V156">
            <v>64.194000000000003</v>
          </cell>
          <cell r="W156">
            <v>55.938000000000002</v>
          </cell>
          <cell r="X156">
            <v>68.340999999999994</v>
          </cell>
          <cell r="Y156">
            <v>74.388000000000005</v>
          </cell>
          <cell r="Z156">
            <v>47.332000000000001</v>
          </cell>
          <cell r="AA156">
            <v>43.133000000000003</v>
          </cell>
          <cell r="AB156">
            <v>41.491999999999997</v>
          </cell>
          <cell r="AC156">
            <v>38.607999999999997</v>
          </cell>
          <cell r="AD156">
            <v>825.23599999999988</v>
          </cell>
        </row>
        <row r="157">
          <cell r="D157">
            <v>387903</v>
          </cell>
          <cell r="E157">
            <v>341566</v>
          </cell>
          <cell r="F157">
            <v>402453</v>
          </cell>
          <cell r="G157">
            <v>448945</v>
          </cell>
          <cell r="H157">
            <v>376941</v>
          </cell>
          <cell r="I157">
            <v>342414</v>
          </cell>
          <cell r="J157">
            <v>384445</v>
          </cell>
          <cell r="K157">
            <v>384548</v>
          </cell>
          <cell r="L157">
            <v>291252</v>
          </cell>
          <cell r="M157">
            <v>331214</v>
          </cell>
          <cell r="N157">
            <v>277609</v>
          </cell>
          <cell r="O157">
            <v>269124</v>
          </cell>
          <cell r="P157">
            <v>4238414</v>
          </cell>
          <cell r="R157">
            <v>387.90300000000002</v>
          </cell>
          <cell r="S157">
            <v>341.56599999999997</v>
          </cell>
          <cell r="T157">
            <v>402.45299999999997</v>
          </cell>
          <cell r="U157">
            <v>448.94499999999999</v>
          </cell>
          <cell r="V157">
            <v>376.94099999999997</v>
          </cell>
          <cell r="W157">
            <v>342.41399999999999</v>
          </cell>
          <cell r="X157">
            <v>384.44499999999999</v>
          </cell>
          <cell r="Y157">
            <v>384.548</v>
          </cell>
          <cell r="Z157">
            <v>291.25200000000001</v>
          </cell>
          <cell r="AA157">
            <v>331.214</v>
          </cell>
          <cell r="AB157">
            <v>277.60899999999998</v>
          </cell>
          <cell r="AC157">
            <v>269.12400000000002</v>
          </cell>
          <cell r="AD157">
            <v>4238.4139999999998</v>
          </cell>
        </row>
        <row r="158">
          <cell r="D158">
            <v>93602</v>
          </cell>
          <cell r="E158">
            <v>83118</v>
          </cell>
          <cell r="F158">
            <v>88877</v>
          </cell>
          <cell r="G158">
            <v>55023</v>
          </cell>
          <cell r="H158">
            <v>69373</v>
          </cell>
          <cell r="I158">
            <v>65617</v>
          </cell>
          <cell r="J158">
            <v>70905</v>
          </cell>
          <cell r="K158">
            <v>74134</v>
          </cell>
          <cell r="L158">
            <v>67233</v>
          </cell>
          <cell r="M158">
            <v>90852</v>
          </cell>
          <cell r="N158">
            <v>81422</v>
          </cell>
          <cell r="O158">
            <v>75189</v>
          </cell>
          <cell r="P158">
            <v>915345</v>
          </cell>
          <cell r="R158">
            <v>93.602000000000004</v>
          </cell>
          <cell r="S158">
            <v>83.117999999999995</v>
          </cell>
          <cell r="T158">
            <v>88.876999999999995</v>
          </cell>
          <cell r="U158">
            <v>55.023000000000003</v>
          </cell>
          <cell r="V158">
            <v>69.373000000000005</v>
          </cell>
          <cell r="W158">
            <v>65.617000000000004</v>
          </cell>
          <cell r="X158">
            <v>70.905000000000001</v>
          </cell>
          <cell r="Y158">
            <v>74.134</v>
          </cell>
          <cell r="Z158">
            <v>67.233000000000004</v>
          </cell>
          <cell r="AA158">
            <v>90.852000000000004</v>
          </cell>
          <cell r="AB158">
            <v>81.421999999999997</v>
          </cell>
          <cell r="AC158">
            <v>75.188999999999993</v>
          </cell>
          <cell r="AD158">
            <v>915.34500000000003</v>
          </cell>
        </row>
        <row r="159">
          <cell r="D159">
            <v>3933810</v>
          </cell>
          <cell r="E159">
            <v>3760812</v>
          </cell>
          <cell r="F159">
            <v>4107921</v>
          </cell>
          <cell r="G159">
            <v>4114196</v>
          </cell>
          <cell r="H159">
            <v>3922450</v>
          </cell>
          <cell r="I159">
            <v>3896228</v>
          </cell>
          <cell r="J159">
            <v>4356420</v>
          </cell>
          <cell r="K159">
            <v>4215813</v>
          </cell>
          <cell r="L159">
            <v>4047173</v>
          </cell>
          <cell r="M159">
            <v>4140620</v>
          </cell>
          <cell r="N159">
            <v>3807077</v>
          </cell>
          <cell r="O159">
            <v>3721458</v>
          </cell>
          <cell r="P159">
            <v>48023978</v>
          </cell>
          <cell r="R159">
            <v>3933.81</v>
          </cell>
          <cell r="S159">
            <v>3760.8119999999999</v>
          </cell>
          <cell r="T159">
            <v>4107.9210000000003</v>
          </cell>
          <cell r="U159">
            <v>4114.1959999999999</v>
          </cell>
          <cell r="V159">
            <v>3922.45</v>
          </cell>
          <cell r="W159">
            <v>3896.2280000000001</v>
          </cell>
          <cell r="X159">
            <v>4356.42</v>
          </cell>
          <cell r="Y159">
            <v>4215.8130000000001</v>
          </cell>
          <cell r="Z159">
            <v>4047.1729999999998</v>
          </cell>
          <cell r="AA159">
            <v>4140.62</v>
          </cell>
          <cell r="AB159">
            <v>3807.0770000000002</v>
          </cell>
          <cell r="AC159">
            <v>3721.4580000000001</v>
          </cell>
          <cell r="AD159">
            <v>48023.978000000003</v>
          </cell>
        </row>
        <row r="160">
          <cell r="D160">
            <v>4515295</v>
          </cell>
          <cell r="E160">
            <v>4279831</v>
          </cell>
          <cell r="F160">
            <v>4707187</v>
          </cell>
          <cell r="G160">
            <v>4707723</v>
          </cell>
          <cell r="H160">
            <v>4432958</v>
          </cell>
          <cell r="I160">
            <v>4360197</v>
          </cell>
          <cell r="J160">
            <v>4880111</v>
          </cell>
          <cell r="K160">
            <v>4748883</v>
          </cell>
          <cell r="L160">
            <v>4452990</v>
          </cell>
          <cell r="M160">
            <v>4605819</v>
          </cell>
          <cell r="N160">
            <v>4207600</v>
          </cell>
          <cell r="O160">
            <v>4104379</v>
          </cell>
          <cell r="P160">
            <v>54002973</v>
          </cell>
          <cell r="R160">
            <v>4515.2950000000001</v>
          </cell>
          <cell r="S160">
            <v>4279.8310000000001</v>
          </cell>
          <cell r="T160">
            <v>4707.1869999999999</v>
          </cell>
          <cell r="U160">
            <v>4707.723</v>
          </cell>
          <cell r="V160">
            <v>4432.9579999999996</v>
          </cell>
          <cell r="W160">
            <v>4360.1970000000001</v>
          </cell>
          <cell r="X160">
            <v>4880.1109999999999</v>
          </cell>
          <cell r="Y160">
            <v>4748.8829999999998</v>
          </cell>
          <cell r="Z160">
            <v>4452.99</v>
          </cell>
          <cell r="AA160">
            <v>4605.8189999999995</v>
          </cell>
          <cell r="AB160">
            <v>4207.6000000000004</v>
          </cell>
          <cell r="AC160">
            <v>4104.3789999999999</v>
          </cell>
          <cell r="AD160">
            <v>54002.973000000005</v>
          </cell>
        </row>
        <row r="162">
          <cell r="D162">
            <v>3075199</v>
          </cell>
          <cell r="E162">
            <v>2883833</v>
          </cell>
          <cell r="F162">
            <v>3390474</v>
          </cell>
          <cell r="G162">
            <v>3262484</v>
          </cell>
          <cell r="H162">
            <v>2987347</v>
          </cell>
          <cell r="I162">
            <v>2962482</v>
          </cell>
          <cell r="J162">
            <v>3366954</v>
          </cell>
          <cell r="K162">
            <v>3263337</v>
          </cell>
          <cell r="L162">
            <v>2839652</v>
          </cell>
          <cell r="M162">
            <v>2932723</v>
          </cell>
          <cell r="N162">
            <v>2813241</v>
          </cell>
          <cell r="O162">
            <v>2669041</v>
          </cell>
          <cell r="P162">
            <v>36446767</v>
          </cell>
          <cell r="R162">
            <v>3075.1990000000001</v>
          </cell>
          <cell r="S162">
            <v>2883.8330000000005</v>
          </cell>
          <cell r="T162">
            <v>3390.4740000000002</v>
          </cell>
          <cell r="U162">
            <v>3262.4839999999999</v>
          </cell>
          <cell r="V162">
            <v>2987.3469999999998</v>
          </cell>
          <cell r="W162">
            <v>2962.482</v>
          </cell>
          <cell r="X162">
            <v>3366.9539999999997</v>
          </cell>
          <cell r="Y162">
            <v>3263.3369999999995</v>
          </cell>
          <cell r="Z162">
            <v>2839.652</v>
          </cell>
          <cell r="AA162">
            <v>2932.7229999999995</v>
          </cell>
          <cell r="AB162">
            <v>2813.2410000000004</v>
          </cell>
          <cell r="AC162">
            <v>2669.0410000000002</v>
          </cell>
          <cell r="AD162">
            <v>36446.767000000007</v>
          </cell>
        </row>
        <row r="165">
          <cell r="D165">
            <v>99438</v>
          </cell>
          <cell r="E165">
            <v>83821</v>
          </cell>
          <cell r="F165">
            <v>107568</v>
          </cell>
          <cell r="G165">
            <v>76652</v>
          </cell>
          <cell r="H165">
            <v>73719</v>
          </cell>
          <cell r="I165">
            <v>67755</v>
          </cell>
          <cell r="J165">
            <v>68994</v>
          </cell>
          <cell r="K165">
            <v>58377</v>
          </cell>
          <cell r="L165">
            <v>33285</v>
          </cell>
          <cell r="M165">
            <v>47911</v>
          </cell>
          <cell r="N165">
            <v>45528</v>
          </cell>
          <cell r="O165">
            <v>42174</v>
          </cell>
          <cell r="P165">
            <v>805222</v>
          </cell>
          <cell r="R165">
            <v>99.438000000000002</v>
          </cell>
          <cell r="S165">
            <v>83.820999999999998</v>
          </cell>
          <cell r="T165">
            <v>107.568</v>
          </cell>
          <cell r="U165">
            <v>76.652000000000001</v>
          </cell>
          <cell r="V165">
            <v>73.718999999999994</v>
          </cell>
          <cell r="W165">
            <v>67.754999999999995</v>
          </cell>
          <cell r="X165">
            <v>68.994</v>
          </cell>
          <cell r="Y165">
            <v>58.377000000000002</v>
          </cell>
          <cell r="Z165">
            <v>33.284999999999997</v>
          </cell>
          <cell r="AA165">
            <v>47.911000000000001</v>
          </cell>
          <cell r="AB165">
            <v>45.527999999999999</v>
          </cell>
          <cell r="AC165">
            <v>42.173999999999999</v>
          </cell>
          <cell r="AD165">
            <v>805.22199999999998</v>
          </cell>
        </row>
        <row r="166">
          <cell r="D166">
            <v>29100</v>
          </cell>
          <cell r="E166">
            <v>28593</v>
          </cell>
          <cell r="F166">
            <v>22312</v>
          </cell>
          <cell r="G166">
            <v>29247</v>
          </cell>
          <cell r="H166">
            <v>20139</v>
          </cell>
          <cell r="I166">
            <v>23802</v>
          </cell>
          <cell r="J166">
            <v>19604</v>
          </cell>
          <cell r="K166">
            <v>22284</v>
          </cell>
          <cell r="L166">
            <v>19119</v>
          </cell>
          <cell r="M166">
            <v>19148</v>
          </cell>
          <cell r="N166">
            <v>15145</v>
          </cell>
          <cell r="O166">
            <v>14654</v>
          </cell>
          <cell r="P166">
            <v>263147</v>
          </cell>
          <cell r="R166">
            <v>29.1</v>
          </cell>
          <cell r="S166">
            <v>28.593</v>
          </cell>
          <cell r="T166">
            <v>22.312000000000001</v>
          </cell>
          <cell r="U166">
            <v>29.247</v>
          </cell>
          <cell r="V166">
            <v>20.138999999999999</v>
          </cell>
          <cell r="W166">
            <v>23.802</v>
          </cell>
          <cell r="X166">
            <v>19.603999999999999</v>
          </cell>
          <cell r="Y166">
            <v>22.283999999999999</v>
          </cell>
          <cell r="Z166">
            <v>19.119</v>
          </cell>
          <cell r="AA166">
            <v>19.148</v>
          </cell>
          <cell r="AB166">
            <v>15.145</v>
          </cell>
          <cell r="AC166">
            <v>14.654</v>
          </cell>
          <cell r="AD166">
            <v>263.14699999999999</v>
          </cell>
        </row>
        <row r="167">
          <cell r="D167">
            <v>108890</v>
          </cell>
          <cell r="E167">
            <v>88470</v>
          </cell>
          <cell r="F167">
            <v>89879</v>
          </cell>
          <cell r="G167">
            <v>70145</v>
          </cell>
          <cell r="H167">
            <v>63833</v>
          </cell>
          <cell r="I167">
            <v>46159</v>
          </cell>
          <cell r="J167">
            <v>69526</v>
          </cell>
          <cell r="K167">
            <v>98882</v>
          </cell>
          <cell r="L167">
            <v>100846</v>
          </cell>
          <cell r="M167">
            <v>81215</v>
          </cell>
          <cell r="N167">
            <v>72721</v>
          </cell>
          <cell r="O167">
            <v>67230</v>
          </cell>
          <cell r="P167">
            <v>957796</v>
          </cell>
          <cell r="R167">
            <v>108.89</v>
          </cell>
          <cell r="S167">
            <v>88.47</v>
          </cell>
          <cell r="T167">
            <v>89.879000000000005</v>
          </cell>
          <cell r="U167">
            <v>70.144999999999996</v>
          </cell>
          <cell r="V167">
            <v>63.832999999999998</v>
          </cell>
          <cell r="W167">
            <v>46.158999999999999</v>
          </cell>
          <cell r="X167">
            <v>69.525999999999996</v>
          </cell>
          <cell r="Y167">
            <v>98.882000000000005</v>
          </cell>
          <cell r="Z167">
            <v>100.846</v>
          </cell>
          <cell r="AA167">
            <v>81.215000000000003</v>
          </cell>
          <cell r="AB167">
            <v>72.721000000000004</v>
          </cell>
          <cell r="AC167">
            <v>67.23</v>
          </cell>
          <cell r="AD167">
            <v>957.79599999999994</v>
          </cell>
        </row>
        <row r="168">
          <cell r="D168">
            <v>490964</v>
          </cell>
          <cell r="E168">
            <v>451489</v>
          </cell>
          <cell r="F168">
            <v>508493</v>
          </cell>
          <cell r="G168">
            <v>476366</v>
          </cell>
          <cell r="H168">
            <v>455884</v>
          </cell>
          <cell r="I168">
            <v>476866</v>
          </cell>
          <cell r="J168">
            <v>566133</v>
          </cell>
          <cell r="K168">
            <v>575099</v>
          </cell>
          <cell r="L168">
            <v>482742</v>
          </cell>
          <cell r="M168">
            <v>450830</v>
          </cell>
          <cell r="N168">
            <v>477161</v>
          </cell>
          <cell r="O168">
            <v>486285</v>
          </cell>
          <cell r="P168">
            <v>5898312</v>
          </cell>
          <cell r="R168">
            <v>490.964</v>
          </cell>
          <cell r="S168">
            <v>451.48899999999998</v>
          </cell>
          <cell r="T168">
            <v>508.49299999999999</v>
          </cell>
          <cell r="U168">
            <v>476.36599999999999</v>
          </cell>
          <cell r="V168">
            <v>455.88400000000001</v>
          </cell>
          <cell r="W168">
            <v>476.86599999999999</v>
          </cell>
          <cell r="X168">
            <v>566.13300000000004</v>
          </cell>
          <cell r="Y168">
            <v>575.09900000000005</v>
          </cell>
          <cell r="Z168">
            <v>482.74200000000002</v>
          </cell>
          <cell r="AA168">
            <v>450.83</v>
          </cell>
          <cell r="AB168">
            <v>477.161</v>
          </cell>
          <cell r="AC168">
            <v>486.28500000000003</v>
          </cell>
          <cell r="AD168">
            <v>5898.3119999999999</v>
          </cell>
        </row>
        <row r="169">
          <cell r="D169">
            <v>728392</v>
          </cell>
          <cell r="E169">
            <v>652373</v>
          </cell>
          <cell r="F169">
            <v>728252</v>
          </cell>
          <cell r="G169">
            <v>652410</v>
          </cell>
          <cell r="H169">
            <v>613575</v>
          </cell>
          <cell r="I169">
            <v>614582</v>
          </cell>
          <cell r="J169">
            <v>724257</v>
          </cell>
          <cell r="K169">
            <v>754642</v>
          </cell>
          <cell r="L169">
            <v>635992</v>
          </cell>
          <cell r="M169">
            <v>599104</v>
          </cell>
          <cell r="N169">
            <v>610555</v>
          </cell>
          <cell r="O169">
            <v>610343</v>
          </cell>
          <cell r="P169">
            <v>7924477</v>
          </cell>
          <cell r="R169">
            <v>728.39200000000005</v>
          </cell>
          <cell r="S169">
            <v>652.37300000000005</v>
          </cell>
          <cell r="T169">
            <v>728.25199999999995</v>
          </cell>
          <cell r="U169">
            <v>652.41</v>
          </cell>
          <cell r="V169">
            <v>613.57500000000005</v>
          </cell>
          <cell r="W169">
            <v>614.58199999999999</v>
          </cell>
          <cell r="X169">
            <v>724.25700000000006</v>
          </cell>
          <cell r="Y169">
            <v>754.64200000000005</v>
          </cell>
          <cell r="Z169">
            <v>635.99199999999996</v>
          </cell>
          <cell r="AA169">
            <v>599.10400000000004</v>
          </cell>
          <cell r="AB169">
            <v>610.55500000000006</v>
          </cell>
          <cell r="AC169">
            <v>610.34300000000007</v>
          </cell>
          <cell r="AD169">
            <v>7924.4769999999999</v>
          </cell>
        </row>
        <row r="172">
          <cell r="D172">
            <v>0</v>
          </cell>
          <cell r="E172">
            <v>0</v>
          </cell>
          <cell r="F172">
            <v>0</v>
          </cell>
          <cell r="G172">
            <v>0</v>
          </cell>
          <cell r="H172">
            <v>0</v>
          </cell>
          <cell r="I172">
            <v>0</v>
          </cell>
          <cell r="J172">
            <v>0</v>
          </cell>
          <cell r="K172">
            <v>0</v>
          </cell>
          <cell r="L172">
            <v>0</v>
          </cell>
          <cell r="M172">
            <v>0</v>
          </cell>
          <cell r="N172">
            <v>0</v>
          </cell>
          <cell r="O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D172">
            <v>0</v>
          </cell>
        </row>
        <row r="173">
          <cell r="D173">
            <v>0</v>
          </cell>
          <cell r="E173">
            <v>0</v>
          </cell>
          <cell r="F173">
            <v>0</v>
          </cell>
          <cell r="G173">
            <v>0</v>
          </cell>
          <cell r="H173">
            <v>0</v>
          </cell>
          <cell r="I173">
            <v>0</v>
          </cell>
          <cell r="J173">
            <v>0</v>
          </cell>
          <cell r="K173">
            <v>0</v>
          </cell>
          <cell r="L173">
            <v>0</v>
          </cell>
          <cell r="M173">
            <v>0</v>
          </cell>
          <cell r="N173">
            <v>0</v>
          </cell>
          <cell r="O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D173">
            <v>0</v>
          </cell>
        </row>
        <row r="174">
          <cell r="D174">
            <v>0</v>
          </cell>
          <cell r="E174">
            <v>0</v>
          </cell>
          <cell r="F174">
            <v>0</v>
          </cell>
          <cell r="G174">
            <v>0</v>
          </cell>
          <cell r="H174">
            <v>0</v>
          </cell>
          <cell r="I174">
            <v>0</v>
          </cell>
          <cell r="J174">
            <v>0</v>
          </cell>
          <cell r="K174">
            <v>0</v>
          </cell>
          <cell r="L174">
            <v>0</v>
          </cell>
          <cell r="M174">
            <v>0</v>
          </cell>
          <cell r="N174">
            <v>0</v>
          </cell>
          <cell r="O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D174">
            <v>0</v>
          </cell>
        </row>
        <row r="175">
          <cell r="D175">
            <v>0</v>
          </cell>
          <cell r="E175">
            <v>0</v>
          </cell>
          <cell r="F175">
            <v>0</v>
          </cell>
          <cell r="G175">
            <v>0</v>
          </cell>
          <cell r="H175">
            <v>0</v>
          </cell>
          <cell r="I175">
            <v>0</v>
          </cell>
          <cell r="J175">
            <v>0</v>
          </cell>
          <cell r="K175">
            <v>0</v>
          </cell>
          <cell r="L175">
            <v>0</v>
          </cell>
          <cell r="M175">
            <v>0</v>
          </cell>
          <cell r="N175">
            <v>0</v>
          </cell>
          <cell r="O175">
            <v>0</v>
          </cell>
          <cell r="P175">
            <v>0</v>
          </cell>
          <cell r="R175">
            <v>0</v>
          </cell>
          <cell r="S175">
            <v>0</v>
          </cell>
          <cell r="T175">
            <v>0</v>
          </cell>
          <cell r="U175">
            <v>0</v>
          </cell>
          <cell r="V175">
            <v>0</v>
          </cell>
          <cell r="W175">
            <v>0</v>
          </cell>
          <cell r="X175">
            <v>0</v>
          </cell>
          <cell r="Y175">
            <v>0</v>
          </cell>
          <cell r="Z175">
            <v>0</v>
          </cell>
          <cell r="AA175">
            <v>0</v>
          </cell>
          <cell r="AB175">
            <v>0</v>
          </cell>
          <cell r="AC175">
            <v>0</v>
          </cell>
          <cell r="AD175">
            <v>0</v>
          </cell>
        </row>
        <row r="176">
          <cell r="D176">
            <v>0</v>
          </cell>
          <cell r="E176">
            <v>0</v>
          </cell>
          <cell r="F176">
            <v>0</v>
          </cell>
          <cell r="G176">
            <v>0</v>
          </cell>
          <cell r="H176">
            <v>0</v>
          </cell>
          <cell r="I176">
            <v>0</v>
          </cell>
          <cell r="J176">
            <v>0</v>
          </cell>
          <cell r="K176">
            <v>0</v>
          </cell>
          <cell r="L176">
            <v>0</v>
          </cell>
          <cell r="M176">
            <v>0</v>
          </cell>
          <cell r="N176">
            <v>0</v>
          </cell>
          <cell r="O176">
            <v>0</v>
          </cell>
          <cell r="P176">
            <v>0</v>
          </cell>
          <cell r="R176">
            <v>0</v>
          </cell>
          <cell r="S176">
            <v>0</v>
          </cell>
          <cell r="T176">
            <v>0</v>
          </cell>
          <cell r="U176">
            <v>0</v>
          </cell>
          <cell r="V176">
            <v>0</v>
          </cell>
          <cell r="W176">
            <v>0</v>
          </cell>
          <cell r="X176">
            <v>0</v>
          </cell>
          <cell r="Y176">
            <v>0</v>
          </cell>
          <cell r="Z176">
            <v>0</v>
          </cell>
          <cell r="AA176">
            <v>0</v>
          </cell>
          <cell r="AB176">
            <v>0</v>
          </cell>
          <cell r="AC176">
            <v>0</v>
          </cell>
          <cell r="AD176">
            <v>0</v>
          </cell>
        </row>
        <row r="179">
          <cell r="D179">
            <v>0</v>
          </cell>
          <cell r="E179">
            <v>0</v>
          </cell>
          <cell r="F179">
            <v>0</v>
          </cell>
          <cell r="G179">
            <v>0</v>
          </cell>
          <cell r="H179">
            <v>0</v>
          </cell>
          <cell r="I179">
            <v>0</v>
          </cell>
          <cell r="J179">
            <v>0</v>
          </cell>
          <cell r="K179">
            <v>0</v>
          </cell>
          <cell r="L179">
            <v>0</v>
          </cell>
          <cell r="M179">
            <v>0</v>
          </cell>
          <cell r="N179">
            <v>0</v>
          </cell>
          <cell r="O179">
            <v>0</v>
          </cell>
          <cell r="P179">
            <v>0</v>
          </cell>
          <cell r="R179">
            <v>0</v>
          </cell>
          <cell r="S179">
            <v>0</v>
          </cell>
          <cell r="T179">
            <v>0</v>
          </cell>
          <cell r="U179">
            <v>0</v>
          </cell>
          <cell r="V179">
            <v>0</v>
          </cell>
          <cell r="W179">
            <v>0</v>
          </cell>
          <cell r="X179">
            <v>0</v>
          </cell>
          <cell r="Y179">
            <v>0</v>
          </cell>
          <cell r="Z179">
            <v>0</v>
          </cell>
          <cell r="AA179">
            <v>0</v>
          </cell>
          <cell r="AB179">
            <v>0</v>
          </cell>
          <cell r="AC179">
            <v>0</v>
          </cell>
          <cell r="AD179">
            <v>0</v>
          </cell>
        </row>
        <row r="180">
          <cell r="D180">
            <v>72225</v>
          </cell>
          <cell r="E180">
            <v>72225</v>
          </cell>
          <cell r="F180">
            <v>72225</v>
          </cell>
          <cell r="G180">
            <v>72225</v>
          </cell>
          <cell r="H180">
            <v>72225</v>
          </cell>
          <cell r="I180">
            <v>72225</v>
          </cell>
          <cell r="J180">
            <v>72225</v>
          </cell>
          <cell r="K180">
            <v>72225</v>
          </cell>
          <cell r="L180">
            <v>72225</v>
          </cell>
          <cell r="M180">
            <v>72225</v>
          </cell>
          <cell r="N180">
            <v>72225</v>
          </cell>
          <cell r="O180">
            <v>72225</v>
          </cell>
          <cell r="P180">
            <v>866700</v>
          </cell>
          <cell r="R180">
            <v>72.224999999999994</v>
          </cell>
          <cell r="S180">
            <v>72.224999999999994</v>
          </cell>
          <cell r="T180">
            <v>72.224999999999994</v>
          </cell>
          <cell r="U180">
            <v>72.224999999999994</v>
          </cell>
          <cell r="V180">
            <v>72.224999999999994</v>
          </cell>
          <cell r="W180">
            <v>72.224999999999994</v>
          </cell>
          <cell r="X180">
            <v>72.224999999999994</v>
          </cell>
          <cell r="Y180">
            <v>72.224999999999994</v>
          </cell>
          <cell r="Z180">
            <v>72.224999999999994</v>
          </cell>
          <cell r="AA180">
            <v>72.224999999999994</v>
          </cell>
          <cell r="AB180">
            <v>72.224999999999994</v>
          </cell>
          <cell r="AC180">
            <v>72.224999999999994</v>
          </cell>
          <cell r="AD180">
            <v>866.70000000000016</v>
          </cell>
        </row>
        <row r="181">
          <cell r="D181">
            <v>0</v>
          </cell>
          <cell r="E181">
            <v>0</v>
          </cell>
          <cell r="F181">
            <v>0</v>
          </cell>
          <cell r="G181">
            <v>0</v>
          </cell>
          <cell r="H181">
            <v>0</v>
          </cell>
          <cell r="I181">
            <v>0</v>
          </cell>
          <cell r="J181">
            <v>0</v>
          </cell>
          <cell r="K181">
            <v>0</v>
          </cell>
          <cell r="L181">
            <v>0</v>
          </cell>
          <cell r="M181">
            <v>0</v>
          </cell>
          <cell r="N181">
            <v>0</v>
          </cell>
          <cell r="O181">
            <v>0</v>
          </cell>
          <cell r="P181">
            <v>0</v>
          </cell>
          <cell r="R181">
            <v>0</v>
          </cell>
          <cell r="S181">
            <v>0</v>
          </cell>
          <cell r="T181">
            <v>0</v>
          </cell>
          <cell r="U181">
            <v>0</v>
          </cell>
          <cell r="V181">
            <v>0</v>
          </cell>
          <cell r="W181">
            <v>0</v>
          </cell>
          <cell r="X181">
            <v>0</v>
          </cell>
          <cell r="Y181">
            <v>0</v>
          </cell>
          <cell r="Z181">
            <v>0</v>
          </cell>
          <cell r="AA181">
            <v>0</v>
          </cell>
          <cell r="AB181">
            <v>0</v>
          </cell>
          <cell r="AC181">
            <v>0</v>
          </cell>
          <cell r="AD181">
            <v>0</v>
          </cell>
        </row>
        <row r="182">
          <cell r="D182">
            <v>1080299</v>
          </cell>
          <cell r="E182">
            <v>1080299</v>
          </cell>
          <cell r="F182">
            <v>1080299</v>
          </cell>
          <cell r="G182">
            <v>1080299</v>
          </cell>
          <cell r="H182">
            <v>1080299</v>
          </cell>
          <cell r="I182">
            <v>1080299</v>
          </cell>
          <cell r="J182">
            <v>1042674</v>
          </cell>
          <cell r="K182">
            <v>1081194</v>
          </cell>
          <cell r="L182">
            <v>1040964</v>
          </cell>
          <cell r="M182">
            <v>1040964</v>
          </cell>
          <cell r="N182">
            <v>1040964</v>
          </cell>
          <cell r="O182">
            <v>1040964</v>
          </cell>
          <cell r="P182">
            <v>12769518</v>
          </cell>
          <cell r="R182">
            <v>1080.299</v>
          </cell>
          <cell r="S182">
            <v>1080.299</v>
          </cell>
          <cell r="T182">
            <v>1080.299</v>
          </cell>
          <cell r="U182">
            <v>1080.299</v>
          </cell>
          <cell r="V182">
            <v>1080.299</v>
          </cell>
          <cell r="W182">
            <v>1080.299</v>
          </cell>
          <cell r="X182">
            <v>1042.674</v>
          </cell>
          <cell r="Y182">
            <v>1081.194</v>
          </cell>
          <cell r="Z182">
            <v>1040.9639999999999</v>
          </cell>
          <cell r="AA182">
            <v>1040.9639999999999</v>
          </cell>
          <cell r="AB182">
            <v>1040.9639999999999</v>
          </cell>
          <cell r="AC182">
            <v>1040.9639999999999</v>
          </cell>
          <cell r="AD182">
            <v>12769.518</v>
          </cell>
        </row>
        <row r="183">
          <cell r="D183">
            <v>1152524</v>
          </cell>
          <cell r="E183">
            <v>1152524</v>
          </cell>
          <cell r="F183">
            <v>1152524</v>
          </cell>
          <cell r="G183">
            <v>1152524</v>
          </cell>
          <cell r="H183">
            <v>1152524</v>
          </cell>
          <cell r="I183">
            <v>1152524</v>
          </cell>
          <cell r="J183">
            <v>1114899</v>
          </cell>
          <cell r="K183">
            <v>1153419</v>
          </cell>
          <cell r="L183">
            <v>1113189</v>
          </cell>
          <cell r="M183">
            <v>1113189</v>
          </cell>
          <cell r="N183">
            <v>1113189</v>
          </cell>
          <cell r="O183">
            <v>1113189</v>
          </cell>
          <cell r="P183">
            <v>13636218</v>
          </cell>
          <cell r="R183">
            <v>1152.5239999999999</v>
          </cell>
          <cell r="S183">
            <v>1152.5239999999999</v>
          </cell>
          <cell r="T183">
            <v>1152.5239999999999</v>
          </cell>
          <cell r="U183">
            <v>1152.5239999999999</v>
          </cell>
          <cell r="V183">
            <v>1152.5239999999999</v>
          </cell>
          <cell r="W183">
            <v>1152.5239999999999</v>
          </cell>
          <cell r="X183">
            <v>1114.8989999999999</v>
          </cell>
          <cell r="Y183">
            <v>1153.4189999999999</v>
          </cell>
          <cell r="Z183">
            <v>1113.1889999999999</v>
          </cell>
          <cell r="AA183">
            <v>1113.1889999999999</v>
          </cell>
          <cell r="AB183">
            <v>1113.1889999999999</v>
          </cell>
          <cell r="AC183">
            <v>1113.1889999999999</v>
          </cell>
          <cell r="AD183">
            <v>13636.218000000001</v>
          </cell>
        </row>
        <row r="185">
          <cell r="D185">
            <v>4956115</v>
          </cell>
          <cell r="E185">
            <v>4688730</v>
          </cell>
          <cell r="F185">
            <v>5271250</v>
          </cell>
          <cell r="G185">
            <v>5067418</v>
          </cell>
          <cell r="H185">
            <v>4753446</v>
          </cell>
          <cell r="I185">
            <v>4729588</v>
          </cell>
          <cell r="J185">
            <v>5206110</v>
          </cell>
          <cell r="K185">
            <v>5171398</v>
          </cell>
          <cell r="L185">
            <v>4588833</v>
          </cell>
          <cell r="M185">
            <v>4645016</v>
          </cell>
          <cell r="N185">
            <v>4536985</v>
          </cell>
          <cell r="O185">
            <v>4392573</v>
          </cell>
          <cell r="P185">
            <v>58007462</v>
          </cell>
          <cell r="R185">
            <v>4956.1149999999998</v>
          </cell>
          <cell r="S185">
            <v>4688.7300000000005</v>
          </cell>
          <cell r="T185">
            <v>5271.25</v>
          </cell>
          <cell r="U185">
            <v>5067.4179999999997</v>
          </cell>
          <cell r="V185">
            <v>4753.4459999999999</v>
          </cell>
          <cell r="W185">
            <v>4729.5879999999997</v>
          </cell>
          <cell r="X185">
            <v>5206.1099999999997</v>
          </cell>
          <cell r="Y185">
            <v>5171.3979999999992</v>
          </cell>
          <cell r="Z185">
            <v>4588.8329999999996</v>
          </cell>
          <cell r="AA185">
            <v>4645.0159999999996</v>
          </cell>
          <cell r="AB185">
            <v>4536.9850000000006</v>
          </cell>
          <cell r="AC185">
            <v>4392.5730000000003</v>
          </cell>
          <cell r="AD185">
            <v>58007.462000000007</v>
          </cell>
        </row>
        <row r="189">
          <cell r="D189">
            <v>-10203</v>
          </cell>
          <cell r="E189">
            <v>-7115</v>
          </cell>
          <cell r="F189">
            <v>-8410</v>
          </cell>
          <cell r="G189">
            <v>-9803</v>
          </cell>
          <cell r="H189">
            <v>-10396</v>
          </cell>
          <cell r="I189">
            <v>-9720</v>
          </cell>
          <cell r="J189">
            <v>-8950</v>
          </cell>
          <cell r="K189">
            <v>-13530</v>
          </cell>
          <cell r="L189">
            <v>-15016</v>
          </cell>
          <cell r="M189">
            <v>-10384</v>
          </cell>
          <cell r="N189">
            <v>-9516</v>
          </cell>
          <cell r="O189">
            <v>-8659</v>
          </cell>
          <cell r="P189">
            <v>-121702</v>
          </cell>
          <cell r="R189">
            <v>-10.202999999999999</v>
          </cell>
          <cell r="S189">
            <v>-7.1150000000000002</v>
          </cell>
          <cell r="T189">
            <v>-8.41</v>
          </cell>
          <cell r="U189">
            <v>-9.8030000000000008</v>
          </cell>
          <cell r="V189">
            <v>-10.396000000000001</v>
          </cell>
          <cell r="W189">
            <v>-9.7200000000000006</v>
          </cell>
          <cell r="X189">
            <v>-8.9499999999999993</v>
          </cell>
          <cell r="Y189">
            <v>-13.53</v>
          </cell>
          <cell r="Z189">
            <v>-15.016</v>
          </cell>
          <cell r="AA189">
            <v>-10.384</v>
          </cell>
          <cell r="AB189">
            <v>-9.516</v>
          </cell>
          <cell r="AC189">
            <v>-8.6590000000000007</v>
          </cell>
          <cell r="AD189">
            <v>-121.70200000000001</v>
          </cell>
        </row>
        <row r="190">
          <cell r="D190">
            <v>-1089047</v>
          </cell>
          <cell r="E190">
            <v>-879183</v>
          </cell>
          <cell r="F190">
            <v>-963049</v>
          </cell>
          <cell r="G190">
            <v>-947691</v>
          </cell>
          <cell r="H190">
            <v>-889649</v>
          </cell>
          <cell r="I190">
            <v>-973483</v>
          </cell>
          <cell r="J190">
            <v>-978654</v>
          </cell>
          <cell r="K190">
            <v>-970540</v>
          </cell>
          <cell r="L190">
            <v>-1060089</v>
          </cell>
          <cell r="M190">
            <v>-1210311</v>
          </cell>
          <cell r="N190">
            <v>-1025882</v>
          </cell>
          <cell r="O190">
            <v>-943350</v>
          </cell>
          <cell r="P190">
            <v>-11930928</v>
          </cell>
          <cell r="R190">
            <v>-1089.047</v>
          </cell>
          <cell r="S190">
            <v>-879.18299999999999</v>
          </cell>
          <cell r="T190">
            <v>-963.04899999999998</v>
          </cell>
          <cell r="U190">
            <v>-947.69100000000003</v>
          </cell>
          <cell r="V190">
            <v>-889.649</v>
          </cell>
          <cell r="W190">
            <v>-973.48299999999995</v>
          </cell>
          <cell r="X190">
            <v>-978.654</v>
          </cell>
          <cell r="Y190">
            <v>-970.54</v>
          </cell>
          <cell r="Z190">
            <v>-1060.0889999999999</v>
          </cell>
          <cell r="AA190">
            <v>-1210.3109999999999</v>
          </cell>
          <cell r="AB190">
            <v>-1025.8820000000001</v>
          </cell>
          <cell r="AC190">
            <v>-943.35</v>
          </cell>
          <cell r="AD190">
            <v>-11930.928000000002</v>
          </cell>
        </row>
        <row r="191">
          <cell r="D191">
            <v>-182272</v>
          </cell>
          <cell r="E191">
            <v>-217482</v>
          </cell>
          <cell r="F191">
            <v>-217854</v>
          </cell>
          <cell r="G191">
            <v>-217947</v>
          </cell>
          <cell r="H191">
            <v>-220504</v>
          </cell>
          <cell r="I191">
            <v>-177737</v>
          </cell>
          <cell r="J191">
            <v>-209767</v>
          </cell>
          <cell r="K191">
            <v>-202650</v>
          </cell>
          <cell r="L191">
            <v>-184693</v>
          </cell>
          <cell r="M191">
            <v>-169115</v>
          </cell>
          <cell r="N191">
            <v>-146571</v>
          </cell>
          <cell r="O191">
            <v>-135710</v>
          </cell>
          <cell r="P191">
            <v>-2282302</v>
          </cell>
          <cell r="R191">
            <v>-182.27199999999999</v>
          </cell>
          <cell r="S191">
            <v>-217.482</v>
          </cell>
          <cell r="T191">
            <v>-217.85400000000001</v>
          </cell>
          <cell r="U191">
            <v>-217.947</v>
          </cell>
          <cell r="V191">
            <v>-220.50399999999999</v>
          </cell>
          <cell r="W191">
            <v>-177.73699999999999</v>
          </cell>
          <cell r="X191">
            <v>-209.767</v>
          </cell>
          <cell r="Y191">
            <v>-202.65</v>
          </cell>
          <cell r="Z191">
            <v>-184.69300000000001</v>
          </cell>
          <cell r="AA191">
            <v>-169.11500000000001</v>
          </cell>
          <cell r="AB191">
            <v>-146.571</v>
          </cell>
          <cell r="AC191">
            <v>-135.71</v>
          </cell>
          <cell r="AD191">
            <v>-2282.3020000000001</v>
          </cell>
        </row>
        <row r="192">
          <cell r="D192">
            <v>-1281522</v>
          </cell>
          <cell r="E192">
            <v>-1103780</v>
          </cell>
          <cell r="F192">
            <v>-1189313</v>
          </cell>
          <cell r="G192">
            <v>-1175441</v>
          </cell>
          <cell r="H192">
            <v>-1120549</v>
          </cell>
          <cell r="I192">
            <v>-1160940</v>
          </cell>
          <cell r="J192">
            <v>-1197371</v>
          </cell>
          <cell r="K192">
            <v>-1186720</v>
          </cell>
          <cell r="L192">
            <v>-1259798</v>
          </cell>
          <cell r="M192">
            <v>-1389810</v>
          </cell>
          <cell r="N192">
            <v>-1181969</v>
          </cell>
          <cell r="O192">
            <v>-1087719</v>
          </cell>
          <cell r="P192">
            <v>-14334932</v>
          </cell>
          <cell r="R192">
            <v>-1281.5219999999999</v>
          </cell>
          <cell r="S192">
            <v>-1103.78</v>
          </cell>
          <cell r="T192">
            <v>-1189.3129999999999</v>
          </cell>
          <cell r="U192">
            <v>-1175.441</v>
          </cell>
          <cell r="V192">
            <v>-1120.549</v>
          </cell>
          <cell r="W192">
            <v>-1160.94</v>
          </cell>
          <cell r="X192">
            <v>-1197.3710000000001</v>
          </cell>
          <cell r="Y192">
            <v>-1186.72</v>
          </cell>
          <cell r="Z192">
            <v>-1259.798</v>
          </cell>
          <cell r="AA192">
            <v>-1389.81</v>
          </cell>
          <cell r="AB192">
            <v>-1181.9690000000001</v>
          </cell>
          <cell r="AC192">
            <v>-1087.7190000000001</v>
          </cell>
          <cell r="AD192">
            <v>-14334.932000000001</v>
          </cell>
        </row>
        <row r="195">
          <cell r="D195">
            <v>6335</v>
          </cell>
          <cell r="E195">
            <v>8619</v>
          </cell>
          <cell r="F195">
            <v>8017</v>
          </cell>
          <cell r="G195">
            <v>14437</v>
          </cell>
          <cell r="H195">
            <v>12523</v>
          </cell>
          <cell r="I195">
            <v>10597</v>
          </cell>
          <cell r="J195">
            <v>10105</v>
          </cell>
          <cell r="K195">
            <v>17078</v>
          </cell>
          <cell r="L195">
            <v>17622</v>
          </cell>
          <cell r="M195">
            <v>18355</v>
          </cell>
          <cell r="N195">
            <v>14201</v>
          </cell>
          <cell r="O195">
            <v>12917</v>
          </cell>
          <cell r="P195">
            <v>150806</v>
          </cell>
          <cell r="R195">
            <v>6.335</v>
          </cell>
          <cell r="S195">
            <v>8.6189999999999998</v>
          </cell>
          <cell r="T195">
            <v>8.0169999999999995</v>
          </cell>
          <cell r="U195">
            <v>14.436999999999999</v>
          </cell>
          <cell r="V195">
            <v>12.523</v>
          </cell>
          <cell r="W195">
            <v>10.597</v>
          </cell>
          <cell r="X195">
            <v>10.105</v>
          </cell>
          <cell r="Y195">
            <v>17.077999999999999</v>
          </cell>
          <cell r="Z195">
            <v>17.622</v>
          </cell>
          <cell r="AA195">
            <v>18.355</v>
          </cell>
          <cell r="AB195">
            <v>14.201000000000001</v>
          </cell>
          <cell r="AC195">
            <v>12.917</v>
          </cell>
          <cell r="AD195">
            <v>150.80600000000001</v>
          </cell>
        </row>
        <row r="196">
          <cell r="D196">
            <v>407303</v>
          </cell>
          <cell r="E196">
            <v>333032</v>
          </cell>
          <cell r="F196">
            <v>434065</v>
          </cell>
          <cell r="G196">
            <v>337269</v>
          </cell>
          <cell r="H196">
            <v>382824</v>
          </cell>
          <cell r="I196">
            <v>395637</v>
          </cell>
          <cell r="J196">
            <v>361223</v>
          </cell>
          <cell r="K196">
            <v>320883</v>
          </cell>
          <cell r="L196">
            <v>380046</v>
          </cell>
          <cell r="M196">
            <v>385441</v>
          </cell>
          <cell r="N196">
            <v>398412</v>
          </cell>
          <cell r="O196">
            <v>363854</v>
          </cell>
          <cell r="P196">
            <v>4499989</v>
          </cell>
          <cell r="R196">
            <v>407.303</v>
          </cell>
          <cell r="S196">
            <v>333.03199999999998</v>
          </cell>
          <cell r="T196">
            <v>434.065</v>
          </cell>
          <cell r="U196">
            <v>337.26900000000001</v>
          </cell>
          <cell r="V196">
            <v>382.82400000000001</v>
          </cell>
          <cell r="W196">
            <v>395.637</v>
          </cell>
          <cell r="X196">
            <v>361.22300000000001</v>
          </cell>
          <cell r="Y196">
            <v>320.88299999999998</v>
          </cell>
          <cell r="Z196">
            <v>380.04599999999999</v>
          </cell>
          <cell r="AA196">
            <v>385.44099999999997</v>
          </cell>
          <cell r="AB196">
            <v>398.41199999999998</v>
          </cell>
          <cell r="AC196">
            <v>363.85399999999998</v>
          </cell>
          <cell r="AD196">
            <v>4499.9889999999996</v>
          </cell>
        </row>
        <row r="197">
          <cell r="D197">
            <v>109818</v>
          </cell>
          <cell r="E197">
            <v>122607</v>
          </cell>
          <cell r="F197">
            <v>128729</v>
          </cell>
          <cell r="G197">
            <v>135495</v>
          </cell>
          <cell r="H197">
            <v>93435</v>
          </cell>
          <cell r="I197">
            <v>87335</v>
          </cell>
          <cell r="J197">
            <v>108930</v>
          </cell>
          <cell r="K197">
            <v>157090</v>
          </cell>
          <cell r="L197">
            <v>153272</v>
          </cell>
          <cell r="M197">
            <v>123229</v>
          </cell>
          <cell r="N197">
            <v>113213</v>
          </cell>
          <cell r="O197">
            <v>111145</v>
          </cell>
          <cell r="P197">
            <v>1444298</v>
          </cell>
          <cell r="R197">
            <v>109.818</v>
          </cell>
          <cell r="S197">
            <v>122.607</v>
          </cell>
          <cell r="T197">
            <v>128.72900000000001</v>
          </cell>
          <cell r="U197">
            <v>135.495</v>
          </cell>
          <cell r="V197">
            <v>93.435000000000002</v>
          </cell>
          <cell r="W197">
            <v>87.334999999999994</v>
          </cell>
          <cell r="X197">
            <v>108.93</v>
          </cell>
          <cell r="Y197">
            <v>157.09</v>
          </cell>
          <cell r="Z197">
            <v>153.27199999999999</v>
          </cell>
          <cell r="AA197">
            <v>123.229</v>
          </cell>
          <cell r="AB197">
            <v>113.21299999999999</v>
          </cell>
          <cell r="AC197">
            <v>111.145</v>
          </cell>
          <cell r="AD197">
            <v>1444.2980000000002</v>
          </cell>
        </row>
        <row r="198">
          <cell r="D198">
            <v>523456</v>
          </cell>
          <cell r="E198">
            <v>464258</v>
          </cell>
          <cell r="F198">
            <v>570811</v>
          </cell>
          <cell r="G198">
            <v>487201</v>
          </cell>
          <cell r="H198">
            <v>488782</v>
          </cell>
          <cell r="I198">
            <v>493569</v>
          </cell>
          <cell r="J198">
            <v>480258</v>
          </cell>
          <cell r="K198">
            <v>495051</v>
          </cell>
          <cell r="L198">
            <v>550940</v>
          </cell>
          <cell r="M198">
            <v>527025</v>
          </cell>
          <cell r="N198">
            <v>525826</v>
          </cell>
          <cell r="O198">
            <v>487916</v>
          </cell>
          <cell r="P198">
            <v>6095093</v>
          </cell>
          <cell r="R198">
            <v>523.45600000000002</v>
          </cell>
          <cell r="S198">
            <v>464.25799999999992</v>
          </cell>
          <cell r="T198">
            <v>570.81100000000004</v>
          </cell>
          <cell r="U198">
            <v>487.20100000000002</v>
          </cell>
          <cell r="V198">
            <v>488.78200000000004</v>
          </cell>
          <cell r="W198">
            <v>493.56899999999996</v>
          </cell>
          <cell r="X198">
            <v>480.25800000000004</v>
          </cell>
          <cell r="Y198">
            <v>495.05099999999993</v>
          </cell>
          <cell r="Z198">
            <v>550.94000000000005</v>
          </cell>
          <cell r="AA198">
            <v>527.02499999999998</v>
          </cell>
          <cell r="AB198">
            <v>525.82600000000002</v>
          </cell>
          <cell r="AC198">
            <v>487.91599999999994</v>
          </cell>
          <cell r="AD198">
            <v>6095.0929999999989</v>
          </cell>
        </row>
        <row r="200">
          <cell r="D200">
            <v>-758066</v>
          </cell>
          <cell r="E200">
            <v>-639522</v>
          </cell>
          <cell r="F200">
            <v>-618502</v>
          </cell>
          <cell r="G200">
            <v>-688240</v>
          </cell>
          <cell r="H200">
            <v>-631767</v>
          </cell>
          <cell r="I200">
            <v>-667371</v>
          </cell>
          <cell r="J200">
            <v>-717113</v>
          </cell>
          <cell r="K200">
            <v>-691669</v>
          </cell>
          <cell r="L200">
            <v>-708858</v>
          </cell>
          <cell r="M200">
            <v>-862785</v>
          </cell>
          <cell r="N200">
            <v>-656143</v>
          </cell>
          <cell r="O200">
            <v>-599803</v>
          </cell>
          <cell r="P200">
            <v>-8239839</v>
          </cell>
          <cell r="R200">
            <v>-758.06599999999992</v>
          </cell>
          <cell r="S200">
            <v>-639.52200000000005</v>
          </cell>
          <cell r="T200">
            <v>-618.50199999999984</v>
          </cell>
          <cell r="U200">
            <v>-688.24</v>
          </cell>
          <cell r="V200">
            <v>-631.76699999999994</v>
          </cell>
          <cell r="W200">
            <v>-667.37100000000009</v>
          </cell>
          <cell r="X200">
            <v>-717.11300000000006</v>
          </cell>
          <cell r="Y200">
            <v>-691.6690000000001</v>
          </cell>
          <cell r="Z200">
            <v>-708.85799999999995</v>
          </cell>
          <cell r="AA200">
            <v>-862.78499999999997</v>
          </cell>
          <cell r="AB200">
            <v>-656.14300000000003</v>
          </cell>
          <cell r="AC200">
            <v>-599.80300000000011</v>
          </cell>
          <cell r="AD200">
            <v>-8239.8390000000018</v>
          </cell>
        </row>
        <row r="203">
          <cell r="D203">
            <v>0</v>
          </cell>
          <cell r="E203">
            <v>0</v>
          </cell>
          <cell r="F203">
            <v>0</v>
          </cell>
          <cell r="G203">
            <v>0</v>
          </cell>
          <cell r="H203">
            <v>0</v>
          </cell>
          <cell r="I203">
            <v>0</v>
          </cell>
          <cell r="J203">
            <v>0</v>
          </cell>
          <cell r="K203">
            <v>0</v>
          </cell>
          <cell r="L203">
            <v>0</v>
          </cell>
          <cell r="M203">
            <v>0</v>
          </cell>
          <cell r="N203">
            <v>0</v>
          </cell>
          <cell r="O203">
            <v>0</v>
          </cell>
          <cell r="P203">
            <v>0</v>
          </cell>
          <cell r="R203">
            <v>0</v>
          </cell>
          <cell r="S203">
            <v>0</v>
          </cell>
          <cell r="T203">
            <v>0</v>
          </cell>
          <cell r="U203">
            <v>0</v>
          </cell>
          <cell r="V203">
            <v>0</v>
          </cell>
          <cell r="W203">
            <v>0</v>
          </cell>
          <cell r="X203">
            <v>0</v>
          </cell>
          <cell r="Y203">
            <v>0</v>
          </cell>
          <cell r="Z203">
            <v>0</v>
          </cell>
          <cell r="AA203">
            <v>0</v>
          </cell>
          <cell r="AB203">
            <v>0</v>
          </cell>
          <cell r="AC203">
            <v>0</v>
          </cell>
          <cell r="AD203">
            <v>0</v>
          </cell>
        </row>
        <row r="204">
          <cell r="D204">
            <v>0</v>
          </cell>
          <cell r="E204">
            <v>0</v>
          </cell>
          <cell r="F204">
            <v>0</v>
          </cell>
          <cell r="G204">
            <v>0</v>
          </cell>
          <cell r="H204">
            <v>0</v>
          </cell>
          <cell r="I204">
            <v>0</v>
          </cell>
          <cell r="J204">
            <v>0</v>
          </cell>
          <cell r="K204">
            <v>0</v>
          </cell>
          <cell r="L204">
            <v>0</v>
          </cell>
          <cell r="M204">
            <v>0</v>
          </cell>
          <cell r="N204">
            <v>0</v>
          </cell>
          <cell r="O204">
            <v>0</v>
          </cell>
          <cell r="P204">
            <v>0</v>
          </cell>
          <cell r="R204">
            <v>0</v>
          </cell>
          <cell r="S204">
            <v>0</v>
          </cell>
          <cell r="T204">
            <v>0</v>
          </cell>
          <cell r="U204">
            <v>0</v>
          </cell>
          <cell r="V204">
            <v>0</v>
          </cell>
          <cell r="W204">
            <v>0</v>
          </cell>
          <cell r="X204">
            <v>0</v>
          </cell>
          <cell r="Y204">
            <v>0</v>
          </cell>
          <cell r="Z204">
            <v>0</v>
          </cell>
          <cell r="AA204">
            <v>0</v>
          </cell>
          <cell r="AB204">
            <v>0</v>
          </cell>
          <cell r="AC204">
            <v>0</v>
          </cell>
          <cell r="AD204">
            <v>0</v>
          </cell>
        </row>
        <row r="205">
          <cell r="D205">
            <v>0</v>
          </cell>
          <cell r="E205">
            <v>0</v>
          </cell>
          <cell r="F205">
            <v>0</v>
          </cell>
          <cell r="G205">
            <v>0</v>
          </cell>
          <cell r="H205">
            <v>0</v>
          </cell>
          <cell r="I205">
            <v>0</v>
          </cell>
          <cell r="J205">
            <v>0</v>
          </cell>
          <cell r="K205">
            <v>0</v>
          </cell>
          <cell r="L205">
            <v>0</v>
          </cell>
          <cell r="M205">
            <v>0</v>
          </cell>
          <cell r="N205">
            <v>0</v>
          </cell>
          <cell r="O205">
            <v>0</v>
          </cell>
          <cell r="P205">
            <v>0</v>
          </cell>
          <cell r="R205">
            <v>0</v>
          </cell>
          <cell r="S205">
            <v>0</v>
          </cell>
          <cell r="T205">
            <v>0</v>
          </cell>
          <cell r="U205">
            <v>0</v>
          </cell>
          <cell r="V205">
            <v>0</v>
          </cell>
          <cell r="W205">
            <v>0</v>
          </cell>
          <cell r="X205">
            <v>0</v>
          </cell>
          <cell r="Y205">
            <v>0</v>
          </cell>
          <cell r="Z205">
            <v>0</v>
          </cell>
          <cell r="AA205">
            <v>0</v>
          </cell>
          <cell r="AB205">
            <v>0</v>
          </cell>
          <cell r="AC205">
            <v>0</v>
          </cell>
          <cell r="AD205">
            <v>0</v>
          </cell>
        </row>
        <row r="206">
          <cell r="D206">
            <v>0</v>
          </cell>
          <cell r="E206">
            <v>0</v>
          </cell>
          <cell r="F206">
            <v>0</v>
          </cell>
          <cell r="G206">
            <v>0</v>
          </cell>
          <cell r="H206">
            <v>0</v>
          </cell>
          <cell r="I206">
            <v>0</v>
          </cell>
          <cell r="J206">
            <v>0</v>
          </cell>
          <cell r="K206">
            <v>0</v>
          </cell>
          <cell r="L206">
            <v>0</v>
          </cell>
          <cell r="M206">
            <v>0</v>
          </cell>
          <cell r="N206">
            <v>0</v>
          </cell>
          <cell r="O206">
            <v>0</v>
          </cell>
          <cell r="P206">
            <v>0</v>
          </cell>
          <cell r="R206">
            <v>0</v>
          </cell>
          <cell r="S206">
            <v>0</v>
          </cell>
          <cell r="T206">
            <v>0</v>
          </cell>
          <cell r="U206">
            <v>0</v>
          </cell>
          <cell r="V206">
            <v>0</v>
          </cell>
          <cell r="W206">
            <v>0</v>
          </cell>
          <cell r="X206">
            <v>0</v>
          </cell>
          <cell r="Y206">
            <v>0</v>
          </cell>
          <cell r="Z206">
            <v>0</v>
          </cell>
          <cell r="AA206">
            <v>0</v>
          </cell>
          <cell r="AB206">
            <v>0</v>
          </cell>
          <cell r="AC206">
            <v>0</v>
          </cell>
          <cell r="AD206">
            <v>0</v>
          </cell>
        </row>
        <row r="209">
          <cell r="D209">
            <v>0</v>
          </cell>
          <cell r="E209">
            <v>0</v>
          </cell>
          <cell r="F209">
            <v>0</v>
          </cell>
          <cell r="G209">
            <v>0</v>
          </cell>
          <cell r="H209">
            <v>0</v>
          </cell>
          <cell r="I209">
            <v>0</v>
          </cell>
          <cell r="J209">
            <v>0</v>
          </cell>
          <cell r="K209">
            <v>0</v>
          </cell>
          <cell r="L209">
            <v>0</v>
          </cell>
          <cell r="M209">
            <v>0</v>
          </cell>
          <cell r="N209">
            <v>0</v>
          </cell>
          <cell r="O209">
            <v>0</v>
          </cell>
          <cell r="P209">
            <v>0</v>
          </cell>
          <cell r="R209">
            <v>0</v>
          </cell>
          <cell r="S209">
            <v>0</v>
          </cell>
          <cell r="T209">
            <v>0</v>
          </cell>
          <cell r="U209">
            <v>0</v>
          </cell>
          <cell r="V209">
            <v>0</v>
          </cell>
          <cell r="W209">
            <v>0</v>
          </cell>
          <cell r="X209">
            <v>0</v>
          </cell>
          <cell r="Y209">
            <v>0</v>
          </cell>
          <cell r="Z209">
            <v>0</v>
          </cell>
          <cell r="AA209">
            <v>0</v>
          </cell>
          <cell r="AB209">
            <v>0</v>
          </cell>
          <cell r="AC209">
            <v>0</v>
          </cell>
          <cell r="AD209">
            <v>0</v>
          </cell>
        </row>
        <row r="210">
          <cell r="D210">
            <v>57819</v>
          </cell>
          <cell r="E210">
            <v>58813</v>
          </cell>
          <cell r="F210">
            <v>61013</v>
          </cell>
          <cell r="G210">
            <v>54767</v>
          </cell>
          <cell r="H210">
            <v>65479</v>
          </cell>
          <cell r="I210">
            <v>68757</v>
          </cell>
          <cell r="J210">
            <v>69643</v>
          </cell>
          <cell r="K210">
            <v>78758</v>
          </cell>
          <cell r="L210">
            <v>79225</v>
          </cell>
          <cell r="M210">
            <v>86649</v>
          </cell>
          <cell r="N210">
            <v>79730</v>
          </cell>
          <cell r="O210">
            <v>77346</v>
          </cell>
          <cell r="P210">
            <v>837999</v>
          </cell>
          <cell r="R210">
            <v>57.819000000000003</v>
          </cell>
          <cell r="S210">
            <v>58.813000000000002</v>
          </cell>
          <cell r="T210">
            <v>61.012999999999998</v>
          </cell>
          <cell r="U210">
            <v>54.767000000000003</v>
          </cell>
          <cell r="V210">
            <v>65.478999999999999</v>
          </cell>
          <cell r="W210">
            <v>68.757000000000005</v>
          </cell>
          <cell r="X210">
            <v>69.643000000000001</v>
          </cell>
          <cell r="Y210">
            <v>78.757999999999996</v>
          </cell>
          <cell r="Z210">
            <v>79.224999999999994</v>
          </cell>
          <cell r="AA210">
            <v>86.649000000000001</v>
          </cell>
          <cell r="AB210">
            <v>79.73</v>
          </cell>
          <cell r="AC210">
            <v>77.346000000000004</v>
          </cell>
          <cell r="AD210">
            <v>837.99900000000014</v>
          </cell>
        </row>
        <row r="211">
          <cell r="D211">
            <v>0</v>
          </cell>
          <cell r="E211">
            <v>0</v>
          </cell>
          <cell r="F211">
            <v>0</v>
          </cell>
          <cell r="G211">
            <v>0</v>
          </cell>
          <cell r="H211">
            <v>0</v>
          </cell>
          <cell r="I211">
            <v>0</v>
          </cell>
          <cell r="J211">
            <v>0</v>
          </cell>
          <cell r="K211">
            <v>0</v>
          </cell>
          <cell r="L211">
            <v>0</v>
          </cell>
          <cell r="M211">
            <v>0</v>
          </cell>
          <cell r="N211">
            <v>0</v>
          </cell>
          <cell r="O211">
            <v>0</v>
          </cell>
          <cell r="P211">
            <v>0</v>
          </cell>
          <cell r="R211">
            <v>0</v>
          </cell>
          <cell r="S211">
            <v>0</v>
          </cell>
          <cell r="T211">
            <v>0</v>
          </cell>
          <cell r="U211">
            <v>0</v>
          </cell>
          <cell r="V211">
            <v>0</v>
          </cell>
          <cell r="W211">
            <v>0</v>
          </cell>
          <cell r="X211">
            <v>0</v>
          </cell>
          <cell r="Y211">
            <v>0</v>
          </cell>
          <cell r="Z211">
            <v>0</v>
          </cell>
          <cell r="AA211">
            <v>0</v>
          </cell>
          <cell r="AB211">
            <v>0</v>
          </cell>
          <cell r="AC211">
            <v>0</v>
          </cell>
          <cell r="AD211">
            <v>0</v>
          </cell>
        </row>
        <row r="212">
          <cell r="D212">
            <v>57819</v>
          </cell>
          <cell r="E212">
            <v>58813</v>
          </cell>
          <cell r="F212">
            <v>61013</v>
          </cell>
          <cell r="G212">
            <v>54767</v>
          </cell>
          <cell r="H212">
            <v>65479</v>
          </cell>
          <cell r="I212">
            <v>68757</v>
          </cell>
          <cell r="J212">
            <v>69643</v>
          </cell>
          <cell r="K212">
            <v>78758</v>
          </cell>
          <cell r="L212">
            <v>79225</v>
          </cell>
          <cell r="M212">
            <v>86649</v>
          </cell>
          <cell r="N212">
            <v>79730</v>
          </cell>
          <cell r="O212">
            <v>77346</v>
          </cell>
          <cell r="P212">
            <v>837999</v>
          </cell>
          <cell r="R212">
            <v>57.819000000000003</v>
          </cell>
          <cell r="S212">
            <v>58.813000000000002</v>
          </cell>
          <cell r="T212">
            <v>61.012999999999998</v>
          </cell>
          <cell r="U212">
            <v>54.767000000000003</v>
          </cell>
          <cell r="V212">
            <v>65.478999999999999</v>
          </cell>
          <cell r="W212">
            <v>68.757000000000005</v>
          </cell>
          <cell r="X212">
            <v>69.643000000000001</v>
          </cell>
          <cell r="Y212">
            <v>78.757999999999996</v>
          </cell>
          <cell r="Z212">
            <v>79.224999999999994</v>
          </cell>
          <cell r="AA212">
            <v>86.649000000000001</v>
          </cell>
          <cell r="AB212">
            <v>79.73</v>
          </cell>
          <cell r="AC212">
            <v>77.346000000000004</v>
          </cell>
          <cell r="AD212">
            <v>837.99900000000014</v>
          </cell>
        </row>
        <row r="215">
          <cell r="D215">
            <v>0</v>
          </cell>
          <cell r="E215">
            <v>0</v>
          </cell>
          <cell r="F215">
            <v>0</v>
          </cell>
          <cell r="G215">
            <v>0</v>
          </cell>
          <cell r="H215">
            <v>0</v>
          </cell>
          <cell r="I215">
            <v>0</v>
          </cell>
          <cell r="J215">
            <v>0</v>
          </cell>
          <cell r="K215">
            <v>0</v>
          </cell>
          <cell r="L215">
            <v>0</v>
          </cell>
          <cell r="M215">
            <v>0</v>
          </cell>
          <cell r="N215">
            <v>0</v>
          </cell>
          <cell r="O215">
            <v>0</v>
          </cell>
          <cell r="P215">
            <v>0</v>
          </cell>
          <cell r="R215">
            <v>0</v>
          </cell>
          <cell r="S215">
            <v>0</v>
          </cell>
          <cell r="T215">
            <v>0</v>
          </cell>
          <cell r="U215">
            <v>0</v>
          </cell>
          <cell r="V215">
            <v>0</v>
          </cell>
          <cell r="W215">
            <v>0</v>
          </cell>
          <cell r="X215">
            <v>0</v>
          </cell>
          <cell r="Y215">
            <v>0</v>
          </cell>
          <cell r="Z215">
            <v>0</v>
          </cell>
          <cell r="AA215">
            <v>0</v>
          </cell>
          <cell r="AB215">
            <v>0</v>
          </cell>
          <cell r="AC215">
            <v>0</v>
          </cell>
          <cell r="AD215">
            <v>0</v>
          </cell>
        </row>
        <row r="216">
          <cell r="D216">
            <v>790622</v>
          </cell>
          <cell r="E216">
            <v>783257</v>
          </cell>
          <cell r="F216">
            <v>775915</v>
          </cell>
          <cell r="G216">
            <v>775915</v>
          </cell>
          <cell r="H216">
            <v>775915</v>
          </cell>
          <cell r="I216">
            <v>775915</v>
          </cell>
          <cell r="J216">
            <v>775915</v>
          </cell>
          <cell r="K216">
            <v>775915</v>
          </cell>
          <cell r="L216">
            <v>775915</v>
          </cell>
          <cell r="M216">
            <v>775915</v>
          </cell>
          <cell r="N216">
            <v>775915</v>
          </cell>
          <cell r="O216">
            <v>775915</v>
          </cell>
          <cell r="P216">
            <v>9333029</v>
          </cell>
          <cell r="R216">
            <v>790.62199999999996</v>
          </cell>
          <cell r="S216">
            <v>783.25699999999995</v>
          </cell>
          <cell r="T216">
            <v>775.91499999999996</v>
          </cell>
          <cell r="U216">
            <v>775.91499999999996</v>
          </cell>
          <cell r="V216">
            <v>775.91499999999996</v>
          </cell>
          <cell r="W216">
            <v>775.91499999999996</v>
          </cell>
          <cell r="X216">
            <v>775.91499999999996</v>
          </cell>
          <cell r="Y216">
            <v>775.91499999999996</v>
          </cell>
          <cell r="Z216">
            <v>775.91499999999996</v>
          </cell>
          <cell r="AA216">
            <v>775.91499999999996</v>
          </cell>
          <cell r="AB216">
            <v>775.91499999999996</v>
          </cell>
          <cell r="AC216">
            <v>775.91499999999996</v>
          </cell>
          <cell r="AD216">
            <v>9333.0289999999986</v>
          </cell>
        </row>
        <row r="217">
          <cell r="D217">
            <v>0</v>
          </cell>
          <cell r="E217">
            <v>0</v>
          </cell>
          <cell r="F217">
            <v>0</v>
          </cell>
          <cell r="G217">
            <v>0</v>
          </cell>
          <cell r="H217">
            <v>0</v>
          </cell>
          <cell r="I217">
            <v>0</v>
          </cell>
          <cell r="J217">
            <v>0</v>
          </cell>
          <cell r="K217">
            <v>0</v>
          </cell>
          <cell r="L217">
            <v>0</v>
          </cell>
          <cell r="M217">
            <v>0</v>
          </cell>
          <cell r="N217">
            <v>0</v>
          </cell>
          <cell r="O217">
            <v>0</v>
          </cell>
          <cell r="P217">
            <v>0</v>
          </cell>
          <cell r="R217">
            <v>0</v>
          </cell>
          <cell r="S217">
            <v>0</v>
          </cell>
          <cell r="T217">
            <v>0</v>
          </cell>
          <cell r="U217">
            <v>0</v>
          </cell>
          <cell r="V217">
            <v>0</v>
          </cell>
          <cell r="W217">
            <v>0</v>
          </cell>
          <cell r="X217">
            <v>0</v>
          </cell>
          <cell r="Y217">
            <v>0</v>
          </cell>
          <cell r="Z217">
            <v>0</v>
          </cell>
          <cell r="AA217">
            <v>0</v>
          </cell>
          <cell r="AB217">
            <v>0</v>
          </cell>
          <cell r="AC217">
            <v>0</v>
          </cell>
          <cell r="AD217">
            <v>0</v>
          </cell>
        </row>
        <row r="218">
          <cell r="D218">
            <v>790622</v>
          </cell>
          <cell r="E218">
            <v>783257</v>
          </cell>
          <cell r="F218">
            <v>775915</v>
          </cell>
          <cell r="G218">
            <v>775915</v>
          </cell>
          <cell r="H218">
            <v>775915</v>
          </cell>
          <cell r="I218">
            <v>775915</v>
          </cell>
          <cell r="J218">
            <v>775915</v>
          </cell>
          <cell r="K218">
            <v>775915</v>
          </cell>
          <cell r="L218">
            <v>775915</v>
          </cell>
          <cell r="M218">
            <v>775915</v>
          </cell>
          <cell r="N218">
            <v>775915</v>
          </cell>
          <cell r="O218">
            <v>775915</v>
          </cell>
          <cell r="P218">
            <v>9333029</v>
          </cell>
          <cell r="R218">
            <v>790.62199999999996</v>
          </cell>
          <cell r="S218">
            <v>783.25699999999995</v>
          </cell>
          <cell r="T218">
            <v>775.91499999999996</v>
          </cell>
          <cell r="U218">
            <v>775.91499999999996</v>
          </cell>
          <cell r="V218">
            <v>775.91499999999996</v>
          </cell>
          <cell r="W218">
            <v>775.91499999999996</v>
          </cell>
          <cell r="X218">
            <v>775.91499999999996</v>
          </cell>
          <cell r="Y218">
            <v>775.91499999999996</v>
          </cell>
          <cell r="Z218">
            <v>775.91499999999996</v>
          </cell>
          <cell r="AA218">
            <v>775.91499999999996</v>
          </cell>
          <cell r="AB218">
            <v>775.91499999999996</v>
          </cell>
          <cell r="AC218">
            <v>775.91499999999996</v>
          </cell>
          <cell r="AD218">
            <v>9333.0289999999986</v>
          </cell>
        </row>
        <row r="220">
          <cell r="D220">
            <v>90375</v>
          </cell>
          <cell r="E220">
            <v>202548</v>
          </cell>
          <cell r="F220">
            <v>218426</v>
          </cell>
          <cell r="G220">
            <v>142442</v>
          </cell>
          <cell r="H220">
            <v>209627</v>
          </cell>
          <cell r="I220">
            <v>177301</v>
          </cell>
          <cell r="J220">
            <v>128445</v>
          </cell>
          <cell r="K220">
            <v>163004</v>
          </cell>
          <cell r="L220">
            <v>146282</v>
          </cell>
          <cell r="M220">
            <v>-221</v>
          </cell>
          <cell r="N220">
            <v>199502</v>
          </cell>
          <cell r="O220">
            <v>253458</v>
          </cell>
          <cell r="P220">
            <v>1931189</v>
          </cell>
          <cell r="R220">
            <v>90.375</v>
          </cell>
          <cell r="S220">
            <v>202.548</v>
          </cell>
          <cell r="T220">
            <v>218.42600000000016</v>
          </cell>
          <cell r="U220">
            <v>142.44200000000001</v>
          </cell>
          <cell r="V220">
            <v>209.62699999999995</v>
          </cell>
          <cell r="W220">
            <v>177.30099999999993</v>
          </cell>
          <cell r="X220">
            <v>128.44499999999994</v>
          </cell>
          <cell r="Y220">
            <v>163.00399999999991</v>
          </cell>
          <cell r="Z220">
            <v>146.28199999999993</v>
          </cell>
          <cell r="AA220">
            <v>-0.22100000000000364</v>
          </cell>
          <cell r="AB220">
            <v>199.50199999999995</v>
          </cell>
          <cell r="AC220">
            <v>253.45799999999986</v>
          </cell>
          <cell r="AD220">
            <v>1931.1889999999967</v>
          </cell>
        </row>
        <row r="224">
          <cell r="D224">
            <v>-2066</v>
          </cell>
          <cell r="E224">
            <v>-2066</v>
          </cell>
          <cell r="F224">
            <v>-2051</v>
          </cell>
          <cell r="G224">
            <v>-2051</v>
          </cell>
          <cell r="H224">
            <v>-2111</v>
          </cell>
          <cell r="I224">
            <v>-2035</v>
          </cell>
          <cell r="J224">
            <v>-2111</v>
          </cell>
          <cell r="K224">
            <v>-2172</v>
          </cell>
          <cell r="L224">
            <v>-2218</v>
          </cell>
          <cell r="M224">
            <v>-2111</v>
          </cell>
          <cell r="N224">
            <v>-2035</v>
          </cell>
          <cell r="O224">
            <v>-2035</v>
          </cell>
          <cell r="P224">
            <v>-25062</v>
          </cell>
          <cell r="R224">
            <v>-2.0659999999999998</v>
          </cell>
          <cell r="S224">
            <v>-2.0659999999999998</v>
          </cell>
          <cell r="T224">
            <v>-2.0510000000000002</v>
          </cell>
          <cell r="U224">
            <v>-2.0510000000000002</v>
          </cell>
          <cell r="V224">
            <v>-2.1110000000000002</v>
          </cell>
          <cell r="W224">
            <v>-2.0350000000000001</v>
          </cell>
          <cell r="X224">
            <v>-2.1110000000000002</v>
          </cell>
          <cell r="Y224">
            <v>-2.1720000000000002</v>
          </cell>
          <cell r="Z224">
            <v>-2.218</v>
          </cell>
          <cell r="AA224">
            <v>-2.1110000000000002</v>
          </cell>
          <cell r="AB224">
            <v>-2.0350000000000001</v>
          </cell>
          <cell r="AC224">
            <v>-2.0350000000000001</v>
          </cell>
          <cell r="AD224">
            <v>-25.062000000000001</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R225">
            <v>0</v>
          </cell>
          <cell r="S225">
            <v>0</v>
          </cell>
          <cell r="T225">
            <v>0</v>
          </cell>
          <cell r="U225">
            <v>0</v>
          </cell>
          <cell r="V225">
            <v>0</v>
          </cell>
          <cell r="W225">
            <v>0</v>
          </cell>
          <cell r="X225">
            <v>0</v>
          </cell>
          <cell r="Y225">
            <v>0</v>
          </cell>
          <cell r="Z225">
            <v>0</v>
          </cell>
          <cell r="AA225">
            <v>0</v>
          </cell>
          <cell r="AB225">
            <v>0</v>
          </cell>
          <cell r="AC225">
            <v>0</v>
          </cell>
          <cell r="AD225">
            <v>0</v>
          </cell>
        </row>
        <row r="226">
          <cell r="D226">
            <v>-2066</v>
          </cell>
          <cell r="E226">
            <v>-2066</v>
          </cell>
          <cell r="F226">
            <v>-2051</v>
          </cell>
          <cell r="G226">
            <v>-2051</v>
          </cell>
          <cell r="H226">
            <v>-2111</v>
          </cell>
          <cell r="I226">
            <v>-2035</v>
          </cell>
          <cell r="J226">
            <v>-2111</v>
          </cell>
          <cell r="K226">
            <v>-2172</v>
          </cell>
          <cell r="L226">
            <v>-2218</v>
          </cell>
          <cell r="M226">
            <v>-2111</v>
          </cell>
          <cell r="N226">
            <v>-2035</v>
          </cell>
          <cell r="O226">
            <v>-2035</v>
          </cell>
          <cell r="P226">
            <v>-25062</v>
          </cell>
          <cell r="R226">
            <v>-2.0659999999999998</v>
          </cell>
          <cell r="S226">
            <v>-2.0659999999999998</v>
          </cell>
          <cell r="T226">
            <v>-2.0510000000000002</v>
          </cell>
          <cell r="U226">
            <v>-2.0510000000000002</v>
          </cell>
          <cell r="V226">
            <v>-2.1110000000000002</v>
          </cell>
          <cell r="W226">
            <v>-2.0350000000000001</v>
          </cell>
          <cell r="X226">
            <v>-2.1110000000000002</v>
          </cell>
          <cell r="Y226">
            <v>-2.1720000000000002</v>
          </cell>
          <cell r="Z226">
            <v>-2.218</v>
          </cell>
          <cell r="AA226">
            <v>-2.1110000000000002</v>
          </cell>
          <cell r="AB226">
            <v>-2.0350000000000001</v>
          </cell>
          <cell r="AC226">
            <v>-2.0350000000000001</v>
          </cell>
          <cell r="AD226">
            <v>-25.062000000000001</v>
          </cell>
        </row>
        <row r="229">
          <cell r="D229">
            <v>7858</v>
          </cell>
          <cell r="E229">
            <v>7399</v>
          </cell>
          <cell r="F229">
            <v>7403</v>
          </cell>
          <cell r="G229">
            <v>7402</v>
          </cell>
          <cell r="H229">
            <v>7342</v>
          </cell>
          <cell r="I229">
            <v>7325</v>
          </cell>
          <cell r="J229">
            <v>7327</v>
          </cell>
          <cell r="K229">
            <v>7392</v>
          </cell>
          <cell r="L229">
            <v>7859</v>
          </cell>
          <cell r="M229">
            <v>7375</v>
          </cell>
          <cell r="N229">
            <v>6787</v>
          </cell>
          <cell r="O229">
            <v>6299</v>
          </cell>
          <cell r="P229">
            <v>87768</v>
          </cell>
          <cell r="R229">
            <v>7.8579999999999997</v>
          </cell>
          <cell r="S229">
            <v>7.399</v>
          </cell>
          <cell r="T229">
            <v>7.4029999999999996</v>
          </cell>
          <cell r="U229">
            <v>7.4020000000000001</v>
          </cell>
          <cell r="V229">
            <v>7.3419999999999996</v>
          </cell>
          <cell r="W229">
            <v>7.3250000000000002</v>
          </cell>
          <cell r="X229">
            <v>7.327</v>
          </cell>
          <cell r="Y229">
            <v>7.3920000000000003</v>
          </cell>
          <cell r="Z229">
            <v>7.859</v>
          </cell>
          <cell r="AA229">
            <v>7.375</v>
          </cell>
          <cell r="AB229">
            <v>6.7869999999999999</v>
          </cell>
          <cell r="AC229">
            <v>6.2990000000000004</v>
          </cell>
          <cell r="AD229">
            <v>87.768000000000015</v>
          </cell>
        </row>
        <row r="230">
          <cell r="D230">
            <v>23598</v>
          </cell>
          <cell r="E230">
            <v>27250</v>
          </cell>
          <cell r="F230">
            <v>23500</v>
          </cell>
          <cell r="G230">
            <v>26183</v>
          </cell>
          <cell r="H230">
            <v>22057</v>
          </cell>
          <cell r="I230">
            <v>30074</v>
          </cell>
          <cell r="J230">
            <v>25219</v>
          </cell>
          <cell r="K230">
            <v>25312</v>
          </cell>
          <cell r="L230">
            <v>22734</v>
          </cell>
          <cell r="M230">
            <v>19499</v>
          </cell>
          <cell r="N230">
            <v>20035</v>
          </cell>
          <cell r="O230">
            <v>20573</v>
          </cell>
          <cell r="P230">
            <v>286034</v>
          </cell>
          <cell r="R230">
            <v>23.597999999999999</v>
          </cell>
          <cell r="S230">
            <v>27.25</v>
          </cell>
          <cell r="T230">
            <v>23.5</v>
          </cell>
          <cell r="U230">
            <v>26.183</v>
          </cell>
          <cell r="V230">
            <v>22.056999999999999</v>
          </cell>
          <cell r="W230">
            <v>30.074000000000002</v>
          </cell>
          <cell r="X230">
            <v>25.219000000000001</v>
          </cell>
          <cell r="Y230">
            <v>25.312000000000001</v>
          </cell>
          <cell r="Z230">
            <v>22.734000000000002</v>
          </cell>
          <cell r="AA230">
            <v>19.498999999999999</v>
          </cell>
          <cell r="AB230">
            <v>20.035</v>
          </cell>
          <cell r="AC230">
            <v>20.573</v>
          </cell>
          <cell r="AD230">
            <v>286.03399999999999</v>
          </cell>
        </row>
        <row r="231">
          <cell r="D231">
            <v>31456</v>
          </cell>
          <cell r="E231">
            <v>34649</v>
          </cell>
          <cell r="F231">
            <v>30903</v>
          </cell>
          <cell r="G231">
            <v>33585</v>
          </cell>
          <cell r="H231">
            <v>29399</v>
          </cell>
          <cell r="I231">
            <v>37399</v>
          </cell>
          <cell r="J231">
            <v>32546</v>
          </cell>
          <cell r="K231">
            <v>32704</v>
          </cell>
          <cell r="L231">
            <v>30593</v>
          </cell>
          <cell r="M231">
            <v>26874</v>
          </cell>
          <cell r="N231">
            <v>26822</v>
          </cell>
          <cell r="O231">
            <v>26872</v>
          </cell>
          <cell r="P231">
            <v>373802</v>
          </cell>
          <cell r="R231">
            <v>31.456</v>
          </cell>
          <cell r="S231">
            <v>34.649000000000001</v>
          </cell>
          <cell r="T231">
            <v>30.902999999999999</v>
          </cell>
          <cell r="U231">
            <v>33.585000000000001</v>
          </cell>
          <cell r="V231">
            <v>29.398999999999997</v>
          </cell>
          <cell r="W231">
            <v>37.399000000000001</v>
          </cell>
          <cell r="X231">
            <v>32.545999999999999</v>
          </cell>
          <cell r="Y231">
            <v>32.704000000000001</v>
          </cell>
          <cell r="Z231">
            <v>30.593000000000004</v>
          </cell>
          <cell r="AA231">
            <v>26.873999999999999</v>
          </cell>
          <cell r="AB231">
            <v>26.821999999999999</v>
          </cell>
          <cell r="AC231">
            <v>26.872</v>
          </cell>
          <cell r="AD231">
            <v>373.80200000000002</v>
          </cell>
        </row>
        <row r="233">
          <cell r="D233">
            <v>29390</v>
          </cell>
          <cell r="E233">
            <v>32583</v>
          </cell>
          <cell r="F233">
            <v>28852</v>
          </cell>
          <cell r="G233">
            <v>31534</v>
          </cell>
          <cell r="H233">
            <v>27288</v>
          </cell>
          <cell r="I233">
            <v>35364</v>
          </cell>
          <cell r="J233">
            <v>30435</v>
          </cell>
          <cell r="K233">
            <v>30532</v>
          </cell>
          <cell r="L233">
            <v>28375</v>
          </cell>
          <cell r="M233">
            <v>24763</v>
          </cell>
          <cell r="N233">
            <v>24787</v>
          </cell>
          <cell r="O233">
            <v>24837</v>
          </cell>
          <cell r="P233">
            <v>348740</v>
          </cell>
          <cell r="R233">
            <v>29.39</v>
          </cell>
          <cell r="S233">
            <v>32.582999999999998</v>
          </cell>
          <cell r="T233">
            <v>28.851999999999997</v>
          </cell>
          <cell r="U233">
            <v>31.533999999999999</v>
          </cell>
          <cell r="V233">
            <v>27.287999999999997</v>
          </cell>
          <cell r="W233">
            <v>35.364000000000004</v>
          </cell>
          <cell r="X233">
            <v>30.434999999999999</v>
          </cell>
          <cell r="Y233">
            <v>30.532</v>
          </cell>
          <cell r="Z233">
            <v>28.375000000000004</v>
          </cell>
          <cell r="AA233">
            <v>24.762999999999998</v>
          </cell>
          <cell r="AB233">
            <v>24.786999999999999</v>
          </cell>
          <cell r="AC233">
            <v>24.837</v>
          </cell>
          <cell r="AD233">
            <v>348.74</v>
          </cell>
        </row>
        <row r="236">
          <cell r="D236">
            <v>4865</v>
          </cell>
          <cell r="E236">
            <v>1584</v>
          </cell>
          <cell r="F236">
            <v>3094</v>
          </cell>
          <cell r="G236">
            <v>3074</v>
          </cell>
          <cell r="H236">
            <v>1913</v>
          </cell>
          <cell r="I236">
            <v>2962</v>
          </cell>
          <cell r="J236">
            <v>4417</v>
          </cell>
          <cell r="K236">
            <v>3918</v>
          </cell>
          <cell r="L236">
            <v>2007</v>
          </cell>
          <cell r="M236">
            <v>2023</v>
          </cell>
          <cell r="N236">
            <v>1961</v>
          </cell>
          <cell r="O236">
            <v>2037</v>
          </cell>
          <cell r="P236">
            <v>33855</v>
          </cell>
          <cell r="R236">
            <v>4.8650000000000002</v>
          </cell>
          <cell r="S236">
            <v>1.5840000000000001</v>
          </cell>
          <cell r="T236">
            <v>3.0939999999999999</v>
          </cell>
          <cell r="U236">
            <v>3.0739999999999998</v>
          </cell>
          <cell r="V236">
            <v>1.913</v>
          </cell>
          <cell r="W236">
            <v>2.9620000000000002</v>
          </cell>
          <cell r="X236">
            <v>4.4169999999999998</v>
          </cell>
          <cell r="Y236">
            <v>3.9180000000000001</v>
          </cell>
          <cell r="Z236">
            <v>2.0070000000000001</v>
          </cell>
          <cell r="AA236">
            <v>2.0230000000000001</v>
          </cell>
          <cell r="AB236">
            <v>1.9610000000000001</v>
          </cell>
          <cell r="AC236">
            <v>2.0369999999999999</v>
          </cell>
          <cell r="AD236">
            <v>33.854999999999997</v>
          </cell>
        </row>
        <row r="237">
          <cell r="D237">
            <v>133363</v>
          </cell>
          <cell r="E237">
            <v>133810</v>
          </cell>
          <cell r="F237">
            <v>135526</v>
          </cell>
          <cell r="G237">
            <v>131583</v>
          </cell>
          <cell r="H237">
            <v>137640</v>
          </cell>
          <cell r="I237">
            <v>128900</v>
          </cell>
          <cell r="J237">
            <v>131681</v>
          </cell>
          <cell r="K237">
            <v>130909</v>
          </cell>
          <cell r="L237">
            <v>133488</v>
          </cell>
          <cell r="M237">
            <v>138122</v>
          </cell>
          <cell r="N237">
            <v>138384</v>
          </cell>
          <cell r="O237">
            <v>140098</v>
          </cell>
          <cell r="P237">
            <v>1613504</v>
          </cell>
          <cell r="R237">
            <v>133.363</v>
          </cell>
          <cell r="S237">
            <v>133.81</v>
          </cell>
          <cell r="T237">
            <v>135.52600000000001</v>
          </cell>
          <cell r="U237">
            <v>131.583</v>
          </cell>
          <cell r="V237">
            <v>137.63999999999999</v>
          </cell>
          <cell r="W237">
            <v>128.9</v>
          </cell>
          <cell r="X237">
            <v>131.68100000000001</v>
          </cell>
          <cell r="Y237">
            <v>130.90899999999999</v>
          </cell>
          <cell r="Z237">
            <v>133.488</v>
          </cell>
          <cell r="AA237">
            <v>138.12200000000001</v>
          </cell>
          <cell r="AB237">
            <v>138.38399999999999</v>
          </cell>
          <cell r="AC237">
            <v>140.09800000000001</v>
          </cell>
          <cell r="AD237">
            <v>1613.5040000000001</v>
          </cell>
        </row>
        <row r="238">
          <cell r="D238">
            <v>138228</v>
          </cell>
          <cell r="E238">
            <v>135394</v>
          </cell>
          <cell r="F238">
            <v>138620</v>
          </cell>
          <cell r="G238">
            <v>134657</v>
          </cell>
          <cell r="H238">
            <v>139553</v>
          </cell>
          <cell r="I238">
            <v>131862</v>
          </cell>
          <cell r="J238">
            <v>136098</v>
          </cell>
          <cell r="K238">
            <v>134827</v>
          </cell>
          <cell r="L238">
            <v>135495</v>
          </cell>
          <cell r="M238">
            <v>140145</v>
          </cell>
          <cell r="N238">
            <v>140345</v>
          </cell>
          <cell r="O238">
            <v>142135</v>
          </cell>
          <cell r="P238">
            <v>1647359</v>
          </cell>
          <cell r="R238">
            <v>138.22800000000001</v>
          </cell>
          <cell r="S238">
            <v>135.39400000000001</v>
          </cell>
          <cell r="T238">
            <v>138.62</v>
          </cell>
          <cell r="U238">
            <v>134.65700000000001</v>
          </cell>
          <cell r="V238">
            <v>139.553</v>
          </cell>
          <cell r="W238">
            <v>131.86199999999999</v>
          </cell>
          <cell r="X238">
            <v>136.09800000000001</v>
          </cell>
          <cell r="Y238">
            <v>134.827</v>
          </cell>
          <cell r="Z238">
            <v>135.495</v>
          </cell>
          <cell r="AA238">
            <v>140.14500000000001</v>
          </cell>
          <cell r="AB238">
            <v>140.345</v>
          </cell>
          <cell r="AC238">
            <v>142.13500000000002</v>
          </cell>
          <cell r="AD238">
            <v>1647.3590000000002</v>
          </cell>
        </row>
        <row r="241">
          <cell r="D241">
            <v>0</v>
          </cell>
          <cell r="E241">
            <v>0</v>
          </cell>
          <cell r="F241">
            <v>0</v>
          </cell>
          <cell r="G241">
            <v>0</v>
          </cell>
          <cell r="H241">
            <v>0</v>
          </cell>
          <cell r="I241">
            <v>0</v>
          </cell>
          <cell r="J241">
            <v>0</v>
          </cell>
          <cell r="K241">
            <v>0</v>
          </cell>
          <cell r="L241">
            <v>0</v>
          </cell>
          <cell r="M241">
            <v>0</v>
          </cell>
          <cell r="N241">
            <v>0</v>
          </cell>
          <cell r="O241">
            <v>0</v>
          </cell>
          <cell r="P241">
            <v>0</v>
          </cell>
          <cell r="R241">
            <v>0</v>
          </cell>
          <cell r="S241">
            <v>0</v>
          </cell>
          <cell r="T241">
            <v>0</v>
          </cell>
          <cell r="U241">
            <v>0</v>
          </cell>
          <cell r="V241">
            <v>0</v>
          </cell>
          <cell r="W241">
            <v>0</v>
          </cell>
          <cell r="X241">
            <v>0</v>
          </cell>
          <cell r="Y241">
            <v>0</v>
          </cell>
          <cell r="Z241">
            <v>0</v>
          </cell>
          <cell r="AA241">
            <v>0</v>
          </cell>
          <cell r="AB241">
            <v>0</v>
          </cell>
          <cell r="AC241">
            <v>0</v>
          </cell>
          <cell r="AD241">
            <v>0</v>
          </cell>
        </row>
        <row r="242">
          <cell r="D242">
            <v>0</v>
          </cell>
          <cell r="E242">
            <v>0</v>
          </cell>
          <cell r="F242">
            <v>0</v>
          </cell>
          <cell r="G242">
            <v>0</v>
          </cell>
          <cell r="H242">
            <v>0</v>
          </cell>
          <cell r="I242">
            <v>0</v>
          </cell>
          <cell r="J242">
            <v>0</v>
          </cell>
          <cell r="K242">
            <v>0</v>
          </cell>
          <cell r="L242">
            <v>0</v>
          </cell>
          <cell r="M242">
            <v>0</v>
          </cell>
          <cell r="N242">
            <v>0</v>
          </cell>
          <cell r="O242">
            <v>0</v>
          </cell>
          <cell r="P242">
            <v>0</v>
          </cell>
          <cell r="R242">
            <v>0</v>
          </cell>
          <cell r="S242">
            <v>0</v>
          </cell>
          <cell r="T242">
            <v>0</v>
          </cell>
          <cell r="U242">
            <v>0</v>
          </cell>
          <cell r="V242">
            <v>0</v>
          </cell>
          <cell r="W242">
            <v>0</v>
          </cell>
          <cell r="X242">
            <v>0</v>
          </cell>
          <cell r="Y242">
            <v>0</v>
          </cell>
          <cell r="Z242">
            <v>0</v>
          </cell>
          <cell r="AA242">
            <v>0</v>
          </cell>
          <cell r="AB242">
            <v>0</v>
          </cell>
          <cell r="AC242">
            <v>0</v>
          </cell>
          <cell r="AD242">
            <v>0</v>
          </cell>
        </row>
        <row r="243">
          <cell r="D243">
            <v>0</v>
          </cell>
          <cell r="E243">
            <v>0</v>
          </cell>
          <cell r="F243">
            <v>0</v>
          </cell>
          <cell r="G243">
            <v>0</v>
          </cell>
          <cell r="H243">
            <v>0</v>
          </cell>
          <cell r="I243">
            <v>0</v>
          </cell>
          <cell r="J243">
            <v>0</v>
          </cell>
          <cell r="K243">
            <v>0</v>
          </cell>
          <cell r="L243">
            <v>0</v>
          </cell>
          <cell r="M243">
            <v>0</v>
          </cell>
          <cell r="N243">
            <v>0</v>
          </cell>
          <cell r="O243">
            <v>0</v>
          </cell>
          <cell r="P243">
            <v>0</v>
          </cell>
          <cell r="R243">
            <v>0</v>
          </cell>
          <cell r="S243">
            <v>0</v>
          </cell>
          <cell r="T243">
            <v>0</v>
          </cell>
          <cell r="U243">
            <v>0</v>
          </cell>
          <cell r="V243">
            <v>0</v>
          </cell>
          <cell r="W243">
            <v>0</v>
          </cell>
          <cell r="X243">
            <v>0</v>
          </cell>
          <cell r="Y243">
            <v>0</v>
          </cell>
          <cell r="Z243">
            <v>0</v>
          </cell>
          <cell r="AA243">
            <v>0</v>
          </cell>
          <cell r="AB243">
            <v>0</v>
          </cell>
          <cell r="AC243">
            <v>0</v>
          </cell>
          <cell r="AD243">
            <v>0</v>
          </cell>
        </row>
        <row r="246">
          <cell r="D246">
            <v>0</v>
          </cell>
          <cell r="E246">
            <v>0</v>
          </cell>
          <cell r="F246">
            <v>0</v>
          </cell>
          <cell r="G246">
            <v>0</v>
          </cell>
          <cell r="H246">
            <v>0</v>
          </cell>
          <cell r="I246">
            <v>0</v>
          </cell>
          <cell r="J246">
            <v>0</v>
          </cell>
          <cell r="K246">
            <v>0</v>
          </cell>
          <cell r="L246">
            <v>0</v>
          </cell>
          <cell r="M246">
            <v>0</v>
          </cell>
          <cell r="N246">
            <v>0</v>
          </cell>
          <cell r="O246">
            <v>0</v>
          </cell>
          <cell r="P246">
            <v>0</v>
          </cell>
          <cell r="R246">
            <v>0</v>
          </cell>
          <cell r="S246">
            <v>0</v>
          </cell>
          <cell r="T246">
            <v>0</v>
          </cell>
          <cell r="U246">
            <v>0</v>
          </cell>
          <cell r="V246">
            <v>0</v>
          </cell>
          <cell r="W246">
            <v>0</v>
          </cell>
          <cell r="X246">
            <v>0</v>
          </cell>
          <cell r="Y246">
            <v>0</v>
          </cell>
          <cell r="Z246">
            <v>0</v>
          </cell>
          <cell r="AA246">
            <v>0</v>
          </cell>
          <cell r="AB246">
            <v>0</v>
          </cell>
          <cell r="AC246">
            <v>0</v>
          </cell>
          <cell r="AD246">
            <v>0</v>
          </cell>
        </row>
        <row r="247">
          <cell r="D247">
            <v>55000</v>
          </cell>
          <cell r="E247">
            <v>55000</v>
          </cell>
          <cell r="F247">
            <v>55000</v>
          </cell>
          <cell r="G247">
            <v>55000</v>
          </cell>
          <cell r="H247">
            <v>55000</v>
          </cell>
          <cell r="I247">
            <v>55000</v>
          </cell>
          <cell r="J247">
            <v>55000</v>
          </cell>
          <cell r="K247">
            <v>55000</v>
          </cell>
          <cell r="L247">
            <v>55000</v>
          </cell>
          <cell r="M247">
            <v>55000</v>
          </cell>
          <cell r="N247">
            <v>55000</v>
          </cell>
          <cell r="O247">
            <v>55000</v>
          </cell>
          <cell r="P247">
            <v>660000</v>
          </cell>
          <cell r="R247">
            <v>55</v>
          </cell>
          <cell r="S247">
            <v>55</v>
          </cell>
          <cell r="T247">
            <v>55</v>
          </cell>
          <cell r="U247">
            <v>55</v>
          </cell>
          <cell r="V247">
            <v>55</v>
          </cell>
          <cell r="W247">
            <v>55</v>
          </cell>
          <cell r="X247">
            <v>55</v>
          </cell>
          <cell r="Y247">
            <v>55</v>
          </cell>
          <cell r="Z247">
            <v>55</v>
          </cell>
          <cell r="AA247">
            <v>55</v>
          </cell>
          <cell r="AB247">
            <v>55</v>
          </cell>
          <cell r="AC247">
            <v>55</v>
          </cell>
          <cell r="AD247">
            <v>660</v>
          </cell>
        </row>
        <row r="248">
          <cell r="D248">
            <v>55000</v>
          </cell>
          <cell r="E248">
            <v>55000</v>
          </cell>
          <cell r="F248">
            <v>55000</v>
          </cell>
          <cell r="G248">
            <v>55000</v>
          </cell>
          <cell r="H248">
            <v>55000</v>
          </cell>
          <cell r="I248">
            <v>55000</v>
          </cell>
          <cell r="J248">
            <v>55000</v>
          </cell>
          <cell r="K248">
            <v>55000</v>
          </cell>
          <cell r="L248">
            <v>55000</v>
          </cell>
          <cell r="M248">
            <v>55000</v>
          </cell>
          <cell r="N248">
            <v>55000</v>
          </cell>
          <cell r="O248">
            <v>55000</v>
          </cell>
          <cell r="P248">
            <v>660000</v>
          </cell>
          <cell r="R248">
            <v>55</v>
          </cell>
          <cell r="S248">
            <v>55</v>
          </cell>
          <cell r="T248">
            <v>55</v>
          </cell>
          <cell r="U248">
            <v>55</v>
          </cell>
          <cell r="V248">
            <v>55</v>
          </cell>
          <cell r="W248">
            <v>55</v>
          </cell>
          <cell r="X248">
            <v>55</v>
          </cell>
          <cell r="Y248">
            <v>55</v>
          </cell>
          <cell r="Z248">
            <v>55</v>
          </cell>
          <cell r="AA248">
            <v>55</v>
          </cell>
          <cell r="AB248">
            <v>55</v>
          </cell>
          <cell r="AC248">
            <v>55</v>
          </cell>
          <cell r="AD248">
            <v>660</v>
          </cell>
        </row>
        <row r="250">
          <cell r="D250">
            <v>222618</v>
          </cell>
          <cell r="E250">
            <v>222977</v>
          </cell>
          <cell r="F250">
            <v>222472</v>
          </cell>
          <cell r="G250">
            <v>221191</v>
          </cell>
          <cell r="H250">
            <v>221841</v>
          </cell>
          <cell r="I250">
            <v>222226</v>
          </cell>
          <cell r="J250">
            <v>221533</v>
          </cell>
          <cell r="K250">
            <v>220359</v>
          </cell>
          <cell r="L250">
            <v>218870</v>
          </cell>
          <cell r="M250">
            <v>219908</v>
          </cell>
          <cell r="N250">
            <v>220132</v>
          </cell>
          <cell r="O250">
            <v>221972</v>
          </cell>
          <cell r="P250">
            <v>2656099</v>
          </cell>
          <cell r="R250">
            <v>222.61799999999999</v>
          </cell>
          <cell r="S250">
            <v>222.977</v>
          </cell>
          <cell r="T250">
            <v>222.47200000000001</v>
          </cell>
          <cell r="U250">
            <v>221.19100000000003</v>
          </cell>
          <cell r="V250">
            <v>221.84100000000001</v>
          </cell>
          <cell r="W250">
            <v>222.226</v>
          </cell>
          <cell r="X250">
            <v>221.53300000000002</v>
          </cell>
          <cell r="Y250">
            <v>220.35900000000001</v>
          </cell>
          <cell r="Z250">
            <v>218.87000000000003</v>
          </cell>
          <cell r="AA250">
            <v>219.90800000000002</v>
          </cell>
          <cell r="AB250">
            <v>220.13200000000001</v>
          </cell>
          <cell r="AC250">
            <v>221.97200000000001</v>
          </cell>
          <cell r="AD250">
            <v>2656.0990000000002</v>
          </cell>
        </row>
        <row r="252">
          <cell r="P252">
            <v>0</v>
          </cell>
        </row>
        <row r="254">
          <cell r="D254">
            <v>22835389</v>
          </cell>
          <cell r="E254">
            <v>22767738</v>
          </cell>
          <cell r="F254">
            <v>22947247</v>
          </cell>
          <cell r="G254">
            <v>22169936</v>
          </cell>
          <cell r="H254">
            <v>22629942</v>
          </cell>
          <cell r="I254">
            <v>20636577</v>
          </cell>
          <cell r="J254">
            <v>22951330</v>
          </cell>
          <cell r="K254">
            <v>23415951</v>
          </cell>
          <cell r="L254">
            <v>22623062</v>
          </cell>
          <cell r="M254">
            <v>22671035</v>
          </cell>
          <cell r="N254">
            <v>21913178</v>
          </cell>
          <cell r="O254">
            <v>21179119</v>
          </cell>
          <cell r="P254">
            <v>268740504</v>
          </cell>
          <cell r="R254">
            <v>22835.388999999996</v>
          </cell>
          <cell r="S254">
            <v>22767.737999999998</v>
          </cell>
          <cell r="T254">
            <v>22947.247000000003</v>
          </cell>
          <cell r="U254">
            <v>22169.936000000002</v>
          </cell>
          <cell r="V254">
            <v>22629.941999999999</v>
          </cell>
          <cell r="W254">
            <v>20636.576999999997</v>
          </cell>
          <cell r="X254">
            <v>22951.33</v>
          </cell>
          <cell r="Y254">
            <v>23415.951000000001</v>
          </cell>
          <cell r="Z254">
            <v>22623.061999999998</v>
          </cell>
          <cell r="AA254">
            <v>22671.034999999996</v>
          </cell>
          <cell r="AB254">
            <v>21913.178</v>
          </cell>
          <cell r="AC254">
            <v>21179.118999999999</v>
          </cell>
          <cell r="AD254">
            <v>268740.50400000002</v>
          </cell>
        </row>
        <row r="257">
          <cell r="D257">
            <v>-2722997</v>
          </cell>
          <cell r="E257">
            <v>-2723578</v>
          </cell>
          <cell r="F257">
            <v>-3455774</v>
          </cell>
          <cell r="G257">
            <v>-3453382</v>
          </cell>
          <cell r="H257">
            <v>-3327094</v>
          </cell>
          <cell r="I257">
            <v>-3909434</v>
          </cell>
          <cell r="J257">
            <v>-2949410</v>
          </cell>
          <cell r="K257">
            <v>-2881726</v>
          </cell>
          <cell r="L257">
            <v>-2704302</v>
          </cell>
          <cell r="M257">
            <v>-2921303</v>
          </cell>
          <cell r="N257">
            <v>-2958572</v>
          </cell>
          <cell r="O257">
            <v>-3541050</v>
          </cell>
          <cell r="P257">
            <v>-37548622</v>
          </cell>
          <cell r="R257">
            <v>-2722.9970000000003</v>
          </cell>
          <cell r="S257">
            <v>-2723.578</v>
          </cell>
          <cell r="T257">
            <v>-3455.7739999999994</v>
          </cell>
          <cell r="U257">
            <v>-3453.3820000000001</v>
          </cell>
          <cell r="V257">
            <v>-3327.0940000000005</v>
          </cell>
          <cell r="W257">
            <v>-3909.4339999999997</v>
          </cell>
          <cell r="X257">
            <v>-2949.41</v>
          </cell>
          <cell r="Y257">
            <v>-2881.7260000000006</v>
          </cell>
          <cell r="Z257">
            <v>-2704.3020000000001</v>
          </cell>
          <cell r="AA257">
            <v>-2921.3030000000003</v>
          </cell>
          <cell r="AB257">
            <v>-2958.5720000000001</v>
          </cell>
          <cell r="AC257">
            <v>-3541.05</v>
          </cell>
          <cell r="AD257">
            <v>-37548.622000000003</v>
          </cell>
        </row>
        <row r="258">
          <cell r="D258">
            <v>-105610</v>
          </cell>
          <cell r="E258">
            <v>-149459</v>
          </cell>
          <cell r="F258">
            <v>-170399</v>
          </cell>
          <cell r="G258">
            <v>-99173</v>
          </cell>
          <cell r="H258">
            <v>-102290</v>
          </cell>
          <cell r="I258">
            <v>-94121</v>
          </cell>
          <cell r="J258">
            <v>-113939</v>
          </cell>
          <cell r="K258">
            <v>-95215</v>
          </cell>
          <cell r="L258">
            <v>-85763</v>
          </cell>
          <cell r="M258">
            <v>-82492</v>
          </cell>
          <cell r="N258">
            <v>-66752</v>
          </cell>
          <cell r="O258">
            <v>-65284</v>
          </cell>
          <cell r="P258">
            <v>-1230497</v>
          </cell>
          <cell r="R258">
            <v>-105.61</v>
          </cell>
          <cell r="S258">
            <v>-149.459</v>
          </cell>
          <cell r="T258">
            <v>-170.399</v>
          </cell>
          <cell r="U258">
            <v>-99.173000000000002</v>
          </cell>
          <cell r="V258">
            <v>-102.29</v>
          </cell>
          <cell r="W258">
            <v>-94.120999999999995</v>
          </cell>
          <cell r="X258">
            <v>-113.93899999999999</v>
          </cell>
          <cell r="Y258">
            <v>-95.215000000000003</v>
          </cell>
          <cell r="Z258">
            <v>-85.763000000000005</v>
          </cell>
          <cell r="AA258">
            <v>-82.492000000000004</v>
          </cell>
          <cell r="AB258">
            <v>-66.751999999999995</v>
          </cell>
          <cell r="AC258">
            <v>-65.284000000000006</v>
          </cell>
          <cell r="AD258">
            <v>-1230.4970000000001</v>
          </cell>
        </row>
        <row r="259">
          <cell r="D259">
            <v>-81425</v>
          </cell>
          <cell r="E259">
            <v>-74676</v>
          </cell>
          <cell r="F259">
            <v>-96252</v>
          </cell>
          <cell r="G259">
            <v>-70198</v>
          </cell>
          <cell r="H259">
            <v>-75042</v>
          </cell>
          <cell r="I259">
            <v>-109342</v>
          </cell>
          <cell r="J259">
            <v>-106608</v>
          </cell>
          <cell r="K259">
            <v>-95336</v>
          </cell>
          <cell r="L259">
            <v>-103792</v>
          </cell>
          <cell r="M259">
            <v>-105403</v>
          </cell>
          <cell r="N259">
            <v>-101582</v>
          </cell>
          <cell r="O259">
            <v>-103185</v>
          </cell>
          <cell r="P259">
            <v>-1122841</v>
          </cell>
          <cell r="R259">
            <v>-81.424999999999997</v>
          </cell>
          <cell r="S259">
            <v>-74.676000000000002</v>
          </cell>
          <cell r="T259">
            <v>-96.251999999999995</v>
          </cell>
          <cell r="U259">
            <v>-70.198000000000008</v>
          </cell>
          <cell r="V259">
            <v>-75.042000000000002</v>
          </cell>
          <cell r="W259">
            <v>-109.34200000000001</v>
          </cell>
          <cell r="X259">
            <v>-106.608</v>
          </cell>
          <cell r="Y259">
            <v>-95.335999999999999</v>
          </cell>
          <cell r="Z259">
            <v>-103.792</v>
          </cell>
          <cell r="AA259">
            <v>-105.40300000000001</v>
          </cell>
          <cell r="AB259">
            <v>-101.58200000000001</v>
          </cell>
          <cell r="AC259">
            <v>-103.185</v>
          </cell>
          <cell r="AD259">
            <v>-1122.8410000000001</v>
          </cell>
        </row>
        <row r="260">
          <cell r="D260">
            <v>-1139608</v>
          </cell>
          <cell r="E260">
            <v>-935365</v>
          </cell>
          <cell r="F260">
            <v>-1016102</v>
          </cell>
          <cell r="G260">
            <v>-1002960</v>
          </cell>
          <cell r="H260">
            <v>-935642</v>
          </cell>
          <cell r="I260">
            <v>-1016460</v>
          </cell>
          <cell r="J260">
            <v>-1024880</v>
          </cell>
          <cell r="K260">
            <v>-1018080</v>
          </cell>
          <cell r="L260">
            <v>-1116472</v>
          </cell>
          <cell r="M260">
            <v>-1264178</v>
          </cell>
          <cell r="N260">
            <v>-1077202</v>
          </cell>
          <cell r="O260">
            <v>-992359</v>
          </cell>
          <cell r="P260">
            <v>-12539308</v>
          </cell>
          <cell r="R260">
            <v>-1139.6079999999999</v>
          </cell>
          <cell r="S260">
            <v>-935.36500000000001</v>
          </cell>
          <cell r="T260">
            <v>-1016.102</v>
          </cell>
          <cell r="U260">
            <v>-1002.96</v>
          </cell>
          <cell r="V260">
            <v>-935.64199999999994</v>
          </cell>
          <cell r="W260">
            <v>-1016.4599999999999</v>
          </cell>
          <cell r="X260">
            <v>-1024.8800000000001</v>
          </cell>
          <cell r="Y260">
            <v>-1018.0799999999999</v>
          </cell>
          <cell r="Z260">
            <v>-1116.472</v>
          </cell>
          <cell r="AA260">
            <v>-1264.1780000000001</v>
          </cell>
          <cell r="AB260">
            <v>-1077.2020000000002</v>
          </cell>
          <cell r="AC260">
            <v>-992.35900000000004</v>
          </cell>
          <cell r="AD260">
            <v>-12539.308000000001</v>
          </cell>
        </row>
        <row r="261">
          <cell r="D261">
            <v>-2872637</v>
          </cell>
          <cell r="E261">
            <v>-2877195</v>
          </cell>
          <cell r="F261">
            <v>-2771828</v>
          </cell>
          <cell r="G261">
            <v>-2875265</v>
          </cell>
          <cell r="H261">
            <v>-2878384</v>
          </cell>
          <cell r="I261">
            <v>-2834415</v>
          </cell>
          <cell r="J261">
            <v>-2915126</v>
          </cell>
          <cell r="K261">
            <v>-3010592</v>
          </cell>
          <cell r="L261">
            <v>-3118366</v>
          </cell>
          <cell r="M261">
            <v>-3211623</v>
          </cell>
          <cell r="N261">
            <v>-2653308</v>
          </cell>
          <cell r="O261">
            <v>-2715068</v>
          </cell>
          <cell r="P261">
            <v>-34733807</v>
          </cell>
          <cell r="R261">
            <v>-2872.6369999999997</v>
          </cell>
          <cell r="S261">
            <v>-2877.1949999999997</v>
          </cell>
          <cell r="T261">
            <v>-2771.828</v>
          </cell>
          <cell r="U261">
            <v>-2875.2649999999999</v>
          </cell>
          <cell r="V261">
            <v>-2878.384</v>
          </cell>
          <cell r="W261">
            <v>-2834.415</v>
          </cell>
          <cell r="X261">
            <v>-2915.1259999999997</v>
          </cell>
          <cell r="Y261">
            <v>-3010.5920000000001</v>
          </cell>
          <cell r="Z261">
            <v>-3118.366</v>
          </cell>
          <cell r="AA261">
            <v>-3211.6229999999996</v>
          </cell>
          <cell r="AB261">
            <v>-2653.308</v>
          </cell>
          <cell r="AC261">
            <v>-2715.0680000000002</v>
          </cell>
          <cell r="AD261">
            <v>-34733.807000000001</v>
          </cell>
        </row>
        <row r="262">
          <cell r="D262">
            <v>-6922277</v>
          </cell>
          <cell r="E262">
            <v>-6760273</v>
          </cell>
          <cell r="F262">
            <v>-7510355</v>
          </cell>
          <cell r="G262">
            <v>-7500978</v>
          </cell>
          <cell r="H262">
            <v>-7318452</v>
          </cell>
          <cell r="I262">
            <v>-7963772</v>
          </cell>
          <cell r="J262">
            <v>-7109963</v>
          </cell>
          <cell r="K262">
            <v>-7100949</v>
          </cell>
          <cell r="L262">
            <v>-7128695</v>
          </cell>
          <cell r="M262">
            <v>-7584999</v>
          </cell>
          <cell r="N262">
            <v>-6857416</v>
          </cell>
          <cell r="O262">
            <v>-7416946</v>
          </cell>
          <cell r="P262">
            <v>-87175075</v>
          </cell>
          <cell r="R262">
            <v>-6922.277</v>
          </cell>
          <cell r="S262">
            <v>-6760.2729999999992</v>
          </cell>
          <cell r="T262">
            <v>-7510.3549999999996</v>
          </cell>
          <cell r="U262">
            <v>-7500.9779999999992</v>
          </cell>
          <cell r="V262">
            <v>-7318.4520000000002</v>
          </cell>
          <cell r="W262">
            <v>-7963.7719999999999</v>
          </cell>
          <cell r="X262">
            <v>-7109.9629999999997</v>
          </cell>
          <cell r="Y262">
            <v>-7100.9490000000005</v>
          </cell>
          <cell r="Z262">
            <v>-7128.6949999999997</v>
          </cell>
          <cell r="AA262">
            <v>-7584.9989999999998</v>
          </cell>
          <cell r="AB262">
            <v>-6857.4160000000002</v>
          </cell>
          <cell r="AC262">
            <v>-7416.9460000000008</v>
          </cell>
          <cell r="AD262">
            <v>-87175.075000000012</v>
          </cell>
        </row>
        <row r="265">
          <cell r="D265">
            <v>2534962</v>
          </cell>
          <cell r="E265">
            <v>2650719</v>
          </cell>
          <cell r="F265">
            <v>2490023</v>
          </cell>
          <cell r="G265">
            <v>2670550</v>
          </cell>
          <cell r="H265">
            <v>2459855</v>
          </cell>
          <cell r="I265">
            <v>1891736</v>
          </cell>
          <cell r="J265">
            <v>2142113</v>
          </cell>
          <cell r="K265">
            <v>2358572</v>
          </cell>
          <cell r="L265">
            <v>2373548</v>
          </cell>
          <cell r="M265">
            <v>2836204</v>
          </cell>
          <cell r="N265">
            <v>2359613</v>
          </cell>
          <cell r="O265">
            <v>2463677</v>
          </cell>
          <cell r="P265">
            <v>29231572</v>
          </cell>
          <cell r="R265">
            <v>2534.962</v>
          </cell>
          <cell r="S265">
            <v>2650.7190000000001</v>
          </cell>
          <cell r="T265">
            <v>2490.0230000000001</v>
          </cell>
          <cell r="U265">
            <v>2670.55</v>
          </cell>
          <cell r="V265">
            <v>2459.855</v>
          </cell>
          <cell r="W265">
            <v>1891.7360000000001</v>
          </cell>
          <cell r="X265">
            <v>2142.1129999999998</v>
          </cell>
          <cell r="Y265">
            <v>2358.5720000000001</v>
          </cell>
          <cell r="Z265">
            <v>2373.5479999999998</v>
          </cell>
          <cell r="AA265">
            <v>2836.2039999999997</v>
          </cell>
          <cell r="AB265">
            <v>2359.6130000000003</v>
          </cell>
          <cell r="AC265">
            <v>2463.6770000000001</v>
          </cell>
          <cell r="AD265">
            <v>29231.572</v>
          </cell>
        </row>
        <row r="266">
          <cell r="D266">
            <v>387903</v>
          </cell>
          <cell r="E266">
            <v>341566</v>
          </cell>
          <cell r="F266">
            <v>402453</v>
          </cell>
          <cell r="G266">
            <v>448945</v>
          </cell>
          <cell r="H266">
            <v>376941</v>
          </cell>
          <cell r="I266">
            <v>342414</v>
          </cell>
          <cell r="J266">
            <v>384445</v>
          </cell>
          <cell r="K266">
            <v>384548</v>
          </cell>
          <cell r="L266">
            <v>291252</v>
          </cell>
          <cell r="M266">
            <v>331214</v>
          </cell>
          <cell r="N266">
            <v>277609</v>
          </cell>
          <cell r="O266">
            <v>269124</v>
          </cell>
          <cell r="P266">
            <v>4238414</v>
          </cell>
          <cell r="R266">
            <v>387.90300000000002</v>
          </cell>
          <cell r="S266">
            <v>341.56599999999997</v>
          </cell>
          <cell r="T266">
            <v>402.45299999999997</v>
          </cell>
          <cell r="U266">
            <v>448.94499999999999</v>
          </cell>
          <cell r="V266">
            <v>376.94099999999997</v>
          </cell>
          <cell r="W266">
            <v>342.41399999999999</v>
          </cell>
          <cell r="X266">
            <v>384.44499999999999</v>
          </cell>
          <cell r="Y266">
            <v>384.548</v>
          </cell>
          <cell r="Z266">
            <v>291.25200000000001</v>
          </cell>
          <cell r="AA266">
            <v>331.214</v>
          </cell>
          <cell r="AB266">
            <v>277.60899999999998</v>
          </cell>
          <cell r="AC266">
            <v>269.12400000000002</v>
          </cell>
          <cell r="AD266">
            <v>4238.4139999999998</v>
          </cell>
        </row>
        <row r="267">
          <cell r="D267">
            <v>26495</v>
          </cell>
          <cell r="E267">
            <v>23125</v>
          </cell>
          <cell r="F267">
            <v>22533</v>
          </cell>
          <cell r="G267">
            <v>20646</v>
          </cell>
          <cell r="H267">
            <v>26370</v>
          </cell>
          <cell r="I267">
            <v>29769</v>
          </cell>
          <cell r="J267">
            <v>33428</v>
          </cell>
          <cell r="K267">
            <v>28559</v>
          </cell>
          <cell r="L267">
            <v>19791</v>
          </cell>
          <cell r="M267">
            <v>35657</v>
          </cell>
          <cell r="N267">
            <v>34380</v>
          </cell>
          <cell r="O267">
            <v>34813</v>
          </cell>
          <cell r="P267">
            <v>335566</v>
          </cell>
          <cell r="R267">
            <v>26.494999999999997</v>
          </cell>
          <cell r="S267">
            <v>23.125</v>
          </cell>
          <cell r="T267">
            <v>22.532999999999998</v>
          </cell>
          <cell r="U267">
            <v>20.646000000000001</v>
          </cell>
          <cell r="V267">
            <v>26.37</v>
          </cell>
          <cell r="W267">
            <v>29.768999999999998</v>
          </cell>
          <cell r="X267">
            <v>33.427999999999997</v>
          </cell>
          <cell r="Y267">
            <v>28.559000000000001</v>
          </cell>
          <cell r="Z267">
            <v>19.791</v>
          </cell>
          <cell r="AA267">
            <v>35.656999999999996</v>
          </cell>
          <cell r="AB267">
            <v>34.380000000000003</v>
          </cell>
          <cell r="AC267">
            <v>34.813000000000002</v>
          </cell>
          <cell r="AD267">
            <v>335.56599999999997</v>
          </cell>
        </row>
        <row r="268">
          <cell r="D268">
            <v>516572</v>
          </cell>
          <cell r="E268">
            <v>432588</v>
          </cell>
          <cell r="F268">
            <v>541735</v>
          </cell>
          <cell r="G268">
            <v>408431</v>
          </cell>
          <cell r="H268">
            <v>467633</v>
          </cell>
          <cell r="I268">
            <v>476630</v>
          </cell>
          <cell r="J268">
            <v>448564</v>
          </cell>
          <cell r="K268">
            <v>412167</v>
          </cell>
          <cell r="L268">
            <v>464827</v>
          </cell>
          <cell r="M268">
            <v>492601</v>
          </cell>
          <cell r="N268">
            <v>495657</v>
          </cell>
          <cell r="O268">
            <v>454197</v>
          </cell>
          <cell r="P268">
            <v>5611602</v>
          </cell>
          <cell r="R268">
            <v>516.572</v>
          </cell>
          <cell r="S268">
            <v>432.58799999999997</v>
          </cell>
          <cell r="T268">
            <v>541.73500000000001</v>
          </cell>
          <cell r="U268">
            <v>408.43099999999998</v>
          </cell>
          <cell r="V268">
            <v>467.63300000000004</v>
          </cell>
          <cell r="W268">
            <v>476.63</v>
          </cell>
          <cell r="X268">
            <v>448.56400000000002</v>
          </cell>
          <cell r="Y268">
            <v>412.16699999999997</v>
          </cell>
          <cell r="Z268">
            <v>464.82699999999994</v>
          </cell>
          <cell r="AA268">
            <v>492.601</v>
          </cell>
          <cell r="AB268">
            <v>495.65699999999998</v>
          </cell>
          <cell r="AC268">
            <v>454.19699999999995</v>
          </cell>
          <cell r="AD268">
            <v>5611.6019999999999</v>
          </cell>
        </row>
        <row r="269">
          <cell r="D269">
            <v>7485690</v>
          </cell>
          <cell r="E269">
            <v>7501707</v>
          </cell>
          <cell r="F269">
            <v>7501418</v>
          </cell>
          <cell r="G269">
            <v>7502098</v>
          </cell>
          <cell r="H269">
            <v>7464303</v>
          </cell>
          <cell r="I269">
            <v>7080989</v>
          </cell>
          <cell r="J269">
            <v>8024550</v>
          </cell>
          <cell r="K269">
            <v>8006583</v>
          </cell>
          <cell r="L269">
            <v>7820195</v>
          </cell>
          <cell r="M269">
            <v>7949300</v>
          </cell>
          <cell r="N269">
            <v>7350367</v>
          </cell>
          <cell r="O269">
            <v>7175753</v>
          </cell>
          <cell r="P269">
            <v>90862953</v>
          </cell>
          <cell r="R269">
            <v>7485.69</v>
          </cell>
          <cell r="S269">
            <v>7501.7070000000003</v>
          </cell>
          <cell r="T269">
            <v>7501.4180000000006</v>
          </cell>
          <cell r="U269">
            <v>7502.098</v>
          </cell>
          <cell r="V269">
            <v>7464.3029999999999</v>
          </cell>
          <cell r="W269">
            <v>7080.9889999999996</v>
          </cell>
          <cell r="X269">
            <v>8024.55</v>
          </cell>
          <cell r="Y269">
            <v>8006.5830000000005</v>
          </cell>
          <cell r="Z269">
            <v>7820.1950000000006</v>
          </cell>
          <cell r="AA269">
            <v>7949.3</v>
          </cell>
          <cell r="AB269">
            <v>7350.3670000000002</v>
          </cell>
          <cell r="AC269">
            <v>7175.7530000000006</v>
          </cell>
          <cell r="AD269">
            <v>90862.953000000009</v>
          </cell>
        </row>
        <row r="270">
          <cell r="D270">
            <v>10951622</v>
          </cell>
          <cell r="E270">
            <v>10949705</v>
          </cell>
          <cell r="F270">
            <v>10958162</v>
          </cell>
          <cell r="G270">
            <v>11050670</v>
          </cell>
          <cell r="H270">
            <v>10795102</v>
          </cell>
          <cell r="I270">
            <v>9821538</v>
          </cell>
          <cell r="J270">
            <v>11033100</v>
          </cell>
          <cell r="K270">
            <v>11190429</v>
          </cell>
          <cell r="L270">
            <v>10969613</v>
          </cell>
          <cell r="M270">
            <v>11644976</v>
          </cell>
          <cell r="N270">
            <v>10517626</v>
          </cell>
          <cell r="O270">
            <v>10397564</v>
          </cell>
          <cell r="P270">
            <v>130280107</v>
          </cell>
          <cell r="R270">
            <v>10951.621999999999</v>
          </cell>
          <cell r="S270">
            <v>10949.705</v>
          </cell>
          <cell r="T270">
            <v>10958.162</v>
          </cell>
          <cell r="U270">
            <v>11050.67</v>
          </cell>
          <cell r="V270">
            <v>10795.101999999999</v>
          </cell>
          <cell r="W270">
            <v>9821.5380000000005</v>
          </cell>
          <cell r="X270">
            <v>11033.1</v>
          </cell>
          <cell r="Y270">
            <v>11190.429</v>
          </cell>
          <cell r="Z270">
            <v>10969.613000000001</v>
          </cell>
          <cell r="AA270">
            <v>11644.976000000001</v>
          </cell>
          <cell r="AB270">
            <v>10517.626</v>
          </cell>
          <cell r="AC270">
            <v>10397.564000000002</v>
          </cell>
          <cell r="AD270">
            <v>130280.107</v>
          </cell>
        </row>
        <row r="272">
          <cell r="D272">
            <v>4029345</v>
          </cell>
          <cell r="E272">
            <v>4189432</v>
          </cell>
          <cell r="F272">
            <v>3447807</v>
          </cell>
          <cell r="G272">
            <v>3549692</v>
          </cell>
          <cell r="H272">
            <v>3476650</v>
          </cell>
          <cell r="I272">
            <v>1857766</v>
          </cell>
          <cell r="J272">
            <v>3923137</v>
          </cell>
          <cell r="K272">
            <v>4089480</v>
          </cell>
          <cell r="L272">
            <v>3840918</v>
          </cell>
          <cell r="M272">
            <v>4059977</v>
          </cell>
          <cell r="N272">
            <v>3660210</v>
          </cell>
          <cell r="O272">
            <v>2980618</v>
          </cell>
          <cell r="P272">
            <v>43105032</v>
          </cell>
          <cell r="R272">
            <v>4029.3449999999993</v>
          </cell>
          <cell r="S272">
            <v>4189.4320000000007</v>
          </cell>
          <cell r="T272">
            <v>3447.8070000000007</v>
          </cell>
          <cell r="U272">
            <v>3549.6920000000009</v>
          </cell>
          <cell r="V272">
            <v>3476.6499999999987</v>
          </cell>
          <cell r="W272">
            <v>1857.7660000000005</v>
          </cell>
          <cell r="X272">
            <v>3923.1370000000006</v>
          </cell>
          <cell r="Y272">
            <v>4089.4799999999996</v>
          </cell>
          <cell r="Z272">
            <v>3840.9180000000015</v>
          </cell>
          <cell r="AA272">
            <v>4059.9770000000008</v>
          </cell>
          <cell r="AB272">
            <v>3660.21</v>
          </cell>
          <cell r="AC272">
            <v>2980.6180000000013</v>
          </cell>
          <cell r="AD272">
            <v>43105.031999999992</v>
          </cell>
        </row>
        <row r="274">
          <cell r="D274">
            <v>99438</v>
          </cell>
          <cell r="E274">
            <v>83821</v>
          </cell>
          <cell r="F274">
            <v>107568</v>
          </cell>
          <cell r="G274">
            <v>76652</v>
          </cell>
          <cell r="H274">
            <v>73719</v>
          </cell>
          <cell r="I274">
            <v>67755</v>
          </cell>
          <cell r="J274">
            <v>68994</v>
          </cell>
          <cell r="K274">
            <v>58377</v>
          </cell>
          <cell r="L274">
            <v>33285</v>
          </cell>
          <cell r="M274">
            <v>47911</v>
          </cell>
          <cell r="N274">
            <v>45528</v>
          </cell>
          <cell r="O274">
            <v>42174</v>
          </cell>
          <cell r="P274">
            <v>805222</v>
          </cell>
          <cell r="R274">
            <v>99.438000000000002</v>
          </cell>
          <cell r="S274">
            <v>83.820999999999998</v>
          </cell>
          <cell r="T274">
            <v>107.568</v>
          </cell>
          <cell r="U274">
            <v>76.652000000000001</v>
          </cell>
          <cell r="V274">
            <v>73.718999999999994</v>
          </cell>
          <cell r="W274">
            <v>67.754999999999995</v>
          </cell>
          <cell r="X274">
            <v>68.994</v>
          </cell>
          <cell r="Y274">
            <v>58.377000000000002</v>
          </cell>
          <cell r="Z274">
            <v>33.284999999999997</v>
          </cell>
          <cell r="AA274">
            <v>47.911000000000001</v>
          </cell>
          <cell r="AB274">
            <v>45.527999999999999</v>
          </cell>
          <cell r="AC274">
            <v>42.173999999999999</v>
          </cell>
          <cell r="AD274">
            <v>805.22199999999998</v>
          </cell>
        </row>
        <row r="275">
          <cell r="D275">
            <v>29100</v>
          </cell>
          <cell r="E275">
            <v>28593</v>
          </cell>
          <cell r="F275">
            <v>22312</v>
          </cell>
          <cell r="G275">
            <v>29247</v>
          </cell>
          <cell r="H275">
            <v>20139</v>
          </cell>
          <cell r="I275">
            <v>23802</v>
          </cell>
          <cell r="J275">
            <v>19604</v>
          </cell>
          <cell r="K275">
            <v>22284</v>
          </cell>
          <cell r="L275">
            <v>19119</v>
          </cell>
          <cell r="M275">
            <v>19148</v>
          </cell>
          <cell r="N275">
            <v>15145</v>
          </cell>
          <cell r="O275">
            <v>14654</v>
          </cell>
          <cell r="P275">
            <v>263147</v>
          </cell>
          <cell r="R275">
            <v>29.1</v>
          </cell>
          <cell r="S275">
            <v>28.593</v>
          </cell>
          <cell r="T275">
            <v>22.312000000000001</v>
          </cell>
          <cell r="U275">
            <v>29.247</v>
          </cell>
          <cell r="V275">
            <v>20.138999999999999</v>
          </cell>
          <cell r="W275">
            <v>23.802</v>
          </cell>
          <cell r="X275">
            <v>19.603999999999999</v>
          </cell>
          <cell r="Y275">
            <v>22.283999999999999</v>
          </cell>
          <cell r="Z275">
            <v>19.119</v>
          </cell>
          <cell r="AA275">
            <v>19.148</v>
          </cell>
          <cell r="AB275">
            <v>15.145</v>
          </cell>
          <cell r="AC275">
            <v>14.654</v>
          </cell>
          <cell r="AD275">
            <v>263.14699999999999</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R276">
            <v>0</v>
          </cell>
          <cell r="S276">
            <v>0</v>
          </cell>
          <cell r="T276">
            <v>0</v>
          </cell>
          <cell r="U276">
            <v>0</v>
          </cell>
          <cell r="V276">
            <v>0</v>
          </cell>
          <cell r="W276">
            <v>0</v>
          </cell>
          <cell r="X276">
            <v>0</v>
          </cell>
          <cell r="Y276">
            <v>0</v>
          </cell>
          <cell r="Z276">
            <v>0</v>
          </cell>
          <cell r="AA276">
            <v>0</v>
          </cell>
          <cell r="AB276">
            <v>0</v>
          </cell>
          <cell r="AC276">
            <v>0</v>
          </cell>
          <cell r="AD276">
            <v>0</v>
          </cell>
        </row>
        <row r="277">
          <cell r="D277">
            <v>123969</v>
          </cell>
          <cell r="E277">
            <v>100404</v>
          </cell>
          <cell r="F277">
            <v>103355</v>
          </cell>
          <cell r="G277">
            <v>83509</v>
          </cell>
          <cell r="H277">
            <v>75748</v>
          </cell>
          <cell r="I277">
            <v>59122</v>
          </cell>
          <cell r="J277">
            <v>83945</v>
          </cell>
          <cell r="K277">
            <v>112880</v>
          </cell>
          <cell r="L277">
            <v>112900</v>
          </cell>
          <cell r="M277">
            <v>93378</v>
          </cell>
          <cell r="N277">
            <v>84773</v>
          </cell>
          <cell r="O277">
            <v>79388</v>
          </cell>
          <cell r="P277">
            <v>1113371</v>
          </cell>
          <cell r="R277">
            <v>123.96899999999999</v>
          </cell>
          <cell r="S277">
            <v>100.404</v>
          </cell>
          <cell r="T277">
            <v>103.355</v>
          </cell>
          <cell r="U277">
            <v>83.509</v>
          </cell>
          <cell r="V277">
            <v>75.74799999999999</v>
          </cell>
          <cell r="W277">
            <v>59.122</v>
          </cell>
          <cell r="X277">
            <v>83.944999999999993</v>
          </cell>
          <cell r="Y277">
            <v>112.88000000000001</v>
          </cell>
          <cell r="Z277">
            <v>112.9</v>
          </cell>
          <cell r="AA277">
            <v>93.378</v>
          </cell>
          <cell r="AB277">
            <v>84.772999999999996</v>
          </cell>
          <cell r="AC277">
            <v>79.388000000000005</v>
          </cell>
          <cell r="AD277">
            <v>1113.3709999999999</v>
          </cell>
        </row>
        <row r="278">
          <cell r="D278">
            <v>2502478</v>
          </cell>
          <cell r="E278">
            <v>2472900</v>
          </cell>
          <cell r="F278">
            <v>2737757</v>
          </cell>
          <cell r="G278">
            <v>2587124</v>
          </cell>
          <cell r="H278">
            <v>2598657</v>
          </cell>
          <cell r="I278">
            <v>2543627</v>
          </cell>
          <cell r="J278">
            <v>2731381</v>
          </cell>
          <cell r="K278">
            <v>2640582</v>
          </cell>
          <cell r="L278">
            <v>2553955</v>
          </cell>
          <cell r="M278">
            <v>2345137</v>
          </cell>
          <cell r="N278">
            <v>2309338</v>
          </cell>
          <cell r="O278">
            <v>2377525</v>
          </cell>
          <cell r="P278">
            <v>30400461</v>
          </cell>
          <cell r="R278">
            <v>2502.4779999999996</v>
          </cell>
          <cell r="S278">
            <v>2472.9</v>
          </cell>
          <cell r="T278">
            <v>2737.7570000000001</v>
          </cell>
          <cell r="U278">
            <v>2587.1240000000003</v>
          </cell>
          <cell r="V278">
            <v>2598.6569999999997</v>
          </cell>
          <cell r="W278">
            <v>2543.627</v>
          </cell>
          <cell r="X278">
            <v>2731.3809999999999</v>
          </cell>
          <cell r="Y278">
            <v>2640.5820000000003</v>
          </cell>
          <cell r="Z278">
            <v>2553.9549999999999</v>
          </cell>
          <cell r="AA278">
            <v>2345.1369999999997</v>
          </cell>
          <cell r="AB278">
            <v>2309.3379999999997</v>
          </cell>
          <cell r="AC278">
            <v>2377.5249999999996</v>
          </cell>
          <cell r="AD278">
            <v>30400.461000000003</v>
          </cell>
        </row>
        <row r="279">
          <cell r="D279">
            <v>2754985</v>
          </cell>
          <cell r="E279">
            <v>2685718</v>
          </cell>
          <cell r="F279">
            <v>2970992</v>
          </cell>
          <cell r="G279">
            <v>2776532</v>
          </cell>
          <cell r="H279">
            <v>2768263</v>
          </cell>
          <cell r="I279">
            <v>2694306</v>
          </cell>
          <cell r="J279">
            <v>2903924</v>
          </cell>
          <cell r="K279">
            <v>2834123</v>
          </cell>
          <cell r="L279">
            <v>2719259</v>
          </cell>
          <cell r="M279">
            <v>2505574</v>
          </cell>
          <cell r="N279">
            <v>2454784</v>
          </cell>
          <cell r="O279">
            <v>2513741</v>
          </cell>
          <cell r="P279">
            <v>32582201</v>
          </cell>
          <cell r="R279">
            <v>2754.9849999999997</v>
          </cell>
          <cell r="S279">
            <v>2685.7179999999998</v>
          </cell>
          <cell r="T279">
            <v>2970.9920000000002</v>
          </cell>
          <cell r="U279">
            <v>2776.5320000000002</v>
          </cell>
          <cell r="V279">
            <v>2768.2629999999999</v>
          </cell>
          <cell r="W279">
            <v>2694.306</v>
          </cell>
          <cell r="X279">
            <v>2903.924</v>
          </cell>
          <cell r="Y279">
            <v>2834.1230000000005</v>
          </cell>
          <cell r="Z279">
            <v>2719.259</v>
          </cell>
          <cell r="AA279">
            <v>2505.5739999999996</v>
          </cell>
          <cell r="AB279">
            <v>2454.7839999999997</v>
          </cell>
          <cell r="AC279">
            <v>2513.7409999999995</v>
          </cell>
          <cell r="AD279">
            <v>32582.201000000001</v>
          </cell>
        </row>
        <row r="282">
          <cell r="D282">
            <v>1202954</v>
          </cell>
          <cell r="E282">
            <v>1167103</v>
          </cell>
          <cell r="F282">
            <v>1195840</v>
          </cell>
          <cell r="G282">
            <v>1194117</v>
          </cell>
          <cell r="H282">
            <v>1225934</v>
          </cell>
          <cell r="I282">
            <v>1226007</v>
          </cell>
          <cell r="J282">
            <v>1057739</v>
          </cell>
          <cell r="K282">
            <v>1115119</v>
          </cell>
          <cell r="L282">
            <v>1128186</v>
          </cell>
          <cell r="M282">
            <v>1130769</v>
          </cell>
          <cell r="N282">
            <v>1087658</v>
          </cell>
          <cell r="O282">
            <v>1025236</v>
          </cell>
          <cell r="P282">
            <v>13756662</v>
          </cell>
          <cell r="R282">
            <v>1202.954</v>
          </cell>
          <cell r="S282">
            <v>1167.1030000000001</v>
          </cell>
          <cell r="T282">
            <v>1195.8400000000001</v>
          </cell>
          <cell r="U282">
            <v>1194.117</v>
          </cell>
          <cell r="V282">
            <v>1225.934</v>
          </cell>
          <cell r="W282">
            <v>1226.0070000000001</v>
          </cell>
          <cell r="X282">
            <v>1057.739</v>
          </cell>
          <cell r="Y282">
            <v>1115.1190000000001</v>
          </cell>
          <cell r="Z282">
            <v>1128.1859999999999</v>
          </cell>
          <cell r="AA282">
            <v>1130.769</v>
          </cell>
          <cell r="AB282">
            <v>1087.6579999999999</v>
          </cell>
          <cell r="AC282">
            <v>1025.2359999999999</v>
          </cell>
          <cell r="AD282">
            <v>13756.662</v>
          </cell>
        </row>
        <row r="283">
          <cell r="D283">
            <v>0</v>
          </cell>
          <cell r="E283">
            <v>0</v>
          </cell>
          <cell r="F283">
            <v>0</v>
          </cell>
          <cell r="G283">
            <v>0</v>
          </cell>
          <cell r="H283">
            <v>0</v>
          </cell>
          <cell r="I283">
            <v>0</v>
          </cell>
          <cell r="J283">
            <v>0</v>
          </cell>
          <cell r="K283">
            <v>0</v>
          </cell>
          <cell r="L283">
            <v>0</v>
          </cell>
          <cell r="M283">
            <v>0</v>
          </cell>
          <cell r="N283">
            <v>0</v>
          </cell>
          <cell r="O283">
            <v>0</v>
          </cell>
          <cell r="P283">
            <v>0</v>
          </cell>
          <cell r="R283">
            <v>0</v>
          </cell>
          <cell r="S283">
            <v>0</v>
          </cell>
          <cell r="T283">
            <v>0</v>
          </cell>
          <cell r="U283">
            <v>0</v>
          </cell>
          <cell r="V283">
            <v>0</v>
          </cell>
          <cell r="W283">
            <v>0</v>
          </cell>
          <cell r="X283">
            <v>0</v>
          </cell>
          <cell r="Y283">
            <v>0</v>
          </cell>
          <cell r="Z283">
            <v>0</v>
          </cell>
          <cell r="AA283">
            <v>0</v>
          </cell>
          <cell r="AB283">
            <v>0</v>
          </cell>
          <cell r="AC283">
            <v>0</v>
          </cell>
          <cell r="AD283">
            <v>0</v>
          </cell>
        </row>
        <row r="284">
          <cell r="D284">
            <v>0</v>
          </cell>
          <cell r="E284">
            <v>0</v>
          </cell>
          <cell r="F284">
            <v>0</v>
          </cell>
          <cell r="G284">
            <v>0</v>
          </cell>
          <cell r="H284">
            <v>0</v>
          </cell>
          <cell r="I284">
            <v>0</v>
          </cell>
          <cell r="J284">
            <v>0</v>
          </cell>
          <cell r="K284">
            <v>0</v>
          </cell>
          <cell r="L284">
            <v>0</v>
          </cell>
          <cell r="M284">
            <v>0</v>
          </cell>
          <cell r="N284">
            <v>0</v>
          </cell>
          <cell r="O284">
            <v>0</v>
          </cell>
          <cell r="P284">
            <v>0</v>
          </cell>
          <cell r="R284">
            <v>0</v>
          </cell>
          <cell r="S284">
            <v>0</v>
          </cell>
          <cell r="T284">
            <v>0</v>
          </cell>
          <cell r="U284">
            <v>0</v>
          </cell>
          <cell r="V284">
            <v>0</v>
          </cell>
          <cell r="W284">
            <v>0</v>
          </cell>
          <cell r="X284">
            <v>0</v>
          </cell>
          <cell r="Y284">
            <v>0</v>
          </cell>
          <cell r="Z284">
            <v>0</v>
          </cell>
          <cell r="AA284">
            <v>0</v>
          </cell>
          <cell r="AB284">
            <v>0</v>
          </cell>
          <cell r="AC284">
            <v>0</v>
          </cell>
          <cell r="AD284">
            <v>0</v>
          </cell>
        </row>
        <row r="285">
          <cell r="D285">
            <v>77884</v>
          </cell>
          <cell r="E285">
            <v>78053</v>
          </cell>
          <cell r="F285">
            <v>85400</v>
          </cell>
          <cell r="G285">
            <v>79235</v>
          </cell>
          <cell r="H285">
            <v>86055</v>
          </cell>
          <cell r="I285">
            <v>89685</v>
          </cell>
          <cell r="J285">
            <v>97608</v>
          </cell>
          <cell r="K285">
            <v>102590</v>
          </cell>
          <cell r="L285">
            <v>103583</v>
          </cell>
          <cell r="M285">
            <v>106690</v>
          </cell>
          <cell r="N285">
            <v>97499</v>
          </cell>
          <cell r="O285">
            <v>93838</v>
          </cell>
          <cell r="P285">
            <v>1098120</v>
          </cell>
          <cell r="R285">
            <v>77.884</v>
          </cell>
          <cell r="S285">
            <v>78.052999999999997</v>
          </cell>
          <cell r="T285">
            <v>85.4</v>
          </cell>
          <cell r="U285">
            <v>79.234999999999999</v>
          </cell>
          <cell r="V285">
            <v>86.055000000000007</v>
          </cell>
          <cell r="W285">
            <v>89.685000000000002</v>
          </cell>
          <cell r="X285">
            <v>97.608000000000004</v>
          </cell>
          <cell r="Y285">
            <v>102.59</v>
          </cell>
          <cell r="Z285">
            <v>103.583</v>
          </cell>
          <cell r="AA285">
            <v>106.69</v>
          </cell>
          <cell r="AB285">
            <v>97.498999999999995</v>
          </cell>
          <cell r="AC285">
            <v>93.838000000000008</v>
          </cell>
          <cell r="AD285">
            <v>1098.1200000000001</v>
          </cell>
        </row>
        <row r="286">
          <cell r="D286">
            <v>4222674</v>
          </cell>
          <cell r="E286">
            <v>4151440</v>
          </cell>
          <cell r="F286">
            <v>4798558</v>
          </cell>
          <cell r="G286">
            <v>4181710</v>
          </cell>
          <cell r="H286">
            <v>4684390</v>
          </cell>
          <cell r="I286">
            <v>4380163</v>
          </cell>
          <cell r="J286">
            <v>4561707</v>
          </cell>
          <cell r="K286">
            <v>4783204</v>
          </cell>
          <cell r="L286">
            <v>4388411</v>
          </cell>
          <cell r="M286">
            <v>4425320</v>
          </cell>
          <cell r="N286">
            <v>4246482</v>
          </cell>
          <cell r="O286">
            <v>4199141</v>
          </cell>
          <cell r="P286">
            <v>53023200</v>
          </cell>
          <cell r="R286">
            <v>4222.674</v>
          </cell>
          <cell r="S286">
            <v>4151.4400000000005</v>
          </cell>
          <cell r="T286">
            <v>4798.5580000000009</v>
          </cell>
          <cell r="U286">
            <v>4181.7099999999991</v>
          </cell>
          <cell r="V286">
            <v>4684.3899999999994</v>
          </cell>
          <cell r="W286">
            <v>4380.1630000000005</v>
          </cell>
          <cell r="X286">
            <v>4561.7070000000003</v>
          </cell>
          <cell r="Y286">
            <v>4783.2039999999997</v>
          </cell>
          <cell r="Z286">
            <v>4388.4110000000001</v>
          </cell>
          <cell r="AA286">
            <v>4425.32</v>
          </cell>
          <cell r="AB286">
            <v>4246.482</v>
          </cell>
          <cell r="AC286">
            <v>4199.1409999999996</v>
          </cell>
          <cell r="AD286">
            <v>53023.199999999997</v>
          </cell>
        </row>
        <row r="287">
          <cell r="D287">
            <v>5503512</v>
          </cell>
          <cell r="E287">
            <v>5396596</v>
          </cell>
          <cell r="F287">
            <v>6079798</v>
          </cell>
          <cell r="G287">
            <v>5455062</v>
          </cell>
          <cell r="H287">
            <v>5996379</v>
          </cell>
          <cell r="I287">
            <v>5695855</v>
          </cell>
          <cell r="J287">
            <v>5717054</v>
          </cell>
          <cell r="K287">
            <v>6000913</v>
          </cell>
          <cell r="L287">
            <v>5620180</v>
          </cell>
          <cell r="M287">
            <v>5662779</v>
          </cell>
          <cell r="N287">
            <v>5431639</v>
          </cell>
          <cell r="O287">
            <v>5318215</v>
          </cell>
          <cell r="P287">
            <v>67877982</v>
          </cell>
          <cell r="R287">
            <v>5503.5119999999997</v>
          </cell>
          <cell r="S287">
            <v>5396.5960000000005</v>
          </cell>
          <cell r="T287">
            <v>6079.7980000000007</v>
          </cell>
          <cell r="U287">
            <v>5455.061999999999</v>
          </cell>
          <cell r="V287">
            <v>5996.378999999999</v>
          </cell>
          <cell r="W287">
            <v>5695.8550000000005</v>
          </cell>
          <cell r="X287">
            <v>5717.0540000000001</v>
          </cell>
          <cell r="Y287">
            <v>6000.9129999999996</v>
          </cell>
          <cell r="Z287">
            <v>5620.18</v>
          </cell>
          <cell r="AA287">
            <v>5662.7789999999995</v>
          </cell>
          <cell r="AB287">
            <v>5431.6390000000001</v>
          </cell>
          <cell r="AC287">
            <v>5318.2149999999992</v>
          </cell>
          <cell r="AD287">
            <v>67877.982000000004</v>
          </cell>
        </row>
        <row r="290">
          <cell r="D290">
            <v>4503721</v>
          </cell>
          <cell r="E290">
            <v>4489531</v>
          </cell>
          <cell r="F290">
            <v>4489531</v>
          </cell>
          <cell r="G290">
            <v>4489531</v>
          </cell>
          <cell r="H290">
            <v>4489531</v>
          </cell>
          <cell r="I290">
            <v>4489531</v>
          </cell>
          <cell r="J290">
            <v>4489531</v>
          </cell>
          <cell r="K290">
            <v>4489531</v>
          </cell>
          <cell r="L290">
            <v>4481031</v>
          </cell>
          <cell r="M290">
            <v>4481031</v>
          </cell>
          <cell r="N290">
            <v>4481031</v>
          </cell>
          <cell r="O290">
            <v>4481031</v>
          </cell>
          <cell r="P290">
            <v>53854562</v>
          </cell>
          <cell r="R290">
            <v>4503.7209999999995</v>
          </cell>
          <cell r="S290">
            <v>4489.5309999999999</v>
          </cell>
          <cell r="T290">
            <v>4489.5309999999999</v>
          </cell>
          <cell r="U290">
            <v>4489.5309999999999</v>
          </cell>
          <cell r="V290">
            <v>4489.5309999999999</v>
          </cell>
          <cell r="W290">
            <v>4489.5309999999999</v>
          </cell>
          <cell r="X290">
            <v>4489.5309999999999</v>
          </cell>
          <cell r="Y290">
            <v>4489.5309999999999</v>
          </cell>
          <cell r="Z290">
            <v>4481.0309999999999</v>
          </cell>
          <cell r="AA290">
            <v>4481.0309999999999</v>
          </cell>
          <cell r="AB290">
            <v>4481.0309999999999</v>
          </cell>
          <cell r="AC290">
            <v>4481.0309999999999</v>
          </cell>
          <cell r="AD290">
            <v>53854.562000000005</v>
          </cell>
        </row>
        <row r="291">
          <cell r="D291">
            <v>72225</v>
          </cell>
          <cell r="E291">
            <v>72225</v>
          </cell>
          <cell r="F291">
            <v>72225</v>
          </cell>
          <cell r="G291">
            <v>72225</v>
          </cell>
          <cell r="H291">
            <v>72225</v>
          </cell>
          <cell r="I291">
            <v>72225</v>
          </cell>
          <cell r="J291">
            <v>72225</v>
          </cell>
          <cell r="K291">
            <v>72225</v>
          </cell>
          <cell r="L291">
            <v>72225</v>
          </cell>
          <cell r="M291">
            <v>72225</v>
          </cell>
          <cell r="N291">
            <v>72225</v>
          </cell>
          <cell r="O291">
            <v>72225</v>
          </cell>
          <cell r="P291">
            <v>866700</v>
          </cell>
          <cell r="R291">
            <v>72.224999999999994</v>
          </cell>
          <cell r="S291">
            <v>72.224999999999994</v>
          </cell>
          <cell r="T291">
            <v>72.224999999999994</v>
          </cell>
          <cell r="U291">
            <v>72.224999999999994</v>
          </cell>
          <cell r="V291">
            <v>72.224999999999994</v>
          </cell>
          <cell r="W291">
            <v>72.224999999999994</v>
          </cell>
          <cell r="X291">
            <v>72.224999999999994</v>
          </cell>
          <cell r="Y291">
            <v>72.224999999999994</v>
          </cell>
          <cell r="Z291">
            <v>72.224999999999994</v>
          </cell>
          <cell r="AA291">
            <v>72.224999999999994</v>
          </cell>
          <cell r="AB291">
            <v>72.224999999999994</v>
          </cell>
          <cell r="AC291">
            <v>72.224999999999994</v>
          </cell>
          <cell r="AD291">
            <v>866.70000000000016</v>
          </cell>
        </row>
        <row r="292">
          <cell r="D292">
            <v>2278043</v>
          </cell>
          <cell r="E292">
            <v>2263043</v>
          </cell>
          <cell r="F292">
            <v>2223043</v>
          </cell>
          <cell r="G292">
            <v>2163043</v>
          </cell>
          <cell r="H292">
            <v>2163043</v>
          </cell>
          <cell r="I292">
            <v>2163043</v>
          </cell>
          <cell r="J292">
            <v>2223043</v>
          </cell>
          <cell r="K292">
            <v>2276203</v>
          </cell>
          <cell r="L292">
            <v>2276203</v>
          </cell>
          <cell r="M292">
            <v>2276203</v>
          </cell>
          <cell r="N292">
            <v>2200043</v>
          </cell>
          <cell r="O292">
            <v>2200043</v>
          </cell>
          <cell r="P292">
            <v>26704996</v>
          </cell>
          <cell r="R292">
            <v>2278.0430000000001</v>
          </cell>
          <cell r="S292">
            <v>2263.0430000000001</v>
          </cell>
          <cell r="T292">
            <v>2223.0430000000001</v>
          </cell>
          <cell r="U292">
            <v>2163.0430000000001</v>
          </cell>
          <cell r="V292">
            <v>2163.0430000000001</v>
          </cell>
          <cell r="W292">
            <v>2163.0430000000001</v>
          </cell>
          <cell r="X292">
            <v>2223.0430000000001</v>
          </cell>
          <cell r="Y292">
            <v>2276.203</v>
          </cell>
          <cell r="Z292">
            <v>2276.203</v>
          </cell>
          <cell r="AA292">
            <v>2276.203</v>
          </cell>
          <cell r="AB292">
            <v>2200.0430000000001</v>
          </cell>
          <cell r="AC292">
            <v>2200.0430000000001</v>
          </cell>
          <cell r="AD292">
            <v>26704.996000000006</v>
          </cell>
        </row>
        <row r="293">
          <cell r="D293">
            <v>790622</v>
          </cell>
          <cell r="E293">
            <v>783257</v>
          </cell>
          <cell r="F293">
            <v>775915</v>
          </cell>
          <cell r="G293">
            <v>775915</v>
          </cell>
          <cell r="H293">
            <v>775915</v>
          </cell>
          <cell r="I293">
            <v>775915</v>
          </cell>
          <cell r="J293">
            <v>775915</v>
          </cell>
          <cell r="K293">
            <v>775915</v>
          </cell>
          <cell r="L293">
            <v>775915</v>
          </cell>
          <cell r="M293">
            <v>775915</v>
          </cell>
          <cell r="N293">
            <v>775915</v>
          </cell>
          <cell r="O293">
            <v>775915</v>
          </cell>
          <cell r="P293">
            <v>9333029</v>
          </cell>
          <cell r="R293">
            <v>790.62199999999996</v>
          </cell>
          <cell r="S293">
            <v>783.25699999999995</v>
          </cell>
          <cell r="T293">
            <v>775.91499999999996</v>
          </cell>
          <cell r="U293">
            <v>775.91499999999996</v>
          </cell>
          <cell r="V293">
            <v>775.91499999999996</v>
          </cell>
          <cell r="W293">
            <v>775.91499999999996</v>
          </cell>
          <cell r="X293">
            <v>775.91499999999996</v>
          </cell>
          <cell r="Y293">
            <v>775.91499999999996</v>
          </cell>
          <cell r="Z293">
            <v>775.91499999999996</v>
          </cell>
          <cell r="AA293">
            <v>775.91499999999996</v>
          </cell>
          <cell r="AB293">
            <v>775.91499999999996</v>
          </cell>
          <cell r="AC293">
            <v>775.91499999999996</v>
          </cell>
          <cell r="AD293">
            <v>9333.0289999999986</v>
          </cell>
        </row>
        <row r="294">
          <cell r="D294">
            <v>2902936</v>
          </cell>
          <cell r="E294">
            <v>2887936</v>
          </cell>
          <cell r="F294">
            <v>2887936</v>
          </cell>
          <cell r="G294">
            <v>2887936</v>
          </cell>
          <cell r="H294">
            <v>2887936</v>
          </cell>
          <cell r="I294">
            <v>2887936</v>
          </cell>
          <cell r="J294">
            <v>2846501</v>
          </cell>
          <cell r="K294">
            <v>2877561</v>
          </cell>
          <cell r="L294">
            <v>2837331</v>
          </cell>
          <cell r="M294">
            <v>2837331</v>
          </cell>
          <cell r="N294">
            <v>2837331</v>
          </cell>
          <cell r="O294">
            <v>2837331</v>
          </cell>
          <cell r="P294">
            <v>34416002</v>
          </cell>
          <cell r="R294">
            <v>2902.9360000000001</v>
          </cell>
          <cell r="S294">
            <v>2887.9360000000001</v>
          </cell>
          <cell r="T294">
            <v>2887.9360000000001</v>
          </cell>
          <cell r="U294">
            <v>2887.9360000000001</v>
          </cell>
          <cell r="V294">
            <v>2887.9360000000001</v>
          </cell>
          <cell r="W294">
            <v>2887.9360000000001</v>
          </cell>
          <cell r="X294">
            <v>2846.5009999999997</v>
          </cell>
          <cell r="Y294">
            <v>2877.5609999999997</v>
          </cell>
          <cell r="Z294">
            <v>2837.3309999999997</v>
          </cell>
          <cell r="AA294">
            <v>2837.3309999999997</v>
          </cell>
          <cell r="AB294">
            <v>2837.3309999999997</v>
          </cell>
          <cell r="AC294">
            <v>2837.3309999999997</v>
          </cell>
          <cell r="AD294">
            <v>34416.001999999993</v>
          </cell>
        </row>
        <row r="295">
          <cell r="D295">
            <v>10547547</v>
          </cell>
          <cell r="E295">
            <v>10495992</v>
          </cell>
          <cell r="F295">
            <v>10448650</v>
          </cell>
          <cell r="G295">
            <v>10388650</v>
          </cell>
          <cell r="H295">
            <v>10388650</v>
          </cell>
          <cell r="I295">
            <v>10388650</v>
          </cell>
          <cell r="J295">
            <v>10407215</v>
          </cell>
          <cell r="K295">
            <v>10491435</v>
          </cell>
          <cell r="L295">
            <v>10442705</v>
          </cell>
          <cell r="M295">
            <v>10442705</v>
          </cell>
          <cell r="N295">
            <v>10366545</v>
          </cell>
          <cell r="O295">
            <v>10366545</v>
          </cell>
          <cell r="P295">
            <v>125175289</v>
          </cell>
          <cell r="R295">
            <v>10547.547</v>
          </cell>
          <cell r="S295">
            <v>10495.992</v>
          </cell>
          <cell r="T295">
            <v>10448.650000000001</v>
          </cell>
          <cell r="U295">
            <v>10388.650000000001</v>
          </cell>
          <cell r="V295">
            <v>10388.650000000001</v>
          </cell>
          <cell r="W295">
            <v>10388.650000000001</v>
          </cell>
          <cell r="X295">
            <v>10407.215</v>
          </cell>
          <cell r="Y295">
            <v>10491.435000000001</v>
          </cell>
          <cell r="Z295">
            <v>10442.705</v>
          </cell>
          <cell r="AA295">
            <v>10442.705</v>
          </cell>
          <cell r="AB295">
            <v>10366.545</v>
          </cell>
          <cell r="AC295">
            <v>10366.545</v>
          </cell>
          <cell r="AD295">
            <v>125175.28899999999</v>
          </cell>
        </row>
        <row r="297">
          <cell r="D297">
            <v>0</v>
          </cell>
          <cell r="E297">
            <v>0</v>
          </cell>
          <cell r="F297">
            <v>0</v>
          </cell>
          <cell r="G297">
            <v>0</v>
          </cell>
          <cell r="H297">
            <v>0</v>
          </cell>
          <cell r="I297">
            <v>0</v>
          </cell>
          <cell r="J297">
            <v>0</v>
          </cell>
          <cell r="K297">
            <v>0</v>
          </cell>
          <cell r="L297">
            <v>0</v>
          </cell>
          <cell r="M297">
            <v>0</v>
          </cell>
          <cell r="N297">
            <v>0</v>
          </cell>
          <cell r="O297">
            <v>0</v>
          </cell>
          <cell r="P297">
            <v>0</v>
          </cell>
          <cell r="R297">
            <v>0</v>
          </cell>
          <cell r="S297">
            <v>0</v>
          </cell>
          <cell r="T297">
            <v>0</v>
          </cell>
          <cell r="U297">
            <v>0</v>
          </cell>
          <cell r="V297">
            <v>0</v>
          </cell>
          <cell r="W297">
            <v>0</v>
          </cell>
          <cell r="X297">
            <v>0</v>
          </cell>
          <cell r="Y297">
            <v>0</v>
          </cell>
          <cell r="Z297">
            <v>0</v>
          </cell>
          <cell r="AA297">
            <v>0</v>
          </cell>
          <cell r="AB297">
            <v>0</v>
          </cell>
          <cell r="AC297">
            <v>0</v>
          </cell>
          <cell r="AD297">
            <v>0</v>
          </cell>
        </row>
        <row r="299">
          <cell r="D299">
            <v>22835389</v>
          </cell>
          <cell r="E299">
            <v>22767738</v>
          </cell>
          <cell r="F299">
            <v>22947247</v>
          </cell>
          <cell r="G299">
            <v>22169936</v>
          </cell>
          <cell r="H299">
            <v>22629942</v>
          </cell>
          <cell r="I299">
            <v>20636577</v>
          </cell>
          <cell r="J299">
            <v>22951330</v>
          </cell>
          <cell r="K299">
            <v>23415951</v>
          </cell>
          <cell r="L299">
            <v>22623062</v>
          </cell>
          <cell r="M299">
            <v>22671035</v>
          </cell>
          <cell r="N299">
            <v>21913178</v>
          </cell>
          <cell r="O299">
            <v>21179119</v>
          </cell>
          <cell r="P299">
            <v>268740504</v>
          </cell>
          <cell r="R299">
            <v>22835.389000000003</v>
          </cell>
          <cell r="S299">
            <v>22767.738000000001</v>
          </cell>
          <cell r="T299">
            <v>22947.247000000003</v>
          </cell>
          <cell r="U299">
            <v>22169.936000000002</v>
          </cell>
          <cell r="V299">
            <v>22629.941999999999</v>
          </cell>
          <cell r="W299">
            <v>20636.577000000001</v>
          </cell>
          <cell r="X299">
            <v>22951.33</v>
          </cell>
          <cell r="Y299">
            <v>23415.951000000001</v>
          </cell>
          <cell r="Z299">
            <v>22623.061999999998</v>
          </cell>
          <cell r="AA299">
            <v>22671.035000000003</v>
          </cell>
          <cell r="AB299">
            <v>21913.178</v>
          </cell>
          <cell r="AC299">
            <v>21179.118999999999</v>
          </cell>
          <cell r="AD299">
            <v>268740.50400000002</v>
          </cell>
        </row>
        <row r="308">
          <cell r="D308">
            <v>5003604</v>
          </cell>
          <cell r="E308">
            <v>5118087</v>
          </cell>
          <cell r="F308">
            <v>4200648</v>
          </cell>
          <cell r="G308">
            <v>4414909</v>
          </cell>
          <cell r="H308">
            <v>4360827</v>
          </cell>
          <cell r="I308">
            <v>3201920</v>
          </cell>
          <cell r="J308">
            <v>4293716</v>
          </cell>
          <cell r="K308">
            <v>4566153</v>
          </cell>
          <cell r="L308">
            <v>4822516</v>
          </cell>
          <cell r="M308">
            <v>5069277</v>
          </cell>
          <cell r="N308">
            <v>4530141</v>
          </cell>
          <cell r="O308">
            <v>4024379</v>
          </cell>
          <cell r="P308">
            <v>53606177</v>
          </cell>
          <cell r="R308">
            <v>5003.6039999999994</v>
          </cell>
          <cell r="S308">
            <v>5118.0869999999995</v>
          </cell>
          <cell r="T308">
            <v>4200.6480000000001</v>
          </cell>
          <cell r="U308">
            <v>4414.9089999999997</v>
          </cell>
          <cell r="V308">
            <v>4360.8269999999993</v>
          </cell>
          <cell r="W308">
            <v>3201.92</v>
          </cell>
          <cell r="X308">
            <v>4293.7159999999994</v>
          </cell>
          <cell r="Y308">
            <v>4566.1530000000002</v>
          </cell>
          <cell r="Z308">
            <v>4822.5159999999996</v>
          </cell>
          <cell r="AA308">
            <v>5069.277</v>
          </cell>
          <cell r="AB308">
            <v>4530.1409999999996</v>
          </cell>
          <cell r="AC308">
            <v>4024.3789999999999</v>
          </cell>
          <cell r="AD308">
            <v>53606.176999999996</v>
          </cell>
        </row>
        <row r="309">
          <cell r="D309">
            <v>0</v>
          </cell>
          <cell r="E309">
            <v>4000</v>
          </cell>
          <cell r="F309">
            <v>2000</v>
          </cell>
          <cell r="G309">
            <v>6000</v>
          </cell>
          <cell r="H309">
            <v>2000</v>
          </cell>
          <cell r="I309">
            <v>3000</v>
          </cell>
          <cell r="J309">
            <v>10000</v>
          </cell>
          <cell r="K309">
            <v>4000</v>
          </cell>
          <cell r="L309">
            <v>6000</v>
          </cell>
          <cell r="M309">
            <v>1000</v>
          </cell>
          <cell r="N309">
            <v>0</v>
          </cell>
          <cell r="O309">
            <v>0</v>
          </cell>
          <cell r="P309">
            <v>38000</v>
          </cell>
          <cell r="R309">
            <v>0</v>
          </cell>
          <cell r="S309">
            <v>4</v>
          </cell>
          <cell r="T309">
            <v>2</v>
          </cell>
          <cell r="U309">
            <v>6</v>
          </cell>
          <cell r="V309">
            <v>2</v>
          </cell>
          <cell r="W309">
            <v>3</v>
          </cell>
          <cell r="X309">
            <v>10</v>
          </cell>
          <cell r="Y309">
            <v>4</v>
          </cell>
          <cell r="Z309">
            <v>6</v>
          </cell>
          <cell r="AA309">
            <v>1</v>
          </cell>
          <cell r="AB309">
            <v>0</v>
          </cell>
          <cell r="AC309">
            <v>0</v>
          </cell>
          <cell r="AD309">
            <v>38</v>
          </cell>
        </row>
        <row r="310">
          <cell r="D310">
            <v>2499133</v>
          </cell>
          <cell r="E310">
            <v>2438389</v>
          </cell>
          <cell r="F310">
            <v>2685917</v>
          </cell>
          <cell r="G310">
            <v>2427641</v>
          </cell>
          <cell r="H310">
            <v>2638939</v>
          </cell>
          <cell r="I310">
            <v>2462219</v>
          </cell>
          <cell r="J310">
            <v>2550396</v>
          </cell>
          <cell r="K310">
            <v>2750537</v>
          </cell>
          <cell r="L310">
            <v>2445202</v>
          </cell>
          <cell r="M310">
            <v>2483519</v>
          </cell>
          <cell r="N310">
            <v>2568374</v>
          </cell>
          <cell r="O310">
            <v>2378934</v>
          </cell>
          <cell r="P310">
            <v>30329200</v>
          </cell>
          <cell r="R310">
            <v>2499.1330000000003</v>
          </cell>
          <cell r="S310">
            <v>2438.3890000000001</v>
          </cell>
          <cell r="T310">
            <v>2685.9170000000004</v>
          </cell>
          <cell r="U310">
            <v>2427.6410000000001</v>
          </cell>
          <cell r="V310">
            <v>2638.9390000000003</v>
          </cell>
          <cell r="W310">
            <v>2462.2190000000005</v>
          </cell>
          <cell r="X310">
            <v>2550.3960000000002</v>
          </cell>
          <cell r="Y310">
            <v>2750.5370000000003</v>
          </cell>
          <cell r="Z310">
            <v>2445.2020000000002</v>
          </cell>
          <cell r="AA310">
            <v>2483.5190000000002</v>
          </cell>
          <cell r="AB310">
            <v>2568.3739999999998</v>
          </cell>
          <cell r="AC310">
            <v>2378.9340000000002</v>
          </cell>
          <cell r="AD310">
            <v>30329.200000000004</v>
          </cell>
        </row>
        <row r="311">
          <cell r="D311">
            <v>7502737</v>
          </cell>
          <cell r="E311">
            <v>7560476</v>
          </cell>
          <cell r="F311">
            <v>6888565</v>
          </cell>
          <cell r="G311">
            <v>6848550</v>
          </cell>
          <cell r="H311">
            <v>7001766</v>
          </cell>
          <cell r="I311">
            <v>5667139</v>
          </cell>
          <cell r="J311">
            <v>6854112</v>
          </cell>
          <cell r="K311">
            <v>7320690</v>
          </cell>
          <cell r="L311">
            <v>7273718</v>
          </cell>
          <cell r="M311">
            <v>7553796</v>
          </cell>
          <cell r="N311">
            <v>7098515</v>
          </cell>
          <cell r="O311">
            <v>6403313</v>
          </cell>
          <cell r="P311">
            <v>83973377</v>
          </cell>
          <cell r="R311">
            <v>7502.7369999999992</v>
          </cell>
          <cell r="S311">
            <v>7560.4759999999997</v>
          </cell>
          <cell r="T311">
            <v>6888.5650000000005</v>
          </cell>
          <cell r="U311">
            <v>6848.5499999999993</v>
          </cell>
          <cell r="V311">
            <v>7001.7659999999996</v>
          </cell>
          <cell r="W311">
            <v>5667.139000000001</v>
          </cell>
          <cell r="X311">
            <v>6854.1119999999992</v>
          </cell>
          <cell r="Y311">
            <v>7320.6900000000005</v>
          </cell>
          <cell r="Z311">
            <v>7273.7179999999998</v>
          </cell>
          <cell r="AA311">
            <v>7553.7960000000003</v>
          </cell>
          <cell r="AB311">
            <v>7098.5149999999994</v>
          </cell>
          <cell r="AC311">
            <v>6403.3130000000001</v>
          </cell>
          <cell r="AD311">
            <v>83973.377000000008</v>
          </cell>
        </row>
        <row r="312">
          <cell r="P312">
            <v>0</v>
          </cell>
          <cell r="AD312">
            <v>0</v>
          </cell>
        </row>
        <row r="313">
          <cell r="D313">
            <v>1606860</v>
          </cell>
          <cell r="E313">
            <v>1600771</v>
          </cell>
          <cell r="F313">
            <v>1542261</v>
          </cell>
          <cell r="G313">
            <v>1505893</v>
          </cell>
          <cell r="H313">
            <v>1501899</v>
          </cell>
          <cell r="I313">
            <v>1461949</v>
          </cell>
          <cell r="J313">
            <v>1529524</v>
          </cell>
          <cell r="K313">
            <v>1588631</v>
          </cell>
          <cell r="L313">
            <v>1575681</v>
          </cell>
          <cell r="M313">
            <v>1573670</v>
          </cell>
          <cell r="N313">
            <v>1500909</v>
          </cell>
          <cell r="O313">
            <v>1499589</v>
          </cell>
          <cell r="P313">
            <v>18487637</v>
          </cell>
          <cell r="R313">
            <v>1606.8600000000001</v>
          </cell>
          <cell r="S313">
            <v>1600.7710000000002</v>
          </cell>
          <cell r="T313">
            <v>1542.2610000000002</v>
          </cell>
          <cell r="U313">
            <v>1505.893</v>
          </cell>
          <cell r="V313">
            <v>1501.8990000000001</v>
          </cell>
          <cell r="W313">
            <v>1461.9490000000001</v>
          </cell>
          <cell r="X313">
            <v>1529.5240000000001</v>
          </cell>
          <cell r="Y313">
            <v>1588.6309999999999</v>
          </cell>
          <cell r="Z313">
            <v>1575.681</v>
          </cell>
          <cell r="AA313">
            <v>1573.6699999999998</v>
          </cell>
          <cell r="AB313">
            <v>1500.9090000000001</v>
          </cell>
          <cell r="AC313">
            <v>1499.5890000000002</v>
          </cell>
          <cell r="AD313">
            <v>18487.637000000002</v>
          </cell>
        </row>
        <row r="314">
          <cell r="D314">
            <v>-11182</v>
          </cell>
          <cell r="E314">
            <v>-10484</v>
          </cell>
          <cell r="F314">
            <v>-9789</v>
          </cell>
          <cell r="G314">
            <v>-11442</v>
          </cell>
          <cell r="H314">
            <v>-12064</v>
          </cell>
          <cell r="I314">
            <v>-11674</v>
          </cell>
          <cell r="J314">
            <v>-11850</v>
          </cell>
          <cell r="K314">
            <v>-9907</v>
          </cell>
          <cell r="L314">
            <v>-9943</v>
          </cell>
          <cell r="M314">
            <v>-9790</v>
          </cell>
          <cell r="N314">
            <v>-10610</v>
          </cell>
          <cell r="O314">
            <v>-10655</v>
          </cell>
          <cell r="P314">
            <v>-129390</v>
          </cell>
          <cell r="R314">
            <v>-11.182</v>
          </cell>
          <cell r="S314">
            <v>-10.484</v>
          </cell>
          <cell r="T314">
            <v>-9.7889999999999997</v>
          </cell>
          <cell r="U314">
            <v>-11.442</v>
          </cell>
          <cell r="V314">
            <v>-12.064</v>
          </cell>
          <cell r="W314">
            <v>-11.673999999999999</v>
          </cell>
          <cell r="X314">
            <v>-11.85</v>
          </cell>
          <cell r="Y314">
            <v>-9.907</v>
          </cell>
          <cell r="Z314">
            <v>-9.9429999999999996</v>
          </cell>
          <cell r="AA314">
            <v>-9.7899999999999991</v>
          </cell>
          <cell r="AB314">
            <v>-10.61</v>
          </cell>
          <cell r="AC314">
            <v>-10.654999999999999</v>
          </cell>
          <cell r="AD314">
            <v>-129.38999999999996</v>
          </cell>
        </row>
        <row r="315">
          <cell r="D315">
            <v>1504147</v>
          </cell>
          <cell r="E315">
            <v>1623020</v>
          </cell>
          <cell r="F315">
            <v>1416917</v>
          </cell>
          <cell r="G315">
            <v>1393079</v>
          </cell>
          <cell r="H315">
            <v>1393547</v>
          </cell>
          <cell r="I315">
            <v>1276617</v>
          </cell>
          <cell r="J315">
            <v>1583215</v>
          </cell>
          <cell r="K315">
            <v>1487977</v>
          </cell>
          <cell r="L315">
            <v>1507059</v>
          </cell>
          <cell r="M315">
            <v>1494939</v>
          </cell>
          <cell r="N315">
            <v>1599764</v>
          </cell>
          <cell r="O315">
            <v>1548411</v>
          </cell>
          <cell r="P315">
            <v>17828692</v>
          </cell>
          <cell r="R315">
            <v>1504.1469999999999</v>
          </cell>
          <cell r="S315">
            <v>1623.02</v>
          </cell>
          <cell r="T315">
            <v>1416.9170000000001</v>
          </cell>
          <cell r="U315">
            <v>1393.0790000000002</v>
          </cell>
          <cell r="V315">
            <v>1393.547</v>
          </cell>
          <cell r="W315">
            <v>1276.617</v>
          </cell>
          <cell r="X315">
            <v>1583.2149999999999</v>
          </cell>
          <cell r="Y315">
            <v>1487.9769999999999</v>
          </cell>
          <cell r="Z315">
            <v>1507.059</v>
          </cell>
          <cell r="AA315">
            <v>1494.9389999999999</v>
          </cell>
          <cell r="AB315">
            <v>1599.7639999999999</v>
          </cell>
          <cell r="AC315">
            <v>1548.4109999999998</v>
          </cell>
          <cell r="AD315">
            <v>17828.691999999999</v>
          </cell>
        </row>
        <row r="316">
          <cell r="D316">
            <v>3099825</v>
          </cell>
          <cell r="E316">
            <v>3213307</v>
          </cell>
          <cell r="F316">
            <v>2949389</v>
          </cell>
          <cell r="G316">
            <v>2887530</v>
          </cell>
          <cell r="H316">
            <v>2883382</v>
          </cell>
          <cell r="I316">
            <v>2726892</v>
          </cell>
          <cell r="J316">
            <v>3100889</v>
          </cell>
          <cell r="K316">
            <v>3066701</v>
          </cell>
          <cell r="L316">
            <v>3072797</v>
          </cell>
          <cell r="M316">
            <v>3058819</v>
          </cell>
          <cell r="N316">
            <v>3090063</v>
          </cell>
          <cell r="O316">
            <v>3037345</v>
          </cell>
          <cell r="P316">
            <v>36186939</v>
          </cell>
          <cell r="R316">
            <v>3099.8249999999998</v>
          </cell>
          <cell r="S316">
            <v>3213.3070000000002</v>
          </cell>
          <cell r="T316">
            <v>2949.3890000000001</v>
          </cell>
          <cell r="U316">
            <v>2887.53</v>
          </cell>
          <cell r="V316">
            <v>2883.3820000000001</v>
          </cell>
          <cell r="W316">
            <v>2726.8919999999998</v>
          </cell>
          <cell r="X316">
            <v>3100.8890000000001</v>
          </cell>
          <cell r="Y316">
            <v>3066.701</v>
          </cell>
          <cell r="Z316">
            <v>3072.797</v>
          </cell>
          <cell r="AA316">
            <v>3058.8189999999995</v>
          </cell>
          <cell r="AB316">
            <v>3090.0630000000001</v>
          </cell>
          <cell r="AC316">
            <v>3037.3450000000003</v>
          </cell>
          <cell r="AD316">
            <v>36186.938999999998</v>
          </cell>
        </row>
        <row r="317">
          <cell r="P317">
            <v>0</v>
          </cell>
          <cell r="AD317">
            <v>0</v>
          </cell>
        </row>
        <row r="318">
          <cell r="D318">
            <v>616253</v>
          </cell>
          <cell r="E318">
            <v>610721</v>
          </cell>
          <cell r="F318">
            <v>607063</v>
          </cell>
          <cell r="G318">
            <v>607598</v>
          </cell>
          <cell r="H318">
            <v>612472</v>
          </cell>
          <cell r="I318">
            <v>621521</v>
          </cell>
          <cell r="J318">
            <v>620339</v>
          </cell>
          <cell r="K318">
            <v>620795</v>
          </cell>
          <cell r="L318">
            <v>616521</v>
          </cell>
          <cell r="M318">
            <v>632787</v>
          </cell>
          <cell r="N318">
            <v>631932</v>
          </cell>
          <cell r="O318">
            <v>632082</v>
          </cell>
          <cell r="P318">
            <v>7430084</v>
          </cell>
          <cell r="R318">
            <v>616.25300000000004</v>
          </cell>
          <cell r="S318">
            <v>610.721</v>
          </cell>
          <cell r="T318">
            <v>607.06299999999999</v>
          </cell>
          <cell r="U318">
            <v>607.59800000000007</v>
          </cell>
          <cell r="V318">
            <v>612.47199999999998</v>
          </cell>
          <cell r="W318">
            <v>621.52100000000007</v>
          </cell>
          <cell r="X318">
            <v>620.33900000000006</v>
          </cell>
          <cell r="Y318">
            <v>620.79500000000007</v>
          </cell>
          <cell r="Z318">
            <v>616.52100000000007</v>
          </cell>
          <cell r="AA318">
            <v>632.78700000000003</v>
          </cell>
          <cell r="AB318">
            <v>631.93200000000002</v>
          </cell>
          <cell r="AC318">
            <v>632.08199999999999</v>
          </cell>
          <cell r="AD318">
            <v>7430.0840000000007</v>
          </cell>
        </row>
        <row r="319">
          <cell r="D319">
            <v>0</v>
          </cell>
          <cell r="E319">
            <v>0</v>
          </cell>
          <cell r="F319">
            <v>0</v>
          </cell>
          <cell r="G319">
            <v>0</v>
          </cell>
          <cell r="H319">
            <v>0</v>
          </cell>
          <cell r="I319">
            <v>0</v>
          </cell>
          <cell r="J319">
            <v>0</v>
          </cell>
          <cell r="K319">
            <v>0</v>
          </cell>
          <cell r="L319">
            <v>0</v>
          </cell>
          <cell r="M319">
            <v>0</v>
          </cell>
          <cell r="N319">
            <v>0</v>
          </cell>
          <cell r="O319">
            <v>0</v>
          </cell>
          <cell r="P319">
            <v>0</v>
          </cell>
          <cell r="R319">
            <v>0</v>
          </cell>
          <cell r="S319">
            <v>0</v>
          </cell>
          <cell r="T319">
            <v>0</v>
          </cell>
          <cell r="U319">
            <v>0</v>
          </cell>
          <cell r="V319">
            <v>0</v>
          </cell>
          <cell r="W319">
            <v>0</v>
          </cell>
          <cell r="X319">
            <v>0</v>
          </cell>
          <cell r="Y319">
            <v>0</v>
          </cell>
          <cell r="Z319">
            <v>0</v>
          </cell>
          <cell r="AA319">
            <v>0</v>
          </cell>
          <cell r="AB319">
            <v>0</v>
          </cell>
          <cell r="AC319">
            <v>0</v>
          </cell>
          <cell r="AD319">
            <v>0</v>
          </cell>
        </row>
        <row r="320">
          <cell r="D320">
            <v>242448</v>
          </cell>
          <cell r="E320">
            <v>180588</v>
          </cell>
          <cell r="F320">
            <v>176138</v>
          </cell>
          <cell r="G320">
            <v>187005</v>
          </cell>
          <cell r="H320">
            <v>238023</v>
          </cell>
          <cell r="I320">
            <v>234106</v>
          </cell>
          <cell r="J320">
            <v>231234</v>
          </cell>
          <cell r="K320">
            <v>163942</v>
          </cell>
          <cell r="L320">
            <v>179970</v>
          </cell>
          <cell r="M320">
            <v>150850</v>
          </cell>
          <cell r="N320">
            <v>159225</v>
          </cell>
          <cell r="O320">
            <v>172175</v>
          </cell>
          <cell r="P320">
            <v>2315704</v>
          </cell>
          <cell r="R320">
            <v>242.44800000000001</v>
          </cell>
          <cell r="S320">
            <v>180.58799999999999</v>
          </cell>
          <cell r="T320">
            <v>176.13799999999998</v>
          </cell>
          <cell r="U320">
            <v>187.00500000000002</v>
          </cell>
          <cell r="V320">
            <v>238.023</v>
          </cell>
          <cell r="W320">
            <v>234.10599999999999</v>
          </cell>
          <cell r="X320">
            <v>231.23400000000001</v>
          </cell>
          <cell r="Y320">
            <v>163.94199999999998</v>
          </cell>
          <cell r="Z320">
            <v>179.97</v>
          </cell>
          <cell r="AA320">
            <v>150.85000000000002</v>
          </cell>
          <cell r="AB320">
            <v>159.22500000000002</v>
          </cell>
          <cell r="AC320">
            <v>172.17499999999998</v>
          </cell>
          <cell r="AD320">
            <v>2315.7040000000002</v>
          </cell>
        </row>
        <row r="321">
          <cell r="D321">
            <v>858701</v>
          </cell>
          <cell r="E321">
            <v>791309</v>
          </cell>
          <cell r="F321">
            <v>783201</v>
          </cell>
          <cell r="G321">
            <v>794603</v>
          </cell>
          <cell r="H321">
            <v>850495</v>
          </cell>
          <cell r="I321">
            <v>855627</v>
          </cell>
          <cell r="J321">
            <v>851573</v>
          </cell>
          <cell r="K321">
            <v>784737</v>
          </cell>
          <cell r="L321">
            <v>796491</v>
          </cell>
          <cell r="M321">
            <v>783637</v>
          </cell>
          <cell r="N321">
            <v>791157</v>
          </cell>
          <cell r="O321">
            <v>804257</v>
          </cell>
          <cell r="P321">
            <v>9745788</v>
          </cell>
          <cell r="R321">
            <v>858.70100000000002</v>
          </cell>
          <cell r="S321">
            <v>791.30899999999997</v>
          </cell>
          <cell r="T321">
            <v>783.20100000000002</v>
          </cell>
          <cell r="U321">
            <v>794.60300000000007</v>
          </cell>
          <cell r="V321">
            <v>850.495</v>
          </cell>
          <cell r="W321">
            <v>855.62700000000007</v>
          </cell>
          <cell r="X321">
            <v>851.57300000000009</v>
          </cell>
          <cell r="Y321">
            <v>784.73700000000008</v>
          </cell>
          <cell r="Z321">
            <v>796.4910000000001</v>
          </cell>
          <cell r="AA321">
            <v>783.63700000000006</v>
          </cell>
          <cell r="AB321">
            <v>791.15700000000004</v>
          </cell>
          <cell r="AC321">
            <v>804.25699999999995</v>
          </cell>
          <cell r="AD321">
            <v>9745.7880000000005</v>
          </cell>
        </row>
        <row r="322">
          <cell r="P322">
            <v>0</v>
          </cell>
          <cell r="AD322">
            <v>0</v>
          </cell>
        </row>
        <row r="323">
          <cell r="D323">
            <v>10339</v>
          </cell>
          <cell r="E323">
            <v>9173</v>
          </cell>
          <cell r="F323">
            <v>12923</v>
          </cell>
          <cell r="G323">
            <v>10321</v>
          </cell>
          <cell r="H323">
            <v>9728</v>
          </cell>
          <cell r="I323">
            <v>8822</v>
          </cell>
          <cell r="J323">
            <v>9802</v>
          </cell>
          <cell r="K323">
            <v>9950</v>
          </cell>
          <cell r="L323">
            <v>9152</v>
          </cell>
          <cell r="M323">
            <v>8599</v>
          </cell>
          <cell r="N323">
            <v>9130</v>
          </cell>
          <cell r="O323">
            <v>8944</v>
          </cell>
          <cell r="P323">
            <v>116883</v>
          </cell>
          <cell r="R323">
            <v>10.339</v>
          </cell>
          <cell r="S323">
            <v>9.1730000000000018</v>
          </cell>
          <cell r="T323">
            <v>12.923000000000002</v>
          </cell>
          <cell r="U323">
            <v>10.321</v>
          </cell>
          <cell r="V323">
            <v>9.7279999999999998</v>
          </cell>
          <cell r="W323">
            <v>8.8219999999999992</v>
          </cell>
          <cell r="X323">
            <v>9.8019999999999996</v>
          </cell>
          <cell r="Y323">
            <v>9.9500000000000011</v>
          </cell>
          <cell r="Z323">
            <v>9.152000000000001</v>
          </cell>
          <cell r="AA323">
            <v>8.5990000000000002</v>
          </cell>
          <cell r="AB323">
            <v>9.129999999999999</v>
          </cell>
          <cell r="AC323">
            <v>8.9439999999999991</v>
          </cell>
          <cell r="AD323">
            <v>116.88300000000001</v>
          </cell>
        </row>
        <row r="324">
          <cell r="D324">
            <v>3581550</v>
          </cell>
          <cell r="E324">
            <v>3692616</v>
          </cell>
          <cell r="F324">
            <v>3839372</v>
          </cell>
          <cell r="G324">
            <v>3766174</v>
          </cell>
          <cell r="H324">
            <v>3949265</v>
          </cell>
          <cell r="I324">
            <v>3570776</v>
          </cell>
          <cell r="J324">
            <v>3876774</v>
          </cell>
          <cell r="K324">
            <v>3851599</v>
          </cell>
          <cell r="L324">
            <v>3871424</v>
          </cell>
          <cell r="M324">
            <v>3726964</v>
          </cell>
          <cell r="N324">
            <v>3458650</v>
          </cell>
          <cell r="O324">
            <v>3549174</v>
          </cell>
          <cell r="P324">
            <v>44734338</v>
          </cell>
          <cell r="R324">
            <v>3581.55</v>
          </cell>
          <cell r="S324">
            <v>3692.616</v>
          </cell>
          <cell r="T324">
            <v>3839.3719999999998</v>
          </cell>
          <cell r="U324">
            <v>3766.174</v>
          </cell>
          <cell r="V324">
            <v>3949.2650000000003</v>
          </cell>
          <cell r="W324">
            <v>3570.7760000000003</v>
          </cell>
          <cell r="X324">
            <v>3876.7739999999999</v>
          </cell>
          <cell r="Y324">
            <v>3851.5990000000002</v>
          </cell>
          <cell r="Z324">
            <v>3871.424</v>
          </cell>
          <cell r="AA324">
            <v>3726.9639999999999</v>
          </cell>
          <cell r="AB324">
            <v>3458.6499999999996</v>
          </cell>
          <cell r="AC324">
            <v>3549.174</v>
          </cell>
          <cell r="AD324">
            <v>44734.338000000003</v>
          </cell>
        </row>
        <row r="325">
          <cell r="D325">
            <v>3591889</v>
          </cell>
          <cell r="E325">
            <v>3701789</v>
          </cell>
          <cell r="F325">
            <v>3852295</v>
          </cell>
          <cell r="G325">
            <v>3776495</v>
          </cell>
          <cell r="H325">
            <v>3958993</v>
          </cell>
          <cell r="I325">
            <v>3579598</v>
          </cell>
          <cell r="J325">
            <v>3886576</v>
          </cell>
          <cell r="K325">
            <v>3861549</v>
          </cell>
          <cell r="L325">
            <v>3880576</v>
          </cell>
          <cell r="M325">
            <v>3735563</v>
          </cell>
          <cell r="N325">
            <v>3467780</v>
          </cell>
          <cell r="O325">
            <v>3558118</v>
          </cell>
          <cell r="P325">
            <v>44851221</v>
          </cell>
          <cell r="R325">
            <v>3591.8890000000001</v>
          </cell>
          <cell r="S325">
            <v>3701.7889999999998</v>
          </cell>
          <cell r="T325">
            <v>3852.2950000000001</v>
          </cell>
          <cell r="U325">
            <v>3776.4949999999999</v>
          </cell>
          <cell r="V325">
            <v>3958.9930000000004</v>
          </cell>
          <cell r="W325">
            <v>3579.5980000000004</v>
          </cell>
          <cell r="X325">
            <v>3886.576</v>
          </cell>
          <cell r="Y325">
            <v>3861.549</v>
          </cell>
          <cell r="Z325">
            <v>3880.576</v>
          </cell>
          <cell r="AA325">
            <v>3735.5630000000001</v>
          </cell>
          <cell r="AB325">
            <v>3467.7799999999997</v>
          </cell>
          <cell r="AC325">
            <v>3558.1179999999999</v>
          </cell>
          <cell r="AD325">
            <v>44851.221000000005</v>
          </cell>
        </row>
        <row r="326">
          <cell r="P326">
            <v>0</v>
          </cell>
          <cell r="AD326">
            <v>0</v>
          </cell>
        </row>
        <row r="327">
          <cell r="D327">
            <v>427467</v>
          </cell>
          <cell r="E327">
            <v>376573</v>
          </cell>
          <cell r="F327">
            <v>418245</v>
          </cell>
          <cell r="G327">
            <v>398489</v>
          </cell>
          <cell r="H327">
            <v>428215</v>
          </cell>
          <cell r="I327">
            <v>447483</v>
          </cell>
          <cell r="J327">
            <v>384406</v>
          </cell>
          <cell r="K327">
            <v>443448</v>
          </cell>
          <cell r="L327">
            <v>410243</v>
          </cell>
          <cell r="M327">
            <v>411611</v>
          </cell>
          <cell r="N327">
            <v>398457</v>
          </cell>
          <cell r="O327">
            <v>366082</v>
          </cell>
          <cell r="P327">
            <v>4910719</v>
          </cell>
          <cell r="R327">
            <v>427.46699999999998</v>
          </cell>
          <cell r="S327">
            <v>376.57299999999998</v>
          </cell>
          <cell r="T327">
            <v>418.245</v>
          </cell>
          <cell r="U327">
            <v>398.48899999999998</v>
          </cell>
          <cell r="V327">
            <v>428.21499999999997</v>
          </cell>
          <cell r="W327">
            <v>447.483</v>
          </cell>
          <cell r="X327">
            <v>384.40600000000001</v>
          </cell>
          <cell r="Y327">
            <v>443.44799999999998</v>
          </cell>
          <cell r="Z327">
            <v>410.24299999999999</v>
          </cell>
          <cell r="AA327">
            <v>411.61099999999999</v>
          </cell>
          <cell r="AB327">
            <v>398.45699999999999</v>
          </cell>
          <cell r="AC327">
            <v>366.08199999999999</v>
          </cell>
          <cell r="AD327">
            <v>4910.719000000001</v>
          </cell>
        </row>
        <row r="328">
          <cell r="D328">
            <v>15886</v>
          </cell>
          <cell r="E328">
            <v>12317</v>
          </cell>
          <cell r="F328">
            <v>17615</v>
          </cell>
          <cell r="G328">
            <v>15504</v>
          </cell>
          <cell r="H328">
            <v>15644</v>
          </cell>
          <cell r="I328">
            <v>15901</v>
          </cell>
          <cell r="J328">
            <v>15973</v>
          </cell>
          <cell r="K328">
            <v>16846</v>
          </cell>
          <cell r="L328">
            <v>16153</v>
          </cell>
          <cell r="M328">
            <v>16741</v>
          </cell>
          <cell r="N328">
            <v>14857</v>
          </cell>
          <cell r="O328">
            <v>13797</v>
          </cell>
          <cell r="P328">
            <v>187234</v>
          </cell>
          <cell r="R328">
            <v>15.885999999999999</v>
          </cell>
          <cell r="S328">
            <v>12.317</v>
          </cell>
          <cell r="T328">
            <v>17.614999999999998</v>
          </cell>
          <cell r="U328">
            <v>15.504</v>
          </cell>
          <cell r="V328">
            <v>15.644</v>
          </cell>
          <cell r="W328">
            <v>15.901</v>
          </cell>
          <cell r="X328">
            <v>15.973000000000001</v>
          </cell>
          <cell r="Y328">
            <v>16.846</v>
          </cell>
          <cell r="Z328">
            <v>16.152999999999999</v>
          </cell>
          <cell r="AA328">
            <v>16.741</v>
          </cell>
          <cell r="AB328">
            <v>14.856999999999999</v>
          </cell>
          <cell r="AC328">
            <v>13.797000000000001</v>
          </cell>
          <cell r="AD328">
            <v>187.23399999999998</v>
          </cell>
        </row>
        <row r="329">
          <cell r="D329">
            <v>2069776</v>
          </cell>
          <cell r="E329">
            <v>1997712</v>
          </cell>
          <cell r="F329">
            <v>2325789</v>
          </cell>
          <cell r="G329">
            <v>2017714</v>
          </cell>
          <cell r="H329">
            <v>2306533</v>
          </cell>
          <cell r="I329">
            <v>2214822</v>
          </cell>
          <cell r="J329">
            <v>2301713</v>
          </cell>
          <cell r="K329">
            <v>2367219</v>
          </cell>
          <cell r="L329">
            <v>2219099</v>
          </cell>
          <cell r="M329">
            <v>2246165</v>
          </cell>
          <cell r="N329">
            <v>2095730</v>
          </cell>
          <cell r="O329">
            <v>2128204</v>
          </cell>
          <cell r="P329">
            <v>26290476</v>
          </cell>
          <cell r="R329">
            <v>2069.7759999999998</v>
          </cell>
          <cell r="S329">
            <v>1997.712</v>
          </cell>
          <cell r="T329">
            <v>2325.7890000000002</v>
          </cell>
          <cell r="U329">
            <v>2017.7139999999999</v>
          </cell>
          <cell r="V329">
            <v>2306.5329999999999</v>
          </cell>
          <cell r="W329">
            <v>2214.8220000000001</v>
          </cell>
          <cell r="X329">
            <v>2301.7130000000002</v>
          </cell>
          <cell r="Y329">
            <v>2367.2190000000001</v>
          </cell>
          <cell r="Z329">
            <v>2219.0990000000002</v>
          </cell>
          <cell r="AA329">
            <v>2246.165</v>
          </cell>
          <cell r="AB329">
            <v>2095.73</v>
          </cell>
          <cell r="AC329">
            <v>2128.2040000000002</v>
          </cell>
          <cell r="AD329">
            <v>26290.476000000002</v>
          </cell>
        </row>
        <row r="330">
          <cell r="D330">
            <v>2513129</v>
          </cell>
          <cell r="E330">
            <v>2386602</v>
          </cell>
          <cell r="F330">
            <v>2761649</v>
          </cell>
          <cell r="G330">
            <v>2431707</v>
          </cell>
          <cell r="H330">
            <v>2750392</v>
          </cell>
          <cell r="I330">
            <v>2678206</v>
          </cell>
          <cell r="J330">
            <v>2702092</v>
          </cell>
          <cell r="K330">
            <v>2827513</v>
          </cell>
          <cell r="L330">
            <v>2645495</v>
          </cell>
          <cell r="M330">
            <v>2674517</v>
          </cell>
          <cell r="N330">
            <v>2509044</v>
          </cell>
          <cell r="O330">
            <v>2508083</v>
          </cell>
          <cell r="P330">
            <v>31388429</v>
          </cell>
          <cell r="R330">
            <v>2513.1289999999999</v>
          </cell>
          <cell r="S330">
            <v>2386.6019999999999</v>
          </cell>
          <cell r="T330">
            <v>2761.6490000000003</v>
          </cell>
          <cell r="U330">
            <v>2431.7069999999999</v>
          </cell>
          <cell r="V330">
            <v>2750.3919999999998</v>
          </cell>
          <cell r="W330">
            <v>2678.2060000000001</v>
          </cell>
          <cell r="X330">
            <v>2702.0920000000001</v>
          </cell>
          <cell r="Y330">
            <v>2827.5129999999999</v>
          </cell>
          <cell r="Z330">
            <v>2645.4950000000003</v>
          </cell>
          <cell r="AA330">
            <v>2674.5169999999998</v>
          </cell>
          <cell r="AB330">
            <v>2509.0439999999999</v>
          </cell>
          <cell r="AC330">
            <v>2508.0830000000001</v>
          </cell>
          <cell r="AD330">
            <v>31388.429000000004</v>
          </cell>
        </row>
        <row r="331">
          <cell r="P331">
            <v>0</v>
          </cell>
          <cell r="AD331">
            <v>0</v>
          </cell>
        </row>
        <row r="332">
          <cell r="D332">
            <v>190875</v>
          </cell>
          <cell r="E332">
            <v>171432</v>
          </cell>
          <cell r="F332">
            <v>208688</v>
          </cell>
          <cell r="G332">
            <v>159436</v>
          </cell>
          <cell r="H332">
            <v>130776</v>
          </cell>
          <cell r="I332">
            <v>115315</v>
          </cell>
          <cell r="J332">
            <v>129690</v>
          </cell>
          <cell r="K332">
            <v>126724</v>
          </cell>
          <cell r="L332">
            <v>76383</v>
          </cell>
          <cell r="M332">
            <v>85753</v>
          </cell>
          <cell r="N332">
            <v>81975</v>
          </cell>
          <cell r="O332">
            <v>76349</v>
          </cell>
          <cell r="P332">
            <v>1553396</v>
          </cell>
          <cell r="R332">
            <v>190.875</v>
          </cell>
          <cell r="S332">
            <v>171.43199999999999</v>
          </cell>
          <cell r="T332">
            <v>208.68799999999999</v>
          </cell>
          <cell r="U332">
            <v>159.43599999999998</v>
          </cell>
          <cell r="V332">
            <v>130.77600000000001</v>
          </cell>
          <cell r="W332">
            <v>115.315</v>
          </cell>
          <cell r="X332">
            <v>129.69</v>
          </cell>
          <cell r="Y332">
            <v>126.72400000000002</v>
          </cell>
          <cell r="Z332">
            <v>76.382999999999996</v>
          </cell>
          <cell r="AA332">
            <v>85.753</v>
          </cell>
          <cell r="AB332">
            <v>81.974999999999994</v>
          </cell>
          <cell r="AC332">
            <v>76.34899999999999</v>
          </cell>
          <cell r="AD332">
            <v>1553.396</v>
          </cell>
        </row>
        <row r="333">
          <cell r="D333">
            <v>383618</v>
          </cell>
          <cell r="E333">
            <v>292925</v>
          </cell>
          <cell r="F333">
            <v>326591</v>
          </cell>
          <cell r="G333">
            <v>451244</v>
          </cell>
          <cell r="H333">
            <v>367015</v>
          </cell>
          <cell r="I333">
            <v>344320</v>
          </cell>
          <cell r="J333">
            <v>362335</v>
          </cell>
          <cell r="K333">
            <v>383842</v>
          </cell>
          <cell r="L333">
            <v>296833</v>
          </cell>
          <cell r="M333">
            <v>340095</v>
          </cell>
          <cell r="N333">
            <v>298227</v>
          </cell>
          <cell r="O333">
            <v>290719</v>
          </cell>
          <cell r="P333">
            <v>4137764</v>
          </cell>
          <cell r="R333">
            <v>383.61800000000005</v>
          </cell>
          <cell r="S333">
            <v>292.92500000000001</v>
          </cell>
          <cell r="T333">
            <v>326.59100000000001</v>
          </cell>
          <cell r="U333">
            <v>451.24399999999997</v>
          </cell>
          <cell r="V333">
            <v>367.01499999999999</v>
          </cell>
          <cell r="W333">
            <v>344.32000000000005</v>
          </cell>
          <cell r="X333">
            <v>362.33499999999998</v>
          </cell>
          <cell r="Y333">
            <v>383.84199999999998</v>
          </cell>
          <cell r="Z333">
            <v>296.83299999999997</v>
          </cell>
          <cell r="AA333">
            <v>340.09500000000003</v>
          </cell>
          <cell r="AB333">
            <v>298.22699999999998</v>
          </cell>
          <cell r="AC333">
            <v>290.71900000000005</v>
          </cell>
          <cell r="AD333">
            <v>4137.7640000000001</v>
          </cell>
        </row>
        <row r="334">
          <cell r="D334">
            <v>177042</v>
          </cell>
          <cell r="E334">
            <v>141095</v>
          </cell>
          <cell r="F334">
            <v>151164</v>
          </cell>
          <cell r="G334">
            <v>95062</v>
          </cell>
          <cell r="H334">
            <v>112688</v>
          </cell>
          <cell r="I334">
            <v>93765</v>
          </cell>
          <cell r="J334">
            <v>119467</v>
          </cell>
          <cell r="K334">
            <v>150429</v>
          </cell>
          <cell r="L334">
            <v>136646</v>
          </cell>
          <cell r="M334">
            <v>142875</v>
          </cell>
          <cell r="N334">
            <v>128377</v>
          </cell>
          <cell r="O334">
            <v>118827</v>
          </cell>
          <cell r="P334">
            <v>1567437</v>
          </cell>
          <cell r="R334">
            <v>177.042</v>
          </cell>
          <cell r="S334">
            <v>141.095</v>
          </cell>
          <cell r="T334">
            <v>151.16399999999999</v>
          </cell>
          <cell r="U334">
            <v>95.061999999999998</v>
          </cell>
          <cell r="V334">
            <v>112.688</v>
          </cell>
          <cell r="W334">
            <v>93.765000000000015</v>
          </cell>
          <cell r="X334">
            <v>119.467</v>
          </cell>
          <cell r="Y334">
            <v>150.429</v>
          </cell>
          <cell r="Z334">
            <v>136.64600000000002</v>
          </cell>
          <cell r="AA334">
            <v>142.875</v>
          </cell>
          <cell r="AB334">
            <v>128.37700000000001</v>
          </cell>
          <cell r="AC334">
            <v>118.827</v>
          </cell>
          <cell r="AD334">
            <v>1567.4369999999999</v>
          </cell>
        </row>
        <row r="335">
          <cell r="D335">
            <v>4204580</v>
          </cell>
          <cell r="E335">
            <v>4083278</v>
          </cell>
          <cell r="F335">
            <v>4584807</v>
          </cell>
          <cell r="G335">
            <v>4361676</v>
          </cell>
          <cell r="H335">
            <v>4142967</v>
          </cell>
          <cell r="I335">
            <v>4176188</v>
          </cell>
          <cell r="J335">
            <v>4594618</v>
          </cell>
          <cell r="K335">
            <v>4510403</v>
          </cell>
          <cell r="L335">
            <v>4078971</v>
          </cell>
          <cell r="M335">
            <v>4076293</v>
          </cell>
          <cell r="N335">
            <v>4028406</v>
          </cell>
          <cell r="O335">
            <v>3906678</v>
          </cell>
          <cell r="P335">
            <v>50748865</v>
          </cell>
          <cell r="R335">
            <v>4204.58</v>
          </cell>
          <cell r="S335">
            <v>4083.2779999999998</v>
          </cell>
          <cell r="T335">
            <v>4584.8070000000007</v>
          </cell>
          <cell r="U335">
            <v>4361.6759999999995</v>
          </cell>
          <cell r="V335">
            <v>4142.9669999999996</v>
          </cell>
          <cell r="W335">
            <v>4176.1880000000001</v>
          </cell>
          <cell r="X335">
            <v>4594.6180000000004</v>
          </cell>
          <cell r="Y335">
            <v>4510.4030000000002</v>
          </cell>
          <cell r="Z335">
            <v>4078.971</v>
          </cell>
          <cell r="AA335">
            <v>4076.2929999999997</v>
          </cell>
          <cell r="AB335">
            <v>4028.4059999999999</v>
          </cell>
          <cell r="AC335">
            <v>3906.6779999999999</v>
          </cell>
          <cell r="AD335">
            <v>50748.864999999998</v>
          </cell>
        </row>
        <row r="336">
          <cell r="D336">
            <v>4956115</v>
          </cell>
          <cell r="E336">
            <v>4688730</v>
          </cell>
          <cell r="F336">
            <v>5271250</v>
          </cell>
          <cell r="G336">
            <v>5067418</v>
          </cell>
          <cell r="H336">
            <v>4753446</v>
          </cell>
          <cell r="I336">
            <v>4729588</v>
          </cell>
          <cell r="J336">
            <v>5206110</v>
          </cell>
          <cell r="K336">
            <v>5171398</v>
          </cell>
          <cell r="L336">
            <v>4588833</v>
          </cell>
          <cell r="M336">
            <v>4645016</v>
          </cell>
          <cell r="N336">
            <v>4536985</v>
          </cell>
          <cell r="O336">
            <v>4392573</v>
          </cell>
          <cell r="P336">
            <v>58007462</v>
          </cell>
          <cell r="R336">
            <v>4956.1149999999998</v>
          </cell>
          <cell r="S336">
            <v>4688.7299999999996</v>
          </cell>
          <cell r="T336">
            <v>5271.2500000000009</v>
          </cell>
          <cell r="U336">
            <v>5067.4179999999997</v>
          </cell>
          <cell r="V336">
            <v>4753.4459999999999</v>
          </cell>
          <cell r="W336">
            <v>4729.5879999999997</v>
          </cell>
          <cell r="X336">
            <v>5206.1100000000006</v>
          </cell>
          <cell r="Y336">
            <v>5171.3980000000001</v>
          </cell>
          <cell r="Z336">
            <v>4588.8329999999996</v>
          </cell>
          <cell r="AA336">
            <v>4645.0159999999996</v>
          </cell>
          <cell r="AB336">
            <v>4536.9849999999997</v>
          </cell>
          <cell r="AC336">
            <v>4392.5730000000003</v>
          </cell>
          <cell r="AD336">
            <v>58007.462</v>
          </cell>
        </row>
        <row r="337">
          <cell r="P337">
            <v>0</v>
          </cell>
          <cell r="AD337">
            <v>0</v>
          </cell>
        </row>
        <row r="338">
          <cell r="D338">
            <v>-3868</v>
          </cell>
          <cell r="E338">
            <v>1504</v>
          </cell>
          <cell r="F338">
            <v>-393</v>
          </cell>
          <cell r="G338">
            <v>4634</v>
          </cell>
          <cell r="H338">
            <v>2127</v>
          </cell>
          <cell r="I338">
            <v>877</v>
          </cell>
          <cell r="J338">
            <v>1155</v>
          </cell>
          <cell r="K338">
            <v>3548</v>
          </cell>
          <cell r="L338">
            <v>2606</v>
          </cell>
          <cell r="M338">
            <v>7971</v>
          </cell>
          <cell r="N338">
            <v>4685</v>
          </cell>
          <cell r="O338">
            <v>4258</v>
          </cell>
          <cell r="P338">
            <v>29104</v>
          </cell>
          <cell r="R338">
            <v>-3.8679999999999994</v>
          </cell>
          <cell r="S338">
            <v>1.5039999999999996</v>
          </cell>
          <cell r="T338">
            <v>-0.39300000000000068</v>
          </cell>
          <cell r="U338">
            <v>4.6339999999999986</v>
          </cell>
          <cell r="V338">
            <v>2.1269999999999989</v>
          </cell>
          <cell r="W338">
            <v>0.87699999999999889</v>
          </cell>
          <cell r="X338">
            <v>1.1550000000000011</v>
          </cell>
          <cell r="Y338">
            <v>3.548</v>
          </cell>
          <cell r="Z338">
            <v>2.6059999999999999</v>
          </cell>
          <cell r="AA338">
            <v>7.9710000000000001</v>
          </cell>
          <cell r="AB338">
            <v>4.6850000000000005</v>
          </cell>
          <cell r="AC338">
            <v>4.2579999999999991</v>
          </cell>
          <cell r="AD338">
            <v>29.103999999999996</v>
          </cell>
        </row>
        <row r="339">
          <cell r="D339">
            <v>166697</v>
          </cell>
          <cell r="E339">
            <v>295919</v>
          </cell>
          <cell r="F339">
            <v>307944</v>
          </cell>
          <cell r="G339">
            <v>220260</v>
          </cell>
          <cell r="H339">
            <v>334569</v>
          </cell>
          <cell r="I339">
            <v>266826</v>
          </cell>
          <cell r="J339">
            <v>228127</v>
          </cell>
          <cell r="K339">
            <v>205016</v>
          </cell>
          <cell r="L339">
            <v>175097</v>
          </cell>
          <cell r="M339">
            <v>37694</v>
          </cell>
          <cell r="N339">
            <v>228175</v>
          </cell>
          <cell r="O339">
            <v>273765</v>
          </cell>
          <cell r="P339">
            <v>2740089</v>
          </cell>
          <cell r="R339">
            <v>166.69699999999989</v>
          </cell>
          <cell r="S339">
            <v>295.91899999999987</v>
          </cell>
          <cell r="T339">
            <v>307.94400000000002</v>
          </cell>
          <cell r="U339">
            <v>220.26</v>
          </cell>
          <cell r="V339">
            <v>334.56899999999996</v>
          </cell>
          <cell r="W339">
            <v>266.82599999999996</v>
          </cell>
          <cell r="X339">
            <v>228.12699999999995</v>
          </cell>
          <cell r="Y339">
            <v>205.01600000000008</v>
          </cell>
          <cell r="Z339">
            <v>175.09700000000009</v>
          </cell>
          <cell r="AA339">
            <v>37.694000000000074</v>
          </cell>
          <cell r="AB339">
            <v>228.17499999999995</v>
          </cell>
          <cell r="AC339">
            <v>273.76499999999987</v>
          </cell>
          <cell r="AD339">
            <v>2740.0889999999995</v>
          </cell>
        </row>
        <row r="340">
          <cell r="D340">
            <v>-72454</v>
          </cell>
          <cell r="E340">
            <v>-94875</v>
          </cell>
          <cell r="F340">
            <v>-89125</v>
          </cell>
          <cell r="G340">
            <v>-82452</v>
          </cell>
          <cell r="H340">
            <v>-127069</v>
          </cell>
          <cell r="I340">
            <v>-90402</v>
          </cell>
          <cell r="J340">
            <v>-100837</v>
          </cell>
          <cell r="K340">
            <v>-45560</v>
          </cell>
          <cell r="L340">
            <v>-31421</v>
          </cell>
          <cell r="M340">
            <v>-45886</v>
          </cell>
          <cell r="N340">
            <v>-33358</v>
          </cell>
          <cell r="O340">
            <v>-24565</v>
          </cell>
          <cell r="P340">
            <v>-838004</v>
          </cell>
          <cell r="R340">
            <v>-72.453999999999994</v>
          </cell>
          <cell r="S340">
            <v>-94.875</v>
          </cell>
          <cell r="T340">
            <v>-89.125</v>
          </cell>
          <cell r="U340">
            <v>-82.451999999999998</v>
          </cell>
          <cell r="V340">
            <v>-127.06899999999999</v>
          </cell>
          <cell r="W340">
            <v>-90.402000000000001</v>
          </cell>
          <cell r="X340">
            <v>-100.83699999999999</v>
          </cell>
          <cell r="Y340">
            <v>-45.56</v>
          </cell>
          <cell r="Z340">
            <v>-31.421000000000021</v>
          </cell>
          <cell r="AA340">
            <v>-45.88600000000001</v>
          </cell>
          <cell r="AB340">
            <v>-33.358000000000004</v>
          </cell>
          <cell r="AC340">
            <v>-24.565000000000012</v>
          </cell>
          <cell r="AD340">
            <v>-838.00400000000013</v>
          </cell>
        </row>
        <row r="341">
          <cell r="D341">
            <v>90375</v>
          </cell>
          <cell r="E341">
            <v>202548</v>
          </cell>
          <cell r="F341">
            <v>218426</v>
          </cell>
          <cell r="G341">
            <v>142442</v>
          </cell>
          <cell r="H341">
            <v>209627</v>
          </cell>
          <cell r="I341">
            <v>177301</v>
          </cell>
          <cell r="J341">
            <v>128445</v>
          </cell>
          <cell r="K341">
            <v>163004</v>
          </cell>
          <cell r="L341">
            <v>146282</v>
          </cell>
          <cell r="M341">
            <v>-221</v>
          </cell>
          <cell r="N341">
            <v>199502</v>
          </cell>
          <cell r="O341">
            <v>253458</v>
          </cell>
          <cell r="P341">
            <v>1931189</v>
          </cell>
          <cell r="R341">
            <v>90.374999999999901</v>
          </cell>
          <cell r="S341">
            <v>202.54799999999989</v>
          </cell>
          <cell r="T341">
            <v>218.42600000000004</v>
          </cell>
          <cell r="U341">
            <v>142.44199999999998</v>
          </cell>
          <cell r="V341">
            <v>209.62699999999998</v>
          </cell>
          <cell r="W341">
            <v>177.30099999999999</v>
          </cell>
          <cell r="X341">
            <v>128.44499999999996</v>
          </cell>
          <cell r="Y341">
            <v>163.00400000000008</v>
          </cell>
          <cell r="Z341">
            <v>146.28200000000007</v>
          </cell>
          <cell r="AA341">
            <v>-0.22099999999993258</v>
          </cell>
          <cell r="AB341">
            <v>199.50199999999995</v>
          </cell>
          <cell r="AC341">
            <v>253.45799999999986</v>
          </cell>
          <cell r="AD341">
            <v>1931.1889999999992</v>
          </cell>
        </row>
        <row r="342">
          <cell r="P342">
            <v>0</v>
          </cell>
        </row>
        <row r="343">
          <cell r="D343">
            <v>10657</v>
          </cell>
          <cell r="E343">
            <v>6917</v>
          </cell>
          <cell r="F343">
            <v>8446</v>
          </cell>
          <cell r="G343">
            <v>8425</v>
          </cell>
          <cell r="H343">
            <v>7144</v>
          </cell>
          <cell r="I343">
            <v>8252</v>
          </cell>
          <cell r="J343">
            <v>9633</v>
          </cell>
          <cell r="K343">
            <v>9138</v>
          </cell>
          <cell r="L343">
            <v>7648</v>
          </cell>
          <cell r="M343">
            <v>7287</v>
          </cell>
          <cell r="N343">
            <v>6713</v>
          </cell>
          <cell r="O343">
            <v>6301</v>
          </cell>
          <cell r="P343">
            <v>96561</v>
          </cell>
          <cell r="R343">
            <v>10.657</v>
          </cell>
          <cell r="S343">
            <v>6.9169999999999998</v>
          </cell>
          <cell r="T343">
            <v>8.4459999999999997</v>
          </cell>
          <cell r="U343">
            <v>8.4250000000000007</v>
          </cell>
          <cell r="V343">
            <v>7.1440000000000001</v>
          </cell>
          <cell r="W343">
            <v>8.2520000000000007</v>
          </cell>
          <cell r="X343">
            <v>9.6329999999999991</v>
          </cell>
          <cell r="Y343">
            <v>9.1380000000000017</v>
          </cell>
          <cell r="Z343">
            <v>7.6479999999999997</v>
          </cell>
          <cell r="AA343">
            <v>7.286999999999999</v>
          </cell>
          <cell r="AB343">
            <v>6.7130000000000001</v>
          </cell>
          <cell r="AC343">
            <v>6.3010000000000002</v>
          </cell>
          <cell r="AD343">
            <v>96.560999999999993</v>
          </cell>
        </row>
        <row r="344">
          <cell r="D344">
            <v>211961</v>
          </cell>
          <cell r="E344">
            <v>216060</v>
          </cell>
          <cell r="F344">
            <v>214026</v>
          </cell>
          <cell r="G344">
            <v>212766</v>
          </cell>
          <cell r="H344">
            <v>214697</v>
          </cell>
          <cell r="I344">
            <v>213974</v>
          </cell>
          <cell r="J344">
            <v>211900</v>
          </cell>
          <cell r="K344">
            <v>211221</v>
          </cell>
          <cell r="L344">
            <v>211222</v>
          </cell>
          <cell r="M344">
            <v>212621</v>
          </cell>
          <cell r="N344">
            <v>213419</v>
          </cell>
          <cell r="O344">
            <v>215671</v>
          </cell>
          <cell r="P344">
            <v>2559538</v>
          </cell>
          <cell r="R344">
            <v>211.96100000000001</v>
          </cell>
          <cell r="S344">
            <v>216.06</v>
          </cell>
          <cell r="T344">
            <v>214.02600000000001</v>
          </cell>
          <cell r="U344">
            <v>212.76599999999999</v>
          </cell>
          <cell r="V344">
            <v>214.697</v>
          </cell>
          <cell r="W344">
            <v>213.97399999999999</v>
          </cell>
          <cell r="X344">
            <v>211.9</v>
          </cell>
          <cell r="Y344">
            <v>211.221</v>
          </cell>
          <cell r="Z344">
            <v>211.22200000000001</v>
          </cell>
          <cell r="AA344">
            <v>212.62100000000001</v>
          </cell>
          <cell r="AB344">
            <v>213.41899999999998</v>
          </cell>
          <cell r="AC344">
            <v>215.67100000000002</v>
          </cell>
          <cell r="AD344">
            <v>2559.5379999999996</v>
          </cell>
        </row>
        <row r="345">
          <cell r="D345">
            <v>222618</v>
          </cell>
          <cell r="E345">
            <v>222977</v>
          </cell>
          <cell r="F345">
            <v>222472</v>
          </cell>
          <cell r="G345">
            <v>221191</v>
          </cell>
          <cell r="H345">
            <v>221841</v>
          </cell>
          <cell r="I345">
            <v>222226</v>
          </cell>
          <cell r="J345">
            <v>221533</v>
          </cell>
          <cell r="K345">
            <v>220359</v>
          </cell>
          <cell r="L345">
            <v>218870</v>
          </cell>
          <cell r="M345">
            <v>219908</v>
          </cell>
          <cell r="N345">
            <v>220132</v>
          </cell>
          <cell r="O345">
            <v>221972</v>
          </cell>
          <cell r="P345">
            <v>2656099</v>
          </cell>
          <cell r="R345">
            <v>222.61800000000002</v>
          </cell>
          <cell r="S345">
            <v>222.977</v>
          </cell>
          <cell r="T345">
            <v>222.47200000000001</v>
          </cell>
          <cell r="U345">
            <v>221.191</v>
          </cell>
          <cell r="V345">
            <v>221.84100000000001</v>
          </cell>
          <cell r="W345">
            <v>222.226</v>
          </cell>
          <cell r="X345">
            <v>221.53300000000002</v>
          </cell>
          <cell r="Y345">
            <v>220.35900000000001</v>
          </cell>
          <cell r="Z345">
            <v>218.87</v>
          </cell>
          <cell r="AA345">
            <v>219.90800000000002</v>
          </cell>
          <cell r="AB345">
            <v>220.13199999999998</v>
          </cell>
          <cell r="AC345">
            <v>221.97200000000001</v>
          </cell>
          <cell r="AD345">
            <v>2656.0989999999997</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R347">
            <v>0</v>
          </cell>
          <cell r="S347">
            <v>0</v>
          </cell>
          <cell r="T347">
            <v>0</v>
          </cell>
          <cell r="U347">
            <v>0</v>
          </cell>
          <cell r="V347">
            <v>0</v>
          </cell>
          <cell r="W347">
            <v>0</v>
          </cell>
          <cell r="X347">
            <v>0</v>
          </cell>
          <cell r="Y347">
            <v>0</v>
          </cell>
          <cell r="Z347">
            <v>0</v>
          </cell>
          <cell r="AA347">
            <v>0</v>
          </cell>
          <cell r="AB347">
            <v>0</v>
          </cell>
          <cell r="AC347">
            <v>0</v>
          </cell>
          <cell r="AD347">
            <v>0</v>
          </cell>
        </row>
        <row r="349">
          <cell r="D349">
            <v>22835389</v>
          </cell>
          <cell r="E349">
            <v>22767738</v>
          </cell>
          <cell r="F349">
            <v>22947247</v>
          </cell>
          <cell r="G349">
            <v>22169936</v>
          </cell>
          <cell r="H349">
            <v>22629942</v>
          </cell>
          <cell r="I349">
            <v>20636577</v>
          </cell>
          <cell r="J349">
            <v>22951330</v>
          </cell>
          <cell r="K349">
            <v>23415951</v>
          </cell>
          <cell r="L349">
            <v>22623062</v>
          </cell>
          <cell r="M349">
            <v>22671035</v>
          </cell>
          <cell r="N349">
            <v>21913178</v>
          </cell>
          <cell r="O349">
            <v>21179119</v>
          </cell>
          <cell r="P349">
            <v>268740504</v>
          </cell>
          <cell r="R349">
            <v>22835.388999999999</v>
          </cell>
          <cell r="S349">
            <v>22767.737999999994</v>
          </cell>
          <cell r="T349">
            <v>22947.247000000003</v>
          </cell>
          <cell r="U349">
            <v>22169.935999999998</v>
          </cell>
          <cell r="V349">
            <v>22629.941999999999</v>
          </cell>
          <cell r="W349">
            <v>20636.577000000001</v>
          </cell>
          <cell r="X349">
            <v>22951.33</v>
          </cell>
          <cell r="Y349">
            <v>23415.951000000001</v>
          </cell>
          <cell r="Z349">
            <v>22623.061999999994</v>
          </cell>
          <cell r="AA349">
            <v>22671.035</v>
          </cell>
          <cell r="AB349">
            <v>21913.178000000004</v>
          </cell>
          <cell r="AC349">
            <v>21179.118999999999</v>
          </cell>
          <cell r="AD349">
            <v>268740.50400000002</v>
          </cell>
        </row>
        <row r="350">
          <cell r="D350">
            <v>22835389</v>
          </cell>
          <cell r="E350">
            <v>22767738</v>
          </cell>
          <cell r="F350">
            <v>22947247</v>
          </cell>
          <cell r="G350">
            <v>22169936</v>
          </cell>
          <cell r="H350">
            <v>22629942</v>
          </cell>
          <cell r="I350">
            <v>20636577</v>
          </cell>
          <cell r="J350">
            <v>22951330</v>
          </cell>
          <cell r="K350">
            <v>23415951</v>
          </cell>
          <cell r="L350">
            <v>22623062</v>
          </cell>
          <cell r="M350">
            <v>22671035</v>
          </cell>
          <cell r="N350">
            <v>21913178</v>
          </cell>
          <cell r="O350">
            <v>21179119</v>
          </cell>
          <cell r="P350">
            <v>268740504</v>
          </cell>
          <cell r="R350">
            <v>22835.388999999999</v>
          </cell>
          <cell r="S350">
            <v>22767.737999999994</v>
          </cell>
          <cell r="T350">
            <v>22947.247000000003</v>
          </cell>
          <cell r="U350">
            <v>22169.935999999998</v>
          </cell>
          <cell r="V350">
            <v>22629.941999999999</v>
          </cell>
          <cell r="W350">
            <v>20636.577000000001</v>
          </cell>
          <cell r="X350">
            <v>22951.33</v>
          </cell>
          <cell r="Y350">
            <v>23415.951000000001</v>
          </cell>
          <cell r="Z350">
            <v>22623.061999999994</v>
          </cell>
          <cell r="AA350">
            <v>22671.035</v>
          </cell>
          <cell r="AB350">
            <v>21913.178000000004</v>
          </cell>
          <cell r="AC350">
            <v>21179.118999999999</v>
          </cell>
          <cell r="AD350">
            <v>268740.50400000002</v>
          </cell>
        </row>
        <row r="353">
          <cell r="D353">
            <v>5003604</v>
          </cell>
          <cell r="E353">
            <v>5118087</v>
          </cell>
          <cell r="F353">
            <v>4200648</v>
          </cell>
          <cell r="G353">
            <v>4414909</v>
          </cell>
          <cell r="H353">
            <v>4360827</v>
          </cell>
          <cell r="I353">
            <v>3201920</v>
          </cell>
          <cell r="J353">
            <v>4293716</v>
          </cell>
          <cell r="K353">
            <v>4566153</v>
          </cell>
          <cell r="L353">
            <v>4822516</v>
          </cell>
          <cell r="M353">
            <v>5069277</v>
          </cell>
          <cell r="N353">
            <v>4530141</v>
          </cell>
          <cell r="O353">
            <v>4024379</v>
          </cell>
          <cell r="P353">
            <v>53606177</v>
          </cell>
          <cell r="R353">
            <v>5003.6039999999994</v>
          </cell>
          <cell r="S353">
            <v>5118.0869999999995</v>
          </cell>
          <cell r="T353">
            <v>4200.6480000000001</v>
          </cell>
          <cell r="U353">
            <v>4414.9089999999997</v>
          </cell>
          <cell r="V353">
            <v>4360.8269999999993</v>
          </cell>
          <cell r="W353">
            <v>3201.92</v>
          </cell>
          <cell r="X353">
            <v>4293.7159999999994</v>
          </cell>
          <cell r="Y353">
            <v>4566.1530000000002</v>
          </cell>
          <cell r="Z353">
            <v>4822.5159999999996</v>
          </cell>
          <cell r="AA353">
            <v>5069.277</v>
          </cell>
          <cell r="AB353">
            <v>4530.1409999999996</v>
          </cell>
          <cell r="AC353">
            <v>4024.3789999999999</v>
          </cell>
          <cell r="AD353">
            <v>53606.176999999996</v>
          </cell>
        </row>
        <row r="354">
          <cell r="D354">
            <v>427467</v>
          </cell>
          <cell r="E354">
            <v>376573</v>
          </cell>
          <cell r="F354">
            <v>418245</v>
          </cell>
          <cell r="G354">
            <v>398489</v>
          </cell>
          <cell r="H354">
            <v>428215</v>
          </cell>
          <cell r="I354">
            <v>447483</v>
          </cell>
          <cell r="J354">
            <v>384406</v>
          </cell>
          <cell r="K354">
            <v>443448</v>
          </cell>
          <cell r="L354">
            <v>410243</v>
          </cell>
          <cell r="M354">
            <v>411611</v>
          </cell>
          <cell r="N354">
            <v>398457</v>
          </cell>
          <cell r="O354">
            <v>366082</v>
          </cell>
          <cell r="P354">
            <v>4910719</v>
          </cell>
          <cell r="R354">
            <v>427.46699999999998</v>
          </cell>
          <cell r="S354">
            <v>376.57299999999998</v>
          </cell>
          <cell r="T354">
            <v>418.245</v>
          </cell>
          <cell r="U354">
            <v>398.48899999999998</v>
          </cell>
          <cell r="V354">
            <v>428.21499999999997</v>
          </cell>
          <cell r="W354">
            <v>447.483</v>
          </cell>
          <cell r="X354">
            <v>384.40600000000001</v>
          </cell>
          <cell r="Y354">
            <v>443.44799999999998</v>
          </cell>
          <cell r="Z354">
            <v>410.24299999999999</v>
          </cell>
          <cell r="AA354">
            <v>411.61099999999999</v>
          </cell>
          <cell r="AB354">
            <v>398.45699999999999</v>
          </cell>
          <cell r="AC354">
            <v>366.08199999999999</v>
          </cell>
          <cell r="AD354">
            <v>4910.719000000001</v>
          </cell>
        </row>
        <row r="355">
          <cell r="D355">
            <v>190875</v>
          </cell>
          <cell r="E355">
            <v>171432</v>
          </cell>
          <cell r="F355">
            <v>208688</v>
          </cell>
          <cell r="G355">
            <v>159436</v>
          </cell>
          <cell r="H355">
            <v>130776</v>
          </cell>
          <cell r="I355">
            <v>115315</v>
          </cell>
          <cell r="J355">
            <v>129690</v>
          </cell>
          <cell r="K355">
            <v>126724</v>
          </cell>
          <cell r="L355">
            <v>76383</v>
          </cell>
          <cell r="M355">
            <v>85753</v>
          </cell>
          <cell r="N355">
            <v>81975</v>
          </cell>
          <cell r="O355">
            <v>76349</v>
          </cell>
          <cell r="P355">
            <v>1553396</v>
          </cell>
          <cell r="R355">
            <v>190.875</v>
          </cell>
          <cell r="S355">
            <v>171.43199999999999</v>
          </cell>
          <cell r="T355">
            <v>208.68799999999999</v>
          </cell>
          <cell r="U355">
            <v>159.43599999999998</v>
          </cell>
          <cell r="V355">
            <v>130.77600000000001</v>
          </cell>
          <cell r="W355">
            <v>115.315</v>
          </cell>
          <cell r="X355">
            <v>129.69</v>
          </cell>
          <cell r="Y355">
            <v>126.72400000000002</v>
          </cell>
          <cell r="Z355">
            <v>76.382999999999996</v>
          </cell>
          <cell r="AA355">
            <v>85.753</v>
          </cell>
          <cell r="AB355">
            <v>81.974999999999994</v>
          </cell>
          <cell r="AC355">
            <v>76.34899999999999</v>
          </cell>
          <cell r="AD355">
            <v>1553.396</v>
          </cell>
        </row>
        <row r="356">
          <cell r="D356">
            <v>-3868</v>
          </cell>
          <cell r="E356">
            <v>1504</v>
          </cell>
          <cell r="F356">
            <v>-393</v>
          </cell>
          <cell r="G356">
            <v>4634</v>
          </cell>
          <cell r="H356">
            <v>2127</v>
          </cell>
          <cell r="I356">
            <v>877</v>
          </cell>
          <cell r="J356">
            <v>1155</v>
          </cell>
          <cell r="K356">
            <v>3548</v>
          </cell>
          <cell r="L356">
            <v>2606</v>
          </cell>
          <cell r="M356">
            <v>7971</v>
          </cell>
          <cell r="N356">
            <v>4685</v>
          </cell>
          <cell r="O356">
            <v>4258</v>
          </cell>
          <cell r="P356">
            <v>29104</v>
          </cell>
          <cell r="R356">
            <v>-3.8679999999999994</v>
          </cell>
          <cell r="S356">
            <v>1.5039999999999996</v>
          </cell>
          <cell r="T356">
            <v>-0.39300000000000068</v>
          </cell>
          <cell r="U356">
            <v>4.6339999999999986</v>
          </cell>
          <cell r="V356">
            <v>2.1269999999999989</v>
          </cell>
          <cell r="W356">
            <v>0.87699999999999889</v>
          </cell>
          <cell r="X356">
            <v>1.1550000000000011</v>
          </cell>
          <cell r="Y356">
            <v>3.548</v>
          </cell>
          <cell r="Z356">
            <v>2.6059999999999999</v>
          </cell>
          <cell r="AA356">
            <v>7.9710000000000001</v>
          </cell>
          <cell r="AB356">
            <v>4.6850000000000005</v>
          </cell>
          <cell r="AC356">
            <v>4.2579999999999991</v>
          </cell>
          <cell r="AD356">
            <v>29.103999999999996</v>
          </cell>
        </row>
        <row r="357">
          <cell r="D357">
            <v>5618078</v>
          </cell>
          <cell r="E357">
            <v>5667596</v>
          </cell>
          <cell r="F357">
            <v>4827188</v>
          </cell>
          <cell r="G357">
            <v>4977468</v>
          </cell>
          <cell r="H357">
            <v>4921945</v>
          </cell>
          <cell r="I357">
            <v>3765595</v>
          </cell>
          <cell r="J357">
            <v>4808967</v>
          </cell>
          <cell r="K357">
            <v>5139873</v>
          </cell>
          <cell r="L357">
            <v>5311748</v>
          </cell>
          <cell r="M357">
            <v>5574612</v>
          </cell>
          <cell r="N357">
            <v>5015258</v>
          </cell>
          <cell r="O357">
            <v>4471068</v>
          </cell>
          <cell r="P357">
            <v>60099396</v>
          </cell>
          <cell r="R357">
            <v>5618.0779999999986</v>
          </cell>
          <cell r="S357">
            <v>5667.5959999999995</v>
          </cell>
          <cell r="T357">
            <v>4827.1880000000001</v>
          </cell>
          <cell r="U357">
            <v>4977.4679999999989</v>
          </cell>
          <cell r="V357">
            <v>4921.9449999999997</v>
          </cell>
          <cell r="W357">
            <v>3765.5950000000003</v>
          </cell>
          <cell r="X357">
            <v>4808.9669999999987</v>
          </cell>
          <cell r="Y357">
            <v>5139.8730000000005</v>
          </cell>
          <cell r="Z357">
            <v>5311.7479999999996</v>
          </cell>
          <cell r="AA357">
            <v>5574.6119999999992</v>
          </cell>
          <cell r="AB357">
            <v>5015.2580000000007</v>
          </cell>
          <cell r="AC357">
            <v>4471.0680000000002</v>
          </cell>
          <cell r="AD357">
            <v>60099.395999999993</v>
          </cell>
        </row>
        <row r="359">
          <cell r="D359">
            <v>383618</v>
          </cell>
          <cell r="E359">
            <v>292925</v>
          </cell>
          <cell r="F359">
            <v>326591</v>
          </cell>
          <cell r="G359">
            <v>451244</v>
          </cell>
          <cell r="H359">
            <v>367015</v>
          </cell>
          <cell r="I359">
            <v>344320</v>
          </cell>
          <cell r="J359">
            <v>362335</v>
          </cell>
          <cell r="K359">
            <v>383842</v>
          </cell>
          <cell r="L359">
            <v>296833</v>
          </cell>
          <cell r="M359">
            <v>340095</v>
          </cell>
          <cell r="N359">
            <v>298227</v>
          </cell>
          <cell r="O359">
            <v>290719</v>
          </cell>
          <cell r="P359">
            <v>4137764</v>
          </cell>
          <cell r="R359">
            <v>383.61800000000005</v>
          </cell>
          <cell r="S359">
            <v>292.92500000000001</v>
          </cell>
          <cell r="T359">
            <v>326.59100000000001</v>
          </cell>
          <cell r="U359">
            <v>451.24399999999997</v>
          </cell>
          <cell r="V359">
            <v>367.01499999999999</v>
          </cell>
          <cell r="W359">
            <v>344.32000000000005</v>
          </cell>
          <cell r="X359">
            <v>362.33499999999998</v>
          </cell>
          <cell r="Y359">
            <v>383.84199999999998</v>
          </cell>
          <cell r="Z359">
            <v>296.83299999999997</v>
          </cell>
          <cell r="AA359">
            <v>340.09500000000003</v>
          </cell>
          <cell r="AB359">
            <v>298.22699999999998</v>
          </cell>
          <cell r="AC359">
            <v>290.71900000000005</v>
          </cell>
          <cell r="AD359">
            <v>4137.7640000000001</v>
          </cell>
        </row>
        <row r="362">
          <cell r="D362">
            <v>1606860</v>
          </cell>
          <cell r="E362">
            <v>1600771</v>
          </cell>
          <cell r="F362">
            <v>1542261</v>
          </cell>
          <cell r="G362">
            <v>1505893</v>
          </cell>
          <cell r="H362">
            <v>1501899</v>
          </cell>
          <cell r="I362">
            <v>1461949</v>
          </cell>
          <cell r="J362">
            <v>1529524</v>
          </cell>
          <cell r="K362">
            <v>1588631</v>
          </cell>
          <cell r="L362">
            <v>1575681</v>
          </cell>
          <cell r="M362">
            <v>1573670</v>
          </cell>
          <cell r="N362">
            <v>1500909</v>
          </cell>
          <cell r="O362">
            <v>1499589</v>
          </cell>
          <cell r="P362">
            <v>18487637</v>
          </cell>
          <cell r="R362">
            <v>1606.8600000000001</v>
          </cell>
          <cell r="S362">
            <v>1600.7710000000002</v>
          </cell>
          <cell r="T362">
            <v>1542.2610000000002</v>
          </cell>
          <cell r="U362">
            <v>1505.893</v>
          </cell>
          <cell r="V362">
            <v>1501.8990000000001</v>
          </cell>
          <cell r="W362">
            <v>1461.9490000000001</v>
          </cell>
          <cell r="X362">
            <v>1529.5240000000001</v>
          </cell>
          <cell r="Y362">
            <v>1588.6309999999999</v>
          </cell>
          <cell r="Z362">
            <v>1575.681</v>
          </cell>
          <cell r="AA362">
            <v>1573.6699999999998</v>
          </cell>
          <cell r="AB362">
            <v>1500.9090000000001</v>
          </cell>
          <cell r="AC362">
            <v>1499.5890000000002</v>
          </cell>
          <cell r="AD362">
            <v>18487.637000000002</v>
          </cell>
        </row>
        <row r="363">
          <cell r="D363">
            <v>616253</v>
          </cell>
          <cell r="E363">
            <v>610721</v>
          </cell>
          <cell r="F363">
            <v>607063</v>
          </cell>
          <cell r="G363">
            <v>607598</v>
          </cell>
          <cell r="H363">
            <v>612472</v>
          </cell>
          <cell r="I363">
            <v>621521</v>
          </cell>
          <cell r="J363">
            <v>620339</v>
          </cell>
          <cell r="K363">
            <v>620795</v>
          </cell>
          <cell r="L363">
            <v>616521</v>
          </cell>
          <cell r="M363">
            <v>632787</v>
          </cell>
          <cell r="N363">
            <v>631932</v>
          </cell>
          <cell r="O363">
            <v>632082</v>
          </cell>
          <cell r="P363">
            <v>7430084</v>
          </cell>
          <cell r="R363">
            <v>616.25300000000004</v>
          </cell>
          <cell r="S363">
            <v>610.721</v>
          </cell>
          <cell r="T363">
            <v>607.06299999999999</v>
          </cell>
          <cell r="U363">
            <v>607.59800000000007</v>
          </cell>
          <cell r="V363">
            <v>612.47199999999998</v>
          </cell>
          <cell r="W363">
            <v>621.52100000000007</v>
          </cell>
          <cell r="X363">
            <v>620.33900000000006</v>
          </cell>
          <cell r="Y363">
            <v>620.79500000000007</v>
          </cell>
          <cell r="Z363">
            <v>616.52100000000007</v>
          </cell>
          <cell r="AA363">
            <v>632.78700000000003</v>
          </cell>
          <cell r="AB363">
            <v>631.93200000000002</v>
          </cell>
          <cell r="AC363">
            <v>632.08199999999999</v>
          </cell>
          <cell r="AD363">
            <v>7430.0840000000007</v>
          </cell>
        </row>
        <row r="364">
          <cell r="D364">
            <v>2223113</v>
          </cell>
          <cell r="E364">
            <v>2211492</v>
          </cell>
          <cell r="F364">
            <v>2149324</v>
          </cell>
          <cell r="G364">
            <v>2113491</v>
          </cell>
          <cell r="H364">
            <v>2114371</v>
          </cell>
          <cell r="I364">
            <v>2083470</v>
          </cell>
          <cell r="J364">
            <v>2149863</v>
          </cell>
          <cell r="K364">
            <v>2209426</v>
          </cell>
          <cell r="L364">
            <v>2192202</v>
          </cell>
          <cell r="M364">
            <v>2206457</v>
          </cell>
          <cell r="N364">
            <v>2132841</v>
          </cell>
          <cell r="O364">
            <v>2131671</v>
          </cell>
          <cell r="P364">
            <v>25917721</v>
          </cell>
          <cell r="R364">
            <v>2223.1130000000003</v>
          </cell>
          <cell r="S364">
            <v>2211.4920000000002</v>
          </cell>
          <cell r="T364">
            <v>2149.3240000000001</v>
          </cell>
          <cell r="U364">
            <v>2113.491</v>
          </cell>
          <cell r="V364">
            <v>2114.3710000000001</v>
          </cell>
          <cell r="W364">
            <v>2083.4700000000003</v>
          </cell>
          <cell r="X364">
            <v>2149.8630000000003</v>
          </cell>
          <cell r="Y364">
            <v>2209.4259999999999</v>
          </cell>
          <cell r="Z364">
            <v>2192.2020000000002</v>
          </cell>
          <cell r="AA364">
            <v>2206.4569999999999</v>
          </cell>
          <cell r="AB364">
            <v>2132.8410000000003</v>
          </cell>
          <cell r="AC364">
            <v>2131.6710000000003</v>
          </cell>
          <cell r="AD364">
            <v>25917.721000000005</v>
          </cell>
        </row>
        <row r="366">
          <cell r="D366">
            <v>0</v>
          </cell>
          <cell r="E366">
            <v>4000</v>
          </cell>
          <cell r="F366">
            <v>2000</v>
          </cell>
          <cell r="G366">
            <v>6000</v>
          </cell>
          <cell r="H366">
            <v>2000</v>
          </cell>
          <cell r="I366">
            <v>3000</v>
          </cell>
          <cell r="J366">
            <v>10000</v>
          </cell>
          <cell r="K366">
            <v>4000</v>
          </cell>
          <cell r="L366">
            <v>6000</v>
          </cell>
          <cell r="M366">
            <v>1000</v>
          </cell>
          <cell r="N366">
            <v>0</v>
          </cell>
          <cell r="O366">
            <v>0</v>
          </cell>
          <cell r="P366">
            <v>38000</v>
          </cell>
          <cell r="R366">
            <v>0</v>
          </cell>
          <cell r="S366">
            <v>4</v>
          </cell>
          <cell r="T366">
            <v>2</v>
          </cell>
          <cell r="U366">
            <v>6</v>
          </cell>
          <cell r="V366">
            <v>2</v>
          </cell>
          <cell r="W366">
            <v>3</v>
          </cell>
          <cell r="X366">
            <v>10</v>
          </cell>
          <cell r="Y366">
            <v>4</v>
          </cell>
          <cell r="Z366">
            <v>6</v>
          </cell>
          <cell r="AA366">
            <v>1</v>
          </cell>
          <cell r="AB366">
            <v>0</v>
          </cell>
          <cell r="AC366">
            <v>0</v>
          </cell>
          <cell r="AD366">
            <v>38</v>
          </cell>
        </row>
        <row r="367">
          <cell r="D367">
            <v>-11182</v>
          </cell>
          <cell r="E367">
            <v>-10484</v>
          </cell>
          <cell r="F367">
            <v>-9789</v>
          </cell>
          <cell r="G367">
            <v>-11442</v>
          </cell>
          <cell r="H367">
            <v>-12064</v>
          </cell>
          <cell r="I367">
            <v>-11674</v>
          </cell>
          <cell r="J367">
            <v>-11850</v>
          </cell>
          <cell r="K367">
            <v>-9907</v>
          </cell>
          <cell r="L367">
            <v>-9943</v>
          </cell>
          <cell r="M367">
            <v>-9790</v>
          </cell>
          <cell r="N367">
            <v>-10610</v>
          </cell>
          <cell r="O367">
            <v>-10655</v>
          </cell>
          <cell r="P367">
            <v>-129390</v>
          </cell>
          <cell r="R367">
            <v>-11.182</v>
          </cell>
          <cell r="S367">
            <v>-10.484</v>
          </cell>
          <cell r="T367">
            <v>-9.7889999999999997</v>
          </cell>
          <cell r="U367">
            <v>-11.442</v>
          </cell>
          <cell r="V367">
            <v>-12.064</v>
          </cell>
          <cell r="W367">
            <v>-11.673999999999999</v>
          </cell>
          <cell r="X367">
            <v>-11.85</v>
          </cell>
          <cell r="Y367">
            <v>-9.907</v>
          </cell>
          <cell r="Z367">
            <v>-9.9429999999999996</v>
          </cell>
          <cell r="AA367">
            <v>-9.7899999999999991</v>
          </cell>
          <cell r="AB367">
            <v>-10.61</v>
          </cell>
          <cell r="AC367">
            <v>-10.654999999999999</v>
          </cell>
          <cell r="AD367">
            <v>-129.38999999999996</v>
          </cell>
        </row>
        <row r="368">
          <cell r="D368">
            <v>0</v>
          </cell>
          <cell r="E368">
            <v>0</v>
          </cell>
          <cell r="F368">
            <v>0</v>
          </cell>
          <cell r="G368">
            <v>0</v>
          </cell>
          <cell r="H368">
            <v>0</v>
          </cell>
          <cell r="I368">
            <v>0</v>
          </cell>
          <cell r="J368">
            <v>0</v>
          </cell>
          <cell r="K368">
            <v>0</v>
          </cell>
          <cell r="L368">
            <v>0</v>
          </cell>
          <cell r="M368">
            <v>0</v>
          </cell>
          <cell r="N368">
            <v>0</v>
          </cell>
          <cell r="O368">
            <v>0</v>
          </cell>
          <cell r="P368">
            <v>0</v>
          </cell>
          <cell r="R368">
            <v>0</v>
          </cell>
          <cell r="S368">
            <v>0</v>
          </cell>
          <cell r="T368">
            <v>0</v>
          </cell>
          <cell r="U368">
            <v>0</v>
          </cell>
          <cell r="V368">
            <v>0</v>
          </cell>
          <cell r="W368">
            <v>0</v>
          </cell>
          <cell r="X368">
            <v>0</v>
          </cell>
          <cell r="Y368">
            <v>0</v>
          </cell>
          <cell r="Z368">
            <v>0</v>
          </cell>
          <cell r="AA368">
            <v>0</v>
          </cell>
          <cell r="AB368">
            <v>0</v>
          </cell>
          <cell r="AC368">
            <v>0</v>
          </cell>
          <cell r="AD368">
            <v>0</v>
          </cell>
        </row>
        <row r="369">
          <cell r="D369">
            <v>10339</v>
          </cell>
          <cell r="E369">
            <v>9173</v>
          </cell>
          <cell r="F369">
            <v>12923</v>
          </cell>
          <cell r="G369">
            <v>10321</v>
          </cell>
          <cell r="H369">
            <v>9728</v>
          </cell>
          <cell r="I369">
            <v>8822</v>
          </cell>
          <cell r="J369">
            <v>9802</v>
          </cell>
          <cell r="K369">
            <v>9950</v>
          </cell>
          <cell r="L369">
            <v>9152</v>
          </cell>
          <cell r="M369">
            <v>8599</v>
          </cell>
          <cell r="N369">
            <v>9130</v>
          </cell>
          <cell r="O369">
            <v>8944</v>
          </cell>
          <cell r="P369">
            <v>116883</v>
          </cell>
          <cell r="R369">
            <v>10.339</v>
          </cell>
          <cell r="S369">
            <v>9.1730000000000018</v>
          </cell>
          <cell r="T369">
            <v>12.923000000000002</v>
          </cell>
          <cell r="U369">
            <v>10.321</v>
          </cell>
          <cell r="V369">
            <v>9.7279999999999998</v>
          </cell>
          <cell r="W369">
            <v>8.8219999999999992</v>
          </cell>
          <cell r="X369">
            <v>9.8019999999999996</v>
          </cell>
          <cell r="Y369">
            <v>9.9500000000000011</v>
          </cell>
          <cell r="Z369">
            <v>9.152000000000001</v>
          </cell>
          <cell r="AA369">
            <v>8.5990000000000002</v>
          </cell>
          <cell r="AB369">
            <v>9.129999999999999</v>
          </cell>
          <cell r="AC369">
            <v>8.9439999999999991</v>
          </cell>
          <cell r="AD369">
            <v>116.88300000000001</v>
          </cell>
        </row>
        <row r="370">
          <cell r="D370">
            <v>15886</v>
          </cell>
          <cell r="E370">
            <v>12317</v>
          </cell>
          <cell r="F370">
            <v>17615</v>
          </cell>
          <cell r="G370">
            <v>15504</v>
          </cell>
          <cell r="H370">
            <v>15644</v>
          </cell>
          <cell r="I370">
            <v>15901</v>
          </cell>
          <cell r="J370">
            <v>15973</v>
          </cell>
          <cell r="K370">
            <v>16846</v>
          </cell>
          <cell r="L370">
            <v>16153</v>
          </cell>
          <cell r="M370">
            <v>16741</v>
          </cell>
          <cell r="N370">
            <v>14857</v>
          </cell>
          <cell r="O370">
            <v>13797</v>
          </cell>
          <cell r="P370">
            <v>187234</v>
          </cell>
          <cell r="R370">
            <v>15.885999999999999</v>
          </cell>
          <cell r="S370">
            <v>12.317</v>
          </cell>
          <cell r="T370">
            <v>17.614999999999998</v>
          </cell>
          <cell r="U370">
            <v>15.504</v>
          </cell>
          <cell r="V370">
            <v>15.644</v>
          </cell>
          <cell r="W370">
            <v>15.901</v>
          </cell>
          <cell r="X370">
            <v>15.973000000000001</v>
          </cell>
          <cell r="Y370">
            <v>16.846</v>
          </cell>
          <cell r="Z370">
            <v>16.152999999999999</v>
          </cell>
          <cell r="AA370">
            <v>16.741</v>
          </cell>
          <cell r="AB370">
            <v>14.856999999999999</v>
          </cell>
          <cell r="AC370">
            <v>13.797000000000001</v>
          </cell>
          <cell r="AD370">
            <v>187.23399999999998</v>
          </cell>
        </row>
        <row r="371">
          <cell r="D371">
            <v>177042</v>
          </cell>
          <cell r="E371">
            <v>141095</v>
          </cell>
          <cell r="F371">
            <v>151164</v>
          </cell>
          <cell r="G371">
            <v>95062</v>
          </cell>
          <cell r="H371">
            <v>112688</v>
          </cell>
          <cell r="I371">
            <v>93765</v>
          </cell>
          <cell r="J371">
            <v>119467</v>
          </cell>
          <cell r="K371">
            <v>150429</v>
          </cell>
          <cell r="L371">
            <v>136646</v>
          </cell>
          <cell r="M371">
            <v>142875</v>
          </cell>
          <cell r="N371">
            <v>128377</v>
          </cell>
          <cell r="O371">
            <v>118827</v>
          </cell>
          <cell r="P371">
            <v>1567437</v>
          </cell>
          <cell r="R371">
            <v>177.042</v>
          </cell>
          <cell r="S371">
            <v>141.095</v>
          </cell>
          <cell r="T371">
            <v>151.16399999999999</v>
          </cell>
          <cell r="U371">
            <v>95.061999999999998</v>
          </cell>
          <cell r="V371">
            <v>112.688</v>
          </cell>
          <cell r="W371">
            <v>93.765000000000015</v>
          </cell>
          <cell r="X371">
            <v>119.467</v>
          </cell>
          <cell r="Y371">
            <v>150.429</v>
          </cell>
          <cell r="Z371">
            <v>136.64600000000002</v>
          </cell>
          <cell r="AA371">
            <v>142.875</v>
          </cell>
          <cell r="AB371">
            <v>128.37700000000001</v>
          </cell>
          <cell r="AC371">
            <v>118.827</v>
          </cell>
          <cell r="AD371">
            <v>1567.4369999999999</v>
          </cell>
        </row>
        <row r="372">
          <cell r="D372">
            <v>166697</v>
          </cell>
          <cell r="E372">
            <v>295919</v>
          </cell>
          <cell r="F372">
            <v>307944</v>
          </cell>
          <cell r="G372">
            <v>220260</v>
          </cell>
          <cell r="H372">
            <v>334569</v>
          </cell>
          <cell r="I372">
            <v>266826</v>
          </cell>
          <cell r="J372">
            <v>228127</v>
          </cell>
          <cell r="K372">
            <v>205016</v>
          </cell>
          <cell r="L372">
            <v>175097</v>
          </cell>
          <cell r="M372">
            <v>37694</v>
          </cell>
          <cell r="N372">
            <v>228175</v>
          </cell>
          <cell r="O372">
            <v>273765</v>
          </cell>
          <cell r="P372">
            <v>2740089</v>
          </cell>
          <cell r="R372">
            <v>166.69699999999989</v>
          </cell>
          <cell r="S372">
            <v>295.91899999999987</v>
          </cell>
          <cell r="T372">
            <v>307.94400000000002</v>
          </cell>
          <cell r="U372">
            <v>220.26</v>
          </cell>
          <cell r="V372">
            <v>334.56899999999996</v>
          </cell>
          <cell r="W372">
            <v>266.82599999999996</v>
          </cell>
          <cell r="X372">
            <v>228.12699999999995</v>
          </cell>
          <cell r="Y372">
            <v>205.01600000000008</v>
          </cell>
          <cell r="Z372">
            <v>175.09700000000009</v>
          </cell>
          <cell r="AA372">
            <v>37.694000000000074</v>
          </cell>
          <cell r="AB372">
            <v>228.17499999999995</v>
          </cell>
          <cell r="AC372">
            <v>273.76499999999987</v>
          </cell>
          <cell r="AD372">
            <v>2740.0889999999995</v>
          </cell>
        </row>
        <row r="373">
          <cell r="D373">
            <v>10657</v>
          </cell>
          <cell r="E373">
            <v>6917</v>
          </cell>
          <cell r="F373">
            <v>8446</v>
          </cell>
          <cell r="G373">
            <v>8425</v>
          </cell>
          <cell r="H373">
            <v>7144</v>
          </cell>
          <cell r="I373">
            <v>8252</v>
          </cell>
          <cell r="J373">
            <v>9633</v>
          </cell>
          <cell r="K373">
            <v>9138</v>
          </cell>
          <cell r="L373">
            <v>7648</v>
          </cell>
          <cell r="M373">
            <v>7287</v>
          </cell>
          <cell r="N373">
            <v>6713</v>
          </cell>
          <cell r="O373">
            <v>6301</v>
          </cell>
          <cell r="P373">
            <v>96561</v>
          </cell>
          <cell r="R373">
            <v>10.657</v>
          </cell>
          <cell r="S373">
            <v>6.9169999999999998</v>
          </cell>
          <cell r="T373">
            <v>8.4459999999999997</v>
          </cell>
          <cell r="U373">
            <v>8.4250000000000007</v>
          </cell>
          <cell r="V373">
            <v>7.1440000000000001</v>
          </cell>
          <cell r="W373">
            <v>8.2520000000000007</v>
          </cell>
          <cell r="X373">
            <v>9.6329999999999991</v>
          </cell>
          <cell r="Y373">
            <v>9.1380000000000017</v>
          </cell>
          <cell r="Z373">
            <v>7.6479999999999997</v>
          </cell>
          <cell r="AA373">
            <v>7.286999999999999</v>
          </cell>
          <cell r="AB373">
            <v>6.7130000000000001</v>
          </cell>
          <cell r="AC373">
            <v>6.3010000000000002</v>
          </cell>
          <cell r="AD373">
            <v>96.560999999999993</v>
          </cell>
        </row>
        <row r="374">
          <cell r="D374">
            <v>369439</v>
          </cell>
          <cell r="E374">
            <v>458937</v>
          </cell>
          <cell r="F374">
            <v>490303</v>
          </cell>
          <cell r="G374">
            <v>344130</v>
          </cell>
          <cell r="H374">
            <v>469709</v>
          </cell>
          <cell r="I374">
            <v>384892</v>
          </cell>
          <cell r="J374">
            <v>381152</v>
          </cell>
          <cell r="K374">
            <v>385472</v>
          </cell>
          <cell r="L374">
            <v>340753</v>
          </cell>
          <cell r="M374">
            <v>204406</v>
          </cell>
          <cell r="N374">
            <v>376642</v>
          </cell>
          <cell r="O374">
            <v>410979</v>
          </cell>
          <cell r="P374">
            <v>4616814</v>
          </cell>
          <cell r="R374">
            <v>369.43899999999991</v>
          </cell>
          <cell r="S374">
            <v>458.93699999999984</v>
          </cell>
          <cell r="T374">
            <v>490.303</v>
          </cell>
          <cell r="U374">
            <v>344.13</v>
          </cell>
          <cell r="V374">
            <v>469.70899999999995</v>
          </cell>
          <cell r="W374">
            <v>384.892</v>
          </cell>
          <cell r="X374">
            <v>381.15199999999993</v>
          </cell>
          <cell r="Y374">
            <v>385.47200000000004</v>
          </cell>
          <cell r="Z374">
            <v>340.75300000000016</v>
          </cell>
          <cell r="AA374">
            <v>204.40600000000009</v>
          </cell>
          <cell r="AB374">
            <v>376.642</v>
          </cell>
          <cell r="AC374">
            <v>410.97899999999987</v>
          </cell>
          <cell r="AD374">
            <v>4616.8139999999994</v>
          </cell>
        </row>
        <row r="376">
          <cell r="D376">
            <v>2499133</v>
          </cell>
          <cell r="E376">
            <v>2438389</v>
          </cell>
          <cell r="F376">
            <v>2685917</v>
          </cell>
          <cell r="G376">
            <v>2427641</v>
          </cell>
          <cell r="H376">
            <v>2638939</v>
          </cell>
          <cell r="I376">
            <v>2462219</v>
          </cell>
          <cell r="J376">
            <v>2550396</v>
          </cell>
          <cell r="K376">
            <v>2750537</v>
          </cell>
          <cell r="L376">
            <v>2445202</v>
          </cell>
          <cell r="M376">
            <v>2483519</v>
          </cell>
          <cell r="N376">
            <v>2568374</v>
          </cell>
          <cell r="O376">
            <v>2378934</v>
          </cell>
          <cell r="P376">
            <v>30329200</v>
          </cell>
          <cell r="R376">
            <v>2499.1330000000003</v>
          </cell>
          <cell r="S376">
            <v>2438.3890000000001</v>
          </cell>
          <cell r="T376">
            <v>2685.9170000000004</v>
          </cell>
          <cell r="U376">
            <v>2427.6410000000001</v>
          </cell>
          <cell r="V376">
            <v>2638.9390000000003</v>
          </cell>
          <cell r="W376">
            <v>2462.2190000000005</v>
          </cell>
          <cell r="X376">
            <v>2550.3960000000002</v>
          </cell>
          <cell r="Y376">
            <v>2750.5370000000003</v>
          </cell>
          <cell r="Z376">
            <v>2445.2020000000002</v>
          </cell>
          <cell r="AA376">
            <v>2483.5190000000002</v>
          </cell>
          <cell r="AB376">
            <v>2568.3739999999998</v>
          </cell>
          <cell r="AC376">
            <v>2378.9340000000002</v>
          </cell>
          <cell r="AD376">
            <v>30329.200000000004</v>
          </cell>
        </row>
        <row r="377">
          <cell r="D377">
            <v>1504147</v>
          </cell>
          <cell r="E377">
            <v>1623020</v>
          </cell>
          <cell r="F377">
            <v>1416917</v>
          </cell>
          <cell r="G377">
            <v>1393079</v>
          </cell>
          <cell r="H377">
            <v>1393547</v>
          </cell>
          <cell r="I377">
            <v>1276617</v>
          </cell>
          <cell r="J377">
            <v>1583215</v>
          </cell>
          <cell r="K377">
            <v>1487977</v>
          </cell>
          <cell r="L377">
            <v>1507059</v>
          </cell>
          <cell r="M377">
            <v>1494939</v>
          </cell>
          <cell r="N377">
            <v>1599764</v>
          </cell>
          <cell r="O377">
            <v>1548411</v>
          </cell>
          <cell r="P377">
            <v>17828692</v>
          </cell>
          <cell r="R377">
            <v>1504.1469999999999</v>
          </cell>
          <cell r="S377">
            <v>1623.02</v>
          </cell>
          <cell r="T377">
            <v>1416.9170000000001</v>
          </cell>
          <cell r="U377">
            <v>1393.0790000000002</v>
          </cell>
          <cell r="V377">
            <v>1393.547</v>
          </cell>
          <cell r="W377">
            <v>1276.617</v>
          </cell>
          <cell r="X377">
            <v>1583.2149999999999</v>
          </cell>
          <cell r="Y377">
            <v>1487.9769999999999</v>
          </cell>
          <cell r="Z377">
            <v>1507.059</v>
          </cell>
          <cell r="AA377">
            <v>1494.9389999999999</v>
          </cell>
          <cell r="AB377">
            <v>1599.7639999999999</v>
          </cell>
          <cell r="AC377">
            <v>1548.4109999999998</v>
          </cell>
          <cell r="AD377">
            <v>17828.691999999999</v>
          </cell>
        </row>
        <row r="378">
          <cell r="D378">
            <v>242448</v>
          </cell>
          <cell r="E378">
            <v>180588</v>
          </cell>
          <cell r="F378">
            <v>176138</v>
          </cell>
          <cell r="G378">
            <v>187005</v>
          </cell>
          <cell r="H378">
            <v>238023</v>
          </cell>
          <cell r="I378">
            <v>234106</v>
          </cell>
          <cell r="J378">
            <v>231234</v>
          </cell>
          <cell r="K378">
            <v>163942</v>
          </cell>
          <cell r="L378">
            <v>179970</v>
          </cell>
          <cell r="M378">
            <v>150850</v>
          </cell>
          <cell r="N378">
            <v>159225</v>
          </cell>
          <cell r="O378">
            <v>172175</v>
          </cell>
          <cell r="P378">
            <v>2315704</v>
          </cell>
          <cell r="R378">
            <v>242.44800000000001</v>
          </cell>
          <cell r="S378">
            <v>180.58799999999999</v>
          </cell>
          <cell r="T378">
            <v>176.13799999999998</v>
          </cell>
          <cell r="U378">
            <v>187.00500000000002</v>
          </cell>
          <cell r="V378">
            <v>238.023</v>
          </cell>
          <cell r="W378">
            <v>234.10599999999999</v>
          </cell>
          <cell r="X378">
            <v>231.23400000000001</v>
          </cell>
          <cell r="Y378">
            <v>163.94199999999998</v>
          </cell>
          <cell r="Z378">
            <v>179.97</v>
          </cell>
          <cell r="AA378">
            <v>150.85000000000002</v>
          </cell>
          <cell r="AB378">
            <v>159.22500000000002</v>
          </cell>
          <cell r="AC378">
            <v>172.17499999999998</v>
          </cell>
          <cell r="AD378">
            <v>2315.7040000000002</v>
          </cell>
        </row>
        <row r="379">
          <cell r="D379">
            <v>3581550</v>
          </cell>
          <cell r="E379">
            <v>3692616</v>
          </cell>
          <cell r="F379">
            <v>3839372</v>
          </cell>
          <cell r="G379">
            <v>3766174</v>
          </cell>
          <cell r="H379">
            <v>3949265</v>
          </cell>
          <cell r="I379">
            <v>3570776</v>
          </cell>
          <cell r="J379">
            <v>3876774</v>
          </cell>
          <cell r="K379">
            <v>3851599</v>
          </cell>
          <cell r="L379">
            <v>3871424</v>
          </cell>
          <cell r="M379">
            <v>3726964</v>
          </cell>
          <cell r="N379">
            <v>3458650</v>
          </cell>
          <cell r="O379">
            <v>3549174</v>
          </cell>
          <cell r="P379">
            <v>44734338</v>
          </cell>
          <cell r="R379">
            <v>3581.55</v>
          </cell>
          <cell r="S379">
            <v>3692.616</v>
          </cell>
          <cell r="T379">
            <v>3839.3719999999998</v>
          </cell>
          <cell r="U379">
            <v>3766.174</v>
          </cell>
          <cell r="V379">
            <v>3949.2650000000003</v>
          </cell>
          <cell r="W379">
            <v>3570.7760000000003</v>
          </cell>
          <cell r="X379">
            <v>3876.7739999999999</v>
          </cell>
          <cell r="Y379">
            <v>3851.5990000000002</v>
          </cell>
          <cell r="Z379">
            <v>3871.424</v>
          </cell>
          <cell r="AA379">
            <v>3726.9639999999999</v>
          </cell>
          <cell r="AB379">
            <v>3458.6499999999996</v>
          </cell>
          <cell r="AC379">
            <v>3549.174</v>
          </cell>
          <cell r="AD379">
            <v>44734.338000000003</v>
          </cell>
        </row>
        <row r="380">
          <cell r="D380">
            <v>2069776</v>
          </cell>
          <cell r="E380">
            <v>1997712</v>
          </cell>
          <cell r="F380">
            <v>2325789</v>
          </cell>
          <cell r="G380">
            <v>2017714</v>
          </cell>
          <cell r="H380">
            <v>2306533</v>
          </cell>
          <cell r="I380">
            <v>2214822</v>
          </cell>
          <cell r="J380">
            <v>2301713</v>
          </cell>
          <cell r="K380">
            <v>2367219</v>
          </cell>
          <cell r="L380">
            <v>2219099</v>
          </cell>
          <cell r="M380">
            <v>2246165</v>
          </cell>
          <cell r="N380">
            <v>2095730</v>
          </cell>
          <cell r="O380">
            <v>2128204</v>
          </cell>
          <cell r="P380">
            <v>26290476</v>
          </cell>
          <cell r="R380">
            <v>2069.7759999999998</v>
          </cell>
          <cell r="S380">
            <v>1997.712</v>
          </cell>
          <cell r="T380">
            <v>2325.7890000000002</v>
          </cell>
          <cell r="U380">
            <v>2017.7139999999999</v>
          </cell>
          <cell r="V380">
            <v>2306.5329999999999</v>
          </cell>
          <cell r="W380">
            <v>2214.8220000000001</v>
          </cell>
          <cell r="X380">
            <v>2301.7130000000002</v>
          </cell>
          <cell r="Y380">
            <v>2367.2190000000001</v>
          </cell>
          <cell r="Z380">
            <v>2219.0990000000002</v>
          </cell>
          <cell r="AA380">
            <v>2246.165</v>
          </cell>
          <cell r="AB380">
            <v>2095.73</v>
          </cell>
          <cell r="AC380">
            <v>2128.2040000000002</v>
          </cell>
          <cell r="AD380">
            <v>26290.476000000002</v>
          </cell>
        </row>
        <row r="381">
          <cell r="D381">
            <v>4204580</v>
          </cell>
          <cell r="E381">
            <v>4083278</v>
          </cell>
          <cell r="F381">
            <v>4584807</v>
          </cell>
          <cell r="G381">
            <v>4361676</v>
          </cell>
          <cell r="H381">
            <v>4142967</v>
          </cell>
          <cell r="I381">
            <v>4176188</v>
          </cell>
          <cell r="J381">
            <v>4594618</v>
          </cell>
          <cell r="K381">
            <v>4510403</v>
          </cell>
          <cell r="L381">
            <v>4078971</v>
          </cell>
          <cell r="M381">
            <v>4076293</v>
          </cell>
          <cell r="N381">
            <v>4028406</v>
          </cell>
          <cell r="O381">
            <v>3906678</v>
          </cell>
          <cell r="P381">
            <v>50748865</v>
          </cell>
          <cell r="R381">
            <v>4204.58</v>
          </cell>
          <cell r="S381">
            <v>4083.2779999999998</v>
          </cell>
          <cell r="T381">
            <v>4584.8070000000007</v>
          </cell>
          <cell r="U381">
            <v>4361.6759999999995</v>
          </cell>
          <cell r="V381">
            <v>4142.9669999999996</v>
          </cell>
          <cell r="W381">
            <v>4176.1880000000001</v>
          </cell>
          <cell r="X381">
            <v>4594.6180000000004</v>
          </cell>
          <cell r="Y381">
            <v>4510.4030000000002</v>
          </cell>
          <cell r="Z381">
            <v>4078.971</v>
          </cell>
          <cell r="AA381">
            <v>4076.2929999999997</v>
          </cell>
          <cell r="AB381">
            <v>4028.4059999999999</v>
          </cell>
          <cell r="AC381">
            <v>3906.6779999999999</v>
          </cell>
          <cell r="AD381">
            <v>50748.864999999998</v>
          </cell>
        </row>
        <row r="382">
          <cell r="D382">
            <v>-72454</v>
          </cell>
          <cell r="E382">
            <v>-94875</v>
          </cell>
          <cell r="F382">
            <v>-89125</v>
          </cell>
          <cell r="G382">
            <v>-82452</v>
          </cell>
          <cell r="H382">
            <v>-127069</v>
          </cell>
          <cell r="I382">
            <v>-90402</v>
          </cell>
          <cell r="J382">
            <v>-100837</v>
          </cell>
          <cell r="K382">
            <v>-45560</v>
          </cell>
          <cell r="L382">
            <v>-31421</v>
          </cell>
          <cell r="M382">
            <v>-45886</v>
          </cell>
          <cell r="N382">
            <v>-33358</v>
          </cell>
          <cell r="O382">
            <v>-24565</v>
          </cell>
          <cell r="P382">
            <v>-838004</v>
          </cell>
          <cell r="R382">
            <v>-72.453999999999994</v>
          </cell>
          <cell r="S382">
            <v>-94.875</v>
          </cell>
          <cell r="T382">
            <v>-89.125</v>
          </cell>
          <cell r="U382">
            <v>-82.451999999999998</v>
          </cell>
          <cell r="V382">
            <v>-127.06899999999999</v>
          </cell>
          <cell r="W382">
            <v>-90.402000000000001</v>
          </cell>
          <cell r="X382">
            <v>-100.83699999999999</v>
          </cell>
          <cell r="Y382">
            <v>-45.56</v>
          </cell>
          <cell r="Z382">
            <v>-31.421000000000021</v>
          </cell>
          <cell r="AA382">
            <v>-45.88600000000001</v>
          </cell>
          <cell r="AB382">
            <v>-33.358000000000004</v>
          </cell>
          <cell r="AC382">
            <v>-24.565000000000012</v>
          </cell>
          <cell r="AD382">
            <v>-838.00400000000013</v>
          </cell>
        </row>
        <row r="383">
          <cell r="D383">
            <v>211961</v>
          </cell>
          <cell r="E383">
            <v>216060</v>
          </cell>
          <cell r="F383">
            <v>214026</v>
          </cell>
          <cell r="G383">
            <v>212766</v>
          </cell>
          <cell r="H383">
            <v>214697</v>
          </cell>
          <cell r="I383">
            <v>213974</v>
          </cell>
          <cell r="J383">
            <v>211900</v>
          </cell>
          <cell r="K383">
            <v>211221</v>
          </cell>
          <cell r="L383">
            <v>211222</v>
          </cell>
          <cell r="M383">
            <v>212621</v>
          </cell>
          <cell r="N383">
            <v>213419</v>
          </cell>
          <cell r="O383">
            <v>215671</v>
          </cell>
          <cell r="P383">
            <v>2559538</v>
          </cell>
          <cell r="R383">
            <v>211.96100000000001</v>
          </cell>
          <cell r="S383">
            <v>216.06</v>
          </cell>
          <cell r="T383">
            <v>214.02600000000001</v>
          </cell>
          <cell r="U383">
            <v>212.76599999999999</v>
          </cell>
          <cell r="V383">
            <v>214.697</v>
          </cell>
          <cell r="W383">
            <v>213.97399999999999</v>
          </cell>
          <cell r="X383">
            <v>211.9</v>
          </cell>
          <cell r="Y383">
            <v>211.221</v>
          </cell>
          <cell r="Z383">
            <v>211.22200000000001</v>
          </cell>
          <cell r="AA383">
            <v>212.62100000000001</v>
          </cell>
          <cell r="AB383">
            <v>213.41899999999998</v>
          </cell>
          <cell r="AC383">
            <v>215.67100000000002</v>
          </cell>
          <cell r="AD383">
            <v>2559.5379999999996</v>
          </cell>
        </row>
        <row r="384">
          <cell r="D384">
            <v>14241141</v>
          </cell>
          <cell r="E384">
            <v>14136788</v>
          </cell>
          <cell r="F384">
            <v>15153841</v>
          </cell>
          <cell r="G384">
            <v>14283603</v>
          </cell>
          <cell r="H384">
            <v>14756902</v>
          </cell>
          <cell r="I384">
            <v>14058300</v>
          </cell>
          <cell r="J384">
            <v>15249013</v>
          </cell>
          <cell r="K384">
            <v>15297338</v>
          </cell>
          <cell r="L384">
            <v>14481526</v>
          </cell>
          <cell r="M384">
            <v>14345465</v>
          </cell>
          <cell r="N384">
            <v>14090210</v>
          </cell>
          <cell r="O384">
            <v>13874682</v>
          </cell>
          <cell r="P384">
            <v>173968809</v>
          </cell>
          <cell r="R384">
            <v>14241.141</v>
          </cell>
          <cell r="S384">
            <v>14136.788</v>
          </cell>
          <cell r="T384">
            <v>15153.841000000002</v>
          </cell>
          <cell r="U384">
            <v>14283.603000000001</v>
          </cell>
          <cell r="V384">
            <v>14756.902000000002</v>
          </cell>
          <cell r="W384">
            <v>14058.300000000001</v>
          </cell>
          <cell r="X384">
            <v>15249.013000000001</v>
          </cell>
          <cell r="Y384">
            <v>15297.338000000002</v>
          </cell>
          <cell r="Z384">
            <v>14481.526</v>
          </cell>
          <cell r="AA384">
            <v>14345.464999999998</v>
          </cell>
          <cell r="AB384">
            <v>14090.210000000001</v>
          </cell>
          <cell r="AC384">
            <v>13874.682000000001</v>
          </cell>
          <cell r="AD384">
            <v>173968.80900000001</v>
          </cell>
        </row>
        <row r="386">
          <cell r="D386">
            <v>0</v>
          </cell>
          <cell r="E386">
            <v>0</v>
          </cell>
          <cell r="F386">
            <v>0</v>
          </cell>
          <cell r="G386">
            <v>0</v>
          </cell>
          <cell r="H386">
            <v>0</v>
          </cell>
          <cell r="I386">
            <v>0</v>
          </cell>
          <cell r="J386">
            <v>0</v>
          </cell>
          <cell r="K386">
            <v>0</v>
          </cell>
          <cell r="L386">
            <v>0</v>
          </cell>
          <cell r="M386">
            <v>0</v>
          </cell>
          <cell r="N386">
            <v>0</v>
          </cell>
          <cell r="O386">
            <v>0</v>
          </cell>
          <cell r="P386">
            <v>0</v>
          </cell>
          <cell r="R386">
            <v>0</v>
          </cell>
          <cell r="S386">
            <v>0</v>
          </cell>
          <cell r="T386">
            <v>0</v>
          </cell>
          <cell r="U386">
            <v>0</v>
          </cell>
          <cell r="V386">
            <v>0</v>
          </cell>
          <cell r="W386">
            <v>0</v>
          </cell>
          <cell r="X386">
            <v>0</v>
          </cell>
          <cell r="Y386">
            <v>0</v>
          </cell>
          <cell r="Z386">
            <v>0</v>
          </cell>
          <cell r="AA386">
            <v>0</v>
          </cell>
          <cell r="AB386">
            <v>0</v>
          </cell>
          <cell r="AC386">
            <v>0</v>
          </cell>
          <cell r="AD386">
            <v>0</v>
          </cell>
        </row>
        <row r="388">
          <cell r="D388">
            <v>22835389</v>
          </cell>
          <cell r="E388">
            <v>22767738</v>
          </cell>
          <cell r="F388">
            <v>22947247</v>
          </cell>
          <cell r="G388">
            <v>22169936</v>
          </cell>
          <cell r="H388">
            <v>22629942</v>
          </cell>
          <cell r="I388">
            <v>20636577</v>
          </cell>
          <cell r="J388">
            <v>22951330</v>
          </cell>
          <cell r="K388">
            <v>23415951</v>
          </cell>
          <cell r="L388">
            <v>22623062</v>
          </cell>
          <cell r="M388">
            <v>22671035</v>
          </cell>
          <cell r="N388">
            <v>21913178</v>
          </cell>
          <cell r="O388">
            <v>21179119</v>
          </cell>
          <cell r="P388">
            <v>268740504</v>
          </cell>
          <cell r="R388">
            <v>22835.388999999999</v>
          </cell>
          <cell r="S388">
            <v>22767.738000000001</v>
          </cell>
          <cell r="T388">
            <v>22947.247000000003</v>
          </cell>
          <cell r="U388">
            <v>22169.935999999998</v>
          </cell>
          <cell r="V388">
            <v>22629.942000000003</v>
          </cell>
          <cell r="W388">
            <v>20636.577000000001</v>
          </cell>
          <cell r="X388">
            <v>22951.329999999998</v>
          </cell>
          <cell r="Y388">
            <v>23415.951000000005</v>
          </cell>
          <cell r="Z388">
            <v>22623.061999999998</v>
          </cell>
          <cell r="AA388">
            <v>22671.035</v>
          </cell>
          <cell r="AB388">
            <v>21913.178</v>
          </cell>
          <cell r="AC388">
            <v>21179.119000000002</v>
          </cell>
          <cell r="AD388">
            <v>268740.50400000002</v>
          </cell>
        </row>
        <row r="391">
          <cell r="D391">
            <v>14994198</v>
          </cell>
          <cell r="E391">
            <v>14888650</v>
          </cell>
          <cell r="F391">
            <v>15970735</v>
          </cell>
          <cell r="G391">
            <v>15078977</v>
          </cell>
          <cell r="H391">
            <v>15593626</v>
          </cell>
          <cell r="I391">
            <v>14787512</v>
          </cell>
          <cell r="J391">
            <v>15992500</v>
          </cell>
          <cell r="K391">
            <v>16066652</v>
          </cell>
          <cell r="L391">
            <v>15119112</v>
          </cell>
          <cell r="M391">
            <v>14889966</v>
          </cell>
          <cell r="N391">
            <v>14765079</v>
          </cell>
          <cell r="O391">
            <v>14576380</v>
          </cell>
          <cell r="P391">
            <v>182723387</v>
          </cell>
          <cell r="R391">
            <v>14994.198</v>
          </cell>
          <cell r="S391">
            <v>14888.65</v>
          </cell>
          <cell r="T391">
            <v>15970.735000000002</v>
          </cell>
          <cell r="U391">
            <v>15078.977000000001</v>
          </cell>
          <cell r="V391">
            <v>15593.626000000002</v>
          </cell>
          <cell r="W391">
            <v>14787.512000000001</v>
          </cell>
          <cell r="X391">
            <v>15992.5</v>
          </cell>
          <cell r="Y391">
            <v>16066.652000000002</v>
          </cell>
          <cell r="Z391">
            <v>15119.112000000001</v>
          </cell>
          <cell r="AA391">
            <v>14889.965999999999</v>
          </cell>
          <cell r="AB391">
            <v>14765.079000000002</v>
          </cell>
          <cell r="AC391">
            <v>14576.380000000001</v>
          </cell>
          <cell r="AD391">
            <v>182723.38700000002</v>
          </cell>
        </row>
      </sheetData>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3 end genesis balances"/>
      <sheetName val="Targets By Plant"/>
      <sheetName val="Q3 End"/>
      <sheetName val="Inv Orgs"/>
      <sheetName val="Modality Summary"/>
      <sheetName val="References"/>
      <sheetName val="Scoped Sites Cost Center Data"/>
      <sheetName val="Lookups"/>
      <sheetName val="Data Request"/>
      <sheetName val="LE Lookup"/>
      <sheetName val="GB to Biz Asset Data Mapping"/>
    </sheetNames>
    <sheetDataSet>
      <sheetData sheetId="0" refreshError="1"/>
      <sheetData sheetId="1" refreshError="1"/>
      <sheetData sheetId="2" refreshError="1"/>
      <sheetData sheetId="3" refreshError="1"/>
      <sheetData sheetId="4" refreshError="1">
        <row r="4">
          <cell r="L4">
            <v>23.813178294573646</v>
          </cell>
        </row>
        <row r="5">
          <cell r="L5">
            <v>45.555555555555557</v>
          </cell>
        </row>
        <row r="7">
          <cell r="L7">
            <v>53.709999999999994</v>
          </cell>
        </row>
        <row r="8">
          <cell r="L8">
            <v>50.019999999999996</v>
          </cell>
        </row>
        <row r="9">
          <cell r="L9">
            <v>66.325123152709367</v>
          </cell>
        </row>
        <row r="11">
          <cell r="L11">
            <v>169.75954738330978</v>
          </cell>
        </row>
        <row r="15">
          <cell r="L15">
            <v>173.2610062893082</v>
          </cell>
        </row>
        <row r="16">
          <cell r="L16">
            <v>144.19999999999999</v>
          </cell>
        </row>
        <row r="17">
          <cell r="L17">
            <v>130.22</v>
          </cell>
        </row>
        <row r="21">
          <cell r="L21">
            <v>8.2949999999999999</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Q.08 Summary"/>
      <sheetName val="Total Summary"/>
      <sheetName val="ROW"/>
      <sheetName val="CP"/>
      <sheetName val="CN"/>
      <sheetName val="AMTK"/>
      <sheetName val="NRC"/>
      <sheetName val="KCS"/>
      <sheetName val="FMX"/>
      <sheetName val="TFM"/>
      <sheetName val="BNSF"/>
      <sheetName val="UP"/>
      <sheetName val="CSX"/>
      <sheetName val="Pivot Data"/>
      <sheetName val="qtr point compare"/>
      <sheetName val="Directions"/>
      <sheetName val="Sheet1"/>
      <sheetName val="Schedule ED Line rev ene06-04"/>
      <sheetName val="Modality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A6" t="str">
            <v>BNSF_92</v>
          </cell>
          <cell r="B6">
            <v>163576349.65142959</v>
          </cell>
          <cell r="C6">
            <v>97994453.428307325</v>
          </cell>
          <cell r="D6">
            <v>65581896.223122269</v>
          </cell>
          <cell r="E6">
            <v>0.40092529490279594</v>
          </cell>
          <cell r="G6" t="str">
            <v>BNSF_92</v>
          </cell>
          <cell r="H6">
            <v>164448107.49661276</v>
          </cell>
          <cell r="I6">
            <v>98380255.396111831</v>
          </cell>
          <cell r="J6">
            <v>66067852.100501053</v>
          </cell>
          <cell r="K6">
            <v>0.40175501625558019</v>
          </cell>
          <cell r="M6" t="str">
            <v>BNSF_92</v>
          </cell>
          <cell r="Q6" t="e">
            <v>#DIV/0!</v>
          </cell>
          <cell r="S6" t="str">
            <v>BNSF_92</v>
          </cell>
          <cell r="Y6" t="str">
            <v>BNSF_92</v>
          </cell>
          <cell r="AC6" t="e">
            <v>#DIV/0!</v>
          </cell>
        </row>
        <row r="7">
          <cell r="A7" t="str">
            <v>BNSF_93</v>
          </cell>
          <cell r="B7">
            <v>167611194.16609564</v>
          </cell>
          <cell r="C7">
            <v>97870402.76537855</v>
          </cell>
          <cell r="D7">
            <v>69740791.400717139</v>
          </cell>
          <cell r="E7">
            <v>0.41608671632997823</v>
          </cell>
          <cell r="G7" t="str">
            <v>BNSF_93</v>
          </cell>
          <cell r="H7">
            <v>168813018.27331054</v>
          </cell>
          <cell r="I7">
            <v>98295040.856336549</v>
          </cell>
          <cell r="J7">
            <v>70517977.416973948</v>
          </cell>
          <cell r="K7">
            <v>0.41772831348115819</v>
          </cell>
          <cell r="M7" t="str">
            <v>BNSF_93</v>
          </cell>
          <cell r="Q7" t="e">
            <v>#DIV/0!</v>
          </cell>
          <cell r="S7" t="str">
            <v>BNSF_93</v>
          </cell>
          <cell r="Y7" t="str">
            <v>BNSF_93</v>
          </cell>
          <cell r="AC7" t="e">
            <v>#DIV/0!</v>
          </cell>
        </row>
        <row r="8">
          <cell r="A8" t="str">
            <v>BNSF_94</v>
          </cell>
          <cell r="B8">
            <v>202224732.26486361</v>
          </cell>
          <cell r="C8">
            <v>129149084.44292779</v>
          </cell>
          <cell r="D8">
            <v>73075647.821935758</v>
          </cell>
          <cell r="E8">
            <v>0.36135860833394506</v>
          </cell>
          <cell r="G8" t="str">
            <v>BNSF_94</v>
          </cell>
          <cell r="H8">
            <v>204161369.0979279</v>
          </cell>
          <cell r="I8">
            <v>129998889.52666587</v>
          </cell>
          <cell r="J8">
            <v>74162479.571262062</v>
          </cell>
          <cell r="K8">
            <v>0.36325422335745278</v>
          </cell>
          <cell r="M8" t="str">
            <v>BNSF_94</v>
          </cell>
          <cell r="Q8" t="e">
            <v>#DIV/0!</v>
          </cell>
          <cell r="S8" t="str">
            <v>BNSF_94</v>
          </cell>
          <cell r="Y8" t="str">
            <v>BNSF_94</v>
          </cell>
          <cell r="AC8" t="e">
            <v>#DIV/0!</v>
          </cell>
        </row>
        <row r="9">
          <cell r="A9" t="str">
            <v>BNSF_96</v>
          </cell>
          <cell r="B9">
            <v>397291433.05474919</v>
          </cell>
          <cell r="C9">
            <v>203925475.64913538</v>
          </cell>
          <cell r="D9">
            <v>193365957.40561372</v>
          </cell>
          <cell r="E9">
            <v>0.48671061421796807</v>
          </cell>
          <cell r="G9" t="str">
            <v>BNSF_96</v>
          </cell>
          <cell r="H9">
            <v>401791138.68915689</v>
          </cell>
          <cell r="I9">
            <v>208667595.85104898</v>
          </cell>
          <cell r="J9">
            <v>193123542.83810773</v>
          </cell>
          <cell r="K9">
            <v>0.48065655073472519</v>
          </cell>
          <cell r="M9" t="str">
            <v>BNSF_96</v>
          </cell>
          <cell r="Q9" t="e">
            <v>#DIV/0!</v>
          </cell>
          <cell r="S9" t="str">
            <v>BNSF_96</v>
          </cell>
          <cell r="Y9" t="str">
            <v>BNSF_96</v>
          </cell>
          <cell r="AC9" t="e">
            <v>#DIV/0!</v>
          </cell>
        </row>
        <row r="10">
          <cell r="A10" t="str">
            <v>BNSF_97</v>
          </cell>
          <cell r="B10">
            <v>614474237.10165155</v>
          </cell>
          <cell r="C10">
            <v>320737204.53977346</v>
          </cell>
          <cell r="D10">
            <v>293737032.56187773</v>
          </cell>
          <cell r="E10">
            <v>0.47802985841583012</v>
          </cell>
          <cell r="G10" t="str">
            <v>BNSF_97</v>
          </cell>
          <cell r="H10">
            <v>621813111.5239408</v>
          </cell>
          <cell r="I10">
            <v>324272324.02661008</v>
          </cell>
          <cell r="J10">
            <v>297540787.49733025</v>
          </cell>
          <cell r="K10">
            <v>0.47850516816558708</v>
          </cell>
          <cell r="M10" t="str">
            <v>BNSF_97</v>
          </cell>
          <cell r="Q10" t="e">
            <v>#DIV/0!</v>
          </cell>
          <cell r="S10" t="str">
            <v>BNSF_97</v>
          </cell>
          <cell r="Y10" t="str">
            <v>BNSF_97</v>
          </cell>
          <cell r="AC10" t="e">
            <v>#DIV/0!</v>
          </cell>
        </row>
        <row r="11">
          <cell r="A11" t="str">
            <v>BNSF_98</v>
          </cell>
          <cell r="B11">
            <v>1689034711.9065289</v>
          </cell>
          <cell r="C11">
            <v>884799082.03929818</v>
          </cell>
          <cell r="D11">
            <v>804235629.86722898</v>
          </cell>
          <cell r="E11">
            <v>0.47615103715626617</v>
          </cell>
          <cell r="G11" t="str">
            <v>BNSF_98</v>
          </cell>
          <cell r="H11">
            <v>1714031245.7512591</v>
          </cell>
          <cell r="I11">
            <v>901363170.79078674</v>
          </cell>
          <cell r="J11">
            <v>812668074.9604708</v>
          </cell>
          <cell r="K11">
            <v>0.47412675642577262</v>
          </cell>
          <cell r="M11" t="str">
            <v>BNSF_98</v>
          </cell>
          <cell r="Q11" t="e">
            <v>#DIV/0!</v>
          </cell>
          <cell r="S11" t="str">
            <v>BNSF_98</v>
          </cell>
          <cell r="Y11" t="str">
            <v>BNSF_98</v>
          </cell>
          <cell r="AC11" t="e">
            <v>#DIV/0!</v>
          </cell>
        </row>
        <row r="12">
          <cell r="A12" t="str">
            <v>BNSF_02</v>
          </cell>
          <cell r="B12">
            <v>963427775.87179232</v>
          </cell>
          <cell r="C12">
            <v>578724387.97678268</v>
          </cell>
          <cell r="D12">
            <v>384703387.89500934</v>
          </cell>
          <cell r="E12">
            <v>0.39930693045142551</v>
          </cell>
          <cell r="G12" t="str">
            <v>BNSF_02</v>
          </cell>
          <cell r="H12">
            <v>981379650.8855139</v>
          </cell>
          <cell r="I12">
            <v>594679465.25597191</v>
          </cell>
          <cell r="J12">
            <v>386700185.62954158</v>
          </cell>
          <cell r="K12">
            <v>0.39403729767640494</v>
          </cell>
          <cell r="M12" t="str">
            <v>BNSF_02</v>
          </cell>
          <cell r="Q12" t="e">
            <v>#DIV/0!</v>
          </cell>
          <cell r="S12" t="str">
            <v>BNSF_02</v>
          </cell>
          <cell r="Y12" t="str">
            <v>BNSF_02</v>
          </cell>
          <cell r="AC12" t="e">
            <v>#DIV/0!</v>
          </cell>
        </row>
        <row r="13">
          <cell r="A13" t="str">
            <v>BNSF_04</v>
          </cell>
          <cell r="B13">
            <v>59789411.996130303</v>
          </cell>
          <cell r="C13">
            <v>34881350.833490841</v>
          </cell>
          <cell r="D13">
            <v>24908061.162639473</v>
          </cell>
          <cell r="E13">
            <v>0.41659652321470525</v>
          </cell>
          <cell r="G13" t="str">
            <v>BNSF_04</v>
          </cell>
          <cell r="H13">
            <v>60721315.472347006</v>
          </cell>
          <cell r="I13">
            <v>35829959.436227202</v>
          </cell>
          <cell r="J13">
            <v>24891356.03611983</v>
          </cell>
          <cell r="K13">
            <v>0.40992781270451167</v>
          </cell>
          <cell r="M13" t="str">
            <v>BNSF_04</v>
          </cell>
          <cell r="Q13" t="e">
            <v>#DIV/0!</v>
          </cell>
          <cell r="S13" t="str">
            <v>BNSF_04</v>
          </cell>
          <cell r="Y13" t="str">
            <v>BNSF_04</v>
          </cell>
          <cell r="AC13" t="e">
            <v>#DIV/0!</v>
          </cell>
        </row>
        <row r="14">
          <cell r="A14" t="str">
            <v>BNSF_05</v>
          </cell>
          <cell r="B14">
            <v>1241191844.6500001</v>
          </cell>
          <cell r="C14">
            <v>791069571.26615012</v>
          </cell>
          <cell r="D14">
            <v>450122273.38384986</v>
          </cell>
          <cell r="E14">
            <v>0.36265326373521128</v>
          </cell>
          <cell r="G14" t="str">
            <v>BNSF_05</v>
          </cell>
          <cell r="H14">
            <v>1204413121.5807998</v>
          </cell>
          <cell r="I14">
            <v>803211521.05852079</v>
          </cell>
          <cell r="J14">
            <v>401201600.52227938</v>
          </cell>
          <cell r="K14">
            <v>0.33310962271458794</v>
          </cell>
          <cell r="M14" t="str">
            <v>BNSF_05</v>
          </cell>
          <cell r="Q14" t="e">
            <v>#DIV/0!</v>
          </cell>
          <cell r="S14" t="str">
            <v>BNSF_05</v>
          </cell>
          <cell r="Y14" t="str">
            <v>BNSF_05</v>
          </cell>
          <cell r="AC14" t="e">
            <v>#DIV/0!</v>
          </cell>
        </row>
        <row r="15">
          <cell r="A15" t="str">
            <v>CSX_00</v>
          </cell>
          <cell r="B15">
            <v>2839040752.5708961</v>
          </cell>
          <cell r="C15">
            <v>1562210362.5178275</v>
          </cell>
          <cell r="D15">
            <v>1276830390.0530674</v>
          </cell>
          <cell r="E15">
            <v>0.44974007114791587</v>
          </cell>
          <cell r="G15" t="str">
            <v>CSX_00</v>
          </cell>
          <cell r="H15">
            <v>2900606761.5473113</v>
          </cell>
          <cell r="I15">
            <v>1564607917.2076273</v>
          </cell>
          <cell r="J15">
            <v>1335998844.3396821</v>
          </cell>
          <cell r="K15">
            <v>0.46059288768498957</v>
          </cell>
          <cell r="M15" t="str">
            <v>CSX_00</v>
          </cell>
          <cell r="Q15" t="e">
            <v>#DIV/0!</v>
          </cell>
          <cell r="S15" t="str">
            <v>CSX_00</v>
          </cell>
          <cell r="Y15" t="str">
            <v>CSX_00</v>
          </cell>
          <cell r="AC15" t="e">
            <v>#DIV/0!</v>
          </cell>
        </row>
        <row r="16">
          <cell r="A16" t="str">
            <v>CSX_05</v>
          </cell>
          <cell r="B16">
            <v>684882827.3400842</v>
          </cell>
          <cell r="C16">
            <v>453948959.88605767</v>
          </cell>
          <cell r="D16">
            <v>230933867.45281565</v>
          </cell>
          <cell r="G16" t="str">
            <v>CSX_05</v>
          </cell>
          <cell r="H16">
            <v>713410332.66042936</v>
          </cell>
          <cell r="I16">
            <v>455067966.84379989</v>
          </cell>
          <cell r="J16">
            <v>258342365.81534782</v>
          </cell>
          <cell r="K16">
            <v>0.36212310642031897</v>
          </cell>
          <cell r="M16" t="str">
            <v>CSX_05</v>
          </cell>
          <cell r="Q16" t="e">
            <v>#DIV/0!</v>
          </cell>
          <cell r="S16" t="str">
            <v>CSX_05</v>
          </cell>
          <cell r="Y16" t="str">
            <v>CSX_05</v>
          </cell>
          <cell r="AC16" t="e">
            <v>#DIV/0!</v>
          </cell>
        </row>
        <row r="17">
          <cell r="A17" t="str">
            <v>CNW_98</v>
          </cell>
          <cell r="B17">
            <v>73933043.578583196</v>
          </cell>
          <cell r="C17">
            <v>50783811.634629987</v>
          </cell>
          <cell r="D17">
            <v>23149231.943953242</v>
          </cell>
          <cell r="E17">
            <v>0.31311076649168373</v>
          </cell>
          <cell r="G17" t="str">
            <v>CNW_98</v>
          </cell>
          <cell r="H17">
            <v>74569714.15902321</v>
          </cell>
          <cell r="I17">
            <v>51153683.62865714</v>
          </cell>
          <cell r="J17">
            <v>23416030.530366078</v>
          </cell>
          <cell r="K17">
            <v>0.31401529152210989</v>
          </cell>
          <cell r="M17" t="str">
            <v>CNW_98</v>
          </cell>
          <cell r="Q17" t="e">
            <v>#DIV/0!</v>
          </cell>
          <cell r="S17" t="str">
            <v>CNW_98</v>
          </cell>
          <cell r="Y17" t="str">
            <v>CNW_98</v>
          </cell>
          <cell r="AC17" t="e">
            <v>#DIV/0!</v>
          </cell>
        </row>
        <row r="18">
          <cell r="A18" t="str">
            <v>SP_95</v>
          </cell>
          <cell r="B18">
            <v>616305791.85397148</v>
          </cell>
          <cell r="C18">
            <v>428973166.0041582</v>
          </cell>
          <cell r="D18">
            <v>187332625.84981319</v>
          </cell>
          <cell r="E18">
            <v>0.30396051493574167</v>
          </cell>
          <cell r="G18" t="str">
            <v>SP_95</v>
          </cell>
          <cell r="H18">
            <v>621344534.8064574</v>
          </cell>
          <cell r="I18">
            <v>431670762.92603284</v>
          </cell>
          <cell r="J18">
            <v>189673771.88042396</v>
          </cell>
          <cell r="K18">
            <v>0.30526344283289697</v>
          </cell>
          <cell r="M18" t="str">
            <v>SP_95</v>
          </cell>
          <cell r="Q18" t="e">
            <v>#DIV/0!</v>
          </cell>
          <cell r="S18" t="str">
            <v>SP_95</v>
          </cell>
          <cell r="Y18" t="str">
            <v>SP_95</v>
          </cell>
          <cell r="AC18" t="e">
            <v>#DIV/0!</v>
          </cell>
        </row>
        <row r="19">
          <cell r="A19" t="str">
            <v>UP_01</v>
          </cell>
          <cell r="B19">
            <v>2174125322.1548052</v>
          </cell>
          <cell r="C19">
            <v>1530674119.2533798</v>
          </cell>
          <cell r="D19">
            <v>643451202.90142906</v>
          </cell>
          <cell r="E19">
            <v>0.2959586535074693</v>
          </cell>
          <cell r="G19" t="str">
            <v>UP_01</v>
          </cell>
          <cell r="H19">
            <v>2196315654.6837997</v>
          </cell>
          <cell r="I19">
            <v>1540251337.3824515</v>
          </cell>
          <cell r="J19">
            <v>656064317.30134451</v>
          </cell>
          <cell r="K19">
            <v>0.29871130586454664</v>
          </cell>
          <cell r="M19" t="str">
            <v>UP_01</v>
          </cell>
          <cell r="Q19" t="e">
            <v>#DIV/0!</v>
          </cell>
          <cell r="S19" t="str">
            <v>UP_01</v>
          </cell>
          <cell r="Y19" t="str">
            <v>UP_01</v>
          </cell>
          <cell r="AC19" t="e">
            <v>#DIV/0!</v>
          </cell>
        </row>
        <row r="20">
          <cell r="A20" t="str">
            <v>UP_EOA</v>
          </cell>
          <cell r="B20">
            <v>76608015.140000001</v>
          </cell>
          <cell r="C20">
            <v>50763545.080109999</v>
          </cell>
          <cell r="D20">
            <v>25844470.059890039</v>
          </cell>
          <cell r="E20">
            <v>0.33735987040859444</v>
          </cell>
          <cell r="G20" t="str">
            <v>UP_EOA</v>
          </cell>
          <cell r="H20">
            <v>76608015.140000001</v>
          </cell>
          <cell r="I20">
            <v>50763545.070110001</v>
          </cell>
          <cell r="J20">
            <v>25844470.069889989</v>
          </cell>
          <cell r="K20">
            <v>0.33735987053912841</v>
          </cell>
          <cell r="M20" t="str">
            <v>UP_EOA</v>
          </cell>
          <cell r="Q20" t="e">
            <v>#DIV/0!</v>
          </cell>
          <cell r="S20" t="str">
            <v>UP_EOA</v>
          </cell>
          <cell r="Y20" t="str">
            <v>UP_EOA</v>
          </cell>
          <cell r="AC20" t="e">
            <v>#DIV/0!</v>
          </cell>
        </row>
        <row r="21">
          <cell r="A21" t="str">
            <v>KCS_99</v>
          </cell>
          <cell r="B21">
            <v>101153878.35117601</v>
          </cell>
          <cell r="C21">
            <v>71380824.41029264</v>
          </cell>
          <cell r="D21">
            <v>29773053.940883368</v>
          </cell>
          <cell r="E21">
            <v>0.29433427987328603</v>
          </cell>
          <cell r="G21" t="str">
            <v>KCS_99</v>
          </cell>
          <cell r="H21">
            <v>103740364.70438497</v>
          </cell>
          <cell r="I21">
            <v>72629656.02793023</v>
          </cell>
          <cell r="J21">
            <v>31110708.676454771</v>
          </cell>
          <cell r="K21">
            <v>0.29989010319278125</v>
          </cell>
          <cell r="M21" t="str">
            <v>KCS_99</v>
          </cell>
          <cell r="Q21" t="e">
            <v>#DIV/0!</v>
          </cell>
          <cell r="S21" t="str">
            <v>KCS_99</v>
          </cell>
          <cell r="Y21" t="str">
            <v>KCS_99</v>
          </cell>
          <cell r="AC21" t="e">
            <v>#DIV/0!</v>
          </cell>
        </row>
        <row r="22">
          <cell r="A22" t="str">
            <v>AMTK_01</v>
          </cell>
          <cell r="B22">
            <v>248799735.5549072</v>
          </cell>
          <cell r="C22">
            <v>144968181.58708915</v>
          </cell>
          <cell r="D22">
            <v>103831553.9678179</v>
          </cell>
          <cell r="E22">
            <v>0.41732984054922151</v>
          </cell>
          <cell r="G22" t="str">
            <v>AMTK_01</v>
          </cell>
          <cell r="H22">
            <v>252705344.18717325</v>
          </cell>
          <cell r="I22">
            <v>147632818.11942551</v>
          </cell>
          <cell r="J22">
            <v>105072526.06774752</v>
          </cell>
          <cell r="K22">
            <v>0.4157906767097202</v>
          </cell>
          <cell r="M22" t="str">
            <v>AMTK_01</v>
          </cell>
          <cell r="Q22" t="e">
            <v>#DIV/0!</v>
          </cell>
          <cell r="S22" t="str">
            <v>AMTK_01</v>
          </cell>
          <cell r="Y22" t="str">
            <v>AMTK_01</v>
          </cell>
          <cell r="AC22" t="e">
            <v>#DIV/0!</v>
          </cell>
        </row>
        <row r="23">
          <cell r="A23" t="str">
            <v>CN_97</v>
          </cell>
          <cell r="B23">
            <v>119983643.62616</v>
          </cell>
          <cell r="C23">
            <v>71251334.530000001</v>
          </cell>
          <cell r="D23">
            <v>48732309.096159987</v>
          </cell>
          <cell r="G23" t="str">
            <v>CN_97</v>
          </cell>
          <cell r="H23">
            <v>119983643.62616</v>
          </cell>
          <cell r="I23">
            <v>71251334.530000001</v>
          </cell>
          <cell r="J23">
            <v>48732309.096159987</v>
          </cell>
          <cell r="K23">
            <v>0.40615793639338099</v>
          </cell>
        </row>
        <row r="24">
          <cell r="A24" t="str">
            <v>CN_01</v>
          </cell>
          <cell r="B24">
            <v>10617420.231120002</v>
          </cell>
          <cell r="C24">
            <v>7351158.5887004379</v>
          </cell>
          <cell r="D24">
            <v>3266261.6424195622</v>
          </cell>
          <cell r="E24">
            <v>0.30763232228917942</v>
          </cell>
          <cell r="G24" t="str">
            <v>CN_01</v>
          </cell>
          <cell r="H24">
            <v>10643266.770000001</v>
          </cell>
          <cell r="I24">
            <v>7614079.4883387741</v>
          </cell>
          <cell r="J24">
            <v>3029187.2816612246</v>
          </cell>
          <cell r="K24">
            <v>0.28461066955490999</v>
          </cell>
          <cell r="M24" t="str">
            <v>CN_01</v>
          </cell>
          <cell r="Q24" t="e">
            <v>#DIV/0!</v>
          </cell>
          <cell r="S24" t="str">
            <v>CN_01</v>
          </cell>
          <cell r="Y24" t="str">
            <v>CN_01</v>
          </cell>
          <cell r="AC24" t="e">
            <v>#DIV/0!</v>
          </cell>
        </row>
        <row r="25">
          <cell r="A25" t="str">
            <v>CN_04</v>
          </cell>
          <cell r="B25">
            <v>46292423.134025015</v>
          </cell>
          <cell r="C25">
            <v>26890782.232767973</v>
          </cell>
          <cell r="D25">
            <v>19401640.901256997</v>
          </cell>
          <cell r="E25">
            <v>0.41911050637996861</v>
          </cell>
          <cell r="G25" t="str">
            <v>CN_04</v>
          </cell>
          <cell r="H25">
            <v>46839276.525012501</v>
          </cell>
          <cell r="I25">
            <v>28993226.775072038</v>
          </cell>
          <cell r="J25">
            <v>17846049.749940459</v>
          </cell>
          <cell r="K25">
            <v>0.38100609304694411</v>
          </cell>
          <cell r="M25" t="str">
            <v>CN_04</v>
          </cell>
          <cell r="Q25" t="e">
            <v>#DIV/0!</v>
          </cell>
          <cell r="S25" t="str">
            <v>CN_04</v>
          </cell>
          <cell r="Y25" t="str">
            <v>CN_04</v>
          </cell>
          <cell r="AC25" t="e">
            <v>#DIV/0!</v>
          </cell>
        </row>
        <row r="26">
          <cell r="A26" t="str">
            <v>CN_BCR_04</v>
          </cell>
          <cell r="B26">
            <v>294845139.75840002</v>
          </cell>
          <cell r="C26">
            <v>186649029.27427319</v>
          </cell>
          <cell r="D26">
            <v>108196110.47412685</v>
          </cell>
          <cell r="E26">
            <v>0.36695911135853948</v>
          </cell>
          <cell r="G26" t="str">
            <v>CN_BCR_04</v>
          </cell>
          <cell r="H26">
            <v>290026244.03895998</v>
          </cell>
          <cell r="I26">
            <v>195088037.79882059</v>
          </cell>
          <cell r="J26">
            <v>94938206.230139509</v>
          </cell>
          <cell r="K26">
            <v>0.32734350142942997</v>
          </cell>
          <cell r="M26" t="str">
            <v>CN_BCR_04</v>
          </cell>
          <cell r="Q26" t="e">
            <v>#DIV/0!</v>
          </cell>
          <cell r="S26" t="str">
            <v>CN_BCR_04</v>
          </cell>
          <cell r="Y26" t="str">
            <v>CN_BCR_04</v>
          </cell>
          <cell r="AC26" t="e">
            <v>#DIV/0!</v>
          </cell>
        </row>
        <row r="27">
          <cell r="A27" t="str">
            <v>CN_05</v>
          </cell>
          <cell r="B27">
            <v>75349434.9005</v>
          </cell>
          <cell r="C27">
            <v>48463803.620599993</v>
          </cell>
          <cell r="D27">
            <v>26885631.27863428</v>
          </cell>
          <cell r="G27" t="str">
            <v>CN_05</v>
          </cell>
          <cell r="H27">
            <v>75923748.100500003</v>
          </cell>
          <cell r="I27">
            <v>51359047.327700004</v>
          </cell>
          <cell r="J27">
            <v>24564700.772126053</v>
          </cell>
          <cell r="K27">
            <v>0.32354436374255185</v>
          </cell>
          <cell r="M27" t="str">
            <v>CN_05</v>
          </cell>
          <cell r="Q27" t="e">
            <v>#DIV/0!</v>
          </cell>
          <cell r="S27" t="str">
            <v>CN_05</v>
          </cell>
          <cell r="Y27" t="str">
            <v>CN_05</v>
          </cell>
          <cell r="AC27" t="e">
            <v>#DIV/0!</v>
          </cell>
        </row>
        <row r="28">
          <cell r="A28" t="str">
            <v>CP_98_GELC</v>
          </cell>
          <cell r="B28">
            <v>649992246.83399856</v>
          </cell>
          <cell r="C28">
            <v>424843634.46823138</v>
          </cell>
          <cell r="D28">
            <v>225148612.36576691</v>
          </cell>
          <cell r="E28">
            <v>0.34638661224411127</v>
          </cell>
          <cell r="G28" t="str">
            <v>CP_98_GELC</v>
          </cell>
          <cell r="H28">
            <v>652814945.51651859</v>
          </cell>
          <cell r="I28">
            <v>436588191.03175038</v>
          </cell>
          <cell r="J28">
            <v>216226754.48486832</v>
          </cell>
          <cell r="K28">
            <v>0.3312221265304916</v>
          </cell>
          <cell r="M28" t="str">
            <v>CP_98_GELC</v>
          </cell>
          <cell r="Q28" t="e">
            <v>#DIV/0!</v>
          </cell>
          <cell r="S28" t="str">
            <v>CP_98_GELC</v>
          </cell>
          <cell r="Y28" t="str">
            <v>CP_98_GELC</v>
          </cell>
          <cell r="AC28" t="e">
            <v>#DIV/0!</v>
          </cell>
        </row>
        <row r="29">
          <cell r="A29" t="str">
            <v>CP_98</v>
          </cell>
          <cell r="B29">
            <v>277631960.60284054</v>
          </cell>
          <cell r="C29">
            <v>161679390.53814268</v>
          </cell>
          <cell r="D29">
            <v>115952570.06469786</v>
          </cell>
          <cell r="E29">
            <v>0.41764849339723864</v>
          </cell>
          <cell r="G29" t="str">
            <v>CP_98</v>
          </cell>
          <cell r="H29">
            <v>283569196.74372</v>
          </cell>
          <cell r="I29">
            <v>163186630.34842041</v>
          </cell>
          <cell r="J29">
            <v>120382566.39529963</v>
          </cell>
          <cell r="K29">
            <v>0.42452624536683092</v>
          </cell>
          <cell r="M29" t="str">
            <v>CP_98</v>
          </cell>
          <cell r="Q29" t="e">
            <v>#DIV/0!</v>
          </cell>
          <cell r="S29" t="str">
            <v>CP_98</v>
          </cell>
          <cell r="Y29" t="str">
            <v>CP_98</v>
          </cell>
          <cell r="AC29" t="e">
            <v>#DIV/0!</v>
          </cell>
        </row>
        <row r="30">
          <cell r="A30" t="str">
            <v>CP_01_EMD</v>
          </cell>
          <cell r="B30">
            <v>214393597.20108807</v>
          </cell>
          <cell r="C30">
            <v>160559711.81035048</v>
          </cell>
          <cell r="D30">
            <v>53833885.390737325</v>
          </cell>
          <cell r="E30">
            <v>0.25109838210440788</v>
          </cell>
          <cell r="G30" t="str">
            <v>CP_01_EMD</v>
          </cell>
          <cell r="H30">
            <v>216069950.1495946</v>
          </cell>
          <cell r="I30">
            <v>157598611.56269595</v>
          </cell>
          <cell r="J30">
            <v>58471338.586898461</v>
          </cell>
          <cell r="K30">
            <v>0.27061300540133515</v>
          </cell>
          <cell r="M30" t="str">
            <v>CP_01_EMD</v>
          </cell>
          <cell r="Q30" t="e">
            <v>#DIV/0!</v>
          </cell>
          <cell r="S30" t="str">
            <v>CP_01_EMD</v>
          </cell>
          <cell r="Y30" t="str">
            <v>CP_01_EMD</v>
          </cell>
          <cell r="AC30" t="e">
            <v>#DIV/0!</v>
          </cell>
        </row>
        <row r="31">
          <cell r="A31" t="str">
            <v>CP_CFX_03</v>
          </cell>
          <cell r="B31">
            <v>5126053.12</v>
          </cell>
          <cell r="C31">
            <v>2599469.2999999998</v>
          </cell>
          <cell r="D31">
            <v>2526583.8199999998</v>
          </cell>
          <cell r="E31">
            <v>0.4928906823345599</v>
          </cell>
          <cell r="G31" t="str">
            <v>CP_CFX_03</v>
          </cell>
          <cell r="H31">
            <v>5126053.1900999993</v>
          </cell>
          <cell r="I31">
            <v>2599469.3199999998</v>
          </cell>
          <cell r="J31">
            <v>2526583.8700999999</v>
          </cell>
          <cell r="M31" t="str">
            <v>CP_04</v>
          </cell>
          <cell r="Q31" t="e">
            <v>#DIV/0!</v>
          </cell>
          <cell r="S31" t="str">
            <v>CP_04</v>
          </cell>
          <cell r="Y31" t="str">
            <v>CP_04</v>
          </cell>
          <cell r="AC31" t="e">
            <v>#DIV/0!</v>
          </cell>
        </row>
        <row r="32">
          <cell r="A32" t="str">
            <v>CP_CFX_04</v>
          </cell>
          <cell r="B32">
            <v>9595718.5747999996</v>
          </cell>
          <cell r="C32">
            <v>5690046.1601417493</v>
          </cell>
          <cell r="D32">
            <v>3905672.4146582447</v>
          </cell>
          <cell r="E32">
            <v>0.40702240110659449</v>
          </cell>
          <cell r="G32" t="str">
            <v>CP_CFX_04</v>
          </cell>
          <cell r="H32">
            <v>9852868.7199999988</v>
          </cell>
          <cell r="I32">
            <v>5733445.4594541099</v>
          </cell>
          <cell r="J32">
            <v>4119423.2605458903</v>
          </cell>
          <cell r="K32">
            <v>0.4180937935551719</v>
          </cell>
          <cell r="M32" t="str">
            <v>CP_CFX_04</v>
          </cell>
          <cell r="Q32" t="e">
            <v>#DIV/0!</v>
          </cell>
          <cell r="S32" t="str">
            <v>CP_CFX_04</v>
          </cell>
          <cell r="Y32" t="str">
            <v>CP_CFX_04</v>
          </cell>
          <cell r="AC32" t="e">
            <v>#DIV/0!</v>
          </cell>
        </row>
        <row r="33">
          <cell r="A33" t="str">
            <v>TFM_98</v>
          </cell>
          <cell r="B33">
            <v>235883277.10331053</v>
          </cell>
          <cell r="C33">
            <v>123196092.77924728</v>
          </cell>
          <cell r="D33">
            <v>112687184.32406336</v>
          </cell>
          <cell r="E33">
            <v>0.47772434615917858</v>
          </cell>
          <cell r="G33" t="str">
            <v>TFM_98</v>
          </cell>
          <cell r="H33">
            <v>241351321.67483658</v>
          </cell>
          <cell r="I33">
            <v>124467322.45503935</v>
          </cell>
          <cell r="J33">
            <v>116883999.21979734</v>
          </cell>
          <cell r="K33">
            <v>0.48428986594600337</v>
          </cell>
          <cell r="M33" t="str">
            <v>TFM_98</v>
          </cell>
          <cell r="Q33" t="e">
            <v>#DIV/0!</v>
          </cell>
          <cell r="S33" t="str">
            <v>TFM_98</v>
          </cell>
          <cell r="Y33" t="str">
            <v>TFM_98</v>
          </cell>
          <cell r="AC33" t="e">
            <v>#DIV/0!</v>
          </cell>
        </row>
        <row r="34">
          <cell r="A34" t="str">
            <v>TFM_02_EMD</v>
          </cell>
          <cell r="B34">
            <v>268551449.98298377</v>
          </cell>
          <cell r="C34">
            <v>155787637.33768979</v>
          </cell>
          <cell r="D34">
            <v>112763812.64529401</v>
          </cell>
          <cell r="E34">
            <v>0.419896495261668</v>
          </cell>
          <cell r="G34" t="str">
            <v>TFM_02_EMD</v>
          </cell>
          <cell r="H34">
            <v>274274338.77837741</v>
          </cell>
          <cell r="I34">
            <v>157719625.27028134</v>
          </cell>
          <cell r="J34">
            <v>116554713.50809641</v>
          </cell>
          <cell r="K34">
            <v>0.42495668398010944</v>
          </cell>
          <cell r="M34" t="str">
            <v>TFM_02_EMD</v>
          </cell>
          <cell r="Q34" t="e">
            <v>#DIV/0!</v>
          </cell>
          <cell r="S34" t="str">
            <v>TFM_02_EMD</v>
          </cell>
          <cell r="Y34" t="str">
            <v>TFM_02_EMD</v>
          </cell>
          <cell r="AC34" t="e">
            <v>#DIV/0!</v>
          </cell>
        </row>
        <row r="35">
          <cell r="A35" t="str">
            <v>FMX_04</v>
          </cell>
          <cell r="B35">
            <v>167090618.51904985</v>
          </cell>
          <cell r="C35">
            <v>107450381.33549815</v>
          </cell>
          <cell r="D35">
            <v>59640237.183551744</v>
          </cell>
          <cell r="E35">
            <v>0.35693348742228886</v>
          </cell>
          <cell r="G35" t="str">
            <v>FMX_04</v>
          </cell>
          <cell r="H35">
            <v>170622725.63689205</v>
          </cell>
          <cell r="I35">
            <v>111077305.15607566</v>
          </cell>
          <cell r="J35">
            <v>59545420.480816483</v>
          </cell>
          <cell r="K35">
            <v>0.34898880121946413</v>
          </cell>
          <cell r="M35" t="str">
            <v>FMX_04</v>
          </cell>
          <cell r="Q35" t="e">
            <v>#DIV/0!</v>
          </cell>
          <cell r="S35" t="str">
            <v>FMX_04</v>
          </cell>
          <cell r="Y35" t="str">
            <v>FMX_04</v>
          </cell>
          <cell r="AC35" t="e">
            <v>#DIV/0!</v>
          </cell>
        </row>
        <row r="36">
          <cell r="A36" t="str">
            <v>FMX_06</v>
          </cell>
          <cell r="B36">
            <v>159235258.20669663</v>
          </cell>
          <cell r="C36">
            <v>126743280.0464367</v>
          </cell>
          <cell r="D36">
            <v>32491978.160259988</v>
          </cell>
          <cell r="E36">
            <v>0.20405014898197679</v>
          </cell>
          <cell r="G36" t="str">
            <v>FMX_06</v>
          </cell>
          <cell r="H36">
            <v>164067008.06031045</v>
          </cell>
          <cell r="I36">
            <v>129102765.17034264</v>
          </cell>
          <cell r="J36">
            <v>34964242.889967903</v>
          </cell>
          <cell r="K36">
            <v>0.21310952947417175</v>
          </cell>
          <cell r="M36" t="str">
            <v>FMX_06</v>
          </cell>
          <cell r="Q36" t="e">
            <v>#DIV/0!</v>
          </cell>
          <cell r="S36" t="str">
            <v>FMX_06</v>
          </cell>
          <cell r="Y36" t="str">
            <v>FMX_06</v>
          </cell>
          <cell r="AC36" t="e">
            <v>#DIV/0!</v>
          </cell>
        </row>
        <row r="37">
          <cell r="A37" t="str">
            <v>NRC_97</v>
          </cell>
          <cell r="B37">
            <v>128650726.95191127</v>
          </cell>
          <cell r="C37">
            <v>83663321.769570187</v>
          </cell>
          <cell r="D37">
            <v>44987405.182341143</v>
          </cell>
          <cell r="E37">
            <v>0.34968636593213437</v>
          </cell>
          <cell r="G37" t="str">
            <v>NRC_97</v>
          </cell>
          <cell r="H37">
            <v>130158287.28211141</v>
          </cell>
          <cell r="I37">
            <v>85240107.367761135</v>
          </cell>
          <cell r="J37">
            <v>44918179.914350219</v>
          </cell>
          <cell r="K37">
            <v>0.34510426383371479</v>
          </cell>
          <cell r="M37" t="str">
            <v>NRC_97</v>
          </cell>
          <cell r="Q37" t="e">
            <v>#DIV/0!</v>
          </cell>
          <cell r="S37" t="str">
            <v>NRC_97</v>
          </cell>
          <cell r="Y37" t="str">
            <v>NRC_97</v>
          </cell>
          <cell r="AC37" t="e">
            <v>#DIV/0!</v>
          </cell>
        </row>
        <row r="38">
          <cell r="A38" t="str">
            <v>ALL</v>
          </cell>
          <cell r="B38">
            <v>14976710025.95455</v>
          </cell>
          <cell r="C38">
            <v>9125673057.1064396</v>
          </cell>
          <cell r="D38">
            <v>5851036968.8356323</v>
          </cell>
          <cell r="E38">
            <v>0.39067571974724891</v>
          </cell>
          <cell r="G38" t="str">
            <v>ALL</v>
          </cell>
          <cell r="H38">
            <v>15152195675.472542</v>
          </cell>
          <cell r="I38">
            <v>9236095108.4660683</v>
          </cell>
          <cell r="J38">
            <v>5916100566.9946127</v>
          </cell>
          <cell r="K38">
            <v>0.39044510074346772</v>
          </cell>
          <cell r="M38" t="str">
            <v>ALL</v>
          </cell>
          <cell r="Q38" t="e">
            <v>#DIV/0!</v>
          </cell>
          <cell r="S38" t="str">
            <v>ALL</v>
          </cell>
          <cell r="Y38" t="str">
            <v>ALL</v>
          </cell>
          <cell r="AC38" t="e">
            <v>#DIV/0!</v>
          </cell>
        </row>
      </sheetData>
      <sheetData sheetId="15"/>
      <sheetData sheetId="16"/>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I to Sales Tracker Variance"/>
      <sheetName val="references"/>
      <sheetName val="Production US-Xin May-29"/>
      <sheetName val="Production US-SGM May-29"/>
      <sheetName val="Production US-Wip May-29 (2)"/>
      <sheetName val="Production US-Wux May-29"/>
      <sheetName val="Production US-Hin May-29 (4)"/>
      <sheetName val="Production US-Kre May-29"/>
      <sheetName val="Production US-Hai May-29"/>
      <sheetName val="Production US-Hor May-29"/>
      <sheetName val="Production US-EA  May-29 (2)"/>
      <sheetName val="Production US-ROA May-29"/>
      <sheetName val="Production US-Jap May-29"/>
      <sheetName val="Production US-Res May-29"/>
      <sheetName val="Production US-Can May-29"/>
      <sheetName val="Production US-Lat May-29"/>
      <sheetName val="Production US-USA May-29"/>
      <sheetName val="qtr point compare"/>
    </sheetNames>
    <sheetDataSet>
      <sheetData sheetId="0" refreshError="1"/>
      <sheetData sheetId="1" refreshError="1">
        <row r="6">
          <cell r="D6" t="str">
            <v>'Production US-USA May-29'</v>
          </cell>
        </row>
        <row r="7">
          <cell r="D7" t="str">
            <v>'Production US-Lat May-29'</v>
          </cell>
        </row>
        <row r="8">
          <cell r="D8" t="str">
            <v>'Production US-Can May-29'</v>
          </cell>
        </row>
        <row r="9">
          <cell r="D9" t="str">
            <v>'Production US-Res May-29'</v>
          </cell>
        </row>
        <row r="10">
          <cell r="D10" t="str">
            <v>'Production US-Jap May-29'</v>
          </cell>
        </row>
        <row r="11">
          <cell r="D11" t="str">
            <v>'Production US-ROA May-29'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Ovw"/>
      <sheetName val="Stock Chart"/>
      <sheetName val="DATA"/>
      <sheetName val="Instructions"/>
      <sheetName val="LTM"/>
      <sheetName val="0000000"/>
      <sheetName val="Base Case CM Version"/>
      <sheetName val="IDR Output"/>
      <sheetName val="IDR Scenarios"/>
      <sheetName val="IDR Synergies"/>
      <sheetName val="BS"/>
      <sheetName val="IS"/>
      <sheetName val="CF"/>
      <sheetName val="Misc Info"/>
      <sheetName val="Blank"/>
      <sheetName val="10Yr IS"/>
      <sheetName val="10Yr BS"/>
      <sheetName val="10Yr CF"/>
      <sheetName val="Addl Info"/>
      <sheetName val="FX"/>
      <sheetName val="qtr point compare"/>
      <sheetName val="AR Signature Page"/>
      <sheetName val="Sheet1"/>
      <sheetName val="Sheet2"/>
      <sheetName val="Sheet3"/>
      <sheetName val="CS P&amp;L"/>
      <sheetName val="Volume Model"/>
      <sheetName val="Yommei's input"/>
      <sheetName val="Treasury Input"/>
      <sheetName val="Tax"/>
      <sheetName val="CHN-Bucket 2"/>
      <sheetName val="CHN-Factoring"/>
      <sheetName val="Main DG_CFS_US Submission"/>
      <sheetName val="Main DG CFS"/>
      <sheetName val="India Equity"/>
      <sheetName val="India"/>
      <sheetName val="ROA"/>
      <sheetName val="Korea"/>
      <sheetName val="GC Equity"/>
      <sheetName val="G China"/>
      <sheetName val="CF Asia HQ"/>
      <sheetName val="CFS HQ"/>
    </sheetNames>
    <sheetDataSet>
      <sheetData sheetId="0" refreshError="1"/>
      <sheetData sheetId="1" refreshError="1">
        <row r="5">
          <cell r="B5">
            <v>35993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lRoutines"/>
      <sheetName val="TPM 1-Qtr"/>
      <sheetName val="TPM Tot"/>
      <sheetName val="ICVBreakDown"/>
      <sheetName val="StdMarginQtrReg"/>
      <sheetName val="StdMarginRegQtr"/>
      <sheetName val="SalesByRegnByQtr"/>
      <sheetName val="SalesByQtrByRegn"/>
      <sheetName val="CompSales"/>
      <sheetName val="CAndDemo"/>
      <sheetName val="PricesPSIG"/>
      <sheetName val="PricesComp"/>
      <sheetName val="Inventory"/>
      <sheetName val="PSIGSales"/>
      <sheetName val="CompProduction"/>
      <sheetName val="SalesByPole"/>
      <sheetName val="Facility Inputs"/>
      <sheetName val="Mgmt Summary"/>
      <sheetName val="References"/>
      <sheetName val="Actual"/>
      <sheetName val="2002 OP Rev.4"/>
      <sheetName val="Americas Summary"/>
      <sheetName val="Europe Summary"/>
      <sheetName val="Asia Summary"/>
      <sheetName val="Inventory Unit Detail"/>
      <sheetName val="Grouped Prod US May-17"/>
      <sheetName val="Sales US-ROA May-17"/>
      <sheetName val="Sales US-Jap May-17"/>
      <sheetName val="Sales US-Res May-17"/>
      <sheetName val="Sales US-Can May-17"/>
      <sheetName val="Sales US-Lat May-17"/>
      <sheetName val="Sales US-USA May-17"/>
      <sheetName val="SalesByPole US May-17 (2)"/>
      <sheetName val="Sales-Regn US May-17 (2)"/>
      <sheetName val="ShipmentsByPole US May-17 (2)"/>
      <sheetName val="SalesByPole2FCast US May-17"/>
      <sheetName val="IO Bal US May-17"/>
      <sheetName val="SalesByPole US May-17"/>
      <sheetName val="ShipmentsByPole2 2FC May-17"/>
      <sheetName val="Sales-Regn US May-17"/>
      <sheetName val="IO Plan US May-17"/>
      <sheetName val="ShipmentsByPole US May-17"/>
      <sheetName val="ShipmentsByPole"/>
      <sheetName val="IOPlan"/>
      <sheetName val="BlockISales"/>
      <sheetName val="InternalSales"/>
      <sheetName val="ForecastCompModalities"/>
      <sheetName val="GlobalPSIPlanSummary"/>
      <sheetName val="GlobalInventoryOrSales"/>
      <sheetName val="GlobalInternalSales"/>
      <sheetName val="SalesByRegionWithDelta"/>
      <sheetName val="GlobalSAndIByPole"/>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Qtr)"/>
      <sheetName val="Income Statement"/>
      <sheetName val="Balance Sheet"/>
      <sheetName val="Blank"/>
      <sheetName val="RCM"/>
      <sheetName val="PAD"/>
      <sheetName val="TOD_TOE"/>
      <sheetName val="Sheet1"/>
      <sheetName val="Delinquency (2)"/>
      <sheetName val="Master Turbine Frame Index"/>
      <sheetName val="A2b. Gr to Net Rev Walk"/>
      <sheetName val="4. Segment Summary (Comments 1)"/>
      <sheetName val="Data Validation"/>
      <sheetName val="Lists formulas"/>
      <sheetName val="Validation Tables"/>
    </sheetNames>
    <sheetDataSet>
      <sheetData sheetId="0" refreshError="1"/>
      <sheetData sheetId="1" refreshError="1">
        <row r="4">
          <cell r="G4">
            <v>1000</v>
          </cell>
        </row>
        <row r="5">
          <cell r="G5" t="str">
            <v>2000act</v>
          </cell>
        </row>
        <row r="6">
          <cell r="G6" t="str">
            <v>m.mtd</v>
          </cell>
        </row>
      </sheetData>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ookup"/>
      <sheetName val="Reconciled"/>
      <sheetName val="Metrics"/>
      <sheetName val="Income Statement"/>
      <sheetName val="BNSF_OH_List"/>
    </sheetNames>
    <sheetDataSet>
      <sheetData sheetId="0" refreshError="1"/>
      <sheetData sheetId="1" refreshError="1">
        <row r="1">
          <cell r="A1" t="str">
            <v>cdr</v>
          </cell>
          <cell r="B1" t="str">
            <v>category</v>
          </cell>
        </row>
        <row r="2">
          <cell r="A2" t="str">
            <v>010</v>
          </cell>
          <cell r="B2" t="str">
            <v>Cash</v>
          </cell>
        </row>
        <row r="3">
          <cell r="A3" t="str">
            <v>030</v>
          </cell>
          <cell r="B3" t="str">
            <v>Investment</v>
          </cell>
        </row>
        <row r="4">
          <cell r="A4" t="str">
            <v>041</v>
          </cell>
          <cell r="B4" t="str">
            <v>Investment</v>
          </cell>
        </row>
        <row r="5">
          <cell r="A5" t="str">
            <v>042</v>
          </cell>
          <cell r="B5" t="str">
            <v>Investment</v>
          </cell>
        </row>
        <row r="6">
          <cell r="A6" t="str">
            <v>045</v>
          </cell>
          <cell r="B6" t="str">
            <v>Investment</v>
          </cell>
        </row>
        <row r="7">
          <cell r="A7" t="str">
            <v>046</v>
          </cell>
          <cell r="B7" t="str">
            <v>Investment</v>
          </cell>
        </row>
        <row r="8">
          <cell r="A8" t="str">
            <v>047</v>
          </cell>
          <cell r="B8" t="str">
            <v>Investment</v>
          </cell>
        </row>
        <row r="9">
          <cell r="A9" t="str">
            <v>050</v>
          </cell>
          <cell r="B9" t="str">
            <v>Investment</v>
          </cell>
        </row>
        <row r="10">
          <cell r="A10" t="str">
            <v>062</v>
          </cell>
          <cell r="B10" t="str">
            <v>Investment</v>
          </cell>
        </row>
        <row r="11">
          <cell r="A11" t="str">
            <v>066</v>
          </cell>
          <cell r="B11" t="str">
            <v>Investment</v>
          </cell>
        </row>
        <row r="12">
          <cell r="A12" t="str">
            <v>067</v>
          </cell>
          <cell r="B12" t="str">
            <v>Investment</v>
          </cell>
        </row>
        <row r="13">
          <cell r="A13" t="str">
            <v>080</v>
          </cell>
          <cell r="B13" t="str">
            <v>Investment</v>
          </cell>
        </row>
        <row r="14">
          <cell r="A14" t="str">
            <v>081</v>
          </cell>
          <cell r="B14" t="str">
            <v>Investment</v>
          </cell>
        </row>
        <row r="15">
          <cell r="A15" t="str">
            <v>082</v>
          </cell>
          <cell r="B15" t="str">
            <v>Investment</v>
          </cell>
        </row>
        <row r="16">
          <cell r="A16" t="str">
            <v>085</v>
          </cell>
          <cell r="B16" t="str">
            <v>Investment</v>
          </cell>
        </row>
        <row r="17">
          <cell r="A17" t="str">
            <v>103</v>
          </cell>
          <cell r="B17" t="str">
            <v>Investment</v>
          </cell>
        </row>
        <row r="18">
          <cell r="A18" t="str">
            <v>104</v>
          </cell>
          <cell r="B18" t="str">
            <v>Investment</v>
          </cell>
        </row>
        <row r="19">
          <cell r="A19" t="str">
            <v>105</v>
          </cell>
          <cell r="B19" t="str">
            <v>Investment</v>
          </cell>
        </row>
        <row r="20">
          <cell r="A20" t="str">
            <v>113</v>
          </cell>
          <cell r="B20" t="str">
            <v>Other Assets</v>
          </cell>
        </row>
        <row r="21">
          <cell r="A21" t="str">
            <v>114</v>
          </cell>
          <cell r="B21" t="str">
            <v>Other Assets</v>
          </cell>
        </row>
        <row r="22">
          <cell r="A22" t="str">
            <v>122</v>
          </cell>
          <cell r="B22" t="str">
            <v>Other Assets</v>
          </cell>
        </row>
        <row r="23">
          <cell r="A23" t="str">
            <v>124</v>
          </cell>
          <cell r="B23" t="str">
            <v>Other Assets</v>
          </cell>
        </row>
        <row r="24">
          <cell r="A24" t="str">
            <v>130</v>
          </cell>
          <cell r="B24" t="str">
            <v>Other Receivables</v>
          </cell>
        </row>
        <row r="25">
          <cell r="A25" t="str">
            <v>131</v>
          </cell>
          <cell r="B25" t="str">
            <v>Other Receivables</v>
          </cell>
        </row>
        <row r="26">
          <cell r="A26" t="str">
            <v>132</v>
          </cell>
          <cell r="B26" t="str">
            <v>Other Receivables</v>
          </cell>
        </row>
        <row r="27">
          <cell r="A27" t="str">
            <v>170</v>
          </cell>
          <cell r="B27" t="str">
            <v>Other Assets</v>
          </cell>
        </row>
        <row r="28">
          <cell r="A28" t="str">
            <v>171</v>
          </cell>
          <cell r="B28" t="str">
            <v>Other Assets</v>
          </cell>
        </row>
        <row r="29">
          <cell r="A29" t="str">
            <v>180</v>
          </cell>
          <cell r="B29" t="str">
            <v>ELTO</v>
          </cell>
        </row>
        <row r="30">
          <cell r="A30" t="str">
            <v>181</v>
          </cell>
          <cell r="B30" t="str">
            <v>ELTO</v>
          </cell>
        </row>
        <row r="31">
          <cell r="A31" t="str">
            <v>184</v>
          </cell>
          <cell r="B31" t="str">
            <v>ELTO</v>
          </cell>
        </row>
        <row r="32">
          <cell r="A32" t="str">
            <v>200</v>
          </cell>
          <cell r="B32" t="str">
            <v>ELTO</v>
          </cell>
        </row>
        <row r="33">
          <cell r="A33" t="str">
            <v>293</v>
          </cell>
          <cell r="B33" t="str">
            <v>ELTO</v>
          </cell>
        </row>
        <row r="34">
          <cell r="A34" t="str">
            <v>301</v>
          </cell>
          <cell r="B34" t="str">
            <v>Taxes</v>
          </cell>
        </row>
        <row r="35">
          <cell r="A35" t="str">
            <v>302</v>
          </cell>
          <cell r="B35" t="str">
            <v>Taxes</v>
          </cell>
        </row>
        <row r="36">
          <cell r="A36" t="str">
            <v>303</v>
          </cell>
          <cell r="B36" t="str">
            <v>Taxes</v>
          </cell>
        </row>
        <row r="37">
          <cell r="A37" t="str">
            <v>304</v>
          </cell>
          <cell r="B37" t="str">
            <v>Taxes</v>
          </cell>
        </row>
        <row r="38">
          <cell r="A38" t="str">
            <v>306</v>
          </cell>
          <cell r="B38" t="str">
            <v>Other Liabilities</v>
          </cell>
        </row>
        <row r="39">
          <cell r="A39" t="str">
            <v>307</v>
          </cell>
          <cell r="B39" t="str">
            <v>Account Payable</v>
          </cell>
        </row>
        <row r="40">
          <cell r="A40" t="str">
            <v>309</v>
          </cell>
          <cell r="B40" t="str">
            <v>Account Payable</v>
          </cell>
        </row>
        <row r="41">
          <cell r="A41" t="str">
            <v>310</v>
          </cell>
          <cell r="B41" t="str">
            <v>Account Payable</v>
          </cell>
        </row>
        <row r="42">
          <cell r="A42" t="str">
            <v>311</v>
          </cell>
          <cell r="B42" t="str">
            <v>Account Payable</v>
          </cell>
        </row>
        <row r="43">
          <cell r="A43" t="str">
            <v>313</v>
          </cell>
          <cell r="B43" t="str">
            <v>S-T/L-T Borrowings</v>
          </cell>
        </row>
        <row r="44">
          <cell r="A44" t="str">
            <v>317</v>
          </cell>
          <cell r="B44" t="str">
            <v>S-T/L-T Borrowings</v>
          </cell>
        </row>
        <row r="45">
          <cell r="A45" t="str">
            <v>318</v>
          </cell>
          <cell r="B45" t="str">
            <v>S-T/L-T Borrowings</v>
          </cell>
        </row>
        <row r="46">
          <cell r="A46" t="str">
            <v>320</v>
          </cell>
          <cell r="B46" t="str">
            <v>Other Liabilities</v>
          </cell>
        </row>
        <row r="47">
          <cell r="A47" t="str">
            <v>321</v>
          </cell>
          <cell r="B47" t="str">
            <v>Other Liabilities</v>
          </cell>
        </row>
        <row r="48">
          <cell r="A48" t="str">
            <v>326</v>
          </cell>
          <cell r="B48" t="str">
            <v>Other Liabilities</v>
          </cell>
        </row>
        <row r="49">
          <cell r="A49" t="str">
            <v>328</v>
          </cell>
          <cell r="B49" t="str">
            <v>Other Liabilities</v>
          </cell>
        </row>
        <row r="50">
          <cell r="A50" t="str">
            <v>330</v>
          </cell>
          <cell r="B50" t="str">
            <v>Other Liabilities</v>
          </cell>
        </row>
        <row r="51">
          <cell r="A51" t="str">
            <v>331</v>
          </cell>
          <cell r="B51" t="str">
            <v>Other Liabilities</v>
          </cell>
        </row>
        <row r="52">
          <cell r="A52" t="str">
            <v>409</v>
          </cell>
          <cell r="B52" t="str">
            <v>Taxes</v>
          </cell>
        </row>
        <row r="53">
          <cell r="A53" t="str">
            <v>410</v>
          </cell>
          <cell r="B53" t="str">
            <v>Taxes</v>
          </cell>
        </row>
        <row r="54">
          <cell r="A54" t="str">
            <v>411</v>
          </cell>
          <cell r="B54" t="str">
            <v>Taxes</v>
          </cell>
        </row>
        <row r="55">
          <cell r="A55" t="str">
            <v>440</v>
          </cell>
          <cell r="B55" t="str">
            <v>Inter/IntraCompany</v>
          </cell>
        </row>
        <row r="56">
          <cell r="A56" t="str">
            <v>442</v>
          </cell>
          <cell r="B56" t="str">
            <v>Inter/IntraCompany</v>
          </cell>
        </row>
        <row r="57">
          <cell r="A57" t="str">
            <v>444</v>
          </cell>
          <cell r="B57" t="str">
            <v>Equity</v>
          </cell>
        </row>
        <row r="58">
          <cell r="A58" t="str">
            <v>449</v>
          </cell>
          <cell r="B58" t="str">
            <v>Equity</v>
          </cell>
        </row>
        <row r="59">
          <cell r="A59" t="str">
            <v>450</v>
          </cell>
          <cell r="B59" t="str">
            <v>Equity</v>
          </cell>
        </row>
        <row r="60">
          <cell r="A60" t="str">
            <v>452</v>
          </cell>
          <cell r="B60" t="str">
            <v>Equity</v>
          </cell>
        </row>
        <row r="61">
          <cell r="A61" t="str">
            <v>462</v>
          </cell>
          <cell r="B61" t="str">
            <v>Equity</v>
          </cell>
        </row>
        <row r="62">
          <cell r="A62" t="str">
            <v>481</v>
          </cell>
          <cell r="B62" t="str">
            <v>Equity</v>
          </cell>
        </row>
        <row r="63">
          <cell r="A63" t="str">
            <v>482</v>
          </cell>
          <cell r="B63" t="str">
            <v>Equity</v>
          </cell>
        </row>
        <row r="67">
          <cell r="A67" t="str">
            <v>CA</v>
          </cell>
          <cell r="B67" t="str">
            <v>Canada-Rail</v>
          </cell>
        </row>
        <row r="68">
          <cell r="A68" t="str">
            <v>EL</v>
          </cell>
          <cell r="B68" t="str">
            <v>US-Rail</v>
          </cell>
        </row>
        <row r="69">
          <cell r="A69" t="str">
            <v>MX</v>
          </cell>
          <cell r="B69" t="str">
            <v>Mexico-Rail</v>
          </cell>
        </row>
        <row r="70">
          <cell r="A70" t="str">
            <v>US</v>
          </cell>
          <cell r="B70" t="str">
            <v>US-Rail</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over"/>
      <sheetName val="Journal Entries"/>
      <sheetName val="Full DR4"/>
      <sheetName val="P&amp;L Summary Page"/>
      <sheetName val="Equipment Page"/>
      <sheetName val="Service Page"/>
      <sheetName val="RTS Distribution"/>
      <sheetName val="Program Distribution"/>
      <sheetName val="Comm Mtg"/>
      <sheetName val="Reference lookups"/>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 BS"/>
      <sheetName val="BS"/>
      <sheetName val="2Q02By Entity (%)"/>
      <sheetName val="2Q02By Entity (Value)"/>
      <sheetName val="200-Balance_TOT"/>
      <sheetName val="200-Balance_CORR"/>
      <sheetName val="200-Balance_IMVTCH"/>
      <sheetName val="200-Balance_IMVTNL"/>
      <sheetName val="200-Balance_IMVCH"/>
      <sheetName val="200-Balance_IMVNL"/>
      <sheetName val="200-Balance_IMVD"/>
      <sheetName val="200-Balance_IMVA"/>
      <sheetName val="200-Balance_IMVE"/>
      <sheetName val="200-Balance_IMVF"/>
      <sheetName val="200-Balance_IMVGB"/>
      <sheetName val="200-Balance_IMVI"/>
      <sheetName val="200-Balance_IMVMGMT"/>
      <sheetName val="200-Balance_IMVSGP"/>
      <sheetName val="200-Balance_IMVPRC"/>
      <sheetName val="200-Balance_IMVH"/>
      <sheetName val="200-Balance_IMVSHCH"/>
      <sheetName val="200-Balance_IMVSHNL"/>
      <sheetName val="200-Balance_IMVSHUSA"/>
      <sheetName val="200-Balance_IMVUSA"/>
      <sheetName val="Lookup"/>
      <sheetName val="Stock Chart"/>
      <sheetName val="200_Balance_CORR"/>
    </sheetNames>
    <sheetDataSet>
      <sheetData sheetId="0">
        <row r="16">
          <cell r="P16">
            <v>0.88249999999999995</v>
          </cell>
        </row>
      </sheetData>
      <sheetData sheetId="1"/>
      <sheetData sheetId="2"/>
      <sheetData sheetId="3"/>
      <sheetData sheetId="4">
        <row r="16">
          <cell r="P16">
            <v>0.88249999999999995</v>
          </cell>
        </row>
      </sheetData>
      <sheetData sheetId="5">
        <row r="16">
          <cell r="P16">
            <v>0.88249999999999995</v>
          </cell>
        </row>
        <row r="17">
          <cell r="P17">
            <v>1.6558999999999999</v>
          </cell>
        </row>
        <row r="18">
          <cell r="P18">
            <v>1.4241999999999999</v>
          </cell>
        </row>
        <row r="19">
          <cell r="P19">
            <v>1.8205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Control"/>
      <sheetName val="Process Flow Steps"/>
      <sheetName val="Action Item"/>
      <sheetName val="Initial Data Scrub"/>
      <sheetName val="Method Selection Chart"/>
      <sheetName val="Data Trend Overview"/>
      <sheetName val="Tracking of CMR"/>
      <sheetName val="Back Testing"/>
      <sheetName val="3 yr Avg Calculator"/>
      <sheetName val="Out Year Projection"/>
      <sheetName val="Summary"/>
      <sheetName val="200-Balance_CORR"/>
    </sheetNames>
    <sheetDataSet>
      <sheetData sheetId="0" refreshError="1"/>
      <sheetData sheetId="1" refreshError="1"/>
      <sheetData sheetId="2" refreshError="1"/>
      <sheetData sheetId="3" refreshError="1"/>
      <sheetData sheetId="4" refreshError="1"/>
      <sheetData sheetId="5"/>
      <sheetData sheetId="6">
        <row r="4">
          <cell r="B4" t="str">
            <v>BNSF 2010 YTD Removals FDL Engine</v>
          </cell>
        </row>
        <row r="11">
          <cell r="J11" t="str">
            <v>Jan</v>
          </cell>
          <cell r="K11">
            <v>1</v>
          </cell>
        </row>
        <row r="12">
          <cell r="J12" t="str">
            <v>Feb</v>
          </cell>
          <cell r="K12">
            <v>2</v>
          </cell>
        </row>
        <row r="13">
          <cell r="J13" t="str">
            <v>Mar</v>
          </cell>
          <cell r="K13">
            <v>3</v>
          </cell>
        </row>
        <row r="14">
          <cell r="J14" t="str">
            <v>Apr</v>
          </cell>
          <cell r="K14">
            <v>4</v>
          </cell>
        </row>
        <row r="15">
          <cell r="J15" t="str">
            <v>May</v>
          </cell>
          <cell r="K15">
            <v>5</v>
          </cell>
        </row>
        <row r="16">
          <cell r="J16" t="str">
            <v>Jun</v>
          </cell>
          <cell r="K16">
            <v>6</v>
          </cell>
        </row>
        <row r="17">
          <cell r="J17" t="str">
            <v>Jul</v>
          </cell>
          <cell r="K17">
            <v>7</v>
          </cell>
        </row>
        <row r="18">
          <cell r="J18" t="str">
            <v>Aug</v>
          </cell>
          <cell r="K18">
            <v>8</v>
          </cell>
        </row>
        <row r="19">
          <cell r="J19" t="str">
            <v>Sep</v>
          </cell>
          <cell r="K19">
            <v>9</v>
          </cell>
        </row>
        <row r="20">
          <cell r="J20" t="str">
            <v>Oct</v>
          </cell>
          <cell r="K20">
            <v>10</v>
          </cell>
        </row>
        <row r="21">
          <cell r="J21" t="str">
            <v>Nov</v>
          </cell>
          <cell r="K21">
            <v>11</v>
          </cell>
        </row>
        <row r="22">
          <cell r="J22" t="str">
            <v>Dec</v>
          </cell>
          <cell r="K22">
            <v>12</v>
          </cell>
        </row>
        <row r="33">
          <cell r="B33" t="str">
            <v>BNSF 2010 YTD Removals FDL Engine</v>
          </cell>
        </row>
      </sheetData>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28) Actualization Analysis"/>
      <sheetName val="(27) Loco Count"/>
      <sheetName val="(26) CMR vs MSA Comparison"/>
      <sheetName val="(25) Current MSA Material Model"/>
      <sheetName val="(24) Summary of Frequency-Cost"/>
      <sheetName val="(23) 3-Yr Avg Calculations"/>
      <sheetName val="(22) EMD Shock CROW Results"/>
      <sheetName val="(21) EMD Shock CROW Setup"/>
      <sheetName val="(20) EMD Shock MSW"/>
      <sheetName val="(19) FB Shock CROW Results"/>
      <sheetName val="(18) FB Shock CROW Setup"/>
      <sheetName val="(17) Floating Bolster Shock MSW"/>
      <sheetName val="(16) Steer Shock CROW Results"/>
      <sheetName val="(15) Steer Shock CROW Setup"/>
      <sheetName val="(14) Steer Shock MSW"/>
      <sheetName val="(13) Tracking of CMR"/>
      <sheetName val="(12) Data Trend"/>
      <sheetName val="(11) Account Alias Group"/>
      <sheetName val="(10) EMD Shock Group"/>
      <sheetName val="Sheet3"/>
      <sheetName val="(9)Floating Bolster Shock Group"/>
      <sheetName val="Quarterly Trend"/>
      <sheetName val="(8) Steerable Shock Group"/>
      <sheetName val="(7) Shock Type Breakdown"/>
      <sheetName val="(6) Truck Type Breakdown"/>
      <sheetName val="Sheet39"/>
      <sheetName val="(5) Scrubbed Data"/>
      <sheetName val="(4) Past OH Schedule and BOM"/>
      <sheetName val="(3) FMI Check"/>
      <sheetName val="Sheet9"/>
      <sheetName val="(2) Scrubbing Data"/>
      <sheetName val="(1) Raw Data"/>
      <sheetName val="Tracking of CMR"/>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7">
          <cell r="Q57">
            <v>10.42972079372786</v>
          </cell>
        </row>
      </sheetData>
      <sheetData sheetId="14">
        <row r="1013">
          <cell r="G1013">
            <v>0</v>
          </cell>
        </row>
      </sheetData>
      <sheetData sheetId="15" refreshError="1"/>
      <sheetData sheetId="16">
        <row r="14">
          <cell r="J14" t="str">
            <v>Jan</v>
          </cell>
        </row>
      </sheetData>
      <sheetData sheetId="17">
        <row r="118">
          <cell r="C118">
            <v>82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Sheet2"/>
      <sheetName val="Stat"/>
      <sheetName val="Template"/>
      <sheetName val="US &amp; Canada"/>
      <sheetName val="Switzerland"/>
      <sheetName val="Australia"/>
      <sheetName val="GCF UK"/>
      <sheetName val="France"/>
      <sheetName val="iGroup"/>
      <sheetName val="Japan Lake"/>
      <sheetName val="FNB"/>
      <sheetName val="Germany"/>
      <sheetName val="Austria"/>
      <sheetName val="Poland CB"/>
      <sheetName val="Denmark"/>
      <sheetName val="Thailand"/>
      <sheetName val="Czech"/>
      <sheetName val="Budapest Bank"/>
      <sheetName val="Singapore"/>
      <sheetName val="Mexico"/>
      <sheetName val="Brazil"/>
      <sheetName val="Auto UK"/>
      <sheetName val="Ireland"/>
      <sheetName val="India CW"/>
      <sheetName val="Japan CF"/>
      <sheetName val="Hong Kong"/>
      <sheetName val="Auto Spain"/>
      <sheetName val="Korea"/>
      <sheetName val="Indonesia"/>
      <sheetName val="Total HQ"/>
      <sheetName val="Sweden"/>
      <sheetName val="Norway"/>
      <sheetName val="Auto Portugal"/>
      <sheetName val="Auto Italy"/>
      <sheetName val="Belgium"/>
      <sheetName val="Slovakia"/>
      <sheetName val="India Auto"/>
      <sheetName val="Argentina"/>
      <sheetName val="Taiwan"/>
      <sheetName val="Housing Bank"/>
      <sheetName val="SBI India JV"/>
      <sheetName val="Romania"/>
      <sheetName val="200-Balance_CORR"/>
      <sheetName val="Scrubbed Cognos Data"/>
      <sheetName val="(13) Tracking of CMR"/>
    </sheetNames>
    <sheetDataSet>
      <sheetData sheetId="0">
        <row r="1">
          <cell r="D1" t="str">
            <v>Justification For Incompletion</v>
          </cell>
        </row>
        <row r="2">
          <cell r="C2" t="str">
            <v>Total US &amp; Canada incl ReceivablesControllership</v>
          </cell>
          <cell r="D2">
            <v>0</v>
          </cell>
        </row>
        <row r="3">
          <cell r="C3" t="str">
            <v>Total US &amp; Canada incl ReceivablesOperating Cash &amp; Accrual</v>
          </cell>
          <cell r="D3">
            <v>0</v>
          </cell>
        </row>
        <row r="4">
          <cell r="C4" t="str">
            <v>Total US &amp; Canada incl ReceivablesU.S. GAAP Adjustments</v>
          </cell>
          <cell r="D4">
            <v>0</v>
          </cell>
        </row>
        <row r="5">
          <cell r="C5" t="str">
            <v>Total US &amp; Canada incl ReceivablesForeign Currency</v>
          </cell>
          <cell r="D5">
            <v>0</v>
          </cell>
        </row>
        <row r="6">
          <cell r="C6" t="str">
            <v xml:space="preserve">Total US &amp; Canada incl ReceivablesInterface and Consolidation </v>
          </cell>
          <cell r="D6">
            <v>0</v>
          </cell>
        </row>
        <row r="7">
          <cell r="C7" t="str">
            <v>Total US &amp; Canada incl ReceivablesFinancial Planning and Analysis (FP&amp;A)</v>
          </cell>
          <cell r="D7">
            <v>0</v>
          </cell>
        </row>
        <row r="8">
          <cell r="C8" t="str">
            <v>Total US &amp; Canada incl ReceivablesUnderwriting</v>
          </cell>
          <cell r="D8">
            <v>0</v>
          </cell>
        </row>
        <row r="9">
          <cell r="C9" t="str">
            <v>Total US &amp; Canada incl ReceivablesDistributions</v>
          </cell>
          <cell r="D9">
            <v>0</v>
          </cell>
        </row>
        <row r="10">
          <cell r="C10" t="str">
            <v>Total US &amp; Canada incl ReceivablesServicing/Cash Receipts &amp; Payments</v>
          </cell>
          <cell r="D10">
            <v>0</v>
          </cell>
        </row>
        <row r="11">
          <cell r="C11" t="str">
            <v>Total US &amp; Canada incl ReceivablesCalculation and Recording of Interest Income and Fees</v>
          </cell>
          <cell r="D11">
            <v>0</v>
          </cell>
        </row>
        <row r="12">
          <cell r="C12" t="str">
            <v>Total US &amp; Canada incl ReceivablesForeclosures &amp; Repossessions</v>
          </cell>
          <cell r="D12">
            <v>0</v>
          </cell>
        </row>
        <row r="13">
          <cell r="C13" t="str">
            <v>Total US &amp; Canada incl ReceivablesCredit Administration</v>
          </cell>
          <cell r="D13">
            <v>0</v>
          </cell>
        </row>
        <row r="14">
          <cell r="C14" t="str">
            <v>Total US &amp; Canada incl ReceivablesCredit Monitoring including Assessment of Residual Values</v>
          </cell>
          <cell r="D14">
            <v>0</v>
          </cell>
        </row>
        <row r="15">
          <cell r="C15" t="str">
            <v>Total US &amp; Canada incl ReceivablesPortfolio Management</v>
          </cell>
          <cell r="D15">
            <v>0</v>
          </cell>
        </row>
        <row r="16">
          <cell r="C16" t="str">
            <v>Total US &amp; Canada incl ReceivablesDeliquency &amp; Reserving</v>
          </cell>
          <cell r="D16">
            <v>0</v>
          </cell>
        </row>
        <row r="17">
          <cell r="C17" t="str">
            <v>Total US &amp; Canada incl ReceivablesRecording of Allowance for Credit Losses</v>
          </cell>
          <cell r="D17">
            <v>0</v>
          </cell>
        </row>
        <row r="18">
          <cell r="C18" t="str">
            <v>Total US &amp; Canada incl ReceivablesStructuring of Transactions</v>
          </cell>
          <cell r="D18">
            <v>0</v>
          </cell>
        </row>
        <row r="19">
          <cell r="C19" t="str">
            <v>Total US &amp; Canada incl ReceivablesCalculation &amp; Recording of Residual Interest</v>
          </cell>
          <cell r="D19">
            <v>0</v>
          </cell>
        </row>
        <row r="20">
          <cell r="C20" t="str">
            <v>Total US &amp; Canada incl ReceivablesResidual Interests Valuation and Accrual of Income</v>
          </cell>
          <cell r="D20">
            <v>0</v>
          </cell>
        </row>
        <row r="21">
          <cell r="C21" t="str">
            <v>Total US &amp; Canada incl ReceivablesFAS 140</v>
          </cell>
          <cell r="D21">
            <v>0</v>
          </cell>
        </row>
        <row r="22">
          <cell r="C22" t="str">
            <v>Total US &amp; Canada incl ReceivablesRegulatory Financial Reporting</v>
          </cell>
          <cell r="D22">
            <v>0</v>
          </cell>
        </row>
        <row r="23">
          <cell r="C23" t="str">
            <v>Total US &amp; Canada incl ReceivablesCapital Planning and Monitoring</v>
          </cell>
          <cell r="D23">
            <v>0</v>
          </cell>
        </row>
        <row r="24">
          <cell r="C24" t="str">
            <v>Total US &amp; Canada incl ReceivablesCalculating Tax</v>
          </cell>
          <cell r="D24">
            <v>0</v>
          </cell>
        </row>
        <row r="25">
          <cell r="C25" t="str">
            <v>Total US &amp; Canada incl ReceivablesTax Controllership</v>
          </cell>
          <cell r="D25">
            <v>0</v>
          </cell>
        </row>
        <row r="26">
          <cell r="C26" t="str">
            <v>Total US &amp; Canada incl ReceivablesTax Return Filing</v>
          </cell>
          <cell r="D26">
            <v>0</v>
          </cell>
        </row>
        <row r="27">
          <cell r="C27" t="str">
            <v>Total US &amp; Canada incl ReceivablesSubpart F</v>
          </cell>
          <cell r="D27">
            <v>0</v>
          </cell>
        </row>
        <row r="28">
          <cell r="C28" t="str">
            <v>Total US &amp; Canada incl ReceivablesPayroll</v>
          </cell>
          <cell r="D28">
            <v>0</v>
          </cell>
        </row>
        <row r="29">
          <cell r="C29" t="str">
            <v>Total US &amp; Canada incl ReceivablesEmployee Data &amp; Benefits</v>
          </cell>
          <cell r="D29">
            <v>0</v>
          </cell>
        </row>
        <row r="30">
          <cell r="C30" t="str">
            <v>Total US &amp; Canada incl ReceivablesDetermine Credit, Interest Rate and Counterparty Risk</v>
          </cell>
          <cell r="D30">
            <v>0</v>
          </cell>
        </row>
        <row r="31">
          <cell r="C31" t="str">
            <v>Total US &amp; Canada incl ReceivablesDocumentation and Assessment of Effectiveness</v>
          </cell>
          <cell r="D31">
            <v>0</v>
          </cell>
        </row>
        <row r="32">
          <cell r="C32" t="str">
            <v>Total US &amp; Canada incl ReceivablesMonitoring Risks and Compliance</v>
          </cell>
          <cell r="D32">
            <v>0</v>
          </cell>
        </row>
        <row r="33">
          <cell r="C33" t="str">
            <v>Total US &amp; Canada incl ReceivablesValuation and Pricing</v>
          </cell>
          <cell r="D33">
            <v>0</v>
          </cell>
        </row>
        <row r="34">
          <cell r="C34" t="str">
            <v>Total US &amp; Canada incl ReceivablesNew Product Development</v>
          </cell>
          <cell r="D34">
            <v>0</v>
          </cell>
        </row>
        <row r="35">
          <cell r="C35" t="str">
            <v>Total US &amp; Canada incl ReceivablesDue Diligence</v>
          </cell>
          <cell r="D35">
            <v>0</v>
          </cell>
        </row>
        <row r="36">
          <cell r="C36" t="str">
            <v>Total US &amp; Canada incl ReceivablesAuthorization and Funding</v>
          </cell>
          <cell r="D36">
            <v>0</v>
          </cell>
        </row>
        <row r="37">
          <cell r="C37" t="str">
            <v>Total US &amp; Canada incl ReceivablesIntegration Planning</v>
          </cell>
          <cell r="D37">
            <v>0</v>
          </cell>
        </row>
        <row r="38">
          <cell r="C38" t="str">
            <v>Total US &amp; Canada incl ReceivablesTransaction Accounting</v>
          </cell>
          <cell r="D38">
            <v>0</v>
          </cell>
        </row>
        <row r="39">
          <cell r="C39" t="str">
            <v>Total US &amp; Canada incl ReceivablesIntegrity and Ethical values</v>
          </cell>
          <cell r="D39">
            <v>0</v>
          </cell>
        </row>
        <row r="40">
          <cell r="C40" t="str">
            <v>Total US &amp; Canada incl ReceivablesCommitment to Competence</v>
          </cell>
          <cell r="D40">
            <v>0</v>
          </cell>
        </row>
        <row r="41">
          <cell r="C41" t="str">
            <v>Total US &amp; Canada incl ReceivablesBoard of Directors, Management, Audit Committee</v>
          </cell>
          <cell r="D41">
            <v>0</v>
          </cell>
        </row>
        <row r="42">
          <cell r="C42" t="str">
            <v>Total US &amp; Canada incl ReceivablesManagement Philosophy and Operating Style</v>
          </cell>
          <cell r="D42">
            <v>0</v>
          </cell>
        </row>
        <row r="43">
          <cell r="C43" t="str">
            <v>Total US &amp; Canada incl ReceivablesOrganizational Structure</v>
          </cell>
          <cell r="D43">
            <v>0</v>
          </cell>
        </row>
        <row r="44">
          <cell r="C44" t="str">
            <v>Total US &amp; Canada incl ReceivablesAssignment of Authority and Responsibility</v>
          </cell>
          <cell r="D44">
            <v>0</v>
          </cell>
        </row>
        <row r="45">
          <cell r="C45" t="str">
            <v>Total US &amp; Canada incl ReceivablesHuman Resource Policies and Practices</v>
          </cell>
          <cell r="D45">
            <v>0</v>
          </cell>
        </row>
        <row r="46">
          <cell r="C46" t="str">
            <v>Total US &amp; Canada incl ReceivablesBusiness Wide Obj</v>
          </cell>
          <cell r="D46">
            <v>0</v>
          </cell>
        </row>
        <row r="47">
          <cell r="C47" t="str">
            <v>Total US &amp; Canada incl ReceivablesManage Third Party Services</v>
          </cell>
          <cell r="D47">
            <v>0</v>
          </cell>
        </row>
        <row r="48">
          <cell r="C48" t="str">
            <v>Total US &amp; Canada incl ReceivablesManage Performance &amp; Capacity</v>
          </cell>
          <cell r="D48">
            <v>0</v>
          </cell>
        </row>
        <row r="49">
          <cell r="C49" t="str">
            <v>Total US &amp; Canada incl ReceivablesEnsure Continuous Service</v>
          </cell>
          <cell r="D49">
            <v>0</v>
          </cell>
        </row>
        <row r="50">
          <cell r="C50" t="str">
            <v>Total US &amp; Canada incl ReceivablesEnsure System Security</v>
          </cell>
          <cell r="D50">
            <v>0</v>
          </cell>
        </row>
        <row r="51">
          <cell r="C51" t="str">
            <v>Total US &amp; Canada incl ReceivablesEducate &amp; Train Users</v>
          </cell>
          <cell r="D51">
            <v>0</v>
          </cell>
        </row>
        <row r="52">
          <cell r="C52" t="str">
            <v>Total US &amp; Canada incl ReceivablesManage Problems &amp; Incidents</v>
          </cell>
          <cell r="D52">
            <v>0</v>
          </cell>
        </row>
        <row r="53">
          <cell r="C53" t="str">
            <v>Total US &amp; Canada incl ReceivablesManage Data</v>
          </cell>
          <cell r="D53">
            <v>0</v>
          </cell>
        </row>
        <row r="54">
          <cell r="C54" t="str">
            <v>Total US &amp; Canada incl ReceivablesManage IT Physical Space</v>
          </cell>
          <cell r="D54">
            <v>0</v>
          </cell>
        </row>
        <row r="55">
          <cell r="C55" t="str">
            <v>Total US &amp; Canada incl ReceivablesManage Operations</v>
          </cell>
          <cell r="D55">
            <v>0</v>
          </cell>
        </row>
        <row r="56">
          <cell r="C56" t="str">
            <v>Total US &amp; Canada incl ReceivablesManage Changes</v>
          </cell>
          <cell r="D56">
            <v>0</v>
          </cell>
        </row>
        <row r="57">
          <cell r="C57" t="str">
            <v>Total US &amp; Canada incl ReceivablesAssess General IT Controls</v>
          </cell>
          <cell r="D57">
            <v>0</v>
          </cell>
        </row>
        <row r="58">
          <cell r="C58"/>
        </row>
        <row r="59">
          <cell r="C59" t="str">
            <v>ArgentinaControllership</v>
          </cell>
          <cell r="D59">
            <v>0</v>
          </cell>
        </row>
        <row r="60">
          <cell r="C60" t="str">
            <v>ArgentinaOperating Cash &amp; Accrual</v>
          </cell>
          <cell r="D60">
            <v>0</v>
          </cell>
        </row>
        <row r="61">
          <cell r="C61" t="str">
            <v>ArgentinaU.S. GAAP Adjustments</v>
          </cell>
          <cell r="D61">
            <v>0</v>
          </cell>
        </row>
        <row r="62">
          <cell r="C62" t="str">
            <v>ArgentinaForeign Currency</v>
          </cell>
          <cell r="D62">
            <v>0</v>
          </cell>
        </row>
        <row r="63">
          <cell r="C63" t="str">
            <v xml:space="preserve">ArgentinaInterface and Consolidation </v>
          </cell>
          <cell r="D63">
            <v>0</v>
          </cell>
        </row>
        <row r="64">
          <cell r="C64" t="str">
            <v>ArgentinaFinancial Planning and Analysis (FP&amp;A)</v>
          </cell>
          <cell r="D64">
            <v>0</v>
          </cell>
        </row>
        <row r="65">
          <cell r="C65" t="str">
            <v>ArgentinaUnderwriting</v>
          </cell>
          <cell r="D65">
            <v>0</v>
          </cell>
        </row>
        <row r="66">
          <cell r="C66" t="str">
            <v>ArgentinaDistributions</v>
          </cell>
          <cell r="D66">
            <v>0</v>
          </cell>
        </row>
        <row r="67">
          <cell r="C67" t="str">
            <v>ArgentinaServicing/Cash Receipts &amp; Payments</v>
          </cell>
          <cell r="D67">
            <v>0</v>
          </cell>
        </row>
        <row r="68">
          <cell r="C68" t="str">
            <v>ArgentinaCalculation and Recording of Interest Income and Fees</v>
          </cell>
          <cell r="D68">
            <v>0</v>
          </cell>
        </row>
        <row r="69">
          <cell r="C69" t="str">
            <v>ArgentinaForeclosures &amp; Repossessions</v>
          </cell>
          <cell r="D69">
            <v>0</v>
          </cell>
        </row>
        <row r="70">
          <cell r="C70" t="str">
            <v>ArgentinaCredit Administration</v>
          </cell>
          <cell r="D70">
            <v>0</v>
          </cell>
        </row>
        <row r="71">
          <cell r="C71" t="str">
            <v>ArgentinaCredit Monitoring including Assessment of Residual Values</v>
          </cell>
          <cell r="D71">
            <v>0</v>
          </cell>
        </row>
        <row r="72">
          <cell r="C72" t="str">
            <v>ArgentinaPortfolio Management</v>
          </cell>
          <cell r="D72">
            <v>0</v>
          </cell>
        </row>
        <row r="73">
          <cell r="C73" t="str">
            <v>ArgentinaDeliquency &amp; Reserving</v>
          </cell>
          <cell r="D73">
            <v>0</v>
          </cell>
        </row>
        <row r="74">
          <cell r="C74" t="str">
            <v>ArgentinaRecording of Allowance for Credit Losses</v>
          </cell>
          <cell r="D74">
            <v>0</v>
          </cell>
        </row>
        <row r="75">
          <cell r="C75" t="str">
            <v>ArgentinaStructuring of Transactions</v>
          </cell>
          <cell r="D75">
            <v>0</v>
          </cell>
        </row>
        <row r="76">
          <cell r="C76" t="str">
            <v>ArgentinaCalculation &amp; Recording of Residual Interest</v>
          </cell>
          <cell r="D76">
            <v>0</v>
          </cell>
        </row>
        <row r="77">
          <cell r="C77" t="str">
            <v>ArgentinaResidual Interests Valuation and Accrual of Income</v>
          </cell>
          <cell r="D77">
            <v>0</v>
          </cell>
        </row>
        <row r="78">
          <cell r="C78" t="str">
            <v>ArgentinaFAS 140</v>
          </cell>
          <cell r="D78">
            <v>0</v>
          </cell>
        </row>
        <row r="79">
          <cell r="C79" t="str">
            <v>ArgentinaRegulatory Financial Reporting</v>
          </cell>
          <cell r="D79">
            <v>0</v>
          </cell>
        </row>
        <row r="80">
          <cell r="C80" t="str">
            <v>ArgentinaCapital Planning and Monitoring</v>
          </cell>
          <cell r="D80">
            <v>0</v>
          </cell>
        </row>
        <row r="81">
          <cell r="C81" t="str">
            <v>ArgentinaCalculating Tax</v>
          </cell>
          <cell r="D81">
            <v>0</v>
          </cell>
        </row>
        <row r="82">
          <cell r="C82" t="str">
            <v>ArgentinaTax Controllership</v>
          </cell>
          <cell r="D82">
            <v>0</v>
          </cell>
        </row>
        <row r="83">
          <cell r="C83" t="str">
            <v>ArgentinaTax Return Filing</v>
          </cell>
          <cell r="D83">
            <v>0</v>
          </cell>
        </row>
        <row r="84">
          <cell r="C84" t="str">
            <v>ArgentinaSubpart F</v>
          </cell>
          <cell r="D84">
            <v>0</v>
          </cell>
        </row>
        <row r="85">
          <cell r="C85" t="str">
            <v>ArgentinaPayroll</v>
          </cell>
          <cell r="D85">
            <v>0</v>
          </cell>
        </row>
        <row r="86">
          <cell r="C86" t="str">
            <v>ArgentinaEmployee Data &amp; Benefits</v>
          </cell>
          <cell r="D86">
            <v>0</v>
          </cell>
        </row>
        <row r="87">
          <cell r="C87" t="str">
            <v>ArgentinaDetermine Credit, Interest Rate and Counterparty Risk</v>
          </cell>
          <cell r="D87">
            <v>0</v>
          </cell>
        </row>
        <row r="88">
          <cell r="C88" t="str">
            <v>ArgentinaDocumentation and Assessment of Effectiveness</v>
          </cell>
          <cell r="D88">
            <v>0</v>
          </cell>
        </row>
        <row r="89">
          <cell r="C89" t="str">
            <v>ArgentinaMonitoring Risks and Compliance</v>
          </cell>
          <cell r="D89">
            <v>0</v>
          </cell>
        </row>
        <row r="90">
          <cell r="C90" t="str">
            <v>ArgentinaValuation and Pricing</v>
          </cell>
          <cell r="D90">
            <v>0</v>
          </cell>
        </row>
        <row r="91">
          <cell r="C91" t="str">
            <v>ArgentinaNew Product Development</v>
          </cell>
          <cell r="D91">
            <v>0</v>
          </cell>
        </row>
        <row r="92">
          <cell r="C92" t="str">
            <v>ArgentinaDue Diligence</v>
          </cell>
          <cell r="D92">
            <v>0</v>
          </cell>
        </row>
        <row r="93">
          <cell r="C93" t="str">
            <v>ArgentinaAuthorization and Funding</v>
          </cell>
          <cell r="D93">
            <v>0</v>
          </cell>
        </row>
        <row r="94">
          <cell r="C94" t="str">
            <v>ArgentinaIntegration Planning</v>
          </cell>
          <cell r="D94">
            <v>0</v>
          </cell>
        </row>
        <row r="95">
          <cell r="C95" t="str">
            <v>ArgentinaTransaction Accounting</v>
          </cell>
          <cell r="D95">
            <v>0</v>
          </cell>
        </row>
        <row r="96">
          <cell r="C96" t="str">
            <v>ArgentinaIntegrity and Ethical values</v>
          </cell>
          <cell r="D96">
            <v>0</v>
          </cell>
        </row>
        <row r="97">
          <cell r="C97" t="str">
            <v>ArgentinaCommitment to Competence</v>
          </cell>
          <cell r="D97">
            <v>0</v>
          </cell>
        </row>
        <row r="98">
          <cell r="C98" t="str">
            <v>ArgentinaBoard of Directors, Management, Audit Committee</v>
          </cell>
          <cell r="D98">
            <v>0</v>
          </cell>
        </row>
        <row r="99">
          <cell r="C99" t="str">
            <v>ArgentinaManagement Philosophy and Operating Style</v>
          </cell>
          <cell r="D99">
            <v>0</v>
          </cell>
        </row>
        <row r="100">
          <cell r="C100" t="str">
            <v>ArgentinaOrganizational Structure</v>
          </cell>
          <cell r="D100">
            <v>0</v>
          </cell>
        </row>
        <row r="101">
          <cell r="C101" t="str">
            <v>ArgentinaAssignment of Authority and Responsibility</v>
          </cell>
          <cell r="D101">
            <v>0</v>
          </cell>
        </row>
        <row r="102">
          <cell r="C102" t="str">
            <v>ArgentinaHuman Resource Policies and Practices</v>
          </cell>
          <cell r="D102">
            <v>0</v>
          </cell>
        </row>
        <row r="103">
          <cell r="C103" t="str">
            <v>ArgentinaBusiness Wide Obj</v>
          </cell>
          <cell r="D103">
            <v>0</v>
          </cell>
        </row>
        <row r="104">
          <cell r="C104" t="str">
            <v>ArgentinaManage Third Party Services</v>
          </cell>
          <cell r="D104">
            <v>0</v>
          </cell>
        </row>
        <row r="105">
          <cell r="C105" t="str">
            <v>ArgentinaManage Performance &amp; Capacity</v>
          </cell>
          <cell r="D105">
            <v>0</v>
          </cell>
        </row>
        <row r="106">
          <cell r="C106" t="str">
            <v>ArgentinaEnsure Continuous Service</v>
          </cell>
          <cell r="D106">
            <v>0</v>
          </cell>
        </row>
        <row r="107">
          <cell r="C107" t="str">
            <v>ArgentinaEnsure System Security</v>
          </cell>
          <cell r="D107">
            <v>0</v>
          </cell>
        </row>
        <row r="108">
          <cell r="C108" t="str">
            <v>ArgentinaEducate &amp; Train Users</v>
          </cell>
          <cell r="D108">
            <v>0</v>
          </cell>
        </row>
        <row r="109">
          <cell r="C109" t="str">
            <v>ArgentinaManage Problems &amp; Incidents</v>
          </cell>
          <cell r="D109">
            <v>0</v>
          </cell>
        </row>
        <row r="110">
          <cell r="C110" t="str">
            <v>ArgentinaManage Data</v>
          </cell>
          <cell r="D110">
            <v>0</v>
          </cell>
        </row>
        <row r="111">
          <cell r="C111" t="str">
            <v>ArgentinaManage IT Physical Space</v>
          </cell>
          <cell r="D111">
            <v>0</v>
          </cell>
        </row>
        <row r="112">
          <cell r="C112" t="str">
            <v>ArgentinaManage Operations</v>
          </cell>
          <cell r="D112">
            <v>0</v>
          </cell>
        </row>
        <row r="113">
          <cell r="C113" t="str">
            <v>ArgentinaManage Changes</v>
          </cell>
          <cell r="D113">
            <v>0</v>
          </cell>
        </row>
        <row r="114">
          <cell r="C114" t="str">
            <v>ArgentinaAssess General IT Controls</v>
          </cell>
          <cell r="D114">
            <v>0</v>
          </cell>
        </row>
        <row r="115">
          <cell r="C115"/>
        </row>
        <row r="116">
          <cell r="C116" t="str">
            <v>AustraliaControllership</v>
          </cell>
          <cell r="D116">
            <v>0</v>
          </cell>
        </row>
        <row r="117">
          <cell r="C117" t="str">
            <v>AustraliaOperating Cash &amp; Accrual</v>
          </cell>
          <cell r="D117">
            <v>0</v>
          </cell>
        </row>
        <row r="118">
          <cell r="C118" t="str">
            <v>AustraliaU.S. GAAP Adjustments</v>
          </cell>
          <cell r="D118">
            <v>0</v>
          </cell>
        </row>
        <row r="119">
          <cell r="C119" t="str">
            <v>AustraliaForeign Currency</v>
          </cell>
          <cell r="D119">
            <v>0</v>
          </cell>
        </row>
        <row r="120">
          <cell r="C120" t="str">
            <v xml:space="preserve">AustraliaInterface and Consolidation </v>
          </cell>
          <cell r="D120">
            <v>0</v>
          </cell>
        </row>
        <row r="121">
          <cell r="C121" t="str">
            <v>AustraliaFinancial Planning and Analysis (FP&amp;A)</v>
          </cell>
          <cell r="D121">
            <v>0</v>
          </cell>
        </row>
        <row r="122">
          <cell r="C122" t="str">
            <v>AustraliaUnderwriting</v>
          </cell>
          <cell r="D122">
            <v>0</v>
          </cell>
        </row>
        <row r="123">
          <cell r="C123" t="str">
            <v>AustraliaDistributions</v>
          </cell>
          <cell r="D123">
            <v>0</v>
          </cell>
        </row>
        <row r="124">
          <cell r="C124" t="str">
            <v>AustraliaServicing/Cash Receipts &amp; Payments</v>
          </cell>
          <cell r="D124">
            <v>0</v>
          </cell>
        </row>
        <row r="125">
          <cell r="C125" t="str">
            <v>AustraliaCalculation and Recording of Interest Income and Fees</v>
          </cell>
          <cell r="D125">
            <v>0</v>
          </cell>
        </row>
        <row r="126">
          <cell r="C126" t="str">
            <v>AustraliaForeclosures &amp; Repossessions</v>
          </cell>
          <cell r="D126">
            <v>0</v>
          </cell>
        </row>
        <row r="127">
          <cell r="C127" t="str">
            <v>AustraliaCredit Administration</v>
          </cell>
          <cell r="D127">
            <v>0</v>
          </cell>
        </row>
        <row r="128">
          <cell r="C128" t="str">
            <v>AustraliaCredit Monitoring including Assessment of Residual Values</v>
          </cell>
          <cell r="D128">
            <v>0</v>
          </cell>
        </row>
        <row r="129">
          <cell r="C129" t="str">
            <v>AustraliaPortfolio Management</v>
          </cell>
          <cell r="D129">
            <v>0</v>
          </cell>
        </row>
        <row r="130">
          <cell r="C130" t="str">
            <v>AustraliaDeliquency &amp; Reserving</v>
          </cell>
          <cell r="D130">
            <v>0</v>
          </cell>
        </row>
        <row r="131">
          <cell r="C131" t="str">
            <v>AustraliaRecording of Allowance for Credit Losses</v>
          </cell>
          <cell r="D131">
            <v>0</v>
          </cell>
        </row>
        <row r="132">
          <cell r="C132" t="str">
            <v>AustraliaStructuring of Transactions</v>
          </cell>
          <cell r="D132">
            <v>0</v>
          </cell>
        </row>
        <row r="133">
          <cell r="C133" t="str">
            <v>AustraliaCalculation &amp; Recording of Residual Interest</v>
          </cell>
          <cell r="D133">
            <v>0</v>
          </cell>
        </row>
        <row r="134">
          <cell r="C134" t="str">
            <v>AustraliaResidual Interests Valuation and Accrual of Income</v>
          </cell>
          <cell r="D134">
            <v>0</v>
          </cell>
        </row>
        <row r="135">
          <cell r="C135" t="str">
            <v>AustraliaFAS 140</v>
          </cell>
          <cell r="D135">
            <v>0</v>
          </cell>
        </row>
        <row r="136">
          <cell r="C136" t="str">
            <v>AustraliaRegulatory Financial Reporting</v>
          </cell>
          <cell r="D136">
            <v>0</v>
          </cell>
        </row>
        <row r="137">
          <cell r="C137" t="str">
            <v>AustraliaCapital Planning and Monitoring</v>
          </cell>
          <cell r="D137">
            <v>0</v>
          </cell>
        </row>
        <row r="138">
          <cell r="C138" t="str">
            <v>AustraliaCalculating Tax</v>
          </cell>
          <cell r="D138">
            <v>0</v>
          </cell>
        </row>
        <row r="139">
          <cell r="C139" t="str">
            <v>AustraliaTax Controllership</v>
          </cell>
          <cell r="D139">
            <v>0</v>
          </cell>
        </row>
        <row r="140">
          <cell r="C140" t="str">
            <v>AustraliaTax Return Filing</v>
          </cell>
          <cell r="D140">
            <v>0</v>
          </cell>
        </row>
        <row r="141">
          <cell r="C141" t="str">
            <v>AustraliaSubpart F</v>
          </cell>
          <cell r="D141">
            <v>0</v>
          </cell>
        </row>
        <row r="142">
          <cell r="C142" t="str">
            <v>AustraliaPayroll</v>
          </cell>
          <cell r="D142">
            <v>0</v>
          </cell>
        </row>
        <row r="143">
          <cell r="C143" t="str">
            <v>AustraliaEmployee Data &amp; Benefits</v>
          </cell>
          <cell r="D143">
            <v>0</v>
          </cell>
        </row>
        <row r="144">
          <cell r="C144" t="str">
            <v>AustraliaDetermine Credit, Interest Rate and Counterparty Risk</v>
          </cell>
          <cell r="D144">
            <v>0</v>
          </cell>
        </row>
        <row r="145">
          <cell r="C145" t="str">
            <v>AustraliaDocumentation and Assessment of Effectiveness</v>
          </cell>
          <cell r="D145">
            <v>0</v>
          </cell>
        </row>
        <row r="146">
          <cell r="C146" t="str">
            <v>AustraliaMonitoring Risks and Compliance</v>
          </cell>
          <cell r="D146">
            <v>0</v>
          </cell>
        </row>
        <row r="147">
          <cell r="C147" t="str">
            <v>AustraliaValuation and Pricing</v>
          </cell>
          <cell r="D147">
            <v>0</v>
          </cell>
        </row>
        <row r="148">
          <cell r="C148" t="str">
            <v>AustraliaNew Product Development</v>
          </cell>
          <cell r="D148">
            <v>0</v>
          </cell>
        </row>
        <row r="149">
          <cell r="C149" t="str">
            <v>AustraliaDue Diligence</v>
          </cell>
          <cell r="D149">
            <v>0</v>
          </cell>
        </row>
        <row r="150">
          <cell r="C150" t="str">
            <v>AustraliaAuthorization and Funding</v>
          </cell>
          <cell r="D150">
            <v>0</v>
          </cell>
        </row>
        <row r="151">
          <cell r="C151" t="str">
            <v>AustraliaIntegration Planning</v>
          </cell>
          <cell r="D151">
            <v>0</v>
          </cell>
        </row>
        <row r="152">
          <cell r="C152" t="str">
            <v>AustraliaTransaction Accounting</v>
          </cell>
          <cell r="D152">
            <v>0</v>
          </cell>
        </row>
        <row r="153">
          <cell r="C153" t="str">
            <v>AustraliaIntegrity and Ethical values</v>
          </cell>
          <cell r="D153">
            <v>0</v>
          </cell>
        </row>
        <row r="154">
          <cell r="C154" t="str">
            <v>AustraliaCommitment to Competence</v>
          </cell>
          <cell r="D154">
            <v>0</v>
          </cell>
        </row>
        <row r="155">
          <cell r="C155" t="str">
            <v>AustraliaBoard of Directors, Management, Audit Committee</v>
          </cell>
          <cell r="D155">
            <v>0</v>
          </cell>
        </row>
        <row r="156">
          <cell r="C156" t="str">
            <v>AustraliaManagement Philosophy and Operating Style</v>
          </cell>
          <cell r="D156">
            <v>0</v>
          </cell>
        </row>
        <row r="157">
          <cell r="C157" t="str">
            <v>AustraliaOrganizational Structure</v>
          </cell>
          <cell r="D157">
            <v>0</v>
          </cell>
        </row>
        <row r="158">
          <cell r="C158" t="str">
            <v>AustraliaAssignment of Authority and Responsibility</v>
          </cell>
          <cell r="D158">
            <v>0</v>
          </cell>
        </row>
        <row r="159">
          <cell r="C159" t="str">
            <v>AustraliaHuman Resource Policies and Practices</v>
          </cell>
          <cell r="D159">
            <v>0</v>
          </cell>
        </row>
        <row r="160">
          <cell r="C160" t="str">
            <v>AustraliaBusiness Wide Obj</v>
          </cell>
          <cell r="D160">
            <v>0</v>
          </cell>
        </row>
        <row r="161">
          <cell r="C161" t="str">
            <v>AustraliaManage Third Party Services</v>
          </cell>
          <cell r="D161">
            <v>0</v>
          </cell>
        </row>
        <row r="162">
          <cell r="C162" t="str">
            <v>AustraliaManage Performance &amp; Capacity</v>
          </cell>
          <cell r="D162">
            <v>0</v>
          </cell>
        </row>
        <row r="163">
          <cell r="C163" t="str">
            <v>AustraliaEnsure Continuous Service</v>
          </cell>
          <cell r="D163">
            <v>0</v>
          </cell>
        </row>
        <row r="164">
          <cell r="C164" t="str">
            <v>AustraliaEnsure System Security</v>
          </cell>
          <cell r="D164">
            <v>0</v>
          </cell>
        </row>
        <row r="165">
          <cell r="C165" t="str">
            <v>AustraliaEducate &amp; Train Users</v>
          </cell>
          <cell r="D165">
            <v>0</v>
          </cell>
        </row>
        <row r="166">
          <cell r="C166" t="str">
            <v>AustraliaManage Problems &amp; Incidents</v>
          </cell>
          <cell r="D166">
            <v>0</v>
          </cell>
        </row>
        <row r="167">
          <cell r="C167" t="str">
            <v>AustraliaManage Data</v>
          </cell>
          <cell r="D167">
            <v>0</v>
          </cell>
        </row>
        <row r="168">
          <cell r="C168" t="str">
            <v>AustraliaManage IT Physical Space</v>
          </cell>
          <cell r="D168">
            <v>0</v>
          </cell>
        </row>
        <row r="169">
          <cell r="C169" t="str">
            <v>AustraliaManage Operations</v>
          </cell>
          <cell r="D169">
            <v>0</v>
          </cell>
        </row>
        <row r="170">
          <cell r="C170" t="str">
            <v>AustraliaManage Changes</v>
          </cell>
          <cell r="D170">
            <v>0</v>
          </cell>
        </row>
        <row r="171">
          <cell r="C171" t="str">
            <v>AustraliaAssess General IT Controls</v>
          </cell>
          <cell r="D171">
            <v>0</v>
          </cell>
        </row>
        <row r="172">
          <cell r="C172"/>
        </row>
        <row r="173">
          <cell r="C173" t="str">
            <v>AustriaControllership</v>
          </cell>
          <cell r="D173">
            <v>0</v>
          </cell>
        </row>
        <row r="174">
          <cell r="C174" t="str">
            <v>AustriaOperating Cash &amp; Accrual</v>
          </cell>
          <cell r="D174">
            <v>0</v>
          </cell>
        </row>
        <row r="175">
          <cell r="C175" t="str">
            <v>AustriaU.S. GAAP Adjustments</v>
          </cell>
          <cell r="D175">
            <v>0</v>
          </cell>
        </row>
        <row r="176">
          <cell r="C176" t="str">
            <v>AustriaForeign Currency</v>
          </cell>
          <cell r="D176">
            <v>0</v>
          </cell>
        </row>
        <row r="177">
          <cell r="C177" t="str">
            <v xml:space="preserve">AustriaInterface and Consolidation </v>
          </cell>
          <cell r="D177">
            <v>0</v>
          </cell>
        </row>
        <row r="178">
          <cell r="C178" t="str">
            <v>AustriaFinancial Planning and Analysis (FP&amp;A)</v>
          </cell>
          <cell r="D178">
            <v>0</v>
          </cell>
        </row>
        <row r="179">
          <cell r="C179" t="str">
            <v>AustriaUnderwriting</v>
          </cell>
          <cell r="D179">
            <v>0</v>
          </cell>
        </row>
        <row r="180">
          <cell r="C180" t="str">
            <v>AustriaDistributions</v>
          </cell>
          <cell r="D180">
            <v>0</v>
          </cell>
        </row>
        <row r="181">
          <cell r="C181" t="str">
            <v>AustriaServicing/Cash Receipts &amp; Payments</v>
          </cell>
          <cell r="D181">
            <v>0</v>
          </cell>
        </row>
        <row r="182">
          <cell r="C182" t="str">
            <v>AustriaCalculation and Recording of Interest Income and Fees</v>
          </cell>
          <cell r="D182">
            <v>0</v>
          </cell>
        </row>
        <row r="183">
          <cell r="C183" t="str">
            <v>AustriaForeclosures &amp; Repossessions</v>
          </cell>
          <cell r="D183">
            <v>0</v>
          </cell>
        </row>
        <row r="184">
          <cell r="C184" t="str">
            <v>AustriaCredit Administration</v>
          </cell>
          <cell r="D184">
            <v>0</v>
          </cell>
        </row>
        <row r="185">
          <cell r="C185" t="str">
            <v>AustriaCredit Monitoring including Assessment of Residual Values</v>
          </cell>
          <cell r="D185">
            <v>0</v>
          </cell>
        </row>
        <row r="186">
          <cell r="C186" t="str">
            <v>AustriaPortfolio Management</v>
          </cell>
          <cell r="D186">
            <v>0</v>
          </cell>
        </row>
        <row r="187">
          <cell r="C187" t="str">
            <v>AustriaDeliquency &amp; Reserving</v>
          </cell>
          <cell r="D187">
            <v>0</v>
          </cell>
        </row>
        <row r="188">
          <cell r="C188" t="str">
            <v>AustriaRecording of Allowance for Credit Losses</v>
          </cell>
          <cell r="D188">
            <v>0</v>
          </cell>
        </row>
        <row r="189">
          <cell r="C189" t="str">
            <v>AustriaStructuring of Transactions</v>
          </cell>
          <cell r="D189">
            <v>0</v>
          </cell>
        </row>
        <row r="190">
          <cell r="C190" t="str">
            <v>AustriaCalculation &amp; Recording of Residual Interest</v>
          </cell>
          <cell r="D190">
            <v>0</v>
          </cell>
        </row>
        <row r="191">
          <cell r="C191" t="str">
            <v>AustriaResidual Interests Valuation and Accrual of Income</v>
          </cell>
          <cell r="D191">
            <v>0</v>
          </cell>
        </row>
        <row r="192">
          <cell r="C192" t="str">
            <v>AustriaFAS 140</v>
          </cell>
          <cell r="D192">
            <v>0</v>
          </cell>
        </row>
        <row r="193">
          <cell r="C193" t="str">
            <v>AustriaRegulatory Financial Reporting</v>
          </cell>
          <cell r="D193">
            <v>0</v>
          </cell>
        </row>
        <row r="194">
          <cell r="C194" t="str">
            <v>AustriaCapital Planning and Monitoring</v>
          </cell>
          <cell r="D194">
            <v>0</v>
          </cell>
        </row>
        <row r="195">
          <cell r="C195" t="str">
            <v>AustriaCalculating Tax</v>
          </cell>
          <cell r="D195">
            <v>0</v>
          </cell>
        </row>
        <row r="196">
          <cell r="C196" t="str">
            <v>AustriaTax Controllership</v>
          </cell>
          <cell r="D196">
            <v>0</v>
          </cell>
        </row>
        <row r="197">
          <cell r="C197" t="str">
            <v>AustriaTax Return Filing</v>
          </cell>
          <cell r="D197">
            <v>0</v>
          </cell>
        </row>
        <row r="198">
          <cell r="C198" t="str">
            <v>AustriaSubpart F</v>
          </cell>
          <cell r="D198">
            <v>0</v>
          </cell>
        </row>
        <row r="199">
          <cell r="C199" t="str">
            <v>AustriaPayroll</v>
          </cell>
          <cell r="D199">
            <v>0</v>
          </cell>
        </row>
        <row r="200">
          <cell r="C200" t="str">
            <v>AustriaEmployee Data &amp; Benefits</v>
          </cell>
          <cell r="D200">
            <v>0</v>
          </cell>
        </row>
        <row r="201">
          <cell r="C201" t="str">
            <v>AustriaDetermine Credit, Interest Rate and Counterparty Risk</v>
          </cell>
          <cell r="D201">
            <v>0</v>
          </cell>
        </row>
        <row r="202">
          <cell r="C202" t="str">
            <v>AustriaDocumentation and Assessment of Effectiveness</v>
          </cell>
          <cell r="D202">
            <v>0</v>
          </cell>
        </row>
        <row r="203">
          <cell r="C203" t="str">
            <v>AustriaMonitoring Risks and Compliance</v>
          </cell>
          <cell r="D203">
            <v>0</v>
          </cell>
        </row>
        <row r="204">
          <cell r="C204" t="str">
            <v>AustriaValuation and Pricing</v>
          </cell>
          <cell r="D204">
            <v>0</v>
          </cell>
        </row>
        <row r="205">
          <cell r="C205" t="str">
            <v>AustriaNew Product Development</v>
          </cell>
          <cell r="D205">
            <v>0</v>
          </cell>
        </row>
        <row r="206">
          <cell r="C206" t="str">
            <v>AustriaDue Diligence</v>
          </cell>
          <cell r="D206">
            <v>0</v>
          </cell>
        </row>
        <row r="207">
          <cell r="C207" t="str">
            <v>AustriaAuthorization and Funding</v>
          </cell>
          <cell r="D207">
            <v>0</v>
          </cell>
        </row>
        <row r="208">
          <cell r="C208" t="str">
            <v>AustriaIntegration Planning</v>
          </cell>
          <cell r="D208">
            <v>0</v>
          </cell>
        </row>
        <row r="209">
          <cell r="C209" t="str">
            <v>AustriaTransaction Accounting</v>
          </cell>
          <cell r="D209">
            <v>0</v>
          </cell>
        </row>
        <row r="210">
          <cell r="C210" t="str">
            <v>AustriaIntegrity and Ethical values</v>
          </cell>
          <cell r="D210">
            <v>0</v>
          </cell>
        </row>
        <row r="211">
          <cell r="C211" t="str">
            <v>AustriaCommitment to Competence</v>
          </cell>
          <cell r="D211">
            <v>0</v>
          </cell>
        </row>
        <row r="212">
          <cell r="C212" t="str">
            <v>AustriaBoard of Directors, Management, Audit Committee</v>
          </cell>
          <cell r="D212">
            <v>0</v>
          </cell>
        </row>
        <row r="213">
          <cell r="C213" t="str">
            <v>AustriaManagement Philosophy and Operating Style</v>
          </cell>
          <cell r="D213">
            <v>0</v>
          </cell>
        </row>
        <row r="214">
          <cell r="C214" t="str">
            <v>AustriaOrganizational Structure</v>
          </cell>
          <cell r="D214">
            <v>0</v>
          </cell>
        </row>
        <row r="215">
          <cell r="C215" t="str">
            <v>AustriaAssignment of Authority and Responsibility</v>
          </cell>
          <cell r="D215">
            <v>0</v>
          </cell>
        </row>
        <row r="216">
          <cell r="C216" t="str">
            <v>AustriaHuman Resource Policies and Practices</v>
          </cell>
          <cell r="D216">
            <v>0</v>
          </cell>
        </row>
        <row r="217">
          <cell r="C217" t="str">
            <v>AustriaBusiness Wide Obj</v>
          </cell>
          <cell r="D217">
            <v>0</v>
          </cell>
        </row>
        <row r="218">
          <cell r="C218" t="str">
            <v>AustriaManage Third Party Services</v>
          </cell>
          <cell r="D218">
            <v>0</v>
          </cell>
        </row>
        <row r="219">
          <cell r="C219" t="str">
            <v>AustriaManage Performance &amp; Capacity</v>
          </cell>
          <cell r="D219">
            <v>0</v>
          </cell>
        </row>
        <row r="220">
          <cell r="C220" t="str">
            <v>AustriaEnsure Continuous Service</v>
          </cell>
          <cell r="D220">
            <v>0</v>
          </cell>
        </row>
        <row r="221">
          <cell r="C221" t="str">
            <v>AustriaEnsure System Security</v>
          </cell>
          <cell r="D221">
            <v>0</v>
          </cell>
        </row>
        <row r="222">
          <cell r="C222" t="str">
            <v>AustriaEducate &amp; Train Users</v>
          </cell>
          <cell r="D222">
            <v>0</v>
          </cell>
        </row>
        <row r="223">
          <cell r="C223" t="str">
            <v>AustriaManage Problems &amp; Incidents</v>
          </cell>
          <cell r="D223">
            <v>0</v>
          </cell>
        </row>
        <row r="224">
          <cell r="C224" t="str">
            <v>AustriaManage Data</v>
          </cell>
          <cell r="D224">
            <v>0</v>
          </cell>
        </row>
        <row r="225">
          <cell r="C225" t="str">
            <v>AustriaManage IT Physical Space</v>
          </cell>
          <cell r="D225">
            <v>0</v>
          </cell>
        </row>
        <row r="226">
          <cell r="C226" t="str">
            <v>AustriaManage Operations</v>
          </cell>
          <cell r="D226">
            <v>0</v>
          </cell>
        </row>
        <row r="227">
          <cell r="C227" t="str">
            <v>AustriaManage Changes</v>
          </cell>
          <cell r="D227">
            <v>0</v>
          </cell>
        </row>
        <row r="228">
          <cell r="C228" t="str">
            <v>AustriaAssess General IT Controls</v>
          </cell>
          <cell r="D228">
            <v>0</v>
          </cell>
        </row>
        <row r="229">
          <cell r="C229"/>
        </row>
        <row r="230">
          <cell r="C230" t="str">
            <v>Auto ItalyControllership</v>
          </cell>
          <cell r="D230">
            <v>0</v>
          </cell>
        </row>
        <row r="231">
          <cell r="C231" t="str">
            <v>Auto ItalyOperating Cash &amp; Accrual</v>
          </cell>
          <cell r="D231">
            <v>0</v>
          </cell>
        </row>
        <row r="232">
          <cell r="C232" t="str">
            <v>Auto ItalyU.S. GAAP Adjustments</v>
          </cell>
          <cell r="D232">
            <v>0</v>
          </cell>
        </row>
        <row r="233">
          <cell r="C233" t="str">
            <v>Auto ItalyForeign Currency</v>
          </cell>
          <cell r="D233">
            <v>0</v>
          </cell>
        </row>
        <row r="234">
          <cell r="C234" t="str">
            <v xml:space="preserve">Auto ItalyInterface and Consolidation </v>
          </cell>
          <cell r="D234">
            <v>0</v>
          </cell>
        </row>
        <row r="235">
          <cell r="C235" t="str">
            <v>Auto ItalyFinancial Planning and Analysis (FP&amp;A)</v>
          </cell>
          <cell r="D235">
            <v>0</v>
          </cell>
        </row>
        <row r="236">
          <cell r="C236" t="str">
            <v>Auto ItalyUnderwriting</v>
          </cell>
          <cell r="D236">
            <v>0</v>
          </cell>
        </row>
        <row r="237">
          <cell r="C237" t="str">
            <v>Auto ItalyDistributions</v>
          </cell>
          <cell r="D237">
            <v>0</v>
          </cell>
        </row>
        <row r="238">
          <cell r="C238" t="str">
            <v>Auto ItalyServicing/Cash Receipts &amp; Payments</v>
          </cell>
          <cell r="D238">
            <v>0</v>
          </cell>
        </row>
        <row r="239">
          <cell r="C239" t="str">
            <v>Auto ItalyCalculation and Recording of Interest Income and Fees</v>
          </cell>
          <cell r="D239">
            <v>0</v>
          </cell>
        </row>
        <row r="240">
          <cell r="C240" t="str">
            <v>Auto ItalyForeclosures &amp; Repossessions</v>
          </cell>
          <cell r="D240">
            <v>0</v>
          </cell>
        </row>
        <row r="241">
          <cell r="C241" t="str">
            <v>Auto ItalyCredit Administration</v>
          </cell>
          <cell r="D241">
            <v>0</v>
          </cell>
        </row>
        <row r="242">
          <cell r="C242" t="str">
            <v>Auto ItalyCredit Monitoring including Assessment of Residual Values</v>
          </cell>
          <cell r="D242">
            <v>0</v>
          </cell>
        </row>
        <row r="243">
          <cell r="C243" t="str">
            <v>Auto ItalyPortfolio Management</v>
          </cell>
          <cell r="D243">
            <v>0</v>
          </cell>
        </row>
        <row r="244">
          <cell r="C244" t="str">
            <v>Auto ItalyDeliquency &amp; Reserving</v>
          </cell>
          <cell r="D244">
            <v>0</v>
          </cell>
        </row>
        <row r="245">
          <cell r="C245" t="str">
            <v>Auto ItalyRecording of Allowance for Credit Losses</v>
          </cell>
          <cell r="D245">
            <v>0</v>
          </cell>
        </row>
        <row r="246">
          <cell r="C246" t="str">
            <v>Auto ItalyStructuring of Transactions</v>
          </cell>
          <cell r="D246">
            <v>0</v>
          </cell>
        </row>
        <row r="247">
          <cell r="C247" t="str">
            <v>Auto ItalyCalculation &amp; Recording of Residual Interest</v>
          </cell>
          <cell r="D247">
            <v>0</v>
          </cell>
        </row>
        <row r="248">
          <cell r="C248" t="str">
            <v>Auto ItalyResidual Interests Valuation and Accrual of Income</v>
          </cell>
          <cell r="D248">
            <v>0</v>
          </cell>
        </row>
        <row r="249">
          <cell r="C249" t="str">
            <v>Auto ItalyFAS 140</v>
          </cell>
          <cell r="D249">
            <v>0</v>
          </cell>
        </row>
        <row r="250">
          <cell r="C250" t="str">
            <v>Auto ItalyRegulatory Financial Reporting</v>
          </cell>
          <cell r="D250">
            <v>0</v>
          </cell>
        </row>
        <row r="251">
          <cell r="C251" t="str">
            <v>Auto ItalyCapital Planning and Monitoring</v>
          </cell>
          <cell r="D251">
            <v>0</v>
          </cell>
        </row>
        <row r="252">
          <cell r="C252" t="str">
            <v>Auto ItalyCalculating Tax</v>
          </cell>
          <cell r="D252">
            <v>0</v>
          </cell>
        </row>
        <row r="253">
          <cell r="C253" t="str">
            <v>Auto ItalyTax Controllership</v>
          </cell>
          <cell r="D253">
            <v>0</v>
          </cell>
        </row>
        <row r="254">
          <cell r="C254" t="str">
            <v>Auto ItalyTax Return Filing</v>
          </cell>
          <cell r="D254">
            <v>0</v>
          </cell>
        </row>
        <row r="255">
          <cell r="C255" t="str">
            <v>Auto ItalySubpart F</v>
          </cell>
          <cell r="D255">
            <v>0</v>
          </cell>
        </row>
        <row r="256">
          <cell r="C256" t="str">
            <v>Auto ItalyPayroll</v>
          </cell>
          <cell r="D256">
            <v>0</v>
          </cell>
        </row>
        <row r="257">
          <cell r="C257" t="str">
            <v>Auto ItalyEmployee Data &amp; Benefits</v>
          </cell>
          <cell r="D257">
            <v>0</v>
          </cell>
        </row>
        <row r="258">
          <cell r="C258" t="str">
            <v>Auto ItalyDetermine Credit, Interest Rate and Counterparty Risk</v>
          </cell>
          <cell r="D258">
            <v>0</v>
          </cell>
        </row>
        <row r="259">
          <cell r="C259" t="str">
            <v>Auto ItalyDocumentation and Assessment of Effectiveness</v>
          </cell>
          <cell r="D259">
            <v>0</v>
          </cell>
        </row>
        <row r="260">
          <cell r="C260" t="str">
            <v>Auto ItalyMonitoring Risks and Compliance</v>
          </cell>
          <cell r="D260">
            <v>0</v>
          </cell>
        </row>
        <row r="261">
          <cell r="C261" t="str">
            <v>Auto ItalyValuation and Pricing</v>
          </cell>
          <cell r="D261">
            <v>0</v>
          </cell>
        </row>
        <row r="262">
          <cell r="C262" t="str">
            <v>Auto ItalyNew Product Development</v>
          </cell>
          <cell r="D262">
            <v>0</v>
          </cell>
        </row>
        <row r="263">
          <cell r="C263" t="str">
            <v>Auto ItalyDue Diligence</v>
          </cell>
          <cell r="D263">
            <v>0</v>
          </cell>
        </row>
        <row r="264">
          <cell r="C264" t="str">
            <v>Auto ItalyAuthorization and Funding</v>
          </cell>
          <cell r="D264">
            <v>0</v>
          </cell>
        </row>
        <row r="265">
          <cell r="C265" t="str">
            <v>Auto ItalyIntegration Planning</v>
          </cell>
          <cell r="D265">
            <v>0</v>
          </cell>
        </row>
        <row r="266">
          <cell r="C266" t="str">
            <v>Auto ItalyTransaction Accounting</v>
          </cell>
          <cell r="D266">
            <v>0</v>
          </cell>
        </row>
        <row r="267">
          <cell r="C267" t="str">
            <v>Auto ItalyIntegrity and Ethical values</v>
          </cell>
          <cell r="D267">
            <v>0</v>
          </cell>
        </row>
        <row r="268">
          <cell r="C268" t="str">
            <v>Auto ItalyCommitment to Competence</v>
          </cell>
          <cell r="D268">
            <v>0</v>
          </cell>
        </row>
        <row r="269">
          <cell r="C269" t="str">
            <v>Auto ItalyBoard of Directors, Management, Audit Committee</v>
          </cell>
          <cell r="D269">
            <v>0</v>
          </cell>
        </row>
        <row r="270">
          <cell r="C270" t="str">
            <v>Auto ItalyManagement Philosophy and Operating Style</v>
          </cell>
          <cell r="D270">
            <v>0</v>
          </cell>
        </row>
        <row r="271">
          <cell r="C271" t="str">
            <v>Auto ItalyOrganizational Structure</v>
          </cell>
          <cell r="D271">
            <v>0</v>
          </cell>
        </row>
        <row r="272">
          <cell r="C272" t="str">
            <v>Auto ItalyAssignment of Authority and Responsibility</v>
          </cell>
          <cell r="D272">
            <v>0</v>
          </cell>
        </row>
        <row r="273">
          <cell r="C273" t="str">
            <v>Auto ItalyHuman Resource Policies and Practices</v>
          </cell>
          <cell r="D273">
            <v>0</v>
          </cell>
        </row>
        <row r="274">
          <cell r="C274" t="str">
            <v>Auto ItalyBusiness Wide Obj</v>
          </cell>
          <cell r="D274">
            <v>0</v>
          </cell>
        </row>
        <row r="275">
          <cell r="C275" t="str">
            <v>Auto ItalyManage Third Party Services</v>
          </cell>
          <cell r="D275">
            <v>0</v>
          </cell>
        </row>
        <row r="276">
          <cell r="C276" t="str">
            <v>Auto ItalyManage Performance &amp; Capacity</v>
          </cell>
          <cell r="D276">
            <v>0</v>
          </cell>
        </row>
        <row r="277">
          <cell r="C277" t="str">
            <v>Auto ItalyEnsure Continuous Service</v>
          </cell>
          <cell r="D277">
            <v>0</v>
          </cell>
        </row>
        <row r="278">
          <cell r="C278" t="str">
            <v>Auto ItalyEnsure System Security</v>
          </cell>
          <cell r="D278">
            <v>0</v>
          </cell>
        </row>
        <row r="279">
          <cell r="C279" t="str">
            <v>Auto ItalyEducate &amp; Train Users</v>
          </cell>
          <cell r="D279">
            <v>0</v>
          </cell>
        </row>
        <row r="280">
          <cell r="C280" t="str">
            <v>Auto ItalyManage Problems &amp; Incidents</v>
          </cell>
          <cell r="D280">
            <v>0</v>
          </cell>
        </row>
        <row r="281">
          <cell r="C281" t="str">
            <v>Auto ItalyManage Data</v>
          </cell>
          <cell r="D281">
            <v>0</v>
          </cell>
        </row>
        <row r="282">
          <cell r="C282" t="str">
            <v>Auto ItalyManage IT Physical Space</v>
          </cell>
          <cell r="D282">
            <v>0</v>
          </cell>
        </row>
        <row r="283">
          <cell r="C283" t="str">
            <v>Auto ItalyManage Operations</v>
          </cell>
          <cell r="D283">
            <v>0</v>
          </cell>
        </row>
        <row r="284">
          <cell r="C284" t="str">
            <v>Auto ItalyManage Changes</v>
          </cell>
          <cell r="D284">
            <v>0</v>
          </cell>
        </row>
        <row r="285">
          <cell r="C285" t="str">
            <v>Auto ItalyAssess General IT Controls</v>
          </cell>
          <cell r="D285">
            <v>0</v>
          </cell>
        </row>
        <row r="286">
          <cell r="C286"/>
        </row>
        <row r="287">
          <cell r="C287" t="str">
            <v>Auto PortugalControllership</v>
          </cell>
          <cell r="D287">
            <v>0</v>
          </cell>
        </row>
        <row r="288">
          <cell r="C288" t="str">
            <v>Auto PortugalOperating Cash &amp; Accrual</v>
          </cell>
          <cell r="D288">
            <v>0</v>
          </cell>
        </row>
        <row r="289">
          <cell r="C289" t="str">
            <v>Auto PortugalU.S. GAAP Adjustments</v>
          </cell>
          <cell r="D289">
            <v>0</v>
          </cell>
        </row>
        <row r="290">
          <cell r="C290" t="str">
            <v>Auto PortugalForeign Currency</v>
          </cell>
          <cell r="D290">
            <v>0</v>
          </cell>
        </row>
        <row r="291">
          <cell r="C291" t="str">
            <v xml:space="preserve">Auto PortugalInterface and Consolidation </v>
          </cell>
          <cell r="D291">
            <v>0</v>
          </cell>
        </row>
        <row r="292">
          <cell r="C292" t="str">
            <v>Auto PortugalFinancial Planning and Analysis (FP&amp;A)</v>
          </cell>
          <cell r="D292">
            <v>0</v>
          </cell>
        </row>
        <row r="293">
          <cell r="C293" t="str">
            <v>Auto PortugalUnderwriting</v>
          </cell>
          <cell r="D293">
            <v>0</v>
          </cell>
        </row>
        <row r="294">
          <cell r="C294" t="str">
            <v>Auto PortugalDistributions</v>
          </cell>
          <cell r="D294">
            <v>0</v>
          </cell>
        </row>
        <row r="295">
          <cell r="C295" t="str">
            <v>Auto PortugalServicing/Cash Receipts &amp; Payments</v>
          </cell>
          <cell r="D295">
            <v>0</v>
          </cell>
        </row>
        <row r="296">
          <cell r="C296" t="str">
            <v>Auto PortugalCalculation and Recording of Interest Income and Fees</v>
          </cell>
          <cell r="D296">
            <v>0</v>
          </cell>
        </row>
        <row r="297">
          <cell r="C297" t="str">
            <v>Auto PortugalForeclosures &amp; Repossessions</v>
          </cell>
          <cell r="D297">
            <v>0</v>
          </cell>
        </row>
        <row r="298">
          <cell r="C298" t="str">
            <v>Auto PortugalCredit Administration</v>
          </cell>
          <cell r="D298">
            <v>0</v>
          </cell>
        </row>
        <row r="299">
          <cell r="C299" t="str">
            <v>Auto PortugalCredit Monitoring including Assessment of Residual Values</v>
          </cell>
          <cell r="D299">
            <v>0</v>
          </cell>
        </row>
        <row r="300">
          <cell r="C300" t="str">
            <v>Auto PortugalPortfolio Management</v>
          </cell>
          <cell r="D300">
            <v>0</v>
          </cell>
        </row>
        <row r="301">
          <cell r="C301" t="str">
            <v>Auto PortugalDeliquency &amp; Reserving</v>
          </cell>
          <cell r="D301">
            <v>0</v>
          </cell>
        </row>
        <row r="302">
          <cell r="C302" t="str">
            <v>Auto PortugalRecording of Allowance for Credit Losses</v>
          </cell>
          <cell r="D302">
            <v>0</v>
          </cell>
        </row>
        <row r="303">
          <cell r="C303" t="str">
            <v>Auto PortugalStructuring of Transactions</v>
          </cell>
          <cell r="D303">
            <v>0</v>
          </cell>
        </row>
        <row r="304">
          <cell r="C304" t="str">
            <v>Auto PortugalCalculation &amp; Recording of Residual Interest</v>
          </cell>
          <cell r="D304">
            <v>0</v>
          </cell>
        </row>
        <row r="305">
          <cell r="C305" t="str">
            <v>Auto PortugalResidual Interests Valuation and Accrual of Income</v>
          </cell>
          <cell r="D305">
            <v>0</v>
          </cell>
        </row>
        <row r="306">
          <cell r="C306" t="str">
            <v>Auto PortugalFAS 140</v>
          </cell>
          <cell r="D306">
            <v>0</v>
          </cell>
        </row>
        <row r="307">
          <cell r="C307" t="str">
            <v>Auto PortugalRegulatory Financial Reporting</v>
          </cell>
          <cell r="D307">
            <v>0</v>
          </cell>
        </row>
        <row r="308">
          <cell r="C308" t="str">
            <v>Auto PortugalCapital Planning and Monitoring</v>
          </cell>
          <cell r="D308">
            <v>0</v>
          </cell>
        </row>
        <row r="309">
          <cell r="C309" t="str">
            <v>Auto PortugalCalculating Tax</v>
          </cell>
          <cell r="D309">
            <v>0</v>
          </cell>
        </row>
        <row r="310">
          <cell r="C310" t="str">
            <v>Auto PortugalTax Controllership</v>
          </cell>
          <cell r="D310">
            <v>0</v>
          </cell>
        </row>
        <row r="311">
          <cell r="C311" t="str">
            <v>Auto PortugalTax Return Filing</v>
          </cell>
          <cell r="D311">
            <v>0</v>
          </cell>
        </row>
        <row r="312">
          <cell r="C312" t="str">
            <v>Auto PortugalSubpart F</v>
          </cell>
          <cell r="D312">
            <v>0</v>
          </cell>
        </row>
        <row r="313">
          <cell r="C313" t="str">
            <v>Auto PortugalPayroll</v>
          </cell>
          <cell r="D313">
            <v>0</v>
          </cell>
        </row>
        <row r="314">
          <cell r="C314" t="str">
            <v>Auto PortugalEmployee Data &amp; Benefits</v>
          </cell>
          <cell r="D314">
            <v>0</v>
          </cell>
        </row>
        <row r="315">
          <cell r="C315" t="str">
            <v>Auto PortugalDetermine Credit, Interest Rate and Counterparty Risk</v>
          </cell>
          <cell r="D315">
            <v>0</v>
          </cell>
        </row>
        <row r="316">
          <cell r="C316" t="str">
            <v>Auto PortugalDocumentation and Assessment of Effectiveness</v>
          </cell>
          <cell r="D316">
            <v>0</v>
          </cell>
        </row>
        <row r="317">
          <cell r="C317" t="str">
            <v>Auto PortugalMonitoring Risks and Compliance</v>
          </cell>
          <cell r="D317">
            <v>0</v>
          </cell>
        </row>
        <row r="318">
          <cell r="C318" t="str">
            <v>Auto PortugalValuation and Pricing</v>
          </cell>
          <cell r="D318">
            <v>0</v>
          </cell>
        </row>
        <row r="319">
          <cell r="C319" t="str">
            <v>Auto PortugalNew Product Development</v>
          </cell>
          <cell r="D319">
            <v>0</v>
          </cell>
        </row>
        <row r="320">
          <cell r="C320" t="str">
            <v>Auto PortugalDue Diligence</v>
          </cell>
          <cell r="D320">
            <v>0</v>
          </cell>
        </row>
        <row r="321">
          <cell r="C321" t="str">
            <v>Auto PortugalAuthorization and Funding</v>
          </cell>
          <cell r="D321">
            <v>0</v>
          </cell>
        </row>
        <row r="322">
          <cell r="C322" t="str">
            <v>Auto PortugalIntegration Planning</v>
          </cell>
          <cell r="D322">
            <v>0</v>
          </cell>
        </row>
        <row r="323">
          <cell r="C323" t="str">
            <v>Auto PortugalTransaction Accounting</v>
          </cell>
          <cell r="D323">
            <v>0</v>
          </cell>
        </row>
        <row r="324">
          <cell r="C324" t="str">
            <v>Auto PortugalIntegrity and Ethical values</v>
          </cell>
          <cell r="D324">
            <v>0</v>
          </cell>
        </row>
        <row r="325">
          <cell r="C325" t="str">
            <v>Auto PortugalCommitment to Competence</v>
          </cell>
          <cell r="D325">
            <v>0</v>
          </cell>
        </row>
        <row r="326">
          <cell r="C326" t="str">
            <v>Auto PortugalBoard of Directors, Management, Audit Committee</v>
          </cell>
          <cell r="D326">
            <v>0</v>
          </cell>
        </row>
        <row r="327">
          <cell r="C327" t="str">
            <v>Auto PortugalManagement Philosophy and Operating Style</v>
          </cell>
          <cell r="D327">
            <v>0</v>
          </cell>
        </row>
        <row r="328">
          <cell r="C328" t="str">
            <v>Auto PortugalOrganizational Structure</v>
          </cell>
          <cell r="D328">
            <v>0</v>
          </cell>
        </row>
        <row r="329">
          <cell r="C329" t="str">
            <v>Auto PortugalAssignment of Authority and Responsibility</v>
          </cell>
          <cell r="D329">
            <v>0</v>
          </cell>
        </row>
        <row r="330">
          <cell r="C330" t="str">
            <v>Auto PortugalHuman Resource Policies and Practices</v>
          </cell>
          <cell r="D330">
            <v>0</v>
          </cell>
        </row>
        <row r="331">
          <cell r="C331" t="str">
            <v>Auto PortugalBusiness Wide Obj</v>
          </cell>
          <cell r="D331">
            <v>0</v>
          </cell>
        </row>
        <row r="332">
          <cell r="C332" t="str">
            <v>Auto PortugalManage Third Party Services</v>
          </cell>
          <cell r="D332">
            <v>0</v>
          </cell>
        </row>
        <row r="333">
          <cell r="C333" t="str">
            <v>Auto PortugalManage Performance &amp; Capacity</v>
          </cell>
          <cell r="D333">
            <v>0</v>
          </cell>
        </row>
        <row r="334">
          <cell r="C334" t="str">
            <v>Auto PortugalEnsure Continuous Service</v>
          </cell>
          <cell r="D334">
            <v>0</v>
          </cell>
        </row>
        <row r="335">
          <cell r="C335" t="str">
            <v>Auto PortugalEnsure System Security</v>
          </cell>
          <cell r="D335">
            <v>0</v>
          </cell>
        </row>
        <row r="336">
          <cell r="C336" t="str">
            <v>Auto PortugalEducate &amp; Train Users</v>
          </cell>
          <cell r="D336">
            <v>0</v>
          </cell>
        </row>
        <row r="337">
          <cell r="C337" t="str">
            <v>Auto PortugalManage Problems &amp; Incidents</v>
          </cell>
          <cell r="D337">
            <v>0</v>
          </cell>
        </row>
        <row r="338">
          <cell r="C338" t="str">
            <v>Auto PortugalManage Data</v>
          </cell>
          <cell r="D338">
            <v>0</v>
          </cell>
        </row>
        <row r="339">
          <cell r="C339" t="str">
            <v>Auto PortugalManage IT Physical Space</v>
          </cell>
          <cell r="D339">
            <v>0</v>
          </cell>
        </row>
        <row r="340">
          <cell r="C340" t="str">
            <v>Auto PortugalManage Operations</v>
          </cell>
          <cell r="D340">
            <v>0</v>
          </cell>
        </row>
        <row r="341">
          <cell r="C341" t="str">
            <v>Auto PortugalManage Changes</v>
          </cell>
          <cell r="D341">
            <v>0</v>
          </cell>
        </row>
        <row r="342">
          <cell r="C342" t="str">
            <v>Auto PortugalAssess General IT Controls</v>
          </cell>
          <cell r="D342">
            <v>0</v>
          </cell>
        </row>
        <row r="343">
          <cell r="C343"/>
        </row>
        <row r="344">
          <cell r="C344" t="str">
            <v>Auto SpainControllership</v>
          </cell>
          <cell r="D344">
            <v>0</v>
          </cell>
        </row>
        <row r="345">
          <cell r="C345" t="str">
            <v>Auto SpainOperating Cash &amp; Accrual</v>
          </cell>
          <cell r="D345">
            <v>0</v>
          </cell>
        </row>
        <row r="346">
          <cell r="C346" t="str">
            <v>Auto SpainU.S. GAAP Adjustments</v>
          </cell>
          <cell r="D346">
            <v>0</v>
          </cell>
        </row>
        <row r="347">
          <cell r="C347" t="str">
            <v>Auto SpainForeign Currency</v>
          </cell>
          <cell r="D347">
            <v>0</v>
          </cell>
        </row>
        <row r="348">
          <cell r="C348" t="str">
            <v xml:space="preserve">Auto SpainInterface and Consolidation </v>
          </cell>
          <cell r="D348">
            <v>0</v>
          </cell>
        </row>
        <row r="349">
          <cell r="C349" t="str">
            <v>Auto SpainFinancial Planning and Analysis (FP&amp;A)</v>
          </cell>
          <cell r="D349">
            <v>0</v>
          </cell>
        </row>
        <row r="350">
          <cell r="C350" t="str">
            <v>Auto SpainUnderwriting</v>
          </cell>
          <cell r="D350">
            <v>0</v>
          </cell>
        </row>
        <row r="351">
          <cell r="C351" t="str">
            <v>Auto SpainDistributions</v>
          </cell>
          <cell r="D351">
            <v>0</v>
          </cell>
        </row>
        <row r="352">
          <cell r="C352" t="str">
            <v>Auto SpainServicing/Cash Receipts &amp; Payments</v>
          </cell>
          <cell r="D352">
            <v>0</v>
          </cell>
        </row>
        <row r="353">
          <cell r="C353" t="str">
            <v>Auto SpainCalculation and Recording of Interest Income and Fees</v>
          </cell>
          <cell r="D353">
            <v>0</v>
          </cell>
        </row>
        <row r="354">
          <cell r="C354" t="str">
            <v>Auto SpainForeclosures &amp; Repossessions</v>
          </cell>
          <cell r="D354">
            <v>0</v>
          </cell>
        </row>
        <row r="355">
          <cell r="C355" t="str">
            <v>Auto SpainCredit Administration</v>
          </cell>
          <cell r="D355">
            <v>0</v>
          </cell>
        </row>
        <row r="356">
          <cell r="C356" t="str">
            <v>Auto SpainCredit Monitoring including Assessment of Residual Values</v>
          </cell>
          <cell r="D356">
            <v>0</v>
          </cell>
        </row>
        <row r="357">
          <cell r="C357" t="str">
            <v>Auto SpainPortfolio Management</v>
          </cell>
          <cell r="D357">
            <v>0</v>
          </cell>
        </row>
        <row r="358">
          <cell r="C358" t="str">
            <v>Auto SpainDeliquency &amp; Reserving</v>
          </cell>
          <cell r="D358">
            <v>0</v>
          </cell>
        </row>
        <row r="359">
          <cell r="C359" t="str">
            <v>Auto SpainRecording of Allowance for Credit Losses</v>
          </cell>
          <cell r="D359">
            <v>0</v>
          </cell>
        </row>
        <row r="360">
          <cell r="C360" t="str">
            <v>Auto SpainStructuring of Transactions</v>
          </cell>
          <cell r="D360">
            <v>0</v>
          </cell>
        </row>
        <row r="361">
          <cell r="C361" t="str">
            <v>Auto SpainCalculation &amp; Recording of Residual Interest</v>
          </cell>
          <cell r="D361">
            <v>0</v>
          </cell>
        </row>
        <row r="362">
          <cell r="C362" t="str">
            <v>Auto SpainResidual Interests Valuation and Accrual of Income</v>
          </cell>
          <cell r="D362">
            <v>0</v>
          </cell>
        </row>
        <row r="363">
          <cell r="C363" t="str">
            <v>Auto SpainFAS 140</v>
          </cell>
          <cell r="D363">
            <v>0</v>
          </cell>
        </row>
        <row r="364">
          <cell r="C364" t="str">
            <v>Auto SpainRegulatory Financial Reporting</v>
          </cell>
          <cell r="D364">
            <v>0</v>
          </cell>
        </row>
        <row r="365">
          <cell r="C365" t="str">
            <v>Auto SpainCapital Planning and Monitoring</v>
          </cell>
          <cell r="D365">
            <v>0</v>
          </cell>
        </row>
        <row r="366">
          <cell r="C366" t="str">
            <v>Auto SpainCalculating Tax</v>
          </cell>
          <cell r="D366">
            <v>0</v>
          </cell>
        </row>
        <row r="367">
          <cell r="C367" t="str">
            <v>Auto SpainTax Controllership</v>
          </cell>
          <cell r="D367">
            <v>0</v>
          </cell>
        </row>
        <row r="368">
          <cell r="C368" t="str">
            <v>Auto SpainTax Return Filing</v>
          </cell>
          <cell r="D368">
            <v>0</v>
          </cell>
        </row>
        <row r="369">
          <cell r="C369" t="str">
            <v>Auto SpainSubpart F</v>
          </cell>
          <cell r="D369">
            <v>0</v>
          </cell>
        </row>
        <row r="370">
          <cell r="C370" t="str">
            <v>Auto SpainPayroll</v>
          </cell>
          <cell r="D370">
            <v>0</v>
          </cell>
        </row>
        <row r="371">
          <cell r="C371" t="str">
            <v>Auto SpainEmployee Data &amp; Benefits</v>
          </cell>
          <cell r="D371">
            <v>0</v>
          </cell>
        </row>
        <row r="372">
          <cell r="C372" t="str">
            <v>Auto SpainDetermine Credit, Interest Rate and Counterparty Risk</v>
          </cell>
          <cell r="D372">
            <v>0</v>
          </cell>
        </row>
        <row r="373">
          <cell r="C373" t="str">
            <v>Auto SpainDocumentation and Assessment of Effectiveness</v>
          </cell>
          <cell r="D373">
            <v>0</v>
          </cell>
        </row>
        <row r="374">
          <cell r="C374" t="str">
            <v>Auto SpainMonitoring Risks and Compliance</v>
          </cell>
          <cell r="D374">
            <v>0</v>
          </cell>
        </row>
        <row r="375">
          <cell r="C375" t="str">
            <v>Auto SpainValuation and Pricing</v>
          </cell>
          <cell r="D375">
            <v>0</v>
          </cell>
        </row>
        <row r="376">
          <cell r="C376" t="str">
            <v>Auto SpainNew Product Development</v>
          </cell>
          <cell r="D376">
            <v>0</v>
          </cell>
        </row>
        <row r="377">
          <cell r="C377" t="str">
            <v>Auto SpainDue Diligence</v>
          </cell>
          <cell r="D377">
            <v>0</v>
          </cell>
        </row>
        <row r="378">
          <cell r="C378" t="str">
            <v>Auto SpainAuthorization and Funding</v>
          </cell>
          <cell r="D378">
            <v>0</v>
          </cell>
        </row>
        <row r="379">
          <cell r="C379" t="str">
            <v>Auto SpainIntegration Planning</v>
          </cell>
          <cell r="D379">
            <v>0</v>
          </cell>
        </row>
        <row r="380">
          <cell r="C380" t="str">
            <v>Auto SpainTransaction Accounting</v>
          </cell>
          <cell r="D380">
            <v>0</v>
          </cell>
        </row>
        <row r="381">
          <cell r="C381" t="str">
            <v>Auto SpainIntegrity and Ethical values</v>
          </cell>
          <cell r="D381">
            <v>0</v>
          </cell>
        </row>
        <row r="382">
          <cell r="C382" t="str">
            <v>Auto SpainCommitment to Competence</v>
          </cell>
          <cell r="D382">
            <v>0</v>
          </cell>
        </row>
        <row r="383">
          <cell r="C383" t="str">
            <v>Auto SpainBoard of Directors, Management, Audit Committee</v>
          </cell>
          <cell r="D383">
            <v>0</v>
          </cell>
        </row>
        <row r="384">
          <cell r="C384" t="str">
            <v>Auto SpainManagement Philosophy and Operating Style</v>
          </cell>
          <cell r="D384">
            <v>0</v>
          </cell>
        </row>
        <row r="385">
          <cell r="C385" t="str">
            <v>Auto SpainOrganizational Structure</v>
          </cell>
          <cell r="D385">
            <v>0</v>
          </cell>
        </row>
        <row r="386">
          <cell r="C386" t="str">
            <v>Auto SpainAssignment of Authority and Responsibility</v>
          </cell>
          <cell r="D386">
            <v>0</v>
          </cell>
        </row>
        <row r="387">
          <cell r="C387" t="str">
            <v>Auto SpainHuman Resource Policies and Practices</v>
          </cell>
          <cell r="D387">
            <v>0</v>
          </cell>
        </row>
        <row r="388">
          <cell r="C388" t="str">
            <v>Auto SpainBusiness Wide Obj</v>
          </cell>
          <cell r="D388">
            <v>0</v>
          </cell>
        </row>
        <row r="389">
          <cell r="C389" t="str">
            <v>Auto SpainManage Third Party Services</v>
          </cell>
          <cell r="D389">
            <v>0</v>
          </cell>
        </row>
        <row r="390">
          <cell r="C390" t="str">
            <v>Auto SpainManage Performance &amp; Capacity</v>
          </cell>
          <cell r="D390">
            <v>0</v>
          </cell>
        </row>
        <row r="391">
          <cell r="C391" t="str">
            <v>Auto SpainEnsure Continuous Service</v>
          </cell>
          <cell r="D391">
            <v>0</v>
          </cell>
        </row>
        <row r="392">
          <cell r="C392" t="str">
            <v>Auto SpainEnsure System Security</v>
          </cell>
          <cell r="D392">
            <v>0</v>
          </cell>
        </row>
        <row r="393">
          <cell r="C393" t="str">
            <v>Auto SpainEducate &amp; Train Users</v>
          </cell>
          <cell r="D393">
            <v>0</v>
          </cell>
        </row>
        <row r="394">
          <cell r="C394" t="str">
            <v>Auto SpainManage Problems &amp; Incidents</v>
          </cell>
          <cell r="D394">
            <v>0</v>
          </cell>
        </row>
        <row r="395">
          <cell r="C395" t="str">
            <v>Auto SpainManage Data</v>
          </cell>
          <cell r="D395">
            <v>0</v>
          </cell>
        </row>
        <row r="396">
          <cell r="C396" t="str">
            <v>Auto SpainManage IT Physical Space</v>
          </cell>
          <cell r="D396">
            <v>0</v>
          </cell>
        </row>
        <row r="397">
          <cell r="C397" t="str">
            <v>Auto SpainManage Operations</v>
          </cell>
          <cell r="D397">
            <v>0</v>
          </cell>
        </row>
        <row r="398">
          <cell r="C398" t="str">
            <v>Auto SpainManage Changes</v>
          </cell>
          <cell r="D398">
            <v>0</v>
          </cell>
        </row>
        <row r="399">
          <cell r="C399" t="str">
            <v>Auto SpainAssess General IT Controls</v>
          </cell>
          <cell r="D399">
            <v>0</v>
          </cell>
        </row>
        <row r="400">
          <cell r="C400"/>
        </row>
        <row r="401">
          <cell r="C401" t="str">
            <v>Auto UKControllership</v>
          </cell>
          <cell r="D401">
            <v>0</v>
          </cell>
        </row>
        <row r="402">
          <cell r="C402" t="str">
            <v>Auto UKOperating Cash &amp; Accrual</v>
          </cell>
          <cell r="D402">
            <v>0</v>
          </cell>
        </row>
        <row r="403">
          <cell r="C403" t="str">
            <v>Auto UKU.S. GAAP Adjustments</v>
          </cell>
          <cell r="D403">
            <v>0</v>
          </cell>
        </row>
        <row r="404">
          <cell r="C404" t="str">
            <v>Auto UKForeign Currency</v>
          </cell>
          <cell r="D404">
            <v>0</v>
          </cell>
        </row>
        <row r="405">
          <cell r="C405" t="str">
            <v xml:space="preserve">Auto UKInterface and Consolidation </v>
          </cell>
          <cell r="D405">
            <v>0</v>
          </cell>
        </row>
        <row r="406">
          <cell r="C406" t="str">
            <v>Auto UKFinancial Planning and Analysis (FP&amp;A)</v>
          </cell>
          <cell r="D406">
            <v>0</v>
          </cell>
        </row>
        <row r="407">
          <cell r="C407" t="str">
            <v>Auto UKUnderwriting</v>
          </cell>
          <cell r="D407">
            <v>0</v>
          </cell>
        </row>
        <row r="408">
          <cell r="C408" t="str">
            <v>Auto UKDistributions</v>
          </cell>
          <cell r="D408">
            <v>0</v>
          </cell>
        </row>
        <row r="409">
          <cell r="C409" t="str">
            <v>Auto UKServicing/Cash Receipts &amp; Payments</v>
          </cell>
          <cell r="D409">
            <v>0</v>
          </cell>
        </row>
        <row r="410">
          <cell r="C410" t="str">
            <v>Auto UKCalculation and Recording of Interest Income and Fees</v>
          </cell>
          <cell r="D410">
            <v>0</v>
          </cell>
        </row>
        <row r="411">
          <cell r="C411" t="str">
            <v>Auto UKForeclosures &amp; Repossessions</v>
          </cell>
          <cell r="D411">
            <v>0</v>
          </cell>
        </row>
        <row r="412">
          <cell r="C412" t="str">
            <v>Auto UKCredit Administration</v>
          </cell>
          <cell r="D412">
            <v>0</v>
          </cell>
        </row>
        <row r="413">
          <cell r="C413" t="str">
            <v>Auto UKCredit Monitoring including Assessment of Residual Values</v>
          </cell>
          <cell r="D413">
            <v>0</v>
          </cell>
        </row>
        <row r="414">
          <cell r="C414" t="str">
            <v>Auto UKPortfolio Management</v>
          </cell>
          <cell r="D414">
            <v>0</v>
          </cell>
        </row>
        <row r="415">
          <cell r="C415" t="str">
            <v>Auto UKDeliquency &amp; Reserving</v>
          </cell>
          <cell r="D415">
            <v>0</v>
          </cell>
        </row>
        <row r="416">
          <cell r="C416" t="str">
            <v>Auto UKRecording of Allowance for Credit Losses</v>
          </cell>
          <cell r="D416">
            <v>0</v>
          </cell>
        </row>
        <row r="417">
          <cell r="C417" t="str">
            <v>Auto UKStructuring of Transactions</v>
          </cell>
          <cell r="D417">
            <v>0</v>
          </cell>
        </row>
        <row r="418">
          <cell r="C418" t="str">
            <v>Auto UKCalculation &amp; Recording of Residual Interest</v>
          </cell>
          <cell r="D418">
            <v>0</v>
          </cell>
        </row>
        <row r="419">
          <cell r="C419" t="str">
            <v>Auto UKResidual Interests Valuation and Accrual of Income</v>
          </cell>
          <cell r="D419">
            <v>0</v>
          </cell>
        </row>
        <row r="420">
          <cell r="C420" t="str">
            <v>Auto UKFAS 140</v>
          </cell>
          <cell r="D420">
            <v>0</v>
          </cell>
        </row>
        <row r="421">
          <cell r="C421" t="str">
            <v>Auto UKRegulatory Financial Reporting</v>
          </cell>
          <cell r="D421">
            <v>0</v>
          </cell>
        </row>
        <row r="422">
          <cell r="C422" t="str">
            <v>Auto UKCapital Planning and Monitoring</v>
          </cell>
          <cell r="D422">
            <v>0</v>
          </cell>
        </row>
        <row r="423">
          <cell r="C423" t="str">
            <v>Auto UKCalculating Tax</v>
          </cell>
          <cell r="D423">
            <v>0</v>
          </cell>
        </row>
        <row r="424">
          <cell r="C424" t="str">
            <v>Auto UKTax Controllership</v>
          </cell>
          <cell r="D424">
            <v>0</v>
          </cell>
        </row>
        <row r="425">
          <cell r="C425" t="str">
            <v>Auto UKTax Return Filing</v>
          </cell>
          <cell r="D425">
            <v>0</v>
          </cell>
        </row>
        <row r="426">
          <cell r="C426" t="str">
            <v>Auto UKSubpart F</v>
          </cell>
          <cell r="D426">
            <v>0</v>
          </cell>
        </row>
        <row r="427">
          <cell r="C427" t="str">
            <v>Auto UKPayroll</v>
          </cell>
          <cell r="D427">
            <v>0</v>
          </cell>
        </row>
        <row r="428">
          <cell r="C428" t="str">
            <v>Auto UKEmployee Data &amp; Benefits</v>
          </cell>
          <cell r="D428">
            <v>0</v>
          </cell>
        </row>
        <row r="429">
          <cell r="C429" t="str">
            <v>Auto UKDetermine Credit, Interest Rate and Counterparty Risk</v>
          </cell>
          <cell r="D429">
            <v>0</v>
          </cell>
        </row>
        <row r="430">
          <cell r="C430" t="str">
            <v>Auto UKDocumentation and Assessment of Effectiveness</v>
          </cell>
          <cell r="D430">
            <v>0</v>
          </cell>
        </row>
        <row r="431">
          <cell r="C431" t="str">
            <v>Auto UKMonitoring Risks and Compliance</v>
          </cell>
          <cell r="D431">
            <v>0</v>
          </cell>
        </row>
        <row r="432">
          <cell r="C432" t="str">
            <v>Auto UKValuation and Pricing</v>
          </cell>
          <cell r="D432">
            <v>0</v>
          </cell>
        </row>
        <row r="433">
          <cell r="C433" t="str">
            <v>Auto UKNew Product Development</v>
          </cell>
          <cell r="D433">
            <v>0</v>
          </cell>
        </row>
        <row r="434">
          <cell r="C434" t="str">
            <v>Auto UKDue Diligence</v>
          </cell>
          <cell r="D434">
            <v>0</v>
          </cell>
        </row>
        <row r="435">
          <cell r="C435" t="str">
            <v>Auto UKAuthorization and Funding</v>
          </cell>
          <cell r="D435">
            <v>0</v>
          </cell>
        </row>
        <row r="436">
          <cell r="C436" t="str">
            <v>Auto UKIntegration Planning</v>
          </cell>
          <cell r="D436">
            <v>0</v>
          </cell>
        </row>
        <row r="437">
          <cell r="C437" t="str">
            <v>Auto UKTransaction Accounting</v>
          </cell>
          <cell r="D437">
            <v>0</v>
          </cell>
        </row>
        <row r="438">
          <cell r="C438" t="str">
            <v>Auto UKIntegrity and Ethical values</v>
          </cell>
          <cell r="D438">
            <v>0</v>
          </cell>
        </row>
        <row r="439">
          <cell r="C439" t="str">
            <v>Auto UKCommitment to Competence</v>
          </cell>
          <cell r="D439">
            <v>0</v>
          </cell>
        </row>
        <row r="440">
          <cell r="C440" t="str">
            <v>Auto UKBoard of Directors, Management, Audit Committee</v>
          </cell>
          <cell r="D440">
            <v>0</v>
          </cell>
        </row>
        <row r="441">
          <cell r="C441" t="str">
            <v>Auto UKManagement Philosophy and Operating Style</v>
          </cell>
          <cell r="D441">
            <v>0</v>
          </cell>
        </row>
        <row r="442">
          <cell r="C442" t="str">
            <v>Auto UKOrganizational Structure</v>
          </cell>
          <cell r="D442">
            <v>0</v>
          </cell>
        </row>
        <row r="443">
          <cell r="C443" t="str">
            <v>Auto UKAssignment of Authority and Responsibility</v>
          </cell>
          <cell r="D443">
            <v>0</v>
          </cell>
        </row>
        <row r="444">
          <cell r="C444" t="str">
            <v>Auto UKHuman Resource Policies and Practices</v>
          </cell>
          <cell r="D444">
            <v>0</v>
          </cell>
        </row>
        <row r="445">
          <cell r="C445" t="str">
            <v>Auto UKBusiness Wide Obj</v>
          </cell>
          <cell r="D445">
            <v>0</v>
          </cell>
        </row>
        <row r="446">
          <cell r="C446" t="str">
            <v>Auto UKManage Third Party Services</v>
          </cell>
          <cell r="D446">
            <v>0</v>
          </cell>
        </row>
        <row r="447">
          <cell r="C447" t="str">
            <v>Auto UKManage Performance &amp; Capacity</v>
          </cell>
          <cell r="D447">
            <v>0</v>
          </cell>
        </row>
        <row r="448">
          <cell r="C448" t="str">
            <v>Auto UKEnsure Continuous Service</v>
          </cell>
          <cell r="D448">
            <v>0</v>
          </cell>
        </row>
        <row r="449">
          <cell r="C449" t="str">
            <v>Auto UKEnsure System Security</v>
          </cell>
          <cell r="D449">
            <v>0</v>
          </cell>
        </row>
        <row r="450">
          <cell r="C450" t="str">
            <v>Auto UKEducate &amp; Train Users</v>
          </cell>
          <cell r="D450">
            <v>0</v>
          </cell>
        </row>
        <row r="451">
          <cell r="C451" t="str">
            <v>Auto UKManage Problems &amp; Incidents</v>
          </cell>
          <cell r="D451">
            <v>0</v>
          </cell>
        </row>
        <row r="452">
          <cell r="C452" t="str">
            <v>Auto UKManage Data</v>
          </cell>
          <cell r="D452">
            <v>0</v>
          </cell>
        </row>
        <row r="453">
          <cell r="C453" t="str">
            <v>Auto UKManage IT Physical Space</v>
          </cell>
          <cell r="D453">
            <v>0</v>
          </cell>
        </row>
        <row r="454">
          <cell r="C454" t="str">
            <v>Auto UKManage Operations</v>
          </cell>
          <cell r="D454">
            <v>0</v>
          </cell>
        </row>
        <row r="455">
          <cell r="C455" t="str">
            <v>Auto UKManage Changes</v>
          </cell>
          <cell r="D455">
            <v>0</v>
          </cell>
        </row>
        <row r="456">
          <cell r="C456" t="str">
            <v>Auto UKAssess General IT Controls</v>
          </cell>
          <cell r="D456">
            <v>0</v>
          </cell>
        </row>
        <row r="457">
          <cell r="C457"/>
        </row>
        <row r="458">
          <cell r="C458" t="str">
            <v>BelgiumControllership</v>
          </cell>
          <cell r="D458">
            <v>0</v>
          </cell>
        </row>
        <row r="459">
          <cell r="C459" t="str">
            <v>BelgiumOperating Cash &amp; Accrual</v>
          </cell>
          <cell r="D459">
            <v>0</v>
          </cell>
        </row>
        <row r="460">
          <cell r="C460" t="str">
            <v>BelgiumU.S. GAAP Adjustments</v>
          </cell>
          <cell r="D460">
            <v>0</v>
          </cell>
        </row>
        <row r="461">
          <cell r="C461" t="str">
            <v>BelgiumForeign Currency</v>
          </cell>
          <cell r="D461">
            <v>0</v>
          </cell>
        </row>
        <row r="462">
          <cell r="C462" t="str">
            <v xml:space="preserve">BelgiumInterface and Consolidation </v>
          </cell>
          <cell r="D462">
            <v>0</v>
          </cell>
        </row>
        <row r="463">
          <cell r="C463" t="str">
            <v>BelgiumFinancial Planning and Analysis (FP&amp;A)</v>
          </cell>
          <cell r="D463">
            <v>0</v>
          </cell>
        </row>
        <row r="464">
          <cell r="C464" t="str">
            <v>BelgiumUnderwriting</v>
          </cell>
          <cell r="D464">
            <v>0</v>
          </cell>
        </row>
        <row r="465">
          <cell r="C465" t="str">
            <v>BelgiumDistributions</v>
          </cell>
          <cell r="D465">
            <v>0</v>
          </cell>
        </row>
        <row r="466">
          <cell r="C466" t="str">
            <v>BelgiumServicing/Cash Receipts &amp; Payments</v>
          </cell>
          <cell r="D466">
            <v>0</v>
          </cell>
        </row>
        <row r="467">
          <cell r="C467" t="str">
            <v>BelgiumCalculation and Recording of Interest Income and Fees</v>
          </cell>
          <cell r="D467">
            <v>0</v>
          </cell>
        </row>
        <row r="468">
          <cell r="C468" t="str">
            <v>BelgiumForeclosures &amp; Repossessions</v>
          </cell>
          <cell r="D468">
            <v>0</v>
          </cell>
        </row>
        <row r="469">
          <cell r="C469" t="str">
            <v>BelgiumCredit Administration</v>
          </cell>
          <cell r="D469">
            <v>0</v>
          </cell>
        </row>
        <row r="470">
          <cell r="C470" t="str">
            <v>BelgiumCredit Monitoring including Assessment of Residual Values</v>
          </cell>
          <cell r="D470">
            <v>0</v>
          </cell>
        </row>
        <row r="471">
          <cell r="C471" t="str">
            <v>BelgiumPortfolio Management</v>
          </cell>
          <cell r="D471">
            <v>0</v>
          </cell>
        </row>
        <row r="472">
          <cell r="C472" t="str">
            <v>BelgiumDeliquency &amp; Reserving</v>
          </cell>
          <cell r="D472">
            <v>0</v>
          </cell>
        </row>
        <row r="473">
          <cell r="C473" t="str">
            <v>BelgiumRecording of Allowance for Credit Losses</v>
          </cell>
          <cell r="D473">
            <v>0</v>
          </cell>
        </row>
        <row r="474">
          <cell r="C474" t="str">
            <v>BelgiumStructuring of Transactions</v>
          </cell>
          <cell r="D474">
            <v>0</v>
          </cell>
        </row>
        <row r="475">
          <cell r="C475" t="str">
            <v>BelgiumCalculation &amp; Recording of Residual Interest</v>
          </cell>
          <cell r="D475">
            <v>0</v>
          </cell>
        </row>
        <row r="476">
          <cell r="C476" t="str">
            <v>BelgiumResidual Interests Valuation and Accrual of Income</v>
          </cell>
          <cell r="D476">
            <v>0</v>
          </cell>
        </row>
        <row r="477">
          <cell r="C477" t="str">
            <v>BelgiumFAS 140</v>
          </cell>
          <cell r="D477">
            <v>0</v>
          </cell>
        </row>
        <row r="478">
          <cell r="C478" t="str">
            <v>BelgiumRegulatory Financial Reporting</v>
          </cell>
          <cell r="D478">
            <v>0</v>
          </cell>
        </row>
        <row r="479">
          <cell r="C479" t="str">
            <v>BelgiumCapital Planning and Monitoring</v>
          </cell>
          <cell r="D479">
            <v>0</v>
          </cell>
        </row>
        <row r="480">
          <cell r="C480" t="str">
            <v>BelgiumCalculating Tax</v>
          </cell>
          <cell r="D480">
            <v>0</v>
          </cell>
        </row>
        <row r="481">
          <cell r="C481" t="str">
            <v>BelgiumTax Controllership</v>
          </cell>
          <cell r="D481">
            <v>0</v>
          </cell>
        </row>
        <row r="482">
          <cell r="C482" t="str">
            <v>BelgiumTax Return Filing</v>
          </cell>
          <cell r="D482">
            <v>0</v>
          </cell>
        </row>
        <row r="483">
          <cell r="C483" t="str">
            <v>BelgiumSubpart F</v>
          </cell>
          <cell r="D483">
            <v>0</v>
          </cell>
        </row>
        <row r="484">
          <cell r="C484" t="str">
            <v>BelgiumPayroll</v>
          </cell>
          <cell r="D484">
            <v>0</v>
          </cell>
        </row>
        <row r="485">
          <cell r="C485" t="str">
            <v>BelgiumEmployee Data &amp; Benefits</v>
          </cell>
          <cell r="D485">
            <v>0</v>
          </cell>
        </row>
        <row r="486">
          <cell r="C486" t="str">
            <v>BelgiumDetermine Credit, Interest Rate and Counterparty Risk</v>
          </cell>
          <cell r="D486">
            <v>0</v>
          </cell>
        </row>
        <row r="487">
          <cell r="C487" t="str">
            <v>BelgiumDocumentation and Assessment of Effectiveness</v>
          </cell>
          <cell r="D487">
            <v>0</v>
          </cell>
        </row>
        <row r="488">
          <cell r="C488" t="str">
            <v>BelgiumMonitoring Risks and Compliance</v>
          </cell>
          <cell r="D488">
            <v>0</v>
          </cell>
        </row>
        <row r="489">
          <cell r="C489" t="str">
            <v>BelgiumValuation and Pricing</v>
          </cell>
          <cell r="D489">
            <v>0</v>
          </cell>
        </row>
        <row r="490">
          <cell r="C490" t="str">
            <v>BelgiumNew Product Development</v>
          </cell>
          <cell r="D490">
            <v>0</v>
          </cell>
        </row>
        <row r="491">
          <cell r="C491" t="str">
            <v>BelgiumDue Diligence</v>
          </cell>
          <cell r="D491">
            <v>0</v>
          </cell>
        </row>
        <row r="492">
          <cell r="C492" t="str">
            <v>BelgiumAuthorization and Funding</v>
          </cell>
          <cell r="D492">
            <v>0</v>
          </cell>
        </row>
        <row r="493">
          <cell r="C493" t="str">
            <v>BelgiumIntegration Planning</v>
          </cell>
          <cell r="D493">
            <v>0</v>
          </cell>
        </row>
        <row r="494">
          <cell r="C494" t="str">
            <v>BelgiumTransaction Accounting</v>
          </cell>
          <cell r="D494">
            <v>0</v>
          </cell>
        </row>
        <row r="495">
          <cell r="C495" t="str">
            <v>BelgiumIntegrity and Ethical values</v>
          </cell>
          <cell r="D495">
            <v>0</v>
          </cell>
        </row>
        <row r="496">
          <cell r="C496" t="str">
            <v>BelgiumCommitment to Competence</v>
          </cell>
          <cell r="D496">
            <v>0</v>
          </cell>
        </row>
        <row r="497">
          <cell r="C497" t="str">
            <v>BelgiumBoard of Directors, Management, Audit Committee</v>
          </cell>
          <cell r="D497">
            <v>0</v>
          </cell>
        </row>
        <row r="498">
          <cell r="C498" t="str">
            <v>BelgiumManagement Philosophy and Operating Style</v>
          </cell>
          <cell r="D498">
            <v>0</v>
          </cell>
        </row>
        <row r="499">
          <cell r="C499" t="str">
            <v>BelgiumOrganizational Structure</v>
          </cell>
          <cell r="D499">
            <v>0</v>
          </cell>
        </row>
        <row r="500">
          <cell r="C500" t="str">
            <v>BelgiumAssignment of Authority and Responsibility</v>
          </cell>
          <cell r="D500">
            <v>0</v>
          </cell>
        </row>
        <row r="501">
          <cell r="C501" t="str">
            <v>BelgiumHuman Resource Policies and Practices</v>
          </cell>
          <cell r="D501">
            <v>0</v>
          </cell>
        </row>
        <row r="502">
          <cell r="C502" t="str">
            <v>BelgiumBusiness Wide Obj</v>
          </cell>
          <cell r="D502">
            <v>0</v>
          </cell>
        </row>
        <row r="503">
          <cell r="C503" t="str">
            <v>BelgiumManage Third Party Services</v>
          </cell>
          <cell r="D503">
            <v>0</v>
          </cell>
        </row>
        <row r="504">
          <cell r="C504" t="str">
            <v>BelgiumManage Performance &amp; Capacity</v>
          </cell>
          <cell r="D504">
            <v>0</v>
          </cell>
        </row>
        <row r="505">
          <cell r="C505" t="str">
            <v>BelgiumEnsure Continuous Service</v>
          </cell>
          <cell r="D505">
            <v>0</v>
          </cell>
        </row>
        <row r="506">
          <cell r="C506" t="str">
            <v>BelgiumEnsure System Security</v>
          </cell>
          <cell r="D506">
            <v>0</v>
          </cell>
        </row>
        <row r="507">
          <cell r="C507" t="str">
            <v>BelgiumEducate &amp; Train Users</v>
          </cell>
          <cell r="D507">
            <v>0</v>
          </cell>
        </row>
        <row r="508">
          <cell r="C508" t="str">
            <v>BelgiumManage Problems &amp; Incidents</v>
          </cell>
          <cell r="D508">
            <v>0</v>
          </cell>
        </row>
        <row r="509">
          <cell r="C509" t="str">
            <v>BelgiumManage Data</v>
          </cell>
          <cell r="D509">
            <v>0</v>
          </cell>
        </row>
        <row r="510">
          <cell r="C510" t="str">
            <v>BelgiumManage IT Physical Space</v>
          </cell>
          <cell r="D510">
            <v>0</v>
          </cell>
        </row>
        <row r="511">
          <cell r="C511" t="str">
            <v>BelgiumManage Operations</v>
          </cell>
          <cell r="D511">
            <v>0</v>
          </cell>
        </row>
        <row r="512">
          <cell r="C512" t="str">
            <v>BelgiumManage Changes</v>
          </cell>
          <cell r="D512">
            <v>0</v>
          </cell>
        </row>
        <row r="513">
          <cell r="C513" t="str">
            <v>BelgiumAssess General IT Controls</v>
          </cell>
          <cell r="D513">
            <v>0</v>
          </cell>
        </row>
        <row r="515">
          <cell r="C515" t="str">
            <v>BrazilControllership</v>
          </cell>
          <cell r="D515">
            <v>0</v>
          </cell>
        </row>
        <row r="516">
          <cell r="C516" t="str">
            <v>BrazilOperating Cash &amp; Accrual</v>
          </cell>
          <cell r="D516">
            <v>0</v>
          </cell>
        </row>
        <row r="517">
          <cell r="C517" t="str">
            <v>BrazilU.S. GAAP Adjustments</v>
          </cell>
          <cell r="D517">
            <v>0</v>
          </cell>
        </row>
        <row r="518">
          <cell r="C518" t="str">
            <v>BrazilForeign Currency</v>
          </cell>
          <cell r="D518">
            <v>0</v>
          </cell>
        </row>
        <row r="519">
          <cell r="C519" t="str">
            <v xml:space="preserve">BrazilInterface and Consolidation </v>
          </cell>
          <cell r="D519">
            <v>0</v>
          </cell>
        </row>
        <row r="520">
          <cell r="C520" t="str">
            <v>BrazilFinancial Planning and Analysis (FP&amp;A)</v>
          </cell>
          <cell r="D520">
            <v>0</v>
          </cell>
        </row>
        <row r="521">
          <cell r="C521" t="str">
            <v>BrazilUnderwriting</v>
          </cell>
          <cell r="D521">
            <v>0</v>
          </cell>
        </row>
        <row r="522">
          <cell r="C522" t="str">
            <v>BrazilDistributions</v>
          </cell>
          <cell r="D522">
            <v>0</v>
          </cell>
        </row>
        <row r="523">
          <cell r="C523" t="str">
            <v>BrazilServicing/Cash Receipts &amp; Payments</v>
          </cell>
          <cell r="D523">
            <v>0</v>
          </cell>
        </row>
        <row r="524">
          <cell r="C524" t="str">
            <v>BrazilCalculation and Recording of Interest Income and Fees</v>
          </cell>
          <cell r="D524">
            <v>0</v>
          </cell>
        </row>
        <row r="525">
          <cell r="C525" t="str">
            <v>BrazilForeclosures &amp; Repossessions</v>
          </cell>
          <cell r="D525">
            <v>0</v>
          </cell>
        </row>
        <row r="526">
          <cell r="C526" t="str">
            <v>BrazilCredit Administration</v>
          </cell>
          <cell r="D526">
            <v>0</v>
          </cell>
        </row>
        <row r="527">
          <cell r="C527" t="str">
            <v>BrazilCredit Monitoring including Assessment of Residual Values</v>
          </cell>
          <cell r="D527">
            <v>0</v>
          </cell>
        </row>
        <row r="528">
          <cell r="C528" t="str">
            <v>BrazilPortfolio Management</v>
          </cell>
          <cell r="D528">
            <v>0</v>
          </cell>
        </row>
        <row r="529">
          <cell r="C529" t="str">
            <v>BrazilDeliquency &amp; Reserving</v>
          </cell>
          <cell r="D529">
            <v>0</v>
          </cell>
        </row>
        <row r="530">
          <cell r="C530" t="str">
            <v>BrazilRecording of Allowance for Credit Losses</v>
          </cell>
          <cell r="D530">
            <v>0</v>
          </cell>
        </row>
        <row r="531">
          <cell r="C531" t="str">
            <v>BrazilStructuring of Transactions</v>
          </cell>
          <cell r="D531">
            <v>0</v>
          </cell>
        </row>
        <row r="532">
          <cell r="C532" t="str">
            <v>BrazilCalculation &amp; Recording of Residual Interest</v>
          </cell>
          <cell r="D532">
            <v>0</v>
          </cell>
        </row>
        <row r="533">
          <cell r="C533" t="str">
            <v>BrazilResidual Interests Valuation and Accrual of Income</v>
          </cell>
          <cell r="D533">
            <v>0</v>
          </cell>
        </row>
        <row r="534">
          <cell r="C534" t="str">
            <v>BrazilFAS 140</v>
          </cell>
          <cell r="D534">
            <v>0</v>
          </cell>
        </row>
        <row r="535">
          <cell r="C535" t="str">
            <v>BrazilRegulatory Financial Reporting</v>
          </cell>
          <cell r="D535">
            <v>0</v>
          </cell>
        </row>
        <row r="536">
          <cell r="C536" t="str">
            <v>BrazilCapital Planning and Monitoring</v>
          </cell>
          <cell r="D536">
            <v>0</v>
          </cell>
        </row>
        <row r="537">
          <cell r="C537" t="str">
            <v>BrazilCalculating Tax</v>
          </cell>
          <cell r="D537">
            <v>0</v>
          </cell>
        </row>
        <row r="538">
          <cell r="C538" t="str">
            <v>BrazilTax Controllership</v>
          </cell>
          <cell r="D538">
            <v>0</v>
          </cell>
        </row>
        <row r="539">
          <cell r="C539" t="str">
            <v>BrazilTax Return Filing</v>
          </cell>
          <cell r="D539">
            <v>0</v>
          </cell>
        </row>
        <row r="540">
          <cell r="C540" t="str">
            <v>BrazilSubpart F</v>
          </cell>
          <cell r="D540">
            <v>0</v>
          </cell>
        </row>
        <row r="541">
          <cell r="C541" t="str">
            <v>BrazilPayroll</v>
          </cell>
          <cell r="D541">
            <v>0</v>
          </cell>
        </row>
        <row r="542">
          <cell r="C542" t="str">
            <v>BrazilEmployee Data &amp; Benefits</v>
          </cell>
          <cell r="D542">
            <v>0</v>
          </cell>
        </row>
        <row r="543">
          <cell r="C543" t="str">
            <v>BrazilDetermine Credit, Interest Rate and Counterparty Risk</v>
          </cell>
          <cell r="D543">
            <v>0</v>
          </cell>
        </row>
        <row r="544">
          <cell r="C544" t="str">
            <v>BrazilDocumentation and Assessment of Effectiveness</v>
          </cell>
          <cell r="D544">
            <v>0</v>
          </cell>
        </row>
        <row r="545">
          <cell r="C545" t="str">
            <v>BrazilMonitoring Risks and Compliance</v>
          </cell>
          <cell r="D545">
            <v>0</v>
          </cell>
        </row>
        <row r="546">
          <cell r="C546" t="str">
            <v>BrazilValuation and Pricing</v>
          </cell>
          <cell r="D546">
            <v>0</v>
          </cell>
        </row>
        <row r="547">
          <cell r="C547" t="str">
            <v>BrazilNew Product Development</v>
          </cell>
          <cell r="D547">
            <v>0</v>
          </cell>
        </row>
        <row r="548">
          <cell r="C548" t="str">
            <v>BrazilDue Diligence</v>
          </cell>
          <cell r="D548">
            <v>0</v>
          </cell>
        </row>
        <row r="549">
          <cell r="C549" t="str">
            <v>BrazilAuthorization and Funding</v>
          </cell>
          <cell r="D549">
            <v>0</v>
          </cell>
        </row>
        <row r="550">
          <cell r="C550" t="str">
            <v>BrazilIntegration Planning</v>
          </cell>
          <cell r="D550">
            <v>0</v>
          </cell>
        </row>
        <row r="551">
          <cell r="C551" t="str">
            <v>BrazilTransaction Accounting</v>
          </cell>
          <cell r="D551">
            <v>0</v>
          </cell>
        </row>
        <row r="552">
          <cell r="C552" t="str">
            <v>BrazilIntegrity and Ethical values</v>
          </cell>
          <cell r="D552">
            <v>0</v>
          </cell>
        </row>
        <row r="553">
          <cell r="C553" t="str">
            <v>BrazilCommitment to Competence</v>
          </cell>
          <cell r="D553">
            <v>0</v>
          </cell>
        </row>
        <row r="554">
          <cell r="C554" t="str">
            <v>BrazilBoard of Directors, Management, Audit Committee</v>
          </cell>
          <cell r="D554">
            <v>0</v>
          </cell>
        </row>
        <row r="555">
          <cell r="C555" t="str">
            <v>BrazilManagement Philosophy and Operating Style</v>
          </cell>
          <cell r="D555">
            <v>0</v>
          </cell>
        </row>
        <row r="556">
          <cell r="C556" t="str">
            <v>BrazilOrganizational Structure</v>
          </cell>
          <cell r="D556">
            <v>0</v>
          </cell>
        </row>
        <row r="557">
          <cell r="C557" t="str">
            <v>BrazilAssignment of Authority and Responsibility</v>
          </cell>
          <cell r="D557">
            <v>0</v>
          </cell>
        </row>
        <row r="558">
          <cell r="C558" t="str">
            <v>BrazilHuman Resource Policies and Practices</v>
          </cell>
          <cell r="D558">
            <v>0</v>
          </cell>
        </row>
        <row r="559">
          <cell r="C559" t="str">
            <v>BrazilBusiness Wide Obj</v>
          </cell>
          <cell r="D559">
            <v>0</v>
          </cell>
        </row>
        <row r="560">
          <cell r="C560" t="str">
            <v>BrazilManage Third Party Services</v>
          </cell>
          <cell r="D560">
            <v>0</v>
          </cell>
        </row>
        <row r="561">
          <cell r="C561" t="str">
            <v>BrazilManage Performance &amp; Capacity</v>
          </cell>
          <cell r="D561">
            <v>0</v>
          </cell>
        </row>
        <row r="562">
          <cell r="C562" t="str">
            <v>BrazilEnsure Continuous Service</v>
          </cell>
          <cell r="D562">
            <v>0</v>
          </cell>
        </row>
        <row r="563">
          <cell r="C563" t="str">
            <v>BrazilEnsure System Security</v>
          </cell>
          <cell r="D563">
            <v>0</v>
          </cell>
        </row>
        <row r="564">
          <cell r="C564" t="str">
            <v>BrazilEducate &amp; Train Users</v>
          </cell>
          <cell r="D564">
            <v>0</v>
          </cell>
        </row>
        <row r="565">
          <cell r="C565" t="str">
            <v>BrazilManage Problems &amp; Incidents</v>
          </cell>
          <cell r="D565">
            <v>0</v>
          </cell>
        </row>
        <row r="566">
          <cell r="C566" t="str">
            <v>BrazilManage Data</v>
          </cell>
          <cell r="D566">
            <v>0</v>
          </cell>
        </row>
        <row r="567">
          <cell r="C567" t="str">
            <v>BrazilManage IT Physical Space</v>
          </cell>
          <cell r="D567">
            <v>0</v>
          </cell>
        </row>
        <row r="568">
          <cell r="C568" t="str">
            <v>BrazilManage Operations</v>
          </cell>
          <cell r="D568">
            <v>0</v>
          </cell>
        </row>
        <row r="569">
          <cell r="C569" t="str">
            <v>BrazilManage Changes</v>
          </cell>
          <cell r="D569">
            <v>0</v>
          </cell>
        </row>
        <row r="570">
          <cell r="C570" t="str">
            <v>BrazilAssess General IT Controls</v>
          </cell>
          <cell r="D570">
            <v>0</v>
          </cell>
        </row>
        <row r="571">
          <cell r="C571"/>
        </row>
        <row r="572">
          <cell r="C572" t="str">
            <v>Budapest BankControllership</v>
          </cell>
          <cell r="D572">
            <v>0</v>
          </cell>
        </row>
        <row r="573">
          <cell r="C573" t="str">
            <v>Budapest BankOperating Cash &amp; Accrual</v>
          </cell>
          <cell r="D573">
            <v>0</v>
          </cell>
        </row>
        <row r="574">
          <cell r="C574" t="str">
            <v>Budapest BankU.S. GAAP Adjustments</v>
          </cell>
          <cell r="D574">
            <v>0</v>
          </cell>
        </row>
        <row r="575">
          <cell r="C575" t="str">
            <v>Budapest BankForeign Currency</v>
          </cell>
          <cell r="D575">
            <v>0</v>
          </cell>
        </row>
        <row r="576">
          <cell r="C576" t="str">
            <v xml:space="preserve">Budapest BankInterface and Consolidation </v>
          </cell>
          <cell r="D576">
            <v>0</v>
          </cell>
        </row>
        <row r="577">
          <cell r="C577" t="str">
            <v>Budapest BankFinancial Planning and Analysis (FP&amp;A)</v>
          </cell>
          <cell r="D577">
            <v>0</v>
          </cell>
        </row>
        <row r="578">
          <cell r="C578" t="str">
            <v>Budapest BankUnderwriting</v>
          </cell>
          <cell r="D578">
            <v>0</v>
          </cell>
        </row>
        <row r="579">
          <cell r="C579" t="str">
            <v>Budapest BankDistributions</v>
          </cell>
          <cell r="D579">
            <v>0</v>
          </cell>
        </row>
        <row r="580">
          <cell r="C580" t="str">
            <v>Budapest BankServicing/Cash Receipts &amp; Payments</v>
          </cell>
          <cell r="D580">
            <v>0</v>
          </cell>
        </row>
        <row r="581">
          <cell r="C581" t="str">
            <v>Budapest BankCalculation and Recording of Interest Income and Fees</v>
          </cell>
          <cell r="D581">
            <v>0</v>
          </cell>
        </row>
        <row r="582">
          <cell r="C582" t="str">
            <v>Budapest BankForeclosures &amp; Repossessions</v>
          </cell>
          <cell r="D582">
            <v>0</v>
          </cell>
        </row>
        <row r="583">
          <cell r="C583" t="str">
            <v>Budapest BankCredit Administration</v>
          </cell>
          <cell r="D583">
            <v>0</v>
          </cell>
        </row>
        <row r="584">
          <cell r="C584" t="str">
            <v>Budapest BankCredit Monitoring including Assessment of Residual Values</v>
          </cell>
          <cell r="D584">
            <v>0</v>
          </cell>
        </row>
        <row r="585">
          <cell r="C585" t="str">
            <v>Budapest BankPortfolio Management</v>
          </cell>
          <cell r="D585">
            <v>0</v>
          </cell>
        </row>
        <row r="586">
          <cell r="C586" t="str">
            <v>Budapest BankDeliquency &amp; Reserving</v>
          </cell>
          <cell r="D586">
            <v>0</v>
          </cell>
        </row>
        <row r="587">
          <cell r="C587" t="str">
            <v>Budapest BankRecording of Allowance for Credit Losses</v>
          </cell>
          <cell r="D587">
            <v>0</v>
          </cell>
        </row>
        <row r="588">
          <cell r="C588" t="str">
            <v>Budapest BankStructuring of Transactions</v>
          </cell>
          <cell r="D588">
            <v>0</v>
          </cell>
        </row>
        <row r="589">
          <cell r="C589" t="str">
            <v>Budapest BankCalculation &amp; Recording of Residual Interest</v>
          </cell>
          <cell r="D589">
            <v>0</v>
          </cell>
        </row>
        <row r="590">
          <cell r="C590" t="str">
            <v>Budapest BankResidual Interests Valuation and Accrual of Income</v>
          </cell>
          <cell r="D590">
            <v>0</v>
          </cell>
        </row>
        <row r="591">
          <cell r="C591" t="str">
            <v>Budapest BankFAS 140</v>
          </cell>
          <cell r="D591">
            <v>0</v>
          </cell>
        </row>
        <row r="592">
          <cell r="C592" t="str">
            <v>Budapest BankRegulatory Financial Reporting</v>
          </cell>
          <cell r="D592">
            <v>0</v>
          </cell>
        </row>
        <row r="593">
          <cell r="C593" t="str">
            <v>Budapest BankCapital Planning and Monitoring</v>
          </cell>
          <cell r="D593">
            <v>0</v>
          </cell>
        </row>
        <row r="594">
          <cell r="C594" t="str">
            <v>Budapest BankCalculating Tax</v>
          </cell>
          <cell r="D594">
            <v>0</v>
          </cell>
        </row>
        <row r="595">
          <cell r="C595" t="str">
            <v>Budapest BankTax Controllership</v>
          </cell>
          <cell r="D595">
            <v>0</v>
          </cell>
        </row>
        <row r="596">
          <cell r="C596" t="str">
            <v>Budapest BankTax Return Filing</v>
          </cell>
          <cell r="D596">
            <v>0</v>
          </cell>
        </row>
        <row r="597">
          <cell r="C597" t="str">
            <v>Budapest BankSubpart F</v>
          </cell>
          <cell r="D597">
            <v>0</v>
          </cell>
        </row>
        <row r="598">
          <cell r="C598" t="str">
            <v>Budapest BankPayroll</v>
          </cell>
          <cell r="D598">
            <v>0</v>
          </cell>
        </row>
        <row r="599">
          <cell r="C599" t="str">
            <v>Budapest BankEmployee Data &amp; Benefits</v>
          </cell>
          <cell r="D599">
            <v>0</v>
          </cell>
        </row>
        <row r="600">
          <cell r="C600" t="str">
            <v>Budapest BankDetermine Credit, Interest Rate and Counterparty Risk</v>
          </cell>
          <cell r="D600">
            <v>0</v>
          </cell>
        </row>
        <row r="601">
          <cell r="C601" t="str">
            <v>Budapest BankDocumentation and Assessment of Effectiveness</v>
          </cell>
          <cell r="D601">
            <v>0</v>
          </cell>
        </row>
        <row r="602">
          <cell r="C602" t="str">
            <v>Budapest BankMonitoring Risks and Compliance</v>
          </cell>
          <cell r="D602">
            <v>0</v>
          </cell>
        </row>
        <row r="603">
          <cell r="C603" t="str">
            <v>Budapest BankValuation and Pricing</v>
          </cell>
          <cell r="D603">
            <v>0</v>
          </cell>
        </row>
        <row r="604">
          <cell r="C604" t="str">
            <v>Budapest BankNew Product Development</v>
          </cell>
          <cell r="D604">
            <v>0</v>
          </cell>
        </row>
        <row r="605">
          <cell r="C605" t="str">
            <v>Budapest BankDue Diligence</v>
          </cell>
          <cell r="D605">
            <v>0</v>
          </cell>
        </row>
        <row r="606">
          <cell r="C606" t="str">
            <v>Budapest BankAuthorization and Funding</v>
          </cell>
          <cell r="D606">
            <v>0</v>
          </cell>
        </row>
        <row r="607">
          <cell r="C607" t="str">
            <v>Budapest BankIntegration Planning</v>
          </cell>
          <cell r="D607">
            <v>0</v>
          </cell>
        </row>
        <row r="608">
          <cell r="C608" t="str">
            <v>Budapest BankTransaction Accounting</v>
          </cell>
          <cell r="D608">
            <v>0</v>
          </cell>
        </row>
        <row r="609">
          <cell r="C609" t="str">
            <v>Budapest BankIntegrity and Ethical values</v>
          </cell>
          <cell r="D609">
            <v>0</v>
          </cell>
        </row>
        <row r="610">
          <cell r="C610" t="str">
            <v>Budapest BankCommitment to Competence</v>
          </cell>
          <cell r="D610">
            <v>0</v>
          </cell>
        </row>
        <row r="611">
          <cell r="C611" t="str">
            <v>Budapest BankBoard of Directors, Management, Audit Committee</v>
          </cell>
          <cell r="D611">
            <v>0</v>
          </cell>
        </row>
        <row r="612">
          <cell r="C612" t="str">
            <v>Budapest BankManagement Philosophy and Operating Style</v>
          </cell>
          <cell r="D612">
            <v>0</v>
          </cell>
        </row>
        <row r="613">
          <cell r="C613" t="str">
            <v>Budapest BankOrganizational Structure</v>
          </cell>
          <cell r="D613">
            <v>0</v>
          </cell>
        </row>
        <row r="614">
          <cell r="C614" t="str">
            <v>Budapest BankAssignment of Authority and Responsibility</v>
          </cell>
          <cell r="D614">
            <v>0</v>
          </cell>
        </row>
        <row r="615">
          <cell r="C615" t="str">
            <v>Budapest BankHuman Resource Policies and Practices</v>
          </cell>
          <cell r="D615">
            <v>0</v>
          </cell>
        </row>
        <row r="616">
          <cell r="C616" t="str">
            <v>Budapest BankBusiness Wide Obj</v>
          </cell>
          <cell r="D616">
            <v>0</v>
          </cell>
        </row>
        <row r="617">
          <cell r="C617" t="str">
            <v>Budapest BankManage Third Party Services</v>
          </cell>
          <cell r="D617">
            <v>0</v>
          </cell>
        </row>
        <row r="618">
          <cell r="C618" t="str">
            <v>Budapest BankManage Performance &amp; Capacity</v>
          </cell>
          <cell r="D618">
            <v>0</v>
          </cell>
        </row>
        <row r="619">
          <cell r="C619" t="str">
            <v>Budapest BankEnsure Continuous Service</v>
          </cell>
          <cell r="D619">
            <v>0</v>
          </cell>
        </row>
        <row r="620">
          <cell r="C620" t="str">
            <v>Budapest BankEnsure System Security</v>
          </cell>
          <cell r="D620">
            <v>0</v>
          </cell>
        </row>
        <row r="621">
          <cell r="C621" t="str">
            <v>Budapest BankEducate &amp; Train Users</v>
          </cell>
          <cell r="D621">
            <v>0</v>
          </cell>
        </row>
        <row r="622">
          <cell r="C622" t="str">
            <v>Budapest BankManage Problems &amp; Incidents</v>
          </cell>
          <cell r="D622">
            <v>0</v>
          </cell>
        </row>
        <row r="623">
          <cell r="C623" t="str">
            <v>Budapest BankManage Data</v>
          </cell>
          <cell r="D623">
            <v>0</v>
          </cell>
        </row>
        <row r="624">
          <cell r="C624" t="str">
            <v>Budapest BankManage IT Physical Space</v>
          </cell>
          <cell r="D624">
            <v>0</v>
          </cell>
        </row>
        <row r="625">
          <cell r="C625" t="str">
            <v>Budapest BankManage Operations</v>
          </cell>
          <cell r="D625">
            <v>0</v>
          </cell>
        </row>
        <row r="626">
          <cell r="C626" t="str">
            <v>Budapest BankManage Changes</v>
          </cell>
          <cell r="D626">
            <v>0</v>
          </cell>
        </row>
        <row r="627">
          <cell r="C627" t="str">
            <v>Budapest BankAssess General IT Controls</v>
          </cell>
          <cell r="D627">
            <v>0</v>
          </cell>
        </row>
        <row r="628">
          <cell r="C628"/>
        </row>
        <row r="629">
          <cell r="C629" t="str">
            <v>Czech Republic excluding SlovakiaControllership</v>
          </cell>
          <cell r="D629">
            <v>0</v>
          </cell>
        </row>
        <row r="630">
          <cell r="C630" t="str">
            <v>Czech Republic excluding SlovakiaOperating Cash &amp; Accrual</v>
          </cell>
          <cell r="D630">
            <v>0</v>
          </cell>
        </row>
        <row r="631">
          <cell r="C631" t="str">
            <v>Czech Republic excluding SlovakiaU.S. GAAP Adjustments</v>
          </cell>
          <cell r="D631">
            <v>0</v>
          </cell>
        </row>
        <row r="632">
          <cell r="C632" t="str">
            <v>Czech Republic excluding SlovakiaForeign Currency</v>
          </cell>
          <cell r="D632">
            <v>0</v>
          </cell>
        </row>
        <row r="633">
          <cell r="C633" t="str">
            <v xml:space="preserve">Czech Republic excluding SlovakiaInterface and Consolidation </v>
          </cell>
          <cell r="D633">
            <v>0</v>
          </cell>
        </row>
        <row r="634">
          <cell r="C634" t="str">
            <v>Czech Republic excluding SlovakiaFinancial Planning and Analysis (FP&amp;A)</v>
          </cell>
          <cell r="D634">
            <v>0</v>
          </cell>
        </row>
        <row r="635">
          <cell r="C635" t="str">
            <v>Czech Republic excluding SlovakiaUnderwriting</v>
          </cell>
          <cell r="D635">
            <v>0</v>
          </cell>
        </row>
        <row r="636">
          <cell r="C636" t="str">
            <v>Czech Republic excluding SlovakiaDistributions</v>
          </cell>
          <cell r="D636">
            <v>0</v>
          </cell>
        </row>
        <row r="637">
          <cell r="C637" t="str">
            <v>Czech Republic excluding SlovakiaServicing/Cash Receipts &amp; Payments</v>
          </cell>
          <cell r="D637">
            <v>0</v>
          </cell>
        </row>
        <row r="638">
          <cell r="C638" t="str">
            <v>Czech Republic excluding SlovakiaCalculation and Recording of Interest Income and Fees</v>
          </cell>
          <cell r="D638">
            <v>0</v>
          </cell>
        </row>
        <row r="639">
          <cell r="C639" t="str">
            <v>Czech Republic excluding SlovakiaForeclosures &amp; Repossessions</v>
          </cell>
          <cell r="D639">
            <v>0</v>
          </cell>
        </row>
        <row r="640">
          <cell r="C640" t="str">
            <v>Czech Republic excluding SlovakiaCredit Administration</v>
          </cell>
          <cell r="D640">
            <v>0</v>
          </cell>
        </row>
        <row r="641">
          <cell r="C641" t="str">
            <v>Czech Republic excluding SlovakiaCredit Monitoring including Assessment of Residual Values</v>
          </cell>
          <cell r="D641">
            <v>0</v>
          </cell>
        </row>
        <row r="642">
          <cell r="C642" t="str">
            <v>Czech Republic excluding SlovakiaPortfolio Management</v>
          </cell>
          <cell r="D642">
            <v>0</v>
          </cell>
        </row>
        <row r="643">
          <cell r="C643" t="str">
            <v>Czech Republic excluding SlovakiaDeliquency &amp; Reserving</v>
          </cell>
          <cell r="D643">
            <v>0</v>
          </cell>
        </row>
        <row r="644">
          <cell r="C644" t="str">
            <v>Czech Republic excluding SlovakiaRecording of Allowance for Credit Losses</v>
          </cell>
          <cell r="D644">
            <v>0</v>
          </cell>
        </row>
        <row r="645">
          <cell r="C645" t="str">
            <v>Czech Republic excluding SlovakiaStructuring of Transactions</v>
          </cell>
          <cell r="D645">
            <v>0</v>
          </cell>
        </row>
        <row r="646">
          <cell r="C646" t="str">
            <v>Czech Republic excluding SlovakiaCalculation &amp; Recording of Residual Interest</v>
          </cell>
          <cell r="D646">
            <v>0</v>
          </cell>
        </row>
        <row r="647">
          <cell r="C647" t="str">
            <v>Czech Republic excluding SlovakiaResidual Interests Valuation and Accrual of Income</v>
          </cell>
          <cell r="D647">
            <v>0</v>
          </cell>
        </row>
        <row r="648">
          <cell r="C648" t="str">
            <v>Czech Republic excluding SlovakiaFAS 140</v>
          </cell>
          <cell r="D648">
            <v>0</v>
          </cell>
        </row>
        <row r="649">
          <cell r="C649" t="str">
            <v>Czech Republic excluding SlovakiaRegulatory Financial Reporting</v>
          </cell>
          <cell r="D649">
            <v>0</v>
          </cell>
        </row>
        <row r="650">
          <cell r="C650" t="str">
            <v>Czech Republic excluding SlovakiaCapital Planning and Monitoring</v>
          </cell>
          <cell r="D650">
            <v>0</v>
          </cell>
        </row>
        <row r="651">
          <cell r="C651" t="str">
            <v>Czech Republic excluding SlovakiaCalculating Tax</v>
          </cell>
          <cell r="D651">
            <v>0</v>
          </cell>
        </row>
        <row r="652">
          <cell r="C652" t="str">
            <v>Czech Republic excluding SlovakiaTax Controllership</v>
          </cell>
          <cell r="D652">
            <v>0</v>
          </cell>
        </row>
        <row r="653">
          <cell r="C653" t="str">
            <v>Czech Republic excluding SlovakiaTax Return Filing</v>
          </cell>
          <cell r="D653">
            <v>0</v>
          </cell>
        </row>
        <row r="654">
          <cell r="C654" t="str">
            <v>Czech Republic excluding SlovakiaSubpart F</v>
          </cell>
          <cell r="D654">
            <v>0</v>
          </cell>
        </row>
        <row r="655">
          <cell r="C655" t="str">
            <v>Czech Republic excluding SlovakiaPayroll</v>
          </cell>
          <cell r="D655">
            <v>0</v>
          </cell>
        </row>
        <row r="656">
          <cell r="C656" t="str">
            <v>Czech Republic excluding SlovakiaEmployee Data &amp; Benefits</v>
          </cell>
          <cell r="D656">
            <v>0</v>
          </cell>
        </row>
        <row r="657">
          <cell r="C657" t="str">
            <v>Czech Republic excluding SlovakiaDetermine Credit, Interest Rate and Counterparty Risk</v>
          </cell>
          <cell r="D657">
            <v>0</v>
          </cell>
        </row>
        <row r="658">
          <cell r="C658" t="str">
            <v>Czech Republic excluding SlovakiaDocumentation and Assessment of Effectiveness</v>
          </cell>
          <cell r="D658">
            <v>0</v>
          </cell>
        </row>
        <row r="659">
          <cell r="C659" t="str">
            <v>Czech Republic excluding SlovakiaMonitoring Risks and Compliance</v>
          </cell>
          <cell r="D659">
            <v>0</v>
          </cell>
        </row>
        <row r="660">
          <cell r="C660" t="str">
            <v>Czech Republic excluding SlovakiaValuation and Pricing</v>
          </cell>
          <cell r="D660">
            <v>0</v>
          </cell>
        </row>
        <row r="661">
          <cell r="C661" t="str">
            <v>Czech Republic excluding SlovakiaNew Product Development</v>
          </cell>
          <cell r="D661">
            <v>0</v>
          </cell>
        </row>
        <row r="662">
          <cell r="C662" t="str">
            <v>Czech Republic excluding SlovakiaDue Diligence</v>
          </cell>
          <cell r="D662">
            <v>0</v>
          </cell>
        </row>
        <row r="663">
          <cell r="C663" t="str">
            <v>Czech Republic excluding SlovakiaAuthorization and Funding</v>
          </cell>
          <cell r="D663">
            <v>0</v>
          </cell>
        </row>
        <row r="664">
          <cell r="C664" t="str">
            <v>Czech Republic excluding SlovakiaIntegration Planning</v>
          </cell>
          <cell r="D664">
            <v>0</v>
          </cell>
        </row>
        <row r="665">
          <cell r="C665" t="str">
            <v>Czech Republic excluding SlovakiaTransaction Accounting</v>
          </cell>
          <cell r="D665">
            <v>0</v>
          </cell>
        </row>
        <row r="666">
          <cell r="C666" t="str">
            <v>Czech Republic excluding SlovakiaIntegrity and Ethical values</v>
          </cell>
          <cell r="D666">
            <v>0</v>
          </cell>
        </row>
        <row r="667">
          <cell r="C667" t="str">
            <v>Czech Republic excluding SlovakiaCommitment to Competence</v>
          </cell>
          <cell r="D667">
            <v>0</v>
          </cell>
        </row>
        <row r="668">
          <cell r="C668" t="str">
            <v>Czech Republic excluding SlovakiaBoard of Directors, Management, Audit Committee</v>
          </cell>
          <cell r="D668">
            <v>0</v>
          </cell>
        </row>
        <row r="669">
          <cell r="C669" t="str">
            <v>Czech Republic excluding SlovakiaManagement Philosophy and Operating Style</v>
          </cell>
          <cell r="D669">
            <v>0</v>
          </cell>
        </row>
        <row r="670">
          <cell r="C670" t="str">
            <v>Czech Republic excluding SlovakiaOrganizational Structure</v>
          </cell>
          <cell r="D670">
            <v>0</v>
          </cell>
        </row>
        <row r="671">
          <cell r="C671" t="str">
            <v>Czech Republic excluding SlovakiaAssignment of Authority and Responsibility</v>
          </cell>
          <cell r="D671">
            <v>0</v>
          </cell>
        </row>
        <row r="672">
          <cell r="C672" t="str">
            <v>Czech Republic excluding SlovakiaHuman Resource Policies and Practices</v>
          </cell>
          <cell r="D672">
            <v>0</v>
          </cell>
        </row>
        <row r="673">
          <cell r="C673" t="str">
            <v>Czech Republic excluding SlovakiaBusiness Wide Obj</v>
          </cell>
          <cell r="D673">
            <v>0</v>
          </cell>
        </row>
        <row r="674">
          <cell r="C674" t="str">
            <v>Czech Republic excluding SlovakiaManage Third Party Services</v>
          </cell>
          <cell r="D674">
            <v>0</v>
          </cell>
        </row>
        <row r="675">
          <cell r="C675" t="str">
            <v>Czech Republic excluding SlovakiaManage Performance &amp; Capacity</v>
          </cell>
          <cell r="D675">
            <v>0</v>
          </cell>
        </row>
        <row r="676">
          <cell r="C676" t="str">
            <v>Czech Republic excluding SlovakiaEnsure Continuous Service</v>
          </cell>
          <cell r="D676">
            <v>0</v>
          </cell>
        </row>
        <row r="677">
          <cell r="C677" t="str">
            <v>Czech Republic excluding SlovakiaEnsure System Security</v>
          </cell>
          <cell r="D677">
            <v>0</v>
          </cell>
        </row>
        <row r="678">
          <cell r="C678" t="str">
            <v>Czech Republic excluding SlovakiaEducate &amp; Train Users</v>
          </cell>
          <cell r="D678">
            <v>0</v>
          </cell>
        </row>
        <row r="679">
          <cell r="C679" t="str">
            <v>Czech Republic excluding SlovakiaManage Problems &amp; Incidents</v>
          </cell>
          <cell r="D679">
            <v>0</v>
          </cell>
        </row>
        <row r="680">
          <cell r="C680" t="str">
            <v>Czech Republic excluding SlovakiaManage Data</v>
          </cell>
          <cell r="D680">
            <v>0</v>
          </cell>
        </row>
        <row r="681">
          <cell r="C681" t="str">
            <v>Czech Republic excluding SlovakiaManage IT Physical Space</v>
          </cell>
          <cell r="D681">
            <v>0</v>
          </cell>
        </row>
        <row r="682">
          <cell r="C682" t="str">
            <v>Czech Republic excluding SlovakiaManage Operations</v>
          </cell>
          <cell r="D682">
            <v>0</v>
          </cell>
        </row>
        <row r="683">
          <cell r="C683" t="str">
            <v>Czech Republic excluding SlovakiaManage Changes</v>
          </cell>
          <cell r="D683">
            <v>0</v>
          </cell>
        </row>
        <row r="684">
          <cell r="C684" t="str">
            <v>Czech Republic excluding SlovakiaAssess General IT Controls</v>
          </cell>
          <cell r="D684">
            <v>0</v>
          </cell>
        </row>
        <row r="685">
          <cell r="C685"/>
        </row>
        <row r="686">
          <cell r="C686" t="str">
            <v>DenmarkControllership</v>
          </cell>
          <cell r="D686">
            <v>0</v>
          </cell>
        </row>
        <row r="687">
          <cell r="C687" t="str">
            <v>DenmarkOperating Cash &amp; Accrual</v>
          </cell>
          <cell r="D687">
            <v>0</v>
          </cell>
        </row>
        <row r="688">
          <cell r="C688" t="str">
            <v>DenmarkU.S. GAAP Adjustments</v>
          </cell>
          <cell r="D688">
            <v>0</v>
          </cell>
        </row>
        <row r="689">
          <cell r="C689" t="str">
            <v>DenmarkForeign Currency</v>
          </cell>
          <cell r="D689">
            <v>0</v>
          </cell>
        </row>
        <row r="690">
          <cell r="C690" t="str">
            <v xml:space="preserve">DenmarkInterface and Consolidation </v>
          </cell>
          <cell r="D690">
            <v>0</v>
          </cell>
        </row>
        <row r="691">
          <cell r="C691" t="str">
            <v>DenmarkFinancial Planning and Analysis (FP&amp;A)</v>
          </cell>
          <cell r="D691">
            <v>0</v>
          </cell>
        </row>
        <row r="692">
          <cell r="C692" t="str">
            <v>DenmarkUnderwriting</v>
          </cell>
          <cell r="D692">
            <v>0</v>
          </cell>
        </row>
        <row r="693">
          <cell r="C693" t="str">
            <v>DenmarkDistributions</v>
          </cell>
          <cell r="D693">
            <v>0</v>
          </cell>
        </row>
        <row r="694">
          <cell r="C694" t="str">
            <v>DenmarkServicing/Cash Receipts &amp; Payments</v>
          </cell>
          <cell r="D694">
            <v>0</v>
          </cell>
        </row>
        <row r="695">
          <cell r="C695" t="str">
            <v>DenmarkCalculation and Recording of Interest Income and Fees</v>
          </cell>
          <cell r="D695">
            <v>0</v>
          </cell>
        </row>
        <row r="696">
          <cell r="C696" t="str">
            <v>DenmarkForeclosures &amp; Repossessions</v>
          </cell>
          <cell r="D696">
            <v>0</v>
          </cell>
        </row>
        <row r="697">
          <cell r="C697" t="str">
            <v>DenmarkCredit Administration</v>
          </cell>
          <cell r="D697">
            <v>0</v>
          </cell>
        </row>
        <row r="698">
          <cell r="C698" t="str">
            <v>DenmarkCredit Monitoring including Assessment of Residual Values</v>
          </cell>
          <cell r="D698">
            <v>0</v>
          </cell>
        </row>
        <row r="699">
          <cell r="C699" t="str">
            <v>DenmarkPortfolio Management</v>
          </cell>
          <cell r="D699">
            <v>0</v>
          </cell>
        </row>
        <row r="700">
          <cell r="C700" t="str">
            <v>DenmarkDeliquency &amp; Reserving</v>
          </cell>
          <cell r="D700">
            <v>0</v>
          </cell>
        </row>
        <row r="701">
          <cell r="C701" t="str">
            <v>DenmarkRecording of Allowance for Credit Losses</v>
          </cell>
          <cell r="D701">
            <v>0</v>
          </cell>
        </row>
        <row r="702">
          <cell r="C702" t="str">
            <v>DenmarkStructuring of Transactions</v>
          </cell>
          <cell r="D702">
            <v>0</v>
          </cell>
        </row>
        <row r="703">
          <cell r="C703" t="str">
            <v>DenmarkCalculation &amp; Recording of Residual Interest</v>
          </cell>
          <cell r="D703">
            <v>0</v>
          </cell>
        </row>
        <row r="704">
          <cell r="C704" t="str">
            <v>DenmarkResidual Interests Valuation and Accrual of Income</v>
          </cell>
          <cell r="D704">
            <v>0</v>
          </cell>
        </row>
        <row r="705">
          <cell r="C705" t="str">
            <v>DenmarkFAS 140</v>
          </cell>
          <cell r="D705">
            <v>0</v>
          </cell>
        </row>
        <row r="706">
          <cell r="C706" t="str">
            <v>DenmarkRegulatory Financial Reporting</v>
          </cell>
          <cell r="D706">
            <v>0</v>
          </cell>
        </row>
        <row r="707">
          <cell r="C707" t="str">
            <v>DenmarkCapital Planning and Monitoring</v>
          </cell>
          <cell r="D707">
            <v>0</v>
          </cell>
        </row>
        <row r="708">
          <cell r="C708" t="str">
            <v>DenmarkCalculating Tax</v>
          </cell>
          <cell r="D708">
            <v>0</v>
          </cell>
        </row>
        <row r="709">
          <cell r="C709" t="str">
            <v>DenmarkTax Controllership</v>
          </cell>
          <cell r="D709">
            <v>0</v>
          </cell>
        </row>
        <row r="710">
          <cell r="C710" t="str">
            <v>DenmarkTax Return Filing</v>
          </cell>
          <cell r="D710">
            <v>0</v>
          </cell>
        </row>
        <row r="711">
          <cell r="C711" t="str">
            <v>DenmarkSubpart F</v>
          </cell>
          <cell r="D711">
            <v>0</v>
          </cell>
        </row>
        <row r="712">
          <cell r="C712" t="str">
            <v>DenmarkPayroll</v>
          </cell>
          <cell r="D712">
            <v>0</v>
          </cell>
        </row>
        <row r="713">
          <cell r="C713" t="str">
            <v>DenmarkEmployee Data &amp; Benefits</v>
          </cell>
          <cell r="D713">
            <v>0</v>
          </cell>
        </row>
        <row r="714">
          <cell r="C714" t="str">
            <v>DenmarkDetermine Credit, Interest Rate and Counterparty Risk</v>
          </cell>
          <cell r="D714">
            <v>0</v>
          </cell>
        </row>
        <row r="715">
          <cell r="C715" t="str">
            <v>DenmarkDocumentation and Assessment of Effectiveness</v>
          </cell>
          <cell r="D715">
            <v>0</v>
          </cell>
        </row>
        <row r="716">
          <cell r="C716" t="str">
            <v>DenmarkMonitoring Risks and Compliance</v>
          </cell>
          <cell r="D716">
            <v>0</v>
          </cell>
        </row>
        <row r="717">
          <cell r="C717" t="str">
            <v>DenmarkValuation and Pricing</v>
          </cell>
          <cell r="D717">
            <v>0</v>
          </cell>
        </row>
        <row r="718">
          <cell r="C718" t="str">
            <v>DenmarkNew Product Development</v>
          </cell>
          <cell r="D718">
            <v>0</v>
          </cell>
        </row>
        <row r="719">
          <cell r="C719" t="str">
            <v>DenmarkDue Diligence</v>
          </cell>
          <cell r="D719">
            <v>0</v>
          </cell>
        </row>
        <row r="720">
          <cell r="C720" t="str">
            <v>DenmarkAuthorization and Funding</v>
          </cell>
          <cell r="D720">
            <v>0</v>
          </cell>
        </row>
        <row r="721">
          <cell r="C721" t="str">
            <v>DenmarkIntegration Planning</v>
          </cell>
          <cell r="D721">
            <v>0</v>
          </cell>
        </row>
        <row r="722">
          <cell r="C722" t="str">
            <v>DenmarkTransaction Accounting</v>
          </cell>
          <cell r="D722">
            <v>0</v>
          </cell>
        </row>
        <row r="723">
          <cell r="C723" t="str">
            <v>DenmarkIntegrity and Ethical values</v>
          </cell>
          <cell r="D723">
            <v>0</v>
          </cell>
        </row>
        <row r="724">
          <cell r="C724" t="str">
            <v>DenmarkCommitment to Competence</v>
          </cell>
          <cell r="D724">
            <v>0</v>
          </cell>
        </row>
        <row r="725">
          <cell r="C725" t="str">
            <v>DenmarkBoard of Directors, Management, Audit Committee</v>
          </cell>
          <cell r="D725">
            <v>0</v>
          </cell>
        </row>
        <row r="726">
          <cell r="C726" t="str">
            <v>DenmarkManagement Philosophy and Operating Style</v>
          </cell>
          <cell r="D726">
            <v>0</v>
          </cell>
        </row>
        <row r="727">
          <cell r="C727" t="str">
            <v>DenmarkOrganizational Structure</v>
          </cell>
          <cell r="D727">
            <v>0</v>
          </cell>
        </row>
        <row r="728">
          <cell r="C728" t="str">
            <v>DenmarkAssignment of Authority and Responsibility</v>
          </cell>
          <cell r="D728">
            <v>0</v>
          </cell>
        </row>
        <row r="729">
          <cell r="C729" t="str">
            <v>DenmarkHuman Resource Policies and Practices</v>
          </cell>
          <cell r="D729">
            <v>0</v>
          </cell>
        </row>
        <row r="730">
          <cell r="C730" t="str">
            <v>DenmarkBusiness Wide Obj</v>
          </cell>
          <cell r="D730">
            <v>0</v>
          </cell>
        </row>
        <row r="731">
          <cell r="C731" t="str">
            <v>DenmarkManage Third Party Services</v>
          </cell>
          <cell r="D731">
            <v>0</v>
          </cell>
        </row>
        <row r="732">
          <cell r="C732" t="str">
            <v>DenmarkManage Performance &amp; Capacity</v>
          </cell>
          <cell r="D732">
            <v>0</v>
          </cell>
        </row>
        <row r="733">
          <cell r="C733" t="str">
            <v>DenmarkEnsure Continuous Service</v>
          </cell>
          <cell r="D733">
            <v>0</v>
          </cell>
        </row>
        <row r="734">
          <cell r="C734" t="str">
            <v>DenmarkEnsure System Security</v>
          </cell>
          <cell r="D734">
            <v>0</v>
          </cell>
        </row>
        <row r="735">
          <cell r="C735" t="str">
            <v>DenmarkEducate &amp; Train Users</v>
          </cell>
          <cell r="D735">
            <v>0</v>
          </cell>
        </row>
        <row r="736">
          <cell r="C736" t="str">
            <v>DenmarkManage Problems &amp; Incidents</v>
          </cell>
          <cell r="D736">
            <v>0</v>
          </cell>
        </row>
        <row r="737">
          <cell r="C737" t="str">
            <v>DenmarkManage Data</v>
          </cell>
          <cell r="D737">
            <v>0</v>
          </cell>
        </row>
        <row r="738">
          <cell r="C738" t="str">
            <v>DenmarkManage IT Physical Space</v>
          </cell>
          <cell r="D738">
            <v>0</v>
          </cell>
        </row>
        <row r="739">
          <cell r="C739" t="str">
            <v>DenmarkManage Operations</v>
          </cell>
          <cell r="D739">
            <v>0</v>
          </cell>
        </row>
        <row r="740">
          <cell r="C740" t="str">
            <v>DenmarkManage Changes</v>
          </cell>
          <cell r="D740">
            <v>0</v>
          </cell>
        </row>
        <row r="741">
          <cell r="C741" t="str">
            <v>DenmarkAssess General IT Controls</v>
          </cell>
          <cell r="D741">
            <v>0</v>
          </cell>
        </row>
        <row r="742">
          <cell r="C742"/>
        </row>
        <row r="743">
          <cell r="C743" t="str">
            <v>FranceControllership</v>
          </cell>
          <cell r="D743">
            <v>0</v>
          </cell>
        </row>
        <row r="744">
          <cell r="C744" t="str">
            <v>FranceOperating Cash &amp; Accrual</v>
          </cell>
          <cell r="D744">
            <v>0</v>
          </cell>
        </row>
        <row r="745">
          <cell r="C745" t="str">
            <v>FranceU.S. GAAP Adjustments</v>
          </cell>
          <cell r="D745">
            <v>0</v>
          </cell>
        </row>
        <row r="746">
          <cell r="C746" t="str">
            <v>FranceForeign Currency</v>
          </cell>
          <cell r="D746">
            <v>0</v>
          </cell>
        </row>
        <row r="747">
          <cell r="C747" t="str">
            <v xml:space="preserve">FranceInterface and Consolidation </v>
          </cell>
          <cell r="D747">
            <v>0</v>
          </cell>
        </row>
        <row r="748">
          <cell r="C748" t="str">
            <v>FranceFinancial Planning and Analysis (FP&amp;A)</v>
          </cell>
          <cell r="D748">
            <v>0</v>
          </cell>
        </row>
        <row r="749">
          <cell r="C749" t="str">
            <v>FranceUnderwriting</v>
          </cell>
          <cell r="D749">
            <v>0</v>
          </cell>
        </row>
        <row r="750">
          <cell r="C750" t="str">
            <v>FranceDistributions</v>
          </cell>
          <cell r="D750">
            <v>0</v>
          </cell>
        </row>
        <row r="751">
          <cell r="C751" t="str">
            <v>FranceServicing/Cash Receipts &amp; Payments</v>
          </cell>
          <cell r="D751">
            <v>0</v>
          </cell>
        </row>
        <row r="752">
          <cell r="C752" t="str">
            <v>FranceCalculation and Recording of Interest Income and Fees</v>
          </cell>
          <cell r="D752">
            <v>0</v>
          </cell>
        </row>
        <row r="753">
          <cell r="C753" t="str">
            <v>FranceForeclosures &amp; Repossessions</v>
          </cell>
          <cell r="D753">
            <v>0</v>
          </cell>
        </row>
        <row r="754">
          <cell r="C754" t="str">
            <v>FranceCredit Administration</v>
          </cell>
          <cell r="D754">
            <v>0</v>
          </cell>
        </row>
        <row r="755">
          <cell r="C755" t="str">
            <v>FranceCredit Monitoring including Assessment of Residual Values</v>
          </cell>
          <cell r="D755">
            <v>0</v>
          </cell>
        </row>
        <row r="756">
          <cell r="C756" t="str">
            <v>FrancePortfolio Management</v>
          </cell>
          <cell r="D756">
            <v>0</v>
          </cell>
        </row>
        <row r="757">
          <cell r="C757" t="str">
            <v>FranceDeliquency &amp; Reserving</v>
          </cell>
          <cell r="D757">
            <v>0</v>
          </cell>
        </row>
        <row r="758">
          <cell r="C758" t="str">
            <v>FranceRecording of Allowance for Credit Losses</v>
          </cell>
          <cell r="D758">
            <v>0</v>
          </cell>
        </row>
        <row r="759">
          <cell r="C759" t="str">
            <v>FranceStructuring of Transactions</v>
          </cell>
          <cell r="D759">
            <v>0</v>
          </cell>
        </row>
        <row r="760">
          <cell r="C760" t="str">
            <v>FranceCalculation &amp; Recording of Residual Interest</v>
          </cell>
          <cell r="D760">
            <v>0</v>
          </cell>
        </row>
        <row r="761">
          <cell r="C761" t="str">
            <v>FranceResidual Interests Valuation and Accrual of Income</v>
          </cell>
          <cell r="D761">
            <v>0</v>
          </cell>
        </row>
        <row r="762">
          <cell r="C762" t="str">
            <v>FranceFAS 140</v>
          </cell>
          <cell r="D762">
            <v>0</v>
          </cell>
        </row>
        <row r="763">
          <cell r="C763" t="str">
            <v>FranceRegulatory Financial Reporting</v>
          </cell>
          <cell r="D763">
            <v>0</v>
          </cell>
        </row>
        <row r="764">
          <cell r="C764" t="str">
            <v>FranceCapital Planning and Monitoring</v>
          </cell>
          <cell r="D764">
            <v>0</v>
          </cell>
        </row>
        <row r="765">
          <cell r="C765" t="str">
            <v>FranceCalculating Tax</v>
          </cell>
          <cell r="D765">
            <v>0</v>
          </cell>
        </row>
        <row r="766">
          <cell r="C766" t="str">
            <v>FranceTax Controllership</v>
          </cell>
          <cell r="D766">
            <v>0</v>
          </cell>
        </row>
        <row r="767">
          <cell r="C767" t="str">
            <v>FranceTax Return Filing</v>
          </cell>
          <cell r="D767">
            <v>0</v>
          </cell>
        </row>
        <row r="768">
          <cell r="C768" t="str">
            <v>FranceSubpart F</v>
          </cell>
          <cell r="D768">
            <v>0</v>
          </cell>
        </row>
        <row r="769">
          <cell r="C769" t="str">
            <v>FrancePayroll</v>
          </cell>
          <cell r="D769">
            <v>0</v>
          </cell>
        </row>
        <row r="770">
          <cell r="C770" t="str">
            <v>FranceEmployee Data &amp; Benefits</v>
          </cell>
          <cell r="D770">
            <v>0</v>
          </cell>
        </row>
        <row r="771">
          <cell r="C771" t="str">
            <v>FranceDetermine Credit, Interest Rate and Counterparty Risk</v>
          </cell>
          <cell r="D771">
            <v>0</v>
          </cell>
        </row>
        <row r="772">
          <cell r="C772" t="str">
            <v>FranceDocumentation and Assessment of Effectiveness</v>
          </cell>
          <cell r="D772">
            <v>0</v>
          </cell>
        </row>
        <row r="773">
          <cell r="C773" t="str">
            <v>FranceMonitoring Risks and Compliance</v>
          </cell>
          <cell r="D773">
            <v>0</v>
          </cell>
        </row>
        <row r="774">
          <cell r="C774" t="str">
            <v>FranceValuation and Pricing</v>
          </cell>
          <cell r="D774">
            <v>0</v>
          </cell>
        </row>
        <row r="775">
          <cell r="C775" t="str">
            <v>FranceNew Product Development</v>
          </cell>
          <cell r="D775">
            <v>0</v>
          </cell>
        </row>
        <row r="776">
          <cell r="C776" t="str">
            <v>FranceDue Diligence</v>
          </cell>
          <cell r="D776">
            <v>0</v>
          </cell>
        </row>
        <row r="777">
          <cell r="C777" t="str">
            <v>FranceAuthorization and Funding</v>
          </cell>
          <cell r="D777">
            <v>0</v>
          </cell>
        </row>
        <row r="778">
          <cell r="C778" t="str">
            <v>FranceIntegration Planning</v>
          </cell>
          <cell r="D778">
            <v>0</v>
          </cell>
        </row>
        <row r="779">
          <cell r="C779" t="str">
            <v>FranceTransaction Accounting</v>
          </cell>
          <cell r="D779">
            <v>0</v>
          </cell>
        </row>
        <row r="780">
          <cell r="C780" t="str">
            <v>FranceIntegrity and Ethical values</v>
          </cell>
          <cell r="D780">
            <v>0</v>
          </cell>
        </row>
        <row r="781">
          <cell r="C781" t="str">
            <v>FranceCommitment to Competence</v>
          </cell>
          <cell r="D781">
            <v>0</v>
          </cell>
        </row>
        <row r="782">
          <cell r="C782" t="str">
            <v>FranceBoard of Directors, Management, Audit Committee</v>
          </cell>
          <cell r="D782">
            <v>0</v>
          </cell>
        </row>
        <row r="783">
          <cell r="C783" t="str">
            <v>FranceManagement Philosophy and Operating Style</v>
          </cell>
          <cell r="D783">
            <v>0</v>
          </cell>
        </row>
        <row r="784">
          <cell r="C784" t="str">
            <v>FranceOrganizational Structure</v>
          </cell>
          <cell r="D784">
            <v>0</v>
          </cell>
        </row>
        <row r="785">
          <cell r="C785" t="str">
            <v>FranceAssignment of Authority and Responsibility</v>
          </cell>
          <cell r="D785">
            <v>0</v>
          </cell>
        </row>
        <row r="786">
          <cell r="C786" t="str">
            <v>FranceHuman Resource Policies and Practices</v>
          </cell>
          <cell r="D786">
            <v>0</v>
          </cell>
        </row>
        <row r="787">
          <cell r="C787" t="str">
            <v>FranceBusiness Wide Obj</v>
          </cell>
          <cell r="D787">
            <v>0</v>
          </cell>
        </row>
        <row r="788">
          <cell r="C788" t="str">
            <v>FranceManage Third Party Services</v>
          </cell>
          <cell r="D788">
            <v>0</v>
          </cell>
        </row>
        <row r="789">
          <cell r="C789" t="str">
            <v>FranceManage Performance &amp; Capacity</v>
          </cell>
          <cell r="D789">
            <v>0</v>
          </cell>
        </row>
        <row r="790">
          <cell r="C790" t="str">
            <v>FranceEnsure Continuous Service</v>
          </cell>
          <cell r="D790">
            <v>0</v>
          </cell>
        </row>
        <row r="791">
          <cell r="C791" t="str">
            <v>FranceEnsure System Security</v>
          </cell>
          <cell r="D791">
            <v>0</v>
          </cell>
        </row>
        <row r="792">
          <cell r="C792" t="str">
            <v>FranceEducate &amp; Train Users</v>
          </cell>
          <cell r="D792">
            <v>0</v>
          </cell>
        </row>
        <row r="793">
          <cell r="C793" t="str">
            <v>FranceManage Problems &amp; Incidents</v>
          </cell>
          <cell r="D793">
            <v>0</v>
          </cell>
        </row>
        <row r="794">
          <cell r="C794" t="str">
            <v>FranceManage Data</v>
          </cell>
          <cell r="D794">
            <v>0</v>
          </cell>
        </row>
        <row r="795">
          <cell r="C795" t="str">
            <v>FranceManage IT Physical Space</v>
          </cell>
          <cell r="D795">
            <v>0</v>
          </cell>
        </row>
        <row r="796">
          <cell r="C796" t="str">
            <v>FranceManage Operations</v>
          </cell>
          <cell r="D796">
            <v>0</v>
          </cell>
        </row>
        <row r="797">
          <cell r="C797" t="str">
            <v>FranceManage Changes</v>
          </cell>
          <cell r="D797">
            <v>0</v>
          </cell>
        </row>
        <row r="798">
          <cell r="C798" t="str">
            <v>FranceAssess General IT Controls</v>
          </cell>
          <cell r="D798">
            <v>0</v>
          </cell>
        </row>
        <row r="799">
          <cell r="C799"/>
        </row>
        <row r="800">
          <cell r="C800" t="str">
            <v>FNBControllership</v>
          </cell>
          <cell r="D800">
            <v>0</v>
          </cell>
        </row>
        <row r="801">
          <cell r="C801" t="str">
            <v>FNBOperating Cash &amp; Accrual</v>
          </cell>
          <cell r="D801">
            <v>0</v>
          </cell>
        </row>
        <row r="802">
          <cell r="C802" t="str">
            <v>FNBU.S. GAAP Adjustments</v>
          </cell>
          <cell r="D802">
            <v>0</v>
          </cell>
        </row>
        <row r="803">
          <cell r="C803" t="str">
            <v>FNBForeign Currency</v>
          </cell>
          <cell r="D803">
            <v>0</v>
          </cell>
        </row>
        <row r="804">
          <cell r="C804" t="str">
            <v xml:space="preserve">FNBInterface and Consolidation </v>
          </cell>
          <cell r="D804">
            <v>0</v>
          </cell>
        </row>
        <row r="805">
          <cell r="C805" t="str">
            <v>FNBFinancial Planning and Analysis (FP&amp;A)</v>
          </cell>
          <cell r="D805">
            <v>0</v>
          </cell>
        </row>
        <row r="806">
          <cell r="C806" t="str">
            <v>FNBUnderwriting</v>
          </cell>
          <cell r="D806">
            <v>0</v>
          </cell>
        </row>
        <row r="807">
          <cell r="C807" t="str">
            <v>FNBDistributions</v>
          </cell>
          <cell r="D807">
            <v>0</v>
          </cell>
        </row>
        <row r="808">
          <cell r="C808" t="str">
            <v>FNBServicing/Cash Receipts &amp; Payments</v>
          </cell>
          <cell r="D808">
            <v>0</v>
          </cell>
        </row>
        <row r="809">
          <cell r="C809" t="str">
            <v>FNBCalculation and Recording of Interest Income and Fees</v>
          </cell>
          <cell r="D809">
            <v>0</v>
          </cell>
        </row>
        <row r="810">
          <cell r="C810" t="str">
            <v>FNBForeclosures &amp; Repossessions</v>
          </cell>
          <cell r="D810">
            <v>0</v>
          </cell>
        </row>
        <row r="811">
          <cell r="C811" t="str">
            <v>FNBCredit Administration</v>
          </cell>
          <cell r="D811">
            <v>0</v>
          </cell>
        </row>
        <row r="812">
          <cell r="C812" t="str">
            <v>FNBCredit Monitoring including Assessment of Residual Values</v>
          </cell>
          <cell r="D812">
            <v>0</v>
          </cell>
        </row>
        <row r="813">
          <cell r="C813" t="str">
            <v>FNBPortfolio Management</v>
          </cell>
          <cell r="D813">
            <v>0</v>
          </cell>
        </row>
        <row r="814">
          <cell r="C814" t="str">
            <v>FNBDeliquency &amp; Reserving</v>
          </cell>
          <cell r="D814">
            <v>0</v>
          </cell>
        </row>
        <row r="815">
          <cell r="C815" t="str">
            <v>FNBRecording of Allowance for Credit Losses</v>
          </cell>
          <cell r="D815">
            <v>0</v>
          </cell>
        </row>
        <row r="816">
          <cell r="C816" t="str">
            <v>FNBStructuring of Transactions</v>
          </cell>
          <cell r="D816">
            <v>0</v>
          </cell>
        </row>
        <row r="817">
          <cell r="C817" t="str">
            <v>FNBCalculation &amp; Recording of Residual Interest</v>
          </cell>
          <cell r="D817">
            <v>0</v>
          </cell>
        </row>
        <row r="818">
          <cell r="C818" t="str">
            <v>FNBResidual Interests Valuation and Accrual of Income</v>
          </cell>
          <cell r="D818">
            <v>0</v>
          </cell>
        </row>
        <row r="819">
          <cell r="C819" t="str">
            <v>FNBFAS 140</v>
          </cell>
          <cell r="D819">
            <v>0</v>
          </cell>
        </row>
        <row r="820">
          <cell r="C820" t="str">
            <v>FNBRegulatory Financial Reporting</v>
          </cell>
          <cell r="D820">
            <v>0</v>
          </cell>
        </row>
        <row r="821">
          <cell r="C821" t="str">
            <v>FNBCapital Planning and Monitoring</v>
          </cell>
          <cell r="D821">
            <v>0</v>
          </cell>
        </row>
        <row r="822">
          <cell r="C822" t="str">
            <v>FNBCalculating Tax</v>
          </cell>
          <cell r="D822">
            <v>0</v>
          </cell>
        </row>
        <row r="823">
          <cell r="C823" t="str">
            <v>FNBTax Controllership</v>
          </cell>
          <cell r="D823">
            <v>0</v>
          </cell>
        </row>
        <row r="824">
          <cell r="C824" t="str">
            <v>FNBTax Return Filing</v>
          </cell>
          <cell r="D824">
            <v>0</v>
          </cell>
        </row>
        <row r="825">
          <cell r="C825" t="str">
            <v>FNBSubpart F</v>
          </cell>
          <cell r="D825">
            <v>0</v>
          </cell>
        </row>
        <row r="826">
          <cell r="C826" t="str">
            <v>FNBPayroll</v>
          </cell>
          <cell r="D826">
            <v>0</v>
          </cell>
        </row>
        <row r="827">
          <cell r="C827" t="str">
            <v>FNBEmployee Data &amp; Benefits</v>
          </cell>
          <cell r="D827">
            <v>0</v>
          </cell>
        </row>
        <row r="828">
          <cell r="C828" t="str">
            <v>FNBDetermine Credit, Interest Rate and Counterparty Risk</v>
          </cell>
          <cell r="D828">
            <v>0</v>
          </cell>
        </row>
        <row r="829">
          <cell r="C829" t="str">
            <v>FNBDocumentation and Assessment of Effectiveness</v>
          </cell>
          <cell r="D829">
            <v>0</v>
          </cell>
        </row>
        <row r="830">
          <cell r="C830" t="str">
            <v>FNBMonitoring Risks and Compliance</v>
          </cell>
          <cell r="D830">
            <v>0</v>
          </cell>
        </row>
        <row r="831">
          <cell r="C831" t="str">
            <v>FNBValuation and Pricing</v>
          </cell>
          <cell r="D831">
            <v>0</v>
          </cell>
        </row>
        <row r="832">
          <cell r="C832" t="str">
            <v>FNBNew Product Development</v>
          </cell>
          <cell r="D832">
            <v>0</v>
          </cell>
        </row>
        <row r="833">
          <cell r="C833" t="str">
            <v>FNBDue Diligence</v>
          </cell>
          <cell r="D833">
            <v>0</v>
          </cell>
        </row>
        <row r="834">
          <cell r="C834" t="str">
            <v>FNBAuthorization and Funding</v>
          </cell>
          <cell r="D834">
            <v>0</v>
          </cell>
        </row>
        <row r="835">
          <cell r="C835" t="str">
            <v>FNBIntegration Planning</v>
          </cell>
          <cell r="D835">
            <v>0</v>
          </cell>
        </row>
        <row r="836">
          <cell r="C836" t="str">
            <v>FNBTransaction Accounting</v>
          </cell>
          <cell r="D836">
            <v>0</v>
          </cell>
        </row>
        <row r="837">
          <cell r="C837" t="str">
            <v>FNBIntegrity and Ethical values</v>
          </cell>
          <cell r="D837">
            <v>0</v>
          </cell>
        </row>
        <row r="838">
          <cell r="C838" t="str">
            <v>FNBCommitment to Competence</v>
          </cell>
          <cell r="D838">
            <v>0</v>
          </cell>
        </row>
        <row r="839">
          <cell r="C839" t="str">
            <v>FNBBoard of Directors, Management, Audit Committee</v>
          </cell>
          <cell r="D839">
            <v>0</v>
          </cell>
        </row>
        <row r="840">
          <cell r="C840" t="str">
            <v>FNBManagement Philosophy and Operating Style</v>
          </cell>
          <cell r="D840">
            <v>0</v>
          </cell>
        </row>
        <row r="841">
          <cell r="C841" t="str">
            <v>FNBOrganizational Structure</v>
          </cell>
          <cell r="D841">
            <v>0</v>
          </cell>
        </row>
        <row r="842">
          <cell r="C842" t="str">
            <v>FNBAssignment of Authority and Responsibility</v>
          </cell>
          <cell r="D842">
            <v>0</v>
          </cell>
        </row>
        <row r="843">
          <cell r="C843" t="str">
            <v>FNBHuman Resource Policies and Practices</v>
          </cell>
          <cell r="D843">
            <v>0</v>
          </cell>
        </row>
        <row r="844">
          <cell r="C844" t="str">
            <v>FNBBusiness Wide Obj</v>
          </cell>
          <cell r="D844">
            <v>0</v>
          </cell>
        </row>
        <row r="845">
          <cell r="C845" t="str">
            <v>FNBManage Third Party Services</v>
          </cell>
          <cell r="D845">
            <v>0</v>
          </cell>
        </row>
        <row r="846">
          <cell r="C846" t="str">
            <v>FNBManage Performance &amp; Capacity</v>
          </cell>
          <cell r="D846">
            <v>0</v>
          </cell>
        </row>
        <row r="847">
          <cell r="C847" t="str">
            <v>FNBEnsure Continuous Service</v>
          </cell>
          <cell r="D847">
            <v>0</v>
          </cell>
        </row>
        <row r="848">
          <cell r="C848" t="str">
            <v>FNBEnsure System Security</v>
          </cell>
          <cell r="D848">
            <v>0</v>
          </cell>
        </row>
        <row r="849">
          <cell r="C849" t="str">
            <v>FNBEducate &amp; Train Users</v>
          </cell>
          <cell r="D849">
            <v>0</v>
          </cell>
        </row>
        <row r="850">
          <cell r="C850" t="str">
            <v>FNBManage Problems &amp; Incidents</v>
          </cell>
          <cell r="D850">
            <v>0</v>
          </cell>
        </row>
        <row r="851">
          <cell r="C851" t="str">
            <v>FNBManage Data</v>
          </cell>
          <cell r="D851">
            <v>0</v>
          </cell>
        </row>
        <row r="852">
          <cell r="C852" t="str">
            <v>FNBManage IT Physical Space</v>
          </cell>
          <cell r="D852">
            <v>0</v>
          </cell>
        </row>
        <row r="853">
          <cell r="C853" t="str">
            <v>FNBManage Operations</v>
          </cell>
          <cell r="D853">
            <v>0</v>
          </cell>
        </row>
        <row r="854">
          <cell r="C854" t="str">
            <v>FNBManage Changes</v>
          </cell>
          <cell r="D854">
            <v>0</v>
          </cell>
        </row>
        <row r="855">
          <cell r="C855" t="str">
            <v>FNBAssess General IT Controls</v>
          </cell>
          <cell r="D855">
            <v>0</v>
          </cell>
        </row>
        <row r="857">
          <cell r="C857" t="str">
            <v>GCF UKControllership</v>
          </cell>
          <cell r="D857">
            <v>0</v>
          </cell>
        </row>
        <row r="858">
          <cell r="C858" t="str">
            <v>GCF UKOperating Cash &amp; Accrual</v>
          </cell>
          <cell r="D858">
            <v>0</v>
          </cell>
        </row>
        <row r="859">
          <cell r="C859" t="str">
            <v>GCF UKU.S. GAAP Adjustments</v>
          </cell>
          <cell r="D859">
            <v>0</v>
          </cell>
        </row>
        <row r="860">
          <cell r="C860" t="str">
            <v>GCF UKForeign Currency</v>
          </cell>
          <cell r="D860">
            <v>0</v>
          </cell>
        </row>
        <row r="861">
          <cell r="C861" t="str">
            <v xml:space="preserve">GCF UKInterface and Consolidation </v>
          </cell>
          <cell r="D861">
            <v>0</v>
          </cell>
        </row>
        <row r="862">
          <cell r="C862" t="str">
            <v>GCF UKFinancial Planning and Analysis (FP&amp;A)</v>
          </cell>
          <cell r="D862">
            <v>0</v>
          </cell>
        </row>
        <row r="863">
          <cell r="C863" t="str">
            <v>GCF UKUnderwriting</v>
          </cell>
          <cell r="D863">
            <v>0</v>
          </cell>
        </row>
        <row r="864">
          <cell r="C864" t="str">
            <v>GCF UKDistributions</v>
          </cell>
          <cell r="D864">
            <v>0</v>
          </cell>
        </row>
        <row r="865">
          <cell r="C865" t="str">
            <v>GCF UKServicing/Cash Receipts &amp; Payments</v>
          </cell>
          <cell r="D865">
            <v>0</v>
          </cell>
        </row>
        <row r="866">
          <cell r="C866" t="str">
            <v>GCF UKCalculation and Recording of Interest Income and Fees</v>
          </cell>
          <cell r="D866">
            <v>0</v>
          </cell>
        </row>
        <row r="867">
          <cell r="C867" t="str">
            <v>GCF UKForeclosures &amp; Repossessions</v>
          </cell>
          <cell r="D867">
            <v>0</v>
          </cell>
        </row>
        <row r="868">
          <cell r="C868" t="str">
            <v>GCF UKCredit Administration</v>
          </cell>
          <cell r="D868">
            <v>0</v>
          </cell>
        </row>
        <row r="869">
          <cell r="C869" t="str">
            <v>GCF UKCredit Monitoring including Assessment of Residual Values</v>
          </cell>
          <cell r="D869">
            <v>0</v>
          </cell>
        </row>
        <row r="870">
          <cell r="C870" t="str">
            <v>GCF UKPortfolio Management</v>
          </cell>
          <cell r="D870">
            <v>0</v>
          </cell>
        </row>
        <row r="871">
          <cell r="C871" t="str">
            <v>GCF UKDeliquency &amp; Reserving</v>
          </cell>
          <cell r="D871">
            <v>0</v>
          </cell>
        </row>
        <row r="872">
          <cell r="C872" t="str">
            <v>GCF UKRecording of Allowance for Credit Losses</v>
          </cell>
          <cell r="D872">
            <v>0</v>
          </cell>
        </row>
        <row r="873">
          <cell r="C873" t="str">
            <v>GCF UKStructuring of Transactions</v>
          </cell>
          <cell r="D873">
            <v>0</v>
          </cell>
        </row>
        <row r="874">
          <cell r="C874" t="str">
            <v>GCF UKCalculation &amp; Recording of Residual Interest</v>
          </cell>
          <cell r="D874">
            <v>0</v>
          </cell>
        </row>
        <row r="875">
          <cell r="C875" t="str">
            <v>GCF UKResidual Interests Valuation and Accrual of Income</v>
          </cell>
          <cell r="D875">
            <v>0</v>
          </cell>
        </row>
        <row r="876">
          <cell r="C876" t="str">
            <v>GCF UKFAS 140</v>
          </cell>
          <cell r="D876">
            <v>0</v>
          </cell>
        </row>
        <row r="877">
          <cell r="C877" t="str">
            <v>GCF UKRegulatory Financial Reporting</v>
          </cell>
          <cell r="D877">
            <v>0</v>
          </cell>
        </row>
        <row r="878">
          <cell r="C878" t="str">
            <v>GCF UKCapital Planning and Monitoring</v>
          </cell>
          <cell r="D878">
            <v>0</v>
          </cell>
        </row>
        <row r="879">
          <cell r="C879" t="str">
            <v>GCF UKCalculating Tax</v>
          </cell>
          <cell r="D879">
            <v>0</v>
          </cell>
        </row>
        <row r="880">
          <cell r="C880" t="str">
            <v>GCF UKTax Controllership</v>
          </cell>
          <cell r="D880">
            <v>0</v>
          </cell>
        </row>
        <row r="881">
          <cell r="C881" t="str">
            <v>GCF UKTax Return Filing</v>
          </cell>
          <cell r="D881">
            <v>0</v>
          </cell>
        </row>
        <row r="882">
          <cell r="C882" t="str">
            <v>GCF UKSubpart F</v>
          </cell>
          <cell r="D882">
            <v>0</v>
          </cell>
        </row>
        <row r="883">
          <cell r="C883" t="str">
            <v>GCF UKPayroll</v>
          </cell>
          <cell r="D883">
            <v>0</v>
          </cell>
        </row>
        <row r="884">
          <cell r="C884" t="str">
            <v>GCF UKEmployee Data &amp; Benefits</v>
          </cell>
          <cell r="D884">
            <v>0</v>
          </cell>
        </row>
        <row r="885">
          <cell r="C885" t="str">
            <v>GCF UKDetermine Credit, Interest Rate and Counterparty Risk</v>
          </cell>
          <cell r="D885">
            <v>0</v>
          </cell>
        </row>
        <row r="886">
          <cell r="C886" t="str">
            <v>GCF UKDocumentation and Assessment of Effectiveness</v>
          </cell>
          <cell r="D886">
            <v>0</v>
          </cell>
        </row>
        <row r="887">
          <cell r="C887" t="str">
            <v>GCF UKMonitoring Risks and Compliance</v>
          </cell>
          <cell r="D887">
            <v>0</v>
          </cell>
        </row>
        <row r="888">
          <cell r="C888" t="str">
            <v>GCF UKValuation and Pricing</v>
          </cell>
          <cell r="D888">
            <v>0</v>
          </cell>
        </row>
        <row r="889">
          <cell r="C889" t="str">
            <v>GCF UKNew Product Development</v>
          </cell>
          <cell r="D889">
            <v>0</v>
          </cell>
        </row>
        <row r="890">
          <cell r="C890" t="str">
            <v>GCF UKDue Diligence</v>
          </cell>
          <cell r="D890">
            <v>0</v>
          </cell>
        </row>
        <row r="891">
          <cell r="C891" t="str">
            <v>GCF UKAuthorization and Funding</v>
          </cell>
          <cell r="D891">
            <v>0</v>
          </cell>
        </row>
        <row r="892">
          <cell r="C892" t="str">
            <v>GCF UKIntegration Planning</v>
          </cell>
          <cell r="D892">
            <v>0</v>
          </cell>
        </row>
        <row r="893">
          <cell r="C893" t="str">
            <v>GCF UKTransaction Accounting</v>
          </cell>
          <cell r="D893">
            <v>0</v>
          </cell>
        </row>
        <row r="894">
          <cell r="C894" t="str">
            <v>GCF UKIntegrity and Ethical values</v>
          </cell>
          <cell r="D894">
            <v>0</v>
          </cell>
        </row>
        <row r="895">
          <cell r="C895" t="str">
            <v>GCF UKCommitment to Competence</v>
          </cell>
          <cell r="D895">
            <v>0</v>
          </cell>
        </row>
        <row r="896">
          <cell r="C896" t="str">
            <v>GCF UKBoard of Directors, Management, Audit Committee</v>
          </cell>
          <cell r="D896">
            <v>0</v>
          </cell>
        </row>
        <row r="897">
          <cell r="C897" t="str">
            <v>GCF UKManagement Philosophy and Operating Style</v>
          </cell>
          <cell r="D897">
            <v>0</v>
          </cell>
        </row>
        <row r="898">
          <cell r="C898" t="str">
            <v>GCF UKOrganizational Structure</v>
          </cell>
          <cell r="D898">
            <v>0</v>
          </cell>
        </row>
        <row r="899">
          <cell r="C899" t="str">
            <v>GCF UKAssignment of Authority and Responsibility</v>
          </cell>
          <cell r="D899">
            <v>0</v>
          </cell>
        </row>
        <row r="900">
          <cell r="C900" t="str">
            <v>GCF UKHuman Resource Policies and Practices</v>
          </cell>
          <cell r="D900">
            <v>0</v>
          </cell>
        </row>
        <row r="901">
          <cell r="C901" t="str">
            <v>GCF UKBusiness Wide Obj</v>
          </cell>
          <cell r="D901">
            <v>0</v>
          </cell>
        </row>
        <row r="902">
          <cell r="C902" t="str">
            <v>GCF UKManage Third Party Services</v>
          </cell>
          <cell r="D902">
            <v>0</v>
          </cell>
        </row>
        <row r="903">
          <cell r="C903" t="str">
            <v>GCF UKManage Performance &amp; Capacity</v>
          </cell>
          <cell r="D903">
            <v>0</v>
          </cell>
        </row>
        <row r="904">
          <cell r="C904" t="str">
            <v>GCF UKEnsure Continuous Service</v>
          </cell>
          <cell r="D904">
            <v>0</v>
          </cell>
        </row>
        <row r="905">
          <cell r="C905" t="str">
            <v>GCF UKEnsure System Security</v>
          </cell>
          <cell r="D905">
            <v>0</v>
          </cell>
        </row>
        <row r="906">
          <cell r="C906" t="str">
            <v>GCF UKEducate &amp; Train Users</v>
          </cell>
          <cell r="D906">
            <v>0</v>
          </cell>
        </row>
        <row r="907">
          <cell r="C907" t="str">
            <v>GCF UKManage Problems &amp; Incidents</v>
          </cell>
          <cell r="D907">
            <v>0</v>
          </cell>
        </row>
        <row r="908">
          <cell r="C908" t="str">
            <v>GCF UKManage Data</v>
          </cell>
          <cell r="D908">
            <v>0</v>
          </cell>
        </row>
        <row r="909">
          <cell r="C909" t="str">
            <v>GCF UKManage IT Physical Space</v>
          </cell>
          <cell r="D909">
            <v>0</v>
          </cell>
        </row>
        <row r="910">
          <cell r="C910" t="str">
            <v>GCF UKManage Operations</v>
          </cell>
          <cell r="D910">
            <v>0</v>
          </cell>
        </row>
        <row r="911">
          <cell r="C911" t="str">
            <v>GCF UKManage Changes</v>
          </cell>
          <cell r="D911">
            <v>0</v>
          </cell>
        </row>
        <row r="912">
          <cell r="C912" t="str">
            <v>GCF UKAssess General IT Controls</v>
          </cell>
          <cell r="D912">
            <v>0</v>
          </cell>
        </row>
        <row r="913">
          <cell r="C913"/>
        </row>
        <row r="914">
          <cell r="C914" t="str">
            <v>GermanyControllership</v>
          </cell>
          <cell r="D914">
            <v>0</v>
          </cell>
        </row>
        <row r="915">
          <cell r="C915" t="str">
            <v>GermanyOperating Cash &amp; Accrual</v>
          </cell>
          <cell r="D915">
            <v>0</v>
          </cell>
        </row>
        <row r="916">
          <cell r="C916" t="str">
            <v>GermanyU.S. GAAP Adjustments</v>
          </cell>
          <cell r="D916">
            <v>0</v>
          </cell>
        </row>
        <row r="917">
          <cell r="C917" t="str">
            <v>GermanyForeign Currency</v>
          </cell>
          <cell r="D917">
            <v>0</v>
          </cell>
        </row>
        <row r="918">
          <cell r="C918" t="str">
            <v xml:space="preserve">GermanyInterface and Consolidation </v>
          </cell>
          <cell r="D918">
            <v>0</v>
          </cell>
        </row>
        <row r="919">
          <cell r="C919" t="str">
            <v>GermanyFinancial Planning and Analysis (FP&amp;A)</v>
          </cell>
          <cell r="D919">
            <v>0</v>
          </cell>
        </row>
        <row r="920">
          <cell r="C920" t="str">
            <v>GermanyUnderwriting</v>
          </cell>
          <cell r="D920">
            <v>0</v>
          </cell>
        </row>
        <row r="921">
          <cell r="C921" t="str">
            <v>GermanyDistributions</v>
          </cell>
          <cell r="D921">
            <v>0</v>
          </cell>
        </row>
        <row r="922">
          <cell r="C922" t="str">
            <v>GermanyServicing/Cash Receipts &amp; Payments</v>
          </cell>
          <cell r="D922">
            <v>0</v>
          </cell>
        </row>
        <row r="923">
          <cell r="C923" t="str">
            <v>GermanyCalculation and Recording of Interest Income and Fees</v>
          </cell>
          <cell r="D923">
            <v>0</v>
          </cell>
        </row>
        <row r="924">
          <cell r="C924" t="str">
            <v>GermanyForeclosures &amp; Repossessions</v>
          </cell>
          <cell r="D924">
            <v>0</v>
          </cell>
        </row>
        <row r="925">
          <cell r="C925" t="str">
            <v>GermanyCredit Administration</v>
          </cell>
          <cell r="D925">
            <v>0</v>
          </cell>
        </row>
        <row r="926">
          <cell r="C926" t="str">
            <v>GermanyCredit Monitoring including Assessment of Residual Values</v>
          </cell>
          <cell r="D926">
            <v>0</v>
          </cell>
        </row>
        <row r="927">
          <cell r="C927" t="str">
            <v>GermanyPortfolio Management</v>
          </cell>
          <cell r="D927">
            <v>0</v>
          </cell>
        </row>
        <row r="928">
          <cell r="C928" t="str">
            <v>GermanyDeliquency &amp; Reserving</v>
          </cell>
          <cell r="D928">
            <v>0</v>
          </cell>
        </row>
        <row r="929">
          <cell r="C929" t="str">
            <v>GermanyRecording of Allowance for Credit Losses</v>
          </cell>
          <cell r="D929">
            <v>0</v>
          </cell>
        </row>
        <row r="930">
          <cell r="C930" t="str">
            <v>GermanyStructuring of Transactions</v>
          </cell>
          <cell r="D930">
            <v>0</v>
          </cell>
        </row>
        <row r="931">
          <cell r="C931" t="str">
            <v>GermanyCalculation &amp; Recording of Residual Interest</v>
          </cell>
          <cell r="D931">
            <v>0</v>
          </cell>
        </row>
        <row r="932">
          <cell r="C932" t="str">
            <v>GermanyResidual Interests Valuation and Accrual of Income</v>
          </cell>
          <cell r="D932">
            <v>0</v>
          </cell>
        </row>
        <row r="933">
          <cell r="C933" t="str">
            <v>GermanyFAS 140</v>
          </cell>
          <cell r="D933">
            <v>0</v>
          </cell>
        </row>
        <row r="934">
          <cell r="C934" t="str">
            <v>GermanyRegulatory Financial Reporting</v>
          </cell>
          <cell r="D934">
            <v>0</v>
          </cell>
        </row>
        <row r="935">
          <cell r="C935" t="str">
            <v>GermanyCapital Planning and Monitoring</v>
          </cell>
          <cell r="D935">
            <v>0</v>
          </cell>
        </row>
        <row r="936">
          <cell r="C936" t="str">
            <v>GermanyCalculating Tax</v>
          </cell>
          <cell r="D936">
            <v>0</v>
          </cell>
        </row>
        <row r="937">
          <cell r="C937" t="str">
            <v>GermanyTax Controllership</v>
          </cell>
          <cell r="D937">
            <v>0</v>
          </cell>
        </row>
        <row r="938">
          <cell r="C938" t="str">
            <v>GermanyTax Return Filing</v>
          </cell>
          <cell r="D938">
            <v>0</v>
          </cell>
        </row>
        <row r="939">
          <cell r="C939" t="str">
            <v>GermanySubpart F</v>
          </cell>
          <cell r="D939">
            <v>0</v>
          </cell>
        </row>
        <row r="940">
          <cell r="C940" t="str">
            <v>GermanyPayroll</v>
          </cell>
          <cell r="D940">
            <v>0</v>
          </cell>
        </row>
        <row r="941">
          <cell r="C941" t="str">
            <v>GermanyEmployee Data &amp; Benefits</v>
          </cell>
          <cell r="D941">
            <v>0</v>
          </cell>
        </row>
        <row r="942">
          <cell r="C942" t="str">
            <v>GermanyDetermine Credit, Interest Rate and Counterparty Risk</v>
          </cell>
          <cell r="D942">
            <v>0</v>
          </cell>
        </row>
        <row r="943">
          <cell r="C943" t="str">
            <v>GermanyDocumentation and Assessment of Effectiveness</v>
          </cell>
          <cell r="D943">
            <v>0</v>
          </cell>
        </row>
        <row r="944">
          <cell r="C944" t="str">
            <v>GermanyMonitoring Risks and Compliance</v>
          </cell>
          <cell r="D944">
            <v>0</v>
          </cell>
        </row>
        <row r="945">
          <cell r="C945" t="str">
            <v>GermanyValuation and Pricing</v>
          </cell>
          <cell r="D945">
            <v>0</v>
          </cell>
        </row>
        <row r="946">
          <cell r="C946" t="str">
            <v>GermanyNew Product Development</v>
          </cell>
          <cell r="D946">
            <v>0</v>
          </cell>
        </row>
        <row r="947">
          <cell r="C947" t="str">
            <v>GermanyDue Diligence</v>
          </cell>
          <cell r="D947">
            <v>0</v>
          </cell>
        </row>
        <row r="948">
          <cell r="C948" t="str">
            <v>GermanyAuthorization and Funding</v>
          </cell>
          <cell r="D948">
            <v>0</v>
          </cell>
        </row>
        <row r="949">
          <cell r="C949" t="str">
            <v>GermanyIntegration Planning</v>
          </cell>
          <cell r="D949">
            <v>0</v>
          </cell>
        </row>
        <row r="950">
          <cell r="C950" t="str">
            <v>GermanyTransaction Accounting</v>
          </cell>
          <cell r="D950">
            <v>0</v>
          </cell>
        </row>
        <row r="951">
          <cell r="C951" t="str">
            <v>GermanyIntegrity and Ethical values</v>
          </cell>
          <cell r="D951">
            <v>0</v>
          </cell>
        </row>
        <row r="952">
          <cell r="C952" t="str">
            <v>GermanyCommitment to Competence</v>
          </cell>
          <cell r="D952">
            <v>0</v>
          </cell>
        </row>
        <row r="953">
          <cell r="C953" t="str">
            <v>GermanyBoard of Directors, Management, Audit Committee</v>
          </cell>
          <cell r="D953">
            <v>0</v>
          </cell>
        </row>
        <row r="954">
          <cell r="C954" t="str">
            <v>GermanyManagement Philosophy and Operating Style</v>
          </cell>
          <cell r="D954">
            <v>0</v>
          </cell>
        </row>
        <row r="955">
          <cell r="C955" t="str">
            <v>GermanyOrganizational Structure</v>
          </cell>
          <cell r="D955">
            <v>0</v>
          </cell>
        </row>
        <row r="956">
          <cell r="C956" t="str">
            <v>GermanyAssignment of Authority and Responsibility</v>
          </cell>
          <cell r="D956">
            <v>0</v>
          </cell>
        </row>
        <row r="957">
          <cell r="C957" t="str">
            <v>GermanyHuman Resource Policies and Practices</v>
          </cell>
          <cell r="D957">
            <v>0</v>
          </cell>
        </row>
        <row r="958">
          <cell r="C958" t="str">
            <v>GermanyBusiness Wide Obj</v>
          </cell>
          <cell r="D958">
            <v>0</v>
          </cell>
        </row>
        <row r="959">
          <cell r="C959" t="str">
            <v>GermanyManage Third Party Services</v>
          </cell>
          <cell r="D959">
            <v>0</v>
          </cell>
        </row>
        <row r="960">
          <cell r="C960" t="str">
            <v>GermanyManage Performance &amp; Capacity</v>
          </cell>
          <cell r="D960">
            <v>0</v>
          </cell>
        </row>
        <row r="961">
          <cell r="C961" t="str">
            <v>GermanyEnsure Continuous Service</v>
          </cell>
          <cell r="D961">
            <v>0</v>
          </cell>
        </row>
        <row r="962">
          <cell r="C962" t="str">
            <v>GermanyEnsure System Security</v>
          </cell>
          <cell r="D962">
            <v>0</v>
          </cell>
        </row>
        <row r="963">
          <cell r="C963" t="str">
            <v>GermanyEducate &amp; Train Users</v>
          </cell>
          <cell r="D963">
            <v>0</v>
          </cell>
        </row>
        <row r="964">
          <cell r="C964" t="str">
            <v>GermanyManage Problems &amp; Incidents</v>
          </cell>
          <cell r="D964">
            <v>0</v>
          </cell>
        </row>
        <row r="965">
          <cell r="C965" t="str">
            <v>GermanyManage Data</v>
          </cell>
          <cell r="D965">
            <v>0</v>
          </cell>
        </row>
        <row r="966">
          <cell r="C966" t="str">
            <v>GermanyManage IT Physical Space</v>
          </cell>
          <cell r="D966">
            <v>0</v>
          </cell>
        </row>
        <row r="967">
          <cell r="C967" t="str">
            <v>GermanyManage Operations</v>
          </cell>
          <cell r="D967">
            <v>0</v>
          </cell>
        </row>
        <row r="968">
          <cell r="C968" t="str">
            <v>GermanyManage Changes</v>
          </cell>
          <cell r="D968">
            <v>0</v>
          </cell>
        </row>
        <row r="969">
          <cell r="C969" t="str">
            <v>GermanyAssess General IT Controls</v>
          </cell>
          <cell r="D969">
            <v>0</v>
          </cell>
        </row>
        <row r="970">
          <cell r="C970"/>
        </row>
        <row r="971">
          <cell r="C971" t="str">
            <v>Hong Kong - GCF BusinessesControllership</v>
          </cell>
          <cell r="D971">
            <v>0</v>
          </cell>
        </row>
        <row r="972">
          <cell r="C972" t="str">
            <v>Hong Kong - GCF BusinessesOperating Cash &amp; Accrual</v>
          </cell>
          <cell r="D972">
            <v>0</v>
          </cell>
        </row>
        <row r="973">
          <cell r="C973" t="str">
            <v>Hong Kong - GCF BusinessesU.S. GAAP Adjustments</v>
          </cell>
          <cell r="D973">
            <v>0</v>
          </cell>
        </row>
        <row r="974">
          <cell r="C974" t="str">
            <v>Hong Kong - GCF BusinessesForeign Currency</v>
          </cell>
          <cell r="D974">
            <v>0</v>
          </cell>
        </row>
        <row r="975">
          <cell r="C975" t="str">
            <v xml:space="preserve">Hong Kong - GCF BusinessesInterface and Consolidation </v>
          </cell>
          <cell r="D975">
            <v>0</v>
          </cell>
        </row>
        <row r="976">
          <cell r="C976" t="str">
            <v>Hong Kong - GCF BusinessesFinancial Planning and Analysis (FP&amp;A)</v>
          </cell>
          <cell r="D976">
            <v>0</v>
          </cell>
        </row>
        <row r="977">
          <cell r="C977" t="str">
            <v>Hong Kong - GCF BusinessesUnderwriting</v>
          </cell>
          <cell r="D977">
            <v>0</v>
          </cell>
        </row>
        <row r="978">
          <cell r="C978" t="str">
            <v>Hong Kong - GCF BusinessesDistributions</v>
          </cell>
          <cell r="D978">
            <v>0</v>
          </cell>
        </row>
        <row r="979">
          <cell r="C979" t="str">
            <v>Hong Kong - GCF BusinessesServicing/Cash Receipts &amp; Payments</v>
          </cell>
          <cell r="D979">
            <v>0</v>
          </cell>
        </row>
        <row r="980">
          <cell r="C980" t="str">
            <v>Hong Kong - GCF BusinessesCalculation and Recording of Interest Income and Fees</v>
          </cell>
          <cell r="D980">
            <v>0</v>
          </cell>
        </row>
        <row r="981">
          <cell r="C981" t="str">
            <v>Hong Kong - GCF BusinessesForeclosures &amp; Repossessions</v>
          </cell>
          <cell r="D981">
            <v>0</v>
          </cell>
        </row>
        <row r="982">
          <cell r="C982" t="str">
            <v>Hong Kong - GCF BusinessesCredit Administration</v>
          </cell>
          <cell r="D982">
            <v>0</v>
          </cell>
        </row>
        <row r="983">
          <cell r="C983" t="str">
            <v>Hong Kong - GCF BusinessesCredit Monitoring including Assessment of Residual Values</v>
          </cell>
          <cell r="D983">
            <v>0</v>
          </cell>
        </row>
        <row r="984">
          <cell r="C984" t="str">
            <v>Hong Kong - GCF BusinessesPortfolio Management</v>
          </cell>
          <cell r="D984">
            <v>0</v>
          </cell>
        </row>
        <row r="985">
          <cell r="C985" t="str">
            <v>Hong Kong - GCF BusinessesDeliquency &amp; Reserving</v>
          </cell>
          <cell r="D985">
            <v>0</v>
          </cell>
        </row>
        <row r="986">
          <cell r="C986" t="str">
            <v>Hong Kong - GCF BusinessesRecording of Allowance for Credit Losses</v>
          </cell>
          <cell r="D986">
            <v>0</v>
          </cell>
        </row>
        <row r="987">
          <cell r="C987" t="str">
            <v>Hong Kong - GCF BusinessesStructuring of Transactions</v>
          </cell>
          <cell r="D987">
            <v>0</v>
          </cell>
        </row>
        <row r="988">
          <cell r="C988" t="str">
            <v>Hong Kong - GCF BusinessesCalculation &amp; Recording of Residual Interest</v>
          </cell>
          <cell r="D988">
            <v>0</v>
          </cell>
        </row>
        <row r="989">
          <cell r="C989" t="str">
            <v>Hong Kong - GCF BusinessesResidual Interests Valuation and Accrual of Income</v>
          </cell>
          <cell r="D989">
            <v>0</v>
          </cell>
        </row>
        <row r="990">
          <cell r="C990" t="str">
            <v>Hong Kong - GCF BusinessesFAS 140</v>
          </cell>
          <cell r="D990">
            <v>0</v>
          </cell>
        </row>
        <row r="991">
          <cell r="C991" t="str">
            <v>Hong Kong - GCF BusinessesRegulatory Financial Reporting</v>
          </cell>
          <cell r="D991">
            <v>0</v>
          </cell>
        </row>
        <row r="992">
          <cell r="C992" t="str">
            <v>Hong Kong - GCF BusinessesCapital Planning and Monitoring</v>
          </cell>
          <cell r="D992">
            <v>0</v>
          </cell>
        </row>
        <row r="993">
          <cell r="C993" t="str">
            <v>Hong Kong - GCF BusinessesCalculating Tax</v>
          </cell>
          <cell r="D993">
            <v>0</v>
          </cell>
        </row>
        <row r="994">
          <cell r="C994" t="str">
            <v>Hong Kong - GCF BusinessesTax Controllership</v>
          </cell>
          <cell r="D994">
            <v>0</v>
          </cell>
        </row>
        <row r="995">
          <cell r="C995" t="str">
            <v>Hong Kong - GCF BusinessesTax Return Filing</v>
          </cell>
          <cell r="D995">
            <v>0</v>
          </cell>
        </row>
        <row r="996">
          <cell r="C996" t="str">
            <v>Hong Kong - GCF BusinessesSubpart F</v>
          </cell>
          <cell r="D996">
            <v>0</v>
          </cell>
        </row>
        <row r="997">
          <cell r="C997" t="str">
            <v>Hong Kong - GCF BusinessesPayroll</v>
          </cell>
          <cell r="D997">
            <v>0</v>
          </cell>
        </row>
        <row r="998">
          <cell r="C998" t="str">
            <v>Hong Kong - GCF BusinessesEmployee Data &amp; Benefits</v>
          </cell>
          <cell r="D998">
            <v>0</v>
          </cell>
        </row>
        <row r="999">
          <cell r="C999" t="str">
            <v>Hong Kong - GCF BusinessesDetermine Credit, Interest Rate and Counterparty Risk</v>
          </cell>
          <cell r="D999">
            <v>0</v>
          </cell>
        </row>
        <row r="1000">
          <cell r="C1000" t="str">
            <v>Hong Kong - GCF BusinessesDocumentation and Assessment of Effectiveness</v>
          </cell>
          <cell r="D1000">
            <v>0</v>
          </cell>
        </row>
        <row r="1001">
          <cell r="C1001" t="str">
            <v>Hong Kong - GCF BusinessesMonitoring Risks and Compliance</v>
          </cell>
          <cell r="D1001">
            <v>0</v>
          </cell>
        </row>
        <row r="1002">
          <cell r="C1002" t="str">
            <v>Hong Kong - GCF BusinessesValuation and Pricing</v>
          </cell>
          <cell r="D1002">
            <v>0</v>
          </cell>
        </row>
        <row r="1003">
          <cell r="C1003" t="str">
            <v>Hong Kong - GCF BusinessesNew Product Development</v>
          </cell>
          <cell r="D1003">
            <v>0</v>
          </cell>
        </row>
        <row r="1004">
          <cell r="C1004" t="str">
            <v>Hong Kong - GCF BusinessesDue Diligence</v>
          </cell>
          <cell r="D1004">
            <v>0</v>
          </cell>
        </row>
        <row r="1005">
          <cell r="C1005" t="str">
            <v>Hong Kong - GCF BusinessesAuthorization and Funding</v>
          </cell>
          <cell r="D1005">
            <v>0</v>
          </cell>
        </row>
        <row r="1006">
          <cell r="C1006" t="str">
            <v>Hong Kong - GCF BusinessesIntegration Planning</v>
          </cell>
          <cell r="D1006">
            <v>0</v>
          </cell>
        </row>
        <row r="1007">
          <cell r="C1007" t="str">
            <v>Hong Kong - GCF BusinessesTransaction Accounting</v>
          </cell>
          <cell r="D1007">
            <v>0</v>
          </cell>
        </row>
        <row r="1008">
          <cell r="C1008" t="str">
            <v>Hong Kong - GCF BusinessesIntegrity and Ethical values</v>
          </cell>
          <cell r="D1008">
            <v>0</v>
          </cell>
        </row>
        <row r="1009">
          <cell r="C1009" t="str">
            <v>Hong Kong - GCF BusinessesCommitment to Competence</v>
          </cell>
          <cell r="D1009">
            <v>0</v>
          </cell>
        </row>
        <row r="1010">
          <cell r="C1010" t="str">
            <v>Hong Kong - GCF BusinessesBoard of Directors, Management, Audit Committee</v>
          </cell>
          <cell r="D1010">
            <v>0</v>
          </cell>
        </row>
        <row r="1011">
          <cell r="C1011" t="str">
            <v>Hong Kong - GCF BusinessesManagement Philosophy and Operating Style</v>
          </cell>
          <cell r="D1011">
            <v>0</v>
          </cell>
        </row>
        <row r="1012">
          <cell r="C1012" t="str">
            <v>Hong Kong - GCF BusinessesOrganizational Structure</v>
          </cell>
          <cell r="D1012">
            <v>0</v>
          </cell>
        </row>
        <row r="1013">
          <cell r="C1013" t="str">
            <v>Hong Kong - GCF BusinessesAssignment of Authority and Responsibility</v>
          </cell>
          <cell r="D1013">
            <v>0</v>
          </cell>
        </row>
        <row r="1014">
          <cell r="C1014" t="str">
            <v>Hong Kong - GCF BusinessesHuman Resource Policies and Practices</v>
          </cell>
          <cell r="D1014">
            <v>0</v>
          </cell>
        </row>
        <row r="1015">
          <cell r="C1015" t="str">
            <v>Hong Kong - GCF BusinessesBusiness Wide Obj</v>
          </cell>
          <cell r="D1015">
            <v>0</v>
          </cell>
        </row>
        <row r="1016">
          <cell r="C1016" t="str">
            <v>Hong Kong - GCF BusinessesManage Third Party Services</v>
          </cell>
          <cell r="D1016">
            <v>0</v>
          </cell>
        </row>
        <row r="1017">
          <cell r="C1017" t="str">
            <v>Hong Kong - GCF BusinessesManage Performance &amp; Capacity</v>
          </cell>
          <cell r="D1017">
            <v>0</v>
          </cell>
        </row>
        <row r="1018">
          <cell r="C1018" t="str">
            <v>Hong Kong - GCF BusinessesEnsure Continuous Service</v>
          </cell>
          <cell r="D1018">
            <v>0</v>
          </cell>
        </row>
        <row r="1019">
          <cell r="C1019" t="str">
            <v>Hong Kong - GCF BusinessesEnsure System Security</v>
          </cell>
          <cell r="D1019">
            <v>0</v>
          </cell>
        </row>
        <row r="1020">
          <cell r="C1020" t="str">
            <v>Hong Kong - GCF BusinessesEducate &amp; Train Users</v>
          </cell>
          <cell r="D1020">
            <v>0</v>
          </cell>
        </row>
        <row r="1021">
          <cell r="C1021" t="str">
            <v>Hong Kong - GCF BusinessesManage Problems &amp; Incidents</v>
          </cell>
          <cell r="D1021">
            <v>0</v>
          </cell>
        </row>
        <row r="1022">
          <cell r="C1022" t="str">
            <v>Hong Kong - GCF BusinessesManage Data</v>
          </cell>
          <cell r="D1022">
            <v>0</v>
          </cell>
        </row>
        <row r="1023">
          <cell r="C1023" t="str">
            <v>Hong Kong - GCF BusinessesManage IT Physical Space</v>
          </cell>
          <cell r="D1023">
            <v>0</v>
          </cell>
        </row>
        <row r="1024">
          <cell r="C1024" t="str">
            <v>Hong Kong - GCF BusinessesManage Operations</v>
          </cell>
          <cell r="D1024">
            <v>0</v>
          </cell>
        </row>
        <row r="1025">
          <cell r="C1025" t="str">
            <v>Hong Kong - GCF BusinessesManage Changes</v>
          </cell>
          <cell r="D1025">
            <v>0</v>
          </cell>
        </row>
        <row r="1026">
          <cell r="C1026" t="str">
            <v>Hong Kong - GCF BusinessesAssess General IT Controls</v>
          </cell>
          <cell r="D1026">
            <v>0</v>
          </cell>
        </row>
        <row r="1027">
          <cell r="C1027"/>
        </row>
        <row r="1028">
          <cell r="C1028" t="str">
            <v>Housing BankControllership</v>
          </cell>
          <cell r="D1028">
            <v>0</v>
          </cell>
        </row>
        <row r="1029">
          <cell r="C1029" t="str">
            <v>Housing BankOperating Cash &amp; Accrual</v>
          </cell>
          <cell r="D1029">
            <v>0</v>
          </cell>
        </row>
        <row r="1030">
          <cell r="C1030" t="str">
            <v>Housing BankU.S. GAAP Adjustments</v>
          </cell>
          <cell r="D1030">
            <v>0</v>
          </cell>
        </row>
        <row r="1031">
          <cell r="C1031" t="str">
            <v>Housing BankForeign Currency</v>
          </cell>
          <cell r="D1031">
            <v>0</v>
          </cell>
        </row>
        <row r="1032">
          <cell r="C1032" t="str">
            <v xml:space="preserve">Housing BankInterface and Consolidation </v>
          </cell>
          <cell r="D1032">
            <v>0</v>
          </cell>
        </row>
        <row r="1033">
          <cell r="C1033" t="str">
            <v>Housing BankFinancial Planning and Analysis (FP&amp;A)</v>
          </cell>
          <cell r="D1033">
            <v>0</v>
          </cell>
        </row>
        <row r="1034">
          <cell r="C1034" t="str">
            <v>Housing BankUnderwriting</v>
          </cell>
          <cell r="D1034">
            <v>0</v>
          </cell>
        </row>
        <row r="1035">
          <cell r="C1035" t="str">
            <v>Housing BankDistributions</v>
          </cell>
          <cell r="D1035">
            <v>0</v>
          </cell>
        </row>
        <row r="1036">
          <cell r="C1036" t="str">
            <v>Housing BankServicing/Cash Receipts &amp; Payments</v>
          </cell>
          <cell r="D1036">
            <v>0</v>
          </cell>
        </row>
        <row r="1037">
          <cell r="C1037" t="str">
            <v>Housing BankCalculation and Recording of Interest Income and Fees</v>
          </cell>
          <cell r="D1037">
            <v>0</v>
          </cell>
        </row>
        <row r="1038">
          <cell r="C1038" t="str">
            <v>Housing BankForeclosures &amp; Repossessions</v>
          </cell>
          <cell r="D1038">
            <v>0</v>
          </cell>
        </row>
        <row r="1039">
          <cell r="C1039" t="str">
            <v>Housing BankCredit Administration</v>
          </cell>
          <cell r="D1039">
            <v>0</v>
          </cell>
        </row>
        <row r="1040">
          <cell r="C1040" t="str">
            <v>Housing BankCredit Monitoring including Assessment of Residual Values</v>
          </cell>
          <cell r="D1040">
            <v>0</v>
          </cell>
        </row>
        <row r="1041">
          <cell r="C1041" t="str">
            <v>Housing BankPortfolio Management</v>
          </cell>
          <cell r="D1041">
            <v>0</v>
          </cell>
        </row>
        <row r="1042">
          <cell r="C1042" t="str">
            <v>Housing BankDeliquency &amp; Reserving</v>
          </cell>
          <cell r="D1042">
            <v>0</v>
          </cell>
        </row>
        <row r="1043">
          <cell r="C1043" t="str">
            <v>Housing BankRecording of Allowance for Credit Losses</v>
          </cell>
          <cell r="D1043">
            <v>0</v>
          </cell>
        </row>
        <row r="1044">
          <cell r="C1044" t="str">
            <v>Housing BankStructuring of Transactions</v>
          </cell>
          <cell r="D1044">
            <v>0</v>
          </cell>
        </row>
        <row r="1045">
          <cell r="C1045" t="str">
            <v>Housing BankCalculation &amp; Recording of Residual Interest</v>
          </cell>
          <cell r="D1045">
            <v>0</v>
          </cell>
        </row>
        <row r="1046">
          <cell r="C1046" t="str">
            <v>Housing BankResidual Interests Valuation and Accrual of Income</v>
          </cell>
          <cell r="D1046">
            <v>0</v>
          </cell>
        </row>
        <row r="1047">
          <cell r="C1047" t="str">
            <v>Housing BankFAS 140</v>
          </cell>
          <cell r="D1047">
            <v>0</v>
          </cell>
        </row>
        <row r="1048">
          <cell r="C1048" t="str">
            <v>Housing BankRegulatory Financial Reporting</v>
          </cell>
          <cell r="D1048">
            <v>0</v>
          </cell>
        </row>
        <row r="1049">
          <cell r="C1049" t="str">
            <v>Housing BankCapital Planning and Monitoring</v>
          </cell>
          <cell r="D1049">
            <v>0</v>
          </cell>
        </row>
        <row r="1050">
          <cell r="C1050" t="str">
            <v>Housing BankCalculating Tax</v>
          </cell>
          <cell r="D1050">
            <v>0</v>
          </cell>
        </row>
        <row r="1051">
          <cell r="C1051" t="str">
            <v>Housing BankTax Controllership</v>
          </cell>
          <cell r="D1051">
            <v>0</v>
          </cell>
        </row>
        <row r="1052">
          <cell r="C1052" t="str">
            <v>Housing BankTax Return Filing</v>
          </cell>
          <cell r="D1052">
            <v>0</v>
          </cell>
        </row>
        <row r="1053">
          <cell r="C1053" t="str">
            <v>Housing BankSubpart F</v>
          </cell>
          <cell r="D1053">
            <v>0</v>
          </cell>
        </row>
        <row r="1054">
          <cell r="C1054" t="str">
            <v>Housing BankPayroll</v>
          </cell>
          <cell r="D1054">
            <v>0</v>
          </cell>
        </row>
        <row r="1055">
          <cell r="C1055" t="str">
            <v>Housing BankEmployee Data &amp; Benefits</v>
          </cell>
          <cell r="D1055">
            <v>0</v>
          </cell>
        </row>
        <row r="1056">
          <cell r="C1056" t="str">
            <v>Housing BankDetermine Credit, Interest Rate and Counterparty Risk</v>
          </cell>
          <cell r="D1056">
            <v>0</v>
          </cell>
        </row>
        <row r="1057">
          <cell r="C1057" t="str">
            <v>Housing BankDocumentation and Assessment of Effectiveness</v>
          </cell>
          <cell r="D1057">
            <v>0</v>
          </cell>
        </row>
        <row r="1058">
          <cell r="C1058" t="str">
            <v>Housing BankMonitoring Risks and Compliance</v>
          </cell>
          <cell r="D1058">
            <v>0</v>
          </cell>
        </row>
        <row r="1059">
          <cell r="C1059" t="str">
            <v>Housing BankValuation and Pricing</v>
          </cell>
          <cell r="D1059">
            <v>0</v>
          </cell>
        </row>
        <row r="1060">
          <cell r="C1060" t="str">
            <v>Housing BankNew Product Development</v>
          </cell>
          <cell r="D1060">
            <v>0</v>
          </cell>
        </row>
        <row r="1061">
          <cell r="C1061" t="str">
            <v>Housing BankDue Diligence</v>
          </cell>
          <cell r="D1061">
            <v>0</v>
          </cell>
        </row>
        <row r="1062">
          <cell r="C1062" t="str">
            <v>Housing BankAuthorization and Funding</v>
          </cell>
          <cell r="D1062">
            <v>0</v>
          </cell>
        </row>
        <row r="1063">
          <cell r="C1063" t="str">
            <v>Housing BankIntegration Planning</v>
          </cell>
          <cell r="D1063">
            <v>0</v>
          </cell>
        </row>
        <row r="1064">
          <cell r="C1064" t="str">
            <v>Housing BankTransaction Accounting</v>
          </cell>
          <cell r="D1064">
            <v>0</v>
          </cell>
        </row>
        <row r="1065">
          <cell r="C1065" t="str">
            <v>Housing BankIntegrity and Ethical values</v>
          </cell>
          <cell r="D1065">
            <v>0</v>
          </cell>
        </row>
        <row r="1066">
          <cell r="C1066" t="str">
            <v>Housing BankCommitment to Competence</v>
          </cell>
          <cell r="D1066">
            <v>0</v>
          </cell>
        </row>
        <row r="1067">
          <cell r="C1067" t="str">
            <v>Housing BankBoard of Directors, Management, Audit Committee</v>
          </cell>
          <cell r="D1067">
            <v>0</v>
          </cell>
        </row>
        <row r="1068">
          <cell r="C1068" t="str">
            <v>Housing BankManagement Philosophy and Operating Style</v>
          </cell>
          <cell r="D1068">
            <v>0</v>
          </cell>
        </row>
        <row r="1069">
          <cell r="C1069" t="str">
            <v>Housing BankOrganizational Structure</v>
          </cell>
          <cell r="D1069">
            <v>0</v>
          </cell>
        </row>
        <row r="1070">
          <cell r="C1070" t="str">
            <v>Housing BankAssignment of Authority and Responsibility</v>
          </cell>
          <cell r="D1070">
            <v>0</v>
          </cell>
        </row>
        <row r="1071">
          <cell r="C1071" t="str">
            <v>Housing BankHuman Resource Policies and Practices</v>
          </cell>
          <cell r="D1071">
            <v>0</v>
          </cell>
        </row>
        <row r="1072">
          <cell r="C1072" t="str">
            <v>Housing BankBusiness Wide Obj</v>
          </cell>
          <cell r="D1072">
            <v>0</v>
          </cell>
        </row>
        <row r="1073">
          <cell r="C1073" t="str">
            <v>Housing BankManage Third Party Services</v>
          </cell>
          <cell r="D1073">
            <v>0</v>
          </cell>
        </row>
        <row r="1074">
          <cell r="C1074" t="str">
            <v>Housing BankManage Performance &amp; Capacity</v>
          </cell>
          <cell r="D1074">
            <v>0</v>
          </cell>
        </row>
        <row r="1075">
          <cell r="C1075" t="str">
            <v>Housing BankEnsure Continuous Service</v>
          </cell>
          <cell r="D1075">
            <v>0</v>
          </cell>
        </row>
        <row r="1076">
          <cell r="C1076" t="str">
            <v>Housing BankEnsure System Security</v>
          </cell>
          <cell r="D1076">
            <v>0</v>
          </cell>
        </row>
        <row r="1077">
          <cell r="C1077" t="str">
            <v>Housing BankEducate &amp; Train Users</v>
          </cell>
          <cell r="D1077">
            <v>0</v>
          </cell>
        </row>
        <row r="1078">
          <cell r="C1078" t="str">
            <v>Housing BankManage Problems &amp; Incidents</v>
          </cell>
          <cell r="D1078">
            <v>0</v>
          </cell>
        </row>
        <row r="1079">
          <cell r="C1079" t="str">
            <v>Housing BankManage Data</v>
          </cell>
          <cell r="D1079">
            <v>0</v>
          </cell>
        </row>
        <row r="1080">
          <cell r="C1080" t="str">
            <v>Housing BankManage IT Physical Space</v>
          </cell>
          <cell r="D1080">
            <v>0</v>
          </cell>
        </row>
        <row r="1081">
          <cell r="C1081" t="str">
            <v>Housing BankManage Operations</v>
          </cell>
          <cell r="D1081">
            <v>0</v>
          </cell>
        </row>
        <row r="1082">
          <cell r="C1082" t="str">
            <v>Housing BankManage Changes</v>
          </cell>
          <cell r="D1082">
            <v>0</v>
          </cell>
        </row>
        <row r="1083">
          <cell r="C1083" t="str">
            <v>Housing BankAssess General IT Controls</v>
          </cell>
          <cell r="D1083">
            <v>0</v>
          </cell>
        </row>
        <row r="1084">
          <cell r="C1084"/>
        </row>
        <row r="1085">
          <cell r="C1085" t="str">
            <v>I GroupControllership</v>
          </cell>
          <cell r="D1085">
            <v>0</v>
          </cell>
        </row>
        <row r="1086">
          <cell r="C1086" t="str">
            <v>I GroupOperating Cash &amp; Accrual</v>
          </cell>
          <cell r="D1086">
            <v>0</v>
          </cell>
        </row>
        <row r="1087">
          <cell r="C1087" t="str">
            <v>I GroupU.S. GAAP Adjustments</v>
          </cell>
          <cell r="D1087">
            <v>0</v>
          </cell>
        </row>
        <row r="1088">
          <cell r="C1088" t="str">
            <v>I GroupForeign Currency</v>
          </cell>
          <cell r="D1088">
            <v>0</v>
          </cell>
        </row>
        <row r="1089">
          <cell r="C1089" t="str">
            <v xml:space="preserve">I GroupInterface and Consolidation </v>
          </cell>
          <cell r="D1089">
            <v>0</v>
          </cell>
        </row>
        <row r="1090">
          <cell r="C1090" t="str">
            <v>I GroupFinancial Planning and Analysis (FP&amp;A)</v>
          </cell>
          <cell r="D1090">
            <v>0</v>
          </cell>
        </row>
        <row r="1091">
          <cell r="C1091" t="str">
            <v>I GroupUnderwriting</v>
          </cell>
          <cell r="D1091">
            <v>0</v>
          </cell>
        </row>
        <row r="1092">
          <cell r="C1092" t="str">
            <v>I GroupDistributions</v>
          </cell>
          <cell r="D1092">
            <v>0</v>
          </cell>
        </row>
        <row r="1093">
          <cell r="C1093" t="str">
            <v>I GroupServicing/Cash Receipts &amp; Payments</v>
          </cell>
          <cell r="D1093">
            <v>0</v>
          </cell>
        </row>
        <row r="1094">
          <cell r="C1094" t="str">
            <v>I GroupCalculation and Recording of Interest Income and Fees</v>
          </cell>
          <cell r="D1094">
            <v>0</v>
          </cell>
        </row>
        <row r="1095">
          <cell r="C1095" t="str">
            <v>I GroupForeclosures &amp; Repossessions</v>
          </cell>
          <cell r="D1095">
            <v>0</v>
          </cell>
        </row>
        <row r="1096">
          <cell r="C1096" t="str">
            <v>I GroupCredit Administration</v>
          </cell>
          <cell r="D1096">
            <v>0</v>
          </cell>
        </row>
        <row r="1097">
          <cell r="C1097" t="str">
            <v>I GroupCredit Monitoring including Assessment of Residual Values</v>
          </cell>
          <cell r="D1097">
            <v>0</v>
          </cell>
        </row>
        <row r="1098">
          <cell r="C1098" t="str">
            <v>I GroupPortfolio Management</v>
          </cell>
          <cell r="D1098">
            <v>0</v>
          </cell>
        </row>
        <row r="1099">
          <cell r="C1099" t="str">
            <v>I GroupDeliquency &amp; Reserving</v>
          </cell>
          <cell r="D1099">
            <v>0</v>
          </cell>
        </row>
        <row r="1100">
          <cell r="C1100" t="str">
            <v>I GroupRecording of Allowance for Credit Losses</v>
          </cell>
          <cell r="D1100">
            <v>0</v>
          </cell>
        </row>
        <row r="1101">
          <cell r="C1101" t="str">
            <v>I GroupStructuring of Transactions</v>
          </cell>
          <cell r="D1101">
            <v>0</v>
          </cell>
        </row>
        <row r="1102">
          <cell r="C1102" t="str">
            <v>I GroupCalculation &amp; Recording of Residual Interest</v>
          </cell>
          <cell r="D1102">
            <v>0</v>
          </cell>
        </row>
        <row r="1103">
          <cell r="C1103" t="str">
            <v>I GroupResidual Interests Valuation and Accrual of Income</v>
          </cell>
          <cell r="D1103">
            <v>0</v>
          </cell>
        </row>
        <row r="1104">
          <cell r="C1104" t="str">
            <v>I GroupFAS 140</v>
          </cell>
          <cell r="D1104">
            <v>0</v>
          </cell>
        </row>
        <row r="1105">
          <cell r="C1105" t="str">
            <v>I GroupRegulatory Financial Reporting</v>
          </cell>
          <cell r="D1105">
            <v>0</v>
          </cell>
        </row>
        <row r="1106">
          <cell r="C1106" t="str">
            <v>I GroupCapital Planning and Monitoring</v>
          </cell>
          <cell r="D1106">
            <v>0</v>
          </cell>
        </row>
        <row r="1107">
          <cell r="C1107" t="str">
            <v>I GroupCalculating Tax</v>
          </cell>
          <cell r="D1107">
            <v>0</v>
          </cell>
        </row>
        <row r="1108">
          <cell r="C1108" t="str">
            <v>I GroupTax Controllership</v>
          </cell>
          <cell r="D1108">
            <v>0</v>
          </cell>
        </row>
        <row r="1109">
          <cell r="C1109" t="str">
            <v>I GroupTax Return Filing</v>
          </cell>
          <cell r="D1109">
            <v>0</v>
          </cell>
        </row>
        <row r="1110">
          <cell r="C1110" t="str">
            <v>I GroupSubpart F</v>
          </cell>
          <cell r="D1110">
            <v>0</v>
          </cell>
        </row>
        <row r="1111">
          <cell r="C1111" t="str">
            <v>I GroupPayroll</v>
          </cell>
          <cell r="D1111">
            <v>0</v>
          </cell>
        </row>
        <row r="1112">
          <cell r="C1112" t="str">
            <v>I GroupEmployee Data &amp; Benefits</v>
          </cell>
          <cell r="D1112">
            <v>0</v>
          </cell>
        </row>
        <row r="1113">
          <cell r="C1113" t="str">
            <v>I GroupDetermine Credit, Interest Rate and Counterparty Risk</v>
          </cell>
          <cell r="D1113">
            <v>0</v>
          </cell>
        </row>
        <row r="1114">
          <cell r="C1114" t="str">
            <v>I GroupDocumentation and Assessment of Effectiveness</v>
          </cell>
          <cell r="D1114">
            <v>0</v>
          </cell>
        </row>
        <row r="1115">
          <cell r="C1115" t="str">
            <v>I GroupMonitoring Risks and Compliance</v>
          </cell>
          <cell r="D1115">
            <v>0</v>
          </cell>
        </row>
        <row r="1116">
          <cell r="C1116" t="str">
            <v>I GroupValuation and Pricing</v>
          </cell>
          <cell r="D1116">
            <v>0</v>
          </cell>
        </row>
        <row r="1117">
          <cell r="C1117" t="str">
            <v>I GroupNew Product Development</v>
          </cell>
          <cell r="D1117">
            <v>0</v>
          </cell>
        </row>
        <row r="1118">
          <cell r="C1118" t="str">
            <v>I GroupDue Diligence</v>
          </cell>
          <cell r="D1118">
            <v>0</v>
          </cell>
        </row>
        <row r="1119">
          <cell r="C1119" t="str">
            <v>I GroupAuthorization and Funding</v>
          </cell>
          <cell r="D1119">
            <v>0</v>
          </cell>
        </row>
        <row r="1120">
          <cell r="C1120" t="str">
            <v>I GroupIntegration Planning</v>
          </cell>
          <cell r="D1120">
            <v>0</v>
          </cell>
        </row>
        <row r="1121">
          <cell r="C1121" t="str">
            <v>I GroupTransaction Accounting</v>
          </cell>
          <cell r="D1121">
            <v>0</v>
          </cell>
        </row>
        <row r="1122">
          <cell r="C1122" t="str">
            <v>I GroupIntegrity and Ethical values</v>
          </cell>
          <cell r="D1122">
            <v>0</v>
          </cell>
        </row>
        <row r="1123">
          <cell r="C1123" t="str">
            <v>I GroupCommitment to Competence</v>
          </cell>
          <cell r="D1123">
            <v>0</v>
          </cell>
        </row>
        <row r="1124">
          <cell r="C1124" t="str">
            <v>I GroupBoard of Directors, Management, Audit Committee</v>
          </cell>
          <cell r="D1124">
            <v>0</v>
          </cell>
        </row>
        <row r="1125">
          <cell r="C1125" t="str">
            <v>I GroupManagement Philosophy and Operating Style</v>
          </cell>
          <cell r="D1125">
            <v>0</v>
          </cell>
        </row>
        <row r="1126">
          <cell r="C1126" t="str">
            <v>I GroupOrganizational Structure</v>
          </cell>
          <cell r="D1126">
            <v>0</v>
          </cell>
        </row>
        <row r="1127">
          <cell r="C1127" t="str">
            <v>I GroupAssignment of Authority and Responsibility</v>
          </cell>
          <cell r="D1127">
            <v>0</v>
          </cell>
        </row>
        <row r="1128">
          <cell r="C1128" t="str">
            <v>I GroupHuman Resource Policies and Practices</v>
          </cell>
          <cell r="D1128">
            <v>0</v>
          </cell>
        </row>
        <row r="1129">
          <cell r="C1129" t="str">
            <v>I GroupBusiness Wide Obj</v>
          </cell>
          <cell r="D1129">
            <v>0</v>
          </cell>
        </row>
        <row r="1130">
          <cell r="C1130" t="str">
            <v>I GroupManage Third Party Services</v>
          </cell>
          <cell r="D1130">
            <v>0</v>
          </cell>
        </row>
        <row r="1131">
          <cell r="C1131" t="str">
            <v>I GroupManage Performance &amp; Capacity</v>
          </cell>
          <cell r="D1131">
            <v>0</v>
          </cell>
        </row>
        <row r="1132">
          <cell r="C1132" t="str">
            <v>I GroupEnsure Continuous Service</v>
          </cell>
          <cell r="D1132">
            <v>0</v>
          </cell>
        </row>
        <row r="1133">
          <cell r="C1133" t="str">
            <v>I GroupEnsure System Security</v>
          </cell>
          <cell r="D1133">
            <v>0</v>
          </cell>
        </row>
        <row r="1134">
          <cell r="C1134" t="str">
            <v>I GroupEducate &amp; Train Users</v>
          </cell>
          <cell r="D1134">
            <v>0</v>
          </cell>
        </row>
        <row r="1135">
          <cell r="C1135" t="str">
            <v>I GroupManage Problems &amp; Incidents</v>
          </cell>
          <cell r="D1135">
            <v>0</v>
          </cell>
        </row>
        <row r="1136">
          <cell r="C1136" t="str">
            <v>I GroupManage Data</v>
          </cell>
          <cell r="D1136">
            <v>0</v>
          </cell>
        </row>
        <row r="1137">
          <cell r="C1137" t="str">
            <v>I GroupManage IT Physical Space</v>
          </cell>
          <cell r="D1137">
            <v>0</v>
          </cell>
        </row>
        <row r="1138">
          <cell r="C1138" t="str">
            <v>I GroupManage Operations</v>
          </cell>
          <cell r="D1138">
            <v>0</v>
          </cell>
        </row>
        <row r="1139">
          <cell r="C1139" t="str">
            <v>I GroupManage Changes</v>
          </cell>
          <cell r="D1139">
            <v>0</v>
          </cell>
        </row>
        <row r="1140">
          <cell r="C1140" t="str">
            <v>I GroupAssess General IT Controls</v>
          </cell>
          <cell r="D1140">
            <v>0</v>
          </cell>
        </row>
        <row r="1141">
          <cell r="C1141"/>
        </row>
        <row r="1142">
          <cell r="C1142" t="str">
            <v>India AutoControllership</v>
          </cell>
          <cell r="D1142">
            <v>0</v>
          </cell>
        </row>
        <row r="1143">
          <cell r="C1143" t="str">
            <v>India AutoOperating Cash &amp; Accrual</v>
          </cell>
          <cell r="D1143">
            <v>0</v>
          </cell>
        </row>
        <row r="1144">
          <cell r="C1144" t="str">
            <v>India AutoU.S. GAAP Adjustments</v>
          </cell>
          <cell r="D1144">
            <v>0</v>
          </cell>
        </row>
        <row r="1145">
          <cell r="C1145" t="str">
            <v>India AutoForeign Currency</v>
          </cell>
          <cell r="D1145">
            <v>0</v>
          </cell>
        </row>
        <row r="1146">
          <cell r="C1146" t="str">
            <v xml:space="preserve">India AutoInterface and Consolidation </v>
          </cell>
          <cell r="D1146">
            <v>0</v>
          </cell>
        </row>
        <row r="1147">
          <cell r="C1147" t="str">
            <v>India AutoFinancial Planning and Analysis (FP&amp;A)</v>
          </cell>
          <cell r="D1147">
            <v>0</v>
          </cell>
        </row>
        <row r="1148">
          <cell r="C1148" t="str">
            <v>India AutoUnderwriting</v>
          </cell>
          <cell r="D1148">
            <v>0</v>
          </cell>
        </row>
        <row r="1149">
          <cell r="C1149" t="str">
            <v>India AutoDistributions</v>
          </cell>
          <cell r="D1149">
            <v>0</v>
          </cell>
        </row>
        <row r="1150">
          <cell r="C1150" t="str">
            <v>India AutoServicing/Cash Receipts &amp; Payments</v>
          </cell>
          <cell r="D1150">
            <v>0</v>
          </cell>
        </row>
        <row r="1151">
          <cell r="C1151" t="str">
            <v>India AutoCalculation and Recording of Interest Income and Fees</v>
          </cell>
          <cell r="D1151">
            <v>0</v>
          </cell>
        </row>
        <row r="1152">
          <cell r="C1152" t="str">
            <v>India AutoForeclosures &amp; Repossessions</v>
          </cell>
          <cell r="D1152">
            <v>0</v>
          </cell>
        </row>
        <row r="1153">
          <cell r="C1153" t="str">
            <v>India AutoCredit Administration</v>
          </cell>
          <cell r="D1153">
            <v>0</v>
          </cell>
        </row>
        <row r="1154">
          <cell r="C1154" t="str">
            <v>India AutoCredit Monitoring including Assessment of Residual Values</v>
          </cell>
          <cell r="D1154">
            <v>0</v>
          </cell>
        </row>
        <row r="1155">
          <cell r="C1155" t="str">
            <v>India AutoPortfolio Management</v>
          </cell>
          <cell r="D1155">
            <v>0</v>
          </cell>
        </row>
        <row r="1156">
          <cell r="C1156" t="str">
            <v>India AutoDeliquency &amp; Reserving</v>
          </cell>
          <cell r="D1156">
            <v>0</v>
          </cell>
        </row>
        <row r="1157">
          <cell r="C1157" t="str">
            <v>India AutoRecording of Allowance for Credit Losses</v>
          </cell>
          <cell r="D1157">
            <v>0</v>
          </cell>
        </row>
        <row r="1158">
          <cell r="C1158" t="str">
            <v>India AutoStructuring of Transactions</v>
          </cell>
          <cell r="D1158">
            <v>0</v>
          </cell>
        </row>
        <row r="1159">
          <cell r="C1159" t="str">
            <v>India AutoCalculation &amp; Recording of Residual Interest</v>
          </cell>
          <cell r="D1159">
            <v>0</v>
          </cell>
        </row>
        <row r="1160">
          <cell r="C1160" t="str">
            <v>India AutoResidual Interests Valuation and Accrual of Income</v>
          </cell>
          <cell r="D1160">
            <v>0</v>
          </cell>
        </row>
        <row r="1161">
          <cell r="C1161" t="str">
            <v>India AutoFAS 140</v>
          </cell>
          <cell r="D1161">
            <v>0</v>
          </cell>
        </row>
        <row r="1162">
          <cell r="C1162" t="str">
            <v>India AutoRegulatory Financial Reporting</v>
          </cell>
          <cell r="D1162">
            <v>0</v>
          </cell>
        </row>
        <row r="1163">
          <cell r="C1163" t="str">
            <v>India AutoCapital Planning and Monitoring</v>
          </cell>
          <cell r="D1163">
            <v>0</v>
          </cell>
        </row>
        <row r="1164">
          <cell r="C1164" t="str">
            <v>India AutoCalculating Tax</v>
          </cell>
          <cell r="D1164">
            <v>0</v>
          </cell>
        </row>
        <row r="1165">
          <cell r="C1165" t="str">
            <v>India AutoTax Controllership</v>
          </cell>
          <cell r="D1165">
            <v>0</v>
          </cell>
        </row>
        <row r="1166">
          <cell r="C1166" t="str">
            <v>India AutoTax Return Filing</v>
          </cell>
          <cell r="D1166">
            <v>0</v>
          </cell>
        </row>
        <row r="1167">
          <cell r="C1167" t="str">
            <v>India AutoSubpart F</v>
          </cell>
          <cell r="D1167">
            <v>0</v>
          </cell>
        </row>
        <row r="1168">
          <cell r="C1168" t="str">
            <v>India AutoPayroll</v>
          </cell>
          <cell r="D1168">
            <v>0</v>
          </cell>
        </row>
        <row r="1169">
          <cell r="C1169" t="str">
            <v>India AutoEmployee Data &amp; Benefits</v>
          </cell>
          <cell r="D1169">
            <v>0</v>
          </cell>
        </row>
        <row r="1170">
          <cell r="C1170" t="str">
            <v>India AutoDetermine Credit, Interest Rate and Counterparty Risk</v>
          </cell>
          <cell r="D1170">
            <v>0</v>
          </cell>
        </row>
        <row r="1171">
          <cell r="C1171" t="str">
            <v>India AutoDocumentation and Assessment of Effectiveness</v>
          </cell>
          <cell r="D1171">
            <v>0</v>
          </cell>
        </row>
        <row r="1172">
          <cell r="C1172" t="str">
            <v>India AutoMonitoring Risks and Compliance</v>
          </cell>
          <cell r="D1172">
            <v>0</v>
          </cell>
        </row>
        <row r="1173">
          <cell r="C1173" t="str">
            <v>India AutoValuation and Pricing</v>
          </cell>
          <cell r="D1173">
            <v>0</v>
          </cell>
        </row>
        <row r="1174">
          <cell r="C1174" t="str">
            <v>India AutoNew Product Development</v>
          </cell>
          <cell r="D1174">
            <v>0</v>
          </cell>
        </row>
        <row r="1175">
          <cell r="C1175" t="str">
            <v>India AutoDue Diligence</v>
          </cell>
          <cell r="D1175">
            <v>0</v>
          </cell>
        </row>
        <row r="1176">
          <cell r="C1176" t="str">
            <v>India AutoAuthorization and Funding</v>
          </cell>
          <cell r="D1176">
            <v>0</v>
          </cell>
        </row>
        <row r="1177">
          <cell r="C1177" t="str">
            <v>India AutoIntegration Planning</v>
          </cell>
          <cell r="D1177">
            <v>0</v>
          </cell>
        </row>
        <row r="1178">
          <cell r="C1178" t="str">
            <v>India AutoTransaction Accounting</v>
          </cell>
          <cell r="D1178">
            <v>0</v>
          </cell>
        </row>
        <row r="1179">
          <cell r="C1179" t="str">
            <v>India AutoIntegrity and Ethical values</v>
          </cell>
          <cell r="D1179">
            <v>0</v>
          </cell>
        </row>
        <row r="1180">
          <cell r="C1180" t="str">
            <v>India AutoCommitment to Competence</v>
          </cell>
          <cell r="D1180">
            <v>0</v>
          </cell>
        </row>
        <row r="1181">
          <cell r="C1181" t="str">
            <v>India AutoBoard of Directors, Management, Audit Committee</v>
          </cell>
          <cell r="D1181">
            <v>0</v>
          </cell>
        </row>
        <row r="1182">
          <cell r="C1182" t="str">
            <v>India AutoManagement Philosophy and Operating Style</v>
          </cell>
          <cell r="D1182">
            <v>0</v>
          </cell>
        </row>
        <row r="1183">
          <cell r="C1183" t="str">
            <v>India AutoOrganizational Structure</v>
          </cell>
          <cell r="D1183">
            <v>0</v>
          </cell>
        </row>
        <row r="1184">
          <cell r="C1184" t="str">
            <v>India AutoAssignment of Authority and Responsibility</v>
          </cell>
          <cell r="D1184">
            <v>0</v>
          </cell>
        </row>
        <row r="1185">
          <cell r="C1185" t="str">
            <v>India AutoHuman Resource Policies and Practices</v>
          </cell>
          <cell r="D1185">
            <v>0</v>
          </cell>
        </row>
        <row r="1186">
          <cell r="C1186" t="str">
            <v>India AutoBusiness Wide Obj</v>
          </cell>
          <cell r="D1186">
            <v>0</v>
          </cell>
        </row>
        <row r="1187">
          <cell r="C1187" t="str">
            <v>India AutoManage Third Party Services</v>
          </cell>
          <cell r="D1187">
            <v>0</v>
          </cell>
        </row>
        <row r="1188">
          <cell r="C1188" t="str">
            <v>India AutoManage Performance &amp; Capacity</v>
          </cell>
          <cell r="D1188">
            <v>0</v>
          </cell>
        </row>
        <row r="1189">
          <cell r="C1189" t="str">
            <v>India AutoEnsure Continuous Service</v>
          </cell>
          <cell r="D1189">
            <v>0</v>
          </cell>
        </row>
        <row r="1190">
          <cell r="C1190" t="str">
            <v>India AutoEnsure System Security</v>
          </cell>
          <cell r="D1190">
            <v>0</v>
          </cell>
        </row>
        <row r="1191">
          <cell r="C1191" t="str">
            <v>India AutoEducate &amp; Train Users</v>
          </cell>
          <cell r="D1191">
            <v>0</v>
          </cell>
        </row>
        <row r="1192">
          <cell r="C1192" t="str">
            <v>India AutoManage Problems &amp; Incidents</v>
          </cell>
          <cell r="D1192">
            <v>0</v>
          </cell>
        </row>
        <row r="1193">
          <cell r="C1193" t="str">
            <v>India AutoManage Data</v>
          </cell>
          <cell r="D1193">
            <v>0</v>
          </cell>
        </row>
        <row r="1194">
          <cell r="C1194" t="str">
            <v>India AutoManage IT Physical Space</v>
          </cell>
          <cell r="D1194">
            <v>0</v>
          </cell>
        </row>
        <row r="1195">
          <cell r="C1195" t="str">
            <v>India AutoManage Operations</v>
          </cell>
          <cell r="D1195">
            <v>0</v>
          </cell>
        </row>
        <row r="1196">
          <cell r="C1196" t="str">
            <v>India AutoManage Changes</v>
          </cell>
          <cell r="D1196">
            <v>0</v>
          </cell>
        </row>
        <row r="1197">
          <cell r="C1197" t="str">
            <v>India AutoAssess General IT Controls</v>
          </cell>
          <cell r="D1197">
            <v>0</v>
          </cell>
        </row>
        <row r="1198">
          <cell r="C1198"/>
        </row>
        <row r="1199">
          <cell r="C1199" t="str">
            <v>India-CountrywideControllership</v>
          </cell>
          <cell r="D1199">
            <v>0</v>
          </cell>
        </row>
        <row r="1200">
          <cell r="C1200" t="str">
            <v>India-CountrywideOperating Cash &amp; Accrual</v>
          </cell>
          <cell r="D1200">
            <v>0</v>
          </cell>
        </row>
        <row r="1201">
          <cell r="C1201" t="str">
            <v>India-CountrywideU.S. GAAP Adjustments</v>
          </cell>
          <cell r="D1201">
            <v>0</v>
          </cell>
        </row>
        <row r="1202">
          <cell r="C1202" t="str">
            <v>India-CountrywideForeign Currency</v>
          </cell>
          <cell r="D1202">
            <v>0</v>
          </cell>
        </row>
        <row r="1203">
          <cell r="C1203" t="str">
            <v xml:space="preserve">India-CountrywideInterface and Consolidation </v>
          </cell>
          <cell r="D1203">
            <v>0</v>
          </cell>
        </row>
        <row r="1204">
          <cell r="C1204" t="str">
            <v>India-CountrywideFinancial Planning and Analysis (FP&amp;A)</v>
          </cell>
          <cell r="D1204">
            <v>0</v>
          </cell>
        </row>
        <row r="1205">
          <cell r="C1205" t="str">
            <v>India-CountrywideUnderwriting</v>
          </cell>
          <cell r="D1205">
            <v>0</v>
          </cell>
        </row>
        <row r="1206">
          <cell r="C1206" t="str">
            <v>India-CountrywideDistributions</v>
          </cell>
          <cell r="D1206">
            <v>0</v>
          </cell>
        </row>
        <row r="1207">
          <cell r="C1207" t="str">
            <v>India-CountrywideServicing/Cash Receipts &amp; Payments</v>
          </cell>
          <cell r="D1207">
            <v>0</v>
          </cell>
        </row>
        <row r="1208">
          <cell r="C1208" t="str">
            <v>India-CountrywideCalculation and Recording of Interest Income and Fees</v>
          </cell>
          <cell r="D1208">
            <v>0</v>
          </cell>
        </row>
        <row r="1209">
          <cell r="C1209" t="str">
            <v>India-CountrywideForeclosures &amp; Repossessions</v>
          </cell>
          <cell r="D1209">
            <v>0</v>
          </cell>
        </row>
        <row r="1210">
          <cell r="C1210" t="str">
            <v>India-CountrywideCredit Administration</v>
          </cell>
          <cell r="D1210">
            <v>0</v>
          </cell>
        </row>
        <row r="1211">
          <cell r="C1211" t="str">
            <v>India-CountrywideCredit Monitoring including Assessment of Residual Values</v>
          </cell>
          <cell r="D1211">
            <v>0</v>
          </cell>
        </row>
        <row r="1212">
          <cell r="C1212" t="str">
            <v>India-CountrywidePortfolio Management</v>
          </cell>
          <cell r="D1212">
            <v>0</v>
          </cell>
        </row>
        <row r="1213">
          <cell r="C1213" t="str">
            <v>India-CountrywideDeliquency &amp; Reserving</v>
          </cell>
          <cell r="D1213">
            <v>0</v>
          </cell>
        </row>
        <row r="1214">
          <cell r="C1214" t="str">
            <v>India-CountrywideRecording of Allowance for Credit Losses</v>
          </cell>
          <cell r="D1214">
            <v>0</v>
          </cell>
        </row>
        <row r="1215">
          <cell r="C1215" t="str">
            <v>India-CountrywideStructuring of Transactions</v>
          </cell>
          <cell r="D1215">
            <v>0</v>
          </cell>
        </row>
        <row r="1216">
          <cell r="C1216" t="str">
            <v>India-CountrywideCalculation &amp; Recording of Residual Interest</v>
          </cell>
          <cell r="D1216">
            <v>0</v>
          </cell>
        </row>
        <row r="1217">
          <cell r="C1217" t="str">
            <v>India-CountrywideResidual Interests Valuation and Accrual of Income</v>
          </cell>
          <cell r="D1217">
            <v>0</v>
          </cell>
        </row>
        <row r="1218">
          <cell r="C1218" t="str">
            <v>India-CountrywideFAS 140</v>
          </cell>
          <cell r="D1218">
            <v>0</v>
          </cell>
        </row>
        <row r="1219">
          <cell r="C1219" t="str">
            <v>India-CountrywideRegulatory Financial Reporting</v>
          </cell>
          <cell r="D1219">
            <v>0</v>
          </cell>
        </row>
        <row r="1220">
          <cell r="C1220" t="str">
            <v>India-CountrywideCapital Planning and Monitoring</v>
          </cell>
          <cell r="D1220">
            <v>0</v>
          </cell>
        </row>
        <row r="1221">
          <cell r="C1221" t="str">
            <v>India-CountrywideCalculating Tax</v>
          </cell>
          <cell r="D1221">
            <v>0</v>
          </cell>
        </row>
        <row r="1222">
          <cell r="C1222" t="str">
            <v>India-CountrywideTax Controllership</v>
          </cell>
          <cell r="D1222">
            <v>0</v>
          </cell>
        </row>
        <row r="1223">
          <cell r="C1223" t="str">
            <v>India-CountrywideTax Return Filing</v>
          </cell>
          <cell r="D1223">
            <v>0</v>
          </cell>
        </row>
        <row r="1224">
          <cell r="C1224" t="str">
            <v>India-CountrywideSubpart F</v>
          </cell>
          <cell r="D1224">
            <v>0</v>
          </cell>
        </row>
        <row r="1225">
          <cell r="C1225" t="str">
            <v>India-CountrywidePayroll</v>
          </cell>
          <cell r="D1225">
            <v>0</v>
          </cell>
        </row>
        <row r="1226">
          <cell r="C1226" t="str">
            <v>India-CountrywideEmployee Data &amp; Benefits</v>
          </cell>
          <cell r="D1226">
            <v>0</v>
          </cell>
        </row>
        <row r="1227">
          <cell r="C1227" t="str">
            <v>India-CountrywideDetermine Credit, Interest Rate and Counterparty Risk</v>
          </cell>
          <cell r="D1227">
            <v>0</v>
          </cell>
        </row>
        <row r="1228">
          <cell r="C1228" t="str">
            <v>India-CountrywideDocumentation and Assessment of Effectiveness</v>
          </cell>
          <cell r="D1228">
            <v>0</v>
          </cell>
        </row>
        <row r="1229">
          <cell r="C1229" t="str">
            <v>India-CountrywideMonitoring Risks and Compliance</v>
          </cell>
          <cell r="D1229">
            <v>0</v>
          </cell>
        </row>
        <row r="1230">
          <cell r="C1230" t="str">
            <v>India-CountrywideValuation and Pricing</v>
          </cell>
          <cell r="D1230">
            <v>0</v>
          </cell>
        </row>
        <row r="1231">
          <cell r="C1231" t="str">
            <v>India-CountrywideNew Product Development</v>
          </cell>
          <cell r="D1231">
            <v>0</v>
          </cell>
        </row>
        <row r="1232">
          <cell r="C1232" t="str">
            <v>India-CountrywideDue Diligence</v>
          </cell>
          <cell r="D1232">
            <v>0</v>
          </cell>
        </row>
        <row r="1233">
          <cell r="C1233" t="str">
            <v>India-CountrywideAuthorization and Funding</v>
          </cell>
          <cell r="D1233">
            <v>0</v>
          </cell>
        </row>
        <row r="1234">
          <cell r="C1234" t="str">
            <v>India-CountrywideIntegration Planning</v>
          </cell>
          <cell r="D1234">
            <v>0</v>
          </cell>
        </row>
        <row r="1235">
          <cell r="C1235" t="str">
            <v>India-CountrywideTransaction Accounting</v>
          </cell>
          <cell r="D1235">
            <v>0</v>
          </cell>
        </row>
        <row r="1236">
          <cell r="C1236" t="str">
            <v>India-CountrywideIntegrity and Ethical values</v>
          </cell>
          <cell r="D1236">
            <v>0</v>
          </cell>
        </row>
        <row r="1237">
          <cell r="C1237" t="str">
            <v>India-CountrywideCommitment to Competence</v>
          </cell>
          <cell r="D1237">
            <v>0</v>
          </cell>
        </row>
        <row r="1238">
          <cell r="C1238" t="str">
            <v>India-CountrywideBoard of Directors, Management, Audit Committee</v>
          </cell>
          <cell r="D1238">
            <v>0</v>
          </cell>
        </row>
        <row r="1239">
          <cell r="C1239" t="str">
            <v>India-CountrywideManagement Philosophy and Operating Style</v>
          </cell>
          <cell r="D1239">
            <v>0</v>
          </cell>
        </row>
        <row r="1240">
          <cell r="C1240" t="str">
            <v>India-CountrywideOrganizational Structure</v>
          </cell>
          <cell r="D1240">
            <v>0</v>
          </cell>
        </row>
        <row r="1241">
          <cell r="C1241" t="str">
            <v>India-CountrywideAssignment of Authority and Responsibility</v>
          </cell>
          <cell r="D1241">
            <v>0</v>
          </cell>
        </row>
        <row r="1242">
          <cell r="C1242" t="str">
            <v>India-CountrywideHuman Resource Policies and Practices</v>
          </cell>
          <cell r="D1242">
            <v>0</v>
          </cell>
        </row>
        <row r="1243">
          <cell r="C1243" t="str">
            <v>India-CountrywideBusiness Wide Obj</v>
          </cell>
          <cell r="D1243">
            <v>0</v>
          </cell>
        </row>
        <row r="1244">
          <cell r="C1244" t="str">
            <v>India-CountrywideManage Third Party Services</v>
          </cell>
          <cell r="D1244">
            <v>0</v>
          </cell>
        </row>
        <row r="1245">
          <cell r="C1245" t="str">
            <v>India-CountrywideManage Performance &amp; Capacity</v>
          </cell>
          <cell r="D1245">
            <v>0</v>
          </cell>
        </row>
        <row r="1246">
          <cell r="C1246" t="str">
            <v>India-CountrywideEnsure Continuous Service</v>
          </cell>
          <cell r="D1246">
            <v>0</v>
          </cell>
        </row>
        <row r="1247">
          <cell r="C1247" t="str">
            <v>India-CountrywideEnsure System Security</v>
          </cell>
          <cell r="D1247">
            <v>0</v>
          </cell>
        </row>
        <row r="1248">
          <cell r="C1248" t="str">
            <v>India-CountrywideEducate &amp; Train Users</v>
          </cell>
          <cell r="D1248">
            <v>0</v>
          </cell>
        </row>
        <row r="1249">
          <cell r="C1249" t="str">
            <v>India-CountrywideManage Problems &amp; Incidents</v>
          </cell>
          <cell r="D1249">
            <v>0</v>
          </cell>
        </row>
        <row r="1250">
          <cell r="C1250" t="str">
            <v>India-CountrywideManage Data</v>
          </cell>
          <cell r="D1250">
            <v>0</v>
          </cell>
        </row>
        <row r="1251">
          <cell r="C1251" t="str">
            <v>India-CountrywideManage IT Physical Space</v>
          </cell>
          <cell r="D1251">
            <v>0</v>
          </cell>
        </row>
        <row r="1252">
          <cell r="C1252" t="str">
            <v>India-CountrywideManage Operations</v>
          </cell>
          <cell r="D1252">
            <v>0</v>
          </cell>
        </row>
        <row r="1253">
          <cell r="C1253" t="str">
            <v>India-CountrywideManage Changes</v>
          </cell>
          <cell r="D1253">
            <v>0</v>
          </cell>
        </row>
        <row r="1254">
          <cell r="C1254" t="str">
            <v>India-CountrywideAssess General IT Controls</v>
          </cell>
          <cell r="D1254">
            <v>0</v>
          </cell>
        </row>
        <row r="1255">
          <cell r="C1255"/>
        </row>
        <row r="1256">
          <cell r="C1256" t="str">
            <v>Indonesia - GCF BusinessesControllership</v>
          </cell>
          <cell r="D1256">
            <v>0</v>
          </cell>
        </row>
        <row r="1257">
          <cell r="C1257" t="str">
            <v>Indonesia - GCF BusinessesOperating Cash &amp; Accrual</v>
          </cell>
          <cell r="D1257">
            <v>0</v>
          </cell>
        </row>
        <row r="1258">
          <cell r="C1258" t="str">
            <v>Indonesia - GCF BusinessesU.S. GAAP Adjustments</v>
          </cell>
          <cell r="D1258">
            <v>0</v>
          </cell>
        </row>
        <row r="1259">
          <cell r="C1259" t="str">
            <v>Indonesia - GCF BusinessesForeign Currency</v>
          </cell>
          <cell r="D1259">
            <v>0</v>
          </cell>
        </row>
        <row r="1260">
          <cell r="C1260" t="str">
            <v xml:space="preserve">Indonesia - GCF BusinessesInterface and Consolidation </v>
          </cell>
          <cell r="D1260">
            <v>0</v>
          </cell>
        </row>
        <row r="1261">
          <cell r="C1261" t="str">
            <v>Indonesia - GCF BusinessesFinancial Planning and Analysis (FP&amp;A)</v>
          </cell>
          <cell r="D1261">
            <v>0</v>
          </cell>
        </row>
        <row r="1262">
          <cell r="C1262" t="str">
            <v>Indonesia - GCF BusinessesUnderwriting</v>
          </cell>
          <cell r="D1262">
            <v>0</v>
          </cell>
        </row>
        <row r="1263">
          <cell r="C1263" t="str">
            <v>Indonesia - GCF BusinessesDistributions</v>
          </cell>
          <cell r="D1263">
            <v>0</v>
          </cell>
        </row>
        <row r="1264">
          <cell r="C1264" t="str">
            <v>Indonesia - GCF BusinessesServicing/Cash Receipts &amp; Payments</v>
          </cell>
          <cell r="D1264">
            <v>0</v>
          </cell>
        </row>
        <row r="1265">
          <cell r="C1265" t="str">
            <v>Indonesia - GCF BusinessesCalculation and Recording of Interest Income and Fees</v>
          </cell>
          <cell r="D1265">
            <v>0</v>
          </cell>
        </row>
        <row r="1266">
          <cell r="C1266" t="str">
            <v>Indonesia - GCF BusinessesForeclosures &amp; Repossessions</v>
          </cell>
          <cell r="D1266">
            <v>0</v>
          </cell>
        </row>
        <row r="1267">
          <cell r="C1267" t="str">
            <v>Indonesia - GCF BusinessesCredit Administration</v>
          </cell>
          <cell r="D1267">
            <v>0</v>
          </cell>
        </row>
        <row r="1268">
          <cell r="C1268" t="str">
            <v>Indonesia - GCF BusinessesCredit Monitoring including Assessment of Residual Values</v>
          </cell>
          <cell r="D1268">
            <v>0</v>
          </cell>
        </row>
        <row r="1269">
          <cell r="C1269" t="str">
            <v>Indonesia - GCF BusinessesPortfolio Management</v>
          </cell>
          <cell r="D1269">
            <v>0</v>
          </cell>
        </row>
        <row r="1270">
          <cell r="C1270" t="str">
            <v>Indonesia - GCF BusinessesDeliquency &amp; Reserving</v>
          </cell>
          <cell r="D1270">
            <v>0</v>
          </cell>
        </row>
        <row r="1271">
          <cell r="C1271" t="str">
            <v>Indonesia - GCF BusinessesRecording of Allowance for Credit Losses</v>
          </cell>
          <cell r="D1271">
            <v>0</v>
          </cell>
        </row>
        <row r="1272">
          <cell r="C1272" t="str">
            <v>Indonesia - GCF BusinessesStructuring of Transactions</v>
          </cell>
          <cell r="D1272">
            <v>0</v>
          </cell>
        </row>
        <row r="1273">
          <cell r="C1273" t="str">
            <v>Indonesia - GCF BusinessesCalculation &amp; Recording of Residual Interest</v>
          </cell>
          <cell r="D1273">
            <v>0</v>
          </cell>
        </row>
        <row r="1274">
          <cell r="C1274" t="str">
            <v>Indonesia - GCF BusinessesResidual Interests Valuation and Accrual of Income</v>
          </cell>
          <cell r="D1274">
            <v>0</v>
          </cell>
        </row>
        <row r="1275">
          <cell r="C1275" t="str">
            <v>Indonesia - GCF BusinessesFAS 140</v>
          </cell>
          <cell r="D1275">
            <v>0</v>
          </cell>
        </row>
        <row r="1276">
          <cell r="C1276" t="str">
            <v>Indonesia - GCF BusinessesRegulatory Financial Reporting</v>
          </cell>
          <cell r="D1276">
            <v>0</v>
          </cell>
        </row>
        <row r="1277">
          <cell r="C1277" t="str">
            <v>Indonesia - GCF BusinessesCapital Planning and Monitoring</v>
          </cell>
          <cell r="D1277">
            <v>0</v>
          </cell>
        </row>
        <row r="1278">
          <cell r="C1278" t="str">
            <v>Indonesia - GCF BusinessesCalculating Tax</v>
          </cell>
          <cell r="D1278">
            <v>0</v>
          </cell>
        </row>
        <row r="1279">
          <cell r="C1279" t="str">
            <v>Indonesia - GCF BusinessesTax Controllership</v>
          </cell>
          <cell r="D1279">
            <v>0</v>
          </cell>
        </row>
        <row r="1280">
          <cell r="C1280" t="str">
            <v>Indonesia - GCF BusinessesTax Return Filing</v>
          </cell>
          <cell r="D1280">
            <v>0</v>
          </cell>
        </row>
        <row r="1281">
          <cell r="C1281" t="str">
            <v>Indonesia - GCF BusinessesSubpart F</v>
          </cell>
          <cell r="D1281">
            <v>0</v>
          </cell>
        </row>
        <row r="1282">
          <cell r="C1282" t="str">
            <v>Indonesia - GCF BusinessesPayroll</v>
          </cell>
          <cell r="D1282">
            <v>0</v>
          </cell>
        </row>
        <row r="1283">
          <cell r="C1283" t="str">
            <v>Indonesia - GCF BusinessesEmployee Data &amp; Benefits</v>
          </cell>
          <cell r="D1283">
            <v>0</v>
          </cell>
        </row>
        <row r="1284">
          <cell r="C1284" t="str">
            <v>Indonesia - GCF BusinessesDetermine Credit, Interest Rate and Counterparty Risk</v>
          </cell>
          <cell r="D1284">
            <v>0</v>
          </cell>
        </row>
        <row r="1285">
          <cell r="C1285" t="str">
            <v>Indonesia - GCF BusinessesDocumentation and Assessment of Effectiveness</v>
          </cell>
          <cell r="D1285">
            <v>0</v>
          </cell>
        </row>
        <row r="1286">
          <cell r="C1286" t="str">
            <v>Indonesia - GCF BusinessesMonitoring Risks and Compliance</v>
          </cell>
          <cell r="D1286">
            <v>0</v>
          </cell>
        </row>
        <row r="1287">
          <cell r="C1287" t="str">
            <v>Indonesia - GCF BusinessesValuation and Pricing</v>
          </cell>
          <cell r="D1287">
            <v>0</v>
          </cell>
        </row>
        <row r="1288">
          <cell r="C1288" t="str">
            <v>Indonesia - GCF BusinessesNew Product Development</v>
          </cell>
          <cell r="D1288">
            <v>0</v>
          </cell>
        </row>
        <row r="1289">
          <cell r="C1289" t="str">
            <v>Indonesia - GCF BusinessesDue Diligence</v>
          </cell>
          <cell r="D1289">
            <v>0</v>
          </cell>
        </row>
        <row r="1290">
          <cell r="C1290" t="str">
            <v>Indonesia - GCF BusinessesAuthorization and Funding</v>
          </cell>
          <cell r="D1290">
            <v>0</v>
          </cell>
        </row>
        <row r="1291">
          <cell r="C1291" t="str">
            <v>Indonesia - GCF BusinessesIntegration Planning</v>
          </cell>
          <cell r="D1291">
            <v>0</v>
          </cell>
        </row>
        <row r="1292">
          <cell r="C1292" t="str">
            <v>Indonesia - GCF BusinessesTransaction Accounting</v>
          </cell>
          <cell r="D1292">
            <v>0</v>
          </cell>
        </row>
        <row r="1293">
          <cell r="C1293" t="str">
            <v>Indonesia - GCF BusinessesIntegrity and Ethical values</v>
          </cell>
          <cell r="D1293">
            <v>0</v>
          </cell>
        </row>
        <row r="1294">
          <cell r="C1294" t="str">
            <v>Indonesia - GCF BusinessesCommitment to Competence</v>
          </cell>
          <cell r="D1294">
            <v>0</v>
          </cell>
        </row>
        <row r="1295">
          <cell r="C1295" t="str">
            <v>Indonesia - GCF BusinessesBoard of Directors, Management, Audit Committee</v>
          </cell>
          <cell r="D1295">
            <v>0</v>
          </cell>
        </row>
        <row r="1296">
          <cell r="C1296" t="str">
            <v>Indonesia - GCF BusinessesManagement Philosophy and Operating Style</v>
          </cell>
          <cell r="D1296">
            <v>0</v>
          </cell>
        </row>
        <row r="1297">
          <cell r="C1297" t="str">
            <v>Indonesia - GCF BusinessesOrganizational Structure</v>
          </cell>
          <cell r="D1297">
            <v>0</v>
          </cell>
        </row>
        <row r="1298">
          <cell r="C1298" t="str">
            <v>Indonesia - GCF BusinessesAssignment of Authority and Responsibility</v>
          </cell>
          <cell r="D1298">
            <v>0</v>
          </cell>
        </row>
        <row r="1299">
          <cell r="C1299" t="str">
            <v>Indonesia - GCF BusinessesHuman Resource Policies and Practices</v>
          </cell>
          <cell r="D1299">
            <v>0</v>
          </cell>
        </row>
        <row r="1300">
          <cell r="C1300" t="str">
            <v>Indonesia - GCF BusinessesBusiness Wide Obj</v>
          </cell>
          <cell r="D1300">
            <v>0</v>
          </cell>
        </row>
        <row r="1301">
          <cell r="C1301" t="str">
            <v>Indonesia - GCF BusinessesManage Third Party Services</v>
          </cell>
          <cell r="D1301">
            <v>0</v>
          </cell>
        </row>
        <row r="1302">
          <cell r="C1302" t="str">
            <v>Indonesia - GCF BusinessesManage Performance &amp; Capacity</v>
          </cell>
          <cell r="D1302">
            <v>0</v>
          </cell>
        </row>
        <row r="1303">
          <cell r="C1303" t="str">
            <v>Indonesia - GCF BusinessesEnsure Continuous Service</v>
          </cell>
          <cell r="D1303">
            <v>0</v>
          </cell>
        </row>
        <row r="1304">
          <cell r="C1304" t="str">
            <v>Indonesia - GCF BusinessesEnsure System Security</v>
          </cell>
          <cell r="D1304">
            <v>0</v>
          </cell>
        </row>
        <row r="1305">
          <cell r="C1305" t="str">
            <v>Indonesia - GCF BusinessesEducate &amp; Train Users</v>
          </cell>
          <cell r="D1305">
            <v>0</v>
          </cell>
        </row>
        <row r="1306">
          <cell r="C1306" t="str">
            <v>Indonesia - GCF BusinessesManage Problems &amp; Incidents</v>
          </cell>
          <cell r="D1306">
            <v>0</v>
          </cell>
        </row>
        <row r="1307">
          <cell r="C1307" t="str">
            <v>Indonesia - GCF BusinessesManage Data</v>
          </cell>
          <cell r="D1307">
            <v>0</v>
          </cell>
        </row>
        <row r="1308">
          <cell r="C1308" t="str">
            <v>Indonesia - GCF BusinessesManage IT Physical Space</v>
          </cell>
          <cell r="D1308">
            <v>0</v>
          </cell>
        </row>
        <row r="1309">
          <cell r="C1309" t="str">
            <v>Indonesia - GCF BusinessesManage Operations</v>
          </cell>
          <cell r="D1309">
            <v>0</v>
          </cell>
        </row>
        <row r="1310">
          <cell r="C1310" t="str">
            <v>Indonesia - GCF BusinessesManage Changes</v>
          </cell>
          <cell r="D1310">
            <v>0</v>
          </cell>
        </row>
        <row r="1311">
          <cell r="C1311" t="str">
            <v>Indonesia - GCF BusinessesAssess General IT Controls</v>
          </cell>
          <cell r="D1311">
            <v>0</v>
          </cell>
        </row>
        <row r="1312">
          <cell r="C1312"/>
        </row>
        <row r="1313">
          <cell r="C1313" t="str">
            <v>Japan - GECCC (Consumer Credit Corp)Controllership</v>
          </cell>
          <cell r="D1313">
            <v>0</v>
          </cell>
        </row>
        <row r="1314">
          <cell r="C1314" t="str">
            <v>Japan - GECCC (Consumer Credit Corp)Operating Cash &amp; Accrual</v>
          </cell>
          <cell r="D1314">
            <v>0</v>
          </cell>
        </row>
        <row r="1315">
          <cell r="C1315" t="str">
            <v>Japan - GECCC (Consumer Credit Corp)U.S. GAAP Adjustments</v>
          </cell>
          <cell r="D1315">
            <v>0</v>
          </cell>
        </row>
        <row r="1316">
          <cell r="C1316" t="str">
            <v>Japan - GECCC (Consumer Credit Corp)Foreign Currency</v>
          </cell>
          <cell r="D1316">
            <v>0</v>
          </cell>
        </row>
        <row r="1317">
          <cell r="C1317" t="str">
            <v xml:space="preserve">Japan - GECCC (Consumer Credit Corp)Interface and Consolidation </v>
          </cell>
          <cell r="D1317">
            <v>0</v>
          </cell>
        </row>
        <row r="1318">
          <cell r="C1318" t="str">
            <v>Japan - GECCC (Consumer Credit Corp)Financial Planning and Analysis (FP&amp;A)</v>
          </cell>
          <cell r="D1318">
            <v>0</v>
          </cell>
        </row>
        <row r="1319">
          <cell r="C1319" t="str">
            <v>Japan - GECCC (Consumer Credit Corp)Underwriting</v>
          </cell>
          <cell r="D1319">
            <v>0</v>
          </cell>
        </row>
        <row r="1320">
          <cell r="C1320" t="str">
            <v>Japan - GECCC (Consumer Credit Corp)Distributions</v>
          </cell>
          <cell r="D1320">
            <v>0</v>
          </cell>
        </row>
        <row r="1321">
          <cell r="C1321" t="str">
            <v>Japan - GECCC (Consumer Credit Corp)Servicing/Cash Receipts &amp; Payments</v>
          </cell>
          <cell r="D1321">
            <v>0</v>
          </cell>
        </row>
        <row r="1322">
          <cell r="C1322" t="str">
            <v>Japan - GECCC (Consumer Credit Corp)Calculation and Recording of Interest Income and Fees</v>
          </cell>
          <cell r="D1322">
            <v>0</v>
          </cell>
        </row>
        <row r="1323">
          <cell r="C1323" t="str">
            <v>Japan - GECCC (Consumer Credit Corp)Foreclosures &amp; Repossessions</v>
          </cell>
          <cell r="D1323">
            <v>0</v>
          </cell>
        </row>
        <row r="1324">
          <cell r="C1324" t="str">
            <v>Japan - GECCC (Consumer Credit Corp)Credit Administration</v>
          </cell>
          <cell r="D1324">
            <v>0</v>
          </cell>
        </row>
        <row r="1325">
          <cell r="C1325" t="str">
            <v>Japan - GECCC (Consumer Credit Corp)Credit Monitoring including Assessment of Residual Values</v>
          </cell>
          <cell r="D1325">
            <v>0</v>
          </cell>
        </row>
        <row r="1326">
          <cell r="C1326" t="str">
            <v>Japan - GECCC (Consumer Credit Corp)Portfolio Management</v>
          </cell>
          <cell r="D1326">
            <v>0</v>
          </cell>
        </row>
        <row r="1327">
          <cell r="C1327" t="str">
            <v>Japan - GECCC (Consumer Credit Corp)Deliquency &amp; Reserving</v>
          </cell>
          <cell r="D1327">
            <v>0</v>
          </cell>
        </row>
        <row r="1328">
          <cell r="C1328" t="str">
            <v>Japan - GECCC (Consumer Credit Corp)Recording of Allowance for Credit Losses</v>
          </cell>
          <cell r="D1328">
            <v>0</v>
          </cell>
        </row>
        <row r="1329">
          <cell r="C1329" t="str">
            <v>Japan - GECCC (Consumer Credit Corp)Structuring of Transactions</v>
          </cell>
          <cell r="D1329">
            <v>0</v>
          </cell>
        </row>
        <row r="1330">
          <cell r="C1330" t="str">
            <v>Japan - GECCC (Consumer Credit Corp)Calculation &amp; Recording of Residual Interest</v>
          </cell>
          <cell r="D1330">
            <v>0</v>
          </cell>
        </row>
        <row r="1331">
          <cell r="C1331" t="str">
            <v>Japan - GECCC (Consumer Credit Corp)Residual Interests Valuation and Accrual of Income</v>
          </cell>
          <cell r="D1331">
            <v>0</v>
          </cell>
        </row>
        <row r="1332">
          <cell r="C1332" t="str">
            <v>Japan - GECCC (Consumer Credit Corp)FAS 140</v>
          </cell>
          <cell r="D1332">
            <v>0</v>
          </cell>
        </row>
        <row r="1333">
          <cell r="C1333" t="str">
            <v>Japan - GECCC (Consumer Credit Corp)Regulatory Financial Reporting</v>
          </cell>
          <cell r="D1333">
            <v>0</v>
          </cell>
        </row>
        <row r="1334">
          <cell r="C1334" t="str">
            <v>Japan - GECCC (Consumer Credit Corp)Capital Planning and Monitoring</v>
          </cell>
          <cell r="D1334">
            <v>0</v>
          </cell>
        </row>
        <row r="1335">
          <cell r="C1335" t="str">
            <v>Japan - GECCC (Consumer Credit Corp)Calculating Tax</v>
          </cell>
          <cell r="D1335">
            <v>0</v>
          </cell>
        </row>
        <row r="1336">
          <cell r="C1336" t="str">
            <v>Japan - GECCC (Consumer Credit Corp)Tax Controllership</v>
          </cell>
          <cell r="D1336">
            <v>0</v>
          </cell>
        </row>
        <row r="1337">
          <cell r="C1337" t="str">
            <v>Japan - GECCC (Consumer Credit Corp)Tax Return Filing</v>
          </cell>
          <cell r="D1337">
            <v>0</v>
          </cell>
        </row>
        <row r="1338">
          <cell r="C1338" t="str">
            <v>Japan - GECCC (Consumer Credit Corp)Subpart F</v>
          </cell>
          <cell r="D1338">
            <v>0</v>
          </cell>
        </row>
        <row r="1339">
          <cell r="C1339" t="str">
            <v>Japan - GECCC (Consumer Credit Corp)Payroll</v>
          </cell>
          <cell r="D1339">
            <v>0</v>
          </cell>
        </row>
        <row r="1340">
          <cell r="C1340" t="str">
            <v>Japan - GECCC (Consumer Credit Corp)Employee Data &amp; Benefits</v>
          </cell>
          <cell r="D1340">
            <v>0</v>
          </cell>
        </row>
        <row r="1341">
          <cell r="C1341" t="str">
            <v>Japan - GECCC (Consumer Credit Corp)Determine Credit, Interest Rate and Counterparty Risk</v>
          </cell>
          <cell r="D1341">
            <v>0</v>
          </cell>
        </row>
        <row r="1342">
          <cell r="C1342" t="str">
            <v>Japan - GECCC (Consumer Credit Corp)Documentation and Assessment of Effectiveness</v>
          </cell>
          <cell r="D1342">
            <v>0</v>
          </cell>
        </row>
        <row r="1343">
          <cell r="C1343" t="str">
            <v>Japan - GECCC (Consumer Credit Corp)Monitoring Risks and Compliance</v>
          </cell>
          <cell r="D1343">
            <v>0</v>
          </cell>
        </row>
        <row r="1344">
          <cell r="C1344" t="str">
            <v>Japan - GECCC (Consumer Credit Corp)Valuation and Pricing</v>
          </cell>
          <cell r="D1344">
            <v>0</v>
          </cell>
        </row>
        <row r="1345">
          <cell r="C1345" t="str">
            <v>Japan - GECCC (Consumer Credit Corp)New Product Development</v>
          </cell>
          <cell r="D1345">
            <v>0</v>
          </cell>
        </row>
        <row r="1346">
          <cell r="C1346" t="str">
            <v>Japan - GECCC (Consumer Credit Corp)Due Diligence</v>
          </cell>
          <cell r="D1346">
            <v>0</v>
          </cell>
        </row>
        <row r="1347">
          <cell r="C1347" t="str">
            <v>Japan - GECCC (Consumer Credit Corp)Authorization and Funding</v>
          </cell>
          <cell r="D1347">
            <v>0</v>
          </cell>
        </row>
        <row r="1348">
          <cell r="C1348" t="str">
            <v>Japan - GECCC (Consumer Credit Corp)Integration Planning</v>
          </cell>
          <cell r="D1348">
            <v>0</v>
          </cell>
        </row>
        <row r="1349">
          <cell r="C1349" t="str">
            <v>Japan - GECCC (Consumer Credit Corp)Transaction Accounting</v>
          </cell>
          <cell r="D1349">
            <v>0</v>
          </cell>
        </row>
        <row r="1350">
          <cell r="C1350" t="str">
            <v>Japan - GECCC (Consumer Credit Corp)Integrity and Ethical values</v>
          </cell>
          <cell r="D1350">
            <v>0</v>
          </cell>
        </row>
        <row r="1351">
          <cell r="C1351" t="str">
            <v>Japan - GECCC (Consumer Credit Corp)Commitment to Competence</v>
          </cell>
          <cell r="D1351">
            <v>0</v>
          </cell>
        </row>
        <row r="1352">
          <cell r="C1352" t="str">
            <v>Japan - GECCC (Consumer Credit Corp)Board of Directors, Management, Audit Committee</v>
          </cell>
          <cell r="D1352">
            <v>0</v>
          </cell>
        </row>
        <row r="1353">
          <cell r="C1353" t="str">
            <v>Japan - GECCC (Consumer Credit Corp)Management Philosophy and Operating Style</v>
          </cell>
          <cell r="D1353">
            <v>0</v>
          </cell>
        </row>
        <row r="1354">
          <cell r="C1354" t="str">
            <v>Japan - GECCC (Consumer Credit Corp)Organizational Structure</v>
          </cell>
          <cell r="D1354">
            <v>0</v>
          </cell>
        </row>
        <row r="1355">
          <cell r="C1355" t="str">
            <v>Japan - GECCC (Consumer Credit Corp)Assignment of Authority and Responsibility</v>
          </cell>
          <cell r="D1355">
            <v>0</v>
          </cell>
        </row>
        <row r="1356">
          <cell r="C1356" t="str">
            <v>Japan - GECCC (Consumer Credit Corp)Human Resource Policies and Practices</v>
          </cell>
          <cell r="D1356">
            <v>0</v>
          </cell>
        </row>
        <row r="1357">
          <cell r="C1357" t="str">
            <v>Japan - GECCC (Consumer Credit Corp)Business Wide Obj</v>
          </cell>
          <cell r="D1357">
            <v>0</v>
          </cell>
        </row>
        <row r="1358">
          <cell r="C1358" t="str">
            <v>Japan - GECCC (Consumer Credit Corp)Manage Third Party Services</v>
          </cell>
          <cell r="D1358">
            <v>0</v>
          </cell>
        </row>
        <row r="1359">
          <cell r="C1359" t="str">
            <v>Japan - GECCC (Consumer Credit Corp)Manage Performance &amp; Capacity</v>
          </cell>
          <cell r="D1359">
            <v>0</v>
          </cell>
        </row>
        <row r="1360">
          <cell r="C1360" t="str">
            <v>Japan - GECCC (Consumer Credit Corp)Ensure Continuous Service</v>
          </cell>
          <cell r="D1360">
            <v>0</v>
          </cell>
        </row>
        <row r="1361">
          <cell r="C1361" t="str">
            <v>Japan - GECCC (Consumer Credit Corp)Ensure System Security</v>
          </cell>
          <cell r="D1361">
            <v>0</v>
          </cell>
        </row>
        <row r="1362">
          <cell r="C1362" t="str">
            <v>Japan - GECCC (Consumer Credit Corp)Educate &amp; Train Users</v>
          </cell>
          <cell r="D1362">
            <v>0</v>
          </cell>
        </row>
        <row r="1363">
          <cell r="C1363" t="str">
            <v>Japan - GECCC (Consumer Credit Corp)Manage Problems &amp; Incidents</v>
          </cell>
          <cell r="D1363">
            <v>0</v>
          </cell>
        </row>
        <row r="1364">
          <cell r="C1364" t="str">
            <v>Japan - GECCC (Consumer Credit Corp)Manage Data</v>
          </cell>
          <cell r="D1364">
            <v>0</v>
          </cell>
        </row>
        <row r="1365">
          <cell r="C1365" t="str">
            <v>Japan - GECCC (Consumer Credit Corp)Manage IT Physical Space</v>
          </cell>
          <cell r="D1365">
            <v>0</v>
          </cell>
        </row>
        <row r="1366">
          <cell r="C1366" t="str">
            <v>Japan - GECCC (Consumer Credit Corp)Manage Operations</v>
          </cell>
          <cell r="D1366">
            <v>0</v>
          </cell>
        </row>
        <row r="1367">
          <cell r="C1367" t="str">
            <v>Japan - GECCC (Consumer Credit Corp)Manage Changes</v>
          </cell>
          <cell r="D1367">
            <v>0</v>
          </cell>
        </row>
        <row r="1368">
          <cell r="C1368" t="str">
            <v>Japan - GECCC (Consumer Credit Corp)Assess General IT Controls</v>
          </cell>
          <cell r="D1368">
            <v>0</v>
          </cell>
        </row>
        <row r="1369">
          <cell r="C1369"/>
        </row>
        <row r="1370">
          <cell r="C1370" t="str">
            <v>Japan - GECFControllership</v>
          </cell>
          <cell r="D1370">
            <v>0</v>
          </cell>
        </row>
        <row r="1371">
          <cell r="C1371" t="str">
            <v>Japan - GECFOperating Cash &amp; Accrual</v>
          </cell>
          <cell r="D1371">
            <v>0</v>
          </cell>
        </row>
        <row r="1372">
          <cell r="C1372" t="str">
            <v>Japan - GECFU.S. GAAP Adjustments</v>
          </cell>
          <cell r="D1372">
            <v>0</v>
          </cell>
        </row>
        <row r="1373">
          <cell r="C1373" t="str">
            <v>Japan - GECFForeign Currency</v>
          </cell>
          <cell r="D1373">
            <v>0</v>
          </cell>
        </row>
        <row r="1374">
          <cell r="C1374" t="str">
            <v xml:space="preserve">Japan - GECFInterface and Consolidation </v>
          </cell>
          <cell r="D1374">
            <v>0</v>
          </cell>
        </row>
        <row r="1375">
          <cell r="C1375" t="str">
            <v>Japan - GECFFinancial Planning and Analysis (FP&amp;A)</v>
          </cell>
          <cell r="D1375">
            <v>0</v>
          </cell>
        </row>
        <row r="1376">
          <cell r="C1376" t="str">
            <v>Japan - GECFUnderwriting</v>
          </cell>
          <cell r="D1376">
            <v>0</v>
          </cell>
        </row>
        <row r="1377">
          <cell r="C1377" t="str">
            <v>Japan - GECFDistributions</v>
          </cell>
          <cell r="D1377">
            <v>0</v>
          </cell>
        </row>
        <row r="1378">
          <cell r="C1378" t="str">
            <v>Japan - GECFServicing/Cash Receipts &amp; Payments</v>
          </cell>
          <cell r="D1378">
            <v>0</v>
          </cell>
        </row>
        <row r="1379">
          <cell r="C1379" t="str">
            <v>Japan - GECFCalculation and Recording of Interest Income and Fees</v>
          </cell>
          <cell r="D1379">
            <v>0</v>
          </cell>
        </row>
        <row r="1380">
          <cell r="C1380" t="str">
            <v>Japan - GECFForeclosures &amp; Repossessions</v>
          </cell>
          <cell r="D1380">
            <v>0</v>
          </cell>
        </row>
        <row r="1381">
          <cell r="C1381" t="str">
            <v>Japan - GECFCredit Administration</v>
          </cell>
          <cell r="D1381">
            <v>0</v>
          </cell>
        </row>
        <row r="1382">
          <cell r="C1382" t="str">
            <v>Japan - GECFCredit Monitoring including Assessment of Residual Values</v>
          </cell>
          <cell r="D1382">
            <v>0</v>
          </cell>
        </row>
        <row r="1383">
          <cell r="C1383" t="str">
            <v>Japan - GECFPortfolio Management</v>
          </cell>
          <cell r="D1383">
            <v>0</v>
          </cell>
        </row>
        <row r="1384">
          <cell r="C1384" t="str">
            <v>Japan - GECFDeliquency &amp; Reserving</v>
          </cell>
          <cell r="D1384">
            <v>0</v>
          </cell>
        </row>
        <row r="1385">
          <cell r="C1385" t="str">
            <v>Japan - GECFRecording of Allowance for Credit Losses</v>
          </cell>
          <cell r="D1385">
            <v>0</v>
          </cell>
        </row>
        <row r="1386">
          <cell r="C1386" t="str">
            <v>Japan - GECFStructuring of Transactions</v>
          </cell>
          <cell r="D1386">
            <v>0</v>
          </cell>
        </row>
        <row r="1387">
          <cell r="C1387" t="str">
            <v>Japan - GECFCalculation &amp; Recording of Residual Interest</v>
          </cell>
          <cell r="D1387">
            <v>0</v>
          </cell>
        </row>
        <row r="1388">
          <cell r="C1388" t="str">
            <v>Japan - GECFResidual Interests Valuation and Accrual of Income</v>
          </cell>
          <cell r="D1388">
            <v>0</v>
          </cell>
        </row>
        <row r="1389">
          <cell r="C1389" t="str">
            <v>Japan - GECFFAS 140</v>
          </cell>
          <cell r="D1389">
            <v>0</v>
          </cell>
        </row>
        <row r="1390">
          <cell r="C1390" t="str">
            <v>Japan - GECFRegulatory Financial Reporting</v>
          </cell>
          <cell r="D1390">
            <v>0</v>
          </cell>
        </row>
        <row r="1391">
          <cell r="C1391" t="str">
            <v>Japan - GECFCapital Planning and Monitoring</v>
          </cell>
          <cell r="D1391">
            <v>0</v>
          </cell>
        </row>
        <row r="1392">
          <cell r="C1392" t="str">
            <v>Japan - GECFCalculating Tax</v>
          </cell>
          <cell r="D1392">
            <v>0</v>
          </cell>
        </row>
        <row r="1393">
          <cell r="C1393" t="str">
            <v>Japan - GECFTax Controllership</v>
          </cell>
          <cell r="D1393">
            <v>0</v>
          </cell>
        </row>
        <row r="1394">
          <cell r="C1394" t="str">
            <v>Japan - GECFTax Return Filing</v>
          </cell>
          <cell r="D1394">
            <v>0</v>
          </cell>
        </row>
        <row r="1395">
          <cell r="C1395" t="str">
            <v>Japan - GECFSubpart F</v>
          </cell>
          <cell r="D1395">
            <v>0</v>
          </cell>
        </row>
        <row r="1396">
          <cell r="C1396" t="str">
            <v>Japan - GECFPayroll</v>
          </cell>
          <cell r="D1396">
            <v>0</v>
          </cell>
        </row>
        <row r="1397">
          <cell r="C1397" t="str">
            <v>Japan - GECFEmployee Data &amp; Benefits</v>
          </cell>
          <cell r="D1397">
            <v>0</v>
          </cell>
        </row>
        <row r="1398">
          <cell r="C1398" t="str">
            <v>Japan - GECFDetermine Credit, Interest Rate and Counterparty Risk</v>
          </cell>
          <cell r="D1398">
            <v>0</v>
          </cell>
        </row>
        <row r="1399">
          <cell r="C1399" t="str">
            <v>Japan - GECFDocumentation and Assessment of Effectiveness</v>
          </cell>
          <cell r="D1399">
            <v>0</v>
          </cell>
        </row>
        <row r="1400">
          <cell r="C1400" t="str">
            <v>Japan - GECFMonitoring Risks and Compliance</v>
          </cell>
          <cell r="D1400">
            <v>0</v>
          </cell>
        </row>
        <row r="1401">
          <cell r="C1401" t="str">
            <v>Japan - GECFValuation and Pricing</v>
          </cell>
          <cell r="D1401">
            <v>0</v>
          </cell>
        </row>
        <row r="1402">
          <cell r="C1402" t="str">
            <v>Japan - GECFNew Product Development</v>
          </cell>
          <cell r="D1402">
            <v>0</v>
          </cell>
        </row>
        <row r="1403">
          <cell r="C1403" t="str">
            <v>Japan - GECFDue Diligence</v>
          </cell>
          <cell r="D1403">
            <v>0</v>
          </cell>
        </row>
        <row r="1404">
          <cell r="C1404" t="str">
            <v>Japan - GECFAuthorization and Funding</v>
          </cell>
          <cell r="D1404">
            <v>0</v>
          </cell>
        </row>
        <row r="1405">
          <cell r="C1405" t="str">
            <v>Japan - GECFIntegration Planning</v>
          </cell>
          <cell r="D1405">
            <v>0</v>
          </cell>
        </row>
        <row r="1406">
          <cell r="C1406" t="str">
            <v>Japan - GECFTransaction Accounting</v>
          </cell>
          <cell r="D1406">
            <v>0</v>
          </cell>
        </row>
        <row r="1407">
          <cell r="C1407" t="str">
            <v>Japan - GECFIntegrity and Ethical values</v>
          </cell>
          <cell r="D1407">
            <v>0</v>
          </cell>
        </row>
        <row r="1408">
          <cell r="C1408" t="str">
            <v>Japan - GECFCommitment to Competence</v>
          </cell>
          <cell r="D1408">
            <v>0</v>
          </cell>
        </row>
        <row r="1409">
          <cell r="C1409" t="str">
            <v>Japan - GECFBoard of Directors, Management, Audit Committee</v>
          </cell>
          <cell r="D1409">
            <v>0</v>
          </cell>
        </row>
        <row r="1410">
          <cell r="C1410" t="str">
            <v>Japan - GECFManagement Philosophy and Operating Style</v>
          </cell>
          <cell r="D1410">
            <v>0</v>
          </cell>
        </row>
        <row r="1411">
          <cell r="C1411" t="str">
            <v>Japan - GECFOrganizational Structure</v>
          </cell>
          <cell r="D1411">
            <v>0</v>
          </cell>
        </row>
        <row r="1412">
          <cell r="C1412" t="str">
            <v>Japan - GECFAssignment of Authority and Responsibility</v>
          </cell>
          <cell r="D1412">
            <v>0</v>
          </cell>
        </row>
        <row r="1413">
          <cell r="C1413" t="str">
            <v>Japan - GECFHuman Resource Policies and Practices</v>
          </cell>
          <cell r="D1413">
            <v>0</v>
          </cell>
        </row>
        <row r="1414">
          <cell r="C1414" t="str">
            <v>Japan - GECFBusiness Wide Obj</v>
          </cell>
          <cell r="D1414">
            <v>0</v>
          </cell>
        </row>
        <row r="1415">
          <cell r="C1415" t="str">
            <v>Japan - GECFManage Third Party Services</v>
          </cell>
          <cell r="D1415">
            <v>0</v>
          </cell>
        </row>
        <row r="1416">
          <cell r="C1416" t="str">
            <v>Japan - GECFManage Performance &amp; Capacity</v>
          </cell>
          <cell r="D1416">
            <v>0</v>
          </cell>
        </row>
        <row r="1417">
          <cell r="C1417" t="str">
            <v>Japan - GECFEnsure Continuous Service</v>
          </cell>
          <cell r="D1417">
            <v>0</v>
          </cell>
        </row>
        <row r="1418">
          <cell r="C1418" t="str">
            <v>Japan - GECFEnsure System Security</v>
          </cell>
          <cell r="D1418">
            <v>0</v>
          </cell>
        </row>
        <row r="1419">
          <cell r="C1419" t="str">
            <v>Japan - GECFEducate &amp; Train Users</v>
          </cell>
          <cell r="D1419">
            <v>0</v>
          </cell>
        </row>
        <row r="1420">
          <cell r="C1420" t="str">
            <v>Japan - GECFManage Problems &amp; Incidents</v>
          </cell>
          <cell r="D1420">
            <v>0</v>
          </cell>
        </row>
        <row r="1421">
          <cell r="C1421" t="str">
            <v>Japan - GECFManage Data</v>
          </cell>
          <cell r="D1421">
            <v>0</v>
          </cell>
        </row>
        <row r="1422">
          <cell r="C1422" t="str">
            <v>Japan - GECFManage IT Physical Space</v>
          </cell>
          <cell r="D1422">
            <v>0</v>
          </cell>
        </row>
        <row r="1423">
          <cell r="C1423" t="str">
            <v>Japan - GECFManage Operations</v>
          </cell>
          <cell r="D1423">
            <v>0</v>
          </cell>
        </row>
        <row r="1424">
          <cell r="C1424" t="str">
            <v>Japan - GECFManage Changes</v>
          </cell>
          <cell r="D1424">
            <v>0</v>
          </cell>
        </row>
        <row r="1425">
          <cell r="C1425" t="str">
            <v>Japan - GECFAssess General IT Controls</v>
          </cell>
          <cell r="D1425">
            <v>0</v>
          </cell>
        </row>
        <row r="1426">
          <cell r="C1426"/>
        </row>
        <row r="1427">
          <cell r="C1427" t="str">
            <v>Korea - GCF BusinessesControllership</v>
          </cell>
          <cell r="D1427">
            <v>0</v>
          </cell>
        </row>
        <row r="1428">
          <cell r="C1428" t="str">
            <v>Korea - GCF BusinessesOperating Cash &amp; Accrual</v>
          </cell>
          <cell r="D1428">
            <v>0</v>
          </cell>
        </row>
        <row r="1429">
          <cell r="C1429" t="str">
            <v>Korea - GCF BusinessesU.S. GAAP Adjustments</v>
          </cell>
          <cell r="D1429">
            <v>0</v>
          </cell>
        </row>
        <row r="1430">
          <cell r="C1430" t="str">
            <v>Korea - GCF BusinessesForeign Currency</v>
          </cell>
          <cell r="D1430">
            <v>0</v>
          </cell>
        </row>
        <row r="1431">
          <cell r="C1431" t="str">
            <v xml:space="preserve">Korea - GCF BusinessesInterface and Consolidation </v>
          </cell>
          <cell r="D1431">
            <v>0</v>
          </cell>
        </row>
        <row r="1432">
          <cell r="C1432" t="str">
            <v>Korea - GCF BusinessesFinancial Planning and Analysis (FP&amp;A)</v>
          </cell>
          <cell r="D1432">
            <v>0</v>
          </cell>
        </row>
        <row r="1433">
          <cell r="C1433" t="str">
            <v>Korea - GCF BusinessesUnderwriting</v>
          </cell>
          <cell r="D1433">
            <v>0</v>
          </cell>
        </row>
        <row r="1434">
          <cell r="C1434" t="str">
            <v>Korea - GCF BusinessesDistributions</v>
          </cell>
          <cell r="D1434">
            <v>0</v>
          </cell>
        </row>
        <row r="1435">
          <cell r="C1435" t="str">
            <v>Korea - GCF BusinessesServicing/Cash Receipts &amp; Payments</v>
          </cell>
          <cell r="D1435">
            <v>0</v>
          </cell>
        </row>
        <row r="1436">
          <cell r="C1436" t="str">
            <v>Korea - GCF BusinessesCalculation and Recording of Interest Income and Fees</v>
          </cell>
          <cell r="D1436">
            <v>0</v>
          </cell>
        </row>
        <row r="1437">
          <cell r="C1437" t="str">
            <v>Korea - GCF BusinessesForeclosures &amp; Repossessions</v>
          </cell>
          <cell r="D1437">
            <v>0</v>
          </cell>
        </row>
        <row r="1438">
          <cell r="C1438" t="str">
            <v>Korea - GCF BusinessesCredit Administration</v>
          </cell>
          <cell r="D1438">
            <v>0</v>
          </cell>
        </row>
        <row r="1439">
          <cell r="C1439" t="str">
            <v>Korea - GCF BusinessesCredit Monitoring including Assessment of Residual Values</v>
          </cell>
          <cell r="D1439">
            <v>0</v>
          </cell>
        </row>
        <row r="1440">
          <cell r="C1440" t="str">
            <v>Korea - GCF BusinessesPortfolio Management</v>
          </cell>
          <cell r="D1440">
            <v>0</v>
          </cell>
        </row>
        <row r="1441">
          <cell r="C1441" t="str">
            <v>Korea - GCF BusinessesDeliquency &amp; Reserving</v>
          </cell>
          <cell r="D1441">
            <v>0</v>
          </cell>
        </row>
        <row r="1442">
          <cell r="C1442" t="str">
            <v>Korea - GCF BusinessesRecording of Allowance for Credit Losses</v>
          </cell>
          <cell r="D1442">
            <v>0</v>
          </cell>
        </row>
        <row r="1443">
          <cell r="C1443" t="str">
            <v>Korea - GCF BusinessesStructuring of Transactions</v>
          </cell>
          <cell r="D1443">
            <v>0</v>
          </cell>
        </row>
        <row r="1444">
          <cell r="C1444" t="str">
            <v>Korea - GCF BusinessesCalculation &amp; Recording of Residual Interest</v>
          </cell>
          <cell r="D1444">
            <v>0</v>
          </cell>
        </row>
        <row r="1445">
          <cell r="C1445" t="str">
            <v>Korea - GCF BusinessesResidual Interests Valuation and Accrual of Income</v>
          </cell>
          <cell r="D1445">
            <v>0</v>
          </cell>
        </row>
        <row r="1446">
          <cell r="C1446" t="str">
            <v>Korea - GCF BusinessesFAS 140</v>
          </cell>
          <cell r="D1446">
            <v>0</v>
          </cell>
        </row>
        <row r="1447">
          <cell r="C1447" t="str">
            <v>Korea - GCF BusinessesRegulatory Financial Reporting</v>
          </cell>
          <cell r="D1447">
            <v>0</v>
          </cell>
        </row>
        <row r="1448">
          <cell r="C1448" t="str">
            <v>Korea - GCF BusinessesCapital Planning and Monitoring</v>
          </cell>
          <cell r="D1448">
            <v>0</v>
          </cell>
        </row>
        <row r="1449">
          <cell r="C1449" t="str">
            <v>Korea - GCF BusinessesCalculating Tax</v>
          </cell>
          <cell r="D1449">
            <v>0</v>
          </cell>
        </row>
        <row r="1450">
          <cell r="C1450" t="str">
            <v>Korea - GCF BusinessesTax Controllership</v>
          </cell>
          <cell r="D1450">
            <v>0</v>
          </cell>
        </row>
        <row r="1451">
          <cell r="C1451" t="str">
            <v>Korea - GCF BusinessesTax Return Filing</v>
          </cell>
          <cell r="D1451">
            <v>0</v>
          </cell>
        </row>
        <row r="1452">
          <cell r="C1452" t="str">
            <v>Korea - GCF BusinessesSubpart F</v>
          </cell>
          <cell r="D1452">
            <v>0</v>
          </cell>
        </row>
        <row r="1453">
          <cell r="C1453" t="str">
            <v>Korea - GCF BusinessesPayroll</v>
          </cell>
          <cell r="D1453">
            <v>0</v>
          </cell>
        </row>
        <row r="1454">
          <cell r="C1454" t="str">
            <v>Korea - GCF BusinessesEmployee Data &amp; Benefits</v>
          </cell>
          <cell r="D1454">
            <v>0</v>
          </cell>
        </row>
        <row r="1455">
          <cell r="C1455" t="str">
            <v>Korea - GCF BusinessesDetermine Credit, Interest Rate and Counterparty Risk</v>
          </cell>
          <cell r="D1455">
            <v>0</v>
          </cell>
        </row>
        <row r="1456">
          <cell r="C1456" t="str">
            <v>Korea - GCF BusinessesDocumentation and Assessment of Effectiveness</v>
          </cell>
          <cell r="D1456">
            <v>0</v>
          </cell>
        </row>
        <row r="1457">
          <cell r="C1457" t="str">
            <v>Korea - GCF BusinessesMonitoring Risks and Compliance</v>
          </cell>
          <cell r="D1457">
            <v>0</v>
          </cell>
        </row>
        <row r="1458">
          <cell r="C1458" t="str">
            <v>Korea - GCF BusinessesValuation and Pricing</v>
          </cell>
          <cell r="D1458">
            <v>0</v>
          </cell>
        </row>
        <row r="1459">
          <cell r="C1459" t="str">
            <v>Korea - GCF BusinessesNew Product Development</v>
          </cell>
          <cell r="D1459">
            <v>0</v>
          </cell>
        </row>
        <row r="1460">
          <cell r="C1460" t="str">
            <v>Korea - GCF BusinessesDue Diligence</v>
          </cell>
          <cell r="D1460">
            <v>0</v>
          </cell>
        </row>
        <row r="1461">
          <cell r="C1461" t="str">
            <v>Korea - GCF BusinessesAuthorization and Funding</v>
          </cell>
          <cell r="D1461">
            <v>0</v>
          </cell>
        </row>
        <row r="1462">
          <cell r="C1462" t="str">
            <v>Korea - GCF BusinessesIntegration Planning</v>
          </cell>
          <cell r="D1462">
            <v>0</v>
          </cell>
        </row>
        <row r="1463">
          <cell r="C1463" t="str">
            <v>Korea - GCF BusinessesTransaction Accounting</v>
          </cell>
          <cell r="D1463">
            <v>0</v>
          </cell>
        </row>
        <row r="1464">
          <cell r="C1464" t="str">
            <v>Korea - GCF BusinessesIntegrity and Ethical values</v>
          </cell>
          <cell r="D1464">
            <v>0</v>
          </cell>
        </row>
        <row r="1465">
          <cell r="C1465" t="str">
            <v>Korea - GCF BusinessesCommitment to Competence</v>
          </cell>
          <cell r="D1465">
            <v>0</v>
          </cell>
        </row>
        <row r="1466">
          <cell r="C1466" t="str">
            <v>Korea - GCF BusinessesBoard of Directors, Management, Audit Committee</v>
          </cell>
          <cell r="D1466">
            <v>0</v>
          </cell>
        </row>
        <row r="1467">
          <cell r="C1467" t="str">
            <v>Korea - GCF BusinessesManagement Philosophy and Operating Style</v>
          </cell>
          <cell r="D1467">
            <v>0</v>
          </cell>
        </row>
        <row r="1468">
          <cell r="C1468" t="str">
            <v>Korea - GCF BusinessesOrganizational Structure</v>
          </cell>
          <cell r="D1468">
            <v>0</v>
          </cell>
        </row>
        <row r="1469">
          <cell r="C1469" t="str">
            <v>Korea - GCF BusinessesAssignment of Authority and Responsibility</v>
          </cell>
          <cell r="D1469">
            <v>0</v>
          </cell>
        </row>
        <row r="1470">
          <cell r="C1470" t="str">
            <v>Korea - GCF BusinessesHuman Resource Policies and Practices</v>
          </cell>
          <cell r="D1470">
            <v>0</v>
          </cell>
        </row>
        <row r="1471">
          <cell r="C1471" t="str">
            <v>Korea - GCF BusinessesBusiness Wide Obj</v>
          </cell>
          <cell r="D1471">
            <v>0</v>
          </cell>
        </row>
        <row r="1472">
          <cell r="C1472" t="str">
            <v>Korea - GCF BusinessesManage Third Party Services</v>
          </cell>
          <cell r="D1472">
            <v>0</v>
          </cell>
        </row>
        <row r="1473">
          <cell r="C1473" t="str">
            <v>Korea - GCF BusinessesManage Performance &amp; Capacity</v>
          </cell>
          <cell r="D1473">
            <v>0</v>
          </cell>
        </row>
        <row r="1474">
          <cell r="C1474" t="str">
            <v>Korea - GCF BusinessesEnsure Continuous Service</v>
          </cell>
          <cell r="D1474">
            <v>0</v>
          </cell>
        </row>
        <row r="1475">
          <cell r="C1475" t="str">
            <v>Korea - GCF BusinessesEnsure System Security</v>
          </cell>
          <cell r="D1475">
            <v>0</v>
          </cell>
        </row>
        <row r="1476">
          <cell r="C1476" t="str">
            <v>Korea - GCF BusinessesEducate &amp; Train Users</v>
          </cell>
          <cell r="D1476">
            <v>0</v>
          </cell>
        </row>
        <row r="1477">
          <cell r="C1477" t="str">
            <v>Korea - GCF BusinessesManage Problems &amp; Incidents</v>
          </cell>
          <cell r="D1477">
            <v>0</v>
          </cell>
        </row>
        <row r="1478">
          <cell r="C1478" t="str">
            <v>Korea - GCF BusinessesManage Data</v>
          </cell>
          <cell r="D1478">
            <v>0</v>
          </cell>
        </row>
        <row r="1479">
          <cell r="C1479" t="str">
            <v>Korea - GCF BusinessesManage IT Physical Space</v>
          </cell>
          <cell r="D1479">
            <v>0</v>
          </cell>
        </row>
        <row r="1480">
          <cell r="C1480" t="str">
            <v>Korea - GCF BusinessesManage Operations</v>
          </cell>
          <cell r="D1480">
            <v>0</v>
          </cell>
        </row>
        <row r="1481">
          <cell r="C1481" t="str">
            <v>Korea - GCF BusinessesManage Changes</v>
          </cell>
          <cell r="D1481">
            <v>0</v>
          </cell>
        </row>
        <row r="1482">
          <cell r="C1482" t="str">
            <v>Korea - GCF BusinessesAssess General IT Controls</v>
          </cell>
          <cell r="D1482">
            <v>0</v>
          </cell>
        </row>
        <row r="1483">
          <cell r="C1483"/>
        </row>
        <row r="1484">
          <cell r="C1484" t="str">
            <v>MexicoControllership</v>
          </cell>
          <cell r="D1484">
            <v>0</v>
          </cell>
        </row>
        <row r="1485">
          <cell r="C1485" t="str">
            <v>MexicoOperating Cash &amp; Accrual</v>
          </cell>
          <cell r="D1485">
            <v>0</v>
          </cell>
        </row>
        <row r="1486">
          <cell r="C1486" t="str">
            <v>MexicoU.S. GAAP Adjustments</v>
          </cell>
          <cell r="D1486">
            <v>0</v>
          </cell>
        </row>
        <row r="1487">
          <cell r="C1487" t="str">
            <v>MexicoForeign Currency</v>
          </cell>
          <cell r="D1487">
            <v>0</v>
          </cell>
        </row>
        <row r="1488">
          <cell r="C1488" t="str">
            <v xml:space="preserve">MexicoInterface and Consolidation </v>
          </cell>
          <cell r="D1488">
            <v>0</v>
          </cell>
        </row>
        <row r="1489">
          <cell r="C1489" t="str">
            <v>MexicoFinancial Planning and Analysis (FP&amp;A)</v>
          </cell>
          <cell r="D1489">
            <v>0</v>
          </cell>
        </row>
        <row r="1490">
          <cell r="C1490" t="str">
            <v>MexicoUnderwriting</v>
          </cell>
          <cell r="D1490">
            <v>0</v>
          </cell>
        </row>
        <row r="1491">
          <cell r="C1491" t="str">
            <v>MexicoDistributions</v>
          </cell>
          <cell r="D1491">
            <v>0</v>
          </cell>
        </row>
        <row r="1492">
          <cell r="C1492" t="str">
            <v>MexicoServicing/Cash Receipts &amp; Payments</v>
          </cell>
          <cell r="D1492">
            <v>0</v>
          </cell>
        </row>
        <row r="1493">
          <cell r="C1493" t="str">
            <v>MexicoCalculation and Recording of Interest Income and Fees</v>
          </cell>
          <cell r="D1493">
            <v>0</v>
          </cell>
        </row>
        <row r="1494">
          <cell r="C1494" t="str">
            <v>MexicoForeclosures &amp; Repossessions</v>
          </cell>
          <cell r="D1494">
            <v>0</v>
          </cell>
        </row>
        <row r="1495">
          <cell r="C1495" t="str">
            <v>MexicoCredit Administration</v>
          </cell>
          <cell r="D1495">
            <v>0</v>
          </cell>
        </row>
        <row r="1496">
          <cell r="C1496" t="str">
            <v>MexicoCredit Monitoring including Assessment of Residual Values</v>
          </cell>
          <cell r="D1496">
            <v>0</v>
          </cell>
        </row>
        <row r="1497">
          <cell r="C1497" t="str">
            <v>MexicoPortfolio Management</v>
          </cell>
          <cell r="D1497">
            <v>0</v>
          </cell>
        </row>
        <row r="1498">
          <cell r="C1498" t="str">
            <v>MexicoDeliquency &amp; Reserving</v>
          </cell>
          <cell r="D1498">
            <v>0</v>
          </cell>
        </row>
        <row r="1499">
          <cell r="C1499" t="str">
            <v>MexicoRecording of Allowance for Credit Losses</v>
          </cell>
          <cell r="D1499">
            <v>0</v>
          </cell>
        </row>
        <row r="1500">
          <cell r="C1500" t="str">
            <v>MexicoStructuring of Transactions</v>
          </cell>
          <cell r="D1500">
            <v>0</v>
          </cell>
        </row>
        <row r="1501">
          <cell r="C1501" t="str">
            <v>MexicoCalculation &amp; Recording of Residual Interest</v>
          </cell>
          <cell r="D1501">
            <v>0</v>
          </cell>
        </row>
        <row r="1502">
          <cell r="C1502" t="str">
            <v>MexicoResidual Interests Valuation and Accrual of Income</v>
          </cell>
          <cell r="D1502">
            <v>0</v>
          </cell>
        </row>
        <row r="1503">
          <cell r="C1503" t="str">
            <v>MexicoFAS 140</v>
          </cell>
          <cell r="D1503">
            <v>0</v>
          </cell>
        </row>
        <row r="1504">
          <cell r="C1504" t="str">
            <v>MexicoRegulatory Financial Reporting</v>
          </cell>
          <cell r="D1504">
            <v>0</v>
          </cell>
        </row>
        <row r="1505">
          <cell r="C1505" t="str">
            <v>MexicoCapital Planning and Monitoring</v>
          </cell>
          <cell r="D1505">
            <v>0</v>
          </cell>
        </row>
        <row r="1506">
          <cell r="C1506" t="str">
            <v>MexicoCalculating Tax</v>
          </cell>
          <cell r="D1506">
            <v>0</v>
          </cell>
        </row>
        <row r="1507">
          <cell r="C1507" t="str">
            <v>MexicoTax Controllership</v>
          </cell>
          <cell r="D1507">
            <v>0</v>
          </cell>
        </row>
        <row r="1508">
          <cell r="C1508" t="str">
            <v>MexicoTax Return Filing</v>
          </cell>
          <cell r="D1508">
            <v>0</v>
          </cell>
        </row>
        <row r="1509">
          <cell r="C1509" t="str">
            <v>MexicoSubpart F</v>
          </cell>
          <cell r="D1509">
            <v>0</v>
          </cell>
        </row>
        <row r="1510">
          <cell r="C1510" t="str">
            <v>MexicoPayroll</v>
          </cell>
          <cell r="D1510">
            <v>0</v>
          </cell>
        </row>
        <row r="1511">
          <cell r="C1511" t="str">
            <v>MexicoEmployee Data &amp; Benefits</v>
          </cell>
          <cell r="D1511">
            <v>0</v>
          </cell>
        </row>
        <row r="1512">
          <cell r="C1512" t="str">
            <v>MexicoDetermine Credit, Interest Rate and Counterparty Risk</v>
          </cell>
          <cell r="D1512">
            <v>0</v>
          </cell>
        </row>
        <row r="1513">
          <cell r="C1513" t="str">
            <v>MexicoDocumentation and Assessment of Effectiveness</v>
          </cell>
          <cell r="D1513">
            <v>0</v>
          </cell>
        </row>
        <row r="1514">
          <cell r="C1514" t="str">
            <v>MexicoMonitoring Risks and Compliance</v>
          </cell>
          <cell r="D1514">
            <v>0</v>
          </cell>
        </row>
        <row r="1515">
          <cell r="C1515" t="str">
            <v>MexicoValuation and Pricing</v>
          </cell>
          <cell r="D1515">
            <v>0</v>
          </cell>
        </row>
        <row r="1516">
          <cell r="C1516" t="str">
            <v>MexicoNew Product Development</v>
          </cell>
          <cell r="D1516">
            <v>0</v>
          </cell>
        </row>
        <row r="1517">
          <cell r="C1517" t="str">
            <v>MexicoDue Diligence</v>
          </cell>
          <cell r="D1517">
            <v>0</v>
          </cell>
        </row>
        <row r="1518">
          <cell r="C1518" t="str">
            <v>MexicoAuthorization and Funding</v>
          </cell>
          <cell r="D1518">
            <v>0</v>
          </cell>
        </row>
        <row r="1519">
          <cell r="C1519" t="str">
            <v>MexicoIntegration Planning</v>
          </cell>
          <cell r="D1519">
            <v>0</v>
          </cell>
        </row>
        <row r="1520">
          <cell r="C1520" t="str">
            <v>MexicoTransaction Accounting</v>
          </cell>
          <cell r="D1520">
            <v>0</v>
          </cell>
        </row>
        <row r="1521">
          <cell r="C1521" t="str">
            <v>MexicoIntegrity and Ethical values</v>
          </cell>
          <cell r="D1521">
            <v>0</v>
          </cell>
        </row>
        <row r="1522">
          <cell r="C1522" t="str">
            <v>MexicoCommitment to Competence</v>
          </cell>
          <cell r="D1522">
            <v>0</v>
          </cell>
        </row>
        <row r="1523">
          <cell r="C1523" t="str">
            <v>MexicoBoard of Directors, Management, Audit Committee</v>
          </cell>
          <cell r="D1523">
            <v>0</v>
          </cell>
        </row>
        <row r="1524">
          <cell r="C1524" t="str">
            <v>MexicoManagement Philosophy and Operating Style</v>
          </cell>
          <cell r="D1524">
            <v>0</v>
          </cell>
        </row>
        <row r="1525">
          <cell r="C1525" t="str">
            <v>MexicoOrganizational Structure</v>
          </cell>
          <cell r="D1525">
            <v>0</v>
          </cell>
        </row>
        <row r="1526">
          <cell r="C1526" t="str">
            <v>MexicoAssignment of Authority and Responsibility</v>
          </cell>
          <cell r="D1526">
            <v>0</v>
          </cell>
        </row>
        <row r="1527">
          <cell r="C1527" t="str">
            <v>MexicoHuman Resource Policies and Practices</v>
          </cell>
          <cell r="D1527">
            <v>0</v>
          </cell>
        </row>
        <row r="1528">
          <cell r="C1528" t="str">
            <v>MexicoBusiness Wide Obj</v>
          </cell>
          <cell r="D1528">
            <v>0</v>
          </cell>
        </row>
        <row r="1529">
          <cell r="C1529" t="str">
            <v>MexicoManage Third Party Services</v>
          </cell>
          <cell r="D1529">
            <v>0</v>
          </cell>
        </row>
        <row r="1530">
          <cell r="C1530" t="str">
            <v>MexicoManage Performance &amp; Capacity</v>
          </cell>
          <cell r="D1530">
            <v>0</v>
          </cell>
        </row>
        <row r="1531">
          <cell r="C1531" t="str">
            <v>MexicoEnsure Continuous Service</v>
          </cell>
          <cell r="D1531">
            <v>0</v>
          </cell>
        </row>
        <row r="1532">
          <cell r="C1532" t="str">
            <v>MexicoEnsure System Security</v>
          </cell>
          <cell r="D1532">
            <v>0</v>
          </cell>
        </row>
        <row r="1533">
          <cell r="C1533" t="str">
            <v>MexicoEducate &amp; Train Users</v>
          </cell>
          <cell r="D1533">
            <v>0</v>
          </cell>
        </row>
        <row r="1534">
          <cell r="C1534" t="str">
            <v>MexicoManage Problems &amp; Incidents</v>
          </cell>
          <cell r="D1534">
            <v>0</v>
          </cell>
        </row>
        <row r="1535">
          <cell r="C1535" t="str">
            <v>MexicoManage Data</v>
          </cell>
          <cell r="D1535">
            <v>0</v>
          </cell>
        </row>
        <row r="1536">
          <cell r="C1536" t="str">
            <v>MexicoManage IT Physical Space</v>
          </cell>
          <cell r="D1536">
            <v>0</v>
          </cell>
        </row>
        <row r="1537">
          <cell r="C1537" t="str">
            <v>MexicoManage Operations</v>
          </cell>
          <cell r="D1537">
            <v>0</v>
          </cell>
        </row>
        <row r="1538">
          <cell r="C1538" t="str">
            <v>MexicoManage Changes</v>
          </cell>
          <cell r="D1538">
            <v>0</v>
          </cell>
        </row>
        <row r="1539">
          <cell r="C1539" t="str">
            <v>MexicoAssess General IT Controls</v>
          </cell>
          <cell r="D1539">
            <v>0</v>
          </cell>
        </row>
        <row r="1540">
          <cell r="C1540"/>
        </row>
        <row r="1541">
          <cell r="C1541" t="str">
            <v>NorwayControllership</v>
          </cell>
          <cell r="D1541">
            <v>0</v>
          </cell>
        </row>
        <row r="1542">
          <cell r="C1542" t="str">
            <v>NorwayOperating Cash &amp; Accrual</v>
          </cell>
          <cell r="D1542">
            <v>0</v>
          </cell>
        </row>
        <row r="1543">
          <cell r="C1543" t="str">
            <v>NorwayU.S. GAAP Adjustments</v>
          </cell>
          <cell r="D1543">
            <v>0</v>
          </cell>
        </row>
        <row r="1544">
          <cell r="C1544" t="str">
            <v>NorwayForeign Currency</v>
          </cell>
          <cell r="D1544">
            <v>0</v>
          </cell>
        </row>
        <row r="1545">
          <cell r="C1545" t="str">
            <v xml:space="preserve">NorwayInterface and Consolidation </v>
          </cell>
          <cell r="D1545">
            <v>0</v>
          </cell>
        </row>
        <row r="1546">
          <cell r="C1546" t="str">
            <v>NorwayFinancial Planning and Analysis (FP&amp;A)</v>
          </cell>
          <cell r="D1546">
            <v>0</v>
          </cell>
        </row>
        <row r="1547">
          <cell r="C1547" t="str">
            <v>NorwayUnderwriting</v>
          </cell>
          <cell r="D1547">
            <v>0</v>
          </cell>
        </row>
        <row r="1548">
          <cell r="C1548" t="str">
            <v>NorwayDistributions</v>
          </cell>
          <cell r="D1548">
            <v>0</v>
          </cell>
        </row>
        <row r="1549">
          <cell r="C1549" t="str">
            <v>NorwayServicing/Cash Receipts &amp; Payments</v>
          </cell>
          <cell r="D1549">
            <v>0</v>
          </cell>
        </row>
        <row r="1550">
          <cell r="C1550" t="str">
            <v>NorwayCalculation and Recording of Interest Income and Fees</v>
          </cell>
          <cell r="D1550">
            <v>0</v>
          </cell>
        </row>
        <row r="1551">
          <cell r="C1551" t="str">
            <v>NorwayForeclosures &amp; Repossessions</v>
          </cell>
          <cell r="D1551">
            <v>0</v>
          </cell>
        </row>
        <row r="1552">
          <cell r="C1552" t="str">
            <v>NorwayCredit Administration</v>
          </cell>
          <cell r="D1552">
            <v>0</v>
          </cell>
        </row>
        <row r="1553">
          <cell r="C1553" t="str">
            <v>NorwayCredit Monitoring including Assessment of Residual Values</v>
          </cell>
          <cell r="D1553">
            <v>0</v>
          </cell>
        </row>
        <row r="1554">
          <cell r="C1554" t="str">
            <v>NorwayPortfolio Management</v>
          </cell>
          <cell r="D1554">
            <v>0</v>
          </cell>
        </row>
        <row r="1555">
          <cell r="C1555" t="str">
            <v>NorwayDeliquency &amp; Reserving</v>
          </cell>
          <cell r="D1555">
            <v>0</v>
          </cell>
        </row>
        <row r="1556">
          <cell r="C1556" t="str">
            <v>NorwayRecording of Allowance for Credit Losses</v>
          </cell>
          <cell r="D1556">
            <v>0</v>
          </cell>
        </row>
        <row r="1557">
          <cell r="C1557" t="str">
            <v>NorwayStructuring of Transactions</v>
          </cell>
          <cell r="D1557">
            <v>0</v>
          </cell>
        </row>
        <row r="1558">
          <cell r="C1558" t="str">
            <v>NorwayCalculation &amp; Recording of Residual Interest</v>
          </cell>
          <cell r="D1558">
            <v>0</v>
          </cell>
        </row>
        <row r="1559">
          <cell r="C1559" t="str">
            <v>NorwayResidual Interests Valuation and Accrual of Income</v>
          </cell>
          <cell r="D1559">
            <v>0</v>
          </cell>
        </row>
        <row r="1560">
          <cell r="C1560" t="str">
            <v>NorwayFAS 140</v>
          </cell>
          <cell r="D1560">
            <v>0</v>
          </cell>
        </row>
        <row r="1561">
          <cell r="C1561" t="str">
            <v>NorwayRegulatory Financial Reporting</v>
          </cell>
          <cell r="D1561">
            <v>0</v>
          </cell>
        </row>
        <row r="1562">
          <cell r="C1562" t="str">
            <v>NorwayCapital Planning and Monitoring</v>
          </cell>
          <cell r="D1562">
            <v>0</v>
          </cell>
        </row>
        <row r="1563">
          <cell r="C1563" t="str">
            <v>NorwayCalculating Tax</v>
          </cell>
          <cell r="D1563">
            <v>0</v>
          </cell>
        </row>
        <row r="1564">
          <cell r="C1564" t="str">
            <v>NorwayTax Controllership</v>
          </cell>
          <cell r="D1564">
            <v>0</v>
          </cell>
        </row>
        <row r="1565">
          <cell r="C1565" t="str">
            <v>NorwayTax Return Filing</v>
          </cell>
          <cell r="D1565">
            <v>0</v>
          </cell>
        </row>
        <row r="1566">
          <cell r="C1566" t="str">
            <v>NorwaySubpart F</v>
          </cell>
          <cell r="D1566">
            <v>0</v>
          </cell>
        </row>
        <row r="1567">
          <cell r="C1567" t="str">
            <v>NorwayPayroll</v>
          </cell>
          <cell r="D1567">
            <v>0</v>
          </cell>
        </row>
        <row r="1568">
          <cell r="C1568" t="str">
            <v>NorwayEmployee Data &amp; Benefits</v>
          </cell>
          <cell r="D1568">
            <v>0</v>
          </cell>
        </row>
        <row r="1569">
          <cell r="C1569" t="str">
            <v>NorwayDetermine Credit, Interest Rate and Counterparty Risk</v>
          </cell>
          <cell r="D1569">
            <v>0</v>
          </cell>
        </row>
        <row r="1570">
          <cell r="C1570" t="str">
            <v>NorwayDocumentation and Assessment of Effectiveness</v>
          </cell>
          <cell r="D1570">
            <v>0</v>
          </cell>
        </row>
        <row r="1571">
          <cell r="C1571" t="str">
            <v>NorwayMonitoring Risks and Compliance</v>
          </cell>
          <cell r="D1571">
            <v>0</v>
          </cell>
        </row>
        <row r="1572">
          <cell r="C1572" t="str">
            <v>NorwayValuation and Pricing</v>
          </cell>
          <cell r="D1572">
            <v>0</v>
          </cell>
        </row>
        <row r="1573">
          <cell r="C1573" t="str">
            <v>NorwayNew Product Development</v>
          </cell>
          <cell r="D1573">
            <v>0</v>
          </cell>
        </row>
        <row r="1574">
          <cell r="C1574" t="str">
            <v>NorwayDue Diligence</v>
          </cell>
          <cell r="D1574">
            <v>0</v>
          </cell>
        </row>
        <row r="1575">
          <cell r="C1575" t="str">
            <v>NorwayAuthorization and Funding</v>
          </cell>
          <cell r="D1575">
            <v>0</v>
          </cell>
        </row>
        <row r="1576">
          <cell r="C1576" t="str">
            <v>NorwayIntegration Planning</v>
          </cell>
          <cell r="D1576">
            <v>0</v>
          </cell>
        </row>
        <row r="1577">
          <cell r="C1577" t="str">
            <v>NorwayTransaction Accounting</v>
          </cell>
          <cell r="D1577">
            <v>0</v>
          </cell>
        </row>
        <row r="1578">
          <cell r="C1578" t="str">
            <v>NorwayIntegrity and Ethical values</v>
          </cell>
          <cell r="D1578">
            <v>0</v>
          </cell>
        </row>
        <row r="1579">
          <cell r="C1579" t="str">
            <v>NorwayCommitment to Competence</v>
          </cell>
          <cell r="D1579">
            <v>0</v>
          </cell>
        </row>
        <row r="1580">
          <cell r="C1580" t="str">
            <v>NorwayBoard of Directors, Management, Audit Committee</v>
          </cell>
          <cell r="D1580">
            <v>0</v>
          </cell>
        </row>
        <row r="1581">
          <cell r="C1581" t="str">
            <v>NorwayManagement Philosophy and Operating Style</v>
          </cell>
          <cell r="D1581">
            <v>0</v>
          </cell>
        </row>
        <row r="1582">
          <cell r="C1582" t="str">
            <v>NorwayOrganizational Structure</v>
          </cell>
          <cell r="D1582">
            <v>0</v>
          </cell>
        </row>
        <row r="1583">
          <cell r="C1583" t="str">
            <v>NorwayAssignment of Authority and Responsibility</v>
          </cell>
          <cell r="D1583">
            <v>0</v>
          </cell>
        </row>
        <row r="1584">
          <cell r="C1584" t="str">
            <v>NorwayHuman Resource Policies and Practices</v>
          </cell>
          <cell r="D1584">
            <v>0</v>
          </cell>
        </row>
        <row r="1585">
          <cell r="C1585" t="str">
            <v>NorwayBusiness Wide Obj</v>
          </cell>
          <cell r="D1585">
            <v>0</v>
          </cell>
        </row>
        <row r="1586">
          <cell r="C1586" t="str">
            <v>NorwayManage Third Party Services</v>
          </cell>
          <cell r="D1586">
            <v>0</v>
          </cell>
        </row>
        <row r="1587">
          <cell r="C1587" t="str">
            <v>NorwayManage Performance &amp; Capacity</v>
          </cell>
          <cell r="D1587">
            <v>0</v>
          </cell>
        </row>
        <row r="1588">
          <cell r="C1588" t="str">
            <v>NorwayEnsure Continuous Service</v>
          </cell>
          <cell r="D1588">
            <v>0</v>
          </cell>
        </row>
        <row r="1589">
          <cell r="C1589" t="str">
            <v>NorwayEnsure System Security</v>
          </cell>
          <cell r="D1589">
            <v>0</v>
          </cell>
        </row>
        <row r="1590">
          <cell r="C1590" t="str">
            <v>NorwayEducate &amp; Train Users</v>
          </cell>
          <cell r="D1590">
            <v>0</v>
          </cell>
        </row>
        <row r="1591">
          <cell r="C1591" t="str">
            <v>NorwayManage Problems &amp; Incidents</v>
          </cell>
          <cell r="D1591">
            <v>0</v>
          </cell>
        </row>
        <row r="1592">
          <cell r="C1592" t="str">
            <v>NorwayManage Data</v>
          </cell>
          <cell r="D1592">
            <v>0</v>
          </cell>
        </row>
        <row r="1593">
          <cell r="C1593" t="str">
            <v>NorwayManage IT Physical Space</v>
          </cell>
          <cell r="D1593">
            <v>0</v>
          </cell>
        </row>
        <row r="1594">
          <cell r="C1594" t="str">
            <v>NorwayManage Operations</v>
          </cell>
          <cell r="D1594">
            <v>0</v>
          </cell>
        </row>
        <row r="1595">
          <cell r="C1595" t="str">
            <v>NorwayManage Changes</v>
          </cell>
          <cell r="D1595">
            <v>0</v>
          </cell>
        </row>
        <row r="1596">
          <cell r="C1596" t="str">
            <v>NorwayAssess General IT Controls</v>
          </cell>
          <cell r="D1596">
            <v>0</v>
          </cell>
        </row>
        <row r="1597">
          <cell r="C1597"/>
        </row>
        <row r="1598">
          <cell r="C1598" t="str">
            <v>RomaniaControllership</v>
          </cell>
          <cell r="D1598">
            <v>0</v>
          </cell>
        </row>
        <row r="1599">
          <cell r="C1599" t="str">
            <v>RomaniaOperating Cash &amp; Accrual</v>
          </cell>
          <cell r="D1599">
            <v>0</v>
          </cell>
        </row>
        <row r="1600">
          <cell r="C1600" t="str">
            <v>RomaniaU.S. GAAP Adjustments</v>
          </cell>
          <cell r="D1600">
            <v>0</v>
          </cell>
        </row>
        <row r="1601">
          <cell r="C1601" t="str">
            <v>RomaniaForeign Currency</v>
          </cell>
          <cell r="D1601">
            <v>0</v>
          </cell>
        </row>
        <row r="1602">
          <cell r="C1602" t="str">
            <v xml:space="preserve">RomaniaInterface and Consolidation </v>
          </cell>
          <cell r="D1602">
            <v>0</v>
          </cell>
        </row>
        <row r="1603">
          <cell r="C1603" t="str">
            <v>RomaniaFinancial Planning and Analysis (FP&amp;A)</v>
          </cell>
          <cell r="D1603">
            <v>0</v>
          </cell>
        </row>
        <row r="1604">
          <cell r="C1604" t="str">
            <v>RomaniaUnderwriting</v>
          </cell>
          <cell r="D1604">
            <v>0</v>
          </cell>
        </row>
        <row r="1605">
          <cell r="C1605" t="str">
            <v>RomaniaDistributions</v>
          </cell>
          <cell r="D1605">
            <v>0</v>
          </cell>
        </row>
        <row r="1606">
          <cell r="C1606" t="str">
            <v>RomaniaServicing/Cash Receipts &amp; Payments</v>
          </cell>
          <cell r="D1606">
            <v>0</v>
          </cell>
        </row>
        <row r="1607">
          <cell r="C1607" t="str">
            <v>RomaniaCalculation and Recording of Interest Income and Fees</v>
          </cell>
          <cell r="D1607">
            <v>0</v>
          </cell>
        </row>
        <row r="1608">
          <cell r="C1608" t="str">
            <v>RomaniaForeclosures &amp; Repossessions</v>
          </cell>
          <cell r="D1608">
            <v>0</v>
          </cell>
        </row>
        <row r="1609">
          <cell r="C1609" t="str">
            <v>RomaniaCredit Administration</v>
          </cell>
          <cell r="D1609">
            <v>0</v>
          </cell>
        </row>
        <row r="1610">
          <cell r="C1610" t="str">
            <v>RomaniaCredit Monitoring including Assessment of Residual Values</v>
          </cell>
          <cell r="D1610">
            <v>0</v>
          </cell>
        </row>
        <row r="1611">
          <cell r="C1611" t="str">
            <v>RomaniaPortfolio Management</v>
          </cell>
          <cell r="D1611">
            <v>0</v>
          </cell>
        </row>
        <row r="1612">
          <cell r="C1612" t="str">
            <v>RomaniaDeliquency &amp; Reserving</v>
          </cell>
          <cell r="D1612">
            <v>0</v>
          </cell>
        </row>
        <row r="1613">
          <cell r="C1613" t="str">
            <v>RomaniaRecording of Allowance for Credit Losses</v>
          </cell>
          <cell r="D1613">
            <v>0</v>
          </cell>
        </row>
        <row r="1614">
          <cell r="C1614" t="str">
            <v>RomaniaStructuring of Transactions</v>
          </cell>
          <cell r="D1614">
            <v>0</v>
          </cell>
        </row>
        <row r="1615">
          <cell r="C1615" t="str">
            <v>RomaniaCalculation &amp; Recording of Residual Interest</v>
          </cell>
          <cell r="D1615">
            <v>0</v>
          </cell>
        </row>
        <row r="1616">
          <cell r="C1616" t="str">
            <v>RomaniaResidual Interests Valuation and Accrual of Income</v>
          </cell>
          <cell r="D1616">
            <v>0</v>
          </cell>
        </row>
        <row r="1617">
          <cell r="C1617" t="str">
            <v>RomaniaFAS 140</v>
          </cell>
          <cell r="D1617">
            <v>0</v>
          </cell>
        </row>
        <row r="1618">
          <cell r="C1618" t="str">
            <v>RomaniaRegulatory Financial Reporting</v>
          </cell>
          <cell r="D1618">
            <v>0</v>
          </cell>
        </row>
        <row r="1619">
          <cell r="C1619" t="str">
            <v>RomaniaCapital Planning and Monitoring</v>
          </cell>
          <cell r="D1619">
            <v>0</v>
          </cell>
        </row>
        <row r="1620">
          <cell r="C1620" t="str">
            <v>RomaniaCalculating Tax</v>
          </cell>
          <cell r="D1620">
            <v>0</v>
          </cell>
        </row>
        <row r="1621">
          <cell r="C1621" t="str">
            <v>RomaniaTax Controllership</v>
          </cell>
          <cell r="D1621">
            <v>0</v>
          </cell>
        </row>
        <row r="1622">
          <cell r="C1622" t="str">
            <v>RomaniaTax Return Filing</v>
          </cell>
          <cell r="D1622">
            <v>0</v>
          </cell>
        </row>
        <row r="1623">
          <cell r="C1623" t="str">
            <v>RomaniaSubpart F</v>
          </cell>
          <cell r="D1623">
            <v>0</v>
          </cell>
        </row>
        <row r="1624">
          <cell r="C1624" t="str">
            <v>RomaniaPayroll</v>
          </cell>
          <cell r="D1624">
            <v>0</v>
          </cell>
        </row>
        <row r="1625">
          <cell r="C1625" t="str">
            <v>RomaniaEmployee Data &amp; Benefits</v>
          </cell>
          <cell r="D1625">
            <v>0</v>
          </cell>
        </row>
        <row r="1626">
          <cell r="C1626" t="str">
            <v>RomaniaDetermine Credit, Interest Rate and Counterparty Risk</v>
          </cell>
          <cell r="D1626">
            <v>0</v>
          </cell>
        </row>
        <row r="1627">
          <cell r="C1627" t="str">
            <v>RomaniaDocumentation and Assessment of Effectiveness</v>
          </cell>
          <cell r="D1627">
            <v>0</v>
          </cell>
        </row>
        <row r="1628">
          <cell r="C1628" t="str">
            <v>RomaniaMonitoring Risks and Compliance</v>
          </cell>
          <cell r="D1628">
            <v>0</v>
          </cell>
        </row>
        <row r="1629">
          <cell r="C1629" t="str">
            <v>RomaniaValuation and Pricing</v>
          </cell>
          <cell r="D1629">
            <v>0</v>
          </cell>
        </row>
        <row r="1630">
          <cell r="C1630" t="str">
            <v>RomaniaNew Product Development</v>
          </cell>
          <cell r="D1630">
            <v>0</v>
          </cell>
        </row>
        <row r="1631">
          <cell r="C1631" t="str">
            <v>RomaniaDue Diligence</v>
          </cell>
          <cell r="D1631">
            <v>0</v>
          </cell>
        </row>
        <row r="1632">
          <cell r="C1632" t="str">
            <v>RomaniaAuthorization and Funding</v>
          </cell>
          <cell r="D1632">
            <v>0</v>
          </cell>
        </row>
        <row r="1633">
          <cell r="C1633" t="str">
            <v>RomaniaIntegration Planning</v>
          </cell>
          <cell r="D1633">
            <v>0</v>
          </cell>
        </row>
        <row r="1634">
          <cell r="C1634" t="str">
            <v>RomaniaTransaction Accounting</v>
          </cell>
          <cell r="D1634">
            <v>0</v>
          </cell>
        </row>
        <row r="1635">
          <cell r="C1635" t="str">
            <v>RomaniaIntegrity and Ethical values</v>
          </cell>
          <cell r="D1635">
            <v>0</v>
          </cell>
        </row>
        <row r="1636">
          <cell r="C1636" t="str">
            <v>RomaniaCommitment to Competence</v>
          </cell>
          <cell r="D1636">
            <v>0</v>
          </cell>
        </row>
        <row r="1637">
          <cell r="C1637" t="str">
            <v>RomaniaBoard of Directors, Management, Audit Committee</v>
          </cell>
          <cell r="D1637">
            <v>0</v>
          </cell>
        </row>
        <row r="1638">
          <cell r="C1638" t="str">
            <v>RomaniaManagement Philosophy and Operating Style</v>
          </cell>
          <cell r="D1638">
            <v>0</v>
          </cell>
        </row>
        <row r="1639">
          <cell r="C1639" t="str">
            <v>RomaniaOrganizational Structure</v>
          </cell>
          <cell r="D1639">
            <v>0</v>
          </cell>
        </row>
        <row r="1640">
          <cell r="C1640" t="str">
            <v>RomaniaAssignment of Authority and Responsibility</v>
          </cell>
          <cell r="D1640">
            <v>0</v>
          </cell>
        </row>
        <row r="1641">
          <cell r="C1641" t="str">
            <v>RomaniaHuman Resource Policies and Practices</v>
          </cell>
          <cell r="D1641">
            <v>0</v>
          </cell>
        </row>
        <row r="1642">
          <cell r="C1642" t="str">
            <v>RomaniaBusiness Wide Obj</v>
          </cell>
          <cell r="D1642">
            <v>0</v>
          </cell>
        </row>
        <row r="1643">
          <cell r="C1643" t="str">
            <v>RomaniaManage Third Party Services</v>
          </cell>
          <cell r="D1643">
            <v>0</v>
          </cell>
        </row>
        <row r="1644">
          <cell r="C1644" t="str">
            <v>RomaniaManage Performance &amp; Capacity</v>
          </cell>
          <cell r="D1644">
            <v>0</v>
          </cell>
        </row>
        <row r="1645">
          <cell r="C1645" t="str">
            <v>RomaniaEnsure Continuous Service</v>
          </cell>
          <cell r="D1645">
            <v>0</v>
          </cell>
        </row>
        <row r="1646">
          <cell r="C1646" t="str">
            <v>RomaniaEnsure System Security</v>
          </cell>
          <cell r="D1646">
            <v>0</v>
          </cell>
        </row>
        <row r="1647">
          <cell r="C1647" t="str">
            <v>RomaniaEducate &amp; Train Users</v>
          </cell>
          <cell r="D1647">
            <v>0</v>
          </cell>
        </row>
        <row r="1648">
          <cell r="C1648" t="str">
            <v>RomaniaManage Problems &amp; Incidents</v>
          </cell>
          <cell r="D1648">
            <v>0</v>
          </cell>
        </row>
        <row r="1649">
          <cell r="C1649" t="str">
            <v>RomaniaManage Data</v>
          </cell>
          <cell r="D1649">
            <v>0</v>
          </cell>
        </row>
        <row r="1650">
          <cell r="C1650" t="str">
            <v>RomaniaManage IT Physical Space</v>
          </cell>
          <cell r="D1650">
            <v>0</v>
          </cell>
        </row>
        <row r="1651">
          <cell r="C1651" t="str">
            <v>RomaniaManage Operations</v>
          </cell>
          <cell r="D1651">
            <v>0</v>
          </cell>
        </row>
        <row r="1652">
          <cell r="C1652" t="str">
            <v>RomaniaManage Changes</v>
          </cell>
          <cell r="D1652">
            <v>0</v>
          </cell>
        </row>
        <row r="1653">
          <cell r="C1653" t="str">
            <v>RomaniaAssess General IT Controls</v>
          </cell>
          <cell r="D1653">
            <v>0</v>
          </cell>
        </row>
        <row r="1654">
          <cell r="C1654"/>
        </row>
        <row r="1655">
          <cell r="C1655" t="str">
            <v>SBI India JVControllership</v>
          </cell>
          <cell r="D1655">
            <v>0</v>
          </cell>
        </row>
        <row r="1656">
          <cell r="C1656" t="str">
            <v>SBI India JVOperating Cash &amp; Accrual</v>
          </cell>
          <cell r="D1656">
            <v>0</v>
          </cell>
        </row>
        <row r="1657">
          <cell r="C1657" t="str">
            <v>SBI India JVU.S. GAAP Adjustments</v>
          </cell>
          <cell r="D1657">
            <v>0</v>
          </cell>
        </row>
        <row r="1658">
          <cell r="C1658" t="str">
            <v>SBI India JVForeign Currency</v>
          </cell>
          <cell r="D1658">
            <v>0</v>
          </cell>
        </row>
        <row r="1659">
          <cell r="C1659" t="str">
            <v xml:space="preserve">SBI India JVInterface and Consolidation </v>
          </cell>
          <cell r="D1659">
            <v>0</v>
          </cell>
        </row>
        <row r="1660">
          <cell r="C1660" t="str">
            <v>SBI India JVFinancial Planning and Analysis (FP&amp;A)</v>
          </cell>
          <cell r="D1660">
            <v>0</v>
          </cell>
        </row>
        <row r="1661">
          <cell r="C1661" t="str">
            <v>SBI India JVUnderwriting</v>
          </cell>
          <cell r="D1661">
            <v>0</v>
          </cell>
        </row>
        <row r="1662">
          <cell r="C1662" t="str">
            <v>SBI India JVDistributions</v>
          </cell>
          <cell r="D1662">
            <v>0</v>
          </cell>
        </row>
        <row r="1663">
          <cell r="C1663" t="str">
            <v>SBI India JVServicing/Cash Receipts &amp; Payments</v>
          </cell>
          <cell r="D1663">
            <v>0</v>
          </cell>
        </row>
        <row r="1664">
          <cell r="C1664" t="str">
            <v>SBI India JVCalculation and Recording of Interest Income and Fees</v>
          </cell>
          <cell r="D1664">
            <v>0</v>
          </cell>
        </row>
        <row r="1665">
          <cell r="C1665" t="str">
            <v>SBI India JVForeclosures &amp; Repossessions</v>
          </cell>
          <cell r="D1665">
            <v>0</v>
          </cell>
        </row>
        <row r="1666">
          <cell r="C1666" t="str">
            <v>SBI India JVCredit Administration</v>
          </cell>
          <cell r="D1666">
            <v>0</v>
          </cell>
        </row>
        <row r="1667">
          <cell r="C1667" t="str">
            <v>SBI India JVCredit Monitoring including Assessment of Residual Values</v>
          </cell>
          <cell r="D1667">
            <v>0</v>
          </cell>
        </row>
        <row r="1668">
          <cell r="C1668" t="str">
            <v>SBI India JVPortfolio Management</v>
          </cell>
          <cell r="D1668">
            <v>0</v>
          </cell>
        </row>
        <row r="1669">
          <cell r="C1669" t="str">
            <v>SBI India JVDeliquency &amp; Reserving</v>
          </cell>
          <cell r="D1669">
            <v>0</v>
          </cell>
        </row>
        <row r="1670">
          <cell r="C1670" t="str">
            <v>SBI India JVRecording of Allowance for Credit Losses</v>
          </cell>
          <cell r="D1670">
            <v>0</v>
          </cell>
        </row>
        <row r="1671">
          <cell r="C1671" t="str">
            <v>SBI India JVStructuring of Transactions</v>
          </cell>
          <cell r="D1671">
            <v>0</v>
          </cell>
        </row>
        <row r="1672">
          <cell r="C1672" t="str">
            <v>SBI India JVCalculation &amp; Recording of Residual Interest</v>
          </cell>
          <cell r="D1672">
            <v>0</v>
          </cell>
        </row>
        <row r="1673">
          <cell r="C1673" t="str">
            <v>SBI India JVResidual Interests Valuation and Accrual of Income</v>
          </cell>
          <cell r="D1673">
            <v>0</v>
          </cell>
        </row>
        <row r="1674">
          <cell r="C1674" t="str">
            <v>SBI India JVFAS 140</v>
          </cell>
          <cell r="D1674">
            <v>0</v>
          </cell>
        </row>
        <row r="1675">
          <cell r="C1675" t="str">
            <v>SBI India JVRegulatory Financial Reporting</v>
          </cell>
          <cell r="D1675">
            <v>0</v>
          </cell>
        </row>
        <row r="1676">
          <cell r="C1676" t="str">
            <v>SBI India JVCapital Planning and Monitoring</v>
          </cell>
          <cell r="D1676">
            <v>0</v>
          </cell>
        </row>
        <row r="1677">
          <cell r="C1677" t="str">
            <v>SBI India JVCalculating Tax</v>
          </cell>
          <cell r="D1677">
            <v>0</v>
          </cell>
        </row>
        <row r="1678">
          <cell r="C1678" t="str">
            <v>SBI India JVTax Controllership</v>
          </cell>
          <cell r="D1678">
            <v>0</v>
          </cell>
        </row>
        <row r="1679">
          <cell r="C1679" t="str">
            <v>SBI India JVTax Return Filing</v>
          </cell>
          <cell r="D1679">
            <v>0</v>
          </cell>
        </row>
        <row r="1680">
          <cell r="C1680" t="str">
            <v>SBI India JVSubpart F</v>
          </cell>
          <cell r="D1680">
            <v>0</v>
          </cell>
        </row>
        <row r="1681">
          <cell r="C1681" t="str">
            <v>SBI India JVPayroll</v>
          </cell>
          <cell r="D1681">
            <v>0</v>
          </cell>
        </row>
        <row r="1682">
          <cell r="C1682" t="str">
            <v>SBI India JVEmployee Data &amp; Benefits</v>
          </cell>
          <cell r="D1682">
            <v>0</v>
          </cell>
        </row>
        <row r="1683">
          <cell r="C1683" t="str">
            <v>SBI India JVDetermine Credit, Interest Rate and Counterparty Risk</v>
          </cell>
          <cell r="D1683">
            <v>0</v>
          </cell>
        </row>
        <row r="1684">
          <cell r="C1684" t="str">
            <v>SBI India JVDocumentation and Assessment of Effectiveness</v>
          </cell>
          <cell r="D1684">
            <v>0</v>
          </cell>
        </row>
        <row r="1685">
          <cell r="C1685" t="str">
            <v>SBI India JVMonitoring Risks and Compliance</v>
          </cell>
          <cell r="D1685">
            <v>0</v>
          </cell>
        </row>
        <row r="1686">
          <cell r="C1686" t="str">
            <v>SBI India JVValuation and Pricing</v>
          </cell>
          <cell r="D1686">
            <v>0</v>
          </cell>
        </row>
        <row r="1687">
          <cell r="C1687" t="str">
            <v>SBI India JVNew Product Development</v>
          </cell>
          <cell r="D1687">
            <v>0</v>
          </cell>
        </row>
        <row r="1688">
          <cell r="C1688" t="str">
            <v>SBI India JVDue Diligence</v>
          </cell>
          <cell r="D1688">
            <v>0</v>
          </cell>
        </row>
        <row r="1689">
          <cell r="C1689" t="str">
            <v>SBI India JVAuthorization and Funding</v>
          </cell>
          <cell r="D1689">
            <v>0</v>
          </cell>
        </row>
        <row r="1690">
          <cell r="C1690" t="str">
            <v>SBI India JVIntegration Planning</v>
          </cell>
          <cell r="D1690">
            <v>0</v>
          </cell>
        </row>
        <row r="1691">
          <cell r="C1691" t="str">
            <v>SBI India JVTransaction Accounting</v>
          </cell>
          <cell r="D1691">
            <v>0</v>
          </cell>
        </row>
        <row r="1692">
          <cell r="C1692" t="str">
            <v>SBI India JVIntegrity and Ethical values</v>
          </cell>
          <cell r="D1692">
            <v>0</v>
          </cell>
        </row>
        <row r="1693">
          <cell r="C1693" t="str">
            <v>SBI India JVCommitment to Competence</v>
          </cell>
          <cell r="D1693">
            <v>0</v>
          </cell>
        </row>
        <row r="1694">
          <cell r="C1694" t="str">
            <v>SBI India JVBoard of Directors, Management, Audit Committee</v>
          </cell>
          <cell r="D1694">
            <v>0</v>
          </cell>
        </row>
        <row r="1695">
          <cell r="C1695" t="str">
            <v>SBI India JVManagement Philosophy and Operating Style</v>
          </cell>
          <cell r="D1695">
            <v>0</v>
          </cell>
        </row>
        <row r="1696">
          <cell r="C1696" t="str">
            <v>SBI India JVOrganizational Structure</v>
          </cell>
          <cell r="D1696">
            <v>0</v>
          </cell>
        </row>
        <row r="1697">
          <cell r="C1697" t="str">
            <v>SBI India JVAssignment of Authority and Responsibility</v>
          </cell>
          <cell r="D1697">
            <v>0</v>
          </cell>
        </row>
        <row r="1698">
          <cell r="C1698" t="str">
            <v>SBI India JVHuman Resource Policies and Practices</v>
          </cell>
          <cell r="D1698">
            <v>0</v>
          </cell>
        </row>
        <row r="1699">
          <cell r="C1699" t="str">
            <v>SBI India JVBusiness Wide Obj</v>
          </cell>
          <cell r="D1699">
            <v>0</v>
          </cell>
        </row>
        <row r="1700">
          <cell r="C1700" t="str">
            <v>SBI India JVManage Third Party Services</v>
          </cell>
          <cell r="D1700">
            <v>0</v>
          </cell>
        </row>
        <row r="1701">
          <cell r="C1701" t="str">
            <v>SBI India JVManage Performance &amp; Capacity</v>
          </cell>
          <cell r="D1701">
            <v>0</v>
          </cell>
        </row>
        <row r="1702">
          <cell r="C1702" t="str">
            <v>SBI India JVEnsure Continuous Service</v>
          </cell>
          <cell r="D1702">
            <v>0</v>
          </cell>
        </row>
        <row r="1703">
          <cell r="C1703" t="str">
            <v>SBI India JVEnsure System Security</v>
          </cell>
          <cell r="D1703">
            <v>0</v>
          </cell>
        </row>
        <row r="1704">
          <cell r="C1704" t="str">
            <v>SBI India JVEducate &amp; Train Users</v>
          </cell>
          <cell r="D1704">
            <v>0</v>
          </cell>
        </row>
        <row r="1705">
          <cell r="C1705" t="str">
            <v>SBI India JVManage Problems &amp; Incidents</v>
          </cell>
          <cell r="D1705">
            <v>0</v>
          </cell>
        </row>
        <row r="1706">
          <cell r="C1706" t="str">
            <v>SBI India JVManage Data</v>
          </cell>
          <cell r="D1706">
            <v>0</v>
          </cell>
        </row>
        <row r="1707">
          <cell r="C1707" t="str">
            <v>SBI India JVManage IT Physical Space</v>
          </cell>
          <cell r="D1707">
            <v>0</v>
          </cell>
        </row>
        <row r="1708">
          <cell r="C1708" t="str">
            <v>SBI India JVManage Operations</v>
          </cell>
          <cell r="D1708">
            <v>0</v>
          </cell>
        </row>
        <row r="1709">
          <cell r="C1709" t="str">
            <v>SBI India JVManage Changes</v>
          </cell>
          <cell r="D1709">
            <v>0</v>
          </cell>
        </row>
        <row r="1710">
          <cell r="C1710" t="str">
            <v>SBI India JVAssess General IT Controls</v>
          </cell>
          <cell r="D1710">
            <v>0</v>
          </cell>
        </row>
        <row r="1711">
          <cell r="C1711"/>
        </row>
        <row r="1712">
          <cell r="C1712" t="str">
            <v>Singapore - GCF BusinessesControllership</v>
          </cell>
          <cell r="D1712">
            <v>0</v>
          </cell>
        </row>
        <row r="1713">
          <cell r="C1713" t="str">
            <v>Singapore - GCF BusinessesOperating Cash &amp; Accrual</v>
          </cell>
          <cell r="D1713">
            <v>0</v>
          </cell>
        </row>
        <row r="1714">
          <cell r="C1714" t="str">
            <v>Singapore - GCF BusinessesU.S. GAAP Adjustments</v>
          </cell>
          <cell r="D1714">
            <v>0</v>
          </cell>
        </row>
        <row r="1715">
          <cell r="C1715" t="str">
            <v>Singapore - GCF BusinessesForeign Currency</v>
          </cell>
          <cell r="D1715">
            <v>0</v>
          </cell>
        </row>
        <row r="1716">
          <cell r="C1716" t="str">
            <v xml:space="preserve">Singapore - GCF BusinessesInterface and Consolidation </v>
          </cell>
          <cell r="D1716">
            <v>0</v>
          </cell>
        </row>
        <row r="1717">
          <cell r="C1717" t="str">
            <v>Singapore - GCF BusinessesFinancial Planning and Analysis (FP&amp;A)</v>
          </cell>
          <cell r="D1717">
            <v>0</v>
          </cell>
        </row>
        <row r="1718">
          <cell r="C1718" t="str">
            <v>Singapore - GCF BusinessesUnderwriting</v>
          </cell>
          <cell r="D1718">
            <v>0</v>
          </cell>
        </row>
        <row r="1719">
          <cell r="C1719" t="str">
            <v>Singapore - GCF BusinessesDistributions</v>
          </cell>
          <cell r="D1719">
            <v>0</v>
          </cell>
        </row>
        <row r="1720">
          <cell r="C1720" t="str">
            <v>Singapore - GCF BusinessesServicing/Cash Receipts &amp; Payments</v>
          </cell>
          <cell r="D1720">
            <v>0</v>
          </cell>
        </row>
        <row r="1721">
          <cell r="C1721" t="str">
            <v>Singapore - GCF BusinessesCalculation and Recording of Interest Income and Fees</v>
          </cell>
          <cell r="D1721">
            <v>0</v>
          </cell>
        </row>
        <row r="1722">
          <cell r="C1722" t="str">
            <v>Singapore - GCF BusinessesForeclosures &amp; Repossessions</v>
          </cell>
          <cell r="D1722">
            <v>0</v>
          </cell>
        </row>
        <row r="1723">
          <cell r="C1723" t="str">
            <v>Singapore - GCF BusinessesCredit Administration</v>
          </cell>
          <cell r="D1723">
            <v>0</v>
          </cell>
        </row>
        <row r="1724">
          <cell r="C1724" t="str">
            <v>Singapore - GCF BusinessesCredit Monitoring including Assessment of Residual Values</v>
          </cell>
          <cell r="D1724">
            <v>0</v>
          </cell>
        </row>
        <row r="1725">
          <cell r="C1725" t="str">
            <v>Singapore - GCF BusinessesPortfolio Management</v>
          </cell>
          <cell r="D1725">
            <v>0</v>
          </cell>
        </row>
        <row r="1726">
          <cell r="C1726" t="str">
            <v>Singapore - GCF BusinessesDeliquency &amp; Reserving</v>
          </cell>
          <cell r="D1726">
            <v>0</v>
          </cell>
        </row>
        <row r="1727">
          <cell r="C1727" t="str">
            <v>Singapore - GCF BusinessesRecording of Allowance for Credit Losses</v>
          </cell>
          <cell r="D1727">
            <v>0</v>
          </cell>
        </row>
        <row r="1728">
          <cell r="C1728" t="str">
            <v>Singapore - GCF BusinessesStructuring of Transactions</v>
          </cell>
          <cell r="D1728">
            <v>0</v>
          </cell>
        </row>
        <row r="1729">
          <cell r="C1729" t="str">
            <v>Singapore - GCF BusinessesCalculation &amp; Recording of Residual Interest</v>
          </cell>
          <cell r="D1729">
            <v>0</v>
          </cell>
        </row>
        <row r="1730">
          <cell r="C1730" t="str">
            <v>Singapore - GCF BusinessesResidual Interests Valuation and Accrual of Income</v>
          </cell>
          <cell r="D1730">
            <v>0</v>
          </cell>
        </row>
        <row r="1731">
          <cell r="C1731" t="str">
            <v>Singapore - GCF BusinessesFAS 140</v>
          </cell>
          <cell r="D1731">
            <v>0</v>
          </cell>
        </row>
        <row r="1732">
          <cell r="C1732" t="str">
            <v>Singapore - GCF BusinessesRegulatory Financial Reporting</v>
          </cell>
          <cell r="D1732">
            <v>0</v>
          </cell>
        </row>
        <row r="1733">
          <cell r="C1733" t="str">
            <v>Singapore - GCF BusinessesCapital Planning and Monitoring</v>
          </cell>
          <cell r="D1733">
            <v>0</v>
          </cell>
        </row>
        <row r="1734">
          <cell r="C1734" t="str">
            <v>Singapore - GCF BusinessesCalculating Tax</v>
          </cell>
          <cell r="D1734">
            <v>0</v>
          </cell>
        </row>
        <row r="1735">
          <cell r="C1735" t="str">
            <v>Singapore - GCF BusinessesTax Controllership</v>
          </cell>
          <cell r="D1735">
            <v>0</v>
          </cell>
        </row>
        <row r="1736">
          <cell r="C1736" t="str">
            <v>Singapore - GCF BusinessesTax Return Filing</v>
          </cell>
          <cell r="D1736">
            <v>0</v>
          </cell>
        </row>
        <row r="1737">
          <cell r="C1737" t="str">
            <v>Singapore - GCF BusinessesSubpart F</v>
          </cell>
          <cell r="D1737">
            <v>0</v>
          </cell>
        </row>
        <row r="1738">
          <cell r="C1738" t="str">
            <v>Singapore - GCF BusinessesPayroll</v>
          </cell>
          <cell r="D1738">
            <v>0</v>
          </cell>
        </row>
        <row r="1739">
          <cell r="C1739" t="str">
            <v>Singapore - GCF BusinessesEmployee Data &amp; Benefits</v>
          </cell>
          <cell r="D1739">
            <v>0</v>
          </cell>
        </row>
        <row r="1740">
          <cell r="C1740" t="str">
            <v>Singapore - GCF BusinessesDetermine Credit, Interest Rate and Counterparty Risk</v>
          </cell>
          <cell r="D1740">
            <v>0</v>
          </cell>
        </row>
        <row r="1741">
          <cell r="C1741" t="str">
            <v>Singapore - GCF BusinessesDocumentation and Assessment of Effectiveness</v>
          </cell>
          <cell r="D1741">
            <v>0</v>
          </cell>
        </row>
        <row r="1742">
          <cell r="C1742" t="str">
            <v>Singapore - GCF BusinessesMonitoring Risks and Compliance</v>
          </cell>
          <cell r="D1742">
            <v>0</v>
          </cell>
        </row>
        <row r="1743">
          <cell r="C1743" t="str">
            <v>Singapore - GCF BusinessesValuation and Pricing</v>
          </cell>
          <cell r="D1743">
            <v>0</v>
          </cell>
        </row>
        <row r="1744">
          <cell r="C1744" t="str">
            <v>Singapore - GCF BusinessesNew Product Development</v>
          </cell>
          <cell r="D1744">
            <v>0</v>
          </cell>
        </row>
        <row r="1745">
          <cell r="C1745" t="str">
            <v>Singapore - GCF BusinessesDue Diligence</v>
          </cell>
          <cell r="D1745">
            <v>0</v>
          </cell>
        </row>
        <row r="1746">
          <cell r="C1746" t="str">
            <v>Singapore - GCF BusinessesAuthorization and Funding</v>
          </cell>
          <cell r="D1746">
            <v>0</v>
          </cell>
        </row>
        <row r="1747">
          <cell r="C1747" t="str">
            <v>Singapore - GCF BusinessesIntegration Planning</v>
          </cell>
          <cell r="D1747">
            <v>0</v>
          </cell>
        </row>
        <row r="1748">
          <cell r="C1748" t="str">
            <v>Singapore - GCF BusinessesTransaction Accounting</v>
          </cell>
          <cell r="D1748">
            <v>0</v>
          </cell>
        </row>
        <row r="1749">
          <cell r="C1749" t="str">
            <v>Singapore - GCF BusinessesIntegrity and Ethical values</v>
          </cell>
          <cell r="D1749">
            <v>0</v>
          </cell>
        </row>
        <row r="1750">
          <cell r="C1750" t="str">
            <v>Singapore - GCF BusinessesCommitment to Competence</v>
          </cell>
          <cell r="D1750">
            <v>0</v>
          </cell>
        </row>
        <row r="1751">
          <cell r="C1751" t="str">
            <v>Singapore - GCF BusinessesBoard of Directors, Management, Audit Committee</v>
          </cell>
          <cell r="D1751">
            <v>0</v>
          </cell>
        </row>
        <row r="1752">
          <cell r="C1752" t="str">
            <v>Singapore - GCF BusinessesManagement Philosophy and Operating Style</v>
          </cell>
          <cell r="D1752">
            <v>0</v>
          </cell>
        </row>
        <row r="1753">
          <cell r="C1753" t="str">
            <v>Singapore - GCF BusinessesOrganizational Structure</v>
          </cell>
          <cell r="D1753">
            <v>0</v>
          </cell>
        </row>
        <row r="1754">
          <cell r="C1754" t="str">
            <v>Singapore - GCF BusinessesAssignment of Authority and Responsibility</v>
          </cell>
          <cell r="D1754">
            <v>0</v>
          </cell>
        </row>
        <row r="1755">
          <cell r="C1755" t="str">
            <v>Singapore - GCF BusinessesHuman Resource Policies and Practices</v>
          </cell>
          <cell r="D1755">
            <v>0</v>
          </cell>
        </row>
        <row r="1756">
          <cell r="C1756" t="str">
            <v>Singapore - GCF BusinessesBusiness Wide Obj</v>
          </cell>
          <cell r="D1756">
            <v>0</v>
          </cell>
        </row>
        <row r="1757">
          <cell r="C1757" t="str">
            <v>Singapore - GCF BusinessesManage Third Party Services</v>
          </cell>
          <cell r="D1757">
            <v>0</v>
          </cell>
        </row>
        <row r="1758">
          <cell r="C1758" t="str">
            <v>Singapore - GCF BusinessesManage Performance &amp; Capacity</v>
          </cell>
          <cell r="D1758">
            <v>0</v>
          </cell>
        </row>
        <row r="1759">
          <cell r="C1759" t="str">
            <v>Singapore - GCF BusinessesEnsure Continuous Service</v>
          </cell>
          <cell r="D1759">
            <v>0</v>
          </cell>
        </row>
        <row r="1760">
          <cell r="C1760" t="str">
            <v>Singapore - GCF BusinessesEnsure System Security</v>
          </cell>
          <cell r="D1760">
            <v>0</v>
          </cell>
        </row>
        <row r="1761">
          <cell r="C1761" t="str">
            <v>Singapore - GCF BusinessesEducate &amp; Train Users</v>
          </cell>
          <cell r="D1761">
            <v>0</v>
          </cell>
        </row>
        <row r="1762">
          <cell r="C1762" t="str">
            <v>Singapore - GCF BusinessesManage Problems &amp; Incidents</v>
          </cell>
          <cell r="D1762">
            <v>0</v>
          </cell>
        </row>
        <row r="1763">
          <cell r="C1763" t="str">
            <v>Singapore - GCF BusinessesManage Data</v>
          </cell>
          <cell r="D1763">
            <v>0</v>
          </cell>
        </row>
        <row r="1764">
          <cell r="C1764" t="str">
            <v>Singapore - GCF BusinessesManage IT Physical Space</v>
          </cell>
          <cell r="D1764">
            <v>0</v>
          </cell>
        </row>
        <row r="1765">
          <cell r="C1765" t="str">
            <v>Singapore - GCF BusinessesManage Operations</v>
          </cell>
          <cell r="D1765">
            <v>0</v>
          </cell>
        </row>
        <row r="1766">
          <cell r="C1766" t="str">
            <v>Singapore - GCF BusinessesManage Changes</v>
          </cell>
          <cell r="D1766">
            <v>0</v>
          </cell>
        </row>
        <row r="1767">
          <cell r="C1767" t="str">
            <v>Singapore - GCF BusinessesAssess General IT Controls</v>
          </cell>
          <cell r="D1767">
            <v>0</v>
          </cell>
        </row>
        <row r="1768">
          <cell r="C1768"/>
        </row>
        <row r="1769">
          <cell r="C1769" t="str">
            <v>SlovakiaControllership</v>
          </cell>
          <cell r="D1769">
            <v>0</v>
          </cell>
        </row>
        <row r="1770">
          <cell r="C1770" t="str">
            <v>SlovakiaOperating Cash &amp; Accrual</v>
          </cell>
          <cell r="D1770">
            <v>0</v>
          </cell>
        </row>
        <row r="1771">
          <cell r="C1771" t="str">
            <v>SlovakiaU.S. GAAP Adjustments</v>
          </cell>
          <cell r="D1771">
            <v>0</v>
          </cell>
        </row>
        <row r="1772">
          <cell r="C1772" t="str">
            <v>SlovakiaForeign Currency</v>
          </cell>
          <cell r="D1772">
            <v>0</v>
          </cell>
        </row>
        <row r="1773">
          <cell r="C1773" t="str">
            <v xml:space="preserve">SlovakiaInterface and Consolidation </v>
          </cell>
          <cell r="D1773">
            <v>0</v>
          </cell>
        </row>
        <row r="1774">
          <cell r="C1774" t="str">
            <v>SlovakiaFinancial Planning and Analysis (FP&amp;A)</v>
          </cell>
          <cell r="D1774">
            <v>0</v>
          </cell>
        </row>
        <row r="1775">
          <cell r="C1775" t="str">
            <v>SlovakiaUnderwriting</v>
          </cell>
          <cell r="D1775">
            <v>0</v>
          </cell>
        </row>
        <row r="1776">
          <cell r="C1776" t="str">
            <v>SlovakiaDistributions</v>
          </cell>
          <cell r="D1776">
            <v>0</v>
          </cell>
        </row>
        <row r="1777">
          <cell r="C1777" t="str">
            <v>SlovakiaServicing/Cash Receipts &amp; Payments</v>
          </cell>
          <cell r="D1777">
            <v>0</v>
          </cell>
        </row>
        <row r="1778">
          <cell r="C1778" t="str">
            <v>SlovakiaCalculation and Recording of Interest Income and Fees</v>
          </cell>
          <cell r="D1778">
            <v>0</v>
          </cell>
        </row>
        <row r="1779">
          <cell r="C1779" t="str">
            <v>SlovakiaForeclosures &amp; Repossessions</v>
          </cell>
          <cell r="D1779">
            <v>0</v>
          </cell>
        </row>
        <row r="1780">
          <cell r="C1780" t="str">
            <v>SlovakiaCredit Administration</v>
          </cell>
          <cell r="D1780">
            <v>0</v>
          </cell>
        </row>
        <row r="1781">
          <cell r="C1781" t="str">
            <v>SlovakiaCredit Monitoring including Assessment of Residual Values</v>
          </cell>
          <cell r="D1781">
            <v>0</v>
          </cell>
        </row>
        <row r="1782">
          <cell r="C1782" t="str">
            <v>SlovakiaPortfolio Management</v>
          </cell>
          <cell r="D1782">
            <v>0</v>
          </cell>
        </row>
        <row r="1783">
          <cell r="C1783" t="str">
            <v>SlovakiaDeliquency &amp; Reserving</v>
          </cell>
          <cell r="D1783">
            <v>0</v>
          </cell>
        </row>
        <row r="1784">
          <cell r="C1784" t="str">
            <v>SlovakiaRecording of Allowance for Credit Losses</v>
          </cell>
          <cell r="D1784">
            <v>0</v>
          </cell>
        </row>
        <row r="1785">
          <cell r="C1785" t="str">
            <v>SlovakiaStructuring of Transactions</v>
          </cell>
          <cell r="D1785">
            <v>0</v>
          </cell>
        </row>
        <row r="1786">
          <cell r="C1786" t="str">
            <v>SlovakiaCalculation &amp; Recording of Residual Interest</v>
          </cell>
          <cell r="D1786">
            <v>0</v>
          </cell>
        </row>
        <row r="1787">
          <cell r="C1787" t="str">
            <v>SlovakiaResidual Interests Valuation and Accrual of Income</v>
          </cell>
          <cell r="D1787">
            <v>0</v>
          </cell>
        </row>
        <row r="1788">
          <cell r="C1788" t="str">
            <v>SlovakiaFAS 140</v>
          </cell>
          <cell r="D1788">
            <v>0</v>
          </cell>
        </row>
        <row r="1789">
          <cell r="C1789" t="str">
            <v>SlovakiaRegulatory Financial Reporting</v>
          </cell>
          <cell r="D1789">
            <v>0</v>
          </cell>
        </row>
        <row r="1790">
          <cell r="C1790" t="str">
            <v>SlovakiaCapital Planning and Monitoring</v>
          </cell>
          <cell r="D1790">
            <v>0</v>
          </cell>
        </row>
        <row r="1791">
          <cell r="C1791" t="str">
            <v>SlovakiaCalculating Tax</v>
          </cell>
          <cell r="D1791">
            <v>0</v>
          </cell>
        </row>
        <row r="1792">
          <cell r="C1792" t="str">
            <v>SlovakiaTax Controllership</v>
          </cell>
          <cell r="D1792">
            <v>0</v>
          </cell>
        </row>
        <row r="1793">
          <cell r="C1793" t="str">
            <v>SlovakiaTax Return Filing</v>
          </cell>
          <cell r="D1793">
            <v>0</v>
          </cell>
        </row>
        <row r="1794">
          <cell r="C1794" t="str">
            <v>SlovakiaSubpart F</v>
          </cell>
          <cell r="D1794">
            <v>0</v>
          </cell>
        </row>
        <row r="1795">
          <cell r="C1795" t="str">
            <v>SlovakiaPayroll</v>
          </cell>
          <cell r="D1795">
            <v>0</v>
          </cell>
        </row>
        <row r="1796">
          <cell r="C1796" t="str">
            <v>SlovakiaEmployee Data &amp; Benefits</v>
          </cell>
          <cell r="D1796">
            <v>0</v>
          </cell>
        </row>
        <row r="1797">
          <cell r="C1797" t="str">
            <v>SlovakiaDetermine Credit, Interest Rate and Counterparty Risk</v>
          </cell>
          <cell r="D1797">
            <v>0</v>
          </cell>
        </row>
        <row r="1798">
          <cell r="C1798" t="str">
            <v>SlovakiaDocumentation and Assessment of Effectiveness</v>
          </cell>
          <cell r="D1798">
            <v>0</v>
          </cell>
        </row>
        <row r="1799">
          <cell r="C1799" t="str">
            <v>SlovakiaMonitoring Risks and Compliance</v>
          </cell>
          <cell r="D1799">
            <v>0</v>
          </cell>
        </row>
        <row r="1800">
          <cell r="C1800" t="str">
            <v>SlovakiaValuation and Pricing</v>
          </cell>
          <cell r="D1800">
            <v>0</v>
          </cell>
        </row>
        <row r="1801">
          <cell r="C1801" t="str">
            <v>SlovakiaNew Product Development</v>
          </cell>
          <cell r="D1801">
            <v>0</v>
          </cell>
        </row>
        <row r="1802">
          <cell r="C1802" t="str">
            <v>SlovakiaDue Diligence</v>
          </cell>
          <cell r="D1802">
            <v>0</v>
          </cell>
        </row>
        <row r="1803">
          <cell r="C1803" t="str">
            <v>SlovakiaAuthorization and Funding</v>
          </cell>
          <cell r="D1803">
            <v>0</v>
          </cell>
        </row>
        <row r="1804">
          <cell r="C1804" t="str">
            <v>SlovakiaIntegration Planning</v>
          </cell>
          <cell r="D1804">
            <v>0</v>
          </cell>
        </row>
        <row r="1805">
          <cell r="C1805" t="str">
            <v>SlovakiaTransaction Accounting</v>
          </cell>
          <cell r="D1805">
            <v>0</v>
          </cell>
        </row>
        <row r="1806">
          <cell r="C1806" t="str">
            <v>SlovakiaIntegrity and Ethical values</v>
          </cell>
          <cell r="D1806">
            <v>0</v>
          </cell>
        </row>
        <row r="1807">
          <cell r="C1807" t="str">
            <v>SlovakiaCommitment to Competence</v>
          </cell>
          <cell r="D1807">
            <v>0</v>
          </cell>
        </row>
        <row r="1808">
          <cell r="C1808" t="str">
            <v>SlovakiaBoard of Directors, Management, Audit Committee</v>
          </cell>
          <cell r="D1808">
            <v>0</v>
          </cell>
        </row>
        <row r="1809">
          <cell r="C1809" t="str">
            <v>SlovakiaManagement Philosophy and Operating Style</v>
          </cell>
          <cell r="D1809">
            <v>0</v>
          </cell>
        </row>
        <row r="1810">
          <cell r="C1810" t="str">
            <v>SlovakiaOrganizational Structure</v>
          </cell>
          <cell r="D1810">
            <v>0</v>
          </cell>
        </row>
        <row r="1811">
          <cell r="C1811" t="str">
            <v>SlovakiaAssignment of Authority and Responsibility</v>
          </cell>
          <cell r="D1811">
            <v>0</v>
          </cell>
        </row>
        <row r="1812">
          <cell r="C1812" t="str">
            <v>SlovakiaHuman Resource Policies and Practices</v>
          </cell>
          <cell r="D1812">
            <v>0</v>
          </cell>
        </row>
        <row r="1813">
          <cell r="C1813" t="str">
            <v>SlovakiaBusiness Wide Obj</v>
          </cell>
          <cell r="D1813">
            <v>0</v>
          </cell>
        </row>
        <row r="1814">
          <cell r="C1814" t="str">
            <v>SlovakiaManage Third Party Services</v>
          </cell>
          <cell r="D1814">
            <v>0</v>
          </cell>
        </row>
        <row r="1815">
          <cell r="C1815" t="str">
            <v>SlovakiaManage Performance &amp; Capacity</v>
          </cell>
          <cell r="D1815">
            <v>0</v>
          </cell>
        </row>
        <row r="1816">
          <cell r="C1816" t="str">
            <v>SlovakiaEnsure Continuous Service</v>
          </cell>
          <cell r="D1816">
            <v>0</v>
          </cell>
        </row>
        <row r="1817">
          <cell r="C1817" t="str">
            <v>SlovakiaEnsure System Security</v>
          </cell>
          <cell r="D1817">
            <v>0</v>
          </cell>
        </row>
        <row r="1818">
          <cell r="C1818" t="str">
            <v>SlovakiaEducate &amp; Train Users</v>
          </cell>
          <cell r="D1818">
            <v>0</v>
          </cell>
        </row>
        <row r="1819">
          <cell r="C1819" t="str">
            <v>SlovakiaManage Problems &amp; Incidents</v>
          </cell>
          <cell r="D1819">
            <v>0</v>
          </cell>
        </row>
        <row r="1820">
          <cell r="C1820" t="str">
            <v>SlovakiaManage Data</v>
          </cell>
          <cell r="D1820">
            <v>0</v>
          </cell>
        </row>
        <row r="1821">
          <cell r="C1821" t="str">
            <v>SlovakiaManage IT Physical Space</v>
          </cell>
          <cell r="D1821">
            <v>0</v>
          </cell>
        </row>
        <row r="1822">
          <cell r="C1822" t="str">
            <v>SlovakiaManage Operations</v>
          </cell>
          <cell r="D1822">
            <v>0</v>
          </cell>
        </row>
        <row r="1823">
          <cell r="C1823" t="str">
            <v>SlovakiaManage Changes</v>
          </cell>
          <cell r="D1823">
            <v>0</v>
          </cell>
        </row>
        <row r="1824">
          <cell r="C1824" t="str">
            <v>SlovakiaAssess General IT Controls</v>
          </cell>
          <cell r="D1824">
            <v>0</v>
          </cell>
        </row>
        <row r="1825">
          <cell r="C1825"/>
        </row>
        <row r="1826">
          <cell r="C1826" t="str">
            <v>SwedenControllership</v>
          </cell>
          <cell r="D1826">
            <v>0</v>
          </cell>
        </row>
        <row r="1827">
          <cell r="C1827" t="str">
            <v>SwedenOperating Cash &amp; Accrual</v>
          </cell>
          <cell r="D1827">
            <v>0</v>
          </cell>
        </row>
        <row r="1828">
          <cell r="C1828" t="str">
            <v>SwedenU.S. GAAP Adjustments</v>
          </cell>
          <cell r="D1828">
            <v>0</v>
          </cell>
        </row>
        <row r="1829">
          <cell r="C1829" t="str">
            <v>SwedenForeign Currency</v>
          </cell>
          <cell r="D1829">
            <v>0</v>
          </cell>
        </row>
        <row r="1830">
          <cell r="C1830" t="str">
            <v xml:space="preserve">SwedenInterface and Consolidation </v>
          </cell>
          <cell r="D1830">
            <v>0</v>
          </cell>
        </row>
        <row r="1831">
          <cell r="C1831" t="str">
            <v>SwedenFinancial Planning and Analysis (FP&amp;A)</v>
          </cell>
          <cell r="D1831">
            <v>0</v>
          </cell>
        </row>
        <row r="1832">
          <cell r="C1832" t="str">
            <v>SwedenUnderwriting</v>
          </cell>
          <cell r="D1832">
            <v>0</v>
          </cell>
        </row>
        <row r="1833">
          <cell r="C1833" t="str">
            <v>SwedenDistributions</v>
          </cell>
          <cell r="D1833">
            <v>0</v>
          </cell>
        </row>
        <row r="1834">
          <cell r="C1834" t="str">
            <v>SwedenServicing/Cash Receipts &amp; Payments</v>
          </cell>
          <cell r="D1834">
            <v>0</v>
          </cell>
        </row>
        <row r="1835">
          <cell r="C1835" t="str">
            <v>SwedenCalculation and Recording of Interest Income and Fees</v>
          </cell>
          <cell r="D1835">
            <v>0</v>
          </cell>
        </row>
        <row r="1836">
          <cell r="C1836" t="str">
            <v>SwedenForeclosures &amp; Repossessions</v>
          </cell>
          <cell r="D1836">
            <v>0</v>
          </cell>
        </row>
        <row r="1837">
          <cell r="C1837" t="str">
            <v>SwedenCredit Administration</v>
          </cell>
          <cell r="D1837">
            <v>0</v>
          </cell>
        </row>
        <row r="1838">
          <cell r="C1838" t="str">
            <v>SwedenCredit Monitoring including Assessment of Residual Values</v>
          </cell>
          <cell r="D1838">
            <v>0</v>
          </cell>
        </row>
        <row r="1839">
          <cell r="C1839" t="str">
            <v>SwedenPortfolio Management</v>
          </cell>
          <cell r="D1839">
            <v>0</v>
          </cell>
        </row>
        <row r="1840">
          <cell r="C1840" t="str">
            <v>SwedenDeliquency &amp; Reserving</v>
          </cell>
          <cell r="D1840">
            <v>0</v>
          </cell>
        </row>
        <row r="1841">
          <cell r="C1841" t="str">
            <v>SwedenRecording of Allowance for Credit Losses</v>
          </cell>
          <cell r="D1841">
            <v>0</v>
          </cell>
        </row>
        <row r="1842">
          <cell r="C1842" t="str">
            <v>SwedenStructuring of Transactions</v>
          </cell>
          <cell r="D1842">
            <v>0</v>
          </cell>
        </row>
        <row r="1843">
          <cell r="C1843" t="str">
            <v>SwedenCalculation &amp; Recording of Residual Interest</v>
          </cell>
          <cell r="D1843">
            <v>0</v>
          </cell>
        </row>
        <row r="1844">
          <cell r="C1844" t="str">
            <v>SwedenResidual Interests Valuation and Accrual of Income</v>
          </cell>
          <cell r="D1844">
            <v>0</v>
          </cell>
        </row>
        <row r="1845">
          <cell r="C1845" t="str">
            <v>SwedenFAS 140</v>
          </cell>
          <cell r="D1845">
            <v>0</v>
          </cell>
        </row>
        <row r="1846">
          <cell r="C1846" t="str">
            <v>SwedenRegulatory Financial Reporting</v>
          </cell>
          <cell r="D1846">
            <v>0</v>
          </cell>
        </row>
        <row r="1847">
          <cell r="C1847" t="str">
            <v>SwedenCapital Planning and Monitoring</v>
          </cell>
          <cell r="D1847">
            <v>0</v>
          </cell>
        </row>
        <row r="1848">
          <cell r="C1848" t="str">
            <v>SwedenCalculating Tax</v>
          </cell>
          <cell r="D1848">
            <v>0</v>
          </cell>
        </row>
        <row r="1849">
          <cell r="C1849" t="str">
            <v>SwedenTax Controllership</v>
          </cell>
          <cell r="D1849">
            <v>0</v>
          </cell>
        </row>
        <row r="1850">
          <cell r="C1850" t="str">
            <v>SwedenTax Return Filing</v>
          </cell>
          <cell r="D1850">
            <v>0</v>
          </cell>
        </row>
        <row r="1851">
          <cell r="C1851" t="str">
            <v>SwedenSubpart F</v>
          </cell>
          <cell r="D1851">
            <v>0</v>
          </cell>
        </row>
        <row r="1852">
          <cell r="C1852" t="str">
            <v>SwedenPayroll</v>
          </cell>
          <cell r="D1852">
            <v>0</v>
          </cell>
        </row>
        <row r="1853">
          <cell r="C1853" t="str">
            <v>SwedenEmployee Data &amp; Benefits</v>
          </cell>
          <cell r="D1853">
            <v>0</v>
          </cell>
        </row>
        <row r="1854">
          <cell r="C1854" t="str">
            <v>SwedenDetermine Credit, Interest Rate and Counterparty Risk</v>
          </cell>
          <cell r="D1854">
            <v>0</v>
          </cell>
        </row>
        <row r="1855">
          <cell r="C1855" t="str">
            <v>SwedenDocumentation and Assessment of Effectiveness</v>
          </cell>
          <cell r="D1855">
            <v>0</v>
          </cell>
        </row>
        <row r="1856">
          <cell r="C1856" t="str">
            <v>SwedenMonitoring Risks and Compliance</v>
          </cell>
          <cell r="D1856">
            <v>0</v>
          </cell>
        </row>
        <row r="1857">
          <cell r="C1857" t="str">
            <v>SwedenValuation and Pricing</v>
          </cell>
          <cell r="D1857">
            <v>0</v>
          </cell>
        </row>
        <row r="1858">
          <cell r="C1858" t="str">
            <v>SwedenNew Product Development</v>
          </cell>
          <cell r="D1858">
            <v>0</v>
          </cell>
        </row>
        <row r="1859">
          <cell r="C1859" t="str">
            <v>SwedenDue Diligence</v>
          </cell>
          <cell r="D1859">
            <v>0</v>
          </cell>
        </row>
        <row r="1860">
          <cell r="C1860" t="str">
            <v>SwedenAuthorization and Funding</v>
          </cell>
          <cell r="D1860">
            <v>0</v>
          </cell>
        </row>
        <row r="1861">
          <cell r="C1861" t="str">
            <v>SwedenIntegration Planning</v>
          </cell>
          <cell r="D1861">
            <v>0</v>
          </cell>
        </row>
        <row r="1862">
          <cell r="C1862" t="str">
            <v>SwedenTransaction Accounting</v>
          </cell>
          <cell r="D1862">
            <v>0</v>
          </cell>
        </row>
        <row r="1863">
          <cell r="C1863" t="str">
            <v>SwedenIntegrity and Ethical values</v>
          </cell>
          <cell r="D1863">
            <v>0</v>
          </cell>
        </row>
        <row r="1864">
          <cell r="C1864" t="str">
            <v>SwedenCommitment to Competence</v>
          </cell>
          <cell r="D1864">
            <v>0</v>
          </cell>
        </row>
        <row r="1865">
          <cell r="C1865" t="str">
            <v>SwedenBoard of Directors, Management, Audit Committee</v>
          </cell>
          <cell r="D1865">
            <v>0</v>
          </cell>
        </row>
        <row r="1866">
          <cell r="C1866" t="str">
            <v>SwedenManagement Philosophy and Operating Style</v>
          </cell>
          <cell r="D1866">
            <v>0</v>
          </cell>
        </row>
        <row r="1867">
          <cell r="C1867" t="str">
            <v>SwedenOrganizational Structure</v>
          </cell>
          <cell r="D1867">
            <v>0</v>
          </cell>
        </row>
        <row r="1868">
          <cell r="C1868" t="str">
            <v>SwedenAssignment of Authority and Responsibility</v>
          </cell>
          <cell r="D1868">
            <v>0</v>
          </cell>
        </row>
        <row r="1869">
          <cell r="C1869" t="str">
            <v>SwedenHuman Resource Policies and Practices</v>
          </cell>
          <cell r="D1869">
            <v>0</v>
          </cell>
        </row>
        <row r="1870">
          <cell r="C1870" t="str">
            <v>SwedenBusiness Wide Obj</v>
          </cell>
          <cell r="D1870">
            <v>0</v>
          </cell>
        </row>
        <row r="1871">
          <cell r="C1871" t="str">
            <v>SwedenManage Third Party Services</v>
          </cell>
          <cell r="D1871">
            <v>0</v>
          </cell>
        </row>
        <row r="1872">
          <cell r="C1872" t="str">
            <v>SwedenManage Performance &amp; Capacity</v>
          </cell>
          <cell r="D1872">
            <v>0</v>
          </cell>
        </row>
        <row r="1873">
          <cell r="C1873" t="str">
            <v>SwedenEnsure Continuous Service</v>
          </cell>
          <cell r="D1873">
            <v>0</v>
          </cell>
        </row>
        <row r="1874">
          <cell r="C1874" t="str">
            <v>SwedenEnsure System Security</v>
          </cell>
          <cell r="D1874">
            <v>0</v>
          </cell>
        </row>
        <row r="1875">
          <cell r="C1875" t="str">
            <v>SwedenEducate &amp; Train Users</v>
          </cell>
          <cell r="D1875">
            <v>0</v>
          </cell>
        </row>
        <row r="1876">
          <cell r="C1876" t="str">
            <v>SwedenManage Problems &amp; Incidents</v>
          </cell>
          <cell r="D1876">
            <v>0</v>
          </cell>
        </row>
        <row r="1877">
          <cell r="C1877" t="str">
            <v>SwedenManage Data</v>
          </cell>
          <cell r="D1877">
            <v>0</v>
          </cell>
        </row>
        <row r="1878">
          <cell r="C1878" t="str">
            <v>SwedenManage IT Physical Space</v>
          </cell>
          <cell r="D1878">
            <v>0</v>
          </cell>
        </row>
        <row r="1879">
          <cell r="C1879" t="str">
            <v>SwedenManage Operations</v>
          </cell>
          <cell r="D1879">
            <v>0</v>
          </cell>
        </row>
        <row r="1880">
          <cell r="C1880" t="str">
            <v>SwedenManage Changes</v>
          </cell>
          <cell r="D1880">
            <v>0</v>
          </cell>
        </row>
        <row r="1881">
          <cell r="C1881" t="str">
            <v>SwedenAssess General IT Controls</v>
          </cell>
          <cell r="D1881">
            <v>0</v>
          </cell>
        </row>
        <row r="1882">
          <cell r="C1882"/>
        </row>
        <row r="1883">
          <cell r="C1883" t="str">
            <v>SwitzerlandControllership</v>
          </cell>
          <cell r="D1883">
            <v>0</v>
          </cell>
        </row>
        <row r="1884">
          <cell r="C1884" t="str">
            <v>SwitzerlandOperating Cash &amp; Accrual</v>
          </cell>
          <cell r="D1884">
            <v>0</v>
          </cell>
        </row>
        <row r="1885">
          <cell r="C1885" t="str">
            <v>SwitzerlandU.S. GAAP Adjustments</v>
          </cell>
          <cell r="D1885">
            <v>0</v>
          </cell>
        </row>
        <row r="1886">
          <cell r="C1886" t="str">
            <v>SwitzerlandForeign Currency</v>
          </cell>
          <cell r="D1886">
            <v>0</v>
          </cell>
        </row>
        <row r="1887">
          <cell r="C1887" t="str">
            <v xml:space="preserve">SwitzerlandInterface and Consolidation </v>
          </cell>
          <cell r="D1887">
            <v>0</v>
          </cell>
        </row>
        <row r="1888">
          <cell r="C1888" t="str">
            <v>SwitzerlandFinancial Planning and Analysis (FP&amp;A)</v>
          </cell>
          <cell r="D1888">
            <v>0</v>
          </cell>
        </row>
        <row r="1889">
          <cell r="C1889" t="str">
            <v>SwitzerlandUnderwriting</v>
          </cell>
          <cell r="D1889">
            <v>0</v>
          </cell>
        </row>
        <row r="1890">
          <cell r="C1890" t="str">
            <v>SwitzerlandDistributions</v>
          </cell>
          <cell r="D1890">
            <v>0</v>
          </cell>
        </row>
        <row r="1891">
          <cell r="C1891" t="str">
            <v>SwitzerlandServicing/Cash Receipts &amp; Payments</v>
          </cell>
          <cell r="D1891">
            <v>0</v>
          </cell>
        </row>
        <row r="1892">
          <cell r="C1892" t="str">
            <v>SwitzerlandCalculation and Recording of Interest Income and Fees</v>
          </cell>
          <cell r="D1892">
            <v>0</v>
          </cell>
        </row>
        <row r="1893">
          <cell r="C1893" t="str">
            <v>SwitzerlandForeclosures &amp; Repossessions</v>
          </cell>
          <cell r="D1893">
            <v>0</v>
          </cell>
        </row>
        <row r="1894">
          <cell r="C1894" t="str">
            <v>SwitzerlandCredit Administration</v>
          </cell>
          <cell r="D1894">
            <v>0</v>
          </cell>
        </row>
        <row r="1895">
          <cell r="C1895" t="str">
            <v>SwitzerlandCredit Monitoring including Assessment of Residual Values</v>
          </cell>
          <cell r="D1895">
            <v>0</v>
          </cell>
        </row>
        <row r="1896">
          <cell r="C1896" t="str">
            <v>SwitzerlandPortfolio Management</v>
          </cell>
          <cell r="D1896">
            <v>0</v>
          </cell>
        </row>
        <row r="1897">
          <cell r="C1897" t="str">
            <v>SwitzerlandDeliquency &amp; Reserving</v>
          </cell>
          <cell r="D1897">
            <v>0</v>
          </cell>
        </row>
        <row r="1898">
          <cell r="C1898" t="str">
            <v>SwitzerlandRecording of Allowance for Credit Losses</v>
          </cell>
          <cell r="D1898">
            <v>0</v>
          </cell>
        </row>
        <row r="1899">
          <cell r="C1899" t="str">
            <v>SwitzerlandStructuring of Transactions</v>
          </cell>
          <cell r="D1899">
            <v>0</v>
          </cell>
        </row>
        <row r="1900">
          <cell r="C1900" t="str">
            <v>SwitzerlandCalculation &amp; Recording of Residual Interest</v>
          </cell>
          <cell r="D1900">
            <v>0</v>
          </cell>
        </row>
        <row r="1901">
          <cell r="C1901" t="str">
            <v>SwitzerlandResidual Interests Valuation and Accrual of Income</v>
          </cell>
          <cell r="D1901">
            <v>0</v>
          </cell>
        </row>
        <row r="1902">
          <cell r="C1902" t="str">
            <v>SwitzerlandFAS 140</v>
          </cell>
          <cell r="D1902">
            <v>0</v>
          </cell>
        </row>
        <row r="1903">
          <cell r="C1903" t="str">
            <v>SwitzerlandRegulatory Financial Reporting</v>
          </cell>
          <cell r="D1903">
            <v>0</v>
          </cell>
        </row>
        <row r="1904">
          <cell r="C1904" t="str">
            <v>SwitzerlandCapital Planning and Monitoring</v>
          </cell>
          <cell r="D1904">
            <v>0</v>
          </cell>
        </row>
        <row r="1905">
          <cell r="C1905" t="str">
            <v>SwitzerlandCalculating Tax</v>
          </cell>
          <cell r="D1905">
            <v>0</v>
          </cell>
        </row>
        <row r="1906">
          <cell r="C1906" t="str">
            <v>SwitzerlandTax Controllership</v>
          </cell>
          <cell r="D1906">
            <v>0</v>
          </cell>
        </row>
        <row r="1907">
          <cell r="C1907" t="str">
            <v>SwitzerlandTax Return Filing</v>
          </cell>
          <cell r="D1907">
            <v>0</v>
          </cell>
        </row>
        <row r="1908">
          <cell r="C1908" t="str">
            <v>SwitzerlandSubpart F</v>
          </cell>
          <cell r="D1908">
            <v>0</v>
          </cell>
        </row>
        <row r="1909">
          <cell r="C1909" t="str">
            <v>SwitzerlandPayroll</v>
          </cell>
          <cell r="D1909">
            <v>0</v>
          </cell>
        </row>
        <row r="1910">
          <cell r="C1910" t="str">
            <v>SwitzerlandEmployee Data &amp; Benefits</v>
          </cell>
          <cell r="D1910">
            <v>0</v>
          </cell>
        </row>
        <row r="1911">
          <cell r="C1911" t="str">
            <v>SwitzerlandDetermine Credit, Interest Rate and Counterparty Risk</v>
          </cell>
          <cell r="D1911">
            <v>0</v>
          </cell>
        </row>
        <row r="1912">
          <cell r="C1912" t="str">
            <v>SwitzerlandDocumentation and Assessment of Effectiveness</v>
          </cell>
          <cell r="D1912">
            <v>0</v>
          </cell>
        </row>
        <row r="1913">
          <cell r="C1913" t="str">
            <v>SwitzerlandMonitoring Risks and Compliance</v>
          </cell>
          <cell r="D1913">
            <v>0</v>
          </cell>
        </row>
        <row r="1914">
          <cell r="C1914" t="str">
            <v>SwitzerlandValuation and Pricing</v>
          </cell>
          <cell r="D1914">
            <v>0</v>
          </cell>
        </row>
        <row r="1915">
          <cell r="C1915" t="str">
            <v>SwitzerlandNew Product Development</v>
          </cell>
          <cell r="D1915">
            <v>0</v>
          </cell>
        </row>
        <row r="1916">
          <cell r="C1916" t="str">
            <v>SwitzerlandDue Diligence</v>
          </cell>
          <cell r="D1916">
            <v>0</v>
          </cell>
        </row>
        <row r="1917">
          <cell r="C1917" t="str">
            <v>SwitzerlandAuthorization and Funding</v>
          </cell>
          <cell r="D1917">
            <v>0</v>
          </cell>
        </row>
        <row r="1918">
          <cell r="C1918" t="str">
            <v>SwitzerlandIntegration Planning</v>
          </cell>
          <cell r="D1918">
            <v>0</v>
          </cell>
        </row>
        <row r="1919">
          <cell r="C1919" t="str">
            <v>SwitzerlandTransaction Accounting</v>
          </cell>
          <cell r="D1919">
            <v>0</v>
          </cell>
        </row>
        <row r="1920">
          <cell r="C1920" t="str">
            <v>SwitzerlandIntegrity and Ethical values</v>
          </cell>
          <cell r="D1920">
            <v>0</v>
          </cell>
        </row>
        <row r="1921">
          <cell r="C1921" t="str">
            <v>SwitzerlandCommitment to Competence</v>
          </cell>
          <cell r="D1921">
            <v>0</v>
          </cell>
        </row>
        <row r="1922">
          <cell r="C1922" t="str">
            <v>SwitzerlandBoard of Directors, Management, Audit Committee</v>
          </cell>
          <cell r="D1922">
            <v>0</v>
          </cell>
        </row>
        <row r="1923">
          <cell r="C1923" t="str">
            <v>SwitzerlandManagement Philosophy and Operating Style</v>
          </cell>
          <cell r="D1923">
            <v>0</v>
          </cell>
        </row>
        <row r="1924">
          <cell r="C1924" t="str">
            <v>SwitzerlandOrganizational Structure</v>
          </cell>
          <cell r="D1924">
            <v>0</v>
          </cell>
        </row>
        <row r="1925">
          <cell r="C1925" t="str">
            <v>SwitzerlandAssignment of Authority and Responsibility</v>
          </cell>
          <cell r="D1925">
            <v>0</v>
          </cell>
        </row>
        <row r="1926">
          <cell r="C1926" t="str">
            <v>SwitzerlandHuman Resource Policies and Practices</v>
          </cell>
          <cell r="D1926">
            <v>0</v>
          </cell>
        </row>
        <row r="1927">
          <cell r="C1927" t="str">
            <v>SwitzerlandBusiness Wide Obj</v>
          </cell>
          <cell r="D1927">
            <v>0</v>
          </cell>
        </row>
        <row r="1928">
          <cell r="C1928" t="str">
            <v>SwitzerlandManage Third Party Services</v>
          </cell>
          <cell r="D1928">
            <v>0</v>
          </cell>
        </row>
        <row r="1929">
          <cell r="C1929" t="str">
            <v>SwitzerlandManage Performance &amp; Capacity</v>
          </cell>
          <cell r="D1929">
            <v>0</v>
          </cell>
        </row>
        <row r="1930">
          <cell r="C1930" t="str">
            <v>SwitzerlandEnsure Continuous Service</v>
          </cell>
          <cell r="D1930">
            <v>0</v>
          </cell>
        </row>
        <row r="1931">
          <cell r="C1931" t="str">
            <v>SwitzerlandEnsure System Security</v>
          </cell>
          <cell r="D1931">
            <v>0</v>
          </cell>
        </row>
        <row r="1932">
          <cell r="C1932" t="str">
            <v>SwitzerlandEducate &amp; Train Users</v>
          </cell>
          <cell r="D1932">
            <v>0</v>
          </cell>
        </row>
        <row r="1933">
          <cell r="C1933" t="str">
            <v>SwitzerlandManage Problems &amp; Incidents</v>
          </cell>
          <cell r="D1933">
            <v>0</v>
          </cell>
        </row>
        <row r="1934">
          <cell r="C1934" t="str">
            <v>SwitzerlandManage Data</v>
          </cell>
          <cell r="D1934">
            <v>0</v>
          </cell>
        </row>
        <row r="1935">
          <cell r="C1935" t="str">
            <v>SwitzerlandManage IT Physical Space</v>
          </cell>
          <cell r="D1935">
            <v>0</v>
          </cell>
        </row>
        <row r="1936">
          <cell r="C1936" t="str">
            <v>SwitzerlandManage Operations</v>
          </cell>
          <cell r="D1936">
            <v>0</v>
          </cell>
        </row>
        <row r="1937">
          <cell r="C1937" t="str">
            <v>SwitzerlandManage Changes</v>
          </cell>
          <cell r="D1937">
            <v>0</v>
          </cell>
        </row>
        <row r="1938">
          <cell r="C1938" t="str">
            <v>SwitzerlandAssess General IT Controls</v>
          </cell>
          <cell r="D1938">
            <v>0</v>
          </cell>
        </row>
        <row r="1939">
          <cell r="C1939"/>
        </row>
        <row r="1940">
          <cell r="C1940" t="str">
            <v>Taiwan - GCF BusinessesControllership</v>
          </cell>
          <cell r="D1940">
            <v>0</v>
          </cell>
        </row>
        <row r="1941">
          <cell r="C1941" t="str">
            <v>Taiwan - GCF BusinessesOperating Cash &amp; Accrual</v>
          </cell>
          <cell r="D1941">
            <v>0</v>
          </cell>
        </row>
        <row r="1942">
          <cell r="C1942" t="str">
            <v>Taiwan - GCF BusinessesU.S. GAAP Adjustments</v>
          </cell>
          <cell r="D1942">
            <v>0</v>
          </cell>
        </row>
        <row r="1943">
          <cell r="C1943" t="str">
            <v>Taiwan - GCF BusinessesForeign Currency</v>
          </cell>
          <cell r="D1943">
            <v>0</v>
          </cell>
        </row>
        <row r="1944">
          <cell r="C1944" t="str">
            <v xml:space="preserve">Taiwan - GCF BusinessesInterface and Consolidation </v>
          </cell>
          <cell r="D1944">
            <v>0</v>
          </cell>
        </row>
        <row r="1945">
          <cell r="C1945" t="str">
            <v>Taiwan - GCF BusinessesFinancial Planning and Analysis (FP&amp;A)</v>
          </cell>
          <cell r="D1945">
            <v>0</v>
          </cell>
        </row>
        <row r="1946">
          <cell r="C1946" t="str">
            <v>Taiwan - GCF BusinessesUnderwriting</v>
          </cell>
          <cell r="D1946">
            <v>0</v>
          </cell>
        </row>
        <row r="1947">
          <cell r="C1947" t="str">
            <v>Taiwan - GCF BusinessesDistributions</v>
          </cell>
          <cell r="D1947">
            <v>0</v>
          </cell>
        </row>
        <row r="1948">
          <cell r="C1948" t="str">
            <v>Taiwan - GCF BusinessesServicing/Cash Receipts &amp; Payments</v>
          </cell>
          <cell r="D1948">
            <v>0</v>
          </cell>
        </row>
        <row r="1949">
          <cell r="C1949" t="str">
            <v>Taiwan - GCF BusinessesCalculation and Recording of Interest Income and Fees</v>
          </cell>
          <cell r="D1949">
            <v>0</v>
          </cell>
        </row>
        <row r="1950">
          <cell r="C1950" t="str">
            <v>Taiwan - GCF BusinessesForeclosures &amp; Repossessions</v>
          </cell>
          <cell r="D1950">
            <v>0</v>
          </cell>
        </row>
        <row r="1951">
          <cell r="C1951" t="str">
            <v>Taiwan - GCF BusinessesCredit Administration</v>
          </cell>
          <cell r="D1951">
            <v>0</v>
          </cell>
        </row>
        <row r="1952">
          <cell r="C1952" t="str">
            <v>Taiwan - GCF BusinessesCredit Monitoring including Assessment of Residual Values</v>
          </cell>
          <cell r="D1952">
            <v>0</v>
          </cell>
        </row>
        <row r="1953">
          <cell r="C1953" t="str">
            <v>Taiwan - GCF BusinessesPortfolio Management</v>
          </cell>
          <cell r="D1953">
            <v>0</v>
          </cell>
        </row>
        <row r="1954">
          <cell r="C1954" t="str">
            <v>Taiwan - GCF BusinessesDeliquency &amp; Reserving</v>
          </cell>
          <cell r="D1954">
            <v>0</v>
          </cell>
        </row>
        <row r="1955">
          <cell r="C1955" t="str">
            <v>Taiwan - GCF BusinessesRecording of Allowance for Credit Losses</v>
          </cell>
          <cell r="D1955">
            <v>0</v>
          </cell>
        </row>
        <row r="1956">
          <cell r="C1956" t="str">
            <v>Taiwan - GCF BusinessesStructuring of Transactions</v>
          </cell>
          <cell r="D1956">
            <v>0</v>
          </cell>
        </row>
        <row r="1957">
          <cell r="C1957" t="str">
            <v>Taiwan - GCF BusinessesCalculation &amp; Recording of Residual Interest</v>
          </cell>
          <cell r="D1957">
            <v>0</v>
          </cell>
        </row>
        <row r="1958">
          <cell r="C1958" t="str">
            <v>Taiwan - GCF BusinessesResidual Interests Valuation and Accrual of Income</v>
          </cell>
          <cell r="D1958">
            <v>0</v>
          </cell>
        </row>
        <row r="1959">
          <cell r="C1959" t="str">
            <v>Taiwan - GCF BusinessesFAS 140</v>
          </cell>
          <cell r="D1959">
            <v>0</v>
          </cell>
        </row>
        <row r="1960">
          <cell r="C1960" t="str">
            <v>Taiwan - GCF BusinessesRegulatory Financial Reporting</v>
          </cell>
          <cell r="D1960">
            <v>0</v>
          </cell>
        </row>
        <row r="1961">
          <cell r="C1961" t="str">
            <v>Taiwan - GCF BusinessesCapital Planning and Monitoring</v>
          </cell>
          <cell r="D1961">
            <v>0</v>
          </cell>
        </row>
        <row r="1962">
          <cell r="C1962" t="str">
            <v>Taiwan - GCF BusinessesCalculating Tax</v>
          </cell>
          <cell r="D1962">
            <v>0</v>
          </cell>
        </row>
        <row r="1963">
          <cell r="C1963" t="str">
            <v>Taiwan - GCF BusinessesTax Controllership</v>
          </cell>
          <cell r="D1963">
            <v>0</v>
          </cell>
        </row>
        <row r="1964">
          <cell r="C1964" t="str">
            <v>Taiwan - GCF BusinessesTax Return Filing</v>
          </cell>
          <cell r="D1964">
            <v>0</v>
          </cell>
        </row>
        <row r="1965">
          <cell r="C1965" t="str">
            <v>Taiwan - GCF BusinessesSubpart F</v>
          </cell>
          <cell r="D1965">
            <v>0</v>
          </cell>
        </row>
        <row r="1966">
          <cell r="C1966" t="str">
            <v>Taiwan - GCF BusinessesPayroll</v>
          </cell>
          <cell r="D1966">
            <v>0</v>
          </cell>
        </row>
        <row r="1967">
          <cell r="C1967" t="str">
            <v>Taiwan - GCF BusinessesEmployee Data &amp; Benefits</v>
          </cell>
          <cell r="D1967">
            <v>0</v>
          </cell>
        </row>
        <row r="1968">
          <cell r="C1968" t="str">
            <v>Taiwan - GCF BusinessesDetermine Credit, Interest Rate and Counterparty Risk</v>
          </cell>
          <cell r="D1968">
            <v>0</v>
          </cell>
        </row>
        <row r="1969">
          <cell r="C1969" t="str">
            <v>Taiwan - GCF BusinessesDocumentation and Assessment of Effectiveness</v>
          </cell>
          <cell r="D1969">
            <v>0</v>
          </cell>
        </row>
        <row r="1970">
          <cell r="C1970" t="str">
            <v>Taiwan - GCF BusinessesMonitoring Risks and Compliance</v>
          </cell>
          <cell r="D1970">
            <v>0</v>
          </cell>
        </row>
        <row r="1971">
          <cell r="C1971" t="str">
            <v>Taiwan - GCF BusinessesValuation and Pricing</v>
          </cell>
          <cell r="D1971">
            <v>0</v>
          </cell>
        </row>
        <row r="1972">
          <cell r="C1972" t="str">
            <v>Taiwan - GCF BusinessesNew Product Development</v>
          </cell>
          <cell r="D1972">
            <v>0</v>
          </cell>
        </row>
        <row r="1973">
          <cell r="C1973" t="str">
            <v>Taiwan - GCF BusinessesDue Diligence</v>
          </cell>
          <cell r="D1973">
            <v>0</v>
          </cell>
        </row>
        <row r="1974">
          <cell r="C1974" t="str">
            <v>Taiwan - GCF BusinessesAuthorization and Funding</v>
          </cell>
          <cell r="D1974">
            <v>0</v>
          </cell>
        </row>
        <row r="1975">
          <cell r="C1975" t="str">
            <v>Taiwan - GCF BusinessesIntegration Planning</v>
          </cell>
          <cell r="D1975">
            <v>0</v>
          </cell>
        </row>
        <row r="1976">
          <cell r="C1976" t="str">
            <v>Taiwan - GCF BusinessesTransaction Accounting</v>
          </cell>
          <cell r="D1976">
            <v>0</v>
          </cell>
        </row>
        <row r="1977">
          <cell r="C1977" t="str">
            <v>Taiwan - GCF BusinessesIntegrity and Ethical values</v>
          </cell>
          <cell r="D1977">
            <v>0</v>
          </cell>
        </row>
        <row r="1978">
          <cell r="C1978" t="str">
            <v>Taiwan - GCF BusinessesCommitment to Competence</v>
          </cell>
          <cell r="D1978">
            <v>0</v>
          </cell>
        </row>
        <row r="1979">
          <cell r="C1979" t="str">
            <v>Taiwan - GCF BusinessesBoard of Directors, Management, Audit Committee</v>
          </cell>
          <cell r="D1979">
            <v>0</v>
          </cell>
        </row>
        <row r="1980">
          <cell r="C1980" t="str">
            <v>Taiwan - GCF BusinessesManagement Philosophy and Operating Style</v>
          </cell>
          <cell r="D1980">
            <v>0</v>
          </cell>
        </row>
        <row r="1981">
          <cell r="C1981" t="str">
            <v>Taiwan - GCF BusinessesOrganizational Structure</v>
          </cell>
          <cell r="D1981">
            <v>0</v>
          </cell>
        </row>
        <row r="1982">
          <cell r="C1982" t="str">
            <v>Taiwan - GCF BusinessesAssignment of Authority and Responsibility</v>
          </cell>
          <cell r="D1982">
            <v>0</v>
          </cell>
        </row>
        <row r="1983">
          <cell r="C1983" t="str">
            <v>Taiwan - GCF BusinessesHuman Resource Policies and Practices</v>
          </cell>
          <cell r="D1983">
            <v>0</v>
          </cell>
        </row>
        <row r="1984">
          <cell r="C1984" t="str">
            <v>Taiwan - GCF BusinessesBusiness Wide Obj</v>
          </cell>
          <cell r="D1984">
            <v>0</v>
          </cell>
        </row>
        <row r="1985">
          <cell r="C1985" t="str">
            <v>Taiwan - GCF BusinessesManage Third Party Services</v>
          </cell>
          <cell r="D1985">
            <v>0</v>
          </cell>
        </row>
        <row r="1986">
          <cell r="C1986" t="str">
            <v>Taiwan - GCF BusinessesManage Performance &amp; Capacity</v>
          </cell>
          <cell r="D1986">
            <v>0</v>
          </cell>
        </row>
        <row r="1987">
          <cell r="C1987" t="str">
            <v>Taiwan - GCF BusinessesEnsure Continuous Service</v>
          </cell>
          <cell r="D1987">
            <v>0</v>
          </cell>
        </row>
        <row r="1988">
          <cell r="C1988" t="str">
            <v>Taiwan - GCF BusinessesEnsure System Security</v>
          </cell>
          <cell r="D1988">
            <v>0</v>
          </cell>
        </row>
        <row r="1989">
          <cell r="C1989" t="str">
            <v>Taiwan - GCF BusinessesEducate &amp; Train Users</v>
          </cell>
          <cell r="D1989">
            <v>0</v>
          </cell>
        </row>
        <row r="1990">
          <cell r="C1990" t="str">
            <v>Taiwan - GCF BusinessesManage Problems &amp; Incidents</v>
          </cell>
          <cell r="D1990">
            <v>0</v>
          </cell>
        </row>
        <row r="1991">
          <cell r="C1991" t="str">
            <v>Taiwan - GCF BusinessesManage Data</v>
          </cell>
          <cell r="D1991">
            <v>0</v>
          </cell>
        </row>
        <row r="1992">
          <cell r="C1992" t="str">
            <v>Taiwan - GCF BusinessesManage IT Physical Space</v>
          </cell>
          <cell r="D1992">
            <v>0</v>
          </cell>
        </row>
        <row r="1993">
          <cell r="C1993" t="str">
            <v>Taiwan - GCF BusinessesManage Operations</v>
          </cell>
          <cell r="D1993">
            <v>0</v>
          </cell>
        </row>
        <row r="1994">
          <cell r="C1994" t="str">
            <v>Taiwan - GCF BusinessesManage Changes</v>
          </cell>
          <cell r="D1994">
            <v>0</v>
          </cell>
        </row>
        <row r="1995">
          <cell r="C1995" t="str">
            <v>Taiwan - GCF BusinessesAssess General IT Controls</v>
          </cell>
          <cell r="D1995">
            <v>0</v>
          </cell>
        </row>
        <row r="1996">
          <cell r="C1996"/>
        </row>
        <row r="1997">
          <cell r="C1997" t="str">
            <v>Thailand - GCF BusinessesControllership</v>
          </cell>
          <cell r="D1997">
            <v>0</v>
          </cell>
        </row>
        <row r="1998">
          <cell r="C1998" t="str">
            <v>Thailand - GCF BusinessesOperating Cash &amp; Accrual</v>
          </cell>
          <cell r="D1998">
            <v>0</v>
          </cell>
        </row>
        <row r="1999">
          <cell r="C1999" t="str">
            <v>Thailand - GCF BusinessesU.S. GAAP Adjustments</v>
          </cell>
          <cell r="D1999">
            <v>0</v>
          </cell>
        </row>
        <row r="2000">
          <cell r="C2000" t="str">
            <v>Thailand - GCF BusinessesForeign Currency</v>
          </cell>
          <cell r="D2000">
            <v>0</v>
          </cell>
        </row>
        <row r="2001">
          <cell r="C2001" t="str">
            <v xml:space="preserve">Thailand - GCF BusinessesInterface and Consolidation </v>
          </cell>
          <cell r="D2001">
            <v>0</v>
          </cell>
        </row>
        <row r="2002">
          <cell r="C2002" t="str">
            <v>Thailand - GCF BusinessesFinancial Planning and Analysis (FP&amp;A)</v>
          </cell>
          <cell r="D2002">
            <v>0</v>
          </cell>
        </row>
        <row r="2003">
          <cell r="C2003" t="str">
            <v>Thailand - GCF BusinessesUnderwriting</v>
          </cell>
          <cell r="D2003">
            <v>0</v>
          </cell>
        </row>
        <row r="2004">
          <cell r="C2004" t="str">
            <v>Thailand - GCF BusinessesDistributions</v>
          </cell>
          <cell r="D2004">
            <v>0</v>
          </cell>
        </row>
        <row r="2005">
          <cell r="C2005" t="str">
            <v>Thailand - GCF BusinessesServicing/Cash Receipts &amp; Payments</v>
          </cell>
          <cell r="D2005">
            <v>0</v>
          </cell>
        </row>
        <row r="2006">
          <cell r="C2006" t="str">
            <v>Thailand - GCF BusinessesCalculation and Recording of Interest Income and Fees</v>
          </cell>
          <cell r="D2006">
            <v>0</v>
          </cell>
        </row>
        <row r="2007">
          <cell r="C2007" t="str">
            <v>Thailand - GCF BusinessesForeclosures &amp; Repossessions</v>
          </cell>
          <cell r="D2007">
            <v>0</v>
          </cell>
        </row>
        <row r="2008">
          <cell r="C2008" t="str">
            <v>Thailand - GCF BusinessesCredit Administration</v>
          </cell>
          <cell r="D2008">
            <v>0</v>
          </cell>
        </row>
        <row r="2009">
          <cell r="C2009" t="str">
            <v>Thailand - GCF BusinessesCredit Monitoring including Assessment of Residual Values</v>
          </cell>
          <cell r="D2009">
            <v>0</v>
          </cell>
        </row>
        <row r="2010">
          <cell r="C2010" t="str">
            <v>Thailand - GCF BusinessesPortfolio Management</v>
          </cell>
          <cell r="D2010">
            <v>0</v>
          </cell>
        </row>
        <row r="2011">
          <cell r="C2011" t="str">
            <v>Thailand - GCF BusinessesDeliquency &amp; Reserving</v>
          </cell>
          <cell r="D2011">
            <v>0</v>
          </cell>
        </row>
        <row r="2012">
          <cell r="C2012" t="str">
            <v>Thailand - GCF BusinessesRecording of Allowance for Credit Losses</v>
          </cell>
          <cell r="D2012">
            <v>0</v>
          </cell>
        </row>
        <row r="2013">
          <cell r="C2013" t="str">
            <v>Thailand - GCF BusinessesStructuring of Transactions</v>
          </cell>
          <cell r="D2013">
            <v>0</v>
          </cell>
        </row>
        <row r="2014">
          <cell r="C2014" t="str">
            <v>Thailand - GCF BusinessesCalculation &amp; Recording of Residual Interest</v>
          </cell>
          <cell r="D2014">
            <v>0</v>
          </cell>
        </row>
        <row r="2015">
          <cell r="C2015" t="str">
            <v>Thailand - GCF BusinessesResidual Interests Valuation and Accrual of Income</v>
          </cell>
          <cell r="D2015">
            <v>0</v>
          </cell>
        </row>
        <row r="2016">
          <cell r="C2016" t="str">
            <v>Thailand - GCF BusinessesFAS 140</v>
          </cell>
          <cell r="D2016">
            <v>0</v>
          </cell>
        </row>
        <row r="2017">
          <cell r="C2017" t="str">
            <v>Thailand - GCF BusinessesRegulatory Financial Reporting</v>
          </cell>
          <cell r="D2017">
            <v>0</v>
          </cell>
        </row>
        <row r="2018">
          <cell r="C2018" t="str">
            <v>Thailand - GCF BusinessesCapital Planning and Monitoring</v>
          </cell>
          <cell r="D2018">
            <v>0</v>
          </cell>
        </row>
        <row r="2019">
          <cell r="C2019" t="str">
            <v>Thailand - GCF BusinessesCalculating Tax</v>
          </cell>
          <cell r="D2019">
            <v>0</v>
          </cell>
        </row>
        <row r="2020">
          <cell r="C2020" t="str">
            <v>Thailand - GCF BusinessesTax Controllership</v>
          </cell>
          <cell r="D2020">
            <v>0</v>
          </cell>
        </row>
        <row r="2021">
          <cell r="C2021" t="str">
            <v>Thailand - GCF BusinessesTax Return Filing</v>
          </cell>
          <cell r="D2021">
            <v>0</v>
          </cell>
        </row>
        <row r="2022">
          <cell r="C2022" t="str">
            <v>Thailand - GCF BusinessesSubpart F</v>
          </cell>
          <cell r="D2022">
            <v>0</v>
          </cell>
        </row>
        <row r="2023">
          <cell r="C2023" t="str">
            <v>Thailand - GCF BusinessesPayroll</v>
          </cell>
          <cell r="D2023">
            <v>0</v>
          </cell>
        </row>
        <row r="2024">
          <cell r="C2024" t="str">
            <v>Thailand - GCF BusinessesEmployee Data &amp; Benefits</v>
          </cell>
          <cell r="D2024">
            <v>0</v>
          </cell>
        </row>
        <row r="2025">
          <cell r="C2025" t="str">
            <v>Thailand - GCF BusinessesDetermine Credit, Interest Rate and Counterparty Risk</v>
          </cell>
          <cell r="D2025">
            <v>0</v>
          </cell>
        </row>
        <row r="2026">
          <cell r="C2026" t="str">
            <v>Thailand - GCF BusinessesDocumentation and Assessment of Effectiveness</v>
          </cell>
          <cell r="D2026">
            <v>0</v>
          </cell>
        </row>
        <row r="2027">
          <cell r="C2027" t="str">
            <v>Thailand - GCF BusinessesMonitoring Risks and Compliance</v>
          </cell>
          <cell r="D2027">
            <v>0</v>
          </cell>
        </row>
        <row r="2028">
          <cell r="C2028" t="str">
            <v>Thailand - GCF BusinessesValuation and Pricing</v>
          </cell>
          <cell r="D2028">
            <v>0</v>
          </cell>
        </row>
        <row r="2029">
          <cell r="C2029" t="str">
            <v>Thailand - GCF BusinessesNew Product Development</v>
          </cell>
          <cell r="D2029">
            <v>0</v>
          </cell>
        </row>
        <row r="2030">
          <cell r="C2030" t="str">
            <v>Thailand - GCF BusinessesDue Diligence</v>
          </cell>
          <cell r="D2030">
            <v>0</v>
          </cell>
        </row>
        <row r="2031">
          <cell r="C2031" t="str">
            <v>Thailand - GCF BusinessesAuthorization and Funding</v>
          </cell>
          <cell r="D2031">
            <v>0</v>
          </cell>
        </row>
        <row r="2032">
          <cell r="C2032" t="str">
            <v>Thailand - GCF BusinessesIntegration Planning</v>
          </cell>
          <cell r="D2032">
            <v>0</v>
          </cell>
        </row>
        <row r="2033">
          <cell r="C2033" t="str">
            <v>Thailand - GCF BusinessesTransaction Accounting</v>
          </cell>
          <cell r="D2033">
            <v>0</v>
          </cell>
        </row>
        <row r="2034">
          <cell r="C2034" t="str">
            <v>Thailand - GCF BusinessesIntegrity and Ethical values</v>
          </cell>
          <cell r="D2034">
            <v>0</v>
          </cell>
        </row>
        <row r="2035">
          <cell r="C2035" t="str">
            <v>Thailand - GCF BusinessesCommitment to Competence</v>
          </cell>
          <cell r="D2035">
            <v>0</v>
          </cell>
        </row>
        <row r="2036">
          <cell r="C2036" t="str">
            <v>Thailand - GCF BusinessesBoard of Directors, Management, Audit Committee</v>
          </cell>
          <cell r="D2036">
            <v>0</v>
          </cell>
        </row>
        <row r="2037">
          <cell r="C2037" t="str">
            <v>Thailand - GCF BusinessesManagement Philosophy and Operating Style</v>
          </cell>
          <cell r="D2037">
            <v>0</v>
          </cell>
        </row>
        <row r="2038">
          <cell r="C2038" t="str">
            <v>Thailand - GCF BusinessesOrganizational Structure</v>
          </cell>
          <cell r="D2038">
            <v>0</v>
          </cell>
        </row>
        <row r="2039">
          <cell r="C2039" t="str">
            <v>Thailand - GCF BusinessesAssignment of Authority and Responsibility</v>
          </cell>
          <cell r="D2039">
            <v>0</v>
          </cell>
        </row>
        <row r="2040">
          <cell r="C2040" t="str">
            <v>Thailand - GCF BusinessesHuman Resource Policies and Practices</v>
          </cell>
          <cell r="D2040">
            <v>0</v>
          </cell>
        </row>
        <row r="2041">
          <cell r="C2041" t="str">
            <v>Thailand - GCF BusinessesBusiness Wide Obj</v>
          </cell>
          <cell r="D2041">
            <v>0</v>
          </cell>
        </row>
        <row r="2042">
          <cell r="C2042" t="str">
            <v>Thailand - GCF BusinessesManage Third Party Services</v>
          </cell>
          <cell r="D2042">
            <v>0</v>
          </cell>
        </row>
        <row r="2043">
          <cell r="C2043" t="str">
            <v>Thailand - GCF BusinessesManage Performance &amp; Capacity</v>
          </cell>
          <cell r="D2043">
            <v>0</v>
          </cell>
        </row>
        <row r="2044">
          <cell r="C2044" t="str">
            <v>Thailand - GCF BusinessesEnsure Continuous Service</v>
          </cell>
          <cell r="D2044">
            <v>0</v>
          </cell>
        </row>
        <row r="2045">
          <cell r="C2045" t="str">
            <v>Thailand - GCF BusinessesEnsure System Security</v>
          </cell>
          <cell r="D2045">
            <v>0</v>
          </cell>
        </row>
        <row r="2046">
          <cell r="C2046" t="str">
            <v>Thailand - GCF BusinessesEducate &amp; Train Users</v>
          </cell>
          <cell r="D2046">
            <v>0</v>
          </cell>
        </row>
        <row r="2047">
          <cell r="C2047" t="str">
            <v>Thailand - GCF BusinessesManage Problems &amp; Incidents</v>
          </cell>
          <cell r="D2047">
            <v>0</v>
          </cell>
        </row>
        <row r="2048">
          <cell r="C2048" t="str">
            <v>Thailand - GCF BusinessesManage Data</v>
          </cell>
          <cell r="D2048">
            <v>0</v>
          </cell>
        </row>
        <row r="2049">
          <cell r="C2049" t="str">
            <v>Thailand - GCF BusinessesManage IT Physical Space</v>
          </cell>
          <cell r="D2049">
            <v>0</v>
          </cell>
        </row>
        <row r="2050">
          <cell r="C2050" t="str">
            <v>Thailand - GCF BusinessesManage Operations</v>
          </cell>
          <cell r="D2050">
            <v>0</v>
          </cell>
        </row>
        <row r="2051">
          <cell r="C2051" t="str">
            <v>Thailand - GCF BusinessesManage Changes</v>
          </cell>
          <cell r="D2051">
            <v>0</v>
          </cell>
        </row>
        <row r="2052">
          <cell r="C2052" t="str">
            <v>Thailand - GCF BusinessesAssess General IT Controls</v>
          </cell>
          <cell r="D2052">
            <v>0</v>
          </cell>
        </row>
        <row r="2053">
          <cell r="C2053"/>
        </row>
        <row r="2054">
          <cell r="C2054" t="str">
            <v>Total HQControllership</v>
          </cell>
          <cell r="D2054">
            <v>0</v>
          </cell>
        </row>
        <row r="2055">
          <cell r="C2055" t="str">
            <v>Total HQOperating Cash &amp; Accrual</v>
          </cell>
          <cell r="D2055">
            <v>0</v>
          </cell>
        </row>
        <row r="2056">
          <cell r="C2056" t="str">
            <v>Total HQU.S. GAAP Adjustments</v>
          </cell>
          <cell r="D2056">
            <v>0</v>
          </cell>
        </row>
        <row r="2057">
          <cell r="C2057" t="str">
            <v>Total HQForeign Currency</v>
          </cell>
          <cell r="D2057">
            <v>0</v>
          </cell>
        </row>
        <row r="2058">
          <cell r="C2058" t="str">
            <v xml:space="preserve">Total HQInterface and Consolidation </v>
          </cell>
          <cell r="D2058">
            <v>0</v>
          </cell>
        </row>
        <row r="2059">
          <cell r="C2059" t="str">
            <v>Total HQFinancial Planning and Analysis (FP&amp;A)</v>
          </cell>
          <cell r="D2059">
            <v>0</v>
          </cell>
        </row>
        <row r="2060">
          <cell r="C2060" t="str">
            <v>Total HQUnderwriting</v>
          </cell>
          <cell r="D2060">
            <v>0</v>
          </cell>
        </row>
        <row r="2061">
          <cell r="C2061" t="str">
            <v>Total HQDistributions</v>
          </cell>
          <cell r="D2061">
            <v>0</v>
          </cell>
        </row>
        <row r="2062">
          <cell r="C2062" t="str">
            <v>Total HQServicing/Cash Receipts &amp; Payments</v>
          </cell>
          <cell r="D2062">
            <v>0</v>
          </cell>
        </row>
        <row r="2063">
          <cell r="C2063" t="str">
            <v>Total HQCalculation and Recording of Interest Income and Fees</v>
          </cell>
          <cell r="D2063">
            <v>0</v>
          </cell>
        </row>
        <row r="2064">
          <cell r="C2064" t="str">
            <v>Total HQForeclosures &amp; Repossessions</v>
          </cell>
          <cell r="D2064">
            <v>0</v>
          </cell>
        </row>
        <row r="2065">
          <cell r="C2065" t="str">
            <v>Total HQCredit Administration</v>
          </cell>
          <cell r="D2065">
            <v>0</v>
          </cell>
        </row>
        <row r="2066">
          <cell r="C2066" t="str">
            <v>Total HQCredit Monitoring including Assessment of Residual Values</v>
          </cell>
          <cell r="D2066">
            <v>0</v>
          </cell>
        </row>
        <row r="2067">
          <cell r="C2067" t="str">
            <v>Total HQPortfolio Management</v>
          </cell>
          <cell r="D2067">
            <v>0</v>
          </cell>
        </row>
        <row r="2068">
          <cell r="C2068" t="str">
            <v>Total HQDeliquency &amp; Reserving</v>
          </cell>
          <cell r="D2068">
            <v>0</v>
          </cell>
        </row>
        <row r="2069">
          <cell r="C2069" t="str">
            <v>Total HQRecording of Allowance for Credit Losses</v>
          </cell>
          <cell r="D2069">
            <v>0</v>
          </cell>
        </row>
        <row r="2070">
          <cell r="C2070" t="str">
            <v>Total HQStructuring of Transactions</v>
          </cell>
          <cell r="D2070">
            <v>0</v>
          </cell>
        </row>
        <row r="2071">
          <cell r="C2071" t="str">
            <v>Total HQCalculation &amp; Recording of Residual Interest</v>
          </cell>
          <cell r="D2071">
            <v>0</v>
          </cell>
        </row>
        <row r="2072">
          <cell r="C2072" t="str">
            <v>Total HQResidual Interests Valuation and Accrual of Income</v>
          </cell>
          <cell r="D2072">
            <v>0</v>
          </cell>
        </row>
        <row r="2073">
          <cell r="C2073" t="str">
            <v>Total HQFAS 140</v>
          </cell>
          <cell r="D2073">
            <v>0</v>
          </cell>
        </row>
        <row r="2074">
          <cell r="C2074" t="str">
            <v>Total HQRegulatory Financial Reporting</v>
          </cell>
          <cell r="D2074">
            <v>0</v>
          </cell>
        </row>
        <row r="2075">
          <cell r="C2075" t="str">
            <v>Total HQCapital Planning and Monitoring</v>
          </cell>
          <cell r="D2075">
            <v>0</v>
          </cell>
        </row>
        <row r="2076">
          <cell r="C2076" t="str">
            <v>Total HQCalculating Tax</v>
          </cell>
          <cell r="D2076">
            <v>0</v>
          </cell>
        </row>
        <row r="2077">
          <cell r="C2077" t="str">
            <v>Total HQTax Controllership</v>
          </cell>
          <cell r="D2077">
            <v>0</v>
          </cell>
        </row>
        <row r="2078">
          <cell r="C2078" t="str">
            <v>Total HQTax Return Filing</v>
          </cell>
          <cell r="D2078">
            <v>0</v>
          </cell>
        </row>
        <row r="2079">
          <cell r="C2079" t="str">
            <v>Total HQSubpart F</v>
          </cell>
          <cell r="D2079">
            <v>0</v>
          </cell>
        </row>
        <row r="2080">
          <cell r="C2080" t="str">
            <v>Total HQPayroll</v>
          </cell>
          <cell r="D2080">
            <v>0</v>
          </cell>
        </row>
        <row r="2081">
          <cell r="C2081" t="str">
            <v>Total HQEmployee Data &amp; Benefits</v>
          </cell>
          <cell r="D2081">
            <v>0</v>
          </cell>
        </row>
        <row r="2082">
          <cell r="C2082" t="str">
            <v>Total HQDetermine Credit, Interest Rate and Counterparty Risk</v>
          </cell>
          <cell r="D2082">
            <v>0</v>
          </cell>
        </row>
        <row r="2083">
          <cell r="C2083" t="str">
            <v>Total HQDocumentation and Assessment of Effectiveness</v>
          </cell>
          <cell r="D2083">
            <v>0</v>
          </cell>
        </row>
        <row r="2084">
          <cell r="C2084" t="str">
            <v>Total HQMonitoring Risks and Compliance</v>
          </cell>
          <cell r="D2084">
            <v>0</v>
          </cell>
        </row>
        <row r="2085">
          <cell r="C2085" t="str">
            <v>Total HQValuation and Pricing</v>
          </cell>
          <cell r="D2085">
            <v>0</v>
          </cell>
        </row>
        <row r="2086">
          <cell r="C2086" t="str">
            <v>Total HQNew Product Development</v>
          </cell>
          <cell r="D2086">
            <v>0</v>
          </cell>
        </row>
        <row r="2087">
          <cell r="C2087" t="str">
            <v>Total HQDue Diligence</v>
          </cell>
          <cell r="D2087">
            <v>0</v>
          </cell>
        </row>
        <row r="2088">
          <cell r="C2088" t="str">
            <v>Total HQAuthorization and Funding</v>
          </cell>
          <cell r="D2088">
            <v>0</v>
          </cell>
        </row>
        <row r="2089">
          <cell r="C2089" t="str">
            <v>Total HQIntegration Planning</v>
          </cell>
          <cell r="D2089">
            <v>0</v>
          </cell>
        </row>
        <row r="2090">
          <cell r="C2090" t="str">
            <v>Total HQTransaction Accounting</v>
          </cell>
          <cell r="D2090">
            <v>0</v>
          </cell>
        </row>
        <row r="2091">
          <cell r="C2091" t="str">
            <v>Total HQIntegrity and Ethical values</v>
          </cell>
          <cell r="D2091">
            <v>0</v>
          </cell>
        </row>
        <row r="2092">
          <cell r="C2092" t="str">
            <v>Total HQCommitment to Competence</v>
          </cell>
          <cell r="D2092">
            <v>0</v>
          </cell>
        </row>
        <row r="2093">
          <cell r="C2093" t="str">
            <v>Total HQBoard of Directors, Management, Audit Committee</v>
          </cell>
          <cell r="D2093">
            <v>0</v>
          </cell>
        </row>
        <row r="2094">
          <cell r="C2094" t="str">
            <v>Total HQManagement Philosophy and Operating Style</v>
          </cell>
          <cell r="D2094">
            <v>0</v>
          </cell>
        </row>
        <row r="2095">
          <cell r="C2095" t="str">
            <v>Total HQOrganizational Structure</v>
          </cell>
          <cell r="D2095">
            <v>0</v>
          </cell>
        </row>
        <row r="2096">
          <cell r="C2096" t="str">
            <v>Total HQAssignment of Authority and Responsibility</v>
          </cell>
          <cell r="D2096">
            <v>0</v>
          </cell>
        </row>
        <row r="2097">
          <cell r="C2097" t="str">
            <v>Total HQHuman Resource Policies and Practices</v>
          </cell>
          <cell r="D2097">
            <v>0</v>
          </cell>
        </row>
        <row r="2098">
          <cell r="C2098" t="str">
            <v>Total HQBusiness Wide Obj</v>
          </cell>
          <cell r="D2098">
            <v>0</v>
          </cell>
        </row>
        <row r="2099">
          <cell r="C2099" t="str">
            <v>Total HQManage Third Party Services</v>
          </cell>
          <cell r="D2099">
            <v>0</v>
          </cell>
        </row>
        <row r="2100">
          <cell r="C2100" t="str">
            <v>Total HQManage Performance &amp; Capacity</v>
          </cell>
          <cell r="D2100">
            <v>0</v>
          </cell>
        </row>
        <row r="2101">
          <cell r="C2101" t="str">
            <v>Total HQEnsure Continuous Service</v>
          </cell>
          <cell r="D2101">
            <v>0</v>
          </cell>
        </row>
        <row r="2102">
          <cell r="C2102" t="str">
            <v>Total HQEnsure System Security</v>
          </cell>
          <cell r="D2102">
            <v>0</v>
          </cell>
        </row>
        <row r="2103">
          <cell r="C2103" t="str">
            <v>Total HQEducate &amp; Train Users</v>
          </cell>
          <cell r="D2103">
            <v>0</v>
          </cell>
        </row>
        <row r="2104">
          <cell r="C2104" t="str">
            <v>Total HQManage Problems &amp; Incidents</v>
          </cell>
          <cell r="D2104">
            <v>0</v>
          </cell>
        </row>
        <row r="2105">
          <cell r="C2105" t="str">
            <v>Total HQManage Data</v>
          </cell>
          <cell r="D2105">
            <v>0</v>
          </cell>
        </row>
        <row r="2106">
          <cell r="C2106" t="str">
            <v>Total HQManage IT Physical Space</v>
          </cell>
          <cell r="D2106">
            <v>0</v>
          </cell>
        </row>
        <row r="2107">
          <cell r="C2107" t="str">
            <v>Total HQManage Operations</v>
          </cell>
          <cell r="D2107">
            <v>0</v>
          </cell>
        </row>
        <row r="2108">
          <cell r="C2108" t="str">
            <v>Total HQManage Changes</v>
          </cell>
          <cell r="D2108">
            <v>0</v>
          </cell>
        </row>
        <row r="2109">
          <cell r="C2109" t="str">
            <v>Total HQAssess General IT Controls</v>
          </cell>
          <cell r="D2109">
            <v>0</v>
          </cell>
        </row>
        <row r="2110">
          <cell r="C2110"/>
        </row>
        <row r="2111">
          <cell r="C2111" t="str">
            <v>Total IrelandControllership</v>
          </cell>
          <cell r="D2111">
            <v>0</v>
          </cell>
        </row>
        <row r="2112">
          <cell r="C2112" t="str">
            <v>Total IrelandOperating Cash &amp; Accrual</v>
          </cell>
          <cell r="D2112">
            <v>0</v>
          </cell>
        </row>
        <row r="2113">
          <cell r="C2113" t="str">
            <v>Total IrelandU.S. GAAP Adjustments</v>
          </cell>
          <cell r="D2113">
            <v>0</v>
          </cell>
        </row>
        <row r="2114">
          <cell r="C2114" t="str">
            <v>Total IrelandForeign Currency</v>
          </cell>
          <cell r="D2114">
            <v>0</v>
          </cell>
        </row>
        <row r="2115">
          <cell r="C2115" t="str">
            <v xml:space="preserve">Total IrelandInterface and Consolidation </v>
          </cell>
          <cell r="D2115">
            <v>0</v>
          </cell>
        </row>
        <row r="2116">
          <cell r="C2116" t="str">
            <v>Total IrelandFinancial Planning and Analysis (FP&amp;A)</v>
          </cell>
          <cell r="D2116">
            <v>0</v>
          </cell>
        </row>
        <row r="2117">
          <cell r="C2117" t="str">
            <v>Total IrelandUnderwriting</v>
          </cell>
          <cell r="D2117">
            <v>0</v>
          </cell>
        </row>
        <row r="2118">
          <cell r="C2118" t="str">
            <v>Total IrelandDistributions</v>
          </cell>
          <cell r="D2118">
            <v>0</v>
          </cell>
        </row>
        <row r="2119">
          <cell r="C2119" t="str">
            <v>Total IrelandServicing/Cash Receipts &amp; Payments</v>
          </cell>
          <cell r="D2119">
            <v>0</v>
          </cell>
        </row>
        <row r="2120">
          <cell r="C2120" t="str">
            <v>Total IrelandCalculation and Recording of Interest Income and Fees</v>
          </cell>
          <cell r="D2120">
            <v>0</v>
          </cell>
        </row>
        <row r="2121">
          <cell r="C2121" t="str">
            <v>Total IrelandForeclosures &amp; Repossessions</v>
          </cell>
          <cell r="D2121">
            <v>0</v>
          </cell>
        </row>
        <row r="2122">
          <cell r="C2122" t="str">
            <v>Total IrelandCredit Administration</v>
          </cell>
          <cell r="D2122">
            <v>0</v>
          </cell>
        </row>
        <row r="2123">
          <cell r="C2123" t="str">
            <v>Total IrelandCredit Monitoring including Assessment of Residual Values</v>
          </cell>
          <cell r="D2123">
            <v>0</v>
          </cell>
        </row>
        <row r="2124">
          <cell r="C2124" t="str">
            <v>Total IrelandPortfolio Management</v>
          </cell>
          <cell r="D2124">
            <v>0</v>
          </cell>
        </row>
        <row r="2125">
          <cell r="C2125" t="str">
            <v>Total IrelandDeliquency &amp; Reserving</v>
          </cell>
          <cell r="D2125">
            <v>0</v>
          </cell>
        </row>
        <row r="2126">
          <cell r="C2126" t="str">
            <v>Total IrelandRecording of Allowance for Credit Losses</v>
          </cell>
          <cell r="D2126">
            <v>0</v>
          </cell>
        </row>
        <row r="2127">
          <cell r="C2127" t="str">
            <v>Total IrelandStructuring of Transactions</v>
          </cell>
          <cell r="D2127">
            <v>0</v>
          </cell>
        </row>
        <row r="2128">
          <cell r="C2128" t="str">
            <v>Total IrelandCalculation &amp; Recording of Residual Interest</v>
          </cell>
          <cell r="D2128">
            <v>0</v>
          </cell>
        </row>
        <row r="2129">
          <cell r="C2129" t="str">
            <v>Total IrelandResidual Interests Valuation and Accrual of Income</v>
          </cell>
          <cell r="D2129">
            <v>0</v>
          </cell>
        </row>
        <row r="2130">
          <cell r="C2130" t="str">
            <v>Total IrelandFAS 140</v>
          </cell>
          <cell r="D2130">
            <v>0</v>
          </cell>
        </row>
        <row r="2131">
          <cell r="C2131" t="str">
            <v>Total IrelandRegulatory Financial Reporting</v>
          </cell>
          <cell r="D2131">
            <v>0</v>
          </cell>
        </row>
        <row r="2132">
          <cell r="C2132" t="str">
            <v>Total IrelandCapital Planning and Monitoring</v>
          </cell>
          <cell r="D2132">
            <v>0</v>
          </cell>
        </row>
        <row r="2133">
          <cell r="C2133" t="str">
            <v>Total IrelandCalculating Tax</v>
          </cell>
          <cell r="D2133">
            <v>0</v>
          </cell>
        </row>
        <row r="2134">
          <cell r="C2134" t="str">
            <v>Total IrelandTax Controllership</v>
          </cell>
          <cell r="D2134">
            <v>0</v>
          </cell>
        </row>
        <row r="2135">
          <cell r="C2135" t="str">
            <v>Total IrelandTax Return Filing</v>
          </cell>
          <cell r="D2135">
            <v>0</v>
          </cell>
        </row>
        <row r="2136">
          <cell r="C2136" t="str">
            <v>Total IrelandSubpart F</v>
          </cell>
          <cell r="D2136">
            <v>0</v>
          </cell>
        </row>
        <row r="2137">
          <cell r="C2137" t="str">
            <v>Total IrelandPayroll</v>
          </cell>
          <cell r="D2137">
            <v>0</v>
          </cell>
        </row>
        <row r="2138">
          <cell r="C2138" t="str">
            <v>Total IrelandEmployee Data &amp; Benefits</v>
          </cell>
          <cell r="D2138">
            <v>0</v>
          </cell>
        </row>
        <row r="2139">
          <cell r="C2139" t="str">
            <v>Total IrelandDetermine Credit, Interest Rate and Counterparty Risk</v>
          </cell>
          <cell r="D2139">
            <v>0</v>
          </cell>
        </row>
        <row r="2140">
          <cell r="C2140" t="str">
            <v>Total IrelandDocumentation and Assessment of Effectiveness</v>
          </cell>
          <cell r="D2140">
            <v>0</v>
          </cell>
        </row>
        <row r="2141">
          <cell r="C2141" t="str">
            <v>Total IrelandMonitoring Risks and Compliance</v>
          </cell>
          <cell r="D2141">
            <v>0</v>
          </cell>
        </row>
        <row r="2142">
          <cell r="C2142" t="str">
            <v>Total IrelandValuation and Pricing</v>
          </cell>
          <cell r="D2142">
            <v>0</v>
          </cell>
        </row>
        <row r="2143">
          <cell r="C2143" t="str">
            <v>Total IrelandNew Product Development</v>
          </cell>
          <cell r="D2143">
            <v>0</v>
          </cell>
        </row>
        <row r="2144">
          <cell r="C2144" t="str">
            <v>Total IrelandDue Diligence</v>
          </cell>
          <cell r="D2144">
            <v>0</v>
          </cell>
        </row>
        <row r="2145">
          <cell r="C2145" t="str">
            <v>Total IrelandAuthorization and Funding</v>
          </cell>
          <cell r="D2145">
            <v>0</v>
          </cell>
        </row>
        <row r="2146">
          <cell r="C2146" t="str">
            <v>Total IrelandIntegration Planning</v>
          </cell>
          <cell r="D2146">
            <v>0</v>
          </cell>
        </row>
        <row r="2147">
          <cell r="C2147" t="str">
            <v>Total IrelandTransaction Accounting</v>
          </cell>
          <cell r="D2147">
            <v>0</v>
          </cell>
        </row>
        <row r="2148">
          <cell r="C2148" t="str">
            <v>Total IrelandIntegrity and Ethical values</v>
          </cell>
          <cell r="D2148">
            <v>0</v>
          </cell>
        </row>
        <row r="2149">
          <cell r="C2149" t="str">
            <v>Total IrelandCommitment to Competence</v>
          </cell>
          <cell r="D2149">
            <v>0</v>
          </cell>
        </row>
        <row r="2150">
          <cell r="C2150" t="str">
            <v>Total IrelandBoard of Directors, Management, Audit Committee</v>
          </cell>
          <cell r="D2150">
            <v>0</v>
          </cell>
        </row>
        <row r="2151">
          <cell r="C2151" t="str">
            <v>Total IrelandManagement Philosophy and Operating Style</v>
          </cell>
          <cell r="D2151">
            <v>0</v>
          </cell>
        </row>
        <row r="2152">
          <cell r="C2152" t="str">
            <v>Total IrelandOrganizational Structure</v>
          </cell>
          <cell r="D2152">
            <v>0</v>
          </cell>
        </row>
        <row r="2153">
          <cell r="C2153" t="str">
            <v>Total IrelandAssignment of Authority and Responsibility</v>
          </cell>
          <cell r="D2153">
            <v>0</v>
          </cell>
        </row>
        <row r="2154">
          <cell r="C2154" t="str">
            <v>Total IrelandHuman Resource Policies and Practices</v>
          </cell>
          <cell r="D2154">
            <v>0</v>
          </cell>
        </row>
        <row r="2155">
          <cell r="C2155" t="str">
            <v>Total IrelandBusiness Wide Obj</v>
          </cell>
          <cell r="D2155">
            <v>0</v>
          </cell>
        </row>
        <row r="2156">
          <cell r="C2156" t="str">
            <v>Total IrelandManage Third Party Services</v>
          </cell>
          <cell r="D2156">
            <v>0</v>
          </cell>
        </row>
        <row r="2157">
          <cell r="C2157" t="str">
            <v>Total IrelandManage Performance &amp; Capacity</v>
          </cell>
          <cell r="D2157">
            <v>0</v>
          </cell>
        </row>
        <row r="2158">
          <cell r="C2158" t="str">
            <v>Total IrelandEnsure Continuous Service</v>
          </cell>
          <cell r="D2158">
            <v>0</v>
          </cell>
        </row>
        <row r="2159">
          <cell r="C2159" t="str">
            <v>Total IrelandEnsure System Security</v>
          </cell>
          <cell r="D2159">
            <v>0</v>
          </cell>
        </row>
        <row r="2160">
          <cell r="C2160" t="str">
            <v>Total IrelandEducate &amp; Train Users</v>
          </cell>
          <cell r="D2160">
            <v>0</v>
          </cell>
        </row>
        <row r="2161">
          <cell r="C2161" t="str">
            <v>Total IrelandManage Problems &amp; Incidents</v>
          </cell>
          <cell r="D2161">
            <v>0</v>
          </cell>
        </row>
        <row r="2162">
          <cell r="C2162" t="str">
            <v>Total IrelandManage Data</v>
          </cell>
          <cell r="D2162">
            <v>0</v>
          </cell>
        </row>
        <row r="2163">
          <cell r="C2163" t="str">
            <v>Total IrelandManage IT Physical Space</v>
          </cell>
          <cell r="D2163">
            <v>0</v>
          </cell>
        </row>
        <row r="2164">
          <cell r="C2164" t="str">
            <v>Total IrelandManage Operations</v>
          </cell>
          <cell r="D2164">
            <v>0</v>
          </cell>
        </row>
        <row r="2165">
          <cell r="C2165" t="str">
            <v>Total IrelandManage Changes</v>
          </cell>
          <cell r="D2165">
            <v>0</v>
          </cell>
        </row>
        <row r="2166">
          <cell r="C2166" t="str">
            <v>Total IrelandAssess General IT Controls</v>
          </cell>
          <cell r="D2166">
            <v>0</v>
          </cell>
        </row>
        <row r="2167">
          <cell r="C2167"/>
        </row>
        <row r="2168">
          <cell r="C2168" t="str">
            <v>Total Poland Capital BankControllership</v>
          </cell>
          <cell r="D2168">
            <v>0</v>
          </cell>
        </row>
        <row r="2169">
          <cell r="C2169" t="str">
            <v>Total Poland Capital BankOperating Cash &amp; Accrual</v>
          </cell>
          <cell r="D2169">
            <v>0</v>
          </cell>
        </row>
        <row r="2170">
          <cell r="C2170" t="str">
            <v>Total Poland Capital BankU.S. GAAP Adjustments</v>
          </cell>
          <cell r="D2170">
            <v>0</v>
          </cell>
        </row>
        <row r="2171">
          <cell r="C2171" t="str">
            <v>Total Poland Capital BankForeign Currency</v>
          </cell>
          <cell r="D2171">
            <v>0</v>
          </cell>
        </row>
        <row r="2172">
          <cell r="C2172" t="str">
            <v xml:space="preserve">Total Poland Capital BankInterface and Consolidation </v>
          </cell>
          <cell r="D2172">
            <v>0</v>
          </cell>
        </row>
        <row r="2173">
          <cell r="C2173" t="str">
            <v>Total Poland Capital BankFinancial Planning and Analysis (FP&amp;A)</v>
          </cell>
          <cell r="D2173">
            <v>0</v>
          </cell>
        </row>
        <row r="2174">
          <cell r="C2174" t="str">
            <v>Total Poland Capital BankUnderwriting</v>
          </cell>
          <cell r="D2174">
            <v>0</v>
          </cell>
        </row>
        <row r="2175">
          <cell r="C2175" t="str">
            <v>Total Poland Capital BankDistributions</v>
          </cell>
          <cell r="D2175">
            <v>0</v>
          </cell>
        </row>
        <row r="2176">
          <cell r="C2176" t="str">
            <v>Total Poland Capital BankServicing/Cash Receipts &amp; Payments</v>
          </cell>
          <cell r="D2176">
            <v>0</v>
          </cell>
        </row>
        <row r="2177">
          <cell r="C2177" t="str">
            <v>Total Poland Capital BankCalculation and Recording of Interest Income and Fees</v>
          </cell>
          <cell r="D2177">
            <v>0</v>
          </cell>
        </row>
        <row r="2178">
          <cell r="C2178" t="str">
            <v>Total Poland Capital BankForeclosures &amp; Repossessions</v>
          </cell>
          <cell r="D2178">
            <v>0</v>
          </cell>
        </row>
        <row r="2179">
          <cell r="C2179" t="str">
            <v>Total Poland Capital BankCredit Administration</v>
          </cell>
          <cell r="D2179">
            <v>0</v>
          </cell>
        </row>
        <row r="2180">
          <cell r="C2180" t="str">
            <v>Total Poland Capital BankCredit Monitoring including Assessment of Residual Values</v>
          </cell>
          <cell r="D2180">
            <v>0</v>
          </cell>
        </row>
        <row r="2181">
          <cell r="C2181" t="str">
            <v>Total Poland Capital BankPortfolio Management</v>
          </cell>
          <cell r="D2181">
            <v>0</v>
          </cell>
        </row>
        <row r="2182">
          <cell r="C2182" t="str">
            <v>Total Poland Capital BankDeliquency &amp; Reserving</v>
          </cell>
          <cell r="D2182">
            <v>0</v>
          </cell>
        </row>
        <row r="2183">
          <cell r="C2183" t="str">
            <v>Total Poland Capital BankRecording of Allowance for Credit Losses</v>
          </cell>
          <cell r="D2183">
            <v>0</v>
          </cell>
        </row>
        <row r="2184">
          <cell r="C2184" t="str">
            <v>Total Poland Capital BankStructuring of Transactions</v>
          </cell>
          <cell r="D2184">
            <v>0</v>
          </cell>
        </row>
        <row r="2185">
          <cell r="C2185" t="str">
            <v>Total Poland Capital BankCalculation &amp; Recording of Residual Interest</v>
          </cell>
          <cell r="D2185">
            <v>0</v>
          </cell>
        </row>
        <row r="2186">
          <cell r="C2186" t="str">
            <v>Total Poland Capital BankResidual Interests Valuation and Accrual of Income</v>
          </cell>
          <cell r="D2186">
            <v>0</v>
          </cell>
        </row>
        <row r="2187">
          <cell r="C2187" t="str">
            <v>Total Poland Capital BankFAS 140</v>
          </cell>
          <cell r="D2187">
            <v>0</v>
          </cell>
        </row>
        <row r="2188">
          <cell r="C2188" t="str">
            <v>Total Poland Capital BankRegulatory Financial Reporting</v>
          </cell>
          <cell r="D2188">
            <v>0</v>
          </cell>
        </row>
        <row r="2189">
          <cell r="C2189" t="str">
            <v>Total Poland Capital BankCapital Planning and Monitoring</v>
          </cell>
          <cell r="D2189">
            <v>0</v>
          </cell>
        </row>
        <row r="2190">
          <cell r="C2190" t="str">
            <v>Total Poland Capital BankCalculating Tax</v>
          </cell>
          <cell r="D2190">
            <v>0</v>
          </cell>
        </row>
        <row r="2191">
          <cell r="C2191" t="str">
            <v>Total Poland Capital BankTax Controllership</v>
          </cell>
          <cell r="D2191">
            <v>0</v>
          </cell>
        </row>
        <row r="2192">
          <cell r="C2192" t="str">
            <v>Total Poland Capital BankTax Return Filing</v>
          </cell>
          <cell r="D2192">
            <v>0</v>
          </cell>
        </row>
        <row r="2193">
          <cell r="C2193" t="str">
            <v>Total Poland Capital BankSubpart F</v>
          </cell>
          <cell r="D2193">
            <v>0</v>
          </cell>
        </row>
        <row r="2194">
          <cell r="C2194" t="str">
            <v>Total Poland Capital BankPayroll</v>
          </cell>
          <cell r="D2194">
            <v>0</v>
          </cell>
        </row>
        <row r="2195">
          <cell r="C2195" t="str">
            <v>Total Poland Capital BankEmployee Data &amp; Benefits</v>
          </cell>
          <cell r="D2195">
            <v>0</v>
          </cell>
        </row>
        <row r="2196">
          <cell r="C2196" t="str">
            <v>Total Poland Capital BankDetermine Credit, Interest Rate and Counterparty Risk</v>
          </cell>
          <cell r="D2196">
            <v>0</v>
          </cell>
        </row>
        <row r="2197">
          <cell r="C2197" t="str">
            <v>Total Poland Capital BankDocumentation and Assessment of Effectiveness</v>
          </cell>
          <cell r="D2197">
            <v>0</v>
          </cell>
        </row>
        <row r="2198">
          <cell r="C2198" t="str">
            <v>Total Poland Capital BankMonitoring Risks and Compliance</v>
          </cell>
          <cell r="D2198">
            <v>0</v>
          </cell>
        </row>
        <row r="2199">
          <cell r="C2199" t="str">
            <v>Total Poland Capital BankValuation and Pricing</v>
          </cell>
          <cell r="D2199">
            <v>0</v>
          </cell>
        </row>
        <row r="2200">
          <cell r="C2200" t="str">
            <v>Total Poland Capital BankNew Product Development</v>
          </cell>
          <cell r="D2200">
            <v>0</v>
          </cell>
        </row>
        <row r="2201">
          <cell r="C2201" t="str">
            <v>Total Poland Capital BankDue Diligence</v>
          </cell>
          <cell r="D2201">
            <v>0</v>
          </cell>
        </row>
        <row r="2202">
          <cell r="C2202" t="str">
            <v>Total Poland Capital BankAuthorization and Funding</v>
          </cell>
          <cell r="D2202">
            <v>0</v>
          </cell>
        </row>
        <row r="2203">
          <cell r="C2203" t="str">
            <v>Total Poland Capital BankIntegration Planning</v>
          </cell>
          <cell r="D2203">
            <v>0</v>
          </cell>
        </row>
        <row r="2204">
          <cell r="C2204" t="str">
            <v>Total Poland Capital BankTransaction Accounting</v>
          </cell>
          <cell r="D2204">
            <v>0</v>
          </cell>
        </row>
        <row r="2205">
          <cell r="C2205" t="str">
            <v>Total Poland Capital BankIntegrity and Ethical values</v>
          </cell>
          <cell r="D2205">
            <v>0</v>
          </cell>
        </row>
        <row r="2206">
          <cell r="C2206" t="str">
            <v>Total Poland Capital BankCommitment to Competence</v>
          </cell>
          <cell r="D2206">
            <v>0</v>
          </cell>
        </row>
        <row r="2207">
          <cell r="C2207" t="str">
            <v>Total Poland Capital BankBoard of Directors, Management, Audit Committee</v>
          </cell>
          <cell r="D2207">
            <v>0</v>
          </cell>
        </row>
        <row r="2208">
          <cell r="C2208" t="str">
            <v>Total Poland Capital BankManagement Philosophy and Operating Style</v>
          </cell>
          <cell r="D2208">
            <v>0</v>
          </cell>
        </row>
        <row r="2209">
          <cell r="C2209" t="str">
            <v>Total Poland Capital BankOrganizational Structure</v>
          </cell>
          <cell r="D2209">
            <v>0</v>
          </cell>
        </row>
        <row r="2210">
          <cell r="C2210" t="str">
            <v>Total Poland Capital BankAssignment of Authority and Responsibility</v>
          </cell>
          <cell r="D2210">
            <v>0</v>
          </cell>
        </row>
        <row r="2211">
          <cell r="C2211" t="str">
            <v>Total Poland Capital BankHuman Resource Policies and Practices</v>
          </cell>
          <cell r="D2211">
            <v>0</v>
          </cell>
        </row>
        <row r="2212">
          <cell r="C2212" t="str">
            <v>Total Poland Capital BankBusiness Wide Obj</v>
          </cell>
          <cell r="D2212">
            <v>0</v>
          </cell>
        </row>
        <row r="2213">
          <cell r="C2213" t="str">
            <v>Total Poland Capital BankManage Third Party Services</v>
          </cell>
          <cell r="D2213">
            <v>0</v>
          </cell>
        </row>
        <row r="2214">
          <cell r="C2214" t="str">
            <v>Total Poland Capital BankManage Performance &amp; Capacity</v>
          </cell>
          <cell r="D2214">
            <v>0</v>
          </cell>
        </row>
        <row r="2215">
          <cell r="C2215" t="str">
            <v>Total Poland Capital BankEnsure Continuous Service</v>
          </cell>
          <cell r="D2215">
            <v>0</v>
          </cell>
        </row>
        <row r="2216">
          <cell r="C2216" t="str">
            <v>Total Poland Capital BankEnsure System Security</v>
          </cell>
          <cell r="D2216">
            <v>0</v>
          </cell>
        </row>
        <row r="2217">
          <cell r="C2217" t="str">
            <v>Total Poland Capital BankEducate &amp; Train Users</v>
          </cell>
          <cell r="D2217">
            <v>0</v>
          </cell>
        </row>
        <row r="2218">
          <cell r="C2218" t="str">
            <v>Total Poland Capital BankManage Problems &amp; Incidents</v>
          </cell>
          <cell r="D2218">
            <v>0</v>
          </cell>
        </row>
        <row r="2219">
          <cell r="C2219" t="str">
            <v>Total Poland Capital BankManage Data</v>
          </cell>
          <cell r="D2219">
            <v>0</v>
          </cell>
        </row>
        <row r="2220">
          <cell r="C2220" t="str">
            <v>Total Poland Capital BankManage IT Physical Space</v>
          </cell>
          <cell r="D2220">
            <v>0</v>
          </cell>
        </row>
        <row r="2221">
          <cell r="C2221" t="str">
            <v>Total Poland Capital BankManage Operations</v>
          </cell>
          <cell r="D2221">
            <v>0</v>
          </cell>
        </row>
        <row r="2222">
          <cell r="C2222" t="str">
            <v>Total Poland Capital BankManage Changes</v>
          </cell>
          <cell r="D2222">
            <v>0</v>
          </cell>
        </row>
        <row r="2223">
          <cell r="C2223" t="str">
            <v>Total Poland Capital BankAssess General IT Controls</v>
          </cell>
          <cell r="D2223">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Data"/>
      <sheetName val="Constants"/>
      <sheetName val="Comments"/>
    </sheetNames>
    <sheetDataSet>
      <sheetData sheetId="0" refreshError="1"/>
      <sheetData sheetId="1" refreshError="1"/>
      <sheetData sheetId="2" refreshError="1"/>
      <sheetData sheetId="3" refreshError="1">
        <row r="1">
          <cell r="A1">
            <v>36</v>
          </cell>
          <cell r="B1" t="str">
            <v>AGV</v>
          </cell>
        </row>
        <row r="2">
          <cell r="A2">
            <v>137</v>
          </cell>
          <cell r="B2" t="str">
            <v>PMW</v>
          </cell>
        </row>
        <row r="3">
          <cell r="A3">
            <v>142</v>
          </cell>
          <cell r="B3" t="str">
            <v>PME</v>
          </cell>
        </row>
        <row r="4">
          <cell r="A4">
            <v>87</v>
          </cell>
          <cell r="B4" t="str">
            <v>ASO</v>
          </cell>
        </row>
        <row r="5">
          <cell r="A5">
            <v>89</v>
          </cell>
          <cell r="B5" t="str">
            <v>PSI</v>
          </cell>
        </row>
        <row r="6">
          <cell r="A6">
            <v>191</v>
          </cell>
          <cell r="B6" t="str">
            <v>SESCO</v>
          </cell>
        </row>
        <row r="7">
          <cell r="A7">
            <v>195</v>
          </cell>
          <cell r="B7" t="str">
            <v>VALE</v>
          </cell>
        </row>
        <row r="8">
          <cell r="A8">
            <v>96</v>
          </cell>
          <cell r="B8" t="str">
            <v>MEXICO</v>
          </cell>
        </row>
        <row r="9">
          <cell r="A9">
            <v>92</v>
          </cell>
          <cell r="B9" t="str">
            <v>CEG</v>
          </cell>
        </row>
      </sheetData>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13) Tracking of CMR"/>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 Plan Summary-Stretch"/>
      <sheetName val="10-18-01 Fcst"/>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S Previous Qtr"/>
      <sheetName val="BS Current Qtr"/>
      <sheetName val="Flow BS"/>
      <sheetName val="B-S"/>
      <sheetName val="Cash &amp; Debt"/>
      <sheetName val="Funds Flow"/>
      <sheetName val="Cash Flow"/>
      <sheetName val="Ext CF"/>
      <sheetName val="Adj"/>
      <sheetName val="reconcile"/>
      <sheetName val="CF mapping Q4 - Power"/>
      <sheetName val="CP Usage"/>
      <sheetName val="Parameter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PLEASE READ"/>
      <sheetName val="Material Breakout"/>
      <sheetName val="Core + Deals"/>
      <sheetName val="LevelLoad and Failure OH Sch."/>
      <sheetName val="Core Summary"/>
      <sheetName val="BNSF_07"/>
      <sheetName val="BNSF_05"/>
      <sheetName val="BNSF_02"/>
      <sheetName val="BNSF_98"/>
      <sheetName val="BNSF_97"/>
      <sheetName val="BNSF_96"/>
      <sheetName val="&lt;Input Finance Contract Name 7&gt;"/>
      <sheetName val="&lt;Input Finance Contract Name 8&gt;"/>
      <sheetName val="&lt;Input Finance Contract Name 9&gt;"/>
      <sheetName val="Deal Summary"/>
      <sheetName val="&lt;Input Deal Name 1&gt;"/>
      <sheetName val="&lt;Input Deal Name 2&gt; "/>
      <sheetName val="&lt;Input Deal Name 3&gt;"/>
      <sheetName val="&lt;Input Deal Name 4&gt;"/>
      <sheetName val="&lt;Input Deal Name 5&gt;"/>
      <sheetName val="&lt;Input Deal Name 6&gt;"/>
      <sheetName val="&lt;Input Deal Name 7&gt;"/>
      <sheetName val="&lt;Input Deal Name 8&gt;"/>
      <sheetName val="&lt;Input Deal Name 9&gt;"/>
      <sheetName val="Definitions"/>
      <sheetName val="CM%"/>
      <sheetName val="2Q12 Snapshot"/>
      <sheetName val="2012 Core IOP"/>
      <sheetName val="2012 Deals IOP"/>
      <sheetName val="2012 CMR"/>
      <sheetName val="OH Pivot"/>
      <sheetName val="2013 Let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A1" t="str">
            <v>BNSF</v>
          </cell>
          <cell r="B1" t="str">
            <v>CN</v>
          </cell>
          <cell r="C1" t="str">
            <v>CP</v>
          </cell>
          <cell r="D1" t="str">
            <v>CSX</v>
          </cell>
          <cell r="E1" t="str">
            <v>FMX</v>
          </cell>
          <cell r="F1" t="str">
            <v>KCS</v>
          </cell>
          <cell r="G1" t="str">
            <v>KCSM</v>
          </cell>
          <cell r="H1" t="str">
            <v>KTZ</v>
          </cell>
          <cell r="I1" t="str">
            <v>NRC</v>
          </cell>
          <cell r="J1" t="str">
            <v>QTR</v>
          </cell>
          <cell r="K1" t="str">
            <v>UP</v>
          </cell>
          <cell r="L1" t="str">
            <v>Amtrak</v>
          </cell>
          <cell r="M1" t="str">
            <v>Malaysia</v>
          </cell>
          <cell r="N1" t="str">
            <v>PCC</v>
          </cell>
          <cell r="O1" t="str">
            <v>Metro North</v>
          </cell>
          <cell r="P1" t="str">
            <v>Yakutia</v>
          </cell>
          <cell r="Q1" t="str">
            <v>Nigeria</v>
          </cell>
          <cell r="R1" t="str">
            <v>CML</v>
          </cell>
          <cell r="S1" t="str">
            <v>UK Freightliner</v>
          </cell>
          <cell r="T1" t="str">
            <v>South Africa</v>
          </cell>
          <cell r="U1" t="str">
            <v>Egypt</v>
          </cell>
          <cell r="V1" t="str">
            <v>Indonesia</v>
          </cell>
          <cell r="W1" t="str">
            <v>Mongolia</v>
          </cell>
          <cell r="X1" t="str">
            <v>Libya</v>
          </cell>
          <cell r="Y1" t="str">
            <v>Australia</v>
          </cell>
          <cell r="Z1" t="str">
            <v>Liberia</v>
          </cell>
          <cell r="AA1" t="str">
            <v>VLE</v>
          </cell>
        </row>
      </sheetData>
      <sheetData sheetId="25"/>
      <sheetData sheetId="26"/>
      <sheetData sheetId="27"/>
      <sheetData sheetId="28"/>
      <sheetData sheetId="29"/>
      <sheetData sheetId="30"/>
      <sheetData sheetId="3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 Rev"/>
      <sheetName val="94 Rev"/>
      <sheetName val="CY Head"/>
      <sheetName val="Ind Mat"/>
      <sheetName val="Info"/>
      <sheetName val="Hcount_DB"/>
      <sheetName val="Trotter"/>
      <sheetName val="Inv_Sum"/>
      <sheetName val="westcamp"/>
      <sheetName val="rates"/>
      <sheetName val="93 Rev"/>
      <sheetName val="95 OM"/>
      <sheetName val="OP96 Head"/>
      <sheetName val="1995 HEAD"/>
      <sheetName val="PY Head"/>
      <sheetName val="avg Head"/>
      <sheetName val="AR"/>
      <sheetName val="Sheet1"/>
      <sheetName val="CUSTOMERDETAILS"/>
      <sheetName val="Cash Flow"/>
      <sheetName val="Total by Function QSplit"/>
      <sheetName val="DR95-Complement"/>
      <sheetName val="#REF"/>
      <sheetName val="Sheet2"/>
      <sheetName val="CRITERIA1"/>
      <sheetName val="Data"/>
      <sheetName val="Sorg_Georegion"/>
      <sheetName val="MODEL SHEET"/>
      <sheetName val="Parameters"/>
      <sheetName val="Hist"/>
      <sheetName val="FOT"/>
      <sheetName val="Inventory"/>
      <sheetName val="Reserve"/>
      <sheetName val="Sub-FOT"/>
      <sheetName val="Sub_Inventory"/>
      <sheetName val="Sub_Res"/>
      <sheetName val="원재료재고일보"/>
      <sheetName val="원재료실사"/>
      <sheetName val="Flash Report"/>
      <sheetName val="Chart of Products"/>
      <sheetName val="(CY Actuals - Sales)"/>
      <sheetName val="(CY Actuals - SM)"/>
      <sheetName val="(OP - Sales)"/>
      <sheetName val="(OP - SM)"/>
      <sheetName val="(PY Actuals - Sales)"/>
      <sheetName val="(PY Actuals - SM)"/>
      <sheetName val="References"/>
      <sheetName val="SVSalesToCM"/>
      <sheetName val="Modality Summary"/>
      <sheetName val="CTH1"/>
      <sheetName val="PIGAP"/>
      <sheetName val="RUSSIA "/>
      <sheetName val="Sonelgaz "/>
      <sheetName val="GEMSE TOTAL - Eqpt"/>
      <sheetName val="p&amp;l by month"/>
      <sheetName val="summary"/>
      <sheetName val="2003 Ops"/>
      <sheetName val="Sales-CM"/>
      <sheetName val="TY CM Walk"/>
      <sheetName val="2003 Orders"/>
      <sheetName val="3Q Orders"/>
      <sheetName val="4Q Orders"/>
      <sheetName val="3Q Ops"/>
      <sheetName val="4Q Ops"/>
      <sheetName val="Trial Balance 2002"/>
      <sheetName val="Lookup"/>
      <sheetName val="Base Case CM Version"/>
      <sheetName val="Reference"/>
      <sheetName val="Lists"/>
      <sheetName val=""/>
      <sheetName val="대리점리스트"/>
    </sheetNames>
    <sheetDataSet>
      <sheetData sheetId="0" refreshError="1">
        <row r="7">
          <cell r="A7" t="str">
            <v>Region</v>
          </cell>
          <cell r="B7" t="str">
            <v>Actual</v>
          </cell>
          <cell r="C7" t="str">
            <v>2Q</v>
          </cell>
          <cell r="D7" t="str">
            <v>3Q</v>
          </cell>
          <cell r="E7" t="str">
            <v>Oct</v>
          </cell>
          <cell r="F7" t="str">
            <v>Nov</v>
          </cell>
          <cell r="G7" t="str">
            <v>Dec</v>
          </cell>
          <cell r="H7" t="str">
            <v>4Q</v>
          </cell>
          <cell r="I7" t="str">
            <v>Total</v>
          </cell>
        </row>
        <row r="8">
          <cell r="A8" t="str">
            <v>Germany</v>
          </cell>
          <cell r="B8" t="str">
            <v>1Q</v>
          </cell>
          <cell r="C8" t="str">
            <v>2Q</v>
          </cell>
          <cell r="D8" t="str">
            <v>3Q</v>
          </cell>
          <cell r="E8" t="str">
            <v>Oct</v>
          </cell>
          <cell r="F8" t="str">
            <v>Nov</v>
          </cell>
          <cell r="G8" t="str">
            <v>Dec</v>
          </cell>
          <cell r="H8" t="str">
            <v>4Q</v>
          </cell>
          <cell r="I8" t="str">
            <v>Total</v>
          </cell>
        </row>
        <row r="9">
          <cell r="A9" t="str">
            <v>Germany</v>
          </cell>
          <cell r="B9">
            <v>8953</v>
          </cell>
          <cell r="C9">
            <v>8847</v>
          </cell>
          <cell r="D9">
            <v>9768</v>
          </cell>
          <cell r="E9">
            <v>4068</v>
          </cell>
          <cell r="F9">
            <v>2844</v>
          </cell>
          <cell r="G9">
            <v>2078</v>
          </cell>
          <cell r="H9">
            <v>8990</v>
          </cell>
          <cell r="I9">
            <v>36558</v>
          </cell>
        </row>
        <row r="10">
          <cell r="A10" t="str">
            <v>Austria</v>
          </cell>
          <cell r="B10">
            <v>1065</v>
          </cell>
          <cell r="C10">
            <v>1263</v>
          </cell>
          <cell r="D10">
            <v>1341</v>
          </cell>
          <cell r="E10">
            <v>413</v>
          </cell>
          <cell r="F10">
            <v>401</v>
          </cell>
          <cell r="G10">
            <v>609</v>
          </cell>
          <cell r="H10">
            <v>1421</v>
          </cell>
          <cell r="I10">
            <v>5090</v>
          </cell>
        </row>
        <row r="11">
          <cell r="A11" t="str">
            <v>Switzerland</v>
          </cell>
          <cell r="B11">
            <v>2061</v>
          </cell>
          <cell r="C11">
            <v>2198</v>
          </cell>
          <cell r="D11">
            <v>1977</v>
          </cell>
          <cell r="E11">
            <v>688</v>
          </cell>
          <cell r="F11">
            <v>654</v>
          </cell>
          <cell r="G11">
            <v>1083</v>
          </cell>
          <cell r="H11">
            <v>2417</v>
          </cell>
          <cell r="I11">
            <v>8653</v>
          </cell>
        </row>
        <row r="12">
          <cell r="A12" t="str">
            <v>Central Europe</v>
          </cell>
          <cell r="B12">
            <v>12079</v>
          </cell>
          <cell r="C12">
            <v>12308</v>
          </cell>
          <cell r="D12">
            <v>13086</v>
          </cell>
          <cell r="E12">
            <v>5169</v>
          </cell>
          <cell r="F12">
            <v>3899</v>
          </cell>
          <cell r="G12">
            <v>3770</v>
          </cell>
          <cell r="H12">
            <v>12828</v>
          </cell>
          <cell r="I12">
            <v>50301</v>
          </cell>
        </row>
        <row r="13">
          <cell r="A13" t="str">
            <v>Eastern Europe</v>
          </cell>
          <cell r="B13">
            <v>671</v>
          </cell>
          <cell r="C13">
            <v>643</v>
          </cell>
          <cell r="D13">
            <v>650</v>
          </cell>
          <cell r="E13">
            <v>233</v>
          </cell>
          <cell r="F13">
            <v>354</v>
          </cell>
          <cell r="G13">
            <v>808</v>
          </cell>
          <cell r="H13">
            <v>1396</v>
          </cell>
          <cell r="I13">
            <v>3360</v>
          </cell>
        </row>
        <row r="14">
          <cell r="A14" t="str">
            <v>MEAD</v>
          </cell>
          <cell r="B14">
            <v>1334</v>
          </cell>
          <cell r="C14">
            <v>1642</v>
          </cell>
          <cell r="D14">
            <v>2134</v>
          </cell>
          <cell r="E14">
            <v>568</v>
          </cell>
          <cell r="F14">
            <v>728</v>
          </cell>
          <cell r="G14">
            <v>1048</v>
          </cell>
          <cell r="H14">
            <v>2158</v>
          </cell>
          <cell r="I14">
            <v>7268</v>
          </cell>
        </row>
        <row r="15">
          <cell r="A15" t="str">
            <v>EE / MEAD</v>
          </cell>
          <cell r="B15">
            <v>2005</v>
          </cell>
          <cell r="C15">
            <v>2285</v>
          </cell>
          <cell r="D15">
            <v>2784</v>
          </cell>
          <cell r="E15">
            <v>801</v>
          </cell>
          <cell r="F15">
            <v>1082</v>
          </cell>
          <cell r="G15">
            <v>1856</v>
          </cell>
          <cell r="H15">
            <v>3554</v>
          </cell>
          <cell r="I15">
            <v>10628</v>
          </cell>
        </row>
        <row r="16">
          <cell r="A16" t="str">
            <v>France</v>
          </cell>
          <cell r="B16">
            <v>25258</v>
          </cell>
          <cell r="C16">
            <v>28137</v>
          </cell>
          <cell r="D16">
            <v>26937</v>
          </cell>
          <cell r="E16">
            <v>10515</v>
          </cell>
          <cell r="F16">
            <v>9576</v>
          </cell>
          <cell r="G16">
            <v>12183</v>
          </cell>
          <cell r="H16">
            <v>32106</v>
          </cell>
          <cell r="I16">
            <v>112438</v>
          </cell>
        </row>
        <row r="17">
          <cell r="A17" t="str">
            <v>Greece</v>
          </cell>
          <cell r="B17">
            <v>835</v>
          </cell>
          <cell r="C17">
            <v>1142</v>
          </cell>
          <cell r="D17">
            <v>928</v>
          </cell>
          <cell r="E17">
            <v>331</v>
          </cell>
          <cell r="F17">
            <v>325</v>
          </cell>
          <cell r="G17">
            <v>687</v>
          </cell>
          <cell r="H17">
            <v>1362</v>
          </cell>
          <cell r="I17">
            <v>4267</v>
          </cell>
        </row>
        <row r="18">
          <cell r="A18" t="str">
            <v>Portugal</v>
          </cell>
          <cell r="B18">
            <v>1103</v>
          </cell>
          <cell r="C18">
            <v>1434</v>
          </cell>
          <cell r="D18">
            <v>1214</v>
          </cell>
          <cell r="E18">
            <v>420</v>
          </cell>
          <cell r="F18">
            <v>410</v>
          </cell>
          <cell r="G18">
            <v>625</v>
          </cell>
          <cell r="H18">
            <v>1438</v>
          </cell>
          <cell r="I18">
            <v>5189</v>
          </cell>
        </row>
        <row r="19">
          <cell r="A19" t="str">
            <v>Spain</v>
          </cell>
          <cell r="B19">
            <v>7466</v>
          </cell>
          <cell r="C19">
            <v>8128</v>
          </cell>
          <cell r="D19">
            <v>7972</v>
          </cell>
          <cell r="E19">
            <v>3476</v>
          </cell>
          <cell r="F19">
            <v>2893</v>
          </cell>
          <cell r="G19">
            <v>3992</v>
          </cell>
          <cell r="H19">
            <v>10362</v>
          </cell>
          <cell r="I19">
            <v>33928</v>
          </cell>
        </row>
        <row r="20">
          <cell r="A20" t="str">
            <v>Iberia</v>
          </cell>
          <cell r="B20">
            <v>8569</v>
          </cell>
          <cell r="C20">
            <v>9562</v>
          </cell>
          <cell r="D20">
            <v>9186</v>
          </cell>
          <cell r="E20">
            <v>3896</v>
          </cell>
          <cell r="F20">
            <v>3303</v>
          </cell>
          <cell r="G20">
            <v>4617</v>
          </cell>
          <cell r="H20">
            <v>11800</v>
          </cell>
          <cell r="I20">
            <v>39117</v>
          </cell>
        </row>
        <row r="21">
          <cell r="A21" t="str">
            <v>Italy</v>
          </cell>
          <cell r="B21">
            <v>9020</v>
          </cell>
          <cell r="C21">
            <v>10980</v>
          </cell>
          <cell r="D21">
            <v>12046</v>
          </cell>
          <cell r="E21">
            <v>4924</v>
          </cell>
          <cell r="F21">
            <v>4443</v>
          </cell>
          <cell r="G21">
            <v>4235</v>
          </cell>
          <cell r="H21">
            <v>13601</v>
          </cell>
          <cell r="I21">
            <v>45647</v>
          </cell>
        </row>
        <row r="22">
          <cell r="A22" t="str">
            <v xml:space="preserve">Belgium </v>
          </cell>
          <cell r="B22">
            <v>3355</v>
          </cell>
          <cell r="C22">
            <v>3957</v>
          </cell>
          <cell r="D22">
            <v>3812</v>
          </cell>
          <cell r="E22">
            <v>1778</v>
          </cell>
          <cell r="F22">
            <v>1338</v>
          </cell>
          <cell r="G22">
            <v>1554</v>
          </cell>
          <cell r="H22">
            <v>6231</v>
          </cell>
          <cell r="I22">
            <v>17355</v>
          </cell>
        </row>
        <row r="23">
          <cell r="A23" t="str">
            <v xml:space="preserve">Holland </v>
          </cell>
          <cell r="B23">
            <v>1180</v>
          </cell>
          <cell r="C23">
            <v>1400</v>
          </cell>
          <cell r="D23">
            <v>1248</v>
          </cell>
          <cell r="E23">
            <v>430</v>
          </cell>
          <cell r="F23">
            <v>417</v>
          </cell>
          <cell r="G23">
            <v>509</v>
          </cell>
          <cell r="H23">
            <v>1358</v>
          </cell>
          <cell r="I23">
            <v>5186</v>
          </cell>
        </row>
        <row r="24">
          <cell r="A24" t="str">
            <v>Scan</v>
          </cell>
          <cell r="B24">
            <v>1507</v>
          </cell>
          <cell r="C24">
            <v>1714</v>
          </cell>
          <cell r="D24">
            <v>1620</v>
          </cell>
          <cell r="E24">
            <v>373</v>
          </cell>
          <cell r="F24">
            <v>335</v>
          </cell>
          <cell r="G24">
            <v>561</v>
          </cell>
          <cell r="H24">
            <v>-296</v>
          </cell>
          <cell r="I24">
            <v>4545</v>
          </cell>
        </row>
        <row r="25">
          <cell r="A25" t="str">
            <v>Northern Europe</v>
          </cell>
          <cell r="B25">
            <v>6042</v>
          </cell>
          <cell r="C25">
            <v>7071</v>
          </cell>
          <cell r="D25">
            <v>6680</v>
          </cell>
          <cell r="E25">
            <v>2581</v>
          </cell>
          <cell r="F25">
            <v>2090</v>
          </cell>
          <cell r="G25">
            <v>2624</v>
          </cell>
          <cell r="H25">
            <v>7293</v>
          </cell>
          <cell r="I25">
            <v>27086</v>
          </cell>
        </row>
        <row r="26">
          <cell r="A26" t="str">
            <v>Turkey</v>
          </cell>
          <cell r="B26">
            <v>843</v>
          </cell>
          <cell r="C26">
            <v>820</v>
          </cell>
          <cell r="D26">
            <v>881</v>
          </cell>
          <cell r="E26">
            <v>274</v>
          </cell>
          <cell r="F26">
            <v>798</v>
          </cell>
          <cell r="G26">
            <v>503</v>
          </cell>
          <cell r="H26">
            <v>1575</v>
          </cell>
          <cell r="I26">
            <v>4119</v>
          </cell>
        </row>
        <row r="27">
          <cell r="A27" t="str">
            <v>UK</v>
          </cell>
          <cell r="B27">
            <v>9063</v>
          </cell>
          <cell r="C27">
            <v>8658</v>
          </cell>
          <cell r="D27">
            <v>10052</v>
          </cell>
          <cell r="E27">
            <v>3849</v>
          </cell>
          <cell r="F27">
            <v>2835</v>
          </cell>
          <cell r="G27">
            <v>4335</v>
          </cell>
          <cell r="H27">
            <v>11026</v>
          </cell>
          <cell r="I27">
            <v>38799</v>
          </cell>
        </row>
        <row r="28">
          <cell r="E28" t="str">
            <v xml:space="preserve"> </v>
          </cell>
          <cell r="F28" t="str">
            <v xml:space="preserve"> </v>
          </cell>
        </row>
        <row r="29">
          <cell r="A29" t="str">
            <v>Total Field</v>
          </cell>
          <cell r="B29">
            <v>72654</v>
          </cell>
          <cell r="C29">
            <v>78175</v>
          </cell>
          <cell r="D29">
            <v>81926</v>
          </cell>
          <cell r="E29" t="str">
            <v xml:space="preserve"> </v>
          </cell>
          <cell r="F29">
            <v>23136</v>
          </cell>
          <cell r="G29">
            <v>36283</v>
          </cell>
          <cell r="H29">
            <v>89392</v>
          </cell>
          <cell r="I29">
            <v>322147</v>
          </cell>
        </row>
      </sheetData>
      <sheetData sheetId="1" refreshError="1">
        <row r="6">
          <cell r="A6" t="str">
            <v>Region</v>
          </cell>
        </row>
        <row r="7">
          <cell r="A7" t="str">
            <v>Germany</v>
          </cell>
          <cell r="B7" t="str">
            <v>1Q</v>
          </cell>
          <cell r="C7" t="str">
            <v>2Q</v>
          </cell>
          <cell r="D7" t="str">
            <v>3Q</v>
          </cell>
          <cell r="E7" t="str">
            <v>Oct</v>
          </cell>
          <cell r="F7" t="str">
            <v>Nov</v>
          </cell>
          <cell r="G7" t="str">
            <v>Dec</v>
          </cell>
          <cell r="H7" t="str">
            <v>4Q</v>
          </cell>
          <cell r="I7" t="str">
            <v>Total</v>
          </cell>
        </row>
        <row r="8">
          <cell r="A8" t="str">
            <v>Germany</v>
          </cell>
          <cell r="B8">
            <v>8910</v>
          </cell>
          <cell r="C8">
            <v>8428</v>
          </cell>
          <cell r="D8">
            <v>9161</v>
          </cell>
          <cell r="E8">
            <v>3365</v>
          </cell>
          <cell r="F8">
            <v>3014</v>
          </cell>
          <cell r="G8">
            <v>3230</v>
          </cell>
          <cell r="H8">
            <v>9609</v>
          </cell>
          <cell r="I8">
            <v>36108</v>
          </cell>
        </row>
        <row r="9">
          <cell r="A9" t="str">
            <v>Austria</v>
          </cell>
          <cell r="B9">
            <v>940</v>
          </cell>
          <cell r="C9">
            <v>970</v>
          </cell>
          <cell r="D9">
            <v>1187</v>
          </cell>
          <cell r="E9">
            <v>398</v>
          </cell>
          <cell r="F9">
            <v>242</v>
          </cell>
          <cell r="G9">
            <v>609</v>
          </cell>
          <cell r="H9">
            <v>1249</v>
          </cell>
          <cell r="I9">
            <v>4346</v>
          </cell>
        </row>
        <row r="10">
          <cell r="A10" t="str">
            <v>Switzerland</v>
          </cell>
          <cell r="B10">
            <v>2007</v>
          </cell>
          <cell r="C10">
            <v>2065</v>
          </cell>
          <cell r="D10">
            <v>1905</v>
          </cell>
          <cell r="E10">
            <v>642</v>
          </cell>
          <cell r="F10">
            <v>0</v>
          </cell>
          <cell r="G10">
            <v>1401</v>
          </cell>
          <cell r="H10">
            <v>2043</v>
          </cell>
          <cell r="I10">
            <v>8020</v>
          </cell>
        </row>
        <row r="11">
          <cell r="A11" t="str">
            <v>Central Europe</v>
          </cell>
          <cell r="B11">
            <v>11857</v>
          </cell>
          <cell r="C11">
            <v>11463</v>
          </cell>
          <cell r="D11">
            <v>12253</v>
          </cell>
          <cell r="E11">
            <v>4405</v>
          </cell>
          <cell r="F11">
            <v>3256</v>
          </cell>
          <cell r="G11">
            <v>5240</v>
          </cell>
          <cell r="H11">
            <v>12901</v>
          </cell>
          <cell r="I11">
            <v>48474</v>
          </cell>
        </row>
        <row r="12">
          <cell r="A12" t="str">
            <v>Eastern Europe</v>
          </cell>
          <cell r="B12">
            <v>244</v>
          </cell>
          <cell r="C12">
            <v>366</v>
          </cell>
          <cell r="D12">
            <v>734</v>
          </cell>
          <cell r="E12">
            <v>109</v>
          </cell>
          <cell r="F12">
            <v>111</v>
          </cell>
          <cell r="G12">
            <v>217</v>
          </cell>
          <cell r="H12">
            <v>437</v>
          </cell>
          <cell r="I12">
            <v>1781</v>
          </cell>
        </row>
        <row r="13">
          <cell r="A13" t="str">
            <v>MEAD</v>
          </cell>
          <cell r="B13">
            <v>778</v>
          </cell>
          <cell r="C13">
            <v>1138</v>
          </cell>
          <cell r="D13">
            <v>819</v>
          </cell>
          <cell r="E13">
            <v>650</v>
          </cell>
          <cell r="F13">
            <v>358</v>
          </cell>
          <cell r="G13">
            <v>329</v>
          </cell>
          <cell r="H13">
            <v>1337</v>
          </cell>
          <cell r="I13">
            <v>4072</v>
          </cell>
        </row>
        <row r="14">
          <cell r="A14" t="str">
            <v>EE / MEAD</v>
          </cell>
          <cell r="B14">
            <v>1022</v>
          </cell>
          <cell r="C14">
            <v>1504</v>
          </cell>
          <cell r="D14">
            <v>1553</v>
          </cell>
          <cell r="E14">
            <v>759</v>
          </cell>
          <cell r="F14">
            <v>469</v>
          </cell>
          <cell r="G14">
            <v>546</v>
          </cell>
          <cell r="H14">
            <v>1774</v>
          </cell>
          <cell r="I14">
            <v>5853</v>
          </cell>
        </row>
        <row r="15">
          <cell r="A15" t="str">
            <v>France</v>
          </cell>
          <cell r="B15">
            <v>26801</v>
          </cell>
          <cell r="C15">
            <v>29346</v>
          </cell>
          <cell r="D15">
            <v>29122</v>
          </cell>
          <cell r="E15">
            <v>10619</v>
          </cell>
          <cell r="F15">
            <v>8104</v>
          </cell>
          <cell r="G15">
            <v>13491</v>
          </cell>
          <cell r="H15">
            <v>32214</v>
          </cell>
          <cell r="I15">
            <v>117483</v>
          </cell>
        </row>
        <row r="16">
          <cell r="A16" t="str">
            <v>Greece</v>
          </cell>
          <cell r="B16">
            <v>991</v>
          </cell>
          <cell r="C16">
            <v>990</v>
          </cell>
          <cell r="D16">
            <v>898</v>
          </cell>
          <cell r="E16">
            <v>164</v>
          </cell>
          <cell r="F16">
            <v>364</v>
          </cell>
          <cell r="G16">
            <v>611</v>
          </cell>
          <cell r="H16">
            <v>1139</v>
          </cell>
          <cell r="I16">
            <v>4018</v>
          </cell>
        </row>
        <row r="17">
          <cell r="A17" t="str">
            <v>Portugal</v>
          </cell>
          <cell r="B17">
            <v>550</v>
          </cell>
          <cell r="C17">
            <v>1174</v>
          </cell>
          <cell r="D17">
            <v>1006</v>
          </cell>
          <cell r="E17">
            <v>450</v>
          </cell>
          <cell r="F17">
            <v>497</v>
          </cell>
          <cell r="G17">
            <v>533</v>
          </cell>
          <cell r="H17">
            <v>1480</v>
          </cell>
          <cell r="I17">
            <v>4210</v>
          </cell>
        </row>
        <row r="18">
          <cell r="A18" t="str">
            <v>Spain</v>
          </cell>
          <cell r="B18">
            <v>7185</v>
          </cell>
          <cell r="C18">
            <v>7842</v>
          </cell>
          <cell r="D18">
            <v>7719</v>
          </cell>
          <cell r="E18">
            <v>2938</v>
          </cell>
          <cell r="F18">
            <v>2345</v>
          </cell>
          <cell r="G18">
            <v>4692</v>
          </cell>
          <cell r="H18">
            <v>9975</v>
          </cell>
          <cell r="I18">
            <v>32721</v>
          </cell>
        </row>
        <row r="19">
          <cell r="A19" t="str">
            <v>Iberia</v>
          </cell>
          <cell r="B19">
            <v>7735</v>
          </cell>
          <cell r="C19">
            <v>9016</v>
          </cell>
          <cell r="D19">
            <v>8725</v>
          </cell>
          <cell r="E19">
            <v>3388</v>
          </cell>
          <cell r="F19">
            <v>2842</v>
          </cell>
          <cell r="G19">
            <v>5225</v>
          </cell>
          <cell r="H19">
            <v>11455</v>
          </cell>
          <cell r="I19">
            <v>36931</v>
          </cell>
        </row>
        <row r="20">
          <cell r="A20" t="str">
            <v>Italy</v>
          </cell>
          <cell r="B20">
            <v>9018</v>
          </cell>
          <cell r="C20">
            <v>9785</v>
          </cell>
          <cell r="D20">
            <v>12214</v>
          </cell>
          <cell r="E20">
            <v>4601</v>
          </cell>
          <cell r="F20">
            <v>3406</v>
          </cell>
          <cell r="G20">
            <v>4961</v>
          </cell>
          <cell r="H20">
            <v>12968</v>
          </cell>
          <cell r="I20">
            <v>43985</v>
          </cell>
        </row>
        <row r="21">
          <cell r="A21" t="str">
            <v xml:space="preserve">Belgium </v>
          </cell>
          <cell r="B21">
            <v>3411</v>
          </cell>
          <cell r="C21">
            <v>3939</v>
          </cell>
          <cell r="D21">
            <v>3358</v>
          </cell>
          <cell r="E21">
            <v>1222</v>
          </cell>
          <cell r="F21">
            <v>1149</v>
          </cell>
          <cell r="G21">
            <v>1101</v>
          </cell>
          <cell r="H21">
            <v>3472</v>
          </cell>
          <cell r="I21">
            <v>14180</v>
          </cell>
        </row>
        <row r="22">
          <cell r="A22" t="str">
            <v xml:space="preserve">Holland </v>
          </cell>
          <cell r="B22">
            <v>1456</v>
          </cell>
          <cell r="C22">
            <v>1281</v>
          </cell>
          <cell r="D22">
            <v>1379</v>
          </cell>
          <cell r="E22">
            <v>623</v>
          </cell>
          <cell r="F22">
            <v>583</v>
          </cell>
          <cell r="G22">
            <v>363</v>
          </cell>
          <cell r="H22">
            <v>1569</v>
          </cell>
          <cell r="I22">
            <v>5685</v>
          </cell>
        </row>
        <row r="23">
          <cell r="A23" t="str">
            <v>Scan</v>
          </cell>
          <cell r="B23">
            <v>1211</v>
          </cell>
          <cell r="C23">
            <v>1566</v>
          </cell>
          <cell r="D23">
            <v>1419</v>
          </cell>
          <cell r="E23">
            <v>617</v>
          </cell>
          <cell r="F23">
            <v>367</v>
          </cell>
          <cell r="G23">
            <v>501</v>
          </cell>
          <cell r="H23">
            <v>1485</v>
          </cell>
          <cell r="I23">
            <v>5681</v>
          </cell>
        </row>
        <row r="24">
          <cell r="A24" t="str">
            <v>Northern Europe</v>
          </cell>
          <cell r="B24">
            <v>6078</v>
          </cell>
          <cell r="C24">
            <v>6786</v>
          </cell>
          <cell r="D24">
            <v>6156</v>
          </cell>
          <cell r="E24">
            <v>2462</v>
          </cell>
          <cell r="F24">
            <v>2099</v>
          </cell>
          <cell r="G24">
            <v>1965</v>
          </cell>
          <cell r="H24">
            <v>6526</v>
          </cell>
          <cell r="I24">
            <v>25546</v>
          </cell>
        </row>
        <row r="25">
          <cell r="A25" t="str">
            <v>Turkey</v>
          </cell>
          <cell r="B25">
            <v>424</v>
          </cell>
          <cell r="C25">
            <v>626</v>
          </cell>
          <cell r="D25">
            <v>1730</v>
          </cell>
          <cell r="E25">
            <v>246</v>
          </cell>
          <cell r="F25">
            <v>-432</v>
          </cell>
          <cell r="G25">
            <v>570</v>
          </cell>
          <cell r="H25">
            <v>384</v>
          </cell>
          <cell r="I25">
            <v>3164</v>
          </cell>
        </row>
        <row r="26">
          <cell r="A26" t="str">
            <v>UK</v>
          </cell>
          <cell r="B26">
            <v>8728</v>
          </cell>
          <cell r="C26">
            <v>8659</v>
          </cell>
          <cell r="D26">
            <v>9275</v>
          </cell>
          <cell r="E26">
            <v>3329</v>
          </cell>
          <cell r="F26">
            <v>3028</v>
          </cell>
          <cell r="G26">
            <v>3674</v>
          </cell>
          <cell r="H26">
            <v>10031</v>
          </cell>
          <cell r="I26">
            <v>36693</v>
          </cell>
        </row>
        <row r="27">
          <cell r="A27" t="str">
            <v>Central Margin</v>
          </cell>
          <cell r="I27" t="str">
            <v xml:space="preserve"> </v>
          </cell>
        </row>
        <row r="28">
          <cell r="A28" t="str">
            <v>Total Field</v>
          </cell>
          <cell r="B28">
            <v>36367</v>
          </cell>
          <cell r="C28">
            <v>40159</v>
          </cell>
          <cell r="D28">
            <v>44821</v>
          </cell>
          <cell r="E28" t="str">
            <v xml:space="preserve"> </v>
          </cell>
          <cell r="F28" t="str">
            <v xml:space="preserve"> </v>
          </cell>
        </row>
        <row r="29">
          <cell r="A29" t="str">
            <v>Total Field</v>
          </cell>
          <cell r="B29">
            <v>72654</v>
          </cell>
          <cell r="C29">
            <v>78175</v>
          </cell>
          <cell r="D29">
            <v>81926</v>
          </cell>
          <cell r="E29">
            <v>29973</v>
          </cell>
          <cell r="F29">
            <v>23136</v>
          </cell>
          <cell r="G29">
            <v>36283</v>
          </cell>
          <cell r="H29">
            <v>89392</v>
          </cell>
          <cell r="I29">
            <v>322147</v>
          </cell>
        </row>
      </sheetData>
      <sheetData sheetId="2" refreshError="1">
        <row r="7">
          <cell r="A7" t="str">
            <v>Region</v>
          </cell>
        </row>
        <row r="8">
          <cell r="B8" t="str">
            <v>Jan Product</v>
          </cell>
          <cell r="C8" t="str">
            <v>Jan Support</v>
          </cell>
          <cell r="D8" t="str">
            <v>Jan Total</v>
          </cell>
          <cell r="E8" t="str">
            <v>Feb Product</v>
          </cell>
          <cell r="F8" t="str">
            <v>Feb Support</v>
          </cell>
          <cell r="G8" t="str">
            <v>Feb Total</v>
          </cell>
          <cell r="H8" t="str">
            <v>Product</v>
          </cell>
          <cell r="I8" t="str">
            <v>Support</v>
          </cell>
          <cell r="J8" t="str">
            <v>Total</v>
          </cell>
          <cell r="K8" t="str">
            <v>Product</v>
          </cell>
          <cell r="L8" t="str">
            <v>Support</v>
          </cell>
          <cell r="M8" t="str">
            <v>Total</v>
          </cell>
          <cell r="N8" t="str">
            <v>Product</v>
          </cell>
          <cell r="O8" t="str">
            <v>Support</v>
          </cell>
          <cell r="P8" t="str">
            <v>Total</v>
          </cell>
          <cell r="Q8" t="str">
            <v>Jun Product</v>
          </cell>
          <cell r="R8" t="str">
            <v>Jun Support</v>
          </cell>
          <cell r="S8" t="str">
            <v>Jun Total</v>
          </cell>
          <cell r="T8" t="str">
            <v>Jul Product</v>
          </cell>
          <cell r="U8" t="str">
            <v>Jul Support</v>
          </cell>
          <cell r="V8" t="str">
            <v>Jul Total</v>
          </cell>
          <cell r="W8" t="str">
            <v>Aug Product</v>
          </cell>
          <cell r="X8" t="str">
            <v>Aug Support</v>
          </cell>
          <cell r="Y8" t="str">
            <v>Aug Total</v>
          </cell>
          <cell r="Z8" t="str">
            <v>Sep Product</v>
          </cell>
          <cell r="AA8" t="str">
            <v>Sep Support</v>
          </cell>
          <cell r="AB8" t="str">
            <v>Sep Total</v>
          </cell>
          <cell r="AC8" t="str">
            <v>Oct Product</v>
          </cell>
          <cell r="AD8" t="str">
            <v>Oct Support</v>
          </cell>
          <cell r="AE8" t="str">
            <v>Oct Total</v>
          </cell>
          <cell r="AF8" t="str">
            <v>Nov Product</v>
          </cell>
          <cell r="AG8" t="str">
            <v>Nov Support</v>
          </cell>
          <cell r="AH8" t="str">
            <v>Nov Total</v>
          </cell>
          <cell r="AI8" t="str">
            <v>Dec Product</v>
          </cell>
          <cell r="AJ8" t="str">
            <v>Dec Support</v>
          </cell>
          <cell r="AK8" t="str">
            <v>Dec Total</v>
          </cell>
          <cell r="AM8" t="str">
            <v>Avg Product</v>
          </cell>
          <cell r="AN8" t="str">
            <v>Avg Support</v>
          </cell>
          <cell r="AO8" t="str">
            <v>Avg Total</v>
          </cell>
        </row>
        <row r="9">
          <cell r="A9" t="str">
            <v>Germany</v>
          </cell>
          <cell r="B9">
            <v>129</v>
          </cell>
          <cell r="C9">
            <v>32</v>
          </cell>
          <cell r="D9">
            <v>161</v>
          </cell>
          <cell r="E9">
            <v>129</v>
          </cell>
          <cell r="F9">
            <v>32</v>
          </cell>
          <cell r="G9">
            <v>161</v>
          </cell>
          <cell r="H9">
            <v>8990</v>
          </cell>
          <cell r="I9">
            <v>36558</v>
          </cell>
          <cell r="J9">
            <v>0</v>
          </cell>
          <cell r="M9">
            <v>0</v>
          </cell>
          <cell r="P9">
            <v>0</v>
          </cell>
          <cell r="S9">
            <v>0</v>
          </cell>
          <cell r="V9">
            <v>0</v>
          </cell>
          <cell r="Y9">
            <v>0</v>
          </cell>
          <cell r="AB9">
            <v>0</v>
          </cell>
          <cell r="AE9">
            <v>0</v>
          </cell>
          <cell r="AH9">
            <v>0</v>
          </cell>
          <cell r="AK9">
            <v>0</v>
          </cell>
          <cell r="AM9">
            <v>129</v>
          </cell>
          <cell r="AN9">
            <v>32</v>
          </cell>
          <cell r="AO9">
            <v>161</v>
          </cell>
        </row>
        <row r="10">
          <cell r="A10" t="str">
            <v>Austria</v>
          </cell>
          <cell r="B10">
            <v>20</v>
          </cell>
          <cell r="C10">
            <v>2</v>
          </cell>
          <cell r="D10">
            <v>22</v>
          </cell>
          <cell r="E10">
            <v>20</v>
          </cell>
          <cell r="F10">
            <v>2</v>
          </cell>
          <cell r="G10">
            <v>22</v>
          </cell>
          <cell r="H10">
            <v>1421</v>
          </cell>
          <cell r="I10">
            <v>5090</v>
          </cell>
          <cell r="J10">
            <v>0</v>
          </cell>
          <cell r="M10">
            <v>0</v>
          </cell>
          <cell r="P10">
            <v>0</v>
          </cell>
          <cell r="S10">
            <v>0</v>
          </cell>
          <cell r="V10">
            <v>0</v>
          </cell>
          <cell r="Y10">
            <v>0</v>
          </cell>
          <cell r="AB10">
            <v>0</v>
          </cell>
          <cell r="AE10">
            <v>0</v>
          </cell>
          <cell r="AH10">
            <v>0</v>
          </cell>
          <cell r="AK10">
            <v>0</v>
          </cell>
          <cell r="AM10">
            <v>20</v>
          </cell>
          <cell r="AN10">
            <v>2</v>
          </cell>
          <cell r="AO10">
            <v>22</v>
          </cell>
        </row>
        <row r="11">
          <cell r="A11" t="str">
            <v>Switzerland</v>
          </cell>
          <cell r="B11">
            <v>27</v>
          </cell>
          <cell r="C11">
            <v>3</v>
          </cell>
          <cell r="D11">
            <v>30</v>
          </cell>
          <cell r="E11">
            <v>27</v>
          </cell>
          <cell r="F11">
            <v>3</v>
          </cell>
          <cell r="G11">
            <v>30</v>
          </cell>
          <cell r="H11">
            <v>2417</v>
          </cell>
          <cell r="I11">
            <v>8653</v>
          </cell>
          <cell r="J11">
            <v>0</v>
          </cell>
          <cell r="M11">
            <v>0</v>
          </cell>
          <cell r="P11">
            <v>0</v>
          </cell>
          <cell r="S11">
            <v>0</v>
          </cell>
          <cell r="V11">
            <v>0</v>
          </cell>
          <cell r="Y11">
            <v>0</v>
          </cell>
          <cell r="AB11">
            <v>0</v>
          </cell>
          <cell r="AE11">
            <v>0</v>
          </cell>
          <cell r="AH11">
            <v>0</v>
          </cell>
          <cell r="AK11">
            <v>0</v>
          </cell>
          <cell r="AM11">
            <v>27</v>
          </cell>
          <cell r="AN11">
            <v>3</v>
          </cell>
          <cell r="AO11">
            <v>30</v>
          </cell>
        </row>
        <row r="12">
          <cell r="A12" t="str">
            <v>Central Europe</v>
          </cell>
          <cell r="B12">
            <v>176</v>
          </cell>
          <cell r="C12">
            <v>37</v>
          </cell>
          <cell r="D12">
            <v>213</v>
          </cell>
          <cell r="E12">
            <v>176</v>
          </cell>
          <cell r="F12">
            <v>37</v>
          </cell>
          <cell r="G12">
            <v>213</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M12">
            <v>176</v>
          </cell>
          <cell r="AN12">
            <v>37</v>
          </cell>
          <cell r="AO12">
            <v>213</v>
          </cell>
        </row>
        <row r="13">
          <cell r="A13" t="str">
            <v>Eastern Europe</v>
          </cell>
          <cell r="B13">
            <v>27</v>
          </cell>
          <cell r="C13">
            <v>21</v>
          </cell>
          <cell r="D13">
            <v>48</v>
          </cell>
          <cell r="E13">
            <v>27</v>
          </cell>
          <cell r="F13">
            <v>21</v>
          </cell>
          <cell r="G13">
            <v>48</v>
          </cell>
          <cell r="H13">
            <v>16</v>
          </cell>
          <cell r="I13">
            <v>7</v>
          </cell>
          <cell r="J13">
            <v>23</v>
          </cell>
          <cell r="K13">
            <v>15</v>
          </cell>
          <cell r="L13">
            <v>12</v>
          </cell>
          <cell r="M13">
            <v>27</v>
          </cell>
          <cell r="N13">
            <v>20</v>
          </cell>
          <cell r="O13">
            <v>14</v>
          </cell>
          <cell r="P13">
            <v>34</v>
          </cell>
          <cell r="Q13">
            <v>21</v>
          </cell>
          <cell r="R13">
            <v>15</v>
          </cell>
          <cell r="S13">
            <v>36</v>
          </cell>
          <cell r="T13">
            <v>27</v>
          </cell>
          <cell r="U13">
            <v>17</v>
          </cell>
          <cell r="V13">
            <v>44</v>
          </cell>
          <cell r="W13">
            <v>27</v>
          </cell>
          <cell r="X13">
            <v>17</v>
          </cell>
          <cell r="Y13">
            <v>44</v>
          </cell>
          <cell r="Z13">
            <v>26</v>
          </cell>
          <cell r="AA13">
            <v>17</v>
          </cell>
          <cell r="AB13">
            <v>43</v>
          </cell>
          <cell r="AC13">
            <v>28</v>
          </cell>
          <cell r="AD13">
            <v>15</v>
          </cell>
          <cell r="AE13">
            <v>43</v>
          </cell>
          <cell r="AF13">
            <v>28</v>
          </cell>
          <cell r="AG13">
            <v>15</v>
          </cell>
          <cell r="AH13">
            <v>43</v>
          </cell>
          <cell r="AI13">
            <v>27</v>
          </cell>
          <cell r="AJ13">
            <v>16</v>
          </cell>
          <cell r="AK13">
            <v>43</v>
          </cell>
          <cell r="AM13">
            <v>27</v>
          </cell>
          <cell r="AN13">
            <v>21</v>
          </cell>
          <cell r="AO13">
            <v>48</v>
          </cell>
        </row>
        <row r="14">
          <cell r="A14" t="str">
            <v>MEAD</v>
          </cell>
          <cell r="B14">
            <v>16</v>
          </cell>
          <cell r="C14">
            <v>13</v>
          </cell>
          <cell r="D14">
            <v>29</v>
          </cell>
          <cell r="E14">
            <v>16</v>
          </cell>
          <cell r="F14">
            <v>13</v>
          </cell>
          <cell r="G14">
            <v>29</v>
          </cell>
          <cell r="H14">
            <v>5</v>
          </cell>
          <cell r="I14">
            <v>8</v>
          </cell>
          <cell r="J14">
            <v>13</v>
          </cell>
          <cell r="K14">
            <v>6</v>
          </cell>
          <cell r="L14">
            <v>3</v>
          </cell>
          <cell r="M14">
            <v>9</v>
          </cell>
          <cell r="N14">
            <v>6</v>
          </cell>
          <cell r="O14">
            <v>2</v>
          </cell>
          <cell r="P14">
            <v>8</v>
          </cell>
          <cell r="Q14">
            <v>6</v>
          </cell>
          <cell r="R14">
            <v>2</v>
          </cell>
          <cell r="S14">
            <v>8</v>
          </cell>
          <cell r="T14">
            <v>2</v>
          </cell>
          <cell r="U14">
            <v>0</v>
          </cell>
          <cell r="V14">
            <v>2</v>
          </cell>
          <cell r="W14">
            <v>11</v>
          </cell>
          <cell r="X14">
            <v>3</v>
          </cell>
          <cell r="Y14">
            <v>14</v>
          </cell>
          <cell r="Z14">
            <v>11</v>
          </cell>
          <cell r="AA14">
            <v>3</v>
          </cell>
          <cell r="AB14">
            <v>14</v>
          </cell>
          <cell r="AC14">
            <v>17</v>
          </cell>
          <cell r="AD14">
            <v>5</v>
          </cell>
          <cell r="AE14">
            <v>22</v>
          </cell>
          <cell r="AF14">
            <v>17</v>
          </cell>
          <cell r="AG14">
            <v>6</v>
          </cell>
          <cell r="AH14">
            <v>23</v>
          </cell>
          <cell r="AI14">
            <v>17</v>
          </cell>
          <cell r="AJ14">
            <v>6</v>
          </cell>
          <cell r="AK14">
            <v>23</v>
          </cell>
          <cell r="AM14">
            <v>16</v>
          </cell>
          <cell r="AN14">
            <v>13</v>
          </cell>
          <cell r="AO14">
            <v>29</v>
          </cell>
        </row>
        <row r="15">
          <cell r="A15" t="str">
            <v>EE / MEAD</v>
          </cell>
          <cell r="B15">
            <v>43</v>
          </cell>
          <cell r="C15">
            <v>34</v>
          </cell>
          <cell r="D15">
            <v>77</v>
          </cell>
          <cell r="E15">
            <v>43</v>
          </cell>
          <cell r="F15">
            <v>34</v>
          </cell>
          <cell r="G15">
            <v>77</v>
          </cell>
          <cell r="H15">
            <v>21</v>
          </cell>
          <cell r="I15">
            <v>15</v>
          </cell>
          <cell r="J15">
            <v>36</v>
          </cell>
          <cell r="K15">
            <v>21</v>
          </cell>
          <cell r="L15">
            <v>15</v>
          </cell>
          <cell r="M15">
            <v>36</v>
          </cell>
          <cell r="N15">
            <v>26</v>
          </cell>
          <cell r="O15">
            <v>16</v>
          </cell>
          <cell r="P15">
            <v>42</v>
          </cell>
          <cell r="Q15">
            <v>27</v>
          </cell>
          <cell r="R15">
            <v>17</v>
          </cell>
          <cell r="S15">
            <v>44</v>
          </cell>
          <cell r="T15">
            <v>29</v>
          </cell>
          <cell r="U15">
            <v>17</v>
          </cell>
          <cell r="V15">
            <v>46</v>
          </cell>
          <cell r="W15">
            <v>38</v>
          </cell>
          <cell r="X15">
            <v>20</v>
          </cell>
          <cell r="Y15">
            <v>58</v>
          </cell>
          <cell r="Z15">
            <v>37</v>
          </cell>
          <cell r="AA15">
            <v>20</v>
          </cell>
          <cell r="AB15">
            <v>57</v>
          </cell>
          <cell r="AC15">
            <v>45</v>
          </cell>
          <cell r="AD15">
            <v>20</v>
          </cell>
          <cell r="AE15">
            <v>65</v>
          </cell>
          <cell r="AF15">
            <v>45</v>
          </cell>
          <cell r="AG15">
            <v>21</v>
          </cell>
          <cell r="AH15">
            <v>66</v>
          </cell>
          <cell r="AI15">
            <v>44</v>
          </cell>
          <cell r="AJ15">
            <v>22</v>
          </cell>
          <cell r="AK15">
            <v>66</v>
          </cell>
          <cell r="AM15">
            <v>43</v>
          </cell>
          <cell r="AN15">
            <v>34</v>
          </cell>
          <cell r="AO15">
            <v>77</v>
          </cell>
        </row>
        <row r="16">
          <cell r="A16" t="str">
            <v>France</v>
          </cell>
          <cell r="B16">
            <v>370</v>
          </cell>
          <cell r="C16">
            <v>84</v>
          </cell>
          <cell r="D16">
            <v>454</v>
          </cell>
          <cell r="E16">
            <v>369</v>
          </cell>
          <cell r="F16">
            <v>82</v>
          </cell>
          <cell r="G16">
            <v>451</v>
          </cell>
          <cell r="H16">
            <v>386</v>
          </cell>
          <cell r="I16">
            <v>88</v>
          </cell>
          <cell r="J16">
            <v>474</v>
          </cell>
          <cell r="K16">
            <v>386</v>
          </cell>
          <cell r="L16">
            <v>88</v>
          </cell>
          <cell r="M16">
            <v>474</v>
          </cell>
          <cell r="N16">
            <v>386</v>
          </cell>
          <cell r="O16">
            <v>89</v>
          </cell>
          <cell r="P16">
            <v>475</v>
          </cell>
          <cell r="Q16">
            <v>385</v>
          </cell>
          <cell r="R16">
            <v>88</v>
          </cell>
          <cell r="S16">
            <v>473</v>
          </cell>
          <cell r="T16">
            <v>383</v>
          </cell>
          <cell r="U16">
            <v>88</v>
          </cell>
          <cell r="V16">
            <v>471</v>
          </cell>
          <cell r="W16">
            <v>384</v>
          </cell>
          <cell r="X16">
            <v>86</v>
          </cell>
          <cell r="Y16">
            <v>470</v>
          </cell>
          <cell r="Z16">
            <v>383</v>
          </cell>
          <cell r="AA16">
            <v>85</v>
          </cell>
          <cell r="AB16">
            <v>468</v>
          </cell>
          <cell r="AC16">
            <v>381</v>
          </cell>
          <cell r="AD16">
            <v>84</v>
          </cell>
          <cell r="AE16">
            <v>465</v>
          </cell>
          <cell r="AF16">
            <v>377</v>
          </cell>
          <cell r="AG16">
            <v>84</v>
          </cell>
          <cell r="AH16">
            <v>461</v>
          </cell>
          <cell r="AI16">
            <v>376</v>
          </cell>
          <cell r="AJ16">
            <v>84</v>
          </cell>
          <cell r="AK16">
            <v>460</v>
          </cell>
          <cell r="AM16">
            <v>369.5</v>
          </cell>
          <cell r="AN16">
            <v>83</v>
          </cell>
          <cell r="AO16">
            <v>452.5</v>
          </cell>
        </row>
        <row r="17">
          <cell r="A17" t="str">
            <v>Greece</v>
          </cell>
          <cell r="B17">
            <v>17</v>
          </cell>
          <cell r="C17">
            <v>3</v>
          </cell>
          <cell r="D17">
            <v>20</v>
          </cell>
          <cell r="E17">
            <v>17</v>
          </cell>
          <cell r="F17">
            <v>3</v>
          </cell>
          <cell r="G17">
            <v>20</v>
          </cell>
          <cell r="H17">
            <v>21</v>
          </cell>
          <cell r="I17">
            <v>2</v>
          </cell>
          <cell r="J17">
            <v>23</v>
          </cell>
          <cell r="K17">
            <v>21</v>
          </cell>
          <cell r="L17">
            <v>2</v>
          </cell>
          <cell r="M17">
            <v>23</v>
          </cell>
          <cell r="N17">
            <v>21</v>
          </cell>
          <cell r="O17">
            <v>2</v>
          </cell>
          <cell r="P17">
            <v>23</v>
          </cell>
          <cell r="Q17">
            <v>18</v>
          </cell>
          <cell r="R17">
            <v>3</v>
          </cell>
          <cell r="S17">
            <v>21</v>
          </cell>
          <cell r="T17">
            <v>18</v>
          </cell>
          <cell r="U17">
            <v>3</v>
          </cell>
          <cell r="V17">
            <v>21</v>
          </cell>
          <cell r="W17">
            <v>18</v>
          </cell>
          <cell r="X17">
            <v>3</v>
          </cell>
          <cell r="Y17">
            <v>21</v>
          </cell>
          <cell r="Z17">
            <v>18</v>
          </cell>
          <cell r="AA17">
            <v>3</v>
          </cell>
          <cell r="AB17">
            <v>21</v>
          </cell>
          <cell r="AC17">
            <v>18</v>
          </cell>
          <cell r="AD17">
            <v>3</v>
          </cell>
          <cell r="AE17">
            <v>21</v>
          </cell>
          <cell r="AF17">
            <v>18</v>
          </cell>
          <cell r="AG17">
            <v>3</v>
          </cell>
          <cell r="AH17">
            <v>21</v>
          </cell>
          <cell r="AI17">
            <v>17</v>
          </cell>
          <cell r="AJ17">
            <v>3</v>
          </cell>
          <cell r="AK17">
            <v>20</v>
          </cell>
          <cell r="AM17">
            <v>17</v>
          </cell>
          <cell r="AN17">
            <v>3</v>
          </cell>
          <cell r="AO17">
            <v>20</v>
          </cell>
        </row>
        <row r="18">
          <cell r="A18" t="str">
            <v>Portugal</v>
          </cell>
          <cell r="B18">
            <v>20</v>
          </cell>
          <cell r="C18">
            <v>3</v>
          </cell>
          <cell r="D18">
            <v>23</v>
          </cell>
          <cell r="E18">
            <v>20</v>
          </cell>
          <cell r="F18">
            <v>3</v>
          </cell>
          <cell r="G18">
            <v>23</v>
          </cell>
          <cell r="H18">
            <v>21</v>
          </cell>
          <cell r="I18">
            <v>3</v>
          </cell>
          <cell r="J18">
            <v>24</v>
          </cell>
          <cell r="K18">
            <v>21</v>
          </cell>
          <cell r="L18">
            <v>3</v>
          </cell>
          <cell r="M18">
            <v>24</v>
          </cell>
          <cell r="N18">
            <v>21</v>
          </cell>
          <cell r="O18">
            <v>3</v>
          </cell>
          <cell r="P18">
            <v>24</v>
          </cell>
          <cell r="Q18">
            <v>20</v>
          </cell>
          <cell r="R18">
            <v>4</v>
          </cell>
          <cell r="S18">
            <v>24</v>
          </cell>
          <cell r="T18">
            <v>20</v>
          </cell>
          <cell r="U18">
            <v>4</v>
          </cell>
          <cell r="V18">
            <v>24</v>
          </cell>
          <cell r="W18">
            <v>21</v>
          </cell>
          <cell r="X18">
            <v>3</v>
          </cell>
          <cell r="Y18">
            <v>24</v>
          </cell>
          <cell r="Z18">
            <v>21</v>
          </cell>
          <cell r="AA18">
            <v>3</v>
          </cell>
          <cell r="AB18">
            <v>24</v>
          </cell>
          <cell r="AC18">
            <v>21</v>
          </cell>
          <cell r="AD18">
            <v>3</v>
          </cell>
          <cell r="AE18">
            <v>24</v>
          </cell>
          <cell r="AF18">
            <v>21</v>
          </cell>
          <cell r="AG18">
            <v>3</v>
          </cell>
          <cell r="AH18">
            <v>24</v>
          </cell>
          <cell r="AI18">
            <v>21</v>
          </cell>
          <cell r="AJ18">
            <v>3</v>
          </cell>
          <cell r="AK18">
            <v>24</v>
          </cell>
          <cell r="AM18">
            <v>20</v>
          </cell>
          <cell r="AN18">
            <v>3</v>
          </cell>
          <cell r="AO18">
            <v>23</v>
          </cell>
        </row>
        <row r="19">
          <cell r="A19" t="str">
            <v>Spain</v>
          </cell>
          <cell r="B19">
            <v>165</v>
          </cell>
          <cell r="C19">
            <v>30</v>
          </cell>
          <cell r="D19">
            <v>195</v>
          </cell>
          <cell r="E19">
            <v>165</v>
          </cell>
          <cell r="F19">
            <v>29</v>
          </cell>
          <cell r="G19">
            <v>194</v>
          </cell>
          <cell r="H19">
            <v>180</v>
          </cell>
          <cell r="I19">
            <v>31</v>
          </cell>
          <cell r="J19">
            <v>211</v>
          </cell>
          <cell r="K19">
            <v>180</v>
          </cell>
          <cell r="L19">
            <v>31</v>
          </cell>
          <cell r="M19">
            <v>211</v>
          </cell>
          <cell r="N19">
            <v>180</v>
          </cell>
          <cell r="O19">
            <v>31</v>
          </cell>
          <cell r="P19">
            <v>211</v>
          </cell>
          <cell r="Q19">
            <v>173</v>
          </cell>
          <cell r="R19">
            <v>31</v>
          </cell>
          <cell r="S19">
            <v>204</v>
          </cell>
          <cell r="T19">
            <v>172</v>
          </cell>
          <cell r="U19">
            <v>31</v>
          </cell>
          <cell r="V19">
            <v>203</v>
          </cell>
          <cell r="W19">
            <v>172</v>
          </cell>
          <cell r="X19">
            <v>31</v>
          </cell>
          <cell r="Y19">
            <v>203</v>
          </cell>
          <cell r="Z19">
            <v>172</v>
          </cell>
          <cell r="AA19">
            <v>31</v>
          </cell>
          <cell r="AB19">
            <v>203</v>
          </cell>
          <cell r="AC19">
            <v>171</v>
          </cell>
          <cell r="AD19">
            <v>31</v>
          </cell>
          <cell r="AE19">
            <v>202</v>
          </cell>
          <cell r="AF19">
            <v>171</v>
          </cell>
          <cell r="AG19">
            <v>31</v>
          </cell>
          <cell r="AH19">
            <v>202</v>
          </cell>
          <cell r="AI19">
            <v>170</v>
          </cell>
          <cell r="AJ19">
            <v>31</v>
          </cell>
          <cell r="AK19">
            <v>201</v>
          </cell>
          <cell r="AM19">
            <v>165</v>
          </cell>
          <cell r="AN19">
            <v>29.5</v>
          </cell>
          <cell r="AO19">
            <v>194.5</v>
          </cell>
        </row>
        <row r="20">
          <cell r="A20" t="str">
            <v>Iberia</v>
          </cell>
          <cell r="B20">
            <v>185</v>
          </cell>
          <cell r="C20">
            <v>33</v>
          </cell>
          <cell r="D20">
            <v>218</v>
          </cell>
          <cell r="E20">
            <v>185</v>
          </cell>
          <cell r="F20">
            <v>32</v>
          </cell>
          <cell r="G20">
            <v>217</v>
          </cell>
          <cell r="H20">
            <v>201</v>
          </cell>
          <cell r="I20">
            <v>33</v>
          </cell>
          <cell r="J20">
            <v>234</v>
          </cell>
          <cell r="K20">
            <v>201</v>
          </cell>
          <cell r="L20">
            <v>34</v>
          </cell>
          <cell r="M20">
            <v>235</v>
          </cell>
          <cell r="N20">
            <v>201</v>
          </cell>
          <cell r="O20">
            <v>34</v>
          </cell>
          <cell r="P20">
            <v>235</v>
          </cell>
          <cell r="Q20">
            <v>193</v>
          </cell>
          <cell r="R20">
            <v>35</v>
          </cell>
          <cell r="S20">
            <v>228</v>
          </cell>
          <cell r="T20">
            <v>192</v>
          </cell>
          <cell r="U20">
            <v>35</v>
          </cell>
          <cell r="V20">
            <v>227</v>
          </cell>
          <cell r="W20">
            <v>193</v>
          </cell>
          <cell r="X20">
            <v>34</v>
          </cell>
          <cell r="Y20">
            <v>227</v>
          </cell>
          <cell r="Z20">
            <v>193</v>
          </cell>
          <cell r="AA20">
            <v>34</v>
          </cell>
          <cell r="AB20">
            <v>227</v>
          </cell>
          <cell r="AC20">
            <v>192</v>
          </cell>
          <cell r="AD20">
            <v>34</v>
          </cell>
          <cell r="AE20">
            <v>226</v>
          </cell>
          <cell r="AF20">
            <v>192</v>
          </cell>
          <cell r="AG20">
            <v>34</v>
          </cell>
          <cell r="AH20">
            <v>226</v>
          </cell>
          <cell r="AI20">
            <v>191</v>
          </cell>
          <cell r="AJ20">
            <v>34</v>
          </cell>
          <cell r="AK20">
            <v>225</v>
          </cell>
          <cell r="AM20">
            <v>185</v>
          </cell>
          <cell r="AN20">
            <v>32.5</v>
          </cell>
          <cell r="AO20">
            <v>217.5</v>
          </cell>
        </row>
        <row r="21">
          <cell r="A21" t="str">
            <v>Italy</v>
          </cell>
          <cell r="B21">
            <v>154</v>
          </cell>
          <cell r="C21">
            <v>38</v>
          </cell>
          <cell r="D21">
            <v>192</v>
          </cell>
          <cell r="E21">
            <v>154</v>
          </cell>
          <cell r="F21">
            <v>36</v>
          </cell>
          <cell r="G21">
            <v>190</v>
          </cell>
          <cell r="H21">
            <v>162</v>
          </cell>
          <cell r="I21">
            <v>41</v>
          </cell>
          <cell r="J21">
            <v>203</v>
          </cell>
          <cell r="K21">
            <v>162</v>
          </cell>
          <cell r="L21">
            <v>41</v>
          </cell>
          <cell r="M21">
            <v>203</v>
          </cell>
          <cell r="N21">
            <v>161</v>
          </cell>
          <cell r="O21">
            <v>40</v>
          </cell>
          <cell r="P21">
            <v>201</v>
          </cell>
          <cell r="Q21">
            <v>161</v>
          </cell>
          <cell r="R21">
            <v>40</v>
          </cell>
          <cell r="S21">
            <v>201</v>
          </cell>
          <cell r="T21">
            <v>156</v>
          </cell>
          <cell r="U21">
            <v>40</v>
          </cell>
          <cell r="V21">
            <v>196</v>
          </cell>
          <cell r="W21">
            <v>155</v>
          </cell>
          <cell r="X21">
            <v>40</v>
          </cell>
          <cell r="Y21">
            <v>195</v>
          </cell>
          <cell r="Z21">
            <v>155</v>
          </cell>
          <cell r="AA21">
            <v>39</v>
          </cell>
          <cell r="AB21">
            <v>194</v>
          </cell>
          <cell r="AC21">
            <v>154</v>
          </cell>
          <cell r="AD21">
            <v>40</v>
          </cell>
          <cell r="AE21">
            <v>194</v>
          </cell>
          <cell r="AF21">
            <v>154</v>
          </cell>
          <cell r="AG21">
            <v>39</v>
          </cell>
          <cell r="AH21">
            <v>193</v>
          </cell>
          <cell r="AI21">
            <v>154</v>
          </cell>
          <cell r="AJ21">
            <v>39</v>
          </cell>
          <cell r="AK21">
            <v>193</v>
          </cell>
          <cell r="AM21">
            <v>154</v>
          </cell>
          <cell r="AN21">
            <v>37</v>
          </cell>
          <cell r="AO21">
            <v>191</v>
          </cell>
        </row>
        <row r="22">
          <cell r="A22" t="str">
            <v xml:space="preserve">Belgium </v>
          </cell>
          <cell r="B22">
            <v>64</v>
          </cell>
          <cell r="C22">
            <v>14</v>
          </cell>
          <cell r="D22">
            <v>78</v>
          </cell>
          <cell r="E22">
            <v>64</v>
          </cell>
          <cell r="F22">
            <v>14</v>
          </cell>
          <cell r="G22">
            <v>78</v>
          </cell>
          <cell r="H22">
            <v>66</v>
          </cell>
          <cell r="I22">
            <v>19</v>
          </cell>
          <cell r="J22">
            <v>85</v>
          </cell>
          <cell r="K22">
            <v>65</v>
          </cell>
          <cell r="L22">
            <v>19</v>
          </cell>
          <cell r="M22">
            <v>84</v>
          </cell>
          <cell r="N22">
            <v>65</v>
          </cell>
          <cell r="O22">
            <v>19</v>
          </cell>
          <cell r="P22">
            <v>84</v>
          </cell>
          <cell r="Q22">
            <v>65</v>
          </cell>
          <cell r="R22">
            <v>17</v>
          </cell>
          <cell r="S22">
            <v>82</v>
          </cell>
          <cell r="T22">
            <v>65</v>
          </cell>
          <cell r="U22">
            <v>16</v>
          </cell>
          <cell r="V22">
            <v>81</v>
          </cell>
          <cell r="W22">
            <v>65</v>
          </cell>
          <cell r="X22">
            <v>16</v>
          </cell>
          <cell r="Y22">
            <v>81</v>
          </cell>
          <cell r="Z22">
            <v>65</v>
          </cell>
          <cell r="AA22">
            <v>15</v>
          </cell>
          <cell r="AB22">
            <v>80</v>
          </cell>
          <cell r="AC22">
            <v>65</v>
          </cell>
          <cell r="AD22">
            <v>15</v>
          </cell>
          <cell r="AE22">
            <v>80</v>
          </cell>
          <cell r="AF22">
            <v>65</v>
          </cell>
          <cell r="AG22">
            <v>15</v>
          </cell>
          <cell r="AH22">
            <v>80</v>
          </cell>
          <cell r="AI22">
            <v>64</v>
          </cell>
          <cell r="AJ22">
            <v>14</v>
          </cell>
          <cell r="AK22">
            <v>78</v>
          </cell>
          <cell r="AM22">
            <v>64</v>
          </cell>
          <cell r="AN22">
            <v>14</v>
          </cell>
          <cell r="AO22">
            <v>78</v>
          </cell>
        </row>
        <row r="23">
          <cell r="A23" t="str">
            <v xml:space="preserve">Holland </v>
          </cell>
          <cell r="B23">
            <v>0</v>
          </cell>
          <cell r="C23">
            <v>1</v>
          </cell>
          <cell r="D23">
            <v>1</v>
          </cell>
          <cell r="E23">
            <v>0</v>
          </cell>
          <cell r="F23">
            <v>1</v>
          </cell>
          <cell r="G23">
            <v>1</v>
          </cell>
          <cell r="H23">
            <v>0</v>
          </cell>
          <cell r="I23">
            <v>2</v>
          </cell>
          <cell r="J23">
            <v>2</v>
          </cell>
          <cell r="K23">
            <v>0</v>
          </cell>
          <cell r="L23">
            <v>2</v>
          </cell>
          <cell r="M23">
            <v>2</v>
          </cell>
          <cell r="N23">
            <v>0</v>
          </cell>
          <cell r="O23">
            <v>2</v>
          </cell>
          <cell r="P23">
            <v>2</v>
          </cell>
          <cell r="Q23">
            <v>0</v>
          </cell>
          <cell r="R23">
            <v>2</v>
          </cell>
          <cell r="S23">
            <v>2</v>
          </cell>
          <cell r="T23">
            <v>0</v>
          </cell>
          <cell r="U23">
            <v>2</v>
          </cell>
          <cell r="V23">
            <v>2</v>
          </cell>
          <cell r="W23">
            <v>0</v>
          </cell>
          <cell r="X23">
            <v>2</v>
          </cell>
          <cell r="Y23">
            <v>2</v>
          </cell>
          <cell r="Z23">
            <v>0</v>
          </cell>
          <cell r="AA23">
            <v>2</v>
          </cell>
          <cell r="AB23">
            <v>2</v>
          </cell>
          <cell r="AC23">
            <v>0</v>
          </cell>
          <cell r="AD23">
            <v>2</v>
          </cell>
          <cell r="AE23">
            <v>2</v>
          </cell>
          <cell r="AF23">
            <v>0</v>
          </cell>
          <cell r="AG23">
            <v>2</v>
          </cell>
          <cell r="AH23">
            <v>2</v>
          </cell>
          <cell r="AI23">
            <v>0</v>
          </cell>
          <cell r="AJ23">
            <v>2</v>
          </cell>
          <cell r="AK23">
            <v>2</v>
          </cell>
          <cell r="AM23">
            <v>0</v>
          </cell>
          <cell r="AN23">
            <v>1</v>
          </cell>
          <cell r="AO23">
            <v>1</v>
          </cell>
        </row>
        <row r="24">
          <cell r="A24" t="str">
            <v>Scan</v>
          </cell>
          <cell r="B24">
            <v>18</v>
          </cell>
          <cell r="C24">
            <v>4</v>
          </cell>
          <cell r="D24">
            <v>22</v>
          </cell>
          <cell r="E24">
            <v>18</v>
          </cell>
          <cell r="F24">
            <v>4</v>
          </cell>
          <cell r="G24">
            <v>22</v>
          </cell>
          <cell r="H24">
            <v>19</v>
          </cell>
          <cell r="I24">
            <v>4</v>
          </cell>
          <cell r="J24">
            <v>23</v>
          </cell>
          <cell r="K24">
            <v>18</v>
          </cell>
          <cell r="L24">
            <v>4</v>
          </cell>
          <cell r="M24">
            <v>22</v>
          </cell>
          <cell r="N24">
            <v>18</v>
          </cell>
          <cell r="O24">
            <v>4</v>
          </cell>
          <cell r="P24">
            <v>22</v>
          </cell>
          <cell r="Q24">
            <v>18</v>
          </cell>
          <cell r="R24">
            <v>4</v>
          </cell>
          <cell r="S24">
            <v>22</v>
          </cell>
          <cell r="T24">
            <v>18</v>
          </cell>
          <cell r="U24">
            <v>4</v>
          </cell>
          <cell r="V24">
            <v>22</v>
          </cell>
          <cell r="W24">
            <v>18</v>
          </cell>
          <cell r="X24">
            <v>4</v>
          </cell>
          <cell r="Y24">
            <v>22</v>
          </cell>
          <cell r="Z24">
            <v>18</v>
          </cell>
          <cell r="AA24">
            <v>4</v>
          </cell>
          <cell r="AB24">
            <v>22</v>
          </cell>
          <cell r="AC24">
            <v>18</v>
          </cell>
          <cell r="AD24">
            <v>4</v>
          </cell>
          <cell r="AE24">
            <v>22</v>
          </cell>
          <cell r="AF24">
            <v>18</v>
          </cell>
          <cell r="AG24">
            <v>4</v>
          </cell>
          <cell r="AH24">
            <v>22</v>
          </cell>
          <cell r="AI24">
            <v>18</v>
          </cell>
          <cell r="AJ24">
            <v>4</v>
          </cell>
          <cell r="AK24">
            <v>22</v>
          </cell>
          <cell r="AM24">
            <v>18</v>
          </cell>
          <cell r="AN24">
            <v>4</v>
          </cell>
          <cell r="AO24">
            <v>22</v>
          </cell>
        </row>
        <row r="25">
          <cell r="A25" t="str">
            <v>Northern Europe</v>
          </cell>
          <cell r="B25">
            <v>82</v>
          </cell>
          <cell r="C25">
            <v>19</v>
          </cell>
          <cell r="D25">
            <v>101</v>
          </cell>
          <cell r="E25">
            <v>82</v>
          </cell>
          <cell r="F25">
            <v>19</v>
          </cell>
          <cell r="G25">
            <v>101</v>
          </cell>
          <cell r="H25">
            <v>85</v>
          </cell>
          <cell r="I25">
            <v>25</v>
          </cell>
          <cell r="J25">
            <v>110</v>
          </cell>
          <cell r="K25">
            <v>83</v>
          </cell>
          <cell r="L25">
            <v>25</v>
          </cell>
          <cell r="M25">
            <v>108</v>
          </cell>
          <cell r="N25">
            <v>83</v>
          </cell>
          <cell r="O25">
            <v>25</v>
          </cell>
          <cell r="P25">
            <v>108</v>
          </cell>
          <cell r="Q25">
            <v>83</v>
          </cell>
          <cell r="R25">
            <v>23</v>
          </cell>
          <cell r="S25">
            <v>106</v>
          </cell>
          <cell r="T25">
            <v>83</v>
          </cell>
          <cell r="U25">
            <v>22</v>
          </cell>
          <cell r="V25">
            <v>105</v>
          </cell>
          <cell r="W25">
            <v>83</v>
          </cell>
          <cell r="X25">
            <v>22</v>
          </cell>
          <cell r="Y25">
            <v>105</v>
          </cell>
          <cell r="Z25">
            <v>83</v>
          </cell>
          <cell r="AA25">
            <v>21</v>
          </cell>
          <cell r="AB25">
            <v>104</v>
          </cell>
          <cell r="AC25">
            <v>83</v>
          </cell>
          <cell r="AD25">
            <v>21</v>
          </cell>
          <cell r="AE25">
            <v>104</v>
          </cell>
          <cell r="AF25">
            <v>83</v>
          </cell>
          <cell r="AG25">
            <v>21</v>
          </cell>
          <cell r="AH25">
            <v>104</v>
          </cell>
          <cell r="AI25">
            <v>82</v>
          </cell>
          <cell r="AJ25">
            <v>20</v>
          </cell>
          <cell r="AK25">
            <v>102</v>
          </cell>
          <cell r="AM25">
            <v>82</v>
          </cell>
          <cell r="AN25">
            <v>19</v>
          </cell>
          <cell r="AO25">
            <v>101</v>
          </cell>
        </row>
        <row r="26">
          <cell r="A26" t="str">
            <v>Turkey</v>
          </cell>
          <cell r="B26">
            <v>25</v>
          </cell>
          <cell r="C26">
            <v>4</v>
          </cell>
          <cell r="D26">
            <v>29</v>
          </cell>
          <cell r="E26">
            <v>25</v>
          </cell>
          <cell r="F26">
            <v>4</v>
          </cell>
          <cell r="G26">
            <v>29</v>
          </cell>
          <cell r="H26">
            <v>24</v>
          </cell>
          <cell r="I26">
            <v>4</v>
          </cell>
          <cell r="J26">
            <v>28</v>
          </cell>
          <cell r="K26">
            <v>24</v>
          </cell>
          <cell r="L26">
            <v>4</v>
          </cell>
          <cell r="M26">
            <v>28</v>
          </cell>
          <cell r="N26">
            <v>24</v>
          </cell>
          <cell r="O26">
            <v>4</v>
          </cell>
          <cell r="P26">
            <v>28</v>
          </cell>
          <cell r="Q26">
            <v>26</v>
          </cell>
          <cell r="R26">
            <v>5</v>
          </cell>
          <cell r="S26">
            <v>31</v>
          </cell>
          <cell r="T26">
            <v>26</v>
          </cell>
          <cell r="U26">
            <v>5</v>
          </cell>
          <cell r="V26">
            <v>31</v>
          </cell>
          <cell r="W26">
            <v>26</v>
          </cell>
          <cell r="X26">
            <v>5</v>
          </cell>
          <cell r="Y26">
            <v>31</v>
          </cell>
          <cell r="Z26">
            <v>26</v>
          </cell>
          <cell r="AA26">
            <v>5</v>
          </cell>
          <cell r="AB26">
            <v>31</v>
          </cell>
          <cell r="AC26">
            <v>26</v>
          </cell>
          <cell r="AD26">
            <v>5</v>
          </cell>
          <cell r="AE26">
            <v>31</v>
          </cell>
          <cell r="AF26">
            <v>26</v>
          </cell>
          <cell r="AG26">
            <v>5</v>
          </cell>
          <cell r="AH26">
            <v>31</v>
          </cell>
          <cell r="AI26">
            <v>26</v>
          </cell>
          <cell r="AJ26">
            <v>4</v>
          </cell>
          <cell r="AK26">
            <v>30</v>
          </cell>
          <cell r="AM26">
            <v>25</v>
          </cell>
          <cell r="AN26">
            <v>4</v>
          </cell>
          <cell r="AO26">
            <v>29</v>
          </cell>
        </row>
        <row r="27">
          <cell r="A27" t="str">
            <v>UK</v>
          </cell>
          <cell r="B27">
            <v>171</v>
          </cell>
          <cell r="C27">
            <v>44</v>
          </cell>
          <cell r="D27">
            <v>215</v>
          </cell>
          <cell r="E27">
            <v>169</v>
          </cell>
          <cell r="F27">
            <v>43</v>
          </cell>
          <cell r="G27">
            <v>212</v>
          </cell>
          <cell r="H27">
            <v>178</v>
          </cell>
          <cell r="I27">
            <v>46</v>
          </cell>
          <cell r="J27">
            <v>224</v>
          </cell>
          <cell r="K27">
            <v>178</v>
          </cell>
          <cell r="L27">
            <v>46</v>
          </cell>
          <cell r="M27">
            <v>224</v>
          </cell>
          <cell r="N27">
            <v>178</v>
          </cell>
          <cell r="O27">
            <v>46</v>
          </cell>
          <cell r="P27">
            <v>224</v>
          </cell>
          <cell r="Q27">
            <v>176</v>
          </cell>
          <cell r="R27">
            <v>44</v>
          </cell>
          <cell r="S27">
            <v>220</v>
          </cell>
          <cell r="T27">
            <v>176</v>
          </cell>
          <cell r="U27">
            <v>42</v>
          </cell>
          <cell r="V27">
            <v>218</v>
          </cell>
          <cell r="W27">
            <v>174</v>
          </cell>
          <cell r="X27">
            <v>40</v>
          </cell>
          <cell r="Y27">
            <v>214</v>
          </cell>
          <cell r="Z27">
            <v>173</v>
          </cell>
          <cell r="AA27">
            <v>40</v>
          </cell>
          <cell r="AB27">
            <v>213</v>
          </cell>
          <cell r="AC27">
            <v>173</v>
          </cell>
          <cell r="AD27">
            <v>44</v>
          </cell>
          <cell r="AE27">
            <v>217</v>
          </cell>
          <cell r="AF27">
            <v>172</v>
          </cell>
          <cell r="AG27">
            <v>43</v>
          </cell>
          <cell r="AH27">
            <v>215</v>
          </cell>
          <cell r="AI27">
            <v>171</v>
          </cell>
          <cell r="AJ27">
            <v>44</v>
          </cell>
          <cell r="AK27">
            <v>215</v>
          </cell>
          <cell r="AM27">
            <v>170</v>
          </cell>
          <cell r="AN27">
            <v>43.5</v>
          </cell>
          <cell r="AO27">
            <v>213.5</v>
          </cell>
        </row>
        <row r="28">
          <cell r="AH28">
            <v>0</v>
          </cell>
          <cell r="AK28">
            <v>0</v>
          </cell>
          <cell r="AM28" t="str">
            <v xml:space="preserve"> </v>
          </cell>
          <cell r="AN28" t="str">
            <v xml:space="preserve"> </v>
          </cell>
          <cell r="AO28" t="str">
            <v xml:space="preserve"> </v>
          </cell>
        </row>
        <row r="29">
          <cell r="E29" t="str">
            <v xml:space="preserve"> </v>
          </cell>
        </row>
        <row r="30">
          <cell r="A30" t="str">
            <v>Total Field</v>
          </cell>
          <cell r="B30">
            <v>1223</v>
          </cell>
          <cell r="C30">
            <v>296</v>
          </cell>
          <cell r="D30">
            <v>1519</v>
          </cell>
          <cell r="E30">
            <v>1220</v>
          </cell>
          <cell r="F30">
            <v>290</v>
          </cell>
          <cell r="G30">
            <v>1510</v>
          </cell>
          <cell r="H30">
            <v>1078</v>
          </cell>
          <cell r="I30">
            <v>254</v>
          </cell>
          <cell r="J30">
            <v>1332</v>
          </cell>
          <cell r="K30">
            <v>1076</v>
          </cell>
          <cell r="L30">
            <v>255</v>
          </cell>
          <cell r="M30">
            <v>1331</v>
          </cell>
          <cell r="N30">
            <v>1080</v>
          </cell>
          <cell r="O30">
            <v>256</v>
          </cell>
          <cell r="P30">
            <v>1336</v>
          </cell>
          <cell r="Q30">
            <v>1069</v>
          </cell>
          <cell r="R30">
            <v>255</v>
          </cell>
          <cell r="S30">
            <v>1324</v>
          </cell>
          <cell r="T30">
            <v>1063</v>
          </cell>
          <cell r="U30">
            <v>252</v>
          </cell>
          <cell r="V30">
            <v>1315</v>
          </cell>
          <cell r="W30">
            <v>1071</v>
          </cell>
          <cell r="X30">
            <v>250</v>
          </cell>
          <cell r="Y30">
            <v>1321</v>
          </cell>
          <cell r="Z30">
            <v>1068</v>
          </cell>
          <cell r="AA30">
            <v>247</v>
          </cell>
          <cell r="AB30">
            <v>1315</v>
          </cell>
          <cell r="AC30">
            <v>1072</v>
          </cell>
          <cell r="AD30">
            <v>251</v>
          </cell>
          <cell r="AE30">
            <v>1323</v>
          </cell>
          <cell r="AF30">
            <v>1067</v>
          </cell>
          <cell r="AG30">
            <v>250</v>
          </cell>
          <cell r="AH30">
            <v>1317</v>
          </cell>
          <cell r="AI30">
            <v>1061</v>
          </cell>
          <cell r="AJ30">
            <v>250</v>
          </cell>
          <cell r="AK30">
            <v>1311</v>
          </cell>
          <cell r="AM30">
            <v>1221.5</v>
          </cell>
          <cell r="AN30">
            <v>293</v>
          </cell>
          <cell r="AO30">
            <v>1514.5</v>
          </cell>
        </row>
        <row r="32">
          <cell r="A32" t="str">
            <v>Central Service  (GE cat 123)</v>
          </cell>
          <cell r="B32">
            <v>153</v>
          </cell>
          <cell r="C32">
            <v>136</v>
          </cell>
          <cell r="D32">
            <v>289</v>
          </cell>
          <cell r="E32">
            <v>154</v>
          </cell>
          <cell r="F32">
            <v>135</v>
          </cell>
          <cell r="G32">
            <v>289</v>
          </cell>
          <cell r="H32">
            <v>153</v>
          </cell>
          <cell r="I32">
            <v>125</v>
          </cell>
          <cell r="J32">
            <v>278</v>
          </cell>
          <cell r="K32">
            <v>174</v>
          </cell>
          <cell r="L32">
            <v>124</v>
          </cell>
          <cell r="M32">
            <v>298</v>
          </cell>
          <cell r="N32">
            <v>147</v>
          </cell>
          <cell r="O32">
            <v>122</v>
          </cell>
          <cell r="P32">
            <v>269</v>
          </cell>
          <cell r="Q32">
            <v>146</v>
          </cell>
          <cell r="R32">
            <v>124</v>
          </cell>
          <cell r="S32">
            <v>270</v>
          </cell>
          <cell r="T32">
            <v>146</v>
          </cell>
          <cell r="U32">
            <v>125</v>
          </cell>
          <cell r="V32">
            <v>271</v>
          </cell>
          <cell r="W32">
            <v>145</v>
          </cell>
          <cell r="X32">
            <v>128</v>
          </cell>
          <cell r="Y32">
            <v>273</v>
          </cell>
          <cell r="Z32">
            <v>149</v>
          </cell>
          <cell r="AA32">
            <v>131</v>
          </cell>
          <cell r="AB32">
            <v>280</v>
          </cell>
          <cell r="AC32">
            <v>149</v>
          </cell>
          <cell r="AD32">
            <v>127</v>
          </cell>
          <cell r="AE32">
            <v>276</v>
          </cell>
          <cell r="AF32">
            <v>148</v>
          </cell>
          <cell r="AG32">
            <v>124</v>
          </cell>
          <cell r="AH32">
            <v>272</v>
          </cell>
          <cell r="AI32">
            <v>148</v>
          </cell>
          <cell r="AJ32">
            <v>125</v>
          </cell>
          <cell r="AK32">
            <v>273</v>
          </cell>
          <cell r="AM32">
            <v>153.5</v>
          </cell>
          <cell r="AN32">
            <v>135.5</v>
          </cell>
          <cell r="AO32">
            <v>289</v>
          </cell>
        </row>
        <row r="34">
          <cell r="A34" t="str">
            <v>Total GEMS- E</v>
          </cell>
          <cell r="B34">
            <v>1376</v>
          </cell>
          <cell r="C34">
            <v>432</v>
          </cell>
          <cell r="D34">
            <v>1808</v>
          </cell>
          <cell r="E34">
            <v>1374</v>
          </cell>
          <cell r="F34">
            <v>425</v>
          </cell>
          <cell r="G34">
            <v>1799</v>
          </cell>
          <cell r="H34">
            <v>1231</v>
          </cell>
          <cell r="I34">
            <v>379</v>
          </cell>
          <cell r="J34">
            <v>1610</v>
          </cell>
          <cell r="K34">
            <v>1250</v>
          </cell>
          <cell r="L34">
            <v>379</v>
          </cell>
          <cell r="M34">
            <v>1629</v>
          </cell>
          <cell r="N34">
            <v>1227</v>
          </cell>
          <cell r="O34">
            <v>378</v>
          </cell>
          <cell r="P34">
            <v>1605</v>
          </cell>
          <cell r="Q34">
            <v>1215</v>
          </cell>
          <cell r="R34">
            <v>379</v>
          </cell>
          <cell r="S34">
            <v>1594</v>
          </cell>
          <cell r="T34">
            <v>1209</v>
          </cell>
          <cell r="U34">
            <v>377</v>
          </cell>
          <cell r="V34">
            <v>1586</v>
          </cell>
          <cell r="W34">
            <v>1216</v>
          </cell>
          <cell r="X34">
            <v>378</v>
          </cell>
          <cell r="Y34">
            <v>1594</v>
          </cell>
          <cell r="Z34">
            <v>1217</v>
          </cell>
          <cell r="AA34">
            <v>378</v>
          </cell>
          <cell r="AB34">
            <v>1595</v>
          </cell>
          <cell r="AC34">
            <v>1221</v>
          </cell>
          <cell r="AD34">
            <v>378</v>
          </cell>
          <cell r="AE34">
            <v>1599</v>
          </cell>
          <cell r="AF34">
            <v>1215</v>
          </cell>
          <cell r="AG34">
            <v>374</v>
          </cell>
          <cell r="AH34">
            <v>1589</v>
          </cell>
          <cell r="AI34">
            <v>1209</v>
          </cell>
          <cell r="AJ34">
            <v>375</v>
          </cell>
          <cell r="AK34">
            <v>1584</v>
          </cell>
          <cell r="AM34">
            <v>1375</v>
          </cell>
          <cell r="AN34">
            <v>428.5</v>
          </cell>
          <cell r="AO34">
            <v>1803.5</v>
          </cell>
        </row>
      </sheetData>
      <sheetData sheetId="3" refreshError="1">
        <row r="6">
          <cell r="A6" t="str">
            <v>Region</v>
          </cell>
          <cell r="B6" t="str">
            <v>Oct</v>
          </cell>
          <cell r="C6" t="str">
            <v>Nov</v>
          </cell>
          <cell r="D6" t="str">
            <v>TOTAL</v>
          </cell>
        </row>
        <row r="7">
          <cell r="A7" t="str">
            <v>Germany</v>
          </cell>
          <cell r="B7">
            <v>4606</v>
          </cell>
          <cell r="C7">
            <v>5081</v>
          </cell>
          <cell r="D7">
            <v>5723</v>
          </cell>
        </row>
        <row r="8">
          <cell r="A8" t="str">
            <v>Austria</v>
          </cell>
          <cell r="B8">
            <v>737</v>
          </cell>
          <cell r="C8">
            <v>809</v>
          </cell>
          <cell r="D8">
            <v>892</v>
          </cell>
          <cell r="E8" t="str">
            <v>Feb Product</v>
          </cell>
          <cell r="F8" t="str">
            <v>Feb Support</v>
          </cell>
        </row>
        <row r="9">
          <cell r="A9" t="str">
            <v>Switzerland</v>
          </cell>
          <cell r="B9">
            <v>1059</v>
          </cell>
          <cell r="C9">
            <v>1160</v>
          </cell>
          <cell r="D9">
            <v>1297</v>
          </cell>
          <cell r="E9">
            <v>129</v>
          </cell>
          <cell r="F9">
            <v>32</v>
          </cell>
        </row>
        <row r="10">
          <cell r="A10" t="str">
            <v>Central Europe</v>
          </cell>
          <cell r="B10">
            <v>6402</v>
          </cell>
          <cell r="C10">
            <v>7050</v>
          </cell>
          <cell r="D10">
            <v>7912</v>
          </cell>
          <cell r="E10">
            <v>20</v>
          </cell>
          <cell r="F10">
            <v>2</v>
          </cell>
        </row>
        <row r="11">
          <cell r="A11" t="str">
            <v>Eastern Europe</v>
          </cell>
          <cell r="B11">
            <v>941</v>
          </cell>
          <cell r="C11">
            <v>1023</v>
          </cell>
          <cell r="D11">
            <v>1254</v>
          </cell>
          <cell r="E11">
            <v>27</v>
          </cell>
          <cell r="F11">
            <v>3</v>
          </cell>
        </row>
        <row r="12">
          <cell r="A12" t="str">
            <v>MEAD</v>
          </cell>
          <cell r="B12">
            <v>397</v>
          </cell>
          <cell r="C12">
            <v>443</v>
          </cell>
          <cell r="D12">
            <v>560</v>
          </cell>
          <cell r="E12">
            <v>176</v>
          </cell>
          <cell r="F12">
            <v>37</v>
          </cell>
        </row>
        <row r="13">
          <cell r="A13" t="str">
            <v>EE / MEAD</v>
          </cell>
          <cell r="B13">
            <v>1338</v>
          </cell>
          <cell r="C13">
            <v>1466</v>
          </cell>
          <cell r="D13">
            <v>1814</v>
          </cell>
          <cell r="E13">
            <v>27</v>
          </cell>
          <cell r="F13">
            <v>21</v>
          </cell>
        </row>
        <row r="14">
          <cell r="A14" t="str">
            <v>France</v>
          </cell>
          <cell r="B14">
            <v>10314</v>
          </cell>
          <cell r="C14">
            <v>11324</v>
          </cell>
          <cell r="D14">
            <v>12807</v>
          </cell>
          <cell r="E14">
            <v>16</v>
          </cell>
          <cell r="F14">
            <v>13</v>
          </cell>
        </row>
        <row r="15">
          <cell r="A15" t="str">
            <v>Greece</v>
          </cell>
          <cell r="B15">
            <v>569</v>
          </cell>
          <cell r="C15">
            <v>626</v>
          </cell>
          <cell r="D15">
            <v>807</v>
          </cell>
          <cell r="E15">
            <v>43</v>
          </cell>
          <cell r="F15">
            <v>34</v>
          </cell>
        </row>
        <row r="16">
          <cell r="A16" t="str">
            <v>Portugal</v>
          </cell>
          <cell r="B16">
            <v>729</v>
          </cell>
          <cell r="C16">
            <v>801</v>
          </cell>
          <cell r="D16">
            <v>877</v>
          </cell>
          <cell r="E16">
            <v>369</v>
          </cell>
          <cell r="F16">
            <v>82</v>
          </cell>
        </row>
        <row r="17">
          <cell r="A17" t="str">
            <v>Spain</v>
          </cell>
          <cell r="B17">
            <v>4729</v>
          </cell>
          <cell r="C17">
            <v>5199</v>
          </cell>
          <cell r="D17">
            <v>5742</v>
          </cell>
          <cell r="E17">
            <v>17</v>
          </cell>
          <cell r="F17">
            <v>3</v>
          </cell>
        </row>
        <row r="18">
          <cell r="A18" t="str">
            <v>Iberia</v>
          </cell>
          <cell r="B18">
            <v>5458</v>
          </cell>
          <cell r="C18">
            <v>6000</v>
          </cell>
          <cell r="D18">
            <v>6619</v>
          </cell>
          <cell r="E18">
            <v>20</v>
          </cell>
          <cell r="F18">
            <v>3</v>
          </cell>
        </row>
        <row r="19">
          <cell r="A19" t="str">
            <v>Italy</v>
          </cell>
          <cell r="B19">
            <v>4352</v>
          </cell>
          <cell r="C19">
            <v>4836</v>
          </cell>
          <cell r="D19">
            <v>5349</v>
          </cell>
          <cell r="E19">
            <v>165</v>
          </cell>
          <cell r="F19">
            <v>29</v>
          </cell>
        </row>
        <row r="20">
          <cell r="A20" t="str">
            <v xml:space="preserve">Belgium </v>
          </cell>
          <cell r="B20">
            <v>1498</v>
          </cell>
          <cell r="C20">
            <v>1636</v>
          </cell>
          <cell r="D20">
            <v>1668</v>
          </cell>
          <cell r="E20">
            <v>185</v>
          </cell>
          <cell r="F20">
            <v>32</v>
          </cell>
        </row>
        <row r="21">
          <cell r="A21" t="str">
            <v xml:space="preserve">Holland </v>
          </cell>
          <cell r="B21">
            <v>516</v>
          </cell>
          <cell r="C21">
            <v>566</v>
          </cell>
          <cell r="D21">
            <v>725</v>
          </cell>
          <cell r="E21">
            <v>154</v>
          </cell>
          <cell r="F21">
            <v>36</v>
          </cell>
        </row>
        <row r="22">
          <cell r="A22" t="str">
            <v>Scan</v>
          </cell>
          <cell r="B22">
            <v>550</v>
          </cell>
          <cell r="C22">
            <v>592</v>
          </cell>
          <cell r="D22">
            <v>783</v>
          </cell>
          <cell r="E22">
            <v>64</v>
          </cell>
          <cell r="F22">
            <v>14</v>
          </cell>
        </row>
        <row r="23">
          <cell r="A23" t="str">
            <v>Northern Europe</v>
          </cell>
          <cell r="B23">
            <v>2564</v>
          </cell>
          <cell r="C23">
            <v>2794</v>
          </cell>
          <cell r="D23">
            <v>3176</v>
          </cell>
          <cell r="E23">
            <v>0</v>
          </cell>
          <cell r="F23">
            <v>1</v>
          </cell>
        </row>
        <row r="24">
          <cell r="A24" t="str">
            <v>Turkey</v>
          </cell>
          <cell r="B24">
            <v>855</v>
          </cell>
          <cell r="C24">
            <v>974</v>
          </cell>
          <cell r="D24">
            <v>1210</v>
          </cell>
          <cell r="E24">
            <v>18</v>
          </cell>
          <cell r="F24">
            <v>4</v>
          </cell>
        </row>
        <row r="25">
          <cell r="A25" t="str">
            <v>UK</v>
          </cell>
          <cell r="B25">
            <v>4515</v>
          </cell>
          <cell r="C25">
            <v>5089</v>
          </cell>
          <cell r="D25">
            <v>5127</v>
          </cell>
          <cell r="E25">
            <v>82</v>
          </cell>
          <cell r="F25">
            <v>19</v>
          </cell>
        </row>
        <row r="26">
          <cell r="A26" t="str">
            <v>Turkey</v>
          </cell>
          <cell r="B26">
            <v>25</v>
          </cell>
          <cell r="C26">
            <v>4</v>
          </cell>
          <cell r="D26">
            <v>29</v>
          </cell>
          <cell r="E26">
            <v>25</v>
          </cell>
          <cell r="F26">
            <v>4</v>
          </cell>
        </row>
        <row r="27">
          <cell r="A27" t="str">
            <v>UK</v>
          </cell>
          <cell r="B27">
            <v>171</v>
          </cell>
          <cell r="C27">
            <v>44</v>
          </cell>
          <cell r="D27">
            <v>215</v>
          </cell>
          <cell r="E27">
            <v>169</v>
          </cell>
          <cell r="F27">
            <v>43</v>
          </cell>
        </row>
        <row r="28">
          <cell r="A28" t="str">
            <v>Total Field</v>
          </cell>
          <cell r="B28">
            <v>36367</v>
          </cell>
          <cell r="C28">
            <v>40159</v>
          </cell>
          <cell r="D28">
            <v>44821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
      <sheetName val="NEW PROFIT"/>
      <sheetName val="New Pvfp"/>
      <sheetName val="A"/>
      <sheetName val="CAS Testing"/>
      <sheetName val="VA89_CHG"/>
      <sheetName val="VA90_CHG"/>
      <sheetName val="VA91_CHG"/>
      <sheetName val="VA92_CHG"/>
      <sheetName val="VA93_CHG"/>
      <sheetName val="VA94_CHG"/>
      <sheetName val="VA95_CHG"/>
      <sheetName val="VA96_CHG"/>
      <sheetName val="Old PVFP"/>
      <sheetName val="Unlock"/>
      <sheetName val="Total Unlocking"/>
      <sheetName val="Validation Inputs"/>
      <sheetName val="Core + Deals"/>
      <sheetName val="P&amp;L Summary Page"/>
      <sheetName val="#REF"/>
      <sheetName val="--&gt; R&amp;O"/>
      <sheetName val="PopCache"/>
      <sheetName val="Overview"/>
      <sheetName val="catalog team requirment"/>
      <sheetName val="vlookup validation edit check"/>
      <sheetName val="Comm Mtg"/>
      <sheetName val="Status Summary"/>
      <sheetName val="Data"/>
      <sheetName val="Qvar"/>
      <sheetName val="Sheet1"/>
      <sheetName val="pitch"/>
      <sheetName val="SC984"/>
      <sheetName val="5-Final Variable Table"/>
      <sheetName val="Network"/>
      <sheetName val="Dropdown Options"/>
      <sheetName val="Liabilities Assumptions"/>
      <sheetName val="Business Summary Reports"/>
      <sheetName val="3800-004"/>
      <sheetName val="3800-003"/>
      <sheetName val="Map"/>
      <sheetName val="LCGRAPH"/>
      <sheetName val="Borrowing Base"/>
      <sheetName val="Cumulative Temp Diff"/>
      <sheetName val="Sheet3"/>
      <sheetName val=""/>
      <sheetName val="Sheet4"/>
      <sheetName val="Aug6MTM"/>
      <sheetName val="List"/>
      <sheetName val="expnov98"/>
      <sheetName val="Configuration"/>
      <sheetName val="Reference lookups"/>
      <sheetName val="Parts References"/>
      <sheetName val="Lookups"/>
      <sheetName val="BUM Tracker spreadsheet"/>
      <sheetName val="Log_book"/>
      <sheetName val="code_vlookup"/>
      <sheetName val="2Q03_Oracle_Data_v2"/>
      <sheetName val="ENTREE JOURNAL"/>
      <sheetName val="Economic Inputs"/>
      <sheetName val="Profile-Volume"/>
      <sheetName val="PREÇO REGINA"/>
      <sheetName val="Template Lookups"/>
      <sheetName val="Data Validations"/>
      <sheetName val="validation"/>
      <sheetName val="Inventory"/>
      <sheetName val="Category Reference"/>
      <sheetName val="2. Alstom SS Employees"/>
      <sheetName val="3. Alstom SS Employees"/>
      <sheetName val="Data Validation"/>
      <sheetName val="Mapping"/>
      <sheetName val="Instruction"/>
      <sheetName val="Coversheet"/>
      <sheetName val="Project Summary"/>
      <sheetName val="Adjustment Summary"/>
      <sheetName val="Project Info - Key Facts"/>
      <sheetName val="Testwork -&gt;&gt;"/>
      <sheetName val="Risks"/>
      <sheetName val="NCR Risk Analysis"/>
      <sheetName val="Risk Commentary"/>
      <sheetName val="Contract Obligations LDs &amp; PGs"/>
      <sheetName val="LD Risk Calculation"/>
      <sheetName val="CTC -&gt;&gt;"/>
      <sheetName val="Project Financials"/>
      <sheetName val="Summary"/>
      <sheetName val="EQUIPMENT"/>
      <sheetName val="Project Mgmt"/>
      <sheetName val="Engineering"/>
      <sheetName val="Finance"/>
      <sheetName val="Other"/>
      <sheetName val="Transport"/>
      <sheetName val="Site"/>
      <sheetName val="Rev Rec &gt;&gt;"/>
      <sheetName val="Restatement - CTC "/>
      <sheetName val="Restatement - Milestones"/>
      <sheetName val="Cut off Testwork"/>
      <sheetName val="Cutoff Testwork - ERP Confirmed"/>
      <sheetName val="Drop down list"/>
      <sheetName val="NEW_PROFIT"/>
      <sheetName val="New_Pvfp"/>
      <sheetName val="CAS_Testing"/>
      <sheetName val="Old_PVFP"/>
      <sheetName val="Total_Unlocking"/>
      <sheetName val="Validation_Inputs"/>
      <sheetName val="Comm_Mtg"/>
      <sheetName val="catalog_team_requirment"/>
      <sheetName val="vlookup_validation_edit_check"/>
      <sheetName val="P&amp;L_Summary_Page"/>
      <sheetName val="Core_+_Deals"/>
      <sheetName val="--&gt;_R&amp;O"/>
      <sheetName val="Status_Summary"/>
      <sheetName val="5-Final_Variable_Table"/>
      <sheetName val="Dropdown_Options"/>
      <sheetName val="Liabilities_Assumptions"/>
      <sheetName val="Business_Summary_Reports"/>
      <sheetName val="Borrowing_Base"/>
      <sheetName val="BUM_Tracker_spreadsheet"/>
      <sheetName val="Template_Lookups"/>
      <sheetName val="Cumulative_Temp_Diff"/>
      <sheetName val="Reference_lookups"/>
      <sheetName val="Parts_References"/>
      <sheetName val="ENTREE_JOURNAL"/>
      <sheetName val="Economic_Inputs"/>
      <sheetName val="PREÇO_REGINA"/>
      <sheetName val="Data_Validations"/>
      <sheetName val="Category_Reference"/>
      <sheetName val="2__Alstom_SS_Employees"/>
      <sheetName val="3__Alstom_SS_Employees"/>
      <sheetName val="Data_Validation"/>
      <sheetName val="Project_Summary"/>
      <sheetName val="Adjustment_Summary"/>
      <sheetName val="Project_Info_-_Key_Facts"/>
      <sheetName val="Testwork_-&gt;&gt;"/>
      <sheetName val="NCR_Risk_Analysis"/>
      <sheetName val="Risk_Commentary"/>
      <sheetName val="Contract_Obligations_LDs_&amp;_PGs"/>
      <sheetName val="LD_Risk_Calculation"/>
      <sheetName val="CTC_-&gt;&gt;"/>
      <sheetName val="Project_Financials"/>
      <sheetName val="Project_Mgmt"/>
      <sheetName val="Rev_Rec_&gt;&gt;"/>
      <sheetName val="Restatement_-_CTC_"/>
      <sheetName val="Restatement_-_Milestones"/>
      <sheetName val="Cut_off_Testwork"/>
      <sheetName val="Cutoff_Testwork_-_ERP_Confirmed"/>
      <sheetName val="Drop_down_list"/>
      <sheetName val="Currency table"/>
      <sheetName val="EoP"/>
      <sheetName val="Ref - Dropdown"/>
    </sheetNames>
    <sheetDataSet>
      <sheetData sheetId="0" refreshError="1">
        <row r="1">
          <cell r="I1" t="str">
            <v>GROSS PROFITS</v>
          </cell>
          <cell r="CD1" t="str">
            <v xml:space="preserve"> VARIABLE ANNUITY</v>
          </cell>
          <cell r="CN1">
            <v>38649.486968750003</v>
          </cell>
        </row>
        <row r="2">
          <cell r="J2" t="str">
            <v>ISSUE YEAR</v>
          </cell>
          <cell r="BA2" t="str">
            <v>VARIABLE ANNUITY</v>
          </cell>
          <cell r="CD2" t="str">
            <v>BY DISTRIBUTION ARM</v>
          </cell>
        </row>
        <row r="4">
          <cell r="D4">
            <v>1989</v>
          </cell>
          <cell r="F4">
            <v>1990</v>
          </cell>
          <cell r="H4">
            <v>1991</v>
          </cell>
          <cell r="J4">
            <v>1992</v>
          </cell>
          <cell r="L4">
            <v>1993</v>
          </cell>
          <cell r="N4">
            <v>1994</v>
          </cell>
          <cell r="P4">
            <v>1995</v>
          </cell>
          <cell r="R4">
            <v>1996</v>
          </cell>
          <cell r="T4" t="str">
            <v>TOTAL</v>
          </cell>
          <cell r="BE4" t="str">
            <v>PV</v>
          </cell>
          <cell r="BG4" t="str">
            <v>PV</v>
          </cell>
          <cell r="BO4" t="str">
            <v>GROSS</v>
          </cell>
          <cell r="BW4" t="str">
            <v xml:space="preserve">      BOP PVFP</v>
          </cell>
          <cell r="CB4" t="str">
            <v xml:space="preserve">   CHANGE IN PVFP</v>
          </cell>
          <cell r="CG4" t="str">
            <v xml:space="preserve">  INTEREST ON PVFP</v>
          </cell>
          <cell r="CL4" t="str">
            <v xml:space="preserve">   GROSS CHANGE IN PVFP</v>
          </cell>
        </row>
        <row r="5">
          <cell r="D5">
            <v>22915.28493390113</v>
          </cell>
          <cell r="F5">
            <v>112316.10401908388</v>
          </cell>
          <cell r="H5">
            <v>272596.99238300946</v>
          </cell>
          <cell r="J5">
            <v>659976.81676445226</v>
          </cell>
          <cell r="L5">
            <v>1618925.8817947304</v>
          </cell>
          <cell r="N5">
            <v>2528979.448999275</v>
          </cell>
          <cell r="P5">
            <v>1846563.78194584</v>
          </cell>
          <cell r="R5">
            <v>631915.72074434324</v>
          </cell>
          <cell r="AZ5" t="str">
            <v>POLICY</v>
          </cell>
          <cell r="BA5" t="str">
            <v>GROSS</v>
          </cell>
          <cell r="BC5" t="str">
            <v>GROSS</v>
          </cell>
          <cell r="BE5" t="str">
            <v>PROFITS</v>
          </cell>
          <cell r="BG5" t="str">
            <v>PROFITS</v>
          </cell>
          <cell r="BI5" t="str">
            <v>BOP</v>
          </cell>
          <cell r="BK5" t="str">
            <v>CHANGE</v>
          </cell>
          <cell r="BM5" t="str">
            <v xml:space="preserve">INTEREST </v>
          </cell>
          <cell r="BO5" t="str">
            <v>CHANGE</v>
          </cell>
          <cell r="BU5" t="str">
            <v>POLICY</v>
          </cell>
        </row>
        <row r="6">
          <cell r="A6" t="str">
            <v>95/96</v>
          </cell>
          <cell r="D6">
            <v>22915.28493390113</v>
          </cell>
          <cell r="F6">
            <v>112316.10401908388</v>
          </cell>
          <cell r="H6">
            <v>272596.99238300946</v>
          </cell>
          <cell r="J6">
            <v>659976.81676445226</v>
          </cell>
          <cell r="L6">
            <v>1618925.8817947304</v>
          </cell>
          <cell r="N6">
            <v>2528979.448999275</v>
          </cell>
          <cell r="P6">
            <v>1846563.78194584</v>
          </cell>
          <cell r="R6">
            <v>631915.72074434324</v>
          </cell>
          <cell r="T6">
            <v>7694190.0315846354</v>
          </cell>
          <cell r="AZ6" t="str">
            <v>YEAR</v>
          </cell>
          <cell r="BA6" t="str">
            <v>PROFITS</v>
          </cell>
          <cell r="BC6" t="str">
            <v>PROFITS</v>
          </cell>
          <cell r="BE6" t="str">
            <v>AT 15%</v>
          </cell>
          <cell r="BG6" t="str">
            <v>AT 7.15%</v>
          </cell>
          <cell r="BI6" t="str">
            <v>PVFP</v>
          </cell>
          <cell r="BK6" t="str">
            <v>IN PVFP</v>
          </cell>
          <cell r="BM6" t="str">
            <v>ON PVFP</v>
          </cell>
          <cell r="BO6" t="str">
            <v>IN PVFP</v>
          </cell>
          <cell r="BQ6" t="str">
            <v xml:space="preserve"> </v>
          </cell>
          <cell r="BU6" t="str">
            <v>YEAR</v>
          </cell>
          <cell r="BV6" t="str">
            <v>Career</v>
          </cell>
          <cell r="BW6" t="str">
            <v>Stock</v>
          </cell>
          <cell r="BX6" t="str">
            <v>Fin Inst</v>
          </cell>
          <cell r="BY6" t="str">
            <v>Total</v>
          </cell>
          <cell r="CA6" t="str">
            <v>Career</v>
          </cell>
          <cell r="CB6" t="str">
            <v>Stock</v>
          </cell>
          <cell r="CC6" t="str">
            <v>Fin Inst</v>
          </cell>
          <cell r="CD6" t="str">
            <v>Total</v>
          </cell>
          <cell r="CF6" t="str">
            <v>Career</v>
          </cell>
          <cell r="CG6" t="str">
            <v>Stock</v>
          </cell>
          <cell r="CH6" t="str">
            <v>Fin Inst</v>
          </cell>
          <cell r="CI6" t="str">
            <v>Total</v>
          </cell>
          <cell r="CK6" t="str">
            <v>Career</v>
          </cell>
          <cell r="CL6" t="str">
            <v>Stock</v>
          </cell>
          <cell r="CM6" t="str">
            <v>Fin Inst</v>
          </cell>
          <cell r="CN6" t="str">
            <v>Total</v>
          </cell>
        </row>
        <row r="7">
          <cell r="A7" t="str">
            <v>96/97</v>
          </cell>
          <cell r="D7">
            <v>88825.023983158666</v>
          </cell>
          <cell r="F7">
            <v>395912.34928029386</v>
          </cell>
          <cell r="H7">
            <v>1092058.7585989663</v>
          </cell>
          <cell r="J7">
            <v>2666015.8490538294</v>
          </cell>
          <cell r="L7">
            <v>6906636.3885818059</v>
          </cell>
          <cell r="N7">
            <v>11056908.252046963</v>
          </cell>
          <cell r="P7">
            <v>10869619.469362834</v>
          </cell>
          <cell r="R7">
            <v>3600933.2592741032</v>
          </cell>
          <cell r="T7">
            <v>36676909.350181952</v>
          </cell>
        </row>
        <row r="8">
          <cell r="A8" t="str">
            <v>97/98</v>
          </cell>
          <cell r="D8">
            <v>87701.597274778411</v>
          </cell>
          <cell r="F8">
            <v>385066.43693109544</v>
          </cell>
          <cell r="H8">
            <v>979695.59731979459</v>
          </cell>
          <cell r="J8">
            <v>2829309.3410061994</v>
          </cell>
          <cell r="L8">
            <v>7336288.6718334099</v>
          </cell>
          <cell r="N8">
            <v>12119201.03120924</v>
          </cell>
          <cell r="P8">
            <v>12202796.578887617</v>
          </cell>
          <cell r="R8">
            <v>4094120.3756795265</v>
          </cell>
          <cell r="T8">
            <v>40034179.630141661</v>
          </cell>
          <cell r="AZ8" t="str">
            <v>95/96 (1/4)</v>
          </cell>
          <cell r="BA8">
            <v>7694190.0315846354</v>
          </cell>
          <cell r="BC8">
            <v>7694190.0315846344</v>
          </cell>
          <cell r="BE8">
            <v>7429993.7467209576</v>
          </cell>
          <cell r="BG8">
            <v>7562490.8898970149</v>
          </cell>
          <cell r="BI8">
            <v>157781788.99171826</v>
          </cell>
          <cell r="BK8">
            <v>-3036423.9020630717</v>
          </cell>
          <cell r="BM8">
            <v>2747735.6980233705</v>
          </cell>
          <cell r="BO8">
            <v>-5784159.6000864422</v>
          </cell>
          <cell r="BQ8" t="str">
            <v xml:space="preserve"> </v>
          </cell>
          <cell r="BU8" t="str">
            <v>95/96 (1/4)</v>
          </cell>
          <cell r="BV8">
            <v>5043434</v>
          </cell>
          <cell r="BW8">
            <v>89422674</v>
          </cell>
          <cell r="BX8">
            <v>18942685</v>
          </cell>
          <cell r="BY8">
            <v>113408793</v>
          </cell>
          <cell r="CA8">
            <v>-95043.745553260669</v>
          </cell>
          <cell r="CB8">
            <v>-1643689.4428423345</v>
          </cell>
          <cell r="CC8">
            <v>-443756.76795416698</v>
          </cell>
          <cell r="CD8">
            <v>-2182489.9563497622</v>
          </cell>
          <cell r="CF8">
            <v>87830.311286128126</v>
          </cell>
          <cell r="CG8">
            <v>1557276.5091122352</v>
          </cell>
          <cell r="CH8">
            <v>329882.7584826271</v>
          </cell>
          <cell r="CI8">
            <v>1974989.5788809904</v>
          </cell>
          <cell r="CK8">
            <v>-182874.0568393888</v>
          </cell>
          <cell r="CL8">
            <v>-3200965.9519545697</v>
          </cell>
          <cell r="CM8">
            <v>-773639.52643679408</v>
          </cell>
          <cell r="CN8">
            <v>-4157479.5352307525</v>
          </cell>
        </row>
        <row r="9">
          <cell r="A9" t="str">
            <v>98/99</v>
          </cell>
          <cell r="D9">
            <v>88433.764786706131</v>
          </cell>
          <cell r="F9">
            <v>381668.66154277488</v>
          </cell>
          <cell r="H9">
            <v>917144.87375697296</v>
          </cell>
          <cell r="J9">
            <v>2543322.3611632464</v>
          </cell>
          <cell r="L9">
            <v>7727870.4665398831</v>
          </cell>
          <cell r="N9">
            <v>12765580.229561862</v>
          </cell>
          <cell r="P9">
            <v>13419623.442722656</v>
          </cell>
          <cell r="R9">
            <v>4511531.8597307671</v>
          </cell>
          <cell r="T9">
            <v>42355175.659804866</v>
          </cell>
          <cell r="AZ9" t="str">
            <v>96/97</v>
          </cell>
          <cell r="BA9">
            <v>36676909.350181952</v>
          </cell>
          <cell r="BC9">
            <v>36676909.350181952</v>
          </cell>
          <cell r="BE9">
            <v>30797852.270152066</v>
          </cell>
          <cell r="BG9">
            <v>33643604.012921251</v>
          </cell>
          <cell r="BI9">
            <v>154745365.08965519</v>
          </cell>
          <cell r="BK9">
            <v>-16507822.037697315</v>
          </cell>
          <cell r="BM9">
            <v>11064293.603910346</v>
          </cell>
          <cell r="BO9">
            <v>-27572115.641607661</v>
          </cell>
          <cell r="BU9" t="str">
            <v>96/97</v>
          </cell>
          <cell r="BV9">
            <v>4948390.2544467393</v>
          </cell>
          <cell r="BW9">
            <v>87778984.557157665</v>
          </cell>
          <cell r="BX9">
            <v>18498928.232045833</v>
          </cell>
          <cell r="BY9">
            <v>111226303.04365024</v>
          </cell>
          <cell r="CA9">
            <v>-524467.68325320445</v>
          </cell>
          <cell r="CB9">
            <v>-9198879.767279923</v>
          </cell>
          <cell r="CC9">
            <v>-2141977.3395940773</v>
          </cell>
          <cell r="CD9">
            <v>-11865324.790127205</v>
          </cell>
          <cell r="CF9">
            <v>353809.90319294186</v>
          </cell>
          <cell r="CG9">
            <v>6276197.3958367715</v>
          </cell>
          <cell r="CH9">
            <v>1322673.3685912769</v>
          </cell>
          <cell r="CI9">
            <v>7952680.6676209904</v>
          </cell>
          <cell r="CK9">
            <v>-878277.58644614625</v>
          </cell>
          <cell r="CL9">
            <v>-15475077.163116693</v>
          </cell>
          <cell r="CM9">
            <v>-3464650.7081853542</v>
          </cell>
          <cell r="CN9">
            <v>-19818005.457748193</v>
          </cell>
        </row>
        <row r="10">
          <cell r="A10" t="str">
            <v>99/00</v>
          </cell>
          <cell r="D10">
            <v>73177.915698473094</v>
          </cell>
          <cell r="F10">
            <v>384166.93278825801</v>
          </cell>
          <cell r="H10">
            <v>864319.86056473863</v>
          </cell>
          <cell r="J10">
            <v>2377560.1620207545</v>
          </cell>
          <cell r="L10">
            <v>6567802.3763986947</v>
          </cell>
          <cell r="N10">
            <v>13280309.482922411</v>
          </cell>
          <cell r="P10">
            <v>14219936.118636709</v>
          </cell>
          <cell r="R10">
            <v>3986020.2026360915</v>
          </cell>
          <cell r="T10">
            <v>41753293.051666126</v>
          </cell>
          <cell r="AZ10" t="str">
            <v>97/98</v>
          </cell>
          <cell r="BA10">
            <v>40034179.630141661</v>
          </cell>
          <cell r="BC10">
            <v>40034179.630141661</v>
          </cell>
          <cell r="BE10">
            <v>29232152.299652644</v>
          </cell>
          <cell r="BG10">
            <v>34272717.316590145</v>
          </cell>
          <cell r="BI10">
            <v>138237543.05195788</v>
          </cell>
          <cell r="BK10">
            <v>-20211982.042345166</v>
          </cell>
          <cell r="BM10">
            <v>9883984.3282149881</v>
          </cell>
          <cell r="BO10">
            <v>-30095966.370560154</v>
          </cell>
          <cell r="BU10" t="str">
            <v>97/98</v>
          </cell>
          <cell r="BV10">
            <v>4423922.5711935349</v>
          </cell>
          <cell r="BW10">
            <v>78580104.789877743</v>
          </cell>
          <cell r="BX10">
            <v>16356950.892451756</v>
          </cell>
          <cell r="BY10">
            <v>99360978.253523022</v>
          </cell>
          <cell r="CA10">
            <v>-645170.36798526859</v>
          </cell>
          <cell r="CB10">
            <v>-11325364.715099722</v>
          </cell>
          <cell r="CC10">
            <v>-2557228.2425061297</v>
          </cell>
          <cell r="CD10">
            <v>-14527763.325591121</v>
          </cell>
          <cell r="CF10">
            <v>316310.4638403377</v>
          </cell>
          <cell r="CG10">
            <v>5618477.4924762584</v>
          </cell>
          <cell r="CH10">
            <v>1169521.9888103004</v>
          </cell>
          <cell r="CI10">
            <v>7104309.9451268967</v>
          </cell>
          <cell r="CK10">
            <v>-961480.83182560629</v>
          </cell>
          <cell r="CL10">
            <v>-16943842.207575981</v>
          </cell>
          <cell r="CM10">
            <v>-3726750.23131643</v>
          </cell>
          <cell r="CN10">
            <v>-21632073.270718016</v>
          </cell>
        </row>
        <row r="11">
          <cell r="A11" t="str">
            <v>00/01</v>
          </cell>
          <cell r="D11">
            <v>61479.143292464993</v>
          </cell>
          <cell r="F11">
            <v>286388.30947843514</v>
          </cell>
          <cell r="H11">
            <v>737839.03853031551</v>
          </cell>
          <cell r="J11">
            <v>1944637.876671853</v>
          </cell>
          <cell r="L11">
            <v>5131692.8537053075</v>
          </cell>
          <cell r="N11">
            <v>10144208.515865074</v>
          </cell>
          <cell r="P11">
            <v>12516758.492182538</v>
          </cell>
          <cell r="R11">
            <v>2830078.3604098675</v>
          </cell>
          <cell r="T11">
            <v>33653082.590135857</v>
          </cell>
          <cell r="AZ11" t="str">
            <v>98/99</v>
          </cell>
          <cell r="BA11">
            <v>42355175.659804866</v>
          </cell>
          <cell r="BC11">
            <v>42355175.659804866</v>
          </cell>
          <cell r="BE11">
            <v>26892953.81888628</v>
          </cell>
          <cell r="BG11">
            <v>33840121.7795875</v>
          </cell>
          <cell r="BI11">
            <v>118025561.00961271</v>
          </cell>
          <cell r="BK11">
            <v>-23401963.283323377</v>
          </cell>
          <cell r="BM11">
            <v>8438827.6121873073</v>
          </cell>
          <cell r="BO11">
            <v>-31840790.895510685</v>
          </cell>
          <cell r="BU11" t="str">
            <v>98/99</v>
          </cell>
          <cell r="BV11">
            <v>3778752.2032082663</v>
          </cell>
          <cell r="BW11">
            <v>67254740.07477802</v>
          </cell>
          <cell r="BX11">
            <v>13799722.649945626</v>
          </cell>
          <cell r="BY11">
            <v>84833214.92793192</v>
          </cell>
          <cell r="CA11">
            <v>-748504.328418958</v>
          </cell>
          <cell r="CB11">
            <v>-13190737.98310221</v>
          </cell>
          <cell r="CC11">
            <v>-2881383.3560666386</v>
          </cell>
          <cell r="CD11">
            <v>-16820625.667587809</v>
          </cell>
          <cell r="CF11">
            <v>270180.782529391</v>
          </cell>
          <cell r="CG11">
            <v>4808713.9153466281</v>
          </cell>
          <cell r="CH11">
            <v>986680.1694711122</v>
          </cell>
          <cell r="CI11">
            <v>6065574.8673471315</v>
          </cell>
          <cell r="CK11">
            <v>-1018685.110948349</v>
          </cell>
          <cell r="CL11">
            <v>-17999451.89844884</v>
          </cell>
          <cell r="CM11">
            <v>-3868063.5255377507</v>
          </cell>
          <cell r="CN11">
            <v>-22886200.534934942</v>
          </cell>
        </row>
        <row r="12">
          <cell r="A12" t="str">
            <v>01/02</v>
          </cell>
          <cell r="D12">
            <v>39699.079875156043</v>
          </cell>
          <cell r="F12">
            <v>185037.48658383961</v>
          </cell>
          <cell r="H12">
            <v>415611.95299430093</v>
          </cell>
          <cell r="J12">
            <v>1206383.9166789376</v>
          </cell>
          <cell r="L12">
            <v>3144680.3802405642</v>
          </cell>
          <cell r="N12">
            <v>5618728.1301317299</v>
          </cell>
          <cell r="P12">
            <v>7243033.9758078922</v>
          </cell>
          <cell r="R12">
            <v>1694943.1135692808</v>
          </cell>
          <cell r="T12">
            <v>19548118.035881706</v>
          </cell>
          <cell r="AZ12" t="str">
            <v>99/00</v>
          </cell>
          <cell r="BA12">
            <v>41753293.051666126</v>
          </cell>
          <cell r="BC12">
            <v>41753293.051666118</v>
          </cell>
          <cell r="BE12">
            <v>23052865.273209259</v>
          </cell>
          <cell r="BG12">
            <v>31133216.253534749</v>
          </cell>
          <cell r="BI12">
            <v>94623597.726289332</v>
          </cell>
          <cell r="BK12">
            <v>-24622734.320606932</v>
          </cell>
          <cell r="BM12">
            <v>6765587.2374296868</v>
          </cell>
          <cell r="BO12">
            <v>-31388321.558036618</v>
          </cell>
          <cell r="BU12" t="str">
            <v>99/00</v>
          </cell>
          <cell r="BV12">
            <v>3030247.8747893083</v>
          </cell>
          <cell r="BW12">
            <v>54064002.091675811</v>
          </cell>
          <cell r="BX12">
            <v>10918339.293878987</v>
          </cell>
          <cell r="BY12">
            <v>68012589.260344103</v>
          </cell>
          <cell r="CA12">
            <v>-786623.94517786335</v>
          </cell>
          <cell r="CB12">
            <v>-14025838.758666627</v>
          </cell>
          <cell r="CC12">
            <v>-2885616.3805945748</v>
          </cell>
          <cell r="CD12">
            <v>-17698079.084439065</v>
          </cell>
          <cell r="CF12">
            <v>216662.72304743552</v>
          </cell>
          <cell r="CG12">
            <v>3865576.1495548203</v>
          </cell>
          <cell r="CH12">
            <v>780661.25951234752</v>
          </cell>
          <cell r="CI12">
            <v>4862900.1321146032</v>
          </cell>
          <cell r="CK12">
            <v>-1003286.6682252989</v>
          </cell>
          <cell r="CL12">
            <v>-17891414.908221446</v>
          </cell>
          <cell r="CM12">
            <v>-3666277.6401069225</v>
          </cell>
          <cell r="CN12">
            <v>-22560979.216553669</v>
          </cell>
        </row>
        <row r="13">
          <cell r="A13" t="str">
            <v>02/03</v>
          </cell>
          <cell r="D13">
            <v>31636.729829177937</v>
          </cell>
          <cell r="F13">
            <v>137535.26391572534</v>
          </cell>
          <cell r="H13">
            <v>312904.79111427104</v>
          </cell>
          <cell r="J13">
            <v>741108.45544051146</v>
          </cell>
          <cell r="L13">
            <v>2265819.415276452</v>
          </cell>
          <cell r="N13">
            <v>3919734.5381532526</v>
          </cell>
          <cell r="P13">
            <v>4544541.8360141078</v>
          </cell>
          <cell r="R13">
            <v>1256558.5108698811</v>
          </cell>
          <cell r="T13">
            <v>13209839.540613379</v>
          </cell>
          <cell r="AZ13" t="str">
            <v>00/01</v>
          </cell>
          <cell r="BA13">
            <v>33653082.590135857</v>
          </cell>
          <cell r="BC13">
            <v>33653082.590135857</v>
          </cell>
          <cell r="BE13">
            <v>16157017.280958245</v>
          </cell>
          <cell r="BG13">
            <v>23418869.719960246</v>
          </cell>
          <cell r="BI13">
            <v>70000863.4056824</v>
          </cell>
          <cell r="BK13">
            <v>-20293871.60933809</v>
          </cell>
          <cell r="BM13">
            <v>5005061.7335062912</v>
          </cell>
          <cell r="BO13">
            <v>-25298933.342844382</v>
          </cell>
          <cell r="BU13" t="str">
            <v>00/01</v>
          </cell>
          <cell r="BV13">
            <v>2243623.9296114449</v>
          </cell>
          <cell r="BW13">
            <v>40038163.333009183</v>
          </cell>
          <cell r="BX13">
            <v>8032722.9132844126</v>
          </cell>
          <cell r="BY13">
            <v>50314510.175905041</v>
          </cell>
          <cell r="CA13">
            <v>-650232.63045809511</v>
          </cell>
          <cell r="CB13">
            <v>-11589730.932384655</v>
          </cell>
          <cell r="CC13">
            <v>-2346659.5146329617</v>
          </cell>
          <cell r="CD13">
            <v>-14586623.077475712</v>
          </cell>
          <cell r="CF13">
            <v>160419.11096721829</v>
          </cell>
          <cell r="CG13">
            <v>2862728.6783101559</v>
          </cell>
          <cell r="CH13">
            <v>574339.68829983543</v>
          </cell>
          <cell r="CI13">
            <v>3597487.4775772095</v>
          </cell>
          <cell r="CK13">
            <v>-810651.7414253134</v>
          </cell>
          <cell r="CL13">
            <v>-14452459.610694811</v>
          </cell>
          <cell r="CM13">
            <v>-2920999.2029327974</v>
          </cell>
          <cell r="CN13">
            <v>-18184110.555052921</v>
          </cell>
        </row>
        <row r="14">
          <cell r="A14" t="str">
            <v>03/04</v>
          </cell>
          <cell r="D14">
            <v>27125.166299764307</v>
          </cell>
          <cell r="F14">
            <v>117093.67033329385</v>
          </cell>
          <cell r="H14">
            <v>272065.17098421673</v>
          </cell>
          <cell r="J14">
            <v>669087.76898555167</v>
          </cell>
          <cell r="L14">
            <v>1737287.2803264244</v>
          </cell>
          <cell r="N14">
            <v>3633078.0033092014</v>
          </cell>
          <cell r="P14">
            <v>3830059.4181344081</v>
          </cell>
          <cell r="R14">
            <v>1105823.2548988019</v>
          </cell>
          <cell r="T14">
            <v>11391619.733271662</v>
          </cell>
          <cell r="AZ14" t="str">
            <v>01/02</v>
          </cell>
          <cell r="BA14">
            <v>19548118.035881706</v>
          </cell>
          <cell r="BC14">
            <v>19548118.035881702</v>
          </cell>
          <cell r="BE14">
            <v>8161001.3654705901</v>
          </cell>
          <cell r="BG14">
            <v>12695618.298624834</v>
          </cell>
          <cell r="BI14">
            <v>49706991.79634431</v>
          </cell>
          <cell r="BK14">
            <v>-11141380.552499816</v>
          </cell>
          <cell r="BM14">
            <v>3554049.9134386177</v>
          </cell>
          <cell r="BO14">
            <v>-14695430.465938434</v>
          </cell>
          <cell r="BU14" t="str">
            <v>01/02</v>
          </cell>
          <cell r="BV14">
            <v>1593391.2991533498</v>
          </cell>
          <cell r="BW14">
            <v>28448432.400624529</v>
          </cell>
          <cell r="BX14">
            <v>5686063.3986514509</v>
          </cell>
          <cell r="BY14">
            <v>35727887.09842933</v>
          </cell>
          <cell r="CA14">
            <v>-357555.77267882507</v>
          </cell>
          <cell r="CB14">
            <v>-6332397.1529001705</v>
          </cell>
          <cell r="CC14">
            <v>-1318135.5166112343</v>
          </cell>
          <cell r="CD14">
            <v>-8008088.4421902299</v>
          </cell>
          <cell r="CF14">
            <v>113927.4778894645</v>
          </cell>
          <cell r="CG14">
            <v>2034062.9166446535</v>
          </cell>
          <cell r="CH14">
            <v>406553.53300357872</v>
          </cell>
          <cell r="CI14">
            <v>2554543.9275376969</v>
          </cell>
          <cell r="CK14">
            <v>-471483.25056828954</v>
          </cell>
          <cell r="CL14">
            <v>-8366460.0695448238</v>
          </cell>
          <cell r="CM14">
            <v>-1724689.0496148129</v>
          </cell>
          <cell r="CN14">
            <v>-10562632.369727926</v>
          </cell>
        </row>
        <row r="15">
          <cell r="A15" t="str">
            <v>04/05</v>
          </cell>
          <cell r="D15">
            <v>24281.552311151132</v>
          </cell>
          <cell r="F15">
            <v>104223.95016997606</v>
          </cell>
          <cell r="H15">
            <v>242720.92169863451</v>
          </cell>
          <cell r="J15">
            <v>614955.1131188022</v>
          </cell>
          <cell r="L15">
            <v>1570917.4039563704</v>
          </cell>
          <cell r="N15">
            <v>3308539.5420485302</v>
          </cell>
          <cell r="P15">
            <v>3346639.0746820914</v>
          </cell>
          <cell r="R15">
            <v>918232.3858571148</v>
          </cell>
          <cell r="T15">
            <v>10130509.94384267</v>
          </cell>
          <cell r="AZ15" t="str">
            <v>02/03</v>
          </cell>
          <cell r="BA15">
            <v>13209839.540613379</v>
          </cell>
          <cell r="BC15">
            <v>13209839.540613379</v>
          </cell>
          <cell r="BE15">
            <v>4795547.5295998333</v>
          </cell>
          <cell r="BG15">
            <v>8006713.1708139153</v>
          </cell>
          <cell r="BI15">
            <v>38565611.243844494</v>
          </cell>
          <cell r="BK15">
            <v>-7173145.3660337403</v>
          </cell>
          <cell r="BM15">
            <v>2757441.2039348809</v>
          </cell>
          <cell r="BO15">
            <v>-9930586.5699686222</v>
          </cell>
          <cell r="BU15" t="str">
            <v>02/03</v>
          </cell>
          <cell r="BV15">
            <v>1235835.5264745248</v>
          </cell>
          <cell r="BW15">
            <v>22116035.247724358</v>
          </cell>
          <cell r="BX15">
            <v>4367927.8820402166</v>
          </cell>
          <cell r="BY15">
            <v>27719798.6562391</v>
          </cell>
          <cell r="CA15">
            <v>-229120.94511443551</v>
          </cell>
          <cell r="CB15">
            <v>-4057064.2452906184</v>
          </cell>
          <cell r="CC15">
            <v>-869655.43717288086</v>
          </cell>
          <cell r="CD15">
            <v>-5155840.6275779344</v>
          </cell>
          <cell r="CF15">
            <v>88362.240142928509</v>
          </cell>
          <cell r="CG15">
            <v>1581296.5202122913</v>
          </cell>
          <cell r="CH15">
            <v>312306.84356587543</v>
          </cell>
          <cell r="CI15">
            <v>1981965.6039210951</v>
          </cell>
          <cell r="CK15">
            <v>-317483.18525736401</v>
          </cell>
          <cell r="CL15">
            <v>-5638360.7655029092</v>
          </cell>
          <cell r="CM15">
            <v>-1181962.2807387563</v>
          </cell>
          <cell r="CN15">
            <v>-7137806.2314990293</v>
          </cell>
        </row>
        <row r="16">
          <cell r="A16" t="str">
            <v>05/06</v>
          </cell>
          <cell r="D16">
            <v>21783.452375429933</v>
          </cell>
          <cell r="F16">
            <v>94153.922171180704</v>
          </cell>
          <cell r="H16">
            <v>220174.85865430627</v>
          </cell>
          <cell r="J16">
            <v>557632.42787888262</v>
          </cell>
          <cell r="L16">
            <v>1409348.456904683</v>
          </cell>
          <cell r="N16">
            <v>2990467.494803437</v>
          </cell>
          <cell r="P16">
            <v>2929288.3012809036</v>
          </cell>
          <cell r="R16">
            <v>806461.01744083699</v>
          </cell>
          <cell r="T16">
            <v>9029309.9315096606</v>
          </cell>
          <cell r="AZ16" t="str">
            <v>03/04</v>
          </cell>
          <cell r="BA16">
            <v>11391619.733271662</v>
          </cell>
          <cell r="BC16">
            <v>11391619.733271662</v>
          </cell>
          <cell r="BE16">
            <v>3596071.3192864093</v>
          </cell>
          <cell r="BG16">
            <v>6443918.4014830925</v>
          </cell>
          <cell r="BI16">
            <v>31392465.877810754</v>
          </cell>
          <cell r="BK16">
            <v>-6319166.1737544164</v>
          </cell>
          <cell r="BM16">
            <v>2244561.3102634689</v>
          </cell>
          <cell r="BO16">
            <v>-8563727.4840178862</v>
          </cell>
          <cell r="BU16" t="str">
            <v>03/04</v>
          </cell>
          <cell r="BV16">
            <v>1006714.5813600892</v>
          </cell>
          <cell r="BW16">
            <v>18058971.00243374</v>
          </cell>
          <cell r="BX16">
            <v>3498272.4448673357</v>
          </cell>
          <cell r="BY16">
            <v>22563958.028661165</v>
          </cell>
          <cell r="CA16">
            <v>-201104.18560407218</v>
          </cell>
          <cell r="CB16">
            <v>-3590971.2269395329</v>
          </cell>
          <cell r="CC16">
            <v>-749950.71804826381</v>
          </cell>
          <cell r="CD16">
            <v>-4542026.1305918694</v>
          </cell>
          <cell r="CF16">
            <v>71980.092567246378</v>
          </cell>
          <cell r="CG16">
            <v>1291216.4266740123</v>
          </cell>
          <cell r="CH16">
            <v>250126.4798080145</v>
          </cell>
          <cell r="CI16">
            <v>1613322.9990492733</v>
          </cell>
          <cell r="CK16">
            <v>-273084.27817131858</v>
          </cell>
          <cell r="CL16">
            <v>-4882187.653613545</v>
          </cell>
          <cell r="CM16">
            <v>-1000077.1978562783</v>
          </cell>
          <cell r="CN16">
            <v>-6155349.1296411417</v>
          </cell>
        </row>
        <row r="17">
          <cell r="A17" t="str">
            <v>06/07</v>
          </cell>
          <cell r="D17">
            <v>19379.012634412735</v>
          </cell>
          <cell r="F17">
            <v>84356.007626951206</v>
          </cell>
          <cell r="H17">
            <v>196659.65762428642</v>
          </cell>
          <cell r="J17">
            <v>499024.06157847954</v>
          </cell>
          <cell r="L17">
            <v>1255009.6364779689</v>
          </cell>
          <cell r="N17">
            <v>2679906.5090494403</v>
          </cell>
          <cell r="P17">
            <v>2592249.3323845039</v>
          </cell>
          <cell r="R17">
            <v>711432.35658998007</v>
          </cell>
          <cell r="T17">
            <v>8038016.5739660244</v>
          </cell>
          <cell r="AZ17" t="str">
            <v>04/05</v>
          </cell>
          <cell r="BA17">
            <v>10106228.391531518</v>
          </cell>
          <cell r="BC17">
            <v>10106228.391531518</v>
          </cell>
          <cell r="BE17">
            <v>2774176.4801394227</v>
          </cell>
          <cell r="BG17">
            <v>5335332.4560376108</v>
          </cell>
          <cell r="BI17">
            <v>25073299.704056337</v>
          </cell>
          <cell r="BK17">
            <v>-5804684.8861686476</v>
          </cell>
          <cell r="BM17">
            <v>1792740.9288400256</v>
          </cell>
          <cell r="BO17">
            <v>-7597425.8150086729</v>
          </cell>
          <cell r="BU17" t="str">
            <v>04/05</v>
          </cell>
          <cell r="BV17">
            <v>805610.39575601707</v>
          </cell>
          <cell r="BW17">
            <v>14467999.775494207</v>
          </cell>
          <cell r="BX17">
            <v>2748321.7268190719</v>
          </cell>
          <cell r="BY17">
            <v>18021931.898069296</v>
          </cell>
          <cell r="CA17">
            <v>-184540.88142574672</v>
          </cell>
          <cell r="CB17">
            <v>-3289356.5441779569</v>
          </cell>
          <cell r="CC17">
            <v>-698335.06645076117</v>
          </cell>
          <cell r="CD17">
            <v>-4172232.4920544648</v>
          </cell>
          <cell r="CF17">
            <v>57601.143296555216</v>
          </cell>
          <cell r="CG17">
            <v>1034461.9839478341</v>
          </cell>
          <cell r="CH17">
            <v>196505.00346756363</v>
          </cell>
          <cell r="CI17">
            <v>1288568.1307119529</v>
          </cell>
          <cell r="CK17">
            <v>-242142.02472230193</v>
          </cell>
          <cell r="CL17">
            <v>-4323818.5281257909</v>
          </cell>
          <cell r="CM17">
            <v>-894840.06991832482</v>
          </cell>
          <cell r="CN17">
            <v>-5460800.6227664184</v>
          </cell>
        </row>
        <row r="18">
          <cell r="A18" t="str">
            <v>07/08</v>
          </cell>
          <cell r="D18">
            <v>17194.917279542606</v>
          </cell>
          <cell r="F18">
            <v>75441.88431360817</v>
          </cell>
          <cell r="H18">
            <v>175164.85403342501</v>
          </cell>
          <cell r="J18">
            <v>445386.19382354704</v>
          </cell>
          <cell r="L18">
            <v>1113757.2561511532</v>
          </cell>
          <cell r="N18">
            <v>2392859.4222072707</v>
          </cell>
          <cell r="P18">
            <v>2287291.781919227</v>
          </cell>
          <cell r="R18">
            <v>624864.48443561548</v>
          </cell>
          <cell r="T18">
            <v>7131960.7941633891</v>
          </cell>
          <cell r="AZ18" t="str">
            <v xml:space="preserve">05/06 </v>
          </cell>
          <cell r="BA18">
            <v>8913372.5569630507</v>
          </cell>
          <cell r="BC18">
            <v>8913372.5569630507</v>
          </cell>
          <cell r="BE18">
            <v>2127596.1497313282</v>
          </cell>
          <cell r="BG18">
            <v>4391594.7954149758</v>
          </cell>
          <cell r="BI18">
            <v>19268614.81788769</v>
          </cell>
          <cell r="BK18">
            <v>-5322982.382356409</v>
          </cell>
          <cell r="BM18">
            <v>1377705.9594789678</v>
          </cell>
          <cell r="BO18">
            <v>-6700688.3418353768</v>
          </cell>
          <cell r="BU18" t="str">
            <v xml:space="preserve">05/06 </v>
          </cell>
          <cell r="BV18">
            <v>621069.51433027035</v>
          </cell>
          <cell r="BW18">
            <v>11178643.23131625</v>
          </cell>
          <cell r="BX18">
            <v>2049986.6603683108</v>
          </cell>
          <cell r="BY18">
            <v>13849699.40601483</v>
          </cell>
          <cell r="CA18">
            <v>-170246.61042307812</v>
          </cell>
          <cell r="CB18">
            <v>-3018156.5835045185</v>
          </cell>
          <cell r="CC18">
            <v>-637596.06112579093</v>
          </cell>
          <cell r="CD18">
            <v>-3825999.255053388</v>
          </cell>
          <cell r="CF18">
            <v>44406.470274614323</v>
          </cell>
          <cell r="CG18">
            <v>799272.99103911046</v>
          </cell>
          <cell r="CH18">
            <v>146574.04621633422</v>
          </cell>
          <cell r="CI18">
            <v>990253.50753005897</v>
          </cell>
          <cell r="CK18">
            <v>-214653.08069769244</v>
          </cell>
          <cell r="CL18">
            <v>-3817429.5745436288</v>
          </cell>
          <cell r="CM18">
            <v>-784170.10734212515</v>
          </cell>
          <cell r="CN18">
            <v>-4816252.7625834467</v>
          </cell>
        </row>
        <row r="19">
          <cell r="A19" t="str">
            <v>08/09</v>
          </cell>
          <cell r="D19">
            <v>15220.609345210569</v>
          </cell>
          <cell r="F19">
            <v>67377.34587321541</v>
          </cell>
          <cell r="H19">
            <v>155716.37004691828</v>
          </cell>
          <cell r="J19">
            <v>396788.64136794989</v>
          </cell>
          <cell r="L19">
            <v>985937.69588708295</v>
          </cell>
          <cell r="N19">
            <v>2132287.9822461447</v>
          </cell>
          <cell r="P19">
            <v>2013932.0507567439</v>
          </cell>
          <cell r="R19">
            <v>547255.88322951295</v>
          </cell>
          <cell r="T19">
            <v>6314516.5787527785</v>
          </cell>
          <cell r="AZ19" t="str">
            <v>06/07</v>
          </cell>
          <cell r="BA19">
            <v>7737621.8960803729</v>
          </cell>
          <cell r="BC19">
            <v>7737621.8960803729</v>
          </cell>
          <cell r="BE19">
            <v>1606041.6354113016</v>
          </cell>
          <cell r="BG19">
            <v>3557914.6921010776</v>
          </cell>
          <cell r="BI19">
            <v>13945632.435531281</v>
          </cell>
          <cell r="BK19">
            <v>-4819697.0799846686</v>
          </cell>
          <cell r="BM19">
            <v>997112.71914048516</v>
          </cell>
          <cell r="BO19">
            <v>-5816809.7991251536</v>
          </cell>
          <cell r="BU19" t="str">
            <v xml:space="preserve">06/07 </v>
          </cell>
          <cell r="BV19">
            <v>450822.90390719223</v>
          </cell>
          <cell r="BW19">
            <v>8160486.6478117313</v>
          </cell>
          <cell r="BX19">
            <v>1412390.5992425198</v>
          </cell>
          <cell r="BY19">
            <v>10023700.150961444</v>
          </cell>
          <cell r="CA19">
            <v>-156047.91607558401</v>
          </cell>
          <cell r="CB19">
            <v>-2731785.9992720364</v>
          </cell>
          <cell r="CC19">
            <v>-576419.03779499978</v>
          </cell>
          <cell r="CD19">
            <v>-3464252.9531426202</v>
          </cell>
          <cell r="CF19">
            <v>32233.837629364243</v>
          </cell>
          <cell r="CG19">
            <v>583474.79531853786</v>
          </cell>
          <cell r="CH19">
            <v>100985.92784584015</v>
          </cell>
          <cell r="CI19">
            <v>716694.56079374219</v>
          </cell>
          <cell r="CK19">
            <v>-188281.75370494826</v>
          </cell>
          <cell r="CL19">
            <v>-3315260.7945905742</v>
          </cell>
          <cell r="CM19">
            <v>-677404.96564083989</v>
          </cell>
          <cell r="CN19">
            <v>-4180947.5139363622</v>
          </cell>
        </row>
        <row r="20">
          <cell r="A20" t="str">
            <v>09/10</v>
          </cell>
          <cell r="D20">
            <v>13433.551217956376</v>
          </cell>
          <cell r="F20">
            <v>60064.815334660612</v>
          </cell>
          <cell r="H20">
            <v>138054.52462024384</v>
          </cell>
          <cell r="J20">
            <v>352585.83568709047</v>
          </cell>
          <cell r="L20">
            <v>869855.24589296011</v>
          </cell>
          <cell r="N20">
            <v>1894053.8086285307</v>
          </cell>
          <cell r="P20">
            <v>1768179.9233349401</v>
          </cell>
          <cell r="R20">
            <v>477354.16426347638</v>
          </cell>
          <cell r="T20">
            <v>5573581.8689798592</v>
          </cell>
          <cell r="AZ20" t="str">
            <v>07/08</v>
          </cell>
          <cell r="BA20">
            <v>6418772.9447132656</v>
          </cell>
          <cell r="BC20">
            <v>6418772.9447132647</v>
          </cell>
          <cell r="BE20">
            <v>1158519.822499898</v>
          </cell>
          <cell r="BG20">
            <v>2754532.272560494</v>
          </cell>
          <cell r="BI20">
            <v>9125935.3555466123</v>
          </cell>
          <cell r="BK20">
            <v>-4172851.7669788459</v>
          </cell>
          <cell r="BM20">
            <v>652504.37792158185</v>
          </cell>
          <cell r="BO20">
            <v>-4825356.1449004281</v>
          </cell>
          <cell r="BU20" t="str">
            <v>07/08</v>
          </cell>
          <cell r="BV20">
            <v>294774.98783160822</v>
          </cell>
          <cell r="BW20">
            <v>5428700.648539695</v>
          </cell>
          <cell r="BX20">
            <v>835971.56144752004</v>
          </cell>
          <cell r="BY20">
            <v>6559447.1978188232</v>
          </cell>
          <cell r="CA20">
            <v>-179230.84054413316</v>
          </cell>
          <cell r="CB20">
            <v>-2358554.5550053311</v>
          </cell>
          <cell r="CC20">
            <v>-461534.64819669828</v>
          </cell>
          <cell r="CD20">
            <v>-2999320.0437461622</v>
          </cell>
          <cell r="CF20">
            <v>21076.411629959985</v>
          </cell>
          <cell r="CG20">
            <v>388152.09637058753</v>
          </cell>
          <cell r="CH20">
            <v>59771.966643497675</v>
          </cell>
          <cell r="CI20">
            <v>469000.47464404523</v>
          </cell>
          <cell r="CK20">
            <v>-200307.25217409316</v>
          </cell>
          <cell r="CL20">
            <v>-2746706.6513759186</v>
          </cell>
          <cell r="CM20">
            <v>-521306.61484019598</v>
          </cell>
          <cell r="CN20">
            <v>-3468320.518390208</v>
          </cell>
        </row>
        <row r="21">
          <cell r="A21" t="str">
            <v>10/11</v>
          </cell>
          <cell r="D21">
            <v>8861.2197731573251</v>
          </cell>
          <cell r="F21">
            <v>40067.236857605254</v>
          </cell>
          <cell r="H21">
            <v>91477.381572310478</v>
          </cell>
          <cell r="J21">
            <v>234203.68052688532</v>
          </cell>
          <cell r="L21">
            <v>573160.34612671705</v>
          </cell>
          <cell r="N21">
            <v>1256407.1628786228</v>
          </cell>
          <cell r="P21">
            <v>1160150.6531942261</v>
          </cell>
          <cell r="R21">
            <v>310679.97075031663</v>
          </cell>
          <cell r="T21">
            <v>3675007.6516798413</v>
          </cell>
          <cell r="AZ21" t="str">
            <v>08/09</v>
          </cell>
          <cell r="BA21">
            <v>4693475.9162324015</v>
          </cell>
          <cell r="BC21">
            <v>4693475.9162324015</v>
          </cell>
          <cell r="BE21">
            <v>736627.97658432694</v>
          </cell>
          <cell r="BG21">
            <v>1879742.1071551396</v>
          </cell>
          <cell r="BI21">
            <v>4953083.5885677664</v>
          </cell>
          <cell r="BK21">
            <v>-3174206.9123249538</v>
          </cell>
          <cell r="BM21">
            <v>354145.4765825948</v>
          </cell>
          <cell r="BO21">
            <v>-3528352.3889075485</v>
          </cell>
          <cell r="BU21" t="str">
            <v>08/09</v>
          </cell>
          <cell r="BV21">
            <v>115544.14728747508</v>
          </cell>
          <cell r="BW21">
            <v>3070146.0935343639</v>
          </cell>
          <cell r="BX21">
            <v>374436.91325082176</v>
          </cell>
          <cell r="BY21">
            <v>3560127.1540726605</v>
          </cell>
          <cell r="CA21">
            <v>-56225.850902673577</v>
          </cell>
          <cell r="CB21">
            <v>-1970726.9575183922</v>
          </cell>
          <cell r="CC21">
            <v>-254571.42171632266</v>
          </cell>
          <cell r="CD21">
            <v>-2281524.2301373882</v>
          </cell>
          <cell r="CF21">
            <v>8261.4065310544665</v>
          </cell>
          <cell r="CG21">
            <v>219515.44568770667</v>
          </cell>
          <cell r="CH21">
            <v>26772.239297433753</v>
          </cell>
          <cell r="CI21">
            <v>254549.09151619489</v>
          </cell>
          <cell r="CK21">
            <v>-64487.257433728046</v>
          </cell>
          <cell r="CL21">
            <v>-2190242.4032060988</v>
          </cell>
          <cell r="CM21">
            <v>-281343.66101375641</v>
          </cell>
          <cell r="CN21">
            <v>-2536073.3216535831</v>
          </cell>
        </row>
        <row r="22">
          <cell r="D22">
            <v>17194.917279542606</v>
          </cell>
          <cell r="F22">
            <v>75441.88431360817</v>
          </cell>
          <cell r="H22">
            <v>175164.85403342501</v>
          </cell>
          <cell r="J22">
            <v>445386.19382354704</v>
          </cell>
          <cell r="L22">
            <v>1113757.2561511532</v>
          </cell>
          <cell r="N22">
            <v>2392859.4222072707</v>
          </cell>
          <cell r="P22">
            <v>2287291.781919227</v>
          </cell>
          <cell r="R22">
            <v>624864.48443561548</v>
          </cell>
          <cell r="AZ22" t="str">
            <v>09/10</v>
          </cell>
          <cell r="BA22">
            <v>2245534.0875984165</v>
          </cell>
          <cell r="BC22">
            <v>2245534.0875984165</v>
          </cell>
          <cell r="BE22">
            <v>306461.15009170648</v>
          </cell>
          <cell r="BG22">
            <v>839326.92073125765</v>
          </cell>
          <cell r="BI22">
            <v>1778876.6762428123</v>
          </cell>
          <cell r="BK22">
            <v>-1560905.8152625426</v>
          </cell>
          <cell r="BM22">
            <v>127189.6823513609</v>
          </cell>
          <cell r="BO22">
            <v>-1688095.4976139034</v>
          </cell>
          <cell r="BU22" t="str">
            <v>09/10</v>
          </cell>
          <cell r="BV22">
            <v>59318.296384801499</v>
          </cell>
          <cell r="BW22">
            <v>1099419.1360159717</v>
          </cell>
          <cell r="BX22">
            <v>119865.49153449912</v>
          </cell>
          <cell r="BY22">
            <v>1278602.9239352723</v>
          </cell>
          <cell r="CA22">
            <v>-52301.314349749671</v>
          </cell>
          <cell r="CB22">
            <v>-965789.08313799452</v>
          </cell>
          <cell r="CC22">
            <v>-103841.64312879043</v>
          </cell>
          <cell r="CD22">
            <v>-1121932.0406165347</v>
          </cell>
          <cell r="CF22">
            <v>4241.2581915133069</v>
          </cell>
          <cell r="CG22">
            <v>78608.468225141842</v>
          </cell>
          <cell r="CH22">
            <v>8570.3826447166866</v>
          </cell>
          <cell r="CI22">
            <v>91420.109061371826</v>
          </cell>
          <cell r="CK22">
            <v>-56542.572541262976</v>
          </cell>
          <cell r="CL22">
            <v>-1044397.5513631364</v>
          </cell>
          <cell r="CM22">
            <v>-112412.02577350711</v>
          </cell>
          <cell r="CN22">
            <v>-1213352.1496779064</v>
          </cell>
        </row>
        <row r="23">
          <cell r="D23" t="str">
            <v>-</v>
          </cell>
          <cell r="F23" t="str">
            <v>-</v>
          </cell>
          <cell r="H23" t="str">
            <v>-</v>
          </cell>
          <cell r="J23" t="str">
            <v>-</v>
          </cell>
          <cell r="L23" t="str">
            <v>-</v>
          </cell>
          <cell r="N23" t="str">
            <v>-</v>
          </cell>
          <cell r="P23" t="str">
            <v>-</v>
          </cell>
          <cell r="R23" t="str">
            <v>-</v>
          </cell>
          <cell r="T23" t="str">
            <v>-</v>
          </cell>
          <cell r="AZ23" t="str">
            <v>10/11</v>
          </cell>
          <cell r="BA23">
            <v>310679.97075031663</v>
          </cell>
          <cell r="BC23">
            <v>310679.97075031663</v>
          </cell>
          <cell r="BE23">
            <v>38180.85506896914</v>
          </cell>
          <cell r="BG23">
            <v>110263.20831168706</v>
          </cell>
          <cell r="BI23">
            <v>217970.86098026967</v>
          </cell>
          <cell r="BK23">
            <v>-217970.86098026967</v>
          </cell>
          <cell r="BM23">
            <v>11587.21240773739</v>
          </cell>
          <cell r="BO23">
            <v>-229558.07338800706</v>
          </cell>
          <cell r="BU23" t="str">
            <v>10/11 (3/4)</v>
          </cell>
          <cell r="BV23">
            <v>7016.9820350518266</v>
          </cell>
          <cell r="BW23">
            <v>133630.05287797714</v>
          </cell>
          <cell r="BX23">
            <v>16023.848405708692</v>
          </cell>
          <cell r="BY23">
            <v>156670.88331873767</v>
          </cell>
          <cell r="CA23">
            <v>-7016.9820350518266</v>
          </cell>
          <cell r="CB23">
            <v>-133630.05287797714</v>
          </cell>
          <cell r="CC23">
            <v>-16023.848405708692</v>
          </cell>
          <cell r="CD23">
            <v>-156670.88331873767</v>
          </cell>
          <cell r="CF23">
            <v>501.71421550620556</v>
          </cell>
          <cell r="CG23">
            <v>6681.1195619374867</v>
          </cell>
          <cell r="CH23">
            <v>1145.7051610081714</v>
          </cell>
          <cell r="CI23">
            <v>8328.5389384518639</v>
          </cell>
          <cell r="CK23">
            <v>-7518.6962505580323</v>
          </cell>
          <cell r="CL23">
            <v>-140311.17243991463</v>
          </cell>
          <cell r="CM23">
            <v>-17169.553566716862</v>
          </cell>
          <cell r="CN23">
            <v>-164999.42225718955</v>
          </cell>
        </row>
        <row r="24">
          <cell r="D24">
            <v>641148.02091044141</v>
          </cell>
          <cell r="F24">
            <v>2910870.3772199964</v>
          </cell>
          <cell r="H24">
            <v>7084205.6044967119</v>
          </cell>
          <cell r="J24">
            <v>18737978.501766969</v>
          </cell>
          <cell r="L24">
            <v>50214989.75609421</v>
          </cell>
          <cell r="N24">
            <v>91721249.554060981</v>
          </cell>
          <cell r="P24">
            <v>96790664.231247202</v>
          </cell>
          <cell r="R24">
            <v>28108204.920379516</v>
          </cell>
          <cell r="T24">
            <v>296209310.96617609</v>
          </cell>
          <cell r="AZ24" t="str">
            <v>11/12</v>
          </cell>
          <cell r="BA24">
            <v>0</v>
          </cell>
          <cell r="BC24">
            <v>0</v>
          </cell>
          <cell r="BE24">
            <v>0</v>
          </cell>
          <cell r="BG24">
            <v>0</v>
          </cell>
          <cell r="BI24">
            <v>0</v>
          </cell>
          <cell r="BK24">
            <v>0</v>
          </cell>
          <cell r="BM24">
            <v>0</v>
          </cell>
          <cell r="BO24">
            <v>0</v>
          </cell>
          <cell r="BV24" t="str">
            <v>-</v>
          </cell>
          <cell r="BW24" t="str">
            <v>-</v>
          </cell>
          <cell r="BX24" t="str">
            <v>-</v>
          </cell>
          <cell r="BY24" t="str">
            <v>-</v>
          </cell>
          <cell r="CA24" t="str">
            <v>-</v>
          </cell>
          <cell r="CB24" t="str">
            <v>-</v>
          </cell>
          <cell r="CC24" t="str">
            <v>-</v>
          </cell>
          <cell r="CD24" t="str">
            <v>-</v>
          </cell>
          <cell r="CF24" t="str">
            <v>-</v>
          </cell>
          <cell r="CG24" t="str">
            <v>-</v>
          </cell>
          <cell r="CH24" t="str">
            <v>-</v>
          </cell>
          <cell r="CI24" t="str">
            <v>-</v>
          </cell>
          <cell r="CK24" t="str">
            <v>-</v>
          </cell>
          <cell r="CL24" t="str">
            <v>-</v>
          </cell>
          <cell r="CM24" t="str">
            <v>-</v>
          </cell>
          <cell r="CN24" t="str">
            <v>-</v>
          </cell>
        </row>
        <row r="25">
          <cell r="T25">
            <v>0</v>
          </cell>
          <cell r="AZ25" t="str">
            <v>12/13</v>
          </cell>
          <cell r="BA25">
            <v>0</v>
          </cell>
          <cell r="BC25">
            <v>0</v>
          </cell>
          <cell r="BE25">
            <v>0</v>
          </cell>
          <cell r="BG25">
            <v>0</v>
          </cell>
          <cell r="BI25">
            <v>0</v>
          </cell>
          <cell r="BK25">
            <v>0</v>
          </cell>
          <cell r="BM25">
            <v>0</v>
          </cell>
          <cell r="BO25">
            <v>0</v>
          </cell>
          <cell r="BV25">
            <v>29658469.467769675</v>
          </cell>
          <cell r="BW25">
            <v>529301133.0828712</v>
          </cell>
          <cell r="BX25">
            <v>107658609.50823405</v>
          </cell>
          <cell r="BY25">
            <v>666618212.05887496</v>
          </cell>
          <cell r="CA25">
            <v>-5043434</v>
          </cell>
          <cell r="CB25">
            <v>-89422674</v>
          </cell>
          <cell r="CC25">
            <v>-18942684.999999996</v>
          </cell>
          <cell r="CD25">
            <v>-113408792.99999999</v>
          </cell>
          <cell r="CF25">
            <v>1847805.3472316598</v>
          </cell>
          <cell r="CG25">
            <v>33005712.904318687</v>
          </cell>
          <cell r="CH25">
            <v>6673071.3608213626</v>
          </cell>
          <cell r="CI25">
            <v>41526589.612371705</v>
          </cell>
          <cell r="CK25">
            <v>-6891239.3472316591</v>
          </cell>
          <cell r="CL25">
            <v>-122428386.90431868</v>
          </cell>
          <cell r="CM25">
            <v>-25615756.360821355</v>
          </cell>
          <cell r="CN25">
            <v>-154935382.61237168</v>
          </cell>
        </row>
        <row r="26">
          <cell r="BA26" t="str">
            <v>-</v>
          </cell>
          <cell r="BC26" t="str">
            <v>-</v>
          </cell>
          <cell r="BE26" t="str">
            <v>-</v>
          </cell>
          <cell r="BG26" t="str">
            <v>-</v>
          </cell>
          <cell r="BI26" t="str">
            <v>-</v>
          </cell>
          <cell r="BK26" t="str">
            <v>-</v>
          </cell>
          <cell r="BM26" t="str">
            <v>-</v>
          </cell>
          <cell r="BO26" t="str">
            <v>-</v>
          </cell>
        </row>
        <row r="27">
          <cell r="BA27">
            <v>286742093.3871513</v>
          </cell>
          <cell r="BC27">
            <v>286742093.38715118</v>
          </cell>
          <cell r="BE27">
            <v>157781788.99171826</v>
          </cell>
          <cell r="BG27">
            <v>207056644.05952692</v>
          </cell>
          <cell r="BI27">
            <v>927443201.63172805</v>
          </cell>
          <cell r="BK27">
            <v>-157781788.99171832</v>
          </cell>
          <cell r="BM27">
            <v>57774528.997631706</v>
          </cell>
          <cell r="BO27">
            <v>-215556317.98934999</v>
          </cell>
          <cell r="BQ27" t="str">
            <v xml:space="preserve"> </v>
          </cell>
        </row>
        <row r="29">
          <cell r="BA29" t="str">
            <v>K FACTOR:</v>
          </cell>
          <cell r="BC29">
            <v>0.76202234276702285</v>
          </cell>
          <cell r="BE29">
            <v>159936365.17385232</v>
          </cell>
          <cell r="BI29">
            <v>0.54771868594275097</v>
          </cell>
        </row>
        <row r="37">
          <cell r="AG37" t="str">
            <v>VARIABLE ANNUITY PROJECTIONS</v>
          </cell>
          <cell r="AT37">
            <v>38649.486968750003</v>
          </cell>
        </row>
        <row r="38">
          <cell r="AG38" t="str">
            <v xml:space="preserve">      GE SCENARIO 96-2</v>
          </cell>
        </row>
        <row r="41">
          <cell r="AA41" t="str">
            <v>Discount Rate</v>
          </cell>
          <cell r="AG41" t="str">
            <v>PRESENT VALUE OF GROSS PROFITS</v>
          </cell>
        </row>
        <row r="42">
          <cell r="AA42">
            <v>0.15</v>
          </cell>
        </row>
        <row r="43">
          <cell r="AD43">
            <v>1989</v>
          </cell>
          <cell r="AF43">
            <v>1990</v>
          </cell>
          <cell r="AH43">
            <v>1991</v>
          </cell>
          <cell r="AJ43">
            <v>1992</v>
          </cell>
          <cell r="AL43">
            <v>1993</v>
          </cell>
          <cell r="AN43">
            <v>1994</v>
          </cell>
          <cell r="AP43">
            <v>1995</v>
          </cell>
          <cell r="AR43">
            <v>1996</v>
          </cell>
          <cell r="AT43" t="str">
            <v>TOTAL</v>
          </cell>
        </row>
        <row r="45">
          <cell r="AA45" t="str">
            <v>95/96</v>
          </cell>
          <cell r="AD45">
            <v>22128.440169049067</v>
          </cell>
          <cell r="AF45">
            <v>108459.49308402838</v>
          </cell>
          <cell r="AH45">
            <v>263236.79821611661</v>
          </cell>
          <cell r="AJ45">
            <v>637315.11717429874</v>
          </cell>
          <cell r="AL45">
            <v>1563336.6382636952</v>
          </cell>
          <cell r="AN45">
            <v>2442141.5918395924</v>
          </cell>
          <cell r="AP45">
            <v>1783158.1097501614</v>
          </cell>
          <cell r="AR45">
            <v>610217.55822401552</v>
          </cell>
          <cell r="AT45">
            <v>7429993.7467209576</v>
          </cell>
        </row>
        <row r="46">
          <cell r="AA46" t="str">
            <v>96/97</v>
          </cell>
          <cell r="AD46">
            <v>74586.981700312317</v>
          </cell>
          <cell r="AF46">
            <v>332450.31441022572</v>
          </cell>
          <cell r="AH46">
            <v>917009.22770063695</v>
          </cell>
          <cell r="AJ46">
            <v>2238671.7889749492</v>
          </cell>
          <cell r="AL46">
            <v>5799549.9334009122</v>
          </cell>
          <cell r="AN46">
            <v>9284561.6750277877</v>
          </cell>
          <cell r="AP46">
            <v>9127293.9999930654</v>
          </cell>
          <cell r="AR46">
            <v>3023728.3489441797</v>
          </cell>
          <cell r="AT46">
            <v>30797852.27015207</v>
          </cell>
        </row>
        <row r="47">
          <cell r="AA47" t="str">
            <v>97/98</v>
          </cell>
          <cell r="AD47">
            <v>64037.941382690769</v>
          </cell>
          <cell r="AF47">
            <v>281167.76299268816</v>
          </cell>
          <cell r="AH47">
            <v>715354.00931731483</v>
          </cell>
          <cell r="AJ47">
            <v>2065904.7424779325</v>
          </cell>
          <cell r="AL47">
            <v>5356810.3493192988</v>
          </cell>
          <cell r="AN47">
            <v>8849196.7006034628</v>
          </cell>
          <cell r="AP47">
            <v>8910236.4872028958</v>
          </cell>
          <cell r="AR47">
            <v>2989444.3063563672</v>
          </cell>
          <cell r="AT47">
            <v>29232152.299652647</v>
          </cell>
        </row>
        <row r="48">
          <cell r="AA48" t="str">
            <v>98/99</v>
          </cell>
          <cell r="AD48">
            <v>56150.048143846987</v>
          </cell>
          <cell r="AF48">
            <v>242336.32676742083</v>
          </cell>
          <cell r="AH48">
            <v>582331.0693663687</v>
          </cell>
          <cell r="AJ48">
            <v>1614854.6131568353</v>
          </cell>
          <cell r="AL48">
            <v>4906726.5177752236</v>
          </cell>
          <cell r="AN48">
            <v>8105365.0288762953</v>
          </cell>
          <cell r="AP48">
            <v>8520642.5871224143</v>
          </cell>
          <cell r="AR48">
            <v>2864547.6276778737</v>
          </cell>
          <cell r="AT48">
            <v>26892953.81888628</v>
          </cell>
        </row>
        <row r="49">
          <cell r="AA49" t="str">
            <v>99/00</v>
          </cell>
          <cell r="AD49">
            <v>40403.055861574692</v>
          </cell>
          <cell r="AF49">
            <v>212106.58840803339</v>
          </cell>
          <cell r="AH49">
            <v>477209.04968866496</v>
          </cell>
          <cell r="AJ49">
            <v>1312700.630012389</v>
          </cell>
          <cell r="AL49">
            <v>3626220.8860228085</v>
          </cell>
          <cell r="AN49">
            <v>7332336.2762668859</v>
          </cell>
          <cell r="AP49">
            <v>7851123.7695895527</v>
          </cell>
          <cell r="AR49">
            <v>2200765.0173593513</v>
          </cell>
          <cell r="AT49">
            <v>23052865.273209259</v>
          </cell>
        </row>
        <row r="50">
          <cell r="AA50" t="str">
            <v>00/01</v>
          </cell>
          <cell r="AD50">
            <v>29516.451514786928</v>
          </cell>
          <cell r="AF50">
            <v>137496.49390703306</v>
          </cell>
          <cell r="AH50">
            <v>354240.30069667974</v>
          </cell>
          <cell r="AJ50">
            <v>933630.60261833319</v>
          </cell>
          <cell r="AL50">
            <v>2463752.0172428242</v>
          </cell>
          <cell r="AN50">
            <v>4870286.4545465745</v>
          </cell>
          <cell r="AP50">
            <v>6009359.8474408798</v>
          </cell>
          <cell r="AR50">
            <v>1358735.1129911339</v>
          </cell>
          <cell r="AT50">
            <v>16157017.280958245</v>
          </cell>
        </row>
        <row r="51">
          <cell r="AA51" t="str">
            <v>01/02</v>
          </cell>
          <cell r="AD51">
            <v>16573.679597922557</v>
          </cell>
          <cell r="AF51">
            <v>77249.952036410934</v>
          </cell>
          <cell r="AH51">
            <v>173510.8059848281</v>
          </cell>
          <cell r="AJ51">
            <v>503644.43130673497</v>
          </cell>
          <cell r="AL51">
            <v>1312849.6988817307</v>
          </cell>
          <cell r="AN51">
            <v>2345721.867345213</v>
          </cell>
          <cell r="AP51">
            <v>3023841.4796870733</v>
          </cell>
          <cell r="AR51">
            <v>707609.4506306767</v>
          </cell>
          <cell r="AT51">
            <v>8161001.3654705901</v>
          </cell>
        </row>
        <row r="52">
          <cell r="AA52" t="str">
            <v>02/03</v>
          </cell>
          <cell r="AD52">
            <v>11485.032888589267</v>
          </cell>
          <cell r="AF52">
            <v>49929.213225953543</v>
          </cell>
          <cell r="AH52">
            <v>113593.34028355035</v>
          </cell>
          <cell r="AJ52">
            <v>269043.45141563064</v>
          </cell>
          <cell r="AL52">
            <v>822556.90283303673</v>
          </cell>
          <cell r="AN52">
            <v>1422975.1408664838</v>
          </cell>
          <cell r="AP52">
            <v>1649797.9636964302</v>
          </cell>
          <cell r="AR52">
            <v>456166.4843901578</v>
          </cell>
          <cell r="AT52">
            <v>4795547.5295998333</v>
          </cell>
        </row>
        <row r="53">
          <cell r="AA53" t="str">
            <v>03/04</v>
          </cell>
          <cell r="AD53">
            <v>8562.7886854894259</v>
          </cell>
          <cell r="AF53">
            <v>36963.76805185042</v>
          </cell>
          <cell r="AH53">
            <v>85884.692542498437</v>
          </cell>
          <cell r="AJ53">
            <v>211215.55954916403</v>
          </cell>
          <cell r="AL53">
            <v>548421.48073956929</v>
          </cell>
          <cell r="AN53">
            <v>1146878.8385089776</v>
          </cell>
          <cell r="AP53">
            <v>1209061.3229028755</v>
          </cell>
          <cell r="AR53">
            <v>349082.86830598448</v>
          </cell>
          <cell r="AT53">
            <v>3596071.3192864093</v>
          </cell>
        </row>
        <row r="54">
          <cell r="AA54" t="str">
            <v>04/05</v>
          </cell>
          <cell r="AD54">
            <v>0</v>
          </cell>
          <cell r="AF54">
            <v>28609.647439894688</v>
          </cell>
          <cell r="AH54">
            <v>66627.296170977716</v>
          </cell>
          <cell r="AJ54">
            <v>168806.20000485948</v>
          </cell>
          <cell r="AL54">
            <v>431219.43671382061</v>
          </cell>
          <cell r="AN54">
            <v>908199.59984808567</v>
          </cell>
          <cell r="AP54">
            <v>918657.98484014627</v>
          </cell>
          <cell r="AR54">
            <v>252056.31512163812</v>
          </cell>
          <cell r="AT54">
            <v>2774176.4801394227</v>
          </cell>
        </row>
        <row r="55">
          <cell r="AA55" t="str">
            <v>05/06</v>
          </cell>
          <cell r="AD55">
            <v>0</v>
          </cell>
          <cell r="AF55">
            <v>0</v>
          </cell>
          <cell r="AH55">
            <v>52555.099492009635</v>
          </cell>
          <cell r="AJ55">
            <v>133105.24147154883</v>
          </cell>
          <cell r="AL55">
            <v>336407.38467705704</v>
          </cell>
          <cell r="AN55">
            <v>713815.90830848285</v>
          </cell>
          <cell r="AP55">
            <v>699212.61244596145</v>
          </cell>
          <cell r="AR55">
            <v>192499.90333626835</v>
          </cell>
          <cell r="AT55">
            <v>2127596.1497313282</v>
          </cell>
        </row>
        <row r="56">
          <cell r="AA56" t="str">
            <v>06/07</v>
          </cell>
          <cell r="AF56">
            <v>0</v>
          </cell>
          <cell r="AH56">
            <v>0</v>
          </cell>
          <cell r="AJ56">
            <v>103578.77791535427</v>
          </cell>
          <cell r="AL56">
            <v>260493.17944148398</v>
          </cell>
          <cell r="AN56">
            <v>556248.6110523754</v>
          </cell>
          <cell r="AP56">
            <v>538054.25143423397</v>
          </cell>
          <cell r="AR56">
            <v>147666.81556785383</v>
          </cell>
          <cell r="AT56">
            <v>1606041.6354113016</v>
          </cell>
        </row>
        <row r="57">
          <cell r="AA57" t="str">
            <v>07/08</v>
          </cell>
          <cell r="AH57">
            <v>0</v>
          </cell>
          <cell r="AJ57">
            <v>0</v>
          </cell>
          <cell r="AL57">
            <v>201021.26525085347</v>
          </cell>
          <cell r="AN57">
            <v>431885.51721026981</v>
          </cell>
          <cell r="AP57">
            <v>412831.68792830867</v>
          </cell>
          <cell r="AR57">
            <v>112781.35211046597</v>
          </cell>
          <cell r="AT57">
            <v>1158519.822499898</v>
          </cell>
        </row>
        <row r="58">
          <cell r="AA58" t="str">
            <v>08/09</v>
          </cell>
          <cell r="AJ58">
            <v>0</v>
          </cell>
          <cell r="AL58">
            <v>0</v>
          </cell>
          <cell r="AN58">
            <v>334656.66169176949</v>
          </cell>
          <cell r="AP58">
            <v>316081.02779360389</v>
          </cell>
          <cell r="AR58">
            <v>85890.2870989535</v>
          </cell>
          <cell r="AT58">
            <v>736627.97658432694</v>
          </cell>
        </row>
        <row r="59">
          <cell r="AA59" t="str">
            <v>09/10</v>
          </cell>
          <cell r="AL59">
            <v>0</v>
          </cell>
          <cell r="AN59">
            <v>0</v>
          </cell>
          <cell r="AP59">
            <v>241313.83970831928</v>
          </cell>
          <cell r="AR59">
            <v>65147.310383387274</v>
          </cell>
          <cell r="AT59">
            <v>306461.15009170654</v>
          </cell>
        </row>
        <row r="60">
          <cell r="AA60" t="str">
            <v>10/11</v>
          </cell>
          <cell r="AN60">
            <v>0</v>
          </cell>
          <cell r="AP60">
            <v>0</v>
          </cell>
          <cell r="AR60">
            <v>38180.855068969147</v>
          </cell>
          <cell r="AT60">
            <v>38180.855068969147</v>
          </cell>
        </row>
        <row r="61">
          <cell r="A61">
            <v>0.15694721560979927</v>
          </cell>
          <cell r="D61">
            <v>0.40050106588467738</v>
          </cell>
          <cell r="G61" t="str">
            <v>VARIABLE ANNUITY PROJECTIONS</v>
          </cell>
          <cell r="T61">
            <v>38649.486968750003</v>
          </cell>
          <cell r="AA61" t="str">
            <v>11/12</v>
          </cell>
          <cell r="AP61">
            <v>0</v>
          </cell>
          <cell r="AR61">
            <v>0</v>
          </cell>
          <cell r="AT61">
            <v>0</v>
          </cell>
        </row>
        <row r="62">
          <cell r="A62">
            <v>0.13647583966069501</v>
          </cell>
          <cell r="D62">
            <v>0.37377607642060429</v>
          </cell>
          <cell r="G62" t="str">
            <v xml:space="preserve">      GE SCENARIO 96-2</v>
          </cell>
          <cell r="AA62" t="str">
            <v>12/13</v>
          </cell>
          <cell r="AR62">
            <v>0</v>
          </cell>
          <cell r="AT62">
            <v>0</v>
          </cell>
        </row>
        <row r="63">
          <cell r="A63">
            <v>0.12289448520533644</v>
          </cell>
          <cell r="D63">
            <v>0.35490929153042189</v>
          </cell>
          <cell r="AD63" t="str">
            <v>-</v>
          </cell>
          <cell r="AF63" t="str">
            <v>-</v>
          </cell>
          <cell r="AH63" t="str">
            <v>-</v>
          </cell>
          <cell r="AJ63" t="str">
            <v>-</v>
          </cell>
          <cell r="AL63" t="str">
            <v>-</v>
          </cell>
          <cell r="AN63" t="str">
            <v>-</v>
          </cell>
          <cell r="AP63" t="str">
            <v>-</v>
          </cell>
          <cell r="AR63" t="str">
            <v>-</v>
          </cell>
          <cell r="AT63" t="str">
            <v>-</v>
          </cell>
        </row>
        <row r="64">
          <cell r="AD64">
            <v>323444.41994426202</v>
          </cell>
          <cell r="AF64">
            <v>1506769.5603235392</v>
          </cell>
          <cell r="AH64">
            <v>3801551.6894596466</v>
          </cell>
          <cell r="AJ64">
            <v>10192471.156078031</v>
          </cell>
          <cell r="AL64">
            <v>27629365.690562315</v>
          </cell>
          <cell r="AN64">
            <v>48744269.87199226</v>
          </cell>
          <cell r="AP64">
            <v>51210666.971535921</v>
          </cell>
          <cell r="AR64">
            <v>15454519.613567274</v>
          </cell>
          <cell r="AT64">
            <v>158863058.97346327</v>
          </cell>
        </row>
        <row r="65">
          <cell r="A65" t="str">
            <v>Discount Rate</v>
          </cell>
          <cell r="G65" t="str">
            <v>PRESENT VALUE OF GROSS PROFITS</v>
          </cell>
          <cell r="AT65">
            <v>0</v>
          </cell>
        </row>
        <row r="66">
          <cell r="A66">
            <v>0.15</v>
          </cell>
        </row>
        <row r="67">
          <cell r="D67">
            <v>1989</v>
          </cell>
          <cell r="F67">
            <v>1990</v>
          </cell>
          <cell r="H67">
            <v>1991</v>
          </cell>
          <cell r="J67">
            <v>1992</v>
          </cell>
          <cell r="L67">
            <v>1993</v>
          </cell>
          <cell r="N67">
            <v>1994</v>
          </cell>
          <cell r="P67">
            <v>1995</v>
          </cell>
          <cell r="R67">
            <v>1996</v>
          </cell>
          <cell r="T67" t="str">
            <v>TOTAL</v>
          </cell>
        </row>
        <row r="69">
          <cell r="A69" t="str">
            <v>95/96</v>
          </cell>
          <cell r="D69">
            <v>22128.440169049067</v>
          </cell>
          <cell r="F69">
            <v>108459.49308402838</v>
          </cell>
          <cell r="H69">
            <v>263236.79821611661</v>
          </cell>
          <cell r="J69">
            <v>637315.11717429874</v>
          </cell>
          <cell r="L69">
            <v>1563336.6382636952</v>
          </cell>
          <cell r="N69">
            <v>2442141.5918395924</v>
          </cell>
          <cell r="P69">
            <v>1783158.1097501614</v>
          </cell>
          <cell r="R69">
            <v>610217.55822401552</v>
          </cell>
          <cell r="T69">
            <v>7429993.7467209576</v>
          </cell>
          <cell r="AA69" t="str">
            <v>Discount Rate</v>
          </cell>
          <cell r="AG69" t="str">
            <v>PRESENT VALUE OF GROSS PROFITS</v>
          </cell>
        </row>
        <row r="70">
          <cell r="A70" t="str">
            <v>96/97</v>
          </cell>
          <cell r="D70">
            <v>74586.981700312317</v>
          </cell>
          <cell r="F70">
            <v>332450.31441022572</v>
          </cell>
          <cell r="H70">
            <v>917009.22770063695</v>
          </cell>
          <cell r="J70">
            <v>2238671.7889749492</v>
          </cell>
          <cell r="L70">
            <v>5799549.9334009122</v>
          </cell>
          <cell r="N70">
            <v>9284561.6750277877</v>
          </cell>
          <cell r="P70">
            <v>9127293.9999930654</v>
          </cell>
          <cell r="R70">
            <v>3023728.3489441797</v>
          </cell>
          <cell r="T70">
            <v>30797852.27015207</v>
          </cell>
          <cell r="AA70">
            <v>7.1499999999999994E-2</v>
          </cell>
        </row>
        <row r="71">
          <cell r="A71" t="str">
            <v>97/98</v>
          </cell>
          <cell r="D71">
            <v>64037.941382690769</v>
          </cell>
          <cell r="F71">
            <v>281167.76299268816</v>
          </cell>
          <cell r="H71">
            <v>715354.00931731483</v>
          </cell>
          <cell r="J71">
            <v>2065904.7424779325</v>
          </cell>
          <cell r="L71">
            <v>5356810.3493192988</v>
          </cell>
          <cell r="N71">
            <v>8849196.7006034628</v>
          </cell>
          <cell r="P71">
            <v>8910236.4872028958</v>
          </cell>
          <cell r="R71">
            <v>2989444.3063563672</v>
          </cell>
          <cell r="T71">
            <v>29232152.299652647</v>
          </cell>
          <cell r="AD71">
            <v>1989</v>
          </cell>
          <cell r="AF71">
            <v>1990</v>
          </cell>
          <cell r="AH71">
            <v>1991</v>
          </cell>
          <cell r="AJ71">
            <v>1992</v>
          </cell>
          <cell r="AL71">
            <v>1993</v>
          </cell>
          <cell r="AN71">
            <v>1994</v>
          </cell>
          <cell r="AP71">
            <v>1995</v>
          </cell>
          <cell r="AR71">
            <v>1996</v>
          </cell>
          <cell r="AT71" t="str">
            <v>TOTAL</v>
          </cell>
        </row>
        <row r="72">
          <cell r="A72" t="str">
            <v>98/99</v>
          </cell>
          <cell r="D72">
            <v>56150.048143846987</v>
          </cell>
          <cell r="F72">
            <v>242336.32676742083</v>
          </cell>
          <cell r="H72">
            <v>582331.0693663687</v>
          </cell>
          <cell r="J72">
            <v>1614854.6131568353</v>
          </cell>
          <cell r="L72">
            <v>4906726.5177752236</v>
          </cell>
          <cell r="N72">
            <v>8105365.0288762953</v>
          </cell>
          <cell r="P72">
            <v>8520642.5871224143</v>
          </cell>
          <cell r="R72">
            <v>2864547.6276778737</v>
          </cell>
          <cell r="T72">
            <v>26892953.81888628</v>
          </cell>
        </row>
        <row r="73">
          <cell r="A73" t="str">
            <v>99/00</v>
          </cell>
          <cell r="D73">
            <v>40403.055861574692</v>
          </cell>
          <cell r="F73">
            <v>212106.58840803339</v>
          </cell>
          <cell r="H73">
            <v>477209.04968866496</v>
          </cell>
          <cell r="J73">
            <v>1312700.630012389</v>
          </cell>
          <cell r="L73">
            <v>3626220.8860228085</v>
          </cell>
          <cell r="N73">
            <v>7332336.2762668859</v>
          </cell>
          <cell r="P73">
            <v>7851123.7695895527</v>
          </cell>
          <cell r="R73">
            <v>2200765.0173593513</v>
          </cell>
          <cell r="T73">
            <v>23052865.273209259</v>
          </cell>
          <cell r="AA73" t="str">
            <v>95/96</v>
          </cell>
          <cell r="AD73">
            <v>22523.05087873308</v>
          </cell>
          <cell r="AF73">
            <v>110393.62297347805</v>
          </cell>
          <cell r="AH73">
            <v>267931.0314727517</v>
          </cell>
          <cell r="AJ73">
            <v>648680.1916557916</v>
          </cell>
          <cell r="AL73">
            <v>1591215.2133276134</v>
          </cell>
          <cell r="AN73">
            <v>2485691.6667360859</v>
          </cell>
          <cell r="AP73">
            <v>1814956.7038576442</v>
          </cell>
          <cell r="AR73">
            <v>621099.40899491741</v>
          </cell>
          <cell r="AT73">
            <v>7562490.8898970159</v>
          </cell>
        </row>
        <row r="74">
          <cell r="A74" t="str">
            <v>00/01</v>
          </cell>
          <cell r="D74">
            <v>29516.451514786928</v>
          </cell>
          <cell r="F74">
            <v>137496.49390703306</v>
          </cell>
          <cell r="H74">
            <v>354240.30069667974</v>
          </cell>
          <cell r="J74">
            <v>933630.60261833319</v>
          </cell>
          <cell r="L74">
            <v>2463752.0172428242</v>
          </cell>
          <cell r="N74">
            <v>4870286.4545465745</v>
          </cell>
          <cell r="P74">
            <v>6009359.8474408798</v>
          </cell>
          <cell r="R74">
            <v>1358735.1129911339</v>
          </cell>
          <cell r="T74">
            <v>16157017.280958245</v>
          </cell>
          <cell r="AA74" t="str">
            <v>96/97</v>
          </cell>
          <cell r="AD74">
            <v>81478.891931574326</v>
          </cell>
          <cell r="AF74">
            <v>363169.0493829872</v>
          </cell>
          <cell r="AH74">
            <v>1001741.7793400772</v>
          </cell>
          <cell r="AJ74">
            <v>2445527.2569823037</v>
          </cell>
          <cell r="AL74">
            <v>6335434.0328985779</v>
          </cell>
          <cell r="AN74">
            <v>10142464.27602068</v>
          </cell>
          <cell r="AP74">
            <v>9970664.9136336856</v>
          </cell>
          <cell r="AR74">
            <v>3303123.8127313694</v>
          </cell>
          <cell r="AT74">
            <v>33643604.012921251</v>
          </cell>
        </row>
        <row r="75">
          <cell r="A75" t="str">
            <v>01/02</v>
          </cell>
          <cell r="D75">
            <v>16573.679597922557</v>
          </cell>
          <cell r="F75">
            <v>77249.952036410934</v>
          </cell>
          <cell r="H75">
            <v>173510.8059848281</v>
          </cell>
          <cell r="J75">
            <v>503644.43130673497</v>
          </cell>
          <cell r="L75">
            <v>1312849.6988817307</v>
          </cell>
          <cell r="N75">
            <v>2345721.867345213</v>
          </cell>
          <cell r="P75">
            <v>3023841.4796870733</v>
          </cell>
          <cell r="R75">
            <v>707609.4506306767</v>
          </cell>
          <cell r="T75">
            <v>8161001.3654705901</v>
          </cell>
          <cell r="AA75" t="str">
            <v>97/98</v>
          </cell>
          <cell r="AD75">
            <v>75080.145999766479</v>
          </cell>
          <cell r="AF75">
            <v>329650.14552489587</v>
          </cell>
          <cell r="AH75">
            <v>838704.09168992471</v>
          </cell>
          <cell r="AJ75">
            <v>2422133.2906366414</v>
          </cell>
          <cell r="AL75">
            <v>6280497.0683936384</v>
          </cell>
          <cell r="AN75">
            <v>10375083.363337856</v>
          </cell>
          <cell r="AP75">
            <v>10446648.376058873</v>
          </cell>
          <cell r="AR75">
            <v>3504920.8349485477</v>
          </cell>
          <cell r="AT75">
            <v>34272717.316590145</v>
          </cell>
        </row>
        <row r="76">
          <cell r="A76" t="str">
            <v>02/03</v>
          </cell>
          <cell r="D76">
            <v>11485.032888589267</v>
          </cell>
          <cell r="F76">
            <v>49929.213225953543</v>
          </cell>
          <cell r="H76">
            <v>113593.34028355035</v>
          </cell>
          <cell r="J76">
            <v>269043.45141563064</v>
          </cell>
          <cell r="L76">
            <v>822556.90283303673</v>
          </cell>
          <cell r="N76">
            <v>1422975.1408664838</v>
          </cell>
          <cell r="P76">
            <v>1649797.9636964302</v>
          </cell>
          <cell r="R76">
            <v>456166.4843901578</v>
          </cell>
          <cell r="T76">
            <v>4795547.5295998333</v>
          </cell>
          <cell r="AA76" t="str">
            <v>98/99</v>
          </cell>
          <cell r="AD76">
            <v>70655.104675897368</v>
          </cell>
          <cell r="AF76">
            <v>304938.26987752772</v>
          </cell>
          <cell r="AH76">
            <v>732762.73168461618</v>
          </cell>
          <cell r="AJ76">
            <v>2032014.6731958759</v>
          </cell>
          <cell r="AL76">
            <v>6174264.9773204178</v>
          </cell>
          <cell r="AN76">
            <v>10199197.213232813</v>
          </cell>
          <cell r="AP76">
            <v>10721752.051872715</v>
          </cell>
          <cell r="AR76">
            <v>3604536.7577276491</v>
          </cell>
          <cell r="AT76">
            <v>33840121.779587507</v>
          </cell>
        </row>
        <row r="77">
          <cell r="A77" t="str">
            <v>03/04</v>
          </cell>
          <cell r="D77">
            <v>8562.7886854894259</v>
          </cell>
          <cell r="F77">
            <v>36963.76805185042</v>
          </cell>
          <cell r="H77">
            <v>85884.692542498437</v>
          </cell>
          <cell r="J77">
            <v>211215.55954916403</v>
          </cell>
          <cell r="L77">
            <v>548421.48073956929</v>
          </cell>
          <cell r="N77">
            <v>1146878.8385089776</v>
          </cell>
          <cell r="P77">
            <v>1209061.3229028755</v>
          </cell>
          <cell r="R77">
            <v>349082.86830598448</v>
          </cell>
          <cell r="T77">
            <v>3596071.3192864093</v>
          </cell>
          <cell r="AA77" t="str">
            <v>99/00</v>
          </cell>
          <cell r="AD77">
            <v>54564.890764528245</v>
          </cell>
          <cell r="AF77">
            <v>286452.90758633276</v>
          </cell>
          <cell r="AH77">
            <v>644477.48104297684</v>
          </cell>
          <cell r="AJ77">
            <v>1772820.5195309147</v>
          </cell>
          <cell r="AL77">
            <v>4897261.9103809958</v>
          </cell>
          <cell r="AN77">
            <v>9902422.4636383019</v>
          </cell>
          <cell r="AP77">
            <v>10603052.213034973</v>
          </cell>
          <cell r="AR77">
            <v>2972163.8675557314</v>
          </cell>
          <cell r="AT77">
            <v>31133216.253534753</v>
          </cell>
        </row>
        <row r="78">
          <cell r="A78" t="str">
            <v>04/05</v>
          </cell>
          <cell r="D78">
            <v>6665.3264415947388</v>
          </cell>
          <cell r="F78">
            <v>28609.647439894688</v>
          </cell>
          <cell r="H78">
            <v>66627.296170977716</v>
          </cell>
          <cell r="J78">
            <v>168806.20000485948</v>
          </cell>
          <cell r="L78">
            <v>431219.43671382061</v>
          </cell>
          <cell r="N78">
            <v>908199.59984808567</v>
          </cell>
          <cell r="P78">
            <v>918657.98484014627</v>
          </cell>
          <cell r="R78">
            <v>252056.31512163812</v>
          </cell>
          <cell r="T78">
            <v>2780841.8065810171</v>
          </cell>
          <cell r="AA78" t="str">
            <v>00/01</v>
          </cell>
          <cell r="AD78">
            <v>42782.768663308751</v>
          </cell>
          <cell r="AF78">
            <v>199294.9825927983</v>
          </cell>
          <cell r="AH78">
            <v>513455.38024225412</v>
          </cell>
          <cell r="AJ78">
            <v>1353255.5588125219</v>
          </cell>
          <cell r="AL78">
            <v>3571097.7162906746</v>
          </cell>
          <cell r="AN78">
            <v>7059261.1244114991</v>
          </cell>
          <cell r="AP78">
            <v>8710296.765816886</v>
          </cell>
          <cell r="AR78">
            <v>1969425.4231303046</v>
          </cell>
          <cell r="AT78">
            <v>23418869.719960246</v>
          </cell>
        </row>
        <row r="79">
          <cell r="A79" t="str">
            <v>05/06</v>
          </cell>
          <cell r="D79">
            <v>5199.6468346445454</v>
          </cell>
          <cell r="F79">
            <v>22474.26785016607</v>
          </cell>
          <cell r="H79">
            <v>52555.099492009635</v>
          </cell>
          <cell r="J79">
            <v>133105.24147154883</v>
          </cell>
          <cell r="L79">
            <v>336407.38467705704</v>
          </cell>
          <cell r="N79">
            <v>713815.90830848285</v>
          </cell>
          <cell r="P79">
            <v>699212.61244596145</v>
          </cell>
          <cell r="R79">
            <v>192499.90333626835</v>
          </cell>
          <cell r="T79">
            <v>2155270.0644161385</v>
          </cell>
          <cell r="AA79" t="str">
            <v>01/02</v>
          </cell>
          <cell r="AD79">
            <v>25782.756374627519</v>
          </cell>
          <cell r="AF79">
            <v>120173.47635681929</v>
          </cell>
          <cell r="AH79">
            <v>269921.16099751508</v>
          </cell>
          <cell r="AJ79">
            <v>783491.77653024218</v>
          </cell>
          <cell r="AL79">
            <v>2042327.6402069207</v>
          </cell>
          <cell r="AN79">
            <v>3649109.7267247029</v>
          </cell>
          <cell r="AP79">
            <v>4704022.8891620021</v>
          </cell>
          <cell r="AR79">
            <v>1100788.8722720081</v>
          </cell>
          <cell r="AT79">
            <v>12695618.298624836</v>
          </cell>
        </row>
        <row r="80">
          <cell r="A80" t="str">
            <v>06/07</v>
          </cell>
          <cell r="D80">
            <v>4022.3600431800182</v>
          </cell>
          <cell r="F80">
            <v>17509.160083744377</v>
          </cell>
          <cell r="H80">
            <v>40819.208070936067</v>
          </cell>
          <cell r="J80">
            <v>103578.77791535427</v>
          </cell>
          <cell r="L80">
            <v>260493.17944148398</v>
          </cell>
          <cell r="N80">
            <v>556248.6110523754</v>
          </cell>
          <cell r="P80">
            <v>538054.25143423397</v>
          </cell>
          <cell r="R80">
            <v>147666.81556785383</v>
          </cell>
          <cell r="T80">
            <v>1668392.3636091619</v>
          </cell>
          <cell r="AA80" t="str">
            <v>02/03</v>
          </cell>
          <cell r="AD80">
            <v>19175.571408416865</v>
          </cell>
          <cell r="AF80">
            <v>83362.512137999307</v>
          </cell>
          <cell r="AH80">
            <v>189657.02834790674</v>
          </cell>
          <cell r="AJ80">
            <v>449198.70623209496</v>
          </cell>
          <cell r="AL80">
            <v>1373352.4997940641</v>
          </cell>
          <cell r="AN80">
            <v>2375819.1805612631</v>
          </cell>
          <cell r="AP80">
            <v>2754525.7352943928</v>
          </cell>
          <cell r="AR80">
            <v>761621.93703777844</v>
          </cell>
          <cell r="AT80">
            <v>8006713.1708139153</v>
          </cell>
        </row>
        <row r="81">
          <cell r="A81" t="str">
            <v>07/08</v>
          </cell>
          <cell r="D81">
            <v>3103.4985481147914</v>
          </cell>
          <cell r="F81">
            <v>13616.452735884002</v>
          </cell>
          <cell r="H81">
            <v>31615.381530229417</v>
          </cell>
          <cell r="J81">
            <v>80387.441440399896</v>
          </cell>
          <cell r="L81">
            <v>201021.26525085347</v>
          </cell>
          <cell r="N81">
            <v>431885.51721026981</v>
          </cell>
          <cell r="P81">
            <v>412831.68792830867</v>
          </cell>
          <cell r="R81">
            <v>112781.35211046597</v>
          </cell>
          <cell r="T81">
            <v>1287242.596754526</v>
          </cell>
          <cell r="AA81" t="str">
            <v>03/04</v>
          </cell>
          <cell r="AD81">
            <v>15343.942508177463</v>
          </cell>
          <cell r="AF81">
            <v>66236.590987505115</v>
          </cell>
          <cell r="AH81">
            <v>153899.603634709</v>
          </cell>
          <cell r="AJ81">
            <v>378484.1039049495</v>
          </cell>
          <cell r="AL81">
            <v>982734.47819371568</v>
          </cell>
          <cell r="AN81">
            <v>2055129.8891385945</v>
          </cell>
          <cell r="AP81">
            <v>2166556.7268897677</v>
          </cell>
          <cell r="AR81">
            <v>625533.066225674</v>
          </cell>
          <cell r="AT81">
            <v>6443918.4014830925</v>
          </cell>
        </row>
        <row r="82">
          <cell r="A82" t="str">
            <v>08/09</v>
          </cell>
          <cell r="D82">
            <v>2388.8322566152888</v>
          </cell>
          <cell r="F82">
            <v>10574.686829979559</v>
          </cell>
          <cell r="H82">
            <v>24439.250703728972</v>
          </cell>
          <cell r="J82">
            <v>62274.872448294947</v>
          </cell>
          <cell r="L82">
            <v>154740.17613421869</v>
          </cell>
          <cell r="N82">
            <v>334656.66169176949</v>
          </cell>
          <cell r="P82">
            <v>316081.02779360389</v>
          </cell>
          <cell r="R82">
            <v>85890.2870989535</v>
          </cell>
          <cell r="T82">
            <v>991045.79495716444</v>
          </cell>
          <cell r="AA82" t="str">
            <v>04/05</v>
          </cell>
          <cell r="AD82">
            <v>0</v>
          </cell>
          <cell r="AF82">
            <v>55022.447791134065</v>
          </cell>
          <cell r="AH82">
            <v>128138.48659735678</v>
          </cell>
          <cell r="AJ82">
            <v>324650.28959550528</v>
          </cell>
          <cell r="AL82">
            <v>829326.85531883559</v>
          </cell>
          <cell r="AN82">
            <v>1746661.3376328307</v>
          </cell>
          <cell r="AP82">
            <v>1766775.0403065239</v>
          </cell>
          <cell r="AR82">
            <v>484757.99879542389</v>
          </cell>
          <cell r="AT82">
            <v>5335332.4560376108</v>
          </cell>
        </row>
        <row r="83">
          <cell r="A83" t="str">
            <v>09/10</v>
          </cell>
          <cell r="D83">
            <v>1833.3551820955486</v>
          </cell>
          <cell r="F83">
            <v>8197.3961068623976</v>
          </cell>
          <cell r="H83">
            <v>18841.10716650587</v>
          </cell>
          <cell r="J83">
            <v>48119.447977863514</v>
          </cell>
          <cell r="L83">
            <v>118714.22506650205</v>
          </cell>
          <cell r="N83">
            <v>258492.58389511608</v>
          </cell>
          <cell r="P83">
            <v>241313.83970831928</v>
          </cell>
          <cell r="R83">
            <v>65147.310383387274</v>
          </cell>
          <cell r="T83">
            <v>760659.26548665203</v>
          </cell>
          <cell r="AA83" t="str">
            <v>05/06</v>
          </cell>
          <cell r="AD83">
            <v>0</v>
          </cell>
          <cell r="AF83">
            <v>0</v>
          </cell>
          <cell r="AH83">
            <v>108479.56339400743</v>
          </cell>
          <cell r="AJ83">
            <v>274744.0042898758</v>
          </cell>
          <cell r="AL83">
            <v>694382.21152707399</v>
          </cell>
          <cell r="AN83">
            <v>1473395.328435712</v>
          </cell>
          <cell r="AP83">
            <v>1443252.5035796638</v>
          </cell>
          <cell r="AR83">
            <v>397341.18418864236</v>
          </cell>
          <cell r="AT83">
            <v>4391594.7954149758</v>
          </cell>
        </row>
        <row r="84">
          <cell r="A84" t="str">
            <v>10/11</v>
          </cell>
          <cell r="D84">
            <v>1088.9950423135176</v>
          </cell>
          <cell r="F84">
            <v>4924.0424472156801</v>
          </cell>
          <cell r="H84">
            <v>11242.065716261226</v>
          </cell>
          <cell r="J84">
            <v>28782.34075154665</v>
          </cell>
          <cell r="L84">
            <v>70438.245677355342</v>
          </cell>
          <cell r="N84">
            <v>154405.51149026564</v>
          </cell>
          <cell r="P84">
            <v>142576.11728493922</v>
          </cell>
          <cell r="R84">
            <v>38180.855068969147</v>
          </cell>
          <cell r="T84">
            <v>451638.1734788664</v>
          </cell>
          <cell r="AA84" t="str">
            <v>06/07</v>
          </cell>
          <cell r="AF84">
            <v>0</v>
          </cell>
          <cell r="AH84">
            <v>0</v>
          </cell>
          <cell r="AJ84">
            <v>229461.33375959197</v>
          </cell>
          <cell r="AL84">
            <v>577078.75679675327</v>
          </cell>
          <cell r="AN84">
            <v>1232275.0930533803</v>
          </cell>
          <cell r="AP84">
            <v>1191968.5543115139</v>
          </cell>
          <cell r="AR84">
            <v>327130.95417983847</v>
          </cell>
          <cell r="AT84">
            <v>3557914.6921010776</v>
          </cell>
        </row>
        <row r="85">
          <cell r="D85" t="str">
            <v>-</v>
          </cell>
          <cell r="F85" t="str">
            <v>-</v>
          </cell>
          <cell r="H85" t="str">
            <v>-</v>
          </cell>
          <cell r="J85" t="str">
            <v>-</v>
          </cell>
          <cell r="L85" t="str">
            <v>-</v>
          </cell>
          <cell r="N85" t="str">
            <v>-</v>
          </cell>
          <cell r="P85" t="str">
            <v>-</v>
          </cell>
          <cell r="R85" t="str">
            <v>-</v>
          </cell>
          <cell r="T85" t="str">
            <v>-</v>
          </cell>
          <cell r="AA85" t="str">
            <v>07/08</v>
          </cell>
          <cell r="AH85">
            <v>0</v>
          </cell>
          <cell r="AJ85">
            <v>0</v>
          </cell>
          <cell r="AL85">
            <v>477954.32745344163</v>
          </cell>
          <cell r="AN85">
            <v>1026864.2556672988</v>
          </cell>
          <cell r="AP85">
            <v>981561.28660823917</v>
          </cell>
          <cell r="AR85">
            <v>268152.40283151431</v>
          </cell>
          <cell r="AT85">
            <v>2754532.272560494</v>
          </cell>
        </row>
        <row r="86">
          <cell r="D86">
            <v>347746.43429282046</v>
          </cell>
          <cell r="F86">
            <v>1584065.5663773916</v>
          </cell>
          <cell r="H86">
            <v>3928508.7026473079</v>
          </cell>
          <cell r="J86">
            <v>10412035.258696137</v>
          </cell>
          <cell r="L86">
            <v>27973258.33744039</v>
          </cell>
          <cell r="N86">
            <v>49157167.96737764</v>
          </cell>
          <cell r="P86">
            <v>51353243.08882086</v>
          </cell>
          <cell r="R86">
            <v>15454519.613567274</v>
          </cell>
          <cell r="T86">
            <v>160210544.96921983</v>
          </cell>
          <cell r="AA86" t="str">
            <v>08/09</v>
          </cell>
          <cell r="AJ86">
            <v>0</v>
          </cell>
          <cell r="AL86">
            <v>0</v>
          </cell>
          <cell r="AN86">
            <v>853983.60966266901</v>
          </cell>
          <cell r="AP86">
            <v>806581.93294739013</v>
          </cell>
          <cell r="AR86">
            <v>219176.56454508047</v>
          </cell>
          <cell r="AT86">
            <v>1879742.1071551396</v>
          </cell>
        </row>
        <row r="87">
          <cell r="T87">
            <v>0</v>
          </cell>
          <cell r="AA87" t="str">
            <v>09/10</v>
          </cell>
          <cell r="AL87">
            <v>0</v>
          </cell>
          <cell r="AN87">
            <v>0</v>
          </cell>
          <cell r="AP87">
            <v>660903.35414981877</v>
          </cell>
          <cell r="AR87">
            <v>178423.56658143885</v>
          </cell>
          <cell r="AT87">
            <v>839326.92073125765</v>
          </cell>
        </row>
        <row r="88">
          <cell r="AA88" t="str">
            <v>10/11</v>
          </cell>
          <cell r="AN88">
            <v>0</v>
          </cell>
          <cell r="AP88">
            <v>0</v>
          </cell>
          <cell r="AR88">
            <v>110263.20831168706</v>
          </cell>
          <cell r="AT88">
            <v>110263.20831168706</v>
          </cell>
        </row>
        <row r="89">
          <cell r="AA89" t="str">
            <v>11/12</v>
          </cell>
          <cell r="AP89">
            <v>0</v>
          </cell>
          <cell r="AR89">
            <v>0</v>
          </cell>
          <cell r="AT89">
            <v>0</v>
          </cell>
        </row>
        <row r="90">
          <cell r="AA90" t="str">
            <v>12/13</v>
          </cell>
          <cell r="AR90">
            <v>0</v>
          </cell>
          <cell r="AT90">
            <v>0</v>
          </cell>
        </row>
        <row r="91">
          <cell r="A91" t="str">
            <v>Discount Rate</v>
          </cell>
          <cell r="G91" t="str">
            <v>PRESENT VALUE OF GROSS PROFITS</v>
          </cell>
          <cell r="AD91" t="str">
            <v>-</v>
          </cell>
          <cell r="AF91" t="str">
            <v>-</v>
          </cell>
          <cell r="AH91" t="str">
            <v>-</v>
          </cell>
          <cell r="AJ91" t="str">
            <v>-</v>
          </cell>
          <cell r="AL91" t="str">
            <v>-</v>
          </cell>
          <cell r="AN91" t="str">
            <v>-</v>
          </cell>
          <cell r="AP91" t="str">
            <v>-</v>
          </cell>
          <cell r="AR91" t="str">
            <v>-</v>
          </cell>
          <cell r="AT91" t="str">
            <v>-</v>
          </cell>
        </row>
        <row r="92">
          <cell r="A92">
            <v>7.1499999999999994E-2</v>
          </cell>
          <cell r="AC92">
            <v>0</v>
          </cell>
          <cell r="AD92">
            <v>407387.1232050301</v>
          </cell>
          <cell r="AF92">
            <v>1918694.0052114779</v>
          </cell>
          <cell r="AH92">
            <v>4849168.3384440951</v>
          </cell>
          <cell r="AJ92">
            <v>13114461.70512631</v>
          </cell>
          <cell r="AL92">
            <v>35826927.687902726</v>
          </cell>
          <cell r="AN92">
            <v>64577358.528253682</v>
          </cell>
          <cell r="AP92">
            <v>68743519.047524095</v>
          </cell>
          <cell r="AR92">
            <v>20448459.860057604</v>
          </cell>
          <cell r="AT92">
            <v>209885976.29572505</v>
          </cell>
        </row>
        <row r="93">
          <cell r="D93">
            <v>1989</v>
          </cell>
          <cell r="F93">
            <v>1990</v>
          </cell>
          <cell r="H93">
            <v>1991</v>
          </cell>
          <cell r="J93">
            <v>1992</v>
          </cell>
          <cell r="L93">
            <v>1993</v>
          </cell>
          <cell r="N93">
            <v>1994</v>
          </cell>
          <cell r="P93">
            <v>1995</v>
          </cell>
          <cell r="R93">
            <v>1996</v>
          </cell>
          <cell r="T93" t="str">
            <v>TOTAL</v>
          </cell>
          <cell r="AT93">
            <v>0</v>
          </cell>
        </row>
        <row r="95">
          <cell r="A95" t="str">
            <v>95/96</v>
          </cell>
          <cell r="D95">
            <v>22523.05087873308</v>
          </cell>
          <cell r="F95">
            <v>110393.62297347805</v>
          </cell>
          <cell r="H95">
            <v>267931.0314727517</v>
          </cell>
          <cell r="J95">
            <v>648680.1916557916</v>
          </cell>
          <cell r="L95">
            <v>1591215.2133276134</v>
          </cell>
          <cell r="N95">
            <v>2485691.6667360859</v>
          </cell>
          <cell r="P95">
            <v>1814956.7038576442</v>
          </cell>
          <cell r="R95">
            <v>621099.40899491741</v>
          </cell>
          <cell r="T95">
            <v>7562490.8898970159</v>
          </cell>
          <cell r="AH95" t="str">
            <v>K Factors</v>
          </cell>
        </row>
        <row r="96">
          <cell r="A96" t="str">
            <v>96/97</v>
          </cell>
          <cell r="D96">
            <v>81478.891931574326</v>
          </cell>
          <cell r="F96">
            <v>363169.0493829872</v>
          </cell>
          <cell r="H96">
            <v>1001741.7793400772</v>
          </cell>
          <cell r="J96">
            <v>2445527.2569823037</v>
          </cell>
          <cell r="L96">
            <v>6335434.0328985779</v>
          </cell>
          <cell r="N96">
            <v>10142464.27602068</v>
          </cell>
          <cell r="P96">
            <v>9970664.9136336856</v>
          </cell>
          <cell r="R96">
            <v>3303123.8127313694</v>
          </cell>
          <cell r="T96">
            <v>33643604.012921251</v>
          </cell>
        </row>
        <row r="97">
          <cell r="A97" t="str">
            <v>97/98</v>
          </cell>
          <cell r="D97">
            <v>75080.145999766479</v>
          </cell>
          <cell r="F97">
            <v>329650.14552489587</v>
          </cell>
          <cell r="H97">
            <v>838704.09168992471</v>
          </cell>
          <cell r="J97">
            <v>2422133.2906366414</v>
          </cell>
          <cell r="L97">
            <v>6280497.0683936384</v>
          </cell>
          <cell r="N97">
            <v>10375083.363337856</v>
          </cell>
          <cell r="P97">
            <v>10446648.376058873</v>
          </cell>
          <cell r="R97">
            <v>3504920.8349485477</v>
          </cell>
          <cell r="T97">
            <v>34272717.316590145</v>
          </cell>
          <cell r="AD97">
            <v>0.79394856027758798</v>
          </cell>
          <cell r="AF97">
            <v>0.78530998493293547</v>
          </cell>
          <cell r="AH97">
            <v>0.78395952133091196</v>
          </cell>
          <cell r="AJ97">
            <v>0.77719325316218646</v>
          </cell>
          <cell r="AL97">
            <v>0.77118992538932141</v>
          </cell>
          <cell r="AN97">
            <v>0.75481981584405966</v>
          </cell>
          <cell r="AP97">
            <v>0.74495265417140955</v>
          </cell>
          <cell r="AR97">
            <v>0.75577915008430074</v>
          </cell>
          <cell r="AT97">
            <v>0.75690173196530508</v>
          </cell>
        </row>
        <row r="98">
          <cell r="A98" t="str">
            <v>98/99</v>
          </cell>
          <cell r="D98">
            <v>70655.104675897368</v>
          </cell>
          <cell r="F98">
            <v>304938.26987752772</v>
          </cell>
          <cell r="H98">
            <v>732762.73168461618</v>
          </cell>
          <cell r="J98">
            <v>2032014.6731958759</v>
          </cell>
          <cell r="L98">
            <v>6174264.9773204178</v>
          </cell>
          <cell r="N98">
            <v>10199197.213232813</v>
          </cell>
          <cell r="P98">
            <v>10721752.051872715</v>
          </cell>
          <cell r="R98">
            <v>3604536.7577276491</v>
          </cell>
          <cell r="T98">
            <v>33840121.779587507</v>
          </cell>
        </row>
        <row r="99">
          <cell r="A99" t="str">
            <v>99/00</v>
          </cell>
          <cell r="D99">
            <v>54564.890764528245</v>
          </cell>
          <cell r="F99">
            <v>286452.90758633276</v>
          </cell>
          <cell r="H99">
            <v>644477.48104297684</v>
          </cell>
          <cell r="J99">
            <v>1772820.5195309147</v>
          </cell>
          <cell r="L99">
            <v>4897261.9103809958</v>
          </cell>
          <cell r="N99">
            <v>9902422.4636383019</v>
          </cell>
          <cell r="P99">
            <v>10603052.213034973</v>
          </cell>
          <cell r="R99">
            <v>2972163.8675557314</v>
          </cell>
          <cell r="T99">
            <v>31133216.253534753</v>
          </cell>
        </row>
        <row r="100">
          <cell r="A100" t="str">
            <v>00/01</v>
          </cell>
          <cell r="D100">
            <v>42782.768663308751</v>
          </cell>
          <cell r="F100">
            <v>199294.9825927983</v>
          </cell>
          <cell r="H100">
            <v>513455.38024225412</v>
          </cell>
          <cell r="J100">
            <v>1353255.5588125219</v>
          </cell>
          <cell r="L100">
            <v>3571097.7162906746</v>
          </cell>
          <cell r="N100">
            <v>7059261.1244114991</v>
          </cell>
          <cell r="P100">
            <v>8710296.765816886</v>
          </cell>
          <cell r="R100">
            <v>1969425.4231303046</v>
          </cell>
          <cell r="T100">
            <v>23418869.719960246</v>
          </cell>
        </row>
        <row r="101">
          <cell r="A101" t="str">
            <v>01/02</v>
          </cell>
          <cell r="D101">
            <v>25782.756374627519</v>
          </cell>
          <cell r="F101">
            <v>120173.47635681929</v>
          </cell>
          <cell r="H101">
            <v>269921.16099751508</v>
          </cell>
          <cell r="J101">
            <v>783491.77653024218</v>
          </cell>
          <cell r="L101">
            <v>2042327.6402069207</v>
          </cell>
          <cell r="N101">
            <v>3649109.7267247029</v>
          </cell>
          <cell r="P101">
            <v>4704022.8891620021</v>
          </cell>
          <cell r="R101">
            <v>1100788.8722720081</v>
          </cell>
          <cell r="T101">
            <v>12695618.298624836</v>
          </cell>
        </row>
        <row r="102">
          <cell r="A102" t="str">
            <v>02/03</v>
          </cell>
          <cell r="D102">
            <v>19175.571408416865</v>
          </cell>
          <cell r="F102">
            <v>83362.512137999307</v>
          </cell>
          <cell r="H102">
            <v>189657.02834790674</v>
          </cell>
          <cell r="J102">
            <v>449198.70623209496</v>
          </cell>
          <cell r="L102">
            <v>1373352.4997940641</v>
          </cell>
          <cell r="N102">
            <v>2375819.1805612631</v>
          </cell>
          <cell r="P102">
            <v>2754525.7352943928</v>
          </cell>
          <cell r="R102">
            <v>761621.93703777844</v>
          </cell>
          <cell r="T102">
            <v>8006713.1708139153</v>
          </cell>
        </row>
        <row r="103">
          <cell r="A103" t="str">
            <v>03/04</v>
          </cell>
          <cell r="D103">
            <v>15343.942508177463</v>
          </cell>
          <cell r="F103">
            <v>66236.590987505115</v>
          </cell>
          <cell r="H103">
            <v>153899.603634709</v>
          </cell>
          <cell r="J103">
            <v>378484.1039049495</v>
          </cell>
          <cell r="L103">
            <v>982734.47819371568</v>
          </cell>
          <cell r="N103">
            <v>2055129.8891385945</v>
          </cell>
          <cell r="P103">
            <v>2166556.7268897677</v>
          </cell>
          <cell r="R103">
            <v>625533.066225674</v>
          </cell>
          <cell r="T103">
            <v>6443918.4014830925</v>
          </cell>
        </row>
        <row r="104">
          <cell r="A104" t="str">
            <v>04/05</v>
          </cell>
          <cell r="D104">
            <v>12818.842906540267</v>
          </cell>
          <cell r="F104">
            <v>55022.447791134065</v>
          </cell>
          <cell r="H104">
            <v>128138.48659735678</v>
          </cell>
          <cell r="J104">
            <v>324650.28959550528</v>
          </cell>
          <cell r="L104">
            <v>829326.85531883559</v>
          </cell>
          <cell r="N104">
            <v>1746661.3376328307</v>
          </cell>
          <cell r="P104">
            <v>1766775.0403065239</v>
          </cell>
          <cell r="R104">
            <v>484757.99879542389</v>
          </cell>
          <cell r="T104">
            <v>5348151.298944151</v>
          </cell>
        </row>
        <row r="105">
          <cell r="A105" t="str">
            <v>05/06</v>
          </cell>
          <cell r="D105">
            <v>10732.648665445506</v>
          </cell>
          <cell r="F105">
            <v>46389.385379370491</v>
          </cell>
          <cell r="H105">
            <v>108479.56339400743</v>
          </cell>
          <cell r="J105">
            <v>274744.0042898758</v>
          </cell>
          <cell r="L105">
            <v>694382.21152707399</v>
          </cell>
          <cell r="N105">
            <v>1473395.328435712</v>
          </cell>
          <cell r="P105">
            <v>1443252.5035796638</v>
          </cell>
          <cell r="R105">
            <v>397341.18418864236</v>
          </cell>
          <cell r="T105">
            <v>4448716.829459792</v>
          </cell>
        </row>
        <row r="106">
          <cell r="A106" t="str">
            <v>06/07</v>
          </cell>
          <cell r="D106">
            <v>8910.8610754574001</v>
          </cell>
          <cell r="F106">
            <v>38788.594601004879</v>
          </cell>
          <cell r="H106">
            <v>90428.079143988769</v>
          </cell>
          <cell r="J106">
            <v>229461.33375959197</v>
          </cell>
          <cell r="L106">
            <v>577078.75679675327</v>
          </cell>
          <cell r="N106">
            <v>1232275.0930533803</v>
          </cell>
          <cell r="P106">
            <v>1191968.5543115139</v>
          </cell>
          <cell r="R106">
            <v>327130.95417983847</v>
          </cell>
          <cell r="T106">
            <v>3696042.2269215286</v>
          </cell>
        </row>
        <row r="107">
          <cell r="A107" t="str">
            <v>07/08</v>
          </cell>
          <cell r="D107">
            <v>7378.9733611809506</v>
          </cell>
          <cell r="F107">
            <v>32374.895768164915</v>
          </cell>
          <cell r="H107">
            <v>75169.701064253968</v>
          </cell>
          <cell r="J107">
            <v>191131.64699965058</v>
          </cell>
          <cell r="L107">
            <v>477954.32745344163</v>
          </cell>
          <cell r="N107">
            <v>1026864.2556672988</v>
          </cell>
          <cell r="P107">
            <v>981561.28660823917</v>
          </cell>
          <cell r="R107">
            <v>268152.40283151431</v>
          </cell>
          <cell r="T107">
            <v>3060587.4897537446</v>
          </cell>
        </row>
        <row r="108">
          <cell r="A108" t="str">
            <v>08/09</v>
          </cell>
          <cell r="D108">
            <v>6095.8702661711141</v>
          </cell>
          <cell r="F108">
            <v>26984.698838703342</v>
          </cell>
          <cell r="H108">
            <v>62364.572179483621</v>
          </cell>
          <cell r="J108">
            <v>158914.27379879693</v>
          </cell>
          <cell r="L108">
            <v>394869.0980986596</v>
          </cell>
          <cell r="N108">
            <v>853983.60966266901</v>
          </cell>
          <cell r="P108">
            <v>806581.93294739013</v>
          </cell>
          <cell r="R108">
            <v>219176.56454508047</v>
          </cell>
          <cell r="T108">
            <v>2528970.6203369545</v>
          </cell>
        </row>
        <row r="109">
          <cell r="A109" t="str">
            <v>09/10</v>
          </cell>
          <cell r="D109">
            <v>5021.1400666429645</v>
          </cell>
          <cell r="F109">
            <v>22450.791006717591</v>
          </cell>
          <cell r="H109">
            <v>51601.478544666461</v>
          </cell>
          <cell r="J109">
            <v>131788.15026460055</v>
          </cell>
          <cell r="L109">
            <v>325131.0808637506</v>
          </cell>
          <cell r="N109">
            <v>707952.00111867429</v>
          </cell>
          <cell r="P109">
            <v>660903.35414981877</v>
          </cell>
          <cell r="R109">
            <v>178423.56658143885</v>
          </cell>
          <cell r="T109">
            <v>2083271.5625963099</v>
          </cell>
        </row>
        <row r="110">
          <cell r="A110" t="str">
            <v>10/11</v>
          </cell>
          <cell r="D110">
            <v>3144.929231786632</v>
          </cell>
          <cell r="F110">
            <v>14220.234646714289</v>
          </cell>
          <cell r="H110">
            <v>32466.172684886784</v>
          </cell>
          <cell r="J110">
            <v>83121.062329614128</v>
          </cell>
          <cell r="L110">
            <v>203419.93237716454</v>
          </cell>
          <cell r="N110">
            <v>445910.5760509994</v>
          </cell>
          <cell r="P110">
            <v>411748.24639371899</v>
          </cell>
          <cell r="R110">
            <v>110263.20831168706</v>
          </cell>
          <cell r="T110">
            <v>1304294.3620265718</v>
          </cell>
        </row>
        <row r="111">
          <cell r="D111" t="str">
            <v>-</v>
          </cell>
          <cell r="F111" t="str">
            <v>-</v>
          </cell>
          <cell r="H111" t="str">
            <v>-</v>
          </cell>
          <cell r="J111" t="str">
            <v>-</v>
          </cell>
          <cell r="L111" t="str">
            <v>-</v>
          </cell>
          <cell r="N111" t="str">
            <v>-</v>
          </cell>
          <cell r="P111" t="str">
            <v>-</v>
          </cell>
          <cell r="R111" t="str">
            <v>-</v>
          </cell>
          <cell r="T111" t="str">
            <v>-</v>
          </cell>
        </row>
        <row r="112">
          <cell r="D112">
            <v>461490.38877825497</v>
          </cell>
          <cell r="F112">
            <v>2099902.6054521534</v>
          </cell>
          <cell r="H112">
            <v>5161198.3420613743</v>
          </cell>
          <cell r="J112">
            <v>13679416.838518972</v>
          </cell>
          <cell r="L112">
            <v>36750347.799242303</v>
          </cell>
          <cell r="N112">
            <v>65731221.105423354</v>
          </cell>
          <cell r="P112">
            <v>69155267.29391782</v>
          </cell>
          <cell r="R112">
            <v>20448459.860057604</v>
          </cell>
          <cell r="T112">
            <v>213487304.23345184</v>
          </cell>
        </row>
        <row r="113">
          <cell r="T113">
            <v>0</v>
          </cell>
        </row>
        <row r="115">
          <cell r="H115" t="str">
            <v>K Factors</v>
          </cell>
        </row>
        <row r="117">
          <cell r="D117">
            <v>0.75352909345185037</v>
          </cell>
          <cell r="F117">
            <v>0.75435192197226153</v>
          </cell>
          <cell r="H117">
            <v>0.76116212597988786</v>
          </cell>
          <cell r="J117">
            <v>0.76114613521956365</v>
          </cell>
          <cell r="L117">
            <v>0.76116989396266688</v>
          </cell>
          <cell r="N117">
            <v>0.74785112980841584</v>
          </cell>
          <cell r="P117">
            <v>0.74257891117047792</v>
          </cell>
          <cell r="R117">
            <v>0.75577915008430074</v>
          </cell>
          <cell r="T117">
            <v>0.75044530420425837</v>
          </cell>
        </row>
        <row r="120">
          <cell r="A120" t="str">
            <v>Discount Rate</v>
          </cell>
          <cell r="G120" t="str">
            <v>PRESENT VALUE OF GROSS PROFITS</v>
          </cell>
        </row>
        <row r="121">
          <cell r="A121">
            <v>7.1499999999999994E-2</v>
          </cell>
          <cell r="H121" t="str">
            <v xml:space="preserve">       @ 3/31/97</v>
          </cell>
        </row>
        <row r="122">
          <cell r="D122">
            <v>1989</v>
          </cell>
          <cell r="F122">
            <v>1990</v>
          </cell>
          <cell r="H122">
            <v>1991</v>
          </cell>
          <cell r="J122">
            <v>1992</v>
          </cell>
          <cell r="L122">
            <v>1993</v>
          </cell>
          <cell r="N122">
            <v>1994</v>
          </cell>
          <cell r="P122">
            <v>1995</v>
          </cell>
          <cell r="R122" t="str">
            <v>TOTAL</v>
          </cell>
        </row>
        <row r="124">
          <cell r="A124" t="str">
            <v>95/96</v>
          </cell>
          <cell r="D124">
            <v>0</v>
          </cell>
          <cell r="F124">
            <v>0</v>
          </cell>
          <cell r="H124">
            <v>0</v>
          </cell>
          <cell r="J124">
            <v>0</v>
          </cell>
          <cell r="L124">
            <v>0</v>
          </cell>
          <cell r="N124">
            <v>0</v>
          </cell>
          <cell r="P124">
            <v>0</v>
          </cell>
          <cell r="R124">
            <v>0</v>
          </cell>
        </row>
        <row r="125">
          <cell r="A125" t="str">
            <v>96/97</v>
          </cell>
          <cell r="D125">
            <v>87304.632704681891</v>
          </cell>
          <cell r="F125">
            <v>389135.63641387079</v>
          </cell>
          <cell r="H125">
            <v>1073366.3165628926</v>
          </cell>
          <cell r="J125">
            <v>2620382.4558565384</v>
          </cell>
          <cell r="L125">
            <v>6788417.5662508253</v>
          </cell>
          <cell r="N125">
            <v>10867650.471756158</v>
          </cell>
          <cell r="P125">
            <v>10683567.454958493</v>
          </cell>
          <cell r="R125">
            <v>32509824.53450346</v>
          </cell>
        </row>
        <row r="126">
          <cell r="A126" t="str">
            <v>97/98</v>
          </cell>
          <cell r="D126">
            <v>80448.376438749765</v>
          </cell>
          <cell r="F126">
            <v>353220.13092992583</v>
          </cell>
          <cell r="H126">
            <v>898671.43424575415</v>
          </cell>
          <cell r="J126">
            <v>2595315.8209171607</v>
          </cell>
          <cell r="L126">
            <v>6729552.6087837815</v>
          </cell>
          <cell r="N126">
            <v>11116901.82381651</v>
          </cell>
          <cell r="P126">
            <v>11193583.73494708</v>
          </cell>
          <cell r="R126">
            <v>32967693.930078961</v>
          </cell>
        </row>
        <row r="127">
          <cell r="A127" t="str">
            <v>98/99</v>
          </cell>
          <cell r="D127">
            <v>75706.944660224035</v>
          </cell>
          <cell r="F127">
            <v>326741.35617377097</v>
          </cell>
          <cell r="H127">
            <v>785155.26700006623</v>
          </cell>
          <cell r="J127">
            <v>2177303.7223293809</v>
          </cell>
          <cell r="L127">
            <v>6615724.9231988275</v>
          </cell>
          <cell r="N127">
            <v>10928439.813978959</v>
          </cell>
          <cell r="P127">
            <v>11488357.323581614</v>
          </cell>
          <cell r="R127">
            <v>32397429.350922842</v>
          </cell>
        </row>
        <row r="128">
          <cell r="A128" t="str">
            <v>99/00</v>
          </cell>
          <cell r="D128">
            <v>58466.280454192005</v>
          </cell>
          <cell r="F128">
            <v>306934.29047875549</v>
          </cell>
          <cell r="H128">
            <v>690557.62093754951</v>
          </cell>
          <cell r="J128">
            <v>1899577.1866773746</v>
          </cell>
          <cell r="L128">
            <v>5247416.1369732358</v>
          </cell>
          <cell r="N128">
            <v>10610445.669788439</v>
          </cell>
          <cell r="P128">
            <v>11361170.44626697</v>
          </cell>
          <cell r="R128">
            <v>30174567.631576516</v>
          </cell>
        </row>
        <row r="129">
          <cell r="A129" t="str">
            <v>00/01</v>
          </cell>
          <cell r="D129">
            <v>45841.73662273532</v>
          </cell>
          <cell r="F129">
            <v>213544.57384818335</v>
          </cell>
          <cell r="H129">
            <v>550167.43992957519</v>
          </cell>
          <cell r="J129">
            <v>1450013.3312676169</v>
          </cell>
          <cell r="L129">
            <v>3826431.2030054573</v>
          </cell>
          <cell r="N129">
            <v>7563998.2948069191</v>
          </cell>
          <cell r="P129">
            <v>9333082.9845727924</v>
          </cell>
          <cell r="R129">
            <v>22983079.564053282</v>
          </cell>
        </row>
        <row r="130">
          <cell r="A130" t="str">
            <v>01/02</v>
          </cell>
          <cell r="D130">
            <v>27626.223455413387</v>
          </cell>
          <cell r="F130">
            <v>128765.87991633186</v>
          </cell>
          <cell r="H130">
            <v>289220.52400883741</v>
          </cell>
          <cell r="J130">
            <v>839511.43855215458</v>
          </cell>
          <cell r="L130">
            <v>2188354.0664817155</v>
          </cell>
          <cell r="N130">
            <v>3910021.0721855192</v>
          </cell>
          <cell r="P130">
            <v>5040360.5257370863</v>
          </cell>
          <cell r="R130">
            <v>12423859.730337057</v>
          </cell>
        </row>
        <row r="131">
          <cell r="A131" t="str">
            <v>02/03</v>
          </cell>
          <cell r="D131">
            <v>20546.624764118664</v>
          </cell>
          <cell r="F131">
            <v>89322.93175586623</v>
          </cell>
          <cell r="H131">
            <v>203217.50587478201</v>
          </cell>
          <cell r="J131">
            <v>481316.41372768959</v>
          </cell>
          <cell r="L131">
            <v>1471547.2035293391</v>
          </cell>
          <cell r="N131">
            <v>2545690.2519713924</v>
          </cell>
          <cell r="P131">
            <v>2951474.3253679411</v>
          </cell>
          <cell r="R131">
            <v>7763115.2569911294</v>
          </cell>
        </row>
        <row r="132">
          <cell r="A132" t="str">
            <v>03/04</v>
          </cell>
          <cell r="D132">
            <v>16441.03439751215</v>
          </cell>
          <cell r="F132">
            <v>70972.507243111715</v>
          </cell>
          <cell r="H132">
            <v>164903.42529459068</v>
          </cell>
          <cell r="J132">
            <v>405545.71733415336</v>
          </cell>
          <cell r="L132">
            <v>1052999.9933845664</v>
          </cell>
          <cell r="N132">
            <v>2202071.6762120035</v>
          </cell>
          <cell r="P132">
            <v>2321465.5328623857</v>
          </cell>
          <cell r="R132">
            <v>6234399.886728324</v>
          </cell>
        </row>
        <row r="133">
          <cell r="A133" t="str">
            <v>04/05</v>
          </cell>
          <cell r="D133">
            <v>13735.390174357895</v>
          </cell>
          <cell r="F133">
            <v>58956.552808200147</v>
          </cell>
          <cell r="H133">
            <v>137300.38838906778</v>
          </cell>
          <cell r="J133">
            <v>347862.78530158388</v>
          </cell>
          <cell r="L133">
            <v>888623.72547413222</v>
          </cell>
          <cell r="N133">
            <v>1871547.6232735778</v>
          </cell>
          <cell r="P133">
            <v>1893099.4556884402</v>
          </cell>
          <cell r="R133">
            <v>5211125.9211093597</v>
          </cell>
        </row>
        <row r="134">
          <cell r="A134" t="str">
            <v>05/06</v>
          </cell>
          <cell r="D134">
            <v>11500.033045024858</v>
          </cell>
          <cell r="F134">
            <v>49706.226433995471</v>
          </cell>
          <cell r="H134">
            <v>116235.85217667895</v>
          </cell>
          <cell r="J134">
            <v>294388.20059660188</v>
          </cell>
          <cell r="L134">
            <v>744030.53965125966</v>
          </cell>
          <cell r="N134">
            <v>1578743.0944188652</v>
          </cell>
          <cell r="P134">
            <v>1546445.0575856096</v>
          </cell>
          <cell r="R134">
            <v>4341049.0039080363</v>
          </cell>
        </row>
        <row r="135">
          <cell r="A135" t="str">
            <v>06/07</v>
          </cell>
          <cell r="D135">
            <v>9547.9876423526021</v>
          </cell>
          <cell r="F135">
            <v>41561.979114976719</v>
          </cell>
          <cell r="H135">
            <v>96893.686802783952</v>
          </cell>
          <cell r="J135">
            <v>245867.81912340273</v>
          </cell>
          <cell r="L135">
            <v>618339.88790772099</v>
          </cell>
          <cell r="N135">
            <v>1320382.7622066967</v>
          </cell>
          <cell r="P135">
            <v>1277194.3059447869</v>
          </cell>
          <cell r="R135">
            <v>3609788.4287427203</v>
          </cell>
        </row>
        <row r="136">
          <cell r="A136" t="str">
            <v>07/08</v>
          </cell>
          <cell r="D136">
            <v>7906.5699565053883</v>
          </cell>
          <cell r="F136">
            <v>34689.700815588709</v>
          </cell>
          <cell r="H136">
            <v>80544.334690348129</v>
          </cell>
          <cell r="J136">
            <v>204797.55976012559</v>
          </cell>
          <cell r="L136">
            <v>512128.0618663627</v>
          </cell>
          <cell r="N136">
            <v>1100285.0499475107</v>
          </cell>
          <cell r="P136">
            <v>1051742.9186007283</v>
          </cell>
          <cell r="R136">
            <v>2992094.1956371693</v>
          </cell>
        </row>
        <row r="137">
          <cell r="A137" t="str">
            <v>08/09</v>
          </cell>
          <cell r="D137">
            <v>6531.7249902023486</v>
          </cell>
          <cell r="F137">
            <v>28914.104805670628</v>
          </cell>
          <cell r="H137">
            <v>66823.63909031669</v>
          </cell>
          <cell r="J137">
            <v>170276.64437541089</v>
          </cell>
          <cell r="L137">
            <v>423102.23861271376</v>
          </cell>
          <cell r="N137">
            <v>915043.43775354966</v>
          </cell>
          <cell r="P137">
            <v>864252.54115312838</v>
          </cell>
          <cell r="R137">
            <v>2474944.3307809923</v>
          </cell>
        </row>
        <row r="138">
          <cell r="A138" t="str">
            <v>09/10</v>
          </cell>
          <cell r="D138">
            <v>5380.1515814079348</v>
          </cell>
          <cell r="F138">
            <v>24056.02256369789</v>
          </cell>
          <cell r="H138">
            <v>55290.984260610094</v>
          </cell>
          <cell r="J138">
            <v>141211.00300851944</v>
          </cell>
          <cell r="L138">
            <v>348377.95314550865</v>
          </cell>
          <cell r="N138">
            <v>758570.56919865927</v>
          </cell>
          <cell r="P138">
            <v>708157.94397153065</v>
          </cell>
          <cell r="R138">
            <v>2041044.6277299337</v>
          </cell>
        </row>
        <row r="139">
          <cell r="D139" t="str">
            <v>-</v>
          </cell>
          <cell r="F139" t="str">
            <v>-</v>
          </cell>
          <cell r="H139" t="str">
            <v>-</v>
          </cell>
          <cell r="J139" t="str">
            <v>-</v>
          </cell>
          <cell r="L139" t="str">
            <v>-</v>
          </cell>
          <cell r="N139" t="str">
            <v>-</v>
          </cell>
          <cell r="P139" t="str">
            <v>-</v>
          </cell>
          <cell r="R139" t="str">
            <v>-</v>
          </cell>
        </row>
        <row r="140">
          <cell r="D140">
            <v>466983.71088747826</v>
          </cell>
          <cell r="F140">
            <v>2116521.8933019456</v>
          </cell>
          <cell r="H140">
            <v>5208348.4192638537</v>
          </cell>
          <cell r="J140">
            <v>13873370.098827716</v>
          </cell>
          <cell r="L140">
            <v>37455046.108265452</v>
          </cell>
          <cell r="N140">
            <v>67289791.611314759</v>
          </cell>
          <cell r="P140">
            <v>71713954.551238582</v>
          </cell>
          <cell r="R140">
            <v>198124016.3930997</v>
          </cell>
        </row>
        <row r="141">
          <cell r="R141">
            <v>0</v>
          </cell>
        </row>
        <row r="149">
          <cell r="A149" t="str">
            <v>Discount Rate</v>
          </cell>
          <cell r="G149" t="str">
            <v>PRESENT VALUE OF GROSS PROFITS</v>
          </cell>
        </row>
        <row r="150">
          <cell r="A150">
            <v>7.1499999999999994E-2</v>
          </cell>
          <cell r="H150" t="str">
            <v xml:space="preserve">       @ 3/31/98</v>
          </cell>
        </row>
        <row r="151">
          <cell r="D151">
            <v>1989</v>
          </cell>
          <cell r="F151">
            <v>1990</v>
          </cell>
          <cell r="H151">
            <v>1991</v>
          </cell>
          <cell r="J151">
            <v>1992</v>
          </cell>
          <cell r="L151">
            <v>1993</v>
          </cell>
          <cell r="N151">
            <v>1994</v>
          </cell>
          <cell r="P151">
            <v>1995</v>
          </cell>
          <cell r="R151" t="str">
            <v>TOTAL</v>
          </cell>
        </row>
        <row r="153">
          <cell r="A153" t="str">
            <v>95/96</v>
          </cell>
          <cell r="D153">
            <v>0</v>
          </cell>
          <cell r="F153">
            <v>0</v>
          </cell>
          <cell r="H153">
            <v>0</v>
          </cell>
          <cell r="J153">
            <v>0</v>
          </cell>
          <cell r="L153">
            <v>0</v>
          </cell>
          <cell r="N153">
            <v>0</v>
          </cell>
          <cell r="P153">
            <v>0</v>
          </cell>
          <cell r="R153">
            <v>0</v>
          </cell>
        </row>
        <row r="154">
          <cell r="A154" t="str">
            <v>96/97</v>
          </cell>
          <cell r="D154">
            <v>0</v>
          </cell>
          <cell r="F154">
            <v>0</v>
          </cell>
          <cell r="H154">
            <v>0</v>
          </cell>
          <cell r="J154">
            <v>0</v>
          </cell>
          <cell r="L154">
            <v>0</v>
          </cell>
          <cell r="N154">
            <v>0</v>
          </cell>
          <cell r="P154">
            <v>0</v>
          </cell>
          <cell r="R154">
            <v>0</v>
          </cell>
        </row>
        <row r="155">
          <cell r="A155" t="str">
            <v>97/98</v>
          </cell>
          <cell r="D155">
            <v>86200.43535412036</v>
          </cell>
          <cell r="F155">
            <v>378475.37029141554</v>
          </cell>
          <cell r="H155">
            <v>962926.44179432548</v>
          </cell>
          <cell r="J155">
            <v>2780880.9021127373</v>
          </cell>
          <cell r="L155">
            <v>7210715.6203118218</v>
          </cell>
          <cell r="N155">
            <v>11911760.304219389</v>
          </cell>
          <cell r="P155">
            <v>11993924.971995795</v>
          </cell>
          <cell r="R155">
            <v>35324884.046079606</v>
          </cell>
        </row>
        <row r="156">
          <cell r="A156" t="str">
            <v>98/99</v>
          </cell>
          <cell r="D156">
            <v>81119.991203430036</v>
          </cell>
          <cell r="F156">
            <v>350103.36314019549</v>
          </cell>
          <cell r="H156">
            <v>841293.86859057075</v>
          </cell>
          <cell r="J156">
            <v>2332980.9384759315</v>
          </cell>
          <cell r="L156">
            <v>7088749.2552075414</v>
          </cell>
          <cell r="N156">
            <v>11709823.260678453</v>
          </cell>
          <cell r="P156">
            <v>12309774.872217696</v>
          </cell>
          <cell r="R156">
            <v>34713845.549513817</v>
          </cell>
        </row>
        <row r="157">
          <cell r="A157" t="str">
            <v>99/00</v>
          </cell>
          <cell r="D157">
            <v>62646.619506666728</v>
          </cell>
          <cell r="F157">
            <v>328880.09224798653</v>
          </cell>
          <cell r="H157">
            <v>739932.49083458423</v>
          </cell>
          <cell r="J157">
            <v>2035396.9555248069</v>
          </cell>
          <cell r="L157">
            <v>5622606.3907668218</v>
          </cell>
          <cell r="N157">
            <v>11369092.535178311</v>
          </cell>
          <cell r="P157">
            <v>12173494.133175058</v>
          </cell>
          <cell r="R157">
            <v>32332049.217234239</v>
          </cell>
        </row>
        <row r="158">
          <cell r="A158" t="str">
            <v>00/01</v>
          </cell>
          <cell r="D158">
            <v>49119.420791260884</v>
          </cell>
          <cell r="F158">
            <v>228813.01087832841</v>
          </cell>
          <cell r="H158">
            <v>589504.41188453964</v>
          </cell>
          <cell r="J158">
            <v>1553689.2844532512</v>
          </cell>
          <cell r="L158">
            <v>4100021.0340203466</v>
          </cell>
          <cell r="N158">
            <v>8104824.1728856126</v>
          </cell>
          <cell r="P158">
            <v>10000398.417969745</v>
          </cell>
          <cell r="R158">
            <v>24626369.752883084</v>
          </cell>
        </row>
        <row r="159">
          <cell r="A159" t="str">
            <v>01/02</v>
          </cell>
          <cell r="D159">
            <v>29601.49843247544</v>
          </cell>
          <cell r="F159">
            <v>137972.64033034956</v>
          </cell>
          <cell r="H159">
            <v>309899.79147546925</v>
          </cell>
          <cell r="J159">
            <v>899536.50640863343</v>
          </cell>
          <cell r="L159">
            <v>2344821.3822351578</v>
          </cell>
          <cell r="N159">
            <v>4189587.5788467829</v>
          </cell>
          <cell r="P159">
            <v>5400746.3033272866</v>
          </cell>
          <cell r="R159">
            <v>13312165.701056154</v>
          </cell>
        </row>
        <row r="160">
          <cell r="A160" t="str">
            <v>02/03</v>
          </cell>
          <cell r="D160">
            <v>22015.708434753149</v>
          </cell>
          <cell r="F160">
            <v>95709.521376410674</v>
          </cell>
          <cell r="H160">
            <v>217747.55754482895</v>
          </cell>
          <cell r="J160">
            <v>515730.53730921942</v>
          </cell>
          <cell r="L160">
            <v>1576762.8285816868</v>
          </cell>
          <cell r="N160">
            <v>2727707.1049873475</v>
          </cell>
          <cell r="P160">
            <v>3162504.7396317492</v>
          </cell>
          <cell r="R160">
            <v>8318177.9978659954</v>
          </cell>
        </row>
        <row r="161">
          <cell r="A161" t="str">
            <v>03/04</v>
          </cell>
          <cell r="D161">
            <v>17616.568356934262</v>
          </cell>
          <cell r="F161">
            <v>76047.041510994182</v>
          </cell>
          <cell r="H161">
            <v>176694.02020315384</v>
          </cell>
          <cell r="J161">
            <v>434542.23612354515</v>
          </cell>
          <cell r="L161">
            <v>1128289.4929115626</v>
          </cell>
          <cell r="N161">
            <v>2359519.8010611613</v>
          </cell>
          <cell r="P161">
            <v>2487450.3184620454</v>
          </cell>
          <cell r="R161">
            <v>6680159.4786293972</v>
          </cell>
        </row>
        <row r="162">
          <cell r="A162" t="str">
            <v>04/05</v>
          </cell>
          <cell r="D162">
            <v>14717.470571824482</v>
          </cell>
          <cell r="F162">
            <v>63171.946333986452</v>
          </cell>
          <cell r="H162">
            <v>147117.36615888609</v>
          </cell>
          <cell r="J162">
            <v>372734.97445064707</v>
          </cell>
          <cell r="L162">
            <v>952160.32184553251</v>
          </cell>
          <cell r="N162">
            <v>2005363.2783376384</v>
          </cell>
          <cell r="P162">
            <v>2028456.0667701634</v>
          </cell>
          <cell r="R162">
            <v>5583721.4244686784</v>
          </cell>
        </row>
        <row r="163">
          <cell r="A163" t="str">
            <v>05/06</v>
          </cell>
          <cell r="D163">
            <v>12322.285407744135</v>
          </cell>
          <cell r="F163">
            <v>53260.22162402614</v>
          </cell>
          <cell r="H163">
            <v>124546.71560731147</v>
          </cell>
          <cell r="J163">
            <v>315436.9569392589</v>
          </cell>
          <cell r="L163">
            <v>797228.72323632461</v>
          </cell>
          <cell r="N163">
            <v>1691623.2256698138</v>
          </cell>
          <cell r="P163">
            <v>1657015.8792029803</v>
          </cell>
          <cell r="R163">
            <v>4651434.0076874597</v>
          </cell>
        </row>
        <row r="164">
          <cell r="A164" t="str">
            <v>06/07</v>
          </cell>
          <cell r="D164">
            <v>10230.668758780812</v>
          </cell>
          <cell r="F164">
            <v>44533.660621697549</v>
          </cell>
          <cell r="H164">
            <v>103821.58540918298</v>
          </cell>
          <cell r="J164">
            <v>263447.36819072603</v>
          </cell>
          <cell r="L164">
            <v>662551.18989312288</v>
          </cell>
          <cell r="N164">
            <v>1414790.1297044752</v>
          </cell>
          <cell r="P164">
            <v>1368513.6988198389</v>
          </cell>
          <cell r="R164">
            <v>3867888.3013978242</v>
          </cell>
        </row>
        <row r="165">
          <cell r="A165" t="str">
            <v>07/08</v>
          </cell>
          <cell r="D165">
            <v>8471.8897083955217</v>
          </cell>
          <cell r="F165">
            <v>37170.014423903289</v>
          </cell>
          <cell r="H165">
            <v>86303.254620707987</v>
          </cell>
          <cell r="J165">
            <v>219440.5852829745</v>
          </cell>
          <cell r="L165">
            <v>548745.21828980744</v>
          </cell>
          <cell r="N165">
            <v>1178955.4310187574</v>
          </cell>
          <cell r="P165">
            <v>1126942.5372806801</v>
          </cell>
          <cell r="R165">
            <v>3206028.9306252263</v>
          </cell>
        </row>
        <row r="166">
          <cell r="A166" t="str">
            <v>08/09</v>
          </cell>
          <cell r="D166">
            <v>6998.7433270018164</v>
          </cell>
          <cell r="F166">
            <v>30981.463299276078</v>
          </cell>
          <cell r="H166">
            <v>71601.529285274344</v>
          </cell>
          <cell r="J166">
            <v>182451.42444825277</v>
          </cell>
          <cell r="L166">
            <v>453354.04867352278</v>
          </cell>
          <cell r="N166">
            <v>980469.04355292849</v>
          </cell>
          <cell r="P166">
            <v>926046.59784557705</v>
          </cell>
          <cell r="R166">
            <v>2651902.8504318334</v>
          </cell>
        </row>
        <row r="167">
          <cell r="A167" t="str">
            <v>09/10</v>
          </cell>
          <cell r="D167">
            <v>5764.832419478601</v>
          </cell>
          <cell r="F167">
            <v>25776.028177002285</v>
          </cell>
          <cell r="H167">
            <v>59244.289635243709</v>
          </cell>
          <cell r="J167">
            <v>151307.58972362857</v>
          </cell>
          <cell r="L167">
            <v>373286.97679541248</v>
          </cell>
          <cell r="N167">
            <v>812808.36489636335</v>
          </cell>
          <cell r="P167">
            <v>758791.23696549505</v>
          </cell>
          <cell r="R167">
            <v>2186979.318612624</v>
          </cell>
        </row>
        <row r="168">
          <cell r="D168" t="str">
            <v>-</v>
          </cell>
          <cell r="F168" t="str">
            <v>-</v>
          </cell>
          <cell r="H168" t="str">
            <v>-</v>
          </cell>
          <cell r="J168" t="str">
            <v>-</v>
          </cell>
          <cell r="L168" t="str">
            <v>-</v>
          </cell>
          <cell r="N168" t="str">
            <v>-</v>
          </cell>
          <cell r="P168" t="str">
            <v>-</v>
          </cell>
          <cell r="R168" t="str">
            <v>-</v>
          </cell>
        </row>
        <row r="169">
          <cell r="D169">
            <v>406826.13227286621</v>
          </cell>
          <cell r="F169">
            <v>1850894.374255572</v>
          </cell>
          <cell r="H169">
            <v>4430633.3230440784</v>
          </cell>
          <cell r="J169">
            <v>12057576.259443615</v>
          </cell>
          <cell r="L169">
            <v>32859292.482768662</v>
          </cell>
          <cell r="N169">
            <v>60456324.231037028</v>
          </cell>
          <cell r="P169">
            <v>65394059.773664102</v>
          </cell>
          <cell r="R169">
            <v>177455606.57648596</v>
          </cell>
        </row>
        <row r="170">
          <cell r="R170">
            <v>0</v>
          </cell>
        </row>
        <row r="172">
          <cell r="G172" t="str">
            <v>AMORTIZATION FOR 1/1/97 -- 12/31/97</v>
          </cell>
        </row>
        <row r="174">
          <cell r="D174">
            <v>45330.48567772704</v>
          </cell>
          <cell r="F174">
            <v>200376.62952135547</v>
          </cell>
          <cell r="H174">
            <v>591967.27604529716</v>
          </cell>
          <cell r="J174">
            <v>1382084.4632027019</v>
          </cell>
          <cell r="L174">
            <v>3498149.2997979335</v>
          </cell>
          <cell r="N174">
            <v>5110416.3008496566</v>
          </cell>
          <cell r="P174">
            <v>4693020.5826432472</v>
          </cell>
          <cell r="R174">
            <v>15521345.037737921</v>
          </cell>
        </row>
        <row r="178">
          <cell r="A178" t="str">
            <v>Discount Rate</v>
          </cell>
          <cell r="G178" t="str">
            <v>PRESENT VALUE OF GROSS PROFITS</v>
          </cell>
        </row>
        <row r="179">
          <cell r="A179">
            <v>7.1499999999999994E-2</v>
          </cell>
          <cell r="H179" t="str">
            <v xml:space="preserve">       @ 3/31/99</v>
          </cell>
        </row>
        <row r="180">
          <cell r="D180">
            <v>1989</v>
          </cell>
          <cell r="F180">
            <v>1990</v>
          </cell>
          <cell r="H180">
            <v>1991</v>
          </cell>
          <cell r="J180">
            <v>1992</v>
          </cell>
          <cell r="L180">
            <v>1993</v>
          </cell>
          <cell r="N180">
            <v>1994</v>
          </cell>
          <cell r="P180">
            <v>1995</v>
          </cell>
          <cell r="R180" t="str">
            <v>TOTAL</v>
          </cell>
        </row>
        <row r="182">
          <cell r="A182" t="str">
            <v>95/96</v>
          </cell>
          <cell r="D182">
            <v>0</v>
          </cell>
          <cell r="F182">
            <v>0</v>
          </cell>
          <cell r="H182">
            <v>0</v>
          </cell>
          <cell r="J182">
            <v>0</v>
          </cell>
          <cell r="L182">
            <v>0</v>
          </cell>
          <cell r="N182">
            <v>0</v>
          </cell>
          <cell r="P182">
            <v>0</v>
          </cell>
          <cell r="R182">
            <v>0</v>
          </cell>
        </row>
        <row r="183">
          <cell r="A183" t="str">
            <v>96/97</v>
          </cell>
          <cell r="D183">
            <v>0</v>
          </cell>
          <cell r="F183">
            <v>0</v>
          </cell>
          <cell r="H183">
            <v>0</v>
          </cell>
          <cell r="J183">
            <v>0</v>
          </cell>
          <cell r="L183">
            <v>0</v>
          </cell>
          <cell r="N183">
            <v>0</v>
          </cell>
          <cell r="P183">
            <v>0</v>
          </cell>
          <cell r="R183">
            <v>0</v>
          </cell>
          <cell r="AZ183">
            <v>38649.486968750003</v>
          </cell>
          <cell r="BE183" t="str">
            <v>VARIABLE ANNUITY 1994</v>
          </cell>
        </row>
        <row r="184">
          <cell r="A184" t="str">
            <v>97/98</v>
          </cell>
          <cell r="D184">
            <v>0</v>
          </cell>
          <cell r="F184">
            <v>0</v>
          </cell>
          <cell r="H184">
            <v>0</v>
          </cell>
          <cell r="J184">
            <v>0</v>
          </cell>
          <cell r="L184">
            <v>0</v>
          </cell>
          <cell r="N184">
            <v>0</v>
          </cell>
          <cell r="P184">
            <v>0</v>
          </cell>
          <cell r="R184">
            <v>0</v>
          </cell>
        </row>
        <row r="185">
          <cell r="A185" t="str">
            <v>98/99</v>
          </cell>
          <cell r="D185">
            <v>86920.070574475263</v>
          </cell>
          <cell r="F185">
            <v>375135.75360471947</v>
          </cell>
          <cell r="H185">
            <v>901446.38019479648</v>
          </cell>
          <cell r="J185">
            <v>2499789.0755769601</v>
          </cell>
          <cell r="L185">
            <v>7595594.8269548807</v>
          </cell>
          <cell r="N185">
            <v>12547075.623816961</v>
          </cell>
          <cell r="P185">
            <v>13189923.775581259</v>
          </cell>
          <cell r="R185">
            <v>37195885.506304055</v>
          </cell>
          <cell r="BC185" t="str">
            <v>97.24% OF</v>
          </cell>
          <cell r="BE185" t="str">
            <v>PV</v>
          </cell>
          <cell r="BG185" t="str">
            <v>PV</v>
          </cell>
          <cell r="BO185" t="str">
            <v>GROSS</v>
          </cell>
        </row>
        <row r="186">
          <cell r="A186" t="str">
            <v>99/00</v>
          </cell>
          <cell r="D186">
            <v>67125.852801393383</v>
          </cell>
          <cell r="F186">
            <v>352395.01884371747</v>
          </cell>
          <cell r="H186">
            <v>792837.66392925684</v>
          </cell>
          <cell r="J186">
            <v>2180927.83784483</v>
          </cell>
          <cell r="L186">
            <v>6024622.7477066489</v>
          </cell>
          <cell r="N186">
            <v>12181982.651443558</v>
          </cell>
          <cell r="P186">
            <v>13043898.963697072</v>
          </cell>
          <cell r="R186">
            <v>34643790.736266479</v>
          </cell>
          <cell r="AZ186" t="str">
            <v>POLICY</v>
          </cell>
          <cell r="BA186" t="str">
            <v>GROSS</v>
          </cell>
          <cell r="BC186" t="str">
            <v>GROSS</v>
          </cell>
          <cell r="BE186" t="str">
            <v>PROFITS</v>
          </cell>
          <cell r="BG186" t="str">
            <v>PROFITS</v>
          </cell>
          <cell r="BI186" t="str">
            <v>BOP</v>
          </cell>
          <cell r="BK186" t="str">
            <v>CHANGE</v>
          </cell>
          <cell r="BM186" t="str">
            <v xml:space="preserve">INTEREST </v>
          </cell>
          <cell r="BO186" t="str">
            <v>CHANGE</v>
          </cell>
        </row>
        <row r="187">
          <cell r="A187" t="str">
            <v>00/01</v>
          </cell>
          <cell r="D187">
            <v>52631.459377836036</v>
          </cell>
          <cell r="F187">
            <v>245173.14115612887</v>
          </cell>
          <cell r="H187">
            <v>631653.97733428422</v>
          </cell>
          <cell r="J187">
            <v>1664778.0682916585</v>
          </cell>
          <cell r="L187">
            <v>4393172.5379528012</v>
          </cell>
          <cell r="N187">
            <v>8684319.1012469344</v>
          </cell>
          <cell r="P187">
            <v>10715426.904854581</v>
          </cell>
          <cell r="R187">
            <v>26387155.190214224</v>
          </cell>
          <cell r="AZ187" t="str">
            <v>YEAR</v>
          </cell>
          <cell r="BA187" t="str">
            <v>PROFITS</v>
          </cell>
          <cell r="BC187" t="str">
            <v>PROFITS</v>
          </cell>
          <cell r="BE187" t="str">
            <v>AT 15%</v>
          </cell>
          <cell r="BG187" t="str">
            <v>AT 7.15%</v>
          </cell>
          <cell r="BI187" t="str">
            <v>PVFP</v>
          </cell>
          <cell r="BK187" t="str">
            <v>IN PVFP</v>
          </cell>
          <cell r="BM187" t="str">
            <v>ON PVFP</v>
          </cell>
          <cell r="BO187" t="str">
            <v>IN PVFP</v>
          </cell>
          <cell r="BQ187" t="str">
            <v>K-FACTOR</v>
          </cell>
        </row>
        <row r="188">
          <cell r="A188" t="str">
            <v>01/02</v>
          </cell>
          <cell r="D188">
            <v>31718.005570397429</v>
          </cell>
          <cell r="F188">
            <v>147837.68411396953</v>
          </cell>
          <cell r="H188">
            <v>332057.62656596518</v>
          </cell>
          <cell r="J188">
            <v>963853.36661685049</v>
          </cell>
          <cell r="L188">
            <v>2512476.111064971</v>
          </cell>
          <cell r="N188">
            <v>4489143.0907343272</v>
          </cell>
          <cell r="P188">
            <v>5786899.664015186</v>
          </cell>
          <cell r="R188">
            <v>14263985.548681665</v>
          </cell>
        </row>
        <row r="189">
          <cell r="A189" t="str">
            <v>02/03</v>
          </cell>
          <cell r="D189">
            <v>23589.831587837994</v>
          </cell>
          <cell r="F189">
            <v>102552.75215482402</v>
          </cell>
          <cell r="H189">
            <v>233316.50790928418</v>
          </cell>
          <cell r="J189">
            <v>552605.27072682849</v>
          </cell>
          <cell r="L189">
            <v>1689501.3708252772</v>
          </cell>
          <cell r="N189">
            <v>2922738.1629939419</v>
          </cell>
          <cell r="P189">
            <v>3388623.8285154183</v>
          </cell>
          <cell r="R189">
            <v>8912927.7247134112</v>
          </cell>
          <cell r="AZ189" t="str">
            <v>95/96 (1/4)</v>
          </cell>
          <cell r="BA189">
            <v>2528979.448999275</v>
          </cell>
          <cell r="BC189">
            <v>2528979.448999275</v>
          </cell>
          <cell r="BE189">
            <v>2442141.591839592</v>
          </cell>
          <cell r="BG189">
            <v>2485691.6667360859</v>
          </cell>
          <cell r="BI189">
            <v>48744269.871992223</v>
          </cell>
          <cell r="BK189">
            <v>-1060052.894511506</v>
          </cell>
          <cell r="BM189">
            <v>848870.90745553793</v>
          </cell>
          <cell r="BO189">
            <v>-1908923.8019670439</v>
          </cell>
        </row>
        <row r="190">
          <cell r="A190" t="str">
            <v>03/04</v>
          </cell>
          <cell r="D190">
            <v>18876.152994455064</v>
          </cell>
          <cell r="F190">
            <v>81484.404979030267</v>
          </cell>
          <cell r="H190">
            <v>189327.64264767934</v>
          </cell>
          <cell r="J190">
            <v>465612.00600637868</v>
          </cell>
          <cell r="L190">
            <v>1208962.1916547392</v>
          </cell>
          <cell r="N190">
            <v>2528225.4668370341</v>
          </cell>
          <cell r="P190">
            <v>2665303.0162320817</v>
          </cell>
          <cell r="R190">
            <v>7157790.8813513983</v>
          </cell>
          <cell r="AZ190" t="str">
            <v>96/97</v>
          </cell>
          <cell r="BA190">
            <v>11056908.252046963</v>
          </cell>
          <cell r="BC190">
            <v>11056908.252046963</v>
          </cell>
          <cell r="BE190">
            <v>9284561.6750277877</v>
          </cell>
          <cell r="BG190">
            <v>10142464.27602068</v>
          </cell>
          <cell r="BI190">
            <v>47684216.977480717</v>
          </cell>
          <cell r="BK190">
            <v>-4936551.9367248565</v>
          </cell>
          <cell r="BM190">
            <v>3409421.5138898711</v>
          </cell>
          <cell r="BO190">
            <v>-8345973.450614728</v>
          </cell>
        </row>
        <row r="191">
          <cell r="A191" t="str">
            <v>04/05</v>
          </cell>
          <cell r="D191">
            <v>15769.769717709929</v>
          </cell>
          <cell r="F191">
            <v>67688.740496866463</v>
          </cell>
          <cell r="H191">
            <v>157636.25783924642</v>
          </cell>
          <cell r="J191">
            <v>399385.5251238682</v>
          </cell>
          <cell r="L191">
            <v>1020239.7848574878</v>
          </cell>
          <cell r="N191">
            <v>2148746.7527387789</v>
          </cell>
          <cell r="P191">
            <v>2173490.6755442293</v>
          </cell>
          <cell r="R191">
            <v>5982957.5063181873</v>
          </cell>
          <cell r="AZ191" t="str">
            <v>97/98</v>
          </cell>
          <cell r="BA191">
            <v>12119201.03120924</v>
          </cell>
          <cell r="BC191">
            <v>12119201.03120924</v>
          </cell>
          <cell r="BE191">
            <v>8849196.7006034609</v>
          </cell>
          <cell r="BG191">
            <v>10375083.363337856</v>
          </cell>
          <cell r="BI191">
            <v>42747665.040755861</v>
          </cell>
          <cell r="BK191">
            <v>-6091355.0401404649</v>
          </cell>
          <cell r="BM191">
            <v>3056458.0504140439</v>
          </cell>
          <cell r="BO191">
            <v>-9147813.0905545093</v>
          </cell>
        </row>
        <row r="192">
          <cell r="A192" t="str">
            <v>05/06</v>
          </cell>
          <cell r="D192">
            <v>13203.328814397839</v>
          </cell>
          <cell r="F192">
            <v>57068.327470144002</v>
          </cell>
          <cell r="H192">
            <v>133451.80577323423</v>
          </cell>
          <cell r="J192">
            <v>337990.69936041586</v>
          </cell>
          <cell r="L192">
            <v>854230.57694772177</v>
          </cell>
          <cell r="N192">
            <v>1812574.2863052052</v>
          </cell>
          <cell r="P192">
            <v>1775492.5145659933</v>
          </cell>
          <cell r="R192">
            <v>4984011.5392371118</v>
          </cell>
          <cell r="AZ192" t="str">
            <v>98/99</v>
          </cell>
          <cell r="BA192">
            <v>12765580.229561862</v>
          </cell>
          <cell r="BC192">
            <v>12765580.22956186</v>
          </cell>
          <cell r="BE192">
            <v>8105365.0288762944</v>
          </cell>
          <cell r="BG192">
            <v>10199197.213232813</v>
          </cell>
          <cell r="BI192">
            <v>36656310.000615396</v>
          </cell>
          <cell r="BK192">
            <v>-7014786.7529764548</v>
          </cell>
          <cell r="BM192">
            <v>2620926.1650440004</v>
          </cell>
          <cell r="BO192">
            <v>-9635712.9180204552</v>
          </cell>
        </row>
        <row r="193">
          <cell r="A193" t="str">
            <v>06/07</v>
          </cell>
          <cell r="D193">
            <v>10962.161575033639</v>
          </cell>
          <cell r="F193">
            <v>47717.817356148917</v>
          </cell>
          <cell r="H193">
            <v>111244.82876593956</v>
          </cell>
          <cell r="J193">
            <v>282283.85501636285</v>
          </cell>
          <cell r="L193">
            <v>709923.59997048113</v>
          </cell>
          <cell r="N193">
            <v>1515947.623978345</v>
          </cell>
          <cell r="P193">
            <v>1466362.4282854572</v>
          </cell>
          <cell r="R193">
            <v>4144442.3149477681</v>
          </cell>
          <cell r="AZ193" t="str">
            <v>99/00</v>
          </cell>
          <cell r="BA193">
            <v>13280309.482922411</v>
          </cell>
          <cell r="BC193">
            <v>13280309.482922411</v>
          </cell>
          <cell r="BE193">
            <v>7332336.2762668859</v>
          </cell>
          <cell r="BG193">
            <v>9902422.4636383019</v>
          </cell>
          <cell r="BI193">
            <v>29641523.247638941</v>
          </cell>
          <cell r="BK193">
            <v>-7904871.8460454307</v>
          </cell>
          <cell r="BM193">
            <v>2119368.9122061841</v>
          </cell>
          <cell r="BO193">
            <v>-10024240.758251615</v>
          </cell>
        </row>
        <row r="194">
          <cell r="A194" t="str">
            <v>07/08</v>
          </cell>
          <cell r="D194">
            <v>9077.6298225457995</v>
          </cell>
          <cell r="F194">
            <v>39827.67045521237</v>
          </cell>
          <cell r="H194">
            <v>92473.937326088606</v>
          </cell>
          <cell r="J194">
            <v>235130.58713070716</v>
          </cell>
          <cell r="L194">
            <v>587980.50139752869</v>
          </cell>
          <cell r="N194">
            <v>1263250.7443365983</v>
          </cell>
          <cell r="P194">
            <v>1207518.9286962484</v>
          </cell>
          <cell r="R194">
            <v>3435259.9991649296</v>
          </cell>
          <cell r="AZ194" t="str">
            <v>00/01</v>
          </cell>
          <cell r="BA194">
            <v>10144208.515865074</v>
          </cell>
          <cell r="BC194">
            <v>10144208.515865074</v>
          </cell>
          <cell r="BE194">
            <v>4870286.4545465736</v>
          </cell>
          <cell r="BG194">
            <v>7059261.1244114991</v>
          </cell>
          <cell r="BI194">
            <v>21736651.40159351</v>
          </cell>
          <cell r="BK194">
            <v>-6102879.028615078</v>
          </cell>
          <cell r="BM194">
            <v>1554170.5752139359</v>
          </cell>
          <cell r="BO194">
            <v>-7657049.6038290141</v>
          </cell>
        </row>
        <row r="195">
          <cell r="A195" t="str">
            <v>08/09</v>
          </cell>
          <cell r="D195">
            <v>7499.1534748824442</v>
          </cell>
          <cell r="F195">
            <v>33196.637925174306</v>
          </cell>
          <cell r="H195">
            <v>76721.038629171439</v>
          </cell>
          <cell r="J195">
            <v>195496.70129630278</v>
          </cell>
          <cell r="L195">
            <v>485768.86315367953</v>
          </cell>
          <cell r="N195">
            <v>1050572.5801669627</v>
          </cell>
          <cell r="P195">
            <v>992258.92959153559</v>
          </cell>
          <cell r="R195">
            <v>2841513.904237709</v>
          </cell>
          <cell r="AZ195" t="str">
            <v>01/02</v>
          </cell>
          <cell r="BA195">
            <v>5618728.1301317299</v>
          </cell>
          <cell r="BC195">
            <v>5618728.1301317299</v>
          </cell>
          <cell r="BE195">
            <v>2345721.867345213</v>
          </cell>
          <cell r="BG195">
            <v>3649109.7267247029</v>
          </cell>
          <cell r="BI195">
            <v>15633772.372978432</v>
          </cell>
          <cell r="BK195">
            <v>-3123312.6077959109</v>
          </cell>
          <cell r="BM195">
            <v>1117814.7246679578</v>
          </cell>
          <cell r="BO195">
            <v>-4241127.3324638689</v>
          </cell>
        </row>
        <row r="196">
          <cell r="A196" t="str">
            <v>09/10</v>
          </cell>
          <cell r="D196">
            <v>6177.0179374713216</v>
          </cell>
          <cell r="F196">
            <v>27619.014191657949</v>
          </cell>
          <cell r="H196">
            <v>63480.256344163638</v>
          </cell>
          <cell r="J196">
            <v>162126.08238886803</v>
          </cell>
          <cell r="L196">
            <v>399976.99563628447</v>
          </cell>
          <cell r="N196">
            <v>870924.16298645339</v>
          </cell>
          <cell r="P196">
            <v>813044.81040852796</v>
          </cell>
          <cell r="R196">
            <v>2343348.3398934267</v>
          </cell>
          <cell r="AZ196" t="str">
            <v>02/03</v>
          </cell>
          <cell r="BA196">
            <v>3919734.5381532526</v>
          </cell>
          <cell r="BC196">
            <v>3919734.5381532526</v>
          </cell>
          <cell r="BE196">
            <v>1422975.1408664838</v>
          </cell>
          <cell r="BG196">
            <v>2375819.1805612631</v>
          </cell>
          <cell r="BI196">
            <v>12510459.765182521</v>
          </cell>
          <cell r="BK196">
            <v>-2064195.429035889</v>
          </cell>
          <cell r="BM196">
            <v>894497.87321055017</v>
          </cell>
          <cell r="BO196">
            <v>-2958693.3022464393</v>
          </cell>
        </row>
        <row r="197">
          <cell r="D197" t="str">
            <v>-</v>
          </cell>
          <cell r="F197" t="str">
            <v>-</v>
          </cell>
          <cell r="H197" t="str">
            <v>-</v>
          </cell>
          <cell r="J197" t="str">
            <v>-</v>
          </cell>
          <cell r="L197" t="str">
            <v>-</v>
          </cell>
          <cell r="N197" t="str">
            <v>-</v>
          </cell>
          <cell r="P197" t="str">
            <v>-</v>
          </cell>
          <cell r="R197" t="str">
            <v>-</v>
          </cell>
          <cell r="AZ197" t="str">
            <v>03/04</v>
          </cell>
          <cell r="BA197">
            <v>3633078.0033092014</v>
          </cell>
          <cell r="BC197">
            <v>3633078.0033092014</v>
          </cell>
          <cell r="BE197">
            <v>1146878.8385089776</v>
          </cell>
          <cell r="BG197">
            <v>2055129.8891385945</v>
          </cell>
          <cell r="BI197">
            <v>10446264.336146632</v>
          </cell>
          <cell r="BK197">
            <v>-1995411.3693704735</v>
          </cell>
          <cell r="BM197">
            <v>746907.9000344841</v>
          </cell>
          <cell r="BO197">
            <v>-2742319.2694049575</v>
          </cell>
        </row>
        <row r="198">
          <cell r="D198">
            <v>343550.43424843613</v>
          </cell>
          <cell r="F198">
            <v>1577696.9627475939</v>
          </cell>
          <cell r="H198">
            <v>3715647.9232591097</v>
          </cell>
          <cell r="J198">
            <v>9939979.0753800329</v>
          </cell>
          <cell r="L198">
            <v>27482450.108122505</v>
          </cell>
          <cell r="N198">
            <v>52015500.247585103</v>
          </cell>
          <cell r="P198">
            <v>57218244.439987592</v>
          </cell>
          <cell r="R198">
            <v>152293069.19133037</v>
          </cell>
          <cell r="AZ198" t="str">
            <v>04/05</v>
          </cell>
          <cell r="BA198">
            <v>3308539.5420485302</v>
          </cell>
          <cell r="BC198">
            <v>3308539.5420485302</v>
          </cell>
          <cell r="BE198">
            <v>908199.59984808555</v>
          </cell>
          <cell r="BG198">
            <v>1746661.3376328307</v>
          </cell>
          <cell r="BI198">
            <v>8450852.9667761587</v>
          </cell>
          <cell r="BK198">
            <v>-1893115.220717364</v>
          </cell>
          <cell r="BM198">
            <v>604235.98712449532</v>
          </cell>
          <cell r="BO198">
            <v>-2497351.2078418592</v>
          </cell>
        </row>
        <row r="199">
          <cell r="R199">
            <v>0</v>
          </cell>
          <cell r="AZ199" t="str">
            <v>05/06</v>
          </cell>
          <cell r="BA199">
            <v>2990467.494803437</v>
          </cell>
          <cell r="BC199">
            <v>2990467.494803437</v>
          </cell>
          <cell r="BE199">
            <v>713815.90830848285</v>
          </cell>
          <cell r="BG199">
            <v>1473395.328435712</v>
          </cell>
          <cell r="BI199">
            <v>6557737.7460587947</v>
          </cell>
          <cell r="BK199">
            <v>-1788385.8748719739</v>
          </cell>
          <cell r="BM199">
            <v>468878.24884320312</v>
          </cell>
          <cell r="BO199">
            <v>-2257264.1237151772</v>
          </cell>
        </row>
        <row r="200">
          <cell r="AZ200" t="str">
            <v>06/07</v>
          </cell>
          <cell r="BA200">
            <v>2679906.5090494403</v>
          </cell>
          <cell r="BC200">
            <v>2679906.5090494398</v>
          </cell>
          <cell r="BE200">
            <v>556248.6110523754</v>
          </cell>
          <cell r="BG200">
            <v>1232275.0930533803</v>
          </cell>
          <cell r="BI200">
            <v>4769351.8711868208</v>
          </cell>
          <cell r="BK200">
            <v>-1681837.8788501364</v>
          </cell>
          <cell r="BM200">
            <v>341008.65878985717</v>
          </cell>
          <cell r="BO200">
            <v>-2022846.5376399937</v>
          </cell>
        </row>
        <row r="201">
          <cell r="G201" t="str">
            <v>AMORTIZATION FOR 1/1/98 -- 12/31/98</v>
          </cell>
          <cell r="AZ201" t="str">
            <v>07/08</v>
          </cell>
          <cell r="BA201">
            <v>2392859.4222072707</v>
          </cell>
          <cell r="BC201">
            <v>2392859.4222072712</v>
          </cell>
          <cell r="BE201">
            <v>431885.51721026981</v>
          </cell>
          <cell r="BG201">
            <v>1026864.2556672988</v>
          </cell>
          <cell r="BI201">
            <v>3087513.9923366844</v>
          </cell>
          <cell r="BK201">
            <v>-1585420.4579591425</v>
          </cell>
          <cell r="BM201">
            <v>220757.25045207262</v>
          </cell>
          <cell r="BO201">
            <v>-1806177.7084112151</v>
          </cell>
        </row>
        <row r="202">
          <cell r="AZ202" t="str">
            <v xml:space="preserve">08/09 </v>
          </cell>
          <cell r="BA202">
            <v>2132287.9822461447</v>
          </cell>
          <cell r="BC202">
            <v>2132287.9822461447</v>
          </cell>
          <cell r="BE202">
            <v>334656.66169176949</v>
          </cell>
          <cell r="BG202">
            <v>853983.6096626689</v>
          </cell>
          <cell r="BI202">
            <v>1502093.5343775419</v>
          </cell>
          <cell r="BK202">
            <v>-1502093.5343775419</v>
          </cell>
          <cell r="BM202">
            <v>107399.68770799409</v>
          </cell>
          <cell r="BO202">
            <v>-1609493.222085536</v>
          </cell>
        </row>
        <row r="203">
          <cell r="D203">
            <v>47680.079369881838</v>
          </cell>
          <cell r="F203">
            <v>206086.99244889012</v>
          </cell>
          <cell r="H203">
            <v>544219.80694490683</v>
          </cell>
          <cell r="J203">
            <v>1611800.9126018262</v>
          </cell>
          <cell r="L203">
            <v>4092690.5401633894</v>
          </cell>
          <cell r="N203">
            <v>6312479.7525384957</v>
          </cell>
          <cell r="P203">
            <v>6071188.0484124003</v>
          </cell>
          <cell r="R203">
            <v>18886146.132479791</v>
          </cell>
          <cell r="AZ203" t="str">
            <v>09/10</v>
          </cell>
          <cell r="BA203">
            <v>0</v>
          </cell>
          <cell r="BC203">
            <v>0</v>
          </cell>
          <cell r="BE203">
            <v>0</v>
          </cell>
          <cell r="BG203">
            <v>0</v>
          </cell>
          <cell r="BI203">
            <v>0</v>
          </cell>
          <cell r="BK203">
            <v>0</v>
          </cell>
          <cell r="BM203">
            <v>0</v>
          </cell>
          <cell r="BO203">
            <v>0</v>
          </cell>
        </row>
        <row r="204">
          <cell r="AZ204" t="str">
            <v>10/11 (3/4)</v>
          </cell>
          <cell r="BA204">
            <v>0</v>
          </cell>
          <cell r="BC204">
            <v>0</v>
          </cell>
          <cell r="BE204">
            <v>0</v>
          </cell>
          <cell r="BG204">
            <v>0</v>
          </cell>
          <cell r="BI204">
            <v>0</v>
          </cell>
          <cell r="BK204">
            <v>0</v>
          </cell>
          <cell r="BM204">
            <v>0</v>
          </cell>
          <cell r="BO204">
            <v>0</v>
          </cell>
        </row>
        <row r="205">
          <cell r="BA205" t="str">
            <v>-</v>
          </cell>
          <cell r="BC205" t="str">
            <v>-</v>
          </cell>
          <cell r="BE205" t="str">
            <v>-</v>
          </cell>
          <cell r="BG205" t="str">
            <v>-</v>
          </cell>
          <cell r="BK205" t="str">
            <v>-</v>
          </cell>
          <cell r="BM205" t="str">
            <v>-</v>
          </cell>
          <cell r="BO205" t="str">
            <v>-</v>
          </cell>
        </row>
        <row r="206">
          <cell r="A206" t="str">
            <v>Discount Rate</v>
          </cell>
          <cell r="G206" t="str">
            <v>PRESENT VALUE OF GROSS PROFITS</v>
          </cell>
          <cell r="BA206">
            <v>88570788.582553834</v>
          </cell>
          <cell r="BC206">
            <v>88570788.582553834</v>
          </cell>
          <cell r="BE206">
            <v>48744269.871992245</v>
          </cell>
          <cell r="BG206">
            <v>64577358.528253682</v>
          </cell>
          <cell r="BK206">
            <v>-48744269.87199223</v>
          </cell>
          <cell r="BM206">
            <v>18110716.455054186</v>
          </cell>
          <cell r="BO206">
            <v>-66854986.327046402</v>
          </cell>
          <cell r="BQ206">
            <v>0.75481981584405933</v>
          </cell>
        </row>
        <row r="207">
          <cell r="A207">
            <v>7.1499999999999994E-2</v>
          </cell>
          <cell r="H207" t="str">
            <v xml:space="preserve">       @ 3/31/00</v>
          </cell>
        </row>
        <row r="208">
          <cell r="D208">
            <v>1989</v>
          </cell>
          <cell r="F208">
            <v>1990</v>
          </cell>
          <cell r="H208">
            <v>1991</v>
          </cell>
          <cell r="J208">
            <v>1992</v>
          </cell>
          <cell r="L208">
            <v>1993</v>
          </cell>
          <cell r="N208">
            <v>1994</v>
          </cell>
          <cell r="P208">
            <v>1995</v>
          </cell>
          <cell r="R208" t="str">
            <v>TOTAL</v>
          </cell>
          <cell r="BA208" t="str">
            <v>K FACTOR:</v>
          </cell>
          <cell r="BC208">
            <v>0.75481981584405944</v>
          </cell>
          <cell r="BI208">
            <v>0.64358917656590486</v>
          </cell>
        </row>
        <row r="210">
          <cell r="A210" t="str">
            <v>95/96</v>
          </cell>
          <cell r="D210">
            <v>0</v>
          </cell>
          <cell r="F210">
            <v>0</v>
          </cell>
          <cell r="H210">
            <v>0</v>
          </cell>
          <cell r="J210">
            <v>0</v>
          </cell>
          <cell r="L210">
            <v>0</v>
          </cell>
          <cell r="N210">
            <v>0</v>
          </cell>
          <cell r="P210">
            <v>0</v>
          </cell>
          <cell r="R210">
            <v>0</v>
          </cell>
        </row>
        <row r="211">
          <cell r="A211" t="str">
            <v>96/97</v>
          </cell>
          <cell r="D211">
            <v>0</v>
          </cell>
          <cell r="F211">
            <v>0</v>
          </cell>
          <cell r="H211">
            <v>0</v>
          </cell>
          <cell r="J211">
            <v>0</v>
          </cell>
          <cell r="L211">
            <v>0</v>
          </cell>
          <cell r="N211">
            <v>0</v>
          </cell>
          <cell r="P211">
            <v>0</v>
          </cell>
          <cell r="R211">
            <v>0</v>
          </cell>
        </row>
        <row r="212">
          <cell r="A212" t="str">
            <v>97/98</v>
          </cell>
          <cell r="D212">
            <v>0</v>
          </cell>
          <cell r="F212">
            <v>0</v>
          </cell>
          <cell r="H212">
            <v>0</v>
          </cell>
          <cell r="J212">
            <v>0</v>
          </cell>
          <cell r="L212">
            <v>0</v>
          </cell>
          <cell r="N212">
            <v>0</v>
          </cell>
          <cell r="P212">
            <v>0</v>
          </cell>
          <cell r="R212">
            <v>0</v>
          </cell>
        </row>
        <row r="213">
          <cell r="A213" t="str">
            <v>98/99</v>
          </cell>
          <cell r="D213">
            <v>0</v>
          </cell>
          <cell r="F213">
            <v>0</v>
          </cell>
          <cell r="H213">
            <v>0</v>
          </cell>
          <cell r="J213">
            <v>0</v>
          </cell>
          <cell r="L213">
            <v>0</v>
          </cell>
          <cell r="N213">
            <v>0</v>
          </cell>
          <cell r="P213">
            <v>0</v>
          </cell>
          <cell r="R213">
            <v>0</v>
          </cell>
        </row>
        <row r="214">
          <cell r="A214" t="str">
            <v>99/00</v>
          </cell>
          <cell r="D214">
            <v>71925.351276693007</v>
          </cell>
          <cell r="F214">
            <v>377591.26269104326</v>
          </cell>
          <cell r="H214">
            <v>849525.55690019869</v>
          </cell>
          <cell r="J214">
            <v>2336864.1782507352</v>
          </cell>
          <cell r="L214">
            <v>6455383.2741676737</v>
          </cell>
          <cell r="N214">
            <v>13052994.411021771</v>
          </cell>
          <cell r="P214">
            <v>13976537.739601413</v>
          </cell>
          <cell r="R214">
            <v>37120821.773909524</v>
          </cell>
        </row>
        <row r="215">
          <cell r="A215" t="str">
            <v>00/01</v>
          </cell>
          <cell r="D215">
            <v>56394.608723351295</v>
          </cell>
          <cell r="F215">
            <v>262703.02074879204</v>
          </cell>
          <cell r="H215">
            <v>676817.23671368544</v>
          </cell>
          <cell r="J215">
            <v>1783809.7001745119</v>
          </cell>
          <cell r="L215">
            <v>4707284.3744164258</v>
          </cell>
          <cell r="N215">
            <v>9305247.9169860873</v>
          </cell>
          <cell r="P215">
            <v>11481579.928551681</v>
          </cell>
          <cell r="R215">
            <v>28273836.786314536</v>
          </cell>
        </row>
        <row r="216">
          <cell r="A216" t="str">
            <v>01/02</v>
          </cell>
          <cell r="D216">
            <v>33985.842968680845</v>
          </cell>
          <cell r="F216">
            <v>158408.07852811835</v>
          </cell>
          <cell r="H216">
            <v>355799.74686543172</v>
          </cell>
          <cell r="J216">
            <v>1032768.8823299552</v>
          </cell>
          <cell r="L216">
            <v>2692118.1530061164</v>
          </cell>
          <cell r="N216">
            <v>4810116.8217218313</v>
          </cell>
          <cell r="P216">
            <v>6200662.9899922721</v>
          </cell>
          <cell r="R216">
            <v>15283860.515412405</v>
          </cell>
        </row>
        <row r="217">
          <cell r="A217" t="str">
            <v>02/03</v>
          </cell>
          <cell r="D217">
            <v>25276.504546368407</v>
          </cell>
          <cell r="F217">
            <v>109885.27393389391</v>
          </cell>
          <cell r="H217">
            <v>249998.63822479793</v>
          </cell>
          <cell r="J217">
            <v>592116.54758379667</v>
          </cell>
          <cell r="L217">
            <v>1810300.718839284</v>
          </cell>
          <cell r="N217">
            <v>3131713.9416480083</v>
          </cell>
          <cell r="P217">
            <v>3630910.4322542702</v>
          </cell>
          <cell r="R217">
            <v>9550202.0570304189</v>
          </cell>
        </row>
        <row r="218">
          <cell r="A218" t="str">
            <v>03/04</v>
          </cell>
          <cell r="D218">
            <v>20225.797933558595</v>
          </cell>
          <cell r="F218">
            <v>87310.539935030916</v>
          </cell>
          <cell r="H218">
            <v>202864.56909698839</v>
          </cell>
          <cell r="J218">
            <v>498903.26443583466</v>
          </cell>
          <cell r="L218">
            <v>1295402.9883580527</v>
          </cell>
          <cell r="N218">
            <v>2708993.5877158819</v>
          </cell>
          <cell r="P218">
            <v>2855872.1818926749</v>
          </cell>
          <cell r="R218">
            <v>7669572.929368021</v>
          </cell>
        </row>
        <row r="219">
          <cell r="A219" t="str">
            <v>04/05</v>
          </cell>
          <cell r="D219">
            <v>16897.308252526189</v>
          </cell>
          <cell r="F219">
            <v>72528.485442392412</v>
          </cell>
          <cell r="H219">
            <v>168907.25027475253</v>
          </cell>
          <cell r="J219">
            <v>427941.59017022478</v>
          </cell>
          <cell r="L219">
            <v>1093186.9294747983</v>
          </cell>
          <cell r="N219">
            <v>2302382.1455596015</v>
          </cell>
          <cell r="P219">
            <v>2328895.2588456422</v>
          </cell>
          <cell r="R219">
            <v>6410738.9680199381</v>
          </cell>
        </row>
        <row r="220">
          <cell r="A220" t="str">
            <v>05/06</v>
          </cell>
          <cell r="D220">
            <v>14147.366824627281</v>
          </cell>
          <cell r="F220">
            <v>61148.712884259279</v>
          </cell>
          <cell r="H220">
            <v>142993.60988602045</v>
          </cell>
          <cell r="J220">
            <v>362157.03436468547</v>
          </cell>
          <cell r="L220">
            <v>915308.06319948356</v>
          </cell>
          <cell r="N220">
            <v>1942173.3477760269</v>
          </cell>
          <cell r="P220">
            <v>1902440.2293574612</v>
          </cell>
          <cell r="R220">
            <v>5340368.3642925639</v>
          </cell>
        </row>
        <row r="221">
          <cell r="A221" t="str">
            <v>06/07</v>
          </cell>
          <cell r="D221">
            <v>11745.956127648542</v>
          </cell>
          <cell r="F221">
            <v>51129.641297113558</v>
          </cell>
          <cell r="H221">
            <v>119198.83402270422</v>
          </cell>
          <cell r="J221">
            <v>302467.1506500328</v>
          </cell>
          <cell r="L221">
            <v>760683.13736837043</v>
          </cell>
          <cell r="N221">
            <v>1624337.8790927965</v>
          </cell>
          <cell r="P221">
            <v>1571207.3419078672</v>
          </cell>
          <cell r="R221">
            <v>4440769.9404665334</v>
          </cell>
        </row>
        <row r="222">
          <cell r="A222" t="str">
            <v>07/08</v>
          </cell>
          <cell r="D222">
            <v>9726.6803548578227</v>
          </cell>
          <cell r="F222">
            <v>42675.348892760048</v>
          </cell>
          <cell r="H222">
            <v>99085.82384490392</v>
          </cell>
          <cell r="J222">
            <v>251942.42411055267</v>
          </cell>
          <cell r="L222">
            <v>630021.1072474519</v>
          </cell>
          <cell r="N222">
            <v>1353573.172556665</v>
          </cell>
          <cell r="P222">
            <v>1293856.5320980302</v>
          </cell>
          <cell r="R222">
            <v>3680881.0891052214</v>
          </cell>
        </row>
        <row r="223">
          <cell r="A223" t="str">
            <v>08/09</v>
          </cell>
          <cell r="D223">
            <v>8035.342948336538</v>
          </cell>
          <cell r="F223">
            <v>35570.197536824264</v>
          </cell>
          <cell r="H223">
            <v>82206.592891157183</v>
          </cell>
          <cell r="J223">
            <v>209474.71543898841</v>
          </cell>
          <cell r="L223">
            <v>520501.33686916757</v>
          </cell>
          <cell r="N223">
            <v>1125688.5196489003</v>
          </cell>
          <cell r="P223">
            <v>1063205.4430573303</v>
          </cell>
          <cell r="R223">
            <v>3044682.1483907048</v>
          </cell>
        </row>
        <row r="224">
          <cell r="A224" t="str">
            <v>09/10</v>
          </cell>
          <cell r="D224">
            <v>6618.6747200005193</v>
          </cell>
          <cell r="F224">
            <v>29593.773706361484</v>
          </cell>
          <cell r="H224">
            <v>68019.094672771316</v>
          </cell>
          <cell r="J224">
            <v>173718.09727967205</v>
          </cell>
          <cell r="L224">
            <v>428575.35082427872</v>
          </cell>
          <cell r="N224">
            <v>933195.24063998449</v>
          </cell>
          <cell r="P224">
            <v>871177.51435273746</v>
          </cell>
          <cell r="R224">
            <v>2510897.7461958062</v>
          </cell>
        </row>
        <row r="225">
          <cell r="D225" t="str">
            <v>-</v>
          </cell>
          <cell r="F225" t="str">
            <v>-</v>
          </cell>
          <cell r="H225" t="str">
            <v>-</v>
          </cell>
          <cell r="J225" t="str">
            <v>-</v>
          </cell>
          <cell r="L225" t="str">
            <v>-</v>
          </cell>
          <cell r="N225" t="str">
            <v>-</v>
          </cell>
          <cell r="P225" t="str">
            <v>-</v>
          </cell>
          <cell r="R225" t="str">
            <v>-</v>
          </cell>
        </row>
        <row r="226">
          <cell r="D226">
            <v>274979.43467664905</v>
          </cell>
          <cell r="F226">
            <v>1288544.3355965894</v>
          </cell>
          <cell r="H226">
            <v>3015416.9533934118</v>
          </cell>
          <cell r="J226">
            <v>7972163.5847889893</v>
          </cell>
          <cell r="L226">
            <v>21308765.433771104</v>
          </cell>
          <cell r="N226">
            <v>42290416.984367557</v>
          </cell>
          <cell r="P226">
            <v>47176345.591911383</v>
          </cell>
          <cell r="R226">
            <v>123326632.31850567</v>
          </cell>
        </row>
        <row r="227">
          <cell r="R227">
            <v>0</v>
          </cell>
        </row>
        <row r="229">
          <cell r="G229" t="str">
            <v>AMORTIZATION FOR 1/1/99 -- 12/31/99</v>
          </cell>
        </row>
        <row r="231">
          <cell r="D231">
            <v>51670.243144415937</v>
          </cell>
          <cell r="F231">
            <v>218122.84003468897</v>
          </cell>
          <cell r="H231">
            <v>532989.29369993345</v>
          </cell>
          <cell r="J231">
            <v>1497795.1554885625</v>
          </cell>
          <cell r="L231">
            <v>4699222.9089349983</v>
          </cell>
          <cell r="N231">
            <v>7272914.505878157</v>
          </cell>
          <cell r="P231">
            <v>7456902.3126885081</v>
          </cell>
          <cell r="R231">
            <v>21729617.259869263</v>
          </cell>
        </row>
        <row r="251">
          <cell r="J251" t="str">
            <v>GROSS PROFITS OUT TO 12 YEARS FROM ISSUE</v>
          </cell>
          <cell r="T251">
            <v>38649.486968750003</v>
          </cell>
        </row>
        <row r="253">
          <cell r="D253">
            <v>1989</v>
          </cell>
          <cell r="F253">
            <v>1990</v>
          </cell>
          <cell r="H253">
            <v>1991</v>
          </cell>
          <cell r="J253">
            <v>1992</v>
          </cell>
          <cell r="L253">
            <v>1993</v>
          </cell>
          <cell r="N253">
            <v>1994</v>
          </cell>
          <cell r="P253">
            <v>1995</v>
          </cell>
          <cell r="R253">
            <v>1996</v>
          </cell>
          <cell r="T253" t="str">
            <v>TOTAL</v>
          </cell>
        </row>
        <row r="255">
          <cell r="D255">
            <v>22915.28493390113</v>
          </cell>
          <cell r="F255">
            <v>112316.10401908388</v>
          </cell>
          <cell r="H255">
            <v>272596.99238300946</v>
          </cell>
          <cell r="J255">
            <v>659976.81676445226</v>
          </cell>
          <cell r="L255">
            <v>1618925.8817947304</v>
          </cell>
          <cell r="N255">
            <v>2528979.448999275</v>
          </cell>
          <cell r="P255">
            <v>1846563.78194584</v>
          </cell>
          <cell r="R255">
            <v>631915.72074434324</v>
          </cell>
          <cell r="T255">
            <v>7694190.0315846354</v>
          </cell>
        </row>
        <row r="256">
          <cell r="D256">
            <v>88825.023983158666</v>
          </cell>
          <cell r="F256">
            <v>395912.34928029386</v>
          </cell>
          <cell r="H256">
            <v>1092058.7585989663</v>
          </cell>
          <cell r="J256">
            <v>2666015.8490538294</v>
          </cell>
          <cell r="L256">
            <v>6906636.3885818059</v>
          </cell>
          <cell r="N256">
            <v>11056908.252046963</v>
          </cell>
          <cell r="P256">
            <v>10869619.469362834</v>
          </cell>
          <cell r="R256">
            <v>3600933.2592741032</v>
          </cell>
          <cell r="T256">
            <v>36676909.350181952</v>
          </cell>
        </row>
        <row r="257">
          <cell r="D257">
            <v>87701.597274778411</v>
          </cell>
          <cell r="F257">
            <v>385066.43693109544</v>
          </cell>
          <cell r="H257">
            <v>979695.59731979459</v>
          </cell>
          <cell r="J257">
            <v>2829309.3410061994</v>
          </cell>
          <cell r="L257">
            <v>7336288.6718334099</v>
          </cell>
          <cell r="N257">
            <v>12119201.03120924</v>
          </cell>
          <cell r="P257">
            <v>12202796.578887617</v>
          </cell>
          <cell r="R257">
            <v>4094120.3756795265</v>
          </cell>
          <cell r="T257">
            <v>40034179.630141661</v>
          </cell>
        </row>
        <row r="258">
          <cell r="D258">
            <v>88433.764786706131</v>
          </cell>
          <cell r="F258">
            <v>381668.66154277488</v>
          </cell>
          <cell r="H258">
            <v>917144.87375697296</v>
          </cell>
          <cell r="J258">
            <v>2543322.3611632464</v>
          </cell>
          <cell r="L258">
            <v>7727870.4665398831</v>
          </cell>
          <cell r="N258">
            <v>12765580.229561862</v>
          </cell>
          <cell r="P258">
            <v>13419623.442722656</v>
          </cell>
          <cell r="R258">
            <v>4511531.8597307671</v>
          </cell>
          <cell r="T258">
            <v>42355175.659804866</v>
          </cell>
        </row>
        <row r="259">
          <cell r="D259">
            <v>73177.915698473094</v>
          </cell>
          <cell r="F259">
            <v>384166.93278825801</v>
          </cell>
          <cell r="H259">
            <v>864319.86056473863</v>
          </cell>
          <cell r="J259">
            <v>2377560.1620207545</v>
          </cell>
          <cell r="L259">
            <v>6567802.3763986947</v>
          </cell>
          <cell r="N259">
            <v>13280309.482922411</v>
          </cell>
          <cell r="P259">
            <v>14219936.118636709</v>
          </cell>
          <cell r="R259">
            <v>3986020.2026360915</v>
          </cell>
          <cell r="T259">
            <v>41753293.051666126</v>
          </cell>
        </row>
        <row r="260">
          <cell r="D260">
            <v>61479.143292464993</v>
          </cell>
          <cell r="F260">
            <v>286388.30947843514</v>
          </cell>
          <cell r="H260">
            <v>737839.03853031551</v>
          </cell>
          <cell r="J260">
            <v>1944637.876671853</v>
          </cell>
          <cell r="L260">
            <v>5131692.8537053075</v>
          </cell>
          <cell r="N260">
            <v>10144208.515865074</v>
          </cell>
          <cell r="P260">
            <v>12516758.492182538</v>
          </cell>
          <cell r="R260">
            <v>2830078.3604098675</v>
          </cell>
          <cell r="T260">
            <v>33653082.590135857</v>
          </cell>
        </row>
        <row r="261">
          <cell r="D261">
            <v>39699.079875156043</v>
          </cell>
          <cell r="F261">
            <v>185037.48658383961</v>
          </cell>
          <cell r="H261">
            <v>415611.95299430093</v>
          </cell>
          <cell r="J261">
            <v>1206383.9166789376</v>
          </cell>
          <cell r="L261">
            <v>3144680.3802405642</v>
          </cell>
          <cell r="N261">
            <v>5618728.1301317299</v>
          </cell>
          <cell r="P261">
            <v>7243033.9758078922</v>
          </cell>
          <cell r="R261">
            <v>1694943.1135692808</v>
          </cell>
          <cell r="T261">
            <v>19548118.035881706</v>
          </cell>
        </row>
        <row r="262">
          <cell r="D262">
            <v>31636.729829177937</v>
          </cell>
          <cell r="F262">
            <v>137535.26391572534</v>
          </cell>
          <cell r="H262">
            <v>312904.79111427104</v>
          </cell>
          <cell r="J262">
            <v>741108.45544051146</v>
          </cell>
          <cell r="L262">
            <v>2265819.415276452</v>
          </cell>
          <cell r="N262">
            <v>3919734.5381532526</v>
          </cell>
          <cell r="P262">
            <v>4544541.8360141078</v>
          </cell>
          <cell r="R262">
            <v>1256558.5108698811</v>
          </cell>
          <cell r="T262">
            <v>13209839.540613379</v>
          </cell>
        </row>
        <row r="263">
          <cell r="D263">
            <v>27125.166299764307</v>
          </cell>
          <cell r="F263">
            <v>117093.67033329385</v>
          </cell>
          <cell r="H263">
            <v>272065.17098421673</v>
          </cell>
          <cell r="J263">
            <v>669087.76898555167</v>
          </cell>
          <cell r="L263">
            <v>1737287.2803264244</v>
          </cell>
          <cell r="N263">
            <v>3633078.0033092014</v>
          </cell>
          <cell r="P263">
            <v>3830059.4181344081</v>
          </cell>
          <cell r="R263">
            <v>1105823.2548988019</v>
          </cell>
          <cell r="T263">
            <v>11391619.733271662</v>
          </cell>
        </row>
        <row r="264">
          <cell r="D264">
            <v>0</v>
          </cell>
          <cell r="F264">
            <v>104223.95016997606</v>
          </cell>
          <cell r="H264">
            <v>242720.92169863451</v>
          </cell>
          <cell r="J264">
            <v>614955.1131188022</v>
          </cell>
          <cell r="L264">
            <v>1570917.4039563704</v>
          </cell>
          <cell r="N264">
            <v>3308539.5420485302</v>
          </cell>
          <cell r="P264">
            <v>3346639.0746820914</v>
          </cell>
          <cell r="R264">
            <v>918232.3858571148</v>
          </cell>
          <cell r="T264">
            <v>10106228.391531518</v>
          </cell>
        </row>
        <row r="265">
          <cell r="D265">
            <v>0</v>
          </cell>
          <cell r="F265">
            <v>0</v>
          </cell>
          <cell r="H265">
            <v>220174.85865430627</v>
          </cell>
          <cell r="J265">
            <v>557632.42787888262</v>
          </cell>
          <cell r="L265">
            <v>1409348.456904683</v>
          </cell>
          <cell r="N265">
            <v>2990467.494803437</v>
          </cell>
          <cell r="P265">
            <v>2929288.3012809036</v>
          </cell>
          <cell r="R265">
            <v>806461.01744083699</v>
          </cell>
          <cell r="T265">
            <v>8913372.5569630507</v>
          </cell>
        </row>
        <row r="266">
          <cell r="F266">
            <v>0</v>
          </cell>
          <cell r="H266">
            <v>0</v>
          </cell>
          <cell r="J266">
            <v>499024.06157847954</v>
          </cell>
          <cell r="L266">
            <v>1255009.6364779689</v>
          </cell>
          <cell r="N266">
            <v>2679906.5090494403</v>
          </cell>
          <cell r="P266">
            <v>2592249.3323845039</v>
          </cell>
          <cell r="R266">
            <v>711432.35658998007</v>
          </cell>
          <cell r="T266">
            <v>7737621.8960803729</v>
          </cell>
        </row>
        <row r="267">
          <cell r="H267">
            <v>0</v>
          </cell>
          <cell r="J267">
            <v>0</v>
          </cell>
          <cell r="L267">
            <v>1113757.2561511532</v>
          </cell>
          <cell r="N267">
            <v>2392859.4222072707</v>
          </cell>
          <cell r="P267">
            <v>2287291.781919227</v>
          </cell>
          <cell r="R267">
            <v>624864.48443561548</v>
          </cell>
          <cell r="T267">
            <v>6418772.9447132656</v>
          </cell>
        </row>
        <row r="268">
          <cell r="J268">
            <v>0</v>
          </cell>
          <cell r="L268">
            <v>0</v>
          </cell>
          <cell r="N268">
            <v>2132287.9822461447</v>
          </cell>
          <cell r="P268">
            <v>2013932.0507567439</v>
          </cell>
          <cell r="R268">
            <v>547255.88322951295</v>
          </cell>
          <cell r="T268">
            <v>4693475.9162324015</v>
          </cell>
        </row>
        <row r="269">
          <cell r="L269">
            <v>0</v>
          </cell>
          <cell r="N269">
            <v>0</v>
          </cell>
          <cell r="P269">
            <v>1768179.9233349401</v>
          </cell>
          <cell r="R269">
            <v>477354.16426347638</v>
          </cell>
          <cell r="T269">
            <v>2245534.0875984165</v>
          </cell>
        </row>
      </sheetData>
      <sheetData sheetId="1">
        <row r="31">
          <cell r="BD31">
            <v>118340</v>
          </cell>
        </row>
      </sheetData>
      <sheetData sheetId="2">
        <row r="31">
          <cell r="BD31">
            <v>118340</v>
          </cell>
        </row>
      </sheetData>
      <sheetData sheetId="3"/>
      <sheetData sheetId="4">
        <row r="31">
          <cell r="BD31">
            <v>118340</v>
          </cell>
        </row>
      </sheetData>
      <sheetData sheetId="5" refreshError="1">
        <row r="31">
          <cell r="BD31">
            <v>118340</v>
          </cell>
        </row>
        <row r="32">
          <cell r="BD32">
            <v>115369.75095516359</v>
          </cell>
          <cell r="BE32">
            <v>2.5099282109484634E-2</v>
          </cell>
          <cell r="BF32">
            <v>2.5099282109484634E-2</v>
          </cell>
          <cell r="BG32">
            <v>2970.2490448364115</v>
          </cell>
        </row>
        <row r="33">
          <cell r="BD33">
            <v>107899.38125676391</v>
          </cell>
          <cell r="BE33">
            <v>6.3126328362343068E-2</v>
          </cell>
          <cell r="BF33">
            <v>8.8225610471827698E-2</v>
          </cell>
          <cell r="BG33">
            <v>7470.3696983996788</v>
          </cell>
        </row>
        <row r="34">
          <cell r="BD34">
            <v>102822.38643137102</v>
          </cell>
          <cell r="BE34">
            <v>4.2901764622214712E-2</v>
          </cell>
          <cell r="BF34">
            <v>0.1311273750940424</v>
          </cell>
          <cell r="BG34">
            <v>5076.9948253928887</v>
          </cell>
        </row>
        <row r="35">
          <cell r="BD35">
            <v>92010.73535085308</v>
          </cell>
          <cell r="BE35">
            <v>9.1360918375172739E-2</v>
          </cell>
          <cell r="BF35">
            <v>0.22248829346921514</v>
          </cell>
          <cell r="BG35">
            <v>10811.651080517942</v>
          </cell>
        </row>
        <row r="36">
          <cell r="BD36">
            <v>85643.455127340698</v>
          </cell>
          <cell r="BE36">
            <v>5.3804970622886444E-2</v>
          </cell>
          <cell r="BF36">
            <v>0.27629326409210159</v>
          </cell>
          <cell r="BG36">
            <v>6367.2802235123818</v>
          </cell>
        </row>
        <row r="37">
          <cell r="BD37">
            <v>53272.717692761697</v>
          </cell>
          <cell r="BE37">
            <v>0.27354011690534902</v>
          </cell>
          <cell r="BF37">
            <v>0.5498333809974506</v>
          </cell>
          <cell r="BG37">
            <v>32370.737434579001</v>
          </cell>
        </row>
        <row r="38">
          <cell r="BD38">
            <v>33432.345838860798</v>
          </cell>
          <cell r="BE38">
            <v>0.16765566886852204</v>
          </cell>
          <cell r="BF38">
            <v>0.71748904986597262</v>
          </cell>
          <cell r="BG38">
            <v>19840.371853900899</v>
          </cell>
        </row>
        <row r="39">
          <cell r="BD39">
            <v>24365.182806894692</v>
          </cell>
          <cell r="BE39">
            <v>7.6619596349215016E-2</v>
          </cell>
          <cell r="BF39">
            <v>0.79410864621518762</v>
          </cell>
          <cell r="BG39">
            <v>9067.1630319661053</v>
          </cell>
        </row>
        <row r="40">
          <cell r="I40">
            <v>19815.43191692658</v>
          </cell>
          <cell r="Y40">
            <v>0</v>
          </cell>
          <cell r="AE40">
            <v>8489902.2780319545</v>
          </cell>
          <cell r="BD40">
            <v>19635.804856784962</v>
          </cell>
          <cell r="BE40">
            <v>3.9964322715140534E-2</v>
          </cell>
          <cell r="BF40">
            <v>0.83407296893032812</v>
          </cell>
          <cell r="BG40">
            <v>4729.3779501097306</v>
          </cell>
        </row>
        <row r="41">
          <cell r="I41">
            <v>21145.072006851515</v>
          </cell>
          <cell r="Y41">
            <v>0</v>
          </cell>
          <cell r="AE41">
            <v>9059585.2642894257</v>
          </cell>
          <cell r="BD41">
            <v>14029.808123443587</v>
          </cell>
          <cell r="BE41">
            <v>4.7371951439423486E-2</v>
          </cell>
          <cell r="BF41">
            <v>0.88144492036975164</v>
          </cell>
          <cell r="BG41">
            <v>5605.9967333413751</v>
          </cell>
        </row>
        <row r="42">
          <cell r="I42">
            <v>22030.04057186174</v>
          </cell>
          <cell r="Y42">
            <v>0</v>
          </cell>
          <cell r="AE42">
            <v>9438749.1738910638</v>
          </cell>
          <cell r="BD42">
            <v>8784.5147952491097</v>
          </cell>
          <cell r="BE42">
            <v>4.4323925369228301E-2</v>
          </cell>
          <cell r="BF42">
            <v>0.92576884573897988</v>
          </cell>
          <cell r="BG42">
            <v>5245.293328194477</v>
          </cell>
        </row>
        <row r="43">
          <cell r="I43">
            <v>23002.622573252436</v>
          </cell>
          <cell r="Y43">
            <v>0</v>
          </cell>
          <cell r="AE43">
            <v>9855450.9739727657</v>
          </cell>
          <cell r="BE43">
            <v>7.4231154261020019E-2</v>
          </cell>
          <cell r="BF43">
            <v>0.99999999999999989</v>
          </cell>
          <cell r="BG43">
            <v>8784.5147952491097</v>
          </cell>
        </row>
        <row r="44">
          <cell r="I44">
            <v>24017.476486602129</v>
          </cell>
          <cell r="Y44">
            <v>0</v>
          </cell>
          <cell r="AE44">
            <v>10290264.133077176</v>
          </cell>
        </row>
        <row r="45">
          <cell r="I45">
            <v>25076.370479746016</v>
          </cell>
          <cell r="Y45">
            <v>0</v>
          </cell>
          <cell r="AE45">
            <v>10743946.220970873</v>
          </cell>
        </row>
        <row r="46">
          <cell r="I46">
            <v>26181.02000478734</v>
          </cell>
          <cell r="Y46">
            <v>0</v>
          </cell>
          <cell r="AE46">
            <v>11217232.221417027</v>
          </cell>
        </row>
        <row r="47">
          <cell r="I47">
            <v>27333.28126918435</v>
          </cell>
          <cell r="Y47">
            <v>0</v>
          </cell>
          <cell r="AE47">
            <v>11710917.424671959</v>
          </cell>
        </row>
        <row r="48">
          <cell r="I48">
            <v>28535.168274033957</v>
          </cell>
          <cell r="Y48">
            <v>0</v>
          </cell>
          <cell r="AE48">
            <v>12225864.727520976</v>
          </cell>
        </row>
        <row r="49">
          <cell r="I49">
            <v>29736.526188263269</v>
          </cell>
          <cell r="Y49">
            <v>0</v>
          </cell>
          <cell r="AE49">
            <v>12740585.342015112</v>
          </cell>
        </row>
        <row r="50">
          <cell r="I50">
            <v>30933.088359396792</v>
          </cell>
          <cell r="Y50">
            <v>0</v>
          </cell>
          <cell r="AE50">
            <v>13253251.225105738</v>
          </cell>
        </row>
        <row r="51">
          <cell r="I51">
            <v>32177.977786696276</v>
          </cell>
          <cell r="Y51">
            <v>0</v>
          </cell>
          <cell r="AE51">
            <v>13786622.873477411</v>
          </cell>
        </row>
        <row r="52">
          <cell r="I52">
            <v>33473.118207353284</v>
          </cell>
          <cell r="Y52">
            <v>0</v>
          </cell>
          <cell r="AE52">
            <v>14341524.510434141</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ow r="31">
          <cell r="BD31">
            <v>118340</v>
          </cell>
        </row>
      </sheetData>
      <sheetData sheetId="98">
        <row r="31">
          <cell r="BD31">
            <v>118340</v>
          </cell>
        </row>
      </sheetData>
      <sheetData sheetId="99">
        <row r="31">
          <cell r="BD31">
            <v>118340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Table1"/>
      <sheetName val="2009Table2"/>
      <sheetName val="2009Table3"/>
      <sheetName val="DeprLot"/>
      <sheetName val="General Info"/>
      <sheetName val="2009 Data"/>
    </sheetNames>
    <sheetDataSet>
      <sheetData sheetId="0" refreshError="1"/>
      <sheetData sheetId="1" refreshError="1"/>
      <sheetData sheetId="2" refreshError="1"/>
      <sheetData sheetId="3">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53.01</v>
          </cell>
          <cell r="B2" t="str">
            <v xml:space="preserve">       </v>
          </cell>
          <cell r="C2">
            <v>24</v>
          </cell>
          <cell r="D2" t="str">
            <v xml:space="preserve">R2   </v>
          </cell>
          <cell r="E2">
            <v>23</v>
          </cell>
          <cell r="F2">
            <v>67558.53</v>
          </cell>
          <cell r="G2">
            <v>34319</v>
          </cell>
          <cell r="H2">
            <v>17701</v>
          </cell>
          <cell r="I2">
            <v>2169</v>
          </cell>
          <cell r="J2">
            <v>3.21</v>
          </cell>
          <cell r="K2">
            <v>8.16</v>
          </cell>
          <cell r="L2" t="str">
            <v xml:space="preserve">      </v>
          </cell>
          <cell r="M2" t="str">
            <v xml:space="preserve">     </v>
          </cell>
          <cell r="N2">
            <v>0</v>
          </cell>
          <cell r="O2">
            <v>50.8</v>
          </cell>
          <cell r="P2">
            <v>23.3</v>
          </cell>
        </row>
        <row r="3">
          <cell r="A3">
            <v>53.02</v>
          </cell>
          <cell r="B3" t="str">
            <v xml:space="preserve">       </v>
          </cell>
          <cell r="C3">
            <v>26</v>
          </cell>
          <cell r="D3" t="str">
            <v xml:space="preserve">R2   </v>
          </cell>
          <cell r="E3">
            <v>15</v>
          </cell>
          <cell r="F3">
            <v>9457325.0299999993</v>
          </cell>
          <cell r="G3">
            <v>3611584</v>
          </cell>
          <cell r="H3">
            <v>4427142</v>
          </cell>
          <cell r="I3">
            <v>309491</v>
          </cell>
          <cell r="J3">
            <v>3.27</v>
          </cell>
          <cell r="K3">
            <v>14.3</v>
          </cell>
          <cell r="L3" t="str">
            <v xml:space="preserve">      </v>
          </cell>
          <cell r="M3" t="str">
            <v xml:space="preserve">     </v>
          </cell>
          <cell r="N3">
            <v>0</v>
          </cell>
          <cell r="O3">
            <v>38.200000000000003</v>
          </cell>
          <cell r="P3">
            <v>17</v>
          </cell>
        </row>
        <row r="4">
          <cell r="A4">
            <v>53.03</v>
          </cell>
          <cell r="B4" t="str">
            <v xml:space="preserve">       </v>
          </cell>
          <cell r="C4">
            <v>23</v>
          </cell>
          <cell r="D4" t="str">
            <v xml:space="preserve">R1.5 </v>
          </cell>
          <cell r="E4">
            <v>22</v>
          </cell>
          <cell r="F4">
            <v>100850392.14</v>
          </cell>
          <cell r="G4">
            <v>38754269</v>
          </cell>
          <cell r="H4">
            <v>39909037</v>
          </cell>
          <cell r="I4">
            <v>3421854</v>
          </cell>
          <cell r="J4">
            <v>3.39</v>
          </cell>
          <cell r="K4">
            <v>11.66</v>
          </cell>
          <cell r="L4" t="str">
            <v xml:space="preserve">      </v>
          </cell>
          <cell r="M4" t="str">
            <v xml:space="preserve">     </v>
          </cell>
          <cell r="N4">
            <v>0</v>
          </cell>
          <cell r="O4">
            <v>38.4</v>
          </cell>
          <cell r="P4">
            <v>17.399999999999999</v>
          </cell>
        </row>
        <row r="5">
          <cell r="A5">
            <v>53.04</v>
          </cell>
          <cell r="B5" t="str">
            <v xml:space="preserve">       </v>
          </cell>
          <cell r="C5">
            <v>32</v>
          </cell>
          <cell r="D5" t="str">
            <v xml:space="preserve">S0.5 </v>
          </cell>
          <cell r="E5">
            <v>18</v>
          </cell>
          <cell r="F5">
            <v>72739185.329999998</v>
          </cell>
          <cell r="G5">
            <v>23753666</v>
          </cell>
          <cell r="H5">
            <v>35892466</v>
          </cell>
          <cell r="I5">
            <v>1866924</v>
          </cell>
          <cell r="J5">
            <v>2.57</v>
          </cell>
          <cell r="K5">
            <v>19.23</v>
          </cell>
          <cell r="L5" t="str">
            <v xml:space="preserve">      </v>
          </cell>
          <cell r="M5" t="str">
            <v xml:space="preserve">     </v>
          </cell>
          <cell r="N5">
            <v>0</v>
          </cell>
          <cell r="O5">
            <v>32.700000000000003</v>
          </cell>
          <cell r="P5">
            <v>17.2</v>
          </cell>
        </row>
        <row r="6">
          <cell r="A6">
            <v>53.05</v>
          </cell>
          <cell r="B6" t="str">
            <v xml:space="preserve">       </v>
          </cell>
          <cell r="C6">
            <v>30</v>
          </cell>
          <cell r="D6" t="str">
            <v xml:space="preserve">R1.5 </v>
          </cell>
          <cell r="E6">
            <v>15</v>
          </cell>
          <cell r="F6">
            <v>111484671.15000001</v>
          </cell>
          <cell r="G6">
            <v>48942915</v>
          </cell>
          <cell r="H6">
            <v>45819055</v>
          </cell>
          <cell r="I6">
            <v>3155574</v>
          </cell>
          <cell r="J6">
            <v>2.83</v>
          </cell>
          <cell r="K6">
            <v>14.52</v>
          </cell>
          <cell r="L6" t="str">
            <v xml:space="preserve">      </v>
          </cell>
          <cell r="M6" t="str">
            <v xml:space="preserve">     </v>
          </cell>
          <cell r="N6">
            <v>0</v>
          </cell>
          <cell r="O6">
            <v>43.9</v>
          </cell>
          <cell r="P6">
            <v>22.8</v>
          </cell>
        </row>
        <row r="7">
          <cell r="A7">
            <v>53.06</v>
          </cell>
          <cell r="B7" t="str">
            <v xml:space="preserve">       </v>
          </cell>
          <cell r="C7">
            <v>31</v>
          </cell>
          <cell r="D7" t="str">
            <v xml:space="preserve">R2   </v>
          </cell>
          <cell r="E7">
            <v>21</v>
          </cell>
          <cell r="F7">
            <v>376477625.73000002</v>
          </cell>
          <cell r="G7">
            <v>170602917</v>
          </cell>
          <cell r="H7">
            <v>126814407</v>
          </cell>
          <cell r="I7">
            <v>9606580</v>
          </cell>
          <cell r="J7">
            <v>2.5499999999999998</v>
          </cell>
          <cell r="K7">
            <v>13.2</v>
          </cell>
          <cell r="L7" t="str">
            <v xml:space="preserve">      </v>
          </cell>
          <cell r="M7" t="str">
            <v xml:space="preserve">     </v>
          </cell>
          <cell r="N7">
            <v>0</v>
          </cell>
          <cell r="O7">
            <v>45.3</v>
          </cell>
          <cell r="P7">
            <v>24.2</v>
          </cell>
        </row>
        <row r="8">
          <cell r="A8">
            <v>53.07</v>
          </cell>
          <cell r="B8" t="str">
            <v xml:space="preserve">       </v>
          </cell>
          <cell r="C8">
            <v>30</v>
          </cell>
          <cell r="D8" t="str">
            <v xml:space="preserve">R1   </v>
          </cell>
          <cell r="E8">
            <v>17</v>
          </cell>
          <cell r="F8">
            <v>118565060.03</v>
          </cell>
          <cell r="G8">
            <v>59924559</v>
          </cell>
          <cell r="H8">
            <v>38484441</v>
          </cell>
          <cell r="I8">
            <v>3277020</v>
          </cell>
          <cell r="J8">
            <v>2.76</v>
          </cell>
          <cell r="K8">
            <v>11.74</v>
          </cell>
          <cell r="L8" t="str">
            <v xml:space="preserve">      </v>
          </cell>
          <cell r="M8" t="str">
            <v xml:space="preserve">     </v>
          </cell>
          <cell r="N8">
            <v>0</v>
          </cell>
          <cell r="O8">
            <v>50.5</v>
          </cell>
          <cell r="P8">
            <v>29.3</v>
          </cell>
        </row>
        <row r="9">
          <cell r="A9">
            <v>53.08</v>
          </cell>
          <cell r="B9" t="str">
            <v xml:space="preserve">       </v>
          </cell>
          <cell r="C9">
            <v>35</v>
          </cell>
          <cell r="D9" t="str">
            <v xml:space="preserve">R1.5 </v>
          </cell>
          <cell r="E9">
            <v>18</v>
          </cell>
          <cell r="F9">
            <v>46457980.490000002</v>
          </cell>
          <cell r="G9">
            <v>19288587</v>
          </cell>
          <cell r="H9">
            <v>18806957</v>
          </cell>
          <cell r="I9">
            <v>1089533</v>
          </cell>
          <cell r="J9">
            <v>2.35</v>
          </cell>
          <cell r="K9">
            <v>17.260000000000002</v>
          </cell>
          <cell r="L9" t="str">
            <v xml:space="preserve">      </v>
          </cell>
          <cell r="M9" t="str">
            <v xml:space="preserve">     </v>
          </cell>
          <cell r="N9">
            <v>0</v>
          </cell>
          <cell r="O9">
            <v>41.5</v>
          </cell>
          <cell r="P9">
            <v>24.7</v>
          </cell>
        </row>
        <row r="10">
          <cell r="A10">
            <v>53.09</v>
          </cell>
          <cell r="B10" t="str">
            <v xml:space="preserve">       </v>
          </cell>
          <cell r="C10">
            <v>24</v>
          </cell>
          <cell r="D10" t="str">
            <v xml:space="preserve">R1   </v>
          </cell>
          <cell r="E10">
            <v>15</v>
          </cell>
          <cell r="F10">
            <v>6704958.9000000004</v>
          </cell>
          <cell r="G10">
            <v>1787662</v>
          </cell>
          <cell r="H10">
            <v>3911553</v>
          </cell>
          <cell r="I10">
            <v>237657</v>
          </cell>
          <cell r="J10">
            <v>3.54</v>
          </cell>
          <cell r="K10">
            <v>16.46</v>
          </cell>
          <cell r="L10" t="str">
            <v xml:space="preserve">      </v>
          </cell>
          <cell r="M10" t="str">
            <v xml:space="preserve">     </v>
          </cell>
          <cell r="N10">
            <v>0</v>
          </cell>
          <cell r="O10">
            <v>26.7</v>
          </cell>
          <cell r="P10">
            <v>10.9</v>
          </cell>
        </row>
        <row r="11">
          <cell r="A11">
            <v>53.1</v>
          </cell>
          <cell r="B11" t="str">
            <v xml:space="preserve">       </v>
          </cell>
          <cell r="C11">
            <v>24</v>
          </cell>
          <cell r="D11" t="str">
            <v xml:space="preserve">R1.5 </v>
          </cell>
          <cell r="E11">
            <v>22</v>
          </cell>
          <cell r="F11">
            <v>84561425.480000004</v>
          </cell>
          <cell r="G11">
            <v>26804718</v>
          </cell>
          <cell r="H11">
            <v>39153194</v>
          </cell>
          <cell r="I11">
            <v>2750445</v>
          </cell>
          <cell r="J11">
            <v>3.25</v>
          </cell>
          <cell r="K11">
            <v>14.24</v>
          </cell>
          <cell r="L11" t="str">
            <v xml:space="preserve">      </v>
          </cell>
          <cell r="M11" t="str">
            <v xml:space="preserve">     </v>
          </cell>
          <cell r="N11">
            <v>0</v>
          </cell>
          <cell r="O11">
            <v>31.7</v>
          </cell>
          <cell r="P11">
            <v>14</v>
          </cell>
        </row>
        <row r="12">
          <cell r="A12">
            <v>53.11</v>
          </cell>
          <cell r="B12" t="str">
            <v xml:space="preserve">       </v>
          </cell>
          <cell r="C12">
            <v>24</v>
          </cell>
          <cell r="D12" t="str">
            <v xml:space="preserve">R3   </v>
          </cell>
          <cell r="E12">
            <v>15</v>
          </cell>
          <cell r="F12">
            <v>13180590.109999999</v>
          </cell>
          <cell r="G12">
            <v>7639209</v>
          </cell>
          <cell r="H12">
            <v>3564293</v>
          </cell>
          <cell r="I12">
            <v>467186</v>
          </cell>
          <cell r="J12">
            <v>3.54</v>
          </cell>
          <cell r="K12">
            <v>7.63</v>
          </cell>
          <cell r="L12" t="str">
            <v xml:space="preserve">      </v>
          </cell>
          <cell r="M12" t="str">
            <v xml:space="preserve">     </v>
          </cell>
          <cell r="N12">
            <v>0</v>
          </cell>
          <cell r="O12">
            <v>58</v>
          </cell>
          <cell r="P12">
            <v>19.5</v>
          </cell>
        </row>
        <row r="13">
          <cell r="A13">
            <v>53.12</v>
          </cell>
          <cell r="B13" t="str">
            <v xml:space="preserve">       </v>
          </cell>
          <cell r="C13">
            <v>28</v>
          </cell>
          <cell r="D13" t="str">
            <v xml:space="preserve">S1   </v>
          </cell>
          <cell r="E13">
            <v>29</v>
          </cell>
          <cell r="F13">
            <v>32217711.780000001</v>
          </cell>
          <cell r="G13">
            <v>7218348</v>
          </cell>
          <cell r="H13">
            <v>15656227</v>
          </cell>
          <cell r="I13">
            <v>816622</v>
          </cell>
          <cell r="J13">
            <v>2.5299999999999998</v>
          </cell>
          <cell r="K13">
            <v>19.170000000000002</v>
          </cell>
          <cell r="L13" t="str">
            <v xml:space="preserve">      </v>
          </cell>
          <cell r="M13" t="str">
            <v xml:space="preserve">     </v>
          </cell>
          <cell r="N13">
            <v>0</v>
          </cell>
          <cell r="O13">
            <v>22.4</v>
          </cell>
          <cell r="P13">
            <v>14</v>
          </cell>
        </row>
        <row r="14">
          <cell r="A14">
            <v>53.13</v>
          </cell>
          <cell r="B14" t="str">
            <v xml:space="preserve">       </v>
          </cell>
          <cell r="C14">
            <v>33</v>
          </cell>
          <cell r="D14" t="str">
            <v xml:space="preserve">R2   </v>
          </cell>
          <cell r="E14">
            <v>19</v>
          </cell>
          <cell r="F14">
            <v>1769341.4</v>
          </cell>
          <cell r="G14">
            <v>1138257</v>
          </cell>
          <cell r="H14">
            <v>294910</v>
          </cell>
          <cell r="I14">
            <v>43425</v>
          </cell>
          <cell r="J14">
            <v>2.4500000000000002</v>
          </cell>
          <cell r="K14">
            <v>6.79</v>
          </cell>
          <cell r="L14" t="str">
            <v xml:space="preserve">      </v>
          </cell>
          <cell r="M14" t="str">
            <v xml:space="preserve">     </v>
          </cell>
          <cell r="N14">
            <v>0</v>
          </cell>
          <cell r="O14">
            <v>64.3</v>
          </cell>
          <cell r="P14">
            <v>39.700000000000003</v>
          </cell>
        </row>
        <row r="15">
          <cell r="A15">
            <v>53.14</v>
          </cell>
          <cell r="B15" t="str">
            <v xml:space="preserve">       </v>
          </cell>
          <cell r="C15">
            <v>29</v>
          </cell>
          <cell r="D15" t="str">
            <v xml:space="preserve">R2   </v>
          </cell>
          <cell r="E15">
            <v>20</v>
          </cell>
          <cell r="F15">
            <v>62459374.390000001</v>
          </cell>
          <cell r="G15">
            <v>26526958</v>
          </cell>
          <cell r="H15">
            <v>23440542</v>
          </cell>
          <cell r="I15">
            <v>1723879</v>
          </cell>
          <cell r="J15">
            <v>2.76</v>
          </cell>
          <cell r="K15">
            <v>13.6</v>
          </cell>
          <cell r="L15" t="str">
            <v xml:space="preserve">      </v>
          </cell>
          <cell r="M15" t="str">
            <v xml:space="preserve">     </v>
          </cell>
          <cell r="N15">
            <v>0</v>
          </cell>
          <cell r="O15">
            <v>42.5</v>
          </cell>
          <cell r="P15">
            <v>21.2</v>
          </cell>
        </row>
        <row r="16">
          <cell r="A16">
            <v>53.15</v>
          </cell>
          <cell r="B16" t="str">
            <v xml:space="preserve">       </v>
          </cell>
          <cell r="C16">
            <v>38</v>
          </cell>
          <cell r="D16" t="str">
            <v xml:space="preserve">R3   </v>
          </cell>
          <cell r="E16">
            <v>20</v>
          </cell>
          <cell r="F16">
            <v>14236613.23</v>
          </cell>
          <cell r="G16">
            <v>7479030</v>
          </cell>
          <cell r="H16">
            <v>3910261</v>
          </cell>
          <cell r="I16">
            <v>299538</v>
          </cell>
          <cell r="J16">
            <v>2.1</v>
          </cell>
          <cell r="K16">
            <v>13.05</v>
          </cell>
          <cell r="L16" t="str">
            <v xml:space="preserve">      </v>
          </cell>
          <cell r="M16" t="str">
            <v xml:space="preserve">     </v>
          </cell>
          <cell r="N16">
            <v>0</v>
          </cell>
          <cell r="O16">
            <v>52.5</v>
          </cell>
          <cell r="P16">
            <v>29.2</v>
          </cell>
        </row>
        <row r="17">
          <cell r="A17">
            <v>53.16</v>
          </cell>
          <cell r="B17" t="str">
            <v xml:space="preserve">       </v>
          </cell>
          <cell r="C17">
            <v>22</v>
          </cell>
          <cell r="D17" t="str">
            <v xml:space="preserve">L1   </v>
          </cell>
          <cell r="E17">
            <v>2</v>
          </cell>
          <cell r="F17">
            <v>12211702.6</v>
          </cell>
          <cell r="G17">
            <v>7784367</v>
          </cell>
          <cell r="H17">
            <v>4183102</v>
          </cell>
          <cell r="I17">
            <v>544520</v>
          </cell>
          <cell r="J17">
            <v>4.46</v>
          </cell>
          <cell r="K17">
            <v>7.68</v>
          </cell>
          <cell r="L17" t="str">
            <v xml:space="preserve">      </v>
          </cell>
          <cell r="M17" t="str">
            <v xml:space="preserve">     </v>
          </cell>
          <cell r="N17">
            <v>0</v>
          </cell>
          <cell r="O17">
            <v>63.7</v>
          </cell>
          <cell r="P17">
            <v>31.3</v>
          </cell>
        </row>
        <row r="18">
          <cell r="A18">
            <v>53.17</v>
          </cell>
          <cell r="B18" t="str">
            <v xml:space="preserve">       </v>
          </cell>
          <cell r="C18">
            <v>18</v>
          </cell>
          <cell r="D18" t="str">
            <v xml:space="preserve">S0   </v>
          </cell>
          <cell r="E18">
            <v>18</v>
          </cell>
          <cell r="F18">
            <v>34607541.759999998</v>
          </cell>
          <cell r="G18">
            <v>12091469</v>
          </cell>
          <cell r="H18">
            <v>16286715</v>
          </cell>
          <cell r="I18">
            <v>1577827</v>
          </cell>
          <cell r="J18">
            <v>4.5599999999999996</v>
          </cell>
          <cell r="K18">
            <v>10.32</v>
          </cell>
          <cell r="L18" t="str">
            <v xml:space="preserve">      </v>
          </cell>
          <cell r="M18" t="str">
            <v xml:space="preserve">     </v>
          </cell>
          <cell r="N18">
            <v>0</v>
          </cell>
          <cell r="O18">
            <v>34.9</v>
          </cell>
          <cell r="P18">
            <v>11.7</v>
          </cell>
        </row>
        <row r="19">
          <cell r="A19">
            <v>55.02</v>
          </cell>
          <cell r="B19" t="str">
            <v xml:space="preserve">       </v>
          </cell>
          <cell r="C19">
            <v>9</v>
          </cell>
          <cell r="D19" t="str">
            <v xml:space="preserve">L0   </v>
          </cell>
          <cell r="E19">
            <v>10</v>
          </cell>
          <cell r="F19">
            <v>15153950.390000001</v>
          </cell>
          <cell r="G19">
            <v>8165268</v>
          </cell>
          <cell r="H19">
            <v>5473287</v>
          </cell>
          <cell r="I19">
            <v>1515244</v>
          </cell>
          <cell r="J19">
            <v>10</v>
          </cell>
          <cell r="K19">
            <v>3.61</v>
          </cell>
          <cell r="L19" t="str">
            <v xml:space="preserve">      </v>
          </cell>
          <cell r="M19" t="str">
            <v xml:space="preserve">     </v>
          </cell>
          <cell r="N19">
            <v>0</v>
          </cell>
          <cell r="O19">
            <v>53.9</v>
          </cell>
          <cell r="P19">
            <v>15.8</v>
          </cell>
        </row>
        <row r="20">
          <cell r="A20">
            <v>57</v>
          </cell>
          <cell r="B20" t="str">
            <v xml:space="preserve">       </v>
          </cell>
          <cell r="C20">
            <v>35</v>
          </cell>
          <cell r="D20" t="str">
            <v xml:space="preserve">L0   </v>
          </cell>
          <cell r="E20">
            <v>17</v>
          </cell>
          <cell r="F20">
            <v>171466820.75999999</v>
          </cell>
          <cell r="G20">
            <v>30320324</v>
          </cell>
          <cell r="H20">
            <v>111997137</v>
          </cell>
          <cell r="I20">
            <v>4070279</v>
          </cell>
          <cell r="J20">
            <v>2.37</v>
          </cell>
          <cell r="K20">
            <v>27.52</v>
          </cell>
          <cell r="L20" t="str">
            <v xml:space="preserve">      </v>
          </cell>
          <cell r="M20" t="str">
            <v xml:space="preserve">     </v>
          </cell>
          <cell r="N20">
            <v>0</v>
          </cell>
          <cell r="O20">
            <v>17.7</v>
          </cell>
          <cell r="P20">
            <v>15.9</v>
          </cell>
        </row>
        <row r="21">
          <cell r="A21">
            <v>57.02</v>
          </cell>
          <cell r="B21" t="str">
            <v xml:space="preserve">       </v>
          </cell>
          <cell r="C21">
            <v>12</v>
          </cell>
          <cell r="D21" t="str">
            <v xml:space="preserve">L2   </v>
          </cell>
          <cell r="E21">
            <v>5</v>
          </cell>
          <cell r="F21">
            <v>722978.46</v>
          </cell>
          <cell r="G21">
            <v>603908</v>
          </cell>
          <cell r="H21">
            <v>82922</v>
          </cell>
          <cell r="I21">
            <v>57213</v>
          </cell>
          <cell r="J21">
            <v>7.91</v>
          </cell>
          <cell r="K21">
            <v>1.45</v>
          </cell>
          <cell r="L21" t="str">
            <v xml:space="preserve">      </v>
          </cell>
          <cell r="M21" t="str">
            <v xml:space="preserve">     </v>
          </cell>
          <cell r="N21">
            <v>0</v>
          </cell>
          <cell r="O21">
            <v>83.5</v>
          </cell>
          <cell r="P21">
            <v>26.3</v>
          </cell>
        </row>
        <row r="22">
          <cell r="A22">
            <v>58.02</v>
          </cell>
          <cell r="B22" t="str">
            <v xml:space="preserve">       </v>
          </cell>
          <cell r="C22">
            <v>8.5</v>
          </cell>
          <cell r="D22" t="str">
            <v xml:space="preserve">L2   </v>
          </cell>
          <cell r="E22">
            <v>4</v>
          </cell>
          <cell r="F22">
            <v>12118548.039999999</v>
          </cell>
          <cell r="G22">
            <v>6644164</v>
          </cell>
          <cell r="H22">
            <v>4989642</v>
          </cell>
          <cell r="I22">
            <v>1368136</v>
          </cell>
          <cell r="J22">
            <v>11.29</v>
          </cell>
          <cell r="K22">
            <v>3.65</v>
          </cell>
          <cell r="L22" t="str">
            <v xml:space="preserve">      </v>
          </cell>
          <cell r="M22" t="str">
            <v xml:space="preserve">     </v>
          </cell>
          <cell r="N22">
            <v>0</v>
          </cell>
          <cell r="O22">
            <v>54.8</v>
          </cell>
          <cell r="P22">
            <v>8.9</v>
          </cell>
        </row>
        <row r="23">
          <cell r="A23">
            <v>58.03</v>
          </cell>
          <cell r="B23" t="str">
            <v xml:space="preserve">       </v>
          </cell>
          <cell r="C23">
            <v>12</v>
          </cell>
          <cell r="D23" t="str">
            <v xml:space="preserve">L2   </v>
          </cell>
          <cell r="E23">
            <v>5</v>
          </cell>
          <cell r="F23">
            <v>123178324.40000001</v>
          </cell>
          <cell r="G23">
            <v>72653462</v>
          </cell>
          <cell r="H23">
            <v>44365946</v>
          </cell>
          <cell r="I23">
            <v>9747717</v>
          </cell>
          <cell r="J23">
            <v>7.91</v>
          </cell>
          <cell r="K23">
            <v>4.55</v>
          </cell>
          <cell r="L23" t="str">
            <v xml:space="preserve">      </v>
          </cell>
          <cell r="M23" t="str">
            <v xml:space="preserve">     </v>
          </cell>
          <cell r="N23">
            <v>0</v>
          </cell>
          <cell r="O23">
            <v>59</v>
          </cell>
          <cell r="P23">
            <v>12.8</v>
          </cell>
        </row>
        <row r="24">
          <cell r="A24">
            <v>58.04</v>
          </cell>
          <cell r="B24" t="str">
            <v xml:space="preserve">       </v>
          </cell>
          <cell r="C24">
            <v>11</v>
          </cell>
          <cell r="D24" t="str">
            <v xml:space="preserve">S0   </v>
          </cell>
          <cell r="E24">
            <v>5</v>
          </cell>
          <cell r="F24">
            <v>1266900.22</v>
          </cell>
          <cell r="G24">
            <v>879192</v>
          </cell>
          <cell r="H24">
            <v>324363</v>
          </cell>
          <cell r="I24">
            <v>109403</v>
          </cell>
          <cell r="J24">
            <v>8.64</v>
          </cell>
          <cell r="K24">
            <v>2.96</v>
          </cell>
          <cell r="L24" t="str">
            <v xml:space="preserve">      </v>
          </cell>
          <cell r="M24" t="str">
            <v xml:space="preserve">     </v>
          </cell>
          <cell r="N24">
            <v>0</v>
          </cell>
          <cell r="O24">
            <v>69.400000000000006</v>
          </cell>
          <cell r="P24">
            <v>14.5</v>
          </cell>
        </row>
        <row r="25">
          <cell r="A25" t="str">
            <v>_x001A_</v>
          </cell>
        </row>
      </sheetData>
      <sheetData sheetId="4" refreshError="1"/>
      <sheetData sheetId="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I Variance action items "/>
      <sheetName val="PSI to Sales Tracker Variance"/>
      <sheetName val="Summary by Omar Staff "/>
      <sheetName val="references"/>
      <sheetName val="Production US-SGM Jun-08"/>
      <sheetName val="Production US-Wip Jun-08 (2)"/>
      <sheetName val="Production US-Wux Jun-08"/>
      <sheetName val="Production US-Hin Jun-08 (4)"/>
      <sheetName val="Production US-Kre Jun-08"/>
      <sheetName val="Production US-Hai Jun-08"/>
      <sheetName val="Production US-Hor Jun-08"/>
      <sheetName val="Production US-EA  Jun-08 (2)"/>
      <sheetName val="Production US-Wip Jun-08"/>
      <sheetName val="Production US-ROA Jun-08"/>
      <sheetName val="Production US-Jap Jun-08"/>
      <sheetName val="Production US-Res Jun-08"/>
      <sheetName val="Production US-Can Jun-08"/>
      <sheetName val="Production US-Lat Jun-08"/>
      <sheetName val="Production US-USA Jun-08"/>
      <sheetName val="CY Head"/>
      <sheetName val="95 Rev"/>
      <sheetName val="Ind Mat"/>
      <sheetName val="94 Rev"/>
      <sheetName val="Crow (117 Card)"/>
      <sheetName val="Crow (118 Card)"/>
      <sheetName val="Crow (130 Card)"/>
      <sheetName val="Crow (309 Panel)"/>
      <sheetName val="Crow (359 Panel)"/>
      <sheetName val="Crow (All Panels)"/>
    </sheetNames>
    <sheetDataSet>
      <sheetData sheetId="0"/>
      <sheetData sheetId="1"/>
      <sheetData sheetId="2"/>
      <sheetData sheetId="3" refreshError="1">
        <row r="1">
          <cell r="A1">
            <v>37780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
      <sheetName val="Center"/>
      <sheetName val="Modality"/>
      <sheetName val="Folder"/>
      <sheetName val="Company"/>
      <sheetName val="references"/>
    </sheetNames>
    <sheetDataSet>
      <sheetData sheetId="0"/>
      <sheetData sheetId="1"/>
      <sheetData sheetId="2"/>
      <sheetData sheetId="3"/>
      <sheetData sheetId="4"/>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Q4  SALES to PRODUCTION"/>
      <sheetName val="Reduction Plan Summary"/>
      <sheetName val="Summary"/>
      <sheetName val="Sheet3"/>
      <sheetName val="Focus Areas"/>
      <sheetName val="Ledger Balance"/>
      <sheetName val="Reduction Plan"/>
      <sheetName val="L700"/>
      <sheetName val="L9"/>
      <sheetName val="Kretz"/>
      <sheetName val="Lunar"/>
      <sheetName val="Wuxi"/>
      <sheetName val="MFG"/>
      <sheetName val="3-13 Summary"/>
      <sheetName val="Wenger Analysis"/>
      <sheetName val="3-13 Demo Details"/>
      <sheetName val="GL Demo Summary"/>
      <sheetName val="Wenger Summary"/>
      <sheetName val="Manual Entries"/>
      <sheetName val="Drivers"/>
      <sheetName val="Update"/>
      <sheetName val="FGMS"/>
      <sheetName val="Catalog"/>
      <sheetName val="Description"/>
      <sheetName val="Sheet1"/>
      <sheetName val="Demo Summery"/>
      <sheetName val="Compan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3">
          <cell r="A3">
            <v>2115462</v>
          </cell>
        </row>
        <row r="4">
          <cell r="A4">
            <v>2115464</v>
          </cell>
        </row>
        <row r="5">
          <cell r="A5">
            <v>2127661</v>
          </cell>
        </row>
        <row r="6">
          <cell r="A6">
            <v>2138853</v>
          </cell>
        </row>
        <row r="7">
          <cell r="A7">
            <v>2157697</v>
          </cell>
        </row>
        <row r="8">
          <cell r="A8">
            <v>2166104</v>
          </cell>
        </row>
        <row r="9">
          <cell r="A9">
            <v>2166281</v>
          </cell>
        </row>
        <row r="10">
          <cell r="A10">
            <v>2188125</v>
          </cell>
        </row>
        <row r="11">
          <cell r="A11">
            <v>2235374</v>
          </cell>
        </row>
        <row r="12">
          <cell r="A12">
            <v>2245794</v>
          </cell>
          <cell r="B12">
            <v>0</v>
          </cell>
        </row>
        <row r="13">
          <cell r="A13" t="str">
            <v>2137069-100</v>
          </cell>
        </row>
        <row r="14">
          <cell r="A14" t="str">
            <v>2137070-100</v>
          </cell>
        </row>
        <row r="15">
          <cell r="A15" t="str">
            <v>2163920-100</v>
          </cell>
        </row>
        <row r="16">
          <cell r="A16" t="str">
            <v>2183922-127</v>
          </cell>
        </row>
        <row r="17">
          <cell r="A17" t="str">
            <v>2193631-106</v>
          </cell>
        </row>
        <row r="18">
          <cell r="A18" t="str">
            <v>2200294-100</v>
          </cell>
        </row>
        <row r="19">
          <cell r="A19" t="str">
            <v>2200294-106</v>
          </cell>
        </row>
        <row r="20">
          <cell r="A20" t="str">
            <v>2200294-127</v>
          </cell>
        </row>
        <row r="21">
          <cell r="A21" t="str">
            <v>2202690-100</v>
          </cell>
        </row>
        <row r="22">
          <cell r="A22" t="str">
            <v>2207122-100</v>
          </cell>
        </row>
        <row r="23">
          <cell r="A23" t="str">
            <v>2218743-100</v>
          </cell>
        </row>
        <row r="24">
          <cell r="A24" t="str">
            <v>2223127-20</v>
          </cell>
        </row>
        <row r="25">
          <cell r="A25" t="str">
            <v>2225653-100</v>
          </cell>
        </row>
        <row r="26">
          <cell r="A26" t="str">
            <v>2227261-100</v>
          </cell>
        </row>
        <row r="27">
          <cell r="A27" t="str">
            <v>2227262-100</v>
          </cell>
        </row>
        <row r="28">
          <cell r="A28" t="str">
            <v>2233222-100</v>
          </cell>
        </row>
        <row r="29">
          <cell r="A29" t="str">
            <v>2233658-100</v>
          </cell>
        </row>
        <row r="30">
          <cell r="A30" t="str">
            <v>2233659-100</v>
          </cell>
        </row>
        <row r="31">
          <cell r="A31" t="str">
            <v>2233660-100</v>
          </cell>
        </row>
        <row r="32">
          <cell r="A32" t="str">
            <v>2234813-100</v>
          </cell>
        </row>
        <row r="33">
          <cell r="A33" t="str">
            <v>2234974-100</v>
          </cell>
        </row>
        <row r="34">
          <cell r="A34" t="str">
            <v>2237878-100</v>
          </cell>
        </row>
        <row r="35">
          <cell r="A35" t="str">
            <v>2237879-100</v>
          </cell>
        </row>
        <row r="36">
          <cell r="A36" t="str">
            <v>2286866-100</v>
          </cell>
        </row>
        <row r="37">
          <cell r="A37" t="str">
            <v>2291859-100</v>
          </cell>
        </row>
        <row r="38">
          <cell r="A38" t="str">
            <v>2291860-100</v>
          </cell>
        </row>
        <row r="39">
          <cell r="A39" t="str">
            <v>2297564-100</v>
          </cell>
        </row>
        <row r="40">
          <cell r="A40" t="str">
            <v>46-030501</v>
          </cell>
        </row>
        <row r="41">
          <cell r="A41" t="str">
            <v>46-285365P1</v>
          </cell>
        </row>
        <row r="42">
          <cell r="A42" t="str">
            <v>E63201B</v>
          </cell>
        </row>
        <row r="43">
          <cell r="A43" t="str">
            <v>E7010GC</v>
          </cell>
        </row>
        <row r="44">
          <cell r="A44" t="str">
            <v>E8000ED</v>
          </cell>
        </row>
        <row r="45">
          <cell r="A45" t="str">
            <v>E8001LD</v>
          </cell>
        </row>
        <row r="46">
          <cell r="A46" t="str">
            <v>E8001NC</v>
          </cell>
        </row>
        <row r="47">
          <cell r="A47" t="str">
            <v>E8003HB</v>
          </cell>
        </row>
        <row r="48">
          <cell r="A48" t="str">
            <v>E8200CD</v>
          </cell>
          <cell r="B48" t="e">
            <v>#N/A</v>
          </cell>
        </row>
        <row r="49">
          <cell r="A49" t="str">
            <v>E8200DK</v>
          </cell>
          <cell r="B49">
            <v>18090</v>
          </cell>
        </row>
        <row r="50">
          <cell r="A50" t="str">
            <v>E8200DL</v>
          </cell>
          <cell r="B50">
            <v>5004</v>
          </cell>
        </row>
        <row r="51">
          <cell r="A51" t="str">
            <v>E8202A</v>
          </cell>
        </row>
        <row r="52">
          <cell r="A52" t="str">
            <v>E8205DC</v>
          </cell>
          <cell r="B52" t="e">
            <v>#N/A</v>
          </cell>
        </row>
        <row r="53">
          <cell r="A53" t="str">
            <v>E8210B</v>
          </cell>
          <cell r="B53" t="e">
            <v>#N/A</v>
          </cell>
        </row>
        <row r="54">
          <cell r="A54" t="str">
            <v>E8300AD</v>
          </cell>
        </row>
        <row r="55">
          <cell r="A55" t="str">
            <v>E8310BA</v>
          </cell>
        </row>
        <row r="56">
          <cell r="A56" t="str">
            <v>E8310GE</v>
          </cell>
        </row>
        <row r="57">
          <cell r="A57" t="str">
            <v>E8310KA</v>
          </cell>
          <cell r="B57">
            <v>2479.44</v>
          </cell>
        </row>
        <row r="58">
          <cell r="A58" t="str">
            <v>E8310KB</v>
          </cell>
        </row>
        <row r="59">
          <cell r="A59" t="str">
            <v>E8310KC</v>
          </cell>
        </row>
        <row r="60">
          <cell r="A60" t="str">
            <v>E8310KD</v>
          </cell>
        </row>
        <row r="61">
          <cell r="A61" t="str">
            <v>E8310KK</v>
          </cell>
        </row>
        <row r="62">
          <cell r="A62" t="str">
            <v>E8310KL</v>
          </cell>
        </row>
        <row r="63">
          <cell r="A63" t="str">
            <v>E8317C</v>
          </cell>
        </row>
        <row r="64">
          <cell r="A64" t="str">
            <v>E8323DC</v>
          </cell>
        </row>
        <row r="65">
          <cell r="A65" t="str">
            <v>E8323GC</v>
          </cell>
        </row>
        <row r="66">
          <cell r="A66" t="str">
            <v>E8363JD</v>
          </cell>
        </row>
        <row r="67">
          <cell r="A67" t="str">
            <v>E8365AF</v>
          </cell>
        </row>
        <row r="68">
          <cell r="A68" t="str">
            <v>E8365BA</v>
          </cell>
        </row>
        <row r="69">
          <cell r="A69" t="str">
            <v>E8365BC</v>
          </cell>
        </row>
        <row r="70">
          <cell r="A70" t="str">
            <v>E8365BD</v>
          </cell>
        </row>
        <row r="71">
          <cell r="A71" t="str">
            <v>E8365BH</v>
          </cell>
        </row>
        <row r="72">
          <cell r="A72" t="str">
            <v>E8365BK</v>
          </cell>
        </row>
        <row r="73">
          <cell r="A73" t="str">
            <v>E8366J</v>
          </cell>
        </row>
        <row r="74">
          <cell r="A74" t="str">
            <v>E8370RR</v>
          </cell>
        </row>
        <row r="75">
          <cell r="A75" t="str">
            <v>E8381AD</v>
          </cell>
        </row>
        <row r="76">
          <cell r="A76" t="str">
            <v>E8381AE</v>
          </cell>
        </row>
        <row r="77">
          <cell r="A77" t="str">
            <v>E8381AF</v>
          </cell>
        </row>
        <row r="78">
          <cell r="A78" t="str">
            <v>E8385CA</v>
          </cell>
        </row>
        <row r="79">
          <cell r="A79" t="str">
            <v>E8385CB</v>
          </cell>
        </row>
        <row r="80">
          <cell r="A80" t="str">
            <v>E8385CC</v>
          </cell>
        </row>
        <row r="81">
          <cell r="A81" t="str">
            <v>E8385CE</v>
          </cell>
        </row>
        <row r="82">
          <cell r="A82" t="str">
            <v>E8385CF</v>
          </cell>
        </row>
        <row r="83">
          <cell r="A83" t="str">
            <v>E8385CG</v>
          </cell>
        </row>
        <row r="84">
          <cell r="A84" t="str">
            <v>E8385CK</v>
          </cell>
        </row>
        <row r="85">
          <cell r="A85" t="str">
            <v>E8385CM</v>
          </cell>
        </row>
        <row r="86">
          <cell r="A86" t="str">
            <v>E8385LA</v>
          </cell>
        </row>
        <row r="87">
          <cell r="A87" t="str">
            <v>E8385LE</v>
          </cell>
        </row>
        <row r="88">
          <cell r="A88" t="str">
            <v>E8385LF</v>
          </cell>
        </row>
        <row r="89">
          <cell r="A89" t="str">
            <v>E8385LW</v>
          </cell>
        </row>
        <row r="90">
          <cell r="A90" t="str">
            <v>E8385MA</v>
          </cell>
        </row>
        <row r="91">
          <cell r="A91" t="str">
            <v>E8385MC</v>
          </cell>
        </row>
        <row r="92">
          <cell r="A92" t="str">
            <v>E8385MD</v>
          </cell>
        </row>
        <row r="93">
          <cell r="A93" t="str">
            <v>E8385MF</v>
          </cell>
        </row>
        <row r="94">
          <cell r="A94" t="str">
            <v>E8385MG</v>
          </cell>
        </row>
        <row r="95">
          <cell r="A95" t="str">
            <v>E8385MJ</v>
          </cell>
        </row>
        <row r="96">
          <cell r="A96" t="str">
            <v>E8385MK</v>
          </cell>
        </row>
        <row r="97">
          <cell r="A97" t="str">
            <v>E8385ML</v>
          </cell>
        </row>
        <row r="98">
          <cell r="A98" t="str">
            <v>E8385MM</v>
          </cell>
        </row>
        <row r="99">
          <cell r="A99" t="str">
            <v>E8385MY</v>
          </cell>
        </row>
        <row r="100">
          <cell r="A100" t="str">
            <v>E8385PA</v>
          </cell>
        </row>
        <row r="101">
          <cell r="A101" t="str">
            <v>E8385PC</v>
          </cell>
        </row>
        <row r="102">
          <cell r="A102" t="str">
            <v>E8385PD</v>
          </cell>
        </row>
        <row r="103">
          <cell r="A103" t="str">
            <v>E8385RD</v>
          </cell>
        </row>
        <row r="104">
          <cell r="A104" t="str">
            <v>E8385RF</v>
          </cell>
        </row>
        <row r="105">
          <cell r="A105" t="str">
            <v>E8385RG</v>
          </cell>
        </row>
        <row r="106">
          <cell r="A106" t="str">
            <v>E8385TB</v>
          </cell>
        </row>
        <row r="107">
          <cell r="A107" t="str">
            <v>E8385TC</v>
          </cell>
        </row>
        <row r="108">
          <cell r="A108" t="str">
            <v>E8386AD</v>
          </cell>
        </row>
        <row r="109">
          <cell r="A109" t="str">
            <v>E8386AG</v>
          </cell>
        </row>
        <row r="110">
          <cell r="A110" t="str">
            <v>E8386CB</v>
          </cell>
        </row>
        <row r="111">
          <cell r="A111" t="str">
            <v>E8386CD</v>
          </cell>
        </row>
        <row r="112">
          <cell r="A112" t="str">
            <v>E8386CF</v>
          </cell>
        </row>
        <row r="113">
          <cell r="A113" t="str">
            <v>E8386EB</v>
          </cell>
        </row>
        <row r="114">
          <cell r="A114" t="str">
            <v>E8386EE</v>
          </cell>
        </row>
        <row r="115">
          <cell r="A115" t="str">
            <v>E8386JA</v>
          </cell>
        </row>
        <row r="116">
          <cell r="A116" t="str">
            <v>E8386JD</v>
          </cell>
        </row>
        <row r="117">
          <cell r="A117" t="str">
            <v>E8386JG</v>
          </cell>
        </row>
        <row r="118">
          <cell r="A118" t="str">
            <v>E8386JN</v>
          </cell>
        </row>
        <row r="119">
          <cell r="A119" t="str">
            <v>E8386RH</v>
          </cell>
        </row>
        <row r="120">
          <cell r="A120" t="str">
            <v>E8386RJ</v>
          </cell>
        </row>
        <row r="121">
          <cell r="A121" t="str">
            <v>E8386RK</v>
          </cell>
        </row>
        <row r="122">
          <cell r="A122" t="str">
            <v>E8500CB</v>
          </cell>
        </row>
        <row r="123">
          <cell r="A123" t="str">
            <v>E8803E</v>
          </cell>
        </row>
        <row r="124">
          <cell r="A124" t="str">
            <v>E8811KA</v>
          </cell>
        </row>
        <row r="125">
          <cell r="A125" t="str">
            <v>E9002ZB</v>
          </cell>
        </row>
        <row r="126">
          <cell r="A126" t="str">
            <v>E9002ZW</v>
          </cell>
        </row>
        <row r="127">
          <cell r="A127" t="str">
            <v>E9003CL</v>
          </cell>
        </row>
        <row r="128">
          <cell r="A128" t="str">
            <v>EN0473</v>
          </cell>
        </row>
        <row r="129">
          <cell r="A129" t="str">
            <v>FB307895</v>
          </cell>
        </row>
        <row r="130">
          <cell r="A130" t="str">
            <v>H4000P</v>
          </cell>
          <cell r="B130">
            <v>100821.13399999999</v>
          </cell>
        </row>
        <row r="131">
          <cell r="A131" t="str">
            <v>H4003S</v>
          </cell>
          <cell r="B131">
            <v>12277.387999999999</v>
          </cell>
        </row>
        <row r="132">
          <cell r="A132" t="str">
            <v>H40042L</v>
          </cell>
        </row>
        <row r="133">
          <cell r="A133" t="str">
            <v>H40042LC</v>
          </cell>
          <cell r="B133" t="e">
            <v>#N/A</v>
          </cell>
        </row>
        <row r="134">
          <cell r="A134" t="str">
            <v>H40052L</v>
          </cell>
        </row>
        <row r="135">
          <cell r="A135" t="str">
            <v>H40062L</v>
          </cell>
        </row>
        <row r="136">
          <cell r="A136" t="str">
            <v>H40062LB</v>
          </cell>
        </row>
        <row r="137">
          <cell r="A137" t="str">
            <v>H40062LE</v>
          </cell>
        </row>
        <row r="138">
          <cell r="A138" t="str">
            <v>H40062LF</v>
          </cell>
        </row>
        <row r="139">
          <cell r="A139" t="str">
            <v>H40062LJ</v>
          </cell>
        </row>
        <row r="140">
          <cell r="A140" t="str">
            <v>H40072L</v>
          </cell>
        </row>
        <row r="141">
          <cell r="A141" t="str">
            <v>H40072LH</v>
          </cell>
        </row>
        <row r="142">
          <cell r="A142" t="str">
            <v>H40082L</v>
          </cell>
        </row>
        <row r="143">
          <cell r="A143" t="str">
            <v>H4008S</v>
          </cell>
          <cell r="B143">
            <v>45504.153999999995</v>
          </cell>
        </row>
        <row r="144">
          <cell r="A144" t="str">
            <v>H40092L</v>
          </cell>
        </row>
        <row r="145">
          <cell r="A145" t="str">
            <v>H4009E</v>
          </cell>
        </row>
        <row r="146">
          <cell r="A146" t="str">
            <v>H4009J</v>
          </cell>
        </row>
        <row r="147">
          <cell r="A147" t="str">
            <v>H4009K</v>
          </cell>
        </row>
        <row r="148">
          <cell r="A148" t="str">
            <v>H40102L</v>
          </cell>
        </row>
        <row r="149">
          <cell r="A149" t="str">
            <v>H4010JA</v>
          </cell>
        </row>
        <row r="150">
          <cell r="A150" t="str">
            <v>H4010JB</v>
          </cell>
        </row>
        <row r="151">
          <cell r="A151" t="str">
            <v>H4010PB</v>
          </cell>
        </row>
        <row r="152">
          <cell r="A152" t="str">
            <v>H4010PH</v>
          </cell>
          <cell r="B152">
            <v>352</v>
          </cell>
        </row>
        <row r="153">
          <cell r="A153" t="str">
            <v>H40112L</v>
          </cell>
        </row>
        <row r="154">
          <cell r="A154" t="str">
            <v>H40122L</v>
          </cell>
        </row>
        <row r="155">
          <cell r="A155" t="str">
            <v>H4012L</v>
          </cell>
          <cell r="B155">
            <v>170159.16</v>
          </cell>
        </row>
        <row r="156">
          <cell r="A156" t="str">
            <v>H40152L</v>
          </cell>
        </row>
        <row r="157">
          <cell r="A157" t="str">
            <v>H40202LB</v>
          </cell>
          <cell r="B157">
            <v>0</v>
          </cell>
        </row>
        <row r="158">
          <cell r="A158" t="str">
            <v>H40202LP</v>
          </cell>
        </row>
        <row r="159">
          <cell r="A159" t="str">
            <v>H40212LA</v>
          </cell>
          <cell r="B159">
            <v>111166.916</v>
          </cell>
        </row>
        <row r="160">
          <cell r="A160" t="str">
            <v>H40212LB</v>
          </cell>
          <cell r="B160">
            <v>99585.111999999994</v>
          </cell>
        </row>
        <row r="161">
          <cell r="A161" t="str">
            <v>H40212LC</v>
          </cell>
          <cell r="B161">
            <v>136810.83799999999</v>
          </cell>
        </row>
        <row r="162">
          <cell r="A162" t="str">
            <v>H40212LD</v>
          </cell>
          <cell r="B162">
            <v>25096.536</v>
          </cell>
        </row>
        <row r="163">
          <cell r="A163" t="str">
            <v>H40212LF</v>
          </cell>
        </row>
        <row r="164">
          <cell r="A164" t="str">
            <v>H40212LG</v>
          </cell>
        </row>
        <row r="165">
          <cell r="A165" t="str">
            <v>H40212LH</v>
          </cell>
          <cell r="B165">
            <v>107156.432</v>
          </cell>
        </row>
        <row r="166">
          <cell r="A166" t="str">
            <v>H40212LK</v>
          </cell>
        </row>
        <row r="167">
          <cell r="A167" t="str">
            <v>H40212LL</v>
          </cell>
          <cell r="B167">
            <v>1844</v>
          </cell>
        </row>
        <row r="168">
          <cell r="A168" t="str">
            <v>H40212LM</v>
          </cell>
          <cell r="B168">
            <v>38314.144</v>
          </cell>
        </row>
        <row r="169">
          <cell r="A169" t="str">
            <v>H4029NA</v>
          </cell>
        </row>
        <row r="170">
          <cell r="A170" t="str">
            <v>H4029PA</v>
          </cell>
        </row>
        <row r="171">
          <cell r="A171" t="str">
            <v>H40412LA</v>
          </cell>
          <cell r="B171">
            <v>20184</v>
          </cell>
        </row>
        <row r="172">
          <cell r="A172" t="str">
            <v>H40412LB</v>
          </cell>
        </row>
        <row r="173">
          <cell r="A173" t="str">
            <v>H40412LC</v>
          </cell>
          <cell r="B173">
            <v>386910</v>
          </cell>
        </row>
        <row r="174">
          <cell r="A174" t="str">
            <v>H40412LD</v>
          </cell>
          <cell r="B174">
            <v>340599</v>
          </cell>
        </row>
        <row r="175">
          <cell r="A175" t="str">
            <v>H40412LE</v>
          </cell>
          <cell r="B175">
            <v>223630</v>
          </cell>
        </row>
        <row r="176">
          <cell r="A176" t="str">
            <v>H40412LF</v>
          </cell>
          <cell r="B176">
            <v>312090</v>
          </cell>
        </row>
        <row r="177">
          <cell r="A177" t="str">
            <v>H40412LG</v>
          </cell>
          <cell r="B177">
            <v>270666</v>
          </cell>
        </row>
        <row r="178">
          <cell r="A178" t="str">
            <v>H40412LH</v>
          </cell>
          <cell r="B178">
            <v>90810</v>
          </cell>
        </row>
        <row r="179">
          <cell r="A179" t="str">
            <v>H40542LC</v>
          </cell>
        </row>
        <row r="180">
          <cell r="A180" t="str">
            <v>H40542LD</v>
          </cell>
        </row>
        <row r="181">
          <cell r="A181" t="str">
            <v>H40542LE</v>
          </cell>
        </row>
        <row r="182">
          <cell r="A182" t="str">
            <v>H40552L</v>
          </cell>
        </row>
        <row r="183">
          <cell r="A183" t="str">
            <v>H40552LF</v>
          </cell>
        </row>
        <row r="184">
          <cell r="A184" t="str">
            <v>H40552LH</v>
          </cell>
        </row>
        <row r="185">
          <cell r="A185" t="str">
            <v>H40552LL</v>
          </cell>
        </row>
        <row r="186">
          <cell r="A186" t="str">
            <v>H40552LM</v>
          </cell>
        </row>
        <row r="187">
          <cell r="A187" t="str">
            <v>H40552LN</v>
          </cell>
        </row>
        <row r="188">
          <cell r="A188" t="str">
            <v>H40552LP</v>
          </cell>
        </row>
        <row r="189">
          <cell r="A189" t="str">
            <v>H40562L</v>
          </cell>
        </row>
        <row r="190">
          <cell r="A190" t="str">
            <v>H40562LA</v>
          </cell>
        </row>
        <row r="191">
          <cell r="A191" t="str">
            <v>H40562LD</v>
          </cell>
        </row>
        <row r="192">
          <cell r="A192" t="str">
            <v>H40562LE</v>
          </cell>
        </row>
        <row r="193">
          <cell r="A193" t="str">
            <v>H40562LF</v>
          </cell>
        </row>
        <row r="194">
          <cell r="A194" t="str">
            <v>H40562LN</v>
          </cell>
        </row>
        <row r="195">
          <cell r="A195" t="str">
            <v>H40572L</v>
          </cell>
        </row>
        <row r="196">
          <cell r="A196" t="str">
            <v>H40582L</v>
          </cell>
        </row>
        <row r="197">
          <cell r="A197" t="str">
            <v>H40592L</v>
          </cell>
        </row>
        <row r="198">
          <cell r="A198" t="str">
            <v>H40602L</v>
          </cell>
        </row>
        <row r="199">
          <cell r="A199" t="str">
            <v>H40602LA</v>
          </cell>
        </row>
        <row r="200">
          <cell r="A200" t="str">
            <v>H40602LB</v>
          </cell>
        </row>
        <row r="201">
          <cell r="A201" t="str">
            <v>H40602LL</v>
          </cell>
        </row>
        <row r="202">
          <cell r="A202" t="str">
            <v>H40602LM</v>
          </cell>
        </row>
        <row r="203">
          <cell r="A203" t="str">
            <v>H40602LN</v>
          </cell>
          <cell r="B203">
            <v>53621.580999999998</v>
          </cell>
        </row>
        <row r="204">
          <cell r="A204" t="str">
            <v>H40612L</v>
          </cell>
        </row>
        <row r="205">
          <cell r="A205" t="str">
            <v>H40612LE</v>
          </cell>
        </row>
        <row r="206">
          <cell r="A206" t="str">
            <v>H40612LH</v>
          </cell>
        </row>
        <row r="207">
          <cell r="A207" t="str">
            <v>H40612S</v>
          </cell>
        </row>
        <row r="208">
          <cell r="A208" t="str">
            <v>H4061A</v>
          </cell>
        </row>
        <row r="209">
          <cell r="A209" t="str">
            <v>H4061B</v>
          </cell>
        </row>
        <row r="210">
          <cell r="A210" t="str">
            <v>H4061D</v>
          </cell>
        </row>
        <row r="211">
          <cell r="A211" t="str">
            <v>H4061F</v>
          </cell>
        </row>
        <row r="212">
          <cell r="A212" t="str">
            <v>H4061PR</v>
          </cell>
        </row>
        <row r="213">
          <cell r="A213" t="str">
            <v>H4061RA</v>
          </cell>
        </row>
        <row r="214">
          <cell r="A214" t="str">
            <v>H4061TR</v>
          </cell>
        </row>
        <row r="215">
          <cell r="A215" t="str">
            <v>H40622L</v>
          </cell>
        </row>
        <row r="216">
          <cell r="A216" t="str">
            <v>H40632L</v>
          </cell>
        </row>
        <row r="217">
          <cell r="A217" t="str">
            <v>H40652L</v>
          </cell>
        </row>
        <row r="218">
          <cell r="A218" t="str">
            <v>H40662L</v>
          </cell>
        </row>
        <row r="219">
          <cell r="A219" t="str">
            <v>H40682L</v>
          </cell>
        </row>
        <row r="220">
          <cell r="A220" t="str">
            <v>H40692L</v>
          </cell>
        </row>
        <row r="221">
          <cell r="A221" t="str">
            <v>H40702L</v>
          </cell>
        </row>
        <row r="222">
          <cell r="A222" t="str">
            <v>H40732L</v>
          </cell>
        </row>
        <row r="223">
          <cell r="A223" t="str">
            <v>H4075JA</v>
          </cell>
        </row>
        <row r="224">
          <cell r="A224" t="str">
            <v>H4075JC</v>
          </cell>
        </row>
        <row r="225">
          <cell r="A225" t="str">
            <v>H4075JH</v>
          </cell>
        </row>
        <row r="226">
          <cell r="A226" t="str">
            <v>H40762L</v>
          </cell>
        </row>
        <row r="227">
          <cell r="A227" t="str">
            <v>H40912L</v>
          </cell>
        </row>
        <row r="228">
          <cell r="A228" t="str">
            <v>H40982LB</v>
          </cell>
        </row>
        <row r="229">
          <cell r="A229" t="str">
            <v>H40982LD</v>
          </cell>
        </row>
        <row r="230">
          <cell r="A230" t="str">
            <v>H40982LE</v>
          </cell>
        </row>
        <row r="231">
          <cell r="A231" t="str">
            <v>H40982LF</v>
          </cell>
        </row>
        <row r="232">
          <cell r="A232" t="str">
            <v>H40982LL</v>
          </cell>
        </row>
        <row r="233">
          <cell r="A233" t="str">
            <v>H4100MC</v>
          </cell>
        </row>
        <row r="234">
          <cell r="A234" t="str">
            <v>H4100MP</v>
          </cell>
        </row>
        <row r="235">
          <cell r="A235" t="str">
            <v>H4100MS</v>
          </cell>
        </row>
        <row r="236">
          <cell r="A236" t="str">
            <v>H41042A</v>
          </cell>
          <cell r="B236">
            <v>22</v>
          </cell>
        </row>
        <row r="237">
          <cell r="A237" t="str">
            <v>H41052LC</v>
          </cell>
        </row>
        <row r="238">
          <cell r="A238" t="str">
            <v>H4105MP</v>
          </cell>
        </row>
        <row r="239">
          <cell r="A239" t="str">
            <v>H4105MS</v>
          </cell>
        </row>
        <row r="240">
          <cell r="A240" t="str">
            <v>H41062A</v>
          </cell>
        </row>
        <row r="241">
          <cell r="A241" t="str">
            <v>H41072A</v>
          </cell>
        </row>
        <row r="242">
          <cell r="A242" t="str">
            <v>H41142LB</v>
          </cell>
        </row>
        <row r="243">
          <cell r="A243" t="str">
            <v>H4115MP</v>
          </cell>
        </row>
        <row r="244">
          <cell r="A244" t="str">
            <v>H4115MS</v>
          </cell>
        </row>
        <row r="245">
          <cell r="A245" t="str">
            <v>H41162LG</v>
          </cell>
          <cell r="B245">
            <v>0</v>
          </cell>
        </row>
        <row r="246">
          <cell r="A246" t="str">
            <v>H41182LA</v>
          </cell>
        </row>
        <row r="247">
          <cell r="A247" t="str">
            <v>H41192LA</v>
          </cell>
        </row>
        <row r="248">
          <cell r="A248" t="str">
            <v>H4120KD</v>
          </cell>
          <cell r="B248">
            <v>9467.4660000000003</v>
          </cell>
        </row>
        <row r="249">
          <cell r="A249" t="str">
            <v>H4120MC</v>
          </cell>
          <cell r="B249">
            <v>39077.96</v>
          </cell>
        </row>
        <row r="250">
          <cell r="A250" t="str">
            <v>H4120NT</v>
          </cell>
        </row>
        <row r="251">
          <cell r="A251" t="str">
            <v>H4120PC</v>
          </cell>
          <cell r="B251" t="e">
            <v>#N/A</v>
          </cell>
        </row>
        <row r="252">
          <cell r="A252" t="str">
            <v>H4120SR</v>
          </cell>
        </row>
        <row r="253">
          <cell r="A253" t="str">
            <v>H4120ST</v>
          </cell>
          <cell r="B253">
            <v>146718.375</v>
          </cell>
        </row>
        <row r="254">
          <cell r="A254" t="str">
            <v>H4120TT</v>
          </cell>
        </row>
        <row r="255">
          <cell r="A255" t="str">
            <v>H41252CF</v>
          </cell>
          <cell r="B255">
            <v>393</v>
          </cell>
        </row>
        <row r="256">
          <cell r="A256" t="str">
            <v>H41252HP</v>
          </cell>
        </row>
        <row r="257">
          <cell r="A257" t="str">
            <v>H41252ME</v>
          </cell>
        </row>
        <row r="258">
          <cell r="A258" t="str">
            <v>H4152D</v>
          </cell>
        </row>
        <row r="259">
          <cell r="A259" t="str">
            <v>H4200JD</v>
          </cell>
        </row>
        <row r="260">
          <cell r="A260" t="str">
            <v>H4200JE</v>
          </cell>
        </row>
        <row r="261">
          <cell r="A261" t="str">
            <v>H4200KT</v>
          </cell>
        </row>
        <row r="262">
          <cell r="A262" t="str">
            <v>H4200NE</v>
          </cell>
        </row>
        <row r="263">
          <cell r="A263" t="str">
            <v>H4200NH</v>
          </cell>
        </row>
        <row r="264">
          <cell r="A264" t="str">
            <v>H4200NM</v>
          </cell>
        </row>
        <row r="265">
          <cell r="A265" t="str">
            <v>H4200PC</v>
          </cell>
        </row>
        <row r="266">
          <cell r="A266" t="str">
            <v>H4200TT</v>
          </cell>
          <cell r="B266">
            <v>0</v>
          </cell>
        </row>
        <row r="267">
          <cell r="A267" t="str">
            <v>H42132LJ</v>
          </cell>
          <cell r="B267">
            <v>0</v>
          </cell>
        </row>
        <row r="268">
          <cell r="A268" t="str">
            <v>H42162LE</v>
          </cell>
          <cell r="B268">
            <v>539401.90399999998</v>
          </cell>
        </row>
        <row r="269">
          <cell r="A269" t="str">
            <v>H42162LN</v>
          </cell>
        </row>
        <row r="270">
          <cell r="A270" t="str">
            <v>H42172LH</v>
          </cell>
          <cell r="B270">
            <v>15743.857</v>
          </cell>
        </row>
        <row r="271">
          <cell r="A271" t="str">
            <v>H4222AH</v>
          </cell>
        </row>
        <row r="272">
          <cell r="A272" t="str">
            <v>H4222BG</v>
          </cell>
        </row>
        <row r="273">
          <cell r="A273" t="str">
            <v>H4222J</v>
          </cell>
        </row>
        <row r="274">
          <cell r="A274" t="str">
            <v>H4222K</v>
          </cell>
        </row>
        <row r="275">
          <cell r="A275" t="str">
            <v>H4222SX</v>
          </cell>
        </row>
        <row r="276">
          <cell r="A276" t="str">
            <v>H4222TG</v>
          </cell>
        </row>
        <row r="277">
          <cell r="A277" t="str">
            <v>H42512L</v>
          </cell>
        </row>
        <row r="278">
          <cell r="A278" t="str">
            <v>H42522LE</v>
          </cell>
        </row>
        <row r="279">
          <cell r="A279" t="str">
            <v>H42522LF</v>
          </cell>
        </row>
        <row r="280">
          <cell r="A280" t="str">
            <v>H42522LG</v>
          </cell>
        </row>
        <row r="281">
          <cell r="A281" t="str">
            <v>H42522LN</v>
          </cell>
        </row>
        <row r="282">
          <cell r="A282" t="str">
            <v>H42522LS</v>
          </cell>
        </row>
        <row r="283">
          <cell r="A283" t="str">
            <v>H42532LP</v>
          </cell>
        </row>
        <row r="284">
          <cell r="A284" t="str">
            <v>H42532LS</v>
          </cell>
        </row>
        <row r="285">
          <cell r="A285" t="str">
            <v>H42542L</v>
          </cell>
        </row>
        <row r="286">
          <cell r="A286" t="str">
            <v>H42562L</v>
          </cell>
        </row>
        <row r="287">
          <cell r="A287" t="str">
            <v>H42562LC</v>
          </cell>
        </row>
        <row r="288">
          <cell r="A288" t="str">
            <v>H42562LD</v>
          </cell>
        </row>
        <row r="289">
          <cell r="A289" t="str">
            <v>H42562LE</v>
          </cell>
        </row>
        <row r="290">
          <cell r="A290" t="str">
            <v>H42562LG</v>
          </cell>
        </row>
        <row r="291">
          <cell r="A291" t="str">
            <v>H42562LP</v>
          </cell>
        </row>
        <row r="292">
          <cell r="A292" t="str">
            <v>H42562LR</v>
          </cell>
        </row>
        <row r="293">
          <cell r="A293" t="str">
            <v>H42572L</v>
          </cell>
        </row>
        <row r="294">
          <cell r="A294" t="str">
            <v>H42572LJ</v>
          </cell>
        </row>
        <row r="295">
          <cell r="A295" t="str">
            <v>H42572LL</v>
          </cell>
        </row>
        <row r="296">
          <cell r="A296" t="str">
            <v>H42572LM</v>
          </cell>
        </row>
        <row r="297">
          <cell r="A297" t="str">
            <v>H42572LP</v>
          </cell>
        </row>
        <row r="298">
          <cell r="A298" t="str">
            <v>H42572LR</v>
          </cell>
        </row>
        <row r="299">
          <cell r="A299" t="str">
            <v>H42582LA</v>
          </cell>
        </row>
        <row r="300">
          <cell r="A300" t="str">
            <v>H42582LE</v>
          </cell>
        </row>
        <row r="301">
          <cell r="A301" t="str">
            <v>H42582LL</v>
          </cell>
        </row>
        <row r="302">
          <cell r="A302" t="str">
            <v>H42592LD</v>
          </cell>
        </row>
        <row r="303">
          <cell r="A303" t="str">
            <v>H42592LF</v>
          </cell>
        </row>
        <row r="304">
          <cell r="A304" t="str">
            <v>H42592LJ</v>
          </cell>
        </row>
        <row r="305">
          <cell r="A305" t="str">
            <v>H42592LN</v>
          </cell>
        </row>
        <row r="306">
          <cell r="A306" t="str">
            <v>H42592LS</v>
          </cell>
        </row>
        <row r="307">
          <cell r="A307" t="str">
            <v>H42602LB</v>
          </cell>
        </row>
        <row r="308">
          <cell r="A308" t="str">
            <v>H42602LL</v>
          </cell>
        </row>
        <row r="309">
          <cell r="A309" t="str">
            <v>H42612L</v>
          </cell>
        </row>
        <row r="310">
          <cell r="A310" t="str">
            <v>H42632L</v>
          </cell>
        </row>
        <row r="311">
          <cell r="A311" t="str">
            <v>H42642L</v>
          </cell>
        </row>
        <row r="312">
          <cell r="A312" t="str">
            <v>H42692LL</v>
          </cell>
        </row>
        <row r="313">
          <cell r="A313" t="str">
            <v>H42692LN</v>
          </cell>
        </row>
        <row r="314">
          <cell r="A314" t="str">
            <v>H42692LP</v>
          </cell>
        </row>
        <row r="315">
          <cell r="A315" t="str">
            <v>H42692LS</v>
          </cell>
        </row>
        <row r="316">
          <cell r="A316" t="str">
            <v>H42982L</v>
          </cell>
        </row>
        <row r="317">
          <cell r="A317" t="str">
            <v>H4300KG</v>
          </cell>
        </row>
        <row r="318">
          <cell r="A318" t="str">
            <v>H4300MC</v>
          </cell>
        </row>
        <row r="319">
          <cell r="A319" t="str">
            <v>H4300MD</v>
          </cell>
        </row>
        <row r="320">
          <cell r="A320" t="str">
            <v>H4300MG</v>
          </cell>
          <cell r="B320">
            <v>5056.55</v>
          </cell>
        </row>
        <row r="321">
          <cell r="A321" t="str">
            <v>H4300ML</v>
          </cell>
        </row>
        <row r="322">
          <cell r="A322" t="str">
            <v>H4300MM</v>
          </cell>
        </row>
        <row r="323">
          <cell r="A323" t="str">
            <v>H4300MP</v>
          </cell>
        </row>
        <row r="324">
          <cell r="A324" t="str">
            <v>H4300MR</v>
          </cell>
        </row>
        <row r="325">
          <cell r="A325" t="str">
            <v>H4300MS</v>
          </cell>
          <cell r="B325">
            <v>57</v>
          </cell>
        </row>
        <row r="326">
          <cell r="A326" t="str">
            <v>H4300PM</v>
          </cell>
        </row>
        <row r="327">
          <cell r="A327" t="str">
            <v>H4300SM</v>
          </cell>
        </row>
        <row r="328">
          <cell r="A328" t="str">
            <v>H43022LH</v>
          </cell>
          <cell r="B328">
            <v>71769.544000000009</v>
          </cell>
        </row>
        <row r="329">
          <cell r="A329" t="str">
            <v>H43142LF</v>
          </cell>
          <cell r="B329">
            <v>273988.58600000001</v>
          </cell>
        </row>
        <row r="330">
          <cell r="A330" t="str">
            <v>H43272CL</v>
          </cell>
        </row>
        <row r="331">
          <cell r="A331" t="str">
            <v>H43502LD</v>
          </cell>
        </row>
        <row r="332">
          <cell r="A332" t="str">
            <v>H43512LK</v>
          </cell>
        </row>
        <row r="333">
          <cell r="A333" t="str">
            <v>H43532AT</v>
          </cell>
        </row>
        <row r="334">
          <cell r="A334" t="str">
            <v>H43532EC</v>
          </cell>
        </row>
        <row r="335">
          <cell r="A335" t="str">
            <v>H43532MR</v>
          </cell>
        </row>
        <row r="336">
          <cell r="A336" t="str">
            <v>H44002LA</v>
          </cell>
          <cell r="B336">
            <v>1492905.9380000001</v>
          </cell>
        </row>
        <row r="337">
          <cell r="A337" t="str">
            <v>H4400JE</v>
          </cell>
        </row>
        <row r="338">
          <cell r="A338" t="str">
            <v>H4400RS</v>
          </cell>
        </row>
        <row r="339">
          <cell r="A339" t="str">
            <v>H4400SW</v>
          </cell>
        </row>
        <row r="340">
          <cell r="A340" t="str">
            <v>H44012LD</v>
          </cell>
        </row>
        <row r="341">
          <cell r="A341" t="str">
            <v>H44012LF</v>
          </cell>
        </row>
        <row r="342">
          <cell r="A342" t="str">
            <v>H44012LH</v>
          </cell>
        </row>
        <row r="343">
          <cell r="A343" t="str">
            <v>H44012LJ</v>
          </cell>
        </row>
        <row r="344">
          <cell r="A344" t="str">
            <v>H44012LK</v>
          </cell>
        </row>
        <row r="345">
          <cell r="A345" t="str">
            <v>H44012LN</v>
          </cell>
        </row>
        <row r="346">
          <cell r="A346" t="str">
            <v>H44022LA</v>
          </cell>
        </row>
        <row r="347">
          <cell r="A347" t="str">
            <v>H44022LB</v>
          </cell>
        </row>
        <row r="348">
          <cell r="A348" t="str">
            <v>H44022LC</v>
          </cell>
        </row>
        <row r="349">
          <cell r="A349" t="str">
            <v>H44022LD</v>
          </cell>
        </row>
        <row r="350">
          <cell r="A350" t="str">
            <v>H44022LE</v>
          </cell>
        </row>
        <row r="351">
          <cell r="A351" t="str">
            <v>H44022LF</v>
          </cell>
        </row>
        <row r="352">
          <cell r="A352" t="str">
            <v>H44022LG</v>
          </cell>
        </row>
        <row r="353">
          <cell r="A353" t="str">
            <v>H4440KM</v>
          </cell>
        </row>
        <row r="354">
          <cell r="A354" t="str">
            <v>H44501GD</v>
          </cell>
        </row>
        <row r="355">
          <cell r="A355" t="str">
            <v>H44701RU</v>
          </cell>
        </row>
        <row r="356">
          <cell r="A356" t="str">
            <v>H44701RV</v>
          </cell>
        </row>
        <row r="357">
          <cell r="A357" t="str">
            <v>H44701S</v>
          </cell>
        </row>
        <row r="358">
          <cell r="A358" t="str">
            <v>H44701TS</v>
          </cell>
        </row>
        <row r="359">
          <cell r="A359" t="str">
            <v>H44701UA</v>
          </cell>
        </row>
        <row r="360">
          <cell r="A360" t="str">
            <v>H44701UE</v>
          </cell>
        </row>
        <row r="361">
          <cell r="A361" t="str">
            <v>H44701UF</v>
          </cell>
        </row>
        <row r="362">
          <cell r="A362" t="str">
            <v>H44701WE</v>
          </cell>
        </row>
        <row r="363">
          <cell r="A363" t="str">
            <v>H45001AE</v>
          </cell>
          <cell r="B363">
            <v>28480.984</v>
          </cell>
        </row>
        <row r="364">
          <cell r="A364" t="str">
            <v>H45001B</v>
          </cell>
        </row>
        <row r="365">
          <cell r="A365" t="str">
            <v>H45001BF</v>
          </cell>
        </row>
        <row r="366">
          <cell r="A366" t="str">
            <v>H45001BG</v>
          </cell>
        </row>
        <row r="367">
          <cell r="A367" t="str">
            <v>H45001BJ</v>
          </cell>
        </row>
        <row r="368">
          <cell r="A368" t="str">
            <v>H45001BM</v>
          </cell>
        </row>
        <row r="369">
          <cell r="A369" t="str">
            <v>H45001CA</v>
          </cell>
        </row>
        <row r="370">
          <cell r="A370" t="str">
            <v>H45001CD</v>
          </cell>
          <cell r="B370">
            <v>0</v>
          </cell>
        </row>
        <row r="371">
          <cell r="A371" t="str">
            <v>H45001DD</v>
          </cell>
        </row>
        <row r="372">
          <cell r="A372" t="str">
            <v>H45001DH</v>
          </cell>
          <cell r="B372">
            <v>0</v>
          </cell>
        </row>
        <row r="373">
          <cell r="A373" t="str">
            <v>H45001DN</v>
          </cell>
        </row>
        <row r="374">
          <cell r="A374" t="str">
            <v>H45001DP</v>
          </cell>
        </row>
        <row r="375">
          <cell r="A375" t="str">
            <v>H45001DY</v>
          </cell>
        </row>
        <row r="376">
          <cell r="A376" t="str">
            <v>H45001FK</v>
          </cell>
          <cell r="B376">
            <v>0</v>
          </cell>
        </row>
        <row r="377">
          <cell r="A377" t="str">
            <v>H45001GH</v>
          </cell>
        </row>
        <row r="378">
          <cell r="A378" t="str">
            <v>H45001HA</v>
          </cell>
          <cell r="B378">
            <v>0</v>
          </cell>
        </row>
        <row r="379">
          <cell r="A379" t="str">
            <v>H45001HB</v>
          </cell>
        </row>
        <row r="380">
          <cell r="A380" t="str">
            <v>H45001HK</v>
          </cell>
        </row>
        <row r="381">
          <cell r="A381" t="str">
            <v>H45001HR</v>
          </cell>
        </row>
        <row r="382">
          <cell r="A382" t="str">
            <v>H45001HT</v>
          </cell>
          <cell r="B382">
            <v>897</v>
          </cell>
        </row>
        <row r="383">
          <cell r="A383" t="str">
            <v>H45001HU</v>
          </cell>
        </row>
        <row r="384">
          <cell r="A384" t="str">
            <v>H45001HX</v>
          </cell>
        </row>
        <row r="385">
          <cell r="A385" t="str">
            <v>H45001HY</v>
          </cell>
        </row>
        <row r="386">
          <cell r="A386" t="str">
            <v>H45001JG</v>
          </cell>
        </row>
        <row r="387">
          <cell r="A387" t="str">
            <v>H45001JJ</v>
          </cell>
          <cell r="B387">
            <v>19500</v>
          </cell>
        </row>
        <row r="388">
          <cell r="A388" t="str">
            <v>H45001JK</v>
          </cell>
        </row>
        <row r="389">
          <cell r="A389" t="str">
            <v>H45001JN</v>
          </cell>
          <cell r="B389">
            <v>254611</v>
          </cell>
        </row>
        <row r="390">
          <cell r="A390" t="str">
            <v>H45001KB</v>
          </cell>
          <cell r="B390">
            <v>8070</v>
          </cell>
        </row>
        <row r="391">
          <cell r="A391" t="str">
            <v>H45001KC</v>
          </cell>
          <cell r="B391">
            <v>16746</v>
          </cell>
        </row>
        <row r="392">
          <cell r="A392" t="str">
            <v>H45001KD</v>
          </cell>
        </row>
        <row r="393">
          <cell r="A393" t="str">
            <v>H45001LD</v>
          </cell>
          <cell r="B393">
            <v>24859</v>
          </cell>
        </row>
        <row r="394">
          <cell r="A394" t="str">
            <v>H45001LK</v>
          </cell>
          <cell r="B394">
            <v>6278</v>
          </cell>
        </row>
        <row r="395">
          <cell r="A395" t="str">
            <v>H45001LM</v>
          </cell>
          <cell r="B395">
            <v>359</v>
          </cell>
        </row>
        <row r="396">
          <cell r="A396" t="str">
            <v>H45001MA</v>
          </cell>
        </row>
        <row r="397">
          <cell r="A397" t="str">
            <v>H45001ME</v>
          </cell>
        </row>
        <row r="398">
          <cell r="A398" t="str">
            <v>H45001ND</v>
          </cell>
        </row>
        <row r="399">
          <cell r="A399" t="str">
            <v>H45001NE</v>
          </cell>
        </row>
        <row r="400">
          <cell r="A400" t="str">
            <v>H45001NF</v>
          </cell>
        </row>
        <row r="401">
          <cell r="A401" t="str">
            <v>H45001NH</v>
          </cell>
        </row>
        <row r="402">
          <cell r="A402" t="str">
            <v>H45001NZ</v>
          </cell>
        </row>
        <row r="403">
          <cell r="A403" t="str">
            <v>H45001PA</v>
          </cell>
          <cell r="B403">
            <v>9360</v>
          </cell>
        </row>
        <row r="404">
          <cell r="A404" t="str">
            <v>H45001PX</v>
          </cell>
          <cell r="B404">
            <v>0</v>
          </cell>
        </row>
        <row r="405">
          <cell r="A405" t="str">
            <v>H45001RC</v>
          </cell>
        </row>
        <row r="406">
          <cell r="A406" t="str">
            <v>H45001RD</v>
          </cell>
          <cell r="B406">
            <v>538</v>
          </cell>
        </row>
        <row r="407">
          <cell r="A407" t="str">
            <v>H45001RH</v>
          </cell>
        </row>
        <row r="408">
          <cell r="A408" t="str">
            <v>H45001TB</v>
          </cell>
          <cell r="B408">
            <v>14660</v>
          </cell>
        </row>
        <row r="409">
          <cell r="A409" t="str">
            <v>H45001WB</v>
          </cell>
          <cell r="B409">
            <v>800140</v>
          </cell>
        </row>
        <row r="410">
          <cell r="A410" t="str">
            <v>H45001WD</v>
          </cell>
        </row>
        <row r="411">
          <cell r="A411" t="str">
            <v>H45001YA</v>
          </cell>
        </row>
        <row r="412">
          <cell r="A412" t="str">
            <v>H45001YD</v>
          </cell>
          <cell r="B412">
            <v>63270</v>
          </cell>
        </row>
        <row r="413">
          <cell r="A413" t="str">
            <v>H45001YE</v>
          </cell>
          <cell r="B413">
            <v>40082</v>
          </cell>
        </row>
        <row r="414">
          <cell r="A414" t="str">
            <v>H45001YF</v>
          </cell>
        </row>
        <row r="415">
          <cell r="A415" t="str">
            <v>H45001YH</v>
          </cell>
        </row>
        <row r="416">
          <cell r="A416" t="str">
            <v>H45001YS</v>
          </cell>
          <cell r="B416">
            <v>897</v>
          </cell>
        </row>
        <row r="417">
          <cell r="A417" t="str">
            <v>H45001YT</v>
          </cell>
        </row>
        <row r="418">
          <cell r="A418" t="str">
            <v>H45001YW</v>
          </cell>
        </row>
        <row r="419">
          <cell r="A419" t="str">
            <v>H45001YZ</v>
          </cell>
          <cell r="B419">
            <v>26323</v>
          </cell>
        </row>
        <row r="420">
          <cell r="A420" t="str">
            <v>H4500CN</v>
          </cell>
        </row>
        <row r="421">
          <cell r="A421" t="str">
            <v>H4500DT</v>
          </cell>
        </row>
        <row r="422">
          <cell r="A422" t="str">
            <v>H4500LK</v>
          </cell>
        </row>
        <row r="423">
          <cell r="A423" t="str">
            <v>H4500LT</v>
          </cell>
        </row>
        <row r="424">
          <cell r="A424" t="str">
            <v>H4500MD</v>
          </cell>
        </row>
        <row r="425">
          <cell r="A425" t="str">
            <v>H4500ME</v>
          </cell>
        </row>
        <row r="426">
          <cell r="A426" t="str">
            <v>H4500MJ</v>
          </cell>
        </row>
        <row r="427">
          <cell r="A427" t="str">
            <v>H4500MK</v>
          </cell>
        </row>
        <row r="428">
          <cell r="A428" t="str">
            <v>H4500ML</v>
          </cell>
        </row>
        <row r="429">
          <cell r="A429" t="str">
            <v>H4500PT</v>
          </cell>
        </row>
        <row r="430">
          <cell r="A430" t="str">
            <v>H4500ST</v>
          </cell>
        </row>
        <row r="431">
          <cell r="A431" t="str">
            <v>H4500SW</v>
          </cell>
        </row>
        <row r="432">
          <cell r="A432" t="str">
            <v>H4500SY</v>
          </cell>
        </row>
        <row r="433">
          <cell r="A433" t="str">
            <v>H4500TZ</v>
          </cell>
        </row>
        <row r="434">
          <cell r="A434" t="str">
            <v>H4500Y</v>
          </cell>
        </row>
        <row r="435">
          <cell r="A435" t="str">
            <v>H45011AA</v>
          </cell>
        </row>
        <row r="436">
          <cell r="A436" t="str">
            <v>H45011AH</v>
          </cell>
        </row>
        <row r="437">
          <cell r="A437" t="str">
            <v>H45011AL</v>
          </cell>
        </row>
        <row r="438">
          <cell r="A438" t="str">
            <v>H45011AN</v>
          </cell>
        </row>
        <row r="439">
          <cell r="A439" t="str">
            <v>H45011AP</v>
          </cell>
        </row>
        <row r="440">
          <cell r="A440" t="str">
            <v>H45011AR</v>
          </cell>
        </row>
        <row r="441">
          <cell r="A441" t="str">
            <v>H45011AS</v>
          </cell>
        </row>
        <row r="442">
          <cell r="A442" t="str">
            <v>H45011AT</v>
          </cell>
        </row>
        <row r="443">
          <cell r="A443" t="str">
            <v>H45011AU</v>
          </cell>
        </row>
        <row r="444">
          <cell r="A444" t="str">
            <v>H45011AV</v>
          </cell>
        </row>
        <row r="445">
          <cell r="A445" t="str">
            <v>H45011AY</v>
          </cell>
        </row>
        <row r="446">
          <cell r="A446" t="str">
            <v>H45011BA</v>
          </cell>
        </row>
        <row r="447">
          <cell r="A447" t="str">
            <v>H45011CA</v>
          </cell>
        </row>
        <row r="448">
          <cell r="A448" t="str">
            <v>H45011CF</v>
          </cell>
          <cell r="B448">
            <v>19340</v>
          </cell>
        </row>
        <row r="449">
          <cell r="A449" t="str">
            <v>H45011CG</v>
          </cell>
          <cell r="B449">
            <v>10770</v>
          </cell>
        </row>
        <row r="450">
          <cell r="A450" t="str">
            <v>H45011CN</v>
          </cell>
        </row>
        <row r="451">
          <cell r="A451" t="str">
            <v>H45011ED</v>
          </cell>
          <cell r="B451">
            <v>495200</v>
          </cell>
        </row>
        <row r="452">
          <cell r="A452" t="str">
            <v>H45011ME</v>
          </cell>
        </row>
        <row r="453">
          <cell r="A453" t="str">
            <v>H45011MP</v>
          </cell>
        </row>
        <row r="454">
          <cell r="A454" t="str">
            <v>H45011MS</v>
          </cell>
        </row>
        <row r="455">
          <cell r="A455" t="str">
            <v>H45011PA</v>
          </cell>
        </row>
        <row r="456">
          <cell r="A456" t="str">
            <v>H45011PD</v>
          </cell>
          <cell r="B456">
            <v>395232</v>
          </cell>
        </row>
        <row r="457">
          <cell r="A457" t="str">
            <v>H45011SZ</v>
          </cell>
          <cell r="B457">
            <v>60881</v>
          </cell>
        </row>
        <row r="458">
          <cell r="A458" t="str">
            <v>H45011YA</v>
          </cell>
          <cell r="B458">
            <v>10236</v>
          </cell>
        </row>
        <row r="459">
          <cell r="A459" t="str">
            <v>H45132B</v>
          </cell>
        </row>
        <row r="460">
          <cell r="A460" t="str">
            <v>H45202AG</v>
          </cell>
          <cell r="B460">
            <v>5785.88</v>
          </cell>
        </row>
        <row r="461">
          <cell r="A461" t="str">
            <v>H45202CC</v>
          </cell>
        </row>
        <row r="462">
          <cell r="A462" t="str">
            <v>H45202CD</v>
          </cell>
          <cell r="B462">
            <v>3247</v>
          </cell>
        </row>
        <row r="463">
          <cell r="A463" t="str">
            <v>H45202CE</v>
          </cell>
          <cell r="B463">
            <v>117849.83199999999</v>
          </cell>
        </row>
        <row r="464">
          <cell r="A464" t="str">
            <v>H45202CF</v>
          </cell>
          <cell r="B464">
            <v>6600.66</v>
          </cell>
        </row>
        <row r="465">
          <cell r="A465" t="str">
            <v>H45202CZ</v>
          </cell>
          <cell r="B465" t="e">
            <v>#N/A</v>
          </cell>
        </row>
        <row r="466">
          <cell r="A466" t="str">
            <v>H45202DB</v>
          </cell>
          <cell r="B466">
            <v>9816.15</v>
          </cell>
        </row>
        <row r="467">
          <cell r="A467" t="str">
            <v>H45202DE</v>
          </cell>
          <cell r="B467">
            <v>10182.82</v>
          </cell>
        </row>
        <row r="468">
          <cell r="A468" t="str">
            <v>H45202FM</v>
          </cell>
          <cell r="B468">
            <v>1640</v>
          </cell>
        </row>
        <row r="469">
          <cell r="A469" t="str">
            <v>H45202HP</v>
          </cell>
          <cell r="B469" t="e">
            <v>#N/A</v>
          </cell>
        </row>
        <row r="470">
          <cell r="A470" t="str">
            <v>H45202JG</v>
          </cell>
          <cell r="B470">
            <v>40520.199999999997</v>
          </cell>
        </row>
        <row r="471">
          <cell r="A471" t="str">
            <v>H45202LM</v>
          </cell>
          <cell r="B471">
            <v>15680.655000000001</v>
          </cell>
        </row>
        <row r="472">
          <cell r="A472" t="str">
            <v>H45202MN</v>
          </cell>
          <cell r="B472">
            <v>8765.49</v>
          </cell>
        </row>
        <row r="473">
          <cell r="A473" t="str">
            <v>H45202MT</v>
          </cell>
          <cell r="B473">
            <v>1767</v>
          </cell>
        </row>
        <row r="474">
          <cell r="A474" t="str">
            <v>H45202PA</v>
          </cell>
          <cell r="B474">
            <v>5863</v>
          </cell>
        </row>
        <row r="475">
          <cell r="A475" t="str">
            <v>H45202PB</v>
          </cell>
          <cell r="B475">
            <v>0</v>
          </cell>
        </row>
        <row r="476">
          <cell r="A476" t="str">
            <v>H45202SC</v>
          </cell>
          <cell r="B476">
            <v>0</v>
          </cell>
        </row>
        <row r="477">
          <cell r="A477" t="str">
            <v>H45202SD</v>
          </cell>
          <cell r="B477" t="e">
            <v>#N/A</v>
          </cell>
        </row>
        <row r="478">
          <cell r="A478" t="str">
            <v>H45202SF</v>
          </cell>
          <cell r="B478">
            <v>65773.078999999998</v>
          </cell>
        </row>
        <row r="479">
          <cell r="A479" t="str">
            <v>H45202TC</v>
          </cell>
          <cell r="B479">
            <v>1620</v>
          </cell>
        </row>
        <row r="480">
          <cell r="A480" t="str">
            <v>H45202WB</v>
          </cell>
          <cell r="B480">
            <v>72842.098000000013</v>
          </cell>
        </row>
        <row r="481">
          <cell r="A481" t="str">
            <v>H45202WG</v>
          </cell>
          <cell r="B481">
            <v>6024.48</v>
          </cell>
        </row>
        <row r="482">
          <cell r="A482" t="str">
            <v>H45222CS</v>
          </cell>
        </row>
        <row r="483">
          <cell r="A483" t="str">
            <v>H45252CE</v>
          </cell>
          <cell r="B483">
            <v>0</v>
          </cell>
        </row>
        <row r="484">
          <cell r="A484" t="str">
            <v>H45252CS</v>
          </cell>
          <cell r="B484">
            <v>0</v>
          </cell>
        </row>
        <row r="485">
          <cell r="A485" t="str">
            <v>H45252E</v>
          </cell>
        </row>
        <row r="486">
          <cell r="A486" t="str">
            <v>H45252MT</v>
          </cell>
          <cell r="B486">
            <v>0</v>
          </cell>
        </row>
        <row r="487">
          <cell r="A487" t="str">
            <v>H45272SB</v>
          </cell>
          <cell r="B487">
            <v>28837.1</v>
          </cell>
        </row>
        <row r="488">
          <cell r="A488" t="str">
            <v>H45282LA</v>
          </cell>
          <cell r="B488">
            <v>21488</v>
          </cell>
        </row>
        <row r="489">
          <cell r="A489" t="str">
            <v>H45282LF</v>
          </cell>
          <cell r="B489">
            <v>61573.86</v>
          </cell>
        </row>
        <row r="490">
          <cell r="A490" t="str">
            <v>H45282LS</v>
          </cell>
          <cell r="B490">
            <v>48463.625</v>
          </cell>
        </row>
        <row r="491">
          <cell r="A491" t="str">
            <v>H45282ML</v>
          </cell>
          <cell r="B491">
            <v>196112.88</v>
          </cell>
        </row>
        <row r="492">
          <cell r="A492" t="str">
            <v>H45282SB</v>
          </cell>
          <cell r="B492">
            <v>2251</v>
          </cell>
        </row>
        <row r="493">
          <cell r="A493" t="str">
            <v>H4550GY</v>
          </cell>
        </row>
        <row r="494">
          <cell r="A494" t="str">
            <v>H4550KB</v>
          </cell>
        </row>
        <row r="495">
          <cell r="A495" t="str">
            <v>H4550KE</v>
          </cell>
        </row>
        <row r="496">
          <cell r="A496" t="str">
            <v>H4550KP</v>
          </cell>
        </row>
        <row r="497">
          <cell r="A497" t="str">
            <v>H4550KR</v>
          </cell>
        </row>
        <row r="498">
          <cell r="A498" t="str">
            <v>H4550PJ</v>
          </cell>
          <cell r="B498">
            <v>295</v>
          </cell>
        </row>
        <row r="499">
          <cell r="A499" t="str">
            <v>H4550RS</v>
          </cell>
        </row>
        <row r="500">
          <cell r="A500" t="str">
            <v>H4550SZ</v>
          </cell>
          <cell r="B500">
            <v>90480.096000000005</v>
          </cell>
        </row>
        <row r="501">
          <cell r="A501" t="str">
            <v>H4550TY</v>
          </cell>
        </row>
        <row r="502">
          <cell r="A502" t="str">
            <v>H4550Y</v>
          </cell>
        </row>
        <row r="503">
          <cell r="A503" t="str">
            <v>H45511AA</v>
          </cell>
          <cell r="B503">
            <v>26808</v>
          </cell>
        </row>
        <row r="504">
          <cell r="A504" t="str">
            <v>H45511AC</v>
          </cell>
        </row>
        <row r="505">
          <cell r="A505" t="str">
            <v>H45511CA</v>
          </cell>
          <cell r="B505">
            <v>22806</v>
          </cell>
        </row>
        <row r="506">
          <cell r="A506" t="str">
            <v>H45511CC</v>
          </cell>
        </row>
        <row r="507">
          <cell r="A507" t="str">
            <v>H45511CR</v>
          </cell>
        </row>
        <row r="508">
          <cell r="A508" t="str">
            <v>H45511CW</v>
          </cell>
        </row>
        <row r="509">
          <cell r="A509" t="str">
            <v>H45511CZ</v>
          </cell>
        </row>
        <row r="510">
          <cell r="A510" t="str">
            <v>H45511DL</v>
          </cell>
        </row>
        <row r="511">
          <cell r="A511" t="str">
            <v>H45511EC</v>
          </cell>
          <cell r="B511">
            <v>268</v>
          </cell>
        </row>
        <row r="512">
          <cell r="A512" t="str">
            <v>H45511EK</v>
          </cell>
          <cell r="B512">
            <v>0</v>
          </cell>
        </row>
        <row r="513">
          <cell r="A513" t="str">
            <v>H45511FH</v>
          </cell>
        </row>
        <row r="514">
          <cell r="A514" t="str">
            <v>H45511FJ</v>
          </cell>
        </row>
        <row r="515">
          <cell r="A515" t="str">
            <v>H45511FP</v>
          </cell>
        </row>
        <row r="516">
          <cell r="A516" t="str">
            <v>H45511FZ</v>
          </cell>
        </row>
        <row r="517">
          <cell r="A517" t="str">
            <v>H46022CA</v>
          </cell>
          <cell r="B517">
            <v>9186.2649999999994</v>
          </cell>
        </row>
        <row r="518">
          <cell r="A518" t="str">
            <v>H46022CB</v>
          </cell>
          <cell r="B518">
            <v>955.41300000000001</v>
          </cell>
        </row>
        <row r="519">
          <cell r="A519" t="str">
            <v>H46022LH</v>
          </cell>
          <cell r="B519">
            <v>13347.362000000001</v>
          </cell>
        </row>
        <row r="520">
          <cell r="A520" t="str">
            <v>H46022LI</v>
          </cell>
          <cell r="B520">
            <v>0</v>
          </cell>
        </row>
        <row r="521">
          <cell r="A521" t="str">
            <v>H46022LT</v>
          </cell>
          <cell r="B521">
            <v>1737.84</v>
          </cell>
        </row>
        <row r="522">
          <cell r="A522" t="str">
            <v>H46022MT</v>
          </cell>
          <cell r="B522">
            <v>44444.61</v>
          </cell>
        </row>
        <row r="523">
          <cell r="A523" t="str">
            <v>H46122CB</v>
          </cell>
          <cell r="B523">
            <v>15181.342000000001</v>
          </cell>
        </row>
        <row r="524">
          <cell r="A524" t="str">
            <v>H46122LH</v>
          </cell>
        </row>
        <row r="525">
          <cell r="A525" t="str">
            <v>H4618E</v>
          </cell>
        </row>
        <row r="526">
          <cell r="A526" t="str">
            <v>H46222AB</v>
          </cell>
        </row>
        <row r="527">
          <cell r="A527" t="str">
            <v>H46222AD</v>
          </cell>
          <cell r="B527">
            <v>0</v>
          </cell>
        </row>
        <row r="528">
          <cell r="A528" t="str">
            <v>H46322AC</v>
          </cell>
        </row>
        <row r="529">
          <cell r="A529" t="str">
            <v>H46501AA</v>
          </cell>
        </row>
        <row r="530">
          <cell r="A530" t="str">
            <v>H46501AD</v>
          </cell>
        </row>
        <row r="531">
          <cell r="A531" t="str">
            <v>H46511AE</v>
          </cell>
        </row>
        <row r="532">
          <cell r="A532" t="str">
            <v>H46521HA</v>
          </cell>
        </row>
        <row r="533">
          <cell r="A533" t="str">
            <v>H46601B</v>
          </cell>
        </row>
        <row r="534">
          <cell r="A534" t="str">
            <v>H46601D</v>
          </cell>
          <cell r="B534">
            <v>919498.26399999997</v>
          </cell>
        </row>
        <row r="535">
          <cell r="A535" t="str">
            <v>H46601L</v>
          </cell>
        </row>
        <row r="536">
          <cell r="A536" t="str">
            <v>H46611E</v>
          </cell>
        </row>
        <row r="537">
          <cell r="A537" t="str">
            <v>H46631A</v>
          </cell>
        </row>
        <row r="538">
          <cell r="A538" t="str">
            <v>H46631B</v>
          </cell>
        </row>
        <row r="539">
          <cell r="A539" t="str">
            <v>H46631C</v>
          </cell>
        </row>
        <row r="540">
          <cell r="A540" t="str">
            <v>H46631D</v>
          </cell>
        </row>
        <row r="541">
          <cell r="A541" t="str">
            <v>H46631E</v>
          </cell>
        </row>
        <row r="542">
          <cell r="A542" t="str">
            <v>H46631F</v>
          </cell>
        </row>
        <row r="543">
          <cell r="A543" t="str">
            <v>H46631G</v>
          </cell>
        </row>
        <row r="544">
          <cell r="A544" t="str">
            <v>H46631H</v>
          </cell>
        </row>
        <row r="545">
          <cell r="A545" t="str">
            <v>H46681A</v>
          </cell>
        </row>
        <row r="546">
          <cell r="A546" t="str">
            <v>H46681B</v>
          </cell>
        </row>
        <row r="547">
          <cell r="A547" t="str">
            <v>H46681C</v>
          </cell>
        </row>
        <row r="548">
          <cell r="A548" t="str">
            <v>H46681D</v>
          </cell>
        </row>
        <row r="549">
          <cell r="A549" t="str">
            <v>H46681E</v>
          </cell>
        </row>
        <row r="550">
          <cell r="A550" t="str">
            <v>H46701B</v>
          </cell>
          <cell r="B550">
            <v>34290</v>
          </cell>
        </row>
        <row r="551">
          <cell r="A551" t="str">
            <v>H46701C</v>
          </cell>
        </row>
        <row r="552">
          <cell r="A552" t="str">
            <v>H46701D</v>
          </cell>
          <cell r="B552">
            <v>71554</v>
          </cell>
        </row>
        <row r="553">
          <cell r="A553" t="str">
            <v>H46701E</v>
          </cell>
          <cell r="B553">
            <v>64243</v>
          </cell>
        </row>
        <row r="554">
          <cell r="A554" t="str">
            <v>H46701M</v>
          </cell>
          <cell r="B554">
            <v>89453</v>
          </cell>
        </row>
        <row r="555">
          <cell r="A555" t="str">
            <v>H46701N</v>
          </cell>
          <cell r="B555">
            <v>80808</v>
          </cell>
        </row>
        <row r="556">
          <cell r="A556" t="str">
            <v>H46701P</v>
          </cell>
          <cell r="B556">
            <v>86208</v>
          </cell>
        </row>
        <row r="557">
          <cell r="A557" t="str">
            <v>H46701R</v>
          </cell>
          <cell r="B557">
            <v>134712</v>
          </cell>
        </row>
        <row r="558">
          <cell r="A558" t="str">
            <v>H46711A</v>
          </cell>
        </row>
        <row r="559">
          <cell r="A559" t="str">
            <v>H46711M</v>
          </cell>
        </row>
        <row r="560">
          <cell r="A560" t="str">
            <v>H46711R</v>
          </cell>
        </row>
        <row r="561">
          <cell r="A561" t="str">
            <v>H46711S</v>
          </cell>
        </row>
        <row r="562">
          <cell r="A562" t="str">
            <v>H46721D</v>
          </cell>
        </row>
        <row r="563">
          <cell r="A563" t="str">
            <v>H46721M</v>
          </cell>
        </row>
        <row r="564">
          <cell r="A564" t="str">
            <v>H46721R</v>
          </cell>
        </row>
        <row r="565">
          <cell r="A565" t="str">
            <v>H46721S</v>
          </cell>
        </row>
        <row r="566">
          <cell r="A566" t="str">
            <v>H46731P</v>
          </cell>
        </row>
        <row r="567">
          <cell r="A567" t="str">
            <v>H46811C</v>
          </cell>
        </row>
        <row r="568">
          <cell r="A568" t="str">
            <v>H46821A</v>
          </cell>
        </row>
        <row r="569">
          <cell r="A569" t="str">
            <v>H46821B</v>
          </cell>
        </row>
        <row r="570">
          <cell r="A570" t="str">
            <v>H46821C</v>
          </cell>
        </row>
        <row r="571">
          <cell r="A571" t="str">
            <v>H4700KA</v>
          </cell>
        </row>
        <row r="572">
          <cell r="A572" t="str">
            <v>H4700KD</v>
          </cell>
        </row>
        <row r="573">
          <cell r="A573" t="str">
            <v>H4700LD</v>
          </cell>
        </row>
        <row r="574">
          <cell r="A574" t="str">
            <v>H4700LE</v>
          </cell>
        </row>
        <row r="575">
          <cell r="A575" t="str">
            <v>H4700LT</v>
          </cell>
        </row>
        <row r="576">
          <cell r="A576" t="str">
            <v>H4700LW</v>
          </cell>
        </row>
        <row r="577">
          <cell r="A577" t="str">
            <v>H4700NG</v>
          </cell>
        </row>
        <row r="578">
          <cell r="A578" t="str">
            <v>H4700NH</v>
          </cell>
        </row>
        <row r="579">
          <cell r="A579" t="str">
            <v>H4700PC</v>
          </cell>
          <cell r="B579">
            <v>354</v>
          </cell>
        </row>
        <row r="580">
          <cell r="A580" t="str">
            <v>H4700TA</v>
          </cell>
        </row>
        <row r="581">
          <cell r="A581" t="str">
            <v>H4700TB</v>
          </cell>
        </row>
        <row r="582">
          <cell r="A582" t="str">
            <v>H4700TH</v>
          </cell>
          <cell r="B582">
            <v>8653.0499999999993</v>
          </cell>
        </row>
        <row r="583">
          <cell r="A583" t="str">
            <v>H4700TJ</v>
          </cell>
          <cell r="B583">
            <v>34928</v>
          </cell>
        </row>
        <row r="584">
          <cell r="A584" t="str">
            <v>H4700TN</v>
          </cell>
          <cell r="B584">
            <v>119416</v>
          </cell>
        </row>
        <row r="585">
          <cell r="A585" t="str">
            <v>H4701SC</v>
          </cell>
          <cell r="B585">
            <v>6400</v>
          </cell>
        </row>
        <row r="586">
          <cell r="A586" t="str">
            <v>H4710MR</v>
          </cell>
          <cell r="B586">
            <v>0</v>
          </cell>
        </row>
        <row r="587">
          <cell r="A587" t="str">
            <v>H4710NC</v>
          </cell>
        </row>
        <row r="588">
          <cell r="A588" t="str">
            <v>H4710NT</v>
          </cell>
        </row>
        <row r="589">
          <cell r="A589" t="str">
            <v>H4717MP</v>
          </cell>
        </row>
        <row r="590">
          <cell r="A590" t="str">
            <v>H4720MP</v>
          </cell>
          <cell r="B590">
            <v>49962</v>
          </cell>
        </row>
        <row r="591">
          <cell r="A591" t="str">
            <v>H4720MR</v>
          </cell>
          <cell r="B591">
            <v>0</v>
          </cell>
        </row>
        <row r="592">
          <cell r="A592" t="str">
            <v>H4730MR</v>
          </cell>
          <cell r="B592">
            <v>449253</v>
          </cell>
        </row>
        <row r="593">
          <cell r="A593" t="str">
            <v>H4730SH</v>
          </cell>
          <cell r="B593" t="e">
            <v>#N/A</v>
          </cell>
        </row>
        <row r="594">
          <cell r="A594" t="str">
            <v>H4740MR</v>
          </cell>
          <cell r="B594">
            <v>0</v>
          </cell>
        </row>
        <row r="595">
          <cell r="A595" t="str">
            <v>H4800JC</v>
          </cell>
        </row>
        <row r="596">
          <cell r="A596" t="str">
            <v>H4800LG</v>
          </cell>
          <cell r="B596" t="e">
            <v>#N/A</v>
          </cell>
        </row>
        <row r="597">
          <cell r="A597" t="str">
            <v>H4800MB</v>
          </cell>
        </row>
        <row r="598">
          <cell r="A598" t="str">
            <v>H4800MH</v>
          </cell>
        </row>
        <row r="599">
          <cell r="A599" t="str">
            <v>H4800MM</v>
          </cell>
        </row>
        <row r="600">
          <cell r="A600" t="str">
            <v>H4800NA</v>
          </cell>
          <cell r="B600" t="e">
            <v>#N/A</v>
          </cell>
        </row>
        <row r="601">
          <cell r="A601" t="str">
            <v>H4800NL</v>
          </cell>
        </row>
        <row r="602">
          <cell r="A602" t="str">
            <v>H4800PA</v>
          </cell>
          <cell r="B602">
            <v>590</v>
          </cell>
        </row>
        <row r="603">
          <cell r="A603" t="str">
            <v>H4800PB</v>
          </cell>
          <cell r="B603">
            <v>3835</v>
          </cell>
        </row>
        <row r="604">
          <cell r="A604" t="str">
            <v>H4800PC</v>
          </cell>
          <cell r="B604">
            <v>4296</v>
          </cell>
        </row>
        <row r="605">
          <cell r="A605" t="str">
            <v>H4800PG</v>
          </cell>
          <cell r="B605" t="e">
            <v>#N/A</v>
          </cell>
        </row>
        <row r="606">
          <cell r="A606" t="str">
            <v>H4800PK</v>
          </cell>
        </row>
        <row r="607">
          <cell r="A607" t="str">
            <v>H4800RE</v>
          </cell>
          <cell r="B607">
            <v>0</v>
          </cell>
        </row>
        <row r="608">
          <cell r="A608" t="str">
            <v>H4800RF</v>
          </cell>
          <cell r="B608">
            <v>0</v>
          </cell>
        </row>
        <row r="609">
          <cell r="A609" t="str">
            <v>H4800RJ</v>
          </cell>
          <cell r="B609" t="e">
            <v>#N/A</v>
          </cell>
        </row>
        <row r="610">
          <cell r="A610" t="str">
            <v>H4800RT</v>
          </cell>
        </row>
        <row r="611">
          <cell r="A611" t="str">
            <v>H4800RW</v>
          </cell>
        </row>
        <row r="612">
          <cell r="A612" t="str">
            <v>H4810JG</v>
          </cell>
        </row>
        <row r="613">
          <cell r="A613" t="str">
            <v>H4811JD</v>
          </cell>
          <cell r="B613">
            <v>0</v>
          </cell>
        </row>
        <row r="614">
          <cell r="A614" t="str">
            <v>H4812JB</v>
          </cell>
        </row>
        <row r="615">
          <cell r="A615" t="str">
            <v>H4814JB</v>
          </cell>
        </row>
        <row r="616">
          <cell r="A616" t="str">
            <v>H4820JS</v>
          </cell>
        </row>
        <row r="617">
          <cell r="A617" t="str">
            <v>H4820KC</v>
          </cell>
        </row>
        <row r="618">
          <cell r="A618" t="str">
            <v>H4820KD</v>
          </cell>
        </row>
        <row r="619">
          <cell r="A619" t="str">
            <v>H4820KH</v>
          </cell>
        </row>
        <row r="620">
          <cell r="A620" t="str">
            <v>H4820KK</v>
          </cell>
        </row>
        <row r="621">
          <cell r="A621" t="str">
            <v>H4820KL</v>
          </cell>
        </row>
        <row r="622">
          <cell r="A622" t="str">
            <v>H48301B</v>
          </cell>
          <cell r="B622">
            <v>9873</v>
          </cell>
        </row>
        <row r="623">
          <cell r="A623" t="str">
            <v>H4830JB</v>
          </cell>
        </row>
        <row r="624">
          <cell r="A624" t="str">
            <v>H4830JC</v>
          </cell>
        </row>
        <row r="625">
          <cell r="A625" t="str">
            <v>H4830JD</v>
          </cell>
        </row>
        <row r="626">
          <cell r="A626" t="str">
            <v>H4830JE</v>
          </cell>
          <cell r="B626">
            <v>9509.2649999999994</v>
          </cell>
        </row>
        <row r="627">
          <cell r="A627" t="str">
            <v>H4830JG</v>
          </cell>
          <cell r="B627">
            <v>1048</v>
          </cell>
        </row>
        <row r="628">
          <cell r="A628" t="str">
            <v>H4830JM</v>
          </cell>
          <cell r="B628">
            <v>18270</v>
          </cell>
        </row>
        <row r="629">
          <cell r="A629" t="str">
            <v>H4830JS</v>
          </cell>
          <cell r="B629">
            <v>19570.664000000001</v>
          </cell>
        </row>
        <row r="630">
          <cell r="A630" t="str">
            <v>H4830JT</v>
          </cell>
          <cell r="B630">
            <v>0</v>
          </cell>
        </row>
        <row r="631">
          <cell r="A631" t="str">
            <v>H4830JW</v>
          </cell>
          <cell r="B631">
            <v>43319.373000000007</v>
          </cell>
        </row>
        <row r="632">
          <cell r="A632" t="str">
            <v>H4830JX</v>
          </cell>
          <cell r="B632">
            <v>56159.364000000001</v>
          </cell>
        </row>
        <row r="633">
          <cell r="A633" t="str">
            <v>H4830JY</v>
          </cell>
          <cell r="B633">
            <v>59633.303999999996</v>
          </cell>
        </row>
        <row r="634">
          <cell r="A634" t="str">
            <v>H4830JZ</v>
          </cell>
          <cell r="B634">
            <v>29529.255000000001</v>
          </cell>
        </row>
        <row r="635">
          <cell r="A635" t="str">
            <v>H4830KJ</v>
          </cell>
          <cell r="B635">
            <v>45912.767999999996</v>
          </cell>
        </row>
        <row r="636">
          <cell r="A636" t="str">
            <v>H4830KK</v>
          </cell>
          <cell r="B636">
            <v>9581</v>
          </cell>
        </row>
        <row r="637">
          <cell r="A637" t="str">
            <v>H4830KL</v>
          </cell>
          <cell r="B637">
            <v>11720</v>
          </cell>
        </row>
        <row r="638">
          <cell r="A638" t="str">
            <v>H4830KM</v>
          </cell>
          <cell r="B638">
            <v>10768.412</v>
          </cell>
        </row>
        <row r="639">
          <cell r="A639" t="str">
            <v>H4830KS</v>
          </cell>
          <cell r="B639">
            <v>2496</v>
          </cell>
        </row>
        <row r="640">
          <cell r="A640" t="str">
            <v>H4830LG</v>
          </cell>
        </row>
        <row r="641">
          <cell r="A641" t="str">
            <v>H4830S</v>
          </cell>
        </row>
        <row r="642">
          <cell r="A642" t="str">
            <v>H4830SB</v>
          </cell>
        </row>
        <row r="643">
          <cell r="A643" t="str">
            <v>H4840JC</v>
          </cell>
        </row>
        <row r="644">
          <cell r="A644" t="str">
            <v>H4840JD</v>
          </cell>
          <cell r="B644">
            <v>15183</v>
          </cell>
        </row>
        <row r="645">
          <cell r="A645" t="str">
            <v>H4840JH</v>
          </cell>
          <cell r="B645">
            <v>2718.1779999999999</v>
          </cell>
        </row>
        <row r="646">
          <cell r="A646" t="str">
            <v>H4840JY</v>
          </cell>
        </row>
        <row r="647">
          <cell r="A647" t="str">
            <v>H4840KW</v>
          </cell>
        </row>
        <row r="648">
          <cell r="A648" t="str">
            <v>H4901PB</v>
          </cell>
          <cell r="B648">
            <v>64375</v>
          </cell>
        </row>
        <row r="649">
          <cell r="A649" t="str">
            <v>H4901PC</v>
          </cell>
          <cell r="B649">
            <v>184212</v>
          </cell>
        </row>
        <row r="650">
          <cell r="A650" t="str">
            <v>H4901PE</v>
          </cell>
          <cell r="B650" t="e">
            <v>#N/A</v>
          </cell>
        </row>
        <row r="651">
          <cell r="A651" t="str">
            <v>H4901PP</v>
          </cell>
        </row>
        <row r="652">
          <cell r="A652" t="str">
            <v>H4901RA</v>
          </cell>
          <cell r="B652">
            <v>100827</v>
          </cell>
        </row>
        <row r="653">
          <cell r="A653" t="str">
            <v>H4901SC</v>
          </cell>
          <cell r="B653">
            <v>6750</v>
          </cell>
        </row>
        <row r="654">
          <cell r="A654" t="str">
            <v>H4901SG</v>
          </cell>
          <cell r="B654">
            <v>0</v>
          </cell>
        </row>
        <row r="655">
          <cell r="A655" t="str">
            <v>H4901TG</v>
          </cell>
          <cell r="B655">
            <v>1023496</v>
          </cell>
        </row>
        <row r="656">
          <cell r="A656" t="str">
            <v>H4990K</v>
          </cell>
        </row>
        <row r="657">
          <cell r="A657" t="str">
            <v>H4999MP</v>
          </cell>
        </row>
        <row r="658">
          <cell r="A658" t="str">
            <v>H4999MS</v>
          </cell>
        </row>
        <row r="659">
          <cell r="A659" t="str">
            <v>H5000MD</v>
          </cell>
        </row>
        <row r="660">
          <cell r="A660" t="str">
            <v>H5000MP</v>
          </cell>
        </row>
        <row r="661">
          <cell r="A661" t="str">
            <v>H5000MS</v>
          </cell>
        </row>
        <row r="662">
          <cell r="A662" t="str">
            <v>H7348C</v>
          </cell>
          <cell r="B662">
            <v>46092.642</v>
          </cell>
        </row>
        <row r="663">
          <cell r="A663" t="str">
            <v>H7364MC</v>
          </cell>
          <cell r="B663">
            <v>19081.93</v>
          </cell>
        </row>
        <row r="664">
          <cell r="A664" t="str">
            <v>H7548C</v>
          </cell>
          <cell r="B664">
            <v>35953.248</v>
          </cell>
        </row>
        <row r="665">
          <cell r="A665" t="str">
            <v>H7618C</v>
          </cell>
          <cell r="B665">
            <v>20503</v>
          </cell>
        </row>
        <row r="666">
          <cell r="A666" t="str">
            <v>H7618E</v>
          </cell>
          <cell r="B666">
            <v>65840.89</v>
          </cell>
        </row>
        <row r="667">
          <cell r="A667" t="str">
            <v>H7753MC</v>
          </cell>
          <cell r="B667">
            <v>179520.88800000001</v>
          </cell>
        </row>
        <row r="668">
          <cell r="A668" t="str">
            <v>K2006CH</v>
          </cell>
        </row>
        <row r="669">
          <cell r="A669" t="str">
            <v>K2030WA</v>
          </cell>
        </row>
        <row r="670">
          <cell r="A670" t="str">
            <v>K2030WD</v>
          </cell>
        </row>
        <row r="671">
          <cell r="A671" t="str">
            <v>K2030YA</v>
          </cell>
        </row>
        <row r="672">
          <cell r="A672" t="str">
            <v>K9000JB</v>
          </cell>
        </row>
        <row r="673">
          <cell r="A673" t="str">
            <v>L4120PC</v>
          </cell>
        </row>
        <row r="674">
          <cell r="A674" t="str">
            <v>L4300MR</v>
          </cell>
        </row>
        <row r="675">
          <cell r="A675" t="str">
            <v>L4550KP</v>
          </cell>
        </row>
        <row r="676">
          <cell r="A676" t="str">
            <v>L9210A</v>
          </cell>
        </row>
        <row r="677">
          <cell r="A677" t="str">
            <v>L9210B</v>
          </cell>
        </row>
        <row r="678">
          <cell r="A678" t="str">
            <v>L9210C</v>
          </cell>
        </row>
        <row r="679">
          <cell r="A679" t="str">
            <v>L9210D</v>
          </cell>
        </row>
        <row r="680">
          <cell r="A680" t="str">
            <v>L9211A</v>
          </cell>
        </row>
        <row r="681">
          <cell r="A681" t="str">
            <v>L9211B</v>
          </cell>
        </row>
        <row r="682">
          <cell r="A682" t="str">
            <v>L9211C</v>
          </cell>
        </row>
        <row r="683">
          <cell r="A683" t="str">
            <v>L9211D</v>
          </cell>
        </row>
        <row r="684">
          <cell r="A684" t="str">
            <v>L9212A</v>
          </cell>
        </row>
        <row r="685">
          <cell r="A685" t="str">
            <v>L9212B</v>
          </cell>
        </row>
        <row r="686">
          <cell r="A686" t="str">
            <v>L9215B</v>
          </cell>
        </row>
        <row r="687">
          <cell r="A687" t="str">
            <v>L9215E</v>
          </cell>
        </row>
        <row r="688">
          <cell r="A688" t="str">
            <v>L9218A</v>
          </cell>
        </row>
        <row r="689">
          <cell r="A689" t="str">
            <v>L9310A</v>
          </cell>
        </row>
        <row r="690">
          <cell r="A690" t="str">
            <v>L9310B</v>
          </cell>
        </row>
        <row r="691">
          <cell r="A691" t="str">
            <v>L9310C</v>
          </cell>
        </row>
        <row r="692">
          <cell r="A692" t="str">
            <v>L9310D</v>
          </cell>
        </row>
        <row r="693">
          <cell r="A693" t="str">
            <v>L9311B</v>
          </cell>
        </row>
        <row r="694">
          <cell r="A694" t="str">
            <v>L9311C</v>
          </cell>
        </row>
        <row r="695">
          <cell r="A695" t="str">
            <v>L9311D</v>
          </cell>
        </row>
        <row r="696">
          <cell r="A696" t="str">
            <v>L9312C</v>
          </cell>
        </row>
        <row r="697">
          <cell r="A697" t="str">
            <v>L9314A</v>
          </cell>
        </row>
        <row r="698">
          <cell r="A698" t="str">
            <v>L9363A</v>
          </cell>
        </row>
        <row r="699">
          <cell r="A699" t="str">
            <v>L9403A</v>
          </cell>
        </row>
        <row r="700">
          <cell r="A700" t="str">
            <v>L9406A</v>
          </cell>
        </row>
        <row r="701">
          <cell r="A701" t="str">
            <v>L9406B</v>
          </cell>
        </row>
        <row r="702">
          <cell r="A702" t="str">
            <v>L9406C</v>
          </cell>
        </row>
        <row r="703">
          <cell r="A703" t="str">
            <v>L9406D</v>
          </cell>
        </row>
        <row r="704">
          <cell r="A704" t="str">
            <v>L9407A</v>
          </cell>
        </row>
        <row r="705">
          <cell r="A705" t="str">
            <v>L9408B</v>
          </cell>
        </row>
        <row r="706">
          <cell r="A706" t="str">
            <v>L9409A</v>
          </cell>
        </row>
        <row r="707">
          <cell r="A707" t="str">
            <v>L9409B</v>
          </cell>
        </row>
        <row r="708">
          <cell r="A708" t="str">
            <v>L9411A</v>
          </cell>
        </row>
        <row r="709">
          <cell r="A709" t="str">
            <v>L9412A</v>
          </cell>
        </row>
        <row r="710">
          <cell r="A710" t="str">
            <v>L9413A</v>
          </cell>
        </row>
        <row r="711">
          <cell r="A711" t="str">
            <v>L9422A</v>
          </cell>
        </row>
        <row r="712">
          <cell r="A712" t="str">
            <v>L9423A</v>
          </cell>
        </row>
        <row r="713">
          <cell r="A713" t="str">
            <v>L9424A</v>
          </cell>
        </row>
        <row r="714">
          <cell r="A714" t="str">
            <v>L9425A</v>
          </cell>
        </row>
        <row r="715">
          <cell r="A715" t="str">
            <v>L9426A</v>
          </cell>
        </row>
        <row r="716">
          <cell r="A716" t="str">
            <v>L9427A</v>
          </cell>
        </row>
        <row r="717">
          <cell r="A717" t="str">
            <v>L9428A</v>
          </cell>
        </row>
        <row r="718">
          <cell r="A718" t="str">
            <v>L9429A</v>
          </cell>
        </row>
        <row r="719">
          <cell r="A719" t="str">
            <v>L9430A</v>
          </cell>
        </row>
        <row r="720">
          <cell r="A720" t="str">
            <v>L9431A</v>
          </cell>
        </row>
        <row r="721">
          <cell r="A721" t="str">
            <v>L9431B</v>
          </cell>
        </row>
        <row r="722">
          <cell r="A722" t="str">
            <v>L9432A</v>
          </cell>
        </row>
        <row r="723">
          <cell r="A723" t="str">
            <v>L9433A</v>
          </cell>
        </row>
        <row r="724">
          <cell r="A724" t="str">
            <v>L9435A</v>
          </cell>
        </row>
        <row r="725">
          <cell r="A725" t="str">
            <v>L9435B</v>
          </cell>
        </row>
        <row r="726">
          <cell r="A726" t="str">
            <v>L9436A</v>
          </cell>
        </row>
        <row r="727">
          <cell r="A727" t="str">
            <v>L9437A</v>
          </cell>
        </row>
        <row r="728">
          <cell r="A728" t="str">
            <v>L9438A</v>
          </cell>
        </row>
        <row r="729">
          <cell r="A729" t="str">
            <v>L9439A</v>
          </cell>
        </row>
        <row r="730">
          <cell r="A730" t="str">
            <v>L9442A</v>
          </cell>
        </row>
        <row r="731">
          <cell r="A731" t="str">
            <v>L9443A</v>
          </cell>
        </row>
        <row r="732">
          <cell r="A732" t="str">
            <v>L9445A</v>
          </cell>
        </row>
        <row r="733">
          <cell r="A733" t="str">
            <v>L9446A</v>
          </cell>
        </row>
        <row r="734">
          <cell r="A734" t="str">
            <v>L9502C</v>
          </cell>
        </row>
        <row r="735">
          <cell r="A735" t="str">
            <v>L9503A</v>
          </cell>
        </row>
        <row r="736">
          <cell r="A736" t="str">
            <v>L9505A</v>
          </cell>
        </row>
        <row r="737">
          <cell r="A737" t="str">
            <v>L9506A</v>
          </cell>
        </row>
        <row r="738">
          <cell r="A738" t="str">
            <v>L9506B</v>
          </cell>
        </row>
        <row r="739">
          <cell r="A739" t="str">
            <v>L9509A</v>
          </cell>
        </row>
        <row r="740">
          <cell r="A740" t="str">
            <v>L9601A</v>
          </cell>
        </row>
        <row r="741">
          <cell r="A741" t="str">
            <v>L9602A</v>
          </cell>
        </row>
        <row r="742">
          <cell r="A742" t="str">
            <v>L9702A</v>
          </cell>
        </row>
        <row r="743">
          <cell r="A743" t="str">
            <v>L9704B</v>
          </cell>
        </row>
        <row r="744">
          <cell r="A744" t="str">
            <v>L9704C</v>
          </cell>
        </row>
        <row r="745">
          <cell r="A745" t="str">
            <v>L9704D</v>
          </cell>
        </row>
        <row r="746">
          <cell r="A746" t="str">
            <v>L9901A</v>
          </cell>
        </row>
        <row r="747">
          <cell r="A747" t="str">
            <v>L9902A</v>
          </cell>
        </row>
        <row r="748">
          <cell r="A748" t="str">
            <v>L9912B</v>
          </cell>
        </row>
        <row r="749">
          <cell r="A749" t="str">
            <v>L9935A</v>
          </cell>
        </row>
        <row r="750">
          <cell r="A750" t="str">
            <v>NL11002</v>
          </cell>
        </row>
        <row r="751">
          <cell r="A751" t="str">
            <v>NL11003</v>
          </cell>
        </row>
        <row r="752">
          <cell r="A752" t="str">
            <v>NL11004</v>
          </cell>
        </row>
        <row r="753">
          <cell r="A753" t="str">
            <v>NL92501</v>
          </cell>
        </row>
        <row r="754">
          <cell r="A754" t="str">
            <v>NL92502</v>
          </cell>
        </row>
        <row r="755">
          <cell r="A755" t="str">
            <v>NW6013DZ</v>
          </cell>
        </row>
        <row r="756">
          <cell r="A756" t="str">
            <v>NW8310MF</v>
          </cell>
        </row>
        <row r="757">
          <cell r="A757" t="str">
            <v>NW8310PJ</v>
          </cell>
          <cell r="B757">
            <v>0</v>
          </cell>
        </row>
        <row r="758">
          <cell r="A758" t="str">
            <v>NW9506BW</v>
          </cell>
        </row>
        <row r="759">
          <cell r="A759" t="str">
            <v>NW9506CU</v>
          </cell>
          <cell r="B759">
            <v>0</v>
          </cell>
        </row>
        <row r="760">
          <cell r="A760" t="str">
            <v>NW9506E</v>
          </cell>
        </row>
        <row r="761">
          <cell r="A761" t="str">
            <v>NW9506EA</v>
          </cell>
        </row>
        <row r="762">
          <cell r="A762" t="str">
            <v>NW9506ER</v>
          </cell>
        </row>
        <row r="763">
          <cell r="A763" t="str">
            <v>NW9506FQ</v>
          </cell>
        </row>
        <row r="764">
          <cell r="A764" t="str">
            <v>Other</v>
          </cell>
          <cell r="B764">
            <v>55000</v>
          </cell>
        </row>
        <row r="765">
          <cell r="A765" t="str">
            <v>V530</v>
          </cell>
          <cell r="B765">
            <v>30000</v>
          </cell>
        </row>
        <row r="766">
          <cell r="A766" t="str">
            <v>YMSP9030GX</v>
          </cell>
        </row>
        <row r="767">
          <cell r="A767" t="str">
            <v>YMSP9503XN</v>
          </cell>
        </row>
      </sheetData>
      <sheetData sheetId="14"/>
      <sheetData sheetId="15"/>
      <sheetData sheetId="16"/>
      <sheetData sheetId="17" refreshError="1">
        <row r="2">
          <cell r="A2" t="str">
            <v>018004 KTRINE-390793</v>
          </cell>
          <cell r="B2">
            <v>13303676.029999999</v>
          </cell>
          <cell r="C2">
            <v>0</v>
          </cell>
          <cell r="D2">
            <v>13303676.029999999</v>
          </cell>
        </row>
        <row r="3">
          <cell r="A3" t="str">
            <v>018008 KTRINE-396742</v>
          </cell>
          <cell r="B3">
            <v>7121493.4199999999</v>
          </cell>
          <cell r="C3">
            <v>0</v>
          </cell>
          <cell r="D3">
            <v>7121493.4199999999</v>
          </cell>
        </row>
        <row r="4">
          <cell r="A4" t="str">
            <v>018003 KTRINE-359163</v>
          </cell>
          <cell r="B4">
            <v>5160957.6399999997</v>
          </cell>
          <cell r="C4">
            <v>0</v>
          </cell>
          <cell r="D4">
            <v>5160957.6399999997</v>
          </cell>
        </row>
        <row r="5">
          <cell r="A5" t="str">
            <v>052221 TKERSTING-396</v>
          </cell>
          <cell r="B5">
            <v>4300000</v>
          </cell>
          <cell r="C5">
            <v>0</v>
          </cell>
          <cell r="D5">
            <v>4300000</v>
          </cell>
        </row>
        <row r="6">
          <cell r="A6" t="str">
            <v>H4730MR</v>
          </cell>
          <cell r="B6">
            <v>3203488.86</v>
          </cell>
          <cell r="C6">
            <v>1163767.2</v>
          </cell>
          <cell r="D6">
            <v>2039721.66</v>
          </cell>
        </row>
        <row r="7">
          <cell r="A7" t="str">
            <v>0521005 RDEVLIN-2898</v>
          </cell>
          <cell r="B7">
            <v>2802000</v>
          </cell>
          <cell r="C7">
            <v>0</v>
          </cell>
          <cell r="D7">
            <v>2802000</v>
          </cell>
        </row>
        <row r="8">
          <cell r="A8" t="str">
            <v>052220 TKERSTING-396</v>
          </cell>
          <cell r="B8">
            <v>2760000</v>
          </cell>
          <cell r="C8">
            <v>0</v>
          </cell>
          <cell r="D8">
            <v>2760000</v>
          </cell>
        </row>
        <row r="9">
          <cell r="A9" t="str">
            <v>PONOMATCH</v>
          </cell>
          <cell r="B9">
            <v>2678991.58</v>
          </cell>
          <cell r="C9">
            <v>0</v>
          </cell>
          <cell r="D9">
            <v>2678991.58</v>
          </cell>
        </row>
        <row r="10">
          <cell r="A10" t="str">
            <v>H44002LA</v>
          </cell>
          <cell r="B10">
            <v>2135205.54</v>
          </cell>
          <cell r="C10">
            <v>1532192.9070000001</v>
          </cell>
          <cell r="D10">
            <v>603012.63299999991</v>
          </cell>
        </row>
        <row r="11">
          <cell r="A11" t="str">
            <v>0521002 RDEVLIN-2832</v>
          </cell>
          <cell r="B11">
            <v>2080480.54</v>
          </cell>
          <cell r="C11">
            <v>0</v>
          </cell>
          <cell r="D11">
            <v>2080480.54</v>
          </cell>
        </row>
        <row r="12">
          <cell r="A12" t="str">
            <v>H7753MC</v>
          </cell>
          <cell r="B12">
            <v>1753048.52</v>
          </cell>
          <cell r="C12">
            <v>690316.45600000012</v>
          </cell>
          <cell r="D12">
            <v>1062732.0639999998</v>
          </cell>
        </row>
        <row r="13">
          <cell r="A13" t="str">
            <v>2188900-2</v>
          </cell>
          <cell r="B13">
            <v>1496566.13</v>
          </cell>
          <cell r="C13">
            <v>0</v>
          </cell>
          <cell r="D13">
            <v>1496566.13</v>
          </cell>
        </row>
        <row r="14">
          <cell r="A14">
            <v>2188900</v>
          </cell>
          <cell r="B14">
            <v>1247208.93</v>
          </cell>
          <cell r="C14">
            <v>0</v>
          </cell>
          <cell r="D14">
            <v>1247208.93</v>
          </cell>
        </row>
        <row r="15">
          <cell r="A15" t="str">
            <v>H4901TG</v>
          </cell>
          <cell r="B15">
            <v>1152965.21</v>
          </cell>
          <cell r="C15">
            <v>1023496</v>
          </cell>
          <cell r="D15">
            <v>129469.21</v>
          </cell>
        </row>
        <row r="16">
          <cell r="A16" t="str">
            <v>0521003 RDEVLIN-2839</v>
          </cell>
          <cell r="B16">
            <v>1065582.3400000001</v>
          </cell>
          <cell r="C16">
            <v>0</v>
          </cell>
          <cell r="D16">
            <v>1065582.3400000001</v>
          </cell>
        </row>
        <row r="17">
          <cell r="A17" t="str">
            <v>002016 TKERSTING-397</v>
          </cell>
          <cell r="B17">
            <v>968300</v>
          </cell>
          <cell r="C17">
            <v>0</v>
          </cell>
          <cell r="D17">
            <v>968300</v>
          </cell>
        </row>
        <row r="18">
          <cell r="A18" t="str">
            <v>H40412LC</v>
          </cell>
          <cell r="B18">
            <v>925298.14</v>
          </cell>
          <cell r="C18">
            <v>803003.61600000004</v>
          </cell>
          <cell r="D18">
            <v>122294.52399999998</v>
          </cell>
        </row>
        <row r="19">
          <cell r="A19" t="str">
            <v>052209 TKERSTING-395</v>
          </cell>
          <cell r="B19">
            <v>906500</v>
          </cell>
          <cell r="C19">
            <v>0</v>
          </cell>
          <cell r="D19">
            <v>906500</v>
          </cell>
        </row>
        <row r="20">
          <cell r="A20" t="str">
            <v>H42162LE</v>
          </cell>
          <cell r="B20">
            <v>896877.15</v>
          </cell>
          <cell r="C20">
            <v>753325.92799999996</v>
          </cell>
          <cell r="D20">
            <v>143551.22199999992</v>
          </cell>
        </row>
        <row r="21">
          <cell r="A21" t="str">
            <v>052210 TKERSTING-388</v>
          </cell>
          <cell r="B21">
            <v>835750</v>
          </cell>
          <cell r="C21">
            <v>0</v>
          </cell>
          <cell r="D21">
            <v>835750</v>
          </cell>
        </row>
        <row r="22">
          <cell r="A22" t="str">
            <v>H7364MC</v>
          </cell>
          <cell r="B22">
            <v>801441.06</v>
          </cell>
          <cell r="C22">
            <v>686949.48</v>
          </cell>
          <cell r="D22">
            <v>114491.58</v>
          </cell>
        </row>
        <row r="23">
          <cell r="A23" t="str">
            <v>H40212LC</v>
          </cell>
          <cell r="B23">
            <v>733943.53</v>
          </cell>
          <cell r="C23">
            <v>396506.54399999994</v>
          </cell>
          <cell r="D23">
            <v>337436.98600000003</v>
          </cell>
        </row>
        <row r="24">
          <cell r="A24" t="str">
            <v>H4700TH</v>
          </cell>
          <cell r="B24">
            <v>726855.51</v>
          </cell>
          <cell r="C24">
            <v>69224.414999999994</v>
          </cell>
          <cell r="D24">
            <v>657631.09499999997</v>
          </cell>
        </row>
        <row r="25">
          <cell r="A25" t="str">
            <v>H45011ED</v>
          </cell>
          <cell r="B25">
            <v>680459.05</v>
          </cell>
          <cell r="C25">
            <v>495200</v>
          </cell>
          <cell r="D25">
            <v>185259.05</v>
          </cell>
        </row>
        <row r="26">
          <cell r="A26" t="str">
            <v>H4120ST</v>
          </cell>
          <cell r="B26">
            <v>664666.03</v>
          </cell>
          <cell r="C26">
            <v>183777.80499999999</v>
          </cell>
          <cell r="D26">
            <v>480888.22499999998</v>
          </cell>
        </row>
        <row r="27">
          <cell r="A27" t="str">
            <v>FXP-FXPPG421-318--29</v>
          </cell>
          <cell r="B27">
            <v>643026.26</v>
          </cell>
          <cell r="C27">
            <v>0</v>
          </cell>
          <cell r="D27">
            <v>643026.26</v>
          </cell>
        </row>
        <row r="28">
          <cell r="A28" t="str">
            <v>H4800NA</v>
          </cell>
          <cell r="B28">
            <v>638400</v>
          </cell>
          <cell r="C28">
            <v>0</v>
          </cell>
          <cell r="D28">
            <v>638400</v>
          </cell>
        </row>
        <row r="29">
          <cell r="A29" t="str">
            <v>011348 GSILVA-341363</v>
          </cell>
          <cell r="B29">
            <v>613400</v>
          </cell>
          <cell r="D29">
            <v>613400</v>
          </cell>
        </row>
        <row r="30">
          <cell r="A30" t="str">
            <v>NONE</v>
          </cell>
          <cell r="B30">
            <v>594686.16</v>
          </cell>
          <cell r="C30">
            <v>0</v>
          </cell>
          <cell r="D30">
            <v>594686.16</v>
          </cell>
        </row>
        <row r="31">
          <cell r="A31" t="str">
            <v>H40402LE</v>
          </cell>
          <cell r="B31">
            <v>593506.17000000004</v>
          </cell>
          <cell r="C31">
            <v>15898.62</v>
          </cell>
          <cell r="D31">
            <v>577607.55000000005</v>
          </cell>
        </row>
        <row r="32">
          <cell r="A32" t="str">
            <v>H45282ML</v>
          </cell>
          <cell r="B32">
            <v>554076.79</v>
          </cell>
          <cell r="C32">
            <v>246247.62</v>
          </cell>
          <cell r="D32">
            <v>307829.17</v>
          </cell>
        </row>
        <row r="33">
          <cell r="A33" t="str">
            <v>E8205DC</v>
          </cell>
          <cell r="B33">
            <v>540006.6</v>
          </cell>
          <cell r="C33">
            <v>297000</v>
          </cell>
          <cell r="D33">
            <v>243006.6</v>
          </cell>
        </row>
        <row r="34">
          <cell r="A34" t="str">
            <v>TOTAL ALL IDS LT 5K</v>
          </cell>
          <cell r="B34">
            <v>538398.31000000006</v>
          </cell>
          <cell r="C34">
            <v>0</v>
          </cell>
          <cell r="D34">
            <v>538398.31000000006</v>
          </cell>
        </row>
        <row r="35">
          <cell r="A35" t="str">
            <v>H45011PD</v>
          </cell>
          <cell r="B35">
            <v>531504.49</v>
          </cell>
          <cell r="C35">
            <v>485535.505</v>
          </cell>
          <cell r="D35">
            <v>45968.985000000015</v>
          </cell>
        </row>
        <row r="36">
          <cell r="A36" t="str">
            <v>052214 RDEVLIN-33792</v>
          </cell>
          <cell r="B36">
            <v>521445.9</v>
          </cell>
          <cell r="C36">
            <v>0</v>
          </cell>
          <cell r="D36">
            <v>521445.9</v>
          </cell>
        </row>
        <row r="37">
          <cell r="A37" t="str">
            <v>002048 GSILVA-280314</v>
          </cell>
          <cell r="B37">
            <v>476300</v>
          </cell>
          <cell r="D37">
            <v>476300</v>
          </cell>
        </row>
        <row r="38">
          <cell r="A38" t="str">
            <v>H40202LB</v>
          </cell>
          <cell r="B38">
            <v>469118.52</v>
          </cell>
          <cell r="C38">
            <v>47249.83</v>
          </cell>
          <cell r="D38">
            <v>421868.69</v>
          </cell>
        </row>
        <row r="39">
          <cell r="A39" t="str">
            <v>H4811JC</v>
          </cell>
          <cell r="B39">
            <v>467700.66</v>
          </cell>
          <cell r="C39">
            <v>0</v>
          </cell>
          <cell r="D39">
            <v>467700.66</v>
          </cell>
        </row>
        <row r="40">
          <cell r="A40" t="str">
            <v>H40412LF</v>
          </cell>
          <cell r="B40">
            <v>452429.27</v>
          </cell>
          <cell r="C40">
            <v>395507.71499999997</v>
          </cell>
          <cell r="D40">
            <v>56921.555</v>
          </cell>
        </row>
        <row r="41">
          <cell r="A41" t="str">
            <v>H40402LD</v>
          </cell>
          <cell r="B41">
            <v>447054.74</v>
          </cell>
          <cell r="C41">
            <v>16387.59</v>
          </cell>
          <cell r="D41">
            <v>430667.15</v>
          </cell>
        </row>
        <row r="42">
          <cell r="A42" t="str">
            <v>H4700TN</v>
          </cell>
          <cell r="B42">
            <v>446140.5</v>
          </cell>
          <cell r="C42">
            <v>187253.5</v>
          </cell>
          <cell r="D42">
            <v>258887</v>
          </cell>
        </row>
        <row r="43">
          <cell r="A43" t="str">
            <v>H43532AT</v>
          </cell>
          <cell r="B43">
            <v>440750</v>
          </cell>
          <cell r="C43">
            <v>25625</v>
          </cell>
          <cell r="D43">
            <v>415125</v>
          </cell>
        </row>
        <row r="44">
          <cell r="A44" t="str">
            <v>52904 MGILLESPIE-271</v>
          </cell>
          <cell r="B44">
            <v>433871.23</v>
          </cell>
          <cell r="C44">
            <v>0</v>
          </cell>
          <cell r="D44">
            <v>433871.23</v>
          </cell>
        </row>
        <row r="45">
          <cell r="A45" t="str">
            <v>H40412LE</v>
          </cell>
          <cell r="B45">
            <v>433848.46</v>
          </cell>
          <cell r="C45">
            <v>430974.07</v>
          </cell>
          <cell r="D45">
            <v>2874.390000000014</v>
          </cell>
        </row>
        <row r="46">
          <cell r="A46" t="str">
            <v>H40412LG</v>
          </cell>
          <cell r="B46">
            <v>402452.78</v>
          </cell>
          <cell r="C46">
            <v>308948.65000000002</v>
          </cell>
          <cell r="D46">
            <v>93504.13</v>
          </cell>
        </row>
        <row r="47">
          <cell r="A47" t="str">
            <v>H7618C</v>
          </cell>
          <cell r="B47">
            <v>377478.41</v>
          </cell>
          <cell r="C47">
            <v>51257.5</v>
          </cell>
          <cell r="D47">
            <v>326220.90999999997</v>
          </cell>
        </row>
        <row r="48">
          <cell r="A48" t="str">
            <v>011347 GSILVA-279790</v>
          </cell>
          <cell r="B48">
            <v>364858</v>
          </cell>
          <cell r="D48">
            <v>364858</v>
          </cell>
        </row>
        <row r="49">
          <cell r="A49" t="str">
            <v>H4901PE</v>
          </cell>
          <cell r="B49">
            <v>330345.96000000002</v>
          </cell>
          <cell r="C49">
            <v>133568</v>
          </cell>
          <cell r="D49">
            <v>196777.96</v>
          </cell>
        </row>
        <row r="50">
          <cell r="A50" t="str">
            <v>H45001WB</v>
          </cell>
          <cell r="B50">
            <v>329673.51</v>
          </cell>
          <cell r="C50">
            <v>945620.79200000002</v>
          </cell>
          <cell r="D50">
            <v>-615947.28200000001</v>
          </cell>
        </row>
        <row r="51">
          <cell r="A51" t="str">
            <v>H40412LD</v>
          </cell>
          <cell r="B51">
            <v>328746.46999999997</v>
          </cell>
          <cell r="C51">
            <v>576117.6</v>
          </cell>
          <cell r="D51">
            <v>-247371.13</v>
          </cell>
        </row>
        <row r="52">
          <cell r="A52" t="str">
            <v>INV THE ULTRASO</v>
          </cell>
          <cell r="B52">
            <v>325000.01</v>
          </cell>
          <cell r="C52">
            <v>0</v>
          </cell>
          <cell r="D52">
            <v>325000.01</v>
          </cell>
        </row>
        <row r="53">
          <cell r="A53" t="str">
            <v>H42522LN</v>
          </cell>
          <cell r="B53">
            <v>324450</v>
          </cell>
          <cell r="C53">
            <v>324450</v>
          </cell>
          <cell r="D53">
            <v>0</v>
          </cell>
        </row>
        <row r="54">
          <cell r="A54" t="str">
            <v>H40212LB</v>
          </cell>
          <cell r="B54">
            <v>316811.84000000003</v>
          </cell>
          <cell r="C54">
            <v>157476.087</v>
          </cell>
          <cell r="D54">
            <v>159335.75300000003</v>
          </cell>
        </row>
        <row r="55">
          <cell r="A55" t="str">
            <v>H45202WB</v>
          </cell>
          <cell r="B55">
            <v>306202.96000000002</v>
          </cell>
          <cell r="C55">
            <v>211905.652</v>
          </cell>
          <cell r="D55">
            <v>94297.307999999975</v>
          </cell>
        </row>
        <row r="56">
          <cell r="A56" t="str">
            <v>052233 TKERSTING-342</v>
          </cell>
          <cell r="B56">
            <v>300000</v>
          </cell>
          <cell r="C56">
            <v>0</v>
          </cell>
          <cell r="D56">
            <v>300000</v>
          </cell>
        </row>
        <row r="57">
          <cell r="A57" t="str">
            <v>CAR-CARPG009-006--32</v>
          </cell>
          <cell r="B57">
            <v>300000</v>
          </cell>
          <cell r="C57">
            <v>0</v>
          </cell>
          <cell r="D57">
            <v>300000</v>
          </cell>
        </row>
        <row r="58">
          <cell r="A58" t="str">
            <v>CAR-CARPG009-006--38</v>
          </cell>
          <cell r="B58">
            <v>293750</v>
          </cell>
          <cell r="C58">
            <v>0</v>
          </cell>
          <cell r="D58">
            <v>293750</v>
          </cell>
        </row>
        <row r="59">
          <cell r="A59" t="str">
            <v>H4700NG</v>
          </cell>
          <cell r="B59">
            <v>287264.67</v>
          </cell>
          <cell r="C59">
            <v>0</v>
          </cell>
          <cell r="D59">
            <v>287264.67</v>
          </cell>
        </row>
        <row r="60">
          <cell r="A60" t="str">
            <v>H42172LH</v>
          </cell>
          <cell r="B60">
            <v>277746.34999999998</v>
          </cell>
          <cell r="C60">
            <v>220413.99799999999</v>
          </cell>
          <cell r="D60">
            <v>57332.352000000014</v>
          </cell>
        </row>
        <row r="61">
          <cell r="A61" t="str">
            <v>H7618E</v>
          </cell>
          <cell r="B61">
            <v>276778.77</v>
          </cell>
          <cell r="C61">
            <v>135147.09</v>
          </cell>
          <cell r="D61">
            <v>141631.67999999999</v>
          </cell>
        </row>
        <row r="62">
          <cell r="A62" t="str">
            <v>E8210B</v>
          </cell>
          <cell r="B62">
            <v>275377.40000000002</v>
          </cell>
          <cell r="C62">
            <v>22482.6</v>
          </cell>
          <cell r="D62">
            <v>252894.8</v>
          </cell>
        </row>
        <row r="63">
          <cell r="A63" t="str">
            <v>H45011CA</v>
          </cell>
          <cell r="B63">
            <v>275084.5</v>
          </cell>
          <cell r="C63">
            <v>79147.5</v>
          </cell>
          <cell r="D63">
            <v>195937</v>
          </cell>
        </row>
        <row r="64">
          <cell r="A64" t="str">
            <v>CAR-CARPG009-006--36</v>
          </cell>
          <cell r="B64">
            <v>267000</v>
          </cell>
          <cell r="C64">
            <v>0</v>
          </cell>
          <cell r="D64">
            <v>267000</v>
          </cell>
        </row>
        <row r="65">
          <cell r="A65" t="str">
            <v>H4730MP</v>
          </cell>
          <cell r="B65">
            <v>257335.4</v>
          </cell>
          <cell r="C65">
            <v>0</v>
          </cell>
          <cell r="D65">
            <v>257335.4</v>
          </cell>
        </row>
        <row r="66">
          <cell r="A66" t="str">
            <v>CAR-CARPG009-006--33</v>
          </cell>
          <cell r="B66">
            <v>248500</v>
          </cell>
          <cell r="C66">
            <v>0</v>
          </cell>
          <cell r="D66">
            <v>248500</v>
          </cell>
        </row>
        <row r="67">
          <cell r="A67" t="str">
            <v>002038TKERSTING-3981</v>
          </cell>
          <cell r="B67">
            <v>241716.9</v>
          </cell>
          <cell r="C67">
            <v>0</v>
          </cell>
          <cell r="D67">
            <v>241716.9</v>
          </cell>
        </row>
        <row r="68">
          <cell r="A68" t="str">
            <v>H4120PC</v>
          </cell>
          <cell r="B68">
            <v>241480.45</v>
          </cell>
          <cell r="C68">
            <v>36453.69</v>
          </cell>
          <cell r="D68">
            <v>205026.76</v>
          </cell>
        </row>
        <row r="69">
          <cell r="A69" t="str">
            <v>H40212LA</v>
          </cell>
          <cell r="B69">
            <v>240986.97</v>
          </cell>
          <cell r="C69">
            <v>197236.41200000001</v>
          </cell>
          <cell r="D69">
            <v>43750.55799999999</v>
          </cell>
        </row>
        <row r="70">
          <cell r="A70" t="str">
            <v>H40602LN</v>
          </cell>
          <cell r="B70">
            <v>232878.6</v>
          </cell>
          <cell r="C70">
            <v>64172.839</v>
          </cell>
          <cell r="D70">
            <v>168705.761</v>
          </cell>
        </row>
        <row r="71">
          <cell r="A71" t="str">
            <v>H40412LB</v>
          </cell>
          <cell r="B71">
            <v>221824.38</v>
          </cell>
          <cell r="C71">
            <v>133571.53600000002</v>
          </cell>
          <cell r="D71">
            <v>88252.843999999983</v>
          </cell>
        </row>
        <row r="72">
          <cell r="A72" t="str">
            <v>011353 GSILVA-341896</v>
          </cell>
          <cell r="B72">
            <v>204808.48</v>
          </cell>
          <cell r="D72">
            <v>204808.48</v>
          </cell>
        </row>
        <row r="73">
          <cell r="A73" t="str">
            <v>H4012L</v>
          </cell>
          <cell r="B73">
            <v>201901.52</v>
          </cell>
          <cell r="C73">
            <v>182550.98</v>
          </cell>
          <cell r="D73">
            <v>19350.54</v>
          </cell>
        </row>
        <row r="74">
          <cell r="A74" t="str">
            <v>H4700NR</v>
          </cell>
          <cell r="B74">
            <v>201807.29</v>
          </cell>
          <cell r="C74">
            <v>5377.83</v>
          </cell>
          <cell r="D74">
            <v>196429.46</v>
          </cell>
        </row>
        <row r="75">
          <cell r="A75" t="str">
            <v>H45282LF</v>
          </cell>
          <cell r="B75">
            <v>194848.65</v>
          </cell>
          <cell r="C75">
            <v>77227.570000000007</v>
          </cell>
          <cell r="D75">
            <v>117621.08</v>
          </cell>
        </row>
        <row r="76">
          <cell r="A76" t="str">
            <v>H7548C</v>
          </cell>
          <cell r="B76">
            <v>192925.7</v>
          </cell>
          <cell r="C76">
            <v>84763.15400000001</v>
          </cell>
          <cell r="D76">
            <v>108162.54600000002</v>
          </cell>
        </row>
        <row r="77">
          <cell r="A77" t="str">
            <v>011356 GSILVA-342617</v>
          </cell>
          <cell r="B77">
            <v>188000</v>
          </cell>
          <cell r="D77">
            <v>188000</v>
          </cell>
        </row>
        <row r="78">
          <cell r="A78" t="str">
            <v>H40212LH</v>
          </cell>
          <cell r="B78">
            <v>186723.54</v>
          </cell>
          <cell r="C78">
            <v>148319.48199999999</v>
          </cell>
          <cell r="D78">
            <v>38404.058000000005</v>
          </cell>
        </row>
        <row r="79">
          <cell r="A79" t="str">
            <v>H4700NS</v>
          </cell>
          <cell r="B79">
            <v>173489.02</v>
          </cell>
          <cell r="C79">
            <v>0</v>
          </cell>
          <cell r="D79">
            <v>173489.02</v>
          </cell>
        </row>
        <row r="80">
          <cell r="A80" t="str">
            <v>H4814JB</v>
          </cell>
          <cell r="B80">
            <v>171375.32</v>
          </cell>
          <cell r="C80">
            <v>68493.331999999995</v>
          </cell>
          <cell r="D80">
            <v>102881.98800000001</v>
          </cell>
        </row>
        <row r="81">
          <cell r="A81" t="str">
            <v>011345 GSILVA-340336</v>
          </cell>
          <cell r="B81">
            <v>171300</v>
          </cell>
          <cell r="D81">
            <v>171300</v>
          </cell>
        </row>
        <row r="82">
          <cell r="A82" t="str">
            <v>H45202CE</v>
          </cell>
          <cell r="B82">
            <v>167455.14000000001</v>
          </cell>
          <cell r="C82">
            <v>132787.6</v>
          </cell>
          <cell r="D82">
            <v>34667.54</v>
          </cell>
        </row>
        <row r="83">
          <cell r="A83" t="str">
            <v>H4061PR</v>
          </cell>
          <cell r="B83">
            <v>166687.29</v>
          </cell>
          <cell r="C83">
            <v>160982.91</v>
          </cell>
          <cell r="D83">
            <v>5704.38</v>
          </cell>
        </row>
        <row r="84">
          <cell r="A84" t="str">
            <v>011350 GSILVA-341364</v>
          </cell>
          <cell r="B84">
            <v>163500</v>
          </cell>
          <cell r="D84">
            <v>163500</v>
          </cell>
        </row>
        <row r="85">
          <cell r="A85" t="str">
            <v>H4800LG</v>
          </cell>
          <cell r="B85">
            <v>157500</v>
          </cell>
          <cell r="C85">
            <v>0</v>
          </cell>
          <cell r="D85">
            <v>157500</v>
          </cell>
        </row>
        <row r="86">
          <cell r="A86" t="str">
            <v>H4800RJ</v>
          </cell>
          <cell r="B86">
            <v>157500</v>
          </cell>
          <cell r="C86">
            <v>0</v>
          </cell>
          <cell r="D86">
            <v>157500</v>
          </cell>
        </row>
        <row r="87">
          <cell r="A87" t="str">
            <v>H46022MT</v>
          </cell>
          <cell r="B87">
            <v>154793.32999999999</v>
          </cell>
          <cell r="C87">
            <v>124679.93</v>
          </cell>
          <cell r="D87">
            <v>30113.4</v>
          </cell>
        </row>
        <row r="88">
          <cell r="A88" t="str">
            <v>H45282LS</v>
          </cell>
          <cell r="B88">
            <v>152571.14000000001</v>
          </cell>
          <cell r="C88">
            <v>72571.994999999995</v>
          </cell>
          <cell r="D88">
            <v>79999.14499999999</v>
          </cell>
        </row>
        <row r="89">
          <cell r="A89" t="str">
            <v>H4850JA</v>
          </cell>
          <cell r="B89">
            <v>144252.84</v>
          </cell>
          <cell r="C89">
            <v>0</v>
          </cell>
          <cell r="D89">
            <v>144252.84</v>
          </cell>
        </row>
        <row r="90">
          <cell r="A90" t="str">
            <v>H45202HP</v>
          </cell>
          <cell r="B90">
            <v>140175.35999999999</v>
          </cell>
          <cell r="C90">
            <v>30663.360000000001</v>
          </cell>
          <cell r="D90">
            <v>109512</v>
          </cell>
        </row>
        <row r="91">
          <cell r="A91" t="str">
            <v>H40402LC</v>
          </cell>
          <cell r="B91">
            <v>137172.29999999999</v>
          </cell>
          <cell r="C91">
            <v>0</v>
          </cell>
          <cell r="D91">
            <v>137172.29999999999</v>
          </cell>
        </row>
        <row r="92">
          <cell r="A92" t="str">
            <v>L9436A</v>
          </cell>
          <cell r="B92">
            <v>133000</v>
          </cell>
          <cell r="C92">
            <v>0</v>
          </cell>
          <cell r="D92">
            <v>133000</v>
          </cell>
        </row>
        <row r="93">
          <cell r="A93" t="str">
            <v>011349 GSILVA-279789</v>
          </cell>
          <cell r="B93">
            <v>130700</v>
          </cell>
          <cell r="D93">
            <v>130700</v>
          </cell>
        </row>
        <row r="94">
          <cell r="A94" t="str">
            <v>E8200CD</v>
          </cell>
          <cell r="B94">
            <v>126633.8</v>
          </cell>
          <cell r="C94">
            <v>249600</v>
          </cell>
          <cell r="D94">
            <v>-122966.2</v>
          </cell>
        </row>
        <row r="95">
          <cell r="A95" t="str">
            <v>H4000P</v>
          </cell>
          <cell r="B95">
            <v>124401.42</v>
          </cell>
          <cell r="C95">
            <v>132757.78</v>
          </cell>
          <cell r="D95">
            <v>-8356.3599999999715</v>
          </cell>
        </row>
        <row r="96">
          <cell r="A96" t="str">
            <v>H40592L</v>
          </cell>
          <cell r="B96">
            <v>124306.87</v>
          </cell>
          <cell r="C96">
            <v>126280</v>
          </cell>
          <cell r="D96">
            <v>-1973.13</v>
          </cell>
        </row>
        <row r="97">
          <cell r="A97" t="str">
            <v>H4700TE</v>
          </cell>
          <cell r="B97">
            <v>122604.15</v>
          </cell>
          <cell r="C97">
            <v>0</v>
          </cell>
          <cell r="D97">
            <v>122604.15</v>
          </cell>
        </row>
        <row r="98">
          <cell r="A98" t="str">
            <v>H4730SH</v>
          </cell>
          <cell r="B98">
            <v>122500</v>
          </cell>
          <cell r="C98">
            <v>0</v>
          </cell>
          <cell r="D98">
            <v>122500</v>
          </cell>
        </row>
        <row r="99">
          <cell r="A99" t="str">
            <v>052215 RDEVLIN-30077</v>
          </cell>
          <cell r="B99">
            <v>121060</v>
          </cell>
          <cell r="C99">
            <v>0</v>
          </cell>
          <cell r="D99">
            <v>121060</v>
          </cell>
        </row>
        <row r="100">
          <cell r="A100" t="str">
            <v>CAR-CARPG009-006--35</v>
          </cell>
          <cell r="B100">
            <v>118642</v>
          </cell>
          <cell r="C100">
            <v>0</v>
          </cell>
          <cell r="D100">
            <v>118642</v>
          </cell>
        </row>
        <row r="101">
          <cell r="A101">
            <v>1</v>
          </cell>
          <cell r="B101">
            <v>118529.25</v>
          </cell>
          <cell r="C101">
            <v>0</v>
          </cell>
          <cell r="D101">
            <v>118529.25</v>
          </cell>
        </row>
        <row r="102">
          <cell r="A102" t="str">
            <v>H40982LE</v>
          </cell>
          <cell r="B102">
            <v>115595.63</v>
          </cell>
          <cell r="C102">
            <v>115696.875</v>
          </cell>
          <cell r="D102">
            <v>-101.24499999999534</v>
          </cell>
        </row>
        <row r="103">
          <cell r="A103" t="str">
            <v>H4830KM</v>
          </cell>
          <cell r="B103">
            <v>114467.35</v>
          </cell>
          <cell r="C103">
            <v>10896.618</v>
          </cell>
          <cell r="D103">
            <v>103570.732</v>
          </cell>
        </row>
        <row r="104">
          <cell r="A104" t="str">
            <v>H4700NH</v>
          </cell>
          <cell r="B104">
            <v>111359.13</v>
          </cell>
          <cell r="C104">
            <v>0</v>
          </cell>
          <cell r="D104">
            <v>111359.13</v>
          </cell>
        </row>
        <row r="105">
          <cell r="A105" t="str">
            <v>L9431A</v>
          </cell>
          <cell r="B105">
            <v>110000</v>
          </cell>
          <cell r="C105">
            <v>0</v>
          </cell>
          <cell r="D105">
            <v>110000</v>
          </cell>
        </row>
        <row r="106">
          <cell r="A106" t="str">
            <v>L9439A</v>
          </cell>
          <cell r="B106">
            <v>110000</v>
          </cell>
          <cell r="C106">
            <v>0</v>
          </cell>
          <cell r="D106">
            <v>110000</v>
          </cell>
        </row>
        <row r="107">
          <cell r="A107" t="str">
            <v>H45202JG</v>
          </cell>
          <cell r="B107">
            <v>109983.4</v>
          </cell>
          <cell r="C107">
            <v>107350.38</v>
          </cell>
          <cell r="D107">
            <v>2633.02</v>
          </cell>
        </row>
        <row r="108">
          <cell r="A108" t="str">
            <v>H4008S</v>
          </cell>
          <cell r="B108">
            <v>109288.29</v>
          </cell>
          <cell r="C108">
            <v>52810.863999999994</v>
          </cell>
          <cell r="D108">
            <v>56477.426000000007</v>
          </cell>
        </row>
        <row r="109">
          <cell r="A109" t="str">
            <v>H4901PC</v>
          </cell>
          <cell r="B109">
            <v>106735.88</v>
          </cell>
          <cell r="C109">
            <v>184212</v>
          </cell>
          <cell r="D109">
            <v>-77476.12</v>
          </cell>
        </row>
        <row r="110">
          <cell r="A110" t="str">
            <v>H4800PG</v>
          </cell>
          <cell r="B110">
            <v>106400</v>
          </cell>
          <cell r="C110">
            <v>0</v>
          </cell>
          <cell r="D110">
            <v>106400</v>
          </cell>
        </row>
        <row r="111">
          <cell r="A111" t="str">
            <v>H40212LM</v>
          </cell>
          <cell r="B111">
            <v>104687.07</v>
          </cell>
          <cell r="C111">
            <v>63857.002</v>
          </cell>
          <cell r="D111">
            <v>40830.067999999999</v>
          </cell>
        </row>
        <row r="112">
          <cell r="A112" t="str">
            <v>H4550SZ</v>
          </cell>
          <cell r="B112">
            <v>101949.28</v>
          </cell>
          <cell r="C112">
            <v>123888.864</v>
          </cell>
          <cell r="D112">
            <v>-21939.584000000003</v>
          </cell>
        </row>
        <row r="113">
          <cell r="A113" t="str">
            <v>CAR-CARPG009-006--28</v>
          </cell>
          <cell r="B113">
            <v>100000</v>
          </cell>
          <cell r="C113">
            <v>0</v>
          </cell>
          <cell r="D113">
            <v>100000</v>
          </cell>
        </row>
        <row r="114">
          <cell r="A114" t="str">
            <v>H7348C</v>
          </cell>
          <cell r="B114">
            <v>98511.78</v>
          </cell>
          <cell r="C114">
            <v>41071.558000000005</v>
          </cell>
          <cell r="D114">
            <v>57440.222000000002</v>
          </cell>
        </row>
        <row r="115">
          <cell r="A115" t="str">
            <v>H45511CA</v>
          </cell>
          <cell r="B115">
            <v>98120.320000000007</v>
          </cell>
          <cell r="C115">
            <v>92391.025999999998</v>
          </cell>
          <cell r="D115">
            <v>5729.2939999999944</v>
          </cell>
        </row>
        <row r="116">
          <cell r="A116" t="str">
            <v>H4700MR</v>
          </cell>
          <cell r="B116">
            <v>97655.6</v>
          </cell>
          <cell r="C116">
            <v>0</v>
          </cell>
          <cell r="D116">
            <v>97655.6</v>
          </cell>
        </row>
        <row r="117">
          <cell r="A117" t="str">
            <v>H40042LC</v>
          </cell>
          <cell r="B117">
            <v>96552.2</v>
          </cell>
          <cell r="C117">
            <v>0</v>
          </cell>
          <cell r="D117">
            <v>96552.2</v>
          </cell>
        </row>
        <row r="118">
          <cell r="A118" t="str">
            <v>H4700TJ</v>
          </cell>
          <cell r="B118">
            <v>96444.6</v>
          </cell>
          <cell r="C118">
            <v>42013.25</v>
          </cell>
          <cell r="D118">
            <v>54431.35</v>
          </cell>
        </row>
        <row r="119">
          <cell r="A119" t="str">
            <v>H4550RS</v>
          </cell>
          <cell r="B119">
            <v>96253.5</v>
          </cell>
          <cell r="C119">
            <v>107068.5</v>
          </cell>
          <cell r="D119">
            <v>-10815</v>
          </cell>
        </row>
        <row r="120">
          <cell r="A120" t="str">
            <v>H46501AA</v>
          </cell>
          <cell r="B120">
            <v>95993.59</v>
          </cell>
          <cell r="C120">
            <v>7763.625</v>
          </cell>
          <cell r="D120">
            <v>88229.964999999997</v>
          </cell>
        </row>
        <row r="121">
          <cell r="A121" t="str">
            <v>H42642L</v>
          </cell>
          <cell r="B121">
            <v>94710</v>
          </cell>
          <cell r="C121">
            <v>94710</v>
          </cell>
          <cell r="D121">
            <v>0</v>
          </cell>
        </row>
        <row r="122">
          <cell r="A122" t="str">
            <v>H45001NA</v>
          </cell>
          <cell r="B122">
            <v>94500</v>
          </cell>
          <cell r="C122">
            <v>0</v>
          </cell>
          <cell r="D122">
            <v>94500</v>
          </cell>
        </row>
        <row r="123">
          <cell r="A123" t="str">
            <v>H40122L</v>
          </cell>
          <cell r="B123">
            <v>94348.39</v>
          </cell>
          <cell r="C123">
            <v>79437.5</v>
          </cell>
          <cell r="D123">
            <v>14910.89</v>
          </cell>
        </row>
        <row r="124">
          <cell r="A124" t="str">
            <v>H45202CC</v>
          </cell>
          <cell r="B124">
            <v>88078.87</v>
          </cell>
          <cell r="C124">
            <v>88078.87</v>
          </cell>
          <cell r="D124">
            <v>0</v>
          </cell>
        </row>
        <row r="125">
          <cell r="A125" t="str">
            <v>H40412LA</v>
          </cell>
          <cell r="B125">
            <v>87563.06</v>
          </cell>
          <cell r="C125">
            <v>20184</v>
          </cell>
          <cell r="D125">
            <v>67379.06</v>
          </cell>
        </row>
        <row r="126">
          <cell r="A126" t="str">
            <v>H45011AU</v>
          </cell>
          <cell r="B126">
            <v>87535.2</v>
          </cell>
          <cell r="C126">
            <v>43050</v>
          </cell>
          <cell r="D126">
            <v>44485.2</v>
          </cell>
        </row>
        <row r="127">
          <cell r="A127" t="str">
            <v>H45011AN</v>
          </cell>
          <cell r="B127">
            <v>86716.25</v>
          </cell>
          <cell r="C127">
            <v>17578.75</v>
          </cell>
          <cell r="D127">
            <v>69137.5</v>
          </cell>
        </row>
        <row r="128">
          <cell r="A128" t="str">
            <v>H45001LN</v>
          </cell>
          <cell r="B128">
            <v>83710.740000000005</v>
          </cell>
          <cell r="C128">
            <v>0</v>
          </cell>
          <cell r="D128">
            <v>83710.740000000005</v>
          </cell>
        </row>
        <row r="129">
          <cell r="A129" t="str">
            <v>H40082L</v>
          </cell>
          <cell r="B129">
            <v>82470.58</v>
          </cell>
          <cell r="C129">
            <v>57400</v>
          </cell>
          <cell r="D129">
            <v>25070.58</v>
          </cell>
        </row>
        <row r="130">
          <cell r="A130" t="str">
            <v>CAR-CARPG009-006--26</v>
          </cell>
          <cell r="B130">
            <v>82000</v>
          </cell>
          <cell r="C130">
            <v>0</v>
          </cell>
          <cell r="D130">
            <v>82000</v>
          </cell>
        </row>
        <row r="131">
          <cell r="A131" t="str">
            <v>H4680R</v>
          </cell>
          <cell r="B131">
            <v>81382</v>
          </cell>
          <cell r="C131">
            <v>0</v>
          </cell>
          <cell r="D131">
            <v>81382</v>
          </cell>
        </row>
        <row r="132">
          <cell r="A132" t="str">
            <v>H45001FK</v>
          </cell>
          <cell r="B132">
            <v>80626.679999999993</v>
          </cell>
          <cell r="C132">
            <v>26333.73</v>
          </cell>
          <cell r="D132">
            <v>54292.95</v>
          </cell>
        </row>
        <row r="133">
          <cell r="A133" t="str">
            <v>H4120TT</v>
          </cell>
          <cell r="B133">
            <v>79520.63</v>
          </cell>
          <cell r="C133">
            <v>79520.625</v>
          </cell>
          <cell r="D133">
            <v>5.0000000046566129E-3</v>
          </cell>
        </row>
        <row r="134">
          <cell r="A134" t="str">
            <v>H40552LM</v>
          </cell>
          <cell r="B134">
            <v>78966.77</v>
          </cell>
          <cell r="C134">
            <v>58937.5</v>
          </cell>
          <cell r="D134">
            <v>20029.27</v>
          </cell>
        </row>
        <row r="135">
          <cell r="A135" t="str">
            <v>H46022CA</v>
          </cell>
          <cell r="B135">
            <v>78698</v>
          </cell>
          <cell r="C135">
            <v>59708.44</v>
          </cell>
          <cell r="D135">
            <v>18989.560000000001</v>
          </cell>
        </row>
        <row r="136">
          <cell r="A136" t="str">
            <v>H45202SD</v>
          </cell>
          <cell r="B136">
            <v>78216.929999999993</v>
          </cell>
          <cell r="C136">
            <v>57355.078000000001</v>
          </cell>
          <cell r="D136">
            <v>20861.851999999992</v>
          </cell>
        </row>
        <row r="137">
          <cell r="A137" t="str">
            <v>H45202PA</v>
          </cell>
          <cell r="B137">
            <v>78181.440000000002</v>
          </cell>
          <cell r="C137">
            <v>59215</v>
          </cell>
          <cell r="D137">
            <v>18966.439999999999</v>
          </cell>
        </row>
        <row r="138">
          <cell r="A138" t="str">
            <v>H4830JX</v>
          </cell>
          <cell r="B138">
            <v>77988.98</v>
          </cell>
          <cell r="C138">
            <v>56159.364000000001</v>
          </cell>
          <cell r="D138">
            <v>21829.616000000002</v>
          </cell>
        </row>
        <row r="139">
          <cell r="A139" t="str">
            <v>H42562LP</v>
          </cell>
          <cell r="B139">
            <v>77651.149999999994</v>
          </cell>
          <cell r="C139">
            <v>43946.875</v>
          </cell>
          <cell r="D139">
            <v>33704.274999999994</v>
          </cell>
        </row>
        <row r="140">
          <cell r="A140" t="str">
            <v>H40402LG</v>
          </cell>
          <cell r="B140">
            <v>77283.78</v>
          </cell>
          <cell r="C140">
            <v>6254.07</v>
          </cell>
          <cell r="D140">
            <v>71029.710000000006</v>
          </cell>
        </row>
        <row r="141">
          <cell r="A141" t="str">
            <v>CAR-CARPG009-006--30</v>
          </cell>
          <cell r="B141">
            <v>77000</v>
          </cell>
          <cell r="C141">
            <v>0</v>
          </cell>
          <cell r="D141">
            <v>77000</v>
          </cell>
        </row>
        <row r="142">
          <cell r="A142">
            <v>2322179</v>
          </cell>
          <cell r="B142">
            <v>75945.38</v>
          </cell>
          <cell r="C142">
            <v>0</v>
          </cell>
          <cell r="D142">
            <v>75945.38</v>
          </cell>
        </row>
        <row r="143">
          <cell r="A143" t="str">
            <v>H45001JN</v>
          </cell>
          <cell r="B143">
            <v>74832.35999999987</v>
          </cell>
          <cell r="C143">
            <v>400104.42</v>
          </cell>
          <cell r="D143">
            <v>-325272.06</v>
          </cell>
        </row>
        <row r="144">
          <cell r="A144" t="str">
            <v>H45011CF</v>
          </cell>
          <cell r="B144">
            <v>74517.98</v>
          </cell>
          <cell r="C144">
            <v>30999.375</v>
          </cell>
          <cell r="D144">
            <v>43518.604999999996</v>
          </cell>
        </row>
        <row r="145">
          <cell r="A145" t="str">
            <v>H45202CF</v>
          </cell>
          <cell r="B145">
            <v>74141.460000000006</v>
          </cell>
          <cell r="C145">
            <v>8324.8799999999992</v>
          </cell>
          <cell r="D145">
            <v>65816.58</v>
          </cell>
        </row>
        <row r="146">
          <cell r="A146" t="str">
            <v>H45202CZ</v>
          </cell>
          <cell r="B146">
            <v>73199.460000000006</v>
          </cell>
          <cell r="C146">
            <v>58190.288000000008</v>
          </cell>
          <cell r="D146">
            <v>15009.171999999999</v>
          </cell>
        </row>
        <row r="147">
          <cell r="A147" t="str">
            <v>H45511TL</v>
          </cell>
          <cell r="B147">
            <v>73126.09</v>
          </cell>
          <cell r="C147">
            <v>0</v>
          </cell>
          <cell r="D147">
            <v>73126.09</v>
          </cell>
        </row>
        <row r="148">
          <cell r="A148" t="str">
            <v>H45001AE</v>
          </cell>
          <cell r="B148">
            <v>71152.67</v>
          </cell>
          <cell r="C148">
            <v>28480.984</v>
          </cell>
          <cell r="D148">
            <v>42671.686000000002</v>
          </cell>
        </row>
        <row r="149">
          <cell r="A149" t="str">
            <v>H45011AS</v>
          </cell>
          <cell r="B149">
            <v>70410.5</v>
          </cell>
          <cell r="C149">
            <v>7175</v>
          </cell>
          <cell r="D149">
            <v>63235.5</v>
          </cell>
        </row>
        <row r="150">
          <cell r="A150" t="str">
            <v>H40552LF</v>
          </cell>
          <cell r="B150">
            <v>69341.77</v>
          </cell>
          <cell r="C150">
            <v>82000</v>
          </cell>
          <cell r="D150">
            <v>-12658.23</v>
          </cell>
        </row>
        <row r="151">
          <cell r="A151" t="str">
            <v>H4800RE</v>
          </cell>
          <cell r="B151">
            <v>69005.289999999994</v>
          </cell>
          <cell r="C151">
            <v>0</v>
          </cell>
          <cell r="D151">
            <v>69005.289999999994</v>
          </cell>
        </row>
        <row r="152">
          <cell r="A152" t="str">
            <v>H4800RF</v>
          </cell>
          <cell r="B152">
            <v>69005.289999999994</v>
          </cell>
          <cell r="C152">
            <v>0</v>
          </cell>
          <cell r="D152">
            <v>69005.289999999994</v>
          </cell>
        </row>
        <row r="153">
          <cell r="A153" t="str">
            <v>002049 GSILVA-280315</v>
          </cell>
          <cell r="B153">
            <v>68700</v>
          </cell>
          <cell r="D153">
            <v>68700</v>
          </cell>
        </row>
        <row r="154">
          <cell r="A154" t="str">
            <v>H45511CR</v>
          </cell>
          <cell r="B154">
            <v>67848.17</v>
          </cell>
          <cell r="C154">
            <v>24334.013999999999</v>
          </cell>
          <cell r="D154">
            <v>43514.156000000003</v>
          </cell>
        </row>
        <row r="155">
          <cell r="A155" t="str">
            <v>011354 GSILVA-342613</v>
          </cell>
          <cell r="B155">
            <v>66100</v>
          </cell>
          <cell r="D155">
            <v>66100</v>
          </cell>
        </row>
        <row r="156">
          <cell r="A156" t="str">
            <v>H4901WB</v>
          </cell>
          <cell r="B156">
            <v>65961.2</v>
          </cell>
          <cell r="C156">
            <v>57758.325000000004</v>
          </cell>
          <cell r="D156">
            <v>8202.8749999999964</v>
          </cell>
        </row>
        <row r="157">
          <cell r="A157" t="str">
            <v>E8202AA</v>
          </cell>
          <cell r="B157">
            <v>64981.38</v>
          </cell>
          <cell r="C157">
            <v>0</v>
          </cell>
          <cell r="D157">
            <v>64981.38</v>
          </cell>
        </row>
        <row r="158">
          <cell r="A158" t="str">
            <v>H45511DK</v>
          </cell>
          <cell r="B158">
            <v>64296.39</v>
          </cell>
          <cell r="C158">
            <v>0</v>
          </cell>
          <cell r="D158">
            <v>64296.39</v>
          </cell>
        </row>
        <row r="159">
          <cell r="A159" t="str">
            <v>H4003S</v>
          </cell>
          <cell r="B159">
            <v>63431.18</v>
          </cell>
          <cell r="C159">
            <v>20605.462</v>
          </cell>
          <cell r="D159">
            <v>42825.718000000001</v>
          </cell>
        </row>
        <row r="160">
          <cell r="A160" t="str">
            <v>002010 TKERSTING-397</v>
          </cell>
          <cell r="B160">
            <v>62400</v>
          </cell>
          <cell r="C160">
            <v>0</v>
          </cell>
          <cell r="D160">
            <v>62400</v>
          </cell>
        </row>
        <row r="161">
          <cell r="A161" t="str">
            <v>H42572LR</v>
          </cell>
          <cell r="B161">
            <v>61500</v>
          </cell>
          <cell r="C161">
            <v>61500</v>
          </cell>
          <cell r="D161">
            <v>0</v>
          </cell>
        </row>
        <row r="162">
          <cell r="A162" t="str">
            <v>H45001DN</v>
          </cell>
          <cell r="B162">
            <v>61233.36</v>
          </cell>
          <cell r="C162">
            <v>21525</v>
          </cell>
          <cell r="D162">
            <v>39708.36</v>
          </cell>
        </row>
        <row r="163">
          <cell r="A163" t="str">
            <v>H42602LL</v>
          </cell>
          <cell r="B163">
            <v>60434.87</v>
          </cell>
          <cell r="C163">
            <v>62540.743999999999</v>
          </cell>
          <cell r="D163">
            <v>-2105.8739999999962</v>
          </cell>
        </row>
        <row r="164">
          <cell r="A164" t="str">
            <v>H4550GY</v>
          </cell>
          <cell r="B164">
            <v>59482.5</v>
          </cell>
          <cell r="C164">
            <v>59482.5</v>
          </cell>
          <cell r="D164">
            <v>0</v>
          </cell>
        </row>
        <row r="165">
          <cell r="A165" t="str">
            <v>H42612L</v>
          </cell>
          <cell r="B165">
            <v>59323.17</v>
          </cell>
          <cell r="C165">
            <v>26906.25</v>
          </cell>
          <cell r="D165">
            <v>32416.92</v>
          </cell>
        </row>
        <row r="166">
          <cell r="A166" t="str">
            <v>H45252E</v>
          </cell>
          <cell r="B166">
            <v>57755.13</v>
          </cell>
          <cell r="C166">
            <v>53662.013999999996</v>
          </cell>
          <cell r="D166">
            <v>4093.1160000000018</v>
          </cell>
        </row>
        <row r="167">
          <cell r="A167" t="str">
            <v>H4811JD</v>
          </cell>
          <cell r="B167">
            <v>56240</v>
          </cell>
          <cell r="C167">
            <v>0</v>
          </cell>
          <cell r="D167">
            <v>56240</v>
          </cell>
        </row>
        <row r="168">
          <cell r="A168" t="str">
            <v>H40202LA</v>
          </cell>
          <cell r="B168">
            <v>55434.63</v>
          </cell>
          <cell r="C168">
            <v>0</v>
          </cell>
          <cell r="D168">
            <v>55434.63</v>
          </cell>
        </row>
        <row r="169">
          <cell r="A169" t="str">
            <v>H40212LF</v>
          </cell>
          <cell r="B169">
            <v>55331.16</v>
          </cell>
          <cell r="C169">
            <v>30603.37</v>
          </cell>
          <cell r="D169">
            <v>24727.79</v>
          </cell>
        </row>
        <row r="170">
          <cell r="A170" t="str">
            <v>L9438A</v>
          </cell>
          <cell r="B170">
            <v>55000</v>
          </cell>
          <cell r="C170">
            <v>0</v>
          </cell>
          <cell r="D170">
            <v>55000</v>
          </cell>
        </row>
        <row r="171">
          <cell r="A171" t="str">
            <v>H4830KJ</v>
          </cell>
          <cell r="B171">
            <v>54985.95</v>
          </cell>
          <cell r="C171">
            <v>49738.96</v>
          </cell>
          <cell r="D171">
            <v>5246.99</v>
          </cell>
        </row>
        <row r="172">
          <cell r="A172" t="str">
            <v>H4830JY</v>
          </cell>
          <cell r="B172">
            <v>54451.01</v>
          </cell>
          <cell r="C172">
            <v>73547.567999999999</v>
          </cell>
          <cell r="D172">
            <v>-19096.557999999997</v>
          </cell>
        </row>
        <row r="173">
          <cell r="A173">
            <v>2317665</v>
          </cell>
          <cell r="B173">
            <v>52668.95</v>
          </cell>
          <cell r="C173">
            <v>0</v>
          </cell>
          <cell r="D173">
            <v>52668.95</v>
          </cell>
        </row>
        <row r="174">
          <cell r="A174" t="str">
            <v>H42632L</v>
          </cell>
          <cell r="B174">
            <v>52324.79</v>
          </cell>
          <cell r="C174">
            <v>58117.5</v>
          </cell>
          <cell r="D174">
            <v>-5792.71</v>
          </cell>
        </row>
        <row r="175">
          <cell r="A175" t="str">
            <v>CAR-CARPG009-006--34</v>
          </cell>
          <cell r="B175">
            <v>50000</v>
          </cell>
          <cell r="C175">
            <v>0</v>
          </cell>
          <cell r="D175">
            <v>50000</v>
          </cell>
        </row>
        <row r="176">
          <cell r="A176" t="str">
            <v>FXP-FXPPG421-309--33</v>
          </cell>
          <cell r="B176">
            <v>49581.17</v>
          </cell>
          <cell r="C176">
            <v>0</v>
          </cell>
          <cell r="D176">
            <v>49581.17</v>
          </cell>
        </row>
        <row r="177">
          <cell r="A177" t="str">
            <v>FXP-FXPPG421-309--34</v>
          </cell>
          <cell r="B177">
            <v>49581.17</v>
          </cell>
          <cell r="C177">
            <v>0</v>
          </cell>
          <cell r="D177">
            <v>49581.17</v>
          </cell>
        </row>
        <row r="178">
          <cell r="A178" t="str">
            <v>H45011AR</v>
          </cell>
          <cell r="B178">
            <v>47572.2</v>
          </cell>
          <cell r="C178">
            <v>21525</v>
          </cell>
          <cell r="D178">
            <v>26047.200000000001</v>
          </cell>
        </row>
        <row r="179">
          <cell r="A179" t="str">
            <v>H4830JW</v>
          </cell>
          <cell r="B179">
            <v>46686.44</v>
          </cell>
          <cell r="C179">
            <v>57757.552000000011</v>
          </cell>
          <cell r="D179">
            <v>-11071.112000000001</v>
          </cell>
        </row>
        <row r="180">
          <cell r="A180" t="str">
            <v>H45202AG</v>
          </cell>
          <cell r="B180">
            <v>46287.040000000001</v>
          </cell>
          <cell r="C180">
            <v>5785.88</v>
          </cell>
          <cell r="D180">
            <v>40501.160000000003</v>
          </cell>
        </row>
        <row r="181">
          <cell r="A181" t="str">
            <v>H40402LF</v>
          </cell>
          <cell r="B181">
            <v>46032.76</v>
          </cell>
          <cell r="C181">
            <v>4710.76</v>
          </cell>
          <cell r="D181">
            <v>41322</v>
          </cell>
        </row>
        <row r="182">
          <cell r="A182" t="str">
            <v>H4830JZ</v>
          </cell>
          <cell r="B182">
            <v>45294.69</v>
          </cell>
          <cell r="C182">
            <v>50199.212</v>
          </cell>
          <cell r="D182">
            <v>-4904.5220000000045</v>
          </cell>
        </row>
        <row r="183">
          <cell r="A183" t="str">
            <v>011359 GSILVA-342619</v>
          </cell>
          <cell r="B183">
            <v>44900</v>
          </cell>
          <cell r="D183">
            <v>44900</v>
          </cell>
        </row>
        <row r="184">
          <cell r="A184" t="str">
            <v>H45511DL</v>
          </cell>
          <cell r="B184">
            <v>43100.959999999999</v>
          </cell>
          <cell r="C184">
            <v>0</v>
          </cell>
          <cell r="D184">
            <v>43100.959999999999</v>
          </cell>
        </row>
        <row r="185">
          <cell r="A185" t="str">
            <v>H4700TC</v>
          </cell>
          <cell r="B185">
            <v>42869.35</v>
          </cell>
          <cell r="C185">
            <v>0</v>
          </cell>
          <cell r="D185">
            <v>42869.35</v>
          </cell>
        </row>
        <row r="186">
          <cell r="A186" t="str">
            <v>H4075JA</v>
          </cell>
          <cell r="B186">
            <v>41248.53</v>
          </cell>
          <cell r="C186">
            <v>27788.25</v>
          </cell>
          <cell r="D186">
            <v>13460.28</v>
          </cell>
        </row>
        <row r="187">
          <cell r="A187" t="str">
            <v>H4840JY</v>
          </cell>
          <cell r="B187">
            <v>41004</v>
          </cell>
          <cell r="C187">
            <v>35878.5</v>
          </cell>
          <cell r="D187">
            <v>5125.5</v>
          </cell>
        </row>
        <row r="188">
          <cell r="A188" t="str">
            <v>052201 MGILLESPIE-34</v>
          </cell>
          <cell r="B188">
            <v>39636.230000000003</v>
          </cell>
          <cell r="C188">
            <v>0</v>
          </cell>
          <cell r="D188">
            <v>39636.230000000003</v>
          </cell>
        </row>
        <row r="189">
          <cell r="A189" t="str">
            <v>L9433A</v>
          </cell>
          <cell r="B189">
            <v>39000</v>
          </cell>
          <cell r="C189">
            <v>0</v>
          </cell>
          <cell r="D189">
            <v>39000</v>
          </cell>
        </row>
        <row r="190">
          <cell r="A190" t="str">
            <v>H45011AP</v>
          </cell>
          <cell r="B190">
            <v>38745</v>
          </cell>
          <cell r="C190">
            <v>0</v>
          </cell>
          <cell r="D190">
            <v>38745</v>
          </cell>
        </row>
        <row r="191">
          <cell r="A191" t="str">
            <v>H4120NT</v>
          </cell>
          <cell r="B191">
            <v>38667.379999999997</v>
          </cell>
          <cell r="C191">
            <v>38667.375</v>
          </cell>
          <cell r="D191">
            <v>4.9999999973806553E-3</v>
          </cell>
        </row>
        <row r="192">
          <cell r="A192" t="str">
            <v>H45202SF</v>
          </cell>
          <cell r="B192">
            <v>38368.74</v>
          </cell>
          <cell r="C192">
            <v>65773.078999999998</v>
          </cell>
          <cell r="D192">
            <v>-27404.339</v>
          </cell>
        </row>
        <row r="193">
          <cell r="A193" t="str">
            <v>H45282SB</v>
          </cell>
          <cell r="B193">
            <v>38259.35</v>
          </cell>
          <cell r="C193">
            <v>38259.35</v>
          </cell>
          <cell r="D193">
            <v>0</v>
          </cell>
        </row>
        <row r="194">
          <cell r="A194" t="str">
            <v>NW9506GL</v>
          </cell>
          <cell r="B194">
            <v>37132.5</v>
          </cell>
          <cell r="C194">
            <v>0</v>
          </cell>
          <cell r="D194">
            <v>37132.5</v>
          </cell>
        </row>
        <row r="195">
          <cell r="A195" t="str">
            <v>2144268-2</v>
          </cell>
          <cell r="B195">
            <v>35923.919999999998</v>
          </cell>
          <cell r="C195">
            <v>0</v>
          </cell>
          <cell r="D195">
            <v>35923.919999999998</v>
          </cell>
        </row>
        <row r="196">
          <cell r="A196" t="str">
            <v>NL11003</v>
          </cell>
          <cell r="B196">
            <v>35000</v>
          </cell>
          <cell r="C196">
            <v>0</v>
          </cell>
          <cell r="D196">
            <v>35000</v>
          </cell>
        </row>
        <row r="197">
          <cell r="A197" t="str">
            <v>H40202LP</v>
          </cell>
          <cell r="B197">
            <v>34677.199999999997</v>
          </cell>
          <cell r="C197">
            <v>174972.726</v>
          </cell>
          <cell r="D197">
            <v>-140295.52600000001</v>
          </cell>
        </row>
        <row r="198">
          <cell r="A198" t="str">
            <v>H40212LL</v>
          </cell>
          <cell r="B198">
            <v>33600.42</v>
          </cell>
          <cell r="C198">
            <v>1844</v>
          </cell>
          <cell r="D198">
            <v>31756.42</v>
          </cell>
        </row>
        <row r="199">
          <cell r="A199" t="str">
            <v>H40602LM</v>
          </cell>
          <cell r="B199">
            <v>32766.93</v>
          </cell>
          <cell r="C199">
            <v>16571.07</v>
          </cell>
          <cell r="D199">
            <v>16195.86</v>
          </cell>
        </row>
        <row r="200">
          <cell r="A200" t="str">
            <v>H4550ST</v>
          </cell>
          <cell r="B200">
            <v>32163.78</v>
          </cell>
          <cell r="C200">
            <v>0</v>
          </cell>
          <cell r="D200">
            <v>32163.78</v>
          </cell>
        </row>
        <row r="201">
          <cell r="A201" t="str">
            <v>H45202WG</v>
          </cell>
          <cell r="B201">
            <v>31837.52</v>
          </cell>
          <cell r="C201">
            <v>28172.32</v>
          </cell>
          <cell r="D201">
            <v>3665.2</v>
          </cell>
        </row>
        <row r="202">
          <cell r="A202" t="str">
            <v>H4901RA</v>
          </cell>
          <cell r="B202">
            <v>31802.11</v>
          </cell>
          <cell r="C202">
            <v>100827</v>
          </cell>
          <cell r="D202">
            <v>-69024.89</v>
          </cell>
        </row>
        <row r="203">
          <cell r="A203" t="str">
            <v>H40982LL</v>
          </cell>
          <cell r="B203">
            <v>31562.28</v>
          </cell>
          <cell r="C203">
            <v>32646.25</v>
          </cell>
          <cell r="D203">
            <v>-1083.97</v>
          </cell>
        </row>
        <row r="204">
          <cell r="A204" t="str">
            <v>H45202BT</v>
          </cell>
          <cell r="B204">
            <v>31557</v>
          </cell>
          <cell r="C204">
            <v>31557</v>
          </cell>
          <cell r="D204">
            <v>0</v>
          </cell>
        </row>
        <row r="205">
          <cell r="A205" t="str">
            <v>H45272SB</v>
          </cell>
          <cell r="B205">
            <v>31324.91</v>
          </cell>
          <cell r="C205">
            <v>28837.1</v>
          </cell>
          <cell r="D205">
            <v>2487.81</v>
          </cell>
        </row>
        <row r="206">
          <cell r="A206" t="str">
            <v>H45011PA</v>
          </cell>
          <cell r="B206">
            <v>31298.68</v>
          </cell>
          <cell r="C206">
            <v>11276.1</v>
          </cell>
          <cell r="D206">
            <v>20022.580000000002</v>
          </cell>
        </row>
        <row r="207">
          <cell r="A207" t="str">
            <v>H40012LE</v>
          </cell>
          <cell r="B207">
            <v>31256.16</v>
          </cell>
          <cell r="C207">
            <v>15310.9</v>
          </cell>
          <cell r="D207">
            <v>15945.26</v>
          </cell>
        </row>
        <row r="208">
          <cell r="A208" t="str">
            <v>H40982LF</v>
          </cell>
          <cell r="B208">
            <v>30898.86</v>
          </cell>
          <cell r="C208">
            <v>18081</v>
          </cell>
          <cell r="D208">
            <v>12817.86</v>
          </cell>
        </row>
        <row r="209">
          <cell r="A209" t="str">
            <v>H40412LH</v>
          </cell>
          <cell r="B209">
            <v>30401.360000000001</v>
          </cell>
          <cell r="C209">
            <v>90810</v>
          </cell>
          <cell r="D209">
            <v>-60408.639999999999</v>
          </cell>
        </row>
        <row r="210">
          <cell r="A210" t="str">
            <v>H40612LH</v>
          </cell>
          <cell r="B210">
            <v>30303.7</v>
          </cell>
          <cell r="C210">
            <v>2003.68</v>
          </cell>
          <cell r="D210">
            <v>28300.02</v>
          </cell>
        </row>
        <row r="211">
          <cell r="A211" t="str">
            <v>H4009K</v>
          </cell>
          <cell r="B211">
            <v>30201.23</v>
          </cell>
          <cell r="C211">
            <v>7804.0640000000003</v>
          </cell>
          <cell r="D211">
            <v>22397.165999999997</v>
          </cell>
        </row>
        <row r="212">
          <cell r="A212" t="str">
            <v>L9426A</v>
          </cell>
          <cell r="B212">
            <v>30000</v>
          </cell>
          <cell r="C212">
            <v>0</v>
          </cell>
          <cell r="D212">
            <v>30000</v>
          </cell>
        </row>
        <row r="213">
          <cell r="A213" t="str">
            <v>H4812JB</v>
          </cell>
          <cell r="B213">
            <v>29753.119999999999</v>
          </cell>
          <cell r="C213">
            <v>4780</v>
          </cell>
          <cell r="D213">
            <v>24973.119999999999</v>
          </cell>
        </row>
        <row r="214">
          <cell r="A214" t="str">
            <v>H4550PB</v>
          </cell>
          <cell r="B214">
            <v>29004.67</v>
          </cell>
          <cell r="C214">
            <v>0</v>
          </cell>
          <cell r="D214">
            <v>29004.67</v>
          </cell>
        </row>
        <row r="215">
          <cell r="A215" t="str">
            <v>H46222AD</v>
          </cell>
          <cell r="B215">
            <v>28716.29</v>
          </cell>
          <cell r="C215">
            <v>8285.3619999999992</v>
          </cell>
          <cell r="D215">
            <v>20430.928</v>
          </cell>
        </row>
        <row r="216">
          <cell r="A216" t="str">
            <v>H4500SW</v>
          </cell>
          <cell r="B216">
            <v>28532.5</v>
          </cell>
          <cell r="C216">
            <v>11356.5</v>
          </cell>
          <cell r="D216">
            <v>17176</v>
          </cell>
        </row>
        <row r="217">
          <cell r="A217" t="str">
            <v>H45011AV</v>
          </cell>
          <cell r="B217">
            <v>28445</v>
          </cell>
          <cell r="C217">
            <v>28700</v>
          </cell>
          <cell r="D217">
            <v>-255</v>
          </cell>
        </row>
        <row r="218">
          <cell r="A218" t="str">
            <v>H40582L</v>
          </cell>
          <cell r="B218">
            <v>28316.45</v>
          </cell>
          <cell r="C218">
            <v>3636.864</v>
          </cell>
          <cell r="D218">
            <v>24679.585999999999</v>
          </cell>
        </row>
        <row r="219">
          <cell r="A219" t="str">
            <v>H4701SC</v>
          </cell>
          <cell r="B219">
            <v>28123.95</v>
          </cell>
          <cell r="C219">
            <v>20965.103999999999</v>
          </cell>
          <cell r="D219">
            <v>7158.8460000000014</v>
          </cell>
        </row>
        <row r="220">
          <cell r="A220" t="str">
            <v>H42562LD</v>
          </cell>
          <cell r="B220">
            <v>27814.49</v>
          </cell>
          <cell r="C220">
            <v>32287.5</v>
          </cell>
          <cell r="D220">
            <v>-4473.01</v>
          </cell>
        </row>
        <row r="221">
          <cell r="A221" t="str">
            <v>46-285515G1</v>
          </cell>
          <cell r="B221">
            <v>27721.200000000001</v>
          </cell>
          <cell r="C221">
            <v>0</v>
          </cell>
          <cell r="D221">
            <v>27721.200000000001</v>
          </cell>
        </row>
        <row r="222">
          <cell r="A222" t="str">
            <v>H44022LH</v>
          </cell>
          <cell r="B222">
            <v>27690.48</v>
          </cell>
          <cell r="C222">
            <v>0</v>
          </cell>
          <cell r="D222">
            <v>27690.48</v>
          </cell>
        </row>
        <row r="223">
          <cell r="A223" t="str">
            <v>H42592LS</v>
          </cell>
          <cell r="B223">
            <v>27510.03</v>
          </cell>
          <cell r="C223">
            <v>33392.910000000003</v>
          </cell>
          <cell r="D223">
            <v>-5882.88</v>
          </cell>
        </row>
        <row r="224">
          <cell r="A224" t="str">
            <v>H45001NZ</v>
          </cell>
          <cell r="B224">
            <v>26862.5</v>
          </cell>
          <cell r="C224">
            <v>19731.25</v>
          </cell>
          <cell r="D224">
            <v>7131.25</v>
          </cell>
        </row>
        <row r="225">
          <cell r="A225" t="str">
            <v>H45511TA</v>
          </cell>
          <cell r="B225">
            <v>26799.69</v>
          </cell>
          <cell r="C225">
            <v>0</v>
          </cell>
          <cell r="D225">
            <v>26799.69</v>
          </cell>
        </row>
        <row r="226">
          <cell r="A226" t="str">
            <v>H44012LJ</v>
          </cell>
          <cell r="B226">
            <v>26723.48</v>
          </cell>
          <cell r="C226">
            <v>17590.612000000001</v>
          </cell>
          <cell r="D226">
            <v>9132.8679999999986</v>
          </cell>
        </row>
        <row r="227">
          <cell r="A227" t="str">
            <v>H40562LA</v>
          </cell>
          <cell r="B227">
            <v>26091.03</v>
          </cell>
          <cell r="C227">
            <v>5620.0780000000004</v>
          </cell>
          <cell r="D227">
            <v>20470.951999999997</v>
          </cell>
        </row>
        <row r="228">
          <cell r="A228" t="str">
            <v>H4120MC</v>
          </cell>
          <cell r="B228">
            <v>25879.99</v>
          </cell>
          <cell r="C228">
            <v>39077.96</v>
          </cell>
          <cell r="D228">
            <v>-13197.97</v>
          </cell>
        </row>
        <row r="229">
          <cell r="A229" t="str">
            <v>H42572LM</v>
          </cell>
          <cell r="B229">
            <v>25679.83</v>
          </cell>
          <cell r="C229">
            <v>19447.038</v>
          </cell>
          <cell r="D229">
            <v>6232.7920000000013</v>
          </cell>
        </row>
        <row r="230">
          <cell r="A230" t="str">
            <v>H40552LH</v>
          </cell>
          <cell r="B230">
            <v>25625</v>
          </cell>
          <cell r="C230">
            <v>23062.5</v>
          </cell>
          <cell r="D230">
            <v>2562.5</v>
          </cell>
        </row>
        <row r="231">
          <cell r="A231" t="str">
            <v>H40562LD</v>
          </cell>
          <cell r="B231">
            <v>25455.72</v>
          </cell>
          <cell r="C231">
            <v>22099</v>
          </cell>
          <cell r="D231">
            <v>3356.72</v>
          </cell>
        </row>
        <row r="232">
          <cell r="A232">
            <v>2294521</v>
          </cell>
          <cell r="B232">
            <v>25416</v>
          </cell>
          <cell r="D232">
            <v>25416</v>
          </cell>
        </row>
        <row r="233">
          <cell r="A233" t="str">
            <v>L9435B</v>
          </cell>
          <cell r="B233">
            <v>25000</v>
          </cell>
          <cell r="C233">
            <v>0</v>
          </cell>
          <cell r="D233">
            <v>25000</v>
          </cell>
        </row>
        <row r="234">
          <cell r="A234" t="str">
            <v>L9506B</v>
          </cell>
          <cell r="B234">
            <v>25000</v>
          </cell>
          <cell r="C234">
            <v>0</v>
          </cell>
          <cell r="D234">
            <v>25000</v>
          </cell>
        </row>
        <row r="235">
          <cell r="A235" t="str">
            <v>H40212LD</v>
          </cell>
          <cell r="B235">
            <v>24956.83</v>
          </cell>
          <cell r="C235">
            <v>71944.504000000001</v>
          </cell>
          <cell r="D235">
            <v>-46987.673999999999</v>
          </cell>
        </row>
        <row r="236">
          <cell r="A236" t="str">
            <v>H4550PJ</v>
          </cell>
          <cell r="B236">
            <v>24459.33</v>
          </cell>
          <cell r="C236">
            <v>13000.21</v>
          </cell>
          <cell r="D236">
            <v>11459.12</v>
          </cell>
        </row>
        <row r="237">
          <cell r="A237" t="str">
            <v>FB307380</v>
          </cell>
          <cell r="B237">
            <v>24457.73</v>
          </cell>
          <cell r="C237">
            <v>0</v>
          </cell>
          <cell r="D237">
            <v>24457.73</v>
          </cell>
        </row>
        <row r="238">
          <cell r="A238" t="str">
            <v>H40052LF</v>
          </cell>
          <cell r="B238">
            <v>24407.91</v>
          </cell>
          <cell r="C238">
            <v>15260.67</v>
          </cell>
          <cell r="D238">
            <v>9147.24</v>
          </cell>
        </row>
        <row r="239">
          <cell r="A239" t="str">
            <v>H4300MM</v>
          </cell>
          <cell r="B239">
            <v>24350.02</v>
          </cell>
          <cell r="C239">
            <v>20399.524000000001</v>
          </cell>
          <cell r="D239">
            <v>3950.4959999999992</v>
          </cell>
        </row>
        <row r="240">
          <cell r="A240" t="str">
            <v>L9437A</v>
          </cell>
          <cell r="B240">
            <v>24000</v>
          </cell>
          <cell r="C240">
            <v>0</v>
          </cell>
          <cell r="D240">
            <v>24000</v>
          </cell>
        </row>
        <row r="241">
          <cell r="A241" t="str">
            <v>H40552LN</v>
          </cell>
          <cell r="B241">
            <v>23906.42</v>
          </cell>
          <cell r="C241">
            <v>27485.248</v>
          </cell>
          <cell r="D241">
            <v>-3578.8280000000013</v>
          </cell>
        </row>
        <row r="242">
          <cell r="A242" t="str">
            <v>KN100062</v>
          </cell>
          <cell r="B242">
            <v>23462.86</v>
          </cell>
          <cell r="D242">
            <v>23462.86</v>
          </cell>
        </row>
        <row r="243">
          <cell r="A243" t="str">
            <v>H4820KK</v>
          </cell>
          <cell r="B243">
            <v>23139.37</v>
          </cell>
          <cell r="C243">
            <v>30852.5</v>
          </cell>
          <cell r="D243">
            <v>-7713.13</v>
          </cell>
        </row>
        <row r="244">
          <cell r="A244" t="str">
            <v>H42122LB</v>
          </cell>
          <cell r="B244">
            <v>22191.35</v>
          </cell>
          <cell r="C244">
            <v>0</v>
          </cell>
          <cell r="D244">
            <v>22191.35</v>
          </cell>
        </row>
        <row r="245">
          <cell r="A245" t="str">
            <v>H43512LA</v>
          </cell>
          <cell r="B245">
            <v>22166.560000000001</v>
          </cell>
          <cell r="C245">
            <v>0</v>
          </cell>
          <cell r="D245">
            <v>22166.560000000001</v>
          </cell>
        </row>
        <row r="246">
          <cell r="A246">
            <v>2294523</v>
          </cell>
          <cell r="B246">
            <v>21818.400000000001</v>
          </cell>
          <cell r="D246">
            <v>21818.400000000001</v>
          </cell>
        </row>
        <row r="247">
          <cell r="A247" t="str">
            <v>E8370RR</v>
          </cell>
          <cell r="B247">
            <v>21608</v>
          </cell>
          <cell r="C247">
            <v>9898</v>
          </cell>
          <cell r="D247">
            <v>11710</v>
          </cell>
        </row>
        <row r="248">
          <cell r="A248" t="str">
            <v>H42572LJ</v>
          </cell>
          <cell r="B248">
            <v>21545</v>
          </cell>
          <cell r="C248">
            <v>21525</v>
          </cell>
          <cell r="D248">
            <v>20</v>
          </cell>
        </row>
        <row r="249">
          <cell r="A249" t="str">
            <v>H4830JC</v>
          </cell>
          <cell r="B249">
            <v>21225.040000000001</v>
          </cell>
          <cell r="C249">
            <v>24515.871999999999</v>
          </cell>
          <cell r="D249">
            <v>-3290.8319999999985</v>
          </cell>
        </row>
        <row r="250">
          <cell r="A250" t="str">
            <v>H4739L</v>
          </cell>
          <cell r="B250">
            <v>21012.86</v>
          </cell>
          <cell r="D250">
            <v>21012.86</v>
          </cell>
        </row>
        <row r="251">
          <cell r="A251" t="str">
            <v>H40072L</v>
          </cell>
          <cell r="B251">
            <v>20502.900000000001</v>
          </cell>
          <cell r="C251">
            <v>18452.61</v>
          </cell>
          <cell r="D251">
            <v>2050.29</v>
          </cell>
        </row>
        <row r="252">
          <cell r="A252" t="str">
            <v>H42572LP</v>
          </cell>
          <cell r="B252">
            <v>20500</v>
          </cell>
          <cell r="C252">
            <v>20500</v>
          </cell>
          <cell r="D252">
            <v>0</v>
          </cell>
        </row>
        <row r="253">
          <cell r="A253" t="str">
            <v>E8200DK</v>
          </cell>
          <cell r="B253">
            <v>20099</v>
          </cell>
          <cell r="C253">
            <v>18090</v>
          </cell>
          <cell r="D253">
            <v>2009</v>
          </cell>
        </row>
        <row r="254">
          <cell r="A254" t="str">
            <v>H4830JS</v>
          </cell>
          <cell r="B254">
            <v>20081.68</v>
          </cell>
          <cell r="C254">
            <v>23370.838</v>
          </cell>
          <cell r="D254">
            <v>-3289.1579999999994</v>
          </cell>
        </row>
        <row r="255">
          <cell r="A255" t="str">
            <v>L9409B</v>
          </cell>
          <cell r="B255">
            <v>20000</v>
          </cell>
          <cell r="C255">
            <v>0</v>
          </cell>
          <cell r="D255">
            <v>20000</v>
          </cell>
        </row>
        <row r="256">
          <cell r="A256" t="str">
            <v>L9432A</v>
          </cell>
          <cell r="B256">
            <v>20000</v>
          </cell>
          <cell r="C256">
            <v>0</v>
          </cell>
          <cell r="D256">
            <v>20000</v>
          </cell>
        </row>
        <row r="257">
          <cell r="A257" t="str">
            <v>NW8310PJ</v>
          </cell>
          <cell r="B257">
            <v>19977.07</v>
          </cell>
          <cell r="C257">
            <v>20315.7</v>
          </cell>
          <cell r="D257">
            <v>-338.63</v>
          </cell>
        </row>
        <row r="258">
          <cell r="A258" t="str">
            <v>H45011CG</v>
          </cell>
          <cell r="B258">
            <v>19771.849999999999</v>
          </cell>
          <cell r="C258">
            <v>13640</v>
          </cell>
          <cell r="D258">
            <v>6131.85</v>
          </cell>
        </row>
        <row r="259">
          <cell r="A259">
            <v>2111170</v>
          </cell>
          <cell r="B259">
            <v>19725.3</v>
          </cell>
          <cell r="D259">
            <v>19725.3</v>
          </cell>
        </row>
        <row r="260">
          <cell r="A260" t="str">
            <v>H4901SC</v>
          </cell>
          <cell r="B260">
            <v>19464.810000000001</v>
          </cell>
          <cell r="C260">
            <v>22979.325000000004</v>
          </cell>
          <cell r="D260">
            <v>-3514.5150000000031</v>
          </cell>
        </row>
        <row r="261">
          <cell r="A261" t="str">
            <v>H45202DB</v>
          </cell>
          <cell r="B261">
            <v>19077.87</v>
          </cell>
          <cell r="C261">
            <v>34357.050000000003</v>
          </cell>
          <cell r="D261">
            <v>-15279.18</v>
          </cell>
        </row>
        <row r="262">
          <cell r="A262" t="str">
            <v>H42152LE</v>
          </cell>
          <cell r="B262">
            <v>18965.93</v>
          </cell>
          <cell r="C262">
            <v>0</v>
          </cell>
          <cell r="D262">
            <v>18965.93</v>
          </cell>
        </row>
        <row r="263">
          <cell r="A263" t="str">
            <v>H45011AT</v>
          </cell>
          <cell r="B263">
            <v>18887.78</v>
          </cell>
          <cell r="C263">
            <v>3228.75</v>
          </cell>
          <cell r="D263">
            <v>15659.03</v>
          </cell>
        </row>
        <row r="264">
          <cell r="A264" t="str">
            <v>H42152LP</v>
          </cell>
          <cell r="B264">
            <v>18774.330000000002</v>
          </cell>
          <cell r="C264">
            <v>0</v>
          </cell>
          <cell r="D264">
            <v>18774.330000000002</v>
          </cell>
        </row>
        <row r="265">
          <cell r="A265">
            <v>2267259</v>
          </cell>
          <cell r="B265">
            <v>18766</v>
          </cell>
          <cell r="D265">
            <v>18766</v>
          </cell>
        </row>
        <row r="266">
          <cell r="A266" t="str">
            <v>H42132LJ</v>
          </cell>
          <cell r="B266">
            <v>18534.05</v>
          </cell>
          <cell r="C266">
            <v>0</v>
          </cell>
          <cell r="D266">
            <v>18534.05</v>
          </cell>
        </row>
        <row r="267">
          <cell r="A267" t="str">
            <v>H40402LB</v>
          </cell>
          <cell r="B267">
            <v>18191.79</v>
          </cell>
          <cell r="C267">
            <v>0</v>
          </cell>
          <cell r="D267">
            <v>18191.79</v>
          </cell>
        </row>
        <row r="268">
          <cell r="A268" t="str">
            <v>H4820JR</v>
          </cell>
          <cell r="B268">
            <v>18184.830000000002</v>
          </cell>
          <cell r="C268">
            <v>0</v>
          </cell>
          <cell r="D268">
            <v>18184.830000000002</v>
          </cell>
        </row>
        <row r="269">
          <cell r="A269" t="str">
            <v>H4061B</v>
          </cell>
          <cell r="B269">
            <v>17916.060000000001</v>
          </cell>
          <cell r="C269">
            <v>15325.109</v>
          </cell>
          <cell r="D269">
            <v>2590.9510000000009</v>
          </cell>
        </row>
        <row r="270">
          <cell r="A270" t="str">
            <v>H42562LR</v>
          </cell>
          <cell r="B270">
            <v>17887.89</v>
          </cell>
          <cell r="C270">
            <v>17220</v>
          </cell>
          <cell r="D270">
            <v>667.88999999999942</v>
          </cell>
        </row>
        <row r="271">
          <cell r="A271" t="str">
            <v>H45511EA</v>
          </cell>
          <cell r="B271">
            <v>17825.689999999999</v>
          </cell>
          <cell r="C271">
            <v>0</v>
          </cell>
          <cell r="D271">
            <v>17825.689999999999</v>
          </cell>
        </row>
        <row r="272">
          <cell r="A272" t="str">
            <v>H4820KL</v>
          </cell>
          <cell r="B272">
            <v>17343.78</v>
          </cell>
          <cell r="C272">
            <v>15943.3</v>
          </cell>
          <cell r="D272">
            <v>1400.48</v>
          </cell>
        </row>
        <row r="273">
          <cell r="A273" t="str">
            <v>H4830JE</v>
          </cell>
          <cell r="B273">
            <v>17080.88</v>
          </cell>
          <cell r="C273">
            <v>9509.2649999999994</v>
          </cell>
          <cell r="D273">
            <v>7571.6150000000016</v>
          </cell>
        </row>
        <row r="274">
          <cell r="A274" t="str">
            <v>H40622L</v>
          </cell>
          <cell r="B274">
            <v>16727.64</v>
          </cell>
          <cell r="C274">
            <v>3396.0060000000003</v>
          </cell>
          <cell r="D274">
            <v>13331.634</v>
          </cell>
        </row>
        <row r="275">
          <cell r="A275" t="str">
            <v>H42602LB</v>
          </cell>
          <cell r="B275">
            <v>16713.28</v>
          </cell>
          <cell r="C275">
            <v>6742.7280000000001</v>
          </cell>
          <cell r="D275">
            <v>9970.5519999999997</v>
          </cell>
        </row>
        <row r="276">
          <cell r="A276">
            <v>2261018</v>
          </cell>
          <cell r="B276">
            <v>16415.39</v>
          </cell>
          <cell r="D276">
            <v>16415.39</v>
          </cell>
        </row>
        <row r="277">
          <cell r="A277" t="str">
            <v>FB307381</v>
          </cell>
          <cell r="B277">
            <v>16356.59</v>
          </cell>
          <cell r="C277">
            <v>0</v>
          </cell>
          <cell r="D277">
            <v>16356.59</v>
          </cell>
        </row>
        <row r="278">
          <cell r="A278" t="str">
            <v>FB307382</v>
          </cell>
          <cell r="B278">
            <v>16356.59</v>
          </cell>
          <cell r="C278">
            <v>0</v>
          </cell>
          <cell r="D278">
            <v>16356.59</v>
          </cell>
        </row>
        <row r="279">
          <cell r="A279" t="str">
            <v>H45001YZ</v>
          </cell>
          <cell r="B279">
            <v>16316.12</v>
          </cell>
          <cell r="C279">
            <v>52651.368000000002</v>
          </cell>
          <cell r="D279">
            <v>-36335.247999999992</v>
          </cell>
        </row>
        <row r="280">
          <cell r="A280" t="str">
            <v>H42692LL</v>
          </cell>
          <cell r="B280">
            <v>16308.84</v>
          </cell>
          <cell r="C280">
            <v>15375</v>
          </cell>
          <cell r="D280">
            <v>933.84</v>
          </cell>
        </row>
        <row r="281">
          <cell r="A281" t="str">
            <v>H46022LH</v>
          </cell>
          <cell r="B281">
            <v>16207.51</v>
          </cell>
          <cell r="C281">
            <v>13347.362000000001</v>
          </cell>
          <cell r="D281">
            <v>2860.1479999999992</v>
          </cell>
        </row>
        <row r="282">
          <cell r="A282" t="str">
            <v>L9435A</v>
          </cell>
          <cell r="B282">
            <v>16000</v>
          </cell>
          <cell r="C282">
            <v>0</v>
          </cell>
          <cell r="D282">
            <v>16000</v>
          </cell>
        </row>
        <row r="283">
          <cell r="A283" t="str">
            <v>H45001KB</v>
          </cell>
          <cell r="B283">
            <v>15492.85</v>
          </cell>
          <cell r="C283">
            <v>8070</v>
          </cell>
          <cell r="D283">
            <v>7422.85</v>
          </cell>
        </row>
        <row r="284">
          <cell r="A284" t="str">
            <v>H4061RA</v>
          </cell>
          <cell r="B284">
            <v>15102.14</v>
          </cell>
          <cell r="C284">
            <v>15102.135</v>
          </cell>
          <cell r="D284">
            <v>4.9999999991996447E-3</v>
          </cell>
        </row>
        <row r="285">
          <cell r="A285" t="str">
            <v>L9311C</v>
          </cell>
          <cell r="B285">
            <v>15000</v>
          </cell>
          <cell r="C285">
            <v>0</v>
          </cell>
          <cell r="D285">
            <v>15000</v>
          </cell>
        </row>
        <row r="286">
          <cell r="A286" t="str">
            <v>H40602LL</v>
          </cell>
          <cell r="B286">
            <v>14899.75</v>
          </cell>
          <cell r="C286">
            <v>16788.114000000001</v>
          </cell>
          <cell r="D286">
            <v>-1888.3640000000014</v>
          </cell>
        </row>
        <row r="287">
          <cell r="A287" t="str">
            <v>H40552L</v>
          </cell>
          <cell r="B287">
            <v>14701.61</v>
          </cell>
          <cell r="C287">
            <v>14449.64</v>
          </cell>
          <cell r="D287">
            <v>251.97000000000116</v>
          </cell>
        </row>
        <row r="288">
          <cell r="A288">
            <v>2286354</v>
          </cell>
          <cell r="B288">
            <v>14562</v>
          </cell>
          <cell r="D288">
            <v>14562</v>
          </cell>
        </row>
        <row r="289">
          <cell r="A289" t="str">
            <v>H40212LK</v>
          </cell>
          <cell r="B289">
            <v>14544.56</v>
          </cell>
          <cell r="C289">
            <v>30426.141</v>
          </cell>
          <cell r="D289">
            <v>-15881.581</v>
          </cell>
        </row>
        <row r="290">
          <cell r="A290" t="str">
            <v>H4300MG</v>
          </cell>
          <cell r="B290">
            <v>14318.33</v>
          </cell>
          <cell r="C290">
            <v>5056.55</v>
          </cell>
          <cell r="D290">
            <v>9261.7800000000007</v>
          </cell>
        </row>
        <row r="291">
          <cell r="A291" t="str">
            <v>H4009KA</v>
          </cell>
          <cell r="B291">
            <v>14254.68</v>
          </cell>
          <cell r="C291">
            <v>0</v>
          </cell>
          <cell r="D291">
            <v>14254.68</v>
          </cell>
        </row>
        <row r="292">
          <cell r="A292" t="str">
            <v>H4800PB</v>
          </cell>
          <cell r="B292">
            <v>14138.46</v>
          </cell>
          <cell r="C292">
            <v>12699.1</v>
          </cell>
          <cell r="D292">
            <v>1439.36</v>
          </cell>
        </row>
        <row r="293">
          <cell r="A293" t="str">
            <v>FB200831</v>
          </cell>
          <cell r="B293">
            <v>14130.42</v>
          </cell>
          <cell r="C293">
            <v>0</v>
          </cell>
          <cell r="D293">
            <v>14130.42</v>
          </cell>
        </row>
        <row r="294">
          <cell r="A294" t="str">
            <v>H42562LE</v>
          </cell>
          <cell r="B294">
            <v>13927.86</v>
          </cell>
          <cell r="C294">
            <v>13927.855</v>
          </cell>
          <cell r="D294">
            <v>5.0000000010186341E-3</v>
          </cell>
        </row>
        <row r="295">
          <cell r="A295" t="str">
            <v>H4830LH</v>
          </cell>
          <cell r="B295">
            <v>13907.04</v>
          </cell>
          <cell r="C295">
            <v>0</v>
          </cell>
          <cell r="D295">
            <v>13907.04</v>
          </cell>
        </row>
        <row r="296">
          <cell r="A296" t="str">
            <v>H44022LE</v>
          </cell>
          <cell r="B296">
            <v>13739.65</v>
          </cell>
          <cell r="C296">
            <v>2818.3440000000001</v>
          </cell>
          <cell r="D296">
            <v>10921.306</v>
          </cell>
        </row>
        <row r="297">
          <cell r="A297" t="str">
            <v>H4830LK</v>
          </cell>
          <cell r="B297">
            <v>13562.52</v>
          </cell>
          <cell r="C297">
            <v>0</v>
          </cell>
          <cell r="D297">
            <v>13562.52</v>
          </cell>
        </row>
        <row r="298">
          <cell r="A298" t="str">
            <v>H4300MR</v>
          </cell>
          <cell r="B298">
            <v>13485.15</v>
          </cell>
          <cell r="C298">
            <v>2834.1</v>
          </cell>
          <cell r="D298">
            <v>10651.05</v>
          </cell>
        </row>
        <row r="299">
          <cell r="A299" t="str">
            <v>H45202SC</v>
          </cell>
          <cell r="B299">
            <v>13287</v>
          </cell>
          <cell r="C299">
            <v>13287</v>
          </cell>
          <cell r="D299">
            <v>0</v>
          </cell>
        </row>
        <row r="300">
          <cell r="A300" t="str">
            <v>H4550KB</v>
          </cell>
          <cell r="B300">
            <v>13278.36</v>
          </cell>
          <cell r="C300">
            <v>3264.3449999999998</v>
          </cell>
          <cell r="D300">
            <v>10014.015000000001</v>
          </cell>
        </row>
        <row r="301">
          <cell r="A301" t="str">
            <v>H45252CS</v>
          </cell>
          <cell r="B301">
            <v>13236.68</v>
          </cell>
          <cell r="C301">
            <v>17744.16</v>
          </cell>
          <cell r="D301">
            <v>-4507.4799999999996</v>
          </cell>
        </row>
        <row r="302">
          <cell r="A302" t="str">
            <v>H40602LB</v>
          </cell>
          <cell r="B302">
            <v>13065.5</v>
          </cell>
          <cell r="C302">
            <v>11121.25</v>
          </cell>
          <cell r="D302">
            <v>1944.25</v>
          </cell>
        </row>
        <row r="303">
          <cell r="A303" t="str">
            <v>H4700LE</v>
          </cell>
          <cell r="B303">
            <v>12938.96</v>
          </cell>
          <cell r="C303">
            <v>13135.2</v>
          </cell>
          <cell r="D303">
            <v>-196.24</v>
          </cell>
        </row>
        <row r="304">
          <cell r="A304">
            <v>2322177</v>
          </cell>
          <cell r="B304">
            <v>12667.93</v>
          </cell>
          <cell r="C304">
            <v>0</v>
          </cell>
          <cell r="D304">
            <v>12667.93</v>
          </cell>
        </row>
        <row r="305">
          <cell r="A305" t="str">
            <v>H42522LF</v>
          </cell>
          <cell r="B305">
            <v>12576.3</v>
          </cell>
          <cell r="C305">
            <v>12576.3</v>
          </cell>
          <cell r="D305">
            <v>0</v>
          </cell>
        </row>
        <row r="306">
          <cell r="A306" t="str">
            <v>H40392LR</v>
          </cell>
          <cell r="B306">
            <v>12353.21</v>
          </cell>
          <cell r="C306">
            <v>0</v>
          </cell>
          <cell r="D306">
            <v>12353.21</v>
          </cell>
        </row>
        <row r="307">
          <cell r="A307" t="str">
            <v>H45011ME</v>
          </cell>
          <cell r="B307">
            <v>12192.92</v>
          </cell>
          <cell r="C307">
            <v>5749.8180000000002</v>
          </cell>
          <cell r="D307">
            <v>6443.1019999999999</v>
          </cell>
        </row>
        <row r="308">
          <cell r="A308" t="str">
            <v>L9434A</v>
          </cell>
          <cell r="B308">
            <v>12000</v>
          </cell>
          <cell r="C308">
            <v>0</v>
          </cell>
          <cell r="D308">
            <v>12000</v>
          </cell>
        </row>
        <row r="309">
          <cell r="A309" t="str">
            <v>H45202TC</v>
          </cell>
          <cell r="B309">
            <v>11953.15</v>
          </cell>
          <cell r="C309">
            <v>1620</v>
          </cell>
          <cell r="D309">
            <v>10333.15</v>
          </cell>
        </row>
        <row r="310">
          <cell r="A310" t="str">
            <v>2299702-2</v>
          </cell>
          <cell r="B310">
            <v>11937.6</v>
          </cell>
          <cell r="D310">
            <v>11937.6</v>
          </cell>
        </row>
        <row r="311">
          <cell r="A311">
            <v>2264600</v>
          </cell>
          <cell r="B311">
            <v>11889.6</v>
          </cell>
          <cell r="D311">
            <v>11889.6</v>
          </cell>
        </row>
        <row r="312">
          <cell r="A312" t="str">
            <v>H4760DM</v>
          </cell>
          <cell r="B312">
            <v>11795.25</v>
          </cell>
          <cell r="C312">
            <v>0</v>
          </cell>
          <cell r="D312">
            <v>11795.25</v>
          </cell>
        </row>
        <row r="313">
          <cell r="A313" t="str">
            <v>H45001HA</v>
          </cell>
          <cell r="B313">
            <v>11495.82</v>
          </cell>
          <cell r="C313">
            <v>0</v>
          </cell>
          <cell r="D313">
            <v>11495.82</v>
          </cell>
        </row>
        <row r="314">
          <cell r="A314" t="str">
            <v>H45202DE</v>
          </cell>
          <cell r="B314">
            <v>11380.62</v>
          </cell>
          <cell r="C314">
            <v>10182.82</v>
          </cell>
          <cell r="D314">
            <v>1197.8</v>
          </cell>
        </row>
        <row r="315">
          <cell r="A315" t="str">
            <v>H4800PA</v>
          </cell>
          <cell r="B315">
            <v>11227.86</v>
          </cell>
          <cell r="C315">
            <v>4726.58</v>
          </cell>
          <cell r="D315">
            <v>6501.28</v>
          </cell>
        </row>
        <row r="316">
          <cell r="A316" t="str">
            <v>H45511CC</v>
          </cell>
          <cell r="B316">
            <v>11122.26</v>
          </cell>
          <cell r="C316">
            <v>520.90599999999995</v>
          </cell>
          <cell r="D316">
            <v>10601.353999999999</v>
          </cell>
        </row>
        <row r="317">
          <cell r="A317" t="str">
            <v>H4550KP</v>
          </cell>
          <cell r="B317">
            <v>10948.6</v>
          </cell>
          <cell r="C317">
            <v>7888.9089999999997</v>
          </cell>
          <cell r="D317">
            <v>3059.6910000000007</v>
          </cell>
        </row>
        <row r="318">
          <cell r="A318" t="str">
            <v>H41162LG</v>
          </cell>
          <cell r="B318">
            <v>10901.06</v>
          </cell>
          <cell r="C318">
            <v>4500.652</v>
          </cell>
          <cell r="D318">
            <v>6400.4080000000031</v>
          </cell>
        </row>
        <row r="319">
          <cell r="A319">
            <v>2294516</v>
          </cell>
          <cell r="B319">
            <v>10866</v>
          </cell>
          <cell r="D319">
            <v>10866</v>
          </cell>
        </row>
        <row r="320">
          <cell r="A320" t="str">
            <v>H4200JD</v>
          </cell>
          <cell r="B320">
            <v>10826.9</v>
          </cell>
          <cell r="D320">
            <v>10826.9</v>
          </cell>
        </row>
        <row r="321">
          <cell r="A321" t="str">
            <v>H4700LT</v>
          </cell>
          <cell r="B321">
            <v>10782.47</v>
          </cell>
          <cell r="C321">
            <v>10946</v>
          </cell>
          <cell r="D321">
            <v>-163.53000000000065</v>
          </cell>
        </row>
        <row r="322">
          <cell r="A322" t="str">
            <v>H45011AY</v>
          </cell>
          <cell r="B322">
            <v>10762.44</v>
          </cell>
          <cell r="C322">
            <v>0</v>
          </cell>
          <cell r="D322">
            <v>10762.44</v>
          </cell>
        </row>
        <row r="323">
          <cell r="A323" t="str">
            <v>H45001LK</v>
          </cell>
          <cell r="B323">
            <v>10674.93</v>
          </cell>
          <cell r="C323">
            <v>12556.125</v>
          </cell>
          <cell r="D323">
            <v>-1881.1949999999999</v>
          </cell>
        </row>
        <row r="324">
          <cell r="A324" t="str">
            <v>H40552LL</v>
          </cell>
          <cell r="B324">
            <v>10317.43</v>
          </cell>
          <cell r="C324">
            <v>7475.4479999999994</v>
          </cell>
          <cell r="D324">
            <v>2841.9820000000009</v>
          </cell>
        </row>
        <row r="325">
          <cell r="A325" t="str">
            <v>H45001B</v>
          </cell>
          <cell r="B325">
            <v>10206.65</v>
          </cell>
          <cell r="C325">
            <v>4828.16</v>
          </cell>
          <cell r="D325">
            <v>5378.49</v>
          </cell>
        </row>
        <row r="326">
          <cell r="A326" t="str">
            <v>H4029PA</v>
          </cell>
          <cell r="B326">
            <v>10136.44</v>
          </cell>
          <cell r="C326">
            <v>10136.436</v>
          </cell>
          <cell r="D326">
            <v>4.0000000008149073E-3</v>
          </cell>
        </row>
        <row r="327">
          <cell r="A327" t="str">
            <v>H4550KR</v>
          </cell>
          <cell r="B327">
            <v>10105.66</v>
          </cell>
          <cell r="C327">
            <v>8842.5540000000001</v>
          </cell>
          <cell r="D327">
            <v>1263.1059999999998</v>
          </cell>
        </row>
        <row r="328">
          <cell r="A328">
            <v>2264598</v>
          </cell>
          <cell r="B328">
            <v>10024.799999999999</v>
          </cell>
          <cell r="D328">
            <v>10024.799999999999</v>
          </cell>
        </row>
        <row r="329">
          <cell r="A329" t="str">
            <v>H43132LF</v>
          </cell>
          <cell r="B329">
            <v>9987.6</v>
          </cell>
          <cell r="C329">
            <v>5537.57</v>
          </cell>
          <cell r="D329">
            <v>4450.03</v>
          </cell>
        </row>
        <row r="330">
          <cell r="A330" t="str">
            <v>H44012LH</v>
          </cell>
          <cell r="B330">
            <v>9844.1200000000008</v>
          </cell>
          <cell r="C330">
            <v>9200.4</v>
          </cell>
          <cell r="D330">
            <v>643.71999999999935</v>
          </cell>
        </row>
        <row r="331">
          <cell r="A331" t="str">
            <v>H45001GH</v>
          </cell>
          <cell r="B331">
            <v>9760.51</v>
          </cell>
          <cell r="C331">
            <v>3024.6419999999998</v>
          </cell>
          <cell r="D331">
            <v>6735.8680000000004</v>
          </cell>
        </row>
        <row r="332">
          <cell r="A332" t="str">
            <v>H4820KN</v>
          </cell>
          <cell r="B332">
            <v>9758</v>
          </cell>
          <cell r="C332">
            <v>0</v>
          </cell>
          <cell r="D332">
            <v>9758</v>
          </cell>
        </row>
        <row r="333">
          <cell r="A333" t="str">
            <v>H4820KP</v>
          </cell>
          <cell r="B333">
            <v>9758</v>
          </cell>
          <cell r="C333">
            <v>0</v>
          </cell>
          <cell r="D333">
            <v>9758</v>
          </cell>
        </row>
        <row r="334">
          <cell r="A334" t="str">
            <v>H4800PC</v>
          </cell>
          <cell r="B334">
            <v>9660.06</v>
          </cell>
          <cell r="C334">
            <v>4296</v>
          </cell>
          <cell r="D334">
            <v>5364.06</v>
          </cell>
        </row>
        <row r="335">
          <cell r="A335" t="str">
            <v>H40602LA</v>
          </cell>
          <cell r="B335">
            <v>9607.7199999999993</v>
          </cell>
          <cell r="C335">
            <v>6074.3549999999996</v>
          </cell>
          <cell r="D335">
            <v>3533.3649999999998</v>
          </cell>
        </row>
        <row r="336">
          <cell r="A336" t="str">
            <v>H40392LS</v>
          </cell>
          <cell r="B336">
            <v>9513.51</v>
          </cell>
          <cell r="C336">
            <v>0</v>
          </cell>
          <cell r="D336">
            <v>9513.51</v>
          </cell>
        </row>
        <row r="337">
          <cell r="A337" t="str">
            <v>H43532MR</v>
          </cell>
          <cell r="B337">
            <v>9509.67</v>
          </cell>
          <cell r="C337">
            <v>1355.3280000000002</v>
          </cell>
          <cell r="D337">
            <v>8154.3419999999996</v>
          </cell>
        </row>
        <row r="338">
          <cell r="A338" t="str">
            <v>H4800PK</v>
          </cell>
          <cell r="B338">
            <v>9484.6</v>
          </cell>
          <cell r="C338">
            <v>9813.8249999999989</v>
          </cell>
          <cell r="D338">
            <v>-329.22499999999854</v>
          </cell>
        </row>
        <row r="339">
          <cell r="A339" t="str">
            <v>46-312078P2</v>
          </cell>
          <cell r="B339">
            <v>9460</v>
          </cell>
          <cell r="D339">
            <v>9460</v>
          </cell>
        </row>
        <row r="340">
          <cell r="A340" t="str">
            <v>H40092L</v>
          </cell>
          <cell r="B340">
            <v>9438</v>
          </cell>
          <cell r="C340">
            <v>9438</v>
          </cell>
          <cell r="D340">
            <v>0</v>
          </cell>
        </row>
        <row r="341">
          <cell r="A341" t="str">
            <v>H40612S</v>
          </cell>
          <cell r="B341">
            <v>9365.7900000000009</v>
          </cell>
          <cell r="C341">
            <v>9365.7900000000009</v>
          </cell>
          <cell r="D341">
            <v>0</v>
          </cell>
        </row>
        <row r="342">
          <cell r="A342">
            <v>2290751</v>
          </cell>
          <cell r="B342">
            <v>9304.08</v>
          </cell>
          <cell r="D342">
            <v>9304.08</v>
          </cell>
        </row>
        <row r="343">
          <cell r="A343">
            <v>2315842</v>
          </cell>
          <cell r="B343">
            <v>8964.58</v>
          </cell>
          <cell r="C343">
            <v>0</v>
          </cell>
          <cell r="D343">
            <v>8964.58</v>
          </cell>
        </row>
        <row r="344">
          <cell r="A344" t="str">
            <v>H4830JB</v>
          </cell>
          <cell r="B344">
            <v>8817</v>
          </cell>
          <cell r="C344">
            <v>10411.142</v>
          </cell>
          <cell r="D344">
            <v>-1594.1419999999998</v>
          </cell>
        </row>
        <row r="345">
          <cell r="A345" t="str">
            <v>2121267-2</v>
          </cell>
          <cell r="B345">
            <v>8609.02</v>
          </cell>
          <cell r="C345">
            <v>0</v>
          </cell>
          <cell r="D345">
            <v>8609.02</v>
          </cell>
        </row>
        <row r="346">
          <cell r="A346">
            <v>2304617</v>
          </cell>
          <cell r="B346">
            <v>8494.4</v>
          </cell>
          <cell r="D346">
            <v>8494.4</v>
          </cell>
        </row>
        <row r="347">
          <cell r="A347" t="str">
            <v>H43532EC</v>
          </cell>
          <cell r="B347">
            <v>8299.5499999999993</v>
          </cell>
          <cell r="C347">
            <v>0</v>
          </cell>
          <cell r="D347">
            <v>8299.5499999999993</v>
          </cell>
        </row>
        <row r="348">
          <cell r="A348" t="str">
            <v>H4732MR</v>
          </cell>
          <cell r="B348">
            <v>8082.5</v>
          </cell>
          <cell r="C348">
            <v>0</v>
          </cell>
          <cell r="D348">
            <v>8082.5</v>
          </cell>
        </row>
        <row r="349">
          <cell r="A349" t="str">
            <v>H4800TC</v>
          </cell>
          <cell r="B349">
            <v>8071.16</v>
          </cell>
          <cell r="C349">
            <v>0</v>
          </cell>
          <cell r="D349">
            <v>8071.16</v>
          </cell>
        </row>
        <row r="350">
          <cell r="A350" t="str">
            <v>H4990K</v>
          </cell>
          <cell r="B350">
            <v>8048.35</v>
          </cell>
          <cell r="C350">
            <v>0</v>
          </cell>
          <cell r="D350">
            <v>8048.35</v>
          </cell>
        </row>
        <row r="351">
          <cell r="A351" t="str">
            <v>L9310D</v>
          </cell>
          <cell r="B351">
            <v>8000</v>
          </cell>
          <cell r="C351">
            <v>0</v>
          </cell>
          <cell r="D351">
            <v>8000</v>
          </cell>
        </row>
        <row r="352">
          <cell r="A352" t="str">
            <v>NW9506GK</v>
          </cell>
          <cell r="B352">
            <v>7979.7</v>
          </cell>
          <cell r="D352">
            <v>7979.7</v>
          </cell>
        </row>
        <row r="353">
          <cell r="A353">
            <v>2264604</v>
          </cell>
          <cell r="B353">
            <v>7961.6</v>
          </cell>
          <cell r="D353">
            <v>7961.6</v>
          </cell>
        </row>
        <row r="354">
          <cell r="A354" t="str">
            <v>C363</v>
          </cell>
          <cell r="B354">
            <v>7920</v>
          </cell>
          <cell r="C354">
            <v>0</v>
          </cell>
          <cell r="D354">
            <v>7920</v>
          </cell>
        </row>
        <row r="355">
          <cell r="A355" t="str">
            <v>H45012EH</v>
          </cell>
          <cell r="B355">
            <v>7875.38</v>
          </cell>
          <cell r="C355">
            <v>0</v>
          </cell>
          <cell r="D355">
            <v>7875.38</v>
          </cell>
        </row>
        <row r="356">
          <cell r="A356" t="str">
            <v>H40562LE</v>
          </cell>
          <cell r="B356">
            <v>7857.33</v>
          </cell>
          <cell r="C356">
            <v>7349.9840000000004</v>
          </cell>
          <cell r="D356">
            <v>507.34599999999955</v>
          </cell>
        </row>
        <row r="357">
          <cell r="A357">
            <v>2111174</v>
          </cell>
          <cell r="B357">
            <v>7842.42</v>
          </cell>
          <cell r="D357">
            <v>7842.42</v>
          </cell>
        </row>
        <row r="358">
          <cell r="A358" t="str">
            <v>H40062LF</v>
          </cell>
          <cell r="B358">
            <v>7517.73</v>
          </cell>
          <cell r="C358">
            <v>7517.73</v>
          </cell>
          <cell r="D358">
            <v>0</v>
          </cell>
        </row>
        <row r="359">
          <cell r="A359" t="str">
            <v>H40562LN</v>
          </cell>
          <cell r="B359">
            <v>7435.53</v>
          </cell>
          <cell r="C359">
            <v>773.21</v>
          </cell>
          <cell r="D359">
            <v>6662.32</v>
          </cell>
        </row>
        <row r="360">
          <cell r="A360" t="str">
            <v>H45001HS</v>
          </cell>
          <cell r="B360">
            <v>7417.61</v>
          </cell>
          <cell r="C360">
            <v>0</v>
          </cell>
          <cell r="D360">
            <v>7417.61</v>
          </cell>
        </row>
        <row r="361">
          <cell r="A361" t="str">
            <v>H4840JC</v>
          </cell>
          <cell r="B361">
            <v>7403.89</v>
          </cell>
          <cell r="C361">
            <v>8909.505000000001</v>
          </cell>
          <cell r="D361">
            <v>-1505.615</v>
          </cell>
        </row>
        <row r="362">
          <cell r="A362" t="str">
            <v>H4125MH</v>
          </cell>
          <cell r="B362">
            <v>7340</v>
          </cell>
          <cell r="C362">
            <v>0</v>
          </cell>
          <cell r="D362">
            <v>7340</v>
          </cell>
        </row>
        <row r="363">
          <cell r="A363">
            <v>2295377</v>
          </cell>
          <cell r="B363">
            <v>7336.52</v>
          </cell>
          <cell r="D363">
            <v>7336.52</v>
          </cell>
        </row>
        <row r="364">
          <cell r="A364" t="str">
            <v>H45511AC</v>
          </cell>
          <cell r="B364">
            <v>7319.27</v>
          </cell>
          <cell r="C364">
            <v>0</v>
          </cell>
          <cell r="D364">
            <v>7319.27</v>
          </cell>
        </row>
        <row r="365">
          <cell r="A365" t="str">
            <v>H4061G</v>
          </cell>
          <cell r="B365">
            <v>7253.51</v>
          </cell>
          <cell r="C365">
            <v>0</v>
          </cell>
          <cell r="D365">
            <v>7253.51</v>
          </cell>
        </row>
        <row r="366">
          <cell r="A366" t="str">
            <v>H40542LC</v>
          </cell>
          <cell r="B366">
            <v>7216</v>
          </cell>
          <cell r="C366">
            <v>7216</v>
          </cell>
          <cell r="D366">
            <v>0</v>
          </cell>
        </row>
        <row r="367">
          <cell r="A367" t="str">
            <v>H4830LG</v>
          </cell>
          <cell r="B367">
            <v>7211.57</v>
          </cell>
          <cell r="C367">
            <v>7211.5720000000001</v>
          </cell>
          <cell r="D367">
            <v>-2.0000000004074536E-3</v>
          </cell>
        </row>
        <row r="368">
          <cell r="A368" t="str">
            <v>H4730SC</v>
          </cell>
          <cell r="B368">
            <v>7207.53</v>
          </cell>
          <cell r="D368">
            <v>7207.53</v>
          </cell>
        </row>
        <row r="369">
          <cell r="A369" t="str">
            <v>H4830JD</v>
          </cell>
          <cell r="B369">
            <v>7197.1</v>
          </cell>
          <cell r="C369">
            <v>7197.1020000000008</v>
          </cell>
          <cell r="D369">
            <v>-2.0000000004074536E-3</v>
          </cell>
        </row>
        <row r="370">
          <cell r="A370" t="str">
            <v>H4010JA</v>
          </cell>
          <cell r="B370">
            <v>7179.12</v>
          </cell>
          <cell r="C370">
            <v>6526.47</v>
          </cell>
          <cell r="D370">
            <v>652.65</v>
          </cell>
        </row>
        <row r="371">
          <cell r="A371" t="str">
            <v>H42522LE</v>
          </cell>
          <cell r="B371">
            <v>7120.71</v>
          </cell>
          <cell r="C371">
            <v>4469.5379999999996</v>
          </cell>
          <cell r="D371">
            <v>2651.1720000000005</v>
          </cell>
        </row>
        <row r="372">
          <cell r="A372" t="str">
            <v>H45002A</v>
          </cell>
          <cell r="B372">
            <v>7005.85</v>
          </cell>
          <cell r="C372">
            <v>0</v>
          </cell>
          <cell r="D372">
            <v>7005.85</v>
          </cell>
        </row>
        <row r="373">
          <cell r="A373" t="str">
            <v>L9409A</v>
          </cell>
          <cell r="B373">
            <v>7000</v>
          </cell>
          <cell r="C373">
            <v>0</v>
          </cell>
          <cell r="D373">
            <v>7000</v>
          </cell>
        </row>
        <row r="374">
          <cell r="A374" t="str">
            <v>E8385RG</v>
          </cell>
          <cell r="B374">
            <v>6990</v>
          </cell>
          <cell r="C374">
            <v>0</v>
          </cell>
          <cell r="D374">
            <v>6990</v>
          </cell>
        </row>
        <row r="375">
          <cell r="A375" t="str">
            <v>H42592LJ</v>
          </cell>
          <cell r="B375">
            <v>6984.71</v>
          </cell>
          <cell r="C375">
            <v>2716.681</v>
          </cell>
          <cell r="D375">
            <v>4268.0290000000005</v>
          </cell>
        </row>
        <row r="376">
          <cell r="A376" t="str">
            <v>NW9506E</v>
          </cell>
          <cell r="B376">
            <v>6964.63</v>
          </cell>
          <cell r="C376">
            <v>0</v>
          </cell>
          <cell r="D376">
            <v>6964.63</v>
          </cell>
        </row>
        <row r="377">
          <cell r="A377" t="str">
            <v>H4222J</v>
          </cell>
          <cell r="B377">
            <v>6864.15</v>
          </cell>
          <cell r="C377">
            <v>2924.55</v>
          </cell>
          <cell r="D377">
            <v>3939.6</v>
          </cell>
        </row>
        <row r="378">
          <cell r="A378" t="str">
            <v>H44012LK</v>
          </cell>
          <cell r="B378">
            <v>6798.75</v>
          </cell>
          <cell r="C378">
            <v>3263.4359999999997</v>
          </cell>
          <cell r="D378">
            <v>3535.3140000000003</v>
          </cell>
        </row>
        <row r="379">
          <cell r="A379" t="str">
            <v>H4500LK</v>
          </cell>
          <cell r="B379">
            <v>6745.65</v>
          </cell>
          <cell r="C379">
            <v>6745.6469999999999</v>
          </cell>
          <cell r="D379">
            <v>2.9999999997016857E-3</v>
          </cell>
        </row>
        <row r="380">
          <cell r="A380" t="str">
            <v>H45001DH</v>
          </cell>
          <cell r="B380">
            <v>6703.62</v>
          </cell>
          <cell r="C380">
            <v>0</v>
          </cell>
          <cell r="D380">
            <v>6703.62</v>
          </cell>
        </row>
        <row r="381">
          <cell r="A381">
            <v>2283334</v>
          </cell>
          <cell r="B381">
            <v>6620</v>
          </cell>
          <cell r="D381">
            <v>6620</v>
          </cell>
        </row>
        <row r="382">
          <cell r="A382">
            <v>2317667</v>
          </cell>
          <cell r="B382">
            <v>6540.26</v>
          </cell>
          <cell r="C382">
            <v>0</v>
          </cell>
          <cell r="D382">
            <v>6540.26</v>
          </cell>
        </row>
        <row r="383">
          <cell r="A383">
            <v>2264602</v>
          </cell>
          <cell r="B383">
            <v>6492.8</v>
          </cell>
          <cell r="D383">
            <v>6492.8</v>
          </cell>
        </row>
        <row r="384">
          <cell r="A384" t="str">
            <v>H40562L</v>
          </cell>
          <cell r="B384">
            <v>6404.15</v>
          </cell>
          <cell r="C384">
            <v>7766.8760000000002</v>
          </cell>
          <cell r="D384">
            <v>-1362.7260000000006</v>
          </cell>
        </row>
        <row r="385">
          <cell r="A385" t="str">
            <v>H46022LT</v>
          </cell>
          <cell r="B385">
            <v>6276.47</v>
          </cell>
          <cell r="C385">
            <v>6951.36</v>
          </cell>
          <cell r="D385">
            <v>-674.88999999999942</v>
          </cell>
        </row>
        <row r="386">
          <cell r="A386" t="str">
            <v>H40982LD</v>
          </cell>
          <cell r="B386">
            <v>6264.14</v>
          </cell>
          <cell r="C386">
            <v>6264.1350000000002</v>
          </cell>
          <cell r="D386">
            <v>5.0000000001091394E-3</v>
          </cell>
        </row>
        <row r="387">
          <cell r="A387">
            <v>2157697</v>
          </cell>
          <cell r="B387">
            <v>6182.83</v>
          </cell>
          <cell r="C387">
            <v>32541.200000000001</v>
          </cell>
          <cell r="D387">
            <v>-26358.37</v>
          </cell>
        </row>
        <row r="388">
          <cell r="A388" t="str">
            <v>H4760PH</v>
          </cell>
          <cell r="B388">
            <v>6108.8</v>
          </cell>
          <cell r="C388">
            <v>0</v>
          </cell>
          <cell r="D388">
            <v>6108.8</v>
          </cell>
        </row>
        <row r="389">
          <cell r="A389" t="str">
            <v>H40562LF</v>
          </cell>
          <cell r="B389">
            <v>6077.74</v>
          </cell>
          <cell r="C389">
            <v>6011.94</v>
          </cell>
          <cell r="D389">
            <v>65.800000000000182</v>
          </cell>
        </row>
        <row r="390">
          <cell r="A390" t="str">
            <v>H40982LB</v>
          </cell>
          <cell r="B390">
            <v>6059.49</v>
          </cell>
          <cell r="C390">
            <v>6059.49</v>
          </cell>
          <cell r="D390">
            <v>0</v>
          </cell>
        </row>
        <row r="391">
          <cell r="A391" t="str">
            <v>H45001LM</v>
          </cell>
          <cell r="B391">
            <v>5955.25</v>
          </cell>
          <cell r="C391">
            <v>359</v>
          </cell>
          <cell r="D391">
            <v>5596.25</v>
          </cell>
        </row>
        <row r="392">
          <cell r="A392" t="str">
            <v>H46521HA</v>
          </cell>
          <cell r="B392">
            <v>5939.09</v>
          </cell>
          <cell r="C392">
            <v>0</v>
          </cell>
          <cell r="D392">
            <v>5939.09</v>
          </cell>
        </row>
        <row r="393">
          <cell r="A393" t="str">
            <v>E8310KA</v>
          </cell>
          <cell r="B393">
            <v>5928.47</v>
          </cell>
          <cell r="C393">
            <v>2479.44</v>
          </cell>
          <cell r="D393">
            <v>3449.03</v>
          </cell>
        </row>
        <row r="394">
          <cell r="A394" t="str">
            <v>H45202LE</v>
          </cell>
          <cell r="B394">
            <v>5840.78</v>
          </cell>
          <cell r="C394">
            <v>0</v>
          </cell>
          <cell r="D394">
            <v>5840.78</v>
          </cell>
        </row>
        <row r="395">
          <cell r="A395" t="str">
            <v>H45001PX</v>
          </cell>
          <cell r="B395">
            <v>5812.86</v>
          </cell>
          <cell r="C395">
            <v>0</v>
          </cell>
          <cell r="D395">
            <v>5812.86</v>
          </cell>
        </row>
        <row r="396">
          <cell r="A396">
            <v>2283532</v>
          </cell>
          <cell r="B396">
            <v>5764.8</v>
          </cell>
          <cell r="D396">
            <v>5764.8</v>
          </cell>
        </row>
        <row r="397">
          <cell r="A397" t="str">
            <v>H44012LF</v>
          </cell>
          <cell r="B397">
            <v>5679.25</v>
          </cell>
          <cell r="C397">
            <v>5757.95</v>
          </cell>
          <cell r="D397">
            <v>-78.700000000000728</v>
          </cell>
        </row>
        <row r="398">
          <cell r="A398" t="str">
            <v>H4730SB</v>
          </cell>
          <cell r="B398">
            <v>5664.66</v>
          </cell>
          <cell r="D398">
            <v>5664.66</v>
          </cell>
        </row>
        <row r="399">
          <cell r="A399" t="str">
            <v>H4732MP</v>
          </cell>
          <cell r="B399">
            <v>5658.12</v>
          </cell>
          <cell r="C399">
            <v>0</v>
          </cell>
          <cell r="D399">
            <v>5658.12</v>
          </cell>
        </row>
        <row r="400">
          <cell r="A400" t="str">
            <v>H4120MF</v>
          </cell>
          <cell r="B400">
            <v>5557.65</v>
          </cell>
          <cell r="C400">
            <v>0</v>
          </cell>
          <cell r="D400">
            <v>5557.65</v>
          </cell>
        </row>
        <row r="401">
          <cell r="A401" t="str">
            <v>H42512L</v>
          </cell>
          <cell r="B401">
            <v>5391.9</v>
          </cell>
          <cell r="C401">
            <v>2977.77</v>
          </cell>
          <cell r="D401">
            <v>2414.13</v>
          </cell>
        </row>
        <row r="402">
          <cell r="A402" t="str">
            <v>H4700LW</v>
          </cell>
          <cell r="B402">
            <v>5391.24</v>
          </cell>
          <cell r="C402">
            <v>5473</v>
          </cell>
          <cell r="D402">
            <v>-81.760000000000218</v>
          </cell>
        </row>
        <row r="403">
          <cell r="A403" t="str">
            <v>H4840JA</v>
          </cell>
          <cell r="B403">
            <v>5370.42</v>
          </cell>
          <cell r="C403">
            <v>0</v>
          </cell>
          <cell r="D403">
            <v>5370.42</v>
          </cell>
        </row>
        <row r="404">
          <cell r="A404" t="str">
            <v>E8200DL</v>
          </cell>
          <cell r="B404">
            <v>5277.25</v>
          </cell>
          <cell r="C404">
            <v>5004</v>
          </cell>
          <cell r="D404">
            <v>273.25</v>
          </cell>
        </row>
        <row r="405">
          <cell r="A405" t="str">
            <v>H4830KT</v>
          </cell>
          <cell r="B405">
            <v>5208.12</v>
          </cell>
          <cell r="C405">
            <v>0</v>
          </cell>
          <cell r="D405">
            <v>5208.12</v>
          </cell>
        </row>
        <row r="406">
          <cell r="A406" t="str">
            <v>H4830KL</v>
          </cell>
          <cell r="B406">
            <v>5183.63</v>
          </cell>
          <cell r="C406">
            <v>11720</v>
          </cell>
          <cell r="D406">
            <v>-6536.37</v>
          </cell>
        </row>
        <row r="407">
          <cell r="A407">
            <v>2121524</v>
          </cell>
          <cell r="B407">
            <v>5120.5</v>
          </cell>
          <cell r="C407">
            <v>0</v>
          </cell>
          <cell r="D407">
            <v>5120.5</v>
          </cell>
        </row>
        <row r="408">
          <cell r="A408" t="str">
            <v>K2030LM</v>
          </cell>
          <cell r="B408">
            <v>5120.3100000000004</v>
          </cell>
          <cell r="C408">
            <v>0</v>
          </cell>
          <cell r="D408">
            <v>5120.3100000000004</v>
          </cell>
        </row>
        <row r="409">
          <cell r="A409" t="str">
            <v>H4800ZG</v>
          </cell>
          <cell r="B409">
            <v>5111.7</v>
          </cell>
          <cell r="C409">
            <v>0</v>
          </cell>
          <cell r="D409">
            <v>5111.7</v>
          </cell>
        </row>
        <row r="410">
          <cell r="A410" t="str">
            <v>H40112L</v>
          </cell>
          <cell r="B410">
            <v>5093.1499999999996</v>
          </cell>
          <cell r="C410">
            <v>3907.17</v>
          </cell>
          <cell r="D410">
            <v>1185.98</v>
          </cell>
        </row>
        <row r="411">
          <cell r="A411" t="str">
            <v>H45001YA</v>
          </cell>
          <cell r="B411">
            <v>5066.54</v>
          </cell>
          <cell r="C411">
            <v>5117.46</v>
          </cell>
          <cell r="D411">
            <v>-50.920000000000073</v>
          </cell>
        </row>
        <row r="412">
          <cell r="A412" t="str">
            <v>H4840JH</v>
          </cell>
          <cell r="B412">
            <v>4485.4399999999996</v>
          </cell>
          <cell r="C412">
            <v>17557.679</v>
          </cell>
          <cell r="D412">
            <v>-13072.239000000001</v>
          </cell>
        </row>
        <row r="413">
          <cell r="A413" t="str">
            <v>H45001BW</v>
          </cell>
          <cell r="B413">
            <v>1135.24</v>
          </cell>
          <cell r="C413">
            <v>12772.84</v>
          </cell>
          <cell r="D413">
            <v>-11637.6</v>
          </cell>
        </row>
        <row r="414">
          <cell r="A414" t="str">
            <v>H45282LA</v>
          </cell>
          <cell r="B414">
            <v>1089.54</v>
          </cell>
          <cell r="C414">
            <v>15449.07</v>
          </cell>
          <cell r="D414">
            <v>-14359.53</v>
          </cell>
        </row>
        <row r="415">
          <cell r="A415" t="str">
            <v>H45202CD</v>
          </cell>
          <cell r="B415">
            <v>0</v>
          </cell>
          <cell r="C415">
            <v>3247</v>
          </cell>
          <cell r="D415">
            <v>-3247</v>
          </cell>
        </row>
        <row r="416">
          <cell r="A416" t="str">
            <v>H46701G</v>
          </cell>
          <cell r="B416">
            <v>0</v>
          </cell>
          <cell r="C416">
            <v>0</v>
          </cell>
          <cell r="D416">
            <v>0</v>
          </cell>
        </row>
        <row r="417">
          <cell r="A417" t="str">
            <v>NW9506GJ</v>
          </cell>
          <cell r="B417">
            <v>0</v>
          </cell>
          <cell r="C417">
            <v>0</v>
          </cell>
          <cell r="D417">
            <v>0</v>
          </cell>
        </row>
        <row r="418">
          <cell r="A418" t="str">
            <v>H45001TB</v>
          </cell>
          <cell r="B418">
            <v>-480.46000000000095</v>
          </cell>
          <cell r="C418">
            <v>16125.074000000001</v>
          </cell>
          <cell r="D418">
            <v>-16605.534</v>
          </cell>
        </row>
        <row r="419">
          <cell r="A419" t="str">
            <v>H46022CB</v>
          </cell>
          <cell r="B419">
            <v>-1910.76</v>
          </cell>
          <cell r="C419">
            <v>955.41300000000001</v>
          </cell>
          <cell r="D419">
            <v>-2866.1730000000007</v>
          </cell>
        </row>
        <row r="420">
          <cell r="A420" t="str">
            <v>H48301B</v>
          </cell>
          <cell r="B420">
            <v>-2591.2199999999998</v>
          </cell>
          <cell r="C420">
            <v>0</v>
          </cell>
          <cell r="D420">
            <v>-2591.2199999999998</v>
          </cell>
        </row>
        <row r="421">
          <cell r="A421" t="str">
            <v>H4120KD</v>
          </cell>
          <cell r="B421">
            <v>-3685.84</v>
          </cell>
          <cell r="C421">
            <v>25243.460999999999</v>
          </cell>
          <cell r="D421">
            <v>-28929.300999999999</v>
          </cell>
        </row>
        <row r="422">
          <cell r="A422" t="str">
            <v>H45011CD</v>
          </cell>
          <cell r="B422">
            <v>-5000</v>
          </cell>
          <cell r="C422">
            <v>0</v>
          </cell>
          <cell r="D422">
            <v>-5000</v>
          </cell>
        </row>
        <row r="423">
          <cell r="A423" t="str">
            <v>H4760SA</v>
          </cell>
          <cell r="B423">
            <v>-5080.6099999999997</v>
          </cell>
          <cell r="C423">
            <v>0</v>
          </cell>
          <cell r="D423">
            <v>-5080.6099999999997</v>
          </cell>
        </row>
        <row r="424">
          <cell r="A424" t="str">
            <v>H45272LA</v>
          </cell>
          <cell r="B424">
            <v>-5144.8</v>
          </cell>
          <cell r="C424">
            <v>0</v>
          </cell>
          <cell r="D424">
            <v>-5144.8</v>
          </cell>
        </row>
        <row r="425">
          <cell r="A425" t="str">
            <v>H45252CE</v>
          </cell>
          <cell r="B425">
            <v>-5284.79</v>
          </cell>
          <cell r="C425">
            <v>5941.7049999999999</v>
          </cell>
          <cell r="D425">
            <v>-11226.494999999999</v>
          </cell>
        </row>
        <row r="426">
          <cell r="A426" t="str">
            <v>H4061CC</v>
          </cell>
          <cell r="B426">
            <v>-5497.85</v>
          </cell>
          <cell r="C426">
            <v>0</v>
          </cell>
          <cell r="D426">
            <v>-5497.85</v>
          </cell>
        </row>
        <row r="427">
          <cell r="A427" t="str">
            <v>H45202TG</v>
          </cell>
          <cell r="B427">
            <v>-5541.89</v>
          </cell>
          <cell r="C427">
            <v>0</v>
          </cell>
          <cell r="D427">
            <v>-5541.89</v>
          </cell>
        </row>
        <row r="428">
          <cell r="A428" t="str">
            <v>NW9506DY</v>
          </cell>
          <cell r="B428">
            <v>-5700</v>
          </cell>
          <cell r="C428">
            <v>0</v>
          </cell>
          <cell r="D428">
            <v>-5700</v>
          </cell>
        </row>
        <row r="429">
          <cell r="A429" t="str">
            <v>H46681C</v>
          </cell>
          <cell r="B429">
            <v>-5723.2</v>
          </cell>
          <cell r="C429">
            <v>0</v>
          </cell>
          <cell r="D429">
            <v>-5723.2</v>
          </cell>
        </row>
        <row r="430">
          <cell r="A430" t="str">
            <v>H45001KC</v>
          </cell>
          <cell r="B430">
            <v>-5732.99</v>
          </cell>
          <cell r="C430">
            <v>31142.917000000001</v>
          </cell>
          <cell r="D430">
            <v>-36875.906999999999</v>
          </cell>
        </row>
        <row r="431">
          <cell r="A431" t="str">
            <v>L45202CF</v>
          </cell>
          <cell r="B431">
            <v>-5935.68</v>
          </cell>
          <cell r="C431">
            <v>0</v>
          </cell>
          <cell r="D431">
            <v>-5935.68</v>
          </cell>
        </row>
        <row r="432">
          <cell r="A432" t="str">
            <v>H8650NA</v>
          </cell>
          <cell r="B432">
            <v>-6025.5</v>
          </cell>
          <cell r="C432">
            <v>0</v>
          </cell>
          <cell r="D432">
            <v>-6025.5</v>
          </cell>
        </row>
        <row r="433">
          <cell r="A433" t="str">
            <v>H46701C</v>
          </cell>
          <cell r="B433">
            <v>-6140.9</v>
          </cell>
          <cell r="C433">
            <v>0</v>
          </cell>
          <cell r="D433">
            <v>-6140.9</v>
          </cell>
        </row>
        <row r="434">
          <cell r="A434" t="str">
            <v>H43142LE</v>
          </cell>
          <cell r="B434">
            <v>-6153.69</v>
          </cell>
          <cell r="C434">
            <v>0</v>
          </cell>
          <cell r="D434">
            <v>-6153.69</v>
          </cell>
        </row>
        <row r="435">
          <cell r="A435" t="str">
            <v>H4901DM</v>
          </cell>
          <cell r="B435">
            <v>-6284.57</v>
          </cell>
          <cell r="C435">
            <v>0</v>
          </cell>
          <cell r="D435">
            <v>-6284.57</v>
          </cell>
        </row>
        <row r="436">
          <cell r="A436" t="str">
            <v>H46631H</v>
          </cell>
          <cell r="B436">
            <v>-6535.12</v>
          </cell>
          <cell r="C436">
            <v>0</v>
          </cell>
          <cell r="D436">
            <v>-6535.12</v>
          </cell>
        </row>
        <row r="437">
          <cell r="A437" t="str">
            <v>H8650NB</v>
          </cell>
          <cell r="B437">
            <v>-6691.65</v>
          </cell>
          <cell r="C437">
            <v>0</v>
          </cell>
          <cell r="D437">
            <v>-6691.65</v>
          </cell>
        </row>
        <row r="438">
          <cell r="A438" t="str">
            <v>L45202LA</v>
          </cell>
          <cell r="B438">
            <v>-6727.1</v>
          </cell>
          <cell r="C438">
            <v>0</v>
          </cell>
          <cell r="D438">
            <v>-6727.1</v>
          </cell>
        </row>
        <row r="439">
          <cell r="A439" t="str">
            <v>NW8310MF</v>
          </cell>
          <cell r="B439">
            <v>-6905.37</v>
          </cell>
          <cell r="D439">
            <v>-6905.37</v>
          </cell>
        </row>
        <row r="440">
          <cell r="A440" t="str">
            <v>H45272LF</v>
          </cell>
          <cell r="B440">
            <v>-7033.32</v>
          </cell>
          <cell r="C440">
            <v>0</v>
          </cell>
          <cell r="D440">
            <v>-7033.32</v>
          </cell>
        </row>
        <row r="441">
          <cell r="A441" t="str">
            <v>H45001EE</v>
          </cell>
          <cell r="B441">
            <v>-7080.13</v>
          </cell>
          <cell r="C441">
            <v>0</v>
          </cell>
          <cell r="D441">
            <v>-7080.13</v>
          </cell>
        </row>
        <row r="442">
          <cell r="A442" t="str">
            <v>H8650MH</v>
          </cell>
          <cell r="B442">
            <v>-7086.25</v>
          </cell>
          <cell r="C442">
            <v>0</v>
          </cell>
          <cell r="D442">
            <v>-7086.25</v>
          </cell>
        </row>
        <row r="443">
          <cell r="A443" t="str">
            <v>H45001HY</v>
          </cell>
          <cell r="B443">
            <v>-7136.59</v>
          </cell>
          <cell r="C443">
            <v>0</v>
          </cell>
          <cell r="D443">
            <v>-7136.59</v>
          </cell>
        </row>
        <row r="444">
          <cell r="A444" t="str">
            <v>H4999MP</v>
          </cell>
          <cell r="B444">
            <v>-7348.13</v>
          </cell>
          <cell r="C444">
            <v>1875.7969999999998</v>
          </cell>
          <cell r="D444">
            <v>-9223.9269999999997</v>
          </cell>
        </row>
        <row r="445">
          <cell r="A445" t="str">
            <v>H45001MD</v>
          </cell>
          <cell r="B445">
            <v>-7354.38</v>
          </cell>
          <cell r="C445">
            <v>0</v>
          </cell>
          <cell r="D445">
            <v>-7354.38</v>
          </cell>
        </row>
        <row r="446">
          <cell r="A446" t="str">
            <v>E8381AD</v>
          </cell>
          <cell r="B446">
            <v>-7464.31</v>
          </cell>
          <cell r="C446">
            <v>25.76</v>
          </cell>
          <cell r="D446">
            <v>-7490.07</v>
          </cell>
        </row>
        <row r="447">
          <cell r="A447" t="str">
            <v>L4550KY</v>
          </cell>
          <cell r="B447">
            <v>-7531.94</v>
          </cell>
          <cell r="C447">
            <v>0</v>
          </cell>
          <cell r="D447">
            <v>-7531.94</v>
          </cell>
        </row>
        <row r="448">
          <cell r="A448" t="str">
            <v>H4700SE</v>
          </cell>
          <cell r="B448">
            <v>-7724.8</v>
          </cell>
          <cell r="C448">
            <v>0</v>
          </cell>
          <cell r="D448">
            <v>-7724.8</v>
          </cell>
        </row>
        <row r="449">
          <cell r="A449" t="str">
            <v>H45511FP</v>
          </cell>
          <cell r="B449">
            <v>-7949.95</v>
          </cell>
          <cell r="C449">
            <v>7175</v>
          </cell>
          <cell r="D449">
            <v>-15124.95</v>
          </cell>
        </row>
        <row r="450">
          <cell r="A450" t="str">
            <v>H46701A</v>
          </cell>
          <cell r="B450">
            <v>-8077.33</v>
          </cell>
          <cell r="C450">
            <v>0</v>
          </cell>
          <cell r="D450">
            <v>-8077.33</v>
          </cell>
        </row>
        <row r="451">
          <cell r="A451" t="str">
            <v>H8635PR</v>
          </cell>
          <cell r="B451">
            <v>-8235.69</v>
          </cell>
          <cell r="C451">
            <v>0</v>
          </cell>
          <cell r="D451">
            <v>-8235.69</v>
          </cell>
        </row>
        <row r="452">
          <cell r="A452" t="str">
            <v>L4552KP</v>
          </cell>
          <cell r="B452">
            <v>-8451.18</v>
          </cell>
          <cell r="C452">
            <v>0</v>
          </cell>
          <cell r="D452">
            <v>-8451.18</v>
          </cell>
        </row>
        <row r="453">
          <cell r="A453" t="str">
            <v>H45001CL</v>
          </cell>
          <cell r="B453">
            <v>-8457.26</v>
          </cell>
          <cell r="C453">
            <v>0</v>
          </cell>
          <cell r="D453">
            <v>-8457.26</v>
          </cell>
        </row>
        <row r="454">
          <cell r="A454" t="str">
            <v>H5000MD</v>
          </cell>
          <cell r="B454">
            <v>-9000.01</v>
          </cell>
          <cell r="C454">
            <v>3860.3789999999999</v>
          </cell>
          <cell r="D454">
            <v>-12860.388999999999</v>
          </cell>
        </row>
        <row r="455">
          <cell r="A455" t="str">
            <v>H8624SD</v>
          </cell>
          <cell r="B455">
            <v>-9134.73</v>
          </cell>
          <cell r="C455">
            <v>0</v>
          </cell>
          <cell r="D455">
            <v>-9134.73</v>
          </cell>
        </row>
        <row r="456">
          <cell r="A456" t="str">
            <v>H4999MS</v>
          </cell>
          <cell r="B456">
            <v>-9254.92</v>
          </cell>
          <cell r="C456">
            <v>2096.4789999999998</v>
          </cell>
          <cell r="D456">
            <v>-11351.398999999999</v>
          </cell>
        </row>
        <row r="457">
          <cell r="A457" t="str">
            <v>H8529SC</v>
          </cell>
          <cell r="B457">
            <v>-9349.5400000000009</v>
          </cell>
          <cell r="C457">
            <v>0</v>
          </cell>
          <cell r="D457">
            <v>-9349.5400000000009</v>
          </cell>
        </row>
        <row r="458">
          <cell r="A458" t="str">
            <v>H45202MN</v>
          </cell>
          <cell r="B458">
            <v>-9421.11</v>
          </cell>
          <cell r="C458">
            <v>8765.49</v>
          </cell>
          <cell r="D458">
            <v>-18186.599999999999</v>
          </cell>
        </row>
        <row r="459">
          <cell r="A459" t="str">
            <v>H8525PR</v>
          </cell>
          <cell r="B459">
            <v>-9516.9699999999993</v>
          </cell>
          <cell r="C459">
            <v>0</v>
          </cell>
          <cell r="D459">
            <v>-9516.9699999999993</v>
          </cell>
        </row>
        <row r="460">
          <cell r="A460" t="str">
            <v>H45001YW</v>
          </cell>
          <cell r="B460">
            <v>-10063.08</v>
          </cell>
          <cell r="C460">
            <v>0</v>
          </cell>
          <cell r="D460">
            <v>-10063.08</v>
          </cell>
        </row>
        <row r="461">
          <cell r="A461" t="str">
            <v>H45011AW</v>
          </cell>
          <cell r="B461">
            <v>-10500</v>
          </cell>
          <cell r="C461">
            <v>0</v>
          </cell>
          <cell r="D461">
            <v>-10500</v>
          </cell>
        </row>
        <row r="462">
          <cell r="A462" t="str">
            <v>H8605PR</v>
          </cell>
          <cell r="B462">
            <v>-10879.34</v>
          </cell>
          <cell r="C462">
            <v>0</v>
          </cell>
          <cell r="D462">
            <v>-10879.34</v>
          </cell>
        </row>
        <row r="463">
          <cell r="A463" t="str">
            <v>H45011EB</v>
          </cell>
          <cell r="B463">
            <v>-11292.02</v>
          </cell>
          <cell r="C463">
            <v>0</v>
          </cell>
          <cell r="D463">
            <v>-11292.02</v>
          </cell>
        </row>
        <row r="464">
          <cell r="A464" t="str">
            <v>H45011EC</v>
          </cell>
          <cell r="B464">
            <v>-11292.02</v>
          </cell>
          <cell r="C464">
            <v>0</v>
          </cell>
          <cell r="D464">
            <v>-11292.02</v>
          </cell>
        </row>
        <row r="465">
          <cell r="A465" t="str">
            <v>2200294-127</v>
          </cell>
          <cell r="B465">
            <v>-11339.25</v>
          </cell>
          <cell r="D465">
            <v>-11339.25</v>
          </cell>
        </row>
        <row r="466">
          <cell r="A466" t="str">
            <v>NW9506FZ</v>
          </cell>
          <cell r="B466">
            <v>-11374.09</v>
          </cell>
          <cell r="C466">
            <v>0</v>
          </cell>
          <cell r="D466">
            <v>-11374.09</v>
          </cell>
        </row>
        <row r="467">
          <cell r="A467" t="str">
            <v>H42692LR</v>
          </cell>
          <cell r="B467">
            <v>-11569.86</v>
          </cell>
          <cell r="C467">
            <v>0</v>
          </cell>
          <cell r="D467">
            <v>-11569.86</v>
          </cell>
        </row>
        <row r="468">
          <cell r="A468" t="str">
            <v>H4500SY</v>
          </cell>
          <cell r="B468">
            <v>-11672.25</v>
          </cell>
          <cell r="C468">
            <v>7949.55</v>
          </cell>
          <cell r="D468">
            <v>-19621.8</v>
          </cell>
        </row>
        <row r="469">
          <cell r="A469" t="str">
            <v>H8650DC</v>
          </cell>
          <cell r="B469">
            <v>-11972.04</v>
          </cell>
          <cell r="C469">
            <v>0</v>
          </cell>
          <cell r="D469">
            <v>-11972.04</v>
          </cell>
        </row>
        <row r="470">
          <cell r="A470" t="str">
            <v>NW9506FH</v>
          </cell>
          <cell r="B470">
            <v>-12060</v>
          </cell>
          <cell r="C470">
            <v>0</v>
          </cell>
          <cell r="D470">
            <v>-12060</v>
          </cell>
        </row>
        <row r="471">
          <cell r="A471" t="str">
            <v>H45511CS</v>
          </cell>
          <cell r="B471">
            <v>-12211.8</v>
          </cell>
          <cell r="C471">
            <v>0</v>
          </cell>
          <cell r="D471">
            <v>-12211.8</v>
          </cell>
        </row>
        <row r="472">
          <cell r="A472" t="str">
            <v>H4061CB</v>
          </cell>
          <cell r="B472">
            <v>-12279.17</v>
          </cell>
          <cell r="C472">
            <v>0</v>
          </cell>
          <cell r="D472">
            <v>-12279.17</v>
          </cell>
        </row>
        <row r="473">
          <cell r="A473" t="str">
            <v>H45001PB</v>
          </cell>
          <cell r="B473">
            <v>-12314.96</v>
          </cell>
          <cell r="C473">
            <v>0</v>
          </cell>
          <cell r="D473">
            <v>-12314.96</v>
          </cell>
        </row>
        <row r="474">
          <cell r="A474" t="str">
            <v>2223127-21</v>
          </cell>
          <cell r="B474">
            <v>-12494.02</v>
          </cell>
          <cell r="C474">
            <v>0</v>
          </cell>
          <cell r="D474">
            <v>-12494.02</v>
          </cell>
        </row>
        <row r="475">
          <cell r="A475" t="str">
            <v>H45001JR</v>
          </cell>
          <cell r="B475">
            <v>-12657.22</v>
          </cell>
          <cell r="C475">
            <v>0</v>
          </cell>
          <cell r="D475">
            <v>-12657.22</v>
          </cell>
        </row>
        <row r="476">
          <cell r="A476" t="str">
            <v>H44012LA</v>
          </cell>
          <cell r="B476">
            <v>-12900</v>
          </cell>
          <cell r="C476">
            <v>0</v>
          </cell>
          <cell r="D476">
            <v>-12900</v>
          </cell>
        </row>
        <row r="477">
          <cell r="A477" t="str">
            <v>H46701P</v>
          </cell>
          <cell r="B477">
            <v>-13420.56</v>
          </cell>
          <cell r="C477">
            <v>94136.79</v>
          </cell>
          <cell r="D477">
            <v>-107557.35</v>
          </cell>
        </row>
        <row r="478">
          <cell r="A478" t="str">
            <v>H45001RC</v>
          </cell>
          <cell r="B478">
            <v>-13453.13</v>
          </cell>
          <cell r="C478">
            <v>1076.25</v>
          </cell>
          <cell r="D478">
            <v>-14529.38</v>
          </cell>
        </row>
        <row r="479">
          <cell r="A479" t="str">
            <v>H4800MH</v>
          </cell>
          <cell r="B479">
            <v>-13536.22</v>
          </cell>
          <cell r="C479">
            <v>988.18200000000002</v>
          </cell>
          <cell r="D479">
            <v>-14524.402000000002</v>
          </cell>
        </row>
        <row r="480">
          <cell r="A480" t="str">
            <v>H8631BR</v>
          </cell>
          <cell r="B480">
            <v>-13926.4</v>
          </cell>
          <cell r="C480">
            <v>0</v>
          </cell>
          <cell r="D480">
            <v>-13926.4</v>
          </cell>
        </row>
        <row r="481">
          <cell r="A481" t="str">
            <v>FB200900</v>
          </cell>
          <cell r="B481">
            <v>-13966.84</v>
          </cell>
          <cell r="C481">
            <v>0</v>
          </cell>
          <cell r="D481">
            <v>-13966.84</v>
          </cell>
        </row>
        <row r="482">
          <cell r="A482" t="str">
            <v>H45001JG</v>
          </cell>
          <cell r="B482">
            <v>-14497.72</v>
          </cell>
          <cell r="C482">
            <v>3122.56</v>
          </cell>
          <cell r="D482">
            <v>-17620.28</v>
          </cell>
        </row>
        <row r="483">
          <cell r="A483" t="str">
            <v>H45511AA</v>
          </cell>
          <cell r="B483">
            <v>-14871.08</v>
          </cell>
          <cell r="C483">
            <v>31275.133999999998</v>
          </cell>
          <cell r="D483">
            <v>-46146.214</v>
          </cell>
        </row>
        <row r="484">
          <cell r="A484" t="str">
            <v>H7039ML</v>
          </cell>
          <cell r="B484">
            <v>-15183.71</v>
          </cell>
          <cell r="C484">
            <v>0</v>
          </cell>
          <cell r="D484">
            <v>-15183.71</v>
          </cell>
        </row>
        <row r="485">
          <cell r="A485" t="str">
            <v>H45001HT</v>
          </cell>
          <cell r="B485">
            <v>-15389.17</v>
          </cell>
          <cell r="C485">
            <v>3587.625</v>
          </cell>
          <cell r="D485">
            <v>-18976.794999999998</v>
          </cell>
        </row>
        <row r="486">
          <cell r="A486" t="str">
            <v>L4550MA</v>
          </cell>
          <cell r="B486">
            <v>-15480</v>
          </cell>
          <cell r="C486">
            <v>0</v>
          </cell>
          <cell r="D486">
            <v>-15480</v>
          </cell>
        </row>
        <row r="487">
          <cell r="A487">
            <v>2295658</v>
          </cell>
          <cell r="B487">
            <v>-15701.16</v>
          </cell>
          <cell r="C487">
            <v>0</v>
          </cell>
          <cell r="D487">
            <v>-15701.16</v>
          </cell>
        </row>
        <row r="488">
          <cell r="A488" t="str">
            <v>H8635SD</v>
          </cell>
          <cell r="B488">
            <v>-16068</v>
          </cell>
          <cell r="C488">
            <v>0</v>
          </cell>
          <cell r="D488">
            <v>-16068</v>
          </cell>
        </row>
        <row r="489">
          <cell r="A489" t="str">
            <v>2223127-20</v>
          </cell>
          <cell r="B489">
            <v>-16350.88</v>
          </cell>
          <cell r="C489">
            <v>1167.92</v>
          </cell>
          <cell r="D489">
            <v>-17518.8</v>
          </cell>
        </row>
        <row r="490">
          <cell r="A490" t="str">
            <v>E8202AN</v>
          </cell>
          <cell r="B490">
            <v>-16535.72</v>
          </cell>
          <cell r="C490">
            <v>0</v>
          </cell>
          <cell r="D490">
            <v>-16535.72</v>
          </cell>
        </row>
        <row r="491">
          <cell r="A491" t="str">
            <v>E8201PL</v>
          </cell>
          <cell r="B491">
            <v>-17036.68</v>
          </cell>
          <cell r="C491">
            <v>0</v>
          </cell>
          <cell r="D491">
            <v>-17036.68</v>
          </cell>
        </row>
        <row r="492">
          <cell r="A492" t="str">
            <v>H8650TD</v>
          </cell>
          <cell r="B492">
            <v>-18119.240000000002</v>
          </cell>
          <cell r="C492">
            <v>0</v>
          </cell>
          <cell r="D492">
            <v>-18119.240000000002</v>
          </cell>
        </row>
        <row r="493">
          <cell r="A493" t="str">
            <v>H41252CF</v>
          </cell>
          <cell r="B493">
            <v>-18252.89</v>
          </cell>
          <cell r="C493">
            <v>27137.906999999999</v>
          </cell>
          <cell r="D493">
            <v>-45390.796999999999</v>
          </cell>
        </row>
        <row r="494">
          <cell r="A494" t="str">
            <v>H45202LM</v>
          </cell>
          <cell r="B494">
            <v>-19183.830000000002</v>
          </cell>
          <cell r="C494">
            <v>19165.245000000003</v>
          </cell>
          <cell r="D494">
            <v>-38349.074999999997</v>
          </cell>
        </row>
        <row r="495">
          <cell r="A495" t="str">
            <v>H42102LF</v>
          </cell>
          <cell r="B495">
            <v>-19468.47</v>
          </cell>
          <cell r="C495">
            <v>0</v>
          </cell>
          <cell r="D495">
            <v>-19468.47</v>
          </cell>
        </row>
        <row r="496">
          <cell r="A496" t="str">
            <v>H45272ML</v>
          </cell>
          <cell r="B496">
            <v>-19696.68</v>
          </cell>
          <cell r="C496">
            <v>0</v>
          </cell>
          <cell r="D496">
            <v>-19696.68</v>
          </cell>
        </row>
        <row r="497">
          <cell r="A497" t="str">
            <v>H45001JJ</v>
          </cell>
          <cell r="B497">
            <v>-19813.939999999999</v>
          </cell>
          <cell r="C497">
            <v>0</v>
          </cell>
          <cell r="D497">
            <v>-19813.939999999999</v>
          </cell>
        </row>
        <row r="498">
          <cell r="A498" t="str">
            <v>H8555AA</v>
          </cell>
          <cell r="B498">
            <v>-19950</v>
          </cell>
          <cell r="C498">
            <v>0</v>
          </cell>
          <cell r="D498">
            <v>-19950</v>
          </cell>
        </row>
        <row r="499">
          <cell r="A499" t="str">
            <v>H4901TC</v>
          </cell>
          <cell r="B499">
            <v>-20500.68</v>
          </cell>
          <cell r="C499">
            <v>0</v>
          </cell>
          <cell r="D499">
            <v>-20500.68</v>
          </cell>
        </row>
        <row r="500">
          <cell r="A500" t="str">
            <v>037001 LTREMEL-27100</v>
          </cell>
          <cell r="B500">
            <v>-22000</v>
          </cell>
          <cell r="C500">
            <v>0</v>
          </cell>
          <cell r="D500">
            <v>-22000</v>
          </cell>
        </row>
        <row r="501">
          <cell r="A501" t="str">
            <v>037005 LTREMEL-33059</v>
          </cell>
          <cell r="B501">
            <v>-22000</v>
          </cell>
          <cell r="C501">
            <v>0</v>
          </cell>
          <cell r="D501">
            <v>-22000</v>
          </cell>
        </row>
        <row r="502">
          <cell r="A502" t="str">
            <v>037006 LTREMEL-29382</v>
          </cell>
          <cell r="B502">
            <v>-22000</v>
          </cell>
          <cell r="C502">
            <v>0</v>
          </cell>
          <cell r="D502">
            <v>-22000</v>
          </cell>
        </row>
        <row r="503">
          <cell r="A503" t="str">
            <v>037013 LTREMEL-31004</v>
          </cell>
          <cell r="B503">
            <v>-22000</v>
          </cell>
          <cell r="C503">
            <v>0</v>
          </cell>
          <cell r="D503">
            <v>-22000</v>
          </cell>
        </row>
        <row r="504">
          <cell r="A504" t="str">
            <v>H45001ND</v>
          </cell>
          <cell r="B504">
            <v>-22349.9</v>
          </cell>
          <cell r="C504">
            <v>17937.5</v>
          </cell>
          <cell r="D504">
            <v>-40287.4</v>
          </cell>
        </row>
        <row r="505">
          <cell r="A505" t="str">
            <v>2293008-2</v>
          </cell>
          <cell r="B505">
            <v>-22558.54</v>
          </cell>
          <cell r="C505">
            <v>0</v>
          </cell>
          <cell r="D505">
            <v>-22558.54</v>
          </cell>
        </row>
        <row r="506">
          <cell r="A506" t="str">
            <v>2293008-3</v>
          </cell>
          <cell r="B506">
            <v>-22558.54</v>
          </cell>
          <cell r="C506">
            <v>0</v>
          </cell>
          <cell r="D506">
            <v>-22558.54</v>
          </cell>
        </row>
        <row r="507">
          <cell r="A507" t="str">
            <v>H46701E</v>
          </cell>
          <cell r="B507">
            <v>-22855.66</v>
          </cell>
          <cell r="C507">
            <v>67952.34</v>
          </cell>
          <cell r="D507">
            <v>-90808</v>
          </cell>
        </row>
        <row r="508">
          <cell r="A508" t="str">
            <v>H8630ZF</v>
          </cell>
          <cell r="B508">
            <v>-23062.400000000001</v>
          </cell>
          <cell r="C508">
            <v>0</v>
          </cell>
          <cell r="D508">
            <v>-23062.400000000001</v>
          </cell>
        </row>
        <row r="509">
          <cell r="A509" t="str">
            <v>H40172LC</v>
          </cell>
          <cell r="B509">
            <v>-23109.03</v>
          </cell>
          <cell r="D509">
            <v>-23109.03</v>
          </cell>
        </row>
        <row r="510">
          <cell r="A510" t="str">
            <v>H8699SD</v>
          </cell>
          <cell r="B510">
            <v>-24423.95</v>
          </cell>
          <cell r="C510">
            <v>0</v>
          </cell>
          <cell r="D510">
            <v>-24423.95</v>
          </cell>
        </row>
        <row r="511">
          <cell r="A511" t="str">
            <v>H45001RH</v>
          </cell>
          <cell r="B511">
            <v>-25822.14</v>
          </cell>
          <cell r="C511">
            <v>1057.4939999999999</v>
          </cell>
          <cell r="D511">
            <v>-26879.633999999998</v>
          </cell>
        </row>
        <row r="512">
          <cell r="A512" t="str">
            <v>H40542LF</v>
          </cell>
          <cell r="B512">
            <v>-27331.84</v>
          </cell>
          <cell r="C512">
            <v>0</v>
          </cell>
          <cell r="D512">
            <v>-27331.84</v>
          </cell>
        </row>
        <row r="513">
          <cell r="A513" t="str">
            <v>E7014LD</v>
          </cell>
          <cell r="B513">
            <v>-27469.98</v>
          </cell>
          <cell r="C513">
            <v>0</v>
          </cell>
          <cell r="D513">
            <v>-27469.98</v>
          </cell>
        </row>
        <row r="514">
          <cell r="A514" t="str">
            <v>H45011AA</v>
          </cell>
          <cell r="B514">
            <v>-27750.69</v>
          </cell>
          <cell r="C514">
            <v>19981.452000000001</v>
          </cell>
          <cell r="D514">
            <v>-47732.142</v>
          </cell>
        </row>
        <row r="515">
          <cell r="A515" t="str">
            <v>H4500MK</v>
          </cell>
          <cell r="B515">
            <v>-27807.05</v>
          </cell>
          <cell r="C515">
            <v>74.507000000000005</v>
          </cell>
          <cell r="D515">
            <v>-27881.557000000001</v>
          </cell>
        </row>
        <row r="516">
          <cell r="A516" t="str">
            <v>H45511FH</v>
          </cell>
          <cell r="B516">
            <v>-28115.13</v>
          </cell>
          <cell r="C516">
            <v>0</v>
          </cell>
          <cell r="D516">
            <v>-28115.13</v>
          </cell>
        </row>
        <row r="517">
          <cell r="A517">
            <v>2236952</v>
          </cell>
          <cell r="B517">
            <v>-28336</v>
          </cell>
          <cell r="C517">
            <v>0</v>
          </cell>
          <cell r="D517">
            <v>-28336</v>
          </cell>
        </row>
        <row r="518">
          <cell r="A518" t="str">
            <v>H45001NC</v>
          </cell>
          <cell r="B518">
            <v>-29768</v>
          </cell>
          <cell r="C518">
            <v>0</v>
          </cell>
          <cell r="D518">
            <v>-29768</v>
          </cell>
        </row>
        <row r="519">
          <cell r="A519" t="str">
            <v>H4200R</v>
          </cell>
          <cell r="B519">
            <v>-29962.49</v>
          </cell>
          <cell r="C519">
            <v>0</v>
          </cell>
          <cell r="D519">
            <v>-29962.49</v>
          </cell>
        </row>
        <row r="520">
          <cell r="A520" t="str">
            <v>H4820KC</v>
          </cell>
          <cell r="B520">
            <v>-31086.33</v>
          </cell>
          <cell r="C520">
            <v>10762.5</v>
          </cell>
          <cell r="D520">
            <v>-41848.83</v>
          </cell>
        </row>
        <row r="521">
          <cell r="A521" t="str">
            <v>H8604SD</v>
          </cell>
          <cell r="B521">
            <v>-32100.89</v>
          </cell>
          <cell r="C521">
            <v>0</v>
          </cell>
          <cell r="D521">
            <v>-32100.89</v>
          </cell>
        </row>
        <row r="522">
          <cell r="A522" t="str">
            <v>H4901TK</v>
          </cell>
          <cell r="B522">
            <v>-33016.660000000003</v>
          </cell>
          <cell r="C522">
            <v>0</v>
          </cell>
          <cell r="D522">
            <v>-33016.660000000003</v>
          </cell>
        </row>
        <row r="523">
          <cell r="A523" t="str">
            <v>H46631F</v>
          </cell>
          <cell r="B523">
            <v>-34529.25</v>
          </cell>
          <cell r="C523">
            <v>0</v>
          </cell>
          <cell r="D523">
            <v>-34529.25</v>
          </cell>
        </row>
        <row r="524">
          <cell r="A524" t="str">
            <v>H45001WA</v>
          </cell>
          <cell r="B524">
            <v>-36070.910000000003</v>
          </cell>
          <cell r="C524">
            <v>0</v>
          </cell>
          <cell r="D524">
            <v>-36070.910000000003</v>
          </cell>
        </row>
        <row r="525">
          <cell r="A525" t="str">
            <v>H4061TR</v>
          </cell>
          <cell r="B525">
            <v>-37351.35</v>
          </cell>
          <cell r="C525">
            <v>7594.0709999999999</v>
          </cell>
          <cell r="D525">
            <v>-44945.421000000002</v>
          </cell>
        </row>
        <row r="526">
          <cell r="A526" t="str">
            <v>NW9506GB</v>
          </cell>
          <cell r="B526">
            <v>-37777.410000000003</v>
          </cell>
          <cell r="C526">
            <v>0</v>
          </cell>
          <cell r="D526">
            <v>-37777.410000000003</v>
          </cell>
        </row>
        <row r="527">
          <cell r="A527" t="str">
            <v>H45001YE</v>
          </cell>
          <cell r="B527">
            <v>-38881.74</v>
          </cell>
          <cell r="C527">
            <v>40082</v>
          </cell>
          <cell r="D527">
            <v>-78963.740000000005</v>
          </cell>
        </row>
        <row r="528">
          <cell r="A528" t="str">
            <v>H8609SF</v>
          </cell>
          <cell r="B528">
            <v>-38981.25</v>
          </cell>
          <cell r="C528">
            <v>0</v>
          </cell>
          <cell r="D528">
            <v>-38981.25</v>
          </cell>
        </row>
        <row r="529">
          <cell r="A529" t="str">
            <v>L4550PB</v>
          </cell>
          <cell r="B529">
            <v>-40362.730000000003</v>
          </cell>
          <cell r="C529">
            <v>0</v>
          </cell>
          <cell r="D529">
            <v>-40362.730000000003</v>
          </cell>
        </row>
        <row r="530">
          <cell r="A530" t="str">
            <v>H8682AR</v>
          </cell>
          <cell r="B530">
            <v>-40821.46</v>
          </cell>
          <cell r="C530">
            <v>0</v>
          </cell>
          <cell r="D530">
            <v>-40821.46</v>
          </cell>
        </row>
        <row r="531">
          <cell r="A531" t="str">
            <v>H45001FC</v>
          </cell>
          <cell r="B531">
            <v>-41383.040000000001</v>
          </cell>
          <cell r="C531">
            <v>32985.300000000003</v>
          </cell>
          <cell r="D531">
            <v>-74368.34</v>
          </cell>
        </row>
        <row r="532">
          <cell r="A532" t="str">
            <v>2200294-106</v>
          </cell>
          <cell r="B532">
            <v>-43789.96</v>
          </cell>
          <cell r="D532">
            <v>-43789.96</v>
          </cell>
        </row>
        <row r="533">
          <cell r="A533">
            <v>2294511</v>
          </cell>
          <cell r="B533">
            <v>-44123.23</v>
          </cell>
          <cell r="D533">
            <v>-44123.23</v>
          </cell>
        </row>
        <row r="534">
          <cell r="A534" t="str">
            <v>H4901SP</v>
          </cell>
          <cell r="B534">
            <v>-44508.27</v>
          </cell>
          <cell r="C534">
            <v>0</v>
          </cell>
          <cell r="D534">
            <v>-44508.27</v>
          </cell>
        </row>
        <row r="535">
          <cell r="A535" t="str">
            <v>H42162LN</v>
          </cell>
          <cell r="B535">
            <v>-44724.03</v>
          </cell>
          <cell r="C535">
            <v>15044.233</v>
          </cell>
          <cell r="D535">
            <v>-59768.262999999999</v>
          </cell>
        </row>
        <row r="536">
          <cell r="A536" t="str">
            <v>011359 GSILVA-342550</v>
          </cell>
          <cell r="B536">
            <v>-44900</v>
          </cell>
          <cell r="D536">
            <v>-44900</v>
          </cell>
        </row>
        <row r="537">
          <cell r="A537" t="str">
            <v>H44012LD</v>
          </cell>
          <cell r="B537">
            <v>-45150</v>
          </cell>
          <cell r="C537">
            <v>0</v>
          </cell>
          <cell r="D537">
            <v>-45150</v>
          </cell>
        </row>
        <row r="538">
          <cell r="A538" t="str">
            <v>H44012LC</v>
          </cell>
          <cell r="B538">
            <v>-46225</v>
          </cell>
          <cell r="C538">
            <v>0</v>
          </cell>
          <cell r="D538">
            <v>-46225</v>
          </cell>
        </row>
        <row r="539">
          <cell r="A539" t="str">
            <v>H45511GB</v>
          </cell>
          <cell r="B539">
            <v>-46848.15</v>
          </cell>
          <cell r="C539">
            <v>0</v>
          </cell>
          <cell r="D539">
            <v>-46848.15</v>
          </cell>
        </row>
        <row r="540">
          <cell r="A540" t="str">
            <v>H4500MJ</v>
          </cell>
          <cell r="B540">
            <v>-47040.68</v>
          </cell>
          <cell r="C540">
            <v>110.34099999999999</v>
          </cell>
          <cell r="D540">
            <v>-47151.021000000001</v>
          </cell>
        </row>
        <row r="541">
          <cell r="A541" t="str">
            <v>H45001YS</v>
          </cell>
          <cell r="B541">
            <v>-47850</v>
          </cell>
          <cell r="C541">
            <v>19731.375</v>
          </cell>
          <cell r="D541">
            <v>-67581.375</v>
          </cell>
        </row>
        <row r="542">
          <cell r="A542" t="str">
            <v>H46631D</v>
          </cell>
          <cell r="B542">
            <v>-49387.8</v>
          </cell>
          <cell r="C542">
            <v>0</v>
          </cell>
          <cell r="D542">
            <v>-49387.8</v>
          </cell>
        </row>
        <row r="543">
          <cell r="A543" t="str">
            <v>H45001BJ</v>
          </cell>
          <cell r="B543">
            <v>-50646.720000000001</v>
          </cell>
          <cell r="C543">
            <v>5381.25</v>
          </cell>
          <cell r="D543">
            <v>-56027.97</v>
          </cell>
        </row>
        <row r="544">
          <cell r="A544" t="str">
            <v>R4208NB</v>
          </cell>
          <cell r="B544">
            <v>-51163.199999999997</v>
          </cell>
          <cell r="C544">
            <v>0</v>
          </cell>
          <cell r="D544">
            <v>-51163.199999999997</v>
          </cell>
        </row>
        <row r="545">
          <cell r="A545" t="str">
            <v>H46122LH</v>
          </cell>
          <cell r="B545">
            <v>-51409.99</v>
          </cell>
          <cell r="C545">
            <v>798.98800000000006</v>
          </cell>
          <cell r="D545">
            <v>-52208.977999999996</v>
          </cell>
        </row>
        <row r="546">
          <cell r="A546" t="str">
            <v>H8650FA</v>
          </cell>
          <cell r="B546">
            <v>-51563.97</v>
          </cell>
          <cell r="C546">
            <v>0</v>
          </cell>
          <cell r="D546">
            <v>-51563.97</v>
          </cell>
        </row>
        <row r="547">
          <cell r="A547" t="str">
            <v>NL11001</v>
          </cell>
          <cell r="B547">
            <v>-52001.16</v>
          </cell>
          <cell r="C547">
            <v>0</v>
          </cell>
          <cell r="D547">
            <v>-52001.16</v>
          </cell>
        </row>
        <row r="548">
          <cell r="A548" t="str">
            <v>H45001NB</v>
          </cell>
          <cell r="B548">
            <v>-53082</v>
          </cell>
          <cell r="C548">
            <v>0</v>
          </cell>
          <cell r="D548">
            <v>-53082</v>
          </cell>
        </row>
        <row r="549">
          <cell r="A549" t="str">
            <v>H45001YJ</v>
          </cell>
          <cell r="B549">
            <v>-56106.720000000001</v>
          </cell>
          <cell r="C549">
            <v>0</v>
          </cell>
          <cell r="D549">
            <v>-56106.720000000001</v>
          </cell>
        </row>
        <row r="550">
          <cell r="A550" t="str">
            <v>L45202MT</v>
          </cell>
          <cell r="B550">
            <v>-56341.06</v>
          </cell>
          <cell r="C550">
            <v>0</v>
          </cell>
          <cell r="D550">
            <v>-56341.06</v>
          </cell>
        </row>
        <row r="551">
          <cell r="A551" t="str">
            <v>H45001YH</v>
          </cell>
          <cell r="B551">
            <v>-56754.49</v>
          </cell>
          <cell r="C551">
            <v>28700</v>
          </cell>
          <cell r="D551">
            <v>-85454.49</v>
          </cell>
        </row>
        <row r="552">
          <cell r="A552" t="str">
            <v>H45511FJ</v>
          </cell>
          <cell r="B552">
            <v>-57528.639999999999</v>
          </cell>
          <cell r="C552">
            <v>26906.25</v>
          </cell>
          <cell r="D552">
            <v>-84434.89</v>
          </cell>
        </row>
        <row r="553">
          <cell r="A553" t="str">
            <v>H4500ST</v>
          </cell>
          <cell r="B553">
            <v>-59494.54</v>
          </cell>
          <cell r="C553">
            <v>34069.5</v>
          </cell>
          <cell r="D553">
            <v>-93564.04</v>
          </cell>
        </row>
        <row r="554">
          <cell r="A554" t="str">
            <v>H40202LC</v>
          </cell>
          <cell r="B554">
            <v>-60197.279999999999</v>
          </cell>
          <cell r="C554">
            <v>0</v>
          </cell>
          <cell r="D554">
            <v>-60197.279999999999</v>
          </cell>
        </row>
        <row r="555">
          <cell r="A555" t="str">
            <v>H45011SZ</v>
          </cell>
          <cell r="B555">
            <v>-60266.99</v>
          </cell>
          <cell r="C555">
            <v>71467.775999999998</v>
          </cell>
          <cell r="D555">
            <v>-131734.76600000003</v>
          </cell>
        </row>
        <row r="556">
          <cell r="A556" t="str">
            <v>2218096-4</v>
          </cell>
          <cell r="B556">
            <v>-60711.93</v>
          </cell>
          <cell r="C556">
            <v>0</v>
          </cell>
          <cell r="D556">
            <v>-60711.93</v>
          </cell>
        </row>
        <row r="557">
          <cell r="A557" t="str">
            <v>H4500LT</v>
          </cell>
          <cell r="B557">
            <v>-61817.5</v>
          </cell>
          <cell r="C557">
            <v>29547</v>
          </cell>
          <cell r="D557">
            <v>-91364.5</v>
          </cell>
        </row>
        <row r="558">
          <cell r="A558" t="str">
            <v>011354 GSILVA-342544</v>
          </cell>
          <cell r="B558">
            <v>-66100</v>
          </cell>
          <cell r="D558">
            <v>-66100</v>
          </cell>
        </row>
        <row r="559">
          <cell r="A559" t="str">
            <v>H46681A</v>
          </cell>
          <cell r="B559">
            <v>-66236.62</v>
          </cell>
          <cell r="C559">
            <v>5803.875</v>
          </cell>
          <cell r="D559">
            <v>-72040.494999999995</v>
          </cell>
        </row>
        <row r="560">
          <cell r="A560" t="str">
            <v>011352 GSILVA-396749</v>
          </cell>
          <cell r="B560">
            <v>-68600</v>
          </cell>
          <cell r="D560">
            <v>-68600</v>
          </cell>
        </row>
        <row r="561">
          <cell r="A561" t="str">
            <v>002049 GSILVA-280288</v>
          </cell>
          <cell r="B561">
            <v>-68700</v>
          </cell>
          <cell r="D561">
            <v>-68700</v>
          </cell>
        </row>
        <row r="562">
          <cell r="A562" t="str">
            <v>H8634SD</v>
          </cell>
          <cell r="B562">
            <v>-70675.02</v>
          </cell>
          <cell r="C562">
            <v>0</v>
          </cell>
          <cell r="D562">
            <v>-70675.02</v>
          </cell>
        </row>
        <row r="563">
          <cell r="A563" t="str">
            <v>H8600PF</v>
          </cell>
          <cell r="B563">
            <v>-70967</v>
          </cell>
          <cell r="C563">
            <v>0</v>
          </cell>
          <cell r="D563">
            <v>-70967</v>
          </cell>
        </row>
        <row r="564">
          <cell r="A564" t="str">
            <v>H8650PD</v>
          </cell>
          <cell r="B564">
            <v>-71335.25</v>
          </cell>
          <cell r="C564">
            <v>0</v>
          </cell>
          <cell r="D564">
            <v>-71335.25</v>
          </cell>
        </row>
        <row r="565">
          <cell r="A565" t="str">
            <v>H40172LB</v>
          </cell>
          <cell r="B565">
            <v>-74533.42</v>
          </cell>
          <cell r="C565">
            <v>0</v>
          </cell>
          <cell r="D565">
            <v>-74533.42</v>
          </cell>
        </row>
        <row r="566">
          <cell r="A566" t="str">
            <v>H44012LB</v>
          </cell>
          <cell r="B566">
            <v>-78045</v>
          </cell>
          <cell r="C566">
            <v>0</v>
          </cell>
          <cell r="D566">
            <v>-78045</v>
          </cell>
        </row>
        <row r="567">
          <cell r="A567" t="str">
            <v>H42582LL</v>
          </cell>
          <cell r="B567">
            <v>-78181.58</v>
          </cell>
          <cell r="C567">
            <v>325.40199999999999</v>
          </cell>
          <cell r="D567">
            <v>-78506.981999999989</v>
          </cell>
        </row>
        <row r="568">
          <cell r="A568" t="str">
            <v>H4710MR</v>
          </cell>
          <cell r="B568">
            <v>-78613.87</v>
          </cell>
          <cell r="C568">
            <v>0</v>
          </cell>
          <cell r="D568">
            <v>-78613.87</v>
          </cell>
        </row>
        <row r="569">
          <cell r="A569" t="str">
            <v>H46631E</v>
          </cell>
          <cell r="B569">
            <v>-79922.710000000006</v>
          </cell>
          <cell r="C569">
            <v>26381.25</v>
          </cell>
          <cell r="D569">
            <v>-106303.96</v>
          </cell>
        </row>
        <row r="570">
          <cell r="A570" t="str">
            <v>H46701M</v>
          </cell>
          <cell r="B570">
            <v>-85407.06</v>
          </cell>
          <cell r="C570">
            <v>96203.68</v>
          </cell>
          <cell r="D570">
            <v>-181610.74</v>
          </cell>
        </row>
        <row r="571">
          <cell r="A571" t="str">
            <v>H45001LB</v>
          </cell>
          <cell r="B571">
            <v>-97071.29</v>
          </cell>
          <cell r="C571">
            <v>0</v>
          </cell>
          <cell r="D571">
            <v>-97071.29</v>
          </cell>
        </row>
        <row r="572">
          <cell r="A572" t="str">
            <v>H46701B</v>
          </cell>
          <cell r="B572">
            <v>-97103.98</v>
          </cell>
          <cell r="C572">
            <v>38029.06</v>
          </cell>
          <cell r="D572">
            <v>-135133.04</v>
          </cell>
        </row>
        <row r="573">
          <cell r="A573" t="str">
            <v>NL202</v>
          </cell>
          <cell r="B573">
            <v>-98240</v>
          </cell>
          <cell r="C573">
            <v>0</v>
          </cell>
          <cell r="D573">
            <v>-98240</v>
          </cell>
        </row>
        <row r="574">
          <cell r="A574">
            <v>2273651</v>
          </cell>
          <cell r="B574">
            <v>-99162.34</v>
          </cell>
          <cell r="C574">
            <v>0</v>
          </cell>
          <cell r="D574">
            <v>-99162.34</v>
          </cell>
        </row>
        <row r="575">
          <cell r="A575" t="str">
            <v>H4500DT</v>
          </cell>
          <cell r="B575">
            <v>-104620.5</v>
          </cell>
          <cell r="C575">
            <v>24120</v>
          </cell>
          <cell r="D575">
            <v>-128740.5</v>
          </cell>
        </row>
        <row r="576">
          <cell r="A576" t="str">
            <v>H45202MT</v>
          </cell>
          <cell r="B576">
            <v>-104866.06</v>
          </cell>
          <cell r="C576">
            <v>1767</v>
          </cell>
          <cell r="D576">
            <v>-106633.06</v>
          </cell>
        </row>
        <row r="577">
          <cell r="A577">
            <v>2294514</v>
          </cell>
          <cell r="B577">
            <v>-108018.03</v>
          </cell>
          <cell r="D577">
            <v>-108018.03</v>
          </cell>
        </row>
        <row r="578">
          <cell r="A578" t="str">
            <v>H4901TH</v>
          </cell>
          <cell r="B578">
            <v>-109516.24</v>
          </cell>
          <cell r="C578">
            <v>0</v>
          </cell>
          <cell r="D578">
            <v>-109516.24</v>
          </cell>
        </row>
        <row r="579">
          <cell r="A579" t="str">
            <v>H46631B</v>
          </cell>
          <cell r="B579">
            <v>-114266.04</v>
          </cell>
          <cell r="C579">
            <v>5698.35</v>
          </cell>
          <cell r="D579">
            <v>-119964.39</v>
          </cell>
        </row>
        <row r="580">
          <cell r="A580" t="str">
            <v>H8650DF</v>
          </cell>
          <cell r="B580">
            <v>-117062.65</v>
          </cell>
          <cell r="C580">
            <v>0</v>
          </cell>
          <cell r="D580">
            <v>-117062.65</v>
          </cell>
        </row>
        <row r="581">
          <cell r="A581" t="str">
            <v>H8650TB</v>
          </cell>
          <cell r="B581">
            <v>-127467.15</v>
          </cell>
          <cell r="C581">
            <v>0</v>
          </cell>
          <cell r="D581">
            <v>-127467.15</v>
          </cell>
        </row>
        <row r="582">
          <cell r="A582" t="str">
            <v>011349 GSILVA-279600</v>
          </cell>
          <cell r="B582">
            <v>-130700</v>
          </cell>
          <cell r="D582">
            <v>-130700</v>
          </cell>
        </row>
        <row r="583">
          <cell r="A583" t="str">
            <v>H45511GA</v>
          </cell>
          <cell r="B583">
            <v>-138467.81</v>
          </cell>
          <cell r="C583">
            <v>0</v>
          </cell>
          <cell r="D583">
            <v>-138467.81</v>
          </cell>
        </row>
        <row r="584">
          <cell r="A584" t="str">
            <v>H45001SJ</v>
          </cell>
          <cell r="B584">
            <v>-144625.74</v>
          </cell>
          <cell r="C584">
            <v>0</v>
          </cell>
          <cell r="D584">
            <v>-144625.74</v>
          </cell>
        </row>
        <row r="585">
          <cell r="A585" t="str">
            <v>H4901PB</v>
          </cell>
          <cell r="B585">
            <v>-145977.82</v>
          </cell>
          <cell r="C585">
            <v>64375</v>
          </cell>
          <cell r="D585">
            <v>-210352.82</v>
          </cell>
        </row>
        <row r="586">
          <cell r="A586" t="str">
            <v>H4721SS</v>
          </cell>
          <cell r="B586">
            <v>-148547.82</v>
          </cell>
          <cell r="C586">
            <v>0</v>
          </cell>
          <cell r="D586">
            <v>-148547.82</v>
          </cell>
        </row>
        <row r="587">
          <cell r="A587" t="str">
            <v>H4799JK</v>
          </cell>
          <cell r="B587">
            <v>-149412.09</v>
          </cell>
          <cell r="C587">
            <v>0</v>
          </cell>
          <cell r="D587">
            <v>-149412.09</v>
          </cell>
        </row>
        <row r="588">
          <cell r="A588" t="str">
            <v>H45001YT</v>
          </cell>
          <cell r="B588">
            <v>-150618.96</v>
          </cell>
          <cell r="C588">
            <v>5022.5</v>
          </cell>
          <cell r="D588">
            <v>-155641.46</v>
          </cell>
        </row>
        <row r="589">
          <cell r="A589" t="str">
            <v>H45001YD</v>
          </cell>
          <cell r="B589">
            <v>-155654.84</v>
          </cell>
          <cell r="C589">
            <v>147629.96</v>
          </cell>
          <cell r="D589">
            <v>-303284.8</v>
          </cell>
        </row>
        <row r="590">
          <cell r="A590" t="str">
            <v>011350 GSILVA-341325</v>
          </cell>
          <cell r="B590">
            <v>-163500</v>
          </cell>
          <cell r="D590">
            <v>-163500</v>
          </cell>
        </row>
        <row r="591">
          <cell r="A591" t="str">
            <v>011345 GSILVA-340216</v>
          </cell>
          <cell r="B591">
            <v>-171300</v>
          </cell>
          <cell r="D591">
            <v>-171300</v>
          </cell>
        </row>
        <row r="592">
          <cell r="A592" t="str">
            <v>H46631C</v>
          </cell>
          <cell r="B592">
            <v>-171766.99</v>
          </cell>
          <cell r="C592">
            <v>8336.4749999999985</v>
          </cell>
          <cell r="D592">
            <v>-180103.46500000003</v>
          </cell>
        </row>
        <row r="593">
          <cell r="A593" t="str">
            <v>H4550TY</v>
          </cell>
          <cell r="B593">
            <v>-175061</v>
          </cell>
          <cell r="C593">
            <v>10920</v>
          </cell>
          <cell r="D593">
            <v>-185981</v>
          </cell>
        </row>
        <row r="594">
          <cell r="A594" t="str">
            <v>002017 TKERSTING-397</v>
          </cell>
          <cell r="B594">
            <v>-181500</v>
          </cell>
          <cell r="C594">
            <v>0</v>
          </cell>
          <cell r="D594">
            <v>-181500</v>
          </cell>
        </row>
        <row r="595">
          <cell r="A595" t="str">
            <v>011356 GSILVA-342547</v>
          </cell>
          <cell r="B595">
            <v>-188000</v>
          </cell>
          <cell r="D595">
            <v>-188000</v>
          </cell>
        </row>
        <row r="596">
          <cell r="A596" t="str">
            <v>H4799JB</v>
          </cell>
          <cell r="B596">
            <v>-192049.22</v>
          </cell>
          <cell r="C596">
            <v>0</v>
          </cell>
          <cell r="D596">
            <v>-192049.22</v>
          </cell>
        </row>
        <row r="597">
          <cell r="A597" t="str">
            <v>011353 GSILVA-341886</v>
          </cell>
          <cell r="B597">
            <v>-204808.48</v>
          </cell>
          <cell r="D597">
            <v>-204808.48</v>
          </cell>
        </row>
        <row r="598">
          <cell r="A598" t="str">
            <v>H4830KK</v>
          </cell>
          <cell r="B598">
            <v>-214759.61</v>
          </cell>
          <cell r="C598">
            <v>9581</v>
          </cell>
          <cell r="D598">
            <v>-224340.61</v>
          </cell>
        </row>
        <row r="599">
          <cell r="A599" t="str">
            <v>H4717MP</v>
          </cell>
          <cell r="B599">
            <v>-216425.12</v>
          </cell>
          <cell r="C599">
            <v>126906.04399999999</v>
          </cell>
          <cell r="D599">
            <v>-343331.16400000011</v>
          </cell>
        </row>
        <row r="600">
          <cell r="A600" t="str">
            <v>H45001SX</v>
          </cell>
          <cell r="B600">
            <v>-217244.94</v>
          </cell>
          <cell r="D600">
            <v>-217244.94</v>
          </cell>
        </row>
        <row r="601">
          <cell r="A601" t="str">
            <v>H8600PR</v>
          </cell>
          <cell r="B601">
            <v>-220759.47</v>
          </cell>
          <cell r="C601">
            <v>0</v>
          </cell>
          <cell r="D601">
            <v>-220759.47</v>
          </cell>
        </row>
        <row r="602">
          <cell r="A602" t="str">
            <v>052023 EDICKINSON-28</v>
          </cell>
          <cell r="B602">
            <v>-221506.77</v>
          </cell>
          <cell r="C602">
            <v>0</v>
          </cell>
          <cell r="D602">
            <v>-221506.77</v>
          </cell>
        </row>
        <row r="603">
          <cell r="A603" t="str">
            <v>H46631G</v>
          </cell>
          <cell r="B603">
            <v>-223858.13</v>
          </cell>
          <cell r="C603">
            <v>15828.75</v>
          </cell>
          <cell r="D603">
            <v>-239686.88</v>
          </cell>
        </row>
        <row r="604">
          <cell r="A604" t="str">
            <v>H46701D</v>
          </cell>
          <cell r="B604">
            <v>-230419.49</v>
          </cell>
          <cell r="C604">
            <v>75250.240000000005</v>
          </cell>
          <cell r="D604">
            <v>-305669.73</v>
          </cell>
        </row>
        <row r="605">
          <cell r="A605" t="str">
            <v>H8620PF</v>
          </cell>
          <cell r="B605">
            <v>-241321.26</v>
          </cell>
          <cell r="C605">
            <v>0</v>
          </cell>
          <cell r="D605">
            <v>-241321.26</v>
          </cell>
        </row>
        <row r="606">
          <cell r="A606" t="str">
            <v>H43022LH</v>
          </cell>
          <cell r="B606">
            <v>-256857.68</v>
          </cell>
          <cell r="C606">
            <v>154894.80800000002</v>
          </cell>
          <cell r="D606">
            <v>-402720.478</v>
          </cell>
        </row>
        <row r="607">
          <cell r="A607" t="str">
            <v>H45001ED</v>
          </cell>
          <cell r="B607">
            <v>-260423.66</v>
          </cell>
          <cell r="C607">
            <v>5994.7</v>
          </cell>
          <cell r="D607">
            <v>-266418.36</v>
          </cell>
        </row>
        <row r="608">
          <cell r="A608" t="str">
            <v>H4720MR</v>
          </cell>
          <cell r="B608">
            <v>-260995.11</v>
          </cell>
          <cell r="C608">
            <v>0</v>
          </cell>
          <cell r="D608">
            <v>-260995.11</v>
          </cell>
        </row>
        <row r="609">
          <cell r="A609" t="str">
            <v>H8525AA</v>
          </cell>
          <cell r="B609">
            <v>-294185.45</v>
          </cell>
          <cell r="C609">
            <v>0</v>
          </cell>
          <cell r="D609">
            <v>-294185.45</v>
          </cell>
        </row>
        <row r="610">
          <cell r="A610" t="str">
            <v>H41282LG</v>
          </cell>
          <cell r="B610">
            <v>-318155.21999999997</v>
          </cell>
          <cell r="C610">
            <v>0</v>
          </cell>
          <cell r="D610">
            <v>-318155.21999999997</v>
          </cell>
        </row>
        <row r="611">
          <cell r="A611" t="str">
            <v>011347 GSILVA-279598</v>
          </cell>
          <cell r="B611">
            <v>-364858</v>
          </cell>
          <cell r="D611">
            <v>-364858</v>
          </cell>
        </row>
        <row r="612">
          <cell r="A612" t="str">
            <v>H46701N</v>
          </cell>
          <cell r="B612">
            <v>-376635.72</v>
          </cell>
          <cell r="C612">
            <v>87290.52</v>
          </cell>
          <cell r="D612">
            <v>-463926.24</v>
          </cell>
        </row>
        <row r="613">
          <cell r="A613" t="str">
            <v>H46631A</v>
          </cell>
          <cell r="B613">
            <v>-381844.52</v>
          </cell>
          <cell r="C613">
            <v>19100.025000000001</v>
          </cell>
          <cell r="D613">
            <v>-400944.54499999998</v>
          </cell>
        </row>
        <row r="614">
          <cell r="A614" t="str">
            <v>H4799JA</v>
          </cell>
          <cell r="B614">
            <v>-418105.57</v>
          </cell>
          <cell r="C614">
            <v>0</v>
          </cell>
          <cell r="D614">
            <v>-418105.57</v>
          </cell>
        </row>
        <row r="615">
          <cell r="A615" t="str">
            <v>011354 GSILVA-396751</v>
          </cell>
          <cell r="B615">
            <v>-456200</v>
          </cell>
          <cell r="D615">
            <v>-456200</v>
          </cell>
        </row>
        <row r="616">
          <cell r="A616" t="str">
            <v>NL201</v>
          </cell>
          <cell r="B616">
            <v>-472077.6</v>
          </cell>
          <cell r="C616">
            <v>0</v>
          </cell>
          <cell r="D616">
            <v>-472077.6</v>
          </cell>
        </row>
        <row r="617">
          <cell r="A617" t="str">
            <v>002048 GSILVA-280287</v>
          </cell>
          <cell r="B617">
            <v>-476300</v>
          </cell>
          <cell r="D617">
            <v>-476300</v>
          </cell>
        </row>
        <row r="618">
          <cell r="A618" t="str">
            <v>H46122CB</v>
          </cell>
          <cell r="B618">
            <v>-512860.8</v>
          </cell>
          <cell r="C618">
            <v>1598.0360000000001</v>
          </cell>
          <cell r="D618">
            <v>-514458.83600000001</v>
          </cell>
        </row>
        <row r="619">
          <cell r="A619" t="str">
            <v>H46701R</v>
          </cell>
          <cell r="B619">
            <v>-515097.36</v>
          </cell>
          <cell r="C619">
            <v>138382.84</v>
          </cell>
          <cell r="D619">
            <v>-653480.19999999995</v>
          </cell>
        </row>
        <row r="620">
          <cell r="A620" t="str">
            <v>H4550KY</v>
          </cell>
          <cell r="B620">
            <v>-533238</v>
          </cell>
          <cell r="C620">
            <v>0</v>
          </cell>
          <cell r="D620">
            <v>-533238</v>
          </cell>
        </row>
        <row r="621">
          <cell r="A621" t="str">
            <v>H46601L</v>
          </cell>
          <cell r="B621">
            <v>-585218.37</v>
          </cell>
          <cell r="C621">
            <v>139408</v>
          </cell>
          <cell r="D621">
            <v>-724626.37</v>
          </cell>
        </row>
        <row r="622">
          <cell r="A622" t="str">
            <v>011351 GSILVA-396746</v>
          </cell>
          <cell r="B622">
            <v>-600600</v>
          </cell>
          <cell r="D622">
            <v>-600600</v>
          </cell>
        </row>
        <row r="623">
          <cell r="A623" t="str">
            <v>011348 GSILVA-341324</v>
          </cell>
          <cell r="B623">
            <v>-613400</v>
          </cell>
          <cell r="D623">
            <v>-613400</v>
          </cell>
        </row>
        <row r="624">
          <cell r="A624" t="str">
            <v>037006 LTREMEL-35762</v>
          </cell>
          <cell r="B624">
            <v>-642221.07999999996</v>
          </cell>
          <cell r="C624">
            <v>0</v>
          </cell>
          <cell r="D624">
            <v>-642221.07999999996</v>
          </cell>
        </row>
        <row r="625">
          <cell r="A625" t="str">
            <v>052206 RDEVLIN-39461</v>
          </cell>
          <cell r="B625">
            <v>-985108</v>
          </cell>
          <cell r="C625">
            <v>0</v>
          </cell>
          <cell r="D625">
            <v>-985108</v>
          </cell>
        </row>
        <row r="626">
          <cell r="A626" t="str">
            <v>052217 RDEVLIN-39667</v>
          </cell>
          <cell r="B626">
            <v>-1029045</v>
          </cell>
          <cell r="C626">
            <v>0</v>
          </cell>
          <cell r="D626">
            <v>-1029045</v>
          </cell>
        </row>
        <row r="627">
          <cell r="A627" t="str">
            <v>H8600CL</v>
          </cell>
          <cell r="B627">
            <v>-1182389.8500000001</v>
          </cell>
          <cell r="C627">
            <v>0</v>
          </cell>
          <cell r="D627">
            <v>-1182389.8500000001</v>
          </cell>
        </row>
        <row r="628">
          <cell r="A628" t="str">
            <v>H4717MR</v>
          </cell>
          <cell r="B628">
            <v>-1496565.94</v>
          </cell>
          <cell r="C628">
            <v>0</v>
          </cell>
          <cell r="D628">
            <v>-1496565.94</v>
          </cell>
        </row>
        <row r="629">
          <cell r="A629" t="str">
            <v>H46601D</v>
          </cell>
          <cell r="B629">
            <v>-1750346.33</v>
          </cell>
          <cell r="C629">
            <v>998885.42</v>
          </cell>
          <cell r="D629">
            <v>-2749231.75</v>
          </cell>
        </row>
        <row r="630">
          <cell r="A630" t="str">
            <v>052224 TKERSTING-396</v>
          </cell>
          <cell r="B630">
            <v>-1973880</v>
          </cell>
          <cell r="C630">
            <v>0</v>
          </cell>
          <cell r="D630">
            <v>-1973880</v>
          </cell>
        </row>
        <row r="631">
          <cell r="A631" t="str">
            <v>H43142LF</v>
          </cell>
          <cell r="B631">
            <v>-2180995.23</v>
          </cell>
          <cell r="C631">
            <v>283582.90399999998</v>
          </cell>
          <cell r="D631">
            <v>-2464578.1340000001</v>
          </cell>
        </row>
        <row r="632">
          <cell r="A632" t="str">
            <v>H8630PR</v>
          </cell>
          <cell r="B632">
            <v>-2285647.41</v>
          </cell>
          <cell r="C632">
            <v>0</v>
          </cell>
          <cell r="D632">
            <v>-2285647.41</v>
          </cell>
        </row>
      </sheetData>
      <sheetData sheetId="18"/>
      <sheetData sheetId="19"/>
      <sheetData sheetId="20"/>
      <sheetData sheetId="21"/>
      <sheetData sheetId="22"/>
      <sheetData sheetId="23"/>
      <sheetData sheetId="24"/>
      <sheetData sheetId="25"/>
      <sheetData sheetId="2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TATICV"/>
      <sheetName val="Sheet4"/>
      <sheetName val="AMOUNTS"/>
      <sheetName val="inventory snapshot 2-22-02"/>
      <sheetName val="inventory snapshot 20020313"/>
      <sheetName val="3-13 Summary"/>
      <sheetName val="Wenger Summary"/>
    </sheetNames>
    <sheetDataSet>
      <sheetData sheetId="0"/>
      <sheetData sheetId="1" refreshError="1">
        <row r="5">
          <cell r="A5">
            <v>2157697</v>
          </cell>
          <cell r="B5" t="str">
            <v>Unit STAT ICV</v>
          </cell>
          <cell r="C5" t="str">
            <v>ID Desc</v>
          </cell>
          <cell r="D5" t="str">
            <v>ID Matl Class</v>
          </cell>
        </row>
        <row r="6">
          <cell r="A6">
            <v>2188900</v>
          </cell>
          <cell r="B6">
            <v>2776.3530000000001</v>
          </cell>
          <cell r="C6" t="str">
            <v xml:space="preserve">PROBE C721                  </v>
          </cell>
          <cell r="D6" t="str">
            <v xml:space="preserve">831 </v>
          </cell>
        </row>
        <row r="7">
          <cell r="A7" t="str">
            <v>2188900-2</v>
          </cell>
          <cell r="B7">
            <v>509.24900000000002</v>
          </cell>
          <cell r="C7" t="str">
            <v xml:space="preserve">U/S INLINK                  </v>
          </cell>
          <cell r="D7" t="str">
            <v xml:space="preserve">835 </v>
          </cell>
        </row>
        <row r="8">
          <cell r="A8" t="str">
            <v>2218096-4</v>
          </cell>
          <cell r="B8">
            <v>3019.03</v>
          </cell>
          <cell r="C8" t="str">
            <v xml:space="preserve">S317 PROBE                  </v>
          </cell>
          <cell r="D8" t="str">
            <v xml:space="preserve">831 </v>
          </cell>
        </row>
        <row r="9">
          <cell r="A9" t="str">
            <v>2223127-20</v>
          </cell>
          <cell r="B9">
            <v>325.41199999999998</v>
          </cell>
          <cell r="C9" t="str">
            <v xml:space="preserve">PART                        </v>
          </cell>
          <cell r="D9" t="str">
            <v xml:space="preserve">831 </v>
          </cell>
        </row>
        <row r="10">
          <cell r="A10" t="str">
            <v>2223127-21</v>
          </cell>
          <cell r="B10">
            <v>33016.663999999997</v>
          </cell>
          <cell r="C10" t="str">
            <v xml:space="preserve">ASSEMBLY                    </v>
          </cell>
          <cell r="D10" t="str">
            <v xml:space="preserve">801 </v>
          </cell>
        </row>
        <row r="11">
          <cell r="A11">
            <v>2273651</v>
          </cell>
          <cell r="B11">
            <v>33013.843999999997</v>
          </cell>
          <cell r="C11" t="str">
            <v xml:space="preserve">ASSEMBLY                    </v>
          </cell>
          <cell r="D11" t="str">
            <v xml:space="preserve">801 </v>
          </cell>
        </row>
        <row r="12">
          <cell r="A12" t="str">
            <v>2293008-2</v>
          </cell>
          <cell r="B12">
            <v>3372.8850000000002</v>
          </cell>
          <cell r="C12" t="str">
            <v xml:space="preserve">TD3-3 CKT BD                </v>
          </cell>
          <cell r="D12" t="str">
            <v xml:space="preserve">831 </v>
          </cell>
        </row>
        <row r="13">
          <cell r="A13" t="str">
            <v>2293008-3</v>
          </cell>
          <cell r="B13">
            <v>1167.92</v>
          </cell>
          <cell r="C13" t="str">
            <v xml:space="preserve">NAME                        </v>
          </cell>
          <cell r="D13" t="str">
            <v xml:space="preserve">831 </v>
          </cell>
        </row>
        <row r="14">
          <cell r="A14">
            <v>2317667</v>
          </cell>
          <cell r="B14">
            <v>892.43</v>
          </cell>
          <cell r="C14" t="str">
            <v xml:space="preserve">NAME                        </v>
          </cell>
          <cell r="D14" t="str">
            <v xml:space="preserve">831 </v>
          </cell>
        </row>
        <row r="15">
          <cell r="A15">
            <v>2322179</v>
          </cell>
          <cell r="B15">
            <v>221.45</v>
          </cell>
          <cell r="C15" t="str">
            <v xml:space="preserve">STATOR                      </v>
          </cell>
          <cell r="D15" t="str">
            <v xml:space="preserve">831 </v>
          </cell>
        </row>
        <row r="16">
          <cell r="A16" t="str">
            <v>46-285515G1</v>
          </cell>
          <cell r="B16">
            <v>124.07899999999999</v>
          </cell>
          <cell r="C16" t="str">
            <v xml:space="preserve">MISCELLANEOU                </v>
          </cell>
          <cell r="D16" t="str">
            <v xml:space="preserve">831 </v>
          </cell>
        </row>
        <row r="17">
          <cell r="A17" t="str">
            <v>E8210B</v>
          </cell>
          <cell r="B17">
            <v>124.07899999999999</v>
          </cell>
          <cell r="C17" t="str">
            <v xml:space="preserve">MISCELLANEOU                </v>
          </cell>
          <cell r="D17" t="str">
            <v xml:space="preserve">831 </v>
          </cell>
        </row>
        <row r="18">
          <cell r="A18" t="str">
            <v>E8310KA</v>
          </cell>
          <cell r="B18">
            <v>4.5449999999999999</v>
          </cell>
          <cell r="C18" t="str">
            <v xml:space="preserve">PART                        </v>
          </cell>
          <cell r="D18" t="str">
            <v xml:space="preserve">831 </v>
          </cell>
        </row>
        <row r="19">
          <cell r="A19" t="str">
            <v>E8370RR</v>
          </cell>
          <cell r="B19">
            <v>0</v>
          </cell>
          <cell r="C19" t="str">
            <v xml:space="preserve">                            </v>
          </cell>
          <cell r="D19" t="str">
            <v xml:space="preserve">    </v>
          </cell>
        </row>
        <row r="20">
          <cell r="A20" t="str">
            <v>E8381AD</v>
          </cell>
          <cell r="B20">
            <v>7594.0709999999999</v>
          </cell>
          <cell r="C20" t="str">
            <v xml:space="preserve">TRR7 PROBE                  </v>
          </cell>
          <cell r="D20" t="str">
            <v xml:space="preserve">038 </v>
          </cell>
        </row>
        <row r="21">
          <cell r="A21" t="str">
            <v>E8385RG</v>
          </cell>
          <cell r="B21">
            <v>535.29999999999995</v>
          </cell>
          <cell r="C21" t="str">
            <v xml:space="preserve">B&amp;W SONY PRT                </v>
          </cell>
          <cell r="D21" t="str">
            <v xml:space="preserve">725 </v>
          </cell>
        </row>
        <row r="22">
          <cell r="A22" t="str">
            <v>FB307380</v>
          </cell>
          <cell r="B22">
            <v>619.86</v>
          </cell>
          <cell r="C22" t="str">
            <v xml:space="preserve">BL &amp; WHT PTN                </v>
          </cell>
          <cell r="D22" t="str">
            <v xml:space="preserve">736 </v>
          </cell>
        </row>
        <row r="23">
          <cell r="A23" t="str">
            <v>FB307381</v>
          </cell>
          <cell r="B23">
            <v>2474.5</v>
          </cell>
          <cell r="C23" t="str">
            <v xml:space="preserve">RMI 408 PHAN                </v>
          </cell>
          <cell r="D23" t="str">
            <v xml:space="preserve">721 </v>
          </cell>
        </row>
        <row r="24">
          <cell r="A24" t="str">
            <v>FB307382</v>
          </cell>
          <cell r="B24">
            <v>25.76</v>
          </cell>
          <cell r="C24" t="str">
            <v>3.5 MOD                    "</v>
          </cell>
          <cell r="D24" t="str">
            <v xml:space="preserve">704 </v>
          </cell>
        </row>
        <row r="25">
          <cell r="A25" t="str">
            <v>FXP-FXPPG421-309--33</v>
          </cell>
          <cell r="B25">
            <v>0</v>
          </cell>
          <cell r="C25" t="str">
            <v xml:space="preserve">                            </v>
          </cell>
          <cell r="D25" t="str">
            <v xml:space="preserve">    </v>
          </cell>
        </row>
        <row r="26">
          <cell r="A26" t="str">
            <v>FXP-FXPPG421-309--34</v>
          </cell>
          <cell r="B26">
            <v>0</v>
          </cell>
          <cell r="C26" t="str">
            <v xml:space="preserve">                            </v>
          </cell>
          <cell r="D26" t="str">
            <v xml:space="preserve">    </v>
          </cell>
        </row>
        <row r="27">
          <cell r="A27" t="str">
            <v>FXP-FXPPG421-318--29</v>
          </cell>
          <cell r="B27">
            <v>545.21900000000005</v>
          </cell>
          <cell r="C27" t="str">
            <v xml:space="preserve">AFFL ITEM                   </v>
          </cell>
          <cell r="D27" t="str">
            <v xml:space="preserve">858 </v>
          </cell>
        </row>
        <row r="28">
          <cell r="A28" t="str">
            <v>H4000P</v>
          </cell>
          <cell r="B28">
            <v>545.21900000000005</v>
          </cell>
          <cell r="C28" t="str">
            <v xml:space="preserve">AFFL ITEM                   </v>
          </cell>
          <cell r="D28" t="str">
            <v xml:space="preserve">858 </v>
          </cell>
        </row>
        <row r="29">
          <cell r="A29" t="str">
            <v>H4003S</v>
          </cell>
          <cell r="B29">
            <v>0</v>
          </cell>
          <cell r="C29" t="str">
            <v xml:space="preserve">                            </v>
          </cell>
          <cell r="D29" t="str">
            <v xml:space="preserve">    </v>
          </cell>
        </row>
        <row r="30">
          <cell r="A30" t="str">
            <v>H40062LF</v>
          </cell>
          <cell r="B30">
            <v>0</v>
          </cell>
          <cell r="C30" t="str">
            <v xml:space="preserve">                            </v>
          </cell>
          <cell r="D30" t="str">
            <v xml:space="preserve">    </v>
          </cell>
        </row>
        <row r="31">
          <cell r="A31" t="str">
            <v>H40072L</v>
          </cell>
          <cell r="B31">
            <v>0</v>
          </cell>
          <cell r="C31" t="str">
            <v xml:space="preserve">                            </v>
          </cell>
          <cell r="D31" t="str">
            <v xml:space="preserve">    </v>
          </cell>
        </row>
        <row r="32">
          <cell r="A32" t="str">
            <v>H40082L</v>
          </cell>
          <cell r="B32">
            <v>2281.1889999999999</v>
          </cell>
          <cell r="C32" t="str">
            <v xml:space="preserve">AFFL ITEM                   </v>
          </cell>
          <cell r="D32" t="str">
            <v xml:space="preserve">054 </v>
          </cell>
        </row>
        <row r="33">
          <cell r="A33" t="str">
            <v>H4008S</v>
          </cell>
          <cell r="B33">
            <v>1753.8979999999999</v>
          </cell>
          <cell r="C33" t="str">
            <v xml:space="preserve">3S SECT PROB                </v>
          </cell>
          <cell r="D33" t="str">
            <v xml:space="preserve">054 </v>
          </cell>
        </row>
        <row r="34">
          <cell r="A34" t="str">
            <v>H40092L</v>
          </cell>
          <cell r="B34">
            <v>1252.9549999999999</v>
          </cell>
          <cell r="C34" t="str">
            <v xml:space="preserve">CARD PCB KIT                </v>
          </cell>
          <cell r="D34" t="str">
            <v xml:space="preserve">042 </v>
          </cell>
        </row>
        <row r="35">
          <cell r="A35" t="str">
            <v>H4009K</v>
          </cell>
          <cell r="B35">
            <v>2050.29</v>
          </cell>
          <cell r="C35" t="str">
            <v xml:space="preserve">CARDIAC PACK                </v>
          </cell>
          <cell r="D35" t="str">
            <v xml:space="preserve">042 </v>
          </cell>
        </row>
        <row r="36">
          <cell r="A36" t="str">
            <v>H4009KA</v>
          </cell>
          <cell r="B36">
            <v>1793.75</v>
          </cell>
          <cell r="C36" t="str">
            <v xml:space="preserve">CALC OPTION                 </v>
          </cell>
          <cell r="D36" t="str">
            <v xml:space="preserve">045 </v>
          </cell>
        </row>
        <row r="37">
          <cell r="A37" t="str">
            <v>H4010JA</v>
          </cell>
          <cell r="B37">
            <v>2528.0219999999999</v>
          </cell>
          <cell r="C37" t="str">
            <v xml:space="preserve">8S SECT PROB                </v>
          </cell>
          <cell r="D37" t="str">
            <v xml:space="preserve">054 </v>
          </cell>
        </row>
        <row r="38">
          <cell r="A38" t="str">
            <v>H40122L</v>
          </cell>
          <cell r="B38">
            <v>1887.6</v>
          </cell>
          <cell r="C38" t="str">
            <v xml:space="preserve">PDI U/G                     </v>
          </cell>
          <cell r="D38" t="str">
            <v xml:space="preserve">042 </v>
          </cell>
        </row>
        <row r="39">
          <cell r="A39" t="str">
            <v>H4012L</v>
          </cell>
          <cell r="B39">
            <v>3902.0320000000002</v>
          </cell>
          <cell r="C39" t="str">
            <v xml:space="preserve">00172WAT-B                  </v>
          </cell>
          <cell r="D39" t="str">
            <v xml:space="preserve">038 </v>
          </cell>
        </row>
        <row r="40">
          <cell r="A40" t="str">
            <v>H40172LB</v>
          </cell>
          <cell r="B40">
            <v>4219.2380000000003</v>
          </cell>
          <cell r="C40" t="str">
            <v xml:space="preserve">00172YAT-B                  </v>
          </cell>
          <cell r="D40" t="str">
            <v xml:space="preserve">038 </v>
          </cell>
        </row>
        <row r="41">
          <cell r="A41" t="str">
            <v>H40202LA</v>
          </cell>
          <cell r="B41">
            <v>652.64700000000005</v>
          </cell>
          <cell r="C41" t="str">
            <v xml:space="preserve">340LP-KIT                   </v>
          </cell>
          <cell r="D41" t="str">
            <v xml:space="preserve">038 </v>
          </cell>
        </row>
        <row r="42">
          <cell r="A42" t="str">
            <v>H40202LB</v>
          </cell>
          <cell r="B42">
            <v>2562.5</v>
          </cell>
          <cell r="C42" t="str">
            <v xml:space="preserve">AFFL ITEM                   </v>
          </cell>
          <cell r="D42" t="str">
            <v xml:space="preserve">045 </v>
          </cell>
        </row>
        <row r="43">
          <cell r="A43" t="str">
            <v>H40202LC</v>
          </cell>
          <cell r="B43">
            <v>2762.16</v>
          </cell>
          <cell r="C43" t="str">
            <v xml:space="preserve">I12L LIN PRO                </v>
          </cell>
          <cell r="D43" t="str">
            <v xml:space="preserve">054 </v>
          </cell>
        </row>
        <row r="44">
          <cell r="A44" t="str">
            <v>H40202LP</v>
          </cell>
          <cell r="B44">
            <v>23149.901999999998</v>
          </cell>
          <cell r="C44" t="str">
            <v xml:space="preserve">L500 PRO                    </v>
          </cell>
          <cell r="D44" t="str">
            <v xml:space="preserve">042 </v>
          </cell>
        </row>
        <row r="45">
          <cell r="A45" t="str">
            <v>H40212LA</v>
          </cell>
          <cell r="B45">
            <v>22570.745999999999</v>
          </cell>
          <cell r="C45" t="str">
            <v xml:space="preserve">GE YOKOGAWA                 </v>
          </cell>
          <cell r="D45" t="str">
            <v xml:space="preserve">042 </v>
          </cell>
        </row>
        <row r="46">
          <cell r="A46" t="str">
            <v>H40212LB</v>
          </cell>
          <cell r="B46">
            <v>18673.645</v>
          </cell>
          <cell r="C46" t="str">
            <v xml:space="preserve">AFFIL PART                  </v>
          </cell>
          <cell r="D46" t="str">
            <v xml:space="preserve">042 </v>
          </cell>
        </row>
        <row r="47">
          <cell r="A47" t="str">
            <v>H40212LC</v>
          </cell>
          <cell r="B47">
            <v>18656.466</v>
          </cell>
          <cell r="C47" t="str">
            <v xml:space="preserve">ASSEMBLY                    </v>
          </cell>
          <cell r="D47" t="str">
            <v xml:space="preserve">042 </v>
          </cell>
        </row>
        <row r="48">
          <cell r="A48" t="str">
            <v>H40212LD</v>
          </cell>
          <cell r="B48">
            <v>29162.120999999999</v>
          </cell>
          <cell r="C48" t="str">
            <v xml:space="preserve">AFFL ITEM                   </v>
          </cell>
          <cell r="D48" t="str">
            <v xml:space="preserve">042 </v>
          </cell>
        </row>
        <row r="49">
          <cell r="A49" t="str">
            <v>H40212LF</v>
          </cell>
          <cell r="B49">
            <v>3586.2289999999998</v>
          </cell>
          <cell r="C49" t="str">
            <v xml:space="preserve">546L PROBE                  </v>
          </cell>
          <cell r="D49" t="str">
            <v xml:space="preserve">040 </v>
          </cell>
        </row>
        <row r="50">
          <cell r="A50" t="str">
            <v>H40212LH</v>
          </cell>
          <cell r="B50">
            <v>2315.6390000000001</v>
          </cell>
          <cell r="C50" t="str">
            <v xml:space="preserve">AFFL ITEM                   </v>
          </cell>
          <cell r="D50" t="str">
            <v xml:space="preserve">040 </v>
          </cell>
        </row>
        <row r="51">
          <cell r="A51" t="str">
            <v>H40212LK</v>
          </cell>
          <cell r="B51">
            <v>2443.1289999999999</v>
          </cell>
          <cell r="C51" t="str">
            <v xml:space="preserve">AFFL ITEM                   </v>
          </cell>
          <cell r="D51" t="str">
            <v xml:space="preserve">040 </v>
          </cell>
        </row>
        <row r="52">
          <cell r="A52" t="str">
            <v>H40212LM</v>
          </cell>
          <cell r="B52">
            <v>1673.1279999999999</v>
          </cell>
          <cell r="C52" t="str">
            <v xml:space="preserve">GE YOKOGAWA                 </v>
          </cell>
          <cell r="D52" t="str">
            <v xml:space="preserve">042 </v>
          </cell>
        </row>
        <row r="53">
          <cell r="A53" t="str">
            <v>H4029PA</v>
          </cell>
          <cell r="B53">
            <v>5463.558</v>
          </cell>
          <cell r="C53" t="str">
            <v xml:space="preserve">AFFL ITEM                   </v>
          </cell>
          <cell r="D53" t="str">
            <v xml:space="preserve">040 </v>
          </cell>
        </row>
        <row r="54">
          <cell r="A54" t="str">
            <v>H40392LR</v>
          </cell>
          <cell r="B54">
            <v>3571.777</v>
          </cell>
          <cell r="C54" t="str">
            <v xml:space="preserve">AFFL ITEM                   </v>
          </cell>
          <cell r="D54" t="str">
            <v xml:space="preserve">040 </v>
          </cell>
        </row>
        <row r="55">
          <cell r="A55" t="str">
            <v>H40392LS</v>
          </cell>
          <cell r="B55">
            <v>1789.7729999999999</v>
          </cell>
          <cell r="C55" t="str">
            <v xml:space="preserve">AFFL ITEM                   </v>
          </cell>
          <cell r="D55" t="str">
            <v xml:space="preserve">040 </v>
          </cell>
        </row>
        <row r="56">
          <cell r="A56" t="str">
            <v>H40402LB</v>
          </cell>
          <cell r="B56">
            <v>4257.143</v>
          </cell>
          <cell r="C56" t="str">
            <v xml:space="preserve">AFFL ITEM                   </v>
          </cell>
          <cell r="D56" t="str">
            <v xml:space="preserve">040 </v>
          </cell>
        </row>
        <row r="57">
          <cell r="A57" t="str">
            <v>H40402LC</v>
          </cell>
          <cell r="B57">
            <v>844.70299999999997</v>
          </cell>
          <cell r="C57" t="str">
            <v xml:space="preserve">L500 MNTGKIT                </v>
          </cell>
          <cell r="D57" t="str">
            <v xml:space="preserve">038 </v>
          </cell>
        </row>
        <row r="58">
          <cell r="A58" t="str">
            <v>H40402LD</v>
          </cell>
          <cell r="B58">
            <v>7165.1909999999998</v>
          </cell>
          <cell r="C58" t="str">
            <v xml:space="preserve">AFFL ITEM                   </v>
          </cell>
          <cell r="D58" t="str">
            <v xml:space="preserve">040 </v>
          </cell>
        </row>
        <row r="59">
          <cell r="A59" t="str">
            <v>H40402LE</v>
          </cell>
          <cell r="B59">
            <v>6951.3959999999997</v>
          </cell>
          <cell r="C59" t="str">
            <v xml:space="preserve">AFFL ITEM                   </v>
          </cell>
          <cell r="D59" t="str">
            <v xml:space="preserve">040 </v>
          </cell>
        </row>
        <row r="60">
          <cell r="A60" t="str">
            <v>H40402LF</v>
          </cell>
          <cell r="B60">
            <v>1660.1310000000001</v>
          </cell>
          <cell r="C60" t="str">
            <v xml:space="preserve">AFFL ITEM                   </v>
          </cell>
          <cell r="D60" t="str">
            <v xml:space="preserve">040 </v>
          </cell>
        </row>
        <row r="61">
          <cell r="A61" t="str">
            <v>H40402LG</v>
          </cell>
          <cell r="B61">
            <v>3756.933</v>
          </cell>
          <cell r="C61" t="str">
            <v xml:space="preserve">AFFL ITEM                   </v>
          </cell>
          <cell r="D61" t="str">
            <v xml:space="preserve">040 </v>
          </cell>
        </row>
        <row r="62">
          <cell r="A62" t="str">
            <v>H40412LA</v>
          </cell>
          <cell r="B62">
            <v>7165.1909999999998</v>
          </cell>
          <cell r="C62" t="str">
            <v xml:space="preserve">AFFL ITEM                   </v>
          </cell>
          <cell r="D62" t="str">
            <v xml:space="preserve">040 </v>
          </cell>
        </row>
        <row r="63">
          <cell r="A63" t="str">
            <v>H40412LB</v>
          </cell>
          <cell r="B63">
            <v>6951.3959999999997</v>
          </cell>
          <cell r="C63" t="str">
            <v xml:space="preserve">AFFL ITEM                   </v>
          </cell>
          <cell r="D63" t="str">
            <v xml:space="preserve">040 </v>
          </cell>
        </row>
        <row r="64">
          <cell r="A64" t="str">
            <v>H40412LC</v>
          </cell>
          <cell r="B64">
            <v>3089.5450000000001</v>
          </cell>
          <cell r="C64" t="str">
            <v xml:space="preserve">AFFL ITEM                   </v>
          </cell>
          <cell r="D64" t="str">
            <v xml:space="preserve">040 </v>
          </cell>
        </row>
        <row r="65">
          <cell r="A65" t="str">
            <v>H40412LD</v>
          </cell>
          <cell r="B65">
            <v>2734.4749999999999</v>
          </cell>
          <cell r="C65" t="str">
            <v xml:space="preserve">AFFL ITEM                   </v>
          </cell>
          <cell r="D65" t="str">
            <v xml:space="preserve">040 </v>
          </cell>
        </row>
        <row r="66">
          <cell r="A66" t="str">
            <v>H40412LE</v>
          </cell>
          <cell r="B66">
            <v>0</v>
          </cell>
          <cell r="C66" t="str">
            <v xml:space="preserve">                            </v>
          </cell>
          <cell r="D66" t="str">
            <v xml:space="preserve">    </v>
          </cell>
        </row>
        <row r="67">
          <cell r="A67" t="str">
            <v>H40412LF</v>
          </cell>
          <cell r="B67">
            <v>2385.2060000000001</v>
          </cell>
          <cell r="C67" t="str">
            <v xml:space="preserve">GE YOKOGAWA                 </v>
          </cell>
          <cell r="D67" t="str">
            <v xml:space="preserve">040 </v>
          </cell>
        </row>
        <row r="68">
          <cell r="A68" t="str">
            <v>H40412LG</v>
          </cell>
          <cell r="B68">
            <v>11558.156000000001</v>
          </cell>
          <cell r="C68" t="str">
            <v xml:space="preserve">GE YOKOGAWA                 </v>
          </cell>
          <cell r="D68" t="str">
            <v xml:space="preserve">040 </v>
          </cell>
        </row>
        <row r="69">
          <cell r="A69" t="str">
            <v>H40412LH</v>
          </cell>
          <cell r="B69">
            <v>9420.7440000000006</v>
          </cell>
          <cell r="C69" t="str">
            <v xml:space="preserve">GE YOKOGAWA                 </v>
          </cell>
          <cell r="D69" t="str">
            <v xml:space="preserve">040 </v>
          </cell>
        </row>
        <row r="70">
          <cell r="A70" t="str">
            <v>H40542LC</v>
          </cell>
          <cell r="B70">
            <v>4065.57</v>
          </cell>
          <cell r="C70" t="str">
            <v xml:space="preserve">GE YOKOGAWA                 </v>
          </cell>
          <cell r="D70" t="str">
            <v xml:space="preserve">040 </v>
          </cell>
        </row>
        <row r="71">
          <cell r="A71" t="str">
            <v>H40542LF</v>
          </cell>
          <cell r="B71">
            <v>3089.5450000000001</v>
          </cell>
          <cell r="C71" t="str">
            <v xml:space="preserve">AFFL ITEM                   </v>
          </cell>
          <cell r="D71" t="str">
            <v xml:space="preserve">040 </v>
          </cell>
        </row>
        <row r="72">
          <cell r="A72" t="str">
            <v>H40552LF</v>
          </cell>
          <cell r="B72">
            <v>2734.4749999999999</v>
          </cell>
          <cell r="C72" t="str">
            <v xml:space="preserve">AFFL ITEM                   </v>
          </cell>
          <cell r="D72" t="str">
            <v xml:space="preserve">040 </v>
          </cell>
        </row>
        <row r="73">
          <cell r="A73" t="str">
            <v>H40552LH</v>
          </cell>
          <cell r="B73">
            <v>0</v>
          </cell>
          <cell r="C73" t="str">
            <v xml:space="preserve">                            </v>
          </cell>
          <cell r="D73" t="str">
            <v xml:space="preserve">    </v>
          </cell>
        </row>
        <row r="74">
          <cell r="A74" t="str">
            <v>H40552LL</v>
          </cell>
          <cell r="B74">
            <v>131.19999999999999</v>
          </cell>
          <cell r="C74" t="str">
            <v xml:space="preserve">AFFIL PART                  </v>
          </cell>
          <cell r="D74" t="str">
            <v xml:space="preserve">042 </v>
          </cell>
        </row>
        <row r="75">
          <cell r="A75" t="str">
            <v>H40552LM</v>
          </cell>
          <cell r="B75">
            <v>1708.952</v>
          </cell>
          <cell r="C75" t="str">
            <v xml:space="preserve">AFFIL PART                  </v>
          </cell>
          <cell r="D75" t="str">
            <v xml:space="preserve">042 </v>
          </cell>
        </row>
        <row r="76">
          <cell r="A76" t="str">
            <v>H40562LA</v>
          </cell>
          <cell r="B76">
            <v>2562.5</v>
          </cell>
          <cell r="C76" t="str">
            <v xml:space="preserve">AFFIL PART                  </v>
          </cell>
          <cell r="D76" t="str">
            <v xml:space="preserve">045 </v>
          </cell>
        </row>
        <row r="77">
          <cell r="A77" t="str">
            <v>H40562LD</v>
          </cell>
          <cell r="B77">
            <v>2562.5</v>
          </cell>
          <cell r="C77" t="str">
            <v xml:space="preserve">AFFIL PART                  </v>
          </cell>
          <cell r="D77" t="str">
            <v xml:space="preserve">045 </v>
          </cell>
        </row>
        <row r="78">
          <cell r="A78" t="str">
            <v>H40562LE</v>
          </cell>
          <cell r="B78">
            <v>622.95399999999995</v>
          </cell>
          <cell r="C78" t="str">
            <v xml:space="preserve">AFFIL PART                  </v>
          </cell>
          <cell r="D78" t="str">
            <v xml:space="preserve">042 </v>
          </cell>
        </row>
        <row r="79">
          <cell r="A79" t="str">
            <v>H40562LN</v>
          </cell>
          <cell r="B79">
            <v>2562.5</v>
          </cell>
          <cell r="C79" t="str">
            <v xml:space="preserve">AFFIL PART                  </v>
          </cell>
          <cell r="D79" t="str">
            <v xml:space="preserve">045 </v>
          </cell>
        </row>
        <row r="80">
          <cell r="A80" t="str">
            <v>H40582L</v>
          </cell>
          <cell r="B80">
            <v>2810.0390000000002</v>
          </cell>
          <cell r="C80" t="str">
            <v xml:space="preserve">L500 UPGRADE                </v>
          </cell>
          <cell r="D80" t="str">
            <v xml:space="preserve">042 </v>
          </cell>
        </row>
        <row r="81">
          <cell r="A81" t="str">
            <v>H40592L</v>
          </cell>
          <cell r="B81">
            <v>502.25</v>
          </cell>
          <cell r="C81" t="str">
            <v xml:space="preserve">PFD OPT                     </v>
          </cell>
          <cell r="D81" t="str">
            <v xml:space="preserve">045 </v>
          </cell>
        </row>
        <row r="82">
          <cell r="A82" t="str">
            <v>H40602LA</v>
          </cell>
          <cell r="B82">
            <v>459.37400000000002</v>
          </cell>
          <cell r="C82" t="str">
            <v xml:space="preserve">PFD OPT                     </v>
          </cell>
          <cell r="D82" t="str">
            <v xml:space="preserve">042 </v>
          </cell>
        </row>
        <row r="83">
          <cell r="A83" t="str">
            <v>H40602LL</v>
          </cell>
          <cell r="B83">
            <v>154.642</v>
          </cell>
          <cell r="C83" t="str">
            <v xml:space="preserve">AFFL ITEM                   </v>
          </cell>
          <cell r="D83" t="str">
            <v xml:space="preserve">042 </v>
          </cell>
        </row>
        <row r="84">
          <cell r="A84" t="str">
            <v>H40602LM</v>
          </cell>
          <cell r="B84">
            <v>113.652</v>
          </cell>
          <cell r="C84" t="str">
            <v xml:space="preserve">AFFL ITEM                   </v>
          </cell>
          <cell r="D84" t="str">
            <v xml:space="preserve">042 </v>
          </cell>
        </row>
        <row r="85">
          <cell r="A85" t="str">
            <v>H40602LN</v>
          </cell>
          <cell r="B85">
            <v>1973.125</v>
          </cell>
          <cell r="C85" t="str">
            <v xml:space="preserve">CINE MEMORY                 </v>
          </cell>
          <cell r="D85" t="str">
            <v xml:space="preserve">045 </v>
          </cell>
        </row>
        <row r="86">
          <cell r="A86" t="str">
            <v>H40612LH</v>
          </cell>
          <cell r="B86">
            <v>173.553</v>
          </cell>
          <cell r="C86" t="str">
            <v xml:space="preserve">AFFL ITEM                   </v>
          </cell>
          <cell r="D86" t="str">
            <v xml:space="preserve">042 </v>
          </cell>
        </row>
        <row r="87">
          <cell r="A87" t="str">
            <v>H40612S</v>
          </cell>
          <cell r="B87">
            <v>1865.346</v>
          </cell>
          <cell r="C87" t="str">
            <v xml:space="preserve">GE YOKOGAWA                 </v>
          </cell>
          <cell r="D87" t="str">
            <v xml:space="preserve">040 </v>
          </cell>
        </row>
        <row r="88">
          <cell r="A88" t="str">
            <v>H4061B</v>
          </cell>
          <cell r="B88">
            <v>1657.107</v>
          </cell>
          <cell r="C88" t="str">
            <v xml:space="preserve">C721 PROBE                  </v>
          </cell>
          <cell r="D88" t="str">
            <v xml:space="preserve">040 </v>
          </cell>
        </row>
        <row r="89">
          <cell r="A89" t="str">
            <v>H4061C</v>
          </cell>
          <cell r="B89">
            <v>1675.547</v>
          </cell>
          <cell r="C89" t="str">
            <v xml:space="preserve">AFFL ITEM                   </v>
          </cell>
          <cell r="D89" t="str">
            <v xml:space="preserve">040 </v>
          </cell>
        </row>
        <row r="90">
          <cell r="A90" t="str">
            <v>H4061CB</v>
          </cell>
          <cell r="B90">
            <v>2003.68</v>
          </cell>
          <cell r="C90" t="str">
            <v xml:space="preserve">AFFIL PART                  </v>
          </cell>
          <cell r="D90" t="str">
            <v xml:space="preserve">042 </v>
          </cell>
        </row>
        <row r="91">
          <cell r="A91" t="str">
            <v>H4061PR</v>
          </cell>
          <cell r="B91">
            <v>1337.97</v>
          </cell>
          <cell r="C91" t="str">
            <v xml:space="preserve">3.5 MCNVX S                 </v>
          </cell>
          <cell r="D91" t="str">
            <v xml:space="preserve">042 </v>
          </cell>
        </row>
        <row r="92">
          <cell r="A92" t="str">
            <v>H4061RA</v>
          </cell>
          <cell r="B92">
            <v>901.47699999999998</v>
          </cell>
          <cell r="C92" t="str">
            <v xml:space="preserve">TRANSDUCER                  </v>
          </cell>
          <cell r="D92" t="str">
            <v xml:space="preserve">040 </v>
          </cell>
        </row>
        <row r="93">
          <cell r="A93" t="str">
            <v>H4061TR</v>
          </cell>
          <cell r="B93">
            <v>1610.07</v>
          </cell>
          <cell r="C93" t="str">
            <v xml:space="preserve">TRANSDUCER                  </v>
          </cell>
          <cell r="D93" t="str">
            <v xml:space="preserve">040 </v>
          </cell>
        </row>
        <row r="94">
          <cell r="A94" t="str">
            <v>H40622L</v>
          </cell>
          <cell r="B94">
            <v>1133.066</v>
          </cell>
          <cell r="C94" t="str">
            <v xml:space="preserve">PROBE CB                    </v>
          </cell>
          <cell r="D94" t="str">
            <v xml:space="preserve">040 </v>
          </cell>
        </row>
        <row r="95">
          <cell r="A95" t="str">
            <v>H4075JA</v>
          </cell>
          <cell r="B95">
            <v>4878.2700000000004</v>
          </cell>
          <cell r="C95" t="str">
            <v xml:space="preserve">THOMSON MICR                </v>
          </cell>
          <cell r="D95" t="str">
            <v xml:space="preserve">038 </v>
          </cell>
        </row>
        <row r="96">
          <cell r="A96" t="str">
            <v>H40982LB</v>
          </cell>
          <cell r="B96">
            <v>5034.0450000000001</v>
          </cell>
          <cell r="C96" t="str">
            <v xml:space="preserve">TX TRR7 PB                  </v>
          </cell>
          <cell r="D96" t="str">
            <v xml:space="preserve">043 </v>
          </cell>
        </row>
        <row r="97">
          <cell r="A97" t="str">
            <v>H40982LD</v>
          </cell>
          <cell r="B97">
            <v>7594.0709999999999</v>
          </cell>
          <cell r="C97" t="str">
            <v xml:space="preserve">TRR7 PROBE                  </v>
          </cell>
          <cell r="D97" t="str">
            <v xml:space="preserve">038 </v>
          </cell>
        </row>
        <row r="98">
          <cell r="A98" t="str">
            <v>H40982LE</v>
          </cell>
          <cell r="B98">
            <v>125.77800000000001</v>
          </cell>
          <cell r="C98" t="str">
            <v xml:space="preserve">AFFL ITEM                   </v>
          </cell>
          <cell r="D98" t="str">
            <v xml:space="preserve">042 </v>
          </cell>
        </row>
        <row r="99">
          <cell r="A99" t="str">
            <v>H40982LF</v>
          </cell>
          <cell r="B99">
            <v>5557.65</v>
          </cell>
          <cell r="C99" t="str">
            <v xml:space="preserve">IIE 460CAMER                </v>
          </cell>
          <cell r="D99" t="str">
            <v xml:space="preserve">038 </v>
          </cell>
        </row>
        <row r="100">
          <cell r="A100" t="str">
            <v>H40982LL</v>
          </cell>
          <cell r="B100">
            <v>2019.83</v>
          </cell>
          <cell r="C100" t="str">
            <v xml:space="preserve">AFFL ITEM                   </v>
          </cell>
          <cell r="D100" t="str">
            <v xml:space="preserve">042 </v>
          </cell>
        </row>
        <row r="101">
          <cell r="A101" t="str">
            <v>H41162LG</v>
          </cell>
          <cell r="B101">
            <v>1252.827</v>
          </cell>
          <cell r="C101" t="str">
            <v xml:space="preserve">AFFL ITEM                   </v>
          </cell>
          <cell r="D101" t="str">
            <v xml:space="preserve">042 </v>
          </cell>
        </row>
        <row r="102">
          <cell r="A102" t="str">
            <v>H4120MF</v>
          </cell>
          <cell r="B102">
            <v>2690.625</v>
          </cell>
          <cell r="C102" t="str">
            <v xml:space="preserve">AFFL ITEM                   </v>
          </cell>
          <cell r="D102" t="str">
            <v xml:space="preserve">045 </v>
          </cell>
        </row>
        <row r="103">
          <cell r="A103" t="str">
            <v>H4120NT</v>
          </cell>
          <cell r="B103">
            <v>861</v>
          </cell>
          <cell r="C103" t="str">
            <v xml:space="preserve">AFFL ITEM                   </v>
          </cell>
          <cell r="D103" t="str">
            <v xml:space="preserve">045 </v>
          </cell>
        </row>
        <row r="104">
          <cell r="A104" t="str">
            <v>H4120PC</v>
          </cell>
          <cell r="B104">
            <v>1255.625</v>
          </cell>
          <cell r="C104" t="str">
            <v xml:space="preserve">AFFL ITEM                   </v>
          </cell>
          <cell r="D104" t="str">
            <v xml:space="preserve">045 </v>
          </cell>
        </row>
        <row r="105">
          <cell r="A105" t="str">
            <v>H4120ST</v>
          </cell>
          <cell r="B105">
            <v>2250.326</v>
          </cell>
          <cell r="C105" t="str">
            <v xml:space="preserve">LOG100V5.0                  </v>
          </cell>
          <cell r="D105" t="str">
            <v xml:space="preserve">048 </v>
          </cell>
        </row>
        <row r="106">
          <cell r="A106" t="str">
            <v>H4120TT</v>
          </cell>
          <cell r="B106">
            <v>5557.65</v>
          </cell>
          <cell r="C106" t="str">
            <v xml:space="preserve">VIDEO IMAGER                </v>
          </cell>
          <cell r="D106" t="str">
            <v xml:space="preserve">039 </v>
          </cell>
        </row>
        <row r="107">
          <cell r="A107" t="str">
            <v>H41252CF</v>
          </cell>
          <cell r="B107">
            <v>4296.375</v>
          </cell>
          <cell r="C107" t="str">
            <v xml:space="preserve">NT100                       </v>
          </cell>
          <cell r="D107" t="str">
            <v xml:space="preserve">039 </v>
          </cell>
        </row>
        <row r="108">
          <cell r="A108" t="str">
            <v>H41252HP</v>
          </cell>
          <cell r="B108">
            <v>1458.2049999999999</v>
          </cell>
          <cell r="C108" t="str">
            <v xml:space="preserve">UP2900MD PTR                </v>
          </cell>
          <cell r="D108" t="str">
            <v xml:space="preserve">038 </v>
          </cell>
        </row>
        <row r="109">
          <cell r="A109" t="str">
            <v>H41252ME</v>
          </cell>
          <cell r="B109">
            <v>1482.375</v>
          </cell>
          <cell r="C109" t="str">
            <v xml:space="preserve">CATALOG ITEM                </v>
          </cell>
          <cell r="D109" t="str">
            <v xml:space="preserve">038 </v>
          </cell>
        </row>
        <row r="110">
          <cell r="A110" t="str">
            <v>H41282LG</v>
          </cell>
          <cell r="B110">
            <v>5301.375</v>
          </cell>
          <cell r="C110" t="str">
            <v xml:space="preserve">NT200 IMAGER                </v>
          </cell>
          <cell r="D110" t="str">
            <v xml:space="preserve">039 </v>
          </cell>
        </row>
        <row r="111">
          <cell r="A111" t="str">
            <v>H4200JD</v>
          </cell>
          <cell r="B111">
            <v>393.303</v>
          </cell>
          <cell r="C111" t="str">
            <v xml:space="preserve">GE BEL PLOT                 </v>
          </cell>
          <cell r="D111" t="str">
            <v xml:space="preserve">048 </v>
          </cell>
        </row>
        <row r="112">
          <cell r="A112" t="str">
            <v>H4200JE</v>
          </cell>
          <cell r="B112">
            <v>387.44</v>
          </cell>
          <cell r="C112" t="str">
            <v xml:space="preserve">GE BEL PLOT                 </v>
          </cell>
          <cell r="D112" t="str">
            <v xml:space="preserve">048 </v>
          </cell>
        </row>
        <row r="113">
          <cell r="A113" t="str">
            <v>H4200PC</v>
          </cell>
          <cell r="B113">
            <v>458.75900000000001</v>
          </cell>
          <cell r="C113" t="str">
            <v xml:space="preserve">GE BEL PLOT                 </v>
          </cell>
          <cell r="D113" t="str">
            <v xml:space="preserve">048 </v>
          </cell>
        </row>
        <row r="114">
          <cell r="A114" t="str">
            <v>H4200R</v>
          </cell>
          <cell r="B114">
            <v>3721.674</v>
          </cell>
          <cell r="C114" t="str">
            <v xml:space="preserve">AFFL ITEM                   </v>
          </cell>
          <cell r="D114" t="str">
            <v xml:space="preserve">048 </v>
          </cell>
        </row>
        <row r="115">
          <cell r="A115" t="str">
            <v>H42152LP</v>
          </cell>
          <cell r="B115">
            <v>400.995</v>
          </cell>
          <cell r="C115" t="str">
            <v xml:space="preserve">JVC VCR                     </v>
          </cell>
          <cell r="D115" t="str">
            <v xml:space="preserve">038 </v>
          </cell>
        </row>
        <row r="116">
          <cell r="A116" t="str">
            <v>H42162LE</v>
          </cell>
          <cell r="B116">
            <v>49.244999999999997</v>
          </cell>
          <cell r="C116" t="str">
            <v xml:space="preserve">VCR CBL KIT                 </v>
          </cell>
          <cell r="D116" t="str">
            <v xml:space="preserve">038 </v>
          </cell>
        </row>
        <row r="117">
          <cell r="A117" t="str">
            <v>H42162LN</v>
          </cell>
          <cell r="B117">
            <v>260.29500000000002</v>
          </cell>
          <cell r="C117" t="str">
            <v xml:space="preserve">COVER F/L200                </v>
          </cell>
          <cell r="D117" t="str">
            <v xml:space="preserve">038 </v>
          </cell>
        </row>
        <row r="118">
          <cell r="A118" t="str">
            <v>H42172LH</v>
          </cell>
          <cell r="B118">
            <v>9594.3179999999993</v>
          </cell>
          <cell r="C118" t="str">
            <v xml:space="preserve">LOGIQ 200 PR                </v>
          </cell>
          <cell r="D118" t="str">
            <v xml:space="preserve">042 </v>
          </cell>
        </row>
        <row r="119">
          <cell r="A119" t="str">
            <v>H4222J</v>
          </cell>
          <cell r="B119">
            <v>0</v>
          </cell>
          <cell r="C119" t="str">
            <v xml:space="preserve">                            </v>
          </cell>
          <cell r="D119" t="str">
            <v xml:space="preserve">    </v>
          </cell>
        </row>
        <row r="120">
          <cell r="A120" t="str">
            <v>H42522LF</v>
          </cell>
          <cell r="B120">
            <v>15864.632</v>
          </cell>
          <cell r="C120" t="str">
            <v xml:space="preserve">L400 PRO                    </v>
          </cell>
          <cell r="D120" t="str">
            <v xml:space="preserve">049 </v>
          </cell>
        </row>
        <row r="121">
          <cell r="A121" t="str">
            <v>H42522LN</v>
          </cell>
          <cell r="B121">
            <v>15044.233</v>
          </cell>
          <cell r="C121" t="str">
            <v xml:space="preserve">AFFL ITEM                   </v>
          </cell>
          <cell r="D121" t="str">
            <v xml:space="preserve">049 </v>
          </cell>
        </row>
        <row r="122">
          <cell r="A122" t="str">
            <v>H42532LP</v>
          </cell>
          <cell r="B122">
            <v>15743.857</v>
          </cell>
          <cell r="C122" t="str">
            <v xml:space="preserve">AFFIL PART                  </v>
          </cell>
          <cell r="D122" t="str">
            <v xml:space="preserve">049 </v>
          </cell>
        </row>
        <row r="123">
          <cell r="A123" t="str">
            <v>H42562LD</v>
          </cell>
          <cell r="B123">
            <v>974.85</v>
          </cell>
          <cell r="C123" t="str">
            <v xml:space="preserve">NEEDL GDE KT                </v>
          </cell>
          <cell r="D123" t="str">
            <v xml:space="preserve">038 </v>
          </cell>
        </row>
        <row r="124">
          <cell r="A124" t="str">
            <v>H42562LE</v>
          </cell>
          <cell r="B124">
            <v>1143.3</v>
          </cell>
          <cell r="C124" t="str">
            <v xml:space="preserve">AFFIL PART                  </v>
          </cell>
          <cell r="D124" t="str">
            <v xml:space="preserve">042 </v>
          </cell>
        </row>
        <row r="125">
          <cell r="A125" t="str">
            <v>H42562LP</v>
          </cell>
          <cell r="B125">
            <v>2163</v>
          </cell>
          <cell r="C125" t="str">
            <v xml:space="preserve">AFFIL PART                  </v>
          </cell>
          <cell r="D125" t="str">
            <v xml:space="preserve">045 </v>
          </cell>
        </row>
        <row r="126">
          <cell r="A126" t="str">
            <v>H42562LR</v>
          </cell>
          <cell r="B126">
            <v>181.64</v>
          </cell>
          <cell r="C126" t="str">
            <v xml:space="preserve">AFFIL PART                  </v>
          </cell>
          <cell r="D126" t="str">
            <v xml:space="preserve">049 </v>
          </cell>
        </row>
        <row r="127">
          <cell r="A127" t="str">
            <v>H42572LJ</v>
          </cell>
          <cell r="B127">
            <v>2690.625</v>
          </cell>
          <cell r="C127" t="str">
            <v xml:space="preserve">AFFIL PART                  </v>
          </cell>
          <cell r="D127" t="str">
            <v xml:space="preserve">045 </v>
          </cell>
        </row>
        <row r="128">
          <cell r="A128" t="str">
            <v>H42572LM</v>
          </cell>
          <cell r="B128">
            <v>2785.5709999999999</v>
          </cell>
          <cell r="C128" t="str">
            <v xml:space="preserve">CPU OPT                     </v>
          </cell>
          <cell r="D128" t="str">
            <v xml:space="preserve">042 </v>
          </cell>
        </row>
        <row r="129">
          <cell r="A129" t="str">
            <v>H42572LP</v>
          </cell>
          <cell r="B129">
            <v>1255.625</v>
          </cell>
          <cell r="C129" t="str">
            <v xml:space="preserve">AFFL ITEM                   </v>
          </cell>
          <cell r="D129" t="str">
            <v xml:space="preserve">045 </v>
          </cell>
        </row>
        <row r="130">
          <cell r="A130" t="str">
            <v>H42572LR</v>
          </cell>
          <cell r="B130">
            <v>717.5</v>
          </cell>
          <cell r="C130" t="str">
            <v xml:space="preserve">DICOM WKLST                 </v>
          </cell>
          <cell r="D130" t="str">
            <v xml:space="preserve">045 </v>
          </cell>
        </row>
        <row r="131">
          <cell r="A131" t="str">
            <v>H42582LL</v>
          </cell>
          <cell r="B131">
            <v>1076.25</v>
          </cell>
          <cell r="C131" t="str">
            <v xml:space="preserve">AFFIL PART                  </v>
          </cell>
          <cell r="D131" t="str">
            <v xml:space="preserve">045 </v>
          </cell>
        </row>
        <row r="132">
          <cell r="A132" t="str">
            <v>H42592LN</v>
          </cell>
          <cell r="B132">
            <v>1080.3910000000001</v>
          </cell>
          <cell r="C132" t="str">
            <v xml:space="preserve">AFFIL PART                  </v>
          </cell>
          <cell r="D132" t="str">
            <v xml:space="preserve">049 </v>
          </cell>
        </row>
        <row r="133">
          <cell r="A133" t="str">
            <v>H42592LS</v>
          </cell>
          <cell r="B133">
            <v>2562.5</v>
          </cell>
          <cell r="C133" t="str">
            <v xml:space="preserve">AFFIL PART                  </v>
          </cell>
          <cell r="D133" t="str">
            <v xml:space="preserve">045 </v>
          </cell>
        </row>
        <row r="134">
          <cell r="A134" t="str">
            <v>H42602LB</v>
          </cell>
          <cell r="B134">
            <v>2562.5</v>
          </cell>
          <cell r="C134" t="str">
            <v xml:space="preserve">AFFIL PART                  </v>
          </cell>
          <cell r="D134" t="str">
            <v xml:space="preserve">045 </v>
          </cell>
        </row>
        <row r="135">
          <cell r="A135" t="str">
            <v>H42602LL</v>
          </cell>
          <cell r="B135">
            <v>29.582000000000001</v>
          </cell>
          <cell r="C135" t="str">
            <v xml:space="preserve">SAMSUNG GE M                </v>
          </cell>
          <cell r="D135" t="str">
            <v xml:space="preserve">049 </v>
          </cell>
        </row>
        <row r="136">
          <cell r="A136" t="str">
            <v>H42612L</v>
          </cell>
          <cell r="B136">
            <v>3798.7420000000002</v>
          </cell>
          <cell r="C136" t="str">
            <v xml:space="preserve">AFFIL PART                  </v>
          </cell>
          <cell r="D136" t="str">
            <v xml:space="preserve">049 </v>
          </cell>
        </row>
        <row r="137">
          <cell r="A137" t="str">
            <v>H42632L</v>
          </cell>
          <cell r="B137">
            <v>6678.5820000000003</v>
          </cell>
          <cell r="C137" t="str">
            <v xml:space="preserve">AFFL ITEM                   </v>
          </cell>
          <cell r="D137" t="str">
            <v xml:space="preserve">049 </v>
          </cell>
        </row>
        <row r="138">
          <cell r="A138" t="str">
            <v>H42642L</v>
          </cell>
          <cell r="B138">
            <v>187.298</v>
          </cell>
          <cell r="C138" t="str">
            <v xml:space="preserve">AFFIL PART                  </v>
          </cell>
          <cell r="D138" t="str">
            <v xml:space="preserve">042 </v>
          </cell>
        </row>
        <row r="139">
          <cell r="A139" t="str">
            <v>H42692LL</v>
          </cell>
          <cell r="B139">
            <v>2233.598</v>
          </cell>
          <cell r="C139" t="str">
            <v xml:space="preserve">AFFL ITEM                   </v>
          </cell>
          <cell r="D139" t="str">
            <v xml:space="preserve">049 </v>
          </cell>
        </row>
        <row r="140">
          <cell r="A140" t="str">
            <v>H42692LR</v>
          </cell>
          <cell r="B140">
            <v>1793.75</v>
          </cell>
          <cell r="C140" t="str">
            <v xml:space="preserve">AFFIL PART                  </v>
          </cell>
          <cell r="D140" t="str">
            <v xml:space="preserve">045 </v>
          </cell>
        </row>
        <row r="141">
          <cell r="A141" t="str">
            <v>H4300MM</v>
          </cell>
          <cell r="B141">
            <v>1076.25</v>
          </cell>
          <cell r="C141" t="str">
            <v xml:space="preserve">IMAGE ARCHIV                </v>
          </cell>
          <cell r="D141" t="str">
            <v xml:space="preserve">045 </v>
          </cell>
        </row>
        <row r="142">
          <cell r="A142" t="str">
            <v>H4300MR</v>
          </cell>
          <cell r="B142">
            <v>1435</v>
          </cell>
          <cell r="C142" t="str">
            <v xml:space="preserve">PDI L400                    </v>
          </cell>
          <cell r="D142" t="str">
            <v xml:space="preserve">045 </v>
          </cell>
        </row>
        <row r="143">
          <cell r="A143" t="str">
            <v>H43022LH</v>
          </cell>
          <cell r="B143">
            <v>2562.5</v>
          </cell>
          <cell r="C143" t="str">
            <v xml:space="preserve">AFFL ITEM                   </v>
          </cell>
          <cell r="D143" t="str">
            <v xml:space="preserve">045 </v>
          </cell>
        </row>
        <row r="144">
          <cell r="A144" t="str">
            <v>H43142LF</v>
          </cell>
          <cell r="B144">
            <v>1875.7909999999999</v>
          </cell>
          <cell r="C144" t="str">
            <v xml:space="preserve">AFFIL PART                  </v>
          </cell>
          <cell r="D144" t="str">
            <v xml:space="preserve">049 </v>
          </cell>
        </row>
        <row r="145">
          <cell r="A145" t="str">
            <v>H43512LA</v>
          </cell>
          <cell r="B145">
            <v>299.99299999999999</v>
          </cell>
          <cell r="C145" t="str">
            <v xml:space="preserve">EXCEL CONNEC                </v>
          </cell>
          <cell r="D145" t="str">
            <v xml:space="preserve">038 </v>
          </cell>
        </row>
        <row r="146">
          <cell r="A146" t="str">
            <v>H43532AT</v>
          </cell>
          <cell r="B146">
            <v>30.15</v>
          </cell>
          <cell r="C146" t="str">
            <v xml:space="preserve">CATALOG                     </v>
          </cell>
          <cell r="D146" t="str">
            <v xml:space="preserve">038 </v>
          </cell>
        </row>
        <row r="147">
          <cell r="A147" t="str">
            <v>H43532EC</v>
          </cell>
          <cell r="B147">
            <v>5520.7120000000004</v>
          </cell>
          <cell r="C147" t="str">
            <v xml:space="preserve">L@200                       </v>
          </cell>
          <cell r="D147" t="str">
            <v xml:space="preserve">049 </v>
          </cell>
        </row>
        <row r="148">
          <cell r="A148" t="str">
            <v>H43532MR</v>
          </cell>
          <cell r="B148">
            <v>9594.3179999999993</v>
          </cell>
          <cell r="C148" t="str">
            <v xml:space="preserve">CATALOG ITEM                </v>
          </cell>
          <cell r="D148" t="str">
            <v xml:space="preserve">049 </v>
          </cell>
        </row>
        <row r="149">
          <cell r="A149" t="str">
            <v>H44002LA</v>
          </cell>
          <cell r="B149">
            <v>982.90300000000002</v>
          </cell>
          <cell r="C149" t="str">
            <v xml:space="preserve">UPGRADE                     </v>
          </cell>
          <cell r="D149" t="str">
            <v xml:space="preserve">049 </v>
          </cell>
        </row>
        <row r="150">
          <cell r="A150" t="str">
            <v>H44012LA</v>
          </cell>
          <cell r="B150">
            <v>2562.5</v>
          </cell>
          <cell r="C150" t="str">
            <v xml:space="preserve">AUTO TISSUE                 </v>
          </cell>
          <cell r="D150" t="str">
            <v xml:space="preserve">045 </v>
          </cell>
        </row>
        <row r="151">
          <cell r="A151" t="str">
            <v>H44012LB</v>
          </cell>
          <cell r="B151">
            <v>0</v>
          </cell>
          <cell r="C151" t="str">
            <v xml:space="preserve">                            </v>
          </cell>
          <cell r="D151" t="str">
            <v xml:space="preserve">    </v>
          </cell>
        </row>
        <row r="152">
          <cell r="A152" t="str">
            <v>H44012LC</v>
          </cell>
          <cell r="B152">
            <v>37.648000000000003</v>
          </cell>
          <cell r="C152" t="str">
            <v xml:space="preserve">AFFL ITEM                   </v>
          </cell>
          <cell r="D152" t="str">
            <v xml:space="preserve">049 </v>
          </cell>
        </row>
        <row r="153">
          <cell r="A153" t="str">
            <v>H44012LD</v>
          </cell>
          <cell r="B153">
            <v>39286.968999999997</v>
          </cell>
          <cell r="C153" t="str">
            <v xml:space="preserve">AFFL ITEM                   </v>
          </cell>
          <cell r="D153" t="str">
            <v xml:space="preserve">042 </v>
          </cell>
        </row>
        <row r="154">
          <cell r="A154" t="str">
            <v>H44012LF</v>
          </cell>
          <cell r="B154">
            <v>0</v>
          </cell>
          <cell r="C154" t="str">
            <v xml:space="preserve">                            </v>
          </cell>
          <cell r="D154" t="str">
            <v xml:space="preserve">    </v>
          </cell>
        </row>
        <row r="155">
          <cell r="A155" t="str">
            <v>H44012LH</v>
          </cell>
          <cell r="B155">
            <v>0</v>
          </cell>
          <cell r="C155" t="str">
            <v xml:space="preserve">                            </v>
          </cell>
          <cell r="D155" t="str">
            <v xml:space="preserve">    </v>
          </cell>
        </row>
        <row r="156">
          <cell r="A156" t="str">
            <v>H44012LJ</v>
          </cell>
          <cell r="B156">
            <v>0</v>
          </cell>
          <cell r="C156" t="str">
            <v xml:space="preserve">                            </v>
          </cell>
          <cell r="D156" t="str">
            <v xml:space="preserve">    </v>
          </cell>
        </row>
        <row r="157">
          <cell r="A157" t="str">
            <v>H44012LK</v>
          </cell>
          <cell r="B157">
            <v>0</v>
          </cell>
          <cell r="C157" t="str">
            <v xml:space="preserve">                            </v>
          </cell>
          <cell r="D157" t="str">
            <v xml:space="preserve">    </v>
          </cell>
        </row>
        <row r="158">
          <cell r="A158" t="str">
            <v>H44022LE</v>
          </cell>
          <cell r="B158">
            <v>115.15900000000001</v>
          </cell>
          <cell r="C158" t="str">
            <v xml:space="preserve">GE YOKOGAWA                 </v>
          </cell>
          <cell r="D158" t="str">
            <v xml:space="preserve">042 </v>
          </cell>
        </row>
        <row r="159">
          <cell r="A159" t="str">
            <v>H44022LH</v>
          </cell>
          <cell r="B159">
            <v>270.60000000000002</v>
          </cell>
          <cell r="C159" t="str">
            <v xml:space="preserve">GE YOKOGAWA                 </v>
          </cell>
          <cell r="D159" t="str">
            <v xml:space="preserve">042 </v>
          </cell>
        </row>
        <row r="160">
          <cell r="A160" t="str">
            <v>H45001B</v>
          </cell>
          <cell r="B160">
            <v>338.28100000000001</v>
          </cell>
          <cell r="C160" t="str">
            <v xml:space="preserve">GE YOKOGAWA                 </v>
          </cell>
          <cell r="D160" t="str">
            <v xml:space="preserve">042 </v>
          </cell>
        </row>
        <row r="161">
          <cell r="A161" t="str">
            <v>H45001BJ</v>
          </cell>
          <cell r="B161">
            <v>90.650999999999996</v>
          </cell>
          <cell r="C161" t="str">
            <v xml:space="preserve">AFFL ITEM                   </v>
          </cell>
          <cell r="D161" t="str">
            <v xml:space="preserve">042 </v>
          </cell>
        </row>
        <row r="162">
          <cell r="A162" t="str">
            <v>H45001BW</v>
          </cell>
          <cell r="B162">
            <v>352.29300000000001</v>
          </cell>
          <cell r="C162" t="str">
            <v xml:space="preserve">AFFL ITEM                   </v>
          </cell>
          <cell r="D162" t="str">
            <v xml:space="preserve">042 </v>
          </cell>
        </row>
        <row r="163">
          <cell r="A163" t="str">
            <v>H45001CL</v>
          </cell>
          <cell r="B163">
            <v>0</v>
          </cell>
          <cell r="C163" t="str">
            <v xml:space="preserve">                            </v>
          </cell>
          <cell r="D163" t="str">
            <v xml:space="preserve">    </v>
          </cell>
        </row>
        <row r="164">
          <cell r="A164" t="str">
            <v>H45001DN</v>
          </cell>
          <cell r="B164">
            <v>482.81599999999997</v>
          </cell>
          <cell r="C164" t="str">
            <v xml:space="preserve">GE VINGMED U                </v>
          </cell>
          <cell r="D164" t="str">
            <v xml:space="preserve">063 </v>
          </cell>
        </row>
        <row r="165">
          <cell r="A165" t="str">
            <v>H45001ED</v>
          </cell>
          <cell r="B165">
            <v>5381.25</v>
          </cell>
          <cell r="C165" t="str">
            <v xml:space="preserve">AFFL ITEM                   </v>
          </cell>
          <cell r="D165" t="str">
            <v xml:space="preserve">064 </v>
          </cell>
        </row>
        <row r="166">
          <cell r="A166" t="str">
            <v>H45001FC</v>
          </cell>
          <cell r="B166">
            <v>8935.9500000000007</v>
          </cell>
          <cell r="C166" t="str">
            <v xml:space="preserve">EP200190 INT PW             </v>
          </cell>
          <cell r="D166" t="str">
            <v xml:space="preserve">063 </v>
          </cell>
        </row>
        <row r="167">
          <cell r="A167" t="str">
            <v>H45001GH</v>
          </cell>
          <cell r="B167">
            <v>0</v>
          </cell>
          <cell r="C167" t="str">
            <v xml:space="preserve">                            </v>
          </cell>
          <cell r="D167" t="str">
            <v xml:space="preserve">    </v>
          </cell>
        </row>
        <row r="168">
          <cell r="A168" t="str">
            <v>H45001HT</v>
          </cell>
          <cell r="B168">
            <v>3587.5</v>
          </cell>
          <cell r="C168" t="str">
            <v xml:space="preserve">AFFL ITEM                   </v>
          </cell>
          <cell r="D168" t="str">
            <v xml:space="preserve">064 </v>
          </cell>
        </row>
        <row r="169">
          <cell r="A169" t="str">
            <v>H45001HU</v>
          </cell>
        </row>
        <row r="170">
          <cell r="A170" t="str">
            <v>H45001HY</v>
          </cell>
        </row>
        <row r="171">
          <cell r="A171" t="str">
            <v>H45001JA</v>
          </cell>
        </row>
        <row r="172">
          <cell r="A172" t="str">
            <v>H45001JG</v>
          </cell>
          <cell r="B172">
            <v>8351.6389999999992</v>
          </cell>
          <cell r="C172" t="str">
            <v xml:space="preserve">AFFL ITEM                   </v>
          </cell>
          <cell r="D172" t="str">
            <v xml:space="preserve">063 </v>
          </cell>
        </row>
        <row r="173">
          <cell r="A173" t="str">
            <v>H45001JJ</v>
          </cell>
          <cell r="B173">
            <v>41383.031999999999</v>
          </cell>
          <cell r="C173" t="str">
            <v xml:space="preserve">AFFL ITEM                   </v>
          </cell>
          <cell r="D173" t="str">
            <v xml:space="preserve">063 </v>
          </cell>
        </row>
        <row r="174">
          <cell r="A174" t="str">
            <v>H45001JN</v>
          </cell>
          <cell r="B174">
            <v>3024.6419999999998</v>
          </cell>
          <cell r="C174" t="str">
            <v xml:space="preserve">AFFL ITEM                   </v>
          </cell>
          <cell r="D174" t="str">
            <v xml:space="preserve">063 </v>
          </cell>
        </row>
        <row r="175">
          <cell r="A175" t="str">
            <v>H45001JR</v>
          </cell>
          <cell r="B175">
            <v>896.875</v>
          </cell>
          <cell r="C175" t="str">
            <v xml:space="preserve">AFFL ITEM                   </v>
          </cell>
          <cell r="D175" t="str">
            <v xml:space="preserve">064 </v>
          </cell>
        </row>
        <row r="176">
          <cell r="A176" t="str">
            <v>H45001KB</v>
          </cell>
          <cell r="B176">
            <v>446.08</v>
          </cell>
          <cell r="C176" t="str">
            <v xml:space="preserve">AFFL ITEM                   </v>
          </cell>
          <cell r="D176" t="str">
            <v xml:space="preserve">063 </v>
          </cell>
        </row>
        <row r="177">
          <cell r="A177" t="str">
            <v>H45001KC</v>
          </cell>
          <cell r="B177">
            <v>19499.866999999998</v>
          </cell>
          <cell r="C177" t="str">
            <v xml:space="preserve">AFFL ITEM                   </v>
          </cell>
          <cell r="D177" t="str">
            <v xml:space="preserve">063 </v>
          </cell>
        </row>
        <row r="178">
          <cell r="A178" t="str">
            <v>H45001LB</v>
          </cell>
          <cell r="B178">
            <v>36373.355000000003</v>
          </cell>
          <cell r="C178" t="str">
            <v xml:space="preserve">AFFL ITEM                   </v>
          </cell>
          <cell r="D178" t="str">
            <v xml:space="preserve">063 </v>
          </cell>
        </row>
        <row r="179">
          <cell r="A179" t="str">
            <v>H45001LK</v>
          </cell>
          <cell r="B179">
            <v>52459.849000000002</v>
          </cell>
          <cell r="C179" t="str">
            <v xml:space="preserve">AFFL ITEM                   </v>
          </cell>
          <cell r="D179" t="str">
            <v xml:space="preserve">063 </v>
          </cell>
        </row>
        <row r="180">
          <cell r="A180" t="str">
            <v>H45001LN</v>
          </cell>
          <cell r="B180">
            <v>8069.6</v>
          </cell>
          <cell r="C180" t="str">
            <v xml:space="preserve">AFFL ITEM                   </v>
          </cell>
          <cell r="D180" t="str">
            <v xml:space="preserve">063 </v>
          </cell>
        </row>
        <row r="181">
          <cell r="A181" t="str">
            <v>H45001MD</v>
          </cell>
          <cell r="B181">
            <v>8372.9069999999992</v>
          </cell>
          <cell r="C181" t="str">
            <v xml:space="preserve">AFFL ITEM                   </v>
          </cell>
          <cell r="D181" t="str">
            <v xml:space="preserve">063 </v>
          </cell>
        </row>
        <row r="182">
          <cell r="A182" t="str">
            <v>H45001NB</v>
          </cell>
          <cell r="B182">
            <v>24858.936000000002</v>
          </cell>
          <cell r="C182" t="str">
            <v xml:space="preserve">AFFL ITEM                   </v>
          </cell>
          <cell r="D182" t="str">
            <v xml:space="preserve">060 </v>
          </cell>
        </row>
        <row r="183">
          <cell r="A183" t="str">
            <v>H45001NC</v>
          </cell>
          <cell r="B183">
            <v>6278.125</v>
          </cell>
          <cell r="C183" t="str">
            <v xml:space="preserve">AFFL ITEM                   </v>
          </cell>
          <cell r="D183" t="str">
            <v xml:space="preserve">064 </v>
          </cell>
        </row>
        <row r="184">
          <cell r="A184" t="str">
            <v>H45001ND</v>
          </cell>
          <cell r="B184">
            <v>0</v>
          </cell>
          <cell r="C184" t="str">
            <v xml:space="preserve">                            </v>
          </cell>
          <cell r="D184" t="str">
            <v xml:space="preserve">    </v>
          </cell>
        </row>
        <row r="185">
          <cell r="A185" t="str">
            <v>H45001NZ</v>
          </cell>
          <cell r="B185">
            <v>367.71899999999999</v>
          </cell>
          <cell r="C185" t="str">
            <v xml:space="preserve">AFFL ITEM                   </v>
          </cell>
          <cell r="D185" t="str">
            <v xml:space="preserve">060 </v>
          </cell>
        </row>
        <row r="186">
          <cell r="A186" t="str">
            <v>H45001PB</v>
          </cell>
          <cell r="B186">
            <v>2870</v>
          </cell>
          <cell r="C186" t="str">
            <v xml:space="preserve">AFFL ITEM                   </v>
          </cell>
          <cell r="D186" t="str">
            <v xml:space="preserve">061 </v>
          </cell>
        </row>
        <row r="187">
          <cell r="A187" t="str">
            <v>H45001PX</v>
          </cell>
          <cell r="B187">
            <v>3587.5</v>
          </cell>
          <cell r="C187" t="str">
            <v xml:space="preserve">AFFL ITEM                   </v>
          </cell>
          <cell r="D187" t="str">
            <v xml:space="preserve">061 </v>
          </cell>
        </row>
        <row r="188">
          <cell r="A188" t="str">
            <v>H45001RC</v>
          </cell>
          <cell r="B188">
            <v>3587.5</v>
          </cell>
          <cell r="C188" t="str">
            <v xml:space="preserve">AFFL ITEM                   </v>
          </cell>
          <cell r="D188" t="str">
            <v xml:space="preserve">061 </v>
          </cell>
        </row>
        <row r="189">
          <cell r="A189" t="str">
            <v>H45001RH</v>
          </cell>
          <cell r="B189">
            <v>1793.75</v>
          </cell>
          <cell r="C189" t="str">
            <v xml:space="preserve">AFFL ITEM                   </v>
          </cell>
          <cell r="D189" t="str">
            <v xml:space="preserve">061 </v>
          </cell>
        </row>
        <row r="190">
          <cell r="A190" t="str">
            <v>H45001TB</v>
          </cell>
          <cell r="B190">
            <v>2237.5239999999999</v>
          </cell>
          <cell r="C190" t="str">
            <v xml:space="preserve">GE/CGR C/O L                </v>
          </cell>
          <cell r="D190" t="str">
            <v xml:space="preserve">059 </v>
          </cell>
        </row>
        <row r="191">
          <cell r="A191" t="str">
            <v>H45001WB</v>
          </cell>
          <cell r="B191">
            <v>287.28699999999998</v>
          </cell>
          <cell r="C191" t="str">
            <v xml:space="preserve">AFFL ITEM                   </v>
          </cell>
          <cell r="D191" t="str">
            <v xml:space="preserve">059 </v>
          </cell>
        </row>
        <row r="192">
          <cell r="A192" t="str">
            <v>H45001YD</v>
          </cell>
          <cell r="B192">
            <v>538.125</v>
          </cell>
          <cell r="C192" t="str">
            <v xml:space="preserve">GE VINGMED U                </v>
          </cell>
          <cell r="D192" t="str">
            <v xml:space="preserve">064 </v>
          </cell>
        </row>
        <row r="193">
          <cell r="A193" t="str">
            <v>H45001YE</v>
          </cell>
          <cell r="B193">
            <v>176.249</v>
          </cell>
          <cell r="C193" t="str">
            <v xml:space="preserve">GE VINGMED U                </v>
          </cell>
          <cell r="D193" t="str">
            <v xml:space="preserve">062 </v>
          </cell>
        </row>
        <row r="194">
          <cell r="A194" t="str">
            <v>H45001YH</v>
          </cell>
          <cell r="B194">
            <v>732.53700000000003</v>
          </cell>
          <cell r="C194" t="str">
            <v xml:space="preserve">AFFL ITEM                   </v>
          </cell>
          <cell r="D194" t="str">
            <v xml:space="preserve">063 </v>
          </cell>
        </row>
        <row r="195">
          <cell r="A195" t="str">
            <v>H45001YJ</v>
          </cell>
          <cell r="B195">
            <v>36370.197999999997</v>
          </cell>
          <cell r="C195" t="str">
            <v xml:space="preserve">AFFL ITEM                   </v>
          </cell>
          <cell r="D195" t="str">
            <v xml:space="preserve">063 </v>
          </cell>
        </row>
        <row r="196">
          <cell r="A196" t="str">
            <v>H45001YT</v>
          </cell>
          <cell r="B196">
            <v>10544.995000000001</v>
          </cell>
          <cell r="C196" t="str">
            <v xml:space="preserve">AFFL ITEM                   </v>
          </cell>
          <cell r="D196" t="str">
            <v xml:space="preserve">063 </v>
          </cell>
        </row>
        <row r="197">
          <cell r="A197" t="str">
            <v>H45001YW</v>
          </cell>
          <cell r="B197">
            <v>20040.727999999999</v>
          </cell>
          <cell r="C197" t="str">
            <v xml:space="preserve">AFFL ITEM                   </v>
          </cell>
          <cell r="D197" t="str">
            <v xml:space="preserve">063 </v>
          </cell>
        </row>
        <row r="198">
          <cell r="A198" t="str">
            <v>H4500DT</v>
          </cell>
          <cell r="B198">
            <v>7175</v>
          </cell>
          <cell r="C198" t="str">
            <v xml:space="preserve">GE VINGMED U                </v>
          </cell>
          <cell r="D198" t="str">
            <v xml:space="preserve">064 </v>
          </cell>
        </row>
        <row r="199">
          <cell r="A199" t="str">
            <v>H4500LK</v>
          </cell>
          <cell r="B199">
            <v>3587.5</v>
          </cell>
          <cell r="C199" t="str">
            <v xml:space="preserve">AFFL ITEM                   </v>
          </cell>
          <cell r="D199" t="str">
            <v xml:space="preserve">064 </v>
          </cell>
        </row>
        <row r="200">
          <cell r="A200" t="str">
            <v>H4500LT</v>
          </cell>
          <cell r="B200">
            <v>5022.5</v>
          </cell>
          <cell r="C200" t="str">
            <v xml:space="preserve">GE VINGMED U                </v>
          </cell>
          <cell r="D200" t="str">
            <v xml:space="preserve">064 </v>
          </cell>
        </row>
        <row r="201">
          <cell r="A201" t="str">
            <v>H4500MJ</v>
          </cell>
          <cell r="B201">
            <v>0</v>
          </cell>
          <cell r="C201" t="str">
            <v xml:space="preserve">                            </v>
          </cell>
          <cell r="D201" t="str">
            <v xml:space="preserve">    </v>
          </cell>
        </row>
        <row r="202">
          <cell r="A202" t="str">
            <v>H4500MK</v>
          </cell>
          <cell r="B202">
            <v>12060</v>
          </cell>
          <cell r="C202" t="str">
            <v xml:space="preserve">DESKTOP COMP                </v>
          </cell>
          <cell r="D202" t="str">
            <v xml:space="preserve">038 </v>
          </cell>
        </row>
        <row r="203">
          <cell r="A203" t="str">
            <v>H4500ST</v>
          </cell>
          <cell r="B203">
            <v>293.28899999999999</v>
          </cell>
          <cell r="C203" t="str">
            <v xml:space="preserve">LIFTER KIT                  </v>
          </cell>
          <cell r="D203" t="str">
            <v xml:space="preserve">043 </v>
          </cell>
        </row>
        <row r="204">
          <cell r="A204" t="str">
            <v>H4500SW</v>
          </cell>
          <cell r="B204">
            <v>4924.5</v>
          </cell>
          <cell r="C204" t="str">
            <v xml:space="preserve">LAPTOP COMP                 </v>
          </cell>
          <cell r="D204" t="str">
            <v xml:space="preserve">038 </v>
          </cell>
        </row>
        <row r="205">
          <cell r="A205" t="str">
            <v>H45011AA</v>
          </cell>
          <cell r="B205">
            <v>110.34099999999999</v>
          </cell>
          <cell r="C205" t="str">
            <v xml:space="preserve">OP MANUAL                   </v>
          </cell>
          <cell r="D205" t="str">
            <v xml:space="preserve">039 </v>
          </cell>
        </row>
        <row r="206">
          <cell r="A206" t="str">
            <v>H45011AN</v>
          </cell>
          <cell r="B206">
            <v>74.507000000000005</v>
          </cell>
          <cell r="C206" t="str">
            <v xml:space="preserve">OP MANUAL                   </v>
          </cell>
          <cell r="D206" t="str">
            <v xml:space="preserve">039 </v>
          </cell>
        </row>
        <row r="207">
          <cell r="A207" t="str">
            <v>H45011AR</v>
          </cell>
          <cell r="B207">
            <v>8517.375</v>
          </cell>
          <cell r="C207" t="str">
            <v xml:space="preserve">ULTRA32-EXP                 </v>
          </cell>
          <cell r="D207" t="str">
            <v xml:space="preserve">038 </v>
          </cell>
        </row>
        <row r="208">
          <cell r="A208" t="str">
            <v>H45011AS</v>
          </cell>
          <cell r="B208">
            <v>5678.25</v>
          </cell>
          <cell r="C208" t="str">
            <v xml:space="preserve">ULTRA32-PRO                 </v>
          </cell>
          <cell r="D208" t="str">
            <v xml:space="preserve">038 </v>
          </cell>
        </row>
        <row r="209">
          <cell r="A209" t="str">
            <v>H45011AT</v>
          </cell>
          <cell r="B209">
            <v>9990.7260000000006</v>
          </cell>
          <cell r="C209" t="str">
            <v xml:space="preserve">AFFL ITEM                   </v>
          </cell>
          <cell r="D209" t="str">
            <v xml:space="preserve">063 </v>
          </cell>
        </row>
        <row r="210">
          <cell r="A210" t="str">
            <v>H45011AU</v>
          </cell>
          <cell r="B210">
            <v>2511.25</v>
          </cell>
          <cell r="C210" t="str">
            <v xml:space="preserve">AFFL ITEM                   </v>
          </cell>
          <cell r="D210" t="str">
            <v xml:space="preserve">061 </v>
          </cell>
        </row>
        <row r="211">
          <cell r="A211" t="str">
            <v>H45011AV</v>
          </cell>
          <cell r="B211">
            <v>1435</v>
          </cell>
          <cell r="C211" t="str">
            <v xml:space="preserve">AFFL ITEM                   </v>
          </cell>
          <cell r="D211" t="str">
            <v xml:space="preserve">061 </v>
          </cell>
        </row>
        <row r="212">
          <cell r="A212" t="str">
            <v>H45011AW</v>
          </cell>
          <cell r="B212">
            <v>3587.5</v>
          </cell>
          <cell r="C212" t="str">
            <v xml:space="preserve">AFFL ITEM                   </v>
          </cell>
          <cell r="D212" t="str">
            <v xml:space="preserve">061 </v>
          </cell>
        </row>
        <row r="213">
          <cell r="A213" t="str">
            <v>H45011CA</v>
          </cell>
          <cell r="B213">
            <v>538.125</v>
          </cell>
          <cell r="C213" t="str">
            <v xml:space="preserve">AFFL ITEM                   </v>
          </cell>
          <cell r="D213" t="str">
            <v xml:space="preserve">061 </v>
          </cell>
        </row>
        <row r="214">
          <cell r="A214" t="str">
            <v>H45011CD</v>
          </cell>
          <cell r="B214">
            <v>1435</v>
          </cell>
          <cell r="C214" t="str">
            <v xml:space="preserve">AFFL ITEM                   </v>
          </cell>
          <cell r="D214" t="str">
            <v xml:space="preserve">061 </v>
          </cell>
        </row>
        <row r="215">
          <cell r="A215" t="str">
            <v>H45011CF</v>
          </cell>
          <cell r="B215">
            <v>3587.5</v>
          </cell>
          <cell r="C215" t="str">
            <v xml:space="preserve">AFFL ITEM                   </v>
          </cell>
          <cell r="D215" t="str">
            <v xml:space="preserve">061 </v>
          </cell>
        </row>
        <row r="216">
          <cell r="A216" t="str">
            <v>H45011CG</v>
          </cell>
          <cell r="B216">
            <v>5381.25</v>
          </cell>
          <cell r="C216" t="str">
            <v xml:space="preserve">AFFL ITEM                   </v>
          </cell>
          <cell r="D216" t="str">
            <v xml:space="preserve">061 </v>
          </cell>
        </row>
        <row r="217">
          <cell r="A217" t="str">
            <v>H45011EB</v>
          </cell>
          <cell r="B217">
            <v>3587.5</v>
          </cell>
          <cell r="C217" t="str">
            <v xml:space="preserve">AFFL ITEM                   </v>
          </cell>
          <cell r="D217" t="str">
            <v xml:space="preserve">061 </v>
          </cell>
        </row>
        <row r="218">
          <cell r="A218" t="str">
            <v>H45011ED</v>
          </cell>
          <cell r="B218">
            <v>717.5</v>
          </cell>
          <cell r="C218" t="str">
            <v xml:space="preserve">AFFL ITEM                   </v>
          </cell>
          <cell r="D218" t="str">
            <v xml:space="preserve">061 </v>
          </cell>
        </row>
        <row r="219">
          <cell r="A219" t="str">
            <v>H45011ME</v>
          </cell>
          <cell r="B219">
            <v>896.875</v>
          </cell>
          <cell r="C219" t="str">
            <v xml:space="preserve">AFFL ITEM                   </v>
          </cell>
          <cell r="D219" t="str">
            <v xml:space="preserve">061 </v>
          </cell>
        </row>
        <row r="220">
          <cell r="A220" t="str">
            <v>H45011MP</v>
          </cell>
          <cell r="B220">
            <v>717.5</v>
          </cell>
          <cell r="C220" t="str">
            <v xml:space="preserve">AFFL ITEM                   </v>
          </cell>
          <cell r="D220" t="str">
            <v xml:space="preserve">061 </v>
          </cell>
        </row>
        <row r="221">
          <cell r="A221" t="str">
            <v>H45011PA</v>
          </cell>
          <cell r="B221">
            <v>0</v>
          </cell>
          <cell r="C221" t="str">
            <v xml:space="preserve">                            </v>
          </cell>
          <cell r="D221" t="str">
            <v xml:space="preserve">    </v>
          </cell>
        </row>
        <row r="222">
          <cell r="A222" t="str">
            <v>H45011PD</v>
          </cell>
          <cell r="B222">
            <v>24759.9</v>
          </cell>
          <cell r="C222" t="str">
            <v xml:space="preserve">AFFL ITEM                   </v>
          </cell>
          <cell r="D222" t="str">
            <v xml:space="preserve">060 </v>
          </cell>
        </row>
        <row r="223">
          <cell r="A223" t="str">
            <v>H45011SZ</v>
          </cell>
          <cell r="B223">
            <v>151.31100000000001</v>
          </cell>
          <cell r="C223" t="str">
            <v xml:space="preserve">AFFL ITEM                   </v>
          </cell>
          <cell r="D223" t="str">
            <v xml:space="preserve">060 </v>
          </cell>
        </row>
        <row r="224">
          <cell r="A224" t="str">
            <v>H45202BT</v>
          </cell>
          <cell r="B224">
            <v>0</v>
          </cell>
          <cell r="C224" t="str">
            <v xml:space="preserve">                            </v>
          </cell>
          <cell r="D224" t="str">
            <v xml:space="preserve">    </v>
          </cell>
        </row>
        <row r="225">
          <cell r="A225" t="str">
            <v>H45202CC</v>
          </cell>
          <cell r="B225">
            <v>512.54999999999995</v>
          </cell>
          <cell r="C225" t="str">
            <v xml:space="preserve">PRINTER                     </v>
          </cell>
          <cell r="D225" t="str">
            <v xml:space="preserve">063 </v>
          </cell>
        </row>
        <row r="226">
          <cell r="A226" t="str">
            <v>H45202CD</v>
          </cell>
          <cell r="B226">
            <v>24072.125</v>
          </cell>
          <cell r="C226" t="str">
            <v xml:space="preserve">AFFL ITEM                   </v>
          </cell>
          <cell r="D226" t="str">
            <v xml:space="preserve">060 </v>
          </cell>
        </row>
        <row r="227">
          <cell r="A227" t="str">
            <v>H45202CE</v>
          </cell>
          <cell r="B227">
            <v>2646.694</v>
          </cell>
          <cell r="C227" t="str">
            <v xml:space="preserve">AFFL ITEM                   </v>
          </cell>
          <cell r="D227" t="str">
            <v xml:space="preserve">062 </v>
          </cell>
        </row>
        <row r="228">
          <cell r="A228" t="str">
            <v>H45202CF</v>
          </cell>
          <cell r="B228">
            <v>15778.5</v>
          </cell>
          <cell r="C228" t="str">
            <v xml:space="preserve">TE PROBE                    </v>
          </cell>
          <cell r="D228" t="str">
            <v xml:space="preserve">039 </v>
          </cell>
        </row>
        <row r="229">
          <cell r="A229" t="str">
            <v>H45202CZ</v>
          </cell>
          <cell r="B229">
            <v>5181.1099999999997</v>
          </cell>
          <cell r="C229" t="str">
            <v xml:space="preserve">AFFL ITEM                   </v>
          </cell>
          <cell r="D229" t="str">
            <v xml:space="preserve">040 </v>
          </cell>
        </row>
        <row r="230">
          <cell r="A230" t="str">
            <v>H45202DB</v>
          </cell>
          <cell r="B230">
            <v>3592.64</v>
          </cell>
          <cell r="C230" t="str">
            <v xml:space="preserve">PROBE                       </v>
          </cell>
          <cell r="D230" t="str">
            <v xml:space="preserve">040 </v>
          </cell>
        </row>
        <row r="231">
          <cell r="A231" t="str">
            <v>H45202FK</v>
          </cell>
          <cell r="B231">
            <v>1659.752</v>
          </cell>
          <cell r="C231" t="str">
            <v xml:space="preserve">C551 PROBE                  </v>
          </cell>
          <cell r="D231" t="str">
            <v xml:space="preserve">040 </v>
          </cell>
        </row>
        <row r="232">
          <cell r="A232" t="str">
            <v>H45202HP</v>
          </cell>
          <cell r="B232">
            <v>1724.22</v>
          </cell>
          <cell r="C232" t="str">
            <v xml:space="preserve">C364 PROBE                  </v>
          </cell>
          <cell r="D232" t="str">
            <v xml:space="preserve">040 </v>
          </cell>
        </row>
        <row r="233">
          <cell r="A233" t="str">
            <v>H45202JG</v>
          </cell>
          <cell r="B233">
            <v>1119.0440000000001</v>
          </cell>
          <cell r="C233" t="str">
            <v xml:space="preserve">AFFL ITEM                   </v>
          </cell>
          <cell r="D233" t="str">
            <v xml:space="preserve">040 </v>
          </cell>
        </row>
        <row r="234">
          <cell r="A234" t="str">
            <v>H45202LM</v>
          </cell>
          <cell r="B234">
            <v>818.03</v>
          </cell>
          <cell r="C234" t="str">
            <v xml:space="preserve">H45202DB                    </v>
          </cell>
          <cell r="D234" t="str">
            <v xml:space="preserve">038 </v>
          </cell>
        </row>
        <row r="235">
          <cell r="A235" t="str">
            <v>H45202LP</v>
          </cell>
          <cell r="B235">
            <v>1624.31</v>
          </cell>
          <cell r="C235" t="str">
            <v xml:space="preserve">AFFL ITEM                   </v>
          </cell>
          <cell r="D235" t="str">
            <v xml:space="preserve">040 </v>
          </cell>
        </row>
        <row r="236">
          <cell r="A236" t="str">
            <v>H45202MN</v>
          </cell>
          <cell r="B236">
            <v>2190.2399999999998</v>
          </cell>
          <cell r="C236" t="str">
            <v xml:space="preserve">L764 PROBE                  </v>
          </cell>
          <cell r="D236" t="str">
            <v xml:space="preserve">040 </v>
          </cell>
        </row>
        <row r="237">
          <cell r="A237" t="str">
            <v>H45202MT</v>
          </cell>
          <cell r="B237">
            <v>5788.6</v>
          </cell>
          <cell r="C237" t="str">
            <v xml:space="preserve">AFFL ITEM                   </v>
          </cell>
          <cell r="D237" t="str">
            <v xml:space="preserve">040 </v>
          </cell>
        </row>
        <row r="238">
          <cell r="A238" t="str">
            <v>H45202PA</v>
          </cell>
          <cell r="B238">
            <v>1742.2950000000001</v>
          </cell>
          <cell r="C238" t="str">
            <v xml:space="preserve">PROBE 10L                   </v>
          </cell>
          <cell r="D238" t="str">
            <v xml:space="preserve">054 </v>
          </cell>
        </row>
        <row r="239">
          <cell r="A239" t="str">
            <v>H45202SC</v>
          </cell>
          <cell r="B239">
            <v>1440.402</v>
          </cell>
          <cell r="C239" t="str">
            <v xml:space="preserve">7.5 MHZ LP                  </v>
          </cell>
          <cell r="D239" t="str">
            <v xml:space="preserve">043 </v>
          </cell>
        </row>
        <row r="240">
          <cell r="A240" t="str">
            <v>H45202WB</v>
          </cell>
          <cell r="B240">
            <v>2145.4899999999998</v>
          </cell>
          <cell r="C240" t="str">
            <v xml:space="preserve">PROBE                       </v>
          </cell>
          <cell r="D240" t="str">
            <v xml:space="preserve">040 </v>
          </cell>
        </row>
        <row r="241">
          <cell r="A241" t="str">
            <v>H45202WG</v>
          </cell>
          <cell r="B241">
            <v>1766.5260000000001</v>
          </cell>
          <cell r="C241" t="str">
            <v xml:space="preserve">E721 6.5 TV                 </v>
          </cell>
          <cell r="D241" t="str">
            <v xml:space="preserve">040 </v>
          </cell>
        </row>
        <row r="242">
          <cell r="A242" t="str">
            <v>H45252CS</v>
          </cell>
          <cell r="B242">
            <v>988</v>
          </cell>
          <cell r="C242" t="str">
            <v xml:space="preserve">AFFL ITEM                   </v>
          </cell>
          <cell r="D242" t="str">
            <v xml:space="preserve">042 </v>
          </cell>
        </row>
        <row r="243">
          <cell r="A243" t="str">
            <v>H45252E</v>
          </cell>
          <cell r="B243">
            <v>1107.25</v>
          </cell>
          <cell r="C243" t="str">
            <v xml:space="preserve">S316 3.5 SEC                </v>
          </cell>
          <cell r="D243" t="str">
            <v xml:space="preserve">040 </v>
          </cell>
        </row>
        <row r="244">
          <cell r="A244" t="str">
            <v>H45272ML</v>
          </cell>
          <cell r="B244">
            <v>2207.3580000000002</v>
          </cell>
          <cell r="C244" t="str">
            <v xml:space="preserve">3CB PROBE                   </v>
          </cell>
          <cell r="D244" t="str">
            <v xml:space="preserve">040 </v>
          </cell>
        </row>
        <row r="245">
          <cell r="A245" t="str">
            <v>H45282LA</v>
          </cell>
          <cell r="B245">
            <v>1384.24</v>
          </cell>
          <cell r="C245" t="str">
            <v xml:space="preserve">AFFL ITEM                   </v>
          </cell>
          <cell r="D245" t="str">
            <v xml:space="preserve">040 </v>
          </cell>
        </row>
        <row r="246">
          <cell r="A246" t="str">
            <v>H45282LF</v>
          </cell>
          <cell r="B246">
            <v>554.505</v>
          </cell>
          <cell r="C246" t="str">
            <v xml:space="preserve">PROBE                       </v>
          </cell>
          <cell r="D246" t="str">
            <v xml:space="preserve">040 </v>
          </cell>
        </row>
        <row r="247">
          <cell r="A247" t="str">
            <v>H45282LS</v>
          </cell>
          <cell r="B247">
            <v>2981.223</v>
          </cell>
          <cell r="C247" t="str">
            <v xml:space="preserve">PROBE                       </v>
          </cell>
          <cell r="D247" t="str">
            <v xml:space="preserve">040 </v>
          </cell>
        </row>
        <row r="248">
          <cell r="A248" t="str">
            <v>H45282ML</v>
          </cell>
          <cell r="B248">
            <v>19696.689999999999</v>
          </cell>
          <cell r="C248" t="str">
            <v xml:space="preserve">PROBE M12                   </v>
          </cell>
          <cell r="D248" t="str">
            <v xml:space="preserve">040 </v>
          </cell>
        </row>
        <row r="249">
          <cell r="A249" t="str">
            <v>H45282SB</v>
          </cell>
          <cell r="B249">
            <v>2686.24</v>
          </cell>
          <cell r="C249" t="str">
            <v xml:space="preserve">AFFL ITEM                   </v>
          </cell>
          <cell r="D249" t="str">
            <v xml:space="preserve">040 </v>
          </cell>
        </row>
        <row r="250">
          <cell r="A250" t="str">
            <v>H4550GY</v>
          </cell>
          <cell r="B250">
            <v>2932.31</v>
          </cell>
          <cell r="C250" t="str">
            <v xml:space="preserve">546L PROBE                  </v>
          </cell>
          <cell r="D250" t="str">
            <v xml:space="preserve">040 </v>
          </cell>
        </row>
        <row r="251">
          <cell r="A251" t="str">
            <v>H4550KB</v>
          </cell>
          <cell r="B251">
            <v>3028.875</v>
          </cell>
          <cell r="C251" t="str">
            <v xml:space="preserve">CATALOG ITEM                </v>
          </cell>
          <cell r="D251" t="str">
            <v xml:space="preserve">040 </v>
          </cell>
        </row>
        <row r="252">
          <cell r="A252" t="str">
            <v>H4550KP</v>
          </cell>
          <cell r="B252">
            <v>10895.32</v>
          </cell>
          <cell r="C252" t="str">
            <v xml:space="preserve">M12L PROBE                  </v>
          </cell>
          <cell r="D252" t="str">
            <v xml:space="preserve">040 </v>
          </cell>
        </row>
        <row r="253">
          <cell r="A253" t="str">
            <v>H4550KR</v>
          </cell>
          <cell r="B253">
            <v>2250.5500000000002</v>
          </cell>
          <cell r="C253" t="str">
            <v xml:space="preserve">CATALOG ITEM                </v>
          </cell>
          <cell r="D253" t="str">
            <v xml:space="preserve">040 </v>
          </cell>
        </row>
        <row r="254">
          <cell r="A254" t="str">
            <v>H4550KY</v>
          </cell>
          <cell r="B254">
            <v>1081.5</v>
          </cell>
          <cell r="C254" t="str">
            <v xml:space="preserve">OB CALC                     </v>
          </cell>
          <cell r="D254" t="str">
            <v xml:space="preserve">045 </v>
          </cell>
        </row>
        <row r="255">
          <cell r="A255" t="str">
            <v>H4550PJ</v>
          </cell>
          <cell r="B255">
            <v>72.540999999999997</v>
          </cell>
          <cell r="C255" t="str">
            <v xml:space="preserve">INSTALL KIT                 </v>
          </cell>
          <cell r="D255" t="str">
            <v xml:space="preserve">038 </v>
          </cell>
        </row>
        <row r="256">
          <cell r="A256" t="str">
            <v>H4550RS</v>
          </cell>
          <cell r="B256">
            <v>183.46299999999999</v>
          </cell>
          <cell r="C256" t="str">
            <v xml:space="preserve">CAT                         </v>
          </cell>
          <cell r="D256" t="str">
            <v xml:space="preserve">038 </v>
          </cell>
        </row>
        <row r="257">
          <cell r="A257" t="str">
            <v>H4550SZ</v>
          </cell>
          <cell r="B257">
            <v>140.358</v>
          </cell>
          <cell r="C257" t="str">
            <v xml:space="preserve">SVO9500 KIT                 </v>
          </cell>
          <cell r="D257" t="str">
            <v xml:space="preserve">038 </v>
          </cell>
        </row>
        <row r="258">
          <cell r="A258" t="str">
            <v>H4550TY</v>
          </cell>
          <cell r="B258">
            <v>1040</v>
          </cell>
          <cell r="C258" t="str">
            <v xml:space="preserve">SOFTWARE MOD                </v>
          </cell>
          <cell r="D258" t="str">
            <v xml:space="preserve">046 </v>
          </cell>
        </row>
        <row r="259">
          <cell r="A259" t="str">
            <v>H45511AA</v>
          </cell>
          <cell r="B259">
            <v>295.47000000000003</v>
          </cell>
          <cell r="C259" t="str">
            <v xml:space="preserve">COV L400/500                </v>
          </cell>
          <cell r="D259" t="str">
            <v xml:space="preserve">038 </v>
          </cell>
        </row>
        <row r="260">
          <cell r="A260" t="str">
            <v>H45511CA</v>
          </cell>
          <cell r="B260">
            <v>1081.5</v>
          </cell>
          <cell r="C260" t="str">
            <v xml:space="preserve">VASC CALC                   </v>
          </cell>
          <cell r="D260" t="str">
            <v xml:space="preserve">045 </v>
          </cell>
        </row>
        <row r="261">
          <cell r="A261" t="str">
            <v>H45511CC</v>
          </cell>
          <cell r="B261">
            <v>1392.0319999999999</v>
          </cell>
          <cell r="C261" t="str">
            <v xml:space="preserve">L500 PROBE                  </v>
          </cell>
          <cell r="D261" t="str">
            <v xml:space="preserve">054 </v>
          </cell>
        </row>
        <row r="262">
          <cell r="A262" t="str">
            <v>H45511CR</v>
          </cell>
          <cell r="B262">
            <v>1560</v>
          </cell>
          <cell r="C262" t="str">
            <v xml:space="preserve">SOFTWARE MOD                </v>
          </cell>
          <cell r="D262" t="str">
            <v xml:space="preserve">046 </v>
          </cell>
        </row>
        <row r="263">
          <cell r="A263" t="str">
            <v>H45511CS</v>
          </cell>
          <cell r="B263">
            <v>2233.567</v>
          </cell>
          <cell r="C263" t="str">
            <v xml:space="preserve">AFFL ITEM                   </v>
          </cell>
          <cell r="D263" t="str">
            <v xml:space="preserve">063 </v>
          </cell>
        </row>
        <row r="264">
          <cell r="A264" t="str">
            <v>H45511DK</v>
          </cell>
          <cell r="B264">
            <v>7602.1279999999997</v>
          </cell>
          <cell r="C264" t="str">
            <v xml:space="preserve">AFFL ITEM                   </v>
          </cell>
          <cell r="D264" t="str">
            <v xml:space="preserve">063 </v>
          </cell>
        </row>
        <row r="265">
          <cell r="A265" t="str">
            <v>H45511DL</v>
          </cell>
          <cell r="B265">
            <v>260.45299999999997</v>
          </cell>
          <cell r="C265" t="str">
            <v xml:space="preserve">AFFL ITEM                   </v>
          </cell>
          <cell r="D265" t="str">
            <v xml:space="preserve">063 </v>
          </cell>
        </row>
        <row r="266">
          <cell r="A266" t="str">
            <v>H45511EA</v>
          </cell>
          <cell r="B266">
            <v>8111.3379999999997</v>
          </cell>
          <cell r="C266" t="str">
            <v xml:space="preserve">GE VINGMED U                </v>
          </cell>
          <cell r="D266" t="str">
            <v xml:space="preserve">063 </v>
          </cell>
        </row>
        <row r="267">
          <cell r="A267" t="str">
            <v>H45511FH</v>
          </cell>
          <cell r="B267">
            <v>6578.491</v>
          </cell>
          <cell r="C267" t="str">
            <v xml:space="preserve">AFFL ITEM                   </v>
          </cell>
          <cell r="D267" t="str">
            <v xml:space="preserve">063 </v>
          </cell>
        </row>
        <row r="268">
          <cell r="A268" t="str">
            <v>H45511FJ</v>
          </cell>
          <cell r="B268">
            <v>7359.0290000000005</v>
          </cell>
          <cell r="C268" t="str">
            <v xml:space="preserve">AFFL ITEM                   </v>
          </cell>
          <cell r="D268" t="str">
            <v xml:space="preserve">063 </v>
          </cell>
        </row>
        <row r="269">
          <cell r="A269" t="str">
            <v>H45511FP</v>
          </cell>
          <cell r="B269">
            <v>0</v>
          </cell>
          <cell r="C269" t="str">
            <v xml:space="preserve">                            </v>
          </cell>
          <cell r="D269" t="str">
            <v xml:space="preserve">    </v>
          </cell>
        </row>
        <row r="270">
          <cell r="A270" t="str">
            <v>H45511GA</v>
          </cell>
          <cell r="B270">
            <v>8144.5680000000002</v>
          </cell>
          <cell r="C270" t="str">
            <v xml:space="preserve">AFFL ITEM                   </v>
          </cell>
          <cell r="D270" t="str">
            <v xml:space="preserve">063 </v>
          </cell>
        </row>
        <row r="271">
          <cell r="A271" t="str">
            <v>H45511GB</v>
          </cell>
          <cell r="B271">
            <v>0</v>
          </cell>
          <cell r="C271" t="str">
            <v xml:space="preserve">                            </v>
          </cell>
          <cell r="D271" t="str">
            <v xml:space="preserve">    </v>
          </cell>
        </row>
        <row r="272">
          <cell r="A272" t="str">
            <v>H46022CA</v>
          </cell>
          <cell r="B272">
            <v>5381.25</v>
          </cell>
          <cell r="C272" t="str">
            <v xml:space="preserve">GE VINGMED U                </v>
          </cell>
          <cell r="D272" t="str">
            <v xml:space="preserve">064 </v>
          </cell>
        </row>
        <row r="273">
          <cell r="A273" t="str">
            <v>H46022CB</v>
          </cell>
          <cell r="B273">
            <v>717.5</v>
          </cell>
          <cell r="C273" t="str">
            <v xml:space="preserve">AFFL ITEM                   </v>
          </cell>
          <cell r="D273" t="str">
            <v xml:space="preserve">064 </v>
          </cell>
        </row>
        <row r="274">
          <cell r="A274" t="str">
            <v>H46022LI</v>
          </cell>
          <cell r="B274">
            <v>8680.7659999999996</v>
          </cell>
          <cell r="C274" t="str">
            <v xml:space="preserve">AFFL ITEM                   </v>
          </cell>
          <cell r="D274" t="str">
            <v xml:space="preserve">063 </v>
          </cell>
        </row>
        <row r="275">
          <cell r="A275" t="str">
            <v>H46022LT</v>
          </cell>
          <cell r="B275">
            <v>6402.8059999999996</v>
          </cell>
          <cell r="C275" t="str">
            <v xml:space="preserve">AFFL ITEM                   </v>
          </cell>
          <cell r="D275" t="str">
            <v xml:space="preserve">063 </v>
          </cell>
        </row>
        <row r="276">
          <cell r="A276" t="str">
            <v>H46022MT</v>
          </cell>
          <cell r="B276">
            <v>918.58500000000004</v>
          </cell>
          <cell r="C276" t="str">
            <v xml:space="preserve">CAE PROBE                   </v>
          </cell>
          <cell r="D276" t="str">
            <v xml:space="preserve">040 </v>
          </cell>
        </row>
        <row r="277">
          <cell r="A277" t="str">
            <v>H46122CB</v>
          </cell>
          <cell r="B277">
            <v>955.41300000000001</v>
          </cell>
          <cell r="C277" t="str">
            <v xml:space="preserve">AFFL ITEM                   </v>
          </cell>
          <cell r="D277" t="str">
            <v xml:space="preserve">040 </v>
          </cell>
        </row>
        <row r="278">
          <cell r="A278" t="str">
            <v>H46222AD</v>
          </cell>
          <cell r="B278">
            <v>1702.48</v>
          </cell>
          <cell r="C278" t="str">
            <v xml:space="preserve">GE YOKOGAWA                 </v>
          </cell>
          <cell r="D278" t="str">
            <v xml:space="preserve">040 </v>
          </cell>
        </row>
        <row r="279">
          <cell r="A279" t="str">
            <v>H46501AA</v>
          </cell>
          <cell r="B279">
            <v>1737.84</v>
          </cell>
          <cell r="C279" t="str">
            <v xml:space="preserve">AFFL ITEM                   </v>
          </cell>
          <cell r="D279" t="str">
            <v xml:space="preserve">040 </v>
          </cell>
        </row>
        <row r="280">
          <cell r="A280" t="str">
            <v>H46601D</v>
          </cell>
          <cell r="B280">
            <v>1058.21</v>
          </cell>
          <cell r="C280" t="str">
            <v xml:space="preserve">MTZ PROBE                   </v>
          </cell>
          <cell r="D280" t="str">
            <v xml:space="preserve">040 </v>
          </cell>
        </row>
        <row r="281">
          <cell r="A281" t="str">
            <v>H46601L</v>
          </cell>
          <cell r="B281">
            <v>799.01800000000003</v>
          </cell>
          <cell r="C281" t="str">
            <v xml:space="preserve">GE BEL PLOT                 </v>
          </cell>
          <cell r="D281" t="str">
            <v xml:space="preserve">048 </v>
          </cell>
        </row>
        <row r="282">
          <cell r="A282" t="str">
            <v>H46631A</v>
          </cell>
          <cell r="B282">
            <v>104.878</v>
          </cell>
          <cell r="C282" t="str">
            <v xml:space="preserve">AFFL ITEM                   </v>
          </cell>
          <cell r="D282" t="str">
            <v xml:space="preserve">042 </v>
          </cell>
        </row>
        <row r="283">
          <cell r="A283" t="str">
            <v>H46631B</v>
          </cell>
          <cell r="B283">
            <v>310.54500000000002</v>
          </cell>
          <cell r="C283" t="str">
            <v xml:space="preserve">3D ECHO-KT                  </v>
          </cell>
          <cell r="D283" t="str">
            <v xml:space="preserve">045 </v>
          </cell>
        </row>
        <row r="284">
          <cell r="A284" t="str">
            <v>H46631C</v>
          </cell>
          <cell r="B284">
            <v>23448.157999999999</v>
          </cell>
          <cell r="C284" t="str">
            <v xml:space="preserve">V730                        </v>
          </cell>
          <cell r="D284" t="str">
            <v xml:space="preserve">041 </v>
          </cell>
        </row>
        <row r="285">
          <cell r="A285" t="str">
            <v>H46631D</v>
          </cell>
          <cell r="B285">
            <v>0</v>
          </cell>
          <cell r="C285" t="str">
            <v xml:space="preserve">                            </v>
          </cell>
          <cell r="D285" t="str">
            <v xml:space="preserve">    </v>
          </cell>
        </row>
        <row r="286">
          <cell r="A286" t="str">
            <v>H46631E</v>
          </cell>
          <cell r="B286">
            <v>6366.6750000000002</v>
          </cell>
          <cell r="C286" t="str">
            <v xml:space="preserve">RT 4D                       </v>
          </cell>
          <cell r="D286" t="str">
            <v xml:space="preserve">045 </v>
          </cell>
        </row>
        <row r="287">
          <cell r="A287" t="str">
            <v>H46631F</v>
          </cell>
          <cell r="B287">
            <v>1899.45</v>
          </cell>
          <cell r="C287" t="str">
            <v xml:space="preserve">SONO VIEWII                 </v>
          </cell>
          <cell r="D287" t="str">
            <v xml:space="preserve">045 </v>
          </cell>
        </row>
        <row r="288">
          <cell r="A288" t="str">
            <v>H46631G</v>
          </cell>
          <cell r="B288">
            <v>2778.8249999999998</v>
          </cell>
          <cell r="C288" t="str">
            <v xml:space="preserve">HARMON IM                   </v>
          </cell>
          <cell r="D288" t="str">
            <v xml:space="preserve">045 </v>
          </cell>
        </row>
        <row r="289">
          <cell r="A289" t="str">
            <v>H46631H</v>
          </cell>
          <cell r="B289">
            <v>0</v>
          </cell>
          <cell r="C289" t="str">
            <v xml:space="preserve">                            </v>
          </cell>
          <cell r="D289" t="str">
            <v xml:space="preserve">    </v>
          </cell>
        </row>
        <row r="290">
          <cell r="A290" t="str">
            <v>H46681A</v>
          </cell>
          <cell r="B290">
            <v>5276.25</v>
          </cell>
          <cell r="C290" t="str">
            <v xml:space="preserve">RT4D-BIOPSY                 </v>
          </cell>
          <cell r="D290" t="str">
            <v xml:space="preserve">045 </v>
          </cell>
        </row>
        <row r="291">
          <cell r="A291" t="str">
            <v>H46681B</v>
          </cell>
          <cell r="B291">
            <v>0</v>
          </cell>
          <cell r="C291" t="str">
            <v xml:space="preserve">                            </v>
          </cell>
          <cell r="D291" t="str">
            <v xml:space="preserve">    </v>
          </cell>
        </row>
        <row r="292">
          <cell r="A292" t="str">
            <v>H46701B</v>
          </cell>
          <cell r="B292">
            <v>5276.25</v>
          </cell>
          <cell r="C292" t="str">
            <v xml:space="preserve">COM RES IMA                 </v>
          </cell>
          <cell r="D292" t="str">
            <v xml:space="preserve">045 </v>
          </cell>
        </row>
        <row r="293">
          <cell r="A293" t="str">
            <v>H46701C</v>
          </cell>
          <cell r="B293">
            <v>0</v>
          </cell>
          <cell r="C293" t="str">
            <v xml:space="preserve">                            </v>
          </cell>
          <cell r="D293" t="str">
            <v xml:space="preserve">    </v>
          </cell>
        </row>
        <row r="294">
          <cell r="A294" t="str">
            <v>H46701D</v>
          </cell>
          <cell r="B294">
            <v>1934.625</v>
          </cell>
          <cell r="C294" t="str">
            <v xml:space="preserve">DICOM                       </v>
          </cell>
          <cell r="D294" t="str">
            <v xml:space="preserve">045 </v>
          </cell>
        </row>
        <row r="295">
          <cell r="A295" t="str">
            <v>H46701E</v>
          </cell>
          <cell r="B295">
            <v>0</v>
          </cell>
          <cell r="C295" t="str">
            <v xml:space="preserve">                            </v>
          </cell>
          <cell r="D295" t="str">
            <v xml:space="preserve">    </v>
          </cell>
        </row>
        <row r="296">
          <cell r="A296" t="str">
            <v>H46701M</v>
          </cell>
          <cell r="B296">
            <v>0</v>
          </cell>
          <cell r="C296" t="str">
            <v xml:space="preserve">                            </v>
          </cell>
          <cell r="D296" t="str">
            <v xml:space="preserve">    </v>
          </cell>
        </row>
        <row r="297">
          <cell r="A297" t="str">
            <v>H46701N</v>
          </cell>
          <cell r="B297">
            <v>0</v>
          </cell>
          <cell r="C297" t="str">
            <v xml:space="preserve">                            </v>
          </cell>
          <cell r="D297" t="str">
            <v xml:space="preserve">    </v>
          </cell>
        </row>
        <row r="298">
          <cell r="A298" t="str">
            <v>H46701P</v>
          </cell>
          <cell r="B298">
            <v>0</v>
          </cell>
          <cell r="C298" t="str">
            <v xml:space="preserve">                            </v>
          </cell>
          <cell r="D298" t="str">
            <v xml:space="preserve">    </v>
          </cell>
        </row>
        <row r="299">
          <cell r="A299" t="str">
            <v>H46701R</v>
          </cell>
          <cell r="B299">
            <v>0</v>
          </cell>
          <cell r="C299" t="str">
            <v xml:space="preserve">                            </v>
          </cell>
          <cell r="D299" t="str">
            <v xml:space="preserve">    </v>
          </cell>
        </row>
        <row r="300">
          <cell r="A300" t="str">
            <v>H46721B</v>
          </cell>
          <cell r="B300">
            <v>0</v>
          </cell>
          <cell r="C300" t="str">
            <v xml:space="preserve">                            </v>
          </cell>
          <cell r="D300" t="str">
            <v xml:space="preserve">    </v>
          </cell>
        </row>
        <row r="301">
          <cell r="A301" t="str">
            <v>H4700LE</v>
          </cell>
          <cell r="B301">
            <v>0</v>
          </cell>
          <cell r="C301" t="str">
            <v xml:space="preserve">                            </v>
          </cell>
          <cell r="D301" t="str">
            <v xml:space="preserve">    </v>
          </cell>
        </row>
        <row r="302">
          <cell r="A302" t="str">
            <v>H4700LT</v>
          </cell>
          <cell r="B302">
            <v>0</v>
          </cell>
          <cell r="C302" t="str">
            <v xml:space="preserve">                            </v>
          </cell>
          <cell r="D302" t="str">
            <v xml:space="preserve">    </v>
          </cell>
        </row>
        <row r="303">
          <cell r="A303" t="str">
            <v>H4700LW</v>
          </cell>
          <cell r="B303">
            <v>0</v>
          </cell>
          <cell r="C303" t="str">
            <v xml:space="preserve">                            </v>
          </cell>
          <cell r="D303" t="str">
            <v xml:space="preserve">    </v>
          </cell>
        </row>
        <row r="304">
          <cell r="A304" t="str">
            <v>H4700MR</v>
          </cell>
          <cell r="B304">
            <v>0</v>
          </cell>
          <cell r="C304" t="str">
            <v xml:space="preserve">                            </v>
          </cell>
          <cell r="D304" t="str">
            <v xml:space="preserve">    </v>
          </cell>
        </row>
        <row r="305">
          <cell r="A305" t="str">
            <v>H4700NG</v>
          </cell>
          <cell r="B305">
            <v>1094.5999999999999</v>
          </cell>
          <cell r="C305" t="str">
            <v xml:space="preserve">CATALOG ITEM                </v>
          </cell>
          <cell r="D305" t="str">
            <v xml:space="preserve">038 </v>
          </cell>
        </row>
        <row r="306">
          <cell r="A306" t="str">
            <v>H4700NH</v>
          </cell>
          <cell r="B306">
            <v>1094.5999999999999</v>
          </cell>
          <cell r="C306" t="str">
            <v xml:space="preserve">CATALOG ITEM                </v>
          </cell>
          <cell r="D306" t="str">
            <v xml:space="preserve">038 </v>
          </cell>
        </row>
        <row r="307">
          <cell r="A307" t="str">
            <v>H4700NR</v>
          </cell>
          <cell r="B307">
            <v>1094.5999999999999</v>
          </cell>
          <cell r="C307" t="str">
            <v xml:space="preserve">CATALOG ITEM                </v>
          </cell>
          <cell r="D307" t="str">
            <v xml:space="preserve">038 </v>
          </cell>
        </row>
        <row r="308">
          <cell r="A308" t="str">
            <v>H4700NS</v>
          </cell>
          <cell r="B308">
            <v>97775.085000000006</v>
          </cell>
          <cell r="C308" t="str">
            <v xml:space="preserve">CAT ITEM                    </v>
          </cell>
          <cell r="D308" t="str">
            <v xml:space="preserve">039 </v>
          </cell>
        </row>
        <row r="309">
          <cell r="A309" t="str">
            <v>H4700TH</v>
          </cell>
          <cell r="B309">
            <v>0</v>
          </cell>
          <cell r="C309" t="str">
            <v xml:space="preserve">                            </v>
          </cell>
          <cell r="D309" t="str">
            <v xml:space="preserve">    </v>
          </cell>
        </row>
        <row r="310">
          <cell r="A310" t="str">
            <v>H4700TJ</v>
          </cell>
          <cell r="B310">
            <v>0</v>
          </cell>
          <cell r="C310" t="str">
            <v xml:space="preserve">                            </v>
          </cell>
          <cell r="D310" t="str">
            <v xml:space="preserve">    </v>
          </cell>
        </row>
        <row r="311">
          <cell r="A311" t="str">
            <v>H4700TN</v>
          </cell>
          <cell r="B311">
            <v>0</v>
          </cell>
          <cell r="C311" t="str">
            <v xml:space="preserve">                            </v>
          </cell>
          <cell r="D311" t="str">
            <v xml:space="preserve">    </v>
          </cell>
        </row>
        <row r="312">
          <cell r="A312" t="str">
            <v>H4701SC</v>
          </cell>
          <cell r="B312">
            <v>0</v>
          </cell>
          <cell r="C312" t="str">
            <v xml:space="preserve">                            </v>
          </cell>
          <cell r="D312" t="str">
            <v xml:space="preserve">    </v>
          </cell>
        </row>
        <row r="313">
          <cell r="A313" t="str">
            <v>H4710MR</v>
          </cell>
          <cell r="B313">
            <v>4326.5249999999996</v>
          </cell>
          <cell r="C313" t="str">
            <v xml:space="preserve">SONY PRNTR                  </v>
          </cell>
          <cell r="D313" t="str">
            <v xml:space="preserve">043 </v>
          </cell>
        </row>
        <row r="314">
          <cell r="A314" t="str">
            <v>H4717MP</v>
          </cell>
          <cell r="B314">
            <v>472.35</v>
          </cell>
          <cell r="C314" t="str">
            <v xml:space="preserve">B&amp;W SONY PRT                </v>
          </cell>
          <cell r="D314" t="str">
            <v xml:space="preserve">038 </v>
          </cell>
        </row>
        <row r="315">
          <cell r="A315" t="str">
            <v>H4717MR</v>
          </cell>
          <cell r="B315">
            <v>2713.5</v>
          </cell>
          <cell r="C315" t="str">
            <v xml:space="preserve">UP51MDU PNTR                </v>
          </cell>
          <cell r="D315" t="str">
            <v xml:space="preserve">038 </v>
          </cell>
        </row>
        <row r="316">
          <cell r="A316" t="str">
            <v>H4730MP</v>
          </cell>
          <cell r="B316">
            <v>255.672</v>
          </cell>
          <cell r="C316" t="str">
            <v xml:space="preserve">COVER F/L7                  </v>
          </cell>
          <cell r="D316" t="str">
            <v xml:space="preserve">038 </v>
          </cell>
        </row>
        <row r="317">
          <cell r="A317" t="str">
            <v>H4730MR</v>
          </cell>
          <cell r="B317">
            <v>76896.752999999997</v>
          </cell>
          <cell r="C317" t="str">
            <v xml:space="preserve">CAT ITEM                    </v>
          </cell>
          <cell r="D317" t="str">
            <v xml:space="preserve">039 </v>
          </cell>
        </row>
        <row r="318">
          <cell r="A318" t="str">
            <v>H4732MP</v>
          </cell>
          <cell r="B318">
            <v>33016.663999999997</v>
          </cell>
          <cell r="C318" t="str">
            <v xml:space="preserve">CATALOG ITEM                </v>
          </cell>
          <cell r="D318" t="str">
            <v xml:space="preserve">039 </v>
          </cell>
        </row>
        <row r="319">
          <cell r="A319" t="str">
            <v>H4732MR</v>
          </cell>
          <cell r="B319">
            <v>33013.843999999997</v>
          </cell>
          <cell r="C319" t="str">
            <v xml:space="preserve">CATALOG ITEM                </v>
          </cell>
          <cell r="D319" t="str">
            <v xml:space="preserve">039 </v>
          </cell>
        </row>
        <row r="320">
          <cell r="A320" t="str">
            <v>H4760DM</v>
          </cell>
          <cell r="B320">
            <v>49965.446000000004</v>
          </cell>
          <cell r="C320" t="str">
            <v xml:space="preserve">CATALOG ITEM                </v>
          </cell>
          <cell r="D320" t="str">
            <v xml:space="preserve">039 </v>
          </cell>
        </row>
        <row r="321">
          <cell r="A321" t="str">
            <v>H4799JA</v>
          </cell>
          <cell r="B321">
            <v>49916.784</v>
          </cell>
          <cell r="C321" t="str">
            <v xml:space="preserve">CATALOG ITEM                </v>
          </cell>
          <cell r="D321" t="str">
            <v xml:space="preserve">039 </v>
          </cell>
        </row>
        <row r="322">
          <cell r="A322" t="str">
            <v>H4799JB</v>
          </cell>
          <cell r="B322">
            <v>50094.137000000002</v>
          </cell>
          <cell r="C322" t="str">
            <v xml:space="preserve">CATALOG ITEM                </v>
          </cell>
          <cell r="D322" t="str">
            <v xml:space="preserve">039 </v>
          </cell>
        </row>
        <row r="323">
          <cell r="A323" t="str">
            <v>H4799JK</v>
          </cell>
          <cell r="B323">
            <v>50042.101999999999</v>
          </cell>
          <cell r="C323" t="str">
            <v xml:space="preserve">CATALOG ITEM                </v>
          </cell>
          <cell r="D323" t="str">
            <v xml:space="preserve">039 </v>
          </cell>
        </row>
        <row r="324">
          <cell r="A324" t="str">
            <v>H4800PA</v>
          </cell>
          <cell r="B324">
            <v>307.8</v>
          </cell>
          <cell r="C324" t="str">
            <v xml:space="preserve">CATALOG ITEM                </v>
          </cell>
          <cell r="D324" t="str">
            <v xml:space="preserve">046 </v>
          </cell>
        </row>
        <row r="325">
          <cell r="A325" t="str">
            <v>H4800PG</v>
          </cell>
          <cell r="B325">
            <v>83104.421999999991</v>
          </cell>
        </row>
        <row r="326">
          <cell r="A326" t="str">
            <v>H4800PK</v>
          </cell>
          <cell r="B326">
            <v>1.0049999999999999</v>
          </cell>
          <cell r="C326" t="str">
            <v xml:space="preserve">APPLICATIONS                </v>
          </cell>
          <cell r="D326" t="str">
            <v xml:space="preserve">039 </v>
          </cell>
        </row>
        <row r="327">
          <cell r="A327" t="str">
            <v>H4800RE</v>
          </cell>
          <cell r="B327">
            <v>3678.1509999999998</v>
          </cell>
        </row>
        <row r="328">
          <cell r="A328" t="str">
            <v>H4800RF</v>
          </cell>
        </row>
        <row r="329">
          <cell r="A329" t="str">
            <v>H4800ZG</v>
          </cell>
          <cell r="B329">
            <v>1.0049999999999999</v>
          </cell>
          <cell r="C329" t="str">
            <v xml:space="preserve">APPLICATIONS                </v>
          </cell>
          <cell r="D329" t="str">
            <v xml:space="preserve">039 </v>
          </cell>
        </row>
        <row r="330">
          <cell r="A330" t="str">
            <v>H4811JD</v>
          </cell>
          <cell r="B330">
            <v>1.0049999999999999</v>
          </cell>
          <cell r="C330" t="str">
            <v xml:space="preserve">APPLICATIONS                </v>
          </cell>
          <cell r="D330" t="str">
            <v xml:space="preserve">039 </v>
          </cell>
        </row>
        <row r="331">
          <cell r="A331" t="str">
            <v>H4820KC</v>
          </cell>
          <cell r="B331">
            <v>295.47000000000003</v>
          </cell>
          <cell r="C331" t="str">
            <v xml:space="preserve">COVER V-5                   </v>
          </cell>
          <cell r="D331" t="str">
            <v xml:space="preserve">038 </v>
          </cell>
        </row>
        <row r="332">
          <cell r="A332" t="str">
            <v>H4820KK</v>
          </cell>
          <cell r="B332">
            <v>280.39499999999998</v>
          </cell>
          <cell r="C332" t="str">
            <v xml:space="preserve">COVER F/V7                  </v>
          </cell>
          <cell r="D332" t="str">
            <v xml:space="preserve">038 </v>
          </cell>
        </row>
        <row r="333">
          <cell r="A333" t="str">
            <v>H4820KL</v>
          </cell>
          <cell r="B333">
            <v>399.04300000000001</v>
          </cell>
          <cell r="C333" t="str">
            <v xml:space="preserve">AFFL ITEM                   </v>
          </cell>
          <cell r="D333" t="str">
            <v xml:space="preserve">059 </v>
          </cell>
        </row>
        <row r="334">
          <cell r="A334" t="str">
            <v>H48301B</v>
          </cell>
          <cell r="B334">
            <v>0</v>
          </cell>
          <cell r="C334" t="str">
            <v xml:space="preserve">                            </v>
          </cell>
          <cell r="D334" t="str">
            <v xml:space="preserve">    </v>
          </cell>
        </row>
        <row r="335">
          <cell r="A335" t="str">
            <v>H4830JB</v>
          </cell>
          <cell r="B335">
            <v>1793.75</v>
          </cell>
          <cell r="C335" t="str">
            <v xml:space="preserve">EP STREE                    </v>
          </cell>
          <cell r="D335" t="str">
            <v xml:space="preserve">064 </v>
          </cell>
        </row>
        <row r="336">
          <cell r="A336" t="str">
            <v>H4830JC</v>
          </cell>
          <cell r="B336">
            <v>7713.125</v>
          </cell>
          <cell r="C336" t="str">
            <v xml:space="preserve">ECHO SERVER                 </v>
          </cell>
          <cell r="D336" t="str">
            <v xml:space="preserve">064 </v>
          </cell>
        </row>
        <row r="337">
          <cell r="A337" t="str">
            <v>H4830JD</v>
          </cell>
          <cell r="B337">
            <v>3985.8249999999998</v>
          </cell>
          <cell r="C337" t="str">
            <v xml:space="preserve">3D SENSOR                   </v>
          </cell>
          <cell r="D337" t="str">
            <v xml:space="preserve">063 </v>
          </cell>
        </row>
        <row r="338">
          <cell r="A338" t="str">
            <v>H4830JE</v>
          </cell>
          <cell r="B338">
            <v>9872.9030000000002</v>
          </cell>
          <cell r="C338" t="str">
            <v xml:space="preserve">AFFL ITEM                   </v>
          </cell>
          <cell r="D338" t="str">
            <v xml:space="preserve">063 </v>
          </cell>
        </row>
        <row r="339">
          <cell r="A339" t="str">
            <v>H4830JS</v>
          </cell>
          <cell r="B339">
            <v>1487.306</v>
          </cell>
          <cell r="C339" t="str">
            <v xml:space="preserve">APA PROBE                   </v>
          </cell>
          <cell r="D339" t="str">
            <v xml:space="preserve">063 </v>
          </cell>
        </row>
        <row r="340">
          <cell r="A340" t="str">
            <v>H4830JW</v>
          </cell>
          <cell r="B340">
            <v>1532.242</v>
          </cell>
          <cell r="C340" t="str">
            <v xml:space="preserve">APA PROBE                   </v>
          </cell>
          <cell r="D340" t="str">
            <v xml:space="preserve">063 </v>
          </cell>
        </row>
        <row r="341">
          <cell r="A341" t="str">
            <v>H4830JX</v>
          </cell>
          <cell r="B341">
            <v>1199.5170000000001</v>
          </cell>
          <cell r="C341" t="str">
            <v xml:space="preserve">APA PROBE                   </v>
          </cell>
          <cell r="D341" t="str">
            <v xml:space="preserve">063 </v>
          </cell>
        </row>
        <row r="342">
          <cell r="A342" t="str">
            <v>H4830JY</v>
          </cell>
          <cell r="B342">
            <v>257.26499999999999</v>
          </cell>
          <cell r="C342" t="str">
            <v xml:space="preserve">PEDOF PROBE                 </v>
          </cell>
          <cell r="D342" t="str">
            <v xml:space="preserve">063 </v>
          </cell>
        </row>
        <row r="343">
          <cell r="A343" t="str">
            <v>H4830JZ</v>
          </cell>
          <cell r="B343">
            <v>33.332000000000001</v>
          </cell>
          <cell r="C343" t="str">
            <v xml:space="preserve">PROBE                       </v>
          </cell>
          <cell r="D343" t="str">
            <v xml:space="preserve">054 </v>
          </cell>
        </row>
        <row r="344">
          <cell r="A344" t="str">
            <v>H4830KJ</v>
          </cell>
          <cell r="B344">
            <v>2062.5970000000002</v>
          </cell>
          <cell r="C344" t="str">
            <v xml:space="preserve">PROBE                       </v>
          </cell>
          <cell r="D344" t="str">
            <v xml:space="preserve">054 </v>
          </cell>
        </row>
        <row r="345">
          <cell r="A345" t="str">
            <v>H4830KK</v>
          </cell>
          <cell r="B345">
            <v>2807.9470000000001</v>
          </cell>
          <cell r="C345" t="str">
            <v xml:space="preserve">ARRAY PROBE                 </v>
          </cell>
          <cell r="D345" t="str">
            <v xml:space="preserve">063 </v>
          </cell>
        </row>
        <row r="346">
          <cell r="A346" t="str">
            <v>H4830KL</v>
          </cell>
          <cell r="B346">
            <v>1987.752</v>
          </cell>
          <cell r="C346" t="str">
            <v xml:space="preserve">PROBE                       </v>
          </cell>
          <cell r="D346" t="str">
            <v xml:space="preserve">054 </v>
          </cell>
        </row>
        <row r="347">
          <cell r="A347" t="str">
            <v>H4830KM</v>
          </cell>
          <cell r="B347">
            <v>2952.8510000000001</v>
          </cell>
          <cell r="C347" t="str">
            <v xml:space="preserve">ARRAY PROBE                 </v>
          </cell>
          <cell r="D347" t="str">
            <v xml:space="preserve">063 </v>
          </cell>
        </row>
        <row r="348">
          <cell r="A348" t="str">
            <v>H4830LG</v>
          </cell>
          <cell r="B348">
            <v>3826.192</v>
          </cell>
          <cell r="C348" t="str">
            <v xml:space="preserve">PROBE                       </v>
          </cell>
          <cell r="D348" t="str">
            <v xml:space="preserve">054 </v>
          </cell>
        </row>
        <row r="349">
          <cell r="A349" t="str">
            <v>H4830SE</v>
          </cell>
          <cell r="B349">
            <v>9580.6029999999992</v>
          </cell>
          <cell r="C349" t="str">
            <v xml:space="preserve">MULTI 64EL                  </v>
          </cell>
          <cell r="D349" t="str">
            <v xml:space="preserve">063 </v>
          </cell>
        </row>
        <row r="350">
          <cell r="A350" t="str">
            <v>H4840JA</v>
          </cell>
          <cell r="B350">
            <v>2344.2370000000001</v>
          </cell>
          <cell r="C350" t="str">
            <v xml:space="preserve">ARRAY PROBE                 </v>
          </cell>
          <cell r="D350" t="str">
            <v xml:space="preserve">054 </v>
          </cell>
        </row>
        <row r="351">
          <cell r="A351" t="str">
            <v>H4840JC</v>
          </cell>
          <cell r="B351">
            <v>64.102999999999994</v>
          </cell>
          <cell r="C351" t="str">
            <v xml:space="preserve">ARRAY PROBE                 </v>
          </cell>
          <cell r="D351" t="str">
            <v xml:space="preserve">054 </v>
          </cell>
        </row>
        <row r="352">
          <cell r="A352" t="str">
            <v>H4840JH</v>
          </cell>
          <cell r="B352">
            <v>3605.7860000000001</v>
          </cell>
          <cell r="C352" t="str">
            <v xml:space="preserve">CLA                         </v>
          </cell>
          <cell r="D352" t="str">
            <v xml:space="preserve">057 </v>
          </cell>
        </row>
        <row r="353">
          <cell r="A353" t="str">
            <v>H4840JY</v>
          </cell>
          <cell r="B353">
            <v>41112.54</v>
          </cell>
          <cell r="C353" t="str">
            <v xml:space="preserve">ECSR560GB                   </v>
          </cell>
          <cell r="D353" t="str">
            <v xml:space="preserve">038 </v>
          </cell>
        </row>
        <row r="354">
          <cell r="A354" t="str">
            <v>H4901DM</v>
          </cell>
          <cell r="B354">
            <v>890.72500000000002</v>
          </cell>
          <cell r="C354" t="str">
            <v xml:space="preserve">SONY PRINTER                </v>
          </cell>
          <cell r="D354" t="str">
            <v xml:space="preserve">062 </v>
          </cell>
        </row>
        <row r="355">
          <cell r="A355" t="str">
            <v>H4901PB</v>
          </cell>
          <cell r="B355">
            <v>1781.9010000000001</v>
          </cell>
          <cell r="C355" t="str">
            <v xml:space="preserve">SONY PRINTER                </v>
          </cell>
          <cell r="D355" t="str">
            <v xml:space="preserve">062 </v>
          </cell>
        </row>
        <row r="356">
          <cell r="A356" t="str">
            <v>H4901PC</v>
          </cell>
          <cell r="B356">
            <v>1359.0889999999999</v>
          </cell>
          <cell r="C356" t="str">
            <v xml:space="preserve">SONY VCR                    </v>
          </cell>
          <cell r="D356" t="str">
            <v xml:space="preserve">062 </v>
          </cell>
        </row>
        <row r="357">
          <cell r="A357" t="str">
            <v>H4901PE</v>
          </cell>
          <cell r="B357">
            <v>5125.5</v>
          </cell>
          <cell r="C357" t="str">
            <v xml:space="preserve">NTSC IMAGER                 </v>
          </cell>
          <cell r="D357" t="str">
            <v xml:space="preserve">057 </v>
          </cell>
        </row>
        <row r="358">
          <cell r="A358" t="str">
            <v>H4901RA</v>
          </cell>
          <cell r="B358">
            <v>0</v>
          </cell>
          <cell r="C358" t="str">
            <v xml:space="preserve">                            </v>
          </cell>
          <cell r="D358" t="str">
            <v xml:space="preserve">    </v>
          </cell>
        </row>
        <row r="359">
          <cell r="A359" t="str">
            <v>H4901SC</v>
          </cell>
          <cell r="B359">
            <v>0</v>
          </cell>
          <cell r="C359" t="str">
            <v xml:space="preserve">                            </v>
          </cell>
          <cell r="D359" t="str">
            <v xml:space="preserve">    </v>
          </cell>
        </row>
        <row r="360">
          <cell r="A360" t="str">
            <v>H4901SP</v>
          </cell>
          <cell r="B360">
            <v>0</v>
          </cell>
          <cell r="C360" t="str">
            <v xml:space="preserve">                            </v>
          </cell>
          <cell r="D360" t="str">
            <v xml:space="preserve">    </v>
          </cell>
        </row>
        <row r="361">
          <cell r="A361" t="str">
            <v>H4901TC</v>
          </cell>
          <cell r="B361">
            <v>0</v>
          </cell>
          <cell r="C361" t="str">
            <v xml:space="preserve">                            </v>
          </cell>
          <cell r="D361" t="str">
            <v xml:space="preserve">    </v>
          </cell>
        </row>
        <row r="362">
          <cell r="A362" t="str">
            <v>H4901TG</v>
          </cell>
          <cell r="B362">
            <v>0</v>
          </cell>
          <cell r="C362" t="str">
            <v xml:space="preserve">                            </v>
          </cell>
          <cell r="D362" t="str">
            <v xml:space="preserve">    </v>
          </cell>
        </row>
        <row r="363">
          <cell r="A363" t="str">
            <v>H4901TH</v>
          </cell>
          <cell r="B363">
            <v>270.34500000000003</v>
          </cell>
          <cell r="C363" t="str">
            <v xml:space="preserve">COVER F/L9                  </v>
          </cell>
          <cell r="D363" t="str">
            <v xml:space="preserve">038 </v>
          </cell>
        </row>
        <row r="364">
          <cell r="A364" t="str">
            <v>H4901TK</v>
          </cell>
          <cell r="B364">
            <v>0</v>
          </cell>
          <cell r="C364" t="str">
            <v xml:space="preserve">                            </v>
          </cell>
          <cell r="D364" t="str">
            <v xml:space="preserve">    </v>
          </cell>
        </row>
        <row r="365">
          <cell r="A365" t="str">
            <v>H4901WB</v>
          </cell>
          <cell r="B365">
            <v>0</v>
          </cell>
          <cell r="C365" t="str">
            <v xml:space="preserve">                            </v>
          </cell>
          <cell r="D365" t="str">
            <v xml:space="preserve">    </v>
          </cell>
        </row>
        <row r="366">
          <cell r="A366" t="str">
            <v>H4999MS</v>
          </cell>
          <cell r="B366">
            <v>33016.663999999997</v>
          </cell>
          <cell r="C366" t="str">
            <v xml:space="preserve">CATALOG ITEM                </v>
          </cell>
          <cell r="D366" t="str">
            <v xml:space="preserve">039 </v>
          </cell>
        </row>
        <row r="367">
          <cell r="A367" t="str">
            <v>H5000MD</v>
          </cell>
          <cell r="B367">
            <v>33013.843999999997</v>
          </cell>
          <cell r="C367" t="str">
            <v xml:space="preserve">CATALOG ITEM                </v>
          </cell>
          <cell r="D367" t="str">
            <v xml:space="preserve">039 </v>
          </cell>
        </row>
        <row r="368">
          <cell r="A368" t="str">
            <v>H7348C</v>
          </cell>
          <cell r="B368">
            <v>33016.663999999997</v>
          </cell>
          <cell r="C368" t="str">
            <v xml:space="preserve">CATALOG ITEM                </v>
          </cell>
          <cell r="D368" t="str">
            <v xml:space="preserve">039 </v>
          </cell>
        </row>
        <row r="369">
          <cell r="A369" t="str">
            <v>H7364MC</v>
          </cell>
          <cell r="B369">
            <v>8259.2450000000008</v>
          </cell>
          <cell r="C369" t="str">
            <v xml:space="preserve">CATALOG ITEM                </v>
          </cell>
          <cell r="D369" t="str">
            <v xml:space="preserve">039 </v>
          </cell>
        </row>
        <row r="370">
          <cell r="A370" t="str">
            <v>H7548C</v>
          </cell>
          <cell r="B370">
            <v>110.34099999999999</v>
          </cell>
          <cell r="C370" t="str">
            <v xml:space="preserve">OP MANUAL                   </v>
          </cell>
          <cell r="D370" t="str">
            <v xml:space="preserve">039 </v>
          </cell>
        </row>
        <row r="371">
          <cell r="A371" t="str">
            <v>H7618C</v>
          </cell>
          <cell r="B371">
            <v>142.977</v>
          </cell>
          <cell r="C371" t="str">
            <v xml:space="preserve">OP MANUAL COLLE             </v>
          </cell>
          <cell r="D371" t="str">
            <v xml:space="preserve">038 </v>
          </cell>
        </row>
        <row r="372">
          <cell r="A372" t="str">
            <v>H7618E</v>
          </cell>
          <cell r="B372">
            <v>2194.607</v>
          </cell>
          <cell r="C372" t="str">
            <v xml:space="preserve">PROBE                       </v>
          </cell>
          <cell r="D372" t="str">
            <v xml:space="preserve">054 </v>
          </cell>
        </row>
        <row r="373">
          <cell r="A373" t="str">
            <v>H7753MC</v>
          </cell>
          <cell r="B373">
            <v>19081.93</v>
          </cell>
          <cell r="C373" t="str">
            <v xml:space="preserve">M3C PROBE                   </v>
          </cell>
          <cell r="D373" t="str">
            <v xml:space="preserve">043 </v>
          </cell>
        </row>
        <row r="374">
          <cell r="A374" t="str">
            <v>H8525AA</v>
          </cell>
          <cell r="B374">
            <v>2996.2080000000001</v>
          </cell>
          <cell r="C374" t="str">
            <v xml:space="preserve">PROBE                       </v>
          </cell>
          <cell r="D374" t="str">
            <v xml:space="preserve">054 </v>
          </cell>
        </row>
        <row r="375">
          <cell r="A375" t="str">
            <v>H8525BR</v>
          </cell>
          <cell r="B375">
            <v>5125.75</v>
          </cell>
          <cell r="C375" t="str">
            <v xml:space="preserve">PROBE                       </v>
          </cell>
          <cell r="D375" t="str">
            <v xml:space="preserve">043 </v>
          </cell>
        </row>
        <row r="376">
          <cell r="A376" t="str">
            <v>H8525PR</v>
          </cell>
          <cell r="B376">
            <v>3465.31</v>
          </cell>
          <cell r="C376" t="str">
            <v xml:space="preserve">PROBE                       </v>
          </cell>
          <cell r="D376" t="str">
            <v xml:space="preserve">043 </v>
          </cell>
        </row>
        <row r="377">
          <cell r="A377" t="str">
            <v>H8555AA</v>
          </cell>
          <cell r="B377">
            <v>13067.858</v>
          </cell>
          <cell r="C377" t="str">
            <v xml:space="preserve">PROBE                       </v>
          </cell>
          <cell r="D377" t="str">
            <v xml:space="preserve">057 </v>
          </cell>
        </row>
        <row r="378">
          <cell r="A378" t="str">
            <v>H8600CL</v>
          </cell>
          <cell r="B378">
            <v>862.01499999999999</v>
          </cell>
          <cell r="C378" t="str">
            <v xml:space="preserve">ACHILLE EXP                 </v>
          </cell>
          <cell r="D378" t="str">
            <v xml:space="preserve">065 </v>
          </cell>
        </row>
        <row r="379">
          <cell r="A379" t="str">
            <v>H8600PF</v>
          </cell>
          <cell r="B379">
            <v>0</v>
          </cell>
          <cell r="C379" t="str">
            <v xml:space="preserve">                            </v>
          </cell>
          <cell r="D379" t="str">
            <v xml:space="preserve">    </v>
          </cell>
        </row>
        <row r="380">
          <cell r="A380" t="str">
            <v>H8600PR</v>
          </cell>
          <cell r="B380">
            <v>9754.8940000000002</v>
          </cell>
          <cell r="C380" t="str">
            <v xml:space="preserve">AFFL ITEM                   </v>
          </cell>
          <cell r="D380" t="str">
            <v xml:space="preserve">065 </v>
          </cell>
        </row>
        <row r="381">
          <cell r="A381" t="str">
            <v>H8604SD</v>
          </cell>
          <cell r="B381">
            <v>0</v>
          </cell>
          <cell r="C381" t="str">
            <v xml:space="preserve">                            </v>
          </cell>
          <cell r="D381" t="str">
            <v xml:space="preserve">    </v>
          </cell>
        </row>
        <row r="382">
          <cell r="A382" t="str">
            <v>H8605PR</v>
          </cell>
          <cell r="B382">
            <v>41338.188999999998</v>
          </cell>
          <cell r="C382" t="str">
            <v xml:space="preserve">PRDGY ORACLE                </v>
          </cell>
          <cell r="D382" t="str">
            <v xml:space="preserve">065 </v>
          </cell>
        </row>
        <row r="383">
          <cell r="A383" t="str">
            <v>H8609SF</v>
          </cell>
          <cell r="B383">
            <v>72741.175000000003</v>
          </cell>
          <cell r="C383" t="str">
            <v xml:space="preserve">AFFL ITEM                   </v>
          </cell>
          <cell r="D383" t="str">
            <v xml:space="preserve">065 </v>
          </cell>
        </row>
        <row r="384">
          <cell r="A384" t="str">
            <v>H8620PF</v>
          </cell>
          <cell r="B384">
            <v>36495.063999999998</v>
          </cell>
          <cell r="C384" t="str">
            <v xml:space="preserve">AFFL ITEM                   </v>
          </cell>
          <cell r="D384" t="str">
            <v xml:space="preserve">065 </v>
          </cell>
        </row>
        <row r="385">
          <cell r="A385" t="str">
            <v>H8624SD</v>
          </cell>
          <cell r="B385">
            <v>2744.95</v>
          </cell>
          <cell r="C385" t="str">
            <v xml:space="preserve">PRDGY COMP                  </v>
          </cell>
          <cell r="D385" t="str">
            <v xml:space="preserve">065 </v>
          </cell>
        </row>
        <row r="386">
          <cell r="A386" t="str">
            <v>H8630PR</v>
          </cell>
          <cell r="B386">
            <v>1372.4749999999999</v>
          </cell>
          <cell r="C386" t="str">
            <v xml:space="preserve">AFFL ITEM                   </v>
          </cell>
          <cell r="D386" t="str">
            <v xml:space="preserve">065 </v>
          </cell>
        </row>
        <row r="387">
          <cell r="A387" t="str">
            <v>H8630ZF</v>
          </cell>
          <cell r="B387">
            <v>9686.25</v>
          </cell>
          <cell r="C387" t="str">
            <v xml:space="preserve">PRDGY S/W                   </v>
          </cell>
          <cell r="D387" t="str">
            <v xml:space="preserve">067 </v>
          </cell>
        </row>
        <row r="388">
          <cell r="A388" t="str">
            <v>H8631BR</v>
          </cell>
          <cell r="B388">
            <v>61075.139000000003</v>
          </cell>
          <cell r="C388" t="str">
            <v xml:space="preserve">NT FULL PREF                </v>
          </cell>
          <cell r="D388" t="str">
            <v xml:space="preserve">065 </v>
          </cell>
        </row>
        <row r="389">
          <cell r="A389" t="str">
            <v>H8634SD</v>
          </cell>
          <cell r="B389">
            <v>3469.2049999999999</v>
          </cell>
          <cell r="C389" t="str">
            <v xml:space="preserve">NT COMP                     </v>
          </cell>
          <cell r="D389" t="str">
            <v xml:space="preserve">065 </v>
          </cell>
        </row>
        <row r="390">
          <cell r="A390" t="str">
            <v>H8635PR</v>
          </cell>
          <cell r="B390">
            <v>27701.116999999998</v>
          </cell>
          <cell r="C390" t="str">
            <v xml:space="preserve">MD+FULL,PRO                 </v>
          </cell>
          <cell r="D390" t="str">
            <v xml:space="preserve">065 </v>
          </cell>
        </row>
        <row r="391">
          <cell r="A391" t="str">
            <v>H8635SD</v>
          </cell>
          <cell r="B391">
            <v>0</v>
          </cell>
          <cell r="C391" t="str">
            <v xml:space="preserve">                            </v>
          </cell>
          <cell r="D391" t="str">
            <v xml:space="preserve">    </v>
          </cell>
        </row>
        <row r="392">
          <cell r="A392" t="str">
            <v>H8650DC</v>
          </cell>
          <cell r="B392">
            <v>724.50099999999998</v>
          </cell>
          <cell r="C392" t="str">
            <v xml:space="preserve">MD+DST                      </v>
          </cell>
          <cell r="D392" t="str">
            <v xml:space="preserve">065 </v>
          </cell>
        </row>
        <row r="393">
          <cell r="A393" t="str">
            <v>H8650DF</v>
          </cell>
          <cell r="B393">
            <v>3193.3670000000002</v>
          </cell>
          <cell r="C393" t="str">
            <v xml:space="preserve">MD+COMP                     </v>
          </cell>
          <cell r="D393" t="str">
            <v xml:space="preserve">065 </v>
          </cell>
        </row>
        <row r="394">
          <cell r="A394" t="str">
            <v>H8650FA</v>
          </cell>
          <cell r="B394">
            <v>1674.1220000000001</v>
          </cell>
          <cell r="C394" t="str">
            <v xml:space="preserve">AFFL ITEM                   </v>
          </cell>
          <cell r="D394" t="str">
            <v xml:space="preserve">065 </v>
          </cell>
        </row>
        <row r="395">
          <cell r="A395" t="str">
            <v>H8650NA</v>
          </cell>
          <cell r="B395">
            <v>686.23900000000003</v>
          </cell>
          <cell r="C395" t="str">
            <v xml:space="preserve">MD+PRINTR                   </v>
          </cell>
          <cell r="D395" t="str">
            <v xml:space="preserve">065 </v>
          </cell>
        </row>
        <row r="396">
          <cell r="A396" t="str">
            <v>H8650NB</v>
          </cell>
          <cell r="B396">
            <v>1793.75</v>
          </cell>
          <cell r="C396" t="str">
            <v xml:space="preserve">AFFL ITEM                   </v>
          </cell>
          <cell r="D396" t="str">
            <v xml:space="preserve">067 </v>
          </cell>
        </row>
        <row r="397">
          <cell r="A397" t="str">
            <v>H8650PD</v>
          </cell>
          <cell r="B397">
            <v>1793.75</v>
          </cell>
          <cell r="C397" t="str">
            <v xml:space="preserve">ENCORE SW                   </v>
          </cell>
          <cell r="D397" t="str">
            <v xml:space="preserve">067 </v>
          </cell>
        </row>
        <row r="398">
          <cell r="A398" t="str">
            <v>H8650TB</v>
          </cell>
          <cell r="B398">
            <v>1793.75</v>
          </cell>
          <cell r="C398" t="str">
            <v xml:space="preserve">AFFL ITEM                   </v>
          </cell>
          <cell r="D398" t="str">
            <v xml:space="preserve">067 </v>
          </cell>
        </row>
        <row r="399">
          <cell r="A399" t="str">
            <v>H8650TD</v>
          </cell>
          <cell r="B399">
            <v>2058.7139999999999</v>
          </cell>
          <cell r="C399" t="str">
            <v xml:space="preserve">SW, NET3 USE                </v>
          </cell>
          <cell r="D399" t="str">
            <v xml:space="preserve">067 </v>
          </cell>
        </row>
        <row r="400">
          <cell r="A400" t="str">
            <v>H8682AR</v>
          </cell>
          <cell r="B400">
            <v>3431.1889999999999</v>
          </cell>
          <cell r="C400" t="str">
            <v xml:space="preserve">AFFL ITEM                   </v>
          </cell>
          <cell r="D400" t="str">
            <v xml:space="preserve">067 </v>
          </cell>
        </row>
        <row r="401">
          <cell r="A401" t="str">
            <v>H8699SD</v>
          </cell>
          <cell r="B401">
            <v>1793.75</v>
          </cell>
          <cell r="C401" t="str">
            <v xml:space="preserve">SW PEDIATRIC                </v>
          </cell>
          <cell r="D401" t="str">
            <v xml:space="preserve">067 </v>
          </cell>
        </row>
        <row r="402">
          <cell r="A402" t="str">
            <v>INV THE ULTRASO</v>
          </cell>
          <cell r="B402">
            <v>2511.25</v>
          </cell>
          <cell r="C402" t="str">
            <v xml:space="preserve">ENCORE SW                   </v>
          </cell>
          <cell r="D402" t="str">
            <v xml:space="preserve">067 </v>
          </cell>
        </row>
        <row r="403">
          <cell r="A403" t="str">
            <v>L45202CF</v>
          </cell>
          <cell r="B403">
            <v>1793.75</v>
          </cell>
          <cell r="C403" t="str">
            <v xml:space="preserve">AFFL ITEM                   </v>
          </cell>
          <cell r="D403" t="str">
            <v xml:space="preserve">067 </v>
          </cell>
        </row>
        <row r="404">
          <cell r="A404" t="str">
            <v>L45202MT</v>
          </cell>
          <cell r="B404">
            <v>3931.1010000000001</v>
          </cell>
          <cell r="C404" t="str">
            <v xml:space="preserve">AFFL ITEM                   </v>
          </cell>
          <cell r="D404" t="str">
            <v xml:space="preserve">065 </v>
          </cell>
        </row>
        <row r="405">
          <cell r="A405" t="str">
            <v>L4550KY</v>
          </cell>
          <cell r="B405">
            <v>273.67500000000001</v>
          </cell>
          <cell r="C405" t="str">
            <v xml:space="preserve">COMP, TBL                   </v>
          </cell>
          <cell r="D405" t="str">
            <v xml:space="preserve">066 </v>
          </cell>
        </row>
        <row r="406">
          <cell r="A406" t="str">
            <v>L4550MA</v>
          </cell>
          <cell r="B406">
            <v>0</v>
          </cell>
          <cell r="C406" t="str">
            <v xml:space="preserve">                            </v>
          </cell>
          <cell r="D406" t="str">
            <v xml:space="preserve">    </v>
          </cell>
        </row>
        <row r="407">
          <cell r="A407" t="str">
            <v>L4550PB</v>
          </cell>
          <cell r="B407">
            <v>0</v>
          </cell>
          <cell r="C407" t="str">
            <v xml:space="preserve">                            </v>
          </cell>
          <cell r="D407" t="str">
            <v xml:space="preserve">    </v>
          </cell>
        </row>
        <row r="408">
          <cell r="A408" t="str">
            <v>L4552KP</v>
          </cell>
          <cell r="B408">
            <v>0</v>
          </cell>
          <cell r="C408" t="str">
            <v xml:space="preserve">                            </v>
          </cell>
          <cell r="D408" t="str">
            <v xml:space="preserve">    </v>
          </cell>
        </row>
        <row r="409">
          <cell r="A409" t="str">
            <v>L9310D</v>
          </cell>
          <cell r="B409">
            <v>0</v>
          </cell>
          <cell r="C409" t="str">
            <v xml:space="preserve">                            </v>
          </cell>
          <cell r="D409" t="str">
            <v xml:space="preserve">    </v>
          </cell>
        </row>
        <row r="410">
          <cell r="A410" t="str">
            <v>L9311C</v>
          </cell>
          <cell r="B410">
            <v>0</v>
          </cell>
          <cell r="C410" t="str">
            <v xml:space="preserve">                            </v>
          </cell>
          <cell r="D410" t="str">
            <v xml:space="preserve">    </v>
          </cell>
        </row>
        <row r="411">
          <cell r="A411" t="str">
            <v>L9409A</v>
          </cell>
          <cell r="B411">
            <v>0</v>
          </cell>
          <cell r="C411" t="str">
            <v xml:space="preserve">                            </v>
          </cell>
          <cell r="D411" t="str">
            <v xml:space="preserve">    </v>
          </cell>
        </row>
        <row r="412">
          <cell r="A412" t="str">
            <v>L9409B</v>
          </cell>
          <cell r="B412">
            <v>0</v>
          </cell>
          <cell r="C412" t="str">
            <v xml:space="preserve">                            </v>
          </cell>
          <cell r="D412" t="str">
            <v xml:space="preserve">    </v>
          </cell>
        </row>
        <row r="413">
          <cell r="A413" t="str">
            <v>L9426A</v>
          </cell>
          <cell r="B413">
            <v>0</v>
          </cell>
          <cell r="C413" t="str">
            <v xml:space="preserve">                            </v>
          </cell>
          <cell r="D413" t="str">
            <v xml:space="preserve">    </v>
          </cell>
        </row>
        <row r="414">
          <cell r="A414" t="str">
            <v>L9431A</v>
          </cell>
          <cell r="B414">
            <v>0</v>
          </cell>
          <cell r="C414" t="str">
            <v xml:space="preserve">                            </v>
          </cell>
          <cell r="D414" t="str">
            <v xml:space="preserve">    </v>
          </cell>
        </row>
        <row r="415">
          <cell r="A415" t="str">
            <v>L9432A</v>
          </cell>
          <cell r="B415">
            <v>0</v>
          </cell>
          <cell r="C415" t="str">
            <v xml:space="preserve">                            </v>
          </cell>
          <cell r="D415" t="str">
            <v xml:space="preserve">    </v>
          </cell>
        </row>
        <row r="416">
          <cell r="A416" t="str">
            <v>L9433A</v>
          </cell>
          <cell r="B416">
            <v>0</v>
          </cell>
          <cell r="C416" t="str">
            <v xml:space="preserve">                            </v>
          </cell>
          <cell r="D416" t="str">
            <v xml:space="preserve">    </v>
          </cell>
        </row>
        <row r="417">
          <cell r="A417" t="str">
            <v>L9434A</v>
          </cell>
          <cell r="B417">
            <v>0</v>
          </cell>
          <cell r="C417" t="str">
            <v xml:space="preserve">                            </v>
          </cell>
          <cell r="D417" t="str">
            <v xml:space="preserve">    </v>
          </cell>
        </row>
        <row r="418">
          <cell r="A418" t="str">
            <v>L9435A</v>
          </cell>
          <cell r="B418">
            <v>0</v>
          </cell>
          <cell r="C418" t="str">
            <v xml:space="preserve">                            </v>
          </cell>
          <cell r="D418" t="str">
            <v xml:space="preserve">    </v>
          </cell>
        </row>
        <row r="419">
          <cell r="A419" t="str">
            <v>L9435B</v>
          </cell>
          <cell r="B419">
            <v>0</v>
          </cell>
          <cell r="C419" t="str">
            <v xml:space="preserve">                            </v>
          </cell>
          <cell r="D419" t="str">
            <v xml:space="preserve">    </v>
          </cell>
        </row>
        <row r="420">
          <cell r="A420" t="str">
            <v>L9436A</v>
          </cell>
          <cell r="B420">
            <v>0</v>
          </cell>
          <cell r="C420" t="str">
            <v xml:space="preserve">                            </v>
          </cell>
          <cell r="D420" t="str">
            <v xml:space="preserve">    </v>
          </cell>
        </row>
        <row r="421">
          <cell r="A421" t="str">
            <v>L9437A</v>
          </cell>
          <cell r="B421">
            <v>0</v>
          </cell>
          <cell r="C421" t="str">
            <v xml:space="preserve">                            </v>
          </cell>
          <cell r="D421" t="str">
            <v xml:space="preserve">    </v>
          </cell>
        </row>
        <row r="422">
          <cell r="A422" t="str">
            <v>L9438A</v>
          </cell>
          <cell r="B422">
            <v>0</v>
          </cell>
          <cell r="C422" t="str">
            <v xml:space="preserve">                            </v>
          </cell>
          <cell r="D422" t="str">
            <v xml:space="preserve">    </v>
          </cell>
        </row>
        <row r="423">
          <cell r="A423" t="str">
            <v>L9439A</v>
          </cell>
          <cell r="B423">
            <v>0</v>
          </cell>
          <cell r="C423" t="str">
            <v xml:space="preserve">                            </v>
          </cell>
          <cell r="D423" t="str">
            <v xml:space="preserve">    </v>
          </cell>
        </row>
        <row r="424">
          <cell r="A424" t="str">
            <v>L9506B</v>
          </cell>
          <cell r="B424">
            <v>0</v>
          </cell>
          <cell r="C424" t="str">
            <v xml:space="preserve">                            </v>
          </cell>
          <cell r="D424" t="str">
            <v xml:space="preserve">    </v>
          </cell>
        </row>
        <row r="425">
          <cell r="A425" t="str">
            <v>NL11001</v>
          </cell>
          <cell r="B425">
            <v>0</v>
          </cell>
          <cell r="C425" t="str">
            <v xml:space="preserve">                            </v>
          </cell>
          <cell r="D425" t="str">
            <v xml:space="preserve">    </v>
          </cell>
        </row>
        <row r="426">
          <cell r="A426" t="str">
            <v>NL11003</v>
          </cell>
          <cell r="B426">
            <v>0</v>
          </cell>
          <cell r="C426" t="str">
            <v xml:space="preserve">                            </v>
          </cell>
          <cell r="D426" t="str">
            <v xml:space="preserve">    </v>
          </cell>
        </row>
        <row r="427">
          <cell r="A427" t="str">
            <v>NL201</v>
          </cell>
          <cell r="B427">
            <v>0</v>
          </cell>
          <cell r="C427" t="str">
            <v xml:space="preserve">                            </v>
          </cell>
          <cell r="D427" t="str">
            <v xml:space="preserve">    </v>
          </cell>
        </row>
        <row r="428">
          <cell r="A428" t="str">
            <v>NL202</v>
          </cell>
          <cell r="B428">
            <v>0</v>
          </cell>
          <cell r="C428" t="str">
            <v xml:space="preserve">                            </v>
          </cell>
          <cell r="D428" t="str">
            <v xml:space="preserve">    </v>
          </cell>
        </row>
        <row r="429">
          <cell r="A429" t="str">
            <v>NONE</v>
          </cell>
          <cell r="B429">
            <v>0</v>
          </cell>
          <cell r="C429" t="str">
            <v xml:space="preserve">                            </v>
          </cell>
          <cell r="D429" t="str">
            <v xml:space="preserve">    </v>
          </cell>
        </row>
        <row r="430">
          <cell r="A430" t="str">
            <v>NW8310PJ</v>
          </cell>
          <cell r="B430">
            <v>0</v>
          </cell>
          <cell r="C430" t="str">
            <v xml:space="preserve">                            </v>
          </cell>
          <cell r="D430" t="str">
            <v xml:space="preserve">    </v>
          </cell>
        </row>
        <row r="431">
          <cell r="A431" t="str">
            <v>NW9506DY</v>
          </cell>
          <cell r="B431">
            <v>0</v>
          </cell>
          <cell r="C431" t="str">
            <v xml:space="preserve">                            </v>
          </cell>
          <cell r="D431" t="str">
            <v xml:space="preserve">    </v>
          </cell>
        </row>
        <row r="432">
          <cell r="A432" t="str">
            <v>NW9506FH</v>
          </cell>
          <cell r="B432">
            <v>0</v>
          </cell>
          <cell r="C432" t="str">
            <v xml:space="preserve">                            </v>
          </cell>
          <cell r="D432" t="str">
            <v xml:space="preserve">    </v>
          </cell>
        </row>
        <row r="433">
          <cell r="A433" t="str">
            <v>NW9506FZ</v>
          </cell>
          <cell r="B433">
            <v>0</v>
          </cell>
          <cell r="C433" t="str">
            <v xml:space="preserve">                            </v>
          </cell>
          <cell r="D433" t="str">
            <v xml:space="preserve">    </v>
          </cell>
        </row>
        <row r="434">
          <cell r="A434" t="str">
            <v>NW9506GK</v>
          </cell>
          <cell r="B434">
            <v>338.59500000000003</v>
          </cell>
          <cell r="C434" t="str">
            <v xml:space="preserve">PART                        </v>
          </cell>
          <cell r="D434" t="str">
            <v xml:space="preserve">040 </v>
          </cell>
        </row>
        <row r="435">
          <cell r="A435" t="str">
            <v>PONOMATCH</v>
          </cell>
          <cell r="B435">
            <v>5527.5</v>
          </cell>
          <cell r="C435" t="str">
            <v xml:space="preserve">LICENSE                     </v>
          </cell>
          <cell r="D435" t="str">
            <v xml:space="preserve">040 </v>
          </cell>
        </row>
        <row r="436">
          <cell r="A436" t="str">
            <v>R4208NB</v>
          </cell>
          <cell r="B436">
            <v>12060</v>
          </cell>
          <cell r="C436" t="str">
            <v xml:space="preserve">SONULTRA                    </v>
          </cell>
          <cell r="D436" t="str">
            <v xml:space="preserve">040 </v>
          </cell>
        </row>
        <row r="437">
          <cell r="A437" t="str">
            <v>Reverse Manual entry</v>
          </cell>
          <cell r="B437">
            <v>11374.088</v>
          </cell>
          <cell r="C437" t="str">
            <v xml:space="preserve">SONULTRA                    </v>
          </cell>
          <cell r="D437" t="str">
            <v xml:space="preserve">040 </v>
          </cell>
        </row>
        <row r="438">
          <cell r="A438" t="str">
            <v>TOTAL ALL IDS LT 5K</v>
          </cell>
          <cell r="B438">
            <v>7979.7</v>
          </cell>
          <cell r="C438" t="str">
            <v xml:space="preserve">PRINTER PKG                 </v>
          </cell>
          <cell r="D438" t="str">
            <v xml:space="preserve">040 </v>
          </cell>
        </row>
        <row r="439">
          <cell r="B439">
            <v>0</v>
          </cell>
          <cell r="C439" t="str">
            <v xml:space="preserve">                            </v>
          </cell>
          <cell r="D439" t="str">
            <v xml:space="preserve">    </v>
          </cell>
        </row>
        <row r="440">
          <cell r="B440">
            <v>2842.4</v>
          </cell>
          <cell r="C440" t="str">
            <v xml:space="preserve">USED 618E                   </v>
          </cell>
          <cell r="D440" t="str">
            <v xml:space="preserve">831 </v>
          </cell>
        </row>
        <row r="441">
          <cell r="B441">
            <v>0</v>
          </cell>
          <cell r="C441" t="str">
            <v xml:space="preserve">                            </v>
          </cell>
          <cell r="D441" t="str">
            <v xml:space="preserve">    </v>
          </cell>
        </row>
        <row r="442">
          <cell r="B442">
            <v>0</v>
          </cell>
          <cell r="C442" t="str">
            <v xml:space="preserve">                            </v>
          </cell>
          <cell r="D442" t="str">
            <v xml:space="preserve">    </v>
          </cell>
        </row>
      </sheetData>
      <sheetData sheetId="2"/>
      <sheetData sheetId="3"/>
      <sheetData sheetId="4"/>
      <sheetData sheetId="5" refreshError="1">
        <row r="81">
          <cell r="C81" t="str">
            <v>38</v>
          </cell>
          <cell r="D81" t="str">
            <v>VIVID 3 PRO</v>
          </cell>
        </row>
        <row r="82">
          <cell r="C82" t="str">
            <v>E8200CD</v>
          </cell>
          <cell r="D82" t="str">
            <v>CODONICS PRINTER</v>
          </cell>
        </row>
        <row r="83">
          <cell r="C83" t="str">
            <v>E8200CD</v>
          </cell>
          <cell r="D83" t="str">
            <v>CODONICS PRINTER</v>
          </cell>
        </row>
        <row r="84">
          <cell r="C84" t="str">
            <v>E8200DK</v>
          </cell>
          <cell r="D84" t="str">
            <v>CODONICS PRINTER CART</v>
          </cell>
        </row>
        <row r="85">
          <cell r="C85" t="str">
            <v>E8200DL</v>
          </cell>
          <cell r="D85" t="str">
            <v>CODONICS PRINTER COVER</v>
          </cell>
        </row>
        <row r="86">
          <cell r="C86" t="str">
            <v>E8205DC</v>
          </cell>
          <cell r="D86" t="str">
            <v>STERLING PRINTER</v>
          </cell>
        </row>
        <row r="87">
          <cell r="C87" t="str">
            <v>E8205DC</v>
          </cell>
          <cell r="D87" t="str">
            <v>STERLING PRINTER</v>
          </cell>
        </row>
        <row r="88">
          <cell r="C88" t="str">
            <v>E8205DC</v>
          </cell>
          <cell r="D88" t="str">
            <v>STERLING PRINTER</v>
          </cell>
        </row>
        <row r="89">
          <cell r="C89" t="str">
            <v>E8205DC</v>
          </cell>
          <cell r="D89" t="str">
            <v>STERLING PRINTER</v>
          </cell>
        </row>
        <row r="90">
          <cell r="C90" t="str">
            <v>E8205DC</v>
          </cell>
          <cell r="D90" t="str">
            <v>STERLING PRINTER</v>
          </cell>
        </row>
        <row r="91">
          <cell r="C91" t="str">
            <v>E8210B</v>
          </cell>
          <cell r="D91" t="str">
            <v>UP895 PRINTER &amp; HARDWARE</v>
          </cell>
        </row>
        <row r="92">
          <cell r="C92" t="str">
            <v>E8310KA</v>
          </cell>
          <cell r="D92" t="str">
            <v>SONY B/W PRINTER (ON-BOARD)</v>
          </cell>
        </row>
        <row r="93">
          <cell r="C93" t="str">
            <v>E8310KA</v>
          </cell>
          <cell r="D93" t="str">
            <v>SONY B/W PRINTER (ON-BOARD)</v>
          </cell>
        </row>
        <row r="94">
          <cell r="C94" t="str">
            <v>H4000P</v>
          </cell>
          <cell r="D94" t="str">
            <v>7S PROBE</v>
          </cell>
        </row>
        <row r="95">
          <cell r="C95" t="str">
            <v>H4000P</v>
          </cell>
          <cell r="D95" t="str">
            <v>7S PROBE</v>
          </cell>
        </row>
        <row r="96">
          <cell r="C96" t="str">
            <v>H4000P</v>
          </cell>
          <cell r="D96" t="str">
            <v>7S PROBE</v>
          </cell>
        </row>
        <row r="97">
          <cell r="C97" t="str">
            <v>H4000P</v>
          </cell>
          <cell r="D97" t="str">
            <v>7S PROBE</v>
          </cell>
        </row>
        <row r="98">
          <cell r="C98" t="str">
            <v>H4000P</v>
          </cell>
          <cell r="D98" t="str">
            <v>7S PROBE</v>
          </cell>
        </row>
        <row r="99">
          <cell r="C99" t="str">
            <v>H4000P</v>
          </cell>
          <cell r="D99" t="str">
            <v>7S PROBE</v>
          </cell>
        </row>
        <row r="100">
          <cell r="C100" t="str">
            <v>H4000P</v>
          </cell>
          <cell r="D100" t="str">
            <v>7S PROBE</v>
          </cell>
        </row>
        <row r="101">
          <cell r="C101" t="str">
            <v>H4000P</v>
          </cell>
          <cell r="D101" t="str">
            <v>7S PROBE</v>
          </cell>
        </row>
        <row r="102">
          <cell r="C102" t="str">
            <v>H4000P</v>
          </cell>
          <cell r="D102" t="str">
            <v>7S PROBE</v>
          </cell>
        </row>
        <row r="103">
          <cell r="C103" t="str">
            <v>H4000P</v>
          </cell>
          <cell r="D103" t="str">
            <v>7S PROBE</v>
          </cell>
        </row>
        <row r="104">
          <cell r="C104" t="str">
            <v>H4000P</v>
          </cell>
          <cell r="D104" t="str">
            <v>7S PROBE</v>
          </cell>
        </row>
        <row r="105">
          <cell r="C105" t="str">
            <v>H4000P</v>
          </cell>
          <cell r="D105" t="str">
            <v>7S PROBE</v>
          </cell>
        </row>
        <row r="106">
          <cell r="C106" t="str">
            <v>H4000P</v>
          </cell>
          <cell r="D106" t="str">
            <v>7S PROBE</v>
          </cell>
        </row>
        <row r="107">
          <cell r="C107" t="str">
            <v>H4000P</v>
          </cell>
          <cell r="D107" t="str">
            <v>7S PROBE</v>
          </cell>
        </row>
        <row r="108">
          <cell r="C108" t="str">
            <v>H4000P</v>
          </cell>
          <cell r="D108" t="str">
            <v>7S PROBE</v>
          </cell>
        </row>
        <row r="109">
          <cell r="C109" t="str">
            <v>H4000P</v>
          </cell>
          <cell r="D109" t="str">
            <v>7S PROBE</v>
          </cell>
        </row>
        <row r="110">
          <cell r="C110" t="str">
            <v>H4000P</v>
          </cell>
          <cell r="D110" t="str">
            <v>7S PROBE</v>
          </cell>
        </row>
        <row r="111">
          <cell r="C111" t="str">
            <v>H4000P</v>
          </cell>
          <cell r="D111" t="str">
            <v>7S PROBE</v>
          </cell>
        </row>
        <row r="112">
          <cell r="C112" t="str">
            <v>H4000P</v>
          </cell>
          <cell r="D112" t="str">
            <v>7S PROBE</v>
          </cell>
        </row>
        <row r="113">
          <cell r="C113" t="str">
            <v>H4000P</v>
          </cell>
          <cell r="D113" t="str">
            <v>7S PROBE</v>
          </cell>
        </row>
        <row r="114">
          <cell r="C114" t="str">
            <v>H4000P</v>
          </cell>
          <cell r="D114" t="str">
            <v>7S PROBE</v>
          </cell>
        </row>
        <row r="115">
          <cell r="C115" t="str">
            <v>H4000P</v>
          </cell>
          <cell r="D115" t="str">
            <v>7S PROBE</v>
          </cell>
        </row>
        <row r="116">
          <cell r="C116" t="str">
            <v>H4000P</v>
          </cell>
          <cell r="D116" t="str">
            <v>7S PROBE</v>
          </cell>
        </row>
        <row r="117">
          <cell r="C117" t="str">
            <v>H4000P</v>
          </cell>
          <cell r="D117" t="str">
            <v>7S PROBE</v>
          </cell>
        </row>
        <row r="118">
          <cell r="C118" t="str">
            <v>H4000P</v>
          </cell>
          <cell r="D118" t="str">
            <v>7S PROBE</v>
          </cell>
        </row>
        <row r="119">
          <cell r="C119" t="str">
            <v>H4000P</v>
          </cell>
          <cell r="D119" t="str">
            <v>7S PROBE</v>
          </cell>
        </row>
        <row r="120">
          <cell r="C120" t="str">
            <v>H4000P</v>
          </cell>
          <cell r="D120" t="str">
            <v>7S PROBE</v>
          </cell>
        </row>
        <row r="121">
          <cell r="C121" t="str">
            <v>H4000P</v>
          </cell>
          <cell r="D121" t="str">
            <v>7S PROBE</v>
          </cell>
        </row>
        <row r="122">
          <cell r="C122" t="str">
            <v>H4000P</v>
          </cell>
          <cell r="D122" t="str">
            <v>7S PROBE</v>
          </cell>
        </row>
        <row r="123">
          <cell r="C123" t="str">
            <v>H4000P</v>
          </cell>
          <cell r="D123" t="str">
            <v>7S PROBE</v>
          </cell>
        </row>
        <row r="124">
          <cell r="C124" t="str">
            <v>H4000P</v>
          </cell>
          <cell r="D124" t="str">
            <v>7S PROBE</v>
          </cell>
        </row>
        <row r="125">
          <cell r="C125" t="str">
            <v>H4000P</v>
          </cell>
          <cell r="D125" t="str">
            <v>7S PROBE</v>
          </cell>
        </row>
        <row r="126">
          <cell r="C126" t="str">
            <v>H4000P</v>
          </cell>
          <cell r="D126" t="str">
            <v>7S PROBE</v>
          </cell>
        </row>
        <row r="127">
          <cell r="C127" t="str">
            <v>H4003S</v>
          </cell>
          <cell r="D127" t="str">
            <v>3SR PROBE</v>
          </cell>
        </row>
        <row r="128">
          <cell r="C128" t="str">
            <v>H4003S</v>
          </cell>
          <cell r="D128" t="str">
            <v>3SR PROBE</v>
          </cell>
        </row>
        <row r="129">
          <cell r="C129" t="str">
            <v>H4003S</v>
          </cell>
          <cell r="D129" t="str">
            <v>3SR PROBE</v>
          </cell>
        </row>
        <row r="130">
          <cell r="C130" t="str">
            <v>H4008S</v>
          </cell>
          <cell r="D130" t="str">
            <v>8S PROBE</v>
          </cell>
        </row>
        <row r="131">
          <cell r="C131" t="str">
            <v>H4008S</v>
          </cell>
          <cell r="D131" t="str">
            <v>8S PROBE</v>
          </cell>
        </row>
        <row r="132">
          <cell r="C132" t="str">
            <v>H4012L</v>
          </cell>
          <cell r="D132" t="str">
            <v>I12L PROBE</v>
          </cell>
        </row>
        <row r="133">
          <cell r="C133" t="str">
            <v>H4012L</v>
          </cell>
          <cell r="D133" t="str">
            <v>I12L PROBE</v>
          </cell>
        </row>
        <row r="134">
          <cell r="C134" t="str">
            <v>H4012L</v>
          </cell>
          <cell r="D134" t="str">
            <v>I12L PROBE</v>
          </cell>
        </row>
        <row r="135">
          <cell r="C135" t="str">
            <v>H4012L</v>
          </cell>
          <cell r="D135" t="str">
            <v>I12L PROBE</v>
          </cell>
        </row>
        <row r="136">
          <cell r="C136" t="str">
            <v>H4012L</v>
          </cell>
          <cell r="D136" t="str">
            <v>I12L PROBE</v>
          </cell>
        </row>
        <row r="137">
          <cell r="C137" t="str">
            <v>H4012L</v>
          </cell>
          <cell r="D137" t="str">
            <v>I12L PROBE</v>
          </cell>
        </row>
        <row r="138">
          <cell r="C138" t="str">
            <v>H4012L</v>
          </cell>
          <cell r="D138" t="str">
            <v>I12L PROBE</v>
          </cell>
        </row>
        <row r="139">
          <cell r="C139" t="str">
            <v>H4012L</v>
          </cell>
          <cell r="D139" t="str">
            <v>I12L PROBE</v>
          </cell>
        </row>
        <row r="140">
          <cell r="C140" t="str">
            <v>H4012L</v>
          </cell>
          <cell r="D140" t="str">
            <v>I12L PROBE</v>
          </cell>
        </row>
        <row r="141">
          <cell r="C141" t="str">
            <v>H4012L</v>
          </cell>
          <cell r="D141" t="str">
            <v>I12L PROBE</v>
          </cell>
        </row>
        <row r="142">
          <cell r="C142" t="str">
            <v>H4012L</v>
          </cell>
          <cell r="D142" t="str">
            <v>I12L PROBE</v>
          </cell>
        </row>
        <row r="143">
          <cell r="C143" t="str">
            <v>H4012L</v>
          </cell>
          <cell r="D143" t="str">
            <v>I12L PROBE</v>
          </cell>
        </row>
        <row r="144">
          <cell r="C144" t="str">
            <v>H4012L</v>
          </cell>
          <cell r="D144" t="str">
            <v>I12L PROBE</v>
          </cell>
        </row>
        <row r="145">
          <cell r="C145" t="str">
            <v>H4012L</v>
          </cell>
          <cell r="D145" t="str">
            <v>I12L PROBE</v>
          </cell>
        </row>
        <row r="146">
          <cell r="C146" t="str">
            <v>H4012L</v>
          </cell>
          <cell r="D146" t="str">
            <v>I12L PROBE</v>
          </cell>
        </row>
        <row r="147">
          <cell r="C147" t="str">
            <v>H4012L</v>
          </cell>
          <cell r="D147" t="str">
            <v>I12L PROBE</v>
          </cell>
        </row>
        <row r="148">
          <cell r="C148" t="str">
            <v>H4012L</v>
          </cell>
          <cell r="D148" t="str">
            <v>I12L PROBE</v>
          </cell>
        </row>
        <row r="149">
          <cell r="C149" t="str">
            <v>H4012L</v>
          </cell>
          <cell r="D149" t="str">
            <v>I12L PROBE</v>
          </cell>
        </row>
        <row r="150">
          <cell r="C150" t="str">
            <v>H4012L</v>
          </cell>
          <cell r="D150" t="str">
            <v>I12L PROBE</v>
          </cell>
        </row>
        <row r="151">
          <cell r="C151" t="str">
            <v>H4012L</v>
          </cell>
          <cell r="D151" t="str">
            <v>I12L PROBE</v>
          </cell>
        </row>
        <row r="152">
          <cell r="C152" t="str">
            <v>H4012L</v>
          </cell>
          <cell r="D152" t="str">
            <v>I12L PROBE</v>
          </cell>
        </row>
        <row r="153">
          <cell r="C153" t="str">
            <v>H4012L</v>
          </cell>
          <cell r="D153" t="str">
            <v>I12L PROBE</v>
          </cell>
        </row>
        <row r="154">
          <cell r="C154" t="str">
            <v>H4012L</v>
          </cell>
          <cell r="D154" t="str">
            <v>I12L PROBE</v>
          </cell>
        </row>
        <row r="155">
          <cell r="C155" t="str">
            <v>H4012L</v>
          </cell>
          <cell r="D155" t="str">
            <v>I12L PROBE</v>
          </cell>
        </row>
        <row r="156">
          <cell r="C156" t="str">
            <v>H4012L</v>
          </cell>
          <cell r="D156" t="str">
            <v>I12L PROBE</v>
          </cell>
        </row>
        <row r="157">
          <cell r="C157" t="str">
            <v>H40212LA</v>
          </cell>
          <cell r="D157" t="str">
            <v>546L PROBE</v>
          </cell>
        </row>
        <row r="158">
          <cell r="C158" t="str">
            <v>H40212LA</v>
          </cell>
          <cell r="D158" t="str">
            <v>546L PROBE</v>
          </cell>
        </row>
        <row r="159">
          <cell r="C159" t="str">
            <v>H40212LA</v>
          </cell>
          <cell r="D159" t="str">
            <v>546L PROBE</v>
          </cell>
        </row>
        <row r="160">
          <cell r="C160" t="str">
            <v>H40212LA</v>
          </cell>
          <cell r="D160" t="str">
            <v>546L PROBE</v>
          </cell>
        </row>
        <row r="161">
          <cell r="C161" t="str">
            <v>H40212LA</v>
          </cell>
          <cell r="D161" t="str">
            <v>546L PROBE</v>
          </cell>
        </row>
        <row r="162">
          <cell r="C162" t="str">
            <v>H40212LA</v>
          </cell>
          <cell r="D162" t="str">
            <v>546L PROBE</v>
          </cell>
        </row>
        <row r="163">
          <cell r="C163" t="str">
            <v>H40212LA</v>
          </cell>
          <cell r="D163" t="str">
            <v>546L PROBE</v>
          </cell>
        </row>
        <row r="164">
          <cell r="C164" t="str">
            <v>H40212LA</v>
          </cell>
          <cell r="D164" t="str">
            <v>546L PROBE</v>
          </cell>
        </row>
        <row r="165">
          <cell r="C165" t="str">
            <v>H40212LA</v>
          </cell>
          <cell r="D165" t="str">
            <v>546L PROBE</v>
          </cell>
        </row>
        <row r="166">
          <cell r="C166" t="str">
            <v>H40212LA</v>
          </cell>
          <cell r="D166" t="str">
            <v>546L PROBE</v>
          </cell>
        </row>
        <row r="167">
          <cell r="C167" t="str">
            <v>H40212LA</v>
          </cell>
          <cell r="D167" t="str">
            <v>546L PROBE</v>
          </cell>
        </row>
        <row r="168">
          <cell r="C168" t="str">
            <v>H40212LA</v>
          </cell>
          <cell r="D168" t="str">
            <v>546L PROBE</v>
          </cell>
        </row>
        <row r="169">
          <cell r="C169" t="str">
            <v>H40212LA</v>
          </cell>
          <cell r="D169" t="str">
            <v>546L PROBE</v>
          </cell>
        </row>
        <row r="170">
          <cell r="C170" t="str">
            <v>H40212LA</v>
          </cell>
          <cell r="D170" t="str">
            <v>546L PROBE</v>
          </cell>
        </row>
        <row r="171">
          <cell r="C171" t="str">
            <v>H40212LA</v>
          </cell>
          <cell r="D171" t="str">
            <v>546L PROBE</v>
          </cell>
        </row>
        <row r="172">
          <cell r="C172" t="str">
            <v>H40212LA</v>
          </cell>
          <cell r="D172" t="str">
            <v>546L PROBE</v>
          </cell>
        </row>
        <row r="173">
          <cell r="C173" t="str">
            <v>H40212LB</v>
          </cell>
          <cell r="D173" t="str">
            <v>739L PROBE</v>
          </cell>
        </row>
        <row r="174">
          <cell r="C174" t="str">
            <v>H40212LB</v>
          </cell>
          <cell r="D174" t="str">
            <v>739L PROBE</v>
          </cell>
        </row>
        <row r="175">
          <cell r="C175" t="str">
            <v>H40212LB</v>
          </cell>
          <cell r="D175" t="str">
            <v>739L PROBE</v>
          </cell>
        </row>
        <row r="176">
          <cell r="C176" t="str">
            <v>H40212LB</v>
          </cell>
          <cell r="D176" t="str">
            <v>739L PROBE</v>
          </cell>
        </row>
        <row r="177">
          <cell r="C177" t="str">
            <v>H40212LB</v>
          </cell>
          <cell r="D177" t="str">
            <v>739L PROBE</v>
          </cell>
        </row>
        <row r="178">
          <cell r="C178" t="str">
            <v>H40212LB</v>
          </cell>
          <cell r="D178" t="str">
            <v>739L PROBE</v>
          </cell>
        </row>
        <row r="179">
          <cell r="C179" t="str">
            <v>H40212LC</v>
          </cell>
          <cell r="D179" t="str">
            <v>3C PROBE</v>
          </cell>
        </row>
        <row r="180">
          <cell r="C180" t="str">
            <v>H40212LC</v>
          </cell>
          <cell r="D180" t="str">
            <v>3C PROBE</v>
          </cell>
        </row>
        <row r="181">
          <cell r="C181" t="str">
            <v>H40212LC</v>
          </cell>
          <cell r="D181" t="str">
            <v>3C PROBE</v>
          </cell>
        </row>
        <row r="182">
          <cell r="C182" t="str">
            <v>H40212LC</v>
          </cell>
          <cell r="D182" t="str">
            <v>3C PROBE</v>
          </cell>
        </row>
        <row r="183">
          <cell r="C183" t="str">
            <v>H40212LC</v>
          </cell>
          <cell r="D183" t="str">
            <v>3C PROBE</v>
          </cell>
        </row>
        <row r="184">
          <cell r="C184" t="str">
            <v>H40212LC</v>
          </cell>
          <cell r="D184" t="str">
            <v>3C PROBE</v>
          </cell>
        </row>
        <row r="185">
          <cell r="C185" t="str">
            <v>H40212LC</v>
          </cell>
          <cell r="D185" t="str">
            <v>3C PROBE</v>
          </cell>
        </row>
        <row r="186">
          <cell r="C186" t="str">
            <v>H40212LC</v>
          </cell>
          <cell r="D186" t="str">
            <v>3C PROBE</v>
          </cell>
        </row>
        <row r="187">
          <cell r="C187" t="str">
            <v>H40212LC</v>
          </cell>
          <cell r="D187" t="str">
            <v>3C PROBE</v>
          </cell>
        </row>
        <row r="188">
          <cell r="C188" t="str">
            <v>H40212LC</v>
          </cell>
          <cell r="D188" t="str">
            <v>3C PROBE</v>
          </cell>
        </row>
        <row r="189">
          <cell r="C189" t="str">
            <v>H40212LC</v>
          </cell>
          <cell r="D189" t="str">
            <v>3C PROBE</v>
          </cell>
        </row>
        <row r="190">
          <cell r="C190" t="str">
            <v>H40212LC</v>
          </cell>
          <cell r="D190" t="str">
            <v>3C PROBE</v>
          </cell>
        </row>
        <row r="191">
          <cell r="C191" t="str">
            <v>H40212LC</v>
          </cell>
          <cell r="D191" t="str">
            <v>3C PROBE</v>
          </cell>
        </row>
        <row r="192">
          <cell r="C192" t="str">
            <v>H40212LC</v>
          </cell>
          <cell r="D192" t="str">
            <v>3C PROBE</v>
          </cell>
        </row>
        <row r="193">
          <cell r="C193" t="str">
            <v>H40212LC</v>
          </cell>
          <cell r="D193" t="str">
            <v>3C PROBE</v>
          </cell>
        </row>
        <row r="194">
          <cell r="C194" t="str">
            <v>H40212LC</v>
          </cell>
          <cell r="D194" t="str">
            <v>3C PROBE</v>
          </cell>
        </row>
        <row r="195">
          <cell r="C195" t="str">
            <v>H40212LC</v>
          </cell>
          <cell r="D195" t="str">
            <v>3C PROBE</v>
          </cell>
        </row>
        <row r="196">
          <cell r="C196" t="str">
            <v>H40212LC</v>
          </cell>
          <cell r="D196" t="str">
            <v>3C PROBE</v>
          </cell>
        </row>
        <row r="197">
          <cell r="C197" t="str">
            <v>H40212LC</v>
          </cell>
          <cell r="D197" t="str">
            <v>3C PROBE</v>
          </cell>
        </row>
        <row r="198">
          <cell r="C198" t="str">
            <v>H40212LC</v>
          </cell>
          <cell r="D198" t="str">
            <v>3C PROBE</v>
          </cell>
        </row>
        <row r="199">
          <cell r="C199" t="str">
            <v>H40212LC</v>
          </cell>
          <cell r="D199" t="str">
            <v>3C PROBE</v>
          </cell>
        </row>
        <row r="200">
          <cell r="C200" t="str">
            <v>H40212LC</v>
          </cell>
          <cell r="D200" t="str">
            <v>3C PROBE</v>
          </cell>
        </row>
        <row r="201">
          <cell r="C201" t="str">
            <v>H40212LC</v>
          </cell>
          <cell r="D201" t="str">
            <v>3C PROBE</v>
          </cell>
        </row>
        <row r="202">
          <cell r="C202" t="str">
            <v>H40212LC</v>
          </cell>
          <cell r="D202" t="str">
            <v>3C PROBE</v>
          </cell>
        </row>
        <row r="203">
          <cell r="C203" t="str">
            <v>H40212LC</v>
          </cell>
          <cell r="D203" t="str">
            <v>3C PROBE</v>
          </cell>
        </row>
        <row r="204">
          <cell r="C204" t="str">
            <v>H40212LC</v>
          </cell>
          <cell r="D204" t="str">
            <v>3C PROBE</v>
          </cell>
        </row>
        <row r="205">
          <cell r="C205" t="str">
            <v>H40212LH</v>
          </cell>
          <cell r="D205" t="str">
            <v>LA-39 PROBE</v>
          </cell>
        </row>
        <row r="206">
          <cell r="C206" t="str">
            <v>H40212LH</v>
          </cell>
          <cell r="D206" t="str">
            <v>LA-39 PROBE</v>
          </cell>
        </row>
        <row r="207">
          <cell r="C207" t="str">
            <v>H40212LH</v>
          </cell>
          <cell r="D207" t="str">
            <v>LA-39 PROBE</v>
          </cell>
        </row>
        <row r="208">
          <cell r="C208" t="str">
            <v>H40212LH</v>
          </cell>
          <cell r="D208" t="str">
            <v>LA-39 PROBE</v>
          </cell>
        </row>
        <row r="209">
          <cell r="C209" t="str">
            <v>H40212LH</v>
          </cell>
          <cell r="D209" t="str">
            <v>LA-39 PROBE</v>
          </cell>
        </row>
        <row r="210">
          <cell r="C210" t="str">
            <v>H40212LH</v>
          </cell>
          <cell r="D210" t="str">
            <v>LA-39 PROBE</v>
          </cell>
        </row>
        <row r="211">
          <cell r="C211" t="str">
            <v>H40212LL</v>
          </cell>
          <cell r="D211" t="str">
            <v>S611 PROBE</v>
          </cell>
        </row>
        <row r="212">
          <cell r="C212" t="str">
            <v>H40412LA</v>
          </cell>
          <cell r="D212" t="str">
            <v>5C PROBE</v>
          </cell>
        </row>
        <row r="213">
          <cell r="C213" t="str">
            <v>H40412LA</v>
          </cell>
          <cell r="D213" t="str">
            <v>5C PROBE</v>
          </cell>
        </row>
        <row r="214">
          <cell r="C214" t="str">
            <v>H40412LA</v>
          </cell>
          <cell r="D214" t="str">
            <v>5C PROBE</v>
          </cell>
        </row>
        <row r="215">
          <cell r="C215" t="str">
            <v>H40412LA</v>
          </cell>
          <cell r="D215" t="str">
            <v>5C PROBE</v>
          </cell>
        </row>
        <row r="216">
          <cell r="C216" t="str">
            <v>H40412LA</v>
          </cell>
          <cell r="D216" t="str">
            <v>5C PROBE</v>
          </cell>
        </row>
        <row r="217">
          <cell r="C217" t="str">
            <v>H40412LA</v>
          </cell>
          <cell r="D217" t="str">
            <v>5C PROBE</v>
          </cell>
        </row>
        <row r="218">
          <cell r="C218" t="str">
            <v>H40412LA</v>
          </cell>
          <cell r="D218" t="str">
            <v>5C PROBE</v>
          </cell>
        </row>
        <row r="219">
          <cell r="C219" t="str">
            <v>H40412LC</v>
          </cell>
          <cell r="D219" t="str">
            <v>M7C PROBE</v>
          </cell>
        </row>
        <row r="220">
          <cell r="C220" t="str">
            <v>H40412LC</v>
          </cell>
          <cell r="D220" t="str">
            <v>M7C PROBE</v>
          </cell>
        </row>
        <row r="221">
          <cell r="C221" t="str">
            <v>H40412LC</v>
          </cell>
          <cell r="D221" t="str">
            <v>M7C PROBE</v>
          </cell>
        </row>
        <row r="222">
          <cell r="C222" t="str">
            <v>H40412LC</v>
          </cell>
          <cell r="D222" t="str">
            <v>M7C PROBE</v>
          </cell>
        </row>
        <row r="223">
          <cell r="C223" t="str">
            <v>H40412LC</v>
          </cell>
          <cell r="D223" t="str">
            <v>M7C PROBE</v>
          </cell>
        </row>
        <row r="224">
          <cell r="C224" t="str">
            <v>H40412LC</v>
          </cell>
          <cell r="D224" t="str">
            <v>M7C PROBE</v>
          </cell>
        </row>
        <row r="225">
          <cell r="C225" t="str">
            <v>H40412LC</v>
          </cell>
          <cell r="D225" t="str">
            <v>M7C PROBE</v>
          </cell>
        </row>
        <row r="226">
          <cell r="C226" t="str">
            <v>H40412LC</v>
          </cell>
          <cell r="D226" t="str">
            <v>M7C PROBE</v>
          </cell>
        </row>
        <row r="227">
          <cell r="C227" t="str">
            <v>H40412LC</v>
          </cell>
          <cell r="D227" t="str">
            <v>M7C PROBE</v>
          </cell>
        </row>
        <row r="228">
          <cell r="C228" t="str">
            <v>H40412LC</v>
          </cell>
          <cell r="D228" t="str">
            <v>M7C PROBE</v>
          </cell>
        </row>
        <row r="229">
          <cell r="C229" t="str">
            <v>H40412LC</v>
          </cell>
          <cell r="D229" t="str">
            <v>M7C PROBE</v>
          </cell>
        </row>
        <row r="230">
          <cell r="C230" t="str">
            <v>H40412LC</v>
          </cell>
          <cell r="D230" t="str">
            <v>M7C PROBE</v>
          </cell>
        </row>
        <row r="231">
          <cell r="C231" t="str">
            <v>H40412LC</v>
          </cell>
          <cell r="D231" t="str">
            <v>M7C PROBE</v>
          </cell>
        </row>
        <row r="232">
          <cell r="C232" t="str">
            <v>H40412LC</v>
          </cell>
          <cell r="D232" t="str">
            <v>M7C PROBE</v>
          </cell>
        </row>
        <row r="233">
          <cell r="C233" t="str">
            <v>H40412LC</v>
          </cell>
          <cell r="D233" t="str">
            <v>M7C PROBE</v>
          </cell>
        </row>
        <row r="234">
          <cell r="C234" t="str">
            <v>H40412LC</v>
          </cell>
          <cell r="D234" t="str">
            <v>M7C PROBE</v>
          </cell>
        </row>
        <row r="235">
          <cell r="C235" t="str">
            <v>H40412LC</v>
          </cell>
          <cell r="D235" t="str">
            <v>M7C PROBE</v>
          </cell>
        </row>
        <row r="236">
          <cell r="C236" t="str">
            <v>H40412LC</v>
          </cell>
          <cell r="D236" t="str">
            <v>M7C PROBE</v>
          </cell>
        </row>
        <row r="237">
          <cell r="C237" t="str">
            <v>H40412LC</v>
          </cell>
          <cell r="D237" t="str">
            <v>M7C PROBE</v>
          </cell>
        </row>
        <row r="238">
          <cell r="C238" t="str">
            <v>H40412LC</v>
          </cell>
          <cell r="D238" t="str">
            <v>M7C PROBE</v>
          </cell>
        </row>
        <row r="239">
          <cell r="C239" t="str">
            <v>H40412LC</v>
          </cell>
          <cell r="D239" t="str">
            <v>M7C PROBE</v>
          </cell>
        </row>
        <row r="240">
          <cell r="C240" t="str">
            <v>H40412LC</v>
          </cell>
          <cell r="D240" t="str">
            <v>M7C PROBE</v>
          </cell>
        </row>
        <row r="241">
          <cell r="C241" t="str">
            <v>H40412LC</v>
          </cell>
          <cell r="D241" t="str">
            <v>M7C PROBE</v>
          </cell>
        </row>
        <row r="242">
          <cell r="C242" t="str">
            <v>H40412LC</v>
          </cell>
          <cell r="D242" t="str">
            <v>M7C PROBE</v>
          </cell>
        </row>
        <row r="243">
          <cell r="C243" t="str">
            <v>H40412LC</v>
          </cell>
          <cell r="D243" t="str">
            <v>M7C PROBE</v>
          </cell>
        </row>
        <row r="244">
          <cell r="C244" t="str">
            <v>H40412LC</v>
          </cell>
          <cell r="D244" t="str">
            <v>M7C PROBE</v>
          </cell>
        </row>
        <row r="245">
          <cell r="C245" t="str">
            <v>H40412LC</v>
          </cell>
          <cell r="D245" t="str">
            <v>M7C PROBE</v>
          </cell>
        </row>
        <row r="246">
          <cell r="C246" t="str">
            <v>H40412LC</v>
          </cell>
          <cell r="D246" t="str">
            <v>M7C PROBE</v>
          </cell>
        </row>
        <row r="247">
          <cell r="C247" t="str">
            <v>H40412LC</v>
          </cell>
          <cell r="D247" t="str">
            <v>M7C PROBE</v>
          </cell>
        </row>
        <row r="248">
          <cell r="C248" t="str">
            <v>H40412LC</v>
          </cell>
          <cell r="D248" t="str">
            <v>M7C PROBE</v>
          </cell>
        </row>
        <row r="249">
          <cell r="C249" t="str">
            <v>H40412LC</v>
          </cell>
          <cell r="D249" t="str">
            <v>M7C PROBE</v>
          </cell>
        </row>
        <row r="250">
          <cell r="C250" t="str">
            <v>H40412LC</v>
          </cell>
          <cell r="D250" t="str">
            <v>M7C PROBE</v>
          </cell>
        </row>
        <row r="251">
          <cell r="C251" t="str">
            <v>H40412LC</v>
          </cell>
          <cell r="D251" t="str">
            <v>M7C PROBE</v>
          </cell>
        </row>
        <row r="252">
          <cell r="C252" t="str">
            <v>H40412LC</v>
          </cell>
          <cell r="D252" t="str">
            <v>M7C PROBE</v>
          </cell>
        </row>
        <row r="253">
          <cell r="C253" t="str">
            <v>H40412LC</v>
          </cell>
          <cell r="D253" t="str">
            <v>M7C PROBE</v>
          </cell>
        </row>
        <row r="254">
          <cell r="C254" t="str">
            <v>H40412LC</v>
          </cell>
          <cell r="D254" t="str">
            <v>M7C PROBE</v>
          </cell>
        </row>
        <row r="255">
          <cell r="C255" t="str">
            <v>H40412LC</v>
          </cell>
          <cell r="D255" t="str">
            <v>M7C PROBE</v>
          </cell>
        </row>
        <row r="256">
          <cell r="C256" t="str">
            <v>H40412LC</v>
          </cell>
          <cell r="D256" t="str">
            <v>M7C PROBE</v>
          </cell>
        </row>
        <row r="257">
          <cell r="C257" t="str">
            <v>H40412LC</v>
          </cell>
          <cell r="D257" t="str">
            <v>M7C PROBE</v>
          </cell>
        </row>
        <row r="258">
          <cell r="C258" t="str">
            <v>H40412LC</v>
          </cell>
          <cell r="D258" t="str">
            <v>M7C PROBE</v>
          </cell>
        </row>
        <row r="259">
          <cell r="C259" t="str">
            <v>H40412LC</v>
          </cell>
          <cell r="D259" t="str">
            <v>M7C PROBE</v>
          </cell>
        </row>
        <row r="260">
          <cell r="C260" t="str">
            <v>H40412LC</v>
          </cell>
          <cell r="D260" t="str">
            <v>M7C PROBE</v>
          </cell>
        </row>
        <row r="261">
          <cell r="C261" t="str">
            <v>H40412LC</v>
          </cell>
          <cell r="D261" t="str">
            <v>M7C PROBE</v>
          </cell>
        </row>
        <row r="262">
          <cell r="C262" t="str">
            <v>H40412LC</v>
          </cell>
          <cell r="D262" t="str">
            <v>M7C PROBE</v>
          </cell>
        </row>
        <row r="263">
          <cell r="C263" t="str">
            <v>H40412LC</v>
          </cell>
          <cell r="D263" t="str">
            <v>M7C PROBE</v>
          </cell>
        </row>
        <row r="264">
          <cell r="C264" t="str">
            <v>H40412LD</v>
          </cell>
          <cell r="D264" t="str">
            <v>M12L PROBE</v>
          </cell>
        </row>
        <row r="265">
          <cell r="C265" t="str">
            <v>H40412LD</v>
          </cell>
          <cell r="D265" t="str">
            <v>M12L PROBE</v>
          </cell>
        </row>
        <row r="266">
          <cell r="C266" t="str">
            <v>H40412LD</v>
          </cell>
          <cell r="D266" t="str">
            <v>M12L PROBE</v>
          </cell>
        </row>
        <row r="267">
          <cell r="C267" t="str">
            <v>H40412LD</v>
          </cell>
          <cell r="D267" t="str">
            <v>M12L PROBE</v>
          </cell>
        </row>
        <row r="268">
          <cell r="C268" t="str">
            <v>H40412LD</v>
          </cell>
          <cell r="D268" t="str">
            <v>M12L PROBE</v>
          </cell>
        </row>
        <row r="269">
          <cell r="C269" t="str">
            <v>H40412LD</v>
          </cell>
          <cell r="D269" t="str">
            <v>M12L PROBE</v>
          </cell>
        </row>
        <row r="270">
          <cell r="C270" t="str">
            <v>H40412LD</v>
          </cell>
          <cell r="D270" t="str">
            <v>M12L PROBE</v>
          </cell>
        </row>
        <row r="271">
          <cell r="C271" t="str">
            <v>H40412LD</v>
          </cell>
          <cell r="D271" t="str">
            <v>M12L PROBE</v>
          </cell>
        </row>
        <row r="272">
          <cell r="C272" t="str">
            <v>H40412LD</v>
          </cell>
          <cell r="D272" t="str">
            <v>M12L PROBE</v>
          </cell>
        </row>
        <row r="273">
          <cell r="C273" t="str">
            <v>H40412LD</v>
          </cell>
          <cell r="D273" t="str">
            <v>M12L PROBE</v>
          </cell>
        </row>
        <row r="274">
          <cell r="C274" t="str">
            <v>H40412LD</v>
          </cell>
          <cell r="D274" t="str">
            <v>M12L PROBE</v>
          </cell>
        </row>
        <row r="275">
          <cell r="C275" t="str">
            <v>H40412LD</v>
          </cell>
          <cell r="D275" t="str">
            <v>M12L PROBE</v>
          </cell>
        </row>
        <row r="276">
          <cell r="C276" t="str">
            <v>H40412LD</v>
          </cell>
          <cell r="D276" t="str">
            <v>M12L PROBE</v>
          </cell>
        </row>
        <row r="277">
          <cell r="C277" t="str">
            <v>H40412LD</v>
          </cell>
          <cell r="D277" t="str">
            <v>M12L PROBE</v>
          </cell>
        </row>
        <row r="278">
          <cell r="C278" t="str">
            <v>H40412LD</v>
          </cell>
          <cell r="D278" t="str">
            <v>M12L PROBE</v>
          </cell>
        </row>
        <row r="279">
          <cell r="C279" t="str">
            <v>H40412LD</v>
          </cell>
          <cell r="D279" t="str">
            <v>M12L PROBE</v>
          </cell>
        </row>
        <row r="280">
          <cell r="C280" t="str">
            <v>H40412LD</v>
          </cell>
          <cell r="D280" t="str">
            <v>M12L PROBE</v>
          </cell>
        </row>
        <row r="281">
          <cell r="C281" t="str">
            <v>H40412LD</v>
          </cell>
          <cell r="D281" t="str">
            <v>M12L PROBE</v>
          </cell>
        </row>
        <row r="282">
          <cell r="C282" t="str">
            <v>H40412LD</v>
          </cell>
          <cell r="D282" t="str">
            <v>M12L PROBE</v>
          </cell>
        </row>
        <row r="283">
          <cell r="C283" t="str">
            <v>H40412LD</v>
          </cell>
          <cell r="D283" t="str">
            <v>M12L PROBE</v>
          </cell>
        </row>
        <row r="284">
          <cell r="C284" t="str">
            <v>H40412LD</v>
          </cell>
          <cell r="D284" t="str">
            <v>M12L PROBE</v>
          </cell>
        </row>
        <row r="285">
          <cell r="C285" t="str">
            <v>H40412LD</v>
          </cell>
          <cell r="D285" t="str">
            <v>M12L PROBE</v>
          </cell>
        </row>
        <row r="286">
          <cell r="C286" t="str">
            <v>H40412LD</v>
          </cell>
          <cell r="D286" t="str">
            <v>M12L PROBE</v>
          </cell>
        </row>
        <row r="287">
          <cell r="C287" t="str">
            <v>H40412LD</v>
          </cell>
          <cell r="D287" t="str">
            <v>M12L PROBE</v>
          </cell>
        </row>
        <row r="288">
          <cell r="C288" t="str">
            <v>H40412LD</v>
          </cell>
          <cell r="D288" t="str">
            <v>M12L PROBE</v>
          </cell>
        </row>
        <row r="289">
          <cell r="C289" t="str">
            <v>H40412LD</v>
          </cell>
          <cell r="D289" t="str">
            <v>M12L PROBE</v>
          </cell>
        </row>
        <row r="290">
          <cell r="C290" t="str">
            <v>H40412LD</v>
          </cell>
          <cell r="D290" t="str">
            <v>M12L PROBE</v>
          </cell>
        </row>
        <row r="291">
          <cell r="C291" t="str">
            <v>H40412LD</v>
          </cell>
          <cell r="D291" t="str">
            <v>M12L PROBE</v>
          </cell>
        </row>
        <row r="292">
          <cell r="C292" t="str">
            <v>H40412LD</v>
          </cell>
          <cell r="D292" t="str">
            <v>M12L PROBE</v>
          </cell>
        </row>
        <row r="293">
          <cell r="C293" t="str">
            <v>H40412LD</v>
          </cell>
          <cell r="D293" t="str">
            <v>M12L PROBE</v>
          </cell>
        </row>
        <row r="294">
          <cell r="C294" t="str">
            <v>H40412LD</v>
          </cell>
          <cell r="D294" t="str">
            <v>M12L PROBE</v>
          </cell>
        </row>
        <row r="295">
          <cell r="C295" t="str">
            <v>H40412LD</v>
          </cell>
          <cell r="D295" t="str">
            <v>M12L PROBE</v>
          </cell>
        </row>
        <row r="296">
          <cell r="C296" t="str">
            <v>H40412LD</v>
          </cell>
          <cell r="D296" t="str">
            <v>M12L PROBE</v>
          </cell>
        </row>
        <row r="297">
          <cell r="C297" t="str">
            <v>H40412LD</v>
          </cell>
          <cell r="D297" t="str">
            <v>M12L PROBE</v>
          </cell>
        </row>
        <row r="298">
          <cell r="C298" t="str">
            <v>H40412LD</v>
          </cell>
          <cell r="D298" t="str">
            <v>M12L PROBE</v>
          </cell>
        </row>
        <row r="299">
          <cell r="C299" t="str">
            <v>H40412LD</v>
          </cell>
          <cell r="D299" t="str">
            <v>M12L PROBE</v>
          </cell>
        </row>
        <row r="300">
          <cell r="C300" t="str">
            <v>H40412LD</v>
          </cell>
          <cell r="D300" t="str">
            <v>M12L PROBE</v>
          </cell>
        </row>
        <row r="301">
          <cell r="C301" t="str">
            <v>H40412LD</v>
          </cell>
          <cell r="D301" t="str">
            <v>M12L PROBE</v>
          </cell>
        </row>
        <row r="302">
          <cell r="C302" t="str">
            <v>H40412LD</v>
          </cell>
          <cell r="D302" t="str">
            <v>M12L PROBE</v>
          </cell>
        </row>
        <row r="303">
          <cell r="C303" t="str">
            <v>H40412LE</v>
          </cell>
          <cell r="D303" t="str">
            <v>E8C PROBE</v>
          </cell>
        </row>
        <row r="304">
          <cell r="C304" t="str">
            <v>H40412LE</v>
          </cell>
          <cell r="D304" t="str">
            <v>E8C PROBE</v>
          </cell>
        </row>
        <row r="305">
          <cell r="C305" t="str">
            <v>H40412LE</v>
          </cell>
          <cell r="D305" t="str">
            <v>E8C PROBE</v>
          </cell>
        </row>
        <row r="306">
          <cell r="C306" t="str">
            <v>H40412LE</v>
          </cell>
          <cell r="D306" t="str">
            <v>E8C PROBE</v>
          </cell>
        </row>
        <row r="307">
          <cell r="C307" t="str">
            <v>H40412LE</v>
          </cell>
          <cell r="D307" t="str">
            <v>E8C PROBE</v>
          </cell>
        </row>
        <row r="308">
          <cell r="C308" t="str">
            <v>H40412LE</v>
          </cell>
          <cell r="D308" t="str">
            <v>E8C PROBE</v>
          </cell>
        </row>
        <row r="309">
          <cell r="C309" t="str">
            <v>H40412LE</v>
          </cell>
          <cell r="D309" t="str">
            <v>E8C PROBE</v>
          </cell>
        </row>
        <row r="310">
          <cell r="C310" t="str">
            <v>H40412LE</v>
          </cell>
          <cell r="D310" t="str">
            <v>E8C PROBE</v>
          </cell>
        </row>
        <row r="311">
          <cell r="C311" t="str">
            <v>H40412LE</v>
          </cell>
          <cell r="D311" t="str">
            <v>E8C PROBE</v>
          </cell>
        </row>
        <row r="312">
          <cell r="C312" t="str">
            <v>H40412LE</v>
          </cell>
          <cell r="D312" t="str">
            <v>E8C PROBE</v>
          </cell>
        </row>
        <row r="313">
          <cell r="C313" t="str">
            <v>H40412LE</v>
          </cell>
          <cell r="D313" t="str">
            <v>E8C PROBE</v>
          </cell>
        </row>
        <row r="314">
          <cell r="C314" t="str">
            <v>H40412LE</v>
          </cell>
          <cell r="D314" t="str">
            <v>E8C PROBE</v>
          </cell>
        </row>
        <row r="315">
          <cell r="C315" t="str">
            <v>H40412LE</v>
          </cell>
          <cell r="D315" t="str">
            <v>E8C PROBE</v>
          </cell>
        </row>
        <row r="316">
          <cell r="C316" t="str">
            <v>H40412LE</v>
          </cell>
          <cell r="D316" t="str">
            <v>E8C PROBE</v>
          </cell>
        </row>
        <row r="317">
          <cell r="C317" t="str">
            <v>H40412LE</v>
          </cell>
          <cell r="D317" t="str">
            <v>E8C PROBE</v>
          </cell>
        </row>
        <row r="318">
          <cell r="C318" t="str">
            <v>H40412LE</v>
          </cell>
          <cell r="D318" t="str">
            <v>E8C PROBE</v>
          </cell>
        </row>
        <row r="319">
          <cell r="C319" t="str">
            <v>H40412LE</v>
          </cell>
          <cell r="D319" t="str">
            <v>E8C PROBE</v>
          </cell>
        </row>
        <row r="320">
          <cell r="C320" t="str">
            <v>H40412LE</v>
          </cell>
          <cell r="D320" t="str">
            <v>E8C PROBE</v>
          </cell>
        </row>
        <row r="321">
          <cell r="C321" t="str">
            <v>H40412LE</v>
          </cell>
          <cell r="D321" t="str">
            <v>E8C PROBE</v>
          </cell>
        </row>
        <row r="322">
          <cell r="C322" t="str">
            <v>H40412LE</v>
          </cell>
          <cell r="D322" t="str">
            <v>E8C PROBE</v>
          </cell>
        </row>
        <row r="323">
          <cell r="C323" t="str">
            <v>H40412LE</v>
          </cell>
          <cell r="D323" t="str">
            <v>E8C PROBE</v>
          </cell>
        </row>
        <row r="324">
          <cell r="C324" t="str">
            <v>H40412LE</v>
          </cell>
          <cell r="D324" t="str">
            <v>E8C PROBE</v>
          </cell>
        </row>
        <row r="325">
          <cell r="C325" t="str">
            <v>H40412LE</v>
          </cell>
          <cell r="D325" t="str">
            <v>E8C PROBE</v>
          </cell>
        </row>
        <row r="326">
          <cell r="C326" t="str">
            <v>H40412LE</v>
          </cell>
          <cell r="D326" t="str">
            <v>E8C PROBE</v>
          </cell>
        </row>
        <row r="327">
          <cell r="C327" t="str">
            <v>H40412LE</v>
          </cell>
          <cell r="D327" t="str">
            <v>E8C PROBE</v>
          </cell>
        </row>
        <row r="328">
          <cell r="C328" t="str">
            <v>H40412LE</v>
          </cell>
          <cell r="D328" t="str">
            <v>E8C PROBE</v>
          </cell>
        </row>
        <row r="329">
          <cell r="C329" t="str">
            <v>H40412LE</v>
          </cell>
          <cell r="D329" t="str">
            <v>E8C PROBE</v>
          </cell>
        </row>
        <row r="330">
          <cell r="C330" t="str">
            <v>H40412LE</v>
          </cell>
          <cell r="D330" t="str">
            <v>E8C PROBE</v>
          </cell>
        </row>
        <row r="331">
          <cell r="C331" t="str">
            <v>H40412LE</v>
          </cell>
          <cell r="D331" t="str">
            <v>E8C PROBE</v>
          </cell>
        </row>
        <row r="332">
          <cell r="C332" t="str">
            <v>H40412LE</v>
          </cell>
          <cell r="D332" t="str">
            <v>E8C PROBE</v>
          </cell>
        </row>
        <row r="333">
          <cell r="C333" t="str">
            <v>H40412LE</v>
          </cell>
          <cell r="D333" t="str">
            <v>E8C PROBE</v>
          </cell>
        </row>
        <row r="334">
          <cell r="C334" t="str">
            <v>H40412LE</v>
          </cell>
          <cell r="D334" t="str">
            <v>E8C PROBE</v>
          </cell>
        </row>
        <row r="335">
          <cell r="C335" t="str">
            <v>H40412LE</v>
          </cell>
          <cell r="D335" t="str">
            <v>E8C PROBE</v>
          </cell>
        </row>
        <row r="336">
          <cell r="C336" t="str">
            <v>H40412LE</v>
          </cell>
          <cell r="D336" t="str">
            <v>E8C PROBE</v>
          </cell>
        </row>
        <row r="337">
          <cell r="C337" t="str">
            <v>H40412LE</v>
          </cell>
          <cell r="D337" t="str">
            <v>E8C PROBE</v>
          </cell>
        </row>
        <row r="338">
          <cell r="C338" t="str">
            <v>H40412LE</v>
          </cell>
          <cell r="D338" t="str">
            <v>E8C PROBE</v>
          </cell>
        </row>
        <row r="339">
          <cell r="C339" t="str">
            <v>H40412LE</v>
          </cell>
          <cell r="D339" t="str">
            <v>E8C PROBE</v>
          </cell>
        </row>
        <row r="340">
          <cell r="C340" t="str">
            <v>H40412LE</v>
          </cell>
          <cell r="D340" t="str">
            <v>E8C PROBE</v>
          </cell>
        </row>
        <row r="341">
          <cell r="C341" t="str">
            <v>H40412LE</v>
          </cell>
          <cell r="D341" t="str">
            <v>E8C PROBE</v>
          </cell>
        </row>
        <row r="342">
          <cell r="C342" t="str">
            <v>H40412LE</v>
          </cell>
          <cell r="D342" t="str">
            <v>E8C PROBE</v>
          </cell>
        </row>
        <row r="343">
          <cell r="C343" t="str">
            <v>H40412LE</v>
          </cell>
          <cell r="D343" t="str">
            <v>E8C PROBE</v>
          </cell>
        </row>
        <row r="344">
          <cell r="C344" t="str">
            <v>H40412LE</v>
          </cell>
          <cell r="D344" t="str">
            <v>E8C PROBE</v>
          </cell>
        </row>
        <row r="345">
          <cell r="C345" t="str">
            <v>H40412LE</v>
          </cell>
          <cell r="D345" t="str">
            <v>E8C PROBE</v>
          </cell>
        </row>
        <row r="346">
          <cell r="C346" t="str">
            <v>H40412LE</v>
          </cell>
          <cell r="D346" t="str">
            <v>E8C PROBE</v>
          </cell>
        </row>
        <row r="347">
          <cell r="C347" t="str">
            <v>H40412LE</v>
          </cell>
          <cell r="D347" t="str">
            <v>E8C PROBE</v>
          </cell>
        </row>
        <row r="348">
          <cell r="C348" t="str">
            <v>H40412LE</v>
          </cell>
          <cell r="D348" t="str">
            <v>E8C PROBE</v>
          </cell>
        </row>
        <row r="349">
          <cell r="C349" t="str">
            <v>H40412LE</v>
          </cell>
          <cell r="D349" t="str">
            <v>E8C PROBE</v>
          </cell>
        </row>
        <row r="350">
          <cell r="C350" t="str">
            <v>H40412LF</v>
          </cell>
          <cell r="D350" t="str">
            <v>7L PROBE</v>
          </cell>
        </row>
        <row r="351">
          <cell r="C351" t="str">
            <v>H40412LF</v>
          </cell>
          <cell r="D351" t="str">
            <v>7L PROBE</v>
          </cell>
        </row>
        <row r="352">
          <cell r="C352" t="str">
            <v>H40412LF</v>
          </cell>
          <cell r="D352" t="str">
            <v>7L PROBE</v>
          </cell>
        </row>
        <row r="353">
          <cell r="C353" t="str">
            <v>H40412LF</v>
          </cell>
          <cell r="D353" t="str">
            <v>7L PROBE</v>
          </cell>
        </row>
        <row r="354">
          <cell r="C354" t="str">
            <v>H40412LF</v>
          </cell>
          <cell r="D354" t="str">
            <v>7L PROBE</v>
          </cell>
        </row>
        <row r="355">
          <cell r="C355" t="str">
            <v>H40412LF</v>
          </cell>
          <cell r="D355" t="str">
            <v>7L PROBE</v>
          </cell>
        </row>
        <row r="356">
          <cell r="C356" t="str">
            <v>H40412LF</v>
          </cell>
          <cell r="D356" t="str">
            <v>7L PROBE</v>
          </cell>
        </row>
        <row r="357">
          <cell r="C357" t="str">
            <v>H40412LF</v>
          </cell>
          <cell r="D357" t="str">
            <v>7L PROBE</v>
          </cell>
        </row>
        <row r="358">
          <cell r="C358" t="str">
            <v>H40412LF</v>
          </cell>
          <cell r="D358" t="str">
            <v>7L PROBE</v>
          </cell>
        </row>
        <row r="359">
          <cell r="C359" t="str">
            <v>H40412LF</v>
          </cell>
          <cell r="D359" t="str">
            <v>7L PROBE</v>
          </cell>
        </row>
        <row r="360">
          <cell r="C360" t="str">
            <v>H40412LF</v>
          </cell>
          <cell r="D360" t="str">
            <v>7L PROBE</v>
          </cell>
        </row>
        <row r="361">
          <cell r="C361" t="str">
            <v>H40412LF</v>
          </cell>
          <cell r="D361" t="str">
            <v>7L PROBE</v>
          </cell>
        </row>
        <row r="362">
          <cell r="C362" t="str">
            <v>H40412LF</v>
          </cell>
          <cell r="D362" t="str">
            <v>7L PROBE</v>
          </cell>
        </row>
        <row r="363">
          <cell r="C363" t="str">
            <v>H40412LF</v>
          </cell>
          <cell r="D363" t="str">
            <v>7L PROBE</v>
          </cell>
        </row>
        <row r="364">
          <cell r="C364" t="str">
            <v>H40412LF</v>
          </cell>
          <cell r="D364" t="str">
            <v>7L PROBE</v>
          </cell>
        </row>
        <row r="365">
          <cell r="C365" t="str">
            <v>H40412LF</v>
          </cell>
          <cell r="D365" t="str">
            <v>7L PROBE</v>
          </cell>
        </row>
        <row r="366">
          <cell r="C366" t="str">
            <v>H40412LF</v>
          </cell>
          <cell r="D366" t="str">
            <v>7L PROBE</v>
          </cell>
        </row>
        <row r="367">
          <cell r="C367" t="str">
            <v>H40412LF</v>
          </cell>
          <cell r="D367" t="str">
            <v>7L PROBE</v>
          </cell>
        </row>
        <row r="368">
          <cell r="C368" t="str">
            <v>H40412LF</v>
          </cell>
          <cell r="D368" t="str">
            <v>7L PROBE</v>
          </cell>
        </row>
        <row r="369">
          <cell r="C369" t="str">
            <v>H40412LF</v>
          </cell>
          <cell r="D369" t="str">
            <v>7L PROBE</v>
          </cell>
        </row>
        <row r="370">
          <cell r="C370" t="str">
            <v>H40412LF</v>
          </cell>
          <cell r="D370" t="str">
            <v>7L PROBE</v>
          </cell>
        </row>
        <row r="371">
          <cell r="C371" t="str">
            <v>H40412LF</v>
          </cell>
          <cell r="D371" t="str">
            <v>7L PROBE</v>
          </cell>
        </row>
        <row r="372">
          <cell r="C372" t="str">
            <v>H40412LF</v>
          </cell>
          <cell r="D372" t="str">
            <v>7L PROBE</v>
          </cell>
        </row>
        <row r="373">
          <cell r="C373" t="str">
            <v>H40412LF</v>
          </cell>
          <cell r="D373" t="str">
            <v>7L PROBE</v>
          </cell>
        </row>
        <row r="374">
          <cell r="C374" t="str">
            <v>H40412LF</v>
          </cell>
          <cell r="D374" t="str">
            <v>7L PROBE</v>
          </cell>
        </row>
        <row r="375">
          <cell r="C375" t="str">
            <v>H40412LF</v>
          </cell>
          <cell r="D375" t="str">
            <v>7L PROBE</v>
          </cell>
        </row>
        <row r="376">
          <cell r="C376" t="str">
            <v>H40412LF</v>
          </cell>
          <cell r="D376" t="str">
            <v>7L PROBE</v>
          </cell>
        </row>
        <row r="377">
          <cell r="C377" t="str">
            <v>H40412LF</v>
          </cell>
          <cell r="D377" t="str">
            <v>7L PROBE</v>
          </cell>
        </row>
        <row r="378">
          <cell r="C378" t="str">
            <v>H40412LF</v>
          </cell>
          <cell r="D378" t="str">
            <v>7L PROBE</v>
          </cell>
        </row>
        <row r="379">
          <cell r="C379" t="str">
            <v>H40412LF</v>
          </cell>
          <cell r="D379" t="str">
            <v>7L PROBE</v>
          </cell>
        </row>
        <row r="380">
          <cell r="C380" t="str">
            <v>H40412LF</v>
          </cell>
          <cell r="D380" t="str">
            <v>7L PROBE</v>
          </cell>
        </row>
        <row r="381">
          <cell r="C381" t="str">
            <v>H40412LF</v>
          </cell>
          <cell r="D381" t="str">
            <v>7L PROBE</v>
          </cell>
        </row>
        <row r="382">
          <cell r="C382" t="str">
            <v>H40412LF</v>
          </cell>
          <cell r="D382" t="str">
            <v>7L PROBE</v>
          </cell>
        </row>
        <row r="383">
          <cell r="C383" t="str">
            <v>H40412LF</v>
          </cell>
          <cell r="D383" t="str">
            <v>7L PROBE</v>
          </cell>
        </row>
        <row r="384">
          <cell r="C384" t="str">
            <v>H40412LF</v>
          </cell>
          <cell r="D384" t="str">
            <v>7L PROBE</v>
          </cell>
        </row>
        <row r="385">
          <cell r="C385" t="str">
            <v>H40412LF</v>
          </cell>
          <cell r="D385" t="str">
            <v>7L PROBE</v>
          </cell>
        </row>
        <row r="386">
          <cell r="C386" t="str">
            <v>H40412LF</v>
          </cell>
          <cell r="D386" t="str">
            <v>7L PROBE</v>
          </cell>
        </row>
        <row r="387">
          <cell r="C387" t="str">
            <v>H40412LF</v>
          </cell>
          <cell r="D387" t="str">
            <v>7L PROBE</v>
          </cell>
        </row>
        <row r="388">
          <cell r="C388" t="str">
            <v>H40412LF</v>
          </cell>
          <cell r="D388" t="str">
            <v>7L PROBE</v>
          </cell>
        </row>
        <row r="389">
          <cell r="C389" t="str">
            <v>H40412LF</v>
          </cell>
          <cell r="D389" t="str">
            <v>7L PROBE</v>
          </cell>
        </row>
        <row r="390">
          <cell r="C390" t="str">
            <v>H40412LF</v>
          </cell>
          <cell r="D390" t="str">
            <v>7L PROBE</v>
          </cell>
        </row>
        <row r="391">
          <cell r="C391" t="str">
            <v>H40412LF</v>
          </cell>
          <cell r="D391" t="str">
            <v>7L PROBE</v>
          </cell>
        </row>
        <row r="392">
          <cell r="C392" t="str">
            <v>H40412LF</v>
          </cell>
          <cell r="D392" t="str">
            <v>7L PROBE</v>
          </cell>
        </row>
        <row r="393">
          <cell r="C393" t="str">
            <v>H40412LF</v>
          </cell>
          <cell r="D393" t="str">
            <v>7L PROBE</v>
          </cell>
        </row>
        <row r="394">
          <cell r="C394" t="str">
            <v>H40412LF</v>
          </cell>
          <cell r="D394" t="str">
            <v>7L PROBE</v>
          </cell>
        </row>
        <row r="395">
          <cell r="C395" t="str">
            <v>H40412LF</v>
          </cell>
          <cell r="D395" t="str">
            <v>7L PROBE</v>
          </cell>
        </row>
        <row r="396">
          <cell r="C396" t="str">
            <v>H40412LF</v>
          </cell>
          <cell r="D396" t="str">
            <v>7L PROBE</v>
          </cell>
        </row>
        <row r="397">
          <cell r="C397" t="str">
            <v>H40412LF</v>
          </cell>
          <cell r="D397" t="str">
            <v>7L PROBE</v>
          </cell>
        </row>
        <row r="398">
          <cell r="C398" t="str">
            <v>H40412LF</v>
          </cell>
          <cell r="D398" t="str">
            <v>7L PROBE</v>
          </cell>
        </row>
        <row r="399">
          <cell r="C399" t="str">
            <v>H40412LF</v>
          </cell>
          <cell r="D399" t="str">
            <v>7L PROBE</v>
          </cell>
        </row>
        <row r="400">
          <cell r="C400" t="str">
            <v>H40412LF</v>
          </cell>
          <cell r="D400" t="str">
            <v>7L PROBE</v>
          </cell>
        </row>
        <row r="401">
          <cell r="C401" t="str">
            <v>H40412LF</v>
          </cell>
          <cell r="D401" t="str">
            <v>7L PROBE</v>
          </cell>
        </row>
        <row r="402">
          <cell r="C402" t="str">
            <v>H40412LF</v>
          </cell>
          <cell r="D402" t="str">
            <v>7L PROBE</v>
          </cell>
        </row>
        <row r="403">
          <cell r="C403" t="str">
            <v>H40412LF</v>
          </cell>
          <cell r="D403" t="str">
            <v>7L PROBE</v>
          </cell>
        </row>
        <row r="404">
          <cell r="C404" t="str">
            <v>H40412LF</v>
          </cell>
          <cell r="D404" t="str">
            <v>7L PROBE</v>
          </cell>
        </row>
        <row r="405">
          <cell r="C405" t="str">
            <v>H40412LF</v>
          </cell>
          <cell r="D405" t="str">
            <v>7L PROBE</v>
          </cell>
        </row>
        <row r="406">
          <cell r="C406" t="str">
            <v>H40412LF</v>
          </cell>
          <cell r="D406" t="str">
            <v>7L PROBE</v>
          </cell>
        </row>
        <row r="407">
          <cell r="C407" t="str">
            <v>H40412LF</v>
          </cell>
          <cell r="D407" t="str">
            <v>7L PROBE</v>
          </cell>
        </row>
        <row r="408">
          <cell r="C408" t="str">
            <v>H40412LF</v>
          </cell>
          <cell r="D408" t="str">
            <v>7L PROBE</v>
          </cell>
        </row>
        <row r="409">
          <cell r="C409" t="str">
            <v>H40412LF</v>
          </cell>
          <cell r="D409" t="str">
            <v>7L PROBE</v>
          </cell>
        </row>
        <row r="410">
          <cell r="C410" t="str">
            <v>H40412LF</v>
          </cell>
          <cell r="D410" t="str">
            <v>7L PROBE</v>
          </cell>
        </row>
        <row r="411">
          <cell r="C411" t="str">
            <v>H40412LG</v>
          </cell>
          <cell r="D411" t="str">
            <v>10L PROBE</v>
          </cell>
        </row>
        <row r="412">
          <cell r="C412" t="str">
            <v>H40412LG</v>
          </cell>
          <cell r="D412" t="str">
            <v>10L PROBE</v>
          </cell>
        </row>
        <row r="413">
          <cell r="C413" t="str">
            <v>H40412LG</v>
          </cell>
          <cell r="D413" t="str">
            <v>10L PROBE</v>
          </cell>
        </row>
        <row r="414">
          <cell r="C414" t="str">
            <v>H40412LG</v>
          </cell>
          <cell r="D414" t="str">
            <v>10L PROBE</v>
          </cell>
        </row>
        <row r="415">
          <cell r="C415" t="str">
            <v>H40412LG</v>
          </cell>
          <cell r="D415" t="str">
            <v>10L PROBE</v>
          </cell>
        </row>
        <row r="416">
          <cell r="C416" t="str">
            <v>H40412LG</v>
          </cell>
          <cell r="D416" t="str">
            <v>10L PROBE</v>
          </cell>
        </row>
        <row r="417">
          <cell r="C417" t="str">
            <v>H40412LG</v>
          </cell>
          <cell r="D417" t="str">
            <v>10L PROBE</v>
          </cell>
        </row>
        <row r="418">
          <cell r="C418" t="str">
            <v>H40412LG</v>
          </cell>
          <cell r="D418" t="str">
            <v>10L PROBE</v>
          </cell>
        </row>
        <row r="419">
          <cell r="C419" t="str">
            <v>H40412LG</v>
          </cell>
          <cell r="D419" t="str">
            <v>10L PROBE</v>
          </cell>
        </row>
        <row r="420">
          <cell r="C420" t="str">
            <v>H40412LG</v>
          </cell>
          <cell r="D420" t="str">
            <v>10L PROBE</v>
          </cell>
        </row>
        <row r="421">
          <cell r="C421" t="str">
            <v>H40412LG</v>
          </cell>
          <cell r="D421" t="str">
            <v>10L PROBE</v>
          </cell>
        </row>
        <row r="422">
          <cell r="C422" t="str">
            <v>H40412LG</v>
          </cell>
          <cell r="D422" t="str">
            <v>10L PROBE</v>
          </cell>
        </row>
        <row r="423">
          <cell r="C423" t="str">
            <v>H40412LG</v>
          </cell>
          <cell r="D423" t="str">
            <v>10L PROBE</v>
          </cell>
        </row>
        <row r="424">
          <cell r="C424" t="str">
            <v>H40412LG</v>
          </cell>
          <cell r="D424" t="str">
            <v>10L PROBE</v>
          </cell>
        </row>
        <row r="425">
          <cell r="C425" t="str">
            <v>H40412LG</v>
          </cell>
          <cell r="D425" t="str">
            <v>10L PROBE</v>
          </cell>
        </row>
        <row r="426">
          <cell r="C426" t="str">
            <v>H40412LG</v>
          </cell>
          <cell r="D426" t="str">
            <v>10L PROBE</v>
          </cell>
        </row>
        <row r="427">
          <cell r="C427" t="str">
            <v>H40412LG</v>
          </cell>
          <cell r="D427" t="str">
            <v>10L PROBE</v>
          </cell>
        </row>
        <row r="428">
          <cell r="C428" t="str">
            <v>H40412LG</v>
          </cell>
          <cell r="D428" t="str">
            <v>10L PROBE</v>
          </cell>
        </row>
        <row r="429">
          <cell r="C429" t="str">
            <v>H40412LG</v>
          </cell>
          <cell r="D429" t="str">
            <v>10L PROBE</v>
          </cell>
        </row>
        <row r="430">
          <cell r="C430" t="str">
            <v>H40412LG</v>
          </cell>
          <cell r="D430" t="str">
            <v>10L PROBE</v>
          </cell>
        </row>
        <row r="431">
          <cell r="C431" t="str">
            <v>H40412LG</v>
          </cell>
          <cell r="D431" t="str">
            <v>10L PROBE</v>
          </cell>
        </row>
        <row r="432">
          <cell r="C432" t="str">
            <v>H40412LG</v>
          </cell>
          <cell r="D432" t="str">
            <v>10L PROBE</v>
          </cell>
        </row>
        <row r="433">
          <cell r="C433" t="str">
            <v>H40412LG</v>
          </cell>
          <cell r="D433" t="str">
            <v>10L PROBE</v>
          </cell>
        </row>
        <row r="434">
          <cell r="C434" t="str">
            <v>H40412LG</v>
          </cell>
          <cell r="D434" t="str">
            <v>10L PROBE</v>
          </cell>
        </row>
        <row r="435">
          <cell r="C435" t="str">
            <v>H40412LG</v>
          </cell>
          <cell r="D435" t="str">
            <v>10L PROBE</v>
          </cell>
        </row>
        <row r="436">
          <cell r="C436" t="str">
            <v>H40412LG</v>
          </cell>
          <cell r="D436" t="str">
            <v>10L PROBE</v>
          </cell>
        </row>
        <row r="437">
          <cell r="C437" t="str">
            <v>H40412LG</v>
          </cell>
          <cell r="D437" t="str">
            <v>10L PROBE</v>
          </cell>
        </row>
        <row r="438">
          <cell r="C438" t="str">
            <v>H40412LG</v>
          </cell>
          <cell r="D438" t="str">
            <v>10L PROBE</v>
          </cell>
        </row>
        <row r="439">
          <cell r="C439" t="str">
            <v>H40412LG</v>
          </cell>
          <cell r="D439" t="str">
            <v>10L PROBE</v>
          </cell>
        </row>
        <row r="440">
          <cell r="C440" t="str">
            <v>H40412LG</v>
          </cell>
          <cell r="D440" t="str">
            <v>10L PROBE</v>
          </cell>
        </row>
        <row r="441">
          <cell r="C441" t="str">
            <v>H40412LG</v>
          </cell>
          <cell r="D441" t="str">
            <v>10L PROBE</v>
          </cell>
        </row>
        <row r="442">
          <cell r="C442" t="str">
            <v>H40412LG</v>
          </cell>
          <cell r="D442" t="str">
            <v>10L PROBE</v>
          </cell>
        </row>
        <row r="443">
          <cell r="C443" t="str">
            <v>H40412LG</v>
          </cell>
          <cell r="D443" t="str">
            <v>10L PROBE</v>
          </cell>
        </row>
        <row r="444">
          <cell r="C444" t="str">
            <v>H40412LG</v>
          </cell>
          <cell r="D444" t="str">
            <v>10L PROBE</v>
          </cell>
        </row>
        <row r="445">
          <cell r="C445" t="str">
            <v>H40412LG</v>
          </cell>
          <cell r="D445" t="str">
            <v>10L PROBE</v>
          </cell>
        </row>
        <row r="446">
          <cell r="C446" t="str">
            <v>H40412LG</v>
          </cell>
          <cell r="D446" t="str">
            <v>10L PROBE</v>
          </cell>
        </row>
        <row r="447">
          <cell r="C447" t="str">
            <v>H40412LG</v>
          </cell>
          <cell r="D447" t="str">
            <v>10L PROBE</v>
          </cell>
        </row>
        <row r="448">
          <cell r="C448" t="str">
            <v>H40412LG</v>
          </cell>
          <cell r="D448" t="str">
            <v>10L PROBE</v>
          </cell>
        </row>
        <row r="449">
          <cell r="C449" t="str">
            <v>H40412LG</v>
          </cell>
          <cell r="D449" t="str">
            <v>10L PROBE</v>
          </cell>
        </row>
        <row r="450">
          <cell r="C450" t="str">
            <v>H40412LG</v>
          </cell>
          <cell r="D450" t="str">
            <v>10L PROBE</v>
          </cell>
        </row>
        <row r="451">
          <cell r="C451" t="str">
            <v>H40412LG</v>
          </cell>
          <cell r="D451" t="str">
            <v>10L PROBE</v>
          </cell>
        </row>
        <row r="452">
          <cell r="C452" t="str">
            <v>H40412LG</v>
          </cell>
          <cell r="D452" t="str">
            <v>10L PROBE</v>
          </cell>
        </row>
        <row r="453">
          <cell r="C453" t="str">
            <v>H40412LG</v>
          </cell>
          <cell r="D453" t="str">
            <v>10L PROBE</v>
          </cell>
        </row>
        <row r="454">
          <cell r="C454" t="str">
            <v>H40412LG</v>
          </cell>
          <cell r="D454" t="str">
            <v>10L PROBE</v>
          </cell>
        </row>
        <row r="455">
          <cell r="C455" t="str">
            <v>H40412LG</v>
          </cell>
          <cell r="D455" t="str">
            <v>10L PROBE</v>
          </cell>
        </row>
        <row r="456">
          <cell r="C456" t="str">
            <v>H40412LG</v>
          </cell>
          <cell r="D456" t="str">
            <v>10L PROBE</v>
          </cell>
        </row>
        <row r="457">
          <cell r="C457" t="str">
            <v>H40412LG</v>
          </cell>
          <cell r="D457" t="str">
            <v>10L PROBE</v>
          </cell>
        </row>
        <row r="458">
          <cell r="C458" t="str">
            <v>H40412LG</v>
          </cell>
          <cell r="D458" t="str">
            <v>10L PROBE</v>
          </cell>
        </row>
        <row r="459">
          <cell r="C459" t="str">
            <v>H40412LG</v>
          </cell>
          <cell r="D459" t="str">
            <v>10L PROBE</v>
          </cell>
        </row>
        <row r="460">
          <cell r="C460" t="str">
            <v>H40412LG</v>
          </cell>
          <cell r="D460" t="str">
            <v>10L PROBE</v>
          </cell>
        </row>
        <row r="461">
          <cell r="C461" t="str">
            <v>H40412LG</v>
          </cell>
          <cell r="D461" t="str">
            <v>10L PROBE</v>
          </cell>
        </row>
        <row r="462">
          <cell r="C462" t="str">
            <v>H40412LG</v>
          </cell>
          <cell r="D462" t="str">
            <v>10L PROBE</v>
          </cell>
        </row>
        <row r="463">
          <cell r="C463" t="str">
            <v>H40412LG</v>
          </cell>
          <cell r="D463" t="str">
            <v>10L PROBE</v>
          </cell>
        </row>
        <row r="464">
          <cell r="C464" t="str">
            <v>H40412LG</v>
          </cell>
          <cell r="D464" t="str">
            <v>10L PROBE</v>
          </cell>
        </row>
        <row r="465">
          <cell r="C465" t="str">
            <v>H40412LG</v>
          </cell>
          <cell r="D465" t="str">
            <v>10L PROBE</v>
          </cell>
        </row>
        <row r="466">
          <cell r="C466" t="str">
            <v>H40412LG</v>
          </cell>
          <cell r="D466" t="str">
            <v>10L PROBE</v>
          </cell>
        </row>
        <row r="467">
          <cell r="C467" t="str">
            <v>H40412LG</v>
          </cell>
          <cell r="D467" t="str">
            <v>10L PROBE</v>
          </cell>
        </row>
        <row r="468">
          <cell r="C468" t="str">
            <v>H40412LG</v>
          </cell>
          <cell r="D468" t="str">
            <v>10L PROBE</v>
          </cell>
        </row>
        <row r="469">
          <cell r="C469" t="str">
            <v>H40412LG</v>
          </cell>
          <cell r="D469" t="str">
            <v>10L PROBE</v>
          </cell>
        </row>
        <row r="470">
          <cell r="C470" t="str">
            <v>H40412LG</v>
          </cell>
          <cell r="D470" t="str">
            <v>10L PROBE</v>
          </cell>
        </row>
        <row r="471">
          <cell r="C471" t="str">
            <v>H40412LG</v>
          </cell>
          <cell r="D471" t="str">
            <v>10L PROBE</v>
          </cell>
        </row>
        <row r="472">
          <cell r="C472" t="str">
            <v>H40412LG</v>
          </cell>
          <cell r="D472" t="str">
            <v>10L PROBE</v>
          </cell>
        </row>
        <row r="473">
          <cell r="C473" t="str">
            <v>H40412LG</v>
          </cell>
          <cell r="D473" t="str">
            <v>10L PROBE</v>
          </cell>
        </row>
        <row r="474">
          <cell r="C474" t="str">
            <v>H40412LG</v>
          </cell>
          <cell r="D474" t="str">
            <v>10L PROBE</v>
          </cell>
        </row>
        <row r="475">
          <cell r="C475" t="str">
            <v>H40412LG</v>
          </cell>
          <cell r="D475" t="str">
            <v>10L PROBE</v>
          </cell>
        </row>
        <row r="476">
          <cell r="C476" t="str">
            <v>H40412LG</v>
          </cell>
          <cell r="D476" t="str">
            <v>10L PROBE</v>
          </cell>
        </row>
        <row r="477">
          <cell r="C477" t="str">
            <v>H40412LG</v>
          </cell>
          <cell r="D477" t="str">
            <v>10L PROBE</v>
          </cell>
        </row>
        <row r="478">
          <cell r="C478" t="str">
            <v>H40412LG</v>
          </cell>
          <cell r="D478" t="str">
            <v>10L PROBE</v>
          </cell>
        </row>
        <row r="479">
          <cell r="C479" t="str">
            <v>H40412LG</v>
          </cell>
          <cell r="D479" t="str">
            <v>10L PROBE</v>
          </cell>
        </row>
        <row r="480">
          <cell r="C480" t="str">
            <v>H40412LG</v>
          </cell>
          <cell r="D480" t="str">
            <v>10L PROBE</v>
          </cell>
        </row>
        <row r="481">
          <cell r="C481" t="str">
            <v>H40412LG</v>
          </cell>
          <cell r="D481" t="str">
            <v>10L PROBE</v>
          </cell>
        </row>
        <row r="482">
          <cell r="C482" t="str">
            <v>H40412LG</v>
          </cell>
          <cell r="D482" t="str">
            <v>10L PROBE</v>
          </cell>
        </row>
        <row r="483">
          <cell r="C483" t="str">
            <v>H40412LG</v>
          </cell>
          <cell r="D483" t="str">
            <v>10L PROBE</v>
          </cell>
        </row>
        <row r="484">
          <cell r="C484" t="str">
            <v>H40412LG</v>
          </cell>
          <cell r="D484" t="str">
            <v>10L PROBE</v>
          </cell>
        </row>
        <row r="485">
          <cell r="C485" t="str">
            <v>H40412LG</v>
          </cell>
          <cell r="D485" t="str">
            <v>10L PROBE</v>
          </cell>
        </row>
        <row r="486">
          <cell r="C486" t="str">
            <v>H40412LG</v>
          </cell>
          <cell r="D486" t="str">
            <v>10L PROBE</v>
          </cell>
        </row>
        <row r="487">
          <cell r="C487" t="str">
            <v>H40412LH</v>
          </cell>
          <cell r="D487" t="str">
            <v>12L PROBE</v>
          </cell>
        </row>
        <row r="488">
          <cell r="C488" t="str">
            <v>H40412LH</v>
          </cell>
          <cell r="D488" t="str">
            <v>12L PROBE</v>
          </cell>
        </row>
        <row r="489">
          <cell r="C489" t="str">
            <v>H40412LH</v>
          </cell>
          <cell r="D489" t="str">
            <v>12L PROBE</v>
          </cell>
        </row>
        <row r="490">
          <cell r="C490" t="str">
            <v>H40412LH</v>
          </cell>
          <cell r="D490" t="str">
            <v>12L PROBE</v>
          </cell>
        </row>
        <row r="491">
          <cell r="C491" t="str">
            <v>H40412LH</v>
          </cell>
          <cell r="D491" t="str">
            <v>12L PROBE</v>
          </cell>
        </row>
        <row r="492">
          <cell r="C492" t="str">
            <v>H40412LH</v>
          </cell>
          <cell r="D492" t="str">
            <v>12L PROBE</v>
          </cell>
        </row>
        <row r="493">
          <cell r="C493" t="str">
            <v>H40602LN</v>
          </cell>
          <cell r="D493" t="str">
            <v>E721 PROBE</v>
          </cell>
        </row>
        <row r="494">
          <cell r="C494" t="str">
            <v>H40602LN</v>
          </cell>
          <cell r="D494" t="str">
            <v>E721 PROBE</v>
          </cell>
        </row>
        <row r="495">
          <cell r="C495" t="str">
            <v>H4091PC</v>
          </cell>
          <cell r="D495" t="str">
            <v>10S PROBE</v>
          </cell>
        </row>
        <row r="496">
          <cell r="C496" t="str">
            <v>H4091PC</v>
          </cell>
          <cell r="D496" t="str">
            <v>10S PROBE</v>
          </cell>
        </row>
        <row r="497">
          <cell r="C497" t="str">
            <v>H4120KD</v>
          </cell>
          <cell r="D497" t="str">
            <v>SONY UPD2600S COLOR THERMAL PR</v>
          </cell>
        </row>
        <row r="498">
          <cell r="C498" t="str">
            <v>H4120KD</v>
          </cell>
          <cell r="D498" t="str">
            <v>SONY UPD2600S COLOR THERMAL PR</v>
          </cell>
        </row>
        <row r="499">
          <cell r="C499" t="str">
            <v>H4120KD</v>
          </cell>
          <cell r="D499" t="str">
            <v>SONY UPD2600S COLOR THERMAL PR</v>
          </cell>
        </row>
        <row r="500">
          <cell r="C500" t="str">
            <v>H4120KD</v>
          </cell>
          <cell r="D500" t="str">
            <v>SONY UPD2600S COLOR THERMAL PR</v>
          </cell>
        </row>
        <row r="501">
          <cell r="C501" t="str">
            <v>H4120KD</v>
          </cell>
          <cell r="D501" t="str">
            <v>SONY UPD2600S COLOR THERMAL PR</v>
          </cell>
        </row>
        <row r="502">
          <cell r="C502" t="str">
            <v>H4120KD</v>
          </cell>
          <cell r="D502" t="str">
            <v>SONY UPD2600S COLOR THERMAL PR</v>
          </cell>
        </row>
        <row r="503">
          <cell r="C503" t="str">
            <v>H4120KD</v>
          </cell>
          <cell r="D503" t="str">
            <v>SONY UPD2600S COLOR THERMAL PR</v>
          </cell>
        </row>
        <row r="504">
          <cell r="C504" t="str">
            <v>H4120MC</v>
          </cell>
          <cell r="D504" t="str">
            <v>SONY 5600MD PRINTER</v>
          </cell>
        </row>
        <row r="505">
          <cell r="C505" t="str">
            <v>H4120PC</v>
          </cell>
          <cell r="D505" t="str">
            <v>COLOR PRINTER PACKAGE, (H4800S</v>
          </cell>
        </row>
        <row r="506">
          <cell r="C506" t="str">
            <v>H4120PC</v>
          </cell>
          <cell r="D506" t="str">
            <v>COLOR PRINTER PACKAGE, (H4800S</v>
          </cell>
        </row>
        <row r="507">
          <cell r="C507" t="str">
            <v>H4120PC</v>
          </cell>
          <cell r="D507" t="str">
            <v>COLOR PRINTER PACKAGE, (H4800S</v>
          </cell>
        </row>
        <row r="508">
          <cell r="C508" t="str">
            <v>H4120PC</v>
          </cell>
          <cell r="D508" t="str">
            <v>COLOR PRINTER PACKAGE, (H4800S</v>
          </cell>
        </row>
        <row r="509">
          <cell r="C509" t="str">
            <v>H4120PC</v>
          </cell>
          <cell r="D509" t="str">
            <v>COLOR PRINTER PACKAGE, (H4800S</v>
          </cell>
        </row>
        <row r="510">
          <cell r="C510" t="str">
            <v>H4120PC</v>
          </cell>
          <cell r="D510" t="str">
            <v>COLOR PRINTER PACKAGE, (H4800S</v>
          </cell>
        </row>
        <row r="511">
          <cell r="C511" t="str">
            <v>H4120PC</v>
          </cell>
          <cell r="D511" t="str">
            <v>COLOR PRINTER PACKAGE, (H4800S</v>
          </cell>
        </row>
        <row r="512">
          <cell r="C512" t="str">
            <v>H4120ST</v>
          </cell>
          <cell r="D512" t="str">
            <v>SONY 9500 VCR</v>
          </cell>
        </row>
        <row r="513">
          <cell r="C513" t="str">
            <v>H4120ST</v>
          </cell>
          <cell r="D513" t="str">
            <v>SONY 9500 VCR</v>
          </cell>
        </row>
        <row r="514">
          <cell r="C514" t="str">
            <v>H4120ST</v>
          </cell>
          <cell r="D514" t="str">
            <v>SONY 9500 VCR</v>
          </cell>
        </row>
        <row r="515">
          <cell r="C515" t="str">
            <v>H4120ST</v>
          </cell>
          <cell r="D515" t="str">
            <v>SONY 9500 VCR</v>
          </cell>
        </row>
        <row r="516">
          <cell r="C516" t="str">
            <v>H4120ST</v>
          </cell>
          <cell r="D516" t="str">
            <v>SONY 9500 VCR</v>
          </cell>
        </row>
        <row r="517">
          <cell r="C517" t="str">
            <v>H4120ST</v>
          </cell>
          <cell r="D517" t="str">
            <v>SONY 9500 VCR</v>
          </cell>
        </row>
        <row r="518">
          <cell r="C518" t="str">
            <v>H4120ST</v>
          </cell>
          <cell r="D518" t="str">
            <v>SONY 9500 VCR</v>
          </cell>
        </row>
        <row r="519">
          <cell r="C519" t="str">
            <v>H4120ST</v>
          </cell>
          <cell r="D519" t="str">
            <v>SONY 9500 VCR</v>
          </cell>
        </row>
        <row r="520">
          <cell r="C520" t="str">
            <v>H4120ST</v>
          </cell>
          <cell r="D520" t="str">
            <v>SONY 9500 VCR</v>
          </cell>
        </row>
        <row r="521">
          <cell r="C521" t="str">
            <v>H4120ST</v>
          </cell>
          <cell r="D521" t="str">
            <v>SONY 9500 VCR</v>
          </cell>
        </row>
        <row r="522">
          <cell r="C522" t="str">
            <v>H4120ST</v>
          </cell>
          <cell r="D522" t="str">
            <v>SONY 9500 VCR</v>
          </cell>
        </row>
        <row r="523">
          <cell r="C523" t="str">
            <v>H4120ST</v>
          </cell>
          <cell r="D523" t="str">
            <v>SONY 9500 VCR</v>
          </cell>
        </row>
        <row r="524">
          <cell r="C524" t="str">
            <v>H4120ST</v>
          </cell>
          <cell r="D524" t="str">
            <v>SONY 9500 VCR</v>
          </cell>
        </row>
        <row r="525">
          <cell r="C525" t="str">
            <v>H4120ST</v>
          </cell>
          <cell r="D525" t="str">
            <v>SONY 9500 VCR</v>
          </cell>
        </row>
        <row r="526">
          <cell r="C526" t="str">
            <v>H4120ST</v>
          </cell>
          <cell r="D526" t="str">
            <v>SONY 9500 VCR</v>
          </cell>
        </row>
        <row r="527">
          <cell r="C527" t="str">
            <v>H4120ST</v>
          </cell>
          <cell r="D527" t="str">
            <v>SONY 9500 VCR</v>
          </cell>
        </row>
        <row r="528">
          <cell r="C528" t="str">
            <v>H4120ST</v>
          </cell>
          <cell r="D528" t="str">
            <v>SONY 9500 VCR</v>
          </cell>
        </row>
        <row r="529">
          <cell r="C529" t="str">
            <v>H4120ST</v>
          </cell>
          <cell r="D529" t="str">
            <v>SONY 9500 VCR</v>
          </cell>
        </row>
        <row r="530">
          <cell r="C530" t="str">
            <v>H4120ST</v>
          </cell>
          <cell r="D530" t="str">
            <v>SONY 9500 VCR</v>
          </cell>
        </row>
        <row r="531">
          <cell r="C531" t="str">
            <v>H4120ST</v>
          </cell>
          <cell r="D531" t="str">
            <v>SONY 9500 VCR</v>
          </cell>
        </row>
        <row r="532">
          <cell r="C532" t="str">
            <v>H4120ST</v>
          </cell>
          <cell r="D532" t="str">
            <v>SONY 9500 VCR</v>
          </cell>
        </row>
        <row r="533">
          <cell r="C533" t="str">
            <v>H4120ST</v>
          </cell>
          <cell r="D533" t="str">
            <v>SONY 9500 VCR</v>
          </cell>
        </row>
        <row r="534">
          <cell r="C534" t="str">
            <v>H4120ST</v>
          </cell>
          <cell r="D534" t="str">
            <v>SONY 9500 VCR</v>
          </cell>
        </row>
        <row r="535">
          <cell r="C535" t="str">
            <v>H4120ST</v>
          </cell>
          <cell r="D535" t="str">
            <v>SONY 9500 VCR</v>
          </cell>
        </row>
        <row r="536">
          <cell r="C536" t="str">
            <v>H4120ST</v>
          </cell>
          <cell r="D536" t="str">
            <v>SONY 9500 VCR</v>
          </cell>
        </row>
        <row r="537">
          <cell r="C537" t="str">
            <v>H4120ST</v>
          </cell>
          <cell r="D537" t="str">
            <v>SONY 9500 VCR</v>
          </cell>
        </row>
        <row r="538">
          <cell r="C538" t="str">
            <v>H4120ST</v>
          </cell>
          <cell r="D538" t="str">
            <v>SONY 9500 VCR</v>
          </cell>
        </row>
        <row r="539">
          <cell r="C539" t="str">
            <v>H4120ST</v>
          </cell>
          <cell r="D539" t="str">
            <v>SONY 9500 VCR</v>
          </cell>
        </row>
        <row r="540">
          <cell r="C540" t="str">
            <v>H4120ST</v>
          </cell>
          <cell r="D540" t="str">
            <v>SONY 9500 VCR</v>
          </cell>
        </row>
        <row r="541">
          <cell r="C541" t="str">
            <v>H4120ST</v>
          </cell>
          <cell r="D541" t="str">
            <v>SONY 9500 VCR</v>
          </cell>
        </row>
        <row r="542">
          <cell r="C542" t="str">
            <v>H4120ST</v>
          </cell>
          <cell r="D542" t="str">
            <v>SONY 9500 VCR</v>
          </cell>
        </row>
        <row r="543">
          <cell r="C543" t="str">
            <v>H4120ST</v>
          </cell>
          <cell r="D543" t="str">
            <v>SONY 9500 VCR</v>
          </cell>
        </row>
        <row r="544">
          <cell r="C544" t="str">
            <v>H4120ST</v>
          </cell>
          <cell r="D544" t="str">
            <v>SONY 9500 VCR</v>
          </cell>
        </row>
        <row r="545">
          <cell r="C545" t="str">
            <v>H4120ST</v>
          </cell>
          <cell r="D545" t="str">
            <v>SONY 9500 VCR</v>
          </cell>
        </row>
        <row r="546">
          <cell r="C546" t="str">
            <v>H4120ST</v>
          </cell>
          <cell r="D546" t="str">
            <v>SONY 9500 VCR</v>
          </cell>
        </row>
        <row r="547">
          <cell r="C547" t="str">
            <v>H4120ST</v>
          </cell>
          <cell r="D547" t="str">
            <v>SONY 9500 VCR</v>
          </cell>
        </row>
        <row r="548">
          <cell r="C548" t="str">
            <v>H4120ST</v>
          </cell>
          <cell r="D548" t="str">
            <v>SONY 9500 VCR</v>
          </cell>
        </row>
        <row r="549">
          <cell r="C549" t="str">
            <v>H4120ST</v>
          </cell>
          <cell r="D549" t="str">
            <v>SONY 9500 VCR</v>
          </cell>
        </row>
        <row r="550">
          <cell r="C550" t="str">
            <v>H4120ST</v>
          </cell>
          <cell r="D550" t="str">
            <v>SONY 9500 VCR</v>
          </cell>
        </row>
        <row r="551">
          <cell r="C551" t="str">
            <v>H4120ST</v>
          </cell>
          <cell r="D551" t="str">
            <v>SONY 9500 VCR</v>
          </cell>
        </row>
        <row r="552">
          <cell r="C552" t="str">
            <v>H4120ST</v>
          </cell>
          <cell r="D552" t="str">
            <v>SONY 9500 VCR</v>
          </cell>
        </row>
        <row r="553">
          <cell r="C553" t="str">
            <v>H4120ST</v>
          </cell>
          <cell r="D553" t="str">
            <v>SONY 9500 VCR</v>
          </cell>
        </row>
        <row r="554">
          <cell r="C554" t="str">
            <v>H4120ST</v>
          </cell>
          <cell r="D554" t="str">
            <v>SONY 9500 VCR</v>
          </cell>
        </row>
        <row r="555">
          <cell r="C555" t="str">
            <v>H4120ST</v>
          </cell>
          <cell r="D555" t="str">
            <v>SONY 9500 VCR</v>
          </cell>
        </row>
        <row r="556">
          <cell r="C556" t="str">
            <v>H4120ST</v>
          </cell>
          <cell r="D556" t="str">
            <v>SONY 9500 VCR</v>
          </cell>
        </row>
        <row r="557">
          <cell r="C557" t="str">
            <v>H4120ST</v>
          </cell>
          <cell r="D557" t="str">
            <v>SONY 9500 VCR</v>
          </cell>
        </row>
        <row r="558">
          <cell r="C558" t="str">
            <v>H4120ST</v>
          </cell>
          <cell r="D558" t="str">
            <v>SONY 9500 VCR</v>
          </cell>
        </row>
        <row r="559">
          <cell r="C559" t="str">
            <v>H4120ST</v>
          </cell>
          <cell r="D559" t="str">
            <v>SONY 9500 VCR</v>
          </cell>
        </row>
        <row r="560">
          <cell r="C560" t="str">
            <v>H4120ST</v>
          </cell>
          <cell r="D560" t="str">
            <v>SONY 9500 VCR</v>
          </cell>
        </row>
        <row r="561">
          <cell r="C561" t="str">
            <v>H4120ST</v>
          </cell>
          <cell r="D561" t="str">
            <v>SONY 9500 VCR</v>
          </cell>
        </row>
        <row r="562">
          <cell r="C562" t="str">
            <v>H4120ST</v>
          </cell>
          <cell r="D562" t="str">
            <v>SONY 9500 VCR</v>
          </cell>
        </row>
        <row r="563">
          <cell r="C563" t="str">
            <v>H4120ST</v>
          </cell>
          <cell r="D563" t="str">
            <v>SONY 9500 VCR</v>
          </cell>
        </row>
        <row r="564">
          <cell r="C564" t="str">
            <v>H4120ST</v>
          </cell>
          <cell r="D564" t="str">
            <v>SONY 9500 VCR</v>
          </cell>
        </row>
        <row r="565">
          <cell r="C565" t="str">
            <v>H4120ST</v>
          </cell>
          <cell r="D565" t="str">
            <v>SONY 9500 VCR</v>
          </cell>
        </row>
        <row r="566">
          <cell r="C566" t="str">
            <v>H4120ST</v>
          </cell>
          <cell r="D566" t="str">
            <v>SONY 9500 VCR</v>
          </cell>
        </row>
        <row r="567">
          <cell r="C567" t="str">
            <v>H4120ST</v>
          </cell>
          <cell r="D567" t="str">
            <v>SONY 9500 VCR</v>
          </cell>
        </row>
        <row r="568">
          <cell r="C568" t="str">
            <v>H4120ST</v>
          </cell>
          <cell r="D568" t="str">
            <v>SONY 9500 VCR</v>
          </cell>
        </row>
        <row r="569">
          <cell r="C569" t="str">
            <v>H4120ST</v>
          </cell>
          <cell r="D569" t="str">
            <v>SONY 9500 VCR</v>
          </cell>
        </row>
        <row r="570">
          <cell r="C570" t="str">
            <v>H4120ST</v>
          </cell>
          <cell r="D570" t="str">
            <v>SONY 9500 VCR</v>
          </cell>
        </row>
        <row r="571">
          <cell r="C571" t="str">
            <v>H4120ST</v>
          </cell>
          <cell r="D571" t="str">
            <v>SONY 9500 VCR</v>
          </cell>
        </row>
        <row r="572">
          <cell r="C572" t="str">
            <v>H4120ST</v>
          </cell>
          <cell r="D572" t="str">
            <v>SONY 9500 VCR</v>
          </cell>
        </row>
        <row r="573">
          <cell r="C573" t="str">
            <v>H4120ST</v>
          </cell>
          <cell r="D573" t="str">
            <v>SONY 9500 VCR</v>
          </cell>
        </row>
        <row r="574">
          <cell r="C574" t="str">
            <v>H4120ST</v>
          </cell>
          <cell r="D574" t="str">
            <v>SONY 9500 VCR</v>
          </cell>
        </row>
        <row r="575">
          <cell r="C575" t="str">
            <v>H4120ST</v>
          </cell>
          <cell r="D575" t="str">
            <v>SONY 9500 VCR</v>
          </cell>
        </row>
        <row r="576">
          <cell r="C576" t="str">
            <v>H4120ST</v>
          </cell>
          <cell r="D576" t="str">
            <v>SONY 9500 VCR</v>
          </cell>
        </row>
        <row r="577">
          <cell r="C577" t="str">
            <v>H4120ST</v>
          </cell>
          <cell r="D577" t="str">
            <v>SONY 9500 VCR</v>
          </cell>
        </row>
        <row r="578">
          <cell r="C578" t="str">
            <v>H4120ST</v>
          </cell>
          <cell r="D578" t="str">
            <v>SONY 9500 VCR</v>
          </cell>
        </row>
        <row r="579">
          <cell r="C579" t="str">
            <v>H4120ST</v>
          </cell>
          <cell r="D579" t="str">
            <v>SONY 9500 VCR</v>
          </cell>
        </row>
        <row r="580">
          <cell r="C580" t="str">
            <v>H4120ST</v>
          </cell>
          <cell r="D580" t="str">
            <v>SONY 9500 VCR</v>
          </cell>
        </row>
        <row r="581">
          <cell r="C581" t="str">
            <v>H4120ST</v>
          </cell>
          <cell r="D581" t="str">
            <v>SONY 9500 VCR</v>
          </cell>
        </row>
        <row r="582">
          <cell r="C582" t="str">
            <v>H4120ST</v>
          </cell>
          <cell r="D582" t="str">
            <v>SONY 9500 VCR</v>
          </cell>
        </row>
        <row r="583">
          <cell r="C583" t="str">
            <v>H4120ST</v>
          </cell>
          <cell r="D583" t="str">
            <v>SONY 9500 VCR</v>
          </cell>
        </row>
        <row r="584">
          <cell r="C584" t="str">
            <v>H4120ST</v>
          </cell>
          <cell r="D584" t="str">
            <v>SONY 9500 VCR</v>
          </cell>
        </row>
        <row r="585">
          <cell r="C585" t="str">
            <v>H4120ST</v>
          </cell>
          <cell r="D585" t="str">
            <v>SONY 9500 VCR</v>
          </cell>
        </row>
        <row r="586">
          <cell r="C586" t="str">
            <v>H4120ST</v>
          </cell>
          <cell r="D586" t="str">
            <v>SONY 9500 VCR</v>
          </cell>
        </row>
        <row r="587">
          <cell r="C587" t="str">
            <v>H4120ST</v>
          </cell>
          <cell r="D587" t="str">
            <v>SONY 9500 VCR</v>
          </cell>
        </row>
        <row r="588">
          <cell r="C588" t="str">
            <v>H42162LE</v>
          </cell>
          <cell r="D588" t="str">
            <v>LOGIQ 400 CONSOLE</v>
          </cell>
        </row>
        <row r="589">
          <cell r="C589" t="str">
            <v>H42162LE</v>
          </cell>
          <cell r="D589" t="str">
            <v>LOGIQ 400 CONSOLE</v>
          </cell>
        </row>
        <row r="590">
          <cell r="C590" t="str">
            <v>H42162LE</v>
          </cell>
          <cell r="D590" t="str">
            <v>LOGIQ 400 CONSOLE</v>
          </cell>
        </row>
        <row r="591">
          <cell r="C591" t="str">
            <v>H42162LE</v>
          </cell>
          <cell r="D591" t="str">
            <v>LOGIQ 400 CONSOLE</v>
          </cell>
        </row>
        <row r="592">
          <cell r="C592" t="str">
            <v>H42162LE</v>
          </cell>
          <cell r="D592" t="str">
            <v>LOGIQ 400 CONSOLE</v>
          </cell>
        </row>
        <row r="593">
          <cell r="C593" t="str">
            <v>H42162LE</v>
          </cell>
          <cell r="D593" t="str">
            <v>LOGIQ 400 CONSOLE</v>
          </cell>
        </row>
        <row r="594">
          <cell r="C594" t="str">
            <v>H42162LE</v>
          </cell>
          <cell r="D594" t="str">
            <v>LOGIQ 400 CONSOLE</v>
          </cell>
        </row>
        <row r="595">
          <cell r="C595" t="str">
            <v>H42162LE</v>
          </cell>
          <cell r="D595" t="str">
            <v>LOGIQ 400 CONSOLE</v>
          </cell>
        </row>
        <row r="596">
          <cell r="C596" t="str">
            <v>H42562LP</v>
          </cell>
          <cell r="D596" t="str">
            <v>DICOM INSTALL KIT</v>
          </cell>
        </row>
        <row r="597">
          <cell r="C597" t="str">
            <v>H44002LA</v>
          </cell>
          <cell r="D597" t="str">
            <v>L7 CONSOLE</v>
          </cell>
        </row>
        <row r="598">
          <cell r="C598" t="str">
            <v>H44002LA</v>
          </cell>
          <cell r="D598" t="str">
            <v>L7 CONSOLE</v>
          </cell>
        </row>
        <row r="599">
          <cell r="C599" t="str">
            <v>H44002LA</v>
          </cell>
          <cell r="D599" t="str">
            <v>L7 CONSOLE</v>
          </cell>
        </row>
        <row r="600">
          <cell r="C600" t="str">
            <v>H44002LA</v>
          </cell>
          <cell r="D600" t="str">
            <v>L7 CONSOLE</v>
          </cell>
        </row>
        <row r="601">
          <cell r="C601" t="str">
            <v>H44002LA</v>
          </cell>
          <cell r="D601" t="str">
            <v>L7 CONSOLE</v>
          </cell>
        </row>
        <row r="602">
          <cell r="C602" t="str">
            <v>H44002LA</v>
          </cell>
          <cell r="D602" t="str">
            <v>L7 CONSOLE</v>
          </cell>
        </row>
        <row r="603">
          <cell r="C603" t="str">
            <v>H44002LA</v>
          </cell>
          <cell r="D603" t="str">
            <v>L7 CONSOLE</v>
          </cell>
        </row>
        <row r="604">
          <cell r="C604" t="str">
            <v>H44002LA</v>
          </cell>
          <cell r="D604" t="str">
            <v>L7 CONSOLE</v>
          </cell>
        </row>
        <row r="605">
          <cell r="C605" t="str">
            <v>H44002LA</v>
          </cell>
          <cell r="D605" t="str">
            <v>L7 CONSOLE</v>
          </cell>
        </row>
        <row r="606">
          <cell r="C606" t="str">
            <v>H44002LA</v>
          </cell>
          <cell r="D606" t="str">
            <v>L7 CONSOLE</v>
          </cell>
        </row>
        <row r="607">
          <cell r="C607" t="str">
            <v>H44002LA</v>
          </cell>
          <cell r="D607" t="str">
            <v>L7 CONSOLE</v>
          </cell>
        </row>
        <row r="608">
          <cell r="C608" t="str">
            <v>H44002LA</v>
          </cell>
          <cell r="D608" t="str">
            <v>L7 CONSOLE</v>
          </cell>
        </row>
        <row r="609">
          <cell r="C609" t="str">
            <v>H44002LA</v>
          </cell>
          <cell r="D609" t="str">
            <v>L7 CONSOLE</v>
          </cell>
        </row>
        <row r="610">
          <cell r="C610" t="str">
            <v>H44002LA</v>
          </cell>
          <cell r="D610" t="str">
            <v>L7 CONSOLE</v>
          </cell>
        </row>
        <row r="611">
          <cell r="C611" t="str">
            <v>H44002LA</v>
          </cell>
          <cell r="D611" t="str">
            <v>L7 CONSOLE</v>
          </cell>
        </row>
        <row r="612">
          <cell r="C612" t="str">
            <v>H44002LA</v>
          </cell>
          <cell r="D612" t="str">
            <v>L7 CONSOLE</v>
          </cell>
        </row>
        <row r="613">
          <cell r="C613" t="str">
            <v>H44002LA</v>
          </cell>
          <cell r="D613" t="str">
            <v>L7 CONSOLE</v>
          </cell>
        </row>
        <row r="614">
          <cell r="C614" t="str">
            <v>H44002LA</v>
          </cell>
          <cell r="D614" t="str">
            <v>L7 CONSOLE</v>
          </cell>
        </row>
        <row r="615">
          <cell r="C615" t="str">
            <v>H44002LA</v>
          </cell>
          <cell r="D615" t="str">
            <v>L7 CONSOLE</v>
          </cell>
        </row>
        <row r="616">
          <cell r="C616" t="str">
            <v>H44002LA</v>
          </cell>
          <cell r="D616" t="str">
            <v>L7 CONSOLE</v>
          </cell>
        </row>
        <row r="617">
          <cell r="C617" t="str">
            <v>H44002LA</v>
          </cell>
          <cell r="D617" t="str">
            <v>L7 CONSOLE</v>
          </cell>
        </row>
        <row r="618">
          <cell r="C618" t="str">
            <v>H44002LA</v>
          </cell>
          <cell r="D618" t="str">
            <v>L7 CONSOLE</v>
          </cell>
        </row>
        <row r="619">
          <cell r="C619" t="str">
            <v>H44002LA</v>
          </cell>
          <cell r="D619" t="str">
            <v>L7 CONSOLE</v>
          </cell>
        </row>
        <row r="620">
          <cell r="C620" t="str">
            <v>H44002LA</v>
          </cell>
          <cell r="D620" t="str">
            <v>L7 CONSOLE</v>
          </cell>
        </row>
        <row r="621">
          <cell r="C621" t="str">
            <v>H44002LA</v>
          </cell>
          <cell r="D621" t="str">
            <v>L7 CONSOLE</v>
          </cell>
        </row>
        <row r="622">
          <cell r="C622" t="str">
            <v>H44002LA</v>
          </cell>
          <cell r="D622" t="str">
            <v>L7 CONSOLE</v>
          </cell>
        </row>
        <row r="623">
          <cell r="C623" t="str">
            <v>H44002LA</v>
          </cell>
          <cell r="D623" t="str">
            <v>L7 CONSOLE</v>
          </cell>
        </row>
        <row r="624">
          <cell r="C624" t="str">
            <v>H44002LA</v>
          </cell>
          <cell r="D624" t="str">
            <v>L7 CONSOLE</v>
          </cell>
        </row>
        <row r="625">
          <cell r="C625" t="str">
            <v>H44002LA</v>
          </cell>
          <cell r="D625" t="str">
            <v>L7 CONSOLE</v>
          </cell>
        </row>
        <row r="626">
          <cell r="C626" t="str">
            <v>H44002LA</v>
          </cell>
          <cell r="D626" t="str">
            <v>L7 CONSOLE</v>
          </cell>
        </row>
        <row r="627">
          <cell r="C627" t="str">
            <v>H44002LA</v>
          </cell>
          <cell r="D627" t="str">
            <v>L7 CONSOLE</v>
          </cell>
        </row>
        <row r="628">
          <cell r="C628" t="str">
            <v>H44002LA</v>
          </cell>
          <cell r="D628" t="str">
            <v>L7 CONSOLE</v>
          </cell>
        </row>
        <row r="629">
          <cell r="C629" t="str">
            <v>H44002LA</v>
          </cell>
          <cell r="D629" t="str">
            <v>L7 CONSOLE</v>
          </cell>
        </row>
        <row r="630">
          <cell r="C630" t="str">
            <v>H44002LA</v>
          </cell>
          <cell r="D630" t="str">
            <v>L7 CONSOLE</v>
          </cell>
        </row>
        <row r="631">
          <cell r="C631" t="str">
            <v>H45001AE</v>
          </cell>
          <cell r="D631" t="str">
            <v>10 MHZ FPA PEDIATRIC</v>
          </cell>
        </row>
        <row r="632">
          <cell r="C632" t="str">
            <v>H45001AE</v>
          </cell>
          <cell r="D632" t="str">
            <v>10 MHZ FPA PEDIATRIC</v>
          </cell>
        </row>
        <row r="633">
          <cell r="C633" t="str">
            <v>H45001CF</v>
          </cell>
          <cell r="D633" t="str">
            <v>COLOR INKJET PRINTER</v>
          </cell>
        </row>
        <row r="634">
          <cell r="C634" t="str">
            <v>H45001CF</v>
          </cell>
          <cell r="D634" t="str">
            <v>COLOR INKJET PRINTER</v>
          </cell>
        </row>
        <row r="635">
          <cell r="C635" t="str">
            <v>H45001CF</v>
          </cell>
          <cell r="D635" t="str">
            <v>COLOR INKJET PRINTER</v>
          </cell>
        </row>
        <row r="636">
          <cell r="C636" t="str">
            <v>H45001CF</v>
          </cell>
          <cell r="D636" t="str">
            <v>COLOR INKJET PRINTER</v>
          </cell>
        </row>
        <row r="637">
          <cell r="C637" t="str">
            <v>H45001CF</v>
          </cell>
          <cell r="D637" t="str">
            <v>COLOR INKJET PRINTER</v>
          </cell>
        </row>
        <row r="638">
          <cell r="C638" t="str">
            <v>H45001CF</v>
          </cell>
          <cell r="D638" t="str">
            <v>COLOR INKJET PRINTER</v>
          </cell>
        </row>
        <row r="639">
          <cell r="C639" t="str">
            <v>H45001DN</v>
          </cell>
          <cell r="D639" t="str">
            <v>ECHO DICOM</v>
          </cell>
        </row>
        <row r="640">
          <cell r="C640" t="str">
            <v>H45001HT</v>
          </cell>
          <cell r="D640" t="str">
            <v>ECHO IMPORT</v>
          </cell>
        </row>
        <row r="641">
          <cell r="C641" t="str">
            <v>H45001LK</v>
          </cell>
          <cell r="D641" t="str">
            <v>4D CARDIAC IMAGING</v>
          </cell>
        </row>
        <row r="642">
          <cell r="C642" t="str">
            <v>H45001LM</v>
          </cell>
          <cell r="D642" t="str">
            <v>RODENT SCANNIGN PACKAGE</v>
          </cell>
        </row>
        <row r="643">
          <cell r="C643" t="str">
            <v>H45001RD</v>
          </cell>
          <cell r="D643" t="str">
            <v>PDF CREATOR</v>
          </cell>
        </row>
        <row r="644">
          <cell r="C644" t="str">
            <v>H45001TB</v>
          </cell>
          <cell r="D644" t="str">
            <v>SONY UP895 BW PRINTER</v>
          </cell>
        </row>
        <row r="645">
          <cell r="C645" t="str">
            <v>H45001TB</v>
          </cell>
          <cell r="D645" t="str">
            <v>SONY UP895 BW PRINTER</v>
          </cell>
        </row>
        <row r="646">
          <cell r="C646" t="str">
            <v>H45001TB</v>
          </cell>
          <cell r="D646" t="str">
            <v>SONY UP895 BW PRINTER</v>
          </cell>
        </row>
        <row r="647">
          <cell r="C647" t="str">
            <v>H45001TB</v>
          </cell>
          <cell r="D647" t="str">
            <v>SONY UP895 BW PRINTER</v>
          </cell>
        </row>
        <row r="648">
          <cell r="C648" t="str">
            <v>H45001TB</v>
          </cell>
          <cell r="D648" t="str">
            <v>SONY UP895 BW PRINTER</v>
          </cell>
        </row>
        <row r="649">
          <cell r="C649" t="str">
            <v>H45001TB</v>
          </cell>
          <cell r="D649" t="str">
            <v>SONY UP895 BW PRINTER</v>
          </cell>
        </row>
        <row r="650">
          <cell r="C650" t="str">
            <v>H45001TB</v>
          </cell>
          <cell r="D650" t="str">
            <v>SONY UP895 BW PRINTER</v>
          </cell>
        </row>
        <row r="651">
          <cell r="C651" t="str">
            <v>H45001TB</v>
          </cell>
          <cell r="D651" t="str">
            <v>SONY UP895 BW PRINTER</v>
          </cell>
        </row>
        <row r="652">
          <cell r="C652" t="str">
            <v>H45001TB</v>
          </cell>
          <cell r="D652" t="str">
            <v>SONY UP895 BW PRINTER</v>
          </cell>
        </row>
        <row r="653">
          <cell r="C653" t="str">
            <v>H45001TB</v>
          </cell>
          <cell r="D653" t="str">
            <v>SONY UP895 BW PRINTER</v>
          </cell>
        </row>
        <row r="654">
          <cell r="C654" t="str">
            <v>H45001TB</v>
          </cell>
          <cell r="D654" t="str">
            <v>SONY UP895 BW PRINTER</v>
          </cell>
        </row>
        <row r="655">
          <cell r="C655" t="str">
            <v>H45001TB</v>
          </cell>
          <cell r="D655" t="str">
            <v>SONY UP895 BW PRINTER</v>
          </cell>
        </row>
        <row r="656">
          <cell r="C656" t="str">
            <v>H45001TB</v>
          </cell>
          <cell r="D656" t="str">
            <v>SONY UP895 BW PRINTER</v>
          </cell>
        </row>
        <row r="657">
          <cell r="C657" t="str">
            <v>H45001TB</v>
          </cell>
          <cell r="D657" t="str">
            <v>SONY UP895 BW PRINTER</v>
          </cell>
        </row>
        <row r="658">
          <cell r="C658" t="str">
            <v>H45001TB</v>
          </cell>
          <cell r="D658" t="str">
            <v>SONY UP895 BW PRINTER</v>
          </cell>
        </row>
        <row r="659">
          <cell r="C659" t="str">
            <v>H45001TB</v>
          </cell>
          <cell r="D659" t="str">
            <v>SONY UP895 BW PRINTER</v>
          </cell>
        </row>
        <row r="660">
          <cell r="C660" t="str">
            <v>H45001TB</v>
          </cell>
          <cell r="D660" t="str">
            <v>SONY UP895 BW PRINTER</v>
          </cell>
        </row>
        <row r="661">
          <cell r="C661" t="str">
            <v>H45001TB</v>
          </cell>
          <cell r="D661" t="str">
            <v>SONY UP895 BW PRINTER</v>
          </cell>
        </row>
        <row r="662">
          <cell r="C662" t="str">
            <v>H45001TB</v>
          </cell>
          <cell r="D662" t="str">
            <v>SONY UP895 BW PRINTER</v>
          </cell>
        </row>
        <row r="663">
          <cell r="C663" t="str">
            <v>H45001WB</v>
          </cell>
          <cell r="D663" t="str">
            <v>VIVID 7 CONSOLE</v>
          </cell>
        </row>
        <row r="664">
          <cell r="C664" t="str">
            <v>H45001WB</v>
          </cell>
          <cell r="D664" t="str">
            <v>VIVID 7 CONSOLE</v>
          </cell>
        </row>
        <row r="665">
          <cell r="C665" t="str">
            <v>H45001WB</v>
          </cell>
          <cell r="D665" t="str">
            <v>VIVID 7 CONSOLE</v>
          </cell>
        </row>
        <row r="666">
          <cell r="C666" t="str">
            <v>H45001WB</v>
          </cell>
          <cell r="D666" t="str">
            <v>VIVID 7 CONSOLE</v>
          </cell>
        </row>
        <row r="667">
          <cell r="C667" t="str">
            <v>H45001WB</v>
          </cell>
          <cell r="D667" t="str">
            <v>VIVID 7 CONSOLE</v>
          </cell>
        </row>
        <row r="668">
          <cell r="C668" t="str">
            <v>H45001WB</v>
          </cell>
          <cell r="D668" t="str">
            <v>VIVID 7 CONSOLE</v>
          </cell>
        </row>
        <row r="669">
          <cell r="C669" t="str">
            <v>H45001WB</v>
          </cell>
          <cell r="D669" t="str">
            <v>VIVID 7 CONSOLE</v>
          </cell>
        </row>
        <row r="670">
          <cell r="C670" t="str">
            <v>H45001WB</v>
          </cell>
          <cell r="D670" t="str">
            <v>VIVID 7 CONSOLE</v>
          </cell>
        </row>
        <row r="671">
          <cell r="C671" t="str">
            <v>H45001WB</v>
          </cell>
          <cell r="D671" t="str">
            <v>VIVID 7 CONSOLE</v>
          </cell>
        </row>
        <row r="672">
          <cell r="C672" t="str">
            <v>H45001WB</v>
          </cell>
          <cell r="D672" t="str">
            <v>VIVID 7 CONSOLE</v>
          </cell>
        </row>
        <row r="673">
          <cell r="C673" t="str">
            <v>H45001WB</v>
          </cell>
          <cell r="D673" t="str">
            <v>VIVID 7 CONSOLE</v>
          </cell>
        </row>
        <row r="674">
          <cell r="C674" t="str">
            <v>H45001WB</v>
          </cell>
          <cell r="D674" t="str">
            <v>VIVID 7 CONSOLE</v>
          </cell>
        </row>
        <row r="675">
          <cell r="C675" t="str">
            <v>H45001WB</v>
          </cell>
          <cell r="D675" t="str">
            <v>VIVID 7 CONSOLE</v>
          </cell>
        </row>
        <row r="676">
          <cell r="C676" t="str">
            <v>H45001WB</v>
          </cell>
          <cell r="D676" t="str">
            <v>VIVID 7 CONSOLE</v>
          </cell>
        </row>
        <row r="677">
          <cell r="C677" t="str">
            <v>H45001WB</v>
          </cell>
          <cell r="D677" t="str">
            <v>VIVID 7 CONSOLE</v>
          </cell>
        </row>
        <row r="678">
          <cell r="C678" t="str">
            <v>H45001WB</v>
          </cell>
          <cell r="D678" t="str">
            <v>VIVID 7 CONSOLE</v>
          </cell>
        </row>
        <row r="679">
          <cell r="C679" t="str">
            <v>H45001WB</v>
          </cell>
          <cell r="D679" t="str">
            <v>VIVID 7 CONSOLE</v>
          </cell>
        </row>
        <row r="680">
          <cell r="C680" t="str">
            <v>H45001WB</v>
          </cell>
          <cell r="D680" t="str">
            <v>VIVID 7 CONSOLE</v>
          </cell>
        </row>
        <row r="681">
          <cell r="C681" t="str">
            <v>H45001WB</v>
          </cell>
          <cell r="D681" t="str">
            <v>VIVID 7 CONSOLE</v>
          </cell>
        </row>
        <row r="682">
          <cell r="C682" t="str">
            <v>H45001WB</v>
          </cell>
          <cell r="D682" t="str">
            <v>VIVID 7 CONSOLE</v>
          </cell>
        </row>
        <row r="683">
          <cell r="C683" t="str">
            <v>H45001YS</v>
          </cell>
          <cell r="D683" t="str">
            <v>ARCHIVE</v>
          </cell>
        </row>
        <row r="684">
          <cell r="C684" t="str">
            <v>H45001YZ</v>
          </cell>
          <cell r="D684" t="str">
            <v>PANASONIC VHS VCR</v>
          </cell>
        </row>
        <row r="685">
          <cell r="C685" t="str">
            <v>H45001YZ</v>
          </cell>
          <cell r="D685" t="str">
            <v>PANASONIC VHS VCR</v>
          </cell>
        </row>
        <row r="686">
          <cell r="C686" t="str">
            <v>H45001YZ</v>
          </cell>
          <cell r="D686" t="str">
            <v>PANASONIC VHS VCR</v>
          </cell>
        </row>
        <row r="687">
          <cell r="C687" t="str">
            <v>H45001YZ</v>
          </cell>
          <cell r="D687" t="str">
            <v>PANASONIC VHS VCR</v>
          </cell>
        </row>
        <row r="688">
          <cell r="C688" t="str">
            <v>H45001YZ</v>
          </cell>
          <cell r="D688" t="str">
            <v>PANASONIC VHS VCR</v>
          </cell>
        </row>
        <row r="689">
          <cell r="C689" t="str">
            <v>H45001YZ</v>
          </cell>
          <cell r="D689" t="str">
            <v>PANASONIC VHS VCR</v>
          </cell>
        </row>
        <row r="690">
          <cell r="C690" t="str">
            <v>H45001YZ</v>
          </cell>
          <cell r="D690" t="str">
            <v>PANASONIC VHS VCR</v>
          </cell>
        </row>
        <row r="691">
          <cell r="C691" t="str">
            <v>H45001YZ</v>
          </cell>
          <cell r="D691" t="str">
            <v>PANASONIC VHS VCR</v>
          </cell>
        </row>
        <row r="692">
          <cell r="C692" t="str">
            <v>H45001YZ</v>
          </cell>
          <cell r="D692" t="str">
            <v>PANASONIC VHS VCR</v>
          </cell>
        </row>
        <row r="693">
          <cell r="C693" t="str">
            <v>H45001YZ</v>
          </cell>
          <cell r="D693" t="str">
            <v>PANASONIC VHS VCR</v>
          </cell>
        </row>
        <row r="694">
          <cell r="C694" t="str">
            <v>H45001YZ</v>
          </cell>
          <cell r="D694" t="str">
            <v>PANASONIC VHS VCR</v>
          </cell>
        </row>
        <row r="695">
          <cell r="C695" t="str">
            <v>H45011CF</v>
          </cell>
          <cell r="D695" t="str">
            <v>5.25" 5.2GB MO DRIVER</v>
          </cell>
        </row>
        <row r="696">
          <cell r="C696" t="str">
            <v>H45011CF</v>
          </cell>
          <cell r="D696" t="str">
            <v>5.25" 5.2GB MO DRIVER</v>
          </cell>
        </row>
        <row r="697">
          <cell r="C697" t="str">
            <v>H45011CF</v>
          </cell>
          <cell r="D697" t="str">
            <v>5.25" 5.2GB MO DRIVER</v>
          </cell>
        </row>
        <row r="698">
          <cell r="C698" t="str">
            <v>H45011CF</v>
          </cell>
          <cell r="D698" t="str">
            <v>5.25" 5.2GB MO DRIVER</v>
          </cell>
        </row>
        <row r="699">
          <cell r="C699" t="str">
            <v>H45011CF</v>
          </cell>
          <cell r="D699" t="str">
            <v>5.25" 5.2GB MO DRIVER</v>
          </cell>
        </row>
        <row r="700">
          <cell r="C700" t="str">
            <v>H45011CF</v>
          </cell>
          <cell r="D700" t="str">
            <v>5.25" 5.2GB MO DRIVER</v>
          </cell>
        </row>
        <row r="701">
          <cell r="C701" t="str">
            <v>H45011CF</v>
          </cell>
          <cell r="D701" t="str">
            <v>5.25" 5.2GB MO DRIVER</v>
          </cell>
        </row>
        <row r="702">
          <cell r="C702" t="str">
            <v>H45011CF</v>
          </cell>
          <cell r="D702" t="str">
            <v>5.25" 5.2GB MO DRIVER</v>
          </cell>
        </row>
        <row r="703">
          <cell r="C703" t="str">
            <v>H45011CF</v>
          </cell>
          <cell r="D703" t="str">
            <v>5.25" 5.2GB MO DRIVER</v>
          </cell>
        </row>
        <row r="704">
          <cell r="C704" t="str">
            <v>H45011CF</v>
          </cell>
          <cell r="D704" t="str">
            <v>5.25" 5.2GB MO DRIVER</v>
          </cell>
        </row>
        <row r="705">
          <cell r="C705" t="str">
            <v>H45011CF</v>
          </cell>
          <cell r="D705" t="str">
            <v>5.25" 5.2GB MO DRIVER</v>
          </cell>
        </row>
        <row r="706">
          <cell r="C706" t="str">
            <v>H45011CF</v>
          </cell>
          <cell r="D706" t="str">
            <v>5.25" 5.2GB MO DRIVER</v>
          </cell>
        </row>
        <row r="707">
          <cell r="C707" t="str">
            <v>H45011CF</v>
          </cell>
          <cell r="D707" t="str">
            <v>5.25" 5.2GB MO DRIVER</v>
          </cell>
        </row>
        <row r="708">
          <cell r="C708" t="str">
            <v>H45011CF</v>
          </cell>
          <cell r="D708" t="str">
            <v>5.25" 5.2GB MO DRIVER</v>
          </cell>
        </row>
        <row r="709">
          <cell r="C709" t="str">
            <v>H45011CG</v>
          </cell>
          <cell r="D709" t="str">
            <v>650MB CD-R DRIVER</v>
          </cell>
        </row>
        <row r="710">
          <cell r="C710" t="str">
            <v>H45011CG</v>
          </cell>
          <cell r="D710" t="str">
            <v>650MB CD-R DRIVER</v>
          </cell>
        </row>
        <row r="711">
          <cell r="C711" t="str">
            <v>H45011CG</v>
          </cell>
          <cell r="D711" t="str">
            <v>650MB CD-R DRIVER</v>
          </cell>
        </row>
        <row r="712">
          <cell r="C712" t="str">
            <v>H45011CG</v>
          </cell>
          <cell r="D712" t="str">
            <v>650MB CD-R DRIVER</v>
          </cell>
        </row>
        <row r="713">
          <cell r="C713" t="str">
            <v>H45011CG</v>
          </cell>
          <cell r="D713" t="str">
            <v>650MB CD-R DRIVER</v>
          </cell>
        </row>
        <row r="714">
          <cell r="C714" t="str">
            <v>H45011CG</v>
          </cell>
          <cell r="D714" t="str">
            <v>650MB CD-R DRIVER</v>
          </cell>
        </row>
        <row r="715">
          <cell r="C715" t="str">
            <v>H45011CG</v>
          </cell>
          <cell r="D715" t="str">
            <v>650MB CD-R DRIVER</v>
          </cell>
        </row>
        <row r="716">
          <cell r="C716" t="str">
            <v>H45011CG</v>
          </cell>
          <cell r="D716" t="str">
            <v>650MB CD-R DRIVER</v>
          </cell>
        </row>
        <row r="717">
          <cell r="C717" t="str">
            <v>H45011CG</v>
          </cell>
          <cell r="D717" t="str">
            <v>650MB CD-R DRIVER</v>
          </cell>
        </row>
        <row r="718">
          <cell r="C718" t="str">
            <v>H45011CG</v>
          </cell>
          <cell r="D718" t="str">
            <v>650MB CD-R DRIVER</v>
          </cell>
        </row>
        <row r="719">
          <cell r="C719" t="str">
            <v>H45011CG</v>
          </cell>
          <cell r="D719" t="str">
            <v>650MB CD-R DRIVER</v>
          </cell>
        </row>
        <row r="720">
          <cell r="C720" t="str">
            <v>H45011CG</v>
          </cell>
          <cell r="D720" t="str">
            <v>650MB CD-R DRIVER</v>
          </cell>
        </row>
        <row r="721">
          <cell r="C721" t="str">
            <v>H45011CG</v>
          </cell>
          <cell r="D721" t="str">
            <v>650MB CD-R DRIVER</v>
          </cell>
        </row>
        <row r="722">
          <cell r="C722" t="str">
            <v>H45011CG</v>
          </cell>
          <cell r="D722" t="str">
            <v>650MB CD-R DRIVER</v>
          </cell>
        </row>
        <row r="723">
          <cell r="C723" t="str">
            <v>H45011CG</v>
          </cell>
          <cell r="D723" t="str">
            <v>650MB CD-R DRIVER</v>
          </cell>
        </row>
        <row r="724">
          <cell r="C724" t="str">
            <v>H45011ED</v>
          </cell>
          <cell r="D724" t="str">
            <v>VIVID 3 EXPERT CONSOLE</v>
          </cell>
        </row>
        <row r="725">
          <cell r="C725" t="str">
            <v>H45011ED</v>
          </cell>
          <cell r="D725" t="str">
            <v>VIVID 3 EXPERT CONSOLE</v>
          </cell>
        </row>
        <row r="726">
          <cell r="C726" t="str">
            <v>H45011ED</v>
          </cell>
          <cell r="D726" t="str">
            <v>VIVID 3 EXPERT CONSOLE</v>
          </cell>
        </row>
        <row r="727">
          <cell r="C727" t="str">
            <v>H45011ED</v>
          </cell>
          <cell r="D727" t="str">
            <v>VIVID 3 EXPERT CONSOLE</v>
          </cell>
        </row>
        <row r="728">
          <cell r="C728" t="str">
            <v>H45011ED</v>
          </cell>
          <cell r="D728" t="str">
            <v>VIVID 3 EXPERT CONSOLE</v>
          </cell>
        </row>
        <row r="729">
          <cell r="C729" t="str">
            <v>H45011ED</v>
          </cell>
          <cell r="D729" t="str">
            <v>VIVID 3 EXPERT CONSOLE</v>
          </cell>
        </row>
        <row r="730">
          <cell r="C730" t="str">
            <v>H45011ED</v>
          </cell>
          <cell r="D730" t="str">
            <v>VIVID 3 EXPERT CONSOLE</v>
          </cell>
        </row>
        <row r="731">
          <cell r="C731" t="str">
            <v>H45011ED</v>
          </cell>
          <cell r="D731" t="str">
            <v>VIVID 3 EXPERT CONSOLE</v>
          </cell>
        </row>
        <row r="732">
          <cell r="C732" t="str">
            <v>H45011ED</v>
          </cell>
          <cell r="D732" t="str">
            <v>VIVID 3 EXPERT CONSOLE</v>
          </cell>
        </row>
        <row r="733">
          <cell r="C733" t="str">
            <v>H45011ED</v>
          </cell>
          <cell r="D733" t="str">
            <v>VIVID 3 EXPERT CONSOLE</v>
          </cell>
        </row>
        <row r="734">
          <cell r="C734" t="str">
            <v>H45011ED</v>
          </cell>
          <cell r="D734" t="str">
            <v>VIVID 3 EXPERT CONSOLE</v>
          </cell>
        </row>
        <row r="735">
          <cell r="C735" t="str">
            <v>H45011ED</v>
          </cell>
          <cell r="D735" t="str">
            <v>VIVID 3 EXPERT CONSOLE</v>
          </cell>
        </row>
        <row r="736">
          <cell r="C736" t="str">
            <v>H45011ED</v>
          </cell>
          <cell r="D736" t="str">
            <v>VIVID 3 EXPERT CONSOLE</v>
          </cell>
        </row>
        <row r="737">
          <cell r="C737" t="str">
            <v>H45011ED</v>
          </cell>
          <cell r="D737" t="str">
            <v>VIVID 3 EXPERT CONSOLE</v>
          </cell>
        </row>
        <row r="738">
          <cell r="C738" t="str">
            <v>H45011ED</v>
          </cell>
          <cell r="D738" t="str">
            <v>VIVID 7 CONSOLE</v>
          </cell>
        </row>
        <row r="739">
          <cell r="C739" t="str">
            <v>H45011PA</v>
          </cell>
          <cell r="D739" t="str">
            <v>EPSON OFF-BOARD PRINTER</v>
          </cell>
        </row>
        <row r="740">
          <cell r="C740" t="str">
            <v>H45011PA</v>
          </cell>
          <cell r="D740" t="str">
            <v>EPSON OFF-BOARD PRINTER</v>
          </cell>
        </row>
        <row r="741">
          <cell r="C741" t="str">
            <v>H45011PA</v>
          </cell>
          <cell r="D741" t="str">
            <v>EPSON OFF-BOARD PRINTER</v>
          </cell>
        </row>
        <row r="742">
          <cell r="C742" t="str">
            <v>H45011PA</v>
          </cell>
          <cell r="D742" t="str">
            <v>EPSON OFF-BOARD PRINTER</v>
          </cell>
        </row>
        <row r="743">
          <cell r="C743" t="str">
            <v>H45011PA</v>
          </cell>
          <cell r="D743" t="str">
            <v>EPSON OFF-BOARD PRINTER</v>
          </cell>
        </row>
        <row r="744">
          <cell r="C744" t="str">
            <v>H45011PD</v>
          </cell>
          <cell r="D744" t="str">
            <v>VIVID 3 PRO CONSOLE</v>
          </cell>
        </row>
        <row r="745">
          <cell r="C745" t="str">
            <v>H45011PD</v>
          </cell>
          <cell r="D745" t="str">
            <v>VIVID 3 PRO CONSOLE</v>
          </cell>
        </row>
        <row r="746">
          <cell r="C746" t="str">
            <v>H45011PD</v>
          </cell>
          <cell r="D746" t="str">
            <v>VIVID 3 PRO CONSOLE</v>
          </cell>
        </row>
        <row r="747">
          <cell r="C747" t="str">
            <v>H45011PD</v>
          </cell>
          <cell r="D747" t="str">
            <v>VIVID 3 PRO CONSOLE</v>
          </cell>
        </row>
        <row r="748">
          <cell r="C748" t="str">
            <v>H45011PD</v>
          </cell>
          <cell r="D748" t="str">
            <v>VIVID 3 PRO CONSOLE</v>
          </cell>
        </row>
        <row r="749">
          <cell r="C749" t="str">
            <v>H45011PD</v>
          </cell>
          <cell r="D749" t="str">
            <v>VIVID 3 PRO CONSOLE</v>
          </cell>
        </row>
        <row r="750">
          <cell r="C750" t="str">
            <v>H45011PD</v>
          </cell>
          <cell r="D750" t="str">
            <v>VIVID 3 PRO CONSOLE</v>
          </cell>
        </row>
        <row r="751">
          <cell r="C751" t="str">
            <v>H45011PD</v>
          </cell>
          <cell r="D751" t="str">
            <v>VIVID 3 PRO CONSOLE</v>
          </cell>
        </row>
        <row r="752">
          <cell r="C752" t="str">
            <v>H45011PD</v>
          </cell>
          <cell r="D752" t="str">
            <v>VIVID 3 PRO CONSOLE</v>
          </cell>
        </row>
        <row r="753">
          <cell r="C753" t="str">
            <v>H45011SZ</v>
          </cell>
          <cell r="D753" t="str">
            <v>M3S PROBE</v>
          </cell>
        </row>
        <row r="754">
          <cell r="C754" t="str">
            <v>H45011SZ</v>
          </cell>
          <cell r="D754" t="str">
            <v>M3S PROBE</v>
          </cell>
        </row>
        <row r="755">
          <cell r="C755" t="str">
            <v>H45011SZ</v>
          </cell>
          <cell r="D755" t="str">
            <v>M3S PROBE</v>
          </cell>
        </row>
        <row r="756">
          <cell r="C756" t="str">
            <v>H45011SZ</v>
          </cell>
          <cell r="D756" t="str">
            <v>M3S PROBE</v>
          </cell>
        </row>
        <row r="757">
          <cell r="C757" t="str">
            <v>H45011SZ</v>
          </cell>
          <cell r="D757" t="str">
            <v>M3S PROBE</v>
          </cell>
        </row>
        <row r="758">
          <cell r="C758" t="str">
            <v>H45011SZ</v>
          </cell>
          <cell r="D758" t="str">
            <v>M3S PROBE</v>
          </cell>
        </row>
        <row r="759">
          <cell r="C759" t="str">
            <v>H45011SZ</v>
          </cell>
          <cell r="D759" t="str">
            <v>M3S PROBE</v>
          </cell>
        </row>
        <row r="760">
          <cell r="C760" t="str">
            <v>H45011SZ</v>
          </cell>
          <cell r="D760" t="str">
            <v>M3S PROBE</v>
          </cell>
        </row>
        <row r="761">
          <cell r="C761" t="str">
            <v>H45011SZ</v>
          </cell>
          <cell r="D761" t="str">
            <v>M3S PROBE</v>
          </cell>
        </row>
        <row r="762">
          <cell r="C762" t="str">
            <v>H45011SZ</v>
          </cell>
          <cell r="D762" t="str">
            <v>M3S PROBE</v>
          </cell>
        </row>
        <row r="763">
          <cell r="C763" t="str">
            <v>H45011SZ</v>
          </cell>
          <cell r="D763" t="str">
            <v>M3S PROBE</v>
          </cell>
        </row>
        <row r="764">
          <cell r="C764" t="str">
            <v>H45011SZ</v>
          </cell>
          <cell r="D764" t="str">
            <v>M3S PROBE</v>
          </cell>
        </row>
        <row r="765">
          <cell r="C765" t="str">
            <v>H45011SZ</v>
          </cell>
          <cell r="D765" t="str">
            <v>M3S PROBE</v>
          </cell>
        </row>
        <row r="766">
          <cell r="C766" t="str">
            <v>H45011SZ</v>
          </cell>
          <cell r="D766" t="str">
            <v>M3S PROBE</v>
          </cell>
        </row>
        <row r="767">
          <cell r="C767" t="str">
            <v>H45011SZ</v>
          </cell>
          <cell r="D767" t="str">
            <v>M3S PROBE</v>
          </cell>
        </row>
        <row r="768">
          <cell r="C768" t="str">
            <v>H45011SZ</v>
          </cell>
          <cell r="D768" t="str">
            <v>M3S PROBE</v>
          </cell>
        </row>
        <row r="769">
          <cell r="C769" t="str">
            <v>H45011SZ</v>
          </cell>
          <cell r="D769" t="str">
            <v>M3S PROBE</v>
          </cell>
        </row>
        <row r="770">
          <cell r="C770" t="str">
            <v>H45011SZ</v>
          </cell>
          <cell r="D770" t="str">
            <v>M3S PROBE</v>
          </cell>
        </row>
        <row r="771">
          <cell r="C771" t="str">
            <v>H45011SZ</v>
          </cell>
          <cell r="D771" t="str">
            <v>M3S PROBE</v>
          </cell>
        </row>
        <row r="772">
          <cell r="C772" t="str">
            <v>H45202CE</v>
          </cell>
          <cell r="D772" t="str">
            <v>C551 CONVEX PROBE</v>
          </cell>
        </row>
        <row r="773">
          <cell r="C773" t="str">
            <v>H45202MT</v>
          </cell>
          <cell r="D773" t="str">
            <v>E721 ENDOCAVITY PROBE</v>
          </cell>
        </row>
        <row r="774">
          <cell r="C774" t="str">
            <v>H45282LA</v>
          </cell>
          <cell r="D774" t="str">
            <v>LA39 LINEAR PROBE</v>
          </cell>
        </row>
        <row r="775">
          <cell r="C775" t="str">
            <v>H45282LA</v>
          </cell>
          <cell r="D775" t="str">
            <v>LA39 LINEAR PROBE</v>
          </cell>
        </row>
        <row r="776">
          <cell r="C776" t="str">
            <v>H45282LF</v>
          </cell>
          <cell r="D776" t="str">
            <v>546L LINEAR PROBE</v>
          </cell>
        </row>
        <row r="777">
          <cell r="C777" t="str">
            <v>H45282LF</v>
          </cell>
          <cell r="D777" t="str">
            <v>546L LINEAR PROBE</v>
          </cell>
        </row>
        <row r="778">
          <cell r="C778" t="str">
            <v>H45282LF</v>
          </cell>
          <cell r="D778" t="str">
            <v>546L LINEAR PROBE</v>
          </cell>
        </row>
        <row r="779">
          <cell r="C779" t="str">
            <v>H45282LS</v>
          </cell>
          <cell r="D779" t="str">
            <v>739L LINEAR PROBE</v>
          </cell>
        </row>
        <row r="780">
          <cell r="C780" t="str">
            <v>H45282LS</v>
          </cell>
          <cell r="D780" t="str">
            <v>739L LINEAR PROBE</v>
          </cell>
        </row>
        <row r="781">
          <cell r="C781" t="str">
            <v>H45282LS</v>
          </cell>
          <cell r="D781" t="str">
            <v>739L LINEAR PROBE</v>
          </cell>
        </row>
        <row r="782">
          <cell r="C782" t="str">
            <v>H45282LS</v>
          </cell>
          <cell r="D782" t="str">
            <v>739L LINEAR PROBE</v>
          </cell>
        </row>
        <row r="783">
          <cell r="C783" t="str">
            <v>H4550PJ</v>
          </cell>
          <cell r="D783" t="str">
            <v>GREY COVER FOR L400 PRO</v>
          </cell>
        </row>
        <row r="784">
          <cell r="C784" t="str">
            <v>H4550SZ</v>
          </cell>
          <cell r="D784" t="str">
            <v>3S PROBE</v>
          </cell>
        </row>
        <row r="785">
          <cell r="C785" t="str">
            <v>H4550SZ</v>
          </cell>
          <cell r="D785" t="str">
            <v>3S PROBE</v>
          </cell>
        </row>
        <row r="786">
          <cell r="C786" t="str">
            <v>H4550SZ</v>
          </cell>
          <cell r="D786" t="str">
            <v>3S PROBE</v>
          </cell>
        </row>
        <row r="787">
          <cell r="C787" t="str">
            <v>H4550SZ</v>
          </cell>
          <cell r="D787" t="str">
            <v>3S PROBE</v>
          </cell>
        </row>
        <row r="788">
          <cell r="C788" t="str">
            <v>H4550SZ</v>
          </cell>
          <cell r="D788" t="str">
            <v>3S PROBE</v>
          </cell>
        </row>
        <row r="789">
          <cell r="C789" t="str">
            <v>H4550SZ</v>
          </cell>
          <cell r="D789" t="str">
            <v>3S PROBE</v>
          </cell>
        </row>
        <row r="790">
          <cell r="C790" t="str">
            <v>H4550SZ</v>
          </cell>
          <cell r="D790" t="str">
            <v>3S PROBE</v>
          </cell>
        </row>
        <row r="791">
          <cell r="C791" t="str">
            <v>H4550SZ</v>
          </cell>
          <cell r="D791" t="str">
            <v>3S PROBE</v>
          </cell>
        </row>
        <row r="792">
          <cell r="C792" t="str">
            <v>H4550SZ</v>
          </cell>
          <cell r="D792" t="str">
            <v>3S PROBE</v>
          </cell>
        </row>
        <row r="793">
          <cell r="C793" t="str">
            <v>H4550SZ</v>
          </cell>
          <cell r="D793" t="str">
            <v>3S PROBE</v>
          </cell>
        </row>
        <row r="794">
          <cell r="C794" t="str">
            <v>H4550SZ</v>
          </cell>
          <cell r="D794" t="str">
            <v>3S PROBE</v>
          </cell>
        </row>
        <row r="795">
          <cell r="C795" t="str">
            <v>H4550SZ</v>
          </cell>
          <cell r="D795" t="str">
            <v>3S PROBE</v>
          </cell>
        </row>
        <row r="796">
          <cell r="C796" t="str">
            <v>H4550SZ</v>
          </cell>
          <cell r="D796" t="str">
            <v>3S PROBE</v>
          </cell>
        </row>
        <row r="797">
          <cell r="C797" t="str">
            <v>H4550SZ</v>
          </cell>
          <cell r="D797" t="str">
            <v>3S PROBE</v>
          </cell>
        </row>
        <row r="798">
          <cell r="C798" t="str">
            <v>H4550SZ</v>
          </cell>
          <cell r="D798" t="str">
            <v>3S PROBE</v>
          </cell>
        </row>
        <row r="799">
          <cell r="C799" t="str">
            <v>H4550SZ</v>
          </cell>
          <cell r="D799" t="str">
            <v>3S PROBE</v>
          </cell>
        </row>
        <row r="800">
          <cell r="C800" t="str">
            <v>H4550SZ</v>
          </cell>
          <cell r="D800" t="str">
            <v>3S PROBE</v>
          </cell>
        </row>
        <row r="801">
          <cell r="C801" t="str">
            <v>H4550SZ</v>
          </cell>
          <cell r="D801" t="str">
            <v>3S PROBE</v>
          </cell>
        </row>
        <row r="802">
          <cell r="C802" t="str">
            <v>H4550SZ</v>
          </cell>
          <cell r="D802" t="str">
            <v>3S PROBE</v>
          </cell>
        </row>
        <row r="803">
          <cell r="C803" t="str">
            <v>H4550SZ</v>
          </cell>
          <cell r="D803" t="str">
            <v>3S PROBE</v>
          </cell>
        </row>
        <row r="804">
          <cell r="C804" t="str">
            <v>H4550SZ</v>
          </cell>
          <cell r="D804" t="str">
            <v>3S PROBE</v>
          </cell>
        </row>
        <row r="805">
          <cell r="C805" t="str">
            <v>H4550SZ</v>
          </cell>
          <cell r="D805" t="str">
            <v>3S PROBE</v>
          </cell>
        </row>
        <row r="806">
          <cell r="C806" t="str">
            <v>H45511AA</v>
          </cell>
          <cell r="D806" t="str">
            <v>9.1GB SONY F561 DRIVE</v>
          </cell>
        </row>
        <row r="807">
          <cell r="C807" t="str">
            <v>H45511AA</v>
          </cell>
          <cell r="D807" t="str">
            <v>9.1GB SONY F561 DRIVE</v>
          </cell>
        </row>
        <row r="808">
          <cell r="C808" t="str">
            <v>H45511AA</v>
          </cell>
          <cell r="D808" t="str">
            <v>9.1GB SONY F561 DRIVE</v>
          </cell>
        </row>
        <row r="809">
          <cell r="C809" t="str">
            <v>H45511AA</v>
          </cell>
          <cell r="D809" t="str">
            <v>9.1GB SONY F561 DRIVE</v>
          </cell>
        </row>
        <row r="810">
          <cell r="C810" t="str">
            <v>H45511AA</v>
          </cell>
          <cell r="D810" t="str">
            <v>9.1GB SONY F561 DRIVE</v>
          </cell>
        </row>
        <row r="811">
          <cell r="C811" t="str">
            <v>H45511AA</v>
          </cell>
          <cell r="D811" t="str">
            <v>9.1GB SONY F561 DRIVE</v>
          </cell>
        </row>
        <row r="812">
          <cell r="C812" t="str">
            <v>H45511AA</v>
          </cell>
          <cell r="D812" t="str">
            <v>9.1GB SONY F561 DRIVE</v>
          </cell>
        </row>
        <row r="813">
          <cell r="C813" t="str">
            <v>H45511AA</v>
          </cell>
          <cell r="D813" t="str">
            <v>9.1GB SONY F561 DRIVE</v>
          </cell>
        </row>
        <row r="814">
          <cell r="C814" t="str">
            <v>H45511AA</v>
          </cell>
          <cell r="D814" t="str">
            <v>9.1GB SONY F561 DRIVE</v>
          </cell>
        </row>
        <row r="815">
          <cell r="C815" t="str">
            <v>H45511AA</v>
          </cell>
          <cell r="D815" t="str">
            <v>9.1GB SONY F561 DRIVE</v>
          </cell>
        </row>
        <row r="816">
          <cell r="C816" t="str">
            <v>H45511AA</v>
          </cell>
          <cell r="D816" t="str">
            <v>9.1GB SONY F561 DRIVE</v>
          </cell>
        </row>
        <row r="817">
          <cell r="C817" t="str">
            <v>H45511AA</v>
          </cell>
          <cell r="D817" t="str">
            <v>9.1GB SONY F561 DRIVE</v>
          </cell>
        </row>
        <row r="818">
          <cell r="C818" t="str">
            <v>H45511CA</v>
          </cell>
          <cell r="D818" t="str">
            <v>ECHOPAC WORKSTATION</v>
          </cell>
        </row>
        <row r="819">
          <cell r="C819" t="str">
            <v>H45511CA</v>
          </cell>
          <cell r="D819" t="str">
            <v>ECHOPAC WORKSTATION</v>
          </cell>
        </row>
        <row r="820">
          <cell r="C820" t="str">
            <v>H45511CA</v>
          </cell>
          <cell r="D820" t="str">
            <v>ECHOPAC WORKSTATION</v>
          </cell>
        </row>
        <row r="821">
          <cell r="C821" t="str">
            <v>H45511EC</v>
          </cell>
          <cell r="D821" t="str">
            <v>ECHOPAC</v>
          </cell>
        </row>
        <row r="822">
          <cell r="C822" t="str">
            <v>H45511EC</v>
          </cell>
          <cell r="D822" t="str">
            <v>ECHOPAC - MONITOR</v>
          </cell>
        </row>
        <row r="823">
          <cell r="C823" t="str">
            <v>H45511EC</v>
          </cell>
          <cell r="D823" t="str">
            <v>ECHOPAC MONITOR</v>
          </cell>
        </row>
        <row r="824">
          <cell r="C824" t="str">
            <v>H46601D</v>
          </cell>
          <cell r="D824" t="str">
            <v>V730 KRETZ CONSOLE</v>
          </cell>
        </row>
        <row r="825">
          <cell r="C825" t="str">
            <v>H46601D</v>
          </cell>
          <cell r="D825" t="str">
            <v>V730 KRETZ CONSOLE</v>
          </cell>
        </row>
        <row r="826">
          <cell r="C826" t="str">
            <v>H46601D</v>
          </cell>
          <cell r="D826" t="str">
            <v>V730 KRETZ CONSOLE</v>
          </cell>
        </row>
        <row r="827">
          <cell r="C827" t="str">
            <v>H46601D</v>
          </cell>
          <cell r="D827" t="str">
            <v>V730 KRETZ CONSOLE</v>
          </cell>
        </row>
        <row r="828">
          <cell r="C828" t="str">
            <v>H46601D</v>
          </cell>
          <cell r="D828" t="str">
            <v>V730 KRETZ CONSOLE</v>
          </cell>
        </row>
        <row r="829">
          <cell r="C829" t="str">
            <v>H46601D</v>
          </cell>
          <cell r="D829" t="str">
            <v>V730 KRETZ CONSOLE</v>
          </cell>
        </row>
        <row r="830">
          <cell r="C830" t="str">
            <v>H46601D</v>
          </cell>
          <cell r="D830" t="str">
            <v>V730 KRETZ CONSOLE</v>
          </cell>
        </row>
        <row r="831">
          <cell r="C831" t="str">
            <v>H46601D</v>
          </cell>
          <cell r="D831" t="str">
            <v>V730 KRETZ CONSOLE</v>
          </cell>
        </row>
        <row r="832">
          <cell r="C832" t="str">
            <v>H46601D</v>
          </cell>
          <cell r="D832" t="str">
            <v>V730 KRETZ CONSOLE</v>
          </cell>
        </row>
        <row r="833">
          <cell r="C833" t="str">
            <v>H46601D</v>
          </cell>
          <cell r="D833" t="str">
            <v>V730 KRETZ CONSOLE</v>
          </cell>
        </row>
        <row r="834">
          <cell r="C834" t="str">
            <v>H46601D</v>
          </cell>
          <cell r="D834" t="str">
            <v>V730 KRETZ CONSOLE</v>
          </cell>
        </row>
        <row r="835">
          <cell r="C835" t="str">
            <v>H46601D</v>
          </cell>
          <cell r="D835" t="str">
            <v>V730 KRETZ CONSOLE</v>
          </cell>
        </row>
        <row r="836">
          <cell r="C836" t="str">
            <v>H46601D</v>
          </cell>
          <cell r="D836" t="str">
            <v>V730 KRETZ CONSOLE</v>
          </cell>
        </row>
        <row r="837">
          <cell r="C837" t="str">
            <v>H46601D</v>
          </cell>
          <cell r="D837" t="str">
            <v>V730 KRETZ CONSOLE</v>
          </cell>
        </row>
        <row r="838">
          <cell r="C838" t="str">
            <v>H46601D</v>
          </cell>
          <cell r="D838" t="str">
            <v>V730 KRETZ CONSOLE</v>
          </cell>
        </row>
        <row r="839">
          <cell r="C839" t="str">
            <v>H46701B</v>
          </cell>
          <cell r="D839" t="str">
            <v>6-12M PROBE</v>
          </cell>
        </row>
        <row r="840">
          <cell r="C840" t="str">
            <v>H46701B</v>
          </cell>
          <cell r="D840" t="str">
            <v>6-12M PROBE</v>
          </cell>
        </row>
        <row r="841">
          <cell r="C841" t="str">
            <v>H46701B</v>
          </cell>
          <cell r="D841" t="str">
            <v>SP6-12 PROBE</v>
          </cell>
        </row>
        <row r="842">
          <cell r="C842" t="str">
            <v>H46701B</v>
          </cell>
          <cell r="D842" t="str">
            <v>SP6-12 PROBE</v>
          </cell>
        </row>
        <row r="843">
          <cell r="C843" t="str">
            <v>H46701B</v>
          </cell>
          <cell r="D843" t="str">
            <v>SP6-12 PROBE</v>
          </cell>
        </row>
        <row r="844">
          <cell r="C844" t="str">
            <v>H46701B</v>
          </cell>
          <cell r="D844" t="str">
            <v>SP6-12 PROBE</v>
          </cell>
        </row>
        <row r="845">
          <cell r="C845" t="str">
            <v>H46701B</v>
          </cell>
          <cell r="D845" t="str">
            <v>6-12M PROBE</v>
          </cell>
        </row>
        <row r="846">
          <cell r="C846" t="str">
            <v>H46701B</v>
          </cell>
          <cell r="D846" t="str">
            <v>SP6-12 PROBE</v>
          </cell>
        </row>
        <row r="847">
          <cell r="C847" t="str">
            <v>H46701B</v>
          </cell>
          <cell r="D847" t="str">
            <v>SP6-12 PROBE</v>
          </cell>
        </row>
        <row r="848">
          <cell r="C848" t="str">
            <v>H46701D</v>
          </cell>
          <cell r="D848" t="str">
            <v>2-5M CURVED PROBE</v>
          </cell>
        </row>
        <row r="849">
          <cell r="C849" t="str">
            <v>H46701D</v>
          </cell>
          <cell r="D849" t="str">
            <v>2-5M CURVED PROBE</v>
          </cell>
        </row>
        <row r="850">
          <cell r="C850" t="str">
            <v>H46701D</v>
          </cell>
          <cell r="D850" t="str">
            <v>2-5M CURVED PROBE</v>
          </cell>
        </row>
        <row r="851">
          <cell r="C851" t="str">
            <v>H46701D</v>
          </cell>
          <cell r="D851" t="str">
            <v>AB2-5 CURVED PROBE</v>
          </cell>
        </row>
        <row r="852">
          <cell r="C852" t="str">
            <v>H46701D</v>
          </cell>
          <cell r="D852" t="str">
            <v>AB2-5 CURVED PROBE</v>
          </cell>
        </row>
        <row r="853">
          <cell r="C853" t="str">
            <v>H46701D</v>
          </cell>
          <cell r="D853" t="str">
            <v>AB2-5 CURVED PROBE</v>
          </cell>
        </row>
        <row r="854">
          <cell r="C854" t="str">
            <v>H46701D</v>
          </cell>
          <cell r="D854" t="str">
            <v>AB2-5 CURVED PROBE</v>
          </cell>
        </row>
        <row r="855">
          <cell r="C855" t="str">
            <v>H46701D</v>
          </cell>
          <cell r="D855" t="str">
            <v>2-5M CURVED PROBE</v>
          </cell>
        </row>
        <row r="856">
          <cell r="C856" t="str">
            <v>H46701D</v>
          </cell>
          <cell r="D856" t="str">
            <v>2-5M CURVED PROBE</v>
          </cell>
        </row>
        <row r="857">
          <cell r="C857" t="str">
            <v>H46701D</v>
          </cell>
          <cell r="D857" t="str">
            <v>AB2-5 CURVED PROBE</v>
          </cell>
        </row>
        <row r="858">
          <cell r="C858" t="str">
            <v>H46701D</v>
          </cell>
          <cell r="D858" t="str">
            <v>2-5M CURVED PROBE</v>
          </cell>
        </row>
        <row r="859">
          <cell r="C859" t="str">
            <v>H46701D</v>
          </cell>
          <cell r="D859" t="str">
            <v>AB2-5 CURVED PROBE</v>
          </cell>
        </row>
        <row r="860">
          <cell r="C860" t="str">
            <v>H46701D</v>
          </cell>
          <cell r="D860" t="str">
            <v>AB2-5 CURVED PROBE</v>
          </cell>
        </row>
        <row r="861">
          <cell r="C861" t="str">
            <v>H46701D</v>
          </cell>
          <cell r="D861" t="str">
            <v>AB2-5 CURVED PROBE</v>
          </cell>
        </row>
        <row r="862">
          <cell r="C862" t="str">
            <v>H46701E</v>
          </cell>
          <cell r="D862" t="str">
            <v>3-8M AB PROBE</v>
          </cell>
        </row>
        <row r="863">
          <cell r="C863" t="str">
            <v>H46701E</v>
          </cell>
          <cell r="D863" t="str">
            <v>3-8M AB PROBE</v>
          </cell>
        </row>
        <row r="864">
          <cell r="C864" t="str">
            <v>H46701E</v>
          </cell>
          <cell r="D864" t="str">
            <v>3-8M AB PROBE</v>
          </cell>
        </row>
        <row r="865">
          <cell r="C865" t="str">
            <v>H46701E</v>
          </cell>
          <cell r="D865" t="str">
            <v>AB3-8 AB PROBE</v>
          </cell>
        </row>
        <row r="866">
          <cell r="C866" t="str">
            <v>H46701E</v>
          </cell>
          <cell r="D866" t="str">
            <v>AB3-8 AB PROBE</v>
          </cell>
        </row>
        <row r="867">
          <cell r="C867" t="str">
            <v>H46701E</v>
          </cell>
          <cell r="D867" t="str">
            <v>AB3-8 AB PROBE</v>
          </cell>
        </row>
        <row r="868">
          <cell r="C868" t="str">
            <v>H46701E</v>
          </cell>
          <cell r="D868" t="str">
            <v>3-8M AB PROBE</v>
          </cell>
        </row>
        <row r="869">
          <cell r="C869" t="str">
            <v>H46701E</v>
          </cell>
          <cell r="D869" t="str">
            <v>3-8M AB PROBE</v>
          </cell>
        </row>
        <row r="870">
          <cell r="C870" t="str">
            <v>H46701E</v>
          </cell>
          <cell r="D870" t="str">
            <v>AB3-8 AB PROBE</v>
          </cell>
        </row>
        <row r="871">
          <cell r="C871" t="str">
            <v>H46701E</v>
          </cell>
          <cell r="D871" t="str">
            <v>3-8M AB PROBE</v>
          </cell>
        </row>
        <row r="872">
          <cell r="C872" t="str">
            <v>H46701E</v>
          </cell>
          <cell r="D872" t="str">
            <v>AB3-8 AB PROBE</v>
          </cell>
        </row>
        <row r="873">
          <cell r="C873" t="str">
            <v>H46701E</v>
          </cell>
          <cell r="D873" t="str">
            <v>AB3-8 AB PROBE</v>
          </cell>
        </row>
        <row r="874">
          <cell r="C874" t="str">
            <v>H46701E</v>
          </cell>
          <cell r="D874" t="str">
            <v>AB3-8 AB PROBE</v>
          </cell>
        </row>
        <row r="875">
          <cell r="C875" t="str">
            <v>H46701M</v>
          </cell>
          <cell r="D875" t="str">
            <v>4D ABDO PROBE</v>
          </cell>
        </row>
        <row r="876">
          <cell r="C876" t="str">
            <v>H46701M</v>
          </cell>
          <cell r="D876" t="str">
            <v>4D ABDO PROBE</v>
          </cell>
        </row>
        <row r="877">
          <cell r="C877" t="str">
            <v>H46701M</v>
          </cell>
          <cell r="D877" t="str">
            <v>4D ABDO PROBE</v>
          </cell>
        </row>
        <row r="878">
          <cell r="C878" t="str">
            <v>H46701M</v>
          </cell>
          <cell r="D878" t="str">
            <v>RAB2-5 ABDO PROBE</v>
          </cell>
        </row>
        <row r="879">
          <cell r="C879" t="str">
            <v>H46701M</v>
          </cell>
          <cell r="D879" t="str">
            <v>RAB2-5 ABDO PROBE</v>
          </cell>
        </row>
        <row r="880">
          <cell r="C880" t="str">
            <v>H46701M</v>
          </cell>
          <cell r="D880" t="str">
            <v>RAB2-5 ABDO PROBE</v>
          </cell>
        </row>
        <row r="881">
          <cell r="C881" t="str">
            <v>H46701M</v>
          </cell>
          <cell r="D881" t="str">
            <v>4D ABDO PROBE</v>
          </cell>
        </row>
        <row r="882">
          <cell r="C882" t="str">
            <v>H46701M</v>
          </cell>
          <cell r="D882" t="str">
            <v>RAB2-5 ABDO PROBE</v>
          </cell>
        </row>
        <row r="883">
          <cell r="C883" t="str">
            <v>H46701M</v>
          </cell>
          <cell r="D883" t="str">
            <v>4D ABDO PROBE</v>
          </cell>
        </row>
        <row r="884">
          <cell r="C884" t="str">
            <v>H46701M</v>
          </cell>
          <cell r="D884" t="str">
            <v>RAB2-5 ABDO PROBE</v>
          </cell>
        </row>
        <row r="885">
          <cell r="C885" t="str">
            <v>H46701M</v>
          </cell>
          <cell r="D885" t="str">
            <v>RAB2-5 ABDO PROBE</v>
          </cell>
        </row>
        <row r="886">
          <cell r="C886" t="str">
            <v>H46701M</v>
          </cell>
          <cell r="D886" t="str">
            <v>RAB2-5 ABDO PROBE</v>
          </cell>
        </row>
        <row r="887">
          <cell r="C887" t="str">
            <v>H46701N</v>
          </cell>
          <cell r="D887" t="str">
            <v>4D ABDO OB PROBE</v>
          </cell>
        </row>
        <row r="888">
          <cell r="C888" t="str">
            <v>H46701N</v>
          </cell>
          <cell r="D888" t="str">
            <v>4D ABDO OB PROBE</v>
          </cell>
        </row>
        <row r="889">
          <cell r="C889" t="str">
            <v>H46701N</v>
          </cell>
          <cell r="D889" t="str">
            <v>4D ABDO OB PROBE</v>
          </cell>
        </row>
        <row r="890">
          <cell r="C890" t="str">
            <v>H46701N</v>
          </cell>
          <cell r="D890" t="str">
            <v>RAB4-8P PROBE</v>
          </cell>
        </row>
        <row r="891">
          <cell r="C891" t="str">
            <v>H46701N</v>
          </cell>
          <cell r="D891" t="str">
            <v>RAB4-8P PROBE</v>
          </cell>
        </row>
        <row r="892">
          <cell r="C892" t="str">
            <v>H46701N</v>
          </cell>
          <cell r="D892" t="str">
            <v>RAB4-8P PROBE</v>
          </cell>
        </row>
        <row r="893">
          <cell r="C893" t="str">
            <v>H46701N</v>
          </cell>
          <cell r="D893" t="str">
            <v>4D ABDO OB PROBE</v>
          </cell>
        </row>
        <row r="894">
          <cell r="C894" t="str">
            <v>H46701N</v>
          </cell>
          <cell r="D894" t="str">
            <v>4D ABDO OB PROBE</v>
          </cell>
        </row>
        <row r="895">
          <cell r="C895" t="str">
            <v>H46701N</v>
          </cell>
          <cell r="D895" t="str">
            <v>RAB4-8P PROBE</v>
          </cell>
        </row>
        <row r="896">
          <cell r="C896" t="str">
            <v>H46701N</v>
          </cell>
          <cell r="D896" t="str">
            <v>RAB4-8P PROBE</v>
          </cell>
        </row>
        <row r="897">
          <cell r="C897" t="str">
            <v>H46701N</v>
          </cell>
          <cell r="D897" t="str">
            <v>RAB4-8P PROBE</v>
          </cell>
        </row>
        <row r="898">
          <cell r="C898" t="str">
            <v>H46701N</v>
          </cell>
          <cell r="D898" t="str">
            <v>RAB4-8P PROBE</v>
          </cell>
        </row>
        <row r="899">
          <cell r="C899" t="str">
            <v>H46701P</v>
          </cell>
          <cell r="D899" t="str">
            <v>4D LINE PROBE</v>
          </cell>
        </row>
        <row r="900">
          <cell r="C900" t="str">
            <v>H46701P</v>
          </cell>
          <cell r="D900" t="str">
            <v>4D LINE PROBE</v>
          </cell>
        </row>
        <row r="901">
          <cell r="C901" t="str">
            <v>H46701P</v>
          </cell>
          <cell r="D901" t="str">
            <v>4D LINE PROBE</v>
          </cell>
        </row>
        <row r="902">
          <cell r="C902" t="str">
            <v>H46701P</v>
          </cell>
          <cell r="D902" t="str">
            <v>4D LINE PROBE</v>
          </cell>
        </row>
        <row r="903">
          <cell r="C903" t="str">
            <v>H46701P</v>
          </cell>
          <cell r="D903" t="str">
            <v>RSP6-12 PROBE</v>
          </cell>
        </row>
        <row r="904">
          <cell r="C904" t="str">
            <v>H46701P</v>
          </cell>
          <cell r="D904" t="str">
            <v>RSP6-12 PROBE</v>
          </cell>
        </row>
        <row r="905">
          <cell r="C905" t="str">
            <v>H46701P</v>
          </cell>
          <cell r="D905" t="str">
            <v>RSP6-12 PROBE</v>
          </cell>
        </row>
        <row r="906">
          <cell r="C906" t="str">
            <v>H46701P</v>
          </cell>
          <cell r="D906" t="str">
            <v>RSP6-12 PROBE</v>
          </cell>
        </row>
        <row r="907">
          <cell r="C907" t="str">
            <v>H46701P</v>
          </cell>
          <cell r="D907" t="str">
            <v>4D LINE PROBE</v>
          </cell>
        </row>
        <row r="908">
          <cell r="C908" t="str">
            <v>H46701P</v>
          </cell>
          <cell r="D908" t="str">
            <v>4D LINE PROBE</v>
          </cell>
        </row>
        <row r="909">
          <cell r="C909" t="str">
            <v>H46701P</v>
          </cell>
          <cell r="D909" t="str">
            <v>RSP6-12 PROBE</v>
          </cell>
        </row>
        <row r="910">
          <cell r="C910" t="str">
            <v>H46701P</v>
          </cell>
          <cell r="D910" t="str">
            <v>4D LINE PROBE</v>
          </cell>
        </row>
        <row r="911">
          <cell r="C911" t="str">
            <v>H46701P</v>
          </cell>
          <cell r="D911" t="str">
            <v>RSP6-12 PROBE</v>
          </cell>
        </row>
        <row r="912">
          <cell r="C912" t="str">
            <v>H46701P</v>
          </cell>
          <cell r="D912" t="str">
            <v>RSP6-12 PROBE</v>
          </cell>
        </row>
        <row r="913">
          <cell r="C913" t="str">
            <v>H46701P</v>
          </cell>
          <cell r="D913" t="str">
            <v>RSP6-12 PROBE</v>
          </cell>
        </row>
        <row r="914">
          <cell r="C914" t="str">
            <v>H46701R</v>
          </cell>
          <cell r="D914" t="str">
            <v>4D ENDOCAVITY PROBE</v>
          </cell>
        </row>
        <row r="915">
          <cell r="C915" t="str">
            <v>H46701R</v>
          </cell>
          <cell r="D915" t="str">
            <v>4D ENDOCAVITY PROBE</v>
          </cell>
        </row>
        <row r="916">
          <cell r="C916" t="str">
            <v>H46701R</v>
          </cell>
          <cell r="D916" t="str">
            <v>4D ENDOCAVITY PROBE</v>
          </cell>
        </row>
        <row r="917">
          <cell r="C917" t="str">
            <v>H46701R</v>
          </cell>
          <cell r="D917" t="str">
            <v>RIC5-9 ENDOCAVITY PROBE</v>
          </cell>
        </row>
        <row r="918">
          <cell r="C918" t="str">
            <v>H46701R</v>
          </cell>
          <cell r="D918" t="str">
            <v>RIC5-9 ENDOCAVITY PROBE</v>
          </cell>
        </row>
        <row r="919">
          <cell r="C919" t="str">
            <v>H46701R</v>
          </cell>
          <cell r="D919" t="str">
            <v>RIC5-9 ENDOCAVITY PROBE</v>
          </cell>
        </row>
        <row r="920">
          <cell r="C920" t="str">
            <v>H46701R</v>
          </cell>
          <cell r="D920" t="str">
            <v>RIC5-9 ENDOCAVITY PROBE</v>
          </cell>
        </row>
        <row r="921">
          <cell r="C921" t="str">
            <v>H46701R</v>
          </cell>
          <cell r="D921" t="str">
            <v>4D ENDOCAVITY PROBE</v>
          </cell>
        </row>
        <row r="922">
          <cell r="C922" t="str">
            <v>H46701R</v>
          </cell>
          <cell r="D922" t="str">
            <v>4D ENDOCAVITY PROBE</v>
          </cell>
        </row>
        <row r="923">
          <cell r="C923" t="str">
            <v>H46701R</v>
          </cell>
          <cell r="D923" t="str">
            <v>RIC5-9 ENDOCAVITY PROBE</v>
          </cell>
        </row>
        <row r="924">
          <cell r="C924" t="str">
            <v>H46701R</v>
          </cell>
          <cell r="D924" t="str">
            <v>4D ENDOCAVITY PROBE</v>
          </cell>
        </row>
        <row r="925">
          <cell r="C925" t="str">
            <v>H46701R</v>
          </cell>
          <cell r="D925" t="str">
            <v>RIC5-9 ENDOCAVITY PROBE</v>
          </cell>
        </row>
        <row r="926">
          <cell r="C926" t="str">
            <v>H46701R</v>
          </cell>
          <cell r="D926" t="str">
            <v>RIC5-9 ENDOCAVITY PROBE</v>
          </cell>
        </row>
        <row r="927">
          <cell r="C927" t="str">
            <v>H46701R</v>
          </cell>
          <cell r="D927" t="str">
            <v>RIC5-9 ENDOCAVITY PROBE</v>
          </cell>
        </row>
        <row r="928">
          <cell r="C928" t="str">
            <v>H4700PC</v>
          </cell>
          <cell r="D928" t="str">
            <v>GREY COVER FOR L700</v>
          </cell>
        </row>
        <row r="929">
          <cell r="C929" t="str">
            <v>H4700TJ</v>
          </cell>
          <cell r="D929" t="str">
            <v>SONY UP895 BW PRINTER</v>
          </cell>
        </row>
        <row r="930">
          <cell r="C930" t="str">
            <v>H4700TJ</v>
          </cell>
          <cell r="D930" t="str">
            <v>SONY UP895 BW PRINTER</v>
          </cell>
        </row>
        <row r="931">
          <cell r="C931" t="str">
            <v>H4700TJ</v>
          </cell>
          <cell r="D931" t="str">
            <v>SONY UP895 BW PRINTER</v>
          </cell>
        </row>
        <row r="932">
          <cell r="C932" t="str">
            <v>H4700TJ</v>
          </cell>
          <cell r="D932" t="str">
            <v>SONY UP895 BW PRINTER</v>
          </cell>
        </row>
        <row r="933">
          <cell r="C933" t="str">
            <v>H4700TJ</v>
          </cell>
          <cell r="D933" t="str">
            <v>SONY UP895 BW PRINTER</v>
          </cell>
        </row>
        <row r="934">
          <cell r="C934" t="str">
            <v>H4700TJ</v>
          </cell>
          <cell r="D934" t="str">
            <v>SONY UP895 BW PRINTER</v>
          </cell>
        </row>
        <row r="935">
          <cell r="C935" t="str">
            <v>H4700TJ</v>
          </cell>
          <cell r="D935" t="str">
            <v>SONY UP895 BW PRINTER</v>
          </cell>
        </row>
        <row r="936">
          <cell r="C936" t="str">
            <v>H4700TJ</v>
          </cell>
          <cell r="D936" t="str">
            <v>SONY UP895 BW PRINTER</v>
          </cell>
        </row>
        <row r="937">
          <cell r="C937" t="str">
            <v>H4700TJ</v>
          </cell>
          <cell r="D937" t="str">
            <v>SONY UP895 BW PRINTER</v>
          </cell>
        </row>
        <row r="938">
          <cell r="C938" t="str">
            <v>H4700TJ</v>
          </cell>
          <cell r="D938" t="str">
            <v>SONY UP895 BW PRINTER</v>
          </cell>
        </row>
        <row r="939">
          <cell r="C939" t="str">
            <v>H4700TJ</v>
          </cell>
          <cell r="D939" t="str">
            <v>SONY UP895 BW PRINTER</v>
          </cell>
        </row>
        <row r="940">
          <cell r="C940" t="str">
            <v>H4700TJ</v>
          </cell>
          <cell r="D940" t="str">
            <v>SONY UP895 BW PRINTER</v>
          </cell>
        </row>
        <row r="941">
          <cell r="C941" t="str">
            <v>H4700TJ</v>
          </cell>
          <cell r="D941" t="str">
            <v>SONY UP895 BW PRINTER</v>
          </cell>
        </row>
        <row r="942">
          <cell r="C942" t="str">
            <v>H4700TJ</v>
          </cell>
          <cell r="D942" t="str">
            <v>SONY UP895 BW PRINTER</v>
          </cell>
        </row>
        <row r="943">
          <cell r="C943" t="str">
            <v>H4700TJ</v>
          </cell>
          <cell r="D943" t="str">
            <v>SONY UP895 BW PRINTER</v>
          </cell>
        </row>
        <row r="944">
          <cell r="C944" t="str">
            <v>H4700TJ</v>
          </cell>
          <cell r="D944" t="str">
            <v>SONY UP895 BW PRINTER</v>
          </cell>
        </row>
        <row r="945">
          <cell r="C945" t="str">
            <v>H4700TJ</v>
          </cell>
          <cell r="D945" t="str">
            <v>SONY UP895 BW PRINTER</v>
          </cell>
        </row>
        <row r="946">
          <cell r="C946" t="str">
            <v>H4700TJ</v>
          </cell>
          <cell r="D946" t="str">
            <v>SONY UP895 BW PRINTER</v>
          </cell>
        </row>
        <row r="947">
          <cell r="C947" t="str">
            <v>H4700TJ</v>
          </cell>
          <cell r="D947" t="str">
            <v>SONY UP895 BW PRINTER</v>
          </cell>
        </row>
        <row r="948">
          <cell r="C948" t="str">
            <v>H4700TJ</v>
          </cell>
          <cell r="D948" t="str">
            <v>SONY UP895 BW PRINTER</v>
          </cell>
        </row>
        <row r="949">
          <cell r="C949" t="str">
            <v>H4700TJ</v>
          </cell>
          <cell r="D949" t="str">
            <v>SONY UP895 BW PRINTER</v>
          </cell>
        </row>
        <row r="950">
          <cell r="C950" t="str">
            <v>H4700TJ</v>
          </cell>
          <cell r="D950" t="str">
            <v>SONY UP895 BW PRINTER</v>
          </cell>
        </row>
        <row r="951">
          <cell r="C951" t="str">
            <v>H4700TJ</v>
          </cell>
          <cell r="D951" t="str">
            <v>SONY UP895 BW PRINTER</v>
          </cell>
        </row>
        <row r="952">
          <cell r="C952" t="str">
            <v>H4700TJ</v>
          </cell>
          <cell r="D952" t="str">
            <v>SONY UP895 BW PRINTER</v>
          </cell>
        </row>
        <row r="953">
          <cell r="C953" t="str">
            <v>H4700TJ</v>
          </cell>
          <cell r="D953" t="str">
            <v>SONY UP895 BW PRINTER</v>
          </cell>
        </row>
        <row r="954">
          <cell r="C954" t="str">
            <v>H4700TJ</v>
          </cell>
          <cell r="D954" t="str">
            <v>SONY UP895 BW PRINTER</v>
          </cell>
        </row>
        <row r="955">
          <cell r="C955" t="str">
            <v>H4700TJ</v>
          </cell>
          <cell r="D955" t="str">
            <v>SONY UP895 BW PRINTER</v>
          </cell>
        </row>
        <row r="956">
          <cell r="C956" t="str">
            <v>H4700TJ</v>
          </cell>
          <cell r="D956" t="str">
            <v>SONY UP895 BW PRINTER</v>
          </cell>
        </row>
        <row r="957">
          <cell r="C957" t="str">
            <v>H4700TJ</v>
          </cell>
          <cell r="D957" t="str">
            <v>SONY UP895 BW PRINTER</v>
          </cell>
        </row>
        <row r="958">
          <cell r="C958" t="str">
            <v>H4700TJ</v>
          </cell>
          <cell r="D958" t="str">
            <v>SONY UP895 BW PRINTER</v>
          </cell>
        </row>
        <row r="959">
          <cell r="C959" t="str">
            <v>H4700TJ</v>
          </cell>
          <cell r="D959" t="str">
            <v>SONY UP895 BW PRINTER</v>
          </cell>
        </row>
        <row r="960">
          <cell r="C960" t="str">
            <v>H4700TJ</v>
          </cell>
          <cell r="D960" t="str">
            <v>SONY UP895 BW PRINTER</v>
          </cell>
        </row>
        <row r="961">
          <cell r="C961" t="str">
            <v>H4700TJ</v>
          </cell>
          <cell r="D961" t="str">
            <v>SONY UP895 BW PRINTER</v>
          </cell>
        </row>
        <row r="962">
          <cell r="C962" t="str">
            <v>H4700TJ</v>
          </cell>
          <cell r="D962" t="str">
            <v>SONY UP895 BW PRINTER</v>
          </cell>
        </row>
        <row r="963">
          <cell r="C963" t="str">
            <v>H4700TJ</v>
          </cell>
          <cell r="D963" t="str">
            <v>SONY UP895 BW PRINTER</v>
          </cell>
        </row>
        <row r="964">
          <cell r="C964" t="str">
            <v>H4700TJ</v>
          </cell>
          <cell r="D964" t="str">
            <v>SONY UP895 BW PRINTER</v>
          </cell>
        </row>
        <row r="965">
          <cell r="C965" t="str">
            <v>H4700TJ</v>
          </cell>
          <cell r="D965" t="str">
            <v>SONY UP895 BW PRINTER</v>
          </cell>
        </row>
        <row r="966">
          <cell r="C966" t="str">
            <v>H4700TJ</v>
          </cell>
          <cell r="D966" t="str">
            <v>SONY UP895 BW PRINTER</v>
          </cell>
        </row>
        <row r="967">
          <cell r="C967" t="str">
            <v>H4700TJ</v>
          </cell>
          <cell r="D967" t="str">
            <v>895 B/W PRINTER</v>
          </cell>
        </row>
        <row r="968">
          <cell r="C968" t="str">
            <v>H4700TJ</v>
          </cell>
          <cell r="D968" t="str">
            <v>SONY UP895 BW PRINTER</v>
          </cell>
        </row>
        <row r="969">
          <cell r="C969" t="str">
            <v>H4700TJ</v>
          </cell>
          <cell r="D969" t="str">
            <v>SONY UP895 BW PRINTER</v>
          </cell>
        </row>
        <row r="970">
          <cell r="C970" t="str">
            <v>H4700TJ</v>
          </cell>
          <cell r="D970" t="str">
            <v>SONY UP895 BW PRINTER</v>
          </cell>
        </row>
        <row r="971">
          <cell r="C971" t="str">
            <v>H4700TJ</v>
          </cell>
          <cell r="D971" t="str">
            <v>SONY UP895 BW PRINTER</v>
          </cell>
        </row>
        <row r="972">
          <cell r="C972" t="str">
            <v>H4700TJ</v>
          </cell>
          <cell r="D972" t="str">
            <v>SONY UP895 BW PRINTER</v>
          </cell>
        </row>
        <row r="973">
          <cell r="C973" t="str">
            <v>H4700TJ</v>
          </cell>
          <cell r="D973" t="str">
            <v>SONY UP895 BW PRINTER</v>
          </cell>
        </row>
        <row r="974">
          <cell r="C974" t="str">
            <v>H4700TJ</v>
          </cell>
          <cell r="D974" t="str">
            <v>SONY UP895 BW PRINTER</v>
          </cell>
        </row>
        <row r="975">
          <cell r="C975" t="str">
            <v>H4700TJ</v>
          </cell>
          <cell r="D975" t="str">
            <v>SONY UP895 BW PRINTER</v>
          </cell>
        </row>
        <row r="976">
          <cell r="C976" t="str">
            <v>H4700TJ</v>
          </cell>
          <cell r="D976" t="str">
            <v>SONY UP895 BW PRINTER</v>
          </cell>
        </row>
        <row r="977">
          <cell r="C977" t="str">
            <v>H4700TJ</v>
          </cell>
          <cell r="D977" t="str">
            <v>SONY UP895 BW PRINTER</v>
          </cell>
        </row>
        <row r="978">
          <cell r="C978" t="str">
            <v>H4700TJ</v>
          </cell>
          <cell r="D978" t="str">
            <v>SONY UP895 BW PRINTER</v>
          </cell>
        </row>
        <row r="979">
          <cell r="C979" t="str">
            <v>H4700TJ</v>
          </cell>
          <cell r="D979" t="str">
            <v>SONY UP895 BW PRINTER</v>
          </cell>
        </row>
        <row r="980">
          <cell r="C980" t="str">
            <v>H4700TJ</v>
          </cell>
          <cell r="D980" t="str">
            <v>SONY UP895 BW PRINTER</v>
          </cell>
        </row>
        <row r="981">
          <cell r="C981" t="str">
            <v>H4700TJ</v>
          </cell>
          <cell r="D981" t="str">
            <v>SONY UP895 BW PRINTER</v>
          </cell>
        </row>
        <row r="982">
          <cell r="C982" t="str">
            <v>H4700TJ</v>
          </cell>
          <cell r="D982" t="str">
            <v>SONY UP895 BW PRINTER</v>
          </cell>
        </row>
        <row r="983">
          <cell r="C983" t="str">
            <v>H4700TJ</v>
          </cell>
          <cell r="D983" t="str">
            <v>SONY UP895 BW PRINTER</v>
          </cell>
        </row>
        <row r="984">
          <cell r="C984" t="str">
            <v>H4700TJ</v>
          </cell>
          <cell r="D984" t="str">
            <v>SONY UP895 BW PRINTER</v>
          </cell>
        </row>
        <row r="985">
          <cell r="C985" t="str">
            <v>H4700TJ</v>
          </cell>
          <cell r="D985" t="str">
            <v>SONY UP895 BW PRINTER</v>
          </cell>
        </row>
        <row r="986">
          <cell r="C986" t="str">
            <v>H4700TJ</v>
          </cell>
          <cell r="D986" t="str">
            <v>SONY UP895 BW PRINTER</v>
          </cell>
        </row>
        <row r="987">
          <cell r="C987" t="str">
            <v>H4700TJ</v>
          </cell>
          <cell r="D987" t="str">
            <v>SONY UP895 BW PRINTER</v>
          </cell>
        </row>
        <row r="988">
          <cell r="C988" t="str">
            <v>H4700TJ</v>
          </cell>
          <cell r="D988" t="str">
            <v>SONY UP895 BW PRINTER</v>
          </cell>
        </row>
        <row r="989">
          <cell r="C989" t="str">
            <v>H4700TJ</v>
          </cell>
          <cell r="D989" t="str">
            <v>SONY UP895 BW PRINTER</v>
          </cell>
        </row>
        <row r="990">
          <cell r="C990" t="str">
            <v>H4700TJ</v>
          </cell>
          <cell r="D990" t="str">
            <v>SONY UP895 BW PRINTER</v>
          </cell>
        </row>
        <row r="991">
          <cell r="C991" t="str">
            <v>H4700TJ</v>
          </cell>
          <cell r="D991" t="str">
            <v>SONY UP895 BW PRINTER</v>
          </cell>
        </row>
        <row r="992">
          <cell r="C992" t="str">
            <v>H4700TJ</v>
          </cell>
          <cell r="D992" t="str">
            <v>SONY UP895 BW PRINTER</v>
          </cell>
        </row>
        <row r="993">
          <cell r="C993" t="str">
            <v>H4700TJ</v>
          </cell>
          <cell r="D993" t="str">
            <v>SONY UP895 BW PRINTER</v>
          </cell>
        </row>
        <row r="994">
          <cell r="C994" t="str">
            <v>H4700TJ</v>
          </cell>
          <cell r="D994" t="str">
            <v>SONY UP895 BW PRINTER</v>
          </cell>
        </row>
        <row r="995">
          <cell r="C995" t="str">
            <v>H4700TJ</v>
          </cell>
          <cell r="D995" t="str">
            <v>SONY UP895 BW PRINTER</v>
          </cell>
        </row>
        <row r="996">
          <cell r="C996" t="str">
            <v>H4700TJ</v>
          </cell>
          <cell r="D996" t="str">
            <v>SONY UP895 BW PRINTER</v>
          </cell>
        </row>
        <row r="997">
          <cell r="C997" t="str">
            <v>H4700TJ</v>
          </cell>
          <cell r="D997" t="str">
            <v>SONY UP895 BW PRINTER</v>
          </cell>
        </row>
        <row r="998">
          <cell r="C998" t="str">
            <v>H4700TJ</v>
          </cell>
          <cell r="D998" t="str">
            <v>SONY UP895 BW PRINTER</v>
          </cell>
        </row>
        <row r="999">
          <cell r="C999" t="str">
            <v>H4700TJ</v>
          </cell>
          <cell r="D999" t="str">
            <v>SONY UP895 BW PRINTER</v>
          </cell>
        </row>
        <row r="1000">
          <cell r="C1000" t="str">
            <v>H4700TJ</v>
          </cell>
          <cell r="D1000" t="str">
            <v>SONY UP895 BW PRINTER</v>
          </cell>
        </row>
        <row r="1001">
          <cell r="C1001" t="str">
            <v>H4700TN</v>
          </cell>
          <cell r="D1001" t="str">
            <v>SONY UP51MD COLOR PRINTER</v>
          </cell>
        </row>
        <row r="1002">
          <cell r="C1002" t="str">
            <v>H4700TN</v>
          </cell>
          <cell r="D1002" t="str">
            <v>SONY UP51MD COLOR PRINTER</v>
          </cell>
        </row>
        <row r="1003">
          <cell r="C1003" t="str">
            <v>H4700TN</v>
          </cell>
          <cell r="D1003" t="str">
            <v>SONY UP51MD COLOR PRINTER</v>
          </cell>
        </row>
        <row r="1004">
          <cell r="C1004" t="str">
            <v>H4700TN</v>
          </cell>
          <cell r="D1004" t="str">
            <v>SONY UP51MD COLOR PRINTER</v>
          </cell>
        </row>
        <row r="1005">
          <cell r="C1005" t="str">
            <v>H4700TN</v>
          </cell>
          <cell r="D1005" t="str">
            <v>SONY UP51MD COLOR PRINTER</v>
          </cell>
        </row>
        <row r="1006">
          <cell r="C1006" t="str">
            <v>H4700TN</v>
          </cell>
          <cell r="D1006" t="str">
            <v>SONY UP51MD COLOR PRINTER</v>
          </cell>
        </row>
        <row r="1007">
          <cell r="C1007" t="str">
            <v>H4700TN</v>
          </cell>
          <cell r="D1007" t="str">
            <v>SONY UP51MD COLOR PRINTER</v>
          </cell>
        </row>
        <row r="1008">
          <cell r="C1008" t="str">
            <v>H4700TN</v>
          </cell>
          <cell r="D1008" t="str">
            <v>SONY UP51MD COLOR PRINTER</v>
          </cell>
        </row>
        <row r="1009">
          <cell r="C1009" t="str">
            <v>H4700TN</v>
          </cell>
          <cell r="D1009" t="str">
            <v>SONY UP51MD COLOR PRINTER</v>
          </cell>
        </row>
        <row r="1010">
          <cell r="C1010" t="str">
            <v>H4700TN</v>
          </cell>
          <cell r="D1010" t="str">
            <v>SONY UP51MD COLOR PRINTER</v>
          </cell>
        </row>
        <row r="1011">
          <cell r="C1011" t="str">
            <v>H4700TN</v>
          </cell>
          <cell r="D1011" t="str">
            <v>SONY UP51MD COLOR PRINTER</v>
          </cell>
        </row>
        <row r="1012">
          <cell r="C1012" t="str">
            <v>H4700TN</v>
          </cell>
          <cell r="D1012" t="str">
            <v>SONY UP51MD COLOR PRINTER</v>
          </cell>
        </row>
        <row r="1013">
          <cell r="C1013" t="str">
            <v>H4700TN</v>
          </cell>
          <cell r="D1013" t="str">
            <v>SONY UP51MD COLOR PRINTER</v>
          </cell>
        </row>
        <row r="1014">
          <cell r="C1014" t="str">
            <v>H4700TN</v>
          </cell>
          <cell r="D1014" t="str">
            <v>SONY UP51MD COLOR PRINTER</v>
          </cell>
        </row>
        <row r="1015">
          <cell r="C1015" t="str">
            <v>H4700TN</v>
          </cell>
          <cell r="D1015" t="str">
            <v>SONY UP51MD COLOR PRINTER</v>
          </cell>
        </row>
        <row r="1016">
          <cell r="C1016" t="str">
            <v>H4700TN</v>
          </cell>
          <cell r="D1016" t="str">
            <v>SONY UP51MD COLOR PRINTER</v>
          </cell>
        </row>
        <row r="1017">
          <cell r="C1017" t="str">
            <v>H4700TN</v>
          </cell>
          <cell r="D1017" t="str">
            <v>SONY UP51MD COLOR PRINTER</v>
          </cell>
        </row>
        <row r="1018">
          <cell r="C1018" t="str">
            <v>H4700TN</v>
          </cell>
          <cell r="D1018" t="str">
            <v>SONY UP51MD COLOR PRINTER</v>
          </cell>
        </row>
        <row r="1019">
          <cell r="C1019" t="str">
            <v>H4700TN</v>
          </cell>
          <cell r="D1019" t="str">
            <v>SONY UP51MD COLOR PRINTER</v>
          </cell>
        </row>
        <row r="1020">
          <cell r="C1020" t="str">
            <v>H4700TN</v>
          </cell>
          <cell r="D1020" t="str">
            <v>SONY UP51MD COLOR PRINTER</v>
          </cell>
        </row>
        <row r="1021">
          <cell r="C1021" t="str">
            <v>H4700TN</v>
          </cell>
          <cell r="D1021" t="str">
            <v>SONY UP51MD COLOR PRINTER</v>
          </cell>
        </row>
        <row r="1022">
          <cell r="C1022" t="str">
            <v>H4700TN</v>
          </cell>
          <cell r="D1022" t="str">
            <v>SONY UP51MD COLOR PRINTER</v>
          </cell>
        </row>
        <row r="1023">
          <cell r="C1023" t="str">
            <v>H4700TN</v>
          </cell>
          <cell r="D1023" t="str">
            <v>SONY UP51MD COLOR PRINTER</v>
          </cell>
        </row>
        <row r="1024">
          <cell r="C1024" t="str">
            <v>H4700TN</v>
          </cell>
          <cell r="D1024" t="str">
            <v>SONY UP51MD COLOR PRINTER</v>
          </cell>
        </row>
        <row r="1025">
          <cell r="C1025" t="str">
            <v>H4700TN</v>
          </cell>
          <cell r="D1025" t="str">
            <v>SONY UP51MD COLOR PRINTER</v>
          </cell>
        </row>
        <row r="1026">
          <cell r="C1026" t="str">
            <v>H4700TN</v>
          </cell>
          <cell r="D1026" t="str">
            <v>SONY UP51MD COLOR PRINTER</v>
          </cell>
        </row>
        <row r="1027">
          <cell r="C1027" t="str">
            <v>H4700TN</v>
          </cell>
          <cell r="D1027" t="str">
            <v>SONY UP51MD COLOR PRINTER</v>
          </cell>
        </row>
        <row r="1028">
          <cell r="C1028" t="str">
            <v>H4700TN</v>
          </cell>
          <cell r="D1028" t="str">
            <v>SONY UP51MD COLOR PRINTER</v>
          </cell>
        </row>
        <row r="1029">
          <cell r="C1029" t="str">
            <v>H4700TN</v>
          </cell>
          <cell r="D1029" t="str">
            <v>SONY UP51MD COLOR PRINTER</v>
          </cell>
        </row>
        <row r="1030">
          <cell r="C1030" t="str">
            <v>H4700TN</v>
          </cell>
          <cell r="D1030" t="str">
            <v>SONY UP51MD COLOR PRINTER</v>
          </cell>
        </row>
        <row r="1031">
          <cell r="C1031" t="str">
            <v>H4700TN</v>
          </cell>
          <cell r="D1031" t="str">
            <v>SONY UP51MD COLOR PRINTER</v>
          </cell>
        </row>
        <row r="1032">
          <cell r="C1032" t="str">
            <v>H4700TN</v>
          </cell>
          <cell r="D1032" t="str">
            <v>SONY UP51MD COLOR PRINTER</v>
          </cell>
        </row>
        <row r="1033">
          <cell r="C1033" t="str">
            <v>H4700TN</v>
          </cell>
          <cell r="D1033" t="str">
            <v>SONY UP51MD COLOR PRINTER</v>
          </cell>
        </row>
        <row r="1034">
          <cell r="C1034" t="str">
            <v>H4700TN</v>
          </cell>
          <cell r="D1034" t="str">
            <v>SONY UP51MD COLOR PRINTER</v>
          </cell>
        </row>
        <row r="1035">
          <cell r="C1035" t="str">
            <v>H4700TN</v>
          </cell>
          <cell r="D1035" t="str">
            <v>SONY UP51MD COLOR PRINTER</v>
          </cell>
        </row>
        <row r="1036">
          <cell r="C1036" t="str">
            <v>H4700TN</v>
          </cell>
          <cell r="D1036" t="str">
            <v>SONY UP51MD COLOR PRINTER</v>
          </cell>
        </row>
        <row r="1037">
          <cell r="C1037" t="str">
            <v>H4700TN</v>
          </cell>
          <cell r="D1037" t="str">
            <v>SONY UP51MD COLOR PRINTER</v>
          </cell>
        </row>
        <row r="1038">
          <cell r="C1038" t="str">
            <v>H4700TN</v>
          </cell>
          <cell r="D1038" t="str">
            <v>5100 COLOR PRINTER</v>
          </cell>
        </row>
        <row r="1039">
          <cell r="C1039" t="str">
            <v>H4700TN</v>
          </cell>
          <cell r="D1039" t="str">
            <v>SONY UP51MD COLOR PRINTER</v>
          </cell>
        </row>
        <row r="1040">
          <cell r="C1040" t="str">
            <v>H4700TN</v>
          </cell>
          <cell r="D1040" t="str">
            <v>SONY UP51MD COLOR PRINTER</v>
          </cell>
        </row>
        <row r="1041">
          <cell r="C1041" t="str">
            <v>H4700TN</v>
          </cell>
          <cell r="D1041" t="str">
            <v>SONY UP51MD COLOR PRINTER</v>
          </cell>
        </row>
        <row r="1042">
          <cell r="C1042" t="str">
            <v>H4700TN</v>
          </cell>
          <cell r="D1042" t="str">
            <v>SONY UP51MD COLOR PRINTER</v>
          </cell>
        </row>
        <row r="1043">
          <cell r="C1043" t="str">
            <v>H4701SC</v>
          </cell>
          <cell r="D1043" t="str">
            <v>GREY COVER FOR L7</v>
          </cell>
        </row>
        <row r="1044">
          <cell r="C1044" t="str">
            <v>H4701SC</v>
          </cell>
          <cell r="D1044" t="str">
            <v>GREY COVER FOR L7</v>
          </cell>
        </row>
        <row r="1045">
          <cell r="C1045" t="str">
            <v>H4701SC</v>
          </cell>
          <cell r="D1045" t="str">
            <v>GREY COVER FOR L7</v>
          </cell>
        </row>
        <row r="1046">
          <cell r="C1046" t="str">
            <v>H4701SC</v>
          </cell>
          <cell r="D1046" t="str">
            <v>GREY COVER FOR L7</v>
          </cell>
        </row>
        <row r="1047">
          <cell r="C1047" t="str">
            <v>H4701SC</v>
          </cell>
          <cell r="D1047" t="str">
            <v>GREY COVER FOR L7</v>
          </cell>
        </row>
        <row r="1048">
          <cell r="C1048" t="str">
            <v>H4701SC</v>
          </cell>
          <cell r="D1048" t="str">
            <v>GREY COVER FOR L7</v>
          </cell>
        </row>
        <row r="1049">
          <cell r="C1049" t="str">
            <v>H4701SC</v>
          </cell>
          <cell r="D1049" t="str">
            <v>GREY COVER FOR L7</v>
          </cell>
        </row>
        <row r="1050">
          <cell r="C1050" t="str">
            <v>H4730MR</v>
          </cell>
          <cell r="D1050" t="str">
            <v>L700 EXPERT CONSOLE</v>
          </cell>
        </row>
        <row r="1051">
          <cell r="C1051" t="str">
            <v>H4730MR</v>
          </cell>
          <cell r="D1051" t="str">
            <v>L700 EXPERT CONSOLE</v>
          </cell>
        </row>
        <row r="1052">
          <cell r="C1052" t="str">
            <v>H47348C</v>
          </cell>
          <cell r="D1052" t="str">
            <v>348C CONVEX PROBE</v>
          </cell>
        </row>
        <row r="1053">
          <cell r="C1053" t="str">
            <v>H4800PA</v>
          </cell>
          <cell r="D1053" t="str">
            <v>GREY COVER FOR VIVID 5</v>
          </cell>
        </row>
        <row r="1054">
          <cell r="C1054" t="str">
            <v>H4800PA</v>
          </cell>
          <cell r="D1054" t="str">
            <v>GREY COVER FOR VIVID 5</v>
          </cell>
        </row>
        <row r="1055">
          <cell r="C1055" t="str">
            <v>H4800PB</v>
          </cell>
          <cell r="D1055" t="str">
            <v>GREY COVER FOR CONSOLE</v>
          </cell>
        </row>
        <row r="1056">
          <cell r="C1056" t="str">
            <v>H4800PB</v>
          </cell>
          <cell r="D1056" t="str">
            <v>GREY COVER FOR CONSOLE</v>
          </cell>
        </row>
        <row r="1057">
          <cell r="C1057" t="str">
            <v>H4800PB</v>
          </cell>
          <cell r="D1057" t="str">
            <v>GREY COVER FOR CONSOLE</v>
          </cell>
        </row>
        <row r="1058">
          <cell r="C1058" t="str">
            <v>H4800PB</v>
          </cell>
          <cell r="D1058" t="str">
            <v>GREY COVER FOR CONSOLE</v>
          </cell>
        </row>
        <row r="1059">
          <cell r="C1059" t="str">
            <v>H4800PB</v>
          </cell>
          <cell r="D1059" t="str">
            <v>GREY COVER FOR CONSOLE</v>
          </cell>
        </row>
        <row r="1060">
          <cell r="C1060" t="str">
            <v>H4800PB</v>
          </cell>
          <cell r="D1060" t="str">
            <v>GREY COVER FOR CONSOLE</v>
          </cell>
        </row>
        <row r="1061">
          <cell r="C1061" t="str">
            <v>H4800PB</v>
          </cell>
          <cell r="D1061" t="str">
            <v>GREY COVER FOR CONSOLE</v>
          </cell>
        </row>
        <row r="1062">
          <cell r="C1062" t="str">
            <v>H4800PB</v>
          </cell>
          <cell r="D1062" t="str">
            <v>GREY COVER FOR CONSOLE</v>
          </cell>
        </row>
        <row r="1063">
          <cell r="C1063" t="str">
            <v>H4800PB</v>
          </cell>
          <cell r="D1063" t="str">
            <v>GREY COVER FOR CONSOLE</v>
          </cell>
        </row>
        <row r="1064">
          <cell r="C1064" t="str">
            <v>H4800PB</v>
          </cell>
          <cell r="D1064" t="str">
            <v>GREY COVER FOR CONSOLE</v>
          </cell>
        </row>
        <row r="1065">
          <cell r="C1065" t="str">
            <v>H4800PB</v>
          </cell>
          <cell r="D1065" t="str">
            <v>GREY COVER FOR CONSOLE</v>
          </cell>
        </row>
        <row r="1066">
          <cell r="C1066" t="str">
            <v>H4800PB</v>
          </cell>
          <cell r="D1066" t="str">
            <v>GREY COVER FOR CONSOLE</v>
          </cell>
        </row>
        <row r="1067">
          <cell r="C1067" t="str">
            <v>H4800PB</v>
          </cell>
          <cell r="D1067" t="str">
            <v>GREY COVER FOR CONSOLE</v>
          </cell>
        </row>
        <row r="1068">
          <cell r="C1068" t="str">
            <v>H4800PC</v>
          </cell>
          <cell r="D1068" t="str">
            <v>GREY COVER FOR CONSOLE</v>
          </cell>
        </row>
        <row r="1069">
          <cell r="C1069" t="str">
            <v>H4800PC</v>
          </cell>
          <cell r="D1069" t="str">
            <v>GREY COVER FOR CONSOLE</v>
          </cell>
        </row>
        <row r="1070">
          <cell r="C1070" t="str">
            <v>H4800PC</v>
          </cell>
          <cell r="D1070" t="str">
            <v>GREY COVER FOR CONSOLE</v>
          </cell>
        </row>
        <row r="1071">
          <cell r="C1071" t="str">
            <v>H4800PC</v>
          </cell>
          <cell r="D1071" t="str">
            <v>GREY COVER FOR CONSOLE</v>
          </cell>
        </row>
        <row r="1072">
          <cell r="C1072" t="str">
            <v>H4800PC</v>
          </cell>
          <cell r="D1072" t="str">
            <v>GREY COVER FOR CONSOLE</v>
          </cell>
        </row>
        <row r="1073">
          <cell r="C1073" t="str">
            <v>H4800PC</v>
          </cell>
          <cell r="D1073" t="str">
            <v>GREY COVER FOR CONSOLE</v>
          </cell>
        </row>
        <row r="1074">
          <cell r="C1074" t="str">
            <v>H4800PC</v>
          </cell>
          <cell r="D1074" t="str">
            <v>GREY COVER FOR CONSOLE</v>
          </cell>
        </row>
        <row r="1075">
          <cell r="C1075" t="str">
            <v>H4800PC</v>
          </cell>
          <cell r="D1075" t="str">
            <v>GREY COVER FOR CONSOLE</v>
          </cell>
        </row>
        <row r="1076">
          <cell r="C1076" t="str">
            <v>H4800PC</v>
          </cell>
          <cell r="D1076" t="str">
            <v>GREY COVER FOR CONSOLE</v>
          </cell>
        </row>
        <row r="1077">
          <cell r="C1077" t="str">
            <v>H4800PC</v>
          </cell>
          <cell r="D1077" t="str">
            <v>GREY COVER FOR CONSOLE</v>
          </cell>
        </row>
        <row r="1078">
          <cell r="C1078" t="str">
            <v>H4800PC</v>
          </cell>
          <cell r="D1078" t="str">
            <v>GREY COVER FOR CONSOLE</v>
          </cell>
        </row>
        <row r="1079">
          <cell r="C1079" t="str">
            <v>H4800PC</v>
          </cell>
          <cell r="D1079" t="str">
            <v>GREY COVER FOR CONSOLE</v>
          </cell>
        </row>
        <row r="1080">
          <cell r="C1080" t="str">
            <v>H4800PG</v>
          </cell>
          <cell r="D1080" t="str">
            <v>ULTRASOUND/VIVID 5</v>
          </cell>
        </row>
        <row r="1081">
          <cell r="C1081" t="str">
            <v>H4800PG</v>
          </cell>
          <cell r="D1081" t="str">
            <v>VIVID 5 CONSOLE, (H45001JN)</v>
          </cell>
        </row>
        <row r="1082">
          <cell r="C1082" t="str">
            <v>H4800PG</v>
          </cell>
          <cell r="D1082" t="str">
            <v>VIVID 5 CONSOLE, (H45001JN)</v>
          </cell>
        </row>
        <row r="1083">
          <cell r="C1083" t="str">
            <v>H4800PG</v>
          </cell>
          <cell r="D1083" t="str">
            <v>VIVID 5 CONSOLE, (H45001JN)</v>
          </cell>
        </row>
        <row r="1084">
          <cell r="C1084" t="str">
            <v>H4800RE</v>
          </cell>
          <cell r="D1084" t="str">
            <v>TISSUE TRACKING ACQUISITION</v>
          </cell>
        </row>
        <row r="1085">
          <cell r="C1085" t="str">
            <v>H4800RF</v>
          </cell>
          <cell r="D1085" t="str">
            <v>CONTRAST PACKAGE</v>
          </cell>
        </row>
        <row r="1086">
          <cell r="C1086" t="str">
            <v>H4811JD</v>
          </cell>
          <cell r="D1086" t="str">
            <v>STRESS ECHO PACKAGE</v>
          </cell>
        </row>
        <row r="1087">
          <cell r="C1087" t="str">
            <v>H4830JE</v>
          </cell>
          <cell r="D1087" t="str">
            <v>PEDOF PROBE (D2P)</v>
          </cell>
        </row>
        <row r="1088">
          <cell r="C1088" t="str">
            <v>H4830JE</v>
          </cell>
          <cell r="D1088" t="str">
            <v>D2P (PEDOF PROBE)</v>
          </cell>
        </row>
        <row r="1089">
          <cell r="C1089" t="str">
            <v>H4830JE</v>
          </cell>
          <cell r="D1089" t="str">
            <v>D2P (PEDOF PROBE)</v>
          </cell>
        </row>
        <row r="1090">
          <cell r="C1090" t="str">
            <v>H4830JE</v>
          </cell>
          <cell r="D1090" t="str">
            <v>PEDOF PROBE (D2P)</v>
          </cell>
        </row>
        <row r="1091">
          <cell r="C1091" t="str">
            <v>H4830JE</v>
          </cell>
          <cell r="D1091" t="str">
            <v>D2P (PEDOF PROBE)</v>
          </cell>
        </row>
        <row r="1092">
          <cell r="C1092" t="str">
            <v>H4830JE</v>
          </cell>
          <cell r="D1092" t="str">
            <v>D2P (PEDOF PROBE)</v>
          </cell>
        </row>
        <row r="1093">
          <cell r="C1093" t="str">
            <v>H4830JE</v>
          </cell>
          <cell r="D1093" t="str">
            <v>PEDOF PROBE (D2P)</v>
          </cell>
        </row>
        <row r="1094">
          <cell r="C1094" t="str">
            <v>H4830JE</v>
          </cell>
          <cell r="D1094" t="str">
            <v>D2P (PEDOF PROBE)</v>
          </cell>
        </row>
        <row r="1095">
          <cell r="C1095" t="str">
            <v>H4830JE</v>
          </cell>
          <cell r="D1095" t="str">
            <v>PEDOF PROBE (D2P)</v>
          </cell>
        </row>
        <row r="1096">
          <cell r="C1096" t="str">
            <v>H4830JE</v>
          </cell>
          <cell r="D1096" t="str">
            <v>D2P (PEDOF PROBE)</v>
          </cell>
        </row>
        <row r="1097">
          <cell r="C1097" t="str">
            <v>H4830JE</v>
          </cell>
          <cell r="D1097" t="str">
            <v>D2P (PEDOF PROBE)</v>
          </cell>
        </row>
        <row r="1098">
          <cell r="C1098" t="str">
            <v>H4830JE</v>
          </cell>
          <cell r="D1098" t="str">
            <v>D2P (PEDOF PROBE)</v>
          </cell>
        </row>
        <row r="1099">
          <cell r="C1099" t="str">
            <v>H4830JE</v>
          </cell>
          <cell r="D1099" t="str">
            <v>D2P (PEDOF PROBE)</v>
          </cell>
        </row>
        <row r="1100">
          <cell r="C1100" t="str">
            <v>H4830JE</v>
          </cell>
          <cell r="D1100" t="str">
            <v>PEDOF PROBE (D2P)</v>
          </cell>
        </row>
        <row r="1101">
          <cell r="C1101" t="str">
            <v>H4830JE</v>
          </cell>
          <cell r="D1101" t="str">
            <v>D2P (PEDOF PROBE)</v>
          </cell>
        </row>
        <row r="1102">
          <cell r="C1102" t="str">
            <v>H4830JE</v>
          </cell>
          <cell r="D1102" t="str">
            <v>D2P (PEDOF PROBE)</v>
          </cell>
        </row>
        <row r="1103">
          <cell r="C1103" t="str">
            <v>H4830JE</v>
          </cell>
          <cell r="D1103" t="str">
            <v>PEDOF PROBE (D2P)</v>
          </cell>
        </row>
        <row r="1104">
          <cell r="C1104" t="str">
            <v>H4830JE</v>
          </cell>
          <cell r="D1104" t="str">
            <v>PEDOF PROBE (D2P)</v>
          </cell>
        </row>
        <row r="1105">
          <cell r="C1105" t="str">
            <v>H4830JE</v>
          </cell>
          <cell r="D1105" t="str">
            <v>D2P (PEDOF PROBE)</v>
          </cell>
        </row>
        <row r="1106">
          <cell r="C1106" t="str">
            <v>H4830JE</v>
          </cell>
          <cell r="D1106" t="str">
            <v>PEDOF PROBE (D2P)</v>
          </cell>
        </row>
        <row r="1107">
          <cell r="C1107" t="str">
            <v>H4830JE</v>
          </cell>
          <cell r="D1107" t="str">
            <v>PEDOF PROBE (D2P)</v>
          </cell>
        </row>
        <row r="1108">
          <cell r="C1108" t="str">
            <v>H4830JE</v>
          </cell>
          <cell r="D1108" t="str">
            <v>D2P (PEDOF PROBE)</v>
          </cell>
        </row>
        <row r="1109">
          <cell r="C1109" t="str">
            <v>H4830JE</v>
          </cell>
          <cell r="D1109" t="str">
            <v>D2P (PEDOF PROBE)</v>
          </cell>
        </row>
        <row r="1110">
          <cell r="C1110" t="str">
            <v>H4830JE</v>
          </cell>
          <cell r="D1110" t="str">
            <v>PEDOF PROBE (D2P)</v>
          </cell>
        </row>
        <row r="1111">
          <cell r="C1111" t="str">
            <v>H4830JE</v>
          </cell>
          <cell r="D1111" t="str">
            <v>D2P (PEDOF PROBE)</v>
          </cell>
        </row>
        <row r="1112">
          <cell r="C1112" t="str">
            <v>H4830JE</v>
          </cell>
          <cell r="D1112" t="str">
            <v>PEDOF PROBE (D2P)</v>
          </cell>
        </row>
        <row r="1113">
          <cell r="C1113" t="str">
            <v>H4830JE</v>
          </cell>
          <cell r="D1113" t="str">
            <v>PEDOF PROBE (D2P)</v>
          </cell>
        </row>
        <row r="1114">
          <cell r="C1114" t="str">
            <v>H4830JE</v>
          </cell>
          <cell r="D1114" t="str">
            <v>D2P (PEDOF PROBE)</v>
          </cell>
        </row>
        <row r="1115">
          <cell r="C1115" t="str">
            <v>H4830JE</v>
          </cell>
          <cell r="D1115" t="str">
            <v>D2P (PEDOF PROBE)</v>
          </cell>
        </row>
        <row r="1116">
          <cell r="C1116" t="str">
            <v>H4830JE</v>
          </cell>
          <cell r="D1116" t="str">
            <v>D2P (PEDOF PROBE)</v>
          </cell>
        </row>
        <row r="1117">
          <cell r="C1117" t="str">
            <v>H4830JE</v>
          </cell>
          <cell r="D1117" t="str">
            <v>D2P (PEDOF PROBE)</v>
          </cell>
        </row>
        <row r="1118">
          <cell r="C1118" t="str">
            <v>H4830JE</v>
          </cell>
          <cell r="D1118" t="str">
            <v>D2P (PEDOF PROBE)</v>
          </cell>
        </row>
        <row r="1119">
          <cell r="C1119" t="str">
            <v>H4830JE</v>
          </cell>
          <cell r="D1119" t="str">
            <v>D2P (PEDOF PROBE)</v>
          </cell>
        </row>
        <row r="1120">
          <cell r="C1120" t="str">
            <v>H4830JS</v>
          </cell>
          <cell r="D1120" t="str">
            <v>2.5 MHZ FPA 64 ELEMENTS</v>
          </cell>
        </row>
        <row r="1121">
          <cell r="C1121" t="str">
            <v>H4830JW</v>
          </cell>
          <cell r="D1121" t="str">
            <v>3.5 MHZ FPA 96 ELEMENTS</v>
          </cell>
        </row>
        <row r="1122">
          <cell r="C1122" t="str">
            <v>H4830JW</v>
          </cell>
          <cell r="D1122" t="str">
            <v>3.5 MHZ FPA 96 ELEMENTS</v>
          </cell>
        </row>
        <row r="1123">
          <cell r="C1123" t="str">
            <v>H4830JX</v>
          </cell>
          <cell r="D1123" t="str">
            <v>5.0 MHZ FPA 128 ELEMENTS</v>
          </cell>
        </row>
        <row r="1124">
          <cell r="C1124" t="str">
            <v>H4830JX</v>
          </cell>
          <cell r="D1124" t="str">
            <v>5.0 MHZ FPA 128 ELEMENTS</v>
          </cell>
        </row>
        <row r="1125">
          <cell r="C1125" t="str">
            <v>H4830JY</v>
          </cell>
          <cell r="D1125" t="str">
            <v>5.0 MHZ FPA 96 ELEMENTS</v>
          </cell>
        </row>
        <row r="1126">
          <cell r="C1126" t="str">
            <v>H4830JY</v>
          </cell>
          <cell r="D1126" t="str">
            <v>5.0 MHZ FPA 96 ELEMENTS</v>
          </cell>
        </row>
        <row r="1127">
          <cell r="C1127" t="str">
            <v>H4830JY</v>
          </cell>
          <cell r="D1127" t="str">
            <v>5.0 MHZ FPA 96 ELEMENTS</v>
          </cell>
        </row>
        <row r="1128">
          <cell r="C1128" t="str">
            <v>H4830JZ</v>
          </cell>
          <cell r="D1128" t="str">
            <v>10.0 MHZ FLA 192 ELEMENTS</v>
          </cell>
        </row>
        <row r="1129">
          <cell r="C1129" t="str">
            <v>H4830JZ</v>
          </cell>
          <cell r="D1129" t="str">
            <v>10.0 MHZ FLA 192 ELEMENTS</v>
          </cell>
        </row>
        <row r="1130">
          <cell r="C1130" t="str">
            <v>H4830KJ</v>
          </cell>
          <cell r="D1130" t="str">
            <v>5.0 MHZ FLA 192 ELEMENTS</v>
          </cell>
        </row>
        <row r="1131">
          <cell r="C1131" t="str">
            <v>H4830KK</v>
          </cell>
          <cell r="D1131" t="str">
            <v>6T ADULT TEE PROBE</v>
          </cell>
        </row>
        <row r="1132">
          <cell r="C1132" t="str">
            <v>H4830KL</v>
          </cell>
          <cell r="D1132" t="str">
            <v>3.5 MHZ CLA 192 ELEMENTS</v>
          </cell>
        </row>
        <row r="1133">
          <cell r="C1133" t="str">
            <v>H4830KL</v>
          </cell>
          <cell r="D1133" t="str">
            <v>3.5 MHZ CLA 192 ELEMENTS</v>
          </cell>
        </row>
        <row r="1134">
          <cell r="C1134" t="str">
            <v>H4830KM</v>
          </cell>
          <cell r="D1134" t="str">
            <v>5.0 MHZ CLA 192 ELEMENTS</v>
          </cell>
        </row>
        <row r="1135">
          <cell r="C1135" t="str">
            <v>H4840JD</v>
          </cell>
          <cell r="D1135" t="str">
            <v>SONY UP2950MD PRINTER</v>
          </cell>
        </row>
        <row r="1136">
          <cell r="C1136" t="str">
            <v>H4840JD</v>
          </cell>
          <cell r="D1136" t="str">
            <v>SONY UP2950MD PRINTER</v>
          </cell>
        </row>
        <row r="1137">
          <cell r="C1137" t="str">
            <v>H4840JD</v>
          </cell>
          <cell r="D1137" t="str">
            <v>SONY UP2950MD PRINTER</v>
          </cell>
        </row>
        <row r="1138">
          <cell r="C1138" t="str">
            <v>H4840JD</v>
          </cell>
          <cell r="D1138" t="str">
            <v>SONY UP2950MD PRINTER</v>
          </cell>
        </row>
        <row r="1139">
          <cell r="C1139" t="str">
            <v>H4840JD</v>
          </cell>
          <cell r="D1139" t="str">
            <v>SONY UP2950MD PRINTER</v>
          </cell>
        </row>
        <row r="1140">
          <cell r="C1140" t="str">
            <v>H4840JD</v>
          </cell>
          <cell r="D1140" t="str">
            <v>SONY UP2950MD PRINTER</v>
          </cell>
        </row>
        <row r="1141">
          <cell r="C1141" t="str">
            <v>H4901PB</v>
          </cell>
          <cell r="D1141" t="str">
            <v>4S PROBE</v>
          </cell>
        </row>
        <row r="1142">
          <cell r="C1142" t="str">
            <v>H4901PB</v>
          </cell>
          <cell r="D1142" t="str">
            <v>4S PROBE</v>
          </cell>
        </row>
        <row r="1143">
          <cell r="C1143" t="str">
            <v>H4901PB</v>
          </cell>
          <cell r="D1143" t="str">
            <v>4S PROBE</v>
          </cell>
        </row>
        <row r="1144">
          <cell r="C1144" t="str">
            <v>H4901PB</v>
          </cell>
          <cell r="D1144" t="str">
            <v>4S PROBE</v>
          </cell>
        </row>
        <row r="1145">
          <cell r="C1145" t="str">
            <v>H4901PB</v>
          </cell>
          <cell r="D1145" t="str">
            <v>4S PROBE</v>
          </cell>
        </row>
        <row r="1146">
          <cell r="C1146" t="str">
            <v>H4901PB</v>
          </cell>
          <cell r="D1146" t="str">
            <v>4S PROBE</v>
          </cell>
        </row>
        <row r="1147">
          <cell r="C1147" t="str">
            <v>H4901PB</v>
          </cell>
          <cell r="D1147" t="str">
            <v>4S PROBE</v>
          </cell>
        </row>
        <row r="1148">
          <cell r="C1148" t="str">
            <v>H4901PB</v>
          </cell>
          <cell r="D1148" t="str">
            <v>4S PROBE</v>
          </cell>
        </row>
        <row r="1149">
          <cell r="C1149" t="str">
            <v>H4901PB</v>
          </cell>
          <cell r="D1149" t="str">
            <v>4S PROBE</v>
          </cell>
        </row>
        <row r="1150">
          <cell r="C1150" t="str">
            <v>H4901PB</v>
          </cell>
          <cell r="D1150" t="str">
            <v>4S PROBE</v>
          </cell>
        </row>
        <row r="1151">
          <cell r="C1151" t="str">
            <v>H4901PB</v>
          </cell>
          <cell r="D1151" t="str">
            <v>4S PROBE</v>
          </cell>
        </row>
        <row r="1152">
          <cell r="C1152" t="str">
            <v>H4901PB</v>
          </cell>
          <cell r="D1152" t="str">
            <v>4S PROBE</v>
          </cell>
        </row>
        <row r="1153">
          <cell r="C1153" t="str">
            <v>H4901PB</v>
          </cell>
          <cell r="D1153" t="str">
            <v>4S PROBE</v>
          </cell>
        </row>
        <row r="1154">
          <cell r="C1154" t="str">
            <v>H4901PB</v>
          </cell>
          <cell r="D1154" t="str">
            <v>4S PROBE</v>
          </cell>
        </row>
        <row r="1155">
          <cell r="C1155" t="str">
            <v>H4901PB</v>
          </cell>
          <cell r="D1155" t="str">
            <v>4S PROBE</v>
          </cell>
        </row>
        <row r="1156">
          <cell r="C1156" t="str">
            <v>H4901PC</v>
          </cell>
          <cell r="D1156" t="str">
            <v>10S PROBE</v>
          </cell>
        </row>
        <row r="1157">
          <cell r="C1157" t="str">
            <v>H4901PC</v>
          </cell>
          <cell r="D1157" t="str">
            <v>10S PROBE</v>
          </cell>
        </row>
        <row r="1158">
          <cell r="C1158" t="str">
            <v>H4901PC</v>
          </cell>
          <cell r="D1158" t="str">
            <v>10S PROBE</v>
          </cell>
        </row>
        <row r="1159">
          <cell r="C1159" t="str">
            <v>H4901PC</v>
          </cell>
          <cell r="D1159" t="str">
            <v>10S PROBE</v>
          </cell>
        </row>
        <row r="1160">
          <cell r="C1160" t="str">
            <v>H4901PC</v>
          </cell>
          <cell r="D1160" t="str">
            <v>10S PROBE</v>
          </cell>
        </row>
        <row r="1161">
          <cell r="C1161" t="str">
            <v>H4901PC</v>
          </cell>
          <cell r="D1161" t="str">
            <v>10S PROBE</v>
          </cell>
        </row>
        <row r="1162">
          <cell r="C1162" t="str">
            <v>H4901PC</v>
          </cell>
          <cell r="D1162" t="str">
            <v>10S PROBE</v>
          </cell>
        </row>
        <row r="1163">
          <cell r="C1163" t="str">
            <v>H4901PC</v>
          </cell>
          <cell r="D1163" t="str">
            <v>10S PROBE</v>
          </cell>
        </row>
        <row r="1164">
          <cell r="C1164" t="str">
            <v>H4901PC</v>
          </cell>
          <cell r="D1164" t="str">
            <v>10S PROBE</v>
          </cell>
        </row>
        <row r="1165">
          <cell r="C1165" t="str">
            <v>H4901PC</v>
          </cell>
          <cell r="D1165" t="str">
            <v>10S PROBE</v>
          </cell>
        </row>
        <row r="1166">
          <cell r="C1166" t="str">
            <v>H4901PC</v>
          </cell>
          <cell r="D1166" t="str">
            <v>10S PROBE</v>
          </cell>
        </row>
        <row r="1167">
          <cell r="C1167" t="str">
            <v>H4901PC</v>
          </cell>
          <cell r="D1167" t="str">
            <v>10S PROBE</v>
          </cell>
        </row>
        <row r="1168">
          <cell r="C1168" t="str">
            <v>H4901PC</v>
          </cell>
          <cell r="D1168" t="str">
            <v>10S PROBE</v>
          </cell>
        </row>
        <row r="1169">
          <cell r="C1169" t="str">
            <v>H4901PC</v>
          </cell>
          <cell r="D1169" t="str">
            <v>10S PROBE</v>
          </cell>
        </row>
        <row r="1170">
          <cell r="C1170" t="str">
            <v>H4901PC</v>
          </cell>
          <cell r="D1170" t="str">
            <v>10S PROBE</v>
          </cell>
        </row>
        <row r="1171">
          <cell r="C1171" t="str">
            <v>H4901PC</v>
          </cell>
          <cell r="D1171" t="str">
            <v>10S PROBE</v>
          </cell>
        </row>
        <row r="1172">
          <cell r="C1172" t="str">
            <v>H4901PC</v>
          </cell>
          <cell r="D1172" t="str">
            <v>10S PROBE</v>
          </cell>
        </row>
        <row r="1173">
          <cell r="C1173" t="str">
            <v>H4901PC</v>
          </cell>
          <cell r="D1173" t="str">
            <v>10S PROBE</v>
          </cell>
        </row>
        <row r="1174">
          <cell r="C1174" t="str">
            <v>H4901PC</v>
          </cell>
          <cell r="D1174" t="str">
            <v>10S PROBE</v>
          </cell>
        </row>
        <row r="1175">
          <cell r="C1175" t="str">
            <v>H4901PC</v>
          </cell>
          <cell r="D1175" t="str">
            <v>10S PROBE</v>
          </cell>
        </row>
        <row r="1176">
          <cell r="C1176" t="str">
            <v>H4901PC</v>
          </cell>
          <cell r="D1176" t="str">
            <v>10S PROBE</v>
          </cell>
        </row>
        <row r="1177">
          <cell r="C1177" t="str">
            <v>H4901PC</v>
          </cell>
          <cell r="D1177" t="str">
            <v>10S PROBE</v>
          </cell>
        </row>
        <row r="1178">
          <cell r="C1178" t="str">
            <v>H4901PC</v>
          </cell>
          <cell r="D1178" t="str">
            <v>10S PROBE</v>
          </cell>
        </row>
        <row r="1179">
          <cell r="C1179" t="str">
            <v>H4901PC</v>
          </cell>
          <cell r="D1179" t="str">
            <v>10S PROBE</v>
          </cell>
        </row>
        <row r="1180">
          <cell r="C1180" t="str">
            <v>H4901PC</v>
          </cell>
          <cell r="D1180" t="str">
            <v>10S PROBE</v>
          </cell>
        </row>
        <row r="1181">
          <cell r="C1181" t="str">
            <v>H4901PC</v>
          </cell>
          <cell r="D1181" t="str">
            <v>10S PROBE</v>
          </cell>
        </row>
        <row r="1182">
          <cell r="C1182" t="str">
            <v>H4901PC</v>
          </cell>
          <cell r="D1182" t="str">
            <v>10S PROBE</v>
          </cell>
        </row>
        <row r="1183">
          <cell r="C1183" t="str">
            <v>H4901PC</v>
          </cell>
          <cell r="D1183" t="str">
            <v>10S PROBE</v>
          </cell>
        </row>
        <row r="1184">
          <cell r="C1184" t="str">
            <v>H4901PC</v>
          </cell>
          <cell r="D1184" t="str">
            <v>10S PROBE</v>
          </cell>
        </row>
        <row r="1185">
          <cell r="C1185" t="str">
            <v>H4901PC</v>
          </cell>
          <cell r="D1185" t="str">
            <v>10S PROBE</v>
          </cell>
        </row>
        <row r="1186">
          <cell r="C1186" t="str">
            <v>H4901PC</v>
          </cell>
          <cell r="D1186" t="str">
            <v>10S PROBE</v>
          </cell>
        </row>
        <row r="1187">
          <cell r="C1187" t="str">
            <v>H4901PC</v>
          </cell>
          <cell r="D1187" t="str">
            <v>10S PROBE</v>
          </cell>
        </row>
        <row r="1188">
          <cell r="C1188" t="str">
            <v>H4901PC</v>
          </cell>
          <cell r="D1188" t="str">
            <v>10S PROBE</v>
          </cell>
        </row>
        <row r="1189">
          <cell r="C1189" t="str">
            <v>H4901PC</v>
          </cell>
          <cell r="D1189" t="str">
            <v>10S PROBE</v>
          </cell>
        </row>
        <row r="1190">
          <cell r="C1190" t="str">
            <v>H4901PC</v>
          </cell>
          <cell r="D1190" t="str">
            <v>10S PROBE</v>
          </cell>
        </row>
        <row r="1191">
          <cell r="C1191" t="str">
            <v>H4901PC</v>
          </cell>
          <cell r="D1191" t="str">
            <v>10S PROBE</v>
          </cell>
        </row>
        <row r="1192">
          <cell r="C1192" t="str">
            <v>H4901PC</v>
          </cell>
          <cell r="D1192" t="str">
            <v>10S PROBE</v>
          </cell>
        </row>
        <row r="1193">
          <cell r="C1193" t="str">
            <v>H4901PC</v>
          </cell>
          <cell r="D1193" t="str">
            <v>10S PROBE</v>
          </cell>
        </row>
        <row r="1194">
          <cell r="C1194" t="str">
            <v>H4901PC</v>
          </cell>
          <cell r="D1194" t="str">
            <v>10S PROBE</v>
          </cell>
        </row>
        <row r="1195">
          <cell r="C1195" t="str">
            <v>H4901PC</v>
          </cell>
          <cell r="D1195" t="str">
            <v>10S PROBE</v>
          </cell>
        </row>
        <row r="1196">
          <cell r="C1196" t="str">
            <v>H4901PC</v>
          </cell>
          <cell r="D1196" t="str">
            <v>10S PROBE</v>
          </cell>
        </row>
        <row r="1197">
          <cell r="C1197" t="str">
            <v>H4901PC</v>
          </cell>
          <cell r="D1197" t="str">
            <v>10S PROBE</v>
          </cell>
        </row>
        <row r="1198">
          <cell r="C1198" t="str">
            <v>H4901PC</v>
          </cell>
          <cell r="D1198" t="str">
            <v>10S PROBE</v>
          </cell>
        </row>
        <row r="1199">
          <cell r="C1199" t="str">
            <v>H4901PC</v>
          </cell>
          <cell r="D1199" t="str">
            <v>10S PROBE</v>
          </cell>
        </row>
        <row r="1200">
          <cell r="C1200" t="str">
            <v>H4901PC</v>
          </cell>
          <cell r="D1200" t="str">
            <v>10S PROBE</v>
          </cell>
        </row>
        <row r="1201">
          <cell r="C1201" t="str">
            <v>H4901PC</v>
          </cell>
          <cell r="D1201" t="str">
            <v>10S PROBE</v>
          </cell>
        </row>
        <row r="1202">
          <cell r="C1202" t="str">
            <v>H4901PC</v>
          </cell>
          <cell r="D1202" t="str">
            <v>10S PROBE</v>
          </cell>
        </row>
        <row r="1203">
          <cell r="C1203" t="str">
            <v>H4901PC</v>
          </cell>
          <cell r="D1203" t="str">
            <v>10S PROBE</v>
          </cell>
        </row>
        <row r="1204">
          <cell r="C1204" t="str">
            <v>H4901PC</v>
          </cell>
          <cell r="D1204" t="str">
            <v>10S PROBE</v>
          </cell>
        </row>
        <row r="1205">
          <cell r="C1205" t="str">
            <v>H4901PC</v>
          </cell>
          <cell r="D1205" t="str">
            <v>10S PROBE</v>
          </cell>
        </row>
        <row r="1206">
          <cell r="C1206" t="str">
            <v>H4901PC</v>
          </cell>
          <cell r="D1206" t="str">
            <v>10S PROBE</v>
          </cell>
        </row>
        <row r="1207">
          <cell r="C1207" t="str">
            <v>H4901PC</v>
          </cell>
          <cell r="D1207" t="str">
            <v>10S PROBE</v>
          </cell>
        </row>
        <row r="1208">
          <cell r="C1208" t="str">
            <v>H4901PE</v>
          </cell>
          <cell r="D1208" t="str">
            <v>3.5C PROBE</v>
          </cell>
        </row>
        <row r="1209">
          <cell r="C1209" t="str">
            <v>H4901PE</v>
          </cell>
          <cell r="D1209" t="str">
            <v>3.5C PROBE</v>
          </cell>
        </row>
        <row r="1210">
          <cell r="C1210" t="str">
            <v>H4901PE</v>
          </cell>
          <cell r="D1210" t="str">
            <v>3.5C PROBE</v>
          </cell>
        </row>
        <row r="1211">
          <cell r="C1211" t="str">
            <v>H4901PE</v>
          </cell>
          <cell r="D1211" t="str">
            <v>3.5C PROBE</v>
          </cell>
        </row>
        <row r="1212">
          <cell r="C1212" t="str">
            <v>H4901PE</v>
          </cell>
          <cell r="D1212" t="str">
            <v>3.5C PROBE</v>
          </cell>
        </row>
        <row r="1213">
          <cell r="C1213" t="str">
            <v>H4901PE</v>
          </cell>
          <cell r="D1213" t="str">
            <v>3.5C PROBE</v>
          </cell>
        </row>
        <row r="1214">
          <cell r="C1214" t="str">
            <v>H4901PE</v>
          </cell>
          <cell r="D1214" t="str">
            <v>3.5C PROBE</v>
          </cell>
        </row>
        <row r="1215">
          <cell r="C1215" t="str">
            <v>H4901PE</v>
          </cell>
          <cell r="D1215" t="str">
            <v>3.5C PROBE</v>
          </cell>
        </row>
        <row r="1216">
          <cell r="C1216" t="str">
            <v>H4901PE</v>
          </cell>
          <cell r="D1216" t="str">
            <v>3.5C PROBE</v>
          </cell>
        </row>
        <row r="1217">
          <cell r="C1217" t="str">
            <v>H4901PE</v>
          </cell>
          <cell r="D1217" t="str">
            <v>3.5C PROBE</v>
          </cell>
        </row>
        <row r="1218">
          <cell r="C1218" t="str">
            <v>H4901PE</v>
          </cell>
          <cell r="D1218" t="str">
            <v>3.5C PROBE</v>
          </cell>
        </row>
        <row r="1219">
          <cell r="C1219" t="str">
            <v>H4901PE</v>
          </cell>
          <cell r="D1219" t="str">
            <v>3.5C PROBE</v>
          </cell>
        </row>
        <row r="1220">
          <cell r="C1220" t="str">
            <v>H4901PE</v>
          </cell>
          <cell r="D1220" t="str">
            <v>3.5C PROBE</v>
          </cell>
        </row>
        <row r="1221">
          <cell r="C1221" t="str">
            <v>H4901PE</v>
          </cell>
          <cell r="D1221" t="str">
            <v>3.5C PROBE</v>
          </cell>
        </row>
        <row r="1222">
          <cell r="C1222" t="str">
            <v>H4901PE</v>
          </cell>
          <cell r="D1222" t="str">
            <v>3.5C PROBE</v>
          </cell>
        </row>
        <row r="1223">
          <cell r="C1223" t="str">
            <v>H4901PE</v>
          </cell>
          <cell r="D1223" t="str">
            <v>3.5C PROBE</v>
          </cell>
        </row>
        <row r="1224">
          <cell r="C1224" t="str">
            <v>H4901PE</v>
          </cell>
          <cell r="D1224" t="str">
            <v>3.5C PROBE</v>
          </cell>
        </row>
        <row r="1225">
          <cell r="C1225" t="str">
            <v>H4901PE</v>
          </cell>
          <cell r="D1225" t="str">
            <v>3.5C PROBE</v>
          </cell>
        </row>
        <row r="1226">
          <cell r="C1226" t="str">
            <v>H4901PE</v>
          </cell>
          <cell r="D1226" t="str">
            <v>3.5C PROBE</v>
          </cell>
        </row>
        <row r="1227">
          <cell r="C1227" t="str">
            <v>H4901PE</v>
          </cell>
          <cell r="D1227" t="str">
            <v>3.5C PROBE</v>
          </cell>
        </row>
        <row r="1228">
          <cell r="C1228" t="str">
            <v>H4901PE</v>
          </cell>
          <cell r="D1228" t="str">
            <v>3.5C PROBE</v>
          </cell>
        </row>
        <row r="1229">
          <cell r="C1229" t="str">
            <v>H4901PE</v>
          </cell>
          <cell r="D1229" t="str">
            <v>3.5C PROBE</v>
          </cell>
        </row>
        <row r="1230">
          <cell r="C1230" t="str">
            <v>H4901PE</v>
          </cell>
          <cell r="D1230" t="str">
            <v>3.5C PROBE</v>
          </cell>
        </row>
        <row r="1231">
          <cell r="C1231" t="str">
            <v>H4901PE</v>
          </cell>
          <cell r="D1231" t="str">
            <v>3.5C PROBE</v>
          </cell>
        </row>
        <row r="1232">
          <cell r="C1232" t="str">
            <v>H4901PE</v>
          </cell>
          <cell r="D1232" t="str">
            <v>3.5C PROBE</v>
          </cell>
        </row>
        <row r="1233">
          <cell r="C1233" t="str">
            <v>H4901PE</v>
          </cell>
          <cell r="D1233" t="str">
            <v>3.5C PROBE</v>
          </cell>
        </row>
        <row r="1234">
          <cell r="C1234" t="str">
            <v>H4901PE</v>
          </cell>
          <cell r="D1234" t="str">
            <v>3.5C PROBE</v>
          </cell>
        </row>
        <row r="1235">
          <cell r="C1235" t="str">
            <v>H4901PE</v>
          </cell>
          <cell r="D1235" t="str">
            <v>3.5C PROBE</v>
          </cell>
        </row>
        <row r="1236">
          <cell r="C1236" t="str">
            <v>H4901PE</v>
          </cell>
          <cell r="D1236" t="str">
            <v>3.5C PROBE</v>
          </cell>
        </row>
        <row r="1237">
          <cell r="C1237" t="str">
            <v>H4901PE</v>
          </cell>
          <cell r="D1237" t="str">
            <v>3.5C PROBE</v>
          </cell>
        </row>
        <row r="1238">
          <cell r="C1238" t="str">
            <v>H4901PE</v>
          </cell>
          <cell r="D1238" t="str">
            <v>3.5C PROBE</v>
          </cell>
        </row>
        <row r="1239">
          <cell r="C1239" t="str">
            <v>H4901PE</v>
          </cell>
          <cell r="D1239" t="str">
            <v>3.5C PROBE</v>
          </cell>
        </row>
        <row r="1240">
          <cell r="C1240" t="str">
            <v>H4901PE</v>
          </cell>
          <cell r="D1240" t="str">
            <v>3.5C PROBE</v>
          </cell>
        </row>
        <row r="1241">
          <cell r="C1241" t="str">
            <v>H4901PE</v>
          </cell>
          <cell r="D1241" t="str">
            <v>3.5C PROBE</v>
          </cell>
        </row>
        <row r="1242">
          <cell r="C1242" t="str">
            <v>H4901PE</v>
          </cell>
          <cell r="D1242" t="str">
            <v>3.5C PROBE</v>
          </cell>
        </row>
        <row r="1243">
          <cell r="C1243" t="str">
            <v>H4901PE</v>
          </cell>
          <cell r="D1243" t="str">
            <v>3.5C PROBE</v>
          </cell>
        </row>
        <row r="1244">
          <cell r="C1244" t="str">
            <v>H4901PE</v>
          </cell>
          <cell r="D1244" t="str">
            <v>3.5C PROBE</v>
          </cell>
        </row>
        <row r="1245">
          <cell r="C1245" t="str">
            <v>H4901PE</v>
          </cell>
          <cell r="D1245" t="str">
            <v>3.5C PROBE</v>
          </cell>
        </row>
        <row r="1246">
          <cell r="C1246" t="str">
            <v>H4901PE</v>
          </cell>
          <cell r="D1246" t="str">
            <v>3.5C PROBE</v>
          </cell>
        </row>
        <row r="1247">
          <cell r="C1247" t="str">
            <v>H4901PE</v>
          </cell>
          <cell r="D1247" t="str">
            <v>3.5C PROBE</v>
          </cell>
        </row>
        <row r="1248">
          <cell r="C1248" t="str">
            <v>H4901PE</v>
          </cell>
          <cell r="D1248" t="str">
            <v>3.5C PROBE</v>
          </cell>
        </row>
        <row r="1249">
          <cell r="C1249" t="str">
            <v>H4901PE</v>
          </cell>
          <cell r="D1249" t="str">
            <v>3.5C PROBE</v>
          </cell>
        </row>
        <row r="1250">
          <cell r="C1250" t="str">
            <v>H4901PE</v>
          </cell>
          <cell r="D1250" t="str">
            <v>3.5C PROBE</v>
          </cell>
        </row>
        <row r="1251">
          <cell r="C1251" t="str">
            <v>H4901PE</v>
          </cell>
          <cell r="D1251" t="str">
            <v>3.5C PROBE</v>
          </cell>
        </row>
        <row r="1252">
          <cell r="C1252" t="str">
            <v>H4901PE</v>
          </cell>
          <cell r="D1252" t="str">
            <v>3.5C PROBE</v>
          </cell>
        </row>
        <row r="1253">
          <cell r="C1253" t="str">
            <v>H4901PE</v>
          </cell>
          <cell r="D1253" t="str">
            <v>3.5C PROBE</v>
          </cell>
        </row>
        <row r="1254">
          <cell r="C1254" t="str">
            <v>H4901PE</v>
          </cell>
          <cell r="D1254" t="str">
            <v>3.5C PROBE</v>
          </cell>
        </row>
        <row r="1255">
          <cell r="C1255" t="str">
            <v>H4901PE</v>
          </cell>
          <cell r="D1255" t="str">
            <v>3.5C PROBE</v>
          </cell>
        </row>
        <row r="1256">
          <cell r="C1256" t="str">
            <v>H4901RA</v>
          </cell>
          <cell r="D1256" t="str">
            <v>5S PROBE</v>
          </cell>
        </row>
        <row r="1257">
          <cell r="C1257" t="str">
            <v>H4901RA</v>
          </cell>
          <cell r="D1257" t="str">
            <v>5S PROBE</v>
          </cell>
        </row>
        <row r="1258">
          <cell r="C1258" t="str">
            <v>H4901RA</v>
          </cell>
          <cell r="D1258" t="str">
            <v>5S PROBE</v>
          </cell>
        </row>
        <row r="1259">
          <cell r="C1259" t="str">
            <v>H4901RA</v>
          </cell>
          <cell r="D1259" t="str">
            <v>5S PROBE</v>
          </cell>
        </row>
        <row r="1260">
          <cell r="C1260" t="str">
            <v>H4901RA</v>
          </cell>
          <cell r="D1260" t="str">
            <v>5S PROBE</v>
          </cell>
        </row>
        <row r="1261">
          <cell r="C1261" t="str">
            <v>H4901RA</v>
          </cell>
          <cell r="D1261" t="str">
            <v>5S PROBE</v>
          </cell>
        </row>
        <row r="1262">
          <cell r="C1262" t="str">
            <v>H4901RA</v>
          </cell>
          <cell r="D1262" t="str">
            <v>5S PROBE</v>
          </cell>
        </row>
        <row r="1263">
          <cell r="C1263" t="str">
            <v>H4901RA</v>
          </cell>
          <cell r="D1263" t="str">
            <v>5S PROBE</v>
          </cell>
        </row>
        <row r="1264">
          <cell r="C1264" t="str">
            <v>H4901RA</v>
          </cell>
          <cell r="D1264" t="str">
            <v>5S PROBE</v>
          </cell>
        </row>
        <row r="1265">
          <cell r="C1265" t="str">
            <v>H4901RA</v>
          </cell>
          <cell r="D1265" t="str">
            <v>5S PROBE</v>
          </cell>
        </row>
        <row r="1266">
          <cell r="C1266" t="str">
            <v>H4901RA</v>
          </cell>
          <cell r="D1266" t="str">
            <v>5S PROBE</v>
          </cell>
        </row>
        <row r="1267">
          <cell r="C1267" t="str">
            <v>H4901RA</v>
          </cell>
          <cell r="D1267" t="str">
            <v>5S PROBE</v>
          </cell>
        </row>
        <row r="1268">
          <cell r="C1268" t="str">
            <v>H4901RA</v>
          </cell>
          <cell r="D1268" t="str">
            <v>5S PROBE</v>
          </cell>
        </row>
        <row r="1269">
          <cell r="C1269" t="str">
            <v>H4901RA</v>
          </cell>
          <cell r="D1269" t="str">
            <v>5S PROBE</v>
          </cell>
        </row>
        <row r="1270">
          <cell r="C1270" t="str">
            <v>H4901RA</v>
          </cell>
          <cell r="D1270" t="str">
            <v>5S PROBE</v>
          </cell>
        </row>
        <row r="1271">
          <cell r="C1271" t="str">
            <v>H4901RA</v>
          </cell>
          <cell r="D1271" t="str">
            <v>5S PROBE</v>
          </cell>
        </row>
        <row r="1272">
          <cell r="C1272" t="str">
            <v>H4901RA</v>
          </cell>
          <cell r="D1272" t="str">
            <v>5S PROBE</v>
          </cell>
        </row>
        <row r="1273">
          <cell r="C1273" t="str">
            <v>H4901RA</v>
          </cell>
          <cell r="D1273" t="str">
            <v>5S PROBE</v>
          </cell>
        </row>
        <row r="1274">
          <cell r="C1274" t="str">
            <v>H4901RA</v>
          </cell>
          <cell r="D1274" t="str">
            <v>5S PROBE</v>
          </cell>
        </row>
        <row r="1275">
          <cell r="C1275" t="str">
            <v>H4901RA</v>
          </cell>
          <cell r="D1275" t="str">
            <v>5S PROBE</v>
          </cell>
        </row>
        <row r="1276">
          <cell r="C1276" t="str">
            <v>H4901RA</v>
          </cell>
          <cell r="D1276" t="str">
            <v>5S PROBE</v>
          </cell>
        </row>
        <row r="1277">
          <cell r="C1277" t="str">
            <v>H4901RA</v>
          </cell>
          <cell r="D1277" t="str">
            <v>5S PROBE</v>
          </cell>
        </row>
        <row r="1278">
          <cell r="C1278" t="str">
            <v>H4901RA</v>
          </cell>
          <cell r="D1278" t="str">
            <v>5S PROBE</v>
          </cell>
        </row>
        <row r="1279">
          <cell r="C1279" t="str">
            <v>H4901RA</v>
          </cell>
          <cell r="D1279" t="str">
            <v>5S PROBE</v>
          </cell>
        </row>
        <row r="1280">
          <cell r="C1280" t="str">
            <v>H4901RA</v>
          </cell>
          <cell r="D1280" t="str">
            <v>5S PROBE</v>
          </cell>
        </row>
        <row r="1281">
          <cell r="C1281" t="str">
            <v>H4901RA</v>
          </cell>
          <cell r="D1281" t="str">
            <v>5S PROBE</v>
          </cell>
        </row>
        <row r="1282">
          <cell r="C1282" t="str">
            <v>H4901RA</v>
          </cell>
          <cell r="D1282" t="str">
            <v>5S PROBE</v>
          </cell>
        </row>
        <row r="1283">
          <cell r="C1283" t="str">
            <v>H4901RA</v>
          </cell>
          <cell r="D1283" t="str">
            <v>5S PROBE</v>
          </cell>
        </row>
        <row r="1284">
          <cell r="C1284" t="str">
            <v>H4901RA</v>
          </cell>
          <cell r="D1284" t="str">
            <v>5S PROBE</v>
          </cell>
        </row>
        <row r="1285">
          <cell r="C1285" t="str">
            <v>H4901RA</v>
          </cell>
          <cell r="D1285" t="str">
            <v>5S PROBE</v>
          </cell>
        </row>
        <row r="1286">
          <cell r="C1286" t="str">
            <v>H4901RA</v>
          </cell>
          <cell r="D1286" t="str">
            <v>5S PROBE</v>
          </cell>
        </row>
        <row r="1287">
          <cell r="C1287" t="str">
            <v>H4901RA</v>
          </cell>
          <cell r="D1287" t="str">
            <v>5S PROBE</v>
          </cell>
        </row>
        <row r="1288">
          <cell r="C1288" t="str">
            <v>H4901SC</v>
          </cell>
          <cell r="D1288" t="str">
            <v>GREY COVER FOR L7 OR L9</v>
          </cell>
        </row>
        <row r="1289">
          <cell r="C1289" t="str">
            <v>H4901SC</v>
          </cell>
          <cell r="D1289" t="str">
            <v>GREY COVER FOR L7 OR L9</v>
          </cell>
        </row>
        <row r="1290">
          <cell r="C1290" t="str">
            <v>H4901SC</v>
          </cell>
          <cell r="D1290" t="str">
            <v>GREY COVER FOR L7 OR L9</v>
          </cell>
        </row>
        <row r="1291">
          <cell r="C1291" t="str">
            <v>H4901SC</v>
          </cell>
          <cell r="D1291" t="str">
            <v>GREY COVER FOR L7 OR L9</v>
          </cell>
        </row>
        <row r="1292">
          <cell r="C1292" t="str">
            <v>H4901SC</v>
          </cell>
          <cell r="D1292" t="str">
            <v>GREY COVER FOR L7 OR L9</v>
          </cell>
        </row>
        <row r="1293">
          <cell r="C1293" t="str">
            <v>H4901SC</v>
          </cell>
          <cell r="D1293" t="str">
            <v>GREY COVER FOR L7 OR L9</v>
          </cell>
        </row>
        <row r="1294">
          <cell r="C1294" t="str">
            <v>H4901SC</v>
          </cell>
          <cell r="D1294" t="str">
            <v>GREY COVER FOR L7 OR L9</v>
          </cell>
        </row>
        <row r="1295">
          <cell r="C1295" t="str">
            <v>H4901SC</v>
          </cell>
          <cell r="D1295" t="str">
            <v>GREY COVER FOR L7 OR L9</v>
          </cell>
        </row>
        <row r="1296">
          <cell r="C1296" t="str">
            <v>H4901SC</v>
          </cell>
          <cell r="D1296" t="str">
            <v>GREY COVER FOR L7 OR L9</v>
          </cell>
        </row>
        <row r="1297">
          <cell r="C1297" t="str">
            <v>H4901SC</v>
          </cell>
          <cell r="D1297" t="str">
            <v>GREY COVER FOR L7 OR L9</v>
          </cell>
        </row>
        <row r="1298">
          <cell r="C1298" t="str">
            <v>H4901SC</v>
          </cell>
          <cell r="D1298" t="str">
            <v>GREY COVER FOR L7 OR L9</v>
          </cell>
        </row>
        <row r="1299">
          <cell r="C1299" t="str">
            <v>H4901SC</v>
          </cell>
          <cell r="D1299" t="str">
            <v>GREY COVER FOR L7 OR L9</v>
          </cell>
        </row>
        <row r="1300">
          <cell r="C1300" t="str">
            <v>H4901SC</v>
          </cell>
          <cell r="D1300" t="str">
            <v>GREY COVER FOR L7 OR L9</v>
          </cell>
        </row>
        <row r="1301">
          <cell r="C1301" t="str">
            <v>H4901SC</v>
          </cell>
          <cell r="D1301" t="str">
            <v>GREY COVER FOR L7 OR L9</v>
          </cell>
        </row>
        <row r="1302">
          <cell r="C1302" t="str">
            <v>H4901SC</v>
          </cell>
          <cell r="D1302" t="str">
            <v>BLUE COVER FOR L7 OR L9</v>
          </cell>
        </row>
        <row r="1303">
          <cell r="C1303" t="str">
            <v>H4901SC</v>
          </cell>
          <cell r="D1303" t="str">
            <v>GREY COVER FOR L7 OR L9</v>
          </cell>
        </row>
        <row r="1304">
          <cell r="C1304" t="str">
            <v>H4901SC</v>
          </cell>
          <cell r="D1304" t="str">
            <v>GREY COVER FOR L7 OR L9</v>
          </cell>
        </row>
        <row r="1305">
          <cell r="C1305" t="str">
            <v>H4901SC</v>
          </cell>
          <cell r="D1305" t="str">
            <v>GREY COVER FOR L7 OR L9</v>
          </cell>
        </row>
        <row r="1306">
          <cell r="C1306" t="str">
            <v>H4901SC</v>
          </cell>
          <cell r="D1306" t="str">
            <v>GREY COVER FOR L7 OR L9</v>
          </cell>
        </row>
        <row r="1307">
          <cell r="C1307" t="str">
            <v>H4901SC</v>
          </cell>
          <cell r="D1307" t="str">
            <v>GREY COVER FOR L7 OR L9</v>
          </cell>
        </row>
        <row r="1308">
          <cell r="C1308" t="str">
            <v>H4901SC</v>
          </cell>
          <cell r="D1308" t="str">
            <v>GREY COVER FOR L7 OR L9</v>
          </cell>
        </row>
        <row r="1309">
          <cell r="C1309" t="str">
            <v>H4901SC</v>
          </cell>
          <cell r="D1309" t="str">
            <v>GREY COVER FOR L7 OR L9</v>
          </cell>
        </row>
        <row r="1310">
          <cell r="C1310" t="str">
            <v>H4901SC</v>
          </cell>
          <cell r="D1310" t="str">
            <v>GREY COVER FOR L7 OR L9</v>
          </cell>
        </row>
        <row r="1311">
          <cell r="C1311" t="str">
            <v>H4901SC</v>
          </cell>
          <cell r="D1311" t="str">
            <v>GREY COVER FOR L7 OR L9</v>
          </cell>
        </row>
        <row r="1312">
          <cell r="C1312" t="str">
            <v>H4901SC</v>
          </cell>
          <cell r="D1312" t="str">
            <v>GREY COVER FOR L7 OR L9</v>
          </cell>
        </row>
        <row r="1313">
          <cell r="C1313" t="str">
            <v>H4901TG</v>
          </cell>
          <cell r="D1313" t="str">
            <v>L9 CONSOLE</v>
          </cell>
        </row>
        <row r="1314">
          <cell r="C1314" t="str">
            <v>H4901TG</v>
          </cell>
          <cell r="D1314" t="str">
            <v>L9 CONSOLE</v>
          </cell>
        </row>
        <row r="1315">
          <cell r="C1315" t="str">
            <v>H4901TG</v>
          </cell>
          <cell r="D1315" t="str">
            <v>L9 CONSOLE</v>
          </cell>
        </row>
        <row r="1316">
          <cell r="C1316" t="str">
            <v>H4901TG</v>
          </cell>
          <cell r="D1316" t="str">
            <v>L9 CONSOLE</v>
          </cell>
        </row>
        <row r="1317">
          <cell r="C1317" t="str">
            <v>H4901TG</v>
          </cell>
          <cell r="D1317" t="str">
            <v>L9 CONSOLE</v>
          </cell>
        </row>
        <row r="1318">
          <cell r="C1318" t="str">
            <v>H4901TG</v>
          </cell>
          <cell r="D1318" t="str">
            <v>L9 CONSOLE</v>
          </cell>
        </row>
        <row r="1319">
          <cell r="C1319" t="str">
            <v>H4901TG</v>
          </cell>
          <cell r="D1319" t="str">
            <v>L9 CONSOLE</v>
          </cell>
        </row>
        <row r="1320">
          <cell r="C1320" t="str">
            <v>H4901TG</v>
          </cell>
          <cell r="D1320" t="str">
            <v>L9 CONSOLE</v>
          </cell>
        </row>
        <row r="1321">
          <cell r="C1321" t="str">
            <v>H4901TG</v>
          </cell>
          <cell r="D1321" t="str">
            <v>L9 CONSOLE</v>
          </cell>
        </row>
        <row r="1322">
          <cell r="C1322" t="str">
            <v>H4901TG</v>
          </cell>
          <cell r="D1322" t="str">
            <v>L9 CONSOLE</v>
          </cell>
        </row>
        <row r="1323">
          <cell r="C1323" t="str">
            <v>H4901TG</v>
          </cell>
          <cell r="D1323" t="str">
            <v>L9 CONSOLE</v>
          </cell>
        </row>
        <row r="1324">
          <cell r="C1324" t="str">
            <v>H4901TG</v>
          </cell>
          <cell r="D1324" t="str">
            <v>L9 CONSOLE</v>
          </cell>
        </row>
        <row r="1325">
          <cell r="C1325" t="str">
            <v>H4901TG</v>
          </cell>
          <cell r="D1325" t="str">
            <v>L9 CONSOLE</v>
          </cell>
        </row>
        <row r="1326">
          <cell r="C1326" t="str">
            <v>H4901TG</v>
          </cell>
          <cell r="D1326" t="str">
            <v>L9 CONSOLE</v>
          </cell>
        </row>
        <row r="1327">
          <cell r="C1327" t="str">
            <v>H4901TG</v>
          </cell>
          <cell r="D1327" t="str">
            <v>L9 CONSOLE</v>
          </cell>
        </row>
        <row r="1328">
          <cell r="C1328" t="str">
            <v>H4901TG</v>
          </cell>
          <cell r="D1328" t="str">
            <v>L9 CONSOLE</v>
          </cell>
        </row>
        <row r="1329">
          <cell r="C1329" t="str">
            <v>H4901TG</v>
          </cell>
          <cell r="D1329" t="str">
            <v>L9 CONSOLE</v>
          </cell>
        </row>
        <row r="1330">
          <cell r="C1330" t="str">
            <v>H4901TG</v>
          </cell>
          <cell r="D1330" t="str">
            <v>L9 CONSOLE</v>
          </cell>
        </row>
        <row r="1331">
          <cell r="C1331" t="str">
            <v>H4901TG</v>
          </cell>
          <cell r="D1331" t="str">
            <v>L9 CONSOLE</v>
          </cell>
        </row>
        <row r="1332">
          <cell r="C1332" t="str">
            <v>H4901TG</v>
          </cell>
          <cell r="D1332" t="str">
            <v>L9 CONSOLE</v>
          </cell>
        </row>
        <row r="1333">
          <cell r="C1333" t="str">
            <v>H4901TG</v>
          </cell>
          <cell r="D1333" t="str">
            <v>L9 CONSOLE</v>
          </cell>
        </row>
        <row r="1334">
          <cell r="C1334" t="str">
            <v>H4901TG</v>
          </cell>
          <cell r="D1334" t="str">
            <v>L9 CONSOLE</v>
          </cell>
        </row>
        <row r="1335">
          <cell r="C1335" t="str">
            <v>H4901TG</v>
          </cell>
          <cell r="D1335" t="str">
            <v>L9 CONSOLE</v>
          </cell>
        </row>
        <row r="1336">
          <cell r="C1336" t="str">
            <v>H4901TG</v>
          </cell>
          <cell r="D1336" t="str">
            <v>LOGIQ 9 DEMO</v>
          </cell>
        </row>
        <row r="1337">
          <cell r="C1337" t="str">
            <v>H4901TG</v>
          </cell>
          <cell r="D1337" t="str">
            <v>L9 CONSOLE</v>
          </cell>
        </row>
        <row r="1338">
          <cell r="C1338" t="str">
            <v>H4901TG</v>
          </cell>
          <cell r="D1338" t="str">
            <v>L9 CONSOLE</v>
          </cell>
        </row>
        <row r="1339">
          <cell r="C1339" t="str">
            <v>H4901TG</v>
          </cell>
          <cell r="D1339" t="str">
            <v>L9 CONSOLE</v>
          </cell>
        </row>
        <row r="1340">
          <cell r="C1340" t="str">
            <v>H4901TG</v>
          </cell>
          <cell r="D1340" t="str">
            <v>L9 CONSOLE</v>
          </cell>
        </row>
        <row r="1341">
          <cell r="C1341" t="str">
            <v>H7348C</v>
          </cell>
          <cell r="D1341" t="str">
            <v>348C CONVEX PROBE</v>
          </cell>
        </row>
        <row r="1342">
          <cell r="C1342" t="str">
            <v>H7548C</v>
          </cell>
          <cell r="D1342" t="str">
            <v>548C CONVEX PROBE</v>
          </cell>
        </row>
        <row r="1343">
          <cell r="C1343" t="str">
            <v>H7548C</v>
          </cell>
          <cell r="D1343" t="str">
            <v>548C CONVEX PROBE</v>
          </cell>
        </row>
        <row r="1344">
          <cell r="C1344" t="str">
            <v>H7618E</v>
          </cell>
          <cell r="D1344" t="str">
            <v>618E ENDOCAVITARY PROBE</v>
          </cell>
        </row>
        <row r="1345">
          <cell r="C1345" t="str">
            <v>H7618E</v>
          </cell>
          <cell r="D1345" t="str">
            <v>618E ENDOCAVITARY PROBE</v>
          </cell>
        </row>
        <row r="1346">
          <cell r="C1346" t="str">
            <v>H7753MC</v>
          </cell>
          <cell r="D1346" t="str">
            <v>M7C AMA PROBE</v>
          </cell>
        </row>
      </sheetData>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EP"/>
      <sheetName val="inventory snapshot 20020313"/>
      <sheetName val="STATICV"/>
    </sheetNames>
    <sheetDataSet>
      <sheetData sheetId="0" refreshError="1">
        <row r="6">
          <cell r="J6" t="str">
            <v>Korea</v>
          </cell>
          <cell r="L6" t="str">
            <v>0101</v>
          </cell>
        </row>
        <row r="7">
          <cell r="J7" t="str">
            <v>Taiwan</v>
          </cell>
          <cell r="L7" t="str">
            <v>0102</v>
          </cell>
        </row>
        <row r="8">
          <cell r="J8" t="str">
            <v>Singapore</v>
          </cell>
          <cell r="L8" t="str">
            <v>0103</v>
          </cell>
        </row>
        <row r="9">
          <cell r="J9" t="str">
            <v>India</v>
          </cell>
          <cell r="L9" t="str">
            <v>0104</v>
          </cell>
        </row>
        <row r="10">
          <cell r="J10" t="str">
            <v>Philippine</v>
          </cell>
          <cell r="L10" t="str">
            <v>0105</v>
          </cell>
        </row>
        <row r="11">
          <cell r="J11" t="str">
            <v>HongKong</v>
          </cell>
          <cell r="L11" t="str">
            <v>0106</v>
          </cell>
        </row>
        <row r="12">
          <cell r="J12" t="str">
            <v>China</v>
          </cell>
          <cell r="L12" t="str">
            <v>0107</v>
          </cell>
        </row>
        <row r="13">
          <cell r="J13" t="str">
            <v>Australia</v>
          </cell>
          <cell r="L13" t="str">
            <v>0108</v>
          </cell>
        </row>
        <row r="14">
          <cell r="J14" t="str">
            <v>Bangladesh</v>
          </cell>
          <cell r="L14" t="str">
            <v>0109</v>
          </cell>
        </row>
        <row r="15">
          <cell r="J15" t="str">
            <v>Malaysia</v>
          </cell>
          <cell r="L15" t="str">
            <v>0110</v>
          </cell>
        </row>
        <row r="16">
          <cell r="J16" t="str">
            <v>New Zealand</v>
          </cell>
          <cell r="L16" t="str">
            <v>0111</v>
          </cell>
        </row>
        <row r="17">
          <cell r="J17" t="str">
            <v>Thailand</v>
          </cell>
          <cell r="L17" t="str">
            <v>0112</v>
          </cell>
        </row>
        <row r="18">
          <cell r="J18" t="str">
            <v>Gemsa-Other</v>
          </cell>
          <cell r="L18" t="str">
            <v>0201</v>
          </cell>
        </row>
        <row r="19">
          <cell r="L19" t="str">
            <v>0202</v>
          </cell>
        </row>
        <row r="20">
          <cell r="J20" t="str">
            <v>Japan</v>
          </cell>
          <cell r="L20" t="str">
            <v>0203</v>
          </cell>
        </row>
        <row r="21">
          <cell r="L21" t="str">
            <v>0204</v>
          </cell>
        </row>
        <row r="22">
          <cell r="J22" t="str">
            <v>Germany</v>
          </cell>
          <cell r="L22" t="str">
            <v>0205</v>
          </cell>
        </row>
        <row r="23">
          <cell r="J23" t="str">
            <v>Gemse-Other</v>
          </cell>
          <cell r="L23" t="str">
            <v>0206</v>
          </cell>
        </row>
        <row r="24">
          <cell r="L24" t="str">
            <v>0207</v>
          </cell>
        </row>
        <row r="25">
          <cell r="J25" t="str">
            <v>USA</v>
          </cell>
          <cell r="L25" t="str">
            <v>0208</v>
          </cell>
        </row>
        <row r="26">
          <cell r="J26" t="str">
            <v>Canada</v>
          </cell>
          <cell r="L26" t="str">
            <v>0209</v>
          </cell>
        </row>
        <row r="27">
          <cell r="J27" t="str">
            <v>Mexico</v>
          </cell>
          <cell r="L27" t="str">
            <v>0210</v>
          </cell>
        </row>
        <row r="28">
          <cell r="J28" t="str">
            <v>Brazil</v>
          </cell>
          <cell r="L28" t="str">
            <v>0211</v>
          </cell>
        </row>
        <row r="29">
          <cell r="J29" t="str">
            <v>Chile</v>
          </cell>
          <cell r="L29" t="str">
            <v>0212</v>
          </cell>
        </row>
        <row r="30">
          <cell r="J30" t="str">
            <v>Gemsam-Other</v>
          </cell>
        </row>
      </sheetData>
      <sheetData sheetId="1" refreshError="1"/>
      <sheetData sheetId="2" refreshError="1"/>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mensions"/>
      <sheetName val="Adjustments"/>
      <sheetName val="Print Page"/>
      <sheetName val="Int'l Rev 2009"/>
      <sheetName val="Int'l Rev 2010"/>
      <sheetName val="2009 and 2010 V%"/>
      <sheetName val="GE Industrial 2009 vs 2010 V%"/>
      <sheetName val="GE Capital 2009 vs 2010"/>
      <sheetName val="Energy Infra Sub Biz 2009vs2010"/>
      <sheetName val="Tech Infra Sub Biz 2009vs2010"/>
      <sheetName val="HBS Sub Biz 2009 vs 2010"/>
      <sheetName val="ES Sub Biz 2009 vs. 2010"/>
      <sheetName val="Country List"/>
      <sheetName val="Report"/>
      <sheetName val="MARS Adj"/>
      <sheetName val="MARS Final"/>
      <sheetName val="Instructions"/>
      <sheetName val="User"/>
      <sheetName val="Settings"/>
      <sheetName val="Orientation"/>
      <sheetName val="Delivery"/>
      <sheetName val="RptClose"/>
      <sheetName val="Hidden"/>
    </sheetNames>
    <sheetDataSet>
      <sheetData sheetId="0"/>
      <sheetData sheetId="1">
        <row r="5">
          <cell r="C5">
            <v>1000000</v>
          </cell>
        </row>
        <row r="12">
          <cell r="K12" t="str">
            <v>2010</v>
          </cell>
          <cell r="L12" t="str">
            <v>2009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refreshError="1"/>
      <sheetData sheetId="2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95-Complement"/>
      <sheetName val="instructions"/>
      <sheetName val="Base Cost GEMSE-EPO"/>
      <sheetName val="GOC"/>
      <sheetName val="Q4-95 Est"/>
      <sheetName val="TY95 Est"/>
      <sheetName val="R&amp;O"/>
      <sheetName val="FIN-Q4"/>
      <sheetName val="HR-Q4"/>
      <sheetName val="Q4 Monthly"/>
      <sheetName val="Orders"/>
      <sheetName val="Base-Cost 3Q YTD"/>
      <sheetName val="Base-Cost Q4"/>
      <sheetName val="Base-Cost TY"/>
      <sheetName val="Sum Op 09 YTD (2)"/>
      <sheetName val="Sum Op 09 YTD"/>
      <sheetName val="Sum Operation Q4"/>
      <sheetName val="Q4 Var Anal vs OP"/>
      <sheetName val="Q4 Var Analysis"/>
      <sheetName val="BC Summary (3)"/>
      <sheetName val="DR95-Q4"/>
      <sheetName val="DR95-Q4 15-10 C"/>
      <sheetName val="DR95-Q4 15-10 B (2)"/>
      <sheetName val="DR95-Q4 15-10 A"/>
      <sheetName val="DR95_Complement"/>
      <sheetName val="Data"/>
      <sheetName val="Dimensions"/>
      <sheetName val="BC"/>
      <sheetName val=" BC SUMMARY 2002"/>
      <sheetName val="Total by Function QSplit"/>
      <sheetName val="summary"/>
      <sheetName val="Lists"/>
      <sheetName val="Deal Info"/>
      <sheetName val="External Medical Supply"/>
      <sheetName val="Siting"/>
      <sheetName val="PwC Audited IS"/>
      <sheetName val="Base Case CM Version"/>
      <sheetName val="Constants"/>
      <sheetName val="INVREC"/>
      <sheetName val="FX"/>
      <sheetName val="June"/>
      <sheetName val="May"/>
      <sheetName val="Customer Details"/>
      <sheetName val="inventory snapshot 20020313"/>
      <sheetName val="STATICV"/>
      <sheetName val="references"/>
      <sheetName val="DF"/>
      <sheetName val="PSI"/>
      <sheetName val="GMsotmo"/>
      <sheetName val="Macro1"/>
      <sheetName val="3-13 Summary"/>
      <sheetName val="Wenger Summary"/>
      <sheetName val="Overview"/>
      <sheetName val="Database"/>
      <sheetName val="Estimate Database"/>
      <sheetName val="condensed p&amp;l"/>
      <sheetName val="1PCBUD"/>
      <sheetName val="Conso Detailed Input"/>
      <sheetName val="Q495-EST"/>
      <sheetName val="GEMSE TOTAL - Eqpt"/>
      <sheetName val="CY Head"/>
      <sheetName val="95 Rev"/>
      <sheetName val="Ind Mat"/>
      <sheetName val="94 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1Q02_TIE-OUT"/>
      <sheetName val="GE Re_1Q'02Tot"/>
      <sheetName val="GE Re_4Q'01"/>
      <sheetName val="GE Re 3Q'01"/>
      <sheetName val="GE Re 2Q'01"/>
      <sheetName val="GE Re 1Q'01"/>
      <sheetName val="GE Re 4Q'00"/>
      <sheetName val="GE Re 3Q'00"/>
      <sheetName val="GE Re 2Q'00"/>
      <sheetName val="GE Re 1Q'00"/>
      <sheetName val="GE Re_Master Summary"/>
      <sheetName val="GE Re_Master Detailed"/>
      <sheetName val="Cash Variance Analysis"/>
      <sheetName val="ST Investments Analysis"/>
      <sheetName val="Bond Analysis"/>
      <sheetName val="Non Redeemable PS Analysis"/>
      <sheetName val="Common Stock Analysis"/>
      <sheetName val="Managed Invest Funds Analysis"/>
      <sheetName val="Mortgage Backed Securities"/>
      <sheetName val="RE Backed Securities"/>
      <sheetName val="Oth. Asset Backed Securities"/>
      <sheetName val="Limited Partnerships"/>
      <sheetName val="Accrued Inv. Inc Rec."/>
      <sheetName val="Amounts Due on Investments Sold"/>
      <sheetName val="Finacial Reinsurance Assets"/>
      <sheetName val="AP For Investments Purchased"/>
      <sheetName val="Paid Claims Payable"/>
      <sheetName val="Claims &amp; Claims Exp"/>
      <sheetName val="Data"/>
      <sheetName val="Legal Entity"/>
      <sheetName val="DR95-Complement"/>
    </sheetNames>
    <sheetDataSet>
      <sheetData sheetId="0" refreshError="1"/>
      <sheetData sheetId="1" refreshError="1">
        <row r="1">
          <cell r="A1" t="str">
            <v>CDR Account</v>
          </cell>
          <cell r="B1" t="str">
            <v>ERCUSD - BSLA</v>
          </cell>
          <cell r="C1" t="str">
            <v>ERCUSD - Business</v>
          </cell>
          <cell r="D1" t="str">
            <v>Variance</v>
          </cell>
        </row>
        <row r="2">
          <cell r="A2" t="str">
            <v>010100001</v>
          </cell>
          <cell r="B2">
            <v>632384974</v>
          </cell>
          <cell r="C2">
            <v>632384974</v>
          </cell>
          <cell r="D2">
            <v>0</v>
          </cell>
        </row>
        <row r="3">
          <cell r="A3" t="str">
            <v>010300001</v>
          </cell>
          <cell r="B3">
            <v>4215</v>
          </cell>
          <cell r="C3">
            <v>4215</v>
          </cell>
          <cell r="D3">
            <v>0</v>
          </cell>
        </row>
        <row r="4">
          <cell r="A4" t="str">
            <v>018100001</v>
          </cell>
          <cell r="B4">
            <v>25476107</v>
          </cell>
          <cell r="C4">
            <v>25476107</v>
          </cell>
          <cell r="D4">
            <v>0</v>
          </cell>
        </row>
        <row r="5">
          <cell r="A5" t="str">
            <v>019100001</v>
          </cell>
          <cell r="B5">
            <v>1628381382</v>
          </cell>
          <cell r="C5">
            <v>1628381382</v>
          </cell>
          <cell r="D5">
            <v>0</v>
          </cell>
        </row>
        <row r="6">
          <cell r="A6" t="str">
            <v>019101001</v>
          </cell>
          <cell r="B6">
            <v>18233346</v>
          </cell>
          <cell r="C6">
            <v>18233346</v>
          </cell>
          <cell r="D6">
            <v>0</v>
          </cell>
        </row>
        <row r="7">
          <cell r="A7" t="str">
            <v>019200001</v>
          </cell>
          <cell r="B7">
            <v>223690034</v>
          </cell>
          <cell r="C7">
            <v>223690034</v>
          </cell>
          <cell r="D7">
            <v>0</v>
          </cell>
        </row>
        <row r="8">
          <cell r="A8" t="str">
            <v>019200002</v>
          </cell>
          <cell r="B8">
            <v>41290226</v>
          </cell>
          <cell r="C8">
            <v>41290226</v>
          </cell>
          <cell r="D8">
            <v>0</v>
          </cell>
        </row>
        <row r="9">
          <cell r="A9" t="str">
            <v>019200003</v>
          </cell>
          <cell r="B9">
            <v>-195653</v>
          </cell>
          <cell r="C9">
            <v>-195653</v>
          </cell>
          <cell r="D9">
            <v>0</v>
          </cell>
        </row>
        <row r="10">
          <cell r="A10" t="str">
            <v>019200004</v>
          </cell>
          <cell r="B10">
            <v>-26660656</v>
          </cell>
          <cell r="C10">
            <v>-26660656</v>
          </cell>
          <cell r="D10">
            <v>0</v>
          </cell>
        </row>
        <row r="11">
          <cell r="A11" t="str">
            <v>019200005</v>
          </cell>
          <cell r="B11">
            <v>-1</v>
          </cell>
          <cell r="C11">
            <v>-1</v>
          </cell>
          <cell r="D11">
            <v>0</v>
          </cell>
        </row>
        <row r="12">
          <cell r="A12" t="str">
            <v>019200010</v>
          </cell>
          <cell r="B12">
            <v>1403997</v>
          </cell>
          <cell r="C12">
            <v>1403997</v>
          </cell>
          <cell r="D12">
            <v>0</v>
          </cell>
        </row>
        <row r="13">
          <cell r="A13" t="str">
            <v>019200011</v>
          </cell>
          <cell r="B13">
            <v>-3332397</v>
          </cell>
          <cell r="C13">
            <v>-3332397</v>
          </cell>
          <cell r="D13">
            <v>0</v>
          </cell>
        </row>
        <row r="14">
          <cell r="A14" t="str">
            <v>019210001</v>
          </cell>
          <cell r="B14">
            <v>849403173</v>
          </cell>
          <cell r="C14">
            <v>849403173</v>
          </cell>
          <cell r="D14">
            <v>0</v>
          </cell>
        </row>
        <row r="15">
          <cell r="A15" t="str">
            <v>019210002</v>
          </cell>
          <cell r="B15">
            <v>327670777</v>
          </cell>
          <cell r="C15">
            <v>327670777</v>
          </cell>
          <cell r="D15">
            <v>0</v>
          </cell>
        </row>
        <row r="16">
          <cell r="A16" t="str">
            <v>019210003</v>
          </cell>
          <cell r="B16">
            <v>-1521223</v>
          </cell>
          <cell r="C16">
            <v>-1521223</v>
          </cell>
          <cell r="D16">
            <v>0</v>
          </cell>
        </row>
        <row r="17">
          <cell r="A17" t="str">
            <v>019210004</v>
          </cell>
          <cell r="B17">
            <v>-79923047</v>
          </cell>
          <cell r="C17">
            <v>-79923047</v>
          </cell>
          <cell r="D17">
            <v>0</v>
          </cell>
        </row>
        <row r="18">
          <cell r="A18" t="str">
            <v>019210005</v>
          </cell>
          <cell r="B18">
            <v>-1016499</v>
          </cell>
          <cell r="C18">
            <v>-1016499</v>
          </cell>
          <cell r="D18">
            <v>0</v>
          </cell>
        </row>
        <row r="19">
          <cell r="A19" t="str">
            <v>019210010</v>
          </cell>
          <cell r="B19">
            <v>5121254</v>
          </cell>
          <cell r="C19">
            <v>5121254</v>
          </cell>
          <cell r="D19">
            <v>0</v>
          </cell>
        </row>
        <row r="20">
          <cell r="A20" t="str">
            <v>019210011</v>
          </cell>
          <cell r="B20">
            <v>-16466551</v>
          </cell>
          <cell r="C20">
            <v>-16466551</v>
          </cell>
          <cell r="D20">
            <v>0</v>
          </cell>
        </row>
        <row r="21">
          <cell r="A21" t="str">
            <v>019230001</v>
          </cell>
          <cell r="B21">
            <v>5222272505</v>
          </cell>
          <cell r="C21">
            <v>5222272505</v>
          </cell>
          <cell r="D21">
            <v>0</v>
          </cell>
        </row>
        <row r="22">
          <cell r="A22" t="str">
            <v>019230002</v>
          </cell>
          <cell r="B22">
            <v>753606842</v>
          </cell>
          <cell r="C22">
            <v>753606842</v>
          </cell>
          <cell r="D22">
            <v>0</v>
          </cell>
        </row>
        <row r="23">
          <cell r="A23" t="str">
            <v>019230003</v>
          </cell>
          <cell r="B23">
            <v>-3753179</v>
          </cell>
          <cell r="C23">
            <v>-3753179</v>
          </cell>
          <cell r="D23">
            <v>0</v>
          </cell>
        </row>
        <row r="24">
          <cell r="A24" t="str">
            <v>019230004</v>
          </cell>
          <cell r="B24">
            <v>-708536637</v>
          </cell>
          <cell r="C24">
            <v>-708536637</v>
          </cell>
          <cell r="D24">
            <v>0</v>
          </cell>
        </row>
        <row r="25">
          <cell r="A25" t="str">
            <v>019230005</v>
          </cell>
          <cell r="B25">
            <v>1016500</v>
          </cell>
          <cell r="C25">
            <v>1016500</v>
          </cell>
          <cell r="D25">
            <v>0</v>
          </cell>
        </row>
        <row r="26">
          <cell r="A26" t="str">
            <v>019230010</v>
          </cell>
          <cell r="B26">
            <v>55561851</v>
          </cell>
          <cell r="C26">
            <v>55561851</v>
          </cell>
          <cell r="D26">
            <v>0</v>
          </cell>
        </row>
        <row r="27">
          <cell r="A27" t="str">
            <v>019230011</v>
          </cell>
          <cell r="B27">
            <v>-62882900</v>
          </cell>
          <cell r="C27">
            <v>-62882900</v>
          </cell>
          <cell r="D27">
            <v>0</v>
          </cell>
        </row>
        <row r="28">
          <cell r="A28" t="str">
            <v>019240001</v>
          </cell>
          <cell r="B28">
            <v>803409472</v>
          </cell>
          <cell r="C28">
            <v>803409472</v>
          </cell>
          <cell r="D28">
            <v>0</v>
          </cell>
        </row>
        <row r="29">
          <cell r="A29" t="str">
            <v>019240002</v>
          </cell>
          <cell r="B29">
            <v>345812804</v>
          </cell>
          <cell r="C29">
            <v>345812804</v>
          </cell>
          <cell r="D29">
            <v>0</v>
          </cell>
        </row>
        <row r="30">
          <cell r="A30" t="str">
            <v>019240003</v>
          </cell>
          <cell r="B30">
            <v>1333138</v>
          </cell>
          <cell r="C30">
            <v>1333138</v>
          </cell>
          <cell r="D30">
            <v>0</v>
          </cell>
        </row>
        <row r="31">
          <cell r="A31" t="str">
            <v>019240004</v>
          </cell>
          <cell r="B31">
            <v>-310821902</v>
          </cell>
          <cell r="C31">
            <v>-310821902</v>
          </cell>
          <cell r="D31">
            <v>0</v>
          </cell>
        </row>
        <row r="32">
          <cell r="A32" t="str">
            <v>019240005</v>
          </cell>
          <cell r="B32">
            <v>132255</v>
          </cell>
          <cell r="C32">
            <v>132255</v>
          </cell>
          <cell r="D32">
            <v>0</v>
          </cell>
        </row>
        <row r="33">
          <cell r="A33" t="str">
            <v>019240010</v>
          </cell>
          <cell r="B33">
            <v>2601949</v>
          </cell>
          <cell r="C33">
            <v>2601949</v>
          </cell>
          <cell r="D33">
            <v>0</v>
          </cell>
        </row>
        <row r="34">
          <cell r="A34" t="str">
            <v>019240011</v>
          </cell>
          <cell r="B34">
            <v>-22760167</v>
          </cell>
          <cell r="C34">
            <v>-22760167</v>
          </cell>
          <cell r="D34">
            <v>0</v>
          </cell>
        </row>
        <row r="35">
          <cell r="A35" t="str">
            <v>019240776</v>
          </cell>
          <cell r="B35">
            <v>-15771884</v>
          </cell>
          <cell r="C35">
            <v>-15771884</v>
          </cell>
          <cell r="D35">
            <v>0</v>
          </cell>
        </row>
        <row r="36">
          <cell r="A36" t="str">
            <v>019240777</v>
          </cell>
          <cell r="B36">
            <v>-6902555</v>
          </cell>
          <cell r="C36">
            <v>-6902555</v>
          </cell>
          <cell r="D36">
            <v>0</v>
          </cell>
        </row>
        <row r="37">
          <cell r="A37" t="str">
            <v>019300001</v>
          </cell>
          <cell r="B37">
            <v>3588918478</v>
          </cell>
          <cell r="C37">
            <v>3588918478</v>
          </cell>
          <cell r="D37">
            <v>0</v>
          </cell>
        </row>
        <row r="38">
          <cell r="A38" t="str">
            <v>019300002</v>
          </cell>
          <cell r="B38">
            <v>382695302</v>
          </cell>
          <cell r="C38">
            <v>382695302</v>
          </cell>
          <cell r="D38">
            <v>0</v>
          </cell>
        </row>
        <row r="39">
          <cell r="A39" t="str">
            <v>019300003</v>
          </cell>
          <cell r="B39">
            <v>-4016289</v>
          </cell>
          <cell r="C39">
            <v>-4016289</v>
          </cell>
          <cell r="D39">
            <v>0</v>
          </cell>
        </row>
        <row r="40">
          <cell r="A40" t="str">
            <v>019300004</v>
          </cell>
          <cell r="B40">
            <v>-544122788</v>
          </cell>
          <cell r="C40">
            <v>-544122788</v>
          </cell>
          <cell r="D40">
            <v>0</v>
          </cell>
        </row>
        <row r="41">
          <cell r="A41" t="str">
            <v>019300005</v>
          </cell>
          <cell r="B41">
            <v>-3</v>
          </cell>
          <cell r="C41">
            <v>-3</v>
          </cell>
          <cell r="D41">
            <v>0</v>
          </cell>
        </row>
        <row r="42">
          <cell r="A42" t="str">
            <v>019300010</v>
          </cell>
          <cell r="B42">
            <v>30910598</v>
          </cell>
          <cell r="C42">
            <v>30910598</v>
          </cell>
          <cell r="D42">
            <v>0</v>
          </cell>
        </row>
        <row r="43">
          <cell r="A43" t="str">
            <v>019300011</v>
          </cell>
          <cell r="B43">
            <v>-93895437</v>
          </cell>
          <cell r="C43">
            <v>-93895437</v>
          </cell>
          <cell r="D43">
            <v>0</v>
          </cell>
        </row>
        <row r="44">
          <cell r="A44" t="str">
            <v>019301001</v>
          </cell>
          <cell r="B44">
            <v>858869302</v>
          </cell>
          <cell r="C44">
            <v>858869302</v>
          </cell>
          <cell r="D44">
            <v>0</v>
          </cell>
        </row>
        <row r="45">
          <cell r="A45" t="str">
            <v>019301002</v>
          </cell>
          <cell r="B45">
            <v>98987650</v>
          </cell>
          <cell r="C45">
            <v>98987650</v>
          </cell>
          <cell r="D45">
            <v>0</v>
          </cell>
        </row>
        <row r="46">
          <cell r="A46" t="str">
            <v>019301003</v>
          </cell>
          <cell r="B46">
            <v>-462327</v>
          </cell>
          <cell r="C46">
            <v>-462327</v>
          </cell>
          <cell r="D46">
            <v>0</v>
          </cell>
        </row>
        <row r="47">
          <cell r="A47" t="str">
            <v>019301004</v>
          </cell>
          <cell r="B47">
            <v>-154202021</v>
          </cell>
          <cell r="C47">
            <v>-154202021</v>
          </cell>
          <cell r="D47">
            <v>0</v>
          </cell>
        </row>
        <row r="48">
          <cell r="A48" t="str">
            <v>019301005</v>
          </cell>
          <cell r="B48">
            <v>-7770267</v>
          </cell>
          <cell r="C48">
            <v>-7770267</v>
          </cell>
          <cell r="D48">
            <v>0</v>
          </cell>
        </row>
        <row r="49">
          <cell r="A49" t="str">
            <v>019301010</v>
          </cell>
          <cell r="B49">
            <v>7452377</v>
          </cell>
          <cell r="C49">
            <v>7452377</v>
          </cell>
          <cell r="D49">
            <v>0</v>
          </cell>
        </row>
        <row r="50">
          <cell r="A50" t="str">
            <v>019301011</v>
          </cell>
          <cell r="B50">
            <v>-17004448</v>
          </cell>
          <cell r="C50">
            <v>-17004448</v>
          </cell>
          <cell r="D50">
            <v>0</v>
          </cell>
        </row>
        <row r="51">
          <cell r="A51" t="str">
            <v>019301776</v>
          </cell>
          <cell r="B51">
            <v>-5112968</v>
          </cell>
          <cell r="C51">
            <v>-5112968</v>
          </cell>
          <cell r="D51">
            <v>0</v>
          </cell>
        </row>
        <row r="52">
          <cell r="A52" t="str">
            <v>019301777</v>
          </cell>
          <cell r="B52">
            <v>-2610004</v>
          </cell>
          <cell r="C52">
            <v>-2610004</v>
          </cell>
          <cell r="D52">
            <v>0</v>
          </cell>
        </row>
        <row r="53">
          <cell r="A53" t="str">
            <v>019401001</v>
          </cell>
          <cell r="B53">
            <v>89731230</v>
          </cell>
          <cell r="C53">
            <v>89731230</v>
          </cell>
          <cell r="D53">
            <v>0</v>
          </cell>
        </row>
        <row r="54">
          <cell r="A54" t="str">
            <v>019401002</v>
          </cell>
          <cell r="B54">
            <v>355044</v>
          </cell>
          <cell r="C54">
            <v>355044</v>
          </cell>
          <cell r="D54">
            <v>0</v>
          </cell>
        </row>
        <row r="55">
          <cell r="A55" t="str">
            <v>019401004</v>
          </cell>
          <cell r="B55">
            <v>-4517103</v>
          </cell>
          <cell r="C55">
            <v>-4517103</v>
          </cell>
          <cell r="D55">
            <v>0</v>
          </cell>
        </row>
        <row r="56">
          <cell r="A56" t="str">
            <v>019401010</v>
          </cell>
          <cell r="B56">
            <v>1932411</v>
          </cell>
          <cell r="C56">
            <v>1932411</v>
          </cell>
          <cell r="D56">
            <v>0</v>
          </cell>
        </row>
        <row r="57">
          <cell r="A57" t="str">
            <v>019401011</v>
          </cell>
          <cell r="B57">
            <v>-1233434</v>
          </cell>
          <cell r="C57">
            <v>-1233434</v>
          </cell>
          <cell r="D57">
            <v>0</v>
          </cell>
        </row>
        <row r="58">
          <cell r="A58" t="str">
            <v>019401776</v>
          </cell>
          <cell r="B58">
            <v>-48547</v>
          </cell>
          <cell r="C58">
            <v>-48547</v>
          </cell>
          <cell r="D58">
            <v>0</v>
          </cell>
        </row>
        <row r="59">
          <cell r="A59" t="str">
            <v>019401777</v>
          </cell>
          <cell r="B59">
            <v>24743</v>
          </cell>
          <cell r="C59">
            <v>24743</v>
          </cell>
          <cell r="D59">
            <v>0</v>
          </cell>
        </row>
        <row r="60">
          <cell r="A60" t="str">
            <v>019500001</v>
          </cell>
          <cell r="B60">
            <v>67077798</v>
          </cell>
          <cell r="C60">
            <v>67077798</v>
          </cell>
          <cell r="D60">
            <v>0</v>
          </cell>
        </row>
        <row r="61">
          <cell r="A61" t="str">
            <v>019500002</v>
          </cell>
          <cell r="B61">
            <v>16734246</v>
          </cell>
          <cell r="C61">
            <v>16734246</v>
          </cell>
          <cell r="D61">
            <v>0</v>
          </cell>
        </row>
        <row r="62">
          <cell r="A62" t="str">
            <v>019500003</v>
          </cell>
          <cell r="B62">
            <v>-36</v>
          </cell>
          <cell r="C62">
            <v>-36</v>
          </cell>
          <cell r="D62">
            <v>0</v>
          </cell>
        </row>
        <row r="63">
          <cell r="A63" t="str">
            <v>019500004</v>
          </cell>
          <cell r="B63">
            <v>-18905895</v>
          </cell>
          <cell r="C63">
            <v>-18905895</v>
          </cell>
          <cell r="D63">
            <v>0</v>
          </cell>
        </row>
        <row r="64">
          <cell r="A64" t="str">
            <v>019500005</v>
          </cell>
          <cell r="B64">
            <v>1</v>
          </cell>
          <cell r="C64">
            <v>1</v>
          </cell>
          <cell r="D64">
            <v>0</v>
          </cell>
        </row>
        <row r="65">
          <cell r="A65" t="str">
            <v>019500010</v>
          </cell>
          <cell r="B65">
            <v>6570877</v>
          </cell>
          <cell r="C65">
            <v>6570877</v>
          </cell>
          <cell r="D65">
            <v>0</v>
          </cell>
        </row>
        <row r="66">
          <cell r="A66" t="str">
            <v>019500011</v>
          </cell>
          <cell r="B66">
            <v>-4909222</v>
          </cell>
          <cell r="C66">
            <v>-4909222</v>
          </cell>
          <cell r="D66">
            <v>0</v>
          </cell>
        </row>
        <row r="67">
          <cell r="A67" t="str">
            <v>019500776</v>
          </cell>
          <cell r="B67">
            <v>-1820286</v>
          </cell>
          <cell r="C67">
            <v>-1820286</v>
          </cell>
          <cell r="D67">
            <v>0</v>
          </cell>
        </row>
        <row r="68">
          <cell r="A68" t="str">
            <v>019500777</v>
          </cell>
          <cell r="B68">
            <v>820645</v>
          </cell>
          <cell r="C68">
            <v>820645</v>
          </cell>
          <cell r="D68">
            <v>0</v>
          </cell>
        </row>
        <row r="69">
          <cell r="A69" t="str">
            <v>019510001</v>
          </cell>
          <cell r="B69">
            <v>2053201</v>
          </cell>
          <cell r="C69">
            <v>2053201</v>
          </cell>
          <cell r="D69">
            <v>0</v>
          </cell>
        </row>
        <row r="70">
          <cell r="A70" t="str">
            <v>019510004</v>
          </cell>
          <cell r="B70">
            <v>-402324</v>
          </cell>
          <cell r="C70">
            <v>-402324</v>
          </cell>
          <cell r="D70">
            <v>0</v>
          </cell>
        </row>
        <row r="71">
          <cell r="A71" t="str">
            <v>019510776</v>
          </cell>
          <cell r="B71">
            <v>-104551</v>
          </cell>
          <cell r="C71">
            <v>-104551</v>
          </cell>
          <cell r="D71">
            <v>0</v>
          </cell>
        </row>
        <row r="72">
          <cell r="A72" t="str">
            <v>019510777</v>
          </cell>
          <cell r="B72">
            <v>18150</v>
          </cell>
          <cell r="C72">
            <v>18150</v>
          </cell>
          <cell r="D72">
            <v>0</v>
          </cell>
        </row>
        <row r="73">
          <cell r="A73" t="str">
            <v>019600001</v>
          </cell>
          <cell r="B73">
            <v>2279178571</v>
          </cell>
          <cell r="C73">
            <v>2279178571</v>
          </cell>
          <cell r="D73">
            <v>0</v>
          </cell>
        </row>
        <row r="74">
          <cell r="A74" t="str">
            <v>019600002</v>
          </cell>
          <cell r="B74">
            <v>790283446</v>
          </cell>
          <cell r="C74">
            <v>790283446</v>
          </cell>
          <cell r="D74">
            <v>0</v>
          </cell>
        </row>
        <row r="75">
          <cell r="A75" t="str">
            <v>019600003</v>
          </cell>
          <cell r="B75">
            <v>-1264749</v>
          </cell>
          <cell r="C75">
            <v>-1264749</v>
          </cell>
          <cell r="D75">
            <v>0</v>
          </cell>
        </row>
        <row r="76">
          <cell r="A76" t="str">
            <v>019600004</v>
          </cell>
          <cell r="B76">
            <v>-480055859</v>
          </cell>
          <cell r="C76">
            <v>-480055859</v>
          </cell>
          <cell r="D76">
            <v>0</v>
          </cell>
        </row>
        <row r="77">
          <cell r="A77" t="str">
            <v>019600010</v>
          </cell>
          <cell r="B77">
            <v>29460444</v>
          </cell>
          <cell r="C77">
            <v>29460444</v>
          </cell>
          <cell r="D77">
            <v>0</v>
          </cell>
        </row>
        <row r="78">
          <cell r="A78" t="str">
            <v>019600011</v>
          </cell>
          <cell r="B78">
            <v>-24599730</v>
          </cell>
          <cell r="C78">
            <v>-24599730</v>
          </cell>
          <cell r="D78">
            <v>0</v>
          </cell>
        </row>
        <row r="79">
          <cell r="A79" t="str">
            <v>019600776</v>
          </cell>
          <cell r="B79">
            <v>-594923</v>
          </cell>
          <cell r="C79">
            <v>-594923</v>
          </cell>
          <cell r="D79">
            <v>0</v>
          </cell>
        </row>
        <row r="80">
          <cell r="A80" t="str">
            <v>019600777</v>
          </cell>
          <cell r="B80">
            <v>-373518</v>
          </cell>
          <cell r="C80">
            <v>-373518</v>
          </cell>
          <cell r="D80">
            <v>0</v>
          </cell>
        </row>
        <row r="81">
          <cell r="A81" t="str">
            <v>019650001</v>
          </cell>
          <cell r="B81">
            <v>311735733</v>
          </cell>
          <cell r="C81">
            <v>311735733</v>
          </cell>
          <cell r="D81">
            <v>0</v>
          </cell>
        </row>
        <row r="82">
          <cell r="A82" t="str">
            <v>019650002</v>
          </cell>
          <cell r="B82">
            <v>14246381</v>
          </cell>
          <cell r="C82">
            <v>14246381</v>
          </cell>
          <cell r="D82">
            <v>0</v>
          </cell>
        </row>
        <row r="83">
          <cell r="A83" t="str">
            <v>019650003</v>
          </cell>
          <cell r="B83">
            <v>-90038</v>
          </cell>
          <cell r="C83">
            <v>-90038</v>
          </cell>
          <cell r="D83">
            <v>0</v>
          </cell>
        </row>
        <row r="84">
          <cell r="A84" t="str">
            <v>019650004</v>
          </cell>
          <cell r="B84">
            <v>-71009559</v>
          </cell>
          <cell r="C84">
            <v>-71009559</v>
          </cell>
          <cell r="D84">
            <v>0</v>
          </cell>
        </row>
        <row r="85">
          <cell r="A85" t="str">
            <v>019650005</v>
          </cell>
          <cell r="B85">
            <v>7638012</v>
          </cell>
          <cell r="C85">
            <v>7638012</v>
          </cell>
          <cell r="D85">
            <v>0</v>
          </cell>
        </row>
        <row r="86">
          <cell r="A86" t="str">
            <v>019650010</v>
          </cell>
          <cell r="B86">
            <v>4113877</v>
          </cell>
          <cell r="C86">
            <v>4113877</v>
          </cell>
          <cell r="D86">
            <v>0</v>
          </cell>
        </row>
        <row r="87">
          <cell r="A87" t="str">
            <v>019650011</v>
          </cell>
          <cell r="B87">
            <v>-7664422</v>
          </cell>
          <cell r="C87">
            <v>-7664422</v>
          </cell>
          <cell r="D87">
            <v>0</v>
          </cell>
        </row>
        <row r="88">
          <cell r="A88" t="str">
            <v>019800900</v>
          </cell>
          <cell r="B88">
            <v>250000000</v>
          </cell>
          <cell r="C88">
            <v>250000000</v>
          </cell>
          <cell r="D88">
            <v>0</v>
          </cell>
        </row>
        <row r="89">
          <cell r="A89" t="str">
            <v>021700001</v>
          </cell>
          <cell r="B89">
            <v>21676044</v>
          </cell>
          <cell r="C89">
            <v>21676044</v>
          </cell>
          <cell r="D89">
            <v>0</v>
          </cell>
        </row>
        <row r="90">
          <cell r="A90" t="str">
            <v>111002133</v>
          </cell>
          <cell r="B90">
            <v>-2360770</v>
          </cell>
          <cell r="C90">
            <v>-2360770</v>
          </cell>
          <cell r="D90">
            <v>0</v>
          </cell>
        </row>
        <row r="91">
          <cell r="A91" t="str">
            <v>111003133</v>
          </cell>
          <cell r="B91">
            <v>345417999</v>
          </cell>
          <cell r="C91">
            <v>345417999</v>
          </cell>
          <cell r="D91">
            <v>0</v>
          </cell>
        </row>
        <row r="92">
          <cell r="A92" t="str">
            <v>111004133</v>
          </cell>
          <cell r="B92">
            <v>68198231</v>
          </cell>
          <cell r="C92">
            <v>68198231</v>
          </cell>
          <cell r="D92">
            <v>0</v>
          </cell>
        </row>
        <row r="93">
          <cell r="A93" t="str">
            <v>111005133</v>
          </cell>
          <cell r="B93">
            <v>2093120</v>
          </cell>
          <cell r="C93">
            <v>2093120</v>
          </cell>
          <cell r="D93">
            <v>0</v>
          </cell>
        </row>
        <row r="94">
          <cell r="A94" t="str">
            <v>113001002</v>
          </cell>
          <cell r="B94">
            <v>12807837</v>
          </cell>
          <cell r="C94">
            <v>12807837</v>
          </cell>
          <cell r="D94">
            <v>0</v>
          </cell>
        </row>
        <row r="95">
          <cell r="A95" t="str">
            <v>113001003</v>
          </cell>
          <cell r="B95">
            <v>254176</v>
          </cell>
          <cell r="C95">
            <v>254176</v>
          </cell>
          <cell r="D95">
            <v>0</v>
          </cell>
        </row>
        <row r="96">
          <cell r="A96" t="str">
            <v>113001005</v>
          </cell>
          <cell r="B96">
            <v>824313</v>
          </cell>
          <cell r="C96">
            <v>824313</v>
          </cell>
          <cell r="D96">
            <v>0</v>
          </cell>
        </row>
        <row r="97">
          <cell r="A97" t="str">
            <v>113999776</v>
          </cell>
          <cell r="B97">
            <v>-22774</v>
          </cell>
          <cell r="C97">
            <v>-22774</v>
          </cell>
          <cell r="D97">
            <v>0</v>
          </cell>
        </row>
        <row r="98">
          <cell r="A98" t="str">
            <v>113999777</v>
          </cell>
          <cell r="B98">
            <v>2538</v>
          </cell>
          <cell r="C98">
            <v>2538</v>
          </cell>
          <cell r="D98">
            <v>0</v>
          </cell>
        </row>
        <row r="99">
          <cell r="A99" t="str">
            <v>114003200</v>
          </cell>
          <cell r="B99">
            <v>18500041</v>
          </cell>
          <cell r="C99">
            <v>18500041</v>
          </cell>
          <cell r="D99">
            <v>0</v>
          </cell>
        </row>
        <row r="100">
          <cell r="A100" t="str">
            <v>114003201</v>
          </cell>
          <cell r="B100">
            <v>-154167</v>
          </cell>
          <cell r="C100">
            <v>-154167</v>
          </cell>
          <cell r="D100">
            <v>0</v>
          </cell>
        </row>
        <row r="101">
          <cell r="A101" t="str">
            <v>114004002</v>
          </cell>
          <cell r="B101">
            <v>2978607</v>
          </cell>
          <cell r="C101">
            <v>2978607</v>
          </cell>
          <cell r="D101">
            <v>0</v>
          </cell>
        </row>
        <row r="102">
          <cell r="A102" t="str">
            <v>114004003</v>
          </cell>
          <cell r="B102">
            <v>7850200</v>
          </cell>
          <cell r="C102">
            <v>7850200</v>
          </cell>
          <cell r="D102">
            <v>0</v>
          </cell>
        </row>
        <row r="103">
          <cell r="A103" t="str">
            <v>114004005</v>
          </cell>
          <cell r="B103">
            <v>20585392</v>
          </cell>
          <cell r="C103">
            <v>20585392</v>
          </cell>
          <cell r="D103">
            <v>0</v>
          </cell>
        </row>
        <row r="104">
          <cell r="A104" t="str">
            <v>114004007</v>
          </cell>
          <cell r="B104">
            <v>71832280</v>
          </cell>
          <cell r="C104">
            <v>71832280</v>
          </cell>
          <cell r="D104">
            <v>0</v>
          </cell>
        </row>
        <row r="105">
          <cell r="A105" t="str">
            <v>114004009</v>
          </cell>
          <cell r="B105">
            <v>996120</v>
          </cell>
          <cell r="C105">
            <v>996120</v>
          </cell>
          <cell r="D105">
            <v>0</v>
          </cell>
        </row>
        <row r="106">
          <cell r="A106" t="str">
            <v>119001001</v>
          </cell>
          <cell r="B106">
            <v>932892756</v>
          </cell>
          <cell r="C106">
            <v>932892756</v>
          </cell>
          <cell r="D106">
            <v>0</v>
          </cell>
        </row>
        <row r="107">
          <cell r="A107" t="str">
            <v>119001002</v>
          </cell>
          <cell r="B107">
            <v>277512344</v>
          </cell>
          <cell r="C107">
            <v>277512344</v>
          </cell>
          <cell r="D107">
            <v>0</v>
          </cell>
        </row>
        <row r="108">
          <cell r="A108" t="str">
            <v>119001003</v>
          </cell>
          <cell r="B108">
            <v>-244157922</v>
          </cell>
          <cell r="C108">
            <v>-244157922</v>
          </cell>
          <cell r="D108">
            <v>0</v>
          </cell>
        </row>
        <row r="109">
          <cell r="A109" t="str">
            <v>119001005</v>
          </cell>
          <cell r="B109">
            <v>-6495192</v>
          </cell>
          <cell r="C109">
            <v>-6495192</v>
          </cell>
          <cell r="D109">
            <v>0</v>
          </cell>
        </row>
        <row r="110">
          <cell r="A110" t="str">
            <v>119001006</v>
          </cell>
          <cell r="B110">
            <v>-21560148</v>
          </cell>
          <cell r="C110">
            <v>-21560148</v>
          </cell>
          <cell r="D110">
            <v>0</v>
          </cell>
        </row>
        <row r="111">
          <cell r="A111" t="str">
            <v>119001007</v>
          </cell>
          <cell r="B111">
            <v>21560148</v>
          </cell>
          <cell r="C111">
            <v>21560148</v>
          </cell>
          <cell r="D111">
            <v>0</v>
          </cell>
        </row>
        <row r="112">
          <cell r="A112" t="str">
            <v>119999776</v>
          </cell>
          <cell r="B112">
            <v>-5232013</v>
          </cell>
          <cell r="C112">
            <v>-5232013</v>
          </cell>
          <cell r="D112">
            <v>0</v>
          </cell>
        </row>
        <row r="113">
          <cell r="A113" t="str">
            <v>119999777</v>
          </cell>
          <cell r="B113">
            <v>-17221661</v>
          </cell>
          <cell r="C113">
            <v>-17221661</v>
          </cell>
          <cell r="D113">
            <v>0</v>
          </cell>
        </row>
        <row r="114">
          <cell r="A114" t="str">
            <v>122001012</v>
          </cell>
          <cell r="B114">
            <v>85612076</v>
          </cell>
          <cell r="C114">
            <v>85612076</v>
          </cell>
          <cell r="D114">
            <v>0</v>
          </cell>
        </row>
        <row r="115">
          <cell r="A115" t="str">
            <v>122001021</v>
          </cell>
          <cell r="B115">
            <v>14819795</v>
          </cell>
          <cell r="C115">
            <v>14819795</v>
          </cell>
          <cell r="D115">
            <v>0</v>
          </cell>
        </row>
        <row r="116">
          <cell r="A116" t="str">
            <v>122003001</v>
          </cell>
          <cell r="B116">
            <v>10372</v>
          </cell>
          <cell r="C116">
            <v>10372</v>
          </cell>
          <cell r="D116">
            <v>0</v>
          </cell>
        </row>
        <row r="117">
          <cell r="A117" t="str">
            <v>122005001</v>
          </cell>
          <cell r="B117">
            <v>27304896</v>
          </cell>
          <cell r="C117">
            <v>27304897</v>
          </cell>
          <cell r="D117">
            <v>-1</v>
          </cell>
        </row>
        <row r="118">
          <cell r="A118" t="str">
            <v>122010001</v>
          </cell>
          <cell r="B118">
            <v>0</v>
          </cell>
          <cell r="C118">
            <v>171686987</v>
          </cell>
          <cell r="D118">
            <v>-171686987</v>
          </cell>
        </row>
        <row r="119">
          <cell r="A119" t="str">
            <v>122010002</v>
          </cell>
          <cell r="B119">
            <v>0</v>
          </cell>
          <cell r="C119">
            <v>4946264</v>
          </cell>
          <cell r="D119">
            <v>-4946264</v>
          </cell>
        </row>
        <row r="120">
          <cell r="A120" t="str">
            <v>122010003</v>
          </cell>
          <cell r="B120">
            <v>0</v>
          </cell>
          <cell r="C120">
            <v>-5436046</v>
          </cell>
          <cell r="D120">
            <v>5436046</v>
          </cell>
        </row>
        <row r="121">
          <cell r="A121" t="str">
            <v>122010004</v>
          </cell>
          <cell r="B121">
            <v>0</v>
          </cell>
          <cell r="C121">
            <v>-3516474</v>
          </cell>
          <cell r="D121">
            <v>3516474</v>
          </cell>
        </row>
        <row r="122">
          <cell r="A122" t="str">
            <v>122012001</v>
          </cell>
          <cell r="B122">
            <v>0</v>
          </cell>
          <cell r="C122">
            <v>-40989593</v>
          </cell>
          <cell r="D122">
            <v>40989593</v>
          </cell>
        </row>
        <row r="123">
          <cell r="A123" t="str">
            <v>122012002</v>
          </cell>
          <cell r="B123">
            <v>0</v>
          </cell>
          <cell r="C123">
            <v>-7074244</v>
          </cell>
          <cell r="D123">
            <v>7074244</v>
          </cell>
        </row>
        <row r="124">
          <cell r="A124" t="str">
            <v>122012003</v>
          </cell>
          <cell r="B124">
            <v>0</v>
          </cell>
          <cell r="C124">
            <v>5436046</v>
          </cell>
          <cell r="D124">
            <v>-5436046</v>
          </cell>
        </row>
        <row r="125">
          <cell r="A125" t="str">
            <v>122012004</v>
          </cell>
          <cell r="B125">
            <v>0</v>
          </cell>
          <cell r="C125">
            <v>630651</v>
          </cell>
          <cell r="D125">
            <v>-630651</v>
          </cell>
        </row>
        <row r="126">
          <cell r="A126" t="str">
            <v>130002004</v>
          </cell>
          <cell r="B126">
            <v>2251677</v>
          </cell>
          <cell r="C126">
            <v>2251677</v>
          </cell>
          <cell r="D126">
            <v>0</v>
          </cell>
        </row>
        <row r="127">
          <cell r="A127" t="str">
            <v>130004007</v>
          </cell>
          <cell r="B127">
            <v>213371720</v>
          </cell>
          <cell r="C127">
            <v>213371720</v>
          </cell>
          <cell r="D127">
            <v>0</v>
          </cell>
        </row>
        <row r="128">
          <cell r="A128" t="str">
            <v>130011001</v>
          </cell>
          <cell r="B128">
            <v>48694662</v>
          </cell>
          <cell r="C128">
            <v>48694662</v>
          </cell>
          <cell r="D128">
            <v>0</v>
          </cell>
        </row>
        <row r="129">
          <cell r="A129" t="str">
            <v>133001007</v>
          </cell>
          <cell r="B129">
            <v>1834940940</v>
          </cell>
          <cell r="C129">
            <v>1834940940</v>
          </cell>
          <cell r="D129">
            <v>0</v>
          </cell>
        </row>
        <row r="130">
          <cell r="A130" t="str">
            <v>133001008</v>
          </cell>
          <cell r="B130">
            <v>357866882</v>
          </cell>
          <cell r="C130">
            <v>357866882</v>
          </cell>
          <cell r="D130">
            <v>0</v>
          </cell>
        </row>
        <row r="131">
          <cell r="A131" t="str">
            <v>133001009</v>
          </cell>
          <cell r="B131">
            <v>412166207</v>
          </cell>
          <cell r="C131">
            <v>412166207</v>
          </cell>
          <cell r="D131">
            <v>0</v>
          </cell>
        </row>
        <row r="132">
          <cell r="A132" t="str">
            <v>133001010</v>
          </cell>
          <cell r="B132">
            <v>6905827837</v>
          </cell>
          <cell r="C132">
            <v>6905827837</v>
          </cell>
          <cell r="D132">
            <v>0</v>
          </cell>
        </row>
        <row r="133">
          <cell r="A133" t="str">
            <v>133001012</v>
          </cell>
          <cell r="B133">
            <v>769403690</v>
          </cell>
          <cell r="C133">
            <v>769403690</v>
          </cell>
          <cell r="D133">
            <v>0</v>
          </cell>
        </row>
        <row r="134">
          <cell r="A134" t="str">
            <v>133001031</v>
          </cell>
          <cell r="B134">
            <v>107733671</v>
          </cell>
          <cell r="C134">
            <v>107733671</v>
          </cell>
          <cell r="D134">
            <v>0</v>
          </cell>
        </row>
        <row r="135">
          <cell r="A135" t="str">
            <v>134001001</v>
          </cell>
          <cell r="B135">
            <v>-51240982</v>
          </cell>
          <cell r="C135">
            <v>-51240982</v>
          </cell>
          <cell r="D135">
            <v>0</v>
          </cell>
        </row>
        <row r="136">
          <cell r="A136" t="str">
            <v>134001002</v>
          </cell>
          <cell r="B136">
            <v>-4500000</v>
          </cell>
          <cell r="C136">
            <v>-4500000</v>
          </cell>
          <cell r="D136">
            <v>0</v>
          </cell>
        </row>
        <row r="137">
          <cell r="A137" t="str">
            <v>134001003</v>
          </cell>
          <cell r="B137">
            <v>-308551</v>
          </cell>
          <cell r="C137">
            <v>-308551</v>
          </cell>
          <cell r="D137">
            <v>0</v>
          </cell>
        </row>
        <row r="138">
          <cell r="A138" t="str">
            <v>134999776</v>
          </cell>
          <cell r="B138">
            <v>26</v>
          </cell>
          <cell r="C138">
            <v>26</v>
          </cell>
          <cell r="D138">
            <v>0</v>
          </cell>
        </row>
        <row r="139">
          <cell r="A139" t="str">
            <v>134999777</v>
          </cell>
          <cell r="B139">
            <v>96</v>
          </cell>
          <cell r="C139">
            <v>96</v>
          </cell>
          <cell r="D139">
            <v>0</v>
          </cell>
        </row>
        <row r="140">
          <cell r="A140" t="str">
            <v>170000001</v>
          </cell>
          <cell r="B140">
            <v>1136056432</v>
          </cell>
          <cell r="C140">
            <v>1136056432</v>
          </cell>
          <cell r="D140">
            <v>0</v>
          </cell>
        </row>
        <row r="141">
          <cell r="A141" t="str">
            <v>170000002</v>
          </cell>
          <cell r="B141">
            <v>-359468283</v>
          </cell>
          <cell r="C141">
            <v>-359468283</v>
          </cell>
          <cell r="D141">
            <v>0</v>
          </cell>
        </row>
        <row r="142">
          <cell r="A142" t="str">
            <v>170000003</v>
          </cell>
          <cell r="B142">
            <v>-1226897</v>
          </cell>
          <cell r="C142">
            <v>-1226897</v>
          </cell>
          <cell r="D142">
            <v>0</v>
          </cell>
        </row>
        <row r="143">
          <cell r="A143" t="str">
            <v>171006001</v>
          </cell>
          <cell r="B143">
            <v>5232171</v>
          </cell>
          <cell r="C143">
            <v>5232171</v>
          </cell>
          <cell r="D143">
            <v>0</v>
          </cell>
        </row>
        <row r="144">
          <cell r="A144" t="str">
            <v>171006002</v>
          </cell>
          <cell r="B144">
            <v>-2898074</v>
          </cell>
          <cell r="C144">
            <v>-2898074</v>
          </cell>
          <cell r="D144">
            <v>0</v>
          </cell>
        </row>
        <row r="145">
          <cell r="A145" t="str">
            <v>171019001</v>
          </cell>
          <cell r="B145">
            <v>104046685</v>
          </cell>
          <cell r="C145">
            <v>104046685</v>
          </cell>
          <cell r="D145">
            <v>0</v>
          </cell>
        </row>
        <row r="146">
          <cell r="A146" t="str">
            <v>171019003</v>
          </cell>
          <cell r="B146">
            <v>-4417600</v>
          </cell>
          <cell r="C146">
            <v>-4417600</v>
          </cell>
          <cell r="D146">
            <v>0</v>
          </cell>
        </row>
        <row r="147">
          <cell r="A147" t="str">
            <v>171019008</v>
          </cell>
          <cell r="B147">
            <v>-23914726</v>
          </cell>
          <cell r="C147">
            <v>-23914726</v>
          </cell>
          <cell r="D147">
            <v>0</v>
          </cell>
        </row>
        <row r="148">
          <cell r="A148" t="str">
            <v>171019009</v>
          </cell>
          <cell r="B148">
            <v>23914726</v>
          </cell>
          <cell r="C148">
            <v>23914726</v>
          </cell>
          <cell r="D148">
            <v>0</v>
          </cell>
        </row>
        <row r="149">
          <cell r="A149" t="str">
            <v>171019013</v>
          </cell>
          <cell r="B149">
            <v>1593627</v>
          </cell>
          <cell r="C149">
            <v>1593627</v>
          </cell>
          <cell r="D149">
            <v>0</v>
          </cell>
        </row>
        <row r="150">
          <cell r="A150" t="str">
            <v>171110001</v>
          </cell>
          <cell r="B150">
            <v>171686987</v>
          </cell>
          <cell r="C150">
            <v>0</v>
          </cell>
          <cell r="D150">
            <v>171686987</v>
          </cell>
        </row>
        <row r="151">
          <cell r="A151" t="str">
            <v>171110002</v>
          </cell>
          <cell r="B151">
            <v>4946264</v>
          </cell>
          <cell r="C151">
            <v>0</v>
          </cell>
          <cell r="D151">
            <v>4946264</v>
          </cell>
        </row>
        <row r="152">
          <cell r="A152" t="str">
            <v>171110003</v>
          </cell>
          <cell r="B152">
            <v>-5436046</v>
          </cell>
          <cell r="C152">
            <v>0</v>
          </cell>
          <cell r="D152">
            <v>-5436046</v>
          </cell>
        </row>
        <row r="153">
          <cell r="A153" t="str">
            <v>171110004</v>
          </cell>
          <cell r="B153">
            <v>-3516474</v>
          </cell>
          <cell r="C153">
            <v>0</v>
          </cell>
          <cell r="D153">
            <v>-3516474</v>
          </cell>
        </row>
        <row r="154">
          <cell r="A154" t="str">
            <v>171112001</v>
          </cell>
          <cell r="B154">
            <v>-40989593</v>
          </cell>
          <cell r="C154">
            <v>0</v>
          </cell>
          <cell r="D154">
            <v>-40989593</v>
          </cell>
        </row>
        <row r="155">
          <cell r="A155" t="str">
            <v>171112002</v>
          </cell>
          <cell r="B155">
            <v>-7074244</v>
          </cell>
          <cell r="C155">
            <v>0</v>
          </cell>
          <cell r="D155">
            <v>-7074244</v>
          </cell>
        </row>
        <row r="156">
          <cell r="A156" t="str">
            <v>171112003</v>
          </cell>
          <cell r="B156">
            <v>5436046</v>
          </cell>
          <cell r="C156">
            <v>0</v>
          </cell>
          <cell r="D156">
            <v>5436046</v>
          </cell>
        </row>
        <row r="157">
          <cell r="A157" t="str">
            <v>171112004</v>
          </cell>
          <cell r="B157">
            <v>630651</v>
          </cell>
          <cell r="C157">
            <v>0</v>
          </cell>
          <cell r="D157">
            <v>630651</v>
          </cell>
        </row>
        <row r="158">
          <cell r="A158" t="str">
            <v>200001001</v>
          </cell>
          <cell r="B158">
            <v>52408480</v>
          </cell>
          <cell r="C158">
            <v>52408480</v>
          </cell>
          <cell r="D158">
            <v>0</v>
          </cell>
        </row>
        <row r="159">
          <cell r="A159" t="str">
            <v>200001002</v>
          </cell>
          <cell r="B159">
            <v>398333</v>
          </cell>
          <cell r="C159">
            <v>398333</v>
          </cell>
          <cell r="D159">
            <v>0</v>
          </cell>
        </row>
        <row r="160">
          <cell r="A160" t="str">
            <v>200001003</v>
          </cell>
          <cell r="B160">
            <v>-339806</v>
          </cell>
          <cell r="C160">
            <v>-339806</v>
          </cell>
          <cell r="D160">
            <v>0</v>
          </cell>
        </row>
        <row r="161">
          <cell r="A161" t="str">
            <v>200001004</v>
          </cell>
          <cell r="B161">
            <v>6266010</v>
          </cell>
          <cell r="C161">
            <v>6266010</v>
          </cell>
          <cell r="D161">
            <v>0</v>
          </cell>
        </row>
        <row r="162">
          <cell r="A162" t="str">
            <v>200002001</v>
          </cell>
          <cell r="B162">
            <v>8928566</v>
          </cell>
          <cell r="C162">
            <v>8928566</v>
          </cell>
          <cell r="D162">
            <v>0</v>
          </cell>
        </row>
        <row r="163">
          <cell r="A163" t="str">
            <v>200002002</v>
          </cell>
          <cell r="B163">
            <v>509931</v>
          </cell>
          <cell r="C163">
            <v>509931</v>
          </cell>
          <cell r="D163">
            <v>0</v>
          </cell>
        </row>
        <row r="164">
          <cell r="A164" t="str">
            <v>200003001</v>
          </cell>
          <cell r="B164">
            <v>3513390</v>
          </cell>
          <cell r="C164">
            <v>3513390</v>
          </cell>
          <cell r="D164">
            <v>0</v>
          </cell>
        </row>
        <row r="165">
          <cell r="A165" t="str">
            <v>200999776</v>
          </cell>
          <cell r="B165">
            <v>-848585</v>
          </cell>
          <cell r="C165">
            <v>-848585</v>
          </cell>
          <cell r="D165">
            <v>0</v>
          </cell>
        </row>
        <row r="166">
          <cell r="A166" t="str">
            <v>200999777</v>
          </cell>
          <cell r="B166">
            <v>337007</v>
          </cell>
          <cell r="C166">
            <v>337007</v>
          </cell>
          <cell r="D166">
            <v>0</v>
          </cell>
        </row>
        <row r="167">
          <cell r="A167" t="str">
            <v>293001001</v>
          </cell>
          <cell r="B167">
            <v>-21339557</v>
          </cell>
          <cell r="C167">
            <v>-21339557</v>
          </cell>
          <cell r="D167">
            <v>0</v>
          </cell>
        </row>
        <row r="168">
          <cell r="A168" t="str">
            <v>293001002</v>
          </cell>
          <cell r="B168">
            <v>-949740</v>
          </cell>
          <cell r="C168">
            <v>-949740</v>
          </cell>
          <cell r="D168">
            <v>0</v>
          </cell>
        </row>
        <row r="169">
          <cell r="A169" t="str">
            <v>293001003</v>
          </cell>
          <cell r="B169">
            <v>339596</v>
          </cell>
          <cell r="C169">
            <v>339596</v>
          </cell>
          <cell r="D169">
            <v>0</v>
          </cell>
        </row>
        <row r="170">
          <cell r="A170" t="str">
            <v>293001004</v>
          </cell>
          <cell r="B170">
            <v>-6266010</v>
          </cell>
          <cell r="C170">
            <v>-6266010</v>
          </cell>
          <cell r="D170">
            <v>0</v>
          </cell>
        </row>
        <row r="171">
          <cell r="A171" t="str">
            <v>293002001</v>
          </cell>
          <cell r="B171">
            <v>-4022838</v>
          </cell>
          <cell r="C171">
            <v>-4022838</v>
          </cell>
          <cell r="D171">
            <v>0</v>
          </cell>
        </row>
        <row r="172">
          <cell r="A172" t="str">
            <v>293002002</v>
          </cell>
          <cell r="B172">
            <v>-301552</v>
          </cell>
          <cell r="C172">
            <v>-301552</v>
          </cell>
          <cell r="D172">
            <v>0</v>
          </cell>
        </row>
        <row r="173">
          <cell r="A173" t="str">
            <v>293999776</v>
          </cell>
          <cell r="B173">
            <v>403205</v>
          </cell>
          <cell r="C173">
            <v>403205</v>
          </cell>
          <cell r="D173">
            <v>0</v>
          </cell>
        </row>
        <row r="174">
          <cell r="A174" t="str">
            <v>293999777</v>
          </cell>
          <cell r="B174">
            <v>7154</v>
          </cell>
          <cell r="C174">
            <v>7154</v>
          </cell>
          <cell r="D174">
            <v>0</v>
          </cell>
        </row>
        <row r="175">
          <cell r="A175" t="str">
            <v>301001002</v>
          </cell>
          <cell r="B175">
            <v>68697</v>
          </cell>
          <cell r="C175">
            <v>68697</v>
          </cell>
          <cell r="D175">
            <v>0</v>
          </cell>
        </row>
        <row r="176">
          <cell r="A176" t="str">
            <v>301001004</v>
          </cell>
          <cell r="B176">
            <v>-1512835</v>
          </cell>
          <cell r="C176">
            <v>-1512835</v>
          </cell>
          <cell r="D176">
            <v>0</v>
          </cell>
        </row>
        <row r="177">
          <cell r="A177" t="str">
            <v>301002001</v>
          </cell>
          <cell r="B177">
            <v>59105810</v>
          </cell>
          <cell r="C177">
            <v>59105810</v>
          </cell>
          <cell r="D177">
            <v>0</v>
          </cell>
        </row>
        <row r="178">
          <cell r="A178" t="str">
            <v>301002002</v>
          </cell>
          <cell r="B178">
            <v>-91843</v>
          </cell>
          <cell r="C178">
            <v>-91843</v>
          </cell>
          <cell r="D178">
            <v>0</v>
          </cell>
        </row>
        <row r="179">
          <cell r="A179" t="str">
            <v>301002003</v>
          </cell>
          <cell r="B179">
            <v>5247375</v>
          </cell>
          <cell r="C179">
            <v>5247375</v>
          </cell>
          <cell r="D179">
            <v>0</v>
          </cell>
        </row>
        <row r="180">
          <cell r="A180" t="str">
            <v>301002004</v>
          </cell>
          <cell r="B180">
            <v>383982</v>
          </cell>
          <cell r="C180">
            <v>383982</v>
          </cell>
          <cell r="D180">
            <v>0</v>
          </cell>
        </row>
        <row r="181">
          <cell r="A181" t="str">
            <v>301003001</v>
          </cell>
          <cell r="B181">
            <v>-74686271</v>
          </cell>
          <cell r="C181">
            <v>-74686271</v>
          </cell>
          <cell r="D181">
            <v>0</v>
          </cell>
        </row>
        <row r="182">
          <cell r="A182" t="str">
            <v>301003002</v>
          </cell>
          <cell r="B182">
            <v>91843</v>
          </cell>
          <cell r="C182">
            <v>91843</v>
          </cell>
          <cell r="D182">
            <v>0</v>
          </cell>
        </row>
        <row r="183">
          <cell r="A183" t="str">
            <v>302001003</v>
          </cell>
          <cell r="B183">
            <v>767992</v>
          </cell>
          <cell r="C183">
            <v>767992</v>
          </cell>
          <cell r="D183">
            <v>0</v>
          </cell>
        </row>
        <row r="184">
          <cell r="A184" t="str">
            <v>302001004</v>
          </cell>
          <cell r="B184">
            <v>77902</v>
          </cell>
          <cell r="C184">
            <v>77902</v>
          </cell>
          <cell r="D184">
            <v>0</v>
          </cell>
        </row>
        <row r="185">
          <cell r="A185" t="str">
            <v>302002001</v>
          </cell>
          <cell r="B185">
            <v>945442</v>
          </cell>
          <cell r="C185">
            <v>945442</v>
          </cell>
          <cell r="D185">
            <v>0</v>
          </cell>
        </row>
        <row r="186">
          <cell r="A186" t="str">
            <v>302003001</v>
          </cell>
          <cell r="B186">
            <v>-3264983</v>
          </cell>
          <cell r="C186">
            <v>-3264983</v>
          </cell>
          <cell r="D186">
            <v>0</v>
          </cell>
        </row>
        <row r="187">
          <cell r="A187" t="str">
            <v>302999776</v>
          </cell>
          <cell r="B187">
            <v>-91527</v>
          </cell>
          <cell r="C187">
            <v>-91527</v>
          </cell>
          <cell r="D187">
            <v>0</v>
          </cell>
        </row>
        <row r="188">
          <cell r="A188" t="str">
            <v>302999777</v>
          </cell>
          <cell r="B188">
            <v>-531634</v>
          </cell>
          <cell r="C188">
            <v>-531634</v>
          </cell>
          <cell r="D188">
            <v>0</v>
          </cell>
        </row>
        <row r="189">
          <cell r="A189" t="str">
            <v>306001005</v>
          </cell>
          <cell r="B189">
            <v>-9659392</v>
          </cell>
          <cell r="C189">
            <v>-9659392</v>
          </cell>
          <cell r="D189">
            <v>0</v>
          </cell>
        </row>
        <row r="190">
          <cell r="A190" t="str">
            <v>307010001</v>
          </cell>
          <cell r="B190">
            <v>-63525550</v>
          </cell>
          <cell r="C190">
            <v>-63525550</v>
          </cell>
          <cell r="D190">
            <v>0</v>
          </cell>
        </row>
        <row r="191">
          <cell r="A191" t="str">
            <v>307011001</v>
          </cell>
          <cell r="B191">
            <v>-607042497</v>
          </cell>
          <cell r="C191">
            <v>-607042497</v>
          </cell>
          <cell r="D191">
            <v>0</v>
          </cell>
        </row>
        <row r="192">
          <cell r="A192" t="str">
            <v>307012001</v>
          </cell>
          <cell r="B192">
            <v>-1393600818</v>
          </cell>
          <cell r="C192">
            <v>-1393600818</v>
          </cell>
          <cell r="D192">
            <v>0</v>
          </cell>
        </row>
        <row r="193">
          <cell r="A193" t="str">
            <v>307020003</v>
          </cell>
          <cell r="B193">
            <v>-275000</v>
          </cell>
          <cell r="C193">
            <v>-275000</v>
          </cell>
          <cell r="D193">
            <v>0</v>
          </cell>
        </row>
        <row r="194">
          <cell r="A194" t="str">
            <v>307099001</v>
          </cell>
          <cell r="B194">
            <v>-2409499</v>
          </cell>
          <cell r="C194">
            <v>-2409499</v>
          </cell>
          <cell r="D194">
            <v>0</v>
          </cell>
        </row>
        <row r="195">
          <cell r="A195" t="str">
            <v>318003002</v>
          </cell>
          <cell r="B195">
            <v>-1700000000</v>
          </cell>
          <cell r="C195">
            <v>-1700000000</v>
          </cell>
          <cell r="D195">
            <v>0</v>
          </cell>
        </row>
        <row r="196">
          <cell r="A196" t="str">
            <v>318120003</v>
          </cell>
          <cell r="B196">
            <v>45227237</v>
          </cell>
          <cell r="C196">
            <v>45227237</v>
          </cell>
          <cell r="D196">
            <v>0</v>
          </cell>
        </row>
        <row r="197">
          <cell r="A197" t="str">
            <v>320001001</v>
          </cell>
          <cell r="B197">
            <v>-22346128</v>
          </cell>
          <cell r="C197">
            <v>-22346128</v>
          </cell>
          <cell r="D197">
            <v>0</v>
          </cell>
        </row>
        <row r="198">
          <cell r="A198" t="str">
            <v>320099001</v>
          </cell>
          <cell r="B198">
            <v>-210493945</v>
          </cell>
          <cell r="C198">
            <v>-210493936</v>
          </cell>
          <cell r="D198">
            <v>-9</v>
          </cell>
        </row>
        <row r="199">
          <cell r="A199" t="str">
            <v>320210001</v>
          </cell>
          <cell r="B199">
            <v>-303948957</v>
          </cell>
          <cell r="C199">
            <v>-303948957</v>
          </cell>
          <cell r="D199">
            <v>0</v>
          </cell>
        </row>
        <row r="200">
          <cell r="A200" t="str">
            <v>320250001</v>
          </cell>
          <cell r="B200">
            <v>-690528554</v>
          </cell>
          <cell r="C200">
            <v>-690528554</v>
          </cell>
          <cell r="D200">
            <v>0</v>
          </cell>
        </row>
        <row r="201">
          <cell r="A201" t="str">
            <v>328999001</v>
          </cell>
          <cell r="B201">
            <v>-1374089</v>
          </cell>
          <cell r="C201">
            <v>-1374089</v>
          </cell>
          <cell r="D201">
            <v>0</v>
          </cell>
        </row>
        <row r="202">
          <cell r="A202" t="str">
            <v>333002133</v>
          </cell>
          <cell r="B202">
            <v>-3852819</v>
          </cell>
          <cell r="C202">
            <v>-3852819</v>
          </cell>
          <cell r="D202">
            <v>0</v>
          </cell>
        </row>
        <row r="203">
          <cell r="A203" t="str">
            <v>333006133</v>
          </cell>
          <cell r="B203">
            <v>-51566534</v>
          </cell>
          <cell r="C203">
            <v>-51566534</v>
          </cell>
          <cell r="D203">
            <v>0</v>
          </cell>
        </row>
        <row r="204">
          <cell r="A204" t="str">
            <v>410014001</v>
          </cell>
          <cell r="B204">
            <v>403394496</v>
          </cell>
          <cell r="C204">
            <v>403394496</v>
          </cell>
          <cell r="D204">
            <v>0</v>
          </cell>
        </row>
        <row r="205">
          <cell r="A205" t="str">
            <v>410014002</v>
          </cell>
          <cell r="B205">
            <v>-9436336</v>
          </cell>
          <cell r="C205">
            <v>-9436336</v>
          </cell>
          <cell r="D205">
            <v>0</v>
          </cell>
        </row>
        <row r="206">
          <cell r="A206" t="str">
            <v>410015001</v>
          </cell>
          <cell r="B206">
            <v>-122236834</v>
          </cell>
          <cell r="C206">
            <v>-122236834</v>
          </cell>
          <cell r="D206">
            <v>0</v>
          </cell>
        </row>
        <row r="207">
          <cell r="A207" t="str">
            <v>410015002</v>
          </cell>
          <cell r="B207">
            <v>-2100187</v>
          </cell>
          <cell r="C207">
            <v>-2100187</v>
          </cell>
          <cell r="D207">
            <v>0</v>
          </cell>
        </row>
        <row r="208">
          <cell r="A208" t="str">
            <v>410015004</v>
          </cell>
          <cell r="B208">
            <v>1736636</v>
          </cell>
          <cell r="C208">
            <v>1736636</v>
          </cell>
          <cell r="D208">
            <v>0</v>
          </cell>
        </row>
        <row r="209">
          <cell r="A209" t="str">
            <v>410027001</v>
          </cell>
          <cell r="B209">
            <v>-117465722</v>
          </cell>
          <cell r="C209">
            <v>-117465722</v>
          </cell>
          <cell r="D209">
            <v>0</v>
          </cell>
        </row>
        <row r="210">
          <cell r="A210" t="str">
            <v>410027002</v>
          </cell>
          <cell r="B210">
            <v>9599467</v>
          </cell>
          <cell r="C210">
            <v>9599467</v>
          </cell>
          <cell r="D210">
            <v>0</v>
          </cell>
        </row>
        <row r="211">
          <cell r="A211" t="str">
            <v>410027004</v>
          </cell>
          <cell r="B211">
            <v>-1569223</v>
          </cell>
          <cell r="C211">
            <v>-1569223</v>
          </cell>
          <cell r="D211">
            <v>0</v>
          </cell>
        </row>
        <row r="212">
          <cell r="A212" t="str">
            <v>410031001</v>
          </cell>
          <cell r="B212">
            <v>8484172</v>
          </cell>
          <cell r="C212">
            <v>8484172</v>
          </cell>
          <cell r="D212">
            <v>0</v>
          </cell>
        </row>
        <row r="213">
          <cell r="A213" t="str">
            <v>410031004</v>
          </cell>
          <cell r="B213">
            <v>32207337</v>
          </cell>
          <cell r="C213">
            <v>32207337</v>
          </cell>
          <cell r="D213">
            <v>0</v>
          </cell>
        </row>
        <row r="214">
          <cell r="A214" t="str">
            <v>410047001</v>
          </cell>
          <cell r="B214">
            <v>12446003</v>
          </cell>
          <cell r="C214">
            <v>12446003</v>
          </cell>
          <cell r="D214">
            <v>0</v>
          </cell>
        </row>
        <row r="215">
          <cell r="A215" t="str">
            <v>410047004</v>
          </cell>
          <cell r="B215">
            <v>4245201</v>
          </cell>
          <cell r="C215">
            <v>4245201</v>
          </cell>
          <cell r="D215">
            <v>0</v>
          </cell>
        </row>
        <row r="216">
          <cell r="A216" t="str">
            <v>410070001</v>
          </cell>
          <cell r="B216">
            <v>-112969418</v>
          </cell>
          <cell r="C216">
            <v>-112969418</v>
          </cell>
          <cell r="D216">
            <v>0</v>
          </cell>
        </row>
        <row r="217">
          <cell r="A217" t="str">
            <v>410070004</v>
          </cell>
          <cell r="B217">
            <v>-12397075</v>
          </cell>
          <cell r="C217">
            <v>-12397075</v>
          </cell>
          <cell r="D217">
            <v>0</v>
          </cell>
        </row>
        <row r="218">
          <cell r="A218" t="str">
            <v>411131001</v>
          </cell>
          <cell r="B218">
            <v>-4240626</v>
          </cell>
          <cell r="C218">
            <v>-4240626</v>
          </cell>
          <cell r="D218">
            <v>0</v>
          </cell>
        </row>
        <row r="219">
          <cell r="A219" t="str">
            <v>411131002</v>
          </cell>
          <cell r="B219">
            <v>3900902</v>
          </cell>
          <cell r="C219">
            <v>3900902</v>
          </cell>
          <cell r="D219">
            <v>0</v>
          </cell>
        </row>
        <row r="220">
          <cell r="A220" t="str">
            <v>411180001</v>
          </cell>
          <cell r="B220">
            <v>48228907</v>
          </cell>
          <cell r="C220">
            <v>48228907</v>
          </cell>
          <cell r="D220">
            <v>0</v>
          </cell>
        </row>
        <row r="221">
          <cell r="A221" t="str">
            <v>411999776</v>
          </cell>
          <cell r="B221">
            <v>-4411724</v>
          </cell>
          <cell r="C221">
            <v>-4411724</v>
          </cell>
          <cell r="D221">
            <v>0</v>
          </cell>
        </row>
        <row r="222">
          <cell r="A222" t="str">
            <v>411999777</v>
          </cell>
          <cell r="B222">
            <v>-570313</v>
          </cell>
          <cell r="C222">
            <v>-570313</v>
          </cell>
          <cell r="D222">
            <v>0</v>
          </cell>
        </row>
        <row r="223">
          <cell r="A223" t="str">
            <v>431001010</v>
          </cell>
          <cell r="B223">
            <v>-1817767975</v>
          </cell>
          <cell r="C223">
            <v>-1817767975</v>
          </cell>
          <cell r="D223">
            <v>0</v>
          </cell>
        </row>
        <row r="224">
          <cell r="A224" t="str">
            <v>431001050</v>
          </cell>
          <cell r="B224">
            <v>-14346187021</v>
          </cell>
          <cell r="C224">
            <v>-14346187021</v>
          </cell>
          <cell r="D224">
            <v>0</v>
          </cell>
        </row>
        <row r="225">
          <cell r="A225" t="str">
            <v>431005010</v>
          </cell>
          <cell r="B225">
            <v>-1062652989</v>
          </cell>
          <cell r="C225">
            <v>-1062652989</v>
          </cell>
          <cell r="D225">
            <v>0</v>
          </cell>
        </row>
        <row r="226">
          <cell r="A226" t="str">
            <v>431005020</v>
          </cell>
          <cell r="B226">
            <v>-17579663</v>
          </cell>
          <cell r="C226">
            <v>-17579663</v>
          </cell>
          <cell r="D226">
            <v>0</v>
          </cell>
        </row>
        <row r="227">
          <cell r="A227" t="str">
            <v>431005030</v>
          </cell>
          <cell r="B227">
            <v>39881419</v>
          </cell>
          <cell r="C227">
            <v>39881419</v>
          </cell>
          <cell r="D227">
            <v>0</v>
          </cell>
        </row>
        <row r="228">
          <cell r="A228" t="str">
            <v>431005040</v>
          </cell>
          <cell r="B228">
            <v>-11677678</v>
          </cell>
          <cell r="C228">
            <v>-11677678</v>
          </cell>
          <cell r="D228">
            <v>0</v>
          </cell>
        </row>
        <row r="229">
          <cell r="A229" t="str">
            <v>431100001</v>
          </cell>
          <cell r="B229">
            <v>-1805338304</v>
          </cell>
          <cell r="C229">
            <v>-1805338304</v>
          </cell>
          <cell r="D229">
            <v>0</v>
          </cell>
        </row>
        <row r="230">
          <cell r="A230" t="str">
            <v>431101001</v>
          </cell>
          <cell r="B230">
            <v>-488791014</v>
          </cell>
          <cell r="C230">
            <v>-488791014</v>
          </cell>
          <cell r="D230">
            <v>0</v>
          </cell>
        </row>
        <row r="231">
          <cell r="A231" t="str">
            <v>431101002</v>
          </cell>
          <cell r="B231">
            <v>-1047623890</v>
          </cell>
          <cell r="C231">
            <v>-1047623890</v>
          </cell>
          <cell r="D231">
            <v>0</v>
          </cell>
        </row>
        <row r="232">
          <cell r="A232" t="str">
            <v>431101003</v>
          </cell>
          <cell r="B232">
            <v>283961938</v>
          </cell>
          <cell r="C232">
            <v>283961938</v>
          </cell>
          <cell r="D232">
            <v>0</v>
          </cell>
        </row>
        <row r="233">
          <cell r="A233" t="str">
            <v>431101004</v>
          </cell>
          <cell r="B233">
            <v>1252452966</v>
          </cell>
          <cell r="C233">
            <v>1252452966</v>
          </cell>
          <cell r="D233">
            <v>0</v>
          </cell>
        </row>
        <row r="234">
          <cell r="A234" t="str">
            <v>432001010</v>
          </cell>
          <cell r="B234">
            <v>-1831377999</v>
          </cell>
          <cell r="C234">
            <v>-1831377999</v>
          </cell>
          <cell r="D234">
            <v>0</v>
          </cell>
        </row>
        <row r="235">
          <cell r="A235" t="str">
            <v>432001020</v>
          </cell>
          <cell r="B235">
            <v>-7570745</v>
          </cell>
          <cell r="C235">
            <v>-7570745</v>
          </cell>
          <cell r="D235">
            <v>0</v>
          </cell>
        </row>
        <row r="236">
          <cell r="A236" t="str">
            <v>432001030</v>
          </cell>
          <cell r="B236">
            <v>44527216</v>
          </cell>
          <cell r="C236">
            <v>44527216</v>
          </cell>
          <cell r="D236">
            <v>0</v>
          </cell>
        </row>
        <row r="237">
          <cell r="A237" t="str">
            <v>432001040</v>
          </cell>
          <cell r="B237">
            <v>-27400438</v>
          </cell>
          <cell r="C237">
            <v>-27400438</v>
          </cell>
          <cell r="D237">
            <v>0</v>
          </cell>
        </row>
        <row r="238">
          <cell r="A238" t="str">
            <v>440999999</v>
          </cell>
          <cell r="B238">
            <v>2368888646</v>
          </cell>
          <cell r="C238">
            <v>2368888646</v>
          </cell>
          <cell r="D238">
            <v>0</v>
          </cell>
        </row>
        <row r="239">
          <cell r="A239" t="str">
            <v>441100900</v>
          </cell>
          <cell r="B239">
            <v>5468750</v>
          </cell>
          <cell r="C239">
            <v>5468750</v>
          </cell>
          <cell r="D239">
            <v>0</v>
          </cell>
        </row>
        <row r="240">
          <cell r="A240" t="str">
            <v>441300901</v>
          </cell>
          <cell r="B240">
            <v>-23761875</v>
          </cell>
          <cell r="C240">
            <v>-23761875</v>
          </cell>
          <cell r="D240">
            <v>0</v>
          </cell>
        </row>
        <row r="241">
          <cell r="A241" t="str">
            <v>443300001</v>
          </cell>
          <cell r="B241">
            <v>-108194000</v>
          </cell>
          <cell r="C241">
            <v>-108194000</v>
          </cell>
          <cell r="D241">
            <v>0</v>
          </cell>
        </row>
        <row r="242">
          <cell r="A242" t="str">
            <v>450001001</v>
          </cell>
          <cell r="B242">
            <v>-7540777</v>
          </cell>
          <cell r="C242">
            <v>-7540777</v>
          </cell>
          <cell r="D242">
            <v>0</v>
          </cell>
        </row>
        <row r="243">
          <cell r="A243" t="str">
            <v>451530001</v>
          </cell>
          <cell r="B243">
            <v>-5000001</v>
          </cell>
          <cell r="C243">
            <v>-5000001</v>
          </cell>
          <cell r="D243">
            <v>0</v>
          </cell>
        </row>
        <row r="244">
          <cell r="A244" t="str">
            <v>451532002</v>
          </cell>
          <cell r="B244">
            <v>-1348821612</v>
          </cell>
          <cell r="C244">
            <v>-1348821612</v>
          </cell>
          <cell r="D244">
            <v>0</v>
          </cell>
        </row>
        <row r="245">
          <cell r="A245" t="str">
            <v>461530001</v>
          </cell>
          <cell r="B245">
            <v>-3863707523</v>
          </cell>
          <cell r="C245">
            <v>-1963257079</v>
          </cell>
          <cell r="D245">
            <v>-1900450444</v>
          </cell>
        </row>
        <row r="246">
          <cell r="A246" t="str">
            <v>481010001</v>
          </cell>
          <cell r="B246">
            <v>-1426948956</v>
          </cell>
          <cell r="C246">
            <v>-3327399400</v>
          </cell>
          <cell r="D246">
            <v>1900450444</v>
          </cell>
        </row>
        <row r="247">
          <cell r="A247" t="str">
            <v>481030002</v>
          </cell>
          <cell r="B247">
            <v>23761875</v>
          </cell>
          <cell r="C247">
            <v>23761875</v>
          </cell>
          <cell r="D247">
            <v>0</v>
          </cell>
        </row>
        <row r="248">
          <cell r="A248" t="str">
            <v>481050001</v>
          </cell>
          <cell r="B248">
            <v>68645427</v>
          </cell>
          <cell r="C248">
            <v>68645430</v>
          </cell>
          <cell r="D248">
            <v>-3</v>
          </cell>
        </row>
        <row r="249">
          <cell r="A249" t="str">
            <v>481050003</v>
          </cell>
          <cell r="B249">
            <v>4221875</v>
          </cell>
          <cell r="C249">
            <v>4221875</v>
          </cell>
          <cell r="D249">
            <v>0</v>
          </cell>
        </row>
        <row r="250">
          <cell r="A250" t="str">
            <v>481051001</v>
          </cell>
          <cell r="B250">
            <v>-161337604</v>
          </cell>
          <cell r="C250">
            <v>-161337604</v>
          </cell>
          <cell r="D250">
            <v>0</v>
          </cell>
        </row>
        <row r="251">
          <cell r="A251" t="str">
            <v>481051133</v>
          </cell>
          <cell r="B251">
            <v>-68927333</v>
          </cell>
          <cell r="C251">
            <v>-68927333</v>
          </cell>
          <cell r="D251">
            <v>0</v>
          </cell>
        </row>
        <row r="252">
          <cell r="A252" t="str">
            <v>481052001</v>
          </cell>
          <cell r="B252">
            <v>3185523</v>
          </cell>
          <cell r="C252">
            <v>3185523</v>
          </cell>
          <cell r="D252">
            <v>0</v>
          </cell>
        </row>
        <row r="253">
          <cell r="A253" t="str">
            <v>481052002</v>
          </cell>
          <cell r="B253">
            <v>-7065366</v>
          </cell>
          <cell r="C253">
            <v>-7065366</v>
          </cell>
          <cell r="D253">
            <v>0</v>
          </cell>
        </row>
        <row r="254">
          <cell r="A254" t="str">
            <v>481052003</v>
          </cell>
          <cell r="B254">
            <v>-543731</v>
          </cell>
          <cell r="C254">
            <v>-543731</v>
          </cell>
          <cell r="D254">
            <v>0</v>
          </cell>
        </row>
        <row r="255">
          <cell r="A255" t="str">
            <v>481052011</v>
          </cell>
          <cell r="B255">
            <v>-1114933</v>
          </cell>
          <cell r="C255">
            <v>-1114933</v>
          </cell>
          <cell r="D255">
            <v>0</v>
          </cell>
        </row>
        <row r="256">
          <cell r="A256" t="str">
            <v>481052012</v>
          </cell>
          <cell r="B256">
            <v>1685850</v>
          </cell>
          <cell r="C256">
            <v>1685850</v>
          </cell>
          <cell r="D256">
            <v>0</v>
          </cell>
        </row>
        <row r="257">
          <cell r="A257" t="str">
            <v>481052013</v>
          </cell>
          <cell r="B257">
            <v>190306</v>
          </cell>
          <cell r="C257">
            <v>190306</v>
          </cell>
          <cell r="D257">
            <v>0</v>
          </cell>
        </row>
        <row r="258">
          <cell r="A258" t="str">
            <v>505001001</v>
          </cell>
          <cell r="B258">
            <v>-878191</v>
          </cell>
          <cell r="C258">
            <v>-878191</v>
          </cell>
          <cell r="D258">
            <v>0</v>
          </cell>
        </row>
        <row r="259">
          <cell r="A259" t="str">
            <v>505002001</v>
          </cell>
          <cell r="B259">
            <v>81515</v>
          </cell>
          <cell r="C259">
            <v>81515</v>
          </cell>
          <cell r="D259">
            <v>0</v>
          </cell>
        </row>
        <row r="260">
          <cell r="A260" t="str">
            <v>551116001</v>
          </cell>
          <cell r="B260">
            <v>-458030</v>
          </cell>
          <cell r="C260">
            <v>-458030</v>
          </cell>
          <cell r="D260">
            <v>0</v>
          </cell>
        </row>
        <row r="261">
          <cell r="A261" t="str">
            <v>551116002</v>
          </cell>
          <cell r="B261">
            <v>154167</v>
          </cell>
          <cell r="C261">
            <v>154167</v>
          </cell>
          <cell r="D261">
            <v>0</v>
          </cell>
        </row>
        <row r="262">
          <cell r="A262" t="str">
            <v>572002004</v>
          </cell>
          <cell r="B262">
            <v>-2251677</v>
          </cell>
          <cell r="C262">
            <v>-2251677</v>
          </cell>
          <cell r="D262">
            <v>0</v>
          </cell>
        </row>
        <row r="263">
          <cell r="A263" t="str">
            <v>573350001</v>
          </cell>
          <cell r="B263">
            <v>-4893750</v>
          </cell>
          <cell r="C263">
            <v>-4893750</v>
          </cell>
          <cell r="D263">
            <v>0</v>
          </cell>
        </row>
        <row r="264">
          <cell r="A264" t="str">
            <v>577010133</v>
          </cell>
          <cell r="B264">
            <v>426305</v>
          </cell>
          <cell r="C264">
            <v>426305</v>
          </cell>
          <cell r="D264">
            <v>0</v>
          </cell>
        </row>
        <row r="265">
          <cell r="A265" t="str">
            <v>577040133</v>
          </cell>
          <cell r="B265">
            <v>-2577493</v>
          </cell>
          <cell r="C265">
            <v>-2577493</v>
          </cell>
          <cell r="D265">
            <v>0</v>
          </cell>
        </row>
        <row r="266">
          <cell r="A266" t="str">
            <v>581001001</v>
          </cell>
          <cell r="B266">
            <v>-441876994</v>
          </cell>
          <cell r="C266">
            <v>-441876994</v>
          </cell>
          <cell r="D266">
            <v>0</v>
          </cell>
        </row>
        <row r="267">
          <cell r="A267" t="str">
            <v>581001002</v>
          </cell>
          <cell r="B267">
            <v>-740254545</v>
          </cell>
          <cell r="C267">
            <v>-740254545</v>
          </cell>
          <cell r="D267">
            <v>0</v>
          </cell>
        </row>
        <row r="268">
          <cell r="A268" t="str">
            <v>581001003</v>
          </cell>
          <cell r="B268">
            <v>210833093</v>
          </cell>
          <cell r="C268">
            <v>210833093</v>
          </cell>
          <cell r="D268">
            <v>0</v>
          </cell>
        </row>
        <row r="269">
          <cell r="A269" t="str">
            <v>581002001</v>
          </cell>
          <cell r="B269">
            <v>-62411</v>
          </cell>
          <cell r="C269">
            <v>-62411</v>
          </cell>
          <cell r="D269">
            <v>0</v>
          </cell>
        </row>
        <row r="270">
          <cell r="A270" t="str">
            <v>581002002</v>
          </cell>
          <cell r="B270">
            <v>-279256253</v>
          </cell>
          <cell r="C270">
            <v>-279256253</v>
          </cell>
          <cell r="D270">
            <v>0</v>
          </cell>
        </row>
        <row r="271">
          <cell r="A271" t="str">
            <v>581002003</v>
          </cell>
          <cell r="B271">
            <v>62539519</v>
          </cell>
          <cell r="C271">
            <v>62539519</v>
          </cell>
          <cell r="D271">
            <v>0</v>
          </cell>
        </row>
        <row r="272">
          <cell r="A272" t="str">
            <v>582001001</v>
          </cell>
          <cell r="B272">
            <v>-124048367</v>
          </cell>
          <cell r="C272">
            <v>-124048367</v>
          </cell>
          <cell r="D272">
            <v>0</v>
          </cell>
        </row>
        <row r="273">
          <cell r="A273" t="str">
            <v>582001023</v>
          </cell>
          <cell r="B273">
            <v>-1572173</v>
          </cell>
          <cell r="C273">
            <v>-1572173</v>
          </cell>
          <cell r="D273">
            <v>0</v>
          </cell>
        </row>
        <row r="274">
          <cell r="A274" t="str">
            <v>582001024</v>
          </cell>
          <cell r="B274">
            <v>-68746681</v>
          </cell>
          <cell r="C274">
            <v>-68746681</v>
          </cell>
          <cell r="D274">
            <v>0</v>
          </cell>
        </row>
        <row r="275">
          <cell r="A275" t="str">
            <v>582002001</v>
          </cell>
          <cell r="B275">
            <v>-59284251</v>
          </cell>
          <cell r="C275">
            <v>-59284251</v>
          </cell>
          <cell r="D275">
            <v>0</v>
          </cell>
        </row>
        <row r="276">
          <cell r="A276" t="str">
            <v>582003001</v>
          </cell>
          <cell r="B276">
            <v>34204470</v>
          </cell>
          <cell r="C276">
            <v>34204470</v>
          </cell>
          <cell r="D276">
            <v>0</v>
          </cell>
        </row>
        <row r="277">
          <cell r="A277" t="str">
            <v>582004001</v>
          </cell>
          <cell r="B277">
            <v>-175420</v>
          </cell>
          <cell r="C277">
            <v>-175420</v>
          </cell>
          <cell r="D277">
            <v>0</v>
          </cell>
        </row>
        <row r="278">
          <cell r="A278" t="str">
            <v>583004001</v>
          </cell>
          <cell r="B278">
            <v>-37873275</v>
          </cell>
          <cell r="C278">
            <v>-37873275</v>
          </cell>
          <cell r="D278">
            <v>0</v>
          </cell>
        </row>
        <row r="279">
          <cell r="A279" t="str">
            <v>601002133</v>
          </cell>
          <cell r="B279">
            <v>543731</v>
          </cell>
          <cell r="C279">
            <v>543731</v>
          </cell>
          <cell r="D279">
            <v>0</v>
          </cell>
        </row>
        <row r="280">
          <cell r="A280" t="str">
            <v>601313900</v>
          </cell>
          <cell r="B280">
            <v>539000</v>
          </cell>
          <cell r="C280">
            <v>539000</v>
          </cell>
          <cell r="D280">
            <v>0</v>
          </cell>
        </row>
        <row r="281">
          <cell r="A281" t="str">
            <v>601318222</v>
          </cell>
          <cell r="B281">
            <v>17651320</v>
          </cell>
          <cell r="C281">
            <v>17651320</v>
          </cell>
          <cell r="D281">
            <v>0</v>
          </cell>
        </row>
        <row r="282">
          <cell r="A282" t="str">
            <v>601999001</v>
          </cell>
          <cell r="B282">
            <v>899816</v>
          </cell>
          <cell r="C282">
            <v>899816</v>
          </cell>
          <cell r="D282">
            <v>0</v>
          </cell>
        </row>
        <row r="283">
          <cell r="A283" t="str">
            <v>772002001</v>
          </cell>
          <cell r="B283">
            <v>978215887</v>
          </cell>
          <cell r="C283">
            <v>978215887</v>
          </cell>
          <cell r="D283">
            <v>0</v>
          </cell>
        </row>
        <row r="284">
          <cell r="A284" t="str">
            <v>799001001</v>
          </cell>
          <cell r="B284">
            <v>4500000</v>
          </cell>
          <cell r="C284">
            <v>4500000</v>
          </cell>
          <cell r="D284">
            <v>0</v>
          </cell>
        </row>
        <row r="285">
          <cell r="A285" t="str">
            <v>801001001</v>
          </cell>
          <cell r="B285">
            <v>46216341</v>
          </cell>
          <cell r="C285">
            <v>46216341</v>
          </cell>
          <cell r="D285">
            <v>0</v>
          </cell>
        </row>
        <row r="286">
          <cell r="A286" t="str">
            <v>801002001</v>
          </cell>
          <cell r="B286">
            <v>20865443</v>
          </cell>
          <cell r="C286">
            <v>20865443</v>
          </cell>
          <cell r="D286">
            <v>0</v>
          </cell>
        </row>
        <row r="287">
          <cell r="A287" t="str">
            <v>801020001</v>
          </cell>
          <cell r="B287">
            <v>218074</v>
          </cell>
          <cell r="C287">
            <v>218074</v>
          </cell>
          <cell r="D287">
            <v>0</v>
          </cell>
        </row>
        <row r="288">
          <cell r="A288" t="str">
            <v>801040001</v>
          </cell>
          <cell r="B288">
            <v>426029</v>
          </cell>
          <cell r="C288">
            <v>426029</v>
          </cell>
          <cell r="D288">
            <v>0</v>
          </cell>
        </row>
        <row r="289">
          <cell r="A289" t="str">
            <v>801050001</v>
          </cell>
          <cell r="B289">
            <v>426655</v>
          </cell>
          <cell r="C289">
            <v>426655</v>
          </cell>
          <cell r="D289">
            <v>0</v>
          </cell>
        </row>
        <row r="290">
          <cell r="A290" t="str">
            <v>801060001</v>
          </cell>
          <cell r="B290">
            <v>410889</v>
          </cell>
          <cell r="C290">
            <v>410889</v>
          </cell>
          <cell r="D290">
            <v>0</v>
          </cell>
        </row>
        <row r="291">
          <cell r="A291" t="str">
            <v>801080001</v>
          </cell>
          <cell r="B291">
            <v>3194030</v>
          </cell>
          <cell r="C291">
            <v>3194030</v>
          </cell>
          <cell r="D291">
            <v>0</v>
          </cell>
        </row>
        <row r="292">
          <cell r="A292" t="str">
            <v>801080002</v>
          </cell>
          <cell r="B292">
            <v>272383</v>
          </cell>
          <cell r="C292">
            <v>272383</v>
          </cell>
          <cell r="D292">
            <v>0</v>
          </cell>
        </row>
        <row r="293">
          <cell r="A293" t="str">
            <v>801095001</v>
          </cell>
          <cell r="B293">
            <v>3089165</v>
          </cell>
          <cell r="C293">
            <v>3089165</v>
          </cell>
          <cell r="D293">
            <v>0</v>
          </cell>
        </row>
        <row r="294">
          <cell r="A294" t="str">
            <v>801095002</v>
          </cell>
          <cell r="B294">
            <v>557033</v>
          </cell>
          <cell r="C294">
            <v>557033</v>
          </cell>
          <cell r="D294">
            <v>0</v>
          </cell>
        </row>
        <row r="295">
          <cell r="A295" t="str">
            <v>801095003</v>
          </cell>
          <cell r="B295">
            <v>90608</v>
          </cell>
          <cell r="C295">
            <v>90608</v>
          </cell>
          <cell r="D295">
            <v>0</v>
          </cell>
        </row>
        <row r="296">
          <cell r="A296" t="str">
            <v>801100001</v>
          </cell>
          <cell r="B296">
            <v>5221598</v>
          </cell>
          <cell r="C296">
            <v>5221598</v>
          </cell>
          <cell r="D296">
            <v>0</v>
          </cell>
        </row>
        <row r="297">
          <cell r="A297" t="str">
            <v>801101001</v>
          </cell>
          <cell r="B297">
            <v>903596</v>
          </cell>
          <cell r="C297">
            <v>903596</v>
          </cell>
          <cell r="D297">
            <v>0</v>
          </cell>
        </row>
        <row r="298">
          <cell r="A298" t="str">
            <v>801105002</v>
          </cell>
          <cell r="B298">
            <v>3127670</v>
          </cell>
          <cell r="C298">
            <v>3127670</v>
          </cell>
          <cell r="D298">
            <v>0</v>
          </cell>
        </row>
        <row r="299">
          <cell r="A299" t="str">
            <v>801112001</v>
          </cell>
          <cell r="B299">
            <v>6972022</v>
          </cell>
          <cell r="C299">
            <v>6972022</v>
          </cell>
          <cell r="D299">
            <v>0</v>
          </cell>
        </row>
        <row r="300">
          <cell r="A300" t="str">
            <v>801300001</v>
          </cell>
          <cell r="B300">
            <v>824199</v>
          </cell>
          <cell r="C300">
            <v>824199</v>
          </cell>
          <cell r="D300">
            <v>0</v>
          </cell>
        </row>
        <row r="301">
          <cell r="A301" t="str">
            <v>801400001</v>
          </cell>
          <cell r="B301">
            <v>379966</v>
          </cell>
          <cell r="C301">
            <v>379966</v>
          </cell>
          <cell r="D301">
            <v>0</v>
          </cell>
        </row>
        <row r="302">
          <cell r="A302" t="str">
            <v>801701001</v>
          </cell>
          <cell r="B302">
            <v>44361</v>
          </cell>
          <cell r="C302">
            <v>44361</v>
          </cell>
          <cell r="D302">
            <v>0</v>
          </cell>
        </row>
        <row r="303">
          <cell r="A303" t="str">
            <v>801710001</v>
          </cell>
          <cell r="B303">
            <v>1487533</v>
          </cell>
          <cell r="C303">
            <v>1487533</v>
          </cell>
          <cell r="D303">
            <v>0</v>
          </cell>
        </row>
        <row r="304">
          <cell r="A304" t="str">
            <v>801710002</v>
          </cell>
          <cell r="B304">
            <v>4793906</v>
          </cell>
          <cell r="C304">
            <v>4793906</v>
          </cell>
          <cell r="D304">
            <v>0</v>
          </cell>
        </row>
        <row r="305">
          <cell r="A305" t="str">
            <v>801710003</v>
          </cell>
          <cell r="B305">
            <v>-21556</v>
          </cell>
          <cell r="C305">
            <v>-21556</v>
          </cell>
          <cell r="D305">
            <v>0</v>
          </cell>
        </row>
        <row r="306">
          <cell r="A306" t="str">
            <v>801710004</v>
          </cell>
          <cell r="B306">
            <v>1061776</v>
          </cell>
          <cell r="C306">
            <v>1061776</v>
          </cell>
          <cell r="D306">
            <v>0</v>
          </cell>
        </row>
        <row r="307">
          <cell r="A307" t="str">
            <v>801750001</v>
          </cell>
          <cell r="B307">
            <v>-14969330</v>
          </cell>
          <cell r="C307">
            <v>-14969330</v>
          </cell>
          <cell r="D307">
            <v>0</v>
          </cell>
        </row>
        <row r="308">
          <cell r="A308" t="str">
            <v>801800030</v>
          </cell>
          <cell r="B308">
            <v>462924</v>
          </cell>
          <cell r="C308">
            <v>462924</v>
          </cell>
          <cell r="D308">
            <v>0</v>
          </cell>
        </row>
        <row r="309">
          <cell r="A309" t="str">
            <v>801800099</v>
          </cell>
          <cell r="B309">
            <v>4086325</v>
          </cell>
          <cell r="C309">
            <v>4086325</v>
          </cell>
          <cell r="D309">
            <v>0</v>
          </cell>
        </row>
        <row r="310">
          <cell r="A310" t="str">
            <v>801801001</v>
          </cell>
          <cell r="B310">
            <v>77261</v>
          </cell>
          <cell r="C310">
            <v>77261</v>
          </cell>
          <cell r="D310">
            <v>0</v>
          </cell>
        </row>
        <row r="311">
          <cell r="A311" t="str">
            <v>801999001</v>
          </cell>
          <cell r="B311">
            <v>14629095</v>
          </cell>
          <cell r="C311">
            <v>14629095</v>
          </cell>
          <cell r="D311">
            <v>0</v>
          </cell>
        </row>
        <row r="312">
          <cell r="A312" t="str">
            <v>805001001</v>
          </cell>
          <cell r="B312">
            <v>949740</v>
          </cell>
          <cell r="C312">
            <v>949740</v>
          </cell>
          <cell r="D312">
            <v>0</v>
          </cell>
        </row>
        <row r="313">
          <cell r="A313" t="str">
            <v>805001002</v>
          </cell>
          <cell r="B313">
            <v>301552</v>
          </cell>
          <cell r="C313">
            <v>301552</v>
          </cell>
          <cell r="D313">
            <v>0</v>
          </cell>
        </row>
        <row r="314">
          <cell r="A314" t="str">
            <v>821001001</v>
          </cell>
          <cell r="B314">
            <v>43418615</v>
          </cell>
          <cell r="C314">
            <v>43418615</v>
          </cell>
          <cell r="D314">
            <v>0</v>
          </cell>
        </row>
        <row r="315">
          <cell r="A315" t="str">
            <v>821003001</v>
          </cell>
          <cell r="B315">
            <v>235800680</v>
          </cell>
          <cell r="C315">
            <v>235800680</v>
          </cell>
          <cell r="D315">
            <v>0</v>
          </cell>
        </row>
        <row r="316">
          <cell r="A316" t="str">
            <v>873002002</v>
          </cell>
          <cell r="B316">
            <v>977580</v>
          </cell>
          <cell r="C316">
            <v>977580</v>
          </cell>
          <cell r="D316">
            <v>0</v>
          </cell>
        </row>
        <row r="317">
          <cell r="A317" t="str">
            <v>970100001</v>
          </cell>
          <cell r="B317">
            <v>-2100611</v>
          </cell>
          <cell r="C317">
            <v>-2100611</v>
          </cell>
          <cell r="D317">
            <v>0</v>
          </cell>
        </row>
        <row r="318">
          <cell r="A318" t="str">
            <v>970100888</v>
          </cell>
          <cell r="B318">
            <v>2100611</v>
          </cell>
          <cell r="C318">
            <v>0</v>
          </cell>
          <cell r="D318">
            <v>2100611</v>
          </cell>
        </row>
        <row r="319">
          <cell r="A319" t="str">
            <v>970200001</v>
          </cell>
          <cell r="B319">
            <v>-9084</v>
          </cell>
          <cell r="C319">
            <v>-9084</v>
          </cell>
          <cell r="D319">
            <v>0</v>
          </cell>
        </row>
        <row r="320">
          <cell r="A320" t="str">
            <v>970200888</v>
          </cell>
          <cell r="B320">
            <v>9084</v>
          </cell>
          <cell r="C320">
            <v>0</v>
          </cell>
          <cell r="D320">
            <v>9084</v>
          </cell>
        </row>
        <row r="321">
          <cell r="A321" t="str">
            <v>970201001</v>
          </cell>
          <cell r="B321">
            <v>-10295233</v>
          </cell>
          <cell r="C321">
            <v>-10295233</v>
          </cell>
          <cell r="D321">
            <v>0</v>
          </cell>
        </row>
        <row r="322">
          <cell r="A322" t="str">
            <v>970201888</v>
          </cell>
          <cell r="B322">
            <v>10295233</v>
          </cell>
          <cell r="C322">
            <v>0</v>
          </cell>
          <cell r="D322">
            <v>10295233</v>
          </cell>
        </row>
        <row r="323">
          <cell r="A323" t="str">
            <v>980100001</v>
          </cell>
          <cell r="B323">
            <v>-68697</v>
          </cell>
          <cell r="C323">
            <v>-137394</v>
          </cell>
          <cell r="D323">
            <v>68697</v>
          </cell>
        </row>
        <row r="324">
          <cell r="A324" t="str">
            <v>981100001</v>
          </cell>
          <cell r="B324">
            <v>1937055</v>
          </cell>
          <cell r="C324">
            <v>1937055</v>
          </cell>
          <cell r="D324">
            <v>0</v>
          </cell>
        </row>
        <row r="325">
          <cell r="A325" t="str">
            <v>990001024</v>
          </cell>
          <cell r="B325">
            <v>-100333</v>
          </cell>
          <cell r="C325">
            <v>-100333</v>
          </cell>
          <cell r="D32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y_Marlow"/>
      <sheetName val="Flemming_Thorup"/>
      <sheetName val="Group"/>
      <sheetName val="Shared Serv"/>
      <sheetName val="Commercial"/>
      <sheetName val="Americas"/>
      <sheetName val="Europe"/>
      <sheetName val="ROW"/>
      <sheetName val="NMS"/>
      <sheetName val="Japan"/>
      <sheetName val="Corpcomm"/>
      <sheetName val="Operations"/>
      <sheetName val="Eur_sub1"/>
      <sheetName val="Eur_sub2 "/>
      <sheetName val="Eur_sub3 "/>
      <sheetName val="Eur_RHO"/>
      <sheetName val="R&amp;D"/>
      <sheetName val="print_macro"/>
      <sheetName val="1Q02_TIE-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PROGE"/>
      <sheetName val="GEXRAY"/>
      <sheetName val="WIPROGE (2)"/>
      <sheetName val="Sheet1 (2)"/>
      <sheetName val="P&amp;L Summary Page"/>
      <sheetName val="VA89_CHG"/>
      <sheetName val="PROFI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2000"/>
      <sheetName val="Feb 2000"/>
      <sheetName val="März 2000"/>
      <sheetName val="April 2000"/>
      <sheetName val="Mai 2000"/>
      <sheetName val="Juni 2000"/>
      <sheetName val="Juli 2000"/>
      <sheetName val="August 2000 "/>
      <sheetName val="definitionen"/>
      <sheetName val="Eur_sub2 "/>
      <sheetName val="Estimate"/>
      <sheetName val="RESUCICSUB"/>
      <sheetName val="#REF"/>
      <sheetName val="Cover Sheet"/>
      <sheetName val="ERP check ME"/>
      <sheetName val="200-Balance_CORR"/>
      <sheetName val="Calc."/>
      <sheetName val="Macro1"/>
      <sheetName val="1Q02_TIE-OUT"/>
      <sheetName val="DATA"/>
      <sheetName val="Commercial"/>
      <sheetName val="Income Statement"/>
      <sheetName val="Dsum BS"/>
      <sheetName val="Rates &amp; Dates"/>
      <sheetName val="PAC2H01"/>
      <sheetName val="Rates"/>
      <sheetName val="Workbook Information"/>
      <sheetName val="ENTREE JOURNAL"/>
      <sheetName val="SETUP"/>
      <sheetName val="EXP"/>
      <sheetName val="Simulator Detail"/>
      <sheetName val="Sheet1"/>
      <sheetName val="Inputs"/>
      <sheetName val="ARCH"/>
      <sheetName val="Liabilities Assumptions"/>
      <sheetName val="A"/>
      <sheetName val="LISTMETI"/>
      <sheetName val="PvtforEOP"/>
      <sheetName val="Trial Balance"/>
      <sheetName val="Apr-00"/>
      <sheetName val="Non recurring disclosure table"/>
      <sheetName val="GlobalM9"/>
      <sheetName val="NTB ass"/>
      <sheetName val="Profit and loss"/>
      <sheetName val="Billing 2000"/>
      <sheetName val="2004 Accrual Backup"/>
      <sheetName val="Edison TMP Test"/>
      <sheetName val="Volume"/>
      <sheetName val="Essbase pull"/>
      <sheetName val="Controls"/>
      <sheetName val="New Rec 2001-Germany"/>
      <sheetName val="Accruing Curve"/>
      <sheetName val="Discounting Curve"/>
      <sheetName val="holidays"/>
      <sheetName val="FRN Input"/>
      <sheetName val="Input-Function"/>
      <sheetName val="Macro Codes"/>
      <sheetName val="TIL104"/>
      <sheetName val="BS"/>
      <sheetName val="LEASBUY4"/>
      <sheetName val="print_macro"/>
      <sheetName val="Sheet3"/>
      <sheetName val="DQ Plan"/>
      <sheetName val="E2. CITIF"/>
      <sheetName val="Map"/>
      <sheetName val="Control"/>
      <sheetName val="FX Rates"/>
    </sheetNames>
    <sheetDataSet>
      <sheetData sheetId="0">
        <row r="2">
          <cell r="B2">
            <v>4.8</v>
          </cell>
        </row>
      </sheetData>
      <sheetData sheetId="1">
        <row r="2">
          <cell r="B2">
            <v>4.8</v>
          </cell>
        </row>
      </sheetData>
      <sheetData sheetId="2"/>
      <sheetData sheetId="3"/>
      <sheetData sheetId="4"/>
      <sheetData sheetId="5"/>
      <sheetData sheetId="6"/>
      <sheetData sheetId="7">
        <row r="2">
          <cell r="B2">
            <v>4.8</v>
          </cell>
        </row>
      </sheetData>
      <sheetData sheetId="8" refreshError="1">
        <row r="2">
          <cell r="B2">
            <v>4.8</v>
          </cell>
          <cell r="D2">
            <v>15</v>
          </cell>
        </row>
        <row r="3">
          <cell r="B3">
            <v>1.5</v>
          </cell>
          <cell r="D3">
            <v>15</v>
          </cell>
        </row>
        <row r="6">
          <cell r="D6">
            <v>1.95583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Database"/>
      <sheetName val="Factors"/>
      <sheetName val="Severity"/>
      <sheetName val="MCPH_M2"/>
    </sheetNames>
    <sheetDataSet>
      <sheetData sheetId="0"/>
      <sheetData sheetId="1"/>
      <sheetData sheetId="2"/>
      <sheetData sheetId="3" refreshError="1">
        <row r="59">
          <cell r="K59">
            <v>0</v>
          </cell>
        </row>
        <row r="60">
          <cell r="K60">
            <v>0</v>
          </cell>
        </row>
        <row r="61">
          <cell r="K61">
            <v>0</v>
          </cell>
        </row>
        <row r="62">
          <cell r="K62">
            <v>0</v>
          </cell>
        </row>
      </sheetData>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Slow Moving"/>
      <sheetName val="MCOE Final Slow"/>
      <sheetName val="MCOE Obsol"/>
      <sheetName val="FG Obsol"/>
      <sheetName val="GL Slow"/>
      <sheetName val="GL Summary"/>
      <sheetName val="Wenger Analysis"/>
      <sheetName val="Demo Details"/>
      <sheetName val="3-13 Demo Details"/>
      <sheetName val="Severity"/>
      <sheetName val="Eur_sub2 "/>
    </sheetNames>
    <sheetDataSet>
      <sheetData sheetId="0"/>
      <sheetData sheetId="1"/>
      <sheetData sheetId="2" refreshError="1">
        <row r="3">
          <cell r="H3" t="str">
            <v>H40212LM</v>
          </cell>
          <cell r="I3">
            <v>8</v>
          </cell>
        </row>
        <row r="4">
          <cell r="H4" t="str">
            <v>H45202CE</v>
          </cell>
          <cell r="I4">
            <v>30</v>
          </cell>
        </row>
        <row r="5">
          <cell r="H5" t="str">
            <v>H45202CF</v>
          </cell>
          <cell r="I5">
            <v>3</v>
          </cell>
        </row>
        <row r="6">
          <cell r="H6" t="str">
            <v xml:space="preserve"> </v>
          </cell>
          <cell r="I6" t="str">
            <v xml:space="preserve"> </v>
          </cell>
        </row>
        <row r="7">
          <cell r="H7" t="str">
            <v xml:space="preserve"> </v>
          </cell>
          <cell r="I7" t="str">
            <v xml:space="preserve"> </v>
          </cell>
        </row>
        <row r="8">
          <cell r="H8" t="str">
            <v>H45202JG</v>
          </cell>
          <cell r="I8">
            <v>6</v>
          </cell>
        </row>
        <row r="9">
          <cell r="H9" t="str">
            <v xml:space="preserve"> </v>
          </cell>
          <cell r="I9" t="str">
            <v xml:space="preserve"> </v>
          </cell>
        </row>
        <row r="10">
          <cell r="H10" t="str">
            <v>H45202SF</v>
          </cell>
          <cell r="I10">
            <v>12</v>
          </cell>
        </row>
        <row r="11">
          <cell r="H11" t="str">
            <v xml:space="preserve"> </v>
          </cell>
          <cell r="I11" t="str">
            <v xml:space="preserve"> </v>
          </cell>
        </row>
        <row r="12">
          <cell r="H12" t="str">
            <v xml:space="preserve"> </v>
          </cell>
          <cell r="I12" t="str">
            <v xml:space="preserve"> </v>
          </cell>
        </row>
        <row r="13">
          <cell r="H13" t="str">
            <v>H4830JS</v>
          </cell>
          <cell r="I13">
            <v>1</v>
          </cell>
        </row>
        <row r="14">
          <cell r="H14" t="str">
            <v>H4830JW</v>
          </cell>
          <cell r="I14">
            <v>10</v>
          </cell>
        </row>
        <row r="15">
          <cell r="H15" t="str">
            <v>H4830JY</v>
          </cell>
          <cell r="I15">
            <v>28</v>
          </cell>
        </row>
        <row r="16">
          <cell r="H16" t="str">
            <v>H4830JZ</v>
          </cell>
          <cell r="I16">
            <v>6</v>
          </cell>
        </row>
        <row r="17">
          <cell r="H17" t="str">
            <v>H4830KJ</v>
          </cell>
          <cell r="I17">
            <v>6</v>
          </cell>
        </row>
        <row r="18">
          <cell r="H18" t="str">
            <v>H4830KL</v>
          </cell>
          <cell r="I18">
            <v>1</v>
          </cell>
        </row>
      </sheetData>
      <sheetData sheetId="3"/>
      <sheetData sheetId="4" refreshError="1">
        <row r="3">
          <cell r="A3" t="str">
            <v>H7364MC</v>
          </cell>
          <cell r="B3" t="str">
            <v>2-5 MHZ MATRIX TRANSDUCER</v>
          </cell>
          <cell r="C3">
            <v>1</v>
          </cell>
          <cell r="D3">
            <v>35</v>
          </cell>
          <cell r="E3">
            <v>19081.93</v>
          </cell>
          <cell r="F3">
            <v>19081.93</v>
          </cell>
          <cell r="G3">
            <v>667867.55000000005</v>
          </cell>
          <cell r="H3">
            <v>0</v>
          </cell>
          <cell r="I3" t="str">
            <v>X</v>
          </cell>
          <cell r="J3">
            <v>0</v>
          </cell>
          <cell r="K3" t="str">
            <v>p</v>
          </cell>
          <cell r="L3">
            <v>1</v>
          </cell>
          <cell r="M3">
            <v>0</v>
          </cell>
          <cell r="N3">
            <v>801441.06</v>
          </cell>
        </row>
        <row r="4">
          <cell r="A4" t="str">
            <v>H7618C</v>
          </cell>
          <cell r="B4" t="str">
            <v>4-9MHZ MICRO CONVEX PROBE</v>
          </cell>
          <cell r="C4">
            <v>1</v>
          </cell>
          <cell r="D4">
            <v>6</v>
          </cell>
          <cell r="E4">
            <v>5125.75</v>
          </cell>
          <cell r="F4">
            <v>5125.75</v>
          </cell>
          <cell r="G4">
            <v>30754.5</v>
          </cell>
          <cell r="H4">
            <v>0</v>
          </cell>
          <cell r="I4" t="str">
            <v>X</v>
          </cell>
          <cell r="J4">
            <v>0</v>
          </cell>
          <cell r="K4" t="str">
            <v>p</v>
          </cell>
          <cell r="L4">
            <v>1</v>
          </cell>
          <cell r="M4">
            <v>0</v>
          </cell>
          <cell r="N4">
            <v>377478.41</v>
          </cell>
        </row>
        <row r="5">
          <cell r="A5" t="str">
            <v>H42522LN</v>
          </cell>
          <cell r="B5" t="str">
            <v xml:space="preserve">LOGIQ 400 ACE UPGRADE    </v>
          </cell>
          <cell r="D5">
            <v>150</v>
          </cell>
          <cell r="E5">
            <v>2163</v>
          </cell>
          <cell r="F5">
            <v>83.5</v>
          </cell>
          <cell r="G5">
            <v>12525</v>
          </cell>
          <cell r="H5" t="str">
            <v>X</v>
          </cell>
          <cell r="I5">
            <v>0</v>
          </cell>
          <cell r="J5">
            <v>0</v>
          </cell>
          <cell r="K5" t="str">
            <v>u</v>
          </cell>
          <cell r="L5">
            <v>1</v>
          </cell>
          <cell r="M5">
            <v>0</v>
          </cell>
          <cell r="N5">
            <v>324450</v>
          </cell>
        </row>
        <row r="6">
          <cell r="A6" t="str">
            <v>H4061PR</v>
          </cell>
          <cell r="B6" t="str">
            <v xml:space="preserve">L200 SEED IMPLANT PROBE  </v>
          </cell>
          <cell r="D6">
            <v>33</v>
          </cell>
          <cell r="E6">
            <v>4878.2700000000004</v>
          </cell>
          <cell r="F6">
            <v>4878.2700000000004</v>
          </cell>
          <cell r="G6">
            <v>160982.91</v>
          </cell>
          <cell r="H6">
            <v>0</v>
          </cell>
          <cell r="I6" t="str">
            <v>X</v>
          </cell>
          <cell r="J6">
            <v>0</v>
          </cell>
          <cell r="K6" t="str">
            <v>p</v>
          </cell>
          <cell r="L6">
            <v>1</v>
          </cell>
          <cell r="M6">
            <v>0</v>
          </cell>
          <cell r="N6">
            <v>166687.29</v>
          </cell>
        </row>
        <row r="7">
          <cell r="A7" t="str">
            <v>H45202HP</v>
          </cell>
          <cell r="B7" t="str">
            <v xml:space="preserve">L764 PROBE               </v>
          </cell>
          <cell r="D7">
            <v>50</v>
          </cell>
          <cell r="E7">
            <v>2190.2399999999998</v>
          </cell>
          <cell r="F7">
            <v>1113.29</v>
          </cell>
          <cell r="G7">
            <v>55664.5</v>
          </cell>
          <cell r="H7">
            <v>0</v>
          </cell>
          <cell r="I7" t="str">
            <v>X</v>
          </cell>
          <cell r="J7">
            <v>0</v>
          </cell>
          <cell r="K7" t="str">
            <v>p</v>
          </cell>
          <cell r="L7">
            <v>1</v>
          </cell>
          <cell r="M7">
            <v>0</v>
          </cell>
          <cell r="N7">
            <v>140175.35999999999</v>
          </cell>
        </row>
        <row r="8">
          <cell r="A8" t="str">
            <v>H45202HP</v>
          </cell>
          <cell r="B8" t="str">
            <v xml:space="preserve">L764 PROBE               </v>
          </cell>
          <cell r="D8">
            <v>14</v>
          </cell>
          <cell r="E8">
            <v>2190.2399999999998</v>
          </cell>
          <cell r="F8">
            <v>1113.29</v>
          </cell>
          <cell r="G8">
            <v>15586.06</v>
          </cell>
          <cell r="H8">
            <v>0</v>
          </cell>
          <cell r="I8" t="str">
            <v>X</v>
          </cell>
          <cell r="J8">
            <v>0</v>
          </cell>
          <cell r="K8" t="str">
            <v>p</v>
          </cell>
          <cell r="L8">
            <v>1</v>
          </cell>
          <cell r="M8">
            <v>0</v>
          </cell>
          <cell r="N8">
            <v>140175.35999999999</v>
          </cell>
        </row>
        <row r="9">
          <cell r="A9" t="str">
            <v>H40592L</v>
          </cell>
          <cell r="B9" t="str">
            <v>LGQ 500 ADDNL CINE MEMORY</v>
          </cell>
          <cell r="D9">
            <v>64</v>
          </cell>
          <cell r="E9">
            <v>1973.125</v>
          </cell>
          <cell r="F9">
            <v>132.99</v>
          </cell>
          <cell r="G9">
            <v>8511.36</v>
          </cell>
          <cell r="H9">
            <v>0</v>
          </cell>
          <cell r="I9" t="str">
            <v>X</v>
          </cell>
          <cell r="J9">
            <v>0</v>
          </cell>
          <cell r="K9" t="str">
            <v>m</v>
          </cell>
          <cell r="L9">
            <v>1</v>
          </cell>
          <cell r="M9">
            <v>0</v>
          </cell>
          <cell r="N9">
            <v>124306.87</v>
          </cell>
        </row>
        <row r="10">
          <cell r="A10" t="str">
            <v>H4830KM</v>
          </cell>
          <cell r="B10" t="str">
            <v>KN100008DVU CLA5.0 CRV PB</v>
          </cell>
          <cell r="D10">
            <v>2</v>
          </cell>
          <cell r="E10">
            <v>64.102999999999994</v>
          </cell>
          <cell r="F10">
            <v>2353.7199999999998</v>
          </cell>
          <cell r="G10">
            <v>4707.4399999999996</v>
          </cell>
          <cell r="H10">
            <v>0</v>
          </cell>
          <cell r="I10" t="str">
            <v>X</v>
          </cell>
          <cell r="J10">
            <v>0</v>
          </cell>
          <cell r="K10" t="str">
            <v>p</v>
          </cell>
          <cell r="L10">
            <v>1</v>
          </cell>
          <cell r="M10">
            <v>0</v>
          </cell>
          <cell r="N10">
            <v>114467.35</v>
          </cell>
        </row>
        <row r="11">
          <cell r="A11" t="str">
            <v>H4550RS</v>
          </cell>
          <cell r="B11" t="str">
            <v xml:space="preserve">VASC. CALCULATIONS SFTW. </v>
          </cell>
          <cell r="D11">
            <v>89</v>
          </cell>
          <cell r="E11">
            <v>1081.5</v>
          </cell>
          <cell r="F11">
            <v>64.05</v>
          </cell>
          <cell r="G11">
            <v>5700.45</v>
          </cell>
          <cell r="H11" t="str">
            <v>X</v>
          </cell>
          <cell r="I11">
            <v>0</v>
          </cell>
          <cell r="J11">
            <v>0</v>
          </cell>
          <cell r="K11" t="str">
            <v>m</v>
          </cell>
          <cell r="L11">
            <v>1</v>
          </cell>
          <cell r="M11">
            <v>0</v>
          </cell>
          <cell r="N11">
            <v>96253.5</v>
          </cell>
        </row>
        <row r="12">
          <cell r="A12" t="str">
            <v>H42642L</v>
          </cell>
          <cell r="B12" t="str">
            <v xml:space="preserve">L400 PWR DOPPLER IMAGING </v>
          </cell>
          <cell r="D12">
            <v>66</v>
          </cell>
          <cell r="E12">
            <v>1435</v>
          </cell>
          <cell r="F12">
            <v>56.6</v>
          </cell>
          <cell r="G12">
            <v>3735.6</v>
          </cell>
          <cell r="H12" t="str">
            <v>X</v>
          </cell>
          <cell r="I12">
            <v>0</v>
          </cell>
          <cell r="J12">
            <v>0</v>
          </cell>
          <cell r="K12" t="str">
            <v>m</v>
          </cell>
          <cell r="L12">
            <v>1</v>
          </cell>
          <cell r="M12">
            <v>0</v>
          </cell>
          <cell r="N12">
            <v>94710</v>
          </cell>
        </row>
        <row r="13">
          <cell r="A13" t="str">
            <v>H45202CC</v>
          </cell>
          <cell r="B13" t="str">
            <v xml:space="preserve">C386 PROBE               </v>
          </cell>
          <cell r="D13">
            <v>17</v>
          </cell>
          <cell r="E13">
            <v>5181.1099999999997</v>
          </cell>
          <cell r="F13">
            <v>2669.02</v>
          </cell>
          <cell r="G13">
            <v>45373.34</v>
          </cell>
          <cell r="H13" t="str">
            <v>X</v>
          </cell>
          <cell r="I13">
            <v>0</v>
          </cell>
          <cell r="J13">
            <v>0</v>
          </cell>
          <cell r="K13" t="str">
            <v>p</v>
          </cell>
          <cell r="L13">
            <v>1</v>
          </cell>
          <cell r="M13">
            <v>0</v>
          </cell>
          <cell r="N13">
            <v>88078.87</v>
          </cell>
        </row>
        <row r="14">
          <cell r="A14" t="str">
            <v>H4120TT</v>
          </cell>
          <cell r="B14" t="str">
            <v xml:space="preserve">OFF-BD NT200             </v>
          </cell>
          <cell r="D14">
            <v>15</v>
          </cell>
          <cell r="E14">
            <v>5301.375</v>
          </cell>
          <cell r="F14">
            <v>5301.38</v>
          </cell>
          <cell r="G14">
            <v>79520.7</v>
          </cell>
          <cell r="H14" t="str">
            <v>X</v>
          </cell>
          <cell r="I14">
            <v>0</v>
          </cell>
          <cell r="J14">
            <v>0</v>
          </cell>
          <cell r="K14" t="str">
            <v>a</v>
          </cell>
          <cell r="L14">
            <v>1</v>
          </cell>
          <cell r="M14">
            <v>0</v>
          </cell>
          <cell r="N14">
            <v>79520.63</v>
          </cell>
        </row>
        <row r="15">
          <cell r="A15" t="str">
            <v>H45202SD</v>
          </cell>
          <cell r="B15" t="str">
            <v xml:space="preserve">S317 PROBE               </v>
          </cell>
          <cell r="D15">
            <v>6</v>
          </cell>
          <cell r="E15">
            <v>1738.154</v>
          </cell>
          <cell r="F15">
            <v>1159.3499999999999</v>
          </cell>
          <cell r="G15">
            <v>6956.1</v>
          </cell>
          <cell r="H15">
            <v>0</v>
          </cell>
          <cell r="I15" t="str">
            <v>X</v>
          </cell>
          <cell r="J15">
            <v>0</v>
          </cell>
          <cell r="K15" t="str">
            <v>p</v>
          </cell>
          <cell r="L15">
            <v>1</v>
          </cell>
          <cell r="M15">
            <v>0</v>
          </cell>
          <cell r="N15">
            <v>78216.929999999993</v>
          </cell>
        </row>
        <row r="16">
          <cell r="A16" t="str">
            <v>H45202PA</v>
          </cell>
          <cell r="B16" t="str">
            <v xml:space="preserve">PA51 PROBE ADAPTOR       </v>
          </cell>
          <cell r="D16">
            <v>54</v>
          </cell>
          <cell r="E16">
            <v>988</v>
          </cell>
          <cell r="F16">
            <v>719.37</v>
          </cell>
          <cell r="G16">
            <v>38845.980000000003</v>
          </cell>
          <cell r="H16">
            <v>0</v>
          </cell>
          <cell r="I16" t="str">
            <v>X</v>
          </cell>
          <cell r="J16">
            <v>0</v>
          </cell>
          <cell r="K16" t="str">
            <v>p</v>
          </cell>
          <cell r="L16">
            <v>1</v>
          </cell>
          <cell r="M16">
            <v>0</v>
          </cell>
          <cell r="N16">
            <v>78181.440000000002</v>
          </cell>
        </row>
        <row r="17">
          <cell r="A17" t="str">
            <v>H42572LR</v>
          </cell>
          <cell r="B17" t="str">
            <v xml:space="preserve">CFM OPT. FOR L400V7BW    </v>
          </cell>
          <cell r="D17">
            <v>24</v>
          </cell>
          <cell r="E17">
            <v>2562.5</v>
          </cell>
          <cell r="F17">
            <v>82.69</v>
          </cell>
          <cell r="G17">
            <v>1984.56</v>
          </cell>
          <cell r="H17" t="str">
            <v>X</v>
          </cell>
          <cell r="I17">
            <v>0</v>
          </cell>
          <cell r="J17">
            <v>0</v>
          </cell>
          <cell r="K17" t="str">
            <v>m</v>
          </cell>
          <cell r="L17">
            <v>1</v>
          </cell>
          <cell r="M17">
            <v>0</v>
          </cell>
          <cell r="N17">
            <v>61500</v>
          </cell>
        </row>
        <row r="18">
          <cell r="A18" t="str">
            <v>H4075JA</v>
          </cell>
          <cell r="B18" t="str">
            <v xml:space="preserve">IIE MODEL 460 CAMERA     </v>
          </cell>
          <cell r="D18">
            <v>5</v>
          </cell>
          <cell r="E18">
            <v>5557.65</v>
          </cell>
          <cell r="F18">
            <v>5557.65</v>
          </cell>
          <cell r="G18">
            <v>27788.25</v>
          </cell>
          <cell r="H18" t="str">
            <v>X</v>
          </cell>
          <cell r="I18">
            <v>0</v>
          </cell>
          <cell r="J18">
            <v>0</v>
          </cell>
          <cell r="K18" t="str">
            <v>a</v>
          </cell>
          <cell r="L18">
            <v>1</v>
          </cell>
          <cell r="M18">
            <v>0</v>
          </cell>
          <cell r="N18">
            <v>41248.53</v>
          </cell>
        </row>
        <row r="19">
          <cell r="A19" t="str">
            <v>H4840JY</v>
          </cell>
          <cell r="B19" t="str">
            <v xml:space="preserve">DVU 100-02795-00 IMAGER  </v>
          </cell>
          <cell r="D19">
            <v>9</v>
          </cell>
          <cell r="E19">
            <v>5125.5</v>
          </cell>
          <cell r="F19">
            <v>0.01</v>
          </cell>
          <cell r="G19">
            <v>0.09</v>
          </cell>
          <cell r="H19" t="str">
            <v>X</v>
          </cell>
          <cell r="I19">
            <v>0</v>
          </cell>
          <cell r="J19">
            <v>0</v>
          </cell>
          <cell r="K19">
            <v>0</v>
          </cell>
          <cell r="L19">
            <v>1</v>
          </cell>
          <cell r="M19">
            <v>0</v>
          </cell>
          <cell r="N19">
            <v>41004</v>
          </cell>
        </row>
        <row r="20">
          <cell r="A20" t="str">
            <v>H4840JY</v>
          </cell>
          <cell r="B20" t="str">
            <v xml:space="preserve">DVU 100-02795-00 IMAGER  </v>
          </cell>
          <cell r="D20">
            <v>1</v>
          </cell>
          <cell r="E20">
            <v>5125.5</v>
          </cell>
          <cell r="F20">
            <v>0.01</v>
          </cell>
          <cell r="G20">
            <v>0.01</v>
          </cell>
          <cell r="H20" t="str">
            <v>X</v>
          </cell>
          <cell r="I20">
            <v>0</v>
          </cell>
          <cell r="J20">
            <v>0</v>
          </cell>
          <cell r="K20">
            <v>0</v>
          </cell>
          <cell r="L20">
            <v>1</v>
          </cell>
          <cell r="M20">
            <v>0</v>
          </cell>
          <cell r="N20">
            <v>41004</v>
          </cell>
        </row>
        <row r="21">
          <cell r="A21" t="str">
            <v>H4120NT</v>
          </cell>
          <cell r="B21" t="str">
            <v xml:space="preserve">OFF-BD NT100             </v>
          </cell>
          <cell r="D21">
            <v>9</v>
          </cell>
          <cell r="E21">
            <v>4296.375</v>
          </cell>
          <cell r="F21">
            <v>4296.38</v>
          </cell>
          <cell r="G21">
            <v>38667.42</v>
          </cell>
          <cell r="H21" t="str">
            <v>X</v>
          </cell>
          <cell r="I21">
            <v>0</v>
          </cell>
          <cell r="J21">
            <v>0</v>
          </cell>
          <cell r="K21" t="str">
            <v>m</v>
          </cell>
          <cell r="L21">
            <v>1</v>
          </cell>
          <cell r="M21">
            <v>0</v>
          </cell>
          <cell r="N21">
            <v>38667.379999999997</v>
          </cell>
        </row>
        <row r="22">
          <cell r="A22" t="str">
            <v>H45282SB</v>
          </cell>
          <cell r="B22" t="str">
            <v xml:space="preserve">227S PROBE               </v>
          </cell>
          <cell r="D22">
            <v>17</v>
          </cell>
          <cell r="E22">
            <v>2250.5500000000002</v>
          </cell>
          <cell r="F22">
            <v>2101.14</v>
          </cell>
          <cell r="G22">
            <v>35719.379999999997</v>
          </cell>
          <cell r="H22">
            <v>0</v>
          </cell>
          <cell r="I22" t="str">
            <v>X</v>
          </cell>
          <cell r="J22">
            <v>0</v>
          </cell>
          <cell r="K22" t="str">
            <v>p</v>
          </cell>
          <cell r="L22">
            <v>1</v>
          </cell>
          <cell r="M22">
            <v>0</v>
          </cell>
          <cell r="N22">
            <v>38259.35</v>
          </cell>
        </row>
        <row r="23">
          <cell r="A23" t="str">
            <v>H45202WG</v>
          </cell>
          <cell r="B23" t="str">
            <v xml:space="preserve">S220 2.5MHZ PROBE        </v>
          </cell>
          <cell r="D23">
            <v>16</v>
          </cell>
          <cell r="E23">
            <v>1384.24</v>
          </cell>
          <cell r="F23">
            <v>653.79999999999995</v>
          </cell>
          <cell r="G23">
            <v>10460.799999999999</v>
          </cell>
          <cell r="H23" t="str">
            <v>X</v>
          </cell>
          <cell r="I23">
            <v>0</v>
          </cell>
          <cell r="J23">
            <v>0</v>
          </cell>
          <cell r="K23" t="str">
            <v>p</v>
          </cell>
          <cell r="L23">
            <v>1</v>
          </cell>
          <cell r="M23">
            <v>0</v>
          </cell>
          <cell r="N23">
            <v>31837.52</v>
          </cell>
        </row>
        <row r="24">
          <cell r="A24" t="str">
            <v>H40982LL</v>
          </cell>
          <cell r="B24" t="str">
            <v xml:space="preserve">STORAGE/PRINT DICOM      </v>
          </cell>
          <cell r="D24">
            <v>26</v>
          </cell>
          <cell r="E24">
            <v>1255.625</v>
          </cell>
          <cell r="F24">
            <v>158.25</v>
          </cell>
          <cell r="G24">
            <v>4114.5</v>
          </cell>
          <cell r="H24">
            <v>0</v>
          </cell>
          <cell r="I24" t="str">
            <v>X</v>
          </cell>
          <cell r="J24">
            <v>0</v>
          </cell>
          <cell r="K24" t="str">
            <v>m</v>
          </cell>
          <cell r="L24">
            <v>1</v>
          </cell>
          <cell r="M24">
            <v>0</v>
          </cell>
          <cell r="N24">
            <v>31562.28</v>
          </cell>
        </row>
        <row r="25">
          <cell r="A25" t="str">
            <v>H45272SB</v>
          </cell>
          <cell r="B25" t="str">
            <v xml:space="preserve">227S PROBE               </v>
          </cell>
          <cell r="C25">
            <v>1</v>
          </cell>
          <cell r="D25">
            <v>17</v>
          </cell>
          <cell r="E25">
            <v>5220.82</v>
          </cell>
          <cell r="F25">
            <v>2241.5100000000002</v>
          </cell>
          <cell r="G25">
            <v>38105.67</v>
          </cell>
          <cell r="H25" t="str">
            <v>X</v>
          </cell>
          <cell r="I25">
            <v>0</v>
          </cell>
          <cell r="J25">
            <v>0</v>
          </cell>
          <cell r="K25" t="str">
            <v>p</v>
          </cell>
          <cell r="L25">
            <v>1</v>
          </cell>
          <cell r="M25">
            <v>0</v>
          </cell>
          <cell r="N25">
            <v>31324.91</v>
          </cell>
        </row>
        <row r="26">
          <cell r="A26" t="str">
            <v>H40552LH</v>
          </cell>
          <cell r="B26" t="str">
            <v xml:space="preserve">V4.2 UPGRADE             </v>
          </cell>
          <cell r="D26">
            <v>9</v>
          </cell>
          <cell r="E26">
            <v>2562.5</v>
          </cell>
          <cell r="F26">
            <v>67.14</v>
          </cell>
          <cell r="G26">
            <v>604.26</v>
          </cell>
          <cell r="H26" t="str">
            <v>X</v>
          </cell>
          <cell r="I26">
            <v>0</v>
          </cell>
          <cell r="J26">
            <v>0</v>
          </cell>
          <cell r="K26" t="str">
            <v>m</v>
          </cell>
          <cell r="L26">
            <v>1</v>
          </cell>
          <cell r="M26">
            <v>0</v>
          </cell>
          <cell r="N26">
            <v>25625</v>
          </cell>
        </row>
        <row r="27">
          <cell r="A27" t="str">
            <v>H4820KK</v>
          </cell>
          <cell r="B27" t="str">
            <v xml:space="preserve">NP200006 DVU ECHO SERVER </v>
          </cell>
          <cell r="D27">
            <v>4</v>
          </cell>
          <cell r="E27">
            <v>7713.125</v>
          </cell>
          <cell r="F27">
            <v>212.81</v>
          </cell>
          <cell r="G27">
            <v>851.24</v>
          </cell>
          <cell r="H27">
            <v>0</v>
          </cell>
          <cell r="I27" t="str">
            <v>X</v>
          </cell>
          <cell r="J27">
            <v>0</v>
          </cell>
          <cell r="K27" t="str">
            <v>m</v>
          </cell>
          <cell r="L27">
            <v>1</v>
          </cell>
          <cell r="M27">
            <v>0</v>
          </cell>
          <cell r="N27">
            <v>23139.37</v>
          </cell>
        </row>
        <row r="28">
          <cell r="A28" t="str">
            <v>H4830JC</v>
          </cell>
          <cell r="B28" t="str">
            <v>TN100119 DVU 5 APA V2 PRB</v>
          </cell>
          <cell r="D28">
            <v>16</v>
          </cell>
          <cell r="E28">
            <v>1532.242</v>
          </cell>
          <cell r="F28">
            <v>1099.82</v>
          </cell>
          <cell r="G28">
            <v>17597.12</v>
          </cell>
          <cell r="H28">
            <v>0</v>
          </cell>
          <cell r="I28" t="str">
            <v>X</v>
          </cell>
          <cell r="J28">
            <v>0</v>
          </cell>
          <cell r="K28" t="str">
            <v>p</v>
          </cell>
          <cell r="L28">
            <v>1</v>
          </cell>
          <cell r="M28">
            <v>0</v>
          </cell>
          <cell r="N28">
            <v>21225.040000000001</v>
          </cell>
        </row>
        <row r="29">
          <cell r="A29" t="str">
            <v>H40072L</v>
          </cell>
          <cell r="B29" t="str">
            <v xml:space="preserve">L5 V1 ADV CARD CALCS     </v>
          </cell>
          <cell r="D29">
            <v>9</v>
          </cell>
          <cell r="E29">
            <v>2050.29</v>
          </cell>
          <cell r="F29">
            <v>940.94</v>
          </cell>
          <cell r="G29">
            <v>8468.4599999999991</v>
          </cell>
          <cell r="H29" t="str">
            <v>X</v>
          </cell>
          <cell r="I29">
            <v>0</v>
          </cell>
          <cell r="J29">
            <v>0</v>
          </cell>
          <cell r="K29" t="str">
            <v>m</v>
          </cell>
          <cell r="L29">
            <v>1</v>
          </cell>
          <cell r="M29">
            <v>0</v>
          </cell>
          <cell r="N29">
            <v>20502.900000000001</v>
          </cell>
        </row>
        <row r="30">
          <cell r="A30" t="str">
            <v>H42572LP</v>
          </cell>
          <cell r="B30" t="str">
            <v>DOPPLER OPT. FOR L400V4BW</v>
          </cell>
          <cell r="D30">
            <v>8</v>
          </cell>
          <cell r="E30">
            <v>2562.5</v>
          </cell>
          <cell r="F30">
            <v>660.09</v>
          </cell>
          <cell r="G30">
            <v>5280.72</v>
          </cell>
          <cell r="H30">
            <v>0</v>
          </cell>
          <cell r="I30" t="str">
            <v>X</v>
          </cell>
          <cell r="J30">
            <v>0</v>
          </cell>
          <cell r="K30" t="str">
            <v>m</v>
          </cell>
          <cell r="L30">
            <v>1</v>
          </cell>
          <cell r="M30">
            <v>0</v>
          </cell>
          <cell r="N30">
            <v>20500</v>
          </cell>
        </row>
        <row r="31">
          <cell r="A31" t="str">
            <v>H45202DB</v>
          </cell>
          <cell r="B31" t="str">
            <v xml:space="preserve">L500 2MHZ DOPPLER PROBE  </v>
          </cell>
          <cell r="D31">
            <v>30</v>
          </cell>
          <cell r="E31">
            <v>818.03</v>
          </cell>
          <cell r="F31">
            <v>1065.71</v>
          </cell>
          <cell r="G31">
            <v>31971.3</v>
          </cell>
          <cell r="H31">
            <v>0</v>
          </cell>
          <cell r="I31" t="str">
            <v>X</v>
          </cell>
          <cell r="J31">
            <v>0</v>
          </cell>
          <cell r="K31" t="str">
            <v>p</v>
          </cell>
          <cell r="L31">
            <v>1</v>
          </cell>
          <cell r="M31">
            <v>0</v>
          </cell>
          <cell r="N31">
            <v>19077.87</v>
          </cell>
        </row>
        <row r="32">
          <cell r="A32" t="str">
            <v>H4061B</v>
          </cell>
          <cell r="B32" t="str">
            <v xml:space="preserve">3.5MHZ 85MM TRANSDUCER   </v>
          </cell>
          <cell r="D32">
            <v>17</v>
          </cell>
          <cell r="E32">
            <v>901.47699999999998</v>
          </cell>
          <cell r="F32">
            <v>687.26</v>
          </cell>
          <cell r="G32">
            <v>11683.42</v>
          </cell>
          <cell r="H32">
            <v>0</v>
          </cell>
          <cell r="I32" t="str">
            <v>X</v>
          </cell>
          <cell r="J32">
            <v>0</v>
          </cell>
          <cell r="K32" t="str">
            <v>p</v>
          </cell>
          <cell r="L32">
            <v>1</v>
          </cell>
          <cell r="M32">
            <v>0</v>
          </cell>
          <cell r="N32">
            <v>17916.060000000001</v>
          </cell>
        </row>
        <row r="33">
          <cell r="A33" t="str">
            <v>H4061RA</v>
          </cell>
          <cell r="B33" t="str">
            <v>7MHZ,120,TX,ENDOCAV PROBE</v>
          </cell>
          <cell r="D33">
            <v>3</v>
          </cell>
          <cell r="E33">
            <v>5034.0450000000001</v>
          </cell>
          <cell r="F33">
            <v>5034.04</v>
          </cell>
          <cell r="G33">
            <v>15102.12</v>
          </cell>
          <cell r="H33">
            <v>0</v>
          </cell>
          <cell r="I33" t="str">
            <v>X</v>
          </cell>
          <cell r="J33">
            <v>0</v>
          </cell>
          <cell r="K33" t="str">
            <v>p</v>
          </cell>
          <cell r="L33">
            <v>1</v>
          </cell>
          <cell r="M33">
            <v>0</v>
          </cell>
          <cell r="N33">
            <v>15102.14</v>
          </cell>
        </row>
        <row r="34">
          <cell r="A34" t="str">
            <v>H40602LL</v>
          </cell>
          <cell r="B34" t="str">
            <v xml:space="preserve">C551 W/FERRITE BEADS     </v>
          </cell>
          <cell r="D34">
            <v>25</v>
          </cell>
          <cell r="E34">
            <v>1865.346</v>
          </cell>
          <cell r="F34">
            <v>1157.1400000000001</v>
          </cell>
          <cell r="G34">
            <v>28928.5</v>
          </cell>
          <cell r="H34">
            <v>0</v>
          </cell>
          <cell r="I34" t="str">
            <v>X</v>
          </cell>
          <cell r="J34" t="e">
            <v>#N/A</v>
          </cell>
          <cell r="K34" t="str">
            <v>p</v>
          </cell>
          <cell r="L34">
            <v>1</v>
          </cell>
          <cell r="M34">
            <v>0</v>
          </cell>
          <cell r="N34">
            <v>14899.75</v>
          </cell>
        </row>
        <row r="35">
          <cell r="A35" t="str">
            <v>H42562LE</v>
          </cell>
          <cell r="B35" t="str">
            <v xml:space="preserve">CPU OPT./ FIELD / L400   </v>
          </cell>
          <cell r="D35">
            <v>5</v>
          </cell>
          <cell r="E35">
            <v>2785.5709999999999</v>
          </cell>
          <cell r="F35">
            <v>1425.57</v>
          </cell>
          <cell r="G35">
            <v>7127.85</v>
          </cell>
          <cell r="H35">
            <v>0</v>
          </cell>
          <cell r="I35" t="str">
            <v>X</v>
          </cell>
          <cell r="J35">
            <v>0</v>
          </cell>
          <cell r="K35" t="str">
            <v>m</v>
          </cell>
          <cell r="L35">
            <v>1</v>
          </cell>
          <cell r="M35">
            <v>0</v>
          </cell>
          <cell r="N35">
            <v>13927.86</v>
          </cell>
        </row>
        <row r="36">
          <cell r="A36" t="str">
            <v>H42522LF</v>
          </cell>
          <cell r="B36" t="str">
            <v xml:space="preserve">L400 ST-CWD KIT, PRE-MD  </v>
          </cell>
          <cell r="D36">
            <v>11</v>
          </cell>
          <cell r="E36">
            <v>1143.3</v>
          </cell>
          <cell r="F36">
            <v>601.72</v>
          </cell>
          <cell r="G36">
            <v>6618.92</v>
          </cell>
          <cell r="H36">
            <v>0</v>
          </cell>
          <cell r="I36" t="str">
            <v>X</v>
          </cell>
          <cell r="J36">
            <v>0</v>
          </cell>
          <cell r="K36" t="str">
            <v>m</v>
          </cell>
          <cell r="L36">
            <v>1</v>
          </cell>
          <cell r="M36">
            <v>0</v>
          </cell>
          <cell r="N36">
            <v>12576.3</v>
          </cell>
        </row>
        <row r="37">
          <cell r="A37" t="str">
            <v>H4029PA</v>
          </cell>
          <cell r="B37" t="str">
            <v xml:space="preserve">L500 2900 MOUNTING KIT   </v>
          </cell>
          <cell r="D37">
            <v>12</v>
          </cell>
          <cell r="E37">
            <v>844.70299999999997</v>
          </cell>
          <cell r="F37">
            <v>844.7</v>
          </cell>
          <cell r="G37">
            <v>10136.4</v>
          </cell>
          <cell r="H37" t="str">
            <v>X</v>
          </cell>
          <cell r="I37">
            <v>0</v>
          </cell>
          <cell r="J37">
            <v>0</v>
          </cell>
          <cell r="K37" t="str">
            <v>m</v>
          </cell>
          <cell r="L37">
            <v>1</v>
          </cell>
          <cell r="M37">
            <v>0</v>
          </cell>
          <cell r="N37">
            <v>10136.44</v>
          </cell>
        </row>
        <row r="38">
          <cell r="A38" t="str">
            <v>H45001GH</v>
          </cell>
          <cell r="B38" t="str">
            <v>FB200181 SYST.V 1.7/1.9 W</v>
          </cell>
          <cell r="D38">
            <v>3</v>
          </cell>
          <cell r="E38">
            <v>3024.6419999999998</v>
          </cell>
          <cell r="F38">
            <v>2171.0500000000002</v>
          </cell>
          <cell r="G38">
            <v>6513.15</v>
          </cell>
          <cell r="H38" t="str">
            <v>X</v>
          </cell>
          <cell r="I38">
            <v>0</v>
          </cell>
          <cell r="J38">
            <v>0</v>
          </cell>
          <cell r="K38" t="str">
            <v>m</v>
          </cell>
          <cell r="L38">
            <v>1</v>
          </cell>
          <cell r="M38">
            <v>0</v>
          </cell>
          <cell r="N38">
            <v>9760.51</v>
          </cell>
        </row>
        <row r="39">
          <cell r="A39" t="str">
            <v>H45001GH</v>
          </cell>
          <cell r="B39" t="str">
            <v>FB200181 SYST.V 1.7/1.9 W</v>
          </cell>
          <cell r="D39">
            <v>1</v>
          </cell>
          <cell r="E39">
            <v>3024.6419999999998</v>
          </cell>
          <cell r="F39">
            <v>2171.0500000000002</v>
          </cell>
          <cell r="G39">
            <v>2171.0500000000002</v>
          </cell>
          <cell r="H39" t="str">
            <v>X</v>
          </cell>
          <cell r="I39">
            <v>0</v>
          </cell>
          <cell r="J39">
            <v>0</v>
          </cell>
          <cell r="K39" t="str">
            <v>m</v>
          </cell>
          <cell r="L39">
            <v>1</v>
          </cell>
          <cell r="M39">
            <v>0</v>
          </cell>
          <cell r="N39">
            <v>9760.51</v>
          </cell>
        </row>
        <row r="40">
          <cell r="A40" t="str">
            <v>H40092L</v>
          </cell>
          <cell r="B40" t="str">
            <v xml:space="preserve">POWER DOPPLER IMAGING    </v>
          </cell>
          <cell r="D40">
            <v>5</v>
          </cell>
          <cell r="E40">
            <v>1887.6</v>
          </cell>
          <cell r="F40">
            <v>925.27</v>
          </cell>
          <cell r="G40">
            <v>4626.3500000000004</v>
          </cell>
          <cell r="H40" t="str">
            <v>X</v>
          </cell>
          <cell r="I40">
            <v>0</v>
          </cell>
          <cell r="J40">
            <v>0</v>
          </cell>
          <cell r="K40" t="str">
            <v>m</v>
          </cell>
          <cell r="L40">
            <v>1</v>
          </cell>
          <cell r="M40">
            <v>0</v>
          </cell>
          <cell r="N40">
            <v>9438</v>
          </cell>
        </row>
        <row r="41">
          <cell r="A41" t="str">
            <v>H40612S</v>
          </cell>
          <cell r="B41" t="str">
            <v>3.5MHZ,80DG/UCONV/SECT/PB</v>
          </cell>
          <cell r="D41">
            <v>7</v>
          </cell>
          <cell r="E41">
            <v>1337.97</v>
          </cell>
          <cell r="F41">
            <v>950.23</v>
          </cell>
          <cell r="G41">
            <v>6651.61</v>
          </cell>
          <cell r="H41" t="str">
            <v>X</v>
          </cell>
          <cell r="I41">
            <v>0</v>
          </cell>
          <cell r="J41">
            <v>0</v>
          </cell>
          <cell r="K41" t="str">
            <v>p</v>
          </cell>
          <cell r="L41">
            <v>1</v>
          </cell>
          <cell r="M41">
            <v>0</v>
          </cell>
          <cell r="N41">
            <v>9365.7900000000009</v>
          </cell>
        </row>
        <row r="42">
          <cell r="A42" t="str">
            <v>H4830JB</v>
          </cell>
          <cell r="B42" t="str">
            <v>TK100104DVU 3.25APA V2PRB</v>
          </cell>
          <cell r="D42">
            <v>7</v>
          </cell>
          <cell r="E42">
            <v>1487.306</v>
          </cell>
          <cell r="F42">
            <v>1067.57</v>
          </cell>
          <cell r="G42">
            <v>7472.99</v>
          </cell>
          <cell r="H42">
            <v>0</v>
          </cell>
          <cell r="I42" t="str">
            <v>X</v>
          </cell>
          <cell r="J42">
            <v>0</v>
          </cell>
          <cell r="K42" t="str">
            <v>p</v>
          </cell>
          <cell r="L42">
            <v>1</v>
          </cell>
          <cell r="M42">
            <v>0</v>
          </cell>
          <cell r="N42">
            <v>8817</v>
          </cell>
        </row>
        <row r="43">
          <cell r="A43" t="str">
            <v>H40562LE</v>
          </cell>
          <cell r="B43" t="str">
            <v xml:space="preserve">HEIGHT UP OPTION         </v>
          </cell>
          <cell r="D43">
            <v>16</v>
          </cell>
          <cell r="E43">
            <v>459.37400000000002</v>
          </cell>
          <cell r="F43">
            <v>239.43</v>
          </cell>
          <cell r="G43">
            <v>3830.88</v>
          </cell>
          <cell r="H43">
            <v>0</v>
          </cell>
          <cell r="I43" t="str">
            <v>X</v>
          </cell>
          <cell r="J43">
            <v>0</v>
          </cell>
          <cell r="K43" t="str">
            <v>m</v>
          </cell>
          <cell r="L43">
            <v>1</v>
          </cell>
          <cell r="M43">
            <v>0</v>
          </cell>
          <cell r="N43">
            <v>7857.33</v>
          </cell>
        </row>
        <row r="44">
          <cell r="A44" t="str">
            <v>H40062LF</v>
          </cell>
          <cell r="B44" t="str">
            <v>LOGIQ500 CARDIAC IQPCBKIT</v>
          </cell>
          <cell r="D44">
            <v>6</v>
          </cell>
          <cell r="E44">
            <v>1252.9549999999999</v>
          </cell>
          <cell r="F44">
            <v>572.54999999999995</v>
          </cell>
          <cell r="G44">
            <v>3435.3</v>
          </cell>
          <cell r="H44" t="str">
            <v>X</v>
          </cell>
          <cell r="I44">
            <v>0</v>
          </cell>
          <cell r="J44">
            <v>0</v>
          </cell>
          <cell r="K44" t="str">
            <v>m</v>
          </cell>
          <cell r="L44">
            <v>1</v>
          </cell>
          <cell r="M44">
            <v>0</v>
          </cell>
          <cell r="N44">
            <v>7517.73</v>
          </cell>
        </row>
        <row r="45">
          <cell r="A45" t="str">
            <v>H4840JC</v>
          </cell>
          <cell r="B45" t="str">
            <v>066E2800 DVU UP2800 PRNTR</v>
          </cell>
          <cell r="D45">
            <v>5</v>
          </cell>
          <cell r="E45">
            <v>1781.9010000000001</v>
          </cell>
          <cell r="F45">
            <v>1245.82</v>
          </cell>
          <cell r="G45">
            <v>6229.1</v>
          </cell>
          <cell r="H45" t="str">
            <v>X</v>
          </cell>
          <cell r="I45">
            <v>0</v>
          </cell>
          <cell r="J45">
            <v>0</v>
          </cell>
          <cell r="K45" t="str">
            <v>a</v>
          </cell>
          <cell r="L45">
            <v>1</v>
          </cell>
          <cell r="M45">
            <v>0</v>
          </cell>
          <cell r="N45">
            <v>7403.89</v>
          </cell>
        </row>
        <row r="46">
          <cell r="A46" t="str">
            <v>H40542LC</v>
          </cell>
          <cell r="B46" t="str">
            <v xml:space="preserve">V4.10 UPGRADE E, AM      </v>
          </cell>
          <cell r="D46">
            <v>55</v>
          </cell>
          <cell r="E46">
            <v>131.19999999999999</v>
          </cell>
          <cell r="F46">
            <v>7.84</v>
          </cell>
          <cell r="G46">
            <v>431.2</v>
          </cell>
          <cell r="H46" t="str">
            <v>X</v>
          </cell>
          <cell r="I46">
            <v>0</v>
          </cell>
          <cell r="J46">
            <v>0</v>
          </cell>
          <cell r="K46" t="str">
            <v>m</v>
          </cell>
          <cell r="L46">
            <v>1</v>
          </cell>
          <cell r="M46">
            <v>0</v>
          </cell>
          <cell r="N46">
            <v>7216</v>
          </cell>
        </row>
        <row r="47">
          <cell r="A47" t="str">
            <v>H4830LG</v>
          </cell>
          <cell r="B47" t="str">
            <v>DVU 100-02907-00 3.5MI-2D</v>
          </cell>
          <cell r="D47">
            <v>2</v>
          </cell>
          <cell r="E47">
            <v>3605.7860000000001</v>
          </cell>
          <cell r="F47">
            <v>3741.12</v>
          </cell>
          <cell r="G47">
            <v>7482.24</v>
          </cell>
          <cell r="H47" t="str">
            <v>X</v>
          </cell>
          <cell r="I47">
            <v>0</v>
          </cell>
          <cell r="J47">
            <v>0</v>
          </cell>
          <cell r="K47" t="str">
            <v>p</v>
          </cell>
          <cell r="L47">
            <v>1</v>
          </cell>
          <cell r="M47">
            <v>0</v>
          </cell>
          <cell r="N47">
            <v>7211.57</v>
          </cell>
        </row>
        <row r="48">
          <cell r="A48" t="str">
            <v>H4830JD</v>
          </cell>
          <cell r="B48" t="str">
            <v>TT100101DVU 7.5APA V2 PRB</v>
          </cell>
          <cell r="D48">
            <v>6</v>
          </cell>
          <cell r="E48">
            <v>1199.5170000000001</v>
          </cell>
          <cell r="F48">
            <v>1060.55</v>
          </cell>
          <cell r="G48">
            <v>6363.3</v>
          </cell>
          <cell r="H48">
            <v>0</v>
          </cell>
          <cell r="I48" t="str">
            <v>X</v>
          </cell>
          <cell r="J48">
            <v>0</v>
          </cell>
          <cell r="K48" t="str">
            <v>p</v>
          </cell>
          <cell r="L48">
            <v>1</v>
          </cell>
          <cell r="M48">
            <v>0</v>
          </cell>
          <cell r="N48">
            <v>7197.1</v>
          </cell>
        </row>
        <row r="49">
          <cell r="A49" t="str">
            <v>H4010JA</v>
          </cell>
          <cell r="B49" t="str">
            <v>HP340 PRINTER MOUNTNG KIT</v>
          </cell>
          <cell r="D49">
            <v>11</v>
          </cell>
          <cell r="E49">
            <v>652.64700000000005</v>
          </cell>
          <cell r="F49">
            <v>652.65</v>
          </cell>
          <cell r="G49">
            <v>7179.15</v>
          </cell>
          <cell r="H49" t="str">
            <v>X</v>
          </cell>
          <cell r="I49">
            <v>0</v>
          </cell>
          <cell r="J49">
            <v>0</v>
          </cell>
          <cell r="K49" t="str">
            <v>a</v>
          </cell>
          <cell r="L49">
            <v>1</v>
          </cell>
          <cell r="M49">
            <v>0</v>
          </cell>
          <cell r="N49">
            <v>7179.12</v>
          </cell>
        </row>
        <row r="50">
          <cell r="A50" t="str">
            <v>H4010JA</v>
          </cell>
          <cell r="B50" t="str">
            <v>HP340 PRINTER MOUNTNG KIT</v>
          </cell>
          <cell r="D50">
            <v>10</v>
          </cell>
          <cell r="E50">
            <v>652.64700000000005</v>
          </cell>
          <cell r="F50">
            <v>652.65</v>
          </cell>
          <cell r="G50">
            <v>6526.5</v>
          </cell>
          <cell r="H50" t="str">
            <v>X</v>
          </cell>
          <cell r="I50">
            <v>0</v>
          </cell>
          <cell r="J50">
            <v>0</v>
          </cell>
          <cell r="K50" t="str">
            <v>a</v>
          </cell>
          <cell r="L50">
            <v>1</v>
          </cell>
          <cell r="M50">
            <v>0</v>
          </cell>
          <cell r="N50">
            <v>7179.12</v>
          </cell>
        </row>
        <row r="51">
          <cell r="A51" t="str">
            <v>H4500LK</v>
          </cell>
          <cell r="B51" t="str">
            <v xml:space="preserve">LIFTER KIT L400/500      </v>
          </cell>
          <cell r="D51">
            <v>23</v>
          </cell>
          <cell r="E51">
            <v>293.28899999999999</v>
          </cell>
          <cell r="F51">
            <v>293.29000000000002</v>
          </cell>
          <cell r="G51">
            <v>6745.67</v>
          </cell>
          <cell r="H51" t="str">
            <v>X</v>
          </cell>
          <cell r="I51">
            <v>0</v>
          </cell>
          <cell r="J51">
            <v>0</v>
          </cell>
          <cell r="K51" t="str">
            <v>m</v>
          </cell>
          <cell r="L51">
            <v>1</v>
          </cell>
          <cell r="M51">
            <v>0</v>
          </cell>
          <cell r="N51">
            <v>6745.65</v>
          </cell>
        </row>
        <row r="52">
          <cell r="A52" t="str">
            <v>H40982LD</v>
          </cell>
          <cell r="B52" t="str">
            <v>OGIQ500MD MR3 UPGRADE KIT</v>
          </cell>
          <cell r="D52">
            <v>5</v>
          </cell>
          <cell r="E52">
            <v>1252.827</v>
          </cell>
          <cell r="F52">
            <v>1184.8599999999999</v>
          </cell>
          <cell r="G52">
            <v>5924.3</v>
          </cell>
          <cell r="H52" t="str">
            <v>X</v>
          </cell>
          <cell r="I52">
            <v>0</v>
          </cell>
          <cell r="J52">
            <v>0</v>
          </cell>
          <cell r="K52" t="str">
            <v>u</v>
          </cell>
          <cell r="L52">
            <v>1</v>
          </cell>
          <cell r="M52">
            <v>0</v>
          </cell>
          <cell r="N52">
            <v>6264.14</v>
          </cell>
        </row>
        <row r="53">
          <cell r="A53">
            <v>2157697</v>
          </cell>
          <cell r="B53" t="str">
            <v xml:space="preserve">LA39 BIOPSY KIT          </v>
          </cell>
          <cell r="D53">
            <v>100</v>
          </cell>
          <cell r="E53">
            <v>325.41199999999998</v>
          </cell>
          <cell r="F53">
            <v>325.41000000000003</v>
          </cell>
          <cell r="G53">
            <v>32541</v>
          </cell>
          <cell r="H53" t="str">
            <v>X</v>
          </cell>
          <cell r="I53">
            <v>0</v>
          </cell>
          <cell r="J53">
            <v>0</v>
          </cell>
          <cell r="K53" t="str">
            <v>a</v>
          </cell>
          <cell r="L53">
            <v>1</v>
          </cell>
          <cell r="M53">
            <v>0</v>
          </cell>
          <cell r="N53">
            <v>6182.83</v>
          </cell>
        </row>
        <row r="54">
          <cell r="A54" t="str">
            <v>H40982LB</v>
          </cell>
          <cell r="B54" t="str">
            <v xml:space="preserve">L500MD V4.0 UPGRADE KIT  </v>
          </cell>
          <cell r="D54">
            <v>3</v>
          </cell>
          <cell r="E54">
            <v>2019.83</v>
          </cell>
          <cell r="F54">
            <v>1342.19</v>
          </cell>
          <cell r="G54">
            <v>4026.57</v>
          </cell>
          <cell r="H54" t="str">
            <v>X</v>
          </cell>
          <cell r="I54">
            <v>0</v>
          </cell>
          <cell r="J54">
            <v>0</v>
          </cell>
          <cell r="K54" t="str">
            <v>u</v>
          </cell>
          <cell r="L54">
            <v>1</v>
          </cell>
          <cell r="M54">
            <v>0</v>
          </cell>
          <cell r="N54">
            <v>6059.49</v>
          </cell>
        </row>
        <row r="55">
          <cell r="A55" t="str">
            <v>H4820JS</v>
          </cell>
          <cell r="B55" t="str">
            <v>SONY 19 MONITOR         "</v>
          </cell>
          <cell r="D55">
            <v>10</v>
          </cell>
          <cell r="E55" t="e">
            <v>#N/A</v>
          </cell>
          <cell r="F55">
            <v>774.06</v>
          </cell>
          <cell r="G55">
            <v>7740.6</v>
          </cell>
          <cell r="H55" t="str">
            <v>X</v>
          </cell>
          <cell r="I55">
            <v>0</v>
          </cell>
          <cell r="J55">
            <v>0</v>
          </cell>
          <cell r="K55" t="str">
            <v>m</v>
          </cell>
          <cell r="L55">
            <v>1</v>
          </cell>
          <cell r="M55">
            <v>1</v>
          </cell>
          <cell r="N55">
            <v>0</v>
          </cell>
        </row>
        <row r="56">
          <cell r="A56" t="str">
            <v>H4029NA</v>
          </cell>
          <cell r="B56" t="str">
            <v xml:space="preserve">L400 2900 MOUNTING KIT   </v>
          </cell>
          <cell r="D56">
            <v>13</v>
          </cell>
          <cell r="E56" t="e">
            <v>#N/A</v>
          </cell>
          <cell r="F56">
            <v>301.5</v>
          </cell>
          <cell r="G56">
            <v>3919.5</v>
          </cell>
          <cell r="H56" t="str">
            <v>X</v>
          </cell>
          <cell r="I56">
            <v>0</v>
          </cell>
          <cell r="J56">
            <v>0</v>
          </cell>
          <cell r="K56" t="str">
            <v>m</v>
          </cell>
          <cell r="L56">
            <v>1</v>
          </cell>
          <cell r="M56">
            <v>1</v>
          </cell>
          <cell r="N56">
            <v>0</v>
          </cell>
        </row>
        <row r="57">
          <cell r="A57" t="str">
            <v>H4200TT</v>
          </cell>
          <cell r="B57" t="str">
            <v xml:space="preserve">PROVIDEO 12 VHS VCR ONLY </v>
          </cell>
          <cell r="D57">
            <v>1</v>
          </cell>
          <cell r="E57" t="e">
            <v>#N/A</v>
          </cell>
          <cell r="F57">
            <v>295.42</v>
          </cell>
          <cell r="G57">
            <v>295.42</v>
          </cell>
          <cell r="H57" t="str">
            <v>X</v>
          </cell>
          <cell r="I57">
            <v>0</v>
          </cell>
          <cell r="J57">
            <v>0</v>
          </cell>
          <cell r="K57" t="str">
            <v>a</v>
          </cell>
          <cell r="L57">
            <v>1</v>
          </cell>
          <cell r="M57">
            <v>1</v>
          </cell>
          <cell r="N57">
            <v>0</v>
          </cell>
        </row>
        <row r="58">
          <cell r="A58" t="str">
            <v>H45001CA</v>
          </cell>
          <cell r="B58" t="str">
            <v xml:space="preserve">ANTHRO MOBILE CART       </v>
          </cell>
          <cell r="D58">
            <v>1</v>
          </cell>
          <cell r="E58" t="e">
            <v>#N/A</v>
          </cell>
          <cell r="F58">
            <v>251.95</v>
          </cell>
          <cell r="G58">
            <v>251.95</v>
          </cell>
          <cell r="H58" t="str">
            <v>X</v>
          </cell>
          <cell r="I58">
            <v>0</v>
          </cell>
          <cell r="J58">
            <v>0</v>
          </cell>
          <cell r="K58" t="str">
            <v>m</v>
          </cell>
          <cell r="L58">
            <v>1</v>
          </cell>
          <cell r="M58">
            <v>1</v>
          </cell>
          <cell r="N58">
            <v>0</v>
          </cell>
        </row>
        <row r="59">
          <cell r="A59" t="str">
            <v>H4120SR</v>
          </cell>
          <cell r="B59" t="str">
            <v>SVO9500MD SVHS VIDEO RECD</v>
          </cell>
          <cell r="D59">
            <v>1</v>
          </cell>
          <cell r="E59" t="e">
            <v>#N/A</v>
          </cell>
          <cell r="F59">
            <v>2284.62</v>
          </cell>
          <cell r="G59">
            <v>2284.62</v>
          </cell>
          <cell r="H59" t="str">
            <v>X</v>
          </cell>
          <cell r="I59">
            <v>0</v>
          </cell>
          <cell r="J59">
            <v>0</v>
          </cell>
          <cell r="K59" t="str">
            <v>a</v>
          </cell>
          <cell r="L59">
            <v>1</v>
          </cell>
          <cell r="M59">
            <v>1</v>
          </cell>
          <cell r="N59">
            <v>0</v>
          </cell>
        </row>
        <row r="60">
          <cell r="A60" t="str">
            <v>H4500CN</v>
          </cell>
          <cell r="B60" t="str">
            <v xml:space="preserve">CINE MEMORY BOARD        </v>
          </cell>
          <cell r="D60">
            <v>3</v>
          </cell>
          <cell r="E60" t="e">
            <v>#N/A</v>
          </cell>
          <cell r="F60">
            <v>1472.32</v>
          </cell>
          <cell r="G60">
            <v>4416.96</v>
          </cell>
          <cell r="H60" t="str">
            <v>X</v>
          </cell>
          <cell r="I60">
            <v>0</v>
          </cell>
          <cell r="J60">
            <v>0</v>
          </cell>
          <cell r="K60" t="str">
            <v>m</v>
          </cell>
          <cell r="L60">
            <v>1</v>
          </cell>
          <cell r="M60">
            <v>1</v>
          </cell>
          <cell r="N60">
            <v>0</v>
          </cell>
        </row>
        <row r="61">
          <cell r="A61" t="str">
            <v>H4400SW</v>
          </cell>
          <cell r="B61" t="str">
            <v xml:space="preserve">DMC-2 SOFTWARE           </v>
          </cell>
          <cell r="D61">
            <v>1</v>
          </cell>
          <cell r="E61" t="e">
            <v>#N/A</v>
          </cell>
          <cell r="F61">
            <v>1241.17</v>
          </cell>
          <cell r="G61">
            <v>1241.17</v>
          </cell>
          <cell r="H61" t="str">
            <v>X</v>
          </cell>
          <cell r="I61">
            <v>0</v>
          </cell>
          <cell r="J61">
            <v>0</v>
          </cell>
          <cell r="K61" t="str">
            <v>m</v>
          </cell>
          <cell r="L61">
            <v>1</v>
          </cell>
          <cell r="M61">
            <v>1</v>
          </cell>
          <cell r="N61">
            <v>0</v>
          </cell>
        </row>
        <row r="62">
          <cell r="A62" t="str">
            <v>H4061F</v>
          </cell>
          <cell r="B62" t="str">
            <v xml:space="preserve">5.0MHZ 54MM TRANSDUCER   </v>
          </cell>
          <cell r="D62">
            <v>2</v>
          </cell>
          <cell r="E62" t="e">
            <v>#N/A</v>
          </cell>
          <cell r="F62">
            <v>1120.8</v>
          </cell>
          <cell r="G62">
            <v>2241.6</v>
          </cell>
          <cell r="H62" t="str">
            <v>X</v>
          </cell>
          <cell r="I62">
            <v>0</v>
          </cell>
          <cell r="J62">
            <v>0</v>
          </cell>
          <cell r="K62" t="str">
            <v>p</v>
          </cell>
          <cell r="L62">
            <v>1</v>
          </cell>
          <cell r="M62">
            <v>1</v>
          </cell>
          <cell r="N62">
            <v>0</v>
          </cell>
        </row>
        <row r="63">
          <cell r="A63" t="str">
            <v>H45001BG</v>
          </cell>
          <cell r="B63" t="str">
            <v>TG100103 2.5MHZ APA PROBE</v>
          </cell>
          <cell r="D63">
            <v>5</v>
          </cell>
          <cell r="E63" t="e">
            <v>#N/A</v>
          </cell>
          <cell r="F63">
            <v>1067.57</v>
          </cell>
          <cell r="G63">
            <v>5337.85</v>
          </cell>
          <cell r="H63">
            <v>0</v>
          </cell>
          <cell r="I63" t="str">
            <v>X</v>
          </cell>
          <cell r="J63">
            <v>0</v>
          </cell>
          <cell r="K63" t="str">
            <v>p</v>
          </cell>
          <cell r="L63">
            <v>1</v>
          </cell>
          <cell r="M63">
            <v>1</v>
          </cell>
          <cell r="N63">
            <v>0</v>
          </cell>
        </row>
        <row r="64">
          <cell r="A64" t="str">
            <v>H4061D</v>
          </cell>
          <cell r="B64" t="str">
            <v xml:space="preserve">3.5MHZ 85MM TRANSDUCER   </v>
          </cell>
          <cell r="D64">
            <v>1</v>
          </cell>
          <cell r="E64" t="e">
            <v>#N/A</v>
          </cell>
          <cell r="F64">
            <v>1064.53</v>
          </cell>
          <cell r="G64">
            <v>1064.53</v>
          </cell>
          <cell r="H64" t="str">
            <v>X</v>
          </cell>
          <cell r="I64">
            <v>0</v>
          </cell>
          <cell r="J64">
            <v>0</v>
          </cell>
          <cell r="K64" t="str">
            <v>p</v>
          </cell>
          <cell r="L64">
            <v>1</v>
          </cell>
          <cell r="M64">
            <v>1</v>
          </cell>
          <cell r="N64">
            <v>0</v>
          </cell>
        </row>
        <row r="65">
          <cell r="A65" t="str">
            <v>H4810JG</v>
          </cell>
          <cell r="B65" t="str">
            <v>FA200536DVU APA PRB SPPRT</v>
          </cell>
          <cell r="D65">
            <v>1</v>
          </cell>
          <cell r="E65" t="e">
            <v>#N/A</v>
          </cell>
          <cell r="F65">
            <v>962.53</v>
          </cell>
          <cell r="G65">
            <v>962.53</v>
          </cell>
          <cell r="H65">
            <v>0</v>
          </cell>
          <cell r="I65" t="str">
            <v>X</v>
          </cell>
          <cell r="J65">
            <v>0</v>
          </cell>
          <cell r="K65" t="str">
            <v>m</v>
          </cell>
          <cell r="L65">
            <v>1</v>
          </cell>
          <cell r="M65">
            <v>1</v>
          </cell>
          <cell r="N65">
            <v>0</v>
          </cell>
        </row>
        <row r="66">
          <cell r="A66" t="str">
            <v>H42522LG</v>
          </cell>
          <cell r="B66" t="str">
            <v>L400 MD UPKIT FOR E,AM,AS</v>
          </cell>
          <cell r="D66">
            <v>6</v>
          </cell>
          <cell r="E66" t="e">
            <v>#N/A</v>
          </cell>
          <cell r="F66">
            <v>854.12</v>
          </cell>
          <cell r="G66">
            <v>5124.72</v>
          </cell>
          <cell r="H66" t="str">
            <v>X</v>
          </cell>
          <cell r="I66">
            <v>0</v>
          </cell>
          <cell r="J66">
            <v>0</v>
          </cell>
          <cell r="K66" t="str">
            <v>m</v>
          </cell>
          <cell r="L66">
            <v>1</v>
          </cell>
          <cell r="M66">
            <v>1</v>
          </cell>
          <cell r="N66">
            <v>0</v>
          </cell>
        </row>
        <row r="67">
          <cell r="A67" t="str">
            <v>H46022LI</v>
          </cell>
          <cell r="B67" t="str">
            <v xml:space="preserve">LI PROBE                 </v>
          </cell>
          <cell r="D67">
            <v>2</v>
          </cell>
          <cell r="E67" t="e">
            <v>#N/A</v>
          </cell>
          <cell r="F67">
            <v>836.94</v>
          </cell>
          <cell r="G67">
            <v>1673.88</v>
          </cell>
          <cell r="H67" t="str">
            <v>X</v>
          </cell>
          <cell r="I67">
            <v>0</v>
          </cell>
          <cell r="J67">
            <v>0</v>
          </cell>
          <cell r="K67" t="str">
            <v>p</v>
          </cell>
          <cell r="L67">
            <v>1</v>
          </cell>
          <cell r="M67">
            <v>1</v>
          </cell>
          <cell r="N67">
            <v>0</v>
          </cell>
        </row>
        <row r="68">
          <cell r="A68" t="str">
            <v>H46222AB</v>
          </cell>
          <cell r="B68" t="str">
            <v>BIOPSY GUIDE FOR H45202FK</v>
          </cell>
          <cell r="D68">
            <v>1</v>
          </cell>
          <cell r="E68" t="e">
            <v>#N/A</v>
          </cell>
          <cell r="F68">
            <v>740.53</v>
          </cell>
          <cell r="G68">
            <v>740.53</v>
          </cell>
          <cell r="H68" t="str">
            <v>X</v>
          </cell>
          <cell r="I68">
            <v>0</v>
          </cell>
          <cell r="J68">
            <v>0</v>
          </cell>
          <cell r="K68" t="str">
            <v>m</v>
          </cell>
          <cell r="L68">
            <v>1</v>
          </cell>
          <cell r="M68">
            <v>1</v>
          </cell>
          <cell r="N68">
            <v>0</v>
          </cell>
        </row>
        <row r="69">
          <cell r="A69" t="str">
            <v>H4061H</v>
          </cell>
          <cell r="B69" t="str">
            <v xml:space="preserve">7.5 MHZ LINEAR PROBE     </v>
          </cell>
          <cell r="D69">
            <v>1</v>
          </cell>
          <cell r="E69" t="e">
            <v>#N/A</v>
          </cell>
          <cell r="F69">
            <v>740.11</v>
          </cell>
          <cell r="G69">
            <v>740.11</v>
          </cell>
          <cell r="H69" t="str">
            <v>X</v>
          </cell>
          <cell r="I69">
            <v>0</v>
          </cell>
          <cell r="J69">
            <v>0</v>
          </cell>
          <cell r="K69" t="str">
            <v>p</v>
          </cell>
          <cell r="L69">
            <v>1</v>
          </cell>
          <cell r="M69">
            <v>1</v>
          </cell>
          <cell r="N69">
            <v>0</v>
          </cell>
        </row>
        <row r="70">
          <cell r="A70" t="str">
            <v>H4500TZ</v>
          </cell>
          <cell r="B70" t="str">
            <v>URO STEPPER TEMPLATE,17GA</v>
          </cell>
          <cell r="D70">
            <v>2</v>
          </cell>
          <cell r="E70" t="e">
            <v>#N/A</v>
          </cell>
          <cell r="F70">
            <v>688.42</v>
          </cell>
          <cell r="G70">
            <v>1376.84</v>
          </cell>
          <cell r="H70" t="str">
            <v>X</v>
          </cell>
          <cell r="I70">
            <v>0</v>
          </cell>
          <cell r="J70">
            <v>0</v>
          </cell>
          <cell r="K70" t="str">
            <v>m</v>
          </cell>
          <cell r="L70">
            <v>1</v>
          </cell>
          <cell r="M70">
            <v>1</v>
          </cell>
          <cell r="N70">
            <v>0</v>
          </cell>
        </row>
        <row r="71">
          <cell r="A71" t="str">
            <v>H45222CS</v>
          </cell>
          <cell r="B71" t="str">
            <v>U/S TRANS.3.5, MICROCONVX</v>
          </cell>
          <cell r="D71">
            <v>19</v>
          </cell>
          <cell r="E71" t="e">
            <v>#N/A</v>
          </cell>
          <cell r="F71">
            <v>621.96</v>
          </cell>
          <cell r="G71">
            <v>11817.24</v>
          </cell>
          <cell r="H71" t="str">
            <v>X</v>
          </cell>
          <cell r="I71">
            <v>0</v>
          </cell>
          <cell r="J71">
            <v>0</v>
          </cell>
          <cell r="K71" t="str">
            <v>p</v>
          </cell>
          <cell r="L71">
            <v>1</v>
          </cell>
          <cell r="M71">
            <v>1</v>
          </cell>
          <cell r="N71">
            <v>0</v>
          </cell>
        </row>
        <row r="72">
          <cell r="A72" t="str">
            <v>H4061A</v>
          </cell>
          <cell r="B72" t="str">
            <v xml:space="preserve">5.0MHZ 42MM TRANSDUCER   </v>
          </cell>
          <cell r="D72">
            <v>8</v>
          </cell>
          <cell r="E72" t="e">
            <v>#N/A</v>
          </cell>
          <cell r="F72">
            <v>606.99</v>
          </cell>
          <cell r="G72">
            <v>4855.92</v>
          </cell>
          <cell r="H72" t="str">
            <v>X</v>
          </cell>
          <cell r="I72">
            <v>0</v>
          </cell>
          <cell r="J72">
            <v>0</v>
          </cell>
          <cell r="K72" t="str">
            <v>p</v>
          </cell>
          <cell r="L72">
            <v>1</v>
          </cell>
          <cell r="M72">
            <v>1</v>
          </cell>
          <cell r="N72">
            <v>0</v>
          </cell>
        </row>
        <row r="73">
          <cell r="A73" t="str">
            <v>H40062L</v>
          </cell>
          <cell r="B73" t="str">
            <v xml:space="preserve">LOGIQ500VER2.00KITGEMS-E </v>
          </cell>
          <cell r="D73">
            <v>1</v>
          </cell>
          <cell r="E73" t="e">
            <v>#N/A</v>
          </cell>
          <cell r="F73">
            <v>597.66</v>
          </cell>
          <cell r="G73">
            <v>597.66</v>
          </cell>
          <cell r="H73" t="str">
            <v>X</v>
          </cell>
          <cell r="I73">
            <v>0</v>
          </cell>
          <cell r="J73">
            <v>0</v>
          </cell>
          <cell r="K73" t="str">
            <v>m</v>
          </cell>
          <cell r="L73">
            <v>1</v>
          </cell>
          <cell r="M73">
            <v>1</v>
          </cell>
          <cell r="N73">
            <v>0</v>
          </cell>
        </row>
        <row r="74">
          <cell r="A74" t="str">
            <v>H45001DD</v>
          </cell>
          <cell r="B74" t="str">
            <v>EP200032 SV EXT.ISOL.ETHE</v>
          </cell>
          <cell r="D74">
            <v>6</v>
          </cell>
          <cell r="E74" t="e">
            <v>#N/A</v>
          </cell>
          <cell r="F74">
            <v>548.79999999999995</v>
          </cell>
          <cell r="G74">
            <v>3292.8</v>
          </cell>
          <cell r="H74">
            <v>0</v>
          </cell>
          <cell r="I74" t="str">
            <v>X</v>
          </cell>
          <cell r="J74">
            <v>0</v>
          </cell>
          <cell r="K74" t="str">
            <v>m</v>
          </cell>
          <cell r="L74">
            <v>1</v>
          </cell>
          <cell r="M74">
            <v>1</v>
          </cell>
          <cell r="N74">
            <v>0</v>
          </cell>
        </row>
        <row r="75">
          <cell r="A75" t="str">
            <v>H4700KA</v>
          </cell>
          <cell r="B75" t="str">
            <v xml:space="preserve">KODAK IAU ANALOG         </v>
          </cell>
          <cell r="D75">
            <v>3</v>
          </cell>
          <cell r="E75" t="e">
            <v>#N/A</v>
          </cell>
          <cell r="F75">
            <v>507.09</v>
          </cell>
          <cell r="G75">
            <v>1521.27</v>
          </cell>
          <cell r="H75" t="str">
            <v>X</v>
          </cell>
          <cell r="I75">
            <v>0</v>
          </cell>
          <cell r="J75">
            <v>0</v>
          </cell>
          <cell r="K75" t="str">
            <v>m</v>
          </cell>
          <cell r="L75">
            <v>1</v>
          </cell>
          <cell r="M75">
            <v>1</v>
          </cell>
          <cell r="N75">
            <v>0</v>
          </cell>
        </row>
        <row r="76">
          <cell r="A76" t="str">
            <v>H4222AH</v>
          </cell>
          <cell r="B76" t="str">
            <v>BX GUIDE F/ANGLE HDL.PRBE</v>
          </cell>
          <cell r="D76">
            <v>5</v>
          </cell>
          <cell r="E76" t="e">
            <v>#N/A</v>
          </cell>
          <cell r="F76">
            <v>492.83</v>
          </cell>
          <cell r="G76">
            <v>2464.15</v>
          </cell>
          <cell r="H76" t="str">
            <v>X</v>
          </cell>
          <cell r="I76">
            <v>0</v>
          </cell>
          <cell r="J76">
            <v>0</v>
          </cell>
          <cell r="K76" t="str">
            <v>m</v>
          </cell>
          <cell r="L76">
            <v>1</v>
          </cell>
          <cell r="M76">
            <v>1</v>
          </cell>
          <cell r="N76">
            <v>0</v>
          </cell>
        </row>
        <row r="77">
          <cell r="A77" t="str">
            <v>H4800MM</v>
          </cell>
          <cell r="B77" t="str">
            <v>062A0001DVU HRT SND MCRPH</v>
          </cell>
          <cell r="D77">
            <v>3</v>
          </cell>
          <cell r="E77" t="e">
            <v>#N/A</v>
          </cell>
          <cell r="F77">
            <v>475.28</v>
          </cell>
          <cell r="G77">
            <v>1425.84</v>
          </cell>
          <cell r="H77">
            <v>0</v>
          </cell>
          <cell r="I77" t="str">
            <v>X</v>
          </cell>
          <cell r="J77">
            <v>0</v>
          </cell>
          <cell r="K77" t="str">
            <v>m</v>
          </cell>
          <cell r="L77">
            <v>1</v>
          </cell>
          <cell r="M77">
            <v>1</v>
          </cell>
          <cell r="N77">
            <v>0</v>
          </cell>
        </row>
        <row r="78">
          <cell r="A78" t="str">
            <v>H41142LB</v>
          </cell>
          <cell r="B78" t="str">
            <v>UPGRADE KIT V3.3-&gt;V4 SYS.</v>
          </cell>
          <cell r="D78">
            <v>3</v>
          </cell>
          <cell r="E78" t="e">
            <v>#N/A</v>
          </cell>
          <cell r="F78">
            <v>466.9</v>
          </cell>
          <cell r="G78">
            <v>1400.7</v>
          </cell>
          <cell r="H78" t="str">
            <v>X</v>
          </cell>
          <cell r="I78">
            <v>0</v>
          </cell>
          <cell r="J78">
            <v>0</v>
          </cell>
          <cell r="K78" t="str">
            <v>u</v>
          </cell>
          <cell r="L78">
            <v>1</v>
          </cell>
          <cell r="M78">
            <v>1</v>
          </cell>
          <cell r="N78">
            <v>0</v>
          </cell>
        </row>
        <row r="79">
          <cell r="A79" t="str">
            <v>H4222BG</v>
          </cell>
          <cell r="B79" t="str">
            <v xml:space="preserve">PREC BIOP/ASP NDL GD ATT </v>
          </cell>
          <cell r="D79">
            <v>6</v>
          </cell>
          <cell r="E79" t="e">
            <v>#N/A</v>
          </cell>
          <cell r="F79">
            <v>466.17</v>
          </cell>
          <cell r="G79">
            <v>2797.02</v>
          </cell>
          <cell r="H79" t="str">
            <v>X</v>
          </cell>
          <cell r="I79">
            <v>0</v>
          </cell>
          <cell r="J79">
            <v>0</v>
          </cell>
          <cell r="K79" t="str">
            <v>m</v>
          </cell>
          <cell r="L79">
            <v>1</v>
          </cell>
          <cell r="M79">
            <v>1</v>
          </cell>
          <cell r="N79">
            <v>0</v>
          </cell>
        </row>
        <row r="80">
          <cell r="A80" t="str">
            <v>H4200KT</v>
          </cell>
          <cell r="B80" t="str">
            <v xml:space="preserve">LINE PRINTER &amp; CABLE KIT </v>
          </cell>
          <cell r="D80">
            <v>12</v>
          </cell>
          <cell r="E80" t="e">
            <v>#N/A</v>
          </cell>
          <cell r="F80">
            <v>452.75</v>
          </cell>
          <cell r="G80">
            <v>5433</v>
          </cell>
          <cell r="H80" t="str">
            <v>X</v>
          </cell>
          <cell r="I80">
            <v>0</v>
          </cell>
          <cell r="J80">
            <v>0</v>
          </cell>
          <cell r="K80" t="str">
            <v>a</v>
          </cell>
          <cell r="L80">
            <v>1</v>
          </cell>
          <cell r="M80">
            <v>1</v>
          </cell>
          <cell r="N80">
            <v>0</v>
          </cell>
        </row>
        <row r="81">
          <cell r="A81" t="str">
            <v>H4400RS</v>
          </cell>
          <cell r="B81" t="str">
            <v xml:space="preserve">DMC-2 SOFTWARE UPGRADE   </v>
          </cell>
          <cell r="D81">
            <v>1</v>
          </cell>
          <cell r="E81" t="e">
            <v>#N/A</v>
          </cell>
          <cell r="F81">
            <v>452.25</v>
          </cell>
          <cell r="G81">
            <v>452.25</v>
          </cell>
          <cell r="H81" t="str">
            <v>X</v>
          </cell>
          <cell r="I81">
            <v>0</v>
          </cell>
          <cell r="J81">
            <v>0</v>
          </cell>
          <cell r="K81" t="str">
            <v>m</v>
          </cell>
          <cell r="L81">
            <v>1</v>
          </cell>
          <cell r="M81">
            <v>1</v>
          </cell>
          <cell r="N81">
            <v>0</v>
          </cell>
        </row>
        <row r="82">
          <cell r="A82" t="str">
            <v>H4500PT</v>
          </cell>
          <cell r="B82" t="str">
            <v xml:space="preserve">LINE PRINTER KIT,ADV-III </v>
          </cell>
          <cell r="D82">
            <v>1</v>
          </cell>
          <cell r="E82" t="e">
            <v>#N/A</v>
          </cell>
          <cell r="F82">
            <v>401.5</v>
          </cell>
          <cell r="G82">
            <v>401.5</v>
          </cell>
          <cell r="H82" t="str">
            <v>X</v>
          </cell>
          <cell r="I82">
            <v>0</v>
          </cell>
          <cell r="J82">
            <v>0</v>
          </cell>
          <cell r="K82" t="str">
            <v>a</v>
          </cell>
          <cell r="L82">
            <v>1</v>
          </cell>
          <cell r="M82">
            <v>1</v>
          </cell>
          <cell r="N82">
            <v>0</v>
          </cell>
        </row>
        <row r="83">
          <cell r="A83" t="str">
            <v>H45001BF</v>
          </cell>
          <cell r="B83" t="str">
            <v xml:space="preserve">MN200807 CFM OCT.IMG.OPT </v>
          </cell>
          <cell r="D83">
            <v>2</v>
          </cell>
          <cell r="E83" t="e">
            <v>#N/A</v>
          </cell>
          <cell r="F83">
            <v>358.56</v>
          </cell>
          <cell r="G83">
            <v>717.12</v>
          </cell>
          <cell r="H83" t="str">
            <v>X</v>
          </cell>
          <cell r="I83">
            <v>0</v>
          </cell>
          <cell r="J83">
            <v>0</v>
          </cell>
          <cell r="K83" t="str">
            <v>m</v>
          </cell>
          <cell r="L83">
            <v>1</v>
          </cell>
          <cell r="M83">
            <v>1</v>
          </cell>
          <cell r="N83">
            <v>0</v>
          </cell>
        </row>
        <row r="84">
          <cell r="A84" t="str">
            <v>H42582LE</v>
          </cell>
          <cell r="B84" t="str">
            <v xml:space="preserve">THI OPTION FROM V4       </v>
          </cell>
          <cell r="D84">
            <v>1</v>
          </cell>
          <cell r="E84" t="e">
            <v>#N/A</v>
          </cell>
          <cell r="F84">
            <v>358.45</v>
          </cell>
          <cell r="G84">
            <v>358.45</v>
          </cell>
          <cell r="H84" t="str">
            <v>X</v>
          </cell>
          <cell r="I84">
            <v>0</v>
          </cell>
          <cell r="J84">
            <v>0</v>
          </cell>
          <cell r="K84" t="str">
            <v>m</v>
          </cell>
          <cell r="L84">
            <v>1</v>
          </cell>
          <cell r="M84">
            <v>1</v>
          </cell>
          <cell r="N84">
            <v>0</v>
          </cell>
        </row>
        <row r="85">
          <cell r="A85" t="str">
            <v>H40572L</v>
          </cell>
          <cell r="B85" t="str">
            <v xml:space="preserve">PCG SENSOR               </v>
          </cell>
          <cell r="D85">
            <v>2</v>
          </cell>
          <cell r="E85" t="e">
            <v>#N/A</v>
          </cell>
          <cell r="F85">
            <v>320.08999999999997</v>
          </cell>
          <cell r="G85">
            <v>640.17999999999995</v>
          </cell>
          <cell r="H85" t="str">
            <v>X</v>
          </cell>
          <cell r="I85">
            <v>0</v>
          </cell>
          <cell r="J85">
            <v>0</v>
          </cell>
          <cell r="K85" t="str">
            <v>m</v>
          </cell>
          <cell r="L85">
            <v>1</v>
          </cell>
          <cell r="M85">
            <v>1</v>
          </cell>
          <cell r="N85">
            <v>0</v>
          </cell>
        </row>
        <row r="86">
          <cell r="A86" t="str">
            <v>H46322AC</v>
          </cell>
          <cell r="B86" t="str">
            <v>PRBE.ADAPTR F/UC,W,Z PRB.</v>
          </cell>
          <cell r="D86">
            <v>1</v>
          </cell>
          <cell r="E86" t="e">
            <v>#N/A</v>
          </cell>
          <cell r="F86">
            <v>284.77999999999997</v>
          </cell>
          <cell r="G86">
            <v>284.77999999999997</v>
          </cell>
          <cell r="H86" t="str">
            <v>X</v>
          </cell>
          <cell r="I86">
            <v>0</v>
          </cell>
          <cell r="J86">
            <v>0</v>
          </cell>
          <cell r="K86" t="str">
            <v>m</v>
          </cell>
          <cell r="L86">
            <v>1</v>
          </cell>
          <cell r="M86">
            <v>1</v>
          </cell>
          <cell r="N86">
            <v>0</v>
          </cell>
        </row>
        <row r="87">
          <cell r="A87" t="str">
            <v>H42522LS</v>
          </cell>
          <cell r="B87" t="str">
            <v xml:space="preserve">HFI KIT FOR VER2 BASIC C </v>
          </cell>
          <cell r="D87">
            <v>5</v>
          </cell>
          <cell r="E87" t="e">
            <v>#N/A</v>
          </cell>
          <cell r="F87">
            <v>273.31</v>
          </cell>
          <cell r="G87">
            <v>1366.55</v>
          </cell>
          <cell r="H87" t="str">
            <v>X</v>
          </cell>
          <cell r="I87">
            <v>0</v>
          </cell>
          <cell r="J87">
            <v>0</v>
          </cell>
          <cell r="K87" t="str">
            <v>m</v>
          </cell>
          <cell r="L87">
            <v>1</v>
          </cell>
          <cell r="M87">
            <v>1</v>
          </cell>
          <cell r="N87">
            <v>0</v>
          </cell>
        </row>
        <row r="88">
          <cell r="A88" t="str">
            <v>NW9506ER</v>
          </cell>
          <cell r="B88" t="str">
            <v>EPSON 777 PRINTER W/CABLE</v>
          </cell>
          <cell r="D88">
            <v>1</v>
          </cell>
          <cell r="E88" t="e">
            <v>#N/A</v>
          </cell>
          <cell r="F88">
            <v>249.59</v>
          </cell>
          <cell r="G88">
            <v>249.59</v>
          </cell>
          <cell r="H88">
            <v>0</v>
          </cell>
          <cell r="I88" t="str">
            <v>X</v>
          </cell>
          <cell r="J88" t="str">
            <v>X</v>
          </cell>
          <cell r="K88" t="str">
            <v>a</v>
          </cell>
          <cell r="L88">
            <v>1</v>
          </cell>
          <cell r="M88">
            <v>1</v>
          </cell>
          <cell r="N88">
            <v>0</v>
          </cell>
        </row>
        <row r="89">
          <cell r="A89" t="str">
            <v>H40542LE</v>
          </cell>
          <cell r="B89" t="str">
            <v xml:space="preserve">HDD OPTION               </v>
          </cell>
          <cell r="D89">
            <v>1</v>
          </cell>
          <cell r="E89" t="e">
            <v>#N/A</v>
          </cell>
          <cell r="F89">
            <v>242.28</v>
          </cell>
          <cell r="G89">
            <v>242.28</v>
          </cell>
          <cell r="H89" t="str">
            <v>X</v>
          </cell>
          <cell r="I89">
            <v>0</v>
          </cell>
          <cell r="J89">
            <v>0</v>
          </cell>
          <cell r="K89" t="str">
            <v>m</v>
          </cell>
          <cell r="L89">
            <v>1</v>
          </cell>
          <cell r="M89">
            <v>1</v>
          </cell>
          <cell r="N89">
            <v>0</v>
          </cell>
        </row>
        <row r="90">
          <cell r="A90" t="str">
            <v>H4550Y</v>
          </cell>
          <cell r="B90" t="str">
            <v xml:space="preserve">VIDEO AMP KIT FOR NT100  </v>
          </cell>
          <cell r="D90">
            <v>7</v>
          </cell>
          <cell r="E90" t="e">
            <v>#N/A</v>
          </cell>
          <cell r="F90">
            <v>212.75</v>
          </cell>
          <cell r="G90">
            <v>1489.25</v>
          </cell>
          <cell r="H90" t="str">
            <v>X</v>
          </cell>
          <cell r="I90">
            <v>0</v>
          </cell>
          <cell r="J90">
            <v>0</v>
          </cell>
          <cell r="K90" t="str">
            <v>m</v>
          </cell>
          <cell r="L90">
            <v>1</v>
          </cell>
          <cell r="M90">
            <v>1</v>
          </cell>
          <cell r="N90">
            <v>0</v>
          </cell>
        </row>
        <row r="91">
          <cell r="A91" t="str">
            <v>H4200NH</v>
          </cell>
          <cell r="B91" t="str">
            <v xml:space="preserve">L200 MTG/CABLE KIT       </v>
          </cell>
          <cell r="D91">
            <v>4</v>
          </cell>
          <cell r="E91" t="e">
            <v>#N/A</v>
          </cell>
          <cell r="F91">
            <v>198.99</v>
          </cell>
          <cell r="G91">
            <v>795.96</v>
          </cell>
          <cell r="H91" t="str">
            <v>X</v>
          </cell>
          <cell r="I91">
            <v>0</v>
          </cell>
          <cell r="J91">
            <v>0</v>
          </cell>
          <cell r="K91" t="str">
            <v>m</v>
          </cell>
          <cell r="L91">
            <v>1</v>
          </cell>
          <cell r="M91">
            <v>1</v>
          </cell>
          <cell r="N91">
            <v>0</v>
          </cell>
        </row>
        <row r="92">
          <cell r="A92" t="str">
            <v>H4075JC</v>
          </cell>
          <cell r="B92" t="str">
            <v xml:space="preserve">INSTL KIT IIE460-ADVAN 2 </v>
          </cell>
          <cell r="D92">
            <v>4</v>
          </cell>
          <cell r="E92" t="e">
            <v>#N/A</v>
          </cell>
          <cell r="F92">
            <v>165.82</v>
          </cell>
          <cell r="G92">
            <v>663.28</v>
          </cell>
          <cell r="H92" t="str">
            <v>X</v>
          </cell>
          <cell r="I92">
            <v>0</v>
          </cell>
          <cell r="J92">
            <v>0</v>
          </cell>
          <cell r="K92" t="str">
            <v>m</v>
          </cell>
          <cell r="L92">
            <v>1</v>
          </cell>
          <cell r="M92">
            <v>1</v>
          </cell>
          <cell r="N92">
            <v>0</v>
          </cell>
        </row>
        <row r="93">
          <cell r="A93" t="str">
            <v>H40052L</v>
          </cell>
          <cell r="B93" t="str">
            <v xml:space="preserve">V1.2 UP GRADE            </v>
          </cell>
          <cell r="D93">
            <v>4</v>
          </cell>
          <cell r="E93" t="e">
            <v>#N/A</v>
          </cell>
          <cell r="F93">
            <v>161.72999999999999</v>
          </cell>
          <cell r="G93">
            <v>646.91999999999996</v>
          </cell>
          <cell r="H93" t="str">
            <v>X</v>
          </cell>
          <cell r="I93">
            <v>0</v>
          </cell>
          <cell r="J93">
            <v>0</v>
          </cell>
          <cell r="K93" t="str">
            <v>u</v>
          </cell>
          <cell r="L93">
            <v>1</v>
          </cell>
          <cell r="M93">
            <v>1</v>
          </cell>
          <cell r="N93">
            <v>0</v>
          </cell>
        </row>
        <row r="94">
          <cell r="A94" t="str">
            <v>H40662L</v>
          </cell>
          <cell r="B94" t="str">
            <v xml:space="preserve">VCR PLAYBACK MEASUREMENT </v>
          </cell>
          <cell r="D94">
            <v>1</v>
          </cell>
          <cell r="E94" t="e">
            <v>#N/A</v>
          </cell>
          <cell r="F94">
            <v>145.15</v>
          </cell>
          <cell r="G94">
            <v>145.15</v>
          </cell>
          <cell r="H94" t="str">
            <v>X</v>
          </cell>
          <cell r="I94">
            <v>0</v>
          </cell>
          <cell r="J94">
            <v>0</v>
          </cell>
          <cell r="K94" t="str">
            <v>a</v>
          </cell>
          <cell r="L94">
            <v>1</v>
          </cell>
          <cell r="M94">
            <v>1</v>
          </cell>
          <cell r="N94">
            <v>0</v>
          </cell>
        </row>
        <row r="95">
          <cell r="A95" t="str">
            <v>H45001HB</v>
          </cell>
          <cell r="B95" t="str">
            <v xml:space="preserve">EP200084 ENGLISH ECHOPAC </v>
          </cell>
          <cell r="D95">
            <v>5</v>
          </cell>
          <cell r="E95" t="e">
            <v>#N/A</v>
          </cell>
          <cell r="F95">
            <v>135.12</v>
          </cell>
          <cell r="G95">
            <v>675.6</v>
          </cell>
          <cell r="H95">
            <v>0</v>
          </cell>
          <cell r="I95" t="str">
            <v>X</v>
          </cell>
          <cell r="J95">
            <v>0</v>
          </cell>
          <cell r="K95" t="str">
            <v>m</v>
          </cell>
          <cell r="L95">
            <v>1</v>
          </cell>
          <cell r="M95">
            <v>1</v>
          </cell>
          <cell r="N95">
            <v>0</v>
          </cell>
        </row>
        <row r="96">
          <cell r="A96" t="str">
            <v>H40072LH</v>
          </cell>
          <cell r="B96" t="str">
            <v>LOGIQ500 MD V3.10 UPGRADE</v>
          </cell>
          <cell r="D96">
            <v>9</v>
          </cell>
          <cell r="E96" t="e">
            <v>#N/A</v>
          </cell>
          <cell r="F96">
            <v>134.25</v>
          </cell>
          <cell r="G96">
            <v>1208.25</v>
          </cell>
          <cell r="H96" t="str">
            <v>X</v>
          </cell>
          <cell r="I96">
            <v>0</v>
          </cell>
          <cell r="J96">
            <v>0</v>
          </cell>
          <cell r="K96" t="str">
            <v>m</v>
          </cell>
          <cell r="L96">
            <v>1</v>
          </cell>
          <cell r="M96">
            <v>1</v>
          </cell>
          <cell r="N96">
            <v>0</v>
          </cell>
        </row>
        <row r="97">
          <cell r="A97" t="str">
            <v>H4800NL</v>
          </cell>
          <cell r="B97" t="str">
            <v xml:space="preserve">FLOPPY DRIVE KIT (USB)   </v>
          </cell>
          <cell r="D97">
            <v>1</v>
          </cell>
          <cell r="E97" t="e">
            <v>#N/A</v>
          </cell>
          <cell r="F97">
            <v>133.44</v>
          </cell>
          <cell r="G97">
            <v>133.44</v>
          </cell>
          <cell r="H97" t="str">
            <v>X</v>
          </cell>
          <cell r="I97">
            <v>0</v>
          </cell>
          <cell r="J97">
            <v>0</v>
          </cell>
          <cell r="K97" t="str">
            <v>m</v>
          </cell>
          <cell r="L97">
            <v>1</v>
          </cell>
          <cell r="M97">
            <v>1</v>
          </cell>
          <cell r="N97">
            <v>0</v>
          </cell>
        </row>
        <row r="98">
          <cell r="A98" t="str">
            <v>H42542L</v>
          </cell>
          <cell r="B98" t="str">
            <v xml:space="preserve">LOGIQ 400 VINYL COVER    </v>
          </cell>
          <cell r="D98">
            <v>8</v>
          </cell>
          <cell r="E98" t="e">
            <v>#N/A</v>
          </cell>
          <cell r="F98">
            <v>126.01</v>
          </cell>
          <cell r="G98">
            <v>1008.08</v>
          </cell>
          <cell r="H98" t="str">
            <v>X</v>
          </cell>
          <cell r="I98">
            <v>0</v>
          </cell>
          <cell r="J98">
            <v>0</v>
          </cell>
          <cell r="K98" t="str">
            <v>m</v>
          </cell>
          <cell r="L98">
            <v>1</v>
          </cell>
          <cell r="M98">
            <v>1</v>
          </cell>
          <cell r="N98">
            <v>0</v>
          </cell>
        </row>
        <row r="99">
          <cell r="A99" t="str">
            <v>H4222SX</v>
          </cell>
          <cell r="B99" t="str">
            <v xml:space="preserve">RT3600 TR/TV SOFTWARE KT </v>
          </cell>
          <cell r="D99">
            <v>2</v>
          </cell>
          <cell r="E99" t="e">
            <v>#N/A</v>
          </cell>
          <cell r="F99">
            <v>125.6</v>
          </cell>
          <cell r="G99">
            <v>251.2</v>
          </cell>
          <cell r="H99" t="str">
            <v>X</v>
          </cell>
          <cell r="I99">
            <v>0</v>
          </cell>
          <cell r="J99">
            <v>0</v>
          </cell>
          <cell r="K99" t="str">
            <v>m</v>
          </cell>
          <cell r="L99">
            <v>1</v>
          </cell>
          <cell r="M99">
            <v>1</v>
          </cell>
          <cell r="N99">
            <v>0</v>
          </cell>
        </row>
        <row r="100">
          <cell r="A100" t="str">
            <v>H4152D</v>
          </cell>
          <cell r="B100" t="str">
            <v>2.25MHZ RT5K CW DPLR PRBE</v>
          </cell>
          <cell r="D100">
            <v>1</v>
          </cell>
          <cell r="E100" t="e">
            <v>#N/A</v>
          </cell>
          <cell r="F100">
            <v>121.62</v>
          </cell>
          <cell r="G100">
            <v>121.62</v>
          </cell>
          <cell r="H100" t="str">
            <v>X</v>
          </cell>
          <cell r="I100">
            <v>0</v>
          </cell>
          <cell r="J100">
            <v>0</v>
          </cell>
          <cell r="K100" t="str">
            <v>p</v>
          </cell>
          <cell r="L100">
            <v>1</v>
          </cell>
          <cell r="M100">
            <v>1</v>
          </cell>
          <cell r="N100">
            <v>0</v>
          </cell>
        </row>
        <row r="101">
          <cell r="A101" t="str">
            <v>H42562LC</v>
          </cell>
          <cell r="B101" t="str">
            <v xml:space="preserve">V3.40 UPGRADE AM, EUR    </v>
          </cell>
          <cell r="D101">
            <v>17</v>
          </cell>
          <cell r="E101" t="e">
            <v>#N/A</v>
          </cell>
          <cell r="F101">
            <v>109.53</v>
          </cell>
          <cell r="G101">
            <v>1862.01</v>
          </cell>
          <cell r="H101" t="str">
            <v>X</v>
          </cell>
          <cell r="I101">
            <v>0</v>
          </cell>
          <cell r="J101">
            <v>0</v>
          </cell>
          <cell r="K101" t="str">
            <v>u</v>
          </cell>
          <cell r="L101">
            <v>1</v>
          </cell>
          <cell r="M101">
            <v>1</v>
          </cell>
          <cell r="N101">
            <v>0</v>
          </cell>
        </row>
        <row r="102">
          <cell r="A102" t="str">
            <v>H4010PB</v>
          </cell>
          <cell r="B102" t="str">
            <v xml:space="preserve">INSTALLATION KIT #2      </v>
          </cell>
          <cell r="D102">
            <v>13</v>
          </cell>
          <cell r="E102" t="e">
            <v>#N/A</v>
          </cell>
          <cell r="F102">
            <v>108.04</v>
          </cell>
          <cell r="G102">
            <v>1404.52</v>
          </cell>
          <cell r="H102" t="str">
            <v>X</v>
          </cell>
          <cell r="I102">
            <v>0</v>
          </cell>
          <cell r="J102">
            <v>0</v>
          </cell>
          <cell r="K102" t="str">
            <v>m</v>
          </cell>
          <cell r="L102">
            <v>1</v>
          </cell>
          <cell r="M102">
            <v>1</v>
          </cell>
          <cell r="N102">
            <v>0</v>
          </cell>
        </row>
        <row r="103">
          <cell r="A103" t="str">
            <v>H45132B</v>
          </cell>
          <cell r="B103" t="str">
            <v xml:space="preserve">UPGKT F/RT3200LA         </v>
          </cell>
          <cell r="D103">
            <v>2</v>
          </cell>
          <cell r="E103" t="e">
            <v>#N/A</v>
          </cell>
          <cell r="F103">
            <v>101.75</v>
          </cell>
          <cell r="G103">
            <v>203.5</v>
          </cell>
          <cell r="H103" t="str">
            <v>X</v>
          </cell>
          <cell r="I103">
            <v>0</v>
          </cell>
          <cell r="J103">
            <v>0</v>
          </cell>
          <cell r="K103" t="str">
            <v>u</v>
          </cell>
          <cell r="L103">
            <v>1</v>
          </cell>
          <cell r="M103">
            <v>1</v>
          </cell>
          <cell r="N103">
            <v>0</v>
          </cell>
        </row>
        <row r="104">
          <cell r="A104" t="str">
            <v>H40702L</v>
          </cell>
          <cell r="B104" t="str">
            <v>VCR/COLOR PRINTER FIXTURE</v>
          </cell>
          <cell r="D104">
            <v>17</v>
          </cell>
          <cell r="E104" t="e">
            <v>#N/A</v>
          </cell>
          <cell r="F104">
            <v>78.83</v>
          </cell>
          <cell r="G104">
            <v>1340.11</v>
          </cell>
          <cell r="H104" t="str">
            <v>X</v>
          </cell>
          <cell r="I104">
            <v>0</v>
          </cell>
          <cell r="J104">
            <v>0</v>
          </cell>
          <cell r="K104" t="str">
            <v>a</v>
          </cell>
          <cell r="L104">
            <v>1</v>
          </cell>
          <cell r="M104">
            <v>1</v>
          </cell>
          <cell r="N104">
            <v>0</v>
          </cell>
        </row>
        <row r="105">
          <cell r="A105" t="str">
            <v>H40062LJ</v>
          </cell>
          <cell r="B105" t="str">
            <v xml:space="preserve">L500 V3.00 UPKIT         </v>
          </cell>
          <cell r="D105">
            <v>6</v>
          </cell>
          <cell r="E105" t="e">
            <v>#N/A</v>
          </cell>
          <cell r="F105">
            <v>78.569999999999993</v>
          </cell>
          <cell r="G105">
            <v>471.42</v>
          </cell>
          <cell r="H105" t="str">
            <v>X</v>
          </cell>
          <cell r="I105">
            <v>0</v>
          </cell>
          <cell r="J105">
            <v>0</v>
          </cell>
          <cell r="K105" t="str">
            <v>u</v>
          </cell>
          <cell r="L105">
            <v>1</v>
          </cell>
          <cell r="M105">
            <v>1</v>
          </cell>
          <cell r="N105">
            <v>0</v>
          </cell>
        </row>
        <row r="106">
          <cell r="A106" t="str">
            <v>H40762L</v>
          </cell>
          <cell r="B106" t="str">
            <v xml:space="preserve">MIC FIXTURE              </v>
          </cell>
          <cell r="D106">
            <v>1</v>
          </cell>
          <cell r="E106" t="e">
            <v>#N/A</v>
          </cell>
          <cell r="F106">
            <v>75.2</v>
          </cell>
          <cell r="G106">
            <v>75.2</v>
          </cell>
          <cell r="H106" t="str">
            <v>X</v>
          </cell>
          <cell r="I106">
            <v>0</v>
          </cell>
          <cell r="J106">
            <v>0</v>
          </cell>
          <cell r="K106" t="str">
            <v>m</v>
          </cell>
          <cell r="L106">
            <v>1</v>
          </cell>
          <cell r="M106">
            <v>1</v>
          </cell>
          <cell r="N106">
            <v>0</v>
          </cell>
        </row>
        <row r="107">
          <cell r="A107" t="str">
            <v>H42572L</v>
          </cell>
          <cell r="B107" t="str">
            <v xml:space="preserve">COLOR PRINTER FIXTURE    </v>
          </cell>
          <cell r="D107">
            <v>13</v>
          </cell>
          <cell r="E107" t="e">
            <v>#N/A</v>
          </cell>
          <cell r="F107">
            <v>74.959999999999994</v>
          </cell>
          <cell r="G107">
            <v>974.48</v>
          </cell>
          <cell r="H107" t="str">
            <v>X</v>
          </cell>
          <cell r="I107">
            <v>0</v>
          </cell>
          <cell r="J107">
            <v>0</v>
          </cell>
          <cell r="K107" t="str">
            <v>a</v>
          </cell>
          <cell r="L107">
            <v>1</v>
          </cell>
          <cell r="M107">
            <v>1</v>
          </cell>
          <cell r="N107">
            <v>0</v>
          </cell>
        </row>
        <row r="108">
          <cell r="A108" t="str">
            <v>H40062LB</v>
          </cell>
          <cell r="B108" t="str">
            <v>LOGIQ 500 U/G KIT-S/W 2.2</v>
          </cell>
          <cell r="D108">
            <v>2</v>
          </cell>
          <cell r="E108" t="e">
            <v>#N/A</v>
          </cell>
          <cell r="F108">
            <v>64.06</v>
          </cell>
          <cell r="G108">
            <v>128.12</v>
          </cell>
          <cell r="H108" t="str">
            <v>X</v>
          </cell>
          <cell r="I108">
            <v>0</v>
          </cell>
          <cell r="J108">
            <v>0</v>
          </cell>
          <cell r="K108" t="str">
            <v>u</v>
          </cell>
          <cell r="L108">
            <v>1</v>
          </cell>
          <cell r="M108">
            <v>1</v>
          </cell>
          <cell r="N108">
            <v>0</v>
          </cell>
        </row>
        <row r="109">
          <cell r="A109" t="str">
            <v>H42572LL</v>
          </cell>
          <cell r="B109" t="str">
            <v xml:space="preserve">V4.01 UPGRADE EUR, AM    </v>
          </cell>
          <cell r="D109">
            <v>19</v>
          </cell>
          <cell r="E109" t="e">
            <v>#N/A</v>
          </cell>
          <cell r="F109">
            <v>63.61</v>
          </cell>
          <cell r="G109">
            <v>1208.5899999999999</v>
          </cell>
          <cell r="H109">
            <v>0</v>
          </cell>
          <cell r="I109" t="str">
            <v>X</v>
          </cell>
          <cell r="J109">
            <v>0</v>
          </cell>
          <cell r="K109" t="str">
            <v>u</v>
          </cell>
          <cell r="L109">
            <v>1</v>
          </cell>
          <cell r="M109">
            <v>1</v>
          </cell>
          <cell r="N109">
            <v>0</v>
          </cell>
        </row>
        <row r="110">
          <cell r="A110" t="str">
            <v>H42592LF</v>
          </cell>
          <cell r="B110" t="str">
            <v xml:space="preserve">V4.32 SOFT&amp;FIRMWARE UPG  </v>
          </cell>
          <cell r="D110">
            <v>5</v>
          </cell>
          <cell r="E110" t="e">
            <v>#N/A</v>
          </cell>
          <cell r="F110">
            <v>63.27</v>
          </cell>
          <cell r="G110">
            <v>316.35000000000002</v>
          </cell>
          <cell r="H110">
            <v>0</v>
          </cell>
          <cell r="I110" t="str">
            <v>X</v>
          </cell>
          <cell r="J110">
            <v>0</v>
          </cell>
          <cell r="K110" t="str">
            <v>m</v>
          </cell>
          <cell r="L110">
            <v>1</v>
          </cell>
          <cell r="M110">
            <v>1</v>
          </cell>
          <cell r="N110">
            <v>0</v>
          </cell>
        </row>
        <row r="111">
          <cell r="A111" t="str">
            <v>H40152L</v>
          </cell>
          <cell r="B111" t="str">
            <v>L500 NEW STYLE PROBE HLDR</v>
          </cell>
          <cell r="D111">
            <v>10</v>
          </cell>
          <cell r="E111" t="e">
            <v>#N/A</v>
          </cell>
          <cell r="F111">
            <v>62.72</v>
          </cell>
          <cell r="G111">
            <v>627.20000000000005</v>
          </cell>
          <cell r="H111" t="str">
            <v>X</v>
          </cell>
          <cell r="I111">
            <v>0</v>
          </cell>
          <cell r="J111">
            <v>0</v>
          </cell>
          <cell r="K111" t="str">
            <v>p</v>
          </cell>
          <cell r="L111">
            <v>1</v>
          </cell>
          <cell r="M111">
            <v>1</v>
          </cell>
          <cell r="N111">
            <v>0</v>
          </cell>
        </row>
        <row r="112">
          <cell r="A112" t="str">
            <v>H42532LS</v>
          </cell>
          <cell r="B112" t="str">
            <v>LOGIQ400 MD V3.10 UPGRADE</v>
          </cell>
          <cell r="D112">
            <v>15</v>
          </cell>
          <cell r="E112" t="e">
            <v>#N/A</v>
          </cell>
          <cell r="F112">
            <v>60.99</v>
          </cell>
          <cell r="G112">
            <v>914.85</v>
          </cell>
          <cell r="H112" t="str">
            <v>X</v>
          </cell>
          <cell r="I112">
            <v>0</v>
          </cell>
          <cell r="J112">
            <v>0</v>
          </cell>
          <cell r="K112" t="str">
            <v>u</v>
          </cell>
          <cell r="L112">
            <v>1</v>
          </cell>
          <cell r="M112">
            <v>1</v>
          </cell>
          <cell r="N112">
            <v>0</v>
          </cell>
        </row>
        <row r="113">
          <cell r="A113" t="str">
            <v>H40732L</v>
          </cell>
          <cell r="B113" t="str">
            <v xml:space="preserve">COLOR PRINTER FIXTURE    </v>
          </cell>
          <cell r="D113">
            <v>24</v>
          </cell>
          <cell r="E113" t="e">
            <v>#N/A</v>
          </cell>
          <cell r="F113">
            <v>59.41</v>
          </cell>
          <cell r="G113">
            <v>1425.84</v>
          </cell>
          <cell r="H113" t="str">
            <v>X</v>
          </cell>
          <cell r="I113">
            <v>0</v>
          </cell>
          <cell r="J113">
            <v>0</v>
          </cell>
          <cell r="K113" t="str">
            <v>m</v>
          </cell>
          <cell r="L113">
            <v>1</v>
          </cell>
          <cell r="M113">
            <v>1</v>
          </cell>
          <cell r="N113">
            <v>0</v>
          </cell>
        </row>
        <row r="114">
          <cell r="A114" t="str">
            <v>H42562L</v>
          </cell>
          <cell r="B114" t="str">
            <v xml:space="preserve">VCR FIXTURE ON CONSOLE   </v>
          </cell>
          <cell r="D114">
            <v>2</v>
          </cell>
          <cell r="E114" t="e">
            <v>#N/A</v>
          </cell>
          <cell r="F114">
            <v>57.07</v>
          </cell>
          <cell r="G114">
            <v>114.14</v>
          </cell>
          <cell r="H114" t="str">
            <v>X</v>
          </cell>
          <cell r="I114">
            <v>0</v>
          </cell>
          <cell r="J114">
            <v>0</v>
          </cell>
          <cell r="K114" t="str">
            <v>m</v>
          </cell>
          <cell r="L114">
            <v>1</v>
          </cell>
          <cell r="M114">
            <v>1</v>
          </cell>
          <cell r="N114">
            <v>0</v>
          </cell>
        </row>
        <row r="115">
          <cell r="A115" t="str">
            <v>H40632L</v>
          </cell>
          <cell r="B115" t="str">
            <v xml:space="preserve">OPTICAL FILTER           </v>
          </cell>
          <cell r="D115">
            <v>7</v>
          </cell>
          <cell r="E115" t="e">
            <v>#N/A</v>
          </cell>
          <cell r="F115">
            <v>43.72</v>
          </cell>
          <cell r="G115">
            <v>306.04000000000002</v>
          </cell>
          <cell r="H115" t="str">
            <v>X</v>
          </cell>
          <cell r="I115">
            <v>0</v>
          </cell>
          <cell r="J115">
            <v>0</v>
          </cell>
          <cell r="K115" t="str">
            <v>m</v>
          </cell>
          <cell r="L115">
            <v>1</v>
          </cell>
          <cell r="M115">
            <v>1</v>
          </cell>
          <cell r="N115">
            <v>0</v>
          </cell>
        </row>
        <row r="116">
          <cell r="A116" t="str">
            <v>H40682L</v>
          </cell>
          <cell r="B116" t="str">
            <v xml:space="preserve">VCR FIXTURE ON CRT       </v>
          </cell>
          <cell r="D116">
            <v>40</v>
          </cell>
          <cell r="E116" t="e">
            <v>#N/A</v>
          </cell>
          <cell r="F116">
            <v>38.369999999999997</v>
          </cell>
          <cell r="G116">
            <v>1534.8</v>
          </cell>
          <cell r="H116" t="str">
            <v>X</v>
          </cell>
          <cell r="I116">
            <v>0</v>
          </cell>
          <cell r="J116">
            <v>0</v>
          </cell>
          <cell r="K116" t="str">
            <v>a</v>
          </cell>
          <cell r="L116">
            <v>1</v>
          </cell>
          <cell r="M116">
            <v>1</v>
          </cell>
          <cell r="N116">
            <v>0</v>
          </cell>
        </row>
        <row r="117">
          <cell r="A117" t="str">
            <v>H40062LE</v>
          </cell>
          <cell r="B117" t="str">
            <v>LOGIQ500 CARDIAC IQROMKIT</v>
          </cell>
          <cell r="D117">
            <v>4</v>
          </cell>
          <cell r="E117" t="e">
            <v>#N/A</v>
          </cell>
          <cell r="F117">
            <v>37.520000000000003</v>
          </cell>
          <cell r="G117">
            <v>150.08000000000001</v>
          </cell>
          <cell r="H117" t="str">
            <v>X</v>
          </cell>
          <cell r="I117">
            <v>0</v>
          </cell>
          <cell r="J117">
            <v>0</v>
          </cell>
          <cell r="K117" t="str">
            <v>m</v>
          </cell>
          <cell r="L117">
            <v>1</v>
          </cell>
          <cell r="M117">
            <v>1</v>
          </cell>
          <cell r="N117">
            <v>0</v>
          </cell>
        </row>
        <row r="118">
          <cell r="A118" t="str">
            <v>H4840KW</v>
          </cell>
          <cell r="B118" t="str">
            <v>DVUFA307769 L-CVR VCR/PNT</v>
          </cell>
          <cell r="D118">
            <v>4</v>
          </cell>
          <cell r="E118" t="e">
            <v>#N/A</v>
          </cell>
          <cell r="F118">
            <v>36.159999999999997</v>
          </cell>
          <cell r="G118">
            <v>144.63999999999999</v>
          </cell>
          <cell r="H118">
            <v>0</v>
          </cell>
          <cell r="I118" t="str">
            <v>X</v>
          </cell>
          <cell r="J118">
            <v>0</v>
          </cell>
          <cell r="K118" t="str">
            <v>a</v>
          </cell>
          <cell r="L118">
            <v>1</v>
          </cell>
          <cell r="M118">
            <v>1</v>
          </cell>
          <cell r="N118">
            <v>0</v>
          </cell>
        </row>
        <row r="119">
          <cell r="A119" t="str">
            <v>H4200NE</v>
          </cell>
          <cell r="B119" t="str">
            <v xml:space="preserve">NT100 CABLE KIT          </v>
          </cell>
          <cell r="D119">
            <v>21</v>
          </cell>
          <cell r="E119" t="e">
            <v>#N/A</v>
          </cell>
          <cell r="F119">
            <v>30.6</v>
          </cell>
          <cell r="G119">
            <v>642.6</v>
          </cell>
          <cell r="H119" t="str">
            <v>X</v>
          </cell>
          <cell r="I119">
            <v>0</v>
          </cell>
          <cell r="J119">
            <v>0</v>
          </cell>
          <cell r="K119" t="str">
            <v>m</v>
          </cell>
          <cell r="L119">
            <v>1</v>
          </cell>
          <cell r="M119">
            <v>1</v>
          </cell>
          <cell r="N119">
            <v>0</v>
          </cell>
        </row>
        <row r="120">
          <cell r="A120" t="str">
            <v>H45001DY</v>
          </cell>
          <cell r="B120" t="str">
            <v>EP200097 ECHOPAC V6 &gt; 6.2</v>
          </cell>
          <cell r="D120">
            <v>1</v>
          </cell>
          <cell r="E120" t="e">
            <v>#N/A</v>
          </cell>
          <cell r="F120">
            <v>30.15</v>
          </cell>
          <cell r="G120">
            <v>30.15</v>
          </cell>
          <cell r="H120">
            <v>0</v>
          </cell>
          <cell r="I120" t="str">
            <v>X</v>
          </cell>
          <cell r="J120">
            <v>0</v>
          </cell>
          <cell r="K120" t="str">
            <v>m</v>
          </cell>
          <cell r="L120">
            <v>1</v>
          </cell>
          <cell r="M120">
            <v>1</v>
          </cell>
          <cell r="N120">
            <v>0</v>
          </cell>
        </row>
        <row r="121">
          <cell r="A121" t="str">
            <v>H4009E</v>
          </cell>
          <cell r="B121" t="str">
            <v>TRANSDUCER BELTS,FETL MON</v>
          </cell>
          <cell r="D121">
            <v>3</v>
          </cell>
          <cell r="E121" t="e">
            <v>#N/A</v>
          </cell>
          <cell r="F121">
            <v>28.28</v>
          </cell>
          <cell r="G121">
            <v>84.84</v>
          </cell>
          <cell r="H121">
            <v>0</v>
          </cell>
          <cell r="I121" t="str">
            <v>X</v>
          </cell>
          <cell r="J121">
            <v>0</v>
          </cell>
          <cell r="K121" t="str">
            <v>m</v>
          </cell>
          <cell r="L121">
            <v>1</v>
          </cell>
          <cell r="M121">
            <v>1</v>
          </cell>
          <cell r="N121">
            <v>0</v>
          </cell>
        </row>
        <row r="122">
          <cell r="A122" t="str">
            <v>H43502LD</v>
          </cell>
          <cell r="B122" t="str">
            <v xml:space="preserve">MT PROBE HOLDER, LEFT    </v>
          </cell>
          <cell r="D122">
            <v>75</v>
          </cell>
          <cell r="E122" t="e">
            <v>#N/A</v>
          </cell>
          <cell r="F122">
            <v>28.16</v>
          </cell>
          <cell r="G122">
            <v>2112</v>
          </cell>
          <cell r="H122">
            <v>0</v>
          </cell>
          <cell r="I122" t="str">
            <v>X</v>
          </cell>
          <cell r="J122">
            <v>0</v>
          </cell>
          <cell r="K122" t="str">
            <v>p</v>
          </cell>
          <cell r="L122">
            <v>1</v>
          </cell>
          <cell r="M122">
            <v>1</v>
          </cell>
          <cell r="N122">
            <v>0</v>
          </cell>
        </row>
        <row r="123">
          <cell r="A123" t="str">
            <v>H40692L</v>
          </cell>
          <cell r="B123" t="str">
            <v xml:space="preserve">VCR FIXTURE ON CONSOLE   </v>
          </cell>
          <cell r="D123">
            <v>52</v>
          </cell>
          <cell r="E123" t="e">
            <v>#N/A</v>
          </cell>
          <cell r="F123">
            <v>27.04</v>
          </cell>
          <cell r="G123">
            <v>1406.08</v>
          </cell>
          <cell r="H123" t="str">
            <v>X</v>
          </cell>
          <cell r="I123">
            <v>0</v>
          </cell>
          <cell r="J123">
            <v>0</v>
          </cell>
          <cell r="K123" t="str">
            <v>a</v>
          </cell>
          <cell r="L123">
            <v>1</v>
          </cell>
          <cell r="M123">
            <v>1</v>
          </cell>
          <cell r="N123">
            <v>0</v>
          </cell>
        </row>
        <row r="124">
          <cell r="A124" t="str">
            <v>H40652L</v>
          </cell>
          <cell r="B124" t="str">
            <v xml:space="preserve">LOGIQ 500 SWIVEL LOCK    </v>
          </cell>
          <cell r="D124">
            <v>23</v>
          </cell>
          <cell r="E124" t="e">
            <v>#N/A</v>
          </cell>
          <cell r="F124">
            <v>26.16</v>
          </cell>
          <cell r="G124">
            <v>601.67999999999995</v>
          </cell>
          <cell r="H124">
            <v>0</v>
          </cell>
          <cell r="I124" t="str">
            <v>X</v>
          </cell>
          <cell r="J124">
            <v>0</v>
          </cell>
          <cell r="K124" t="str">
            <v>m</v>
          </cell>
          <cell r="L124">
            <v>1</v>
          </cell>
          <cell r="M124">
            <v>1</v>
          </cell>
          <cell r="N124">
            <v>0</v>
          </cell>
        </row>
        <row r="125">
          <cell r="A125" t="str">
            <v>H40542LD</v>
          </cell>
          <cell r="B125" t="str">
            <v xml:space="preserve">DICOM WORKLIST           </v>
          </cell>
          <cell r="D125">
            <v>2</v>
          </cell>
          <cell r="E125" t="e">
            <v>#N/A</v>
          </cell>
          <cell r="F125">
            <v>18.11</v>
          </cell>
          <cell r="G125">
            <v>36.22</v>
          </cell>
          <cell r="H125">
            <v>0</v>
          </cell>
          <cell r="I125" t="str">
            <v>X</v>
          </cell>
          <cell r="J125">
            <v>0</v>
          </cell>
          <cell r="K125" t="str">
            <v>m</v>
          </cell>
          <cell r="L125">
            <v>1</v>
          </cell>
          <cell r="M125">
            <v>1</v>
          </cell>
          <cell r="N125">
            <v>0</v>
          </cell>
        </row>
        <row r="126">
          <cell r="A126" t="str">
            <v>H41042A</v>
          </cell>
          <cell r="B126" t="str">
            <v xml:space="preserve">E72 PROBE HOLDER         </v>
          </cell>
          <cell r="D126">
            <v>22</v>
          </cell>
          <cell r="E126" t="e">
            <v>#N/A</v>
          </cell>
          <cell r="F126">
            <v>17.09</v>
          </cell>
          <cell r="G126">
            <v>375.98</v>
          </cell>
          <cell r="H126">
            <v>0</v>
          </cell>
          <cell r="I126" t="str">
            <v>X</v>
          </cell>
          <cell r="J126">
            <v>0</v>
          </cell>
          <cell r="K126" t="str">
            <v>m</v>
          </cell>
          <cell r="L126">
            <v>1</v>
          </cell>
          <cell r="M126">
            <v>1</v>
          </cell>
          <cell r="N126">
            <v>0</v>
          </cell>
        </row>
        <row r="127">
          <cell r="A127" t="str">
            <v>H4500Y</v>
          </cell>
          <cell r="B127" t="str">
            <v xml:space="preserve">VDO UPGRADE KIT          </v>
          </cell>
          <cell r="D127">
            <v>13</v>
          </cell>
          <cell r="E127" t="e">
            <v>#N/A</v>
          </cell>
          <cell r="F127">
            <v>12.63</v>
          </cell>
          <cell r="G127">
            <v>164.19</v>
          </cell>
          <cell r="H127" t="str">
            <v>X</v>
          </cell>
          <cell r="I127">
            <v>0</v>
          </cell>
          <cell r="J127">
            <v>0</v>
          </cell>
          <cell r="K127" t="str">
            <v>m</v>
          </cell>
          <cell r="L127">
            <v>1</v>
          </cell>
          <cell r="M127">
            <v>1</v>
          </cell>
          <cell r="N127">
            <v>0</v>
          </cell>
        </row>
        <row r="128">
          <cell r="A128" t="str">
            <v>H40912L</v>
          </cell>
          <cell r="B128" t="str">
            <v xml:space="preserve">CABLE ARM FOR USA        </v>
          </cell>
          <cell r="D128">
            <v>1</v>
          </cell>
          <cell r="E128" t="e">
            <v>#N/A</v>
          </cell>
          <cell r="F128">
            <v>12.14</v>
          </cell>
          <cell r="G128">
            <v>12.14</v>
          </cell>
          <cell r="H128" t="str">
            <v>X</v>
          </cell>
          <cell r="I128">
            <v>0</v>
          </cell>
          <cell r="J128">
            <v>0</v>
          </cell>
          <cell r="K128" t="str">
            <v>m</v>
          </cell>
          <cell r="L128">
            <v>1</v>
          </cell>
          <cell r="M128">
            <v>1</v>
          </cell>
          <cell r="N128">
            <v>0</v>
          </cell>
        </row>
        <row r="129">
          <cell r="A129" t="str">
            <v>H4200NM</v>
          </cell>
          <cell r="B129" t="str">
            <v xml:space="preserve">LA200 NULL MODEM CONNECT </v>
          </cell>
          <cell r="D129">
            <v>3</v>
          </cell>
          <cell r="E129" t="e">
            <v>#N/A</v>
          </cell>
          <cell r="F129">
            <v>12.06</v>
          </cell>
          <cell r="G129">
            <v>36.18</v>
          </cell>
          <cell r="H129" t="str">
            <v>X</v>
          </cell>
          <cell r="I129">
            <v>0</v>
          </cell>
          <cell r="J129">
            <v>0</v>
          </cell>
          <cell r="K129" t="str">
            <v>m</v>
          </cell>
          <cell r="L129">
            <v>1</v>
          </cell>
          <cell r="M129">
            <v>1</v>
          </cell>
          <cell r="N129">
            <v>0</v>
          </cell>
        </row>
        <row r="130">
          <cell r="A130" t="str">
            <v>H40102L</v>
          </cell>
          <cell r="B130" t="str">
            <v xml:space="preserve">LOGIQ 500 AL PDI OPTION  </v>
          </cell>
          <cell r="D130">
            <v>59</v>
          </cell>
          <cell r="E130" t="e">
            <v>#N/A</v>
          </cell>
          <cell r="F130">
            <v>5.25</v>
          </cell>
          <cell r="G130">
            <v>309.75</v>
          </cell>
          <cell r="H130" t="str">
            <v>X</v>
          </cell>
          <cell r="I130">
            <v>0</v>
          </cell>
          <cell r="J130">
            <v>0</v>
          </cell>
          <cell r="K130" t="str">
            <v>m</v>
          </cell>
          <cell r="L130">
            <v>1</v>
          </cell>
          <cell r="M130">
            <v>1</v>
          </cell>
          <cell r="N130">
            <v>0</v>
          </cell>
        </row>
        <row r="131">
          <cell r="A131" t="str">
            <v>H40042L</v>
          </cell>
          <cell r="B131" t="str">
            <v xml:space="preserve">AUX PS 120V KIT          </v>
          </cell>
          <cell r="D131">
            <v>54</v>
          </cell>
          <cell r="E131" t="e">
            <v>#N/A</v>
          </cell>
          <cell r="F131">
            <v>4.72</v>
          </cell>
          <cell r="G131">
            <v>254.88</v>
          </cell>
          <cell r="H131">
            <v>0</v>
          </cell>
          <cell r="I131" t="str">
            <v>X</v>
          </cell>
          <cell r="J131">
            <v>0</v>
          </cell>
          <cell r="K131" t="str">
            <v>m</v>
          </cell>
          <cell r="L131">
            <v>1</v>
          </cell>
          <cell r="M131">
            <v>1</v>
          </cell>
          <cell r="N131">
            <v>0</v>
          </cell>
        </row>
        <row r="132">
          <cell r="A132">
            <v>2166104</v>
          </cell>
          <cell r="B132" t="str">
            <v xml:space="preserve">QUICK GUIDE              </v>
          </cell>
          <cell r="D132">
            <v>95</v>
          </cell>
          <cell r="E132" t="e">
            <v>#N/A</v>
          </cell>
          <cell r="F132">
            <v>1.04</v>
          </cell>
          <cell r="G132">
            <v>98.8</v>
          </cell>
          <cell r="H132" t="str">
            <v>X</v>
          </cell>
          <cell r="I132">
            <v>0</v>
          </cell>
          <cell r="J132">
            <v>0</v>
          </cell>
          <cell r="K132" t="str">
            <v>m</v>
          </cell>
          <cell r="L132">
            <v>1</v>
          </cell>
          <cell r="M132">
            <v>1</v>
          </cell>
          <cell r="N132">
            <v>0</v>
          </cell>
        </row>
        <row r="133">
          <cell r="A133" t="str">
            <v>46-030501</v>
          </cell>
          <cell r="B133" t="str">
            <v xml:space="preserve">LOGIQ 500 QUICK GUIDE    </v>
          </cell>
          <cell r="D133">
            <v>10</v>
          </cell>
          <cell r="E133" t="e">
            <v>#N/A</v>
          </cell>
          <cell r="F133">
            <v>1.03</v>
          </cell>
          <cell r="G133">
            <v>10.3</v>
          </cell>
          <cell r="H133" t="str">
            <v>X</v>
          </cell>
          <cell r="I133">
            <v>0</v>
          </cell>
          <cell r="J133">
            <v>0</v>
          </cell>
          <cell r="K133" t="str">
            <v>m</v>
          </cell>
          <cell r="L133">
            <v>1</v>
          </cell>
          <cell r="M133">
            <v>1</v>
          </cell>
          <cell r="N133">
            <v>0</v>
          </cell>
        </row>
        <row r="134">
          <cell r="A134" t="str">
            <v>H4550KE</v>
          </cell>
          <cell r="B134" t="str">
            <v xml:space="preserve">L400/500 IMAGE ARCHIVE   </v>
          </cell>
          <cell r="D134">
            <v>43</v>
          </cell>
          <cell r="E134" t="e">
            <v>#N/A</v>
          </cell>
          <cell r="F134">
            <v>0.61</v>
          </cell>
          <cell r="G134">
            <v>26.23</v>
          </cell>
          <cell r="H134" t="str">
            <v>X</v>
          </cell>
          <cell r="I134">
            <v>0</v>
          </cell>
          <cell r="J134">
            <v>0</v>
          </cell>
          <cell r="K134" t="str">
            <v>m</v>
          </cell>
          <cell r="L134">
            <v>1</v>
          </cell>
          <cell r="M134">
            <v>1</v>
          </cell>
          <cell r="N134">
            <v>0</v>
          </cell>
        </row>
        <row r="135">
          <cell r="A135" t="str">
            <v>H4010JB</v>
          </cell>
          <cell r="B135" t="str">
            <v xml:space="preserve">PROVIDEO 12 VCR KIT      </v>
          </cell>
          <cell r="D135">
            <v>3</v>
          </cell>
          <cell r="E135" t="e">
            <v>#N/A</v>
          </cell>
          <cell r="F135" t="str">
            <v xml:space="preserve"> $-   </v>
          </cell>
          <cell r="G135" t="str">
            <v xml:space="preserve"> $-   </v>
          </cell>
          <cell r="H135" t="str">
            <v>X</v>
          </cell>
          <cell r="I135">
            <v>0</v>
          </cell>
          <cell r="J135">
            <v>0</v>
          </cell>
          <cell r="K135">
            <v>0</v>
          </cell>
          <cell r="L135">
            <v>1</v>
          </cell>
          <cell r="M135">
            <v>1</v>
          </cell>
          <cell r="N135">
            <v>0</v>
          </cell>
        </row>
        <row r="136">
          <cell r="A136" t="str">
            <v>2193631-106</v>
          </cell>
          <cell r="B136" t="str">
            <v>P9893RQ LOGIQ500 V400-SPA</v>
          </cell>
          <cell r="D136">
            <v>16</v>
          </cell>
          <cell r="E136" t="e">
            <v>#N/A</v>
          </cell>
          <cell r="F136" t="str">
            <v xml:space="preserve"> $-   </v>
          </cell>
          <cell r="G136" t="str">
            <v xml:space="preserve"> $-   </v>
          </cell>
          <cell r="H136" t="str">
            <v>X</v>
          </cell>
          <cell r="I136">
            <v>0</v>
          </cell>
          <cell r="J136">
            <v>0</v>
          </cell>
          <cell r="K136">
            <v>0</v>
          </cell>
          <cell r="L136">
            <v>1</v>
          </cell>
          <cell r="M136">
            <v>1</v>
          </cell>
          <cell r="N136">
            <v>0</v>
          </cell>
        </row>
        <row r="137">
          <cell r="A137" t="str">
            <v>E8310BA</v>
          </cell>
          <cell r="B137" t="str">
            <v xml:space="preserve">P-90W MONOCHROME PRINTER </v>
          </cell>
          <cell r="D137">
            <v>7</v>
          </cell>
          <cell r="E137" t="e">
            <v>#N/A</v>
          </cell>
          <cell r="F137">
            <v>1146.3499999999999</v>
          </cell>
          <cell r="G137">
            <v>8024.45</v>
          </cell>
          <cell r="H137" t="str">
            <v>X</v>
          </cell>
          <cell r="I137">
            <v>0</v>
          </cell>
          <cell r="J137">
            <v>0</v>
          </cell>
          <cell r="K137" t="str">
            <v>a</v>
          </cell>
          <cell r="L137">
            <v>1</v>
          </cell>
          <cell r="M137">
            <v>1</v>
          </cell>
          <cell r="N137">
            <v>0</v>
          </cell>
        </row>
        <row r="138">
          <cell r="A138" t="str">
            <v>NW9506BW</v>
          </cell>
          <cell r="B138" t="str">
            <v xml:space="preserve">DIV 110 DICOM WINVIEW    </v>
          </cell>
          <cell r="D138">
            <v>1</v>
          </cell>
          <cell r="E138" t="e">
            <v>#N/A</v>
          </cell>
          <cell r="F138">
            <v>1005</v>
          </cell>
          <cell r="G138">
            <v>1005</v>
          </cell>
          <cell r="H138">
            <v>0</v>
          </cell>
          <cell r="I138" t="str">
            <v>X</v>
          </cell>
          <cell r="J138">
            <v>0</v>
          </cell>
          <cell r="K138" t="str">
            <v>m</v>
          </cell>
          <cell r="L138">
            <v>1</v>
          </cell>
          <cell r="M138">
            <v>1</v>
          </cell>
          <cell r="N138">
            <v>0</v>
          </cell>
        </row>
        <row r="139">
          <cell r="A139" t="str">
            <v>H46022LI</v>
          </cell>
          <cell r="B139" t="str">
            <v xml:space="preserve">LI PROBE                 </v>
          </cell>
          <cell r="D139">
            <v>3</v>
          </cell>
          <cell r="E139" t="e">
            <v>#N/A</v>
          </cell>
          <cell r="F139">
            <v>836.94</v>
          </cell>
          <cell r="G139">
            <v>2510.8200000000002</v>
          </cell>
          <cell r="H139" t="str">
            <v>X</v>
          </cell>
          <cell r="I139">
            <v>0</v>
          </cell>
          <cell r="J139">
            <v>0</v>
          </cell>
          <cell r="K139" t="str">
            <v>p</v>
          </cell>
          <cell r="L139">
            <v>1</v>
          </cell>
          <cell r="M139">
            <v>1</v>
          </cell>
          <cell r="N139">
            <v>0</v>
          </cell>
        </row>
        <row r="140">
          <cell r="A140" t="str">
            <v>H4700KD</v>
          </cell>
          <cell r="B140" t="str">
            <v xml:space="preserve">KODAK IAU DIGITAL        </v>
          </cell>
          <cell r="D140">
            <v>8</v>
          </cell>
          <cell r="E140" t="e">
            <v>#N/A</v>
          </cell>
          <cell r="F140">
            <v>507.09</v>
          </cell>
          <cell r="G140">
            <v>4056.72</v>
          </cell>
          <cell r="H140" t="str">
            <v>X</v>
          </cell>
          <cell r="I140">
            <v>0</v>
          </cell>
          <cell r="J140">
            <v>0</v>
          </cell>
          <cell r="K140" t="str">
            <v>a</v>
          </cell>
          <cell r="L140">
            <v>1</v>
          </cell>
          <cell r="M140">
            <v>1</v>
          </cell>
          <cell r="N140">
            <v>0</v>
          </cell>
        </row>
        <row r="141">
          <cell r="A141" t="str">
            <v>H4700TA</v>
          </cell>
          <cell r="B141" t="str">
            <v xml:space="preserve">LOGIQ 700 VCR CABLE KIT  </v>
          </cell>
          <cell r="D141">
            <v>49</v>
          </cell>
          <cell r="E141" t="e">
            <v>#N/A</v>
          </cell>
          <cell r="F141">
            <v>153.69</v>
          </cell>
          <cell r="G141">
            <v>7530.81</v>
          </cell>
          <cell r="H141" t="str">
            <v>X</v>
          </cell>
          <cell r="I141">
            <v>0</v>
          </cell>
          <cell r="J141">
            <v>0</v>
          </cell>
          <cell r="K141" t="str">
            <v>m</v>
          </cell>
          <cell r="L141">
            <v>1</v>
          </cell>
          <cell r="M141">
            <v>1</v>
          </cell>
          <cell r="N141">
            <v>0</v>
          </cell>
        </row>
        <row r="142">
          <cell r="A142" t="str">
            <v>H4700TB</v>
          </cell>
          <cell r="B142" t="str">
            <v xml:space="preserve">L700 PRINTER CABLE KIT   </v>
          </cell>
          <cell r="D142">
            <v>49</v>
          </cell>
          <cell r="E142" t="e">
            <v>#N/A</v>
          </cell>
          <cell r="F142">
            <v>140.77000000000001</v>
          </cell>
          <cell r="G142">
            <v>6897.73</v>
          </cell>
          <cell r="H142" t="str">
            <v>X</v>
          </cell>
          <cell r="I142">
            <v>0</v>
          </cell>
          <cell r="J142">
            <v>0</v>
          </cell>
          <cell r="K142" t="str">
            <v>a</v>
          </cell>
          <cell r="L142">
            <v>1</v>
          </cell>
          <cell r="M142">
            <v>1</v>
          </cell>
          <cell r="N142">
            <v>0</v>
          </cell>
        </row>
        <row r="143">
          <cell r="A143" t="str">
            <v>H40762L</v>
          </cell>
          <cell r="B143" t="str">
            <v xml:space="preserve">MIC FIXTURE              </v>
          </cell>
          <cell r="D143">
            <v>9</v>
          </cell>
          <cell r="E143" t="e">
            <v>#N/A</v>
          </cell>
          <cell r="F143">
            <v>75.2</v>
          </cell>
          <cell r="G143">
            <v>676.8</v>
          </cell>
          <cell r="H143" t="str">
            <v>X</v>
          </cell>
          <cell r="I143">
            <v>0</v>
          </cell>
          <cell r="J143">
            <v>0</v>
          </cell>
          <cell r="K143" t="str">
            <v>m</v>
          </cell>
          <cell r="L143">
            <v>1</v>
          </cell>
          <cell r="M143">
            <v>1</v>
          </cell>
          <cell r="N143">
            <v>0</v>
          </cell>
        </row>
        <row r="144">
          <cell r="A144" t="str">
            <v>H4710NT</v>
          </cell>
          <cell r="B144" t="str">
            <v>TRANSCEIVER AUI-10 BASE-T</v>
          </cell>
          <cell r="D144">
            <v>19</v>
          </cell>
          <cell r="E144" t="e">
            <v>#N/A</v>
          </cell>
          <cell r="F144">
            <v>70.19</v>
          </cell>
          <cell r="G144">
            <v>1333.61</v>
          </cell>
          <cell r="H144" t="str">
            <v>X</v>
          </cell>
          <cell r="I144">
            <v>0</v>
          </cell>
          <cell r="J144">
            <v>0</v>
          </cell>
          <cell r="K144" t="str">
            <v>m</v>
          </cell>
          <cell r="L144">
            <v>1</v>
          </cell>
          <cell r="M144">
            <v>1</v>
          </cell>
          <cell r="N144">
            <v>0</v>
          </cell>
        </row>
        <row r="145">
          <cell r="A145" t="str">
            <v>H45001HX</v>
          </cell>
          <cell r="B145" t="str">
            <v>EP200091 ECHOPAC UPG W.AD</v>
          </cell>
          <cell r="D145">
            <v>9</v>
          </cell>
          <cell r="E145" t="e">
            <v>#N/A</v>
          </cell>
          <cell r="F145">
            <v>61.14</v>
          </cell>
          <cell r="G145">
            <v>550.26</v>
          </cell>
          <cell r="H145" t="str">
            <v>X</v>
          </cell>
          <cell r="I145">
            <v>0</v>
          </cell>
          <cell r="J145">
            <v>0</v>
          </cell>
          <cell r="K145" t="str">
            <v>m</v>
          </cell>
          <cell r="L145">
            <v>1</v>
          </cell>
          <cell r="M145">
            <v>1</v>
          </cell>
          <cell r="N145">
            <v>0</v>
          </cell>
        </row>
        <row r="146">
          <cell r="A146" t="str">
            <v>H4075JH</v>
          </cell>
          <cell r="B146" t="str">
            <v xml:space="preserve">IIE INST. KIT FOR L700   </v>
          </cell>
          <cell r="D146">
            <v>14</v>
          </cell>
          <cell r="E146" t="e">
            <v>#N/A</v>
          </cell>
          <cell r="F146">
            <v>53.09</v>
          </cell>
          <cell r="G146">
            <v>743.26</v>
          </cell>
          <cell r="H146" t="str">
            <v>X</v>
          </cell>
          <cell r="I146">
            <v>0</v>
          </cell>
          <cell r="J146">
            <v>0</v>
          </cell>
          <cell r="K146" t="str">
            <v>m</v>
          </cell>
          <cell r="L146">
            <v>1</v>
          </cell>
          <cell r="M146">
            <v>1</v>
          </cell>
          <cell r="N146">
            <v>0</v>
          </cell>
        </row>
        <row r="147">
          <cell r="A147" t="str">
            <v>H4710NC</v>
          </cell>
          <cell r="B147" t="str">
            <v xml:space="preserve">ETHERNET XCVR: 10BASE-2  </v>
          </cell>
          <cell r="D147">
            <v>3</v>
          </cell>
          <cell r="E147" t="e">
            <v>#N/A</v>
          </cell>
          <cell r="F147">
            <v>28.27</v>
          </cell>
          <cell r="G147">
            <v>84.81</v>
          </cell>
          <cell r="H147" t="str">
            <v>X</v>
          </cell>
          <cell r="I147">
            <v>0</v>
          </cell>
          <cell r="J147">
            <v>0</v>
          </cell>
          <cell r="K147" t="str">
            <v>m</v>
          </cell>
          <cell r="L147">
            <v>1</v>
          </cell>
          <cell r="M147">
            <v>1</v>
          </cell>
          <cell r="N147">
            <v>0</v>
          </cell>
        </row>
        <row r="148">
          <cell r="A148" t="str">
            <v>NW9506EA</v>
          </cell>
          <cell r="B148" t="str">
            <v xml:space="preserve">HP 810C DESKJET PRINTER  </v>
          </cell>
          <cell r="D148">
            <v>5</v>
          </cell>
          <cell r="E148" t="e">
            <v>#N/A</v>
          </cell>
          <cell r="F148" t="str">
            <v xml:space="preserve"> $-   </v>
          </cell>
          <cell r="G148" t="str">
            <v xml:space="preserve"> $-   </v>
          </cell>
          <cell r="H148">
            <v>0</v>
          </cell>
          <cell r="I148" t="str">
            <v>X</v>
          </cell>
          <cell r="J148">
            <v>0</v>
          </cell>
          <cell r="K148">
            <v>0</v>
          </cell>
          <cell r="L148">
            <v>1</v>
          </cell>
          <cell r="M148">
            <v>1</v>
          </cell>
          <cell r="N148">
            <v>0</v>
          </cell>
        </row>
        <row r="149">
          <cell r="A149">
            <v>2166281</v>
          </cell>
          <cell r="B149" t="str">
            <v xml:space="preserve">SONY 5600 PERIPHERAL KIT </v>
          </cell>
          <cell r="D149">
            <v>30</v>
          </cell>
          <cell r="E149" t="e">
            <v>#N/A</v>
          </cell>
          <cell r="F149">
            <v>391.67</v>
          </cell>
          <cell r="G149">
            <v>11750.1</v>
          </cell>
          <cell r="H149" t="str">
            <v>X</v>
          </cell>
          <cell r="I149">
            <v>0</v>
          </cell>
          <cell r="J149">
            <v>0</v>
          </cell>
          <cell r="K149" t="str">
            <v>a</v>
          </cell>
          <cell r="L149">
            <v>1</v>
          </cell>
          <cell r="M149">
            <v>1</v>
          </cell>
          <cell r="N149">
            <v>0</v>
          </cell>
        </row>
        <row r="150">
          <cell r="A150">
            <v>2115462</v>
          </cell>
          <cell r="B150" t="str">
            <v xml:space="preserve">731L BIOPSY KIT          </v>
          </cell>
          <cell r="D150">
            <v>80</v>
          </cell>
          <cell r="E150" t="e">
            <v>#N/A</v>
          </cell>
          <cell r="F150">
            <v>171.61</v>
          </cell>
          <cell r="G150">
            <v>13728.8</v>
          </cell>
          <cell r="H150" t="str">
            <v>X</v>
          </cell>
          <cell r="I150">
            <v>0</v>
          </cell>
          <cell r="J150">
            <v>0</v>
          </cell>
          <cell r="K150" t="str">
            <v>m</v>
          </cell>
          <cell r="L150">
            <v>1</v>
          </cell>
          <cell r="M150">
            <v>1</v>
          </cell>
          <cell r="N150">
            <v>0</v>
          </cell>
        </row>
        <row r="151">
          <cell r="A151">
            <v>2115464</v>
          </cell>
          <cell r="B151" t="str">
            <v xml:space="preserve">326S BIOPSY KIT          </v>
          </cell>
          <cell r="D151">
            <v>60</v>
          </cell>
          <cell r="E151" t="e">
            <v>#N/A</v>
          </cell>
          <cell r="F151">
            <v>171.61</v>
          </cell>
          <cell r="G151">
            <v>10296.6</v>
          </cell>
          <cell r="H151" t="str">
            <v>X</v>
          </cell>
          <cell r="I151">
            <v>0</v>
          </cell>
          <cell r="J151">
            <v>0</v>
          </cell>
          <cell r="K151" t="str">
            <v>m</v>
          </cell>
          <cell r="L151">
            <v>1</v>
          </cell>
          <cell r="M151">
            <v>1</v>
          </cell>
          <cell r="N151">
            <v>0</v>
          </cell>
        </row>
        <row r="152">
          <cell r="A152" t="str">
            <v>H46701R</v>
          </cell>
          <cell r="B152" t="str">
            <v>195242 4D ENDOCAVITY PROB</v>
          </cell>
          <cell r="D152">
            <v>5</v>
          </cell>
          <cell r="E152">
            <v>0</v>
          </cell>
          <cell r="F152">
            <v>3670.84</v>
          </cell>
          <cell r="G152">
            <v>18354.2</v>
          </cell>
          <cell r="H152">
            <v>0</v>
          </cell>
          <cell r="I152" t="str">
            <v>X</v>
          </cell>
          <cell r="J152" t="e">
            <v>#N/A</v>
          </cell>
          <cell r="K152" t="str">
            <v>p</v>
          </cell>
          <cell r="L152">
            <v>1</v>
          </cell>
          <cell r="M152">
            <v>0</v>
          </cell>
          <cell r="N152">
            <v>-515097.36</v>
          </cell>
        </row>
      </sheetData>
      <sheetData sheetId="5"/>
      <sheetData sheetId="6" refreshError="1">
        <row r="1">
          <cell r="A1" t="str">
            <v>ID</v>
          </cell>
          <cell r="B1" t="str">
            <v>Sum of March To Date Balance</v>
          </cell>
          <cell r="C1" t="str">
            <v>Sum of Physical Estimate</v>
          </cell>
          <cell r="D1" t="str">
            <v>Sum of Difference</v>
          </cell>
          <cell r="E1" t="str">
            <v>Sum of I/O Since 2001 Physical</v>
          </cell>
          <cell r="F1" t="str">
            <v>Sum of Inv to Inv Inv to Non Inv to Scrap RG's</v>
          </cell>
          <cell r="G1" t="str">
            <v>Sum of Manual JE's</v>
          </cell>
          <cell r="H1" t="str">
            <v>Sum of Payables</v>
          </cell>
          <cell r="I1" t="str">
            <v>Sum of Sales and Dispatches</v>
          </cell>
        </row>
        <row r="2">
          <cell r="A2">
            <v>1</v>
          </cell>
          <cell r="B2">
            <v>118529.25</v>
          </cell>
          <cell r="C2">
            <v>0</v>
          </cell>
          <cell r="D2">
            <v>118529.25</v>
          </cell>
          <cell r="E2">
            <v>118529.25</v>
          </cell>
          <cell r="F2">
            <v>0</v>
          </cell>
          <cell r="G2">
            <v>0</v>
          </cell>
          <cell r="H2">
            <v>118529.25</v>
          </cell>
          <cell r="I2">
            <v>0</v>
          </cell>
        </row>
        <row r="3">
          <cell r="A3">
            <v>2111170</v>
          </cell>
          <cell r="B3">
            <v>19725.3</v>
          </cell>
          <cell r="D3">
            <v>19725.3</v>
          </cell>
          <cell r="E3">
            <v>0</v>
          </cell>
          <cell r="F3">
            <v>0</v>
          </cell>
          <cell r="G3">
            <v>0</v>
          </cell>
          <cell r="H3">
            <v>0</v>
          </cell>
          <cell r="I3">
            <v>0</v>
          </cell>
        </row>
        <row r="4">
          <cell r="A4">
            <v>2111174</v>
          </cell>
          <cell r="B4">
            <v>7842.42</v>
          </cell>
          <cell r="D4">
            <v>7842.42</v>
          </cell>
          <cell r="E4">
            <v>-7842.42</v>
          </cell>
          <cell r="F4">
            <v>-7842.42</v>
          </cell>
          <cell r="G4">
            <v>0</v>
          </cell>
          <cell r="H4">
            <v>0</v>
          </cell>
          <cell r="I4">
            <v>0</v>
          </cell>
        </row>
        <row r="5">
          <cell r="A5">
            <v>2121524</v>
          </cell>
          <cell r="B5">
            <v>5120.5</v>
          </cell>
          <cell r="C5">
            <v>0</v>
          </cell>
          <cell r="D5">
            <v>5120.5</v>
          </cell>
          <cell r="E5">
            <v>0</v>
          </cell>
          <cell r="F5">
            <v>0</v>
          </cell>
          <cell r="G5">
            <v>0</v>
          </cell>
          <cell r="H5">
            <v>0</v>
          </cell>
          <cell r="I5">
            <v>0</v>
          </cell>
        </row>
        <row r="6">
          <cell r="A6">
            <v>2157697</v>
          </cell>
          <cell r="B6">
            <v>6182.83</v>
          </cell>
          <cell r="C6">
            <v>32541.200000000001</v>
          </cell>
          <cell r="D6">
            <v>-26358.37</v>
          </cell>
          <cell r="E6">
            <v>0</v>
          </cell>
          <cell r="F6">
            <v>0</v>
          </cell>
          <cell r="G6">
            <v>0</v>
          </cell>
          <cell r="H6">
            <v>0</v>
          </cell>
          <cell r="I6">
            <v>0</v>
          </cell>
        </row>
        <row r="7">
          <cell r="A7">
            <v>2188900</v>
          </cell>
          <cell r="B7">
            <v>1247208.93</v>
          </cell>
          <cell r="C7">
            <v>0</v>
          </cell>
          <cell r="D7">
            <v>1247208.93</v>
          </cell>
          <cell r="E7">
            <v>1247208.93</v>
          </cell>
          <cell r="F7">
            <v>1247208.93</v>
          </cell>
          <cell r="G7">
            <v>0</v>
          </cell>
          <cell r="H7">
            <v>0</v>
          </cell>
          <cell r="I7">
            <v>0</v>
          </cell>
        </row>
        <row r="8">
          <cell r="A8">
            <v>2236952</v>
          </cell>
          <cell r="B8">
            <v>-28336</v>
          </cell>
          <cell r="C8">
            <v>0</v>
          </cell>
          <cell r="D8">
            <v>-28336</v>
          </cell>
          <cell r="E8">
            <v>-28336</v>
          </cell>
          <cell r="F8">
            <v>0</v>
          </cell>
          <cell r="G8">
            <v>0</v>
          </cell>
          <cell r="H8">
            <v>-28336</v>
          </cell>
          <cell r="I8">
            <v>0</v>
          </cell>
        </row>
        <row r="9">
          <cell r="A9">
            <v>2261018</v>
          </cell>
          <cell r="B9">
            <v>16415.39</v>
          </cell>
          <cell r="D9">
            <v>16415.39</v>
          </cell>
          <cell r="E9">
            <v>-6487.39</v>
          </cell>
          <cell r="F9">
            <v>-6246.21</v>
          </cell>
          <cell r="G9">
            <v>0</v>
          </cell>
          <cell r="H9">
            <v>-241.18</v>
          </cell>
          <cell r="I9">
            <v>0</v>
          </cell>
        </row>
        <row r="10">
          <cell r="A10">
            <v>2264598</v>
          </cell>
          <cell r="B10">
            <v>10024.799999999999</v>
          </cell>
          <cell r="D10">
            <v>10024.799999999999</v>
          </cell>
          <cell r="E10">
            <v>10024.799999999999</v>
          </cell>
          <cell r="F10">
            <v>0</v>
          </cell>
          <cell r="G10">
            <v>0</v>
          </cell>
          <cell r="H10">
            <v>10024.799999999999</v>
          </cell>
          <cell r="I10">
            <v>0</v>
          </cell>
        </row>
        <row r="11">
          <cell r="A11">
            <v>2264600</v>
          </cell>
          <cell r="B11">
            <v>11889.6</v>
          </cell>
          <cell r="D11">
            <v>11889.6</v>
          </cell>
          <cell r="E11">
            <v>11889.6</v>
          </cell>
          <cell r="F11">
            <v>0</v>
          </cell>
          <cell r="G11">
            <v>0</v>
          </cell>
          <cell r="H11">
            <v>11889.6</v>
          </cell>
          <cell r="I11">
            <v>0</v>
          </cell>
        </row>
        <row r="12">
          <cell r="A12">
            <v>2264602</v>
          </cell>
          <cell r="B12">
            <v>6492.8</v>
          </cell>
          <cell r="D12">
            <v>6492.8</v>
          </cell>
          <cell r="E12">
            <v>6492.8</v>
          </cell>
          <cell r="F12">
            <v>0</v>
          </cell>
          <cell r="G12">
            <v>0</v>
          </cell>
          <cell r="H12">
            <v>6492.8</v>
          </cell>
          <cell r="I12">
            <v>0</v>
          </cell>
        </row>
        <row r="13">
          <cell r="A13">
            <v>2264604</v>
          </cell>
          <cell r="B13">
            <v>7961.6</v>
          </cell>
          <cell r="D13">
            <v>7961.6</v>
          </cell>
          <cell r="E13">
            <v>7961.6</v>
          </cell>
          <cell r="F13">
            <v>0</v>
          </cell>
          <cell r="G13">
            <v>0</v>
          </cell>
          <cell r="H13">
            <v>7961.6</v>
          </cell>
          <cell r="I13">
            <v>0</v>
          </cell>
        </row>
        <row r="14">
          <cell r="A14">
            <v>2267259</v>
          </cell>
          <cell r="B14">
            <v>18766</v>
          </cell>
          <cell r="D14">
            <v>18766</v>
          </cell>
          <cell r="E14">
            <v>18766</v>
          </cell>
          <cell r="F14">
            <v>0</v>
          </cell>
          <cell r="G14">
            <v>0</v>
          </cell>
          <cell r="H14">
            <v>18766</v>
          </cell>
          <cell r="I14">
            <v>0</v>
          </cell>
        </row>
        <row r="15">
          <cell r="A15">
            <v>2273651</v>
          </cell>
          <cell r="B15">
            <v>-99162.34</v>
          </cell>
          <cell r="C15">
            <v>0</v>
          </cell>
          <cell r="D15">
            <v>-99162.34</v>
          </cell>
          <cell r="E15">
            <v>-99162.34</v>
          </cell>
          <cell r="F15">
            <v>0</v>
          </cell>
          <cell r="G15">
            <v>0</v>
          </cell>
          <cell r="H15">
            <v>-99162.34</v>
          </cell>
          <cell r="I15">
            <v>0</v>
          </cell>
        </row>
        <row r="16">
          <cell r="A16">
            <v>2283334</v>
          </cell>
          <cell r="B16">
            <v>6620</v>
          </cell>
          <cell r="D16">
            <v>6620</v>
          </cell>
          <cell r="E16">
            <v>6620</v>
          </cell>
          <cell r="F16">
            <v>0</v>
          </cell>
          <cell r="G16">
            <v>0</v>
          </cell>
          <cell r="H16">
            <v>6620</v>
          </cell>
          <cell r="I16">
            <v>0</v>
          </cell>
        </row>
        <row r="17">
          <cell r="A17">
            <v>2283532</v>
          </cell>
          <cell r="B17">
            <v>5764.8</v>
          </cell>
          <cell r="D17">
            <v>5764.8</v>
          </cell>
          <cell r="E17">
            <v>5764.8</v>
          </cell>
          <cell r="F17">
            <v>0</v>
          </cell>
          <cell r="G17">
            <v>0</v>
          </cell>
          <cell r="H17">
            <v>5764.8</v>
          </cell>
          <cell r="I17">
            <v>0</v>
          </cell>
        </row>
        <row r="18">
          <cell r="A18">
            <v>2286354</v>
          </cell>
          <cell r="B18">
            <v>14562</v>
          </cell>
          <cell r="D18">
            <v>14562</v>
          </cell>
          <cell r="E18">
            <v>14562</v>
          </cell>
          <cell r="F18">
            <v>0</v>
          </cell>
          <cell r="G18">
            <v>0</v>
          </cell>
          <cell r="H18">
            <v>14562</v>
          </cell>
          <cell r="I18">
            <v>0</v>
          </cell>
        </row>
        <row r="19">
          <cell r="A19">
            <v>2290751</v>
          </cell>
          <cell r="B19">
            <v>9304.08</v>
          </cell>
          <cell r="D19">
            <v>9304.08</v>
          </cell>
          <cell r="E19">
            <v>9304.08</v>
          </cell>
          <cell r="F19">
            <v>0</v>
          </cell>
          <cell r="G19">
            <v>0</v>
          </cell>
          <cell r="H19">
            <v>9304.08</v>
          </cell>
          <cell r="I19">
            <v>0</v>
          </cell>
        </row>
        <row r="20">
          <cell r="A20">
            <v>2294511</v>
          </cell>
          <cell r="B20">
            <v>-44123.23</v>
          </cell>
          <cell r="D20">
            <v>-44123.23</v>
          </cell>
          <cell r="E20">
            <v>-44123.23</v>
          </cell>
          <cell r="F20">
            <v>13902.79</v>
          </cell>
          <cell r="G20">
            <v>0</v>
          </cell>
          <cell r="H20">
            <v>-58026.02</v>
          </cell>
          <cell r="I20">
            <v>0</v>
          </cell>
        </row>
        <row r="21">
          <cell r="A21">
            <v>2294514</v>
          </cell>
          <cell r="B21">
            <v>-108018.03</v>
          </cell>
          <cell r="D21">
            <v>-108018.03</v>
          </cell>
          <cell r="E21">
            <v>-108018.03</v>
          </cell>
          <cell r="F21">
            <v>-21495.57</v>
          </cell>
          <cell r="G21">
            <v>0</v>
          </cell>
          <cell r="H21">
            <v>-86522.46</v>
          </cell>
          <cell r="I21">
            <v>0</v>
          </cell>
        </row>
        <row r="22">
          <cell r="A22">
            <v>2294516</v>
          </cell>
          <cell r="B22">
            <v>10866</v>
          </cell>
          <cell r="D22">
            <v>10866</v>
          </cell>
          <cell r="E22">
            <v>10866</v>
          </cell>
          <cell r="F22">
            <v>0</v>
          </cell>
          <cell r="G22">
            <v>0</v>
          </cell>
          <cell r="H22">
            <v>10866</v>
          </cell>
          <cell r="I22">
            <v>0</v>
          </cell>
        </row>
        <row r="23">
          <cell r="A23">
            <v>2294521</v>
          </cell>
          <cell r="B23">
            <v>25416</v>
          </cell>
          <cell r="D23">
            <v>25416</v>
          </cell>
          <cell r="E23">
            <v>25416</v>
          </cell>
          <cell r="F23">
            <v>0</v>
          </cell>
          <cell r="G23">
            <v>0</v>
          </cell>
          <cell r="H23">
            <v>25416</v>
          </cell>
          <cell r="I23">
            <v>0</v>
          </cell>
        </row>
        <row r="24">
          <cell r="A24">
            <v>2294523</v>
          </cell>
          <cell r="B24">
            <v>21818.400000000001</v>
          </cell>
          <cell r="D24">
            <v>21818.400000000001</v>
          </cell>
          <cell r="E24">
            <v>21818.400000000001</v>
          </cell>
          <cell r="F24">
            <v>0</v>
          </cell>
          <cell r="G24">
            <v>0</v>
          </cell>
          <cell r="H24">
            <v>21818.400000000001</v>
          </cell>
          <cell r="I24">
            <v>0</v>
          </cell>
        </row>
        <row r="25">
          <cell r="A25">
            <v>2295377</v>
          </cell>
          <cell r="B25">
            <v>7336.52</v>
          </cell>
          <cell r="D25">
            <v>7336.52</v>
          </cell>
          <cell r="E25">
            <v>7336.52</v>
          </cell>
          <cell r="F25">
            <v>0</v>
          </cell>
          <cell r="G25">
            <v>0</v>
          </cell>
          <cell r="H25">
            <v>7336.52</v>
          </cell>
          <cell r="I25">
            <v>0</v>
          </cell>
        </row>
        <row r="26">
          <cell r="A26">
            <v>2295658</v>
          </cell>
          <cell r="B26">
            <v>-15701.16</v>
          </cell>
          <cell r="C26">
            <v>0</v>
          </cell>
          <cell r="D26">
            <v>-15701.16</v>
          </cell>
          <cell r="E26">
            <v>-15701.16</v>
          </cell>
          <cell r="F26">
            <v>-8468.5400000000009</v>
          </cell>
          <cell r="G26">
            <v>0</v>
          </cell>
          <cell r="H26">
            <v>-7232.62</v>
          </cell>
          <cell r="I26">
            <v>0</v>
          </cell>
        </row>
        <row r="27">
          <cell r="A27">
            <v>2304617</v>
          </cell>
          <cell r="B27">
            <v>8494.4</v>
          </cell>
          <cell r="D27">
            <v>8494.4</v>
          </cell>
          <cell r="E27">
            <v>8494.4</v>
          </cell>
          <cell r="F27">
            <v>0</v>
          </cell>
          <cell r="G27">
            <v>0</v>
          </cell>
          <cell r="H27">
            <v>8494.4</v>
          </cell>
          <cell r="I27">
            <v>0</v>
          </cell>
        </row>
        <row r="28">
          <cell r="A28">
            <v>2315842</v>
          </cell>
          <cell r="B28">
            <v>8964.58</v>
          </cell>
          <cell r="C28">
            <v>0</v>
          </cell>
          <cell r="D28">
            <v>8964.58</v>
          </cell>
          <cell r="E28">
            <v>8964.58</v>
          </cell>
          <cell r="F28">
            <v>8964.58</v>
          </cell>
          <cell r="G28">
            <v>0</v>
          </cell>
          <cell r="H28">
            <v>0</v>
          </cell>
          <cell r="I28">
            <v>0</v>
          </cell>
        </row>
        <row r="29">
          <cell r="A29">
            <v>2317665</v>
          </cell>
          <cell r="B29">
            <v>52668.95</v>
          </cell>
          <cell r="C29">
            <v>0</v>
          </cell>
          <cell r="D29">
            <v>52668.95</v>
          </cell>
          <cell r="E29">
            <v>52668.95</v>
          </cell>
          <cell r="F29">
            <v>0</v>
          </cell>
          <cell r="G29">
            <v>0</v>
          </cell>
          <cell r="H29">
            <v>52668.95</v>
          </cell>
          <cell r="I29">
            <v>0</v>
          </cell>
        </row>
        <row r="30">
          <cell r="A30">
            <v>2317667</v>
          </cell>
          <cell r="B30">
            <v>6540.26</v>
          </cell>
          <cell r="C30">
            <v>0</v>
          </cell>
          <cell r="D30">
            <v>6540.26</v>
          </cell>
          <cell r="E30">
            <v>6540.26</v>
          </cell>
          <cell r="F30">
            <v>0</v>
          </cell>
          <cell r="G30">
            <v>0</v>
          </cell>
          <cell r="H30">
            <v>6540.26</v>
          </cell>
          <cell r="I30">
            <v>0</v>
          </cell>
        </row>
        <row r="31">
          <cell r="A31">
            <v>2322177</v>
          </cell>
          <cell r="B31">
            <v>12667.93</v>
          </cell>
          <cell r="C31">
            <v>0</v>
          </cell>
          <cell r="D31">
            <v>12667.93</v>
          </cell>
          <cell r="E31">
            <v>12667.93</v>
          </cell>
          <cell r="F31">
            <v>0</v>
          </cell>
          <cell r="G31">
            <v>0</v>
          </cell>
          <cell r="H31">
            <v>12667.93</v>
          </cell>
          <cell r="I31">
            <v>0</v>
          </cell>
        </row>
        <row r="32">
          <cell r="A32">
            <v>2322179</v>
          </cell>
          <cell r="B32">
            <v>75945.38</v>
          </cell>
          <cell r="C32">
            <v>0</v>
          </cell>
          <cell r="D32">
            <v>75945.38</v>
          </cell>
          <cell r="E32">
            <v>75945.38</v>
          </cell>
          <cell r="F32">
            <v>0</v>
          </cell>
          <cell r="G32">
            <v>0</v>
          </cell>
          <cell r="H32">
            <v>75945.38</v>
          </cell>
          <cell r="I32">
            <v>0</v>
          </cell>
        </row>
        <row r="33">
          <cell r="A33" t="str">
            <v>002010 TKERSTING-397</v>
          </cell>
          <cell r="B33">
            <v>62400</v>
          </cell>
          <cell r="C33">
            <v>0</v>
          </cell>
          <cell r="D33">
            <v>62400</v>
          </cell>
          <cell r="E33">
            <v>62400</v>
          </cell>
          <cell r="F33">
            <v>0</v>
          </cell>
          <cell r="G33">
            <v>62400</v>
          </cell>
          <cell r="H33">
            <v>0</v>
          </cell>
          <cell r="I33">
            <v>0</v>
          </cell>
        </row>
        <row r="34">
          <cell r="A34" t="str">
            <v>002016 TKERSTING-397</v>
          </cell>
          <cell r="B34">
            <v>968300</v>
          </cell>
          <cell r="C34">
            <v>0</v>
          </cell>
          <cell r="D34">
            <v>968300</v>
          </cell>
          <cell r="E34">
            <v>968300</v>
          </cell>
          <cell r="F34">
            <v>0</v>
          </cell>
          <cell r="G34">
            <v>968300</v>
          </cell>
          <cell r="H34">
            <v>0</v>
          </cell>
          <cell r="I34">
            <v>0</v>
          </cell>
        </row>
        <row r="35">
          <cell r="A35" t="str">
            <v>002017 TKERSTING-397</v>
          </cell>
          <cell r="B35">
            <v>-181500</v>
          </cell>
          <cell r="C35">
            <v>0</v>
          </cell>
          <cell r="D35">
            <v>-181500</v>
          </cell>
          <cell r="E35">
            <v>-181500</v>
          </cell>
          <cell r="F35">
            <v>0</v>
          </cell>
          <cell r="G35">
            <v>-181500</v>
          </cell>
          <cell r="H35">
            <v>0</v>
          </cell>
          <cell r="I35">
            <v>0</v>
          </cell>
        </row>
        <row r="36">
          <cell r="A36" t="str">
            <v>002038TKERSTING-3981</v>
          </cell>
          <cell r="B36">
            <v>241716.9</v>
          </cell>
          <cell r="C36">
            <v>0</v>
          </cell>
          <cell r="D36">
            <v>241716.9</v>
          </cell>
          <cell r="E36">
            <v>241716.9</v>
          </cell>
          <cell r="F36">
            <v>0</v>
          </cell>
          <cell r="G36">
            <v>241716.9</v>
          </cell>
          <cell r="H36">
            <v>0</v>
          </cell>
          <cell r="I36">
            <v>0</v>
          </cell>
        </row>
        <row r="37">
          <cell r="A37" t="str">
            <v>018003 KTRINE-359163</v>
          </cell>
          <cell r="B37">
            <v>5160957.6399999997</v>
          </cell>
          <cell r="C37">
            <v>0</v>
          </cell>
          <cell r="D37">
            <v>5160957.6399999997</v>
          </cell>
          <cell r="E37">
            <v>5160957.6399999997</v>
          </cell>
          <cell r="F37">
            <v>0</v>
          </cell>
          <cell r="G37">
            <v>5160957.6399999997</v>
          </cell>
          <cell r="H37">
            <v>0</v>
          </cell>
          <cell r="I37">
            <v>0</v>
          </cell>
        </row>
        <row r="38">
          <cell r="A38" t="str">
            <v>018004 KTRINE-390793</v>
          </cell>
          <cell r="B38">
            <v>13303676.029999999</v>
          </cell>
          <cell r="C38">
            <v>0</v>
          </cell>
          <cell r="D38">
            <v>13303676.029999999</v>
          </cell>
          <cell r="E38">
            <v>13303676.029999999</v>
          </cell>
          <cell r="F38">
            <v>0</v>
          </cell>
          <cell r="G38">
            <v>13303676.029999999</v>
          </cell>
          <cell r="H38">
            <v>0</v>
          </cell>
          <cell r="I38">
            <v>0</v>
          </cell>
        </row>
        <row r="39">
          <cell r="A39" t="str">
            <v>018008 KTRINE-396742</v>
          </cell>
          <cell r="B39">
            <v>7121493.4199999999</v>
          </cell>
          <cell r="C39">
            <v>0</v>
          </cell>
          <cell r="D39">
            <v>7121493.4199999999</v>
          </cell>
          <cell r="E39">
            <v>7121493.4199999999</v>
          </cell>
          <cell r="F39">
            <v>0</v>
          </cell>
          <cell r="G39">
            <v>7121493.4199999999</v>
          </cell>
          <cell r="H39">
            <v>0</v>
          </cell>
          <cell r="I39">
            <v>0</v>
          </cell>
        </row>
        <row r="40">
          <cell r="A40" t="str">
            <v>037001 LTREMEL-27100</v>
          </cell>
          <cell r="B40">
            <v>-22000</v>
          </cell>
          <cell r="C40">
            <v>0</v>
          </cell>
          <cell r="D40">
            <v>-22000</v>
          </cell>
          <cell r="E40">
            <v>-22000</v>
          </cell>
          <cell r="F40">
            <v>0</v>
          </cell>
          <cell r="G40">
            <v>-22000</v>
          </cell>
          <cell r="H40">
            <v>0</v>
          </cell>
          <cell r="I40">
            <v>0</v>
          </cell>
        </row>
        <row r="41">
          <cell r="A41" t="str">
            <v>037005 LTREMEL-33059</v>
          </cell>
          <cell r="B41">
            <v>-22000</v>
          </cell>
          <cell r="C41">
            <v>0</v>
          </cell>
          <cell r="D41">
            <v>-22000</v>
          </cell>
          <cell r="E41">
            <v>-22000</v>
          </cell>
          <cell r="F41">
            <v>0</v>
          </cell>
          <cell r="G41">
            <v>-22000</v>
          </cell>
          <cell r="H41">
            <v>0</v>
          </cell>
          <cell r="I41">
            <v>0</v>
          </cell>
        </row>
        <row r="42">
          <cell r="A42" t="str">
            <v>037006 LTREMEL-29382</v>
          </cell>
          <cell r="B42">
            <v>-22000</v>
          </cell>
          <cell r="C42">
            <v>0</v>
          </cell>
          <cell r="D42">
            <v>-22000</v>
          </cell>
          <cell r="E42">
            <v>-22000</v>
          </cell>
          <cell r="F42">
            <v>0</v>
          </cell>
          <cell r="G42">
            <v>-22000</v>
          </cell>
          <cell r="H42">
            <v>0</v>
          </cell>
          <cell r="I42">
            <v>0</v>
          </cell>
        </row>
        <row r="43">
          <cell r="A43" t="str">
            <v>037006 LTREMEL-35762</v>
          </cell>
          <cell r="B43">
            <v>-642221.07999999996</v>
          </cell>
          <cell r="C43">
            <v>0</v>
          </cell>
          <cell r="D43">
            <v>-642221.07999999996</v>
          </cell>
          <cell r="E43">
            <v>-642221.07999999996</v>
          </cell>
          <cell r="F43">
            <v>0</v>
          </cell>
          <cell r="G43">
            <v>-642221.07999999996</v>
          </cell>
          <cell r="H43">
            <v>0</v>
          </cell>
          <cell r="I43">
            <v>0</v>
          </cell>
        </row>
        <row r="44">
          <cell r="A44" t="str">
            <v>037013 LTREMEL-31004</v>
          </cell>
          <cell r="B44">
            <v>-22000</v>
          </cell>
          <cell r="C44">
            <v>0</v>
          </cell>
          <cell r="D44">
            <v>-22000</v>
          </cell>
          <cell r="E44">
            <v>-22000</v>
          </cell>
          <cell r="F44">
            <v>0</v>
          </cell>
          <cell r="G44">
            <v>-22000</v>
          </cell>
          <cell r="H44">
            <v>0</v>
          </cell>
          <cell r="I44">
            <v>0</v>
          </cell>
        </row>
        <row r="45">
          <cell r="A45" t="str">
            <v>052023 EDICKINSON-28</v>
          </cell>
          <cell r="B45">
            <v>-221506.77</v>
          </cell>
          <cell r="C45">
            <v>0</v>
          </cell>
          <cell r="D45">
            <v>-221506.77</v>
          </cell>
          <cell r="E45">
            <v>-221506.77</v>
          </cell>
          <cell r="F45">
            <v>-221506.77</v>
          </cell>
          <cell r="G45">
            <v>0</v>
          </cell>
          <cell r="H45">
            <v>0</v>
          </cell>
          <cell r="I45">
            <v>0</v>
          </cell>
        </row>
        <row r="46">
          <cell r="A46" t="str">
            <v>0521002 RDEVLIN-2832</v>
          </cell>
          <cell r="B46">
            <v>2080480.54</v>
          </cell>
          <cell r="C46">
            <v>0</v>
          </cell>
          <cell r="D46">
            <v>2080480.54</v>
          </cell>
          <cell r="E46">
            <v>2080480.54</v>
          </cell>
          <cell r="F46">
            <v>0</v>
          </cell>
          <cell r="G46">
            <v>2080480.54</v>
          </cell>
          <cell r="H46">
            <v>0</v>
          </cell>
          <cell r="I46">
            <v>0</v>
          </cell>
        </row>
        <row r="47">
          <cell r="A47" t="str">
            <v>0521003 RDEVLIN-2839</v>
          </cell>
          <cell r="B47">
            <v>1065582.3400000001</v>
          </cell>
          <cell r="C47">
            <v>0</v>
          </cell>
          <cell r="D47">
            <v>1065582.3400000001</v>
          </cell>
          <cell r="E47">
            <v>1065582.3400000001</v>
          </cell>
          <cell r="F47">
            <v>0</v>
          </cell>
          <cell r="G47">
            <v>1065582.3400000001</v>
          </cell>
          <cell r="H47">
            <v>0</v>
          </cell>
          <cell r="I47">
            <v>0</v>
          </cell>
        </row>
        <row r="48">
          <cell r="A48" t="str">
            <v>0521005 RDEVLIN-2898</v>
          </cell>
          <cell r="B48">
            <v>2802000</v>
          </cell>
          <cell r="C48">
            <v>0</v>
          </cell>
          <cell r="D48">
            <v>2802000</v>
          </cell>
          <cell r="E48">
            <v>2802000</v>
          </cell>
          <cell r="F48">
            <v>0</v>
          </cell>
          <cell r="G48">
            <v>2802000</v>
          </cell>
          <cell r="H48">
            <v>0</v>
          </cell>
          <cell r="I48">
            <v>0</v>
          </cell>
        </row>
        <row r="49">
          <cell r="A49" t="str">
            <v>052201 MGILLESPIE-34</v>
          </cell>
          <cell r="B49">
            <v>39636.230000000003</v>
          </cell>
          <cell r="C49">
            <v>0</v>
          </cell>
          <cell r="D49">
            <v>39636.230000000003</v>
          </cell>
          <cell r="E49">
            <v>39636.230000000003</v>
          </cell>
          <cell r="F49">
            <v>0</v>
          </cell>
          <cell r="G49">
            <v>39636.230000000003</v>
          </cell>
          <cell r="H49">
            <v>0</v>
          </cell>
          <cell r="I49">
            <v>0</v>
          </cell>
        </row>
        <row r="50">
          <cell r="A50" t="str">
            <v>052206 RDEVLIN-39461</v>
          </cell>
          <cell r="B50">
            <v>-985108</v>
          </cell>
          <cell r="C50">
            <v>0</v>
          </cell>
          <cell r="D50">
            <v>-985108</v>
          </cell>
          <cell r="E50">
            <v>-985108</v>
          </cell>
          <cell r="F50">
            <v>0</v>
          </cell>
          <cell r="G50">
            <v>-985108</v>
          </cell>
          <cell r="H50">
            <v>0</v>
          </cell>
          <cell r="I50">
            <v>0</v>
          </cell>
        </row>
        <row r="51">
          <cell r="A51" t="str">
            <v>052209 TKERSTING-395</v>
          </cell>
          <cell r="B51">
            <v>906500</v>
          </cell>
          <cell r="C51">
            <v>0</v>
          </cell>
          <cell r="D51">
            <v>906500</v>
          </cell>
          <cell r="E51">
            <v>906500</v>
          </cell>
          <cell r="F51">
            <v>0</v>
          </cell>
          <cell r="G51">
            <v>906500</v>
          </cell>
          <cell r="H51">
            <v>0</v>
          </cell>
          <cell r="I51">
            <v>0</v>
          </cell>
        </row>
        <row r="52">
          <cell r="A52" t="str">
            <v>052210 TKERSTING-388</v>
          </cell>
          <cell r="B52">
            <v>835750</v>
          </cell>
          <cell r="C52">
            <v>0</v>
          </cell>
          <cell r="D52">
            <v>835750</v>
          </cell>
          <cell r="E52">
            <v>835750</v>
          </cell>
          <cell r="F52">
            <v>0</v>
          </cell>
          <cell r="G52">
            <v>835750</v>
          </cell>
          <cell r="H52">
            <v>0</v>
          </cell>
          <cell r="I52">
            <v>0</v>
          </cell>
        </row>
        <row r="53">
          <cell r="A53" t="str">
            <v>052214 RDEVLIN-33792</v>
          </cell>
          <cell r="B53">
            <v>521445.9</v>
          </cell>
          <cell r="C53">
            <v>0</v>
          </cell>
          <cell r="D53">
            <v>521445.9</v>
          </cell>
          <cell r="E53">
            <v>521445.9</v>
          </cell>
          <cell r="F53">
            <v>0</v>
          </cell>
          <cell r="G53">
            <v>521445.9</v>
          </cell>
          <cell r="H53">
            <v>0</v>
          </cell>
          <cell r="I53">
            <v>0</v>
          </cell>
        </row>
        <row r="54">
          <cell r="A54" t="str">
            <v>052215 RDEVLIN-30077</v>
          </cell>
          <cell r="B54">
            <v>121060</v>
          </cell>
          <cell r="C54">
            <v>0</v>
          </cell>
          <cell r="D54">
            <v>121060</v>
          </cell>
          <cell r="E54">
            <v>121060</v>
          </cell>
          <cell r="F54">
            <v>0</v>
          </cell>
          <cell r="G54">
            <v>121060</v>
          </cell>
          <cell r="H54">
            <v>0</v>
          </cell>
          <cell r="I54">
            <v>0</v>
          </cell>
        </row>
        <row r="55">
          <cell r="A55" t="str">
            <v>052217 RDEVLIN-39667</v>
          </cell>
          <cell r="B55">
            <v>-1029045</v>
          </cell>
          <cell r="C55">
            <v>0</v>
          </cell>
          <cell r="D55">
            <v>-1029045</v>
          </cell>
          <cell r="E55">
            <v>-1029045</v>
          </cell>
          <cell r="F55">
            <v>0</v>
          </cell>
          <cell r="G55">
            <v>-1029045</v>
          </cell>
          <cell r="H55">
            <v>0</v>
          </cell>
          <cell r="I55">
            <v>0</v>
          </cell>
        </row>
        <row r="56">
          <cell r="A56" t="str">
            <v>052220 TKERSTING-396</v>
          </cell>
          <cell r="B56">
            <v>2760000</v>
          </cell>
          <cell r="C56">
            <v>0</v>
          </cell>
          <cell r="D56">
            <v>2760000</v>
          </cell>
          <cell r="E56">
            <v>2760000</v>
          </cell>
          <cell r="F56">
            <v>0</v>
          </cell>
          <cell r="G56">
            <v>2760000</v>
          </cell>
          <cell r="H56">
            <v>0</v>
          </cell>
          <cell r="I56">
            <v>0</v>
          </cell>
        </row>
        <row r="57">
          <cell r="A57" t="str">
            <v>052221 TKERSTING-396</v>
          </cell>
          <cell r="B57">
            <v>4300000</v>
          </cell>
          <cell r="C57">
            <v>0</v>
          </cell>
          <cell r="D57">
            <v>4300000</v>
          </cell>
          <cell r="E57">
            <v>4300000</v>
          </cell>
          <cell r="F57">
            <v>0</v>
          </cell>
          <cell r="G57">
            <v>4300000</v>
          </cell>
          <cell r="H57">
            <v>0</v>
          </cell>
          <cell r="I57">
            <v>0</v>
          </cell>
        </row>
        <row r="58">
          <cell r="A58" t="str">
            <v>052224 TKERSTING-396</v>
          </cell>
          <cell r="B58">
            <v>-1973880</v>
          </cell>
          <cell r="C58">
            <v>0</v>
          </cell>
          <cell r="D58">
            <v>-1973880</v>
          </cell>
          <cell r="E58">
            <v>-1973880</v>
          </cell>
          <cell r="F58">
            <v>0</v>
          </cell>
          <cell r="G58">
            <v>-1973880</v>
          </cell>
          <cell r="H58">
            <v>0</v>
          </cell>
          <cell r="I58">
            <v>0</v>
          </cell>
        </row>
        <row r="59">
          <cell r="A59" t="str">
            <v>052233 TKERSTING-342</v>
          </cell>
          <cell r="B59">
            <v>300000</v>
          </cell>
          <cell r="C59">
            <v>0</v>
          </cell>
          <cell r="D59">
            <v>300000</v>
          </cell>
          <cell r="E59">
            <v>300000</v>
          </cell>
          <cell r="F59">
            <v>0</v>
          </cell>
          <cell r="G59">
            <v>300000</v>
          </cell>
          <cell r="H59">
            <v>0</v>
          </cell>
          <cell r="I59">
            <v>0</v>
          </cell>
        </row>
        <row r="60">
          <cell r="A60" t="str">
            <v>2121267-2</v>
          </cell>
          <cell r="B60">
            <v>8609.02</v>
          </cell>
          <cell r="C60">
            <v>0</v>
          </cell>
          <cell r="D60">
            <v>8609.02</v>
          </cell>
          <cell r="E60">
            <v>8609.02</v>
          </cell>
          <cell r="F60">
            <v>8609.02</v>
          </cell>
          <cell r="G60">
            <v>0</v>
          </cell>
          <cell r="H60">
            <v>0</v>
          </cell>
          <cell r="I60">
            <v>0</v>
          </cell>
        </row>
        <row r="61">
          <cell r="A61" t="str">
            <v>2144268-2</v>
          </cell>
          <cell r="B61">
            <v>35923.919999999998</v>
          </cell>
          <cell r="C61">
            <v>0</v>
          </cell>
          <cell r="D61">
            <v>35923.919999999998</v>
          </cell>
          <cell r="E61">
            <v>35923.919999999998</v>
          </cell>
          <cell r="F61">
            <v>35923.919999999998</v>
          </cell>
          <cell r="G61">
            <v>0</v>
          </cell>
          <cell r="H61">
            <v>0</v>
          </cell>
          <cell r="I61">
            <v>0</v>
          </cell>
        </row>
        <row r="62">
          <cell r="A62" t="str">
            <v>2188900-2</v>
          </cell>
          <cell r="B62">
            <v>1496566.13</v>
          </cell>
          <cell r="C62">
            <v>0</v>
          </cell>
          <cell r="D62">
            <v>1496566.13</v>
          </cell>
          <cell r="E62">
            <v>1496566.13</v>
          </cell>
          <cell r="F62">
            <v>1496566.13</v>
          </cell>
          <cell r="G62">
            <v>0</v>
          </cell>
          <cell r="H62">
            <v>0</v>
          </cell>
          <cell r="I62">
            <v>0</v>
          </cell>
        </row>
        <row r="63">
          <cell r="A63" t="str">
            <v>2218096-4</v>
          </cell>
          <cell r="B63">
            <v>-60711.93</v>
          </cell>
          <cell r="C63">
            <v>0</v>
          </cell>
          <cell r="D63">
            <v>-60711.93</v>
          </cell>
          <cell r="E63">
            <v>-60711.93</v>
          </cell>
          <cell r="F63">
            <v>-60711.93</v>
          </cell>
          <cell r="G63">
            <v>0</v>
          </cell>
          <cell r="H63">
            <v>0</v>
          </cell>
          <cell r="I63">
            <v>0</v>
          </cell>
        </row>
        <row r="64">
          <cell r="A64" t="str">
            <v>2223127-20</v>
          </cell>
          <cell r="B64">
            <v>-16350.88</v>
          </cell>
          <cell r="C64">
            <v>1167.92</v>
          </cell>
          <cell r="D64">
            <v>-17518.8</v>
          </cell>
          <cell r="E64">
            <v>-16350.88</v>
          </cell>
          <cell r="F64">
            <v>-16350.88</v>
          </cell>
          <cell r="G64">
            <v>0</v>
          </cell>
          <cell r="H64">
            <v>0</v>
          </cell>
          <cell r="I64">
            <v>0</v>
          </cell>
        </row>
        <row r="65">
          <cell r="A65" t="str">
            <v>2223127-21</v>
          </cell>
          <cell r="B65">
            <v>-12494.02</v>
          </cell>
          <cell r="C65">
            <v>0</v>
          </cell>
          <cell r="D65">
            <v>-12494.02</v>
          </cell>
          <cell r="E65">
            <v>-12494.02</v>
          </cell>
          <cell r="F65">
            <v>-12494.02</v>
          </cell>
          <cell r="G65">
            <v>0</v>
          </cell>
          <cell r="H65">
            <v>0</v>
          </cell>
          <cell r="I65">
            <v>0</v>
          </cell>
        </row>
        <row r="66">
          <cell r="A66" t="str">
            <v>2293008-2</v>
          </cell>
          <cell r="B66">
            <v>-22558.54</v>
          </cell>
          <cell r="C66">
            <v>0</v>
          </cell>
          <cell r="D66">
            <v>-22558.54</v>
          </cell>
          <cell r="E66">
            <v>-22558.54</v>
          </cell>
          <cell r="F66">
            <v>0</v>
          </cell>
          <cell r="G66">
            <v>0</v>
          </cell>
          <cell r="H66">
            <v>-22558.54</v>
          </cell>
          <cell r="I66">
            <v>0</v>
          </cell>
        </row>
        <row r="67">
          <cell r="A67" t="str">
            <v>2293008-3</v>
          </cell>
          <cell r="B67">
            <v>-22558.54</v>
          </cell>
          <cell r="C67">
            <v>0</v>
          </cell>
          <cell r="D67">
            <v>-22558.54</v>
          </cell>
          <cell r="E67">
            <v>-22558.54</v>
          </cell>
          <cell r="F67">
            <v>0</v>
          </cell>
          <cell r="G67">
            <v>0</v>
          </cell>
          <cell r="H67">
            <v>-22558.54</v>
          </cell>
          <cell r="I67">
            <v>0</v>
          </cell>
        </row>
        <row r="68">
          <cell r="A68" t="str">
            <v>2299702-2</v>
          </cell>
          <cell r="B68">
            <v>11937.6</v>
          </cell>
          <cell r="D68">
            <v>11937.6</v>
          </cell>
          <cell r="E68">
            <v>11937.6</v>
          </cell>
          <cell r="F68">
            <v>0</v>
          </cell>
          <cell r="G68">
            <v>0</v>
          </cell>
          <cell r="H68">
            <v>11937.6</v>
          </cell>
          <cell r="I68">
            <v>0</v>
          </cell>
        </row>
        <row r="69">
          <cell r="A69" t="str">
            <v>46-285515G1</v>
          </cell>
          <cell r="B69">
            <v>27721.200000000001</v>
          </cell>
          <cell r="C69">
            <v>0</v>
          </cell>
          <cell r="D69">
            <v>27721.200000000001</v>
          </cell>
          <cell r="E69">
            <v>27721.200000000001</v>
          </cell>
          <cell r="F69">
            <v>29757.3</v>
          </cell>
          <cell r="G69">
            <v>0</v>
          </cell>
          <cell r="H69">
            <v>-2036.1</v>
          </cell>
          <cell r="I69">
            <v>0</v>
          </cell>
        </row>
        <row r="70">
          <cell r="A70" t="str">
            <v>46-312078P2</v>
          </cell>
          <cell r="B70">
            <v>9460</v>
          </cell>
          <cell r="D70">
            <v>9460</v>
          </cell>
          <cell r="E70">
            <v>9460</v>
          </cell>
          <cell r="F70">
            <v>0</v>
          </cell>
          <cell r="G70">
            <v>0</v>
          </cell>
          <cell r="H70">
            <v>9460</v>
          </cell>
          <cell r="I70">
            <v>0</v>
          </cell>
        </row>
        <row r="71">
          <cell r="A71" t="str">
            <v>52904 MGILLESPIE-271</v>
          </cell>
          <cell r="B71">
            <v>433871.23</v>
          </cell>
          <cell r="C71">
            <v>0</v>
          </cell>
          <cell r="D71">
            <v>433871.23</v>
          </cell>
          <cell r="E71">
            <v>433871.23</v>
          </cell>
          <cell r="F71">
            <v>0</v>
          </cell>
          <cell r="G71">
            <v>433871.23</v>
          </cell>
          <cell r="H71">
            <v>0</v>
          </cell>
          <cell r="I71">
            <v>0</v>
          </cell>
        </row>
        <row r="72">
          <cell r="A72" t="str">
            <v>C363</v>
          </cell>
          <cell r="B72">
            <v>7920</v>
          </cell>
          <cell r="C72">
            <v>0</v>
          </cell>
          <cell r="D72">
            <v>7920</v>
          </cell>
          <cell r="E72">
            <v>7920</v>
          </cell>
          <cell r="F72">
            <v>0</v>
          </cell>
          <cell r="G72">
            <v>0</v>
          </cell>
          <cell r="H72">
            <v>7920</v>
          </cell>
          <cell r="I72">
            <v>0</v>
          </cell>
        </row>
        <row r="73">
          <cell r="A73" t="str">
            <v>CAR-CARPG009-006--26</v>
          </cell>
          <cell r="B73">
            <v>82000</v>
          </cell>
          <cell r="C73">
            <v>0</v>
          </cell>
          <cell r="D73">
            <v>82000</v>
          </cell>
          <cell r="E73">
            <v>82000</v>
          </cell>
          <cell r="F73">
            <v>0</v>
          </cell>
          <cell r="G73">
            <v>0</v>
          </cell>
          <cell r="H73">
            <v>0</v>
          </cell>
          <cell r="I73">
            <v>0</v>
          </cell>
        </row>
        <row r="74">
          <cell r="A74" t="str">
            <v>CAR-CARPG009-006--28</v>
          </cell>
          <cell r="B74">
            <v>100000</v>
          </cell>
          <cell r="C74">
            <v>0</v>
          </cell>
          <cell r="D74">
            <v>100000</v>
          </cell>
          <cell r="E74">
            <v>100000</v>
          </cell>
          <cell r="F74">
            <v>0</v>
          </cell>
          <cell r="G74">
            <v>0</v>
          </cell>
          <cell r="H74">
            <v>0</v>
          </cell>
          <cell r="I74">
            <v>0</v>
          </cell>
        </row>
        <row r="75">
          <cell r="A75" t="str">
            <v>CAR-CARPG009-006--30</v>
          </cell>
          <cell r="B75">
            <v>77000</v>
          </cell>
          <cell r="C75">
            <v>0</v>
          </cell>
          <cell r="D75">
            <v>77000</v>
          </cell>
          <cell r="E75">
            <v>77000</v>
          </cell>
          <cell r="F75">
            <v>0</v>
          </cell>
          <cell r="G75">
            <v>0</v>
          </cell>
          <cell r="H75">
            <v>0</v>
          </cell>
          <cell r="I75">
            <v>0</v>
          </cell>
        </row>
        <row r="76">
          <cell r="A76" t="str">
            <v>CAR-CARPG009-006--32</v>
          </cell>
          <cell r="B76">
            <v>300000</v>
          </cell>
          <cell r="C76">
            <v>0</v>
          </cell>
          <cell r="D76">
            <v>300000</v>
          </cell>
          <cell r="E76">
            <v>300000</v>
          </cell>
          <cell r="F76">
            <v>0</v>
          </cell>
          <cell r="G76">
            <v>0</v>
          </cell>
          <cell r="H76">
            <v>0</v>
          </cell>
          <cell r="I76">
            <v>0</v>
          </cell>
        </row>
        <row r="77">
          <cell r="A77" t="str">
            <v>CAR-CARPG009-006--33</v>
          </cell>
          <cell r="B77">
            <v>248500</v>
          </cell>
          <cell r="C77">
            <v>0</v>
          </cell>
          <cell r="D77">
            <v>248500</v>
          </cell>
          <cell r="E77">
            <v>248500</v>
          </cell>
          <cell r="F77">
            <v>0</v>
          </cell>
          <cell r="G77">
            <v>0</v>
          </cell>
          <cell r="H77">
            <v>0</v>
          </cell>
          <cell r="I77">
            <v>0</v>
          </cell>
        </row>
        <row r="78">
          <cell r="A78" t="str">
            <v>CAR-CARPG009-006--34</v>
          </cell>
          <cell r="B78">
            <v>50000</v>
          </cell>
          <cell r="C78">
            <v>0</v>
          </cell>
          <cell r="D78">
            <v>50000</v>
          </cell>
          <cell r="E78">
            <v>50000</v>
          </cell>
          <cell r="F78">
            <v>0</v>
          </cell>
          <cell r="G78">
            <v>0</v>
          </cell>
          <cell r="H78">
            <v>0</v>
          </cell>
          <cell r="I78">
            <v>0</v>
          </cell>
        </row>
        <row r="79">
          <cell r="A79" t="str">
            <v>CAR-CARPG009-006--35</v>
          </cell>
          <cell r="B79">
            <v>118642</v>
          </cell>
          <cell r="C79">
            <v>0</v>
          </cell>
          <cell r="D79">
            <v>118642</v>
          </cell>
          <cell r="E79">
            <v>118642</v>
          </cell>
          <cell r="F79">
            <v>0</v>
          </cell>
          <cell r="G79">
            <v>0</v>
          </cell>
          <cell r="H79">
            <v>0</v>
          </cell>
          <cell r="I79">
            <v>0</v>
          </cell>
        </row>
        <row r="80">
          <cell r="A80" t="str">
            <v>CAR-CARPG009-006--36</v>
          </cell>
          <cell r="B80">
            <v>267000</v>
          </cell>
          <cell r="C80">
            <v>0</v>
          </cell>
          <cell r="D80">
            <v>267000</v>
          </cell>
          <cell r="E80">
            <v>267000</v>
          </cell>
          <cell r="F80">
            <v>0</v>
          </cell>
          <cell r="G80">
            <v>0</v>
          </cell>
          <cell r="H80">
            <v>0</v>
          </cell>
          <cell r="I80">
            <v>0</v>
          </cell>
        </row>
        <row r="81">
          <cell r="A81" t="str">
            <v>CAR-CARPG009-006--38</v>
          </cell>
          <cell r="B81">
            <v>293750</v>
          </cell>
          <cell r="C81">
            <v>0</v>
          </cell>
          <cell r="D81">
            <v>293750</v>
          </cell>
          <cell r="E81">
            <v>293750</v>
          </cell>
          <cell r="F81">
            <v>0</v>
          </cell>
          <cell r="G81">
            <v>0</v>
          </cell>
          <cell r="H81">
            <v>0</v>
          </cell>
          <cell r="I81">
            <v>0</v>
          </cell>
        </row>
        <row r="82">
          <cell r="A82" t="str">
            <v>E8200DK</v>
          </cell>
          <cell r="B82">
            <v>20099</v>
          </cell>
          <cell r="C82">
            <v>0</v>
          </cell>
          <cell r="D82">
            <v>20099</v>
          </cell>
          <cell r="E82">
            <v>0</v>
          </cell>
          <cell r="F82">
            <v>0</v>
          </cell>
          <cell r="G82">
            <v>0</v>
          </cell>
          <cell r="H82">
            <v>0</v>
          </cell>
          <cell r="I82">
            <v>0</v>
          </cell>
        </row>
        <row r="83">
          <cell r="A83" t="str">
            <v>E8200DL</v>
          </cell>
          <cell r="B83">
            <v>5277.25</v>
          </cell>
          <cell r="C83">
            <v>0</v>
          </cell>
          <cell r="D83">
            <v>5277.25</v>
          </cell>
          <cell r="E83">
            <v>0</v>
          </cell>
          <cell r="F83">
            <v>0</v>
          </cell>
          <cell r="G83">
            <v>0</v>
          </cell>
          <cell r="H83">
            <v>0</v>
          </cell>
          <cell r="I83">
            <v>0</v>
          </cell>
        </row>
        <row r="84">
          <cell r="A84" t="str">
            <v>E8202AA</v>
          </cell>
          <cell r="B84">
            <v>64981.38</v>
          </cell>
          <cell r="C84">
            <v>0</v>
          </cell>
          <cell r="D84">
            <v>64981.38</v>
          </cell>
          <cell r="E84">
            <v>0</v>
          </cell>
          <cell r="F84">
            <v>0</v>
          </cell>
          <cell r="G84">
            <v>0</v>
          </cell>
          <cell r="H84">
            <v>0</v>
          </cell>
          <cell r="I84">
            <v>0</v>
          </cell>
        </row>
        <row r="85">
          <cell r="A85" t="str">
            <v>E8202AN</v>
          </cell>
          <cell r="B85">
            <v>-16535.72</v>
          </cell>
          <cell r="C85">
            <v>0</v>
          </cell>
          <cell r="D85">
            <v>-16535.72</v>
          </cell>
          <cell r="E85">
            <v>-16535.72</v>
          </cell>
          <cell r="F85">
            <v>-16535.72</v>
          </cell>
          <cell r="G85">
            <v>0</v>
          </cell>
          <cell r="H85">
            <v>0</v>
          </cell>
          <cell r="I85">
            <v>0</v>
          </cell>
        </row>
        <row r="86">
          <cell r="A86" t="str">
            <v>E8205DC</v>
          </cell>
          <cell r="B86">
            <v>540006.6</v>
          </cell>
          <cell r="C86">
            <v>0</v>
          </cell>
          <cell r="D86">
            <v>540006.6</v>
          </cell>
          <cell r="E86">
            <v>0</v>
          </cell>
          <cell r="F86">
            <v>0</v>
          </cell>
          <cell r="G86">
            <v>0</v>
          </cell>
          <cell r="H86">
            <v>0</v>
          </cell>
          <cell r="I86">
            <v>0</v>
          </cell>
        </row>
        <row r="87">
          <cell r="A87" t="str">
            <v>E8370RR</v>
          </cell>
          <cell r="B87">
            <v>21608</v>
          </cell>
          <cell r="C87">
            <v>9898</v>
          </cell>
          <cell r="D87">
            <v>11710</v>
          </cell>
          <cell r="E87">
            <v>21608</v>
          </cell>
          <cell r="F87">
            <v>0</v>
          </cell>
          <cell r="G87">
            <v>0</v>
          </cell>
          <cell r="H87">
            <v>21608</v>
          </cell>
          <cell r="I87">
            <v>0</v>
          </cell>
        </row>
        <row r="88">
          <cell r="A88" t="str">
            <v>E8385RG</v>
          </cell>
          <cell r="B88">
            <v>6990</v>
          </cell>
          <cell r="C88">
            <v>0</v>
          </cell>
          <cell r="D88">
            <v>6990</v>
          </cell>
          <cell r="E88">
            <v>6990</v>
          </cell>
          <cell r="F88">
            <v>0</v>
          </cell>
          <cell r="G88">
            <v>0</v>
          </cell>
          <cell r="H88">
            <v>6990</v>
          </cell>
          <cell r="I88">
            <v>0</v>
          </cell>
        </row>
        <row r="89">
          <cell r="A89" t="str">
            <v>FB200831</v>
          </cell>
          <cell r="B89">
            <v>14130.42</v>
          </cell>
          <cell r="C89">
            <v>0</v>
          </cell>
          <cell r="D89">
            <v>14130.42</v>
          </cell>
          <cell r="E89">
            <v>14130.42</v>
          </cell>
          <cell r="F89">
            <v>0</v>
          </cell>
          <cell r="G89">
            <v>0</v>
          </cell>
          <cell r="H89">
            <v>14130.42</v>
          </cell>
          <cell r="I89">
            <v>0</v>
          </cell>
        </row>
        <row r="90">
          <cell r="A90" t="str">
            <v>FB200900</v>
          </cell>
          <cell r="B90">
            <v>-13966.84</v>
          </cell>
          <cell r="C90">
            <v>0</v>
          </cell>
          <cell r="D90">
            <v>-13966.84</v>
          </cell>
          <cell r="E90">
            <v>-13966.84</v>
          </cell>
          <cell r="F90">
            <v>2927.89</v>
          </cell>
          <cell r="G90">
            <v>0</v>
          </cell>
          <cell r="H90">
            <v>-16894.73</v>
          </cell>
          <cell r="I90">
            <v>0</v>
          </cell>
        </row>
        <row r="91">
          <cell r="A91" t="str">
            <v>FB307380</v>
          </cell>
          <cell r="B91">
            <v>24457.73</v>
          </cell>
          <cell r="C91">
            <v>0</v>
          </cell>
          <cell r="D91">
            <v>24457.73</v>
          </cell>
          <cell r="E91">
            <v>24457.73</v>
          </cell>
          <cell r="F91">
            <v>0</v>
          </cell>
          <cell r="G91">
            <v>0</v>
          </cell>
          <cell r="H91">
            <v>24457.73</v>
          </cell>
          <cell r="I91">
            <v>0</v>
          </cell>
        </row>
        <row r="92">
          <cell r="A92" t="str">
            <v>FB307381</v>
          </cell>
          <cell r="B92">
            <v>16356.59</v>
          </cell>
          <cell r="C92">
            <v>0</v>
          </cell>
          <cell r="D92">
            <v>16356.59</v>
          </cell>
          <cell r="E92">
            <v>16356.59</v>
          </cell>
          <cell r="F92">
            <v>0</v>
          </cell>
          <cell r="G92">
            <v>0</v>
          </cell>
          <cell r="H92">
            <v>16356.59</v>
          </cell>
          <cell r="I92">
            <v>0</v>
          </cell>
        </row>
        <row r="93">
          <cell r="A93" t="str">
            <v>FB307382</v>
          </cell>
          <cell r="B93">
            <v>16356.59</v>
          </cell>
          <cell r="C93">
            <v>0</v>
          </cell>
          <cell r="D93">
            <v>16356.59</v>
          </cell>
          <cell r="E93">
            <v>16356.59</v>
          </cell>
          <cell r="F93">
            <v>0</v>
          </cell>
          <cell r="G93">
            <v>0</v>
          </cell>
          <cell r="H93">
            <v>16356.59</v>
          </cell>
          <cell r="I93">
            <v>0</v>
          </cell>
        </row>
        <row r="94">
          <cell r="A94" t="str">
            <v>FXP-FXPPG421-309--33</v>
          </cell>
          <cell r="B94">
            <v>49581.17</v>
          </cell>
          <cell r="C94">
            <v>0</v>
          </cell>
          <cell r="D94">
            <v>49581.17</v>
          </cell>
          <cell r="E94">
            <v>49581.17</v>
          </cell>
          <cell r="F94">
            <v>0</v>
          </cell>
          <cell r="G94">
            <v>0</v>
          </cell>
          <cell r="H94">
            <v>49581.17</v>
          </cell>
          <cell r="I94">
            <v>0</v>
          </cell>
        </row>
        <row r="95">
          <cell r="A95" t="str">
            <v>FXP-FXPPG421-309--34</v>
          </cell>
          <cell r="B95">
            <v>49581.17</v>
          </cell>
          <cell r="C95">
            <v>0</v>
          </cell>
          <cell r="D95">
            <v>49581.17</v>
          </cell>
          <cell r="E95">
            <v>49581.17</v>
          </cell>
          <cell r="F95">
            <v>0</v>
          </cell>
          <cell r="G95">
            <v>0</v>
          </cell>
          <cell r="H95">
            <v>49581.17</v>
          </cell>
          <cell r="I95">
            <v>0</v>
          </cell>
        </row>
        <row r="96">
          <cell r="A96" t="str">
            <v>FXP-FXPPG421-318--29</v>
          </cell>
          <cell r="B96">
            <v>643026.26</v>
          </cell>
          <cell r="C96">
            <v>0</v>
          </cell>
          <cell r="D96">
            <v>643026.26</v>
          </cell>
          <cell r="E96">
            <v>643026.26</v>
          </cell>
          <cell r="F96">
            <v>0</v>
          </cell>
          <cell r="G96">
            <v>0</v>
          </cell>
          <cell r="H96">
            <v>643026.26</v>
          </cell>
          <cell r="I96">
            <v>0</v>
          </cell>
        </row>
        <row r="97">
          <cell r="A97" t="str">
            <v>H40012LE</v>
          </cell>
          <cell r="B97">
            <v>31256.16</v>
          </cell>
          <cell r="C97">
            <v>15310.9</v>
          </cell>
          <cell r="D97">
            <v>15945.26</v>
          </cell>
          <cell r="E97">
            <v>0</v>
          </cell>
          <cell r="F97">
            <v>0</v>
          </cell>
          <cell r="G97">
            <v>0</v>
          </cell>
          <cell r="H97">
            <v>0</v>
          </cell>
          <cell r="I97">
            <v>0</v>
          </cell>
        </row>
        <row r="98">
          <cell r="A98" t="str">
            <v>H40042LC</v>
          </cell>
          <cell r="B98">
            <v>96552.2</v>
          </cell>
          <cell r="C98">
            <v>0</v>
          </cell>
          <cell r="D98">
            <v>96552.2</v>
          </cell>
          <cell r="E98">
            <v>0</v>
          </cell>
          <cell r="F98">
            <v>0</v>
          </cell>
          <cell r="G98">
            <v>0</v>
          </cell>
          <cell r="H98">
            <v>0</v>
          </cell>
          <cell r="I98">
            <v>0</v>
          </cell>
        </row>
        <row r="99">
          <cell r="A99" t="str">
            <v>H40052LF</v>
          </cell>
          <cell r="B99">
            <v>24407.91</v>
          </cell>
          <cell r="C99">
            <v>15260.67</v>
          </cell>
          <cell r="D99">
            <v>9147.24</v>
          </cell>
          <cell r="E99">
            <v>0</v>
          </cell>
          <cell r="F99">
            <v>0</v>
          </cell>
          <cell r="G99">
            <v>0</v>
          </cell>
          <cell r="H99">
            <v>0</v>
          </cell>
          <cell r="I99">
            <v>0</v>
          </cell>
        </row>
        <row r="100">
          <cell r="A100" t="str">
            <v>H40062LF</v>
          </cell>
          <cell r="B100">
            <v>7517.73</v>
          </cell>
          <cell r="C100">
            <v>7517.73</v>
          </cell>
          <cell r="D100">
            <v>0</v>
          </cell>
          <cell r="E100">
            <v>0</v>
          </cell>
          <cell r="F100">
            <v>0</v>
          </cell>
          <cell r="G100">
            <v>0</v>
          </cell>
          <cell r="H100">
            <v>0</v>
          </cell>
          <cell r="I100">
            <v>0</v>
          </cell>
        </row>
        <row r="101">
          <cell r="A101" t="str">
            <v>H40072L</v>
          </cell>
          <cell r="B101">
            <v>20502.900000000001</v>
          </cell>
          <cell r="C101">
            <v>18452.61</v>
          </cell>
          <cell r="D101">
            <v>2050.29</v>
          </cell>
          <cell r="E101">
            <v>0</v>
          </cell>
          <cell r="F101">
            <v>0</v>
          </cell>
          <cell r="G101">
            <v>0</v>
          </cell>
          <cell r="H101">
            <v>0</v>
          </cell>
          <cell r="I101">
            <v>0</v>
          </cell>
        </row>
        <row r="102">
          <cell r="A102" t="str">
            <v>H40092L</v>
          </cell>
          <cell r="B102">
            <v>9438</v>
          </cell>
          <cell r="C102">
            <v>9438</v>
          </cell>
          <cell r="D102">
            <v>0</v>
          </cell>
          <cell r="E102">
            <v>0</v>
          </cell>
          <cell r="F102">
            <v>0</v>
          </cell>
          <cell r="G102">
            <v>0</v>
          </cell>
          <cell r="H102">
            <v>0</v>
          </cell>
          <cell r="I102">
            <v>0</v>
          </cell>
        </row>
        <row r="103">
          <cell r="A103" t="str">
            <v>H4009K</v>
          </cell>
          <cell r="B103">
            <v>30201.23</v>
          </cell>
          <cell r="C103">
            <v>7804.0640000000003</v>
          </cell>
          <cell r="D103">
            <v>22397.165999999997</v>
          </cell>
          <cell r="E103">
            <v>30201.23</v>
          </cell>
          <cell r="F103">
            <v>0</v>
          </cell>
          <cell r="G103">
            <v>0</v>
          </cell>
          <cell r="H103">
            <v>30201.23</v>
          </cell>
          <cell r="I103">
            <v>0</v>
          </cell>
        </row>
        <row r="104">
          <cell r="A104" t="str">
            <v>H4010JA</v>
          </cell>
          <cell r="B104">
            <v>7179.12</v>
          </cell>
          <cell r="C104">
            <v>6526.47</v>
          </cell>
          <cell r="D104">
            <v>652.65</v>
          </cell>
          <cell r="E104">
            <v>0</v>
          </cell>
          <cell r="F104">
            <v>0</v>
          </cell>
          <cell r="G104">
            <v>0</v>
          </cell>
          <cell r="H104">
            <v>0</v>
          </cell>
          <cell r="I104">
            <v>0</v>
          </cell>
        </row>
        <row r="105">
          <cell r="A105" t="str">
            <v>H40202LA</v>
          </cell>
          <cell r="B105">
            <v>55434.63</v>
          </cell>
          <cell r="C105">
            <v>0</v>
          </cell>
          <cell r="D105">
            <v>55434.63</v>
          </cell>
          <cell r="E105">
            <v>55434.63</v>
          </cell>
          <cell r="F105">
            <v>0</v>
          </cell>
          <cell r="G105">
            <v>0</v>
          </cell>
          <cell r="H105">
            <v>55434.63</v>
          </cell>
          <cell r="I105">
            <v>0</v>
          </cell>
        </row>
        <row r="106">
          <cell r="A106" t="str">
            <v>H40202LC</v>
          </cell>
          <cell r="B106">
            <v>-60197.279999999999</v>
          </cell>
          <cell r="C106">
            <v>0</v>
          </cell>
          <cell r="D106">
            <v>-60197.279999999999</v>
          </cell>
          <cell r="E106">
            <v>-60197.279999999999</v>
          </cell>
          <cell r="F106">
            <v>-60197.279999999999</v>
          </cell>
          <cell r="G106">
            <v>0</v>
          </cell>
          <cell r="H106">
            <v>0</v>
          </cell>
          <cell r="I106">
            <v>0</v>
          </cell>
        </row>
        <row r="107">
          <cell r="A107" t="str">
            <v>H40202LP</v>
          </cell>
          <cell r="B107">
            <v>34677.199999999997</v>
          </cell>
          <cell r="C107">
            <v>174972.726</v>
          </cell>
          <cell r="D107">
            <v>-140295.52600000001</v>
          </cell>
          <cell r="E107">
            <v>34677.199999999997</v>
          </cell>
          <cell r="F107">
            <v>0</v>
          </cell>
          <cell r="G107">
            <v>0</v>
          </cell>
          <cell r="H107">
            <v>34677.199999999997</v>
          </cell>
          <cell r="I107">
            <v>0</v>
          </cell>
        </row>
        <row r="108">
          <cell r="A108" t="str">
            <v>H40212LL</v>
          </cell>
          <cell r="B108">
            <v>33600.42</v>
          </cell>
          <cell r="C108">
            <v>0</v>
          </cell>
          <cell r="D108">
            <v>33600.42</v>
          </cell>
          <cell r="E108">
            <v>0</v>
          </cell>
          <cell r="F108">
            <v>0</v>
          </cell>
          <cell r="G108">
            <v>0</v>
          </cell>
          <cell r="H108">
            <v>0</v>
          </cell>
          <cell r="I108">
            <v>0</v>
          </cell>
        </row>
        <row r="109">
          <cell r="A109" t="str">
            <v>H4029PA</v>
          </cell>
          <cell r="B109">
            <v>10136.44</v>
          </cell>
          <cell r="C109">
            <v>10136.436</v>
          </cell>
          <cell r="D109">
            <v>4.0000000008149073E-3</v>
          </cell>
          <cell r="E109">
            <v>0</v>
          </cell>
          <cell r="F109">
            <v>0</v>
          </cell>
          <cell r="G109">
            <v>0</v>
          </cell>
          <cell r="H109">
            <v>0</v>
          </cell>
          <cell r="I109">
            <v>0</v>
          </cell>
        </row>
        <row r="110">
          <cell r="A110" t="str">
            <v>H40392LR</v>
          </cell>
          <cell r="B110">
            <v>12353.21</v>
          </cell>
          <cell r="C110">
            <v>0</v>
          </cell>
          <cell r="D110">
            <v>12353.21</v>
          </cell>
          <cell r="E110">
            <v>12353.21</v>
          </cell>
          <cell r="F110">
            <v>0</v>
          </cell>
          <cell r="G110">
            <v>0</v>
          </cell>
          <cell r="H110">
            <v>12353.21</v>
          </cell>
          <cell r="I110">
            <v>0</v>
          </cell>
        </row>
        <row r="111">
          <cell r="A111" t="str">
            <v>H40392LS</v>
          </cell>
          <cell r="B111">
            <v>9513.51</v>
          </cell>
          <cell r="C111">
            <v>0</v>
          </cell>
          <cell r="D111">
            <v>9513.51</v>
          </cell>
          <cell r="E111">
            <v>9513.51</v>
          </cell>
          <cell r="F111">
            <v>0</v>
          </cell>
          <cell r="G111">
            <v>0</v>
          </cell>
          <cell r="H111">
            <v>9513.51</v>
          </cell>
          <cell r="I111">
            <v>0</v>
          </cell>
        </row>
        <row r="112">
          <cell r="A112" t="str">
            <v>H40402LB</v>
          </cell>
          <cell r="B112">
            <v>18191.79</v>
          </cell>
          <cell r="C112">
            <v>0</v>
          </cell>
          <cell r="D112">
            <v>18191.79</v>
          </cell>
          <cell r="E112">
            <v>18191.79</v>
          </cell>
          <cell r="F112">
            <v>0</v>
          </cell>
          <cell r="G112">
            <v>0</v>
          </cell>
          <cell r="H112">
            <v>18191.79</v>
          </cell>
          <cell r="I112">
            <v>0</v>
          </cell>
        </row>
        <row r="113">
          <cell r="A113" t="str">
            <v>H40402LF</v>
          </cell>
          <cell r="B113">
            <v>46032.76</v>
          </cell>
          <cell r="C113">
            <v>4710.76</v>
          </cell>
          <cell r="D113">
            <v>41322</v>
          </cell>
          <cell r="E113">
            <v>46032.76</v>
          </cell>
          <cell r="F113">
            <v>0</v>
          </cell>
          <cell r="G113">
            <v>0</v>
          </cell>
          <cell r="H113">
            <v>46032.76</v>
          </cell>
          <cell r="I113">
            <v>0</v>
          </cell>
        </row>
        <row r="114">
          <cell r="A114" t="str">
            <v>H40402LG</v>
          </cell>
          <cell r="B114">
            <v>77283.78</v>
          </cell>
          <cell r="C114">
            <v>6254.07</v>
          </cell>
          <cell r="D114">
            <v>71029.710000000006</v>
          </cell>
          <cell r="E114">
            <v>77283.78</v>
          </cell>
          <cell r="F114">
            <v>-4811.58</v>
          </cell>
          <cell r="G114">
            <v>0</v>
          </cell>
          <cell r="H114">
            <v>82095.360000000001</v>
          </cell>
          <cell r="I114">
            <v>0</v>
          </cell>
        </row>
        <row r="115">
          <cell r="A115" t="str">
            <v>H40542LC</v>
          </cell>
          <cell r="B115">
            <v>7216</v>
          </cell>
          <cell r="C115">
            <v>7216</v>
          </cell>
          <cell r="D115">
            <v>0</v>
          </cell>
          <cell r="E115">
            <v>0</v>
          </cell>
          <cell r="F115">
            <v>0</v>
          </cell>
          <cell r="G115">
            <v>0</v>
          </cell>
          <cell r="H115">
            <v>0</v>
          </cell>
          <cell r="I115">
            <v>0</v>
          </cell>
        </row>
        <row r="116">
          <cell r="A116" t="str">
            <v>H40562LE</v>
          </cell>
          <cell r="B116">
            <v>7857.33</v>
          </cell>
          <cell r="C116">
            <v>7349.9840000000004</v>
          </cell>
          <cell r="D116">
            <v>507.34599999999955</v>
          </cell>
          <cell r="E116">
            <v>-5464.52</v>
          </cell>
          <cell r="F116">
            <v>-5464.52</v>
          </cell>
          <cell r="G116">
            <v>0</v>
          </cell>
          <cell r="H116">
            <v>0</v>
          </cell>
          <cell r="I116">
            <v>0</v>
          </cell>
        </row>
        <row r="117">
          <cell r="A117" t="str">
            <v>H40562LN</v>
          </cell>
          <cell r="B117">
            <v>7435.53</v>
          </cell>
          <cell r="C117">
            <v>773.21</v>
          </cell>
          <cell r="D117">
            <v>6662.32</v>
          </cell>
          <cell r="E117">
            <v>7083.16</v>
          </cell>
          <cell r="F117">
            <v>-1190.19</v>
          </cell>
          <cell r="G117">
            <v>0</v>
          </cell>
          <cell r="H117">
            <v>8273.35</v>
          </cell>
          <cell r="I117">
            <v>0</v>
          </cell>
        </row>
        <row r="118">
          <cell r="A118" t="str">
            <v>H40602LL</v>
          </cell>
          <cell r="B118">
            <v>14899.75</v>
          </cell>
          <cell r="C118">
            <v>16788.114000000001</v>
          </cell>
          <cell r="D118">
            <v>-1888.3640000000014</v>
          </cell>
          <cell r="E118">
            <v>14899.75</v>
          </cell>
          <cell r="F118">
            <v>0</v>
          </cell>
          <cell r="G118">
            <v>0</v>
          </cell>
          <cell r="H118">
            <v>14899.75</v>
          </cell>
          <cell r="I118">
            <v>0</v>
          </cell>
        </row>
        <row r="119">
          <cell r="A119" t="str">
            <v>H40612S</v>
          </cell>
          <cell r="B119">
            <v>9365.7900000000009</v>
          </cell>
          <cell r="C119">
            <v>9365.7900000000009</v>
          </cell>
          <cell r="D119">
            <v>0</v>
          </cell>
          <cell r="E119">
            <v>0</v>
          </cell>
          <cell r="F119">
            <v>0</v>
          </cell>
          <cell r="G119">
            <v>0</v>
          </cell>
          <cell r="H119">
            <v>0</v>
          </cell>
          <cell r="I119">
            <v>0</v>
          </cell>
        </row>
        <row r="120">
          <cell r="A120" t="str">
            <v>H4061B</v>
          </cell>
          <cell r="B120">
            <v>17916.060000000001</v>
          </cell>
          <cell r="C120">
            <v>15325.109</v>
          </cell>
          <cell r="D120">
            <v>2590.9510000000009</v>
          </cell>
          <cell r="E120">
            <v>-9014.77</v>
          </cell>
          <cell r="F120">
            <v>-9014.77</v>
          </cell>
          <cell r="G120">
            <v>0</v>
          </cell>
          <cell r="H120">
            <v>0</v>
          </cell>
          <cell r="I120">
            <v>0</v>
          </cell>
        </row>
        <row r="121">
          <cell r="A121" t="str">
            <v>H4061G</v>
          </cell>
          <cell r="B121">
            <v>7253.51</v>
          </cell>
          <cell r="C121">
            <v>0</v>
          </cell>
          <cell r="D121">
            <v>7253.51</v>
          </cell>
          <cell r="E121">
            <v>7253.51</v>
          </cell>
          <cell r="F121">
            <v>7253.51</v>
          </cell>
          <cell r="G121">
            <v>0</v>
          </cell>
          <cell r="H121">
            <v>0</v>
          </cell>
          <cell r="I121">
            <v>0</v>
          </cell>
        </row>
        <row r="122">
          <cell r="A122" t="str">
            <v>H4061PR</v>
          </cell>
          <cell r="B122">
            <v>166687.29</v>
          </cell>
          <cell r="C122">
            <v>160982.91</v>
          </cell>
          <cell r="D122">
            <v>5704.38</v>
          </cell>
          <cell r="E122">
            <v>-10102.26</v>
          </cell>
          <cell r="F122">
            <v>-10102.26</v>
          </cell>
          <cell r="G122">
            <v>0</v>
          </cell>
          <cell r="H122">
            <v>0</v>
          </cell>
          <cell r="I122">
            <v>0</v>
          </cell>
        </row>
        <row r="123">
          <cell r="A123" t="str">
            <v>H4061RA</v>
          </cell>
          <cell r="B123">
            <v>15102.14</v>
          </cell>
          <cell r="C123">
            <v>15102.135</v>
          </cell>
          <cell r="D123">
            <v>4.9999999991996447E-3</v>
          </cell>
          <cell r="E123">
            <v>0</v>
          </cell>
          <cell r="F123">
            <v>0</v>
          </cell>
          <cell r="G123">
            <v>0</v>
          </cell>
          <cell r="H123">
            <v>0</v>
          </cell>
          <cell r="I123">
            <v>0</v>
          </cell>
        </row>
        <row r="124">
          <cell r="A124" t="str">
            <v>H4075JA</v>
          </cell>
          <cell r="B124">
            <v>41248.53</v>
          </cell>
          <cell r="C124">
            <v>27788.25</v>
          </cell>
          <cell r="D124">
            <v>13460.28</v>
          </cell>
          <cell r="E124">
            <v>0</v>
          </cell>
          <cell r="F124">
            <v>0</v>
          </cell>
          <cell r="G124">
            <v>0</v>
          </cell>
          <cell r="H124">
            <v>0</v>
          </cell>
          <cell r="I124">
            <v>0</v>
          </cell>
        </row>
        <row r="125">
          <cell r="A125" t="str">
            <v>H40982LB</v>
          </cell>
          <cell r="B125">
            <v>6059.49</v>
          </cell>
          <cell r="C125">
            <v>6059.49</v>
          </cell>
          <cell r="D125">
            <v>0</v>
          </cell>
          <cell r="E125">
            <v>0</v>
          </cell>
          <cell r="F125">
            <v>0</v>
          </cell>
          <cell r="G125">
            <v>0</v>
          </cell>
          <cell r="H125">
            <v>0</v>
          </cell>
          <cell r="I125">
            <v>0</v>
          </cell>
        </row>
        <row r="126">
          <cell r="A126" t="str">
            <v>H40982LD</v>
          </cell>
          <cell r="B126">
            <v>6264.14</v>
          </cell>
          <cell r="C126">
            <v>6264.1350000000002</v>
          </cell>
          <cell r="D126">
            <v>5.0000000001091394E-3</v>
          </cell>
          <cell r="E126">
            <v>0</v>
          </cell>
          <cell r="F126">
            <v>0</v>
          </cell>
          <cell r="G126">
            <v>0</v>
          </cell>
          <cell r="H126">
            <v>0</v>
          </cell>
          <cell r="I126">
            <v>0</v>
          </cell>
        </row>
        <row r="127">
          <cell r="A127" t="str">
            <v>H4120MF</v>
          </cell>
          <cell r="B127">
            <v>5557.65</v>
          </cell>
          <cell r="C127">
            <v>0</v>
          </cell>
          <cell r="D127">
            <v>5557.65</v>
          </cell>
          <cell r="E127">
            <v>0</v>
          </cell>
          <cell r="F127">
            <v>0</v>
          </cell>
          <cell r="G127">
            <v>0</v>
          </cell>
          <cell r="H127">
            <v>0</v>
          </cell>
          <cell r="I127">
            <v>0</v>
          </cell>
        </row>
        <row r="128">
          <cell r="A128" t="str">
            <v>H4120NT</v>
          </cell>
          <cell r="B128">
            <v>38667.379999999997</v>
          </cell>
          <cell r="C128">
            <v>38667.375</v>
          </cell>
          <cell r="D128">
            <v>4.9999999973806553E-3</v>
          </cell>
          <cell r="E128">
            <v>0</v>
          </cell>
          <cell r="F128">
            <v>0</v>
          </cell>
          <cell r="G128">
            <v>0</v>
          </cell>
          <cell r="H128">
            <v>0</v>
          </cell>
          <cell r="I128">
            <v>0</v>
          </cell>
        </row>
        <row r="129">
          <cell r="A129" t="str">
            <v>H4120TT</v>
          </cell>
          <cell r="B129">
            <v>79520.63</v>
          </cell>
          <cell r="C129">
            <v>79520.625</v>
          </cell>
          <cell r="D129">
            <v>5.0000000046566129E-3</v>
          </cell>
          <cell r="E129">
            <v>0</v>
          </cell>
          <cell r="F129">
            <v>0</v>
          </cell>
          <cell r="G129">
            <v>0</v>
          </cell>
          <cell r="H129">
            <v>0</v>
          </cell>
          <cell r="I129">
            <v>0</v>
          </cell>
        </row>
        <row r="130">
          <cell r="A130" t="str">
            <v>H4125MH</v>
          </cell>
          <cell r="B130">
            <v>7340</v>
          </cell>
          <cell r="C130">
            <v>0</v>
          </cell>
          <cell r="D130">
            <v>7340</v>
          </cell>
          <cell r="E130">
            <v>7340</v>
          </cell>
          <cell r="F130">
            <v>0</v>
          </cell>
          <cell r="G130">
            <v>0</v>
          </cell>
          <cell r="H130">
            <v>7340</v>
          </cell>
          <cell r="I130">
            <v>0</v>
          </cell>
        </row>
        <row r="131">
          <cell r="A131" t="str">
            <v>H4200R</v>
          </cell>
          <cell r="B131">
            <v>-29962.49</v>
          </cell>
          <cell r="C131">
            <v>0</v>
          </cell>
          <cell r="D131">
            <v>-29962.49</v>
          </cell>
          <cell r="E131">
            <v>-29962.49</v>
          </cell>
          <cell r="F131">
            <v>-29962.49</v>
          </cell>
          <cell r="G131">
            <v>0</v>
          </cell>
          <cell r="H131">
            <v>0</v>
          </cell>
          <cell r="I131">
            <v>0</v>
          </cell>
        </row>
        <row r="132">
          <cell r="A132" t="str">
            <v>H42102LF</v>
          </cell>
          <cell r="B132">
            <v>-19468.47</v>
          </cell>
          <cell r="C132">
            <v>0</v>
          </cell>
          <cell r="D132">
            <v>-19468.47</v>
          </cell>
          <cell r="E132">
            <v>-19468.47</v>
          </cell>
          <cell r="F132">
            <v>0</v>
          </cell>
          <cell r="G132">
            <v>0</v>
          </cell>
          <cell r="H132">
            <v>0</v>
          </cell>
          <cell r="I132">
            <v>0</v>
          </cell>
        </row>
        <row r="133">
          <cell r="A133" t="str">
            <v>H42122LB</v>
          </cell>
          <cell r="B133">
            <v>22191.35</v>
          </cell>
          <cell r="C133">
            <v>0</v>
          </cell>
          <cell r="D133">
            <v>22191.35</v>
          </cell>
          <cell r="E133">
            <v>22191.35</v>
          </cell>
          <cell r="F133">
            <v>0</v>
          </cell>
          <cell r="G133">
            <v>0</v>
          </cell>
          <cell r="H133">
            <v>0</v>
          </cell>
          <cell r="I133">
            <v>0</v>
          </cell>
        </row>
        <row r="134">
          <cell r="A134" t="str">
            <v>H42132LJ</v>
          </cell>
          <cell r="B134">
            <v>18534.05</v>
          </cell>
          <cell r="C134">
            <v>0</v>
          </cell>
          <cell r="D134">
            <v>18534.05</v>
          </cell>
          <cell r="E134">
            <v>0</v>
          </cell>
          <cell r="F134">
            <v>0</v>
          </cell>
          <cell r="G134">
            <v>0</v>
          </cell>
          <cell r="H134">
            <v>0</v>
          </cell>
          <cell r="I134">
            <v>0</v>
          </cell>
        </row>
        <row r="135">
          <cell r="A135" t="str">
            <v>H42152LP</v>
          </cell>
          <cell r="B135">
            <v>18774.330000000002</v>
          </cell>
          <cell r="C135">
            <v>0</v>
          </cell>
          <cell r="D135">
            <v>18774.330000000002</v>
          </cell>
          <cell r="E135">
            <v>0</v>
          </cell>
          <cell r="F135">
            <v>0</v>
          </cell>
          <cell r="G135">
            <v>0</v>
          </cell>
          <cell r="H135">
            <v>0</v>
          </cell>
          <cell r="I135">
            <v>0</v>
          </cell>
        </row>
        <row r="136">
          <cell r="A136" t="str">
            <v>H42522LF</v>
          </cell>
          <cell r="B136">
            <v>12576.3</v>
          </cell>
          <cell r="C136">
            <v>12576.3</v>
          </cell>
          <cell r="D136">
            <v>0</v>
          </cell>
          <cell r="E136">
            <v>0</v>
          </cell>
          <cell r="F136">
            <v>0</v>
          </cell>
          <cell r="G136">
            <v>0</v>
          </cell>
          <cell r="H136">
            <v>0</v>
          </cell>
          <cell r="I136">
            <v>0</v>
          </cell>
        </row>
        <row r="137">
          <cell r="A137" t="str">
            <v>H42522LN</v>
          </cell>
          <cell r="B137">
            <v>324450</v>
          </cell>
          <cell r="C137">
            <v>324450</v>
          </cell>
          <cell r="D137">
            <v>0</v>
          </cell>
          <cell r="E137">
            <v>0</v>
          </cell>
          <cell r="F137">
            <v>0</v>
          </cell>
          <cell r="G137">
            <v>0</v>
          </cell>
          <cell r="H137">
            <v>0</v>
          </cell>
          <cell r="I137">
            <v>0</v>
          </cell>
        </row>
        <row r="138">
          <cell r="A138" t="str">
            <v>H42562LE</v>
          </cell>
          <cell r="B138">
            <v>13927.86</v>
          </cell>
          <cell r="C138">
            <v>13927.855</v>
          </cell>
          <cell r="D138">
            <v>5.0000000010186341E-3</v>
          </cell>
          <cell r="E138">
            <v>0</v>
          </cell>
          <cell r="F138">
            <v>0</v>
          </cell>
          <cell r="G138">
            <v>0</v>
          </cell>
          <cell r="H138">
            <v>0</v>
          </cell>
          <cell r="I138">
            <v>0</v>
          </cell>
        </row>
        <row r="139">
          <cell r="A139" t="str">
            <v>H42572LM</v>
          </cell>
          <cell r="B139">
            <v>25679.83</v>
          </cell>
          <cell r="C139">
            <v>19447.038</v>
          </cell>
          <cell r="D139">
            <v>6232.7920000000013</v>
          </cell>
          <cell r="E139">
            <v>0</v>
          </cell>
          <cell r="F139">
            <v>0</v>
          </cell>
          <cell r="G139">
            <v>0</v>
          </cell>
          <cell r="H139">
            <v>0</v>
          </cell>
          <cell r="I139">
            <v>0</v>
          </cell>
        </row>
        <row r="140">
          <cell r="A140" t="str">
            <v>H42572LP</v>
          </cell>
          <cell r="B140">
            <v>20500</v>
          </cell>
          <cell r="C140">
            <v>20500</v>
          </cell>
          <cell r="D140">
            <v>0</v>
          </cell>
          <cell r="E140">
            <v>-2562.5</v>
          </cell>
          <cell r="F140">
            <v>-2562.5</v>
          </cell>
          <cell r="G140">
            <v>0</v>
          </cell>
          <cell r="H140">
            <v>0</v>
          </cell>
          <cell r="I140">
            <v>0</v>
          </cell>
        </row>
        <row r="141">
          <cell r="A141" t="str">
            <v>H42572LR</v>
          </cell>
          <cell r="B141">
            <v>61500</v>
          </cell>
          <cell r="C141">
            <v>61500</v>
          </cell>
          <cell r="D141">
            <v>0</v>
          </cell>
          <cell r="E141">
            <v>0</v>
          </cell>
          <cell r="F141">
            <v>0</v>
          </cell>
          <cell r="G141">
            <v>0</v>
          </cell>
          <cell r="H141">
            <v>0</v>
          </cell>
          <cell r="I141">
            <v>0</v>
          </cell>
        </row>
        <row r="142">
          <cell r="A142" t="str">
            <v>H42592LS</v>
          </cell>
          <cell r="B142">
            <v>27510.03</v>
          </cell>
          <cell r="C142">
            <v>33392.910000000003</v>
          </cell>
          <cell r="D142">
            <v>-5882.88</v>
          </cell>
          <cell r="E142">
            <v>0</v>
          </cell>
          <cell r="F142">
            <v>0</v>
          </cell>
          <cell r="G142">
            <v>0</v>
          </cell>
          <cell r="H142">
            <v>0</v>
          </cell>
          <cell r="I142">
            <v>0</v>
          </cell>
        </row>
        <row r="143">
          <cell r="A143" t="str">
            <v>H42642L</v>
          </cell>
          <cell r="B143">
            <v>94710</v>
          </cell>
          <cell r="C143">
            <v>94710</v>
          </cell>
          <cell r="D143">
            <v>0</v>
          </cell>
          <cell r="E143">
            <v>0</v>
          </cell>
          <cell r="F143">
            <v>0</v>
          </cell>
          <cell r="G143">
            <v>0</v>
          </cell>
          <cell r="H143">
            <v>0</v>
          </cell>
          <cell r="I143">
            <v>0</v>
          </cell>
        </row>
        <row r="144">
          <cell r="A144" t="str">
            <v>H43132LF</v>
          </cell>
          <cell r="B144">
            <v>9987.6</v>
          </cell>
          <cell r="C144">
            <v>5537.57</v>
          </cell>
          <cell r="D144">
            <v>4450.03</v>
          </cell>
          <cell r="E144">
            <v>0</v>
          </cell>
          <cell r="F144">
            <v>0</v>
          </cell>
          <cell r="G144">
            <v>0</v>
          </cell>
          <cell r="H144">
            <v>0</v>
          </cell>
          <cell r="I144">
            <v>0</v>
          </cell>
        </row>
        <row r="145">
          <cell r="A145" t="str">
            <v>H43142LE</v>
          </cell>
          <cell r="B145">
            <v>-6153.69</v>
          </cell>
          <cell r="C145">
            <v>0</v>
          </cell>
          <cell r="D145">
            <v>-6153.69</v>
          </cell>
          <cell r="E145">
            <v>-6153.69</v>
          </cell>
          <cell r="F145">
            <v>-6153.69</v>
          </cell>
          <cell r="G145">
            <v>0</v>
          </cell>
          <cell r="H145">
            <v>0</v>
          </cell>
          <cell r="I145">
            <v>0</v>
          </cell>
        </row>
        <row r="146">
          <cell r="A146" t="str">
            <v>H43512LA</v>
          </cell>
          <cell r="B146">
            <v>22166.560000000001</v>
          </cell>
          <cell r="C146">
            <v>0</v>
          </cell>
          <cell r="D146">
            <v>22166.560000000001</v>
          </cell>
          <cell r="E146">
            <v>11501.36</v>
          </cell>
          <cell r="F146">
            <v>-14743.56</v>
          </cell>
          <cell r="G146">
            <v>0</v>
          </cell>
          <cell r="H146">
            <v>26244.92</v>
          </cell>
          <cell r="I146">
            <v>0</v>
          </cell>
        </row>
        <row r="147">
          <cell r="A147" t="str">
            <v>H44012LF</v>
          </cell>
          <cell r="B147">
            <v>5679.25</v>
          </cell>
          <cell r="C147">
            <v>5757.95</v>
          </cell>
          <cell r="D147">
            <v>-78.700000000000728</v>
          </cell>
          <cell r="E147">
            <v>5679.25</v>
          </cell>
          <cell r="F147">
            <v>0</v>
          </cell>
          <cell r="G147">
            <v>0</v>
          </cell>
          <cell r="H147">
            <v>5679.25</v>
          </cell>
          <cell r="I147">
            <v>0</v>
          </cell>
        </row>
        <row r="148">
          <cell r="A148" t="str">
            <v>H44012LJ</v>
          </cell>
          <cell r="B148">
            <v>26723.48</v>
          </cell>
          <cell r="C148">
            <v>17590.612000000001</v>
          </cell>
          <cell r="D148">
            <v>9132.8679999999986</v>
          </cell>
          <cell r="E148">
            <v>26723.48</v>
          </cell>
          <cell r="F148">
            <v>-1691.4</v>
          </cell>
          <cell r="G148">
            <v>0</v>
          </cell>
          <cell r="H148">
            <v>28414.880000000001</v>
          </cell>
          <cell r="I148">
            <v>0</v>
          </cell>
        </row>
        <row r="149">
          <cell r="A149" t="str">
            <v>H44012LK</v>
          </cell>
          <cell r="B149">
            <v>6798.75</v>
          </cell>
          <cell r="C149">
            <v>3263.4359999999997</v>
          </cell>
          <cell r="D149">
            <v>3535.3140000000003</v>
          </cell>
          <cell r="E149">
            <v>6798.75</v>
          </cell>
          <cell r="F149">
            <v>-362.6</v>
          </cell>
          <cell r="G149">
            <v>0</v>
          </cell>
          <cell r="H149">
            <v>7161.35</v>
          </cell>
          <cell r="I149">
            <v>0</v>
          </cell>
        </row>
        <row r="150">
          <cell r="A150" t="str">
            <v>H45001DH</v>
          </cell>
          <cell r="B150">
            <v>6703.62</v>
          </cell>
          <cell r="C150">
            <v>0</v>
          </cell>
          <cell r="D150">
            <v>6703.62</v>
          </cell>
          <cell r="E150">
            <v>744.84</v>
          </cell>
          <cell r="F150">
            <v>744.84</v>
          </cell>
          <cell r="G150">
            <v>0</v>
          </cell>
          <cell r="H150">
            <v>0</v>
          </cell>
          <cell r="I150">
            <v>0</v>
          </cell>
        </row>
        <row r="151">
          <cell r="A151" t="str">
            <v>H45001FK</v>
          </cell>
          <cell r="B151">
            <v>80626.679999999993</v>
          </cell>
          <cell r="C151">
            <v>26333.73</v>
          </cell>
          <cell r="D151">
            <v>54292.95</v>
          </cell>
          <cell r="E151">
            <v>0</v>
          </cell>
          <cell r="F151">
            <v>0</v>
          </cell>
          <cell r="G151">
            <v>0</v>
          </cell>
          <cell r="H151">
            <v>0</v>
          </cell>
          <cell r="I151">
            <v>0</v>
          </cell>
        </row>
        <row r="152">
          <cell r="A152" t="str">
            <v>H45001GH</v>
          </cell>
          <cell r="B152">
            <v>9760.51</v>
          </cell>
          <cell r="C152">
            <v>3024.6419999999998</v>
          </cell>
          <cell r="D152">
            <v>6735.8680000000004</v>
          </cell>
          <cell r="E152">
            <v>0</v>
          </cell>
          <cell r="F152">
            <v>0</v>
          </cell>
          <cell r="G152">
            <v>0</v>
          </cell>
          <cell r="H152">
            <v>0</v>
          </cell>
          <cell r="I152">
            <v>0</v>
          </cell>
        </row>
        <row r="153">
          <cell r="A153" t="str">
            <v>H45001HA</v>
          </cell>
          <cell r="B153">
            <v>11495.82</v>
          </cell>
          <cell r="C153">
            <v>0</v>
          </cell>
          <cell r="D153">
            <v>11495.82</v>
          </cell>
          <cell r="E153">
            <v>0</v>
          </cell>
          <cell r="F153">
            <v>0</v>
          </cell>
          <cell r="G153">
            <v>0</v>
          </cell>
          <cell r="H153">
            <v>0</v>
          </cell>
          <cell r="I153">
            <v>0</v>
          </cell>
        </row>
        <row r="154">
          <cell r="A154" t="str">
            <v>H45001HS</v>
          </cell>
          <cell r="B154">
            <v>7417.61</v>
          </cell>
          <cell r="C154">
            <v>0</v>
          </cell>
          <cell r="D154">
            <v>7417.61</v>
          </cell>
          <cell r="E154">
            <v>0</v>
          </cell>
          <cell r="F154">
            <v>0</v>
          </cell>
          <cell r="G154">
            <v>0</v>
          </cell>
          <cell r="H154">
            <v>0</v>
          </cell>
          <cell r="I154">
            <v>0</v>
          </cell>
        </row>
        <row r="155">
          <cell r="A155" t="str">
            <v>H45001HY</v>
          </cell>
          <cell r="B155">
            <v>-7136.59</v>
          </cell>
          <cell r="C155">
            <v>0</v>
          </cell>
          <cell r="D155">
            <v>-7136.59</v>
          </cell>
          <cell r="E155">
            <v>-9669.89</v>
          </cell>
          <cell r="F155">
            <v>0</v>
          </cell>
          <cell r="G155">
            <v>0</v>
          </cell>
          <cell r="H155">
            <v>0</v>
          </cell>
          <cell r="I155">
            <v>0</v>
          </cell>
        </row>
        <row r="156">
          <cell r="A156" t="str">
            <v>H45001JJ</v>
          </cell>
          <cell r="B156">
            <v>-19813.939999999999</v>
          </cell>
          <cell r="C156">
            <v>0</v>
          </cell>
          <cell r="D156">
            <v>-19813.939999999999</v>
          </cell>
          <cell r="E156">
            <v>-19813.939999999999</v>
          </cell>
          <cell r="F156">
            <v>-19813.939999999999</v>
          </cell>
          <cell r="G156">
            <v>0</v>
          </cell>
          <cell r="H156">
            <v>0</v>
          </cell>
          <cell r="I156">
            <v>0</v>
          </cell>
        </row>
        <row r="157">
          <cell r="A157" t="str">
            <v>H45001JR</v>
          </cell>
          <cell r="B157">
            <v>-12657.22</v>
          </cell>
          <cell r="C157">
            <v>0</v>
          </cell>
          <cell r="D157">
            <v>-12657.22</v>
          </cell>
          <cell r="E157">
            <v>-12657.22</v>
          </cell>
          <cell r="F157">
            <v>-92262.45</v>
          </cell>
          <cell r="G157">
            <v>0</v>
          </cell>
          <cell r="H157">
            <v>79605.23</v>
          </cell>
          <cell r="I157">
            <v>0</v>
          </cell>
        </row>
        <row r="158">
          <cell r="A158" t="str">
            <v>H45001LN</v>
          </cell>
          <cell r="B158">
            <v>83710.740000000005</v>
          </cell>
          <cell r="C158">
            <v>0</v>
          </cell>
          <cell r="D158">
            <v>83710.740000000005</v>
          </cell>
          <cell r="E158">
            <v>0</v>
          </cell>
          <cell r="F158">
            <v>0</v>
          </cell>
          <cell r="G158">
            <v>0</v>
          </cell>
          <cell r="H158">
            <v>0</v>
          </cell>
          <cell r="I158">
            <v>0</v>
          </cell>
        </row>
        <row r="159">
          <cell r="A159" t="str">
            <v>H45001MD</v>
          </cell>
          <cell r="B159">
            <v>-7354.38</v>
          </cell>
          <cell r="C159">
            <v>0</v>
          </cell>
          <cell r="D159">
            <v>-7354.38</v>
          </cell>
          <cell r="E159">
            <v>-7354.38</v>
          </cell>
          <cell r="F159">
            <v>-7354.38</v>
          </cell>
          <cell r="G159">
            <v>0</v>
          </cell>
          <cell r="H159">
            <v>0</v>
          </cell>
          <cell r="I159">
            <v>0</v>
          </cell>
        </row>
        <row r="160">
          <cell r="A160" t="str">
            <v>H45001NA</v>
          </cell>
          <cell r="B160">
            <v>94500</v>
          </cell>
          <cell r="C160">
            <v>0</v>
          </cell>
          <cell r="D160">
            <v>94500</v>
          </cell>
          <cell r="E160">
            <v>0</v>
          </cell>
          <cell r="F160">
            <v>0</v>
          </cell>
          <cell r="G160">
            <v>0</v>
          </cell>
          <cell r="H160">
            <v>0</v>
          </cell>
          <cell r="I160">
            <v>0</v>
          </cell>
        </row>
        <row r="161">
          <cell r="A161" t="str">
            <v>H45001PB</v>
          </cell>
          <cell r="B161">
            <v>-12314.96</v>
          </cell>
          <cell r="C161">
            <v>0</v>
          </cell>
          <cell r="D161">
            <v>-12314.96</v>
          </cell>
          <cell r="E161">
            <v>-12314.96</v>
          </cell>
          <cell r="F161">
            <v>-9899.4599999999991</v>
          </cell>
          <cell r="G161">
            <v>0</v>
          </cell>
          <cell r="H161">
            <v>-2415.5</v>
          </cell>
          <cell r="I161">
            <v>0</v>
          </cell>
        </row>
        <row r="162">
          <cell r="A162" t="str">
            <v>H45001WA</v>
          </cell>
          <cell r="B162">
            <v>-36070.910000000003</v>
          </cell>
          <cell r="C162">
            <v>0</v>
          </cell>
          <cell r="D162">
            <v>-36070.910000000003</v>
          </cell>
          <cell r="E162">
            <v>-36070.910000000003</v>
          </cell>
          <cell r="F162">
            <v>-72740.39</v>
          </cell>
          <cell r="G162">
            <v>0</v>
          </cell>
          <cell r="H162">
            <v>36669.480000000003</v>
          </cell>
          <cell r="I162">
            <v>0</v>
          </cell>
        </row>
        <row r="163">
          <cell r="A163" t="str">
            <v>H45002A</v>
          </cell>
          <cell r="B163">
            <v>7005.85</v>
          </cell>
          <cell r="C163">
            <v>0</v>
          </cell>
          <cell r="D163">
            <v>7005.85</v>
          </cell>
          <cell r="E163">
            <v>0</v>
          </cell>
          <cell r="F163">
            <v>0</v>
          </cell>
          <cell r="G163">
            <v>0</v>
          </cell>
          <cell r="H163">
            <v>0</v>
          </cell>
          <cell r="I163">
            <v>0</v>
          </cell>
        </row>
        <row r="164">
          <cell r="A164" t="str">
            <v>H4500LK</v>
          </cell>
          <cell r="B164">
            <v>6745.65</v>
          </cell>
          <cell r="C164">
            <v>6745.6469999999999</v>
          </cell>
          <cell r="D164">
            <v>2.9999999997016857E-3</v>
          </cell>
          <cell r="E164">
            <v>0</v>
          </cell>
          <cell r="F164">
            <v>0</v>
          </cell>
          <cell r="G164">
            <v>0</v>
          </cell>
          <cell r="H164">
            <v>0</v>
          </cell>
          <cell r="I164">
            <v>0</v>
          </cell>
        </row>
        <row r="165">
          <cell r="A165" t="str">
            <v>H45011AW</v>
          </cell>
          <cell r="B165">
            <v>-10500</v>
          </cell>
          <cell r="C165">
            <v>0</v>
          </cell>
          <cell r="D165">
            <v>-10500</v>
          </cell>
          <cell r="E165">
            <v>-10500</v>
          </cell>
          <cell r="F165">
            <v>0</v>
          </cell>
          <cell r="G165">
            <v>0</v>
          </cell>
          <cell r="H165">
            <v>-10500</v>
          </cell>
          <cell r="I165">
            <v>0</v>
          </cell>
        </row>
        <row r="166">
          <cell r="A166" t="str">
            <v>H45011AY</v>
          </cell>
          <cell r="B166">
            <v>10762.44</v>
          </cell>
          <cell r="C166">
            <v>0</v>
          </cell>
          <cell r="D166">
            <v>10762.44</v>
          </cell>
          <cell r="E166">
            <v>10762.44</v>
          </cell>
          <cell r="F166">
            <v>10762.44</v>
          </cell>
          <cell r="G166">
            <v>0</v>
          </cell>
          <cell r="H166">
            <v>0</v>
          </cell>
          <cell r="I166">
            <v>0</v>
          </cell>
        </row>
        <row r="167">
          <cell r="A167" t="str">
            <v>H45011CD</v>
          </cell>
          <cell r="B167">
            <v>-5000</v>
          </cell>
          <cell r="C167">
            <v>0</v>
          </cell>
          <cell r="D167">
            <v>-5000</v>
          </cell>
          <cell r="E167">
            <v>-5000</v>
          </cell>
          <cell r="F167">
            <v>0</v>
          </cell>
          <cell r="G167">
            <v>0</v>
          </cell>
          <cell r="H167">
            <v>-5000</v>
          </cell>
          <cell r="I167">
            <v>0</v>
          </cell>
        </row>
        <row r="168">
          <cell r="A168" t="str">
            <v>H45012EH</v>
          </cell>
          <cell r="B168">
            <v>7875.38</v>
          </cell>
          <cell r="C168">
            <v>0</v>
          </cell>
          <cell r="D168">
            <v>7875.38</v>
          </cell>
          <cell r="E168">
            <v>0</v>
          </cell>
          <cell r="F168">
            <v>0</v>
          </cell>
          <cell r="G168">
            <v>0</v>
          </cell>
          <cell r="H168">
            <v>0</v>
          </cell>
          <cell r="I168">
            <v>0</v>
          </cell>
        </row>
        <row r="169">
          <cell r="A169" t="str">
            <v>H45202AG</v>
          </cell>
          <cell r="B169">
            <v>46287.040000000001</v>
          </cell>
          <cell r="C169">
            <v>0</v>
          </cell>
          <cell r="D169">
            <v>46287.040000000001</v>
          </cell>
          <cell r="E169">
            <v>2892.94</v>
          </cell>
          <cell r="F169">
            <v>0</v>
          </cell>
          <cell r="G169">
            <v>0</v>
          </cell>
          <cell r="H169">
            <v>0</v>
          </cell>
          <cell r="I169">
            <v>0</v>
          </cell>
        </row>
        <row r="170">
          <cell r="A170" t="str">
            <v>H45202BT</v>
          </cell>
          <cell r="B170">
            <v>31557</v>
          </cell>
          <cell r="C170">
            <v>31557</v>
          </cell>
          <cell r="D170">
            <v>0</v>
          </cell>
          <cell r="E170">
            <v>0</v>
          </cell>
          <cell r="F170">
            <v>0</v>
          </cell>
          <cell r="G170">
            <v>0</v>
          </cell>
          <cell r="H170">
            <v>0</v>
          </cell>
          <cell r="I170">
            <v>0</v>
          </cell>
        </row>
        <row r="171">
          <cell r="A171" t="str">
            <v>H45202CC</v>
          </cell>
          <cell r="B171">
            <v>88078.87</v>
          </cell>
          <cell r="C171">
            <v>88078.87</v>
          </cell>
          <cell r="D171">
            <v>0</v>
          </cell>
          <cell r="E171">
            <v>0</v>
          </cell>
          <cell r="F171">
            <v>0</v>
          </cell>
          <cell r="G171">
            <v>0</v>
          </cell>
          <cell r="H171">
            <v>0</v>
          </cell>
          <cell r="I171">
            <v>0</v>
          </cell>
        </row>
        <row r="172">
          <cell r="A172" t="str">
            <v>H45202HP</v>
          </cell>
          <cell r="B172">
            <v>140175.35999999999</v>
          </cell>
          <cell r="C172">
            <v>30663.360000000001</v>
          </cell>
          <cell r="D172">
            <v>109512</v>
          </cell>
          <cell r="E172">
            <v>0</v>
          </cell>
          <cell r="F172">
            <v>0</v>
          </cell>
          <cell r="G172">
            <v>0</v>
          </cell>
          <cell r="H172">
            <v>0</v>
          </cell>
          <cell r="I172">
            <v>0</v>
          </cell>
        </row>
        <row r="173">
          <cell r="A173" t="str">
            <v>H45202JG</v>
          </cell>
          <cell r="B173">
            <v>109983.4</v>
          </cell>
          <cell r="C173">
            <v>66830.179999999993</v>
          </cell>
          <cell r="D173">
            <v>43153.22</v>
          </cell>
          <cell r="E173">
            <v>-11577.2</v>
          </cell>
          <cell r="F173">
            <v>-11577.2</v>
          </cell>
          <cell r="G173">
            <v>0</v>
          </cell>
          <cell r="H173">
            <v>0</v>
          </cell>
          <cell r="I173">
            <v>0</v>
          </cell>
        </row>
        <row r="174">
          <cell r="A174" t="str">
            <v>H45202LE</v>
          </cell>
          <cell r="B174">
            <v>5840.78</v>
          </cell>
          <cell r="C174">
            <v>0</v>
          </cell>
          <cell r="D174">
            <v>5840.78</v>
          </cell>
          <cell r="E174">
            <v>0</v>
          </cell>
          <cell r="F174">
            <v>0</v>
          </cell>
          <cell r="G174">
            <v>0</v>
          </cell>
          <cell r="H174">
            <v>0</v>
          </cell>
          <cell r="I174">
            <v>0</v>
          </cell>
        </row>
        <row r="175">
          <cell r="A175" t="str">
            <v>H45202PA</v>
          </cell>
          <cell r="B175">
            <v>78181.440000000002</v>
          </cell>
          <cell r="C175">
            <v>53352</v>
          </cell>
          <cell r="D175">
            <v>24829.439999999999</v>
          </cell>
          <cell r="E175">
            <v>-4810.5600000000004</v>
          </cell>
          <cell r="F175">
            <v>-4810.5600000000004</v>
          </cell>
          <cell r="G175">
            <v>0</v>
          </cell>
          <cell r="H175">
            <v>0</v>
          </cell>
          <cell r="I175">
            <v>0</v>
          </cell>
        </row>
        <row r="176">
          <cell r="A176" t="str">
            <v>H45202SC</v>
          </cell>
          <cell r="B176">
            <v>13287</v>
          </cell>
          <cell r="C176">
            <v>13287</v>
          </cell>
          <cell r="D176">
            <v>0</v>
          </cell>
          <cell r="E176">
            <v>0</v>
          </cell>
          <cell r="F176">
            <v>0</v>
          </cell>
          <cell r="G176">
            <v>0</v>
          </cell>
          <cell r="H176">
            <v>0</v>
          </cell>
          <cell r="I176">
            <v>0</v>
          </cell>
        </row>
        <row r="177">
          <cell r="A177" t="str">
            <v>H45202SD</v>
          </cell>
          <cell r="B177">
            <v>78216.929999999993</v>
          </cell>
          <cell r="C177">
            <v>0</v>
          </cell>
          <cell r="D177">
            <v>78216.929999999993</v>
          </cell>
          <cell r="E177">
            <v>0</v>
          </cell>
          <cell r="F177">
            <v>0</v>
          </cell>
          <cell r="G177">
            <v>0</v>
          </cell>
          <cell r="H177">
            <v>0</v>
          </cell>
          <cell r="I177">
            <v>0</v>
          </cell>
        </row>
        <row r="178">
          <cell r="A178" t="str">
            <v>H45202SF</v>
          </cell>
          <cell r="B178">
            <v>38368.74</v>
          </cell>
          <cell r="C178">
            <v>0</v>
          </cell>
          <cell r="D178">
            <v>38368.74</v>
          </cell>
          <cell r="E178">
            <v>0</v>
          </cell>
          <cell r="F178">
            <v>0</v>
          </cell>
          <cell r="G178">
            <v>0</v>
          </cell>
          <cell r="H178">
            <v>0</v>
          </cell>
          <cell r="I178">
            <v>0</v>
          </cell>
        </row>
        <row r="179">
          <cell r="A179" t="str">
            <v>H45202TC</v>
          </cell>
          <cell r="B179">
            <v>11953.15</v>
          </cell>
          <cell r="C179">
            <v>0</v>
          </cell>
          <cell r="D179">
            <v>11953.15</v>
          </cell>
          <cell r="E179">
            <v>0</v>
          </cell>
          <cell r="F179">
            <v>0</v>
          </cell>
          <cell r="G179">
            <v>0</v>
          </cell>
          <cell r="H179">
            <v>0</v>
          </cell>
          <cell r="I179">
            <v>0</v>
          </cell>
        </row>
        <row r="180">
          <cell r="A180" t="str">
            <v>H45202WG</v>
          </cell>
          <cell r="B180">
            <v>31837.52</v>
          </cell>
          <cell r="C180">
            <v>22147.84</v>
          </cell>
          <cell r="D180">
            <v>9689.68</v>
          </cell>
          <cell r="E180">
            <v>0</v>
          </cell>
          <cell r="F180">
            <v>0</v>
          </cell>
          <cell r="G180">
            <v>0</v>
          </cell>
          <cell r="H180">
            <v>0</v>
          </cell>
          <cell r="I180">
            <v>0</v>
          </cell>
        </row>
        <row r="181">
          <cell r="A181" t="str">
            <v>H45272LA</v>
          </cell>
          <cell r="B181">
            <v>-5144.8</v>
          </cell>
          <cell r="C181">
            <v>0</v>
          </cell>
          <cell r="D181">
            <v>-5144.8</v>
          </cell>
          <cell r="E181">
            <v>-5144.8</v>
          </cell>
          <cell r="F181">
            <v>0</v>
          </cell>
          <cell r="G181">
            <v>0</v>
          </cell>
          <cell r="H181">
            <v>0</v>
          </cell>
          <cell r="I181">
            <v>0</v>
          </cell>
        </row>
        <row r="182">
          <cell r="A182" t="str">
            <v>H45272LF</v>
          </cell>
          <cell r="B182">
            <v>-7033.32</v>
          </cell>
          <cell r="C182">
            <v>0</v>
          </cell>
          <cell r="D182">
            <v>-7033.32</v>
          </cell>
          <cell r="E182">
            <v>-7033.32</v>
          </cell>
          <cell r="F182">
            <v>0</v>
          </cell>
          <cell r="G182">
            <v>0</v>
          </cell>
          <cell r="H182">
            <v>0</v>
          </cell>
          <cell r="I182">
            <v>0</v>
          </cell>
        </row>
        <row r="183">
          <cell r="A183" t="str">
            <v>H45272SB</v>
          </cell>
          <cell r="B183">
            <v>31324.91</v>
          </cell>
          <cell r="C183">
            <v>0</v>
          </cell>
          <cell r="D183">
            <v>31324.91</v>
          </cell>
          <cell r="E183">
            <v>5220.8100000000004</v>
          </cell>
          <cell r="F183">
            <v>0</v>
          </cell>
          <cell r="G183">
            <v>0</v>
          </cell>
          <cell r="H183">
            <v>0</v>
          </cell>
          <cell r="I183">
            <v>0</v>
          </cell>
        </row>
        <row r="184">
          <cell r="A184" t="str">
            <v>H45282SB</v>
          </cell>
          <cell r="B184">
            <v>38259.35</v>
          </cell>
          <cell r="C184">
            <v>38259.35</v>
          </cell>
          <cell r="D184">
            <v>0</v>
          </cell>
          <cell r="E184">
            <v>0</v>
          </cell>
          <cell r="F184">
            <v>0</v>
          </cell>
          <cell r="G184">
            <v>0</v>
          </cell>
          <cell r="H184">
            <v>0</v>
          </cell>
          <cell r="I184">
            <v>0</v>
          </cell>
        </row>
        <row r="185">
          <cell r="A185" t="str">
            <v>H4550GY</v>
          </cell>
          <cell r="B185">
            <v>59482.5</v>
          </cell>
          <cell r="C185">
            <v>59482.5</v>
          </cell>
          <cell r="D185">
            <v>0</v>
          </cell>
          <cell r="E185">
            <v>0</v>
          </cell>
          <cell r="F185">
            <v>0</v>
          </cell>
          <cell r="G185">
            <v>0</v>
          </cell>
          <cell r="H185">
            <v>0</v>
          </cell>
          <cell r="I185">
            <v>0</v>
          </cell>
        </row>
        <row r="186">
          <cell r="A186" t="str">
            <v>H4550PB</v>
          </cell>
          <cell r="B186">
            <v>29004.67</v>
          </cell>
          <cell r="C186">
            <v>0</v>
          </cell>
          <cell r="D186">
            <v>29004.67</v>
          </cell>
          <cell r="E186">
            <v>0</v>
          </cell>
          <cell r="F186">
            <v>0</v>
          </cell>
          <cell r="G186">
            <v>0</v>
          </cell>
          <cell r="H186">
            <v>0</v>
          </cell>
          <cell r="I186">
            <v>0</v>
          </cell>
        </row>
        <row r="187">
          <cell r="A187" t="str">
            <v>H4550RS</v>
          </cell>
          <cell r="B187">
            <v>96253.5</v>
          </cell>
          <cell r="C187">
            <v>107068.5</v>
          </cell>
          <cell r="D187">
            <v>-10815</v>
          </cell>
          <cell r="E187">
            <v>0</v>
          </cell>
          <cell r="F187">
            <v>0</v>
          </cell>
          <cell r="G187">
            <v>0</v>
          </cell>
          <cell r="H187">
            <v>0</v>
          </cell>
          <cell r="I187">
            <v>0</v>
          </cell>
        </row>
        <row r="188">
          <cell r="A188" t="str">
            <v>H4550ST</v>
          </cell>
          <cell r="B188">
            <v>32163.78</v>
          </cell>
          <cell r="C188">
            <v>0</v>
          </cell>
          <cell r="D188">
            <v>32163.78</v>
          </cell>
          <cell r="E188">
            <v>0</v>
          </cell>
          <cell r="F188">
            <v>0</v>
          </cell>
          <cell r="G188">
            <v>0</v>
          </cell>
          <cell r="H188">
            <v>0</v>
          </cell>
          <cell r="I188">
            <v>0</v>
          </cell>
        </row>
        <row r="189">
          <cell r="A189" t="str">
            <v>H45511DK</v>
          </cell>
          <cell r="B189">
            <v>64296.39</v>
          </cell>
          <cell r="C189">
            <v>0</v>
          </cell>
          <cell r="D189">
            <v>64296.39</v>
          </cell>
          <cell r="E189">
            <v>64296.39</v>
          </cell>
          <cell r="F189">
            <v>0</v>
          </cell>
          <cell r="G189">
            <v>0</v>
          </cell>
          <cell r="H189">
            <v>64296.39</v>
          </cell>
          <cell r="I189">
            <v>0</v>
          </cell>
        </row>
        <row r="190">
          <cell r="A190" t="str">
            <v>H45511EA</v>
          </cell>
          <cell r="B190">
            <v>17825.689999999999</v>
          </cell>
          <cell r="C190">
            <v>0</v>
          </cell>
          <cell r="D190">
            <v>17825.689999999999</v>
          </cell>
          <cell r="E190">
            <v>17825.689999999999</v>
          </cell>
          <cell r="F190">
            <v>0</v>
          </cell>
          <cell r="G190">
            <v>0</v>
          </cell>
          <cell r="H190">
            <v>17825.689999999999</v>
          </cell>
          <cell r="I190">
            <v>0</v>
          </cell>
        </row>
        <row r="191">
          <cell r="A191" t="str">
            <v>H45511TL</v>
          </cell>
          <cell r="B191">
            <v>73126.09</v>
          </cell>
          <cell r="C191">
            <v>0</v>
          </cell>
          <cell r="D191">
            <v>73126.09</v>
          </cell>
          <cell r="E191">
            <v>73126.09</v>
          </cell>
          <cell r="F191">
            <v>0</v>
          </cell>
          <cell r="G191">
            <v>0</v>
          </cell>
          <cell r="H191">
            <v>73126.09</v>
          </cell>
          <cell r="I191">
            <v>0</v>
          </cell>
        </row>
        <row r="192">
          <cell r="A192" t="str">
            <v>H46681C</v>
          </cell>
          <cell r="B192">
            <v>-5723.2</v>
          </cell>
          <cell r="C192">
            <v>0</v>
          </cell>
          <cell r="D192">
            <v>-5723.2</v>
          </cell>
          <cell r="E192">
            <v>-5723.2</v>
          </cell>
          <cell r="F192">
            <v>-5723.2</v>
          </cell>
          <cell r="G192">
            <v>0</v>
          </cell>
          <cell r="H192">
            <v>0</v>
          </cell>
          <cell r="I192">
            <v>0</v>
          </cell>
        </row>
        <row r="193">
          <cell r="A193" t="str">
            <v>H46701C</v>
          </cell>
          <cell r="B193">
            <v>-6140.9</v>
          </cell>
          <cell r="C193">
            <v>0</v>
          </cell>
          <cell r="D193">
            <v>-6140.9</v>
          </cell>
          <cell r="E193">
            <v>-6140.9</v>
          </cell>
          <cell r="F193">
            <v>0</v>
          </cell>
          <cell r="G193">
            <v>0</v>
          </cell>
          <cell r="H193">
            <v>0</v>
          </cell>
          <cell r="I193">
            <v>0</v>
          </cell>
        </row>
        <row r="194">
          <cell r="A194" t="str">
            <v>H4680R</v>
          </cell>
          <cell r="B194">
            <v>81382</v>
          </cell>
          <cell r="C194">
            <v>0</v>
          </cell>
          <cell r="D194">
            <v>81382</v>
          </cell>
          <cell r="E194">
            <v>0</v>
          </cell>
          <cell r="F194">
            <v>0</v>
          </cell>
          <cell r="G194">
            <v>0</v>
          </cell>
          <cell r="H194">
            <v>0</v>
          </cell>
          <cell r="I194">
            <v>0</v>
          </cell>
        </row>
        <row r="195">
          <cell r="A195" t="str">
            <v>H4700LE</v>
          </cell>
          <cell r="B195">
            <v>12938.96</v>
          </cell>
          <cell r="C195">
            <v>13135.2</v>
          </cell>
          <cell r="D195">
            <v>-196.24</v>
          </cell>
          <cell r="E195">
            <v>0</v>
          </cell>
          <cell r="F195">
            <v>0</v>
          </cell>
          <cell r="G195">
            <v>0</v>
          </cell>
          <cell r="H195">
            <v>0</v>
          </cell>
          <cell r="I195">
            <v>0</v>
          </cell>
        </row>
        <row r="196">
          <cell r="A196" t="str">
            <v>H4700LT</v>
          </cell>
          <cell r="B196">
            <v>10782.47</v>
          </cell>
          <cell r="C196">
            <v>10946</v>
          </cell>
          <cell r="D196">
            <v>-163.53000000000065</v>
          </cell>
          <cell r="E196">
            <v>0</v>
          </cell>
          <cell r="F196">
            <v>0</v>
          </cell>
          <cell r="G196">
            <v>0</v>
          </cell>
          <cell r="H196">
            <v>0</v>
          </cell>
          <cell r="I196">
            <v>0</v>
          </cell>
        </row>
        <row r="197">
          <cell r="A197" t="str">
            <v>H4700LW</v>
          </cell>
          <cell r="B197">
            <v>5391.24</v>
          </cell>
          <cell r="C197">
            <v>5473</v>
          </cell>
          <cell r="D197">
            <v>-81.760000000000218</v>
          </cell>
          <cell r="E197">
            <v>0</v>
          </cell>
          <cell r="F197">
            <v>0</v>
          </cell>
          <cell r="G197">
            <v>0</v>
          </cell>
          <cell r="H197">
            <v>0</v>
          </cell>
          <cell r="I197">
            <v>0</v>
          </cell>
        </row>
        <row r="198">
          <cell r="A198" t="str">
            <v>H4700NG</v>
          </cell>
          <cell r="B198">
            <v>287264.67</v>
          </cell>
          <cell r="C198">
            <v>0</v>
          </cell>
          <cell r="D198">
            <v>287264.67</v>
          </cell>
          <cell r="E198">
            <v>287264.67</v>
          </cell>
          <cell r="F198">
            <v>-20492.580000000002</v>
          </cell>
          <cell r="G198">
            <v>0</v>
          </cell>
          <cell r="H198">
            <v>307757.25</v>
          </cell>
          <cell r="I198">
            <v>0</v>
          </cell>
        </row>
        <row r="199">
          <cell r="A199" t="str">
            <v>H4700NH</v>
          </cell>
          <cell r="B199">
            <v>111359.13</v>
          </cell>
          <cell r="C199">
            <v>0</v>
          </cell>
          <cell r="D199">
            <v>111359.13</v>
          </cell>
          <cell r="E199">
            <v>111359.13</v>
          </cell>
          <cell r="F199">
            <v>0</v>
          </cell>
          <cell r="G199">
            <v>-18608.16</v>
          </cell>
          <cell r="H199">
            <v>129967.29</v>
          </cell>
          <cell r="I199">
            <v>0</v>
          </cell>
        </row>
        <row r="200">
          <cell r="A200" t="str">
            <v>H4700NR</v>
          </cell>
          <cell r="B200">
            <v>201807.29</v>
          </cell>
          <cell r="C200">
            <v>5377.83</v>
          </cell>
          <cell r="D200">
            <v>196429.46</v>
          </cell>
          <cell r="E200">
            <v>201807.29</v>
          </cell>
          <cell r="F200">
            <v>-16574.41</v>
          </cell>
          <cell r="G200">
            <v>0</v>
          </cell>
          <cell r="H200">
            <v>218381.7</v>
          </cell>
          <cell r="I200">
            <v>0</v>
          </cell>
        </row>
        <row r="201">
          <cell r="A201" t="str">
            <v>H4700NS</v>
          </cell>
          <cell r="B201">
            <v>173489.02</v>
          </cell>
          <cell r="C201">
            <v>0</v>
          </cell>
          <cell r="D201">
            <v>173489.02</v>
          </cell>
          <cell r="E201">
            <v>173489.02</v>
          </cell>
          <cell r="F201">
            <v>-23380.18</v>
          </cell>
          <cell r="G201">
            <v>-19201.23</v>
          </cell>
          <cell r="H201">
            <v>216070.43</v>
          </cell>
          <cell r="I201">
            <v>0</v>
          </cell>
        </row>
        <row r="202">
          <cell r="A202" t="str">
            <v>H4700SE</v>
          </cell>
          <cell r="B202">
            <v>-7724.8</v>
          </cell>
          <cell r="C202">
            <v>0</v>
          </cell>
          <cell r="D202">
            <v>-7724.8</v>
          </cell>
          <cell r="E202">
            <v>-7724.8</v>
          </cell>
          <cell r="F202">
            <v>0</v>
          </cell>
          <cell r="G202">
            <v>0</v>
          </cell>
          <cell r="H202">
            <v>0</v>
          </cell>
          <cell r="I202">
            <v>0</v>
          </cell>
        </row>
        <row r="203">
          <cell r="A203" t="str">
            <v>H4700TC</v>
          </cell>
          <cell r="B203">
            <v>42869.35</v>
          </cell>
          <cell r="C203">
            <v>0</v>
          </cell>
          <cell r="D203">
            <v>42869.35</v>
          </cell>
          <cell r="E203">
            <v>2143.46</v>
          </cell>
          <cell r="F203">
            <v>2143.46</v>
          </cell>
          <cell r="G203">
            <v>0</v>
          </cell>
          <cell r="H203">
            <v>0</v>
          </cell>
          <cell r="I203">
            <v>0</v>
          </cell>
        </row>
        <row r="204">
          <cell r="A204" t="str">
            <v>H4700TE</v>
          </cell>
          <cell r="B204">
            <v>122604.15</v>
          </cell>
          <cell r="C204">
            <v>0</v>
          </cell>
          <cell r="D204">
            <v>122604.15</v>
          </cell>
          <cell r="E204">
            <v>0</v>
          </cell>
          <cell r="F204">
            <v>0</v>
          </cell>
          <cell r="G204">
            <v>0</v>
          </cell>
          <cell r="H204">
            <v>0</v>
          </cell>
          <cell r="I204">
            <v>0</v>
          </cell>
        </row>
        <row r="205">
          <cell r="A205" t="str">
            <v>H4701SC</v>
          </cell>
          <cell r="B205">
            <v>28123.95</v>
          </cell>
          <cell r="C205">
            <v>20965.103999999999</v>
          </cell>
          <cell r="D205">
            <v>7158.8460000000014</v>
          </cell>
          <cell r="E205">
            <v>28123.95</v>
          </cell>
          <cell r="F205">
            <v>-3835.05</v>
          </cell>
          <cell r="G205">
            <v>0</v>
          </cell>
          <cell r="H205">
            <v>31959</v>
          </cell>
          <cell r="I205">
            <v>0</v>
          </cell>
        </row>
        <row r="206">
          <cell r="A206" t="str">
            <v>H4710MR</v>
          </cell>
          <cell r="B206">
            <v>-78613.87</v>
          </cell>
          <cell r="C206">
            <v>0</v>
          </cell>
          <cell r="D206">
            <v>-78613.87</v>
          </cell>
          <cell r="E206">
            <v>-157227.74</v>
          </cell>
          <cell r="F206">
            <v>0</v>
          </cell>
          <cell r="G206">
            <v>0</v>
          </cell>
          <cell r="H206">
            <v>0</v>
          </cell>
          <cell r="I206">
            <v>0</v>
          </cell>
        </row>
        <row r="207">
          <cell r="A207" t="str">
            <v>H4717MR</v>
          </cell>
          <cell r="B207">
            <v>-1496565.94</v>
          </cell>
          <cell r="C207">
            <v>0</v>
          </cell>
          <cell r="D207">
            <v>-1496565.94</v>
          </cell>
          <cell r="E207">
            <v>-1496565.94</v>
          </cell>
          <cell r="F207">
            <v>-1496565.94</v>
          </cell>
          <cell r="G207">
            <v>0</v>
          </cell>
          <cell r="H207">
            <v>0</v>
          </cell>
          <cell r="I207">
            <v>0</v>
          </cell>
        </row>
        <row r="208">
          <cell r="A208" t="str">
            <v>H4730SH</v>
          </cell>
          <cell r="B208">
            <v>122500</v>
          </cell>
          <cell r="C208">
            <v>0</v>
          </cell>
          <cell r="D208">
            <v>122500</v>
          </cell>
          <cell r="E208">
            <v>0</v>
          </cell>
          <cell r="F208">
            <v>0</v>
          </cell>
          <cell r="G208">
            <v>0</v>
          </cell>
          <cell r="H208">
            <v>0</v>
          </cell>
          <cell r="I208">
            <v>0</v>
          </cell>
        </row>
        <row r="209">
          <cell r="A209" t="str">
            <v>H4732MP</v>
          </cell>
          <cell r="B209">
            <v>5658.12</v>
          </cell>
          <cell r="C209">
            <v>0</v>
          </cell>
          <cell r="D209">
            <v>5658.12</v>
          </cell>
          <cell r="E209">
            <v>5658.12</v>
          </cell>
          <cell r="F209">
            <v>5658.12</v>
          </cell>
          <cell r="G209">
            <v>0</v>
          </cell>
          <cell r="H209">
            <v>0</v>
          </cell>
          <cell r="I209">
            <v>0</v>
          </cell>
        </row>
        <row r="210">
          <cell r="A210" t="str">
            <v>H4739L</v>
          </cell>
          <cell r="B210">
            <v>21012.86</v>
          </cell>
          <cell r="D210">
            <v>21012.86</v>
          </cell>
          <cell r="E210">
            <v>0</v>
          </cell>
          <cell r="F210">
            <v>0</v>
          </cell>
          <cell r="G210">
            <v>0</v>
          </cell>
          <cell r="H210">
            <v>0</v>
          </cell>
          <cell r="I210">
            <v>0</v>
          </cell>
        </row>
        <row r="211">
          <cell r="A211" t="str">
            <v>H4760PH</v>
          </cell>
          <cell r="B211">
            <v>6108.8</v>
          </cell>
          <cell r="C211">
            <v>0</v>
          </cell>
          <cell r="D211">
            <v>6108.8</v>
          </cell>
          <cell r="E211">
            <v>0</v>
          </cell>
          <cell r="F211">
            <v>0</v>
          </cell>
          <cell r="G211">
            <v>0</v>
          </cell>
          <cell r="H211">
            <v>0</v>
          </cell>
          <cell r="I211">
            <v>0</v>
          </cell>
        </row>
        <row r="212">
          <cell r="A212" t="str">
            <v>H4800LG</v>
          </cell>
          <cell r="B212">
            <v>157500</v>
          </cell>
          <cell r="C212">
            <v>0</v>
          </cell>
          <cell r="D212">
            <v>157500</v>
          </cell>
          <cell r="E212">
            <v>0</v>
          </cell>
          <cell r="F212">
            <v>0</v>
          </cell>
          <cell r="G212">
            <v>0</v>
          </cell>
          <cell r="H212">
            <v>0</v>
          </cell>
          <cell r="I212">
            <v>0</v>
          </cell>
        </row>
        <row r="213">
          <cell r="A213" t="str">
            <v>H4800NA</v>
          </cell>
          <cell r="B213">
            <v>638400</v>
          </cell>
          <cell r="C213">
            <v>0</v>
          </cell>
          <cell r="D213">
            <v>638400</v>
          </cell>
          <cell r="E213">
            <v>0</v>
          </cell>
          <cell r="F213">
            <v>0</v>
          </cell>
          <cell r="G213">
            <v>0</v>
          </cell>
          <cell r="H213">
            <v>0</v>
          </cell>
          <cell r="I213">
            <v>0</v>
          </cell>
        </row>
        <row r="214">
          <cell r="A214" t="str">
            <v>H4800PA</v>
          </cell>
          <cell r="B214">
            <v>11227.86</v>
          </cell>
          <cell r="C214">
            <v>4136.58</v>
          </cell>
          <cell r="D214">
            <v>7091.28</v>
          </cell>
          <cell r="E214">
            <v>0</v>
          </cell>
          <cell r="F214">
            <v>0</v>
          </cell>
          <cell r="G214">
            <v>0</v>
          </cell>
          <cell r="H214">
            <v>0</v>
          </cell>
          <cell r="I214">
            <v>0</v>
          </cell>
        </row>
        <row r="215">
          <cell r="A215" t="str">
            <v>H4800PC</v>
          </cell>
          <cell r="B215">
            <v>9660.06</v>
          </cell>
          <cell r="C215">
            <v>0</v>
          </cell>
          <cell r="D215">
            <v>9660.06</v>
          </cell>
          <cell r="E215">
            <v>0</v>
          </cell>
          <cell r="F215">
            <v>0</v>
          </cell>
          <cell r="G215">
            <v>0</v>
          </cell>
          <cell r="H215">
            <v>0</v>
          </cell>
          <cell r="I215">
            <v>0</v>
          </cell>
        </row>
        <row r="216">
          <cell r="A216" t="str">
            <v>H4800PG</v>
          </cell>
          <cell r="B216">
            <v>106400</v>
          </cell>
          <cell r="C216">
            <v>0</v>
          </cell>
          <cell r="D216">
            <v>106400</v>
          </cell>
          <cell r="E216">
            <v>0</v>
          </cell>
          <cell r="F216">
            <v>0</v>
          </cell>
          <cell r="G216">
            <v>0</v>
          </cell>
          <cell r="H216">
            <v>0</v>
          </cell>
          <cell r="I216">
            <v>0</v>
          </cell>
        </row>
        <row r="217">
          <cell r="A217" t="str">
            <v>H4800RE</v>
          </cell>
          <cell r="B217">
            <v>69005.289999999994</v>
          </cell>
          <cell r="C217">
            <v>0</v>
          </cell>
          <cell r="D217">
            <v>69005.289999999994</v>
          </cell>
          <cell r="E217">
            <v>0</v>
          </cell>
          <cell r="F217">
            <v>0</v>
          </cell>
          <cell r="G217">
            <v>0</v>
          </cell>
          <cell r="H217">
            <v>0</v>
          </cell>
          <cell r="I217">
            <v>0</v>
          </cell>
        </row>
        <row r="218">
          <cell r="A218" t="str">
            <v>H4800RF</v>
          </cell>
          <cell r="B218">
            <v>69005.289999999994</v>
          </cell>
          <cell r="C218">
            <v>0</v>
          </cell>
          <cell r="D218">
            <v>69005.289999999994</v>
          </cell>
          <cell r="E218">
            <v>0</v>
          </cell>
          <cell r="F218">
            <v>0</v>
          </cell>
          <cell r="G218">
            <v>0</v>
          </cell>
          <cell r="H218">
            <v>0</v>
          </cell>
          <cell r="I218">
            <v>0</v>
          </cell>
        </row>
        <row r="219">
          <cell r="A219" t="str">
            <v>H4800RJ</v>
          </cell>
          <cell r="B219">
            <v>157500</v>
          </cell>
          <cell r="C219">
            <v>0</v>
          </cell>
          <cell r="D219">
            <v>157500</v>
          </cell>
          <cell r="E219">
            <v>0</v>
          </cell>
          <cell r="F219">
            <v>0</v>
          </cell>
          <cell r="G219">
            <v>0</v>
          </cell>
          <cell r="H219">
            <v>0</v>
          </cell>
          <cell r="I219">
            <v>0</v>
          </cell>
        </row>
        <row r="220">
          <cell r="A220" t="str">
            <v>H4800TC</v>
          </cell>
          <cell r="B220">
            <v>8071.16</v>
          </cell>
          <cell r="C220">
            <v>0</v>
          </cell>
          <cell r="D220">
            <v>8071.16</v>
          </cell>
          <cell r="E220">
            <v>0</v>
          </cell>
          <cell r="F220">
            <v>0</v>
          </cell>
          <cell r="G220">
            <v>0</v>
          </cell>
          <cell r="H220">
            <v>0</v>
          </cell>
          <cell r="I220">
            <v>0</v>
          </cell>
        </row>
        <row r="221">
          <cell r="A221" t="str">
            <v>H4811JC</v>
          </cell>
          <cell r="B221">
            <v>467700.66</v>
          </cell>
          <cell r="C221">
            <v>0</v>
          </cell>
          <cell r="D221">
            <v>467700.66</v>
          </cell>
          <cell r="E221">
            <v>0</v>
          </cell>
          <cell r="F221">
            <v>0</v>
          </cell>
          <cell r="G221">
            <v>0</v>
          </cell>
          <cell r="H221">
            <v>0</v>
          </cell>
          <cell r="I221">
            <v>0</v>
          </cell>
        </row>
        <row r="222">
          <cell r="A222" t="str">
            <v>H4812JB</v>
          </cell>
          <cell r="B222">
            <v>29753.119999999999</v>
          </cell>
          <cell r="C222">
            <v>4780</v>
          </cell>
          <cell r="D222">
            <v>24973.119999999999</v>
          </cell>
          <cell r="E222">
            <v>0</v>
          </cell>
          <cell r="F222">
            <v>0</v>
          </cell>
          <cell r="G222">
            <v>0</v>
          </cell>
          <cell r="H222">
            <v>0</v>
          </cell>
          <cell r="I222">
            <v>0</v>
          </cell>
        </row>
        <row r="223">
          <cell r="A223" t="str">
            <v>H4814JB</v>
          </cell>
          <cell r="B223">
            <v>171375.32</v>
          </cell>
          <cell r="C223">
            <v>68493.331999999995</v>
          </cell>
          <cell r="D223">
            <v>102881.98800000001</v>
          </cell>
          <cell r="E223">
            <v>0</v>
          </cell>
          <cell r="F223">
            <v>0</v>
          </cell>
          <cell r="G223">
            <v>0</v>
          </cell>
          <cell r="H223">
            <v>0</v>
          </cell>
          <cell r="I223">
            <v>0</v>
          </cell>
        </row>
        <row r="224">
          <cell r="A224" t="str">
            <v>H4820JR</v>
          </cell>
          <cell r="B224">
            <v>18184.830000000002</v>
          </cell>
          <cell r="C224">
            <v>0</v>
          </cell>
          <cell r="D224">
            <v>18184.830000000002</v>
          </cell>
          <cell r="E224">
            <v>0</v>
          </cell>
          <cell r="F224">
            <v>0</v>
          </cell>
          <cell r="G224">
            <v>0</v>
          </cell>
          <cell r="H224">
            <v>0</v>
          </cell>
          <cell r="I224">
            <v>0</v>
          </cell>
        </row>
        <row r="225">
          <cell r="A225" t="str">
            <v>H4820KL</v>
          </cell>
          <cell r="B225">
            <v>17343.78</v>
          </cell>
          <cell r="C225">
            <v>15943.3</v>
          </cell>
          <cell r="D225">
            <v>1400.48</v>
          </cell>
          <cell r="E225">
            <v>0</v>
          </cell>
          <cell r="F225">
            <v>0</v>
          </cell>
          <cell r="G225">
            <v>0</v>
          </cell>
          <cell r="H225">
            <v>0</v>
          </cell>
          <cell r="I225">
            <v>0</v>
          </cell>
        </row>
        <row r="226">
          <cell r="A226" t="str">
            <v>H4820KN</v>
          </cell>
          <cell r="B226">
            <v>9758</v>
          </cell>
          <cell r="C226">
            <v>0</v>
          </cell>
          <cell r="D226">
            <v>9758</v>
          </cell>
          <cell r="E226">
            <v>9758</v>
          </cell>
          <cell r="F226">
            <v>4879</v>
          </cell>
          <cell r="G226">
            <v>0</v>
          </cell>
          <cell r="H226">
            <v>0</v>
          </cell>
          <cell r="I226">
            <v>0</v>
          </cell>
        </row>
        <row r="227">
          <cell r="A227" t="str">
            <v>H4820KP</v>
          </cell>
          <cell r="B227">
            <v>9758</v>
          </cell>
          <cell r="C227">
            <v>0</v>
          </cell>
          <cell r="D227">
            <v>9758</v>
          </cell>
          <cell r="E227">
            <v>9758</v>
          </cell>
          <cell r="F227">
            <v>4879</v>
          </cell>
          <cell r="G227">
            <v>0</v>
          </cell>
          <cell r="H227">
            <v>0</v>
          </cell>
          <cell r="I227">
            <v>0</v>
          </cell>
        </row>
        <row r="228">
          <cell r="A228" t="str">
            <v>H4830JB</v>
          </cell>
          <cell r="B228">
            <v>8817</v>
          </cell>
          <cell r="C228">
            <v>10411.142</v>
          </cell>
          <cell r="D228">
            <v>-1594.1419999999998</v>
          </cell>
          <cell r="E228">
            <v>0</v>
          </cell>
          <cell r="F228">
            <v>0</v>
          </cell>
          <cell r="G228">
            <v>0</v>
          </cell>
          <cell r="H228">
            <v>0</v>
          </cell>
          <cell r="I228">
            <v>0</v>
          </cell>
        </row>
        <row r="229">
          <cell r="A229" t="str">
            <v>H4830JC</v>
          </cell>
          <cell r="B229">
            <v>21225.040000000001</v>
          </cell>
          <cell r="C229">
            <v>24515.871999999999</v>
          </cell>
          <cell r="D229">
            <v>-3290.8319999999985</v>
          </cell>
          <cell r="E229">
            <v>0</v>
          </cell>
          <cell r="F229">
            <v>0</v>
          </cell>
          <cell r="G229">
            <v>0</v>
          </cell>
          <cell r="H229">
            <v>0</v>
          </cell>
          <cell r="I229">
            <v>0</v>
          </cell>
        </row>
        <row r="230">
          <cell r="A230" t="str">
            <v>H4830JD</v>
          </cell>
          <cell r="B230">
            <v>7197.1</v>
          </cell>
          <cell r="C230">
            <v>7197.1020000000008</v>
          </cell>
          <cell r="D230">
            <v>-2.0000000004074536E-3</v>
          </cell>
          <cell r="E230">
            <v>0</v>
          </cell>
          <cell r="F230">
            <v>0</v>
          </cell>
          <cell r="G230">
            <v>0</v>
          </cell>
          <cell r="H230">
            <v>0</v>
          </cell>
          <cell r="I230">
            <v>0</v>
          </cell>
        </row>
        <row r="231">
          <cell r="A231" t="str">
            <v>H4830KT</v>
          </cell>
          <cell r="B231">
            <v>5208.12</v>
          </cell>
          <cell r="C231">
            <v>0</v>
          </cell>
          <cell r="D231">
            <v>5208.12</v>
          </cell>
          <cell r="E231">
            <v>0</v>
          </cell>
          <cell r="F231">
            <v>0</v>
          </cell>
          <cell r="G231">
            <v>0</v>
          </cell>
          <cell r="H231">
            <v>0</v>
          </cell>
          <cell r="I231">
            <v>0</v>
          </cell>
        </row>
        <row r="232">
          <cell r="A232" t="str">
            <v>H4830LG</v>
          </cell>
          <cell r="B232">
            <v>7211.57</v>
          </cell>
          <cell r="C232">
            <v>7211.5720000000001</v>
          </cell>
          <cell r="D232">
            <v>-2.0000000004074536E-3</v>
          </cell>
          <cell r="E232">
            <v>0</v>
          </cell>
          <cell r="F232">
            <v>0</v>
          </cell>
          <cell r="G232">
            <v>0</v>
          </cell>
          <cell r="H232">
            <v>0</v>
          </cell>
          <cell r="I232">
            <v>0</v>
          </cell>
        </row>
        <row r="233">
          <cell r="A233" t="str">
            <v>H4830LH</v>
          </cell>
          <cell r="B233">
            <v>13907.04</v>
          </cell>
          <cell r="C233">
            <v>0</v>
          </cell>
          <cell r="D233">
            <v>13907.04</v>
          </cell>
          <cell r="E233">
            <v>0</v>
          </cell>
          <cell r="F233">
            <v>0</v>
          </cell>
          <cell r="G233">
            <v>0</v>
          </cell>
          <cell r="H233">
            <v>0</v>
          </cell>
          <cell r="I233">
            <v>0</v>
          </cell>
        </row>
        <row r="234">
          <cell r="A234" t="str">
            <v>H4830LK</v>
          </cell>
          <cell r="B234">
            <v>13562.52</v>
          </cell>
          <cell r="C234">
            <v>0</v>
          </cell>
          <cell r="D234">
            <v>13562.52</v>
          </cell>
          <cell r="E234">
            <v>0</v>
          </cell>
          <cell r="F234">
            <v>0</v>
          </cell>
          <cell r="G234">
            <v>0</v>
          </cell>
          <cell r="H234">
            <v>0</v>
          </cell>
          <cell r="I234">
            <v>0</v>
          </cell>
        </row>
        <row r="235">
          <cell r="A235" t="str">
            <v>H4840JA</v>
          </cell>
          <cell r="B235">
            <v>5370.42</v>
          </cell>
          <cell r="C235">
            <v>0</v>
          </cell>
          <cell r="D235">
            <v>5370.42</v>
          </cell>
          <cell r="E235">
            <v>0</v>
          </cell>
          <cell r="F235">
            <v>0</v>
          </cell>
          <cell r="G235">
            <v>0</v>
          </cell>
          <cell r="H235">
            <v>0</v>
          </cell>
          <cell r="I235">
            <v>0</v>
          </cell>
        </row>
        <row r="236">
          <cell r="A236" t="str">
            <v>H4840JC</v>
          </cell>
          <cell r="B236">
            <v>7403.89</v>
          </cell>
          <cell r="C236">
            <v>8909.505000000001</v>
          </cell>
          <cell r="D236">
            <v>-1505.615</v>
          </cell>
          <cell r="E236">
            <v>0</v>
          </cell>
          <cell r="F236">
            <v>0</v>
          </cell>
          <cell r="G236">
            <v>0</v>
          </cell>
          <cell r="H236">
            <v>0</v>
          </cell>
          <cell r="I236">
            <v>0</v>
          </cell>
        </row>
        <row r="237">
          <cell r="A237" t="str">
            <v>H4850JA</v>
          </cell>
          <cell r="B237">
            <v>144252.84</v>
          </cell>
          <cell r="C237">
            <v>0</v>
          </cell>
          <cell r="D237">
            <v>144252.84</v>
          </cell>
          <cell r="E237">
            <v>0</v>
          </cell>
          <cell r="F237">
            <v>0</v>
          </cell>
          <cell r="G237">
            <v>0</v>
          </cell>
          <cell r="H237">
            <v>0</v>
          </cell>
          <cell r="I237">
            <v>0</v>
          </cell>
        </row>
        <row r="238">
          <cell r="A238" t="str">
            <v>H4901SP</v>
          </cell>
          <cell r="B238">
            <v>-44508.27</v>
          </cell>
          <cell r="C238">
            <v>0</v>
          </cell>
          <cell r="D238">
            <v>-44508.27</v>
          </cell>
          <cell r="E238">
            <v>-44508.27</v>
          </cell>
          <cell r="F238">
            <v>-44508.27</v>
          </cell>
          <cell r="G238">
            <v>0</v>
          </cell>
          <cell r="H238">
            <v>0</v>
          </cell>
          <cell r="I238">
            <v>0</v>
          </cell>
        </row>
        <row r="239">
          <cell r="A239" t="str">
            <v>H4901TK</v>
          </cell>
          <cell r="B239">
            <v>-33016.660000000003</v>
          </cell>
          <cell r="C239">
            <v>0</v>
          </cell>
          <cell r="D239">
            <v>-33016.660000000003</v>
          </cell>
          <cell r="E239">
            <v>-33016.660000000003</v>
          </cell>
          <cell r="F239">
            <v>-33016.660000000003</v>
          </cell>
          <cell r="G239">
            <v>0</v>
          </cell>
          <cell r="H239">
            <v>0</v>
          </cell>
          <cell r="I239">
            <v>0</v>
          </cell>
        </row>
        <row r="240">
          <cell r="A240" t="str">
            <v>H8525PR</v>
          </cell>
          <cell r="B240">
            <v>-9516.9699999999993</v>
          </cell>
          <cell r="C240">
            <v>0</v>
          </cell>
          <cell r="D240">
            <v>-9516.9699999999993</v>
          </cell>
          <cell r="E240">
            <v>-9516.9699999999993</v>
          </cell>
          <cell r="F240">
            <v>0</v>
          </cell>
          <cell r="G240">
            <v>0</v>
          </cell>
          <cell r="H240">
            <v>-9516.9699999999993</v>
          </cell>
          <cell r="I240">
            <v>0</v>
          </cell>
        </row>
        <row r="241">
          <cell r="A241" t="str">
            <v>H8600PF</v>
          </cell>
          <cell r="B241">
            <v>-70967</v>
          </cell>
          <cell r="C241">
            <v>0</v>
          </cell>
          <cell r="D241">
            <v>-70967</v>
          </cell>
          <cell r="E241">
            <v>-70967</v>
          </cell>
          <cell r="F241">
            <v>0</v>
          </cell>
          <cell r="G241">
            <v>0</v>
          </cell>
          <cell r="H241">
            <v>-70967</v>
          </cell>
          <cell r="I241">
            <v>0</v>
          </cell>
        </row>
        <row r="242">
          <cell r="A242" t="str">
            <v>H8620PF</v>
          </cell>
          <cell r="B242">
            <v>-241321.26</v>
          </cell>
          <cell r="C242">
            <v>0</v>
          </cell>
          <cell r="D242">
            <v>-241321.26</v>
          </cell>
          <cell r="E242">
            <v>-241321.26</v>
          </cell>
          <cell r="F242">
            <v>-122150.26</v>
          </cell>
          <cell r="G242">
            <v>0</v>
          </cell>
          <cell r="H242">
            <v>-119171</v>
          </cell>
          <cell r="I242">
            <v>0</v>
          </cell>
        </row>
        <row r="243">
          <cell r="A243" t="str">
            <v>H8635SD</v>
          </cell>
          <cell r="B243">
            <v>-16068</v>
          </cell>
          <cell r="C243">
            <v>0</v>
          </cell>
          <cell r="D243">
            <v>-16068</v>
          </cell>
          <cell r="E243">
            <v>-16068</v>
          </cell>
          <cell r="F243">
            <v>0</v>
          </cell>
          <cell r="G243">
            <v>0</v>
          </cell>
          <cell r="H243">
            <v>-16068</v>
          </cell>
          <cell r="I243">
            <v>0</v>
          </cell>
        </row>
        <row r="244">
          <cell r="A244" t="str">
            <v>H8650NA</v>
          </cell>
          <cell r="B244">
            <v>-6025.5</v>
          </cell>
          <cell r="C244">
            <v>0</v>
          </cell>
          <cell r="D244">
            <v>-6025.5</v>
          </cell>
          <cell r="E244">
            <v>-6025.5</v>
          </cell>
          <cell r="F244">
            <v>0</v>
          </cell>
          <cell r="G244">
            <v>0</v>
          </cell>
          <cell r="H244">
            <v>-6025.5</v>
          </cell>
          <cell r="I244">
            <v>0</v>
          </cell>
        </row>
        <row r="245">
          <cell r="A245" t="str">
            <v>H8650NB</v>
          </cell>
          <cell r="B245">
            <v>-6691.65</v>
          </cell>
          <cell r="C245">
            <v>0</v>
          </cell>
          <cell r="D245">
            <v>-6691.65</v>
          </cell>
          <cell r="E245">
            <v>-6691.65</v>
          </cell>
          <cell r="F245">
            <v>-3344.15</v>
          </cell>
          <cell r="G245">
            <v>0</v>
          </cell>
          <cell r="H245">
            <v>-3347.5</v>
          </cell>
          <cell r="I245">
            <v>0</v>
          </cell>
        </row>
        <row r="246">
          <cell r="A246" t="str">
            <v>INV THE ULTRASO</v>
          </cell>
          <cell r="B246">
            <v>325000.01</v>
          </cell>
          <cell r="C246">
            <v>0</v>
          </cell>
          <cell r="D246">
            <v>325000.01</v>
          </cell>
          <cell r="E246">
            <v>325000.01</v>
          </cell>
          <cell r="F246">
            <v>0</v>
          </cell>
          <cell r="G246">
            <v>0</v>
          </cell>
          <cell r="H246">
            <v>325000.01</v>
          </cell>
          <cell r="I246">
            <v>0</v>
          </cell>
        </row>
        <row r="247">
          <cell r="A247" t="str">
            <v>KN100062</v>
          </cell>
          <cell r="B247">
            <v>23462.86</v>
          </cell>
          <cell r="D247">
            <v>23462.86</v>
          </cell>
          <cell r="E247">
            <v>23462.86</v>
          </cell>
          <cell r="F247">
            <v>0</v>
          </cell>
          <cell r="G247">
            <v>0</v>
          </cell>
          <cell r="H247">
            <v>23462.86</v>
          </cell>
          <cell r="I247">
            <v>0</v>
          </cell>
        </row>
        <row r="248">
          <cell r="A248" t="str">
            <v>L9310D</v>
          </cell>
          <cell r="B248">
            <v>8000</v>
          </cell>
          <cell r="C248">
            <v>0</v>
          </cell>
          <cell r="D248">
            <v>8000</v>
          </cell>
          <cell r="E248">
            <v>0</v>
          </cell>
          <cell r="F248">
            <v>0</v>
          </cell>
          <cell r="G248">
            <v>0</v>
          </cell>
          <cell r="H248">
            <v>0</v>
          </cell>
          <cell r="I248">
            <v>0</v>
          </cell>
        </row>
        <row r="249">
          <cell r="A249" t="str">
            <v>L9311C</v>
          </cell>
          <cell r="B249">
            <v>15000</v>
          </cell>
          <cell r="C249">
            <v>0</v>
          </cell>
          <cell r="D249">
            <v>15000</v>
          </cell>
          <cell r="E249">
            <v>0</v>
          </cell>
          <cell r="F249">
            <v>0</v>
          </cell>
          <cell r="G249">
            <v>0</v>
          </cell>
          <cell r="H249">
            <v>0</v>
          </cell>
          <cell r="I249">
            <v>0</v>
          </cell>
        </row>
        <row r="250">
          <cell r="A250" t="str">
            <v>L9409A</v>
          </cell>
          <cell r="B250">
            <v>7000</v>
          </cell>
          <cell r="C250">
            <v>0</v>
          </cell>
          <cell r="D250">
            <v>7000</v>
          </cell>
          <cell r="E250">
            <v>0</v>
          </cell>
          <cell r="F250">
            <v>0</v>
          </cell>
          <cell r="G250">
            <v>0</v>
          </cell>
          <cell r="H250">
            <v>0</v>
          </cell>
          <cell r="I250">
            <v>0</v>
          </cell>
        </row>
        <row r="251">
          <cell r="A251" t="str">
            <v>L9409B</v>
          </cell>
          <cell r="B251">
            <v>20000</v>
          </cell>
          <cell r="C251">
            <v>0</v>
          </cell>
          <cell r="D251">
            <v>20000</v>
          </cell>
          <cell r="E251">
            <v>0</v>
          </cell>
          <cell r="F251">
            <v>0</v>
          </cell>
          <cell r="G251">
            <v>0</v>
          </cell>
          <cell r="H251">
            <v>0</v>
          </cell>
          <cell r="I251">
            <v>0</v>
          </cell>
        </row>
        <row r="252">
          <cell r="A252" t="str">
            <v>L9426A</v>
          </cell>
          <cell r="B252">
            <v>30000</v>
          </cell>
          <cell r="C252">
            <v>0</v>
          </cell>
          <cell r="D252">
            <v>30000</v>
          </cell>
          <cell r="E252">
            <v>0</v>
          </cell>
          <cell r="F252">
            <v>0</v>
          </cell>
          <cell r="G252">
            <v>0</v>
          </cell>
          <cell r="H252">
            <v>0</v>
          </cell>
          <cell r="I252">
            <v>0</v>
          </cell>
        </row>
        <row r="253">
          <cell r="A253" t="str">
            <v>L9431A</v>
          </cell>
          <cell r="B253">
            <v>110000</v>
          </cell>
          <cell r="C253">
            <v>0</v>
          </cell>
          <cell r="D253">
            <v>110000</v>
          </cell>
          <cell r="E253">
            <v>0</v>
          </cell>
          <cell r="F253">
            <v>0</v>
          </cell>
          <cell r="G253">
            <v>0</v>
          </cell>
          <cell r="H253">
            <v>0</v>
          </cell>
          <cell r="I253">
            <v>0</v>
          </cell>
        </row>
        <row r="254">
          <cell r="A254" t="str">
            <v>L9432A</v>
          </cell>
          <cell r="B254">
            <v>20000</v>
          </cell>
          <cell r="C254">
            <v>0</v>
          </cell>
          <cell r="D254">
            <v>20000</v>
          </cell>
          <cell r="E254">
            <v>0</v>
          </cell>
          <cell r="F254">
            <v>0</v>
          </cell>
          <cell r="G254">
            <v>0</v>
          </cell>
          <cell r="H254">
            <v>0</v>
          </cell>
          <cell r="I254">
            <v>0</v>
          </cell>
        </row>
        <row r="255">
          <cell r="A255" t="str">
            <v>L9433A</v>
          </cell>
          <cell r="B255">
            <v>39000</v>
          </cell>
          <cell r="C255">
            <v>0</v>
          </cell>
          <cell r="D255">
            <v>39000</v>
          </cell>
          <cell r="E255">
            <v>0</v>
          </cell>
          <cell r="F255">
            <v>0</v>
          </cell>
          <cell r="G255">
            <v>0</v>
          </cell>
          <cell r="H255">
            <v>0</v>
          </cell>
          <cell r="I255">
            <v>0</v>
          </cell>
        </row>
        <row r="256">
          <cell r="A256" t="str">
            <v>L9434A</v>
          </cell>
          <cell r="B256">
            <v>12000</v>
          </cell>
          <cell r="C256">
            <v>0</v>
          </cell>
          <cell r="D256">
            <v>12000</v>
          </cell>
          <cell r="E256">
            <v>0</v>
          </cell>
          <cell r="F256">
            <v>0</v>
          </cell>
          <cell r="G256">
            <v>0</v>
          </cell>
          <cell r="H256">
            <v>0</v>
          </cell>
          <cell r="I256">
            <v>0</v>
          </cell>
        </row>
        <row r="257">
          <cell r="A257" t="str">
            <v>L9435A</v>
          </cell>
          <cell r="B257">
            <v>16000</v>
          </cell>
          <cell r="C257">
            <v>0</v>
          </cell>
          <cell r="D257">
            <v>16000</v>
          </cell>
          <cell r="E257">
            <v>0</v>
          </cell>
          <cell r="F257">
            <v>0</v>
          </cell>
          <cell r="G257">
            <v>0</v>
          </cell>
          <cell r="H257">
            <v>0</v>
          </cell>
          <cell r="I257">
            <v>0</v>
          </cell>
        </row>
        <row r="258">
          <cell r="A258" t="str">
            <v>L9435B</v>
          </cell>
          <cell r="B258">
            <v>25000</v>
          </cell>
          <cell r="C258">
            <v>0</v>
          </cell>
          <cell r="D258">
            <v>25000</v>
          </cell>
          <cell r="E258">
            <v>0</v>
          </cell>
          <cell r="F258">
            <v>0</v>
          </cell>
          <cell r="G258">
            <v>0</v>
          </cell>
          <cell r="H258">
            <v>0</v>
          </cell>
          <cell r="I258">
            <v>0</v>
          </cell>
        </row>
        <row r="259">
          <cell r="A259" t="str">
            <v>L9436A</v>
          </cell>
          <cell r="B259">
            <v>133000</v>
          </cell>
          <cell r="C259">
            <v>0</v>
          </cell>
          <cell r="D259">
            <v>133000</v>
          </cell>
          <cell r="E259">
            <v>0</v>
          </cell>
          <cell r="F259">
            <v>0</v>
          </cell>
          <cell r="G259">
            <v>0</v>
          </cell>
          <cell r="H259">
            <v>0</v>
          </cell>
          <cell r="I259">
            <v>0</v>
          </cell>
        </row>
        <row r="260">
          <cell r="A260" t="str">
            <v>L9437A</v>
          </cell>
          <cell r="B260">
            <v>24000</v>
          </cell>
          <cell r="C260">
            <v>0</v>
          </cell>
          <cell r="D260">
            <v>24000</v>
          </cell>
          <cell r="E260">
            <v>0</v>
          </cell>
          <cell r="F260">
            <v>0</v>
          </cell>
          <cell r="G260">
            <v>0</v>
          </cell>
          <cell r="H260">
            <v>0</v>
          </cell>
          <cell r="I260">
            <v>0</v>
          </cell>
        </row>
        <row r="261">
          <cell r="A261" t="str">
            <v>L9438A</v>
          </cell>
          <cell r="B261">
            <v>55000</v>
          </cell>
          <cell r="C261">
            <v>0</v>
          </cell>
          <cell r="D261">
            <v>55000</v>
          </cell>
          <cell r="E261">
            <v>0</v>
          </cell>
          <cell r="F261">
            <v>0</v>
          </cell>
          <cell r="G261">
            <v>0</v>
          </cell>
          <cell r="H261">
            <v>0</v>
          </cell>
          <cell r="I261">
            <v>0</v>
          </cell>
        </row>
        <row r="262">
          <cell r="A262" t="str">
            <v>L9439A</v>
          </cell>
          <cell r="B262">
            <v>110000</v>
          </cell>
          <cell r="C262">
            <v>0</v>
          </cell>
          <cell r="D262">
            <v>110000</v>
          </cell>
          <cell r="E262">
            <v>0</v>
          </cell>
          <cell r="F262">
            <v>0</v>
          </cell>
          <cell r="G262">
            <v>0</v>
          </cell>
          <cell r="H262">
            <v>0</v>
          </cell>
          <cell r="I262">
            <v>0</v>
          </cell>
        </row>
        <row r="263">
          <cell r="A263" t="str">
            <v>L9506B</v>
          </cell>
          <cell r="B263">
            <v>25000</v>
          </cell>
          <cell r="C263">
            <v>0</v>
          </cell>
          <cell r="D263">
            <v>25000</v>
          </cell>
          <cell r="E263">
            <v>0</v>
          </cell>
          <cell r="F263">
            <v>0</v>
          </cell>
          <cell r="G263">
            <v>0</v>
          </cell>
          <cell r="H263">
            <v>0</v>
          </cell>
          <cell r="I263">
            <v>0</v>
          </cell>
        </row>
        <row r="264">
          <cell r="A264" t="str">
            <v>NL11003</v>
          </cell>
          <cell r="B264">
            <v>35000</v>
          </cell>
          <cell r="C264">
            <v>0</v>
          </cell>
          <cell r="D264">
            <v>35000</v>
          </cell>
          <cell r="E264">
            <v>35000</v>
          </cell>
          <cell r="F264">
            <v>0</v>
          </cell>
          <cell r="G264">
            <v>0</v>
          </cell>
          <cell r="H264">
            <v>35000</v>
          </cell>
          <cell r="I264">
            <v>0</v>
          </cell>
        </row>
        <row r="265">
          <cell r="A265" t="str">
            <v>NONE</v>
          </cell>
          <cell r="B265">
            <v>594686.16</v>
          </cell>
          <cell r="C265">
            <v>0</v>
          </cell>
          <cell r="D265">
            <v>594686.16</v>
          </cell>
          <cell r="E265">
            <v>594686.16</v>
          </cell>
          <cell r="F265">
            <v>0</v>
          </cell>
          <cell r="G265">
            <v>0</v>
          </cell>
          <cell r="H265">
            <v>594686.16</v>
          </cell>
          <cell r="I265">
            <v>0</v>
          </cell>
        </row>
        <row r="266">
          <cell r="A266" t="str">
            <v>NW9506DY</v>
          </cell>
          <cell r="B266">
            <v>-5700</v>
          </cell>
          <cell r="C266">
            <v>0</v>
          </cell>
          <cell r="D266">
            <v>-5700</v>
          </cell>
          <cell r="E266">
            <v>-5700</v>
          </cell>
          <cell r="F266">
            <v>0</v>
          </cell>
          <cell r="G266">
            <v>0</v>
          </cell>
          <cell r="H266">
            <v>-5700</v>
          </cell>
          <cell r="I266">
            <v>0</v>
          </cell>
        </row>
        <row r="267">
          <cell r="A267" t="str">
            <v>NW9506GK</v>
          </cell>
          <cell r="B267">
            <v>7979.7</v>
          </cell>
          <cell r="D267">
            <v>7979.7</v>
          </cell>
          <cell r="E267">
            <v>7979.7</v>
          </cell>
          <cell r="F267">
            <v>7979.7</v>
          </cell>
          <cell r="G267">
            <v>0</v>
          </cell>
          <cell r="H267">
            <v>0</v>
          </cell>
          <cell r="I267">
            <v>0</v>
          </cell>
        </row>
        <row r="268">
          <cell r="A268" t="str">
            <v>NW9506GL</v>
          </cell>
          <cell r="B268">
            <v>37132.5</v>
          </cell>
          <cell r="C268">
            <v>0</v>
          </cell>
          <cell r="D268">
            <v>37132.5</v>
          </cell>
          <cell r="E268">
            <v>37132.5</v>
          </cell>
          <cell r="F268">
            <v>0</v>
          </cell>
          <cell r="G268">
            <v>0</v>
          </cell>
          <cell r="H268">
            <v>37132.5</v>
          </cell>
          <cell r="I268">
            <v>0</v>
          </cell>
        </row>
        <row r="269">
          <cell r="A269" t="str">
            <v>PONOMATCH</v>
          </cell>
          <cell r="B269">
            <v>2678991.58</v>
          </cell>
          <cell r="C269">
            <v>0</v>
          </cell>
          <cell r="D269">
            <v>2678991.58</v>
          </cell>
          <cell r="E269">
            <v>2678991.58</v>
          </cell>
          <cell r="F269">
            <v>0</v>
          </cell>
          <cell r="G269">
            <v>0</v>
          </cell>
          <cell r="H269">
            <v>2678991.58</v>
          </cell>
          <cell r="I269">
            <v>0</v>
          </cell>
        </row>
        <row r="270">
          <cell r="A270" t="str">
            <v>(blank)</v>
          </cell>
          <cell r="B270">
            <v>123060956.9010116</v>
          </cell>
          <cell r="C270">
            <v>21103666.56041171</v>
          </cell>
          <cell r="D270">
            <v>47034009.890866786</v>
          </cell>
          <cell r="F270">
            <v>0</v>
          </cell>
        </row>
        <row r="271">
          <cell r="A271" t="str">
            <v>H43532AT</v>
          </cell>
          <cell r="B271">
            <v>440750</v>
          </cell>
          <cell r="C271">
            <v>25625</v>
          </cell>
          <cell r="D271">
            <v>415125</v>
          </cell>
          <cell r="E271">
            <v>412562.5</v>
          </cell>
          <cell r="F271">
            <v>0</v>
          </cell>
          <cell r="G271">
            <v>0</v>
          </cell>
          <cell r="H271">
            <v>415125</v>
          </cell>
          <cell r="I271">
            <v>-2562.5</v>
          </cell>
        </row>
        <row r="272">
          <cell r="A272" t="str">
            <v>H7618C</v>
          </cell>
          <cell r="B272">
            <v>377478.41</v>
          </cell>
          <cell r="C272">
            <v>30754.5</v>
          </cell>
          <cell r="D272">
            <v>346723.91</v>
          </cell>
          <cell r="E272">
            <v>-44980.35</v>
          </cell>
          <cell r="F272">
            <v>-54091.56</v>
          </cell>
          <cell r="G272">
            <v>0</v>
          </cell>
          <cell r="H272">
            <v>7970.92</v>
          </cell>
          <cell r="I272">
            <v>-3985.46</v>
          </cell>
        </row>
        <row r="273">
          <cell r="A273" t="str">
            <v>H40412LB</v>
          </cell>
          <cell r="B273">
            <v>221824.38</v>
          </cell>
          <cell r="C273">
            <v>133571.53600000002</v>
          </cell>
          <cell r="D273">
            <v>88252.843999999983</v>
          </cell>
          <cell r="E273">
            <v>221824.38</v>
          </cell>
          <cell r="F273">
            <v>0</v>
          </cell>
          <cell r="G273">
            <v>0</v>
          </cell>
          <cell r="H273">
            <v>224209.59</v>
          </cell>
          <cell r="I273">
            <v>-2385.21</v>
          </cell>
        </row>
        <row r="274">
          <cell r="A274" t="str">
            <v>H4901SC</v>
          </cell>
          <cell r="B274">
            <v>19464.810000000001</v>
          </cell>
          <cell r="C274">
            <v>22979.325000000001</v>
          </cell>
          <cell r="D274">
            <v>-3514.5150000000031</v>
          </cell>
          <cell r="E274">
            <v>19464.810000000001</v>
          </cell>
          <cell r="F274">
            <v>-5677.28</v>
          </cell>
          <cell r="G274">
            <v>0</v>
          </cell>
          <cell r="H274">
            <v>25412.44</v>
          </cell>
          <cell r="I274">
            <v>-270.35000000000002</v>
          </cell>
        </row>
        <row r="275">
          <cell r="A275" t="str">
            <v>H45202CE</v>
          </cell>
          <cell r="B275">
            <v>167455.14000000001</v>
          </cell>
          <cell r="C275">
            <v>14937.768</v>
          </cell>
          <cell r="D275">
            <v>152517.372</v>
          </cell>
          <cell r="E275">
            <v>-21756.58</v>
          </cell>
          <cell r="F275">
            <v>-25076.080000000002</v>
          </cell>
          <cell r="G275">
            <v>0</v>
          </cell>
          <cell r="H275">
            <v>0</v>
          </cell>
          <cell r="I275">
            <v>3319.5</v>
          </cell>
        </row>
        <row r="276">
          <cell r="A276" t="str">
            <v>H40982LE</v>
          </cell>
          <cell r="B276">
            <v>115595.63</v>
          </cell>
          <cell r="C276">
            <v>115696.875</v>
          </cell>
          <cell r="D276">
            <v>-101.24499999999534</v>
          </cell>
          <cell r="E276">
            <v>83308.13</v>
          </cell>
          <cell r="F276">
            <v>-77539.490000000005</v>
          </cell>
          <cell r="G276">
            <v>0</v>
          </cell>
          <cell r="H276">
            <v>163472.01</v>
          </cell>
          <cell r="I276">
            <v>-2624.39</v>
          </cell>
        </row>
        <row r="277">
          <cell r="A277" t="str">
            <v>H7364MC</v>
          </cell>
          <cell r="B277">
            <v>801441.06</v>
          </cell>
          <cell r="C277">
            <v>667867.55000000005</v>
          </cell>
          <cell r="D277">
            <v>133573.51</v>
          </cell>
          <cell r="E277">
            <v>-38163.86</v>
          </cell>
          <cell r="F277">
            <v>-38163.86</v>
          </cell>
          <cell r="G277">
            <v>0</v>
          </cell>
          <cell r="H277">
            <v>0</v>
          </cell>
          <cell r="I277">
            <v>19081.93</v>
          </cell>
        </row>
        <row r="278">
          <cell r="A278" t="str">
            <v>H42602LB</v>
          </cell>
          <cell r="B278">
            <v>16713.28</v>
          </cell>
          <cell r="C278">
            <v>6742.7280000000001</v>
          </cell>
          <cell r="D278">
            <v>9970.5519999999997</v>
          </cell>
          <cell r="E278">
            <v>13748.6</v>
          </cell>
          <cell r="F278">
            <v>-16190.28</v>
          </cell>
          <cell r="G278">
            <v>0</v>
          </cell>
          <cell r="H278">
            <v>30394.98</v>
          </cell>
          <cell r="I278">
            <v>-456.1</v>
          </cell>
        </row>
        <row r="279">
          <cell r="A279" t="str">
            <v>H40402LC</v>
          </cell>
          <cell r="B279">
            <v>137172.29999999999</v>
          </cell>
          <cell r="C279">
            <v>0</v>
          </cell>
          <cell r="D279">
            <v>137172.29999999999</v>
          </cell>
          <cell r="E279">
            <v>137172.29999999999</v>
          </cell>
          <cell r="F279">
            <v>-78919.08</v>
          </cell>
          <cell r="G279">
            <v>0</v>
          </cell>
          <cell r="H279">
            <v>216091.38</v>
          </cell>
          <cell r="I279">
            <v>3756.93</v>
          </cell>
        </row>
        <row r="280">
          <cell r="A280" t="str">
            <v>H4800PK</v>
          </cell>
          <cell r="B280">
            <v>9484.6</v>
          </cell>
          <cell r="C280">
            <v>9813.8249999999989</v>
          </cell>
          <cell r="D280">
            <v>-329.22499999999854</v>
          </cell>
          <cell r="E280">
            <v>9484.6</v>
          </cell>
          <cell r="F280">
            <v>0</v>
          </cell>
          <cell r="G280">
            <v>0</v>
          </cell>
          <cell r="H280">
            <v>9765</v>
          </cell>
          <cell r="I280">
            <v>-280.39999999999998</v>
          </cell>
        </row>
        <row r="281">
          <cell r="A281" t="str">
            <v>H45001ED</v>
          </cell>
          <cell r="B281">
            <v>-260423.66</v>
          </cell>
          <cell r="C281">
            <v>5994.7</v>
          </cell>
          <cell r="D281">
            <v>-266418.36</v>
          </cell>
          <cell r="E281">
            <v>-277245.34000000003</v>
          </cell>
          <cell r="F281">
            <v>50287.41</v>
          </cell>
          <cell r="G281">
            <v>0</v>
          </cell>
          <cell r="H281">
            <v>-319181.12</v>
          </cell>
          <cell r="I281">
            <v>-8351.6299999999992</v>
          </cell>
        </row>
        <row r="282">
          <cell r="A282" t="str">
            <v>H4830JX</v>
          </cell>
          <cell r="B282">
            <v>77988.98</v>
          </cell>
          <cell r="C282">
            <v>0</v>
          </cell>
          <cell r="D282">
            <v>77988.98</v>
          </cell>
          <cell r="E282">
            <v>-41454.94</v>
          </cell>
          <cell r="F282">
            <v>-28452.3</v>
          </cell>
          <cell r="G282">
            <v>0</v>
          </cell>
          <cell r="H282">
            <v>-10194.69</v>
          </cell>
          <cell r="I282">
            <v>-2807.95</v>
          </cell>
        </row>
        <row r="283">
          <cell r="A283" t="str">
            <v>H40982LL</v>
          </cell>
          <cell r="B283">
            <v>31562.28</v>
          </cell>
          <cell r="C283">
            <v>32646.25</v>
          </cell>
          <cell r="D283">
            <v>-1083.97</v>
          </cell>
          <cell r="E283">
            <v>7705.4</v>
          </cell>
          <cell r="F283">
            <v>-2339.7399999999998</v>
          </cell>
          <cell r="G283">
            <v>0</v>
          </cell>
          <cell r="H283">
            <v>11300.76</v>
          </cell>
          <cell r="I283">
            <v>-1255.6199999999999</v>
          </cell>
        </row>
        <row r="284">
          <cell r="A284" t="str">
            <v>H45001RC</v>
          </cell>
          <cell r="B284">
            <v>-13453.13</v>
          </cell>
          <cell r="C284">
            <v>1076.25</v>
          </cell>
          <cell r="D284">
            <v>-14529.38</v>
          </cell>
          <cell r="E284">
            <v>-17758.14</v>
          </cell>
          <cell r="F284">
            <v>-1076.25</v>
          </cell>
          <cell r="G284">
            <v>0</v>
          </cell>
          <cell r="H284">
            <v>-16143.76</v>
          </cell>
          <cell r="I284">
            <v>-538.13</v>
          </cell>
        </row>
        <row r="285">
          <cell r="A285" t="str">
            <v>H40212LM</v>
          </cell>
          <cell r="B285">
            <v>104687.07</v>
          </cell>
          <cell r="C285">
            <v>25542.858</v>
          </cell>
          <cell r="D285">
            <v>79144.212</v>
          </cell>
          <cell r="E285">
            <v>28426.14</v>
          </cell>
          <cell r="F285">
            <v>-10894.4</v>
          </cell>
          <cell r="G285">
            <v>0</v>
          </cell>
          <cell r="H285">
            <v>43577.68</v>
          </cell>
          <cell r="I285">
            <v>-4257.1400000000003</v>
          </cell>
        </row>
        <row r="286">
          <cell r="A286" t="str">
            <v>H45202DB</v>
          </cell>
          <cell r="B286">
            <v>19077.87</v>
          </cell>
          <cell r="C286">
            <v>24540.9</v>
          </cell>
          <cell r="D286">
            <v>-5463.03</v>
          </cell>
          <cell r="E286">
            <v>-3693.82</v>
          </cell>
          <cell r="F286">
            <v>-2875.79</v>
          </cell>
          <cell r="G286">
            <v>0</v>
          </cell>
          <cell r="H286">
            <v>0</v>
          </cell>
          <cell r="I286">
            <v>-818.03</v>
          </cell>
        </row>
        <row r="287">
          <cell r="A287" t="str">
            <v>H46501AA</v>
          </cell>
          <cell r="B287">
            <v>95993.59</v>
          </cell>
          <cell r="C287">
            <v>7763.625</v>
          </cell>
          <cell r="D287">
            <v>88229.964999999997</v>
          </cell>
          <cell r="E287">
            <v>95993.59</v>
          </cell>
          <cell r="F287">
            <v>-13353.43</v>
          </cell>
          <cell r="G287">
            <v>0</v>
          </cell>
          <cell r="H287">
            <v>113903.14</v>
          </cell>
          <cell r="I287">
            <v>-4556.12</v>
          </cell>
        </row>
        <row r="288">
          <cell r="A288" t="str">
            <v>H40592L</v>
          </cell>
          <cell r="B288">
            <v>124306.87</v>
          </cell>
          <cell r="C288">
            <v>126280</v>
          </cell>
          <cell r="D288">
            <v>-1973.13</v>
          </cell>
          <cell r="E288">
            <v>-5919.38</v>
          </cell>
          <cell r="F288">
            <v>0</v>
          </cell>
          <cell r="G288">
            <v>0</v>
          </cell>
          <cell r="H288">
            <v>0</v>
          </cell>
          <cell r="I288">
            <v>-5919.38</v>
          </cell>
        </row>
        <row r="289">
          <cell r="A289" t="str">
            <v>H45001LM</v>
          </cell>
          <cell r="B289">
            <v>5955.25</v>
          </cell>
          <cell r="C289">
            <v>0</v>
          </cell>
          <cell r="D289">
            <v>5955.25</v>
          </cell>
          <cell r="E289">
            <v>-645.75</v>
          </cell>
          <cell r="F289">
            <v>-358.75</v>
          </cell>
          <cell r="G289">
            <v>0</v>
          </cell>
          <cell r="H289">
            <v>0</v>
          </cell>
          <cell r="I289">
            <v>-287</v>
          </cell>
        </row>
        <row r="290">
          <cell r="A290" t="str">
            <v>H45202DE</v>
          </cell>
          <cell r="B290">
            <v>11380.62</v>
          </cell>
          <cell r="C290">
            <v>0</v>
          </cell>
          <cell r="D290">
            <v>11380.62</v>
          </cell>
          <cell r="E290">
            <v>-598.98</v>
          </cell>
          <cell r="F290">
            <v>0</v>
          </cell>
          <cell r="G290">
            <v>0</v>
          </cell>
          <cell r="H290">
            <v>0</v>
          </cell>
          <cell r="I290">
            <v>-598.98</v>
          </cell>
        </row>
        <row r="291">
          <cell r="A291" t="str">
            <v>H4901RA</v>
          </cell>
          <cell r="B291">
            <v>31802.11</v>
          </cell>
          <cell r="C291">
            <v>0</v>
          </cell>
          <cell r="D291">
            <v>31802.11</v>
          </cell>
          <cell r="E291">
            <v>31802.11</v>
          </cell>
          <cell r="F291">
            <v>-41525.17</v>
          </cell>
          <cell r="G291">
            <v>-25199.89</v>
          </cell>
          <cell r="H291">
            <v>100253.77</v>
          </cell>
          <cell r="I291">
            <v>-1726.6</v>
          </cell>
        </row>
        <row r="292">
          <cell r="A292" t="str">
            <v>H46022LH</v>
          </cell>
          <cell r="B292">
            <v>16207.51</v>
          </cell>
          <cell r="C292">
            <v>0</v>
          </cell>
          <cell r="D292">
            <v>16207.51</v>
          </cell>
          <cell r="E292">
            <v>-953.38</v>
          </cell>
          <cell r="F292">
            <v>0</v>
          </cell>
          <cell r="G292">
            <v>0</v>
          </cell>
          <cell r="H292">
            <v>0</v>
          </cell>
          <cell r="I292">
            <v>-953.38</v>
          </cell>
        </row>
        <row r="293">
          <cell r="A293" t="str">
            <v>H4999MS</v>
          </cell>
          <cell r="B293">
            <v>-9254.92</v>
          </cell>
          <cell r="C293">
            <v>2096.4789999999998</v>
          </cell>
          <cell r="D293">
            <v>-11351.398999999999</v>
          </cell>
          <cell r="E293">
            <v>-10910.04</v>
          </cell>
          <cell r="F293">
            <v>-10255.75</v>
          </cell>
          <cell r="G293">
            <v>0</v>
          </cell>
          <cell r="H293">
            <v>0</v>
          </cell>
          <cell r="I293">
            <v>-654.29</v>
          </cell>
        </row>
        <row r="294">
          <cell r="A294" t="str">
            <v>H4550TY</v>
          </cell>
          <cell r="B294">
            <v>-175061</v>
          </cell>
          <cell r="C294">
            <v>10920</v>
          </cell>
          <cell r="D294">
            <v>-185981</v>
          </cell>
          <cell r="E294">
            <v>-198461</v>
          </cell>
          <cell r="F294">
            <v>-184705</v>
          </cell>
          <cell r="G294">
            <v>0</v>
          </cell>
          <cell r="H294">
            <v>0</v>
          </cell>
          <cell r="I294">
            <v>-13756</v>
          </cell>
        </row>
        <row r="295">
          <cell r="A295" t="str">
            <v>H46122LH</v>
          </cell>
          <cell r="B295">
            <v>-51409.99</v>
          </cell>
          <cell r="C295">
            <v>798.98800000000006</v>
          </cell>
          <cell r="D295">
            <v>-52208.977999999996</v>
          </cell>
          <cell r="E295">
            <v>-61236.37</v>
          </cell>
          <cell r="F295">
            <v>-71278.75</v>
          </cell>
          <cell r="G295">
            <v>-2130.38</v>
          </cell>
          <cell r="H295">
            <v>16247.21</v>
          </cell>
          <cell r="I295">
            <v>-4074.45</v>
          </cell>
        </row>
        <row r="296">
          <cell r="A296" t="str">
            <v>H42602LL</v>
          </cell>
          <cell r="B296">
            <v>60434.87</v>
          </cell>
          <cell r="C296">
            <v>62540.743999999999</v>
          </cell>
          <cell r="D296">
            <v>-2105.8739999999962</v>
          </cell>
          <cell r="E296">
            <v>19042.09</v>
          </cell>
          <cell r="F296">
            <v>-18109.310000000001</v>
          </cell>
          <cell r="G296">
            <v>0</v>
          </cell>
          <cell r="H296">
            <v>41972.03</v>
          </cell>
          <cell r="I296">
            <v>-4820.63</v>
          </cell>
        </row>
        <row r="297">
          <cell r="A297" t="str">
            <v>H45001LK</v>
          </cell>
          <cell r="B297">
            <v>10674.93</v>
          </cell>
          <cell r="C297">
            <v>6278.125</v>
          </cell>
          <cell r="D297">
            <v>4396.8049999999967</v>
          </cell>
          <cell r="E297">
            <v>-10323.219999999999</v>
          </cell>
          <cell r="F297">
            <v>-7153.05</v>
          </cell>
          <cell r="G297">
            <v>0</v>
          </cell>
          <cell r="H297">
            <v>-2295.2399999999998</v>
          </cell>
          <cell r="I297">
            <v>-874.93</v>
          </cell>
        </row>
        <row r="298">
          <cell r="A298" t="str">
            <v>H45001ND</v>
          </cell>
          <cell r="B298">
            <v>-22349.9</v>
          </cell>
          <cell r="C298">
            <v>17937.5</v>
          </cell>
          <cell r="D298">
            <v>-40287.4</v>
          </cell>
          <cell r="E298">
            <v>-56000</v>
          </cell>
          <cell r="F298">
            <v>0</v>
          </cell>
          <cell r="G298">
            <v>-14000</v>
          </cell>
          <cell r="H298">
            <v>-40130.550000000003</v>
          </cell>
          <cell r="I298">
            <v>-1869.45</v>
          </cell>
        </row>
        <row r="299">
          <cell r="A299" t="str">
            <v>H4999MP</v>
          </cell>
          <cell r="B299">
            <v>-7348.13</v>
          </cell>
          <cell r="C299">
            <v>1875.7969999999998</v>
          </cell>
          <cell r="D299">
            <v>-9223.9269999999997</v>
          </cell>
          <cell r="E299">
            <v>-9554.9500000000007</v>
          </cell>
          <cell r="F299">
            <v>-8900.66</v>
          </cell>
          <cell r="G299">
            <v>0</v>
          </cell>
          <cell r="H299">
            <v>0</v>
          </cell>
          <cell r="I299">
            <v>-654.29</v>
          </cell>
        </row>
        <row r="300">
          <cell r="A300" t="str">
            <v>H4830KM</v>
          </cell>
          <cell r="B300">
            <v>114467.35</v>
          </cell>
          <cell r="C300">
            <v>128.20599999999999</v>
          </cell>
          <cell r="D300">
            <v>114339.144</v>
          </cell>
          <cell r="E300">
            <v>-22868.45</v>
          </cell>
          <cell r="F300">
            <v>0</v>
          </cell>
          <cell r="G300">
            <v>0</v>
          </cell>
          <cell r="H300">
            <v>-15259.53</v>
          </cell>
          <cell r="I300">
            <v>-10237.129999999999</v>
          </cell>
        </row>
        <row r="301">
          <cell r="A301" t="str">
            <v>H46122CB</v>
          </cell>
          <cell r="B301">
            <v>-512860.8</v>
          </cell>
          <cell r="C301">
            <v>1598.0360000000001</v>
          </cell>
          <cell r="D301">
            <v>-514458.83600000001</v>
          </cell>
          <cell r="E301">
            <v>-558717.24</v>
          </cell>
          <cell r="F301">
            <v>-593052.06000000006</v>
          </cell>
          <cell r="G301">
            <v>0</v>
          </cell>
          <cell r="H301">
            <v>81526.350000000006</v>
          </cell>
          <cell r="I301">
            <v>-47191.53</v>
          </cell>
        </row>
        <row r="302">
          <cell r="A302" t="str">
            <v>H42562LD</v>
          </cell>
          <cell r="B302">
            <v>27814.49</v>
          </cell>
          <cell r="C302">
            <v>32287.5</v>
          </cell>
          <cell r="D302">
            <v>-4473.01</v>
          </cell>
          <cell r="E302">
            <v>27814.49</v>
          </cell>
          <cell r="F302">
            <v>-71738.7</v>
          </cell>
          <cell r="G302">
            <v>0</v>
          </cell>
          <cell r="H302">
            <v>102243.81</v>
          </cell>
          <cell r="I302">
            <v>-2690.62</v>
          </cell>
        </row>
        <row r="303">
          <cell r="A303" t="str">
            <v>H40212LF</v>
          </cell>
          <cell r="B303">
            <v>55331.16</v>
          </cell>
          <cell r="C303">
            <v>30603.37</v>
          </cell>
          <cell r="D303">
            <v>24727.79</v>
          </cell>
          <cell r="E303">
            <v>49867.6</v>
          </cell>
          <cell r="F303">
            <v>-16390.650000000001</v>
          </cell>
          <cell r="G303">
            <v>0</v>
          </cell>
          <cell r="H303">
            <v>71721.8</v>
          </cell>
          <cell r="I303">
            <v>-5463.55</v>
          </cell>
        </row>
        <row r="304">
          <cell r="A304" t="str">
            <v>H45001NB</v>
          </cell>
          <cell r="B304">
            <v>-53082</v>
          </cell>
          <cell r="C304">
            <v>0</v>
          </cell>
          <cell r="D304">
            <v>-53082</v>
          </cell>
          <cell r="E304">
            <v>-53082</v>
          </cell>
          <cell r="F304">
            <v>-11920</v>
          </cell>
          <cell r="G304">
            <v>-2800</v>
          </cell>
          <cell r="H304">
            <v>-33020</v>
          </cell>
          <cell r="I304">
            <v>-5342</v>
          </cell>
        </row>
        <row r="305">
          <cell r="A305" t="str">
            <v>H4550PJ</v>
          </cell>
          <cell r="B305">
            <v>24459.33</v>
          </cell>
          <cell r="C305">
            <v>12705.21</v>
          </cell>
          <cell r="D305">
            <v>11754.12</v>
          </cell>
          <cell r="E305">
            <v>11163.18</v>
          </cell>
          <cell r="F305">
            <v>-2068.29</v>
          </cell>
          <cell r="G305">
            <v>0</v>
          </cell>
          <cell r="H305">
            <v>15890.7</v>
          </cell>
          <cell r="I305">
            <v>-2659.23</v>
          </cell>
        </row>
        <row r="306">
          <cell r="A306" t="str">
            <v>H4830JW</v>
          </cell>
          <cell r="B306">
            <v>46686.44</v>
          </cell>
          <cell r="C306">
            <v>14438.179000000002</v>
          </cell>
          <cell r="D306">
            <v>32248.261000000006</v>
          </cell>
          <cell r="E306">
            <v>-29652.74</v>
          </cell>
          <cell r="F306">
            <v>-1545.82</v>
          </cell>
          <cell r="G306">
            <v>0</v>
          </cell>
          <cell r="H306">
            <v>-27142.82</v>
          </cell>
          <cell r="I306">
            <v>-5089.28</v>
          </cell>
        </row>
        <row r="307">
          <cell r="A307" t="str">
            <v>H43532EC</v>
          </cell>
          <cell r="B307">
            <v>8299.5499999999993</v>
          </cell>
          <cell r="C307">
            <v>0</v>
          </cell>
          <cell r="D307">
            <v>8299.5499999999993</v>
          </cell>
          <cell r="E307">
            <v>8299.5499999999993</v>
          </cell>
          <cell r="F307">
            <v>0</v>
          </cell>
          <cell r="G307">
            <v>0</v>
          </cell>
          <cell r="H307">
            <v>9295</v>
          </cell>
          <cell r="I307">
            <v>-995.45</v>
          </cell>
        </row>
        <row r="308">
          <cell r="A308" t="str">
            <v>H45252CS</v>
          </cell>
          <cell r="B308">
            <v>13236.68</v>
          </cell>
          <cell r="C308">
            <v>17744.16</v>
          </cell>
          <cell r="D308">
            <v>-4507.4799999999996</v>
          </cell>
          <cell r="E308">
            <v>11624</v>
          </cell>
          <cell r="F308">
            <v>-1109.02</v>
          </cell>
          <cell r="G308">
            <v>0</v>
          </cell>
          <cell r="H308">
            <v>14379.59</v>
          </cell>
          <cell r="I308">
            <v>-1646.57</v>
          </cell>
        </row>
        <row r="309">
          <cell r="A309" t="str">
            <v>H4840JY</v>
          </cell>
          <cell r="B309">
            <v>41004</v>
          </cell>
          <cell r="C309">
            <v>35878.5</v>
          </cell>
          <cell r="D309">
            <v>5125.5</v>
          </cell>
          <cell r="E309">
            <v>-5125.5</v>
          </cell>
          <cell r="F309">
            <v>0</v>
          </cell>
          <cell r="G309">
            <v>0</v>
          </cell>
          <cell r="H309">
            <v>0</v>
          </cell>
          <cell r="I309">
            <v>-5125.5</v>
          </cell>
        </row>
        <row r="310">
          <cell r="A310" t="str">
            <v>H46022CA</v>
          </cell>
          <cell r="B310">
            <v>78698</v>
          </cell>
          <cell r="C310">
            <v>50522.175000000003</v>
          </cell>
          <cell r="D310">
            <v>28175.824999999997</v>
          </cell>
          <cell r="E310">
            <v>3818.29</v>
          </cell>
          <cell r="F310">
            <v>-3795.76</v>
          </cell>
          <cell r="G310">
            <v>0</v>
          </cell>
          <cell r="H310">
            <v>17771.13</v>
          </cell>
          <cell r="I310">
            <v>-10157.08</v>
          </cell>
        </row>
        <row r="311">
          <cell r="A311" t="str">
            <v>H45011AU</v>
          </cell>
          <cell r="B311">
            <v>87535.2</v>
          </cell>
          <cell r="C311">
            <v>43050</v>
          </cell>
          <cell r="D311">
            <v>44485.2</v>
          </cell>
          <cell r="E311">
            <v>87535.2</v>
          </cell>
          <cell r="F311">
            <v>-8573</v>
          </cell>
          <cell r="G311">
            <v>-1400</v>
          </cell>
          <cell r="H311">
            <v>109025</v>
          </cell>
          <cell r="I311">
            <v>-11516.8</v>
          </cell>
        </row>
        <row r="312">
          <cell r="A312" t="str">
            <v>H40412LA</v>
          </cell>
          <cell r="B312">
            <v>87563.06</v>
          </cell>
          <cell r="C312">
            <v>0</v>
          </cell>
          <cell r="D312">
            <v>87563.06</v>
          </cell>
          <cell r="E312">
            <v>87563.06</v>
          </cell>
          <cell r="F312">
            <v>-1682.27</v>
          </cell>
          <cell r="G312">
            <v>0</v>
          </cell>
          <cell r="H312">
            <v>100775.65</v>
          </cell>
          <cell r="I312">
            <v>-11530.32</v>
          </cell>
        </row>
        <row r="313">
          <cell r="A313" t="str">
            <v>H4830JY</v>
          </cell>
          <cell r="B313">
            <v>54451.01</v>
          </cell>
          <cell r="C313">
            <v>13914.263999999999</v>
          </cell>
          <cell r="D313">
            <v>40536.745999999999</v>
          </cell>
          <cell r="E313">
            <v>-22698.3</v>
          </cell>
          <cell r="F313">
            <v>-8652.26</v>
          </cell>
          <cell r="G313">
            <v>0</v>
          </cell>
          <cell r="H313">
            <v>-8852.43</v>
          </cell>
          <cell r="I313">
            <v>-7176.64</v>
          </cell>
        </row>
        <row r="314">
          <cell r="A314" t="str">
            <v>H4300MG</v>
          </cell>
          <cell r="B314">
            <v>14318.33</v>
          </cell>
          <cell r="C314">
            <v>0</v>
          </cell>
          <cell r="D314">
            <v>14318.33</v>
          </cell>
          <cell r="E314">
            <v>13544.47</v>
          </cell>
          <cell r="F314">
            <v>15481.04</v>
          </cell>
          <cell r="G314">
            <v>0</v>
          </cell>
          <cell r="H314">
            <v>0</v>
          </cell>
          <cell r="I314">
            <v>-1936.57</v>
          </cell>
        </row>
        <row r="315">
          <cell r="A315" t="str">
            <v>H41252CF</v>
          </cell>
          <cell r="B315">
            <v>-18252.89</v>
          </cell>
          <cell r="C315">
            <v>27137.906999999999</v>
          </cell>
          <cell r="D315">
            <v>-45390.796999999999</v>
          </cell>
          <cell r="E315">
            <v>-22024.36</v>
          </cell>
          <cell r="F315">
            <v>-100780.55</v>
          </cell>
          <cell r="G315">
            <v>0</v>
          </cell>
          <cell r="H315">
            <v>81450.09</v>
          </cell>
          <cell r="I315">
            <v>-2693.9</v>
          </cell>
        </row>
        <row r="316">
          <cell r="A316" t="str">
            <v>H42572LJ</v>
          </cell>
          <cell r="B316">
            <v>21545</v>
          </cell>
          <cell r="C316">
            <v>21525</v>
          </cell>
          <cell r="D316">
            <v>20</v>
          </cell>
          <cell r="E316">
            <v>-2132.5</v>
          </cell>
          <cell r="F316">
            <v>-13866.25</v>
          </cell>
          <cell r="G316">
            <v>0</v>
          </cell>
          <cell r="H316">
            <v>14962.5</v>
          </cell>
          <cell r="I316">
            <v>-3228.75</v>
          </cell>
        </row>
        <row r="317">
          <cell r="A317" t="str">
            <v>H40412LH</v>
          </cell>
          <cell r="B317">
            <v>30401.360000000001</v>
          </cell>
          <cell r="C317">
            <v>0</v>
          </cell>
          <cell r="D317">
            <v>30401.360000000001</v>
          </cell>
          <cell r="E317">
            <v>30401.360000000001</v>
          </cell>
          <cell r="F317">
            <v>-9080.1299999999901</v>
          </cell>
          <cell r="G317">
            <v>0</v>
          </cell>
          <cell r="H317">
            <v>44096.43</v>
          </cell>
          <cell r="I317">
            <v>-4614.9399999999996</v>
          </cell>
        </row>
        <row r="318">
          <cell r="A318" t="str">
            <v>H40622L</v>
          </cell>
          <cell r="B318">
            <v>16727.64</v>
          </cell>
          <cell r="C318">
            <v>3396.0060000000003</v>
          </cell>
          <cell r="D318">
            <v>13331.634</v>
          </cell>
          <cell r="E318">
            <v>726</v>
          </cell>
          <cell r="F318">
            <v>-550.66</v>
          </cell>
          <cell r="G318">
            <v>0</v>
          </cell>
          <cell r="H318">
            <v>3975.46</v>
          </cell>
          <cell r="I318">
            <v>-2698.8</v>
          </cell>
        </row>
        <row r="319">
          <cell r="A319" t="str">
            <v>H4120MC</v>
          </cell>
          <cell r="B319">
            <v>25879.99</v>
          </cell>
          <cell r="C319">
            <v>0</v>
          </cell>
          <cell r="D319">
            <v>25879.99</v>
          </cell>
          <cell r="E319">
            <v>-42.99</v>
          </cell>
          <cell r="F319">
            <v>-4363.4799999999996</v>
          </cell>
          <cell r="G319">
            <v>0</v>
          </cell>
          <cell r="H319">
            <v>0</v>
          </cell>
          <cell r="I319">
            <v>-4320.49</v>
          </cell>
        </row>
        <row r="320">
          <cell r="A320" t="str">
            <v>NW8310PJ</v>
          </cell>
          <cell r="B320">
            <v>19977.07</v>
          </cell>
          <cell r="C320">
            <v>11850.825000000001</v>
          </cell>
          <cell r="D320">
            <v>8126.2449999999999</v>
          </cell>
          <cell r="E320">
            <v>-4063.18</v>
          </cell>
          <cell r="F320">
            <v>-677.20000000000073</v>
          </cell>
          <cell r="G320">
            <v>0</v>
          </cell>
          <cell r="H320">
            <v>0</v>
          </cell>
          <cell r="I320">
            <v>-3385.98</v>
          </cell>
        </row>
        <row r="321">
          <cell r="A321" t="str">
            <v>H8634SD</v>
          </cell>
          <cell r="B321">
            <v>-70675.02</v>
          </cell>
          <cell r="C321">
            <v>0</v>
          </cell>
          <cell r="D321">
            <v>-70675.02</v>
          </cell>
          <cell r="E321">
            <v>-70675.02</v>
          </cell>
          <cell r="F321">
            <v>0</v>
          </cell>
          <cell r="G321">
            <v>-3115.48</v>
          </cell>
          <cell r="H321">
            <v>-55465.77</v>
          </cell>
          <cell r="I321">
            <v>-12093.77</v>
          </cell>
        </row>
        <row r="322">
          <cell r="A322" t="str">
            <v>H4222J</v>
          </cell>
          <cell r="B322">
            <v>6864.15</v>
          </cell>
          <cell r="C322">
            <v>2924.55</v>
          </cell>
          <cell r="D322">
            <v>3939.6</v>
          </cell>
          <cell r="E322">
            <v>-8683.2000000000007</v>
          </cell>
          <cell r="F322">
            <v>-8683.2000000000007</v>
          </cell>
          <cell r="G322">
            <v>0</v>
          </cell>
          <cell r="H322">
            <v>1195.95</v>
          </cell>
          <cell r="I322">
            <v>-1195.95</v>
          </cell>
        </row>
        <row r="323">
          <cell r="A323" t="str">
            <v>H40582L</v>
          </cell>
          <cell r="B323">
            <v>28316.45</v>
          </cell>
          <cell r="C323">
            <v>3636.864</v>
          </cell>
          <cell r="D323">
            <v>24679.585999999999</v>
          </cell>
          <cell r="E323">
            <v>24793.27</v>
          </cell>
          <cell r="F323">
            <v>-18455.400000000001</v>
          </cell>
          <cell r="G323">
            <v>0</v>
          </cell>
          <cell r="H323">
            <v>48185.760000000002</v>
          </cell>
          <cell r="I323">
            <v>-4937.09</v>
          </cell>
        </row>
        <row r="324">
          <cell r="A324" t="str">
            <v>H7753MC</v>
          </cell>
          <cell r="B324">
            <v>1753048.52</v>
          </cell>
          <cell r="C324">
            <v>510795.56800000003</v>
          </cell>
          <cell r="D324">
            <v>1242252.9519999998</v>
          </cell>
          <cell r="E324">
            <v>311192.71999999997</v>
          </cell>
          <cell r="F324">
            <v>642411</v>
          </cell>
          <cell r="G324">
            <v>0</v>
          </cell>
          <cell r="H324">
            <v>0</v>
          </cell>
          <cell r="I324">
            <v>-316095.15999999997</v>
          </cell>
        </row>
        <row r="325">
          <cell r="A325" t="str">
            <v>H42692LR</v>
          </cell>
          <cell r="B325">
            <v>-11569.86</v>
          </cell>
          <cell r="C325">
            <v>0</v>
          </cell>
          <cell r="D325">
            <v>-11569.86</v>
          </cell>
          <cell r="E325">
            <v>-11569.86</v>
          </cell>
          <cell r="F325">
            <v>-9384.34</v>
          </cell>
          <cell r="G325">
            <v>0</v>
          </cell>
          <cell r="H325">
            <v>0</v>
          </cell>
          <cell r="I325">
            <v>-2185.52</v>
          </cell>
        </row>
        <row r="326">
          <cell r="A326" t="str">
            <v>H44012LH</v>
          </cell>
          <cell r="B326">
            <v>9844.1200000000008</v>
          </cell>
          <cell r="C326">
            <v>9200.4</v>
          </cell>
          <cell r="D326">
            <v>643.71999999999935</v>
          </cell>
          <cell r="E326">
            <v>9844.1200000000008</v>
          </cell>
          <cell r="F326">
            <v>-1570.08</v>
          </cell>
          <cell r="G326">
            <v>0</v>
          </cell>
          <cell r="H326">
            <v>13365</v>
          </cell>
          <cell r="I326">
            <v>-1950.8</v>
          </cell>
        </row>
        <row r="327">
          <cell r="A327" t="str">
            <v>H4500SW</v>
          </cell>
          <cell r="B327">
            <v>28532.5</v>
          </cell>
          <cell r="C327">
            <v>11356.5</v>
          </cell>
          <cell r="D327">
            <v>17176</v>
          </cell>
          <cell r="E327">
            <v>5819.5</v>
          </cell>
          <cell r="F327">
            <v>0</v>
          </cell>
          <cell r="G327">
            <v>0</v>
          </cell>
          <cell r="H327">
            <v>11497.75</v>
          </cell>
          <cell r="I327">
            <v>-5678.25</v>
          </cell>
        </row>
        <row r="328">
          <cell r="A328" t="str">
            <v>H40552LH</v>
          </cell>
          <cell r="B328">
            <v>25625</v>
          </cell>
          <cell r="C328">
            <v>23062.5</v>
          </cell>
          <cell r="D328">
            <v>2562.5</v>
          </cell>
          <cell r="E328">
            <v>-7687.5</v>
          </cell>
          <cell r="F328">
            <v>-10250</v>
          </cell>
          <cell r="G328">
            <v>0</v>
          </cell>
          <cell r="H328">
            <v>7687.5</v>
          </cell>
          <cell r="I328">
            <v>-5125</v>
          </cell>
        </row>
        <row r="329">
          <cell r="A329" t="str">
            <v>H40612LH</v>
          </cell>
          <cell r="B329">
            <v>30303.7</v>
          </cell>
          <cell r="C329">
            <v>2003.68</v>
          </cell>
          <cell r="D329">
            <v>28300.02</v>
          </cell>
          <cell r="E329">
            <v>13881.06</v>
          </cell>
          <cell r="F329">
            <v>-15395.4</v>
          </cell>
          <cell r="G329">
            <v>0</v>
          </cell>
          <cell r="H329">
            <v>35972.32</v>
          </cell>
          <cell r="I329">
            <v>-6695.86</v>
          </cell>
        </row>
        <row r="330">
          <cell r="A330" t="str">
            <v>NW9506E</v>
          </cell>
          <cell r="B330">
            <v>6964.63</v>
          </cell>
          <cell r="C330">
            <v>0</v>
          </cell>
          <cell r="D330">
            <v>6964.63</v>
          </cell>
          <cell r="E330">
            <v>-1547.72</v>
          </cell>
          <cell r="F330">
            <v>0</v>
          </cell>
          <cell r="G330">
            <v>0</v>
          </cell>
          <cell r="H330">
            <v>0</v>
          </cell>
          <cell r="I330">
            <v>-1547.72</v>
          </cell>
        </row>
        <row r="331">
          <cell r="A331" t="str">
            <v>H45001B</v>
          </cell>
          <cell r="B331">
            <v>10206.65</v>
          </cell>
          <cell r="C331">
            <v>4828.16</v>
          </cell>
          <cell r="D331">
            <v>5378.49</v>
          </cell>
          <cell r="E331">
            <v>4345.38</v>
          </cell>
          <cell r="F331">
            <v>-3347.77</v>
          </cell>
          <cell r="G331">
            <v>0</v>
          </cell>
          <cell r="H331">
            <v>9979.41</v>
          </cell>
          <cell r="I331">
            <v>-2286.2600000000002</v>
          </cell>
        </row>
        <row r="332">
          <cell r="A332" t="str">
            <v>H45202CF</v>
          </cell>
          <cell r="B332">
            <v>74141.460000000006</v>
          </cell>
          <cell r="C332">
            <v>1724.22</v>
          </cell>
          <cell r="D332">
            <v>72417.240000000005</v>
          </cell>
          <cell r="E332">
            <v>-20690.64</v>
          </cell>
          <cell r="F332">
            <v>-3448.44</v>
          </cell>
          <cell r="G332">
            <v>0</v>
          </cell>
          <cell r="H332">
            <v>0</v>
          </cell>
          <cell r="I332">
            <v>-17242.2</v>
          </cell>
        </row>
        <row r="333">
          <cell r="A333" t="str">
            <v>H40402LE</v>
          </cell>
          <cell r="B333">
            <v>593506.17000000004</v>
          </cell>
          <cell r="C333">
            <v>15898.62</v>
          </cell>
          <cell r="D333">
            <v>577607.55000000005</v>
          </cell>
          <cell r="E333">
            <v>593506.17000000004</v>
          </cell>
          <cell r="F333">
            <v>0</v>
          </cell>
          <cell r="G333">
            <v>0</v>
          </cell>
          <cell r="H333">
            <v>732411.76</v>
          </cell>
          <cell r="I333">
            <v>-138905.59</v>
          </cell>
        </row>
        <row r="334">
          <cell r="A334" t="str">
            <v>H4830KK</v>
          </cell>
          <cell r="B334">
            <v>-214759.61</v>
          </cell>
          <cell r="C334">
            <v>0</v>
          </cell>
          <cell r="D334">
            <v>-214759.61</v>
          </cell>
          <cell r="E334">
            <v>-246012.28</v>
          </cell>
          <cell r="F334">
            <v>-72085.929999999993</v>
          </cell>
          <cell r="G334">
            <v>0</v>
          </cell>
          <cell r="H334">
            <v>-131419.20000000001</v>
          </cell>
          <cell r="I334">
            <v>-52087.75</v>
          </cell>
        </row>
        <row r="335">
          <cell r="A335" t="str">
            <v>H45001PX</v>
          </cell>
          <cell r="B335">
            <v>5812.86</v>
          </cell>
          <cell r="C335">
            <v>0</v>
          </cell>
          <cell r="D335">
            <v>5812.86</v>
          </cell>
          <cell r="E335">
            <v>5425</v>
          </cell>
          <cell r="F335">
            <v>-921.88</v>
          </cell>
          <cell r="G335">
            <v>0</v>
          </cell>
          <cell r="H335">
            <v>7757.2</v>
          </cell>
          <cell r="I335">
            <v>-1410.32</v>
          </cell>
        </row>
        <row r="336">
          <cell r="A336" t="str">
            <v>H4811JD</v>
          </cell>
          <cell r="B336">
            <v>56240</v>
          </cell>
          <cell r="C336">
            <v>0</v>
          </cell>
          <cell r="D336">
            <v>56240</v>
          </cell>
          <cell r="E336">
            <v>-14301</v>
          </cell>
          <cell r="F336">
            <v>0</v>
          </cell>
          <cell r="G336">
            <v>0</v>
          </cell>
          <cell r="H336">
            <v>0</v>
          </cell>
          <cell r="I336">
            <v>-14301</v>
          </cell>
        </row>
        <row r="337">
          <cell r="A337" t="str">
            <v>H46022LT</v>
          </cell>
          <cell r="B337">
            <v>6276.47</v>
          </cell>
          <cell r="C337">
            <v>6951.36</v>
          </cell>
          <cell r="D337">
            <v>-674.88999999999942</v>
          </cell>
          <cell r="E337">
            <v>6276.47</v>
          </cell>
          <cell r="F337">
            <v>0</v>
          </cell>
          <cell r="G337">
            <v>0</v>
          </cell>
          <cell r="H337">
            <v>8014.3</v>
          </cell>
          <cell r="I337">
            <v>-1737.83</v>
          </cell>
        </row>
        <row r="338">
          <cell r="A338" t="str">
            <v>H4550KP</v>
          </cell>
          <cell r="B338">
            <v>10948.6</v>
          </cell>
          <cell r="C338">
            <v>7888.9089999999997</v>
          </cell>
          <cell r="D338">
            <v>3059.6910000000007</v>
          </cell>
          <cell r="E338">
            <v>1958.91</v>
          </cell>
          <cell r="F338">
            <v>-24217.01</v>
          </cell>
          <cell r="G338">
            <v>0</v>
          </cell>
          <cell r="H338">
            <v>29294.74</v>
          </cell>
          <cell r="I338">
            <v>-3118.82</v>
          </cell>
        </row>
        <row r="339">
          <cell r="A339" t="str">
            <v>H45011CG</v>
          </cell>
          <cell r="B339">
            <v>19771.849999999999</v>
          </cell>
          <cell r="C339">
            <v>2870</v>
          </cell>
          <cell r="D339">
            <v>16901.849999999999</v>
          </cell>
          <cell r="E339">
            <v>19771.849999999999</v>
          </cell>
          <cell r="F339">
            <v>-5832.2</v>
          </cell>
          <cell r="G339">
            <v>0</v>
          </cell>
          <cell r="H339">
            <v>31481.1</v>
          </cell>
          <cell r="I339">
            <v>-5877.05</v>
          </cell>
        </row>
        <row r="340">
          <cell r="A340" t="str">
            <v>H45511CC</v>
          </cell>
          <cell r="B340">
            <v>11122.26</v>
          </cell>
          <cell r="C340">
            <v>520.90599999999995</v>
          </cell>
          <cell r="D340">
            <v>10601.353999999999</v>
          </cell>
          <cell r="E340">
            <v>9159.92</v>
          </cell>
          <cell r="F340">
            <v>-2728.52</v>
          </cell>
          <cell r="G340">
            <v>0</v>
          </cell>
          <cell r="H340">
            <v>15337.66</v>
          </cell>
          <cell r="I340">
            <v>-3449.22</v>
          </cell>
        </row>
        <row r="341">
          <cell r="A341" t="str">
            <v>H45252CE</v>
          </cell>
          <cell r="B341">
            <v>-5284.79</v>
          </cell>
          <cell r="C341">
            <v>5941.7049999999999</v>
          </cell>
          <cell r="D341">
            <v>-11226.494999999999</v>
          </cell>
          <cell r="E341">
            <v>-5284.79</v>
          </cell>
          <cell r="F341">
            <v>-557.42999999999995</v>
          </cell>
          <cell r="G341">
            <v>0</v>
          </cell>
          <cell r="H341">
            <v>-3072.35</v>
          </cell>
          <cell r="I341">
            <v>-1655.01</v>
          </cell>
        </row>
        <row r="342">
          <cell r="A342" t="str">
            <v>H4800PB</v>
          </cell>
          <cell r="B342">
            <v>14138.46</v>
          </cell>
          <cell r="C342">
            <v>8864.1</v>
          </cell>
          <cell r="D342">
            <v>5274.36</v>
          </cell>
          <cell r="E342">
            <v>7342.65</v>
          </cell>
          <cell r="F342">
            <v>0</v>
          </cell>
          <cell r="G342">
            <v>0</v>
          </cell>
          <cell r="H342">
            <v>11774.7</v>
          </cell>
          <cell r="I342">
            <v>-4432.05</v>
          </cell>
        </row>
        <row r="343">
          <cell r="A343" t="str">
            <v>H45001AE</v>
          </cell>
          <cell r="B343">
            <v>71152.67</v>
          </cell>
          <cell r="C343">
            <v>0</v>
          </cell>
          <cell r="D343">
            <v>71152.67</v>
          </cell>
          <cell r="E343">
            <v>2199.58</v>
          </cell>
          <cell r="F343">
            <v>20430.5</v>
          </cell>
          <cell r="G343">
            <v>0</v>
          </cell>
          <cell r="H343">
            <v>0</v>
          </cell>
          <cell r="I343">
            <v>-22621.200000000001</v>
          </cell>
        </row>
        <row r="344">
          <cell r="A344" t="str">
            <v>H4830JZ</v>
          </cell>
          <cell r="B344">
            <v>45294.69</v>
          </cell>
          <cell r="C344">
            <v>20669.957000000002</v>
          </cell>
          <cell r="D344">
            <v>24624.733</v>
          </cell>
          <cell r="E344">
            <v>-50186.85</v>
          </cell>
          <cell r="F344">
            <v>-16773.13</v>
          </cell>
          <cell r="G344">
            <v>0</v>
          </cell>
          <cell r="H344">
            <v>-21840.2</v>
          </cell>
          <cell r="I344">
            <v>-14526.37</v>
          </cell>
        </row>
        <row r="345">
          <cell r="A345" t="str">
            <v>H45001RH</v>
          </cell>
          <cell r="B345">
            <v>-25822.14</v>
          </cell>
          <cell r="C345">
            <v>1057.4939999999999</v>
          </cell>
          <cell r="D345">
            <v>-26879.633999999998</v>
          </cell>
          <cell r="E345">
            <v>-31897.93</v>
          </cell>
          <cell r="F345">
            <v>-759.48</v>
          </cell>
          <cell r="G345">
            <v>0</v>
          </cell>
          <cell r="H345">
            <v>-22784.22</v>
          </cell>
          <cell r="I345">
            <v>-8354.23</v>
          </cell>
        </row>
        <row r="346">
          <cell r="A346" t="str">
            <v>H40212LA</v>
          </cell>
          <cell r="B346">
            <v>240986.97</v>
          </cell>
          <cell r="C346">
            <v>86069.495999999999</v>
          </cell>
          <cell r="D346">
            <v>154917.47399999999</v>
          </cell>
          <cell r="E346">
            <v>58717.55</v>
          </cell>
          <cell r="F346">
            <v>-45914.85</v>
          </cell>
          <cell r="G346">
            <v>0</v>
          </cell>
          <cell r="H346">
            <v>176113.48</v>
          </cell>
          <cell r="I346">
            <v>-78653.53</v>
          </cell>
        </row>
        <row r="347">
          <cell r="A347" t="str">
            <v>H46701A</v>
          </cell>
          <cell r="B347">
            <v>-8077.33</v>
          </cell>
          <cell r="C347">
            <v>0</v>
          </cell>
          <cell r="D347">
            <v>-8077.33</v>
          </cell>
          <cell r="E347">
            <v>-8077.33</v>
          </cell>
          <cell r="F347">
            <v>-5419.19</v>
          </cell>
          <cell r="G347">
            <v>0</v>
          </cell>
          <cell r="H347">
            <v>0</v>
          </cell>
          <cell r="I347">
            <v>-2658.14</v>
          </cell>
        </row>
        <row r="348">
          <cell r="A348" t="str">
            <v>H40112L</v>
          </cell>
          <cell r="B348">
            <v>5093.1499999999996</v>
          </cell>
          <cell r="C348">
            <v>3907.17</v>
          </cell>
          <cell r="D348">
            <v>1185.98</v>
          </cell>
          <cell r="E348">
            <v>4179.05</v>
          </cell>
          <cell r="F348">
            <v>-5438.35</v>
          </cell>
          <cell r="G348">
            <v>0</v>
          </cell>
          <cell r="H348">
            <v>11296.81</v>
          </cell>
          <cell r="I348">
            <v>-1679.41</v>
          </cell>
        </row>
        <row r="349">
          <cell r="A349" t="str">
            <v>H40402LD</v>
          </cell>
          <cell r="B349">
            <v>447054.74</v>
          </cell>
          <cell r="C349">
            <v>16387.59</v>
          </cell>
          <cell r="D349">
            <v>430667.15</v>
          </cell>
          <cell r="E349">
            <v>447054.74</v>
          </cell>
          <cell r="F349">
            <v>-2.5465851649641991E-11</v>
          </cell>
          <cell r="G349">
            <v>0</v>
          </cell>
          <cell r="H349">
            <v>596072.78</v>
          </cell>
          <cell r="I349">
            <v>-149018.04</v>
          </cell>
        </row>
        <row r="350">
          <cell r="A350" t="str">
            <v>H4820KK</v>
          </cell>
          <cell r="B350">
            <v>23139.37</v>
          </cell>
          <cell r="C350">
            <v>30852.5</v>
          </cell>
          <cell r="D350">
            <v>-7713.13</v>
          </cell>
          <cell r="E350">
            <v>-7713.13</v>
          </cell>
          <cell r="F350">
            <v>0</v>
          </cell>
          <cell r="G350">
            <v>0</v>
          </cell>
          <cell r="H350">
            <v>0</v>
          </cell>
          <cell r="I350">
            <v>-7713.13</v>
          </cell>
        </row>
        <row r="351">
          <cell r="A351" t="str">
            <v>H40082L</v>
          </cell>
          <cell r="B351">
            <v>82470.58</v>
          </cell>
          <cell r="C351">
            <v>57400</v>
          </cell>
          <cell r="D351">
            <v>25070.58</v>
          </cell>
          <cell r="E351">
            <v>16101.83</v>
          </cell>
          <cell r="F351">
            <v>-46548.78</v>
          </cell>
          <cell r="G351">
            <v>0</v>
          </cell>
          <cell r="H351">
            <v>91306.25</v>
          </cell>
          <cell r="I351">
            <v>-28655.64</v>
          </cell>
        </row>
        <row r="352">
          <cell r="A352" t="str">
            <v>H45282ML</v>
          </cell>
          <cell r="B352">
            <v>554076.79</v>
          </cell>
          <cell r="C352">
            <v>50134.74</v>
          </cell>
          <cell r="D352">
            <v>503942.05</v>
          </cell>
          <cell r="E352">
            <v>-223640.02</v>
          </cell>
          <cell r="F352">
            <v>-175412.31</v>
          </cell>
          <cell r="G352">
            <v>0</v>
          </cell>
          <cell r="H352">
            <v>149560.9</v>
          </cell>
          <cell r="I352">
            <v>-197788.61</v>
          </cell>
        </row>
        <row r="353">
          <cell r="A353" t="str">
            <v>H40562LD</v>
          </cell>
          <cell r="B353">
            <v>25455.72</v>
          </cell>
          <cell r="C353">
            <v>22099</v>
          </cell>
          <cell r="D353">
            <v>3356.72</v>
          </cell>
          <cell r="E353">
            <v>8881.4699999999993</v>
          </cell>
          <cell r="F353">
            <v>-12943.9</v>
          </cell>
          <cell r="G353">
            <v>0</v>
          </cell>
          <cell r="H353">
            <v>31262</v>
          </cell>
          <cell r="I353">
            <v>-9436.6299999999992</v>
          </cell>
        </row>
        <row r="354">
          <cell r="A354" t="str">
            <v>H44022LH</v>
          </cell>
          <cell r="B354">
            <v>27690.48</v>
          </cell>
          <cell r="C354">
            <v>0</v>
          </cell>
          <cell r="D354">
            <v>27690.48</v>
          </cell>
          <cell r="E354">
            <v>27690.48</v>
          </cell>
          <cell r="F354">
            <v>0</v>
          </cell>
          <cell r="G354">
            <v>0</v>
          </cell>
          <cell r="H354">
            <v>38056</v>
          </cell>
          <cell r="I354">
            <v>-10365.52</v>
          </cell>
        </row>
        <row r="355">
          <cell r="A355" t="str">
            <v>H8624SD</v>
          </cell>
          <cell r="B355">
            <v>-9134.73</v>
          </cell>
          <cell r="C355">
            <v>0</v>
          </cell>
          <cell r="D355">
            <v>-9134.73</v>
          </cell>
          <cell r="E355">
            <v>-9134.73</v>
          </cell>
          <cell r="F355">
            <v>-3469.2</v>
          </cell>
          <cell r="G355">
            <v>0</v>
          </cell>
          <cell r="H355">
            <v>-2196.33</v>
          </cell>
          <cell r="I355">
            <v>-3469.2</v>
          </cell>
        </row>
        <row r="356">
          <cell r="A356" t="str">
            <v>H4300MR</v>
          </cell>
          <cell r="B356">
            <v>13485.15</v>
          </cell>
          <cell r="C356">
            <v>2834.1</v>
          </cell>
          <cell r="D356">
            <v>10651.05</v>
          </cell>
          <cell r="E356">
            <v>7762.83</v>
          </cell>
          <cell r="F356">
            <v>-5578.02</v>
          </cell>
          <cell r="G356">
            <v>0</v>
          </cell>
          <cell r="H356">
            <v>18523.099999999999</v>
          </cell>
          <cell r="I356">
            <v>-5182.25</v>
          </cell>
        </row>
        <row r="357">
          <cell r="A357" t="str">
            <v>H45011AP</v>
          </cell>
          <cell r="B357">
            <v>38745</v>
          </cell>
          <cell r="C357">
            <v>0</v>
          </cell>
          <cell r="D357">
            <v>38745</v>
          </cell>
          <cell r="E357">
            <v>38745</v>
          </cell>
          <cell r="F357">
            <v>55929</v>
          </cell>
          <cell r="G357">
            <v>0</v>
          </cell>
          <cell r="H357">
            <v>0</v>
          </cell>
          <cell r="I357">
            <v>-15749</v>
          </cell>
        </row>
        <row r="358">
          <cell r="A358" t="str">
            <v>H4550KR</v>
          </cell>
          <cell r="B358">
            <v>10105.66</v>
          </cell>
          <cell r="C358">
            <v>8842.5540000000001</v>
          </cell>
          <cell r="D358">
            <v>1263.1059999999998</v>
          </cell>
          <cell r="E358">
            <v>3929.91</v>
          </cell>
          <cell r="F358">
            <v>-3087.91</v>
          </cell>
          <cell r="G358">
            <v>0</v>
          </cell>
          <cell r="H358">
            <v>11228.64</v>
          </cell>
          <cell r="I358">
            <v>-4210.82</v>
          </cell>
        </row>
        <row r="359">
          <cell r="A359" t="str">
            <v>H42612L</v>
          </cell>
          <cell r="B359">
            <v>59323.17</v>
          </cell>
          <cell r="C359">
            <v>26906.25</v>
          </cell>
          <cell r="D359">
            <v>32416.92</v>
          </cell>
          <cell r="E359">
            <v>41385.67</v>
          </cell>
          <cell r="F359">
            <v>-51904.4</v>
          </cell>
          <cell r="G359">
            <v>0</v>
          </cell>
          <cell r="H359">
            <v>118387.5</v>
          </cell>
          <cell r="I359">
            <v>-25097.43</v>
          </cell>
        </row>
        <row r="360">
          <cell r="A360" t="str">
            <v>E8210B</v>
          </cell>
          <cell r="B360">
            <v>275377.40000000002</v>
          </cell>
          <cell r="C360">
            <v>21412</v>
          </cell>
          <cell r="D360">
            <v>253965.4</v>
          </cell>
          <cell r="E360">
            <v>241653.5</v>
          </cell>
          <cell r="F360">
            <v>61024.2</v>
          </cell>
          <cell r="G360">
            <v>108130.6</v>
          </cell>
          <cell r="H360">
            <v>190800</v>
          </cell>
          <cell r="I360">
            <v>-118301.3</v>
          </cell>
        </row>
        <row r="361">
          <cell r="A361" t="str">
            <v>H4830KL</v>
          </cell>
          <cell r="B361">
            <v>5183.63</v>
          </cell>
          <cell r="C361">
            <v>0</v>
          </cell>
          <cell r="D361">
            <v>5183.63</v>
          </cell>
          <cell r="E361">
            <v>-58984.91</v>
          </cell>
          <cell r="F361">
            <v>-22088.400000000001</v>
          </cell>
          <cell r="G361">
            <v>0</v>
          </cell>
          <cell r="H361">
            <v>-34552.28</v>
          </cell>
          <cell r="I361">
            <v>-2344.23</v>
          </cell>
        </row>
        <row r="362">
          <cell r="A362" t="str">
            <v>H8650DF</v>
          </cell>
          <cell r="B362">
            <v>-117062.65</v>
          </cell>
          <cell r="C362">
            <v>0</v>
          </cell>
          <cell r="D362">
            <v>-117062.65</v>
          </cell>
          <cell r="E362">
            <v>-117062.65</v>
          </cell>
          <cell r="F362">
            <v>261.11</v>
          </cell>
          <cell r="G362">
            <v>-7350</v>
          </cell>
          <cell r="H362">
            <v>-56922</v>
          </cell>
          <cell r="I362">
            <v>-53051.76</v>
          </cell>
        </row>
        <row r="363">
          <cell r="A363" t="str">
            <v>H8630PR</v>
          </cell>
          <cell r="B363">
            <v>-2285647.41</v>
          </cell>
          <cell r="C363">
            <v>0</v>
          </cell>
          <cell r="D363">
            <v>-2285647.41</v>
          </cell>
          <cell r="E363">
            <v>-2285647.41</v>
          </cell>
          <cell r="F363">
            <v>0</v>
          </cell>
          <cell r="G363">
            <v>-141289.07999999999</v>
          </cell>
          <cell r="H363">
            <v>-1101302.92</v>
          </cell>
          <cell r="I363">
            <v>-1043055.41</v>
          </cell>
        </row>
        <row r="364">
          <cell r="A364" t="str">
            <v>H40552LL</v>
          </cell>
          <cell r="B364">
            <v>10317.43</v>
          </cell>
          <cell r="C364">
            <v>7475.4479999999994</v>
          </cell>
          <cell r="D364">
            <v>2841.9820000000009</v>
          </cell>
          <cell r="E364">
            <v>8699.2099999999991</v>
          </cell>
          <cell r="F364">
            <v>-7209.47</v>
          </cell>
          <cell r="G364">
            <v>0</v>
          </cell>
          <cell r="H364">
            <v>20641.650000000001</v>
          </cell>
          <cell r="I364">
            <v>-4732.97</v>
          </cell>
        </row>
        <row r="365">
          <cell r="A365" t="str">
            <v>H45511CR</v>
          </cell>
          <cell r="B365">
            <v>67848.17</v>
          </cell>
          <cell r="C365">
            <v>24334.013999999999</v>
          </cell>
          <cell r="D365">
            <v>43514.156000000003</v>
          </cell>
          <cell r="E365">
            <v>37131.99</v>
          </cell>
          <cell r="F365">
            <v>-69543.67</v>
          </cell>
          <cell r="G365">
            <v>0</v>
          </cell>
          <cell r="H365">
            <v>137824.10999999999</v>
          </cell>
          <cell r="I365">
            <v>-31148.45</v>
          </cell>
        </row>
        <row r="366">
          <cell r="A366" t="str">
            <v>H8650TB</v>
          </cell>
          <cell r="B366">
            <v>-127467.15</v>
          </cell>
          <cell r="C366">
            <v>0</v>
          </cell>
          <cell r="D366">
            <v>-127467.15</v>
          </cell>
          <cell r="E366">
            <v>-127467.15</v>
          </cell>
          <cell r="F366">
            <v>261.11</v>
          </cell>
          <cell r="G366">
            <v>-9450</v>
          </cell>
          <cell r="H366">
            <v>-58839</v>
          </cell>
          <cell r="I366">
            <v>-59439.26</v>
          </cell>
        </row>
        <row r="367">
          <cell r="A367" t="str">
            <v>H5000MD</v>
          </cell>
          <cell r="B367">
            <v>-9000.01</v>
          </cell>
          <cell r="C367">
            <v>3860.3789999999999</v>
          </cell>
          <cell r="D367">
            <v>-12860.388999999999</v>
          </cell>
          <cell r="E367">
            <v>-14433.14</v>
          </cell>
          <cell r="F367">
            <v>-10091.16</v>
          </cell>
          <cell r="G367">
            <v>0</v>
          </cell>
          <cell r="H367">
            <v>0</v>
          </cell>
          <cell r="I367">
            <v>-4209.04</v>
          </cell>
        </row>
        <row r="368">
          <cell r="A368" t="str">
            <v>H45001JG</v>
          </cell>
          <cell r="B368">
            <v>-14497.72</v>
          </cell>
          <cell r="C368">
            <v>3122.56</v>
          </cell>
          <cell r="D368">
            <v>-17620.28</v>
          </cell>
          <cell r="E368">
            <v>-17163.990000000002</v>
          </cell>
          <cell r="F368">
            <v>-5782.01</v>
          </cell>
          <cell r="G368">
            <v>0</v>
          </cell>
          <cell r="H368">
            <v>-4268.6099999999997</v>
          </cell>
          <cell r="I368">
            <v>-7113.37</v>
          </cell>
        </row>
        <row r="369">
          <cell r="A369" t="str">
            <v>H8650PD</v>
          </cell>
          <cell r="B369">
            <v>-71335.25</v>
          </cell>
          <cell r="C369">
            <v>0</v>
          </cell>
          <cell r="D369">
            <v>-71335.25</v>
          </cell>
          <cell r="E369">
            <v>-71335.25</v>
          </cell>
          <cell r="F369">
            <v>0</v>
          </cell>
          <cell r="G369">
            <v>-15750</v>
          </cell>
          <cell r="H369">
            <v>-20403</v>
          </cell>
          <cell r="I369">
            <v>-35182.25</v>
          </cell>
        </row>
        <row r="370">
          <cell r="A370" t="str">
            <v>H8699SD</v>
          </cell>
          <cell r="B370">
            <v>-24423.95</v>
          </cell>
          <cell r="C370">
            <v>0</v>
          </cell>
          <cell r="D370">
            <v>-24423.95</v>
          </cell>
          <cell r="E370">
            <v>-24423.95</v>
          </cell>
          <cell r="F370">
            <v>566.35</v>
          </cell>
          <cell r="G370">
            <v>-2421.1999999999998</v>
          </cell>
          <cell r="H370">
            <v>-10443.370000000001</v>
          </cell>
          <cell r="I370">
            <v>-12125.73</v>
          </cell>
        </row>
        <row r="371">
          <cell r="A371" t="str">
            <v>H45001KB</v>
          </cell>
          <cell r="B371">
            <v>15492.85</v>
          </cell>
          <cell r="C371">
            <v>0</v>
          </cell>
          <cell r="D371">
            <v>15492.85</v>
          </cell>
          <cell r="E371">
            <v>-15492.82</v>
          </cell>
          <cell r="F371">
            <v>-7746.41</v>
          </cell>
          <cell r="G371">
            <v>0</v>
          </cell>
          <cell r="H371">
            <v>0</v>
          </cell>
          <cell r="I371">
            <v>-7746.41</v>
          </cell>
        </row>
        <row r="372">
          <cell r="A372" t="str">
            <v>H4061CB</v>
          </cell>
          <cell r="B372">
            <v>-12279.17</v>
          </cell>
          <cell r="C372">
            <v>0</v>
          </cell>
          <cell r="D372">
            <v>-12279.17</v>
          </cell>
          <cell r="E372">
            <v>-18418.77</v>
          </cell>
          <cell r="F372">
            <v>-12279.18</v>
          </cell>
          <cell r="G372">
            <v>0</v>
          </cell>
          <cell r="H372">
            <v>0</v>
          </cell>
          <cell r="I372">
            <v>-6139.59</v>
          </cell>
        </row>
        <row r="373">
          <cell r="A373" t="str">
            <v>H44022LE</v>
          </cell>
          <cell r="B373">
            <v>13739.65</v>
          </cell>
          <cell r="C373">
            <v>2818.3440000000001</v>
          </cell>
          <cell r="D373">
            <v>10921.306</v>
          </cell>
          <cell r="E373">
            <v>13739.65</v>
          </cell>
          <cell r="F373">
            <v>-1761.47</v>
          </cell>
          <cell r="G373">
            <v>0</v>
          </cell>
          <cell r="H373">
            <v>22546.92</v>
          </cell>
          <cell r="I373">
            <v>-7045.8</v>
          </cell>
        </row>
        <row r="374">
          <cell r="A374" t="str">
            <v>H43532MR</v>
          </cell>
          <cell r="B374">
            <v>9509.67</v>
          </cell>
          <cell r="C374">
            <v>1355.3280000000002</v>
          </cell>
          <cell r="D374">
            <v>8154.3419999999996</v>
          </cell>
          <cell r="E374">
            <v>8919.1</v>
          </cell>
          <cell r="F374">
            <v>-5897.5</v>
          </cell>
          <cell r="G374">
            <v>0</v>
          </cell>
          <cell r="H374">
            <v>19802.490000000002</v>
          </cell>
          <cell r="I374">
            <v>-4985.8900000000003</v>
          </cell>
        </row>
        <row r="375">
          <cell r="A375" t="str">
            <v>H40982LF</v>
          </cell>
          <cell r="B375">
            <v>30898.86</v>
          </cell>
          <cell r="C375">
            <v>18081</v>
          </cell>
          <cell r="D375">
            <v>12817.86</v>
          </cell>
          <cell r="E375">
            <v>23977.26</v>
          </cell>
          <cell r="F375">
            <v>-20581.22</v>
          </cell>
          <cell r="G375">
            <v>0</v>
          </cell>
          <cell r="H375">
            <v>60782.400000000001</v>
          </cell>
          <cell r="I375">
            <v>-16223.92</v>
          </cell>
        </row>
        <row r="376">
          <cell r="A376" t="str">
            <v>H45001DN</v>
          </cell>
          <cell r="B376">
            <v>61233.36</v>
          </cell>
          <cell r="C376">
            <v>21525</v>
          </cell>
          <cell r="D376">
            <v>39708.36</v>
          </cell>
          <cell r="E376">
            <v>-21279.14</v>
          </cell>
          <cell r="F376">
            <v>-17937.5</v>
          </cell>
          <cell r="G376">
            <v>0</v>
          </cell>
          <cell r="H376">
            <v>25270.86</v>
          </cell>
          <cell r="I376">
            <v>-32198.85</v>
          </cell>
        </row>
        <row r="377">
          <cell r="A377" t="str">
            <v>H4012L</v>
          </cell>
          <cell r="B377">
            <v>201901.52</v>
          </cell>
          <cell r="C377">
            <v>12391.82</v>
          </cell>
          <cell r="D377">
            <v>189509.7</v>
          </cell>
          <cell r="E377">
            <v>82352.11</v>
          </cell>
          <cell r="F377">
            <v>184299.28</v>
          </cell>
          <cell r="G377">
            <v>0</v>
          </cell>
          <cell r="H377">
            <v>0</v>
          </cell>
          <cell r="I377">
            <v>-107968.98</v>
          </cell>
        </row>
        <row r="378">
          <cell r="A378" t="str">
            <v>H40602LB</v>
          </cell>
          <cell r="B378">
            <v>13065.5</v>
          </cell>
          <cell r="C378">
            <v>11121.25</v>
          </cell>
          <cell r="D378">
            <v>1944.25</v>
          </cell>
          <cell r="E378">
            <v>8760.5</v>
          </cell>
          <cell r="F378">
            <v>-9822.5400000000009</v>
          </cell>
          <cell r="G378">
            <v>0</v>
          </cell>
          <cell r="H378">
            <v>25585</v>
          </cell>
          <cell r="I378">
            <v>-7001.96</v>
          </cell>
        </row>
        <row r="379">
          <cell r="A379" t="str">
            <v>H4003S</v>
          </cell>
          <cell r="B379">
            <v>63431.18</v>
          </cell>
          <cell r="C379">
            <v>8328.0740000000005</v>
          </cell>
          <cell r="D379">
            <v>55103.106</v>
          </cell>
          <cell r="E379">
            <v>5906.03</v>
          </cell>
          <cell r="F379">
            <v>-7320.85</v>
          </cell>
          <cell r="G379">
            <v>-1837.12</v>
          </cell>
          <cell r="H379">
            <v>49710.85</v>
          </cell>
          <cell r="I379">
            <v>-34646.85</v>
          </cell>
        </row>
        <row r="380">
          <cell r="A380" t="str">
            <v>H40552L</v>
          </cell>
          <cell r="B380">
            <v>14701.61</v>
          </cell>
          <cell r="C380">
            <v>14449.64</v>
          </cell>
          <cell r="D380">
            <v>251.97000000000116</v>
          </cell>
          <cell r="E380">
            <v>14701.61</v>
          </cell>
          <cell r="F380">
            <v>-19333.04</v>
          </cell>
          <cell r="G380">
            <v>0</v>
          </cell>
          <cell r="H380">
            <v>42204.71</v>
          </cell>
          <cell r="I380">
            <v>-8170.06</v>
          </cell>
        </row>
        <row r="381">
          <cell r="A381" t="str">
            <v>H46222AD</v>
          </cell>
          <cell r="B381">
            <v>28716.29</v>
          </cell>
          <cell r="C381">
            <v>8285.3619999999992</v>
          </cell>
          <cell r="D381">
            <v>20430.928</v>
          </cell>
          <cell r="E381">
            <v>28716.29</v>
          </cell>
          <cell r="F381">
            <v>-24558.79</v>
          </cell>
          <cell r="G381">
            <v>0</v>
          </cell>
          <cell r="H381">
            <v>69328.33</v>
          </cell>
          <cell r="I381">
            <v>-16053.25</v>
          </cell>
        </row>
        <row r="382">
          <cell r="A382" t="str">
            <v>H8600CL</v>
          </cell>
          <cell r="B382">
            <v>-1182389.8500000001</v>
          </cell>
          <cell r="C382">
            <v>0</v>
          </cell>
          <cell r="D382">
            <v>-1182389.8500000001</v>
          </cell>
          <cell r="E382">
            <v>-1182389.8500000001</v>
          </cell>
          <cell r="F382">
            <v>0</v>
          </cell>
          <cell r="G382">
            <v>-120989.82</v>
          </cell>
          <cell r="H382">
            <v>-367075.68</v>
          </cell>
          <cell r="I382">
            <v>-694324.35</v>
          </cell>
        </row>
        <row r="383">
          <cell r="A383" t="str">
            <v>H46701P</v>
          </cell>
          <cell r="B383">
            <v>-13420.56</v>
          </cell>
          <cell r="C383">
            <v>7928.79</v>
          </cell>
          <cell r="D383">
            <v>-21349.35</v>
          </cell>
          <cell r="E383">
            <v>-13420.56</v>
          </cell>
          <cell r="F383">
            <v>-5388.1999999999825</v>
          </cell>
          <cell r="G383">
            <v>0</v>
          </cell>
          <cell r="H383">
            <v>0</v>
          </cell>
          <cell r="I383">
            <v>-8032.36</v>
          </cell>
        </row>
        <row r="384">
          <cell r="A384" t="str">
            <v>H8604SD</v>
          </cell>
          <cell r="B384">
            <v>-32100.89</v>
          </cell>
          <cell r="C384">
            <v>0</v>
          </cell>
          <cell r="D384">
            <v>-32100.89</v>
          </cell>
          <cell r="E384">
            <v>-32100.89</v>
          </cell>
          <cell r="F384">
            <v>0</v>
          </cell>
          <cell r="G384">
            <v>-10876.83</v>
          </cell>
          <cell r="H384">
            <v>-2009.44</v>
          </cell>
          <cell r="I384">
            <v>-19214.62</v>
          </cell>
        </row>
        <row r="385">
          <cell r="A385" t="str">
            <v>H4008S</v>
          </cell>
          <cell r="B385">
            <v>109288.29</v>
          </cell>
          <cell r="C385">
            <v>7306.71</v>
          </cell>
          <cell r="D385">
            <v>101981.58</v>
          </cell>
          <cell r="E385">
            <v>-76877.210000000006</v>
          </cell>
          <cell r="F385">
            <v>-12510.84</v>
          </cell>
          <cell r="G385">
            <v>0</v>
          </cell>
          <cell r="H385">
            <v>1104.48</v>
          </cell>
          <cell r="I385">
            <v>-65470.85</v>
          </cell>
        </row>
        <row r="386">
          <cell r="A386" t="str">
            <v>H40602LA</v>
          </cell>
          <cell r="B386">
            <v>9607.7199999999993</v>
          </cell>
          <cell r="C386">
            <v>6074.3549999999996</v>
          </cell>
          <cell r="D386">
            <v>3533.3649999999998</v>
          </cell>
          <cell r="E386">
            <v>9142.82</v>
          </cell>
          <cell r="F386">
            <v>-10488.1</v>
          </cell>
          <cell r="G386">
            <v>0</v>
          </cell>
          <cell r="H386">
            <v>25559.1</v>
          </cell>
          <cell r="I386">
            <v>-5928.18</v>
          </cell>
        </row>
        <row r="387">
          <cell r="A387" t="str">
            <v>H40562LF</v>
          </cell>
          <cell r="B387">
            <v>6077.74</v>
          </cell>
          <cell r="C387">
            <v>6011.94</v>
          </cell>
          <cell r="D387">
            <v>65.800000000000182</v>
          </cell>
          <cell r="E387">
            <v>4303.09</v>
          </cell>
          <cell r="F387">
            <v>-4677.8100000000004</v>
          </cell>
          <cell r="G387">
            <v>0</v>
          </cell>
          <cell r="H387">
            <v>12743.19</v>
          </cell>
          <cell r="I387">
            <v>-3762.29</v>
          </cell>
        </row>
        <row r="388">
          <cell r="A388" t="str">
            <v>H46631H</v>
          </cell>
          <cell r="B388">
            <v>-6535.12</v>
          </cell>
          <cell r="C388">
            <v>0</v>
          </cell>
          <cell r="D388">
            <v>-6535.12</v>
          </cell>
          <cell r="E388">
            <v>-6535.12</v>
          </cell>
          <cell r="F388">
            <v>-2463.08</v>
          </cell>
          <cell r="G388">
            <v>0</v>
          </cell>
          <cell r="H388">
            <v>0</v>
          </cell>
          <cell r="I388">
            <v>-4072.04</v>
          </cell>
        </row>
        <row r="389">
          <cell r="A389" t="str">
            <v>H4990K</v>
          </cell>
          <cell r="B389">
            <v>8048.35</v>
          </cell>
          <cell r="C389">
            <v>0</v>
          </cell>
          <cell r="D389">
            <v>8048.35</v>
          </cell>
          <cell r="E389">
            <v>8048.35</v>
          </cell>
          <cell r="F389">
            <v>-2321.5700000000002</v>
          </cell>
          <cell r="G389">
            <v>0</v>
          </cell>
          <cell r="H389">
            <v>15400</v>
          </cell>
          <cell r="I389">
            <v>-5030.08</v>
          </cell>
        </row>
        <row r="390">
          <cell r="A390" t="str">
            <v>H8605PR</v>
          </cell>
          <cell r="B390">
            <v>-10879.34</v>
          </cell>
          <cell r="C390">
            <v>0</v>
          </cell>
          <cell r="D390">
            <v>-10879.34</v>
          </cell>
          <cell r="E390">
            <v>-10879.34</v>
          </cell>
          <cell r="F390">
            <v>0</v>
          </cell>
          <cell r="G390">
            <v>-3266.58</v>
          </cell>
          <cell r="H390">
            <v>-750.42</v>
          </cell>
          <cell r="I390">
            <v>-6862.34</v>
          </cell>
        </row>
        <row r="391">
          <cell r="A391" t="str">
            <v>H4550KY</v>
          </cell>
          <cell r="B391">
            <v>-533238</v>
          </cell>
          <cell r="C391">
            <v>0</v>
          </cell>
          <cell r="D391">
            <v>-533238</v>
          </cell>
          <cell r="E391">
            <v>-557158</v>
          </cell>
          <cell r="F391">
            <v>-216058</v>
          </cell>
          <cell r="G391">
            <v>0</v>
          </cell>
          <cell r="H391">
            <v>0</v>
          </cell>
          <cell r="I391">
            <v>-342089</v>
          </cell>
        </row>
        <row r="392">
          <cell r="A392" t="str">
            <v>H4700TH</v>
          </cell>
          <cell r="B392">
            <v>726855.51</v>
          </cell>
          <cell r="C392">
            <v>60571.364999999991</v>
          </cell>
          <cell r="D392">
            <v>666284.14500000002</v>
          </cell>
          <cell r="E392">
            <v>398039.53</v>
          </cell>
          <cell r="F392">
            <v>-103836.66</v>
          </cell>
          <cell r="G392">
            <v>0</v>
          </cell>
          <cell r="H392">
            <v>973468.15</v>
          </cell>
          <cell r="I392">
            <v>-471591.96</v>
          </cell>
        </row>
        <row r="393">
          <cell r="A393" t="str">
            <v>H4500MJ</v>
          </cell>
          <cell r="B393">
            <v>-47040.68</v>
          </cell>
          <cell r="C393">
            <v>110.34099999999999</v>
          </cell>
          <cell r="D393">
            <v>-47151.021000000001</v>
          </cell>
          <cell r="E393">
            <v>-52999.09</v>
          </cell>
          <cell r="F393">
            <v>-22395</v>
          </cell>
          <cell r="G393">
            <v>0</v>
          </cell>
          <cell r="H393">
            <v>0</v>
          </cell>
          <cell r="I393">
            <v>-30604.09</v>
          </cell>
        </row>
        <row r="394">
          <cell r="A394" t="str">
            <v>H8631BR</v>
          </cell>
          <cell r="B394">
            <v>-13926.4</v>
          </cell>
          <cell r="C394">
            <v>0</v>
          </cell>
          <cell r="D394">
            <v>-13926.4</v>
          </cell>
          <cell r="E394">
            <v>-13926.4</v>
          </cell>
          <cell r="F394">
            <v>943.57</v>
          </cell>
          <cell r="G394">
            <v>-2732.06</v>
          </cell>
          <cell r="H394">
            <v>-2975.35</v>
          </cell>
          <cell r="I394">
            <v>-9162.56</v>
          </cell>
        </row>
        <row r="395">
          <cell r="A395" t="str">
            <v>H4200JD</v>
          </cell>
          <cell r="B395">
            <v>10826.9</v>
          </cell>
          <cell r="D395">
            <v>10826.9</v>
          </cell>
          <cell r="E395">
            <v>10826.9</v>
          </cell>
          <cell r="F395">
            <v>3609</v>
          </cell>
          <cell r="G395">
            <v>0</v>
          </cell>
          <cell r="H395">
            <v>0</v>
          </cell>
          <cell r="I395">
            <v>7217.9</v>
          </cell>
        </row>
        <row r="396">
          <cell r="A396" t="str">
            <v>H45001NZ</v>
          </cell>
          <cell r="B396">
            <v>26862.5</v>
          </cell>
          <cell r="C396">
            <v>19731.25</v>
          </cell>
          <cell r="D396">
            <v>7131.25</v>
          </cell>
          <cell r="E396">
            <v>26862.5</v>
          </cell>
          <cell r="F396">
            <v>-10762.5</v>
          </cell>
          <cell r="G396">
            <v>0</v>
          </cell>
          <cell r="H396">
            <v>55562.5</v>
          </cell>
          <cell r="I396">
            <v>-17937.5</v>
          </cell>
        </row>
        <row r="397">
          <cell r="A397" t="str">
            <v>H4500MK</v>
          </cell>
          <cell r="B397">
            <v>-27807.05</v>
          </cell>
          <cell r="C397">
            <v>74.507000000000005</v>
          </cell>
          <cell r="D397">
            <v>-27881.557000000001</v>
          </cell>
          <cell r="E397">
            <v>-32873.53</v>
          </cell>
          <cell r="F397">
            <v>-13736.83</v>
          </cell>
          <cell r="G397">
            <v>0</v>
          </cell>
          <cell r="H397">
            <v>0</v>
          </cell>
          <cell r="I397">
            <v>-19136.7</v>
          </cell>
        </row>
        <row r="398">
          <cell r="A398" t="str">
            <v>H8650FA</v>
          </cell>
          <cell r="B398">
            <v>-51563.97</v>
          </cell>
          <cell r="C398">
            <v>0</v>
          </cell>
          <cell r="D398">
            <v>-51563.97</v>
          </cell>
          <cell r="E398">
            <v>-51563.97</v>
          </cell>
          <cell r="F398">
            <v>0</v>
          </cell>
          <cell r="G398">
            <v>-17500</v>
          </cell>
          <cell r="H398">
            <v>1432</v>
          </cell>
          <cell r="I398">
            <v>-35495.97</v>
          </cell>
        </row>
        <row r="399">
          <cell r="A399" t="str">
            <v>H4500DT</v>
          </cell>
          <cell r="B399">
            <v>-104620.5</v>
          </cell>
          <cell r="C399">
            <v>24120</v>
          </cell>
          <cell r="D399">
            <v>-128740.5</v>
          </cell>
          <cell r="E399">
            <v>-112761</v>
          </cell>
          <cell r="F399">
            <v>-40250.25</v>
          </cell>
          <cell r="G399">
            <v>0</v>
          </cell>
          <cell r="H399">
            <v>0</v>
          </cell>
          <cell r="I399">
            <v>-72510.75</v>
          </cell>
        </row>
        <row r="400">
          <cell r="A400" t="str">
            <v>H8600PR</v>
          </cell>
          <cell r="B400">
            <v>-220759.47</v>
          </cell>
          <cell r="C400">
            <v>0</v>
          </cell>
          <cell r="D400">
            <v>-220759.47</v>
          </cell>
          <cell r="E400">
            <v>-220759.47</v>
          </cell>
          <cell r="F400">
            <v>0</v>
          </cell>
          <cell r="G400">
            <v>-35604.94</v>
          </cell>
          <cell r="H400">
            <v>-32014.560000000001</v>
          </cell>
          <cell r="I400">
            <v>-153139.97</v>
          </cell>
        </row>
        <row r="401">
          <cell r="A401" t="str">
            <v>H45001BJ</v>
          </cell>
          <cell r="B401">
            <v>-50646.720000000001</v>
          </cell>
          <cell r="C401">
            <v>5381.25</v>
          </cell>
          <cell r="D401">
            <v>-56027.97</v>
          </cell>
          <cell r="E401">
            <v>-50646.720000000001</v>
          </cell>
          <cell r="F401">
            <v>-41396.129999999997</v>
          </cell>
          <cell r="G401">
            <v>0</v>
          </cell>
          <cell r="H401">
            <v>15460.06</v>
          </cell>
          <cell r="I401">
            <v>-35516.25</v>
          </cell>
        </row>
        <row r="402">
          <cell r="A402" t="str">
            <v>H45511AC</v>
          </cell>
          <cell r="B402">
            <v>7319.27</v>
          </cell>
          <cell r="C402">
            <v>0</v>
          </cell>
          <cell r="D402">
            <v>7319.27</v>
          </cell>
          <cell r="E402">
            <v>7319.27</v>
          </cell>
          <cell r="F402">
            <v>0</v>
          </cell>
          <cell r="G402">
            <v>0</v>
          </cell>
          <cell r="H402">
            <v>12556.64</v>
          </cell>
          <cell r="I402">
            <v>-5237.37</v>
          </cell>
        </row>
        <row r="403">
          <cell r="A403" t="str">
            <v>H40542LF</v>
          </cell>
          <cell r="B403">
            <v>-27331.84</v>
          </cell>
          <cell r="C403">
            <v>0</v>
          </cell>
          <cell r="D403">
            <v>-27331.84</v>
          </cell>
          <cell r="E403">
            <v>-27331.84</v>
          </cell>
          <cell r="F403">
            <v>-7517.55</v>
          </cell>
          <cell r="G403">
            <v>0</v>
          </cell>
          <cell r="H403">
            <v>0</v>
          </cell>
          <cell r="I403">
            <v>-19814.29</v>
          </cell>
        </row>
        <row r="404">
          <cell r="A404" t="str">
            <v>H4760SA</v>
          </cell>
          <cell r="B404">
            <v>-5080.6099999999997</v>
          </cell>
          <cell r="C404">
            <v>0</v>
          </cell>
          <cell r="D404">
            <v>-5080.6099999999997</v>
          </cell>
          <cell r="E404">
            <v>-5080.6099999999997</v>
          </cell>
          <cell r="F404">
            <v>-1390.83</v>
          </cell>
          <cell r="G404">
            <v>0</v>
          </cell>
          <cell r="H404">
            <v>0</v>
          </cell>
          <cell r="I404">
            <v>-3689.78</v>
          </cell>
        </row>
        <row r="405">
          <cell r="A405" t="str">
            <v>H4300MM</v>
          </cell>
          <cell r="B405">
            <v>24350.02</v>
          </cell>
          <cell r="C405">
            <v>20399.524000000001</v>
          </cell>
          <cell r="D405">
            <v>3950.4959999999992</v>
          </cell>
          <cell r="E405">
            <v>24050.03</v>
          </cell>
          <cell r="F405">
            <v>-7199.78</v>
          </cell>
          <cell r="G405">
            <v>0</v>
          </cell>
          <cell r="H405">
            <v>48949.27</v>
          </cell>
          <cell r="I405">
            <v>-17699.46</v>
          </cell>
        </row>
        <row r="406">
          <cell r="A406" t="str">
            <v>H8682AR</v>
          </cell>
          <cell r="B406">
            <v>-40821.46</v>
          </cell>
          <cell r="C406">
            <v>0</v>
          </cell>
          <cell r="D406">
            <v>-40821.46</v>
          </cell>
          <cell r="E406">
            <v>-40821.46</v>
          </cell>
          <cell r="F406">
            <v>0</v>
          </cell>
          <cell r="G406">
            <v>-15340.88</v>
          </cell>
          <cell r="H406">
            <v>4628.88</v>
          </cell>
          <cell r="I406">
            <v>-30109.46</v>
          </cell>
        </row>
        <row r="407">
          <cell r="A407" t="str">
            <v>H4730SB</v>
          </cell>
          <cell r="B407">
            <v>5664.66</v>
          </cell>
          <cell r="D407">
            <v>5664.66</v>
          </cell>
          <cell r="E407">
            <v>5664.66</v>
          </cell>
          <cell r="F407">
            <v>1416.17</v>
          </cell>
          <cell r="G407">
            <v>0</v>
          </cell>
          <cell r="H407">
            <v>0</v>
          </cell>
          <cell r="I407">
            <v>4248.49</v>
          </cell>
        </row>
        <row r="408">
          <cell r="A408" t="str">
            <v>H4730SC</v>
          </cell>
          <cell r="B408">
            <v>7207.53</v>
          </cell>
          <cell r="D408">
            <v>7207.53</v>
          </cell>
          <cell r="E408">
            <v>7207.53</v>
          </cell>
          <cell r="F408">
            <v>1801.88</v>
          </cell>
          <cell r="G408">
            <v>0</v>
          </cell>
          <cell r="H408">
            <v>0</v>
          </cell>
          <cell r="I408">
            <v>5405.65</v>
          </cell>
        </row>
        <row r="409">
          <cell r="A409" t="str">
            <v>H45011CF</v>
          </cell>
          <cell r="B409">
            <v>74517.98</v>
          </cell>
          <cell r="C409">
            <v>11659.375</v>
          </cell>
          <cell r="D409">
            <v>62858.605000000003</v>
          </cell>
          <cell r="E409">
            <v>74517.98</v>
          </cell>
          <cell r="F409">
            <v>-4589.5900000000074</v>
          </cell>
          <cell r="G409">
            <v>-37000</v>
          </cell>
          <cell r="H409">
            <v>173409.61</v>
          </cell>
          <cell r="I409">
            <v>-56033.599999999999</v>
          </cell>
        </row>
        <row r="410">
          <cell r="A410" t="str">
            <v>H8609SF</v>
          </cell>
          <cell r="B410">
            <v>-38981.25</v>
          </cell>
          <cell r="C410">
            <v>0</v>
          </cell>
          <cell r="D410">
            <v>-38981.25</v>
          </cell>
          <cell r="E410">
            <v>-38981.25</v>
          </cell>
          <cell r="F410">
            <v>-9440.5499999999993</v>
          </cell>
          <cell r="G410">
            <v>0</v>
          </cell>
          <cell r="H410">
            <v>0</v>
          </cell>
          <cell r="I410">
            <v>-29540.7</v>
          </cell>
        </row>
        <row r="411">
          <cell r="A411" t="str">
            <v>H46631D</v>
          </cell>
          <cell r="B411">
            <v>-49387.8</v>
          </cell>
          <cell r="C411">
            <v>0</v>
          </cell>
          <cell r="D411">
            <v>-49387.8</v>
          </cell>
          <cell r="E411">
            <v>-49387.8</v>
          </cell>
          <cell r="F411">
            <v>-5811.75</v>
          </cell>
          <cell r="G411">
            <v>0</v>
          </cell>
          <cell r="H411">
            <v>0</v>
          </cell>
          <cell r="I411">
            <v>-37764.300000000003</v>
          </cell>
        </row>
        <row r="412">
          <cell r="A412" t="str">
            <v>R4208NB</v>
          </cell>
          <cell r="B412">
            <v>-51163.199999999997</v>
          </cell>
          <cell r="C412">
            <v>0</v>
          </cell>
          <cell r="D412">
            <v>-51163.199999999997</v>
          </cell>
          <cell r="E412">
            <v>-51163.199999999997</v>
          </cell>
          <cell r="F412">
            <v>-11369.6</v>
          </cell>
          <cell r="G412">
            <v>0</v>
          </cell>
          <cell r="H412">
            <v>0</v>
          </cell>
          <cell r="I412">
            <v>-39793.599999999999</v>
          </cell>
        </row>
        <row r="413">
          <cell r="A413" t="str">
            <v>H8650TD</v>
          </cell>
          <cell r="B413">
            <v>-18119.240000000002</v>
          </cell>
          <cell r="C413">
            <v>0</v>
          </cell>
          <cell r="D413">
            <v>-18119.240000000002</v>
          </cell>
          <cell r="E413">
            <v>-18119.240000000002</v>
          </cell>
          <cell r="F413">
            <v>0</v>
          </cell>
          <cell r="G413">
            <v>-1750</v>
          </cell>
          <cell r="H413">
            <v>-2267</v>
          </cell>
          <cell r="I413">
            <v>-14102.24</v>
          </cell>
        </row>
        <row r="414">
          <cell r="A414" t="str">
            <v>H4830KJ</v>
          </cell>
          <cell r="B414">
            <v>54985.95</v>
          </cell>
          <cell r="C414">
            <v>3826.192</v>
          </cell>
          <cell r="D414">
            <v>51159.758000000002</v>
          </cell>
          <cell r="E414">
            <v>-47474.13</v>
          </cell>
          <cell r="F414">
            <v>-6753.62</v>
          </cell>
          <cell r="G414">
            <v>0</v>
          </cell>
          <cell r="H414">
            <v>-5179.49</v>
          </cell>
          <cell r="I414">
            <v>-43171.48</v>
          </cell>
        </row>
        <row r="415">
          <cell r="A415" t="str">
            <v>H8650DC</v>
          </cell>
          <cell r="B415">
            <v>-11972.04</v>
          </cell>
          <cell r="C415">
            <v>0</v>
          </cell>
          <cell r="D415">
            <v>-11972.04</v>
          </cell>
          <cell r="E415">
            <v>-11972.04</v>
          </cell>
          <cell r="F415">
            <v>0</v>
          </cell>
          <cell r="G415">
            <v>0</v>
          </cell>
          <cell r="H415">
            <v>-2008.5</v>
          </cell>
          <cell r="I415">
            <v>-9963.5400000000009</v>
          </cell>
        </row>
        <row r="416">
          <cell r="A416" t="str">
            <v>H46701E</v>
          </cell>
          <cell r="B416">
            <v>-22855.66</v>
          </cell>
          <cell r="C416">
            <v>3709.34</v>
          </cell>
          <cell r="D416">
            <v>-26565</v>
          </cell>
          <cell r="E416">
            <v>-22855.66</v>
          </cell>
          <cell r="F416">
            <v>-3779.39</v>
          </cell>
          <cell r="G416">
            <v>0</v>
          </cell>
          <cell r="H416">
            <v>0</v>
          </cell>
          <cell r="I416">
            <v>-19076.27</v>
          </cell>
        </row>
        <row r="417">
          <cell r="A417" t="str">
            <v>H8635PR</v>
          </cell>
          <cell r="B417">
            <v>-8235.69</v>
          </cell>
          <cell r="C417">
            <v>0</v>
          </cell>
          <cell r="D417">
            <v>-8235.69</v>
          </cell>
          <cell r="E417">
            <v>-8235.69</v>
          </cell>
          <cell r="F417">
            <v>0</v>
          </cell>
          <cell r="G417">
            <v>-1633.29</v>
          </cell>
          <cell r="H417">
            <v>294.29000000000002</v>
          </cell>
          <cell r="I417">
            <v>-6896.69</v>
          </cell>
        </row>
        <row r="418">
          <cell r="A418" t="str">
            <v>H46701M</v>
          </cell>
          <cell r="B418">
            <v>-85407.06</v>
          </cell>
          <cell r="C418">
            <v>6750.68</v>
          </cell>
          <cell r="D418">
            <v>-92157.74</v>
          </cell>
          <cell r="E418">
            <v>-85407.06</v>
          </cell>
          <cell r="F418">
            <v>-13762.72</v>
          </cell>
          <cell r="G418">
            <v>0</v>
          </cell>
          <cell r="H418">
            <v>0</v>
          </cell>
          <cell r="I418">
            <v>-71644.34</v>
          </cell>
        </row>
        <row r="419">
          <cell r="A419" t="str">
            <v>H40562L</v>
          </cell>
          <cell r="B419">
            <v>6404.15</v>
          </cell>
          <cell r="C419">
            <v>7766.8760000000002</v>
          </cell>
          <cell r="D419">
            <v>-1362.7260000000006</v>
          </cell>
          <cell r="E419">
            <v>4591.95</v>
          </cell>
          <cell r="F419">
            <v>-10387.98</v>
          </cell>
          <cell r="G419">
            <v>0</v>
          </cell>
          <cell r="H419">
            <v>20470.240000000002</v>
          </cell>
          <cell r="I419">
            <v>-5490.31</v>
          </cell>
        </row>
        <row r="420">
          <cell r="A420" t="str">
            <v>H45511GB</v>
          </cell>
          <cell r="B420">
            <v>-46848.15</v>
          </cell>
          <cell r="C420">
            <v>0</v>
          </cell>
          <cell r="D420">
            <v>-46848.15</v>
          </cell>
          <cell r="E420">
            <v>-46848.15</v>
          </cell>
          <cell r="F420">
            <v>-6402.81</v>
          </cell>
          <cell r="G420">
            <v>0</v>
          </cell>
          <cell r="H420">
            <v>0</v>
          </cell>
          <cell r="I420">
            <v>-40445.339999999997</v>
          </cell>
        </row>
        <row r="421">
          <cell r="A421" t="str">
            <v>H45511DL</v>
          </cell>
          <cell r="B421">
            <v>43100.959999999999</v>
          </cell>
          <cell r="C421">
            <v>0</v>
          </cell>
          <cell r="D421">
            <v>43100.959999999999</v>
          </cell>
          <cell r="E421">
            <v>43100.959999999999</v>
          </cell>
          <cell r="F421">
            <v>0</v>
          </cell>
          <cell r="G421">
            <v>0</v>
          </cell>
          <cell r="H421">
            <v>80863.69</v>
          </cell>
          <cell r="I421">
            <v>-37762.730000000003</v>
          </cell>
        </row>
        <row r="422">
          <cell r="A422" t="str">
            <v>H42582LL</v>
          </cell>
          <cell r="B422">
            <v>-78181.58</v>
          </cell>
          <cell r="C422">
            <v>325.40199999999999</v>
          </cell>
          <cell r="D422">
            <v>-78506.981999999989</v>
          </cell>
          <cell r="E422">
            <v>-114929.68</v>
          </cell>
          <cell r="F422">
            <v>-115279.79</v>
          </cell>
          <cell r="G422">
            <v>0</v>
          </cell>
          <cell r="H422">
            <v>69500.5</v>
          </cell>
          <cell r="I422">
            <v>-69150.39</v>
          </cell>
        </row>
        <row r="423">
          <cell r="A423" t="str">
            <v>H46631B</v>
          </cell>
          <cell r="B423">
            <v>-114266.04</v>
          </cell>
          <cell r="C423">
            <v>5698.35</v>
          </cell>
          <cell r="D423">
            <v>-119964.39</v>
          </cell>
          <cell r="E423">
            <v>-114266.04</v>
          </cell>
          <cell r="F423">
            <v>-5710.4600000000064</v>
          </cell>
          <cell r="G423">
            <v>-34020</v>
          </cell>
          <cell r="H423">
            <v>34020</v>
          </cell>
          <cell r="I423">
            <v>-102934.3</v>
          </cell>
        </row>
        <row r="424">
          <cell r="A424" t="str">
            <v>H45511FP</v>
          </cell>
          <cell r="B424">
            <v>-7949.95</v>
          </cell>
          <cell r="C424">
            <v>7175</v>
          </cell>
          <cell r="D424">
            <v>-15124.95</v>
          </cell>
          <cell r="E424">
            <v>-7949.95</v>
          </cell>
          <cell r="F424">
            <v>-1435</v>
          </cell>
          <cell r="G424">
            <v>0</v>
          </cell>
          <cell r="H424">
            <v>660.05</v>
          </cell>
          <cell r="I424">
            <v>-7175</v>
          </cell>
        </row>
        <row r="425">
          <cell r="A425" t="str">
            <v>H4000P</v>
          </cell>
          <cell r="B425">
            <v>124401.42</v>
          </cell>
          <cell r="C425">
            <v>31936.645999999997</v>
          </cell>
          <cell r="D425">
            <v>92464.774000000019</v>
          </cell>
          <cell r="E425">
            <v>52361.96</v>
          </cell>
          <cell r="F425">
            <v>957.46000000002095</v>
          </cell>
          <cell r="G425">
            <v>-19167.93</v>
          </cell>
          <cell r="H425">
            <v>187727.06</v>
          </cell>
          <cell r="I425">
            <v>-112679.3</v>
          </cell>
        </row>
        <row r="426">
          <cell r="A426" t="str">
            <v>H46601D</v>
          </cell>
          <cell r="B426">
            <v>-1750346.33</v>
          </cell>
          <cell r="C426">
            <v>79387.156000000003</v>
          </cell>
          <cell r="D426">
            <v>-1829733.4860000003</v>
          </cell>
          <cell r="E426">
            <v>-1750346.33</v>
          </cell>
          <cell r="F426">
            <v>-93154.01</v>
          </cell>
          <cell r="G426">
            <v>-419967</v>
          </cell>
          <cell r="H426">
            <v>419967</v>
          </cell>
          <cell r="I426">
            <v>-1587486.46</v>
          </cell>
        </row>
        <row r="427">
          <cell r="A427" t="str">
            <v>H46631A</v>
          </cell>
          <cell r="B427">
            <v>-381844.52</v>
          </cell>
          <cell r="C427">
            <v>19100.025000000001</v>
          </cell>
          <cell r="D427">
            <v>-400944.54499999998</v>
          </cell>
          <cell r="E427">
            <v>-381844.52</v>
          </cell>
          <cell r="F427">
            <v>-12860.04</v>
          </cell>
          <cell r="G427">
            <v>-114030</v>
          </cell>
          <cell r="H427">
            <v>114030</v>
          </cell>
          <cell r="I427">
            <v>-349694.84</v>
          </cell>
        </row>
        <row r="428">
          <cell r="A428" t="str">
            <v>H46631C</v>
          </cell>
          <cell r="B428">
            <v>-171766.99</v>
          </cell>
          <cell r="C428">
            <v>8336.4749999999985</v>
          </cell>
          <cell r="D428">
            <v>-180103.46500000003</v>
          </cell>
          <cell r="E428">
            <v>-171766.99</v>
          </cell>
          <cell r="F428">
            <v>-5612.9399999999878</v>
          </cell>
          <cell r="G428">
            <v>-49770</v>
          </cell>
          <cell r="H428">
            <v>49770</v>
          </cell>
          <cell r="I428">
            <v>-157842.16</v>
          </cell>
        </row>
        <row r="429">
          <cell r="A429" t="str">
            <v>H4120PC</v>
          </cell>
          <cell r="B429">
            <v>241480.45</v>
          </cell>
          <cell r="C429">
            <v>23331.279999999999</v>
          </cell>
          <cell r="D429">
            <v>218149.17</v>
          </cell>
          <cell r="E429">
            <v>127740.45</v>
          </cell>
          <cell r="F429">
            <v>-316430.88</v>
          </cell>
          <cell r="G429">
            <v>0</v>
          </cell>
          <cell r="H429">
            <v>670193.92000000004</v>
          </cell>
          <cell r="I429">
            <v>-226022.58</v>
          </cell>
        </row>
        <row r="430">
          <cell r="A430" t="str">
            <v>H45511GA</v>
          </cell>
          <cell r="B430">
            <v>-138467.81</v>
          </cell>
          <cell r="C430">
            <v>0</v>
          </cell>
          <cell r="D430">
            <v>-138467.81</v>
          </cell>
          <cell r="E430">
            <v>-153642.28</v>
          </cell>
          <cell r="F430">
            <v>-32536.01</v>
          </cell>
          <cell r="G430">
            <v>0</v>
          </cell>
          <cell r="H430">
            <v>0</v>
          </cell>
          <cell r="I430">
            <v>-129787.03</v>
          </cell>
        </row>
        <row r="431">
          <cell r="A431" t="str">
            <v>H40122L</v>
          </cell>
          <cell r="B431">
            <v>94348.39</v>
          </cell>
          <cell r="C431">
            <v>79437.5</v>
          </cell>
          <cell r="D431">
            <v>14910.89</v>
          </cell>
          <cell r="E431">
            <v>66160.89</v>
          </cell>
          <cell r="F431">
            <v>-17493.900000000001</v>
          </cell>
          <cell r="G431">
            <v>0</v>
          </cell>
          <cell r="H431">
            <v>172771.3</v>
          </cell>
          <cell r="I431">
            <v>-89116.51</v>
          </cell>
        </row>
        <row r="432">
          <cell r="A432" t="str">
            <v>H40552LN</v>
          </cell>
          <cell r="B432">
            <v>23906.42</v>
          </cell>
          <cell r="C432">
            <v>27485.248</v>
          </cell>
          <cell r="D432">
            <v>-3578.8280000000013</v>
          </cell>
          <cell r="E432">
            <v>-2479.54</v>
          </cell>
          <cell r="F432">
            <v>-20459.23</v>
          </cell>
          <cell r="G432">
            <v>0</v>
          </cell>
          <cell r="H432">
            <v>40641.32</v>
          </cell>
          <cell r="I432">
            <v>-22661.63</v>
          </cell>
        </row>
        <row r="433">
          <cell r="A433" t="str">
            <v>H46701B</v>
          </cell>
          <cell r="B433">
            <v>-97103.98</v>
          </cell>
          <cell r="C433">
            <v>3739.06</v>
          </cell>
          <cell r="D433">
            <v>-100843.04</v>
          </cell>
          <cell r="E433">
            <v>-97103.98</v>
          </cell>
          <cell r="F433">
            <v>0</v>
          </cell>
          <cell r="G433">
            <v>0</v>
          </cell>
          <cell r="H433">
            <v>0</v>
          </cell>
          <cell r="I433">
            <v>-93294.31</v>
          </cell>
        </row>
        <row r="434">
          <cell r="A434" t="str">
            <v>H46701N</v>
          </cell>
          <cell r="B434">
            <v>-376635.72</v>
          </cell>
          <cell r="C434">
            <v>6482.52</v>
          </cell>
          <cell r="D434">
            <v>-383118.24</v>
          </cell>
          <cell r="E434">
            <v>-376635.72</v>
          </cell>
          <cell r="F434">
            <v>-6608.0299999999697</v>
          </cell>
          <cell r="G434">
            <v>0</v>
          </cell>
          <cell r="H434">
            <v>0</v>
          </cell>
          <cell r="I434">
            <v>-363419.66</v>
          </cell>
        </row>
        <row r="435">
          <cell r="A435" t="str">
            <v>H4800ZG</v>
          </cell>
          <cell r="B435">
            <v>5111.7</v>
          </cell>
          <cell r="C435">
            <v>0</v>
          </cell>
          <cell r="D435">
            <v>5111.7</v>
          </cell>
          <cell r="E435">
            <v>1545.98</v>
          </cell>
          <cell r="F435">
            <v>0</v>
          </cell>
          <cell r="G435">
            <v>0</v>
          </cell>
          <cell r="H435">
            <v>6483.12</v>
          </cell>
          <cell r="I435">
            <v>-4937.1400000000003</v>
          </cell>
        </row>
        <row r="436">
          <cell r="A436" t="str">
            <v>H46701D</v>
          </cell>
          <cell r="B436">
            <v>-230419.49</v>
          </cell>
          <cell r="C436">
            <v>3696.24</v>
          </cell>
          <cell r="D436">
            <v>-234115.73</v>
          </cell>
          <cell r="E436">
            <v>-230419.49</v>
          </cell>
          <cell r="F436">
            <v>-3766.0499999999884</v>
          </cell>
          <cell r="G436">
            <v>0</v>
          </cell>
          <cell r="H436">
            <v>0</v>
          </cell>
          <cell r="I436">
            <v>-222887.39</v>
          </cell>
        </row>
        <row r="437">
          <cell r="A437" t="str">
            <v>H46701R</v>
          </cell>
          <cell r="B437">
            <v>-515097.36</v>
          </cell>
          <cell r="C437">
            <v>3670.84</v>
          </cell>
          <cell r="D437">
            <v>-518768.2</v>
          </cell>
          <cell r="E437">
            <v>-515097.36</v>
          </cell>
          <cell r="F437">
            <v>-7483.8100000000559</v>
          </cell>
          <cell r="G437">
            <v>0</v>
          </cell>
          <cell r="H437">
            <v>0</v>
          </cell>
          <cell r="I437">
            <v>-500129.74</v>
          </cell>
        </row>
        <row r="438">
          <cell r="A438" t="str">
            <v>H45011CA</v>
          </cell>
          <cell r="B438">
            <v>275084.5</v>
          </cell>
          <cell r="C438">
            <v>79147.5</v>
          </cell>
          <cell r="D438">
            <v>195937</v>
          </cell>
          <cell r="E438">
            <v>275084.5</v>
          </cell>
          <cell r="F438">
            <v>-21436.5</v>
          </cell>
          <cell r="G438">
            <v>-3500</v>
          </cell>
          <cell r="H438">
            <v>571887.5</v>
          </cell>
          <cell r="I438">
            <v>-268279</v>
          </cell>
        </row>
        <row r="439">
          <cell r="A439" t="str">
            <v>H7039ML</v>
          </cell>
          <cell r="B439">
            <v>-15183.71</v>
          </cell>
          <cell r="C439">
            <v>0</v>
          </cell>
          <cell r="D439">
            <v>-15183.71</v>
          </cell>
          <cell r="E439">
            <v>-15183.71</v>
          </cell>
          <cell r="F439">
            <v>14956.09</v>
          </cell>
          <cell r="G439">
            <v>0</v>
          </cell>
          <cell r="H439">
            <v>0</v>
          </cell>
          <cell r="I439">
            <v>-14956.09</v>
          </cell>
        </row>
        <row r="440">
          <cell r="A440" t="str">
            <v>H4061CC</v>
          </cell>
          <cell r="B440">
            <v>-5497.85</v>
          </cell>
          <cell r="C440">
            <v>0</v>
          </cell>
          <cell r="D440">
            <v>-5497.85</v>
          </cell>
          <cell r="E440">
            <v>-16415.849999999999</v>
          </cell>
          <cell r="F440">
            <v>-10956.85</v>
          </cell>
          <cell r="G440">
            <v>0</v>
          </cell>
          <cell r="H440">
            <v>0</v>
          </cell>
          <cell r="I440">
            <v>-5459</v>
          </cell>
        </row>
        <row r="441">
          <cell r="A441" t="str">
            <v>H4799JB</v>
          </cell>
          <cell r="B441">
            <v>-192049.22</v>
          </cell>
          <cell r="C441">
            <v>0</v>
          </cell>
          <cell r="D441">
            <v>-192049.22</v>
          </cell>
          <cell r="E441">
            <v>-192049.22</v>
          </cell>
          <cell r="F441">
            <v>-1.0100000000000051</v>
          </cell>
          <cell r="G441">
            <v>0</v>
          </cell>
          <cell r="H441">
            <v>0</v>
          </cell>
          <cell r="I441">
            <v>-192048.21</v>
          </cell>
        </row>
        <row r="442">
          <cell r="A442" t="str">
            <v>H4799JA</v>
          </cell>
          <cell r="B442">
            <v>-418105.57</v>
          </cell>
          <cell r="C442">
            <v>0</v>
          </cell>
          <cell r="D442">
            <v>-418105.57</v>
          </cell>
          <cell r="E442">
            <v>-418105.57</v>
          </cell>
          <cell r="F442">
            <v>0</v>
          </cell>
          <cell r="G442">
            <v>0</v>
          </cell>
          <cell r="H442">
            <v>0</v>
          </cell>
          <cell r="I442">
            <v>-418104.56</v>
          </cell>
        </row>
        <row r="443">
          <cell r="A443" t="str">
            <v>E8200CD</v>
          </cell>
          <cell r="B443">
            <v>126633.8</v>
          </cell>
          <cell r="C443">
            <v>0</v>
          </cell>
          <cell r="D443">
            <v>126633.8</v>
          </cell>
          <cell r="E443">
            <v>-126633.8</v>
          </cell>
          <cell r="F443">
            <v>0</v>
          </cell>
          <cell r="G443">
            <v>0</v>
          </cell>
          <cell r="H443">
            <v>0</v>
          </cell>
          <cell r="I443">
            <v>-126633.8</v>
          </cell>
        </row>
        <row r="444">
          <cell r="A444" t="str">
            <v>002048 GSILVA-280287</v>
          </cell>
          <cell r="B444">
            <v>-476300</v>
          </cell>
          <cell r="D444">
            <v>-476300</v>
          </cell>
          <cell r="E444">
            <v>-476300</v>
          </cell>
          <cell r="F444">
            <v>0</v>
          </cell>
          <cell r="G444">
            <v>0</v>
          </cell>
          <cell r="H444">
            <v>0</v>
          </cell>
          <cell r="I444">
            <v>-476300</v>
          </cell>
        </row>
        <row r="445">
          <cell r="A445" t="str">
            <v>002048 GSILVA-280314</v>
          </cell>
          <cell r="B445">
            <v>476300</v>
          </cell>
          <cell r="D445">
            <v>476300</v>
          </cell>
          <cell r="E445">
            <v>476300</v>
          </cell>
          <cell r="F445">
            <v>0</v>
          </cell>
          <cell r="G445">
            <v>0</v>
          </cell>
          <cell r="H445">
            <v>0</v>
          </cell>
          <cell r="I445">
            <v>476300</v>
          </cell>
        </row>
        <row r="446">
          <cell r="A446" t="str">
            <v>002049 GSILVA-280288</v>
          </cell>
          <cell r="B446">
            <v>-68700</v>
          </cell>
          <cell r="D446">
            <v>-68700</v>
          </cell>
          <cell r="E446">
            <v>-68700</v>
          </cell>
          <cell r="F446">
            <v>0</v>
          </cell>
          <cell r="G446">
            <v>0</v>
          </cell>
          <cell r="H446">
            <v>0</v>
          </cell>
          <cell r="I446">
            <v>-68700</v>
          </cell>
        </row>
        <row r="447">
          <cell r="A447" t="str">
            <v>002049 GSILVA-280315</v>
          </cell>
          <cell r="B447">
            <v>68700</v>
          </cell>
          <cell r="D447">
            <v>68700</v>
          </cell>
          <cell r="E447">
            <v>68700</v>
          </cell>
          <cell r="F447">
            <v>0</v>
          </cell>
          <cell r="G447">
            <v>0</v>
          </cell>
          <cell r="H447">
            <v>0</v>
          </cell>
          <cell r="I447">
            <v>68700</v>
          </cell>
        </row>
        <row r="448">
          <cell r="A448" t="str">
            <v>011345 GSILVA-340216</v>
          </cell>
          <cell r="B448">
            <v>-171300</v>
          </cell>
          <cell r="D448">
            <v>-171300</v>
          </cell>
          <cell r="E448">
            <v>-171300</v>
          </cell>
          <cell r="F448">
            <v>0</v>
          </cell>
          <cell r="G448">
            <v>0</v>
          </cell>
          <cell r="H448">
            <v>0</v>
          </cell>
          <cell r="I448">
            <v>-171300</v>
          </cell>
        </row>
        <row r="449">
          <cell r="A449" t="str">
            <v>011345 GSILVA-340336</v>
          </cell>
          <cell r="B449">
            <v>171300</v>
          </cell>
          <cell r="D449">
            <v>171300</v>
          </cell>
          <cell r="E449">
            <v>171300</v>
          </cell>
          <cell r="F449">
            <v>0</v>
          </cell>
          <cell r="G449">
            <v>0</v>
          </cell>
          <cell r="H449">
            <v>0</v>
          </cell>
          <cell r="I449">
            <v>171300</v>
          </cell>
        </row>
        <row r="450">
          <cell r="A450" t="str">
            <v>011347 GSILVA-279598</v>
          </cell>
          <cell r="B450">
            <v>-364858</v>
          </cell>
          <cell r="D450">
            <v>-364858</v>
          </cell>
          <cell r="E450">
            <v>-364858</v>
          </cell>
          <cell r="F450">
            <v>0</v>
          </cell>
          <cell r="G450">
            <v>0</v>
          </cell>
          <cell r="H450">
            <v>0</v>
          </cell>
          <cell r="I450">
            <v>-364858</v>
          </cell>
        </row>
        <row r="451">
          <cell r="A451" t="str">
            <v>011347 GSILVA-279790</v>
          </cell>
          <cell r="B451">
            <v>364858</v>
          </cell>
          <cell r="D451">
            <v>364858</v>
          </cell>
          <cell r="E451">
            <v>364858</v>
          </cell>
          <cell r="F451">
            <v>0</v>
          </cell>
          <cell r="G451">
            <v>0</v>
          </cell>
          <cell r="H451">
            <v>0</v>
          </cell>
          <cell r="I451">
            <v>364858</v>
          </cell>
        </row>
        <row r="452">
          <cell r="A452" t="str">
            <v>011348 GSILVA-341324</v>
          </cell>
          <cell r="B452">
            <v>-613400</v>
          </cell>
          <cell r="D452">
            <v>-613400</v>
          </cell>
          <cell r="E452">
            <v>-613400</v>
          </cell>
          <cell r="F452">
            <v>0</v>
          </cell>
          <cell r="G452">
            <v>0</v>
          </cell>
          <cell r="H452">
            <v>0</v>
          </cell>
          <cell r="I452">
            <v>-613400</v>
          </cell>
        </row>
        <row r="453">
          <cell r="A453" t="str">
            <v>011348 GSILVA-341363</v>
          </cell>
          <cell r="B453">
            <v>613400</v>
          </cell>
          <cell r="D453">
            <v>613400</v>
          </cell>
          <cell r="E453">
            <v>613400</v>
          </cell>
          <cell r="F453">
            <v>0</v>
          </cell>
          <cell r="G453">
            <v>0</v>
          </cell>
          <cell r="H453">
            <v>0</v>
          </cell>
          <cell r="I453">
            <v>613400</v>
          </cell>
        </row>
        <row r="454">
          <cell r="A454" t="str">
            <v>011349 GSILVA-279600</v>
          </cell>
          <cell r="B454">
            <v>-130700</v>
          </cell>
          <cell r="D454">
            <v>-130700</v>
          </cell>
          <cell r="E454">
            <v>-130700</v>
          </cell>
          <cell r="F454">
            <v>0</v>
          </cell>
          <cell r="G454">
            <v>0</v>
          </cell>
          <cell r="H454">
            <v>0</v>
          </cell>
          <cell r="I454">
            <v>-130700</v>
          </cell>
        </row>
        <row r="455">
          <cell r="A455" t="str">
            <v>011349 GSILVA-279789</v>
          </cell>
          <cell r="B455">
            <v>130700</v>
          </cell>
          <cell r="D455">
            <v>130700</v>
          </cell>
          <cell r="E455">
            <v>130700</v>
          </cell>
          <cell r="F455">
            <v>0</v>
          </cell>
          <cell r="G455">
            <v>0</v>
          </cell>
          <cell r="H455">
            <v>0</v>
          </cell>
          <cell r="I455">
            <v>130700</v>
          </cell>
        </row>
        <row r="456">
          <cell r="A456" t="str">
            <v>011350 GSILVA-341325</v>
          </cell>
          <cell r="B456">
            <v>-163500</v>
          </cell>
          <cell r="D456">
            <v>-163500</v>
          </cell>
          <cell r="E456">
            <v>-163500</v>
          </cell>
          <cell r="F456">
            <v>0</v>
          </cell>
          <cell r="G456">
            <v>0</v>
          </cell>
          <cell r="H456">
            <v>0</v>
          </cell>
          <cell r="I456">
            <v>-163500</v>
          </cell>
        </row>
        <row r="457">
          <cell r="A457" t="str">
            <v>011350 GSILVA-341364</v>
          </cell>
          <cell r="B457">
            <v>163500</v>
          </cell>
          <cell r="D457">
            <v>163500</v>
          </cell>
          <cell r="E457">
            <v>163500</v>
          </cell>
          <cell r="F457">
            <v>0</v>
          </cell>
          <cell r="G457">
            <v>0</v>
          </cell>
          <cell r="H457">
            <v>0</v>
          </cell>
          <cell r="I457">
            <v>163500</v>
          </cell>
        </row>
        <row r="458">
          <cell r="A458" t="str">
            <v>011351 GSILVA-396746</v>
          </cell>
          <cell r="B458">
            <v>-600600</v>
          </cell>
          <cell r="D458">
            <v>-600600</v>
          </cell>
          <cell r="E458">
            <v>-600600</v>
          </cell>
          <cell r="F458">
            <v>0</v>
          </cell>
          <cell r="G458">
            <v>0</v>
          </cell>
          <cell r="H458">
            <v>0</v>
          </cell>
          <cell r="I458">
            <v>-600600</v>
          </cell>
        </row>
        <row r="459">
          <cell r="A459" t="str">
            <v>011352 GSILVA-396749</v>
          </cell>
          <cell r="B459">
            <v>-68600</v>
          </cell>
          <cell r="D459">
            <v>-68600</v>
          </cell>
          <cell r="E459">
            <v>-68600</v>
          </cell>
          <cell r="F459">
            <v>0</v>
          </cell>
          <cell r="G459">
            <v>0</v>
          </cell>
          <cell r="H459">
            <v>0</v>
          </cell>
          <cell r="I459">
            <v>-68600</v>
          </cell>
        </row>
        <row r="460">
          <cell r="A460" t="str">
            <v>011353 GSILVA-341886</v>
          </cell>
          <cell r="B460">
            <v>-204808.48</v>
          </cell>
          <cell r="D460">
            <v>-204808.48</v>
          </cell>
          <cell r="E460">
            <v>-204808.48</v>
          </cell>
          <cell r="F460">
            <v>0</v>
          </cell>
          <cell r="G460">
            <v>0</v>
          </cell>
          <cell r="H460">
            <v>0</v>
          </cell>
          <cell r="I460">
            <v>-204808.48</v>
          </cell>
        </row>
        <row r="461">
          <cell r="A461" t="str">
            <v>011353 GSILVA-341896</v>
          </cell>
          <cell r="B461">
            <v>204808.48</v>
          </cell>
          <cell r="D461">
            <v>204808.48</v>
          </cell>
          <cell r="E461">
            <v>204808.48</v>
          </cell>
          <cell r="F461">
            <v>0</v>
          </cell>
          <cell r="G461">
            <v>0</v>
          </cell>
          <cell r="H461">
            <v>0</v>
          </cell>
          <cell r="I461">
            <v>204808.48</v>
          </cell>
        </row>
        <row r="462">
          <cell r="A462" t="str">
            <v>011354 GSILVA-342544</v>
          </cell>
          <cell r="B462">
            <v>-66100</v>
          </cell>
          <cell r="D462">
            <v>-66100</v>
          </cell>
          <cell r="E462">
            <v>-66100</v>
          </cell>
          <cell r="F462">
            <v>0</v>
          </cell>
          <cell r="G462">
            <v>0</v>
          </cell>
          <cell r="H462">
            <v>0</v>
          </cell>
          <cell r="I462">
            <v>-66100</v>
          </cell>
        </row>
        <row r="463">
          <cell r="A463" t="str">
            <v>011354 GSILVA-342613</v>
          </cell>
          <cell r="B463">
            <v>66100</v>
          </cell>
          <cell r="D463">
            <v>66100</v>
          </cell>
          <cell r="E463">
            <v>66100</v>
          </cell>
          <cell r="F463">
            <v>0</v>
          </cell>
          <cell r="G463">
            <v>0</v>
          </cell>
          <cell r="H463">
            <v>0</v>
          </cell>
          <cell r="I463">
            <v>66100</v>
          </cell>
        </row>
        <row r="464">
          <cell r="A464" t="str">
            <v>011354 GSILVA-396751</v>
          </cell>
          <cell r="B464">
            <v>-456200</v>
          </cell>
          <cell r="D464">
            <v>-456200</v>
          </cell>
          <cell r="E464">
            <v>-456200</v>
          </cell>
          <cell r="F464">
            <v>0</v>
          </cell>
          <cell r="G464">
            <v>0</v>
          </cell>
          <cell r="H464">
            <v>0</v>
          </cell>
          <cell r="I464">
            <v>-456200</v>
          </cell>
        </row>
        <row r="465">
          <cell r="A465" t="str">
            <v>011356 GSILVA-342547</v>
          </cell>
          <cell r="B465">
            <v>-188000</v>
          </cell>
          <cell r="D465">
            <v>-188000</v>
          </cell>
          <cell r="E465">
            <v>-188000</v>
          </cell>
          <cell r="F465">
            <v>0</v>
          </cell>
          <cell r="G465">
            <v>0</v>
          </cell>
          <cell r="H465">
            <v>0</v>
          </cell>
          <cell r="I465">
            <v>-188000</v>
          </cell>
        </row>
        <row r="466">
          <cell r="A466" t="str">
            <v>011356 GSILVA-342617</v>
          </cell>
          <cell r="B466">
            <v>188000</v>
          </cell>
          <cell r="D466">
            <v>188000</v>
          </cell>
          <cell r="E466">
            <v>188000</v>
          </cell>
          <cell r="F466">
            <v>0</v>
          </cell>
          <cell r="G466">
            <v>0</v>
          </cell>
          <cell r="H466">
            <v>0</v>
          </cell>
          <cell r="I466">
            <v>188000</v>
          </cell>
        </row>
        <row r="467">
          <cell r="A467" t="str">
            <v>011359 GSILVA-342550</v>
          </cell>
          <cell r="B467">
            <v>-44900</v>
          </cell>
          <cell r="D467">
            <v>-44900</v>
          </cell>
          <cell r="E467">
            <v>-44900</v>
          </cell>
          <cell r="F467">
            <v>0</v>
          </cell>
          <cell r="G467">
            <v>0</v>
          </cell>
          <cell r="H467">
            <v>0</v>
          </cell>
          <cell r="I467">
            <v>-44900</v>
          </cell>
        </row>
        <row r="468">
          <cell r="A468" t="str">
            <v>011359 GSILVA-342619</v>
          </cell>
          <cell r="B468">
            <v>44900</v>
          </cell>
          <cell r="D468">
            <v>44900</v>
          </cell>
          <cell r="E468">
            <v>44900</v>
          </cell>
          <cell r="F468">
            <v>0</v>
          </cell>
          <cell r="G468">
            <v>0</v>
          </cell>
          <cell r="H468">
            <v>0</v>
          </cell>
          <cell r="I468">
            <v>44900</v>
          </cell>
        </row>
        <row r="469">
          <cell r="A469" t="str">
            <v>2200294-106</v>
          </cell>
          <cell r="B469">
            <v>-43789.96</v>
          </cell>
          <cell r="D469">
            <v>-43789.96</v>
          </cell>
          <cell r="E469">
            <v>-43789.96</v>
          </cell>
          <cell r="F469">
            <v>0</v>
          </cell>
          <cell r="G469">
            <v>0</v>
          </cell>
          <cell r="H469">
            <v>0</v>
          </cell>
          <cell r="I469">
            <v>-43789.96</v>
          </cell>
        </row>
        <row r="470">
          <cell r="A470" t="str">
            <v>2200294-127</v>
          </cell>
          <cell r="B470">
            <v>-11339.25</v>
          </cell>
          <cell r="D470">
            <v>-11339.25</v>
          </cell>
          <cell r="E470">
            <v>-11339.25</v>
          </cell>
          <cell r="F470">
            <v>0</v>
          </cell>
          <cell r="G470">
            <v>0</v>
          </cell>
          <cell r="H470">
            <v>0</v>
          </cell>
          <cell r="I470">
            <v>-11339.25</v>
          </cell>
        </row>
        <row r="471">
          <cell r="A471" t="str">
            <v>E7014LD</v>
          </cell>
          <cell r="B471">
            <v>-27469.98</v>
          </cell>
          <cell r="C471">
            <v>0</v>
          </cell>
          <cell r="D471">
            <v>-27469.98</v>
          </cell>
          <cell r="E471">
            <v>-27469.98</v>
          </cell>
          <cell r="F471">
            <v>0</v>
          </cell>
          <cell r="G471">
            <v>0</v>
          </cell>
          <cell r="H471">
            <v>0</v>
          </cell>
          <cell r="I471">
            <v>-27469.98</v>
          </cell>
        </row>
        <row r="472">
          <cell r="A472" t="str">
            <v>E8201PL</v>
          </cell>
          <cell r="B472">
            <v>-17036.68</v>
          </cell>
          <cell r="C472">
            <v>0</v>
          </cell>
          <cell r="D472">
            <v>-17036.68</v>
          </cell>
          <cell r="E472">
            <v>-17036.68</v>
          </cell>
          <cell r="F472">
            <v>0</v>
          </cell>
          <cell r="G472">
            <v>0</v>
          </cell>
          <cell r="H472">
            <v>0</v>
          </cell>
          <cell r="I472">
            <v>-17036.68</v>
          </cell>
        </row>
        <row r="473">
          <cell r="A473" t="str">
            <v>E8381AD</v>
          </cell>
          <cell r="B473">
            <v>-7464.31</v>
          </cell>
          <cell r="C473">
            <v>25.76</v>
          </cell>
          <cell r="D473">
            <v>-7490.07</v>
          </cell>
          <cell r="E473">
            <v>-7464.31</v>
          </cell>
          <cell r="F473">
            <v>0</v>
          </cell>
          <cell r="G473">
            <v>0</v>
          </cell>
          <cell r="H473">
            <v>0</v>
          </cell>
          <cell r="I473">
            <v>-7464.31</v>
          </cell>
        </row>
        <row r="474">
          <cell r="A474" t="str">
            <v>H40172LB</v>
          </cell>
          <cell r="B474">
            <v>-74533.42</v>
          </cell>
          <cell r="C474">
            <v>0</v>
          </cell>
          <cell r="D474">
            <v>-74533.42</v>
          </cell>
          <cell r="E474">
            <v>-74533.42</v>
          </cell>
          <cell r="F474">
            <v>0</v>
          </cell>
          <cell r="G474">
            <v>0</v>
          </cell>
          <cell r="H474">
            <v>0</v>
          </cell>
          <cell r="I474">
            <v>-74533.42</v>
          </cell>
        </row>
        <row r="475">
          <cell r="A475" t="str">
            <v>H40172LC</v>
          </cell>
          <cell r="B475">
            <v>-23109.03</v>
          </cell>
          <cell r="D475">
            <v>-23109.03</v>
          </cell>
          <cell r="E475">
            <v>-23109.03</v>
          </cell>
          <cell r="F475">
            <v>0</v>
          </cell>
          <cell r="G475">
            <v>0</v>
          </cell>
          <cell r="H475">
            <v>0</v>
          </cell>
          <cell r="I475">
            <v>-23109.03</v>
          </cell>
        </row>
        <row r="476">
          <cell r="A476" t="str">
            <v>H4061TR</v>
          </cell>
          <cell r="B476">
            <v>-37351.35</v>
          </cell>
          <cell r="C476">
            <v>7594.0709999999999</v>
          </cell>
          <cell r="D476">
            <v>-44945.421000000002</v>
          </cell>
          <cell r="E476">
            <v>-37351.35</v>
          </cell>
          <cell r="F476">
            <v>0</v>
          </cell>
          <cell r="G476">
            <v>0</v>
          </cell>
          <cell r="H476">
            <v>0</v>
          </cell>
          <cell r="I476">
            <v>-37351.35</v>
          </cell>
        </row>
        <row r="477">
          <cell r="A477" t="str">
            <v>H42152LE</v>
          </cell>
          <cell r="B477">
            <v>18965.93</v>
          </cell>
          <cell r="C477">
            <v>0</v>
          </cell>
          <cell r="D477">
            <v>18965.93</v>
          </cell>
          <cell r="E477">
            <v>18965.93</v>
          </cell>
          <cell r="F477">
            <v>0</v>
          </cell>
          <cell r="G477">
            <v>0</v>
          </cell>
          <cell r="H477">
            <v>0</v>
          </cell>
          <cell r="I477">
            <v>18965.93</v>
          </cell>
        </row>
        <row r="478">
          <cell r="A478" t="str">
            <v>H44012LA</v>
          </cell>
          <cell r="B478">
            <v>-12900</v>
          </cell>
          <cell r="C478">
            <v>0</v>
          </cell>
          <cell r="D478">
            <v>-12900</v>
          </cell>
          <cell r="E478">
            <v>-12900</v>
          </cell>
          <cell r="F478">
            <v>0</v>
          </cell>
          <cell r="G478">
            <v>0</v>
          </cell>
          <cell r="H478">
            <v>0</v>
          </cell>
          <cell r="I478">
            <v>-12900</v>
          </cell>
        </row>
        <row r="479">
          <cell r="A479" t="str">
            <v>H44012LB</v>
          </cell>
          <cell r="B479">
            <v>-78045</v>
          </cell>
          <cell r="C479">
            <v>0</v>
          </cell>
          <cell r="D479">
            <v>-78045</v>
          </cell>
          <cell r="E479">
            <v>-78045</v>
          </cell>
          <cell r="F479">
            <v>0</v>
          </cell>
          <cell r="G479">
            <v>0</v>
          </cell>
          <cell r="H479">
            <v>0</v>
          </cell>
          <cell r="I479">
            <v>-78045</v>
          </cell>
        </row>
        <row r="480">
          <cell r="A480" t="str">
            <v>H44012LC</v>
          </cell>
          <cell r="B480">
            <v>-46225</v>
          </cell>
          <cell r="C480">
            <v>0</v>
          </cell>
          <cell r="D480">
            <v>-46225</v>
          </cell>
          <cell r="E480">
            <v>-46225</v>
          </cell>
          <cell r="F480">
            <v>0</v>
          </cell>
          <cell r="G480">
            <v>0</v>
          </cell>
          <cell r="H480">
            <v>0</v>
          </cell>
          <cell r="I480">
            <v>-46225</v>
          </cell>
        </row>
        <row r="481">
          <cell r="A481" t="str">
            <v>H44012LD</v>
          </cell>
          <cell r="B481">
            <v>-45150</v>
          </cell>
          <cell r="C481">
            <v>0</v>
          </cell>
          <cell r="D481">
            <v>-45150</v>
          </cell>
          <cell r="E481">
            <v>-45150</v>
          </cell>
          <cell r="F481">
            <v>0</v>
          </cell>
          <cell r="G481">
            <v>0</v>
          </cell>
          <cell r="H481">
            <v>0</v>
          </cell>
          <cell r="I481">
            <v>-45150</v>
          </cell>
        </row>
        <row r="482">
          <cell r="A482" t="str">
            <v>H45001CL</v>
          </cell>
          <cell r="B482">
            <v>-8457.26</v>
          </cell>
          <cell r="C482">
            <v>0</v>
          </cell>
          <cell r="D482">
            <v>-8457.26</v>
          </cell>
          <cell r="E482">
            <v>-8457.26</v>
          </cell>
          <cell r="F482">
            <v>0</v>
          </cell>
          <cell r="G482">
            <v>0</v>
          </cell>
          <cell r="H482">
            <v>0</v>
          </cell>
          <cell r="I482">
            <v>-8457.26</v>
          </cell>
        </row>
        <row r="483">
          <cell r="A483" t="str">
            <v>H45001EE</v>
          </cell>
          <cell r="B483">
            <v>-7080.13</v>
          </cell>
          <cell r="C483">
            <v>0</v>
          </cell>
          <cell r="D483">
            <v>-7080.13</v>
          </cell>
          <cell r="E483">
            <v>-7080.13</v>
          </cell>
          <cell r="F483">
            <v>0</v>
          </cell>
          <cell r="G483">
            <v>0</v>
          </cell>
          <cell r="H483">
            <v>0</v>
          </cell>
          <cell r="I483">
            <v>-7080.13</v>
          </cell>
        </row>
        <row r="484">
          <cell r="A484" t="str">
            <v>H45001SJ</v>
          </cell>
          <cell r="B484">
            <v>-144625.74</v>
          </cell>
          <cell r="C484">
            <v>0</v>
          </cell>
          <cell r="D484">
            <v>-144625.74</v>
          </cell>
          <cell r="E484">
            <v>-144625.74</v>
          </cell>
          <cell r="F484">
            <v>0</v>
          </cell>
          <cell r="G484">
            <v>0</v>
          </cell>
          <cell r="H484">
            <v>0</v>
          </cell>
          <cell r="I484">
            <v>-144625.74</v>
          </cell>
        </row>
        <row r="485">
          <cell r="A485" t="str">
            <v>H45001SX</v>
          </cell>
          <cell r="B485">
            <v>-217244.94</v>
          </cell>
          <cell r="D485">
            <v>-217244.94</v>
          </cell>
          <cell r="E485">
            <v>-217244.94</v>
          </cell>
          <cell r="F485">
            <v>0</v>
          </cell>
          <cell r="G485">
            <v>0</v>
          </cell>
          <cell r="H485">
            <v>0</v>
          </cell>
          <cell r="I485">
            <v>-217244.94</v>
          </cell>
        </row>
        <row r="486">
          <cell r="A486" t="str">
            <v>H45011EB</v>
          </cell>
          <cell r="B486">
            <v>-11292.02</v>
          </cell>
          <cell r="C486">
            <v>0</v>
          </cell>
          <cell r="D486">
            <v>-11292.02</v>
          </cell>
          <cell r="E486">
            <v>-11292.02</v>
          </cell>
          <cell r="F486">
            <v>0</v>
          </cell>
          <cell r="G486">
            <v>0</v>
          </cell>
          <cell r="H486">
            <v>0</v>
          </cell>
          <cell r="I486">
            <v>-11292.02</v>
          </cell>
        </row>
        <row r="487">
          <cell r="A487" t="str">
            <v>H45011EC</v>
          </cell>
          <cell r="B487">
            <v>-11292.02</v>
          </cell>
          <cell r="C487">
            <v>0</v>
          </cell>
          <cell r="D487">
            <v>-11292.02</v>
          </cell>
          <cell r="E487">
            <v>-11292.02</v>
          </cell>
          <cell r="F487">
            <v>0</v>
          </cell>
          <cell r="G487">
            <v>0</v>
          </cell>
          <cell r="H487">
            <v>0</v>
          </cell>
          <cell r="I487">
            <v>-11292.02</v>
          </cell>
        </row>
        <row r="488">
          <cell r="A488" t="str">
            <v>H45272ML</v>
          </cell>
          <cell r="B488">
            <v>-19696.68</v>
          </cell>
          <cell r="C488">
            <v>0</v>
          </cell>
          <cell r="D488">
            <v>-19696.68</v>
          </cell>
          <cell r="E488">
            <v>-19696.68</v>
          </cell>
          <cell r="F488">
            <v>0</v>
          </cell>
          <cell r="G488">
            <v>0</v>
          </cell>
          <cell r="H488">
            <v>0</v>
          </cell>
          <cell r="I488">
            <v>-19696.68</v>
          </cell>
        </row>
        <row r="489">
          <cell r="A489" t="str">
            <v>H45511CS</v>
          </cell>
          <cell r="B489">
            <v>-12211.8</v>
          </cell>
          <cell r="C489">
            <v>0</v>
          </cell>
          <cell r="D489">
            <v>-12211.8</v>
          </cell>
          <cell r="E489">
            <v>-12211.8</v>
          </cell>
          <cell r="F489">
            <v>0</v>
          </cell>
          <cell r="G489">
            <v>0</v>
          </cell>
          <cell r="H489">
            <v>0</v>
          </cell>
          <cell r="I489">
            <v>-12211.8</v>
          </cell>
        </row>
        <row r="490">
          <cell r="A490" t="str">
            <v>H46601L</v>
          </cell>
          <cell r="B490">
            <v>-585218.37</v>
          </cell>
          <cell r="C490">
            <v>139408</v>
          </cell>
          <cell r="D490">
            <v>-724626.37</v>
          </cell>
          <cell r="E490">
            <v>-585218.37</v>
          </cell>
          <cell r="F490">
            <v>0</v>
          </cell>
          <cell r="G490">
            <v>0</v>
          </cell>
          <cell r="H490">
            <v>0</v>
          </cell>
          <cell r="I490">
            <v>-585218.37</v>
          </cell>
        </row>
        <row r="491">
          <cell r="A491" t="str">
            <v>H46631E</v>
          </cell>
          <cell r="B491">
            <v>-79922.710000000006</v>
          </cell>
          <cell r="C491">
            <v>26381.25</v>
          </cell>
          <cell r="D491">
            <v>-106303.96</v>
          </cell>
          <cell r="E491">
            <v>-79922.710000000006</v>
          </cell>
          <cell r="F491">
            <v>0</v>
          </cell>
          <cell r="G491">
            <v>-94500</v>
          </cell>
          <cell r="H491">
            <v>94500</v>
          </cell>
          <cell r="I491">
            <v>-79922.710000000006</v>
          </cell>
        </row>
        <row r="492">
          <cell r="A492" t="str">
            <v>H46631F</v>
          </cell>
          <cell r="B492">
            <v>-34529.25</v>
          </cell>
          <cell r="C492">
            <v>0</v>
          </cell>
          <cell r="D492">
            <v>-34529.25</v>
          </cell>
          <cell r="E492">
            <v>-34529.25</v>
          </cell>
          <cell r="F492">
            <v>0</v>
          </cell>
          <cell r="G492">
            <v>0</v>
          </cell>
          <cell r="H492">
            <v>0</v>
          </cell>
          <cell r="I492">
            <v>-34529.25</v>
          </cell>
        </row>
        <row r="493">
          <cell r="A493" t="str">
            <v>H46631G</v>
          </cell>
          <cell r="B493">
            <v>-223858.13</v>
          </cell>
          <cell r="C493">
            <v>15828.75</v>
          </cell>
          <cell r="D493">
            <v>-239686.88</v>
          </cell>
          <cell r="E493">
            <v>-223858.13</v>
          </cell>
          <cell r="F493">
            <v>0</v>
          </cell>
          <cell r="G493">
            <v>-94500</v>
          </cell>
          <cell r="H493">
            <v>94500</v>
          </cell>
          <cell r="I493">
            <v>-223858.13</v>
          </cell>
        </row>
        <row r="494">
          <cell r="A494" t="str">
            <v>H46681A</v>
          </cell>
          <cell r="B494">
            <v>-66236.62</v>
          </cell>
          <cell r="C494">
            <v>5803.875</v>
          </cell>
          <cell r="D494">
            <v>-72040.494999999995</v>
          </cell>
          <cell r="E494">
            <v>-66236.62</v>
          </cell>
          <cell r="F494">
            <v>0</v>
          </cell>
          <cell r="G494">
            <v>-34650</v>
          </cell>
          <cell r="H494">
            <v>34650</v>
          </cell>
          <cell r="I494">
            <v>-66236.62</v>
          </cell>
        </row>
        <row r="495">
          <cell r="A495" t="str">
            <v>H4700MR</v>
          </cell>
          <cell r="B495">
            <v>97655.6</v>
          </cell>
          <cell r="C495">
            <v>0</v>
          </cell>
          <cell r="D495">
            <v>97655.6</v>
          </cell>
          <cell r="E495">
            <v>97655.6</v>
          </cell>
          <cell r="F495">
            <v>0</v>
          </cell>
          <cell r="G495">
            <v>0</v>
          </cell>
          <cell r="H495">
            <v>0</v>
          </cell>
          <cell r="I495">
            <v>97655.6</v>
          </cell>
        </row>
        <row r="496">
          <cell r="A496" t="str">
            <v>H4717MP</v>
          </cell>
          <cell r="B496">
            <v>-216425.12</v>
          </cell>
          <cell r="C496">
            <v>126906.04399999999</v>
          </cell>
          <cell r="D496">
            <v>-343331.16400000011</v>
          </cell>
          <cell r="E496">
            <v>-216425.12</v>
          </cell>
          <cell r="F496">
            <v>-1.1641532182693481E-10</v>
          </cell>
          <cell r="G496">
            <v>0</v>
          </cell>
          <cell r="H496">
            <v>0</v>
          </cell>
          <cell r="I496">
            <v>-216425.12</v>
          </cell>
        </row>
        <row r="497">
          <cell r="A497" t="str">
            <v>H4721SS</v>
          </cell>
          <cell r="B497">
            <v>-148547.82</v>
          </cell>
          <cell r="C497">
            <v>0</v>
          </cell>
          <cell r="D497">
            <v>-148547.82</v>
          </cell>
          <cell r="E497">
            <v>-148547.82</v>
          </cell>
          <cell r="F497">
            <v>0</v>
          </cell>
          <cell r="G497">
            <v>0</v>
          </cell>
          <cell r="H497">
            <v>0</v>
          </cell>
          <cell r="I497">
            <v>-148547.82</v>
          </cell>
        </row>
        <row r="498">
          <cell r="A498" t="str">
            <v>H4799JK</v>
          </cell>
          <cell r="B498">
            <v>-149412.09</v>
          </cell>
          <cell r="C498">
            <v>0</v>
          </cell>
          <cell r="D498">
            <v>-149412.09</v>
          </cell>
          <cell r="E498">
            <v>-149412.09</v>
          </cell>
          <cell r="F498">
            <v>0</v>
          </cell>
          <cell r="G498">
            <v>0</v>
          </cell>
          <cell r="H498">
            <v>0</v>
          </cell>
          <cell r="I498">
            <v>-149412.09</v>
          </cell>
        </row>
        <row r="499">
          <cell r="A499" t="str">
            <v>H4901DM</v>
          </cell>
          <cell r="B499">
            <v>-6284.57</v>
          </cell>
          <cell r="C499">
            <v>0</v>
          </cell>
          <cell r="D499">
            <v>-6284.57</v>
          </cell>
          <cell r="E499">
            <v>-6284.57</v>
          </cell>
          <cell r="F499">
            <v>0</v>
          </cell>
          <cell r="G499">
            <v>0</v>
          </cell>
          <cell r="H499">
            <v>0</v>
          </cell>
          <cell r="I499">
            <v>-6284.57</v>
          </cell>
        </row>
        <row r="500">
          <cell r="A500" t="str">
            <v>H4901TC</v>
          </cell>
          <cell r="B500">
            <v>-20500.68</v>
          </cell>
          <cell r="C500">
            <v>0</v>
          </cell>
          <cell r="D500">
            <v>-20500.68</v>
          </cell>
          <cell r="E500">
            <v>-20500.68</v>
          </cell>
          <cell r="F500">
            <v>0</v>
          </cell>
          <cell r="G500">
            <v>0</v>
          </cell>
          <cell r="H500">
            <v>0</v>
          </cell>
          <cell r="I500">
            <v>-20500.68</v>
          </cell>
        </row>
        <row r="501">
          <cell r="A501" t="str">
            <v>H8525AA</v>
          </cell>
          <cell r="B501">
            <v>-294185.45</v>
          </cell>
          <cell r="C501">
            <v>0</v>
          </cell>
          <cell r="D501">
            <v>-294185.45</v>
          </cell>
          <cell r="E501">
            <v>-294185.45</v>
          </cell>
          <cell r="F501">
            <v>0</v>
          </cell>
          <cell r="G501">
            <v>-66139.259999999995</v>
          </cell>
          <cell r="H501">
            <v>66139.259999999995</v>
          </cell>
          <cell r="I501">
            <v>-294185.45</v>
          </cell>
        </row>
        <row r="502">
          <cell r="A502" t="str">
            <v>H8529SC</v>
          </cell>
          <cell r="B502">
            <v>-9349.5400000000009</v>
          </cell>
          <cell r="C502">
            <v>0</v>
          </cell>
          <cell r="D502">
            <v>-9349.5400000000009</v>
          </cell>
          <cell r="E502">
            <v>-9349.5400000000009</v>
          </cell>
          <cell r="F502">
            <v>0</v>
          </cell>
          <cell r="G502">
            <v>-5005.1000000000004</v>
          </cell>
          <cell r="H502">
            <v>5005.1000000000004</v>
          </cell>
          <cell r="I502">
            <v>-9349.5400000000009</v>
          </cell>
        </row>
        <row r="503">
          <cell r="A503" t="str">
            <v>H8555AA</v>
          </cell>
          <cell r="B503">
            <v>-19950</v>
          </cell>
          <cell r="C503">
            <v>0</v>
          </cell>
          <cell r="D503">
            <v>-19950</v>
          </cell>
          <cell r="E503">
            <v>-19950</v>
          </cell>
          <cell r="F503">
            <v>0</v>
          </cell>
          <cell r="G503">
            <v>0</v>
          </cell>
          <cell r="H503">
            <v>0</v>
          </cell>
          <cell r="I503">
            <v>-19950</v>
          </cell>
        </row>
        <row r="504">
          <cell r="A504" t="str">
            <v>H8630ZF</v>
          </cell>
          <cell r="B504">
            <v>-23062.400000000001</v>
          </cell>
          <cell r="C504">
            <v>0</v>
          </cell>
          <cell r="D504">
            <v>-23062.400000000001</v>
          </cell>
          <cell r="E504">
            <v>-23062.400000000001</v>
          </cell>
          <cell r="F504">
            <v>0</v>
          </cell>
          <cell r="G504">
            <v>0</v>
          </cell>
          <cell r="H504">
            <v>0</v>
          </cell>
          <cell r="I504">
            <v>-23062.400000000001</v>
          </cell>
        </row>
        <row r="505">
          <cell r="A505" t="str">
            <v>H8650MH</v>
          </cell>
          <cell r="B505">
            <v>-7086.25</v>
          </cell>
          <cell r="C505">
            <v>0</v>
          </cell>
          <cell r="D505">
            <v>-7086.25</v>
          </cell>
          <cell r="E505">
            <v>-7086.25</v>
          </cell>
          <cell r="F505">
            <v>0</v>
          </cell>
          <cell r="G505">
            <v>-3500</v>
          </cell>
          <cell r="H505">
            <v>3500</v>
          </cell>
          <cell r="I505">
            <v>-7086.25</v>
          </cell>
        </row>
        <row r="506">
          <cell r="A506" t="str">
            <v>K2030LM</v>
          </cell>
          <cell r="B506">
            <v>5120.3100000000004</v>
          </cell>
          <cell r="C506">
            <v>0</v>
          </cell>
          <cell r="D506">
            <v>5120.3100000000004</v>
          </cell>
          <cell r="E506">
            <v>5120.3100000000004</v>
          </cell>
          <cell r="F506">
            <v>0</v>
          </cell>
          <cell r="G506">
            <v>0</v>
          </cell>
          <cell r="H506">
            <v>0</v>
          </cell>
          <cell r="I506">
            <v>5120.3100000000004</v>
          </cell>
        </row>
        <row r="507">
          <cell r="A507" t="str">
            <v>L45202CF</v>
          </cell>
          <cell r="B507">
            <v>-5935.68</v>
          </cell>
          <cell r="C507">
            <v>0</v>
          </cell>
          <cell r="D507">
            <v>-5935.68</v>
          </cell>
          <cell r="E507">
            <v>-5935.68</v>
          </cell>
          <cell r="F507">
            <v>0</v>
          </cell>
          <cell r="G507">
            <v>0</v>
          </cell>
          <cell r="H507">
            <v>0</v>
          </cell>
          <cell r="I507">
            <v>-5935.68</v>
          </cell>
        </row>
        <row r="508">
          <cell r="A508" t="str">
            <v>L45202LA</v>
          </cell>
          <cell r="B508">
            <v>-6727.1</v>
          </cell>
          <cell r="C508">
            <v>0</v>
          </cell>
          <cell r="D508">
            <v>-6727.1</v>
          </cell>
          <cell r="E508">
            <v>-6727.1</v>
          </cell>
          <cell r="F508">
            <v>0</v>
          </cell>
          <cell r="G508">
            <v>0</v>
          </cell>
          <cell r="H508">
            <v>0</v>
          </cell>
          <cell r="I508">
            <v>-6727.1</v>
          </cell>
        </row>
        <row r="509">
          <cell r="A509" t="str">
            <v>L45202MT</v>
          </cell>
          <cell r="B509">
            <v>-56341.06</v>
          </cell>
          <cell r="C509">
            <v>0</v>
          </cell>
          <cell r="D509">
            <v>-56341.06</v>
          </cell>
          <cell r="E509">
            <v>-56341.06</v>
          </cell>
          <cell r="F509">
            <v>0</v>
          </cell>
          <cell r="G509">
            <v>0</v>
          </cell>
          <cell r="H509">
            <v>0</v>
          </cell>
          <cell r="I509">
            <v>-56341.06</v>
          </cell>
        </row>
        <row r="510">
          <cell r="A510" t="str">
            <v>L4550KY</v>
          </cell>
          <cell r="B510">
            <v>-7531.94</v>
          </cell>
          <cell r="C510">
            <v>0</v>
          </cell>
          <cell r="D510">
            <v>-7531.94</v>
          </cell>
          <cell r="E510">
            <v>-7531.94</v>
          </cell>
          <cell r="F510">
            <v>0</v>
          </cell>
          <cell r="G510">
            <v>0</v>
          </cell>
          <cell r="H510">
            <v>0</v>
          </cell>
          <cell r="I510">
            <v>-7531.94</v>
          </cell>
        </row>
        <row r="511">
          <cell r="A511" t="str">
            <v>L4550MA</v>
          </cell>
          <cell r="B511">
            <v>-15480</v>
          </cell>
          <cell r="C511">
            <v>0</v>
          </cell>
          <cell r="D511">
            <v>-15480</v>
          </cell>
          <cell r="E511">
            <v>-15480</v>
          </cell>
          <cell r="F511">
            <v>0</v>
          </cell>
          <cell r="G511">
            <v>0</v>
          </cell>
          <cell r="H511">
            <v>0</v>
          </cell>
          <cell r="I511">
            <v>-15480</v>
          </cell>
        </row>
        <row r="512">
          <cell r="A512" t="str">
            <v>L4550PB</v>
          </cell>
          <cell r="B512">
            <v>-40362.730000000003</v>
          </cell>
          <cell r="C512">
            <v>0</v>
          </cell>
          <cell r="D512">
            <v>-40362.730000000003</v>
          </cell>
          <cell r="E512">
            <v>-40362.730000000003</v>
          </cell>
          <cell r="F512">
            <v>0</v>
          </cell>
          <cell r="G512">
            <v>0</v>
          </cell>
          <cell r="H512">
            <v>0</v>
          </cell>
          <cell r="I512">
            <v>-40362.730000000003</v>
          </cell>
        </row>
        <row r="513">
          <cell r="A513" t="str">
            <v>L4552KP</v>
          </cell>
          <cell r="B513">
            <v>-8451.18</v>
          </cell>
          <cell r="C513">
            <v>0</v>
          </cell>
          <cell r="D513">
            <v>-8451.18</v>
          </cell>
          <cell r="E513">
            <v>-8451.18</v>
          </cell>
          <cell r="F513">
            <v>0</v>
          </cell>
          <cell r="G513">
            <v>0</v>
          </cell>
          <cell r="H513">
            <v>0</v>
          </cell>
          <cell r="I513">
            <v>-8451.18</v>
          </cell>
        </row>
        <row r="514">
          <cell r="A514" t="str">
            <v>NL201</v>
          </cell>
          <cell r="B514">
            <v>-472077.6</v>
          </cell>
          <cell r="C514">
            <v>0</v>
          </cell>
          <cell r="D514">
            <v>-472077.6</v>
          </cell>
          <cell r="E514">
            <v>-472077.6</v>
          </cell>
          <cell r="F514">
            <v>0</v>
          </cell>
          <cell r="G514">
            <v>0</v>
          </cell>
          <cell r="H514">
            <v>0</v>
          </cell>
          <cell r="I514">
            <v>-472077.6</v>
          </cell>
        </row>
        <row r="515">
          <cell r="A515" t="str">
            <v>NL202</v>
          </cell>
          <cell r="B515">
            <v>-98240</v>
          </cell>
          <cell r="C515">
            <v>0</v>
          </cell>
          <cell r="D515">
            <v>-98240</v>
          </cell>
          <cell r="E515">
            <v>-98240</v>
          </cell>
          <cell r="F515">
            <v>0</v>
          </cell>
          <cell r="G515">
            <v>0</v>
          </cell>
          <cell r="H515">
            <v>0</v>
          </cell>
          <cell r="I515">
            <v>-98240</v>
          </cell>
        </row>
        <row r="516">
          <cell r="A516" t="str">
            <v>NW8310MF</v>
          </cell>
          <cell r="B516">
            <v>-6905.37</v>
          </cell>
          <cell r="D516">
            <v>-6905.37</v>
          </cell>
          <cell r="E516">
            <v>-6905.37</v>
          </cell>
          <cell r="F516">
            <v>0</v>
          </cell>
          <cell r="G516">
            <v>0</v>
          </cell>
          <cell r="H516">
            <v>0</v>
          </cell>
          <cell r="I516">
            <v>-6905.37</v>
          </cell>
        </row>
        <row r="517">
          <cell r="A517" t="str">
            <v>NW9506FH</v>
          </cell>
          <cell r="B517">
            <v>-12060</v>
          </cell>
          <cell r="C517">
            <v>0</v>
          </cell>
          <cell r="D517">
            <v>-12060</v>
          </cell>
          <cell r="E517">
            <v>-12060</v>
          </cell>
          <cell r="F517">
            <v>0</v>
          </cell>
          <cell r="G517">
            <v>0</v>
          </cell>
          <cell r="H517">
            <v>0</v>
          </cell>
          <cell r="I517">
            <v>-12060</v>
          </cell>
        </row>
        <row r="518">
          <cell r="A518" t="str">
            <v>NW9506FZ</v>
          </cell>
          <cell r="B518">
            <v>-11374.09</v>
          </cell>
          <cell r="C518">
            <v>0</v>
          </cell>
          <cell r="D518">
            <v>-11374.09</v>
          </cell>
          <cell r="E518">
            <v>-11374.09</v>
          </cell>
          <cell r="F518">
            <v>0</v>
          </cell>
          <cell r="G518">
            <v>0</v>
          </cell>
          <cell r="H518">
            <v>0</v>
          </cell>
          <cell r="I518">
            <v>-11374.09</v>
          </cell>
        </row>
        <row r="519">
          <cell r="A519" t="str">
            <v>NW9506GB</v>
          </cell>
          <cell r="B519">
            <v>-37777.410000000003</v>
          </cell>
          <cell r="C519">
            <v>0</v>
          </cell>
          <cell r="D519">
            <v>-37777.410000000003</v>
          </cell>
          <cell r="E519">
            <v>-37777.410000000003</v>
          </cell>
          <cell r="F519">
            <v>0</v>
          </cell>
          <cell r="G519">
            <v>0</v>
          </cell>
          <cell r="H519">
            <v>0</v>
          </cell>
          <cell r="I519">
            <v>-37777.410000000003</v>
          </cell>
        </row>
        <row r="520">
          <cell r="A520" t="str">
            <v>H4500ST</v>
          </cell>
          <cell r="B520">
            <v>-59494.54</v>
          </cell>
          <cell r="C520">
            <v>34069.5</v>
          </cell>
          <cell r="D520">
            <v>-93564.04</v>
          </cell>
          <cell r="E520">
            <v>-76529.289999999994</v>
          </cell>
          <cell r="F520">
            <v>-17034.759999999998</v>
          </cell>
          <cell r="G520">
            <v>0</v>
          </cell>
          <cell r="H520">
            <v>127.13</v>
          </cell>
          <cell r="I520">
            <v>-59621.66</v>
          </cell>
        </row>
        <row r="521">
          <cell r="A521" t="str">
            <v>H42562LP</v>
          </cell>
          <cell r="B521">
            <v>77651.149999999994</v>
          </cell>
          <cell r="C521">
            <v>43946.875</v>
          </cell>
          <cell r="D521">
            <v>33704.274999999994</v>
          </cell>
          <cell r="E521">
            <v>43749.26</v>
          </cell>
          <cell r="F521">
            <v>-64036.82</v>
          </cell>
          <cell r="G521">
            <v>0</v>
          </cell>
          <cell r="H521">
            <v>185771.33</v>
          </cell>
          <cell r="I521">
            <v>-77985.25</v>
          </cell>
        </row>
        <row r="522">
          <cell r="A522" t="str">
            <v>NL11001</v>
          </cell>
          <cell r="B522">
            <v>-52001.16</v>
          </cell>
          <cell r="C522">
            <v>0</v>
          </cell>
          <cell r="D522">
            <v>-52001.16</v>
          </cell>
          <cell r="E522">
            <v>-52001.16</v>
          </cell>
          <cell r="F522">
            <v>-1086.99</v>
          </cell>
          <cell r="G522">
            <v>0</v>
          </cell>
          <cell r="H522">
            <v>1555</v>
          </cell>
          <cell r="I522">
            <v>-52469.17</v>
          </cell>
        </row>
        <row r="523">
          <cell r="A523" t="str">
            <v>H4500SY</v>
          </cell>
          <cell r="B523">
            <v>-11672.25</v>
          </cell>
          <cell r="C523">
            <v>7949.55</v>
          </cell>
          <cell r="D523">
            <v>-19621.8</v>
          </cell>
          <cell r="E523">
            <v>-27551.25</v>
          </cell>
          <cell r="F523">
            <v>-3969.75</v>
          </cell>
          <cell r="G523">
            <v>0</v>
          </cell>
          <cell r="H523">
            <v>-11672.25</v>
          </cell>
          <cell r="I523">
            <v>-11909.25</v>
          </cell>
        </row>
        <row r="524">
          <cell r="A524" t="str">
            <v>H4830JE</v>
          </cell>
          <cell r="B524">
            <v>17080.88</v>
          </cell>
          <cell r="C524">
            <v>0</v>
          </cell>
          <cell r="D524">
            <v>17080.88</v>
          </cell>
          <cell r="E524">
            <v>3085.12</v>
          </cell>
          <cell r="F524">
            <v>20417.54</v>
          </cell>
          <cell r="G524">
            <v>0</v>
          </cell>
          <cell r="H524">
            <v>0</v>
          </cell>
          <cell r="I524">
            <v>-17524.37</v>
          </cell>
        </row>
        <row r="525">
          <cell r="A525" t="str">
            <v>H45202MT</v>
          </cell>
          <cell r="B525">
            <v>-104866.06</v>
          </cell>
          <cell r="C525">
            <v>0</v>
          </cell>
          <cell r="D525">
            <v>-104866.06</v>
          </cell>
          <cell r="E525">
            <v>-104866.06</v>
          </cell>
          <cell r="F525">
            <v>506.75</v>
          </cell>
          <cell r="G525">
            <v>0</v>
          </cell>
          <cell r="H525">
            <v>0</v>
          </cell>
          <cell r="I525">
            <v>-108905.86</v>
          </cell>
        </row>
        <row r="526">
          <cell r="A526" t="str">
            <v>H45011AT</v>
          </cell>
          <cell r="B526">
            <v>18887.78</v>
          </cell>
          <cell r="C526">
            <v>3228.75</v>
          </cell>
          <cell r="D526">
            <v>15659.03</v>
          </cell>
          <cell r="E526">
            <v>18887.78</v>
          </cell>
          <cell r="F526">
            <v>-25829.93</v>
          </cell>
          <cell r="G526">
            <v>-525</v>
          </cell>
          <cell r="H526">
            <v>66623.740000000005</v>
          </cell>
          <cell r="I526">
            <v>-20842.900000000001</v>
          </cell>
        </row>
        <row r="527">
          <cell r="A527" t="str">
            <v>H4700TN</v>
          </cell>
          <cell r="B527">
            <v>446140.5</v>
          </cell>
          <cell r="C527">
            <v>67837.5</v>
          </cell>
          <cell r="D527">
            <v>378303</v>
          </cell>
          <cell r="E527">
            <v>446140.5</v>
          </cell>
          <cell r="F527">
            <v>-32562</v>
          </cell>
          <cell r="G527">
            <v>0</v>
          </cell>
          <cell r="H527">
            <v>980700</v>
          </cell>
          <cell r="I527">
            <v>-501997.5</v>
          </cell>
        </row>
        <row r="528">
          <cell r="A528" t="str">
            <v>H45011PA</v>
          </cell>
          <cell r="B528">
            <v>31298.68</v>
          </cell>
          <cell r="C528">
            <v>11276.1</v>
          </cell>
          <cell r="D528">
            <v>20022.580000000002</v>
          </cell>
          <cell r="E528">
            <v>28223.38</v>
          </cell>
          <cell r="F528">
            <v>-8904.4</v>
          </cell>
          <cell r="G528">
            <v>0</v>
          </cell>
          <cell r="H528">
            <v>73963.679999999993</v>
          </cell>
          <cell r="I528">
            <v>-36835.9</v>
          </cell>
        </row>
        <row r="529">
          <cell r="A529" t="str">
            <v>H40552LM</v>
          </cell>
          <cell r="B529">
            <v>78966.77</v>
          </cell>
          <cell r="C529">
            <v>58937.5</v>
          </cell>
          <cell r="D529">
            <v>20029.27</v>
          </cell>
          <cell r="E529">
            <v>-5595.73</v>
          </cell>
          <cell r="F529">
            <v>-17600</v>
          </cell>
          <cell r="G529">
            <v>0</v>
          </cell>
          <cell r="H529">
            <v>106375</v>
          </cell>
          <cell r="I529">
            <v>-94370.73</v>
          </cell>
        </row>
        <row r="530">
          <cell r="A530" t="str">
            <v>H4720MR</v>
          </cell>
          <cell r="B530">
            <v>-260995.11</v>
          </cell>
          <cell r="C530">
            <v>0</v>
          </cell>
          <cell r="D530">
            <v>-260995.11</v>
          </cell>
          <cell r="E530">
            <v>-260995.11</v>
          </cell>
          <cell r="F530">
            <v>52199.01</v>
          </cell>
          <cell r="G530">
            <v>0</v>
          </cell>
          <cell r="H530">
            <v>0</v>
          </cell>
          <cell r="I530">
            <v>-313194.12</v>
          </cell>
        </row>
        <row r="531">
          <cell r="A531" t="str">
            <v>H45001YJ</v>
          </cell>
          <cell r="B531">
            <v>-56106.720000000001</v>
          </cell>
          <cell r="C531">
            <v>0</v>
          </cell>
          <cell r="D531">
            <v>-56106.720000000001</v>
          </cell>
          <cell r="E531">
            <v>-56106.720000000001</v>
          </cell>
          <cell r="F531">
            <v>-14084.05</v>
          </cell>
          <cell r="G531">
            <v>0</v>
          </cell>
          <cell r="H531">
            <v>25432.98</v>
          </cell>
          <cell r="I531">
            <v>-67455.649999999994</v>
          </cell>
        </row>
        <row r="532">
          <cell r="A532" t="str">
            <v>H46521HA</v>
          </cell>
          <cell r="B532">
            <v>5939.09</v>
          </cell>
          <cell r="C532">
            <v>0</v>
          </cell>
          <cell r="D532">
            <v>5939.09</v>
          </cell>
          <cell r="E532">
            <v>5939.09</v>
          </cell>
          <cell r="F532">
            <v>-3201.25</v>
          </cell>
          <cell r="G532">
            <v>0</v>
          </cell>
          <cell r="H532">
            <v>16320</v>
          </cell>
          <cell r="I532">
            <v>-7179.66</v>
          </cell>
        </row>
        <row r="533">
          <cell r="A533" t="str">
            <v>H4830JS</v>
          </cell>
          <cell r="B533">
            <v>20081.68</v>
          </cell>
          <cell r="C533">
            <v>3800.174</v>
          </cell>
          <cell r="D533">
            <v>16281.506000000003</v>
          </cell>
          <cell r="E533">
            <v>-32065.67</v>
          </cell>
          <cell r="F533">
            <v>-13412.62</v>
          </cell>
          <cell r="G533">
            <v>0</v>
          </cell>
          <cell r="H533">
            <v>5654.13</v>
          </cell>
          <cell r="I533">
            <v>-24307.18</v>
          </cell>
        </row>
        <row r="534">
          <cell r="A534" t="str">
            <v>H42512L</v>
          </cell>
          <cell r="B534">
            <v>5391.9</v>
          </cell>
          <cell r="C534">
            <v>2977.77</v>
          </cell>
          <cell r="D534">
            <v>2414.13</v>
          </cell>
          <cell r="E534">
            <v>3214.78</v>
          </cell>
          <cell r="F534">
            <v>-70519.42</v>
          </cell>
          <cell r="G534">
            <v>0</v>
          </cell>
          <cell r="H534">
            <v>80265.58</v>
          </cell>
          <cell r="I534">
            <v>-6531.38</v>
          </cell>
        </row>
        <row r="535">
          <cell r="A535" t="str">
            <v>H40602LM</v>
          </cell>
          <cell r="B535">
            <v>32766.93</v>
          </cell>
          <cell r="C535">
            <v>16571.07</v>
          </cell>
          <cell r="D535">
            <v>16195.86</v>
          </cell>
          <cell r="E535">
            <v>32766.93</v>
          </cell>
          <cell r="F535">
            <v>-8710.5</v>
          </cell>
          <cell r="G535">
            <v>0</v>
          </cell>
          <cell r="H535">
            <v>81333.48</v>
          </cell>
          <cell r="I535">
            <v>-39856.050000000003</v>
          </cell>
        </row>
        <row r="536">
          <cell r="A536" t="str">
            <v>H4120ST</v>
          </cell>
          <cell r="B536">
            <v>664666.03</v>
          </cell>
          <cell r="C536">
            <v>37059.43</v>
          </cell>
          <cell r="D536">
            <v>627606.6</v>
          </cell>
          <cell r="E536">
            <v>536801.75</v>
          </cell>
          <cell r="F536">
            <v>-52569.63</v>
          </cell>
          <cell r="G536">
            <v>0</v>
          </cell>
          <cell r="H536">
            <v>1428256.3</v>
          </cell>
          <cell r="I536">
            <v>-829194.69</v>
          </cell>
        </row>
        <row r="537">
          <cell r="A537" t="str">
            <v>H40212LB</v>
          </cell>
          <cell r="B537">
            <v>316811.84000000003</v>
          </cell>
          <cell r="C537">
            <v>57890.975000000006</v>
          </cell>
          <cell r="D537">
            <v>258920.86499999999</v>
          </cell>
          <cell r="E537">
            <v>-56919.1</v>
          </cell>
          <cell r="F537">
            <v>1483.6999999999684</v>
          </cell>
          <cell r="G537">
            <v>0</v>
          </cell>
          <cell r="H537">
            <v>341459.91</v>
          </cell>
          <cell r="I537">
            <v>-397547.07</v>
          </cell>
        </row>
        <row r="538">
          <cell r="A538" t="str">
            <v>H45282LF</v>
          </cell>
          <cell r="B538">
            <v>194848.65</v>
          </cell>
          <cell r="C538">
            <v>15653.71</v>
          </cell>
          <cell r="D538">
            <v>179194.94</v>
          </cell>
          <cell r="E538">
            <v>-29938.93</v>
          </cell>
          <cell r="F538">
            <v>-58621.04</v>
          </cell>
          <cell r="G538">
            <v>0</v>
          </cell>
          <cell r="H538">
            <v>273296.49</v>
          </cell>
          <cell r="I538">
            <v>-244614.38</v>
          </cell>
        </row>
        <row r="539">
          <cell r="A539" t="str">
            <v>H4500LT</v>
          </cell>
          <cell r="B539">
            <v>-61817.5</v>
          </cell>
          <cell r="C539">
            <v>29547</v>
          </cell>
          <cell r="D539">
            <v>-91364.5</v>
          </cell>
          <cell r="E539">
            <v>-61817.5</v>
          </cell>
          <cell r="F539">
            <v>-14773.5</v>
          </cell>
          <cell r="G539">
            <v>0</v>
          </cell>
          <cell r="H539">
            <v>31748</v>
          </cell>
          <cell r="I539">
            <v>-78792</v>
          </cell>
        </row>
        <row r="540">
          <cell r="A540" t="str">
            <v>H42562LR</v>
          </cell>
          <cell r="B540">
            <v>17887.89</v>
          </cell>
          <cell r="C540">
            <v>17220</v>
          </cell>
          <cell r="D540">
            <v>667.88999999999942</v>
          </cell>
          <cell r="E540">
            <v>12480.39</v>
          </cell>
          <cell r="F540">
            <v>-23210.91</v>
          </cell>
          <cell r="G540">
            <v>0</v>
          </cell>
          <cell r="H540">
            <v>58982</v>
          </cell>
          <cell r="I540">
            <v>-23290.7</v>
          </cell>
        </row>
        <row r="541">
          <cell r="A541" t="str">
            <v>H4550KB</v>
          </cell>
          <cell r="B541">
            <v>13278.36</v>
          </cell>
          <cell r="C541">
            <v>3264.3449999999998</v>
          </cell>
          <cell r="D541">
            <v>10014.015000000001</v>
          </cell>
          <cell r="E541">
            <v>6507.38</v>
          </cell>
          <cell r="F541">
            <v>-15707.63</v>
          </cell>
          <cell r="G541">
            <v>0</v>
          </cell>
          <cell r="H541">
            <v>39943.85</v>
          </cell>
          <cell r="I541">
            <v>-17728.84</v>
          </cell>
        </row>
        <row r="542">
          <cell r="A542" t="str">
            <v>H42522LE</v>
          </cell>
          <cell r="B542">
            <v>7120.71</v>
          </cell>
          <cell r="C542">
            <v>4469.5379999999996</v>
          </cell>
          <cell r="D542">
            <v>2651.1720000000005</v>
          </cell>
          <cell r="E542">
            <v>-3761.6</v>
          </cell>
          <cell r="F542">
            <v>-31439.3</v>
          </cell>
          <cell r="G542">
            <v>0</v>
          </cell>
          <cell r="H542">
            <v>37217.4</v>
          </cell>
          <cell r="I542">
            <v>-9539.7000000000007</v>
          </cell>
        </row>
        <row r="543">
          <cell r="A543" t="str">
            <v>H40552LF</v>
          </cell>
          <cell r="B543">
            <v>69341.77</v>
          </cell>
          <cell r="C543">
            <v>82000</v>
          </cell>
          <cell r="D543">
            <v>-12658.23</v>
          </cell>
          <cell r="E543">
            <v>-38283.230000000003</v>
          </cell>
          <cell r="F543">
            <v>-17600</v>
          </cell>
          <cell r="G543">
            <v>0</v>
          </cell>
          <cell r="H543">
            <v>73687.5</v>
          </cell>
          <cell r="I543">
            <v>-94370.73</v>
          </cell>
        </row>
        <row r="544">
          <cell r="A544" t="str">
            <v>H42692LL</v>
          </cell>
          <cell r="B544">
            <v>16308.84</v>
          </cell>
          <cell r="C544">
            <v>15375</v>
          </cell>
          <cell r="D544">
            <v>933.84</v>
          </cell>
          <cell r="E544">
            <v>933.84</v>
          </cell>
          <cell r="F544">
            <v>-42712.68</v>
          </cell>
          <cell r="G544">
            <v>0</v>
          </cell>
          <cell r="H544">
            <v>66625</v>
          </cell>
          <cell r="I544">
            <v>-22978.48</v>
          </cell>
        </row>
        <row r="545">
          <cell r="A545" t="str">
            <v>H45282LS</v>
          </cell>
          <cell r="B545">
            <v>152571.14000000001</v>
          </cell>
          <cell r="C545">
            <v>24108.37</v>
          </cell>
          <cell r="D545">
            <v>128462.77</v>
          </cell>
          <cell r="E545">
            <v>-113929.23</v>
          </cell>
          <cell r="F545">
            <v>-54618.5</v>
          </cell>
          <cell r="G545">
            <v>0</v>
          </cell>
          <cell r="H545">
            <v>155712.51999999999</v>
          </cell>
          <cell r="I545">
            <v>-215023.25</v>
          </cell>
        </row>
        <row r="546">
          <cell r="A546" t="str">
            <v>H45001HT</v>
          </cell>
          <cell r="B546">
            <v>-15389.17</v>
          </cell>
          <cell r="C546">
            <v>2690.625</v>
          </cell>
          <cell r="D546">
            <v>-18079.794999999998</v>
          </cell>
          <cell r="E546">
            <v>-15389.17</v>
          </cell>
          <cell r="F546">
            <v>-6301.16</v>
          </cell>
          <cell r="G546">
            <v>0</v>
          </cell>
          <cell r="H546">
            <v>11564.41</v>
          </cell>
          <cell r="I546">
            <v>-22421.99</v>
          </cell>
        </row>
        <row r="547">
          <cell r="A547" t="str">
            <v>H45011PD</v>
          </cell>
          <cell r="B547">
            <v>531504.49</v>
          </cell>
          <cell r="C547">
            <v>90303.505000000005</v>
          </cell>
          <cell r="D547">
            <v>441200.98499999999</v>
          </cell>
          <cell r="E547">
            <v>531504.49</v>
          </cell>
          <cell r="F547">
            <v>-176466.13</v>
          </cell>
          <cell r="G547">
            <v>-46970</v>
          </cell>
          <cell r="H547">
            <v>1534896.21</v>
          </cell>
          <cell r="I547">
            <v>-779955.59</v>
          </cell>
        </row>
        <row r="548">
          <cell r="A548" t="str">
            <v>H42632L</v>
          </cell>
          <cell r="B548">
            <v>52324.79</v>
          </cell>
          <cell r="C548">
            <v>58117.5</v>
          </cell>
          <cell r="D548">
            <v>-5792.71</v>
          </cell>
          <cell r="E548">
            <v>51248.54</v>
          </cell>
          <cell r="F548">
            <v>-8430.17</v>
          </cell>
          <cell r="G548">
            <v>0</v>
          </cell>
          <cell r="H548">
            <v>136683.75</v>
          </cell>
          <cell r="I548">
            <v>-77005.039999999994</v>
          </cell>
        </row>
        <row r="549">
          <cell r="A549" t="str">
            <v>H45001YA</v>
          </cell>
          <cell r="B549">
            <v>5066.54</v>
          </cell>
          <cell r="C549">
            <v>5117.46</v>
          </cell>
          <cell r="D549">
            <v>-50.920000000000073</v>
          </cell>
          <cell r="E549">
            <v>5066.54</v>
          </cell>
          <cell r="F549">
            <v>0</v>
          </cell>
          <cell r="G549">
            <v>0</v>
          </cell>
          <cell r="H549">
            <v>12537.11</v>
          </cell>
          <cell r="I549">
            <v>-7470.57</v>
          </cell>
        </row>
        <row r="550">
          <cell r="A550" t="str">
            <v>H45511FH</v>
          </cell>
          <cell r="B550">
            <v>-28115.13</v>
          </cell>
          <cell r="C550">
            <v>0</v>
          </cell>
          <cell r="D550">
            <v>-28115.13</v>
          </cell>
          <cell r="E550">
            <v>-28115.13</v>
          </cell>
          <cell r="F550">
            <v>-7098.85</v>
          </cell>
          <cell r="G550">
            <v>0</v>
          </cell>
          <cell r="H550">
            <v>20496.22</v>
          </cell>
          <cell r="I550">
            <v>-41512.5</v>
          </cell>
        </row>
        <row r="551">
          <cell r="A551" t="str">
            <v>H7548C</v>
          </cell>
          <cell r="B551">
            <v>192925.7</v>
          </cell>
          <cell r="C551">
            <v>48809.906000000003</v>
          </cell>
          <cell r="D551">
            <v>144115.79399999999</v>
          </cell>
          <cell r="E551">
            <v>52271.86</v>
          </cell>
          <cell r="F551">
            <v>-98878.58</v>
          </cell>
          <cell r="G551">
            <v>0</v>
          </cell>
          <cell r="H551">
            <v>448350.96</v>
          </cell>
          <cell r="I551">
            <v>-293499.11</v>
          </cell>
        </row>
        <row r="552">
          <cell r="A552" t="str">
            <v>H45011AV</v>
          </cell>
          <cell r="B552">
            <v>28445</v>
          </cell>
          <cell r="C552">
            <v>28700</v>
          </cell>
          <cell r="D552">
            <v>-255</v>
          </cell>
          <cell r="E552">
            <v>28445</v>
          </cell>
          <cell r="F552">
            <v>-25112.5</v>
          </cell>
          <cell r="G552">
            <v>0</v>
          </cell>
          <cell r="H552">
            <v>96862.5</v>
          </cell>
          <cell r="I552">
            <v>-43305</v>
          </cell>
        </row>
        <row r="553">
          <cell r="A553" t="str">
            <v>H7618E</v>
          </cell>
          <cell r="B553">
            <v>276778.77</v>
          </cell>
          <cell r="C553">
            <v>69306.2</v>
          </cell>
          <cell r="D553">
            <v>207472.57</v>
          </cell>
          <cell r="E553">
            <v>186680.71</v>
          </cell>
          <cell r="F553">
            <v>-180196.12</v>
          </cell>
          <cell r="G553">
            <v>0</v>
          </cell>
          <cell r="H553">
            <v>800040.58</v>
          </cell>
          <cell r="I553">
            <v>-429698.44</v>
          </cell>
        </row>
        <row r="554">
          <cell r="A554" t="str">
            <v>H45011ME</v>
          </cell>
          <cell r="B554">
            <v>12192.92</v>
          </cell>
          <cell r="C554">
            <v>5749.8180000000002</v>
          </cell>
          <cell r="D554">
            <v>6443.1019999999999</v>
          </cell>
          <cell r="E554">
            <v>12192.92</v>
          </cell>
          <cell r="F554">
            <v>-19092.04</v>
          </cell>
          <cell r="G554">
            <v>-653.99</v>
          </cell>
          <cell r="H554">
            <v>52082.03</v>
          </cell>
          <cell r="I554">
            <v>-20029.39</v>
          </cell>
        </row>
        <row r="555">
          <cell r="A555" t="str">
            <v>H45011AA</v>
          </cell>
          <cell r="B555">
            <v>-27750.69</v>
          </cell>
          <cell r="C555">
            <v>19981.452000000001</v>
          </cell>
          <cell r="D555">
            <v>-47732.142</v>
          </cell>
          <cell r="E555">
            <v>-27750.69</v>
          </cell>
          <cell r="F555">
            <v>-33491.35</v>
          </cell>
          <cell r="G555">
            <v>0</v>
          </cell>
          <cell r="H555">
            <v>52741.9</v>
          </cell>
          <cell r="I555">
            <v>-47001.24</v>
          </cell>
        </row>
        <row r="556">
          <cell r="A556" t="str">
            <v>H45511TA</v>
          </cell>
          <cell r="B556">
            <v>26799.69</v>
          </cell>
          <cell r="C556">
            <v>0</v>
          </cell>
          <cell r="D556">
            <v>26799.69</v>
          </cell>
          <cell r="E556">
            <v>26799.69</v>
          </cell>
          <cell r="F556">
            <v>72746.720000000001</v>
          </cell>
          <cell r="G556">
            <v>0</v>
          </cell>
          <cell r="H556">
            <v>0</v>
          </cell>
          <cell r="I556">
            <v>-45947.03</v>
          </cell>
        </row>
        <row r="557">
          <cell r="A557" t="str">
            <v>H41282LG</v>
          </cell>
          <cell r="B557">
            <v>-318155.21999999997</v>
          </cell>
          <cell r="C557">
            <v>0</v>
          </cell>
          <cell r="D557">
            <v>-318155.21999999997</v>
          </cell>
          <cell r="E557">
            <v>-318155.21999999997</v>
          </cell>
          <cell r="F557">
            <v>-3721.6699999999837</v>
          </cell>
          <cell r="G557">
            <v>0</v>
          </cell>
          <cell r="H557">
            <v>234617.95</v>
          </cell>
          <cell r="I557">
            <v>-549051.5</v>
          </cell>
        </row>
        <row r="558">
          <cell r="A558" t="str">
            <v>H45202MN</v>
          </cell>
          <cell r="B558">
            <v>-9421.11</v>
          </cell>
          <cell r="C558">
            <v>0</v>
          </cell>
          <cell r="D558">
            <v>-9421.11</v>
          </cell>
          <cell r="E558">
            <v>-45894.44</v>
          </cell>
          <cell r="F558">
            <v>-29220.880000000001</v>
          </cell>
          <cell r="G558">
            <v>0</v>
          </cell>
          <cell r="H558">
            <v>0</v>
          </cell>
          <cell r="I558">
            <v>-16673.560000000001</v>
          </cell>
        </row>
        <row r="559">
          <cell r="A559" t="str">
            <v>H45001YE</v>
          </cell>
          <cell r="B559">
            <v>-38881.74</v>
          </cell>
          <cell r="C559">
            <v>0</v>
          </cell>
          <cell r="D559">
            <v>-38881.74</v>
          </cell>
          <cell r="E559">
            <v>-38881.74</v>
          </cell>
          <cell r="F559">
            <v>0</v>
          </cell>
          <cell r="G559">
            <v>0</v>
          </cell>
          <cell r="H559">
            <v>29941.78</v>
          </cell>
          <cell r="I559">
            <v>-68823.520000000004</v>
          </cell>
        </row>
        <row r="560">
          <cell r="A560" t="str">
            <v>H4800MH</v>
          </cell>
          <cell r="B560">
            <v>-13536.22</v>
          </cell>
          <cell r="C560">
            <v>988.18200000000002</v>
          </cell>
          <cell r="D560">
            <v>-14524.402000000002</v>
          </cell>
          <cell r="E560">
            <v>-14458.97</v>
          </cell>
          <cell r="F560">
            <v>-5643.15</v>
          </cell>
          <cell r="G560">
            <v>0</v>
          </cell>
          <cell r="H560">
            <v>14940.08</v>
          </cell>
          <cell r="I560">
            <v>-24098.9</v>
          </cell>
        </row>
        <row r="561">
          <cell r="A561" t="str">
            <v>H45511FJ</v>
          </cell>
          <cell r="B561">
            <v>-57528.639999999999</v>
          </cell>
          <cell r="C561">
            <v>26906.25</v>
          </cell>
          <cell r="D561">
            <v>-84434.89</v>
          </cell>
          <cell r="E561">
            <v>-57528.639999999999</v>
          </cell>
          <cell r="F561">
            <v>0</v>
          </cell>
          <cell r="G561">
            <v>0</v>
          </cell>
          <cell r="H561">
            <v>45046.86</v>
          </cell>
          <cell r="I561">
            <v>-102575.5</v>
          </cell>
        </row>
        <row r="562">
          <cell r="A562" t="str">
            <v>H40412LF</v>
          </cell>
          <cell r="B562">
            <v>452429.27</v>
          </cell>
          <cell r="C562">
            <v>83417.714999999997</v>
          </cell>
          <cell r="D562">
            <v>369011.55499999999</v>
          </cell>
          <cell r="E562">
            <v>452429.27</v>
          </cell>
          <cell r="F562">
            <v>-30895.469999999947</v>
          </cell>
          <cell r="G562">
            <v>0</v>
          </cell>
          <cell r="H562">
            <v>1308098.1599999999</v>
          </cell>
          <cell r="I562">
            <v>-818340.15</v>
          </cell>
        </row>
        <row r="563">
          <cell r="A563" t="str">
            <v>H40212LH</v>
          </cell>
          <cell r="B563">
            <v>186723.54</v>
          </cell>
          <cell r="C563">
            <v>41163.050000000003</v>
          </cell>
          <cell r="D563">
            <v>145560.49</v>
          </cell>
          <cell r="E563">
            <v>-32501.13</v>
          </cell>
          <cell r="F563">
            <v>-551205.05000000005</v>
          </cell>
          <cell r="G563">
            <v>0</v>
          </cell>
          <cell r="H563">
            <v>859544.04</v>
          </cell>
          <cell r="I563">
            <v>-340840.12</v>
          </cell>
        </row>
        <row r="564">
          <cell r="A564" t="str">
            <v>H4820KC</v>
          </cell>
          <cell r="B564">
            <v>-31086.33</v>
          </cell>
          <cell r="C564">
            <v>10762.5</v>
          </cell>
          <cell r="D564">
            <v>-41848.83</v>
          </cell>
          <cell r="E564">
            <v>-31086.33</v>
          </cell>
          <cell r="F564">
            <v>-25025</v>
          </cell>
          <cell r="G564">
            <v>0</v>
          </cell>
          <cell r="H564">
            <v>46138.17</v>
          </cell>
          <cell r="I564">
            <v>-57489.8</v>
          </cell>
        </row>
        <row r="565">
          <cell r="A565" t="str">
            <v>H40412LG</v>
          </cell>
          <cell r="B565">
            <v>402452.78</v>
          </cell>
          <cell r="C565">
            <v>38282.65</v>
          </cell>
          <cell r="D565">
            <v>364170.13</v>
          </cell>
          <cell r="E565">
            <v>402452.78</v>
          </cell>
          <cell r="F565">
            <v>-5468.960000000021</v>
          </cell>
          <cell r="G565">
            <v>0</v>
          </cell>
          <cell r="H565">
            <v>1166182.79</v>
          </cell>
          <cell r="I565">
            <v>-749923.45</v>
          </cell>
        </row>
        <row r="566">
          <cell r="A566" t="str">
            <v>H45252E</v>
          </cell>
          <cell r="B566">
            <v>57755.13</v>
          </cell>
          <cell r="C566">
            <v>53662.013999999996</v>
          </cell>
          <cell r="D566">
            <v>4093.1160000000018</v>
          </cell>
          <cell r="E566">
            <v>50099.24</v>
          </cell>
          <cell r="F566">
            <v>0</v>
          </cell>
          <cell r="G566">
            <v>0</v>
          </cell>
          <cell r="H566">
            <v>157758.04</v>
          </cell>
          <cell r="I566">
            <v>-107658.8</v>
          </cell>
        </row>
        <row r="567">
          <cell r="A567" t="str">
            <v>H42592LJ</v>
          </cell>
          <cell r="B567">
            <v>6984.71</v>
          </cell>
          <cell r="C567">
            <v>2716.681</v>
          </cell>
          <cell r="D567">
            <v>4268.0290000000005</v>
          </cell>
          <cell r="E567">
            <v>3484.38</v>
          </cell>
          <cell r="F567">
            <v>-9717.36</v>
          </cell>
          <cell r="G567">
            <v>0</v>
          </cell>
          <cell r="H567">
            <v>26602.29</v>
          </cell>
          <cell r="I567">
            <v>-13400.55</v>
          </cell>
        </row>
        <row r="568">
          <cell r="A568" t="str">
            <v>H40212LC</v>
          </cell>
          <cell r="B568">
            <v>733943.53</v>
          </cell>
          <cell r="C568">
            <v>259695.70600000001</v>
          </cell>
          <cell r="D568">
            <v>474247.82400000002</v>
          </cell>
          <cell r="E568">
            <v>391009.11</v>
          </cell>
          <cell r="F568">
            <v>-39583.379999999997</v>
          </cell>
          <cell r="G568">
            <v>0</v>
          </cell>
          <cell r="H568">
            <v>1862073.06</v>
          </cell>
          <cell r="I568">
            <v>-1426131.23</v>
          </cell>
        </row>
        <row r="569">
          <cell r="A569" t="str">
            <v>H4700TJ</v>
          </cell>
          <cell r="B569">
            <v>96444.6</v>
          </cell>
          <cell r="C569">
            <v>7085.25</v>
          </cell>
          <cell r="D569">
            <v>89359.35</v>
          </cell>
          <cell r="E569">
            <v>96444.6</v>
          </cell>
          <cell r="F569">
            <v>-112419.3</v>
          </cell>
          <cell r="G569">
            <v>0</v>
          </cell>
          <cell r="H569">
            <v>402999.75</v>
          </cell>
          <cell r="I569">
            <v>-191301.75</v>
          </cell>
        </row>
        <row r="570">
          <cell r="A570" t="str">
            <v>H45202TG</v>
          </cell>
          <cell r="B570">
            <v>-5541.89</v>
          </cell>
          <cell r="C570">
            <v>0</v>
          </cell>
          <cell r="D570">
            <v>-5541.89</v>
          </cell>
          <cell r="E570">
            <v>-5541.89</v>
          </cell>
          <cell r="F570">
            <v>5541.89</v>
          </cell>
          <cell r="G570">
            <v>0</v>
          </cell>
          <cell r="H570">
            <v>0</v>
          </cell>
          <cell r="I570">
            <v>-11083.78</v>
          </cell>
        </row>
        <row r="571">
          <cell r="A571" t="str">
            <v>H40602LN</v>
          </cell>
          <cell r="B571">
            <v>232878.6</v>
          </cell>
          <cell r="C571">
            <v>10551.258</v>
          </cell>
          <cell r="D571">
            <v>222327.342</v>
          </cell>
          <cell r="E571">
            <v>14507.33</v>
          </cell>
          <cell r="F571">
            <v>-456802.62</v>
          </cell>
          <cell r="G571">
            <v>0</v>
          </cell>
          <cell r="H571">
            <v>949806.93</v>
          </cell>
          <cell r="I571">
            <v>-478496.98</v>
          </cell>
        </row>
        <row r="572">
          <cell r="A572" t="str">
            <v>H43142LF</v>
          </cell>
          <cell r="B572">
            <v>-2180995.23</v>
          </cell>
          <cell r="C572">
            <v>9594.3179999999993</v>
          </cell>
          <cell r="D572">
            <v>-2190589.548</v>
          </cell>
          <cell r="E572">
            <v>-2692842.3</v>
          </cell>
          <cell r="F572">
            <v>-20072.419999999925</v>
          </cell>
          <cell r="G572">
            <v>-911150</v>
          </cell>
          <cell r="H572">
            <v>2742537.76</v>
          </cell>
          <cell r="I572">
            <v>-4504157.6399999997</v>
          </cell>
        </row>
        <row r="573">
          <cell r="A573" t="str">
            <v>H4009KA</v>
          </cell>
          <cell r="B573">
            <v>14254.68</v>
          </cell>
          <cell r="C573">
            <v>0</v>
          </cell>
          <cell r="D573">
            <v>14254.68</v>
          </cell>
          <cell r="E573">
            <v>14254.68</v>
          </cell>
          <cell r="F573">
            <v>-4219.2299999999996</v>
          </cell>
          <cell r="G573">
            <v>-3651.95</v>
          </cell>
          <cell r="H573">
            <v>51947.48</v>
          </cell>
          <cell r="I573">
            <v>-29821.62</v>
          </cell>
        </row>
        <row r="574">
          <cell r="A574" t="str">
            <v>H40212LK</v>
          </cell>
          <cell r="B574">
            <v>14544.56</v>
          </cell>
          <cell r="C574">
            <v>30426.141</v>
          </cell>
          <cell r="D574">
            <v>-15881.581</v>
          </cell>
          <cell r="E574">
            <v>7524.46</v>
          </cell>
          <cell r="F574">
            <v>-40027.71</v>
          </cell>
          <cell r="G574">
            <v>0</v>
          </cell>
          <cell r="H574">
            <v>79642.009999999995</v>
          </cell>
          <cell r="I574">
            <v>-32089.84</v>
          </cell>
        </row>
        <row r="575">
          <cell r="A575" t="str">
            <v>H45001YT</v>
          </cell>
          <cell r="B575">
            <v>-150618.96</v>
          </cell>
          <cell r="C575">
            <v>5022.5</v>
          </cell>
          <cell r="D575">
            <v>-155641.46</v>
          </cell>
          <cell r="E575">
            <v>-150618.96</v>
          </cell>
          <cell r="F575">
            <v>0</v>
          </cell>
          <cell r="G575">
            <v>0</v>
          </cell>
          <cell r="H575">
            <v>182479.84</v>
          </cell>
          <cell r="I575">
            <v>-333098.8</v>
          </cell>
        </row>
        <row r="576">
          <cell r="A576" t="str">
            <v>H45202CZ</v>
          </cell>
          <cell r="B576">
            <v>73199.460000000006</v>
          </cell>
          <cell r="C576">
            <v>58190.288000000008</v>
          </cell>
          <cell r="D576">
            <v>15009.171999999999</v>
          </cell>
          <cell r="E576">
            <v>71620.47</v>
          </cell>
          <cell r="F576">
            <v>-2238.08</v>
          </cell>
          <cell r="G576">
            <v>0</v>
          </cell>
          <cell r="H576">
            <v>238898.39</v>
          </cell>
          <cell r="I576">
            <v>-165039.84</v>
          </cell>
        </row>
        <row r="577">
          <cell r="A577" t="str">
            <v>H45011AR</v>
          </cell>
          <cell r="B577">
            <v>47572.2</v>
          </cell>
          <cell r="C577">
            <v>21525</v>
          </cell>
          <cell r="D577">
            <v>26047.200000000001</v>
          </cell>
          <cell r="E577">
            <v>47572.2</v>
          </cell>
          <cell r="F577">
            <v>-6995</v>
          </cell>
          <cell r="G577">
            <v>-1400</v>
          </cell>
          <cell r="H577">
            <v>166285</v>
          </cell>
          <cell r="I577">
            <v>-107483.8</v>
          </cell>
        </row>
        <row r="578">
          <cell r="A578" t="str">
            <v>H45011AS</v>
          </cell>
          <cell r="B578">
            <v>70410.5</v>
          </cell>
          <cell r="C578">
            <v>7175</v>
          </cell>
          <cell r="D578">
            <v>63235.5</v>
          </cell>
          <cell r="E578">
            <v>70410.5</v>
          </cell>
          <cell r="F578">
            <v>-4305</v>
          </cell>
          <cell r="G578">
            <v>-10500</v>
          </cell>
          <cell r="H578">
            <v>252420</v>
          </cell>
          <cell r="I578">
            <v>-162899.5</v>
          </cell>
        </row>
        <row r="579">
          <cell r="A579" t="str">
            <v>H45011AN</v>
          </cell>
          <cell r="B579">
            <v>86716.25</v>
          </cell>
          <cell r="C579">
            <v>17578.75</v>
          </cell>
          <cell r="D579">
            <v>69137.5</v>
          </cell>
          <cell r="E579">
            <v>86716.25</v>
          </cell>
          <cell r="F579">
            <v>-19013.75</v>
          </cell>
          <cell r="G579">
            <v>-11900</v>
          </cell>
          <cell r="H579">
            <v>320880</v>
          </cell>
          <cell r="I579">
            <v>-200738.75</v>
          </cell>
        </row>
        <row r="580">
          <cell r="A580" t="str">
            <v>H46022MT</v>
          </cell>
          <cell r="B580">
            <v>154793.32999999999</v>
          </cell>
          <cell r="C580">
            <v>80235.320000000007</v>
          </cell>
          <cell r="D580">
            <v>74558.009999999995</v>
          </cell>
          <cell r="E580">
            <v>77022.720000000001</v>
          </cell>
          <cell r="F580">
            <v>-724041.54</v>
          </cell>
          <cell r="G580">
            <v>0</v>
          </cell>
          <cell r="H580">
            <v>1169133.07</v>
          </cell>
          <cell r="I580">
            <v>-366906.17</v>
          </cell>
        </row>
        <row r="581">
          <cell r="A581" t="str">
            <v>H45001YW</v>
          </cell>
          <cell r="B581">
            <v>-10063.08</v>
          </cell>
          <cell r="C581">
            <v>0</v>
          </cell>
          <cell r="D581">
            <v>-10063.08</v>
          </cell>
          <cell r="E581">
            <v>-10063.08</v>
          </cell>
          <cell r="F581">
            <v>-4292.59</v>
          </cell>
          <cell r="G581">
            <v>0</v>
          </cell>
          <cell r="H581">
            <v>18962.5</v>
          </cell>
          <cell r="I581">
            <v>-24732.99</v>
          </cell>
        </row>
        <row r="582">
          <cell r="A582" t="str">
            <v>H44002LA</v>
          </cell>
          <cell r="B582">
            <v>2135205.54</v>
          </cell>
          <cell r="C582">
            <v>39286.968999999997</v>
          </cell>
          <cell r="D582">
            <v>2095918.5710000002</v>
          </cell>
          <cell r="E582">
            <v>2135205.54</v>
          </cell>
          <cell r="F582">
            <v>-8.7311491370201111E-11</v>
          </cell>
          <cell r="G582">
            <v>0</v>
          </cell>
          <cell r="H582">
            <v>7433964.3399999999</v>
          </cell>
          <cell r="I582">
            <v>-5259471.83</v>
          </cell>
        </row>
        <row r="583">
          <cell r="A583" t="str">
            <v>H4730MR</v>
          </cell>
          <cell r="B583">
            <v>3203488.86</v>
          </cell>
          <cell r="C583">
            <v>714514.2</v>
          </cell>
          <cell r="D583">
            <v>2488974.66</v>
          </cell>
          <cell r="E583">
            <v>1219926.46</v>
          </cell>
          <cell r="F583">
            <v>9512357.8999999985</v>
          </cell>
          <cell r="G583">
            <v>0</v>
          </cell>
          <cell r="H583">
            <v>0</v>
          </cell>
          <cell r="I583">
            <v>-8292431.4400000004</v>
          </cell>
        </row>
        <row r="584">
          <cell r="A584" t="str">
            <v>H4901PC</v>
          </cell>
          <cell r="B584">
            <v>106735.88</v>
          </cell>
          <cell r="C584">
            <v>0</v>
          </cell>
          <cell r="D584">
            <v>106735.88</v>
          </cell>
          <cell r="E584">
            <v>106735.88</v>
          </cell>
          <cell r="F584">
            <v>-14994.77</v>
          </cell>
          <cell r="G584">
            <v>-95244.56</v>
          </cell>
          <cell r="H584">
            <v>495351.86</v>
          </cell>
          <cell r="I584">
            <v>-278376.65000000002</v>
          </cell>
        </row>
        <row r="585">
          <cell r="A585" t="str">
            <v>H45202WB</v>
          </cell>
          <cell r="B585">
            <v>306202.96000000002</v>
          </cell>
          <cell r="C585">
            <v>139063.554</v>
          </cell>
          <cell r="D585">
            <v>167139.40599999999</v>
          </cell>
          <cell r="E585">
            <v>155339.01999999999</v>
          </cell>
          <cell r="F585">
            <v>-2919.2299999999905</v>
          </cell>
          <cell r="G585">
            <v>0</v>
          </cell>
          <cell r="H585">
            <v>975619.18</v>
          </cell>
          <cell r="I585">
            <v>-817360.93</v>
          </cell>
        </row>
        <row r="586">
          <cell r="A586" t="str">
            <v>H4901PB</v>
          </cell>
          <cell r="B586">
            <v>-145977.82</v>
          </cell>
          <cell r="C586">
            <v>0</v>
          </cell>
          <cell r="D586">
            <v>-145977.82</v>
          </cell>
          <cell r="E586">
            <v>-145977.82</v>
          </cell>
          <cell r="F586">
            <v>-6809.2600000000093</v>
          </cell>
          <cell r="G586">
            <v>-117316.72</v>
          </cell>
          <cell r="H586">
            <v>369064.31</v>
          </cell>
          <cell r="I586">
            <v>-390916.15</v>
          </cell>
        </row>
        <row r="587">
          <cell r="A587" t="str">
            <v>H45001YH</v>
          </cell>
          <cell r="B587">
            <v>-56754.49</v>
          </cell>
          <cell r="C587">
            <v>28700</v>
          </cell>
          <cell r="D587">
            <v>-85454.49</v>
          </cell>
          <cell r="E587">
            <v>-56754.49</v>
          </cell>
          <cell r="F587">
            <v>-88.650000000001455</v>
          </cell>
          <cell r="G587">
            <v>0</v>
          </cell>
          <cell r="H587">
            <v>97503.46</v>
          </cell>
          <cell r="I587">
            <v>-154169.29999999999</v>
          </cell>
        </row>
        <row r="588">
          <cell r="A588" t="str">
            <v>H4901PE</v>
          </cell>
          <cell r="B588">
            <v>330345.96000000002</v>
          </cell>
          <cell r="C588">
            <v>0</v>
          </cell>
          <cell r="D588">
            <v>330345.96000000002</v>
          </cell>
          <cell r="E588">
            <v>330345.96000000002</v>
          </cell>
          <cell r="F588">
            <v>-37572.85</v>
          </cell>
          <cell r="G588">
            <v>-135145.32</v>
          </cell>
          <cell r="H588">
            <v>1450848.2</v>
          </cell>
          <cell r="I588">
            <v>-947784.07</v>
          </cell>
        </row>
        <row r="589">
          <cell r="A589" t="str">
            <v>H45001YS</v>
          </cell>
          <cell r="B589">
            <v>-47850</v>
          </cell>
          <cell r="C589">
            <v>18834.375</v>
          </cell>
          <cell r="D589">
            <v>-66684.375</v>
          </cell>
          <cell r="E589">
            <v>-47850</v>
          </cell>
          <cell r="F589">
            <v>-63.659999999999854</v>
          </cell>
          <cell r="G589">
            <v>0</v>
          </cell>
          <cell r="H589">
            <v>91234.61</v>
          </cell>
          <cell r="I589">
            <v>-139020.95000000001</v>
          </cell>
        </row>
        <row r="590">
          <cell r="A590" t="str">
            <v>H45001NC</v>
          </cell>
          <cell r="B590">
            <v>-29768</v>
          </cell>
          <cell r="C590">
            <v>0</v>
          </cell>
          <cell r="D590">
            <v>-29768</v>
          </cell>
          <cell r="E590">
            <v>-107636</v>
          </cell>
          <cell r="F590">
            <v>-8026</v>
          </cell>
          <cell r="G590">
            <v>0</v>
          </cell>
          <cell r="H590">
            <v>-11718</v>
          </cell>
          <cell r="I590">
            <v>-87892</v>
          </cell>
        </row>
        <row r="591">
          <cell r="A591" t="str">
            <v>H45011ED</v>
          </cell>
          <cell r="B591">
            <v>680459.05</v>
          </cell>
          <cell r="C591">
            <v>0</v>
          </cell>
          <cell r="D591">
            <v>680459.05</v>
          </cell>
          <cell r="E591">
            <v>680459.05</v>
          </cell>
          <cell r="F591">
            <v>-101196.71</v>
          </cell>
          <cell r="G591">
            <v>-26260.5</v>
          </cell>
          <cell r="H591">
            <v>2914071.19</v>
          </cell>
          <cell r="I591">
            <v>-2079237.92</v>
          </cell>
        </row>
        <row r="592">
          <cell r="A592" t="str">
            <v>H4730MP</v>
          </cell>
          <cell r="B592">
            <v>257335.4</v>
          </cell>
          <cell r="C592">
            <v>0</v>
          </cell>
          <cell r="D592">
            <v>257335.4</v>
          </cell>
          <cell r="E592">
            <v>257335.4</v>
          </cell>
          <cell r="F592">
            <v>1044398.82</v>
          </cell>
          <cell r="G592">
            <v>0</v>
          </cell>
          <cell r="H592">
            <v>0</v>
          </cell>
          <cell r="I592">
            <v>-787063.42</v>
          </cell>
        </row>
        <row r="593">
          <cell r="A593" t="str">
            <v>H45001KC</v>
          </cell>
          <cell r="B593">
            <v>-5732.99</v>
          </cell>
          <cell r="C593">
            <v>14396.916999999999</v>
          </cell>
          <cell r="D593">
            <v>-20129.906999999999</v>
          </cell>
          <cell r="E593">
            <v>-23629.87</v>
          </cell>
          <cell r="F593">
            <v>-17896.86</v>
          </cell>
          <cell r="G593">
            <v>0</v>
          </cell>
          <cell r="H593">
            <v>12163.85</v>
          </cell>
          <cell r="I593">
            <v>-17896.86</v>
          </cell>
        </row>
        <row r="594">
          <cell r="A594" t="str">
            <v>H7348C</v>
          </cell>
          <cell r="B594">
            <v>98511.78</v>
          </cell>
          <cell r="C594">
            <v>41071.558000000005</v>
          </cell>
          <cell r="D594">
            <v>57440.222000000002</v>
          </cell>
          <cell r="E594">
            <v>-149463.42000000001</v>
          </cell>
          <cell r="F594">
            <v>-290853.58</v>
          </cell>
          <cell r="G594">
            <v>-49104</v>
          </cell>
          <cell r="H594">
            <v>519602.28</v>
          </cell>
          <cell r="I594">
            <v>-310381.84000000003</v>
          </cell>
        </row>
        <row r="595">
          <cell r="A595" t="str">
            <v>H4760DM</v>
          </cell>
          <cell r="B595">
            <v>11795.25</v>
          </cell>
          <cell r="C595">
            <v>0</v>
          </cell>
          <cell r="D595">
            <v>11795.25</v>
          </cell>
          <cell r="E595">
            <v>11486.29</v>
          </cell>
          <cell r="F595">
            <v>51824.34</v>
          </cell>
          <cell r="G595">
            <v>0</v>
          </cell>
          <cell r="H595">
            <v>0</v>
          </cell>
          <cell r="I595">
            <v>-38883.65</v>
          </cell>
        </row>
        <row r="596">
          <cell r="A596" t="str">
            <v>H40412LC</v>
          </cell>
          <cell r="B596">
            <v>925298.14</v>
          </cell>
          <cell r="C596">
            <v>416093.61600000004</v>
          </cell>
          <cell r="D596">
            <v>509204.52399999998</v>
          </cell>
          <cell r="E596">
            <v>925298.14</v>
          </cell>
          <cell r="F596">
            <v>-14330.379999999859</v>
          </cell>
          <cell r="G596">
            <v>0</v>
          </cell>
          <cell r="H596">
            <v>4068734.92</v>
          </cell>
          <cell r="I596">
            <v>-3121941.21</v>
          </cell>
        </row>
        <row r="597">
          <cell r="A597" t="str">
            <v>H40412LE</v>
          </cell>
          <cell r="B597">
            <v>433848.46</v>
          </cell>
          <cell r="C597">
            <v>207344.07</v>
          </cell>
          <cell r="D597">
            <v>226504.39</v>
          </cell>
          <cell r="E597">
            <v>433848.46</v>
          </cell>
          <cell r="F597">
            <v>-48786.78</v>
          </cell>
          <cell r="G597">
            <v>0</v>
          </cell>
          <cell r="H597">
            <v>1983301.63</v>
          </cell>
          <cell r="I597">
            <v>-1496600.82</v>
          </cell>
        </row>
        <row r="598">
          <cell r="A598" t="str">
            <v>H45001YD</v>
          </cell>
          <cell r="B598">
            <v>-155654.84</v>
          </cell>
          <cell r="C598">
            <v>84359.96</v>
          </cell>
          <cell r="D598">
            <v>-240014.8</v>
          </cell>
          <cell r="E598">
            <v>-155654.84</v>
          </cell>
          <cell r="F598">
            <v>0</v>
          </cell>
          <cell r="G598">
            <v>0</v>
          </cell>
          <cell r="H598">
            <v>425212.66</v>
          </cell>
          <cell r="I598">
            <v>-580867.5</v>
          </cell>
        </row>
        <row r="599">
          <cell r="A599" t="str">
            <v>H45511CA</v>
          </cell>
          <cell r="B599">
            <v>98120.320000000007</v>
          </cell>
          <cell r="C599">
            <v>69585.025999999998</v>
          </cell>
          <cell r="D599">
            <v>28535.293999999994</v>
          </cell>
          <cell r="E599">
            <v>98120.320000000007</v>
          </cell>
          <cell r="F599">
            <v>0</v>
          </cell>
          <cell r="G599">
            <v>0</v>
          </cell>
          <cell r="H599">
            <v>467318.97</v>
          </cell>
          <cell r="I599">
            <v>-369198.65</v>
          </cell>
        </row>
        <row r="600">
          <cell r="A600" t="str">
            <v>H40202LB</v>
          </cell>
          <cell r="B600">
            <v>469118.52</v>
          </cell>
          <cell r="C600">
            <v>47249.83</v>
          </cell>
          <cell r="D600">
            <v>421868.69</v>
          </cell>
          <cell r="E600">
            <v>-699359.45</v>
          </cell>
          <cell r="F600">
            <v>97605.920000000158</v>
          </cell>
          <cell r="G600">
            <v>0</v>
          </cell>
          <cell r="H600">
            <v>1076180.1499999999</v>
          </cell>
          <cell r="I600">
            <v>-1873145.52</v>
          </cell>
        </row>
        <row r="601">
          <cell r="A601" t="str">
            <v>H4120KD</v>
          </cell>
          <cell r="B601">
            <v>-3685.84</v>
          </cell>
          <cell r="C601">
            <v>15775.994999999999</v>
          </cell>
          <cell r="D601">
            <v>-19461.834999999999</v>
          </cell>
          <cell r="E601">
            <v>-3685.84</v>
          </cell>
          <cell r="F601">
            <v>-35758.870000000003</v>
          </cell>
          <cell r="G601">
            <v>0</v>
          </cell>
          <cell r="H601">
            <v>46797.25</v>
          </cell>
          <cell r="I601">
            <v>-14724.22</v>
          </cell>
        </row>
        <row r="602">
          <cell r="A602" t="str">
            <v>H4550SZ</v>
          </cell>
          <cell r="B602">
            <v>101949.28</v>
          </cell>
          <cell r="C602">
            <v>33408.767999999996</v>
          </cell>
          <cell r="D602">
            <v>68540.511999999988</v>
          </cell>
          <cell r="E602">
            <v>52905.73</v>
          </cell>
          <cell r="F602">
            <v>-16136.82</v>
          </cell>
          <cell r="G602">
            <v>-119489.66</v>
          </cell>
          <cell r="H602">
            <v>627983.88</v>
          </cell>
          <cell r="I602">
            <v>-435134.99</v>
          </cell>
        </row>
        <row r="603">
          <cell r="A603" t="str">
            <v>H40212LD</v>
          </cell>
          <cell r="B603">
            <v>24956.83</v>
          </cell>
          <cell r="C603">
            <v>71944.504000000001</v>
          </cell>
          <cell r="D603">
            <v>-46987.673999999999</v>
          </cell>
          <cell r="E603">
            <v>24956.83</v>
          </cell>
          <cell r="F603">
            <v>-6692.5</v>
          </cell>
          <cell r="G603">
            <v>0</v>
          </cell>
          <cell r="H603">
            <v>140273.65</v>
          </cell>
          <cell r="I603">
            <v>-108624.32000000001</v>
          </cell>
        </row>
        <row r="604">
          <cell r="A604" t="str">
            <v>H42162LE</v>
          </cell>
          <cell r="B604">
            <v>896877.15</v>
          </cell>
          <cell r="C604">
            <v>213924.024</v>
          </cell>
          <cell r="D604">
            <v>682953.12600000005</v>
          </cell>
          <cell r="E604">
            <v>245540.99</v>
          </cell>
          <cell r="F604">
            <v>80438.31</v>
          </cell>
          <cell r="G604">
            <v>0</v>
          </cell>
          <cell r="H604">
            <v>4097965.39</v>
          </cell>
          <cell r="I604">
            <v>-3932862.71</v>
          </cell>
        </row>
        <row r="605">
          <cell r="A605" t="str">
            <v>H40562LA</v>
          </cell>
          <cell r="B605">
            <v>26091.03</v>
          </cell>
          <cell r="C605">
            <v>5620.0780000000004</v>
          </cell>
          <cell r="D605">
            <v>20470.951999999997</v>
          </cell>
          <cell r="E605">
            <v>9723.26</v>
          </cell>
          <cell r="F605">
            <v>-52457.95</v>
          </cell>
          <cell r="G605">
            <v>0</v>
          </cell>
          <cell r="H605">
            <v>177276.96</v>
          </cell>
          <cell r="I605">
            <v>-115095.75</v>
          </cell>
        </row>
        <row r="606">
          <cell r="A606" t="str">
            <v>H45001FC</v>
          </cell>
          <cell r="B606">
            <v>-41383.040000000001</v>
          </cell>
          <cell r="C606">
            <v>32985.300000000003</v>
          </cell>
          <cell r="D606">
            <v>-74368.34</v>
          </cell>
          <cell r="E606">
            <v>-165532.13</v>
          </cell>
          <cell r="F606">
            <v>41383.019999999997</v>
          </cell>
          <cell r="G606">
            <v>0</v>
          </cell>
          <cell r="H606">
            <v>0</v>
          </cell>
          <cell r="I606">
            <v>-206915.15</v>
          </cell>
        </row>
        <row r="607">
          <cell r="A607" t="str">
            <v>H42172LH</v>
          </cell>
          <cell r="B607">
            <v>277746.34999999998</v>
          </cell>
          <cell r="C607">
            <v>204670.141</v>
          </cell>
          <cell r="D607">
            <v>73076.209000000032</v>
          </cell>
          <cell r="E607">
            <v>218462.94</v>
          </cell>
          <cell r="F607">
            <v>-1358200</v>
          </cell>
          <cell r="G607">
            <v>0</v>
          </cell>
          <cell r="H607">
            <v>3096643.85</v>
          </cell>
          <cell r="I607">
            <v>-1519980.91</v>
          </cell>
        </row>
        <row r="608">
          <cell r="A608" t="str">
            <v>H45011SZ</v>
          </cell>
          <cell r="B608">
            <v>-60266.99</v>
          </cell>
          <cell r="C608">
            <v>10586.776</v>
          </cell>
          <cell r="D608">
            <v>-70853.766000000032</v>
          </cell>
          <cell r="E608">
            <v>-66219.69</v>
          </cell>
          <cell r="F608">
            <v>-13233.46</v>
          </cell>
          <cell r="G608">
            <v>-30238.58</v>
          </cell>
          <cell r="H608">
            <v>334765.46000000002</v>
          </cell>
          <cell r="I608">
            <v>-357513.11</v>
          </cell>
        </row>
        <row r="609">
          <cell r="A609" t="str">
            <v>H42162LN</v>
          </cell>
          <cell r="B609">
            <v>-44724.03</v>
          </cell>
          <cell r="C609">
            <v>15044.233</v>
          </cell>
          <cell r="D609">
            <v>-59768.262999999999</v>
          </cell>
          <cell r="E609">
            <v>-81823.649999999994</v>
          </cell>
          <cell r="F609">
            <v>0</v>
          </cell>
          <cell r="G609">
            <v>0</v>
          </cell>
          <cell r="H609">
            <v>194144.34</v>
          </cell>
          <cell r="I609">
            <v>-275967.99</v>
          </cell>
        </row>
        <row r="610">
          <cell r="A610" t="str">
            <v>H45001LB</v>
          </cell>
          <cell r="B610">
            <v>-97071.29</v>
          </cell>
          <cell r="C610">
            <v>0</v>
          </cell>
          <cell r="D610">
            <v>-97071.29</v>
          </cell>
          <cell r="E610">
            <v>-902325.29</v>
          </cell>
          <cell r="F610">
            <v>91963.44</v>
          </cell>
          <cell r="G610">
            <v>-27903.58</v>
          </cell>
          <cell r="H610">
            <v>-222888.87</v>
          </cell>
          <cell r="I610">
            <v>-718637.35</v>
          </cell>
        </row>
        <row r="611">
          <cell r="A611" t="str">
            <v>H4901TG</v>
          </cell>
          <cell r="B611">
            <v>1152965.21</v>
          </cell>
          <cell r="C611">
            <v>0</v>
          </cell>
          <cell r="D611">
            <v>1152965.21</v>
          </cell>
          <cell r="E611">
            <v>1152965.21</v>
          </cell>
          <cell r="F611">
            <v>10037766.700000001</v>
          </cell>
          <cell r="G611">
            <v>0</v>
          </cell>
          <cell r="H611">
            <v>0</v>
          </cell>
          <cell r="I611">
            <v>-8884801.4900000021</v>
          </cell>
        </row>
        <row r="612">
          <cell r="A612" t="str">
            <v>H4901WB</v>
          </cell>
          <cell r="B612">
            <v>65961.2</v>
          </cell>
          <cell r="C612">
            <v>57758.325000000004</v>
          </cell>
          <cell r="D612">
            <v>8202.8749999999964</v>
          </cell>
          <cell r="E612">
            <v>65961.2</v>
          </cell>
          <cell r="F612">
            <v>592659.03</v>
          </cell>
          <cell r="G612">
            <v>0</v>
          </cell>
          <cell r="H612">
            <v>0</v>
          </cell>
          <cell r="I612">
            <v>-543159.93000000005</v>
          </cell>
        </row>
        <row r="613">
          <cell r="A613" t="str">
            <v>H40412LD</v>
          </cell>
          <cell r="B613">
            <v>328746.46999999997</v>
          </cell>
          <cell r="C613">
            <v>235518.6</v>
          </cell>
          <cell r="D613">
            <v>93227.870000000054</v>
          </cell>
          <cell r="E613">
            <v>328746.46999999997</v>
          </cell>
          <cell r="F613">
            <v>-20854.170000000158</v>
          </cell>
          <cell r="G613">
            <v>0</v>
          </cell>
          <cell r="H613">
            <v>3193648.63</v>
          </cell>
          <cell r="I613">
            <v>-2844047.99</v>
          </cell>
        </row>
        <row r="614">
          <cell r="A614" t="str">
            <v>E8310KA</v>
          </cell>
          <cell r="B614">
            <v>5928.47</v>
          </cell>
          <cell r="C614">
            <v>0</v>
          </cell>
          <cell r="D614">
            <v>5928.47</v>
          </cell>
          <cell r="E614">
            <v>-1509.82</v>
          </cell>
          <cell r="F614">
            <v>0</v>
          </cell>
          <cell r="G614">
            <v>49588.800000000003</v>
          </cell>
          <cell r="H614">
            <v>0</v>
          </cell>
          <cell r="I614">
            <v>-52387.42</v>
          </cell>
        </row>
        <row r="615">
          <cell r="A615" t="str">
            <v>H46022CB</v>
          </cell>
          <cell r="B615">
            <v>-1910.76</v>
          </cell>
          <cell r="C615">
            <v>0</v>
          </cell>
          <cell r="D615">
            <v>-1910.76</v>
          </cell>
          <cell r="E615">
            <v>-20063.61</v>
          </cell>
          <cell r="F615">
            <v>-1910.82</v>
          </cell>
          <cell r="G615">
            <v>0</v>
          </cell>
          <cell r="H615">
            <v>0</v>
          </cell>
          <cell r="I615">
            <v>-18152.79</v>
          </cell>
        </row>
        <row r="616">
          <cell r="A616" t="str">
            <v>H45202LM</v>
          </cell>
          <cell r="B616">
            <v>-19183.830000000002</v>
          </cell>
          <cell r="C616">
            <v>3484.59</v>
          </cell>
          <cell r="D616">
            <v>-22668.42</v>
          </cell>
          <cell r="E616">
            <v>-68581.759999999995</v>
          </cell>
          <cell r="F616">
            <v>-2936.91</v>
          </cell>
          <cell r="G616">
            <v>-61138.92</v>
          </cell>
          <cell r="H616">
            <v>183421.2</v>
          </cell>
          <cell r="I616">
            <v>-187927.13</v>
          </cell>
        </row>
        <row r="617">
          <cell r="A617" t="str">
            <v>H45001JN</v>
          </cell>
          <cell r="B617">
            <v>74832.35999999987</v>
          </cell>
          <cell r="C617">
            <v>145493.42000000001</v>
          </cell>
          <cell r="D617">
            <v>-70661.060000000056</v>
          </cell>
          <cell r="E617">
            <v>-1399390.13</v>
          </cell>
          <cell r="F617">
            <v>-39843.839999999997</v>
          </cell>
          <cell r="G617">
            <v>0</v>
          </cell>
          <cell r="H617">
            <v>-470481.9</v>
          </cell>
          <cell r="I617">
            <v>-889064.39</v>
          </cell>
        </row>
        <row r="618">
          <cell r="A618" t="str">
            <v>H45001WB</v>
          </cell>
          <cell r="B618">
            <v>329673.51</v>
          </cell>
          <cell r="C618">
            <v>145480.79199999999</v>
          </cell>
          <cell r="D618">
            <v>184192.71799999999</v>
          </cell>
          <cell r="E618">
            <v>329673.51</v>
          </cell>
          <cell r="F618">
            <v>-36370.199999999997</v>
          </cell>
          <cell r="G618">
            <v>0</v>
          </cell>
          <cell r="H618">
            <v>4352933.6399999997</v>
          </cell>
          <cell r="I618">
            <v>-3986889.93</v>
          </cell>
        </row>
        <row r="619">
          <cell r="A619" t="str">
            <v>H4840JH</v>
          </cell>
          <cell r="B619">
            <v>4485.4399999999996</v>
          </cell>
          <cell r="C619">
            <v>14839.501</v>
          </cell>
          <cell r="D619">
            <v>-10354.061000000002</v>
          </cell>
          <cell r="E619">
            <v>-63253.5</v>
          </cell>
          <cell r="F619">
            <v>-17940.5</v>
          </cell>
          <cell r="G619">
            <v>0</v>
          </cell>
          <cell r="H619">
            <v>12622.29</v>
          </cell>
          <cell r="I619">
            <v>-57935.29</v>
          </cell>
        </row>
        <row r="620">
          <cell r="A620" t="str">
            <v>H45511AA</v>
          </cell>
          <cell r="B620">
            <v>-14871.08</v>
          </cell>
          <cell r="C620">
            <v>4467.134</v>
          </cell>
          <cell r="D620">
            <v>-19338.214</v>
          </cell>
          <cell r="E620">
            <v>-14871.08</v>
          </cell>
          <cell r="F620">
            <v>-2233.5699999999924</v>
          </cell>
          <cell r="G620">
            <v>0</v>
          </cell>
          <cell r="H620">
            <v>220918.54</v>
          </cell>
          <cell r="I620">
            <v>-233556.05</v>
          </cell>
        </row>
        <row r="621">
          <cell r="A621" t="str">
            <v>H45001YZ</v>
          </cell>
          <cell r="B621">
            <v>16316.12</v>
          </cell>
          <cell r="C621">
            <v>26328.367999999999</v>
          </cell>
          <cell r="D621">
            <v>-10012.247999999992</v>
          </cell>
          <cell r="E621">
            <v>16316.12</v>
          </cell>
          <cell r="F621">
            <v>-2393.4900000000052</v>
          </cell>
          <cell r="G621">
            <v>0</v>
          </cell>
          <cell r="H621">
            <v>276621.88</v>
          </cell>
          <cell r="I621">
            <v>-257912.27</v>
          </cell>
        </row>
        <row r="622">
          <cell r="A622" t="str">
            <v>H48301B</v>
          </cell>
          <cell r="B622">
            <v>-2591.2199999999998</v>
          </cell>
          <cell r="C622">
            <v>0</v>
          </cell>
          <cell r="D622">
            <v>-2591.2199999999998</v>
          </cell>
          <cell r="E622">
            <v>-2591.2199999999998</v>
          </cell>
          <cell r="F622">
            <v>-2591.2100000000064</v>
          </cell>
          <cell r="G622">
            <v>0</v>
          </cell>
          <cell r="H622">
            <v>45324.62</v>
          </cell>
          <cell r="I622">
            <v>-44674.04</v>
          </cell>
        </row>
        <row r="623">
          <cell r="A623" t="str">
            <v>H43022LH</v>
          </cell>
          <cell r="B623">
            <v>-256857.68</v>
          </cell>
          <cell r="C623">
            <v>83125.26400000001</v>
          </cell>
          <cell r="D623">
            <v>-330950.93400000001</v>
          </cell>
          <cell r="E623">
            <v>-595475.25</v>
          </cell>
          <cell r="F623">
            <v>0</v>
          </cell>
          <cell r="G623">
            <v>-231600.58</v>
          </cell>
          <cell r="H623">
            <v>4228255.3899999997</v>
          </cell>
          <cell r="I623">
            <v>-4584434.21</v>
          </cell>
        </row>
        <row r="624">
          <cell r="A624" t="str">
            <v>TOTAL ALL IDS LT 5K</v>
          </cell>
          <cell r="B624">
            <v>538398.31000000006</v>
          </cell>
          <cell r="C624">
            <v>0</v>
          </cell>
          <cell r="D624">
            <v>538398.31000000006</v>
          </cell>
          <cell r="E624">
            <v>-885571.05</v>
          </cell>
          <cell r="F624">
            <v>11140906.889999999</v>
          </cell>
          <cell r="G624">
            <v>-16585.759999999998</v>
          </cell>
          <cell r="H624">
            <v>1179280.95</v>
          </cell>
          <cell r="I624">
            <v>-13059996.41</v>
          </cell>
        </row>
        <row r="625">
          <cell r="A625" t="str">
            <v>H4901TH</v>
          </cell>
          <cell r="B625">
            <v>-109516.24</v>
          </cell>
          <cell r="C625">
            <v>0</v>
          </cell>
          <cell r="D625">
            <v>-109516.24</v>
          </cell>
          <cell r="E625">
            <v>-109516.24</v>
          </cell>
          <cell r="F625">
            <v>2684035.08</v>
          </cell>
          <cell r="G625">
            <v>0</v>
          </cell>
          <cell r="H625">
            <v>0</v>
          </cell>
          <cell r="I625">
            <v>-2793551.32</v>
          </cell>
        </row>
        <row r="626">
          <cell r="A626" t="str">
            <v>H45001BW</v>
          </cell>
          <cell r="B626">
            <v>1135.24</v>
          </cell>
          <cell r="C626">
            <v>12772.84</v>
          </cell>
          <cell r="D626">
            <v>-11637.6</v>
          </cell>
          <cell r="E626">
            <v>-30067.599999999999</v>
          </cell>
          <cell r="F626">
            <v>8935.9500000000007</v>
          </cell>
          <cell r="G626">
            <v>0</v>
          </cell>
          <cell r="H626">
            <v>0</v>
          </cell>
          <cell r="I626">
            <v>-39003.550000000003</v>
          </cell>
        </row>
        <row r="627">
          <cell r="A627" t="str">
            <v>H41162LG</v>
          </cell>
          <cell r="B627">
            <v>10901.06</v>
          </cell>
          <cell r="C627">
            <v>4500.652</v>
          </cell>
          <cell r="D627">
            <v>6400.4080000000031</v>
          </cell>
          <cell r="E627">
            <v>-46348.39</v>
          </cell>
          <cell r="F627">
            <v>486.44999999995343</v>
          </cell>
          <cell r="G627">
            <v>0</v>
          </cell>
          <cell r="H627">
            <v>441888.87</v>
          </cell>
          <cell r="I627">
            <v>-488723.71</v>
          </cell>
        </row>
        <row r="628">
          <cell r="A628" t="str">
            <v>H45001TB</v>
          </cell>
          <cell r="B628">
            <v>-480.46000000000095</v>
          </cell>
          <cell r="C628">
            <v>1465.0740000000001</v>
          </cell>
          <cell r="D628">
            <v>-1945.5340000000015</v>
          </cell>
          <cell r="E628">
            <v>-480.46000000000095</v>
          </cell>
          <cell r="F628">
            <v>0</v>
          </cell>
          <cell r="G628">
            <v>0</v>
          </cell>
          <cell r="H628">
            <v>79463.53</v>
          </cell>
          <cell r="I628">
            <v>-79943.990000000005</v>
          </cell>
        </row>
        <row r="629">
          <cell r="A629" t="str">
            <v>H4732MR</v>
          </cell>
          <cell r="B629">
            <v>8082.5</v>
          </cell>
          <cell r="C629">
            <v>0</v>
          </cell>
          <cell r="D629">
            <v>8082.5</v>
          </cell>
          <cell r="E629">
            <v>-44247.3</v>
          </cell>
          <cell r="F629">
            <v>1471026.44</v>
          </cell>
          <cell r="G629">
            <v>0</v>
          </cell>
          <cell r="H629">
            <v>0</v>
          </cell>
          <cell r="I629">
            <v>-1515273.74</v>
          </cell>
        </row>
        <row r="630">
          <cell r="A630" t="str">
            <v>H45282LA</v>
          </cell>
          <cell r="B630">
            <v>1089.54</v>
          </cell>
          <cell r="C630">
            <v>15449.07</v>
          </cell>
          <cell r="D630">
            <v>-14359.53</v>
          </cell>
          <cell r="E630">
            <v>-76811.42</v>
          </cell>
          <cell r="F630">
            <v>-139110.72</v>
          </cell>
          <cell r="G630">
            <v>0</v>
          </cell>
          <cell r="H630">
            <v>293315.94</v>
          </cell>
          <cell r="I630">
            <v>-225644.16</v>
          </cell>
        </row>
        <row r="631">
          <cell r="A631" t="str">
            <v>H45202CD</v>
          </cell>
          <cell r="B631">
            <v>0</v>
          </cell>
          <cell r="C631">
            <v>0</v>
          </cell>
          <cell r="D631">
            <v>0</v>
          </cell>
          <cell r="E631">
            <v>-3592.64</v>
          </cell>
          <cell r="F631">
            <v>0</v>
          </cell>
          <cell r="G631">
            <v>0</v>
          </cell>
          <cell r="H631">
            <v>0</v>
          </cell>
          <cell r="I631">
            <v>-3592.64</v>
          </cell>
        </row>
        <row r="632">
          <cell r="A632" t="str">
            <v>H46701G</v>
          </cell>
          <cell r="B632">
            <v>0</v>
          </cell>
          <cell r="C632">
            <v>0</v>
          </cell>
          <cell r="D632">
            <v>0</v>
          </cell>
          <cell r="E632">
            <v>0</v>
          </cell>
          <cell r="F632">
            <v>0</v>
          </cell>
          <cell r="G632">
            <v>0</v>
          </cell>
          <cell r="H632">
            <v>0</v>
          </cell>
          <cell r="I632">
            <v>0</v>
          </cell>
        </row>
        <row r="633">
          <cell r="A633" t="str">
            <v>NW9506GJ</v>
          </cell>
          <cell r="B633">
            <v>0</v>
          </cell>
          <cell r="C633">
            <v>0</v>
          </cell>
          <cell r="D633">
            <v>0</v>
          </cell>
          <cell r="E633">
            <v>0</v>
          </cell>
          <cell r="F633">
            <v>6030</v>
          </cell>
          <cell r="G633">
            <v>0</v>
          </cell>
          <cell r="H633">
            <v>0</v>
          </cell>
          <cell r="I633">
            <v>-6030</v>
          </cell>
        </row>
      </sheetData>
      <sheetData sheetId="7"/>
      <sheetData sheetId="8"/>
      <sheetData sheetId="9"/>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G"/>
      <sheetName val="FGMS"/>
      <sheetName val="Sheet2"/>
      <sheetName val="Wenger Analysis"/>
      <sheetName val="Book vs Estimate"/>
      <sheetName val="FG Obsol"/>
      <sheetName val="GL Summary"/>
      <sheetName val="MCOE Final Slow"/>
    </sheetNames>
    <sheetDataSet>
      <sheetData sheetId="0" refreshError="1">
        <row r="1">
          <cell r="A1" t="str">
            <v>ID</v>
          </cell>
          <cell r="B1" t="str">
            <v>Description</v>
          </cell>
          <cell r="C1" t="str">
            <v>Report Name</v>
          </cell>
          <cell r="D1" t="str">
            <v>March To Date Balance</v>
          </cell>
          <cell r="E1" t="str">
            <v>QTY</v>
          </cell>
          <cell r="F1" t="str">
            <v>2001 Physical Inventory</v>
          </cell>
          <cell r="G1" t="str">
            <v>I/O Since 2001 Physical</v>
          </cell>
          <cell r="H1" t="str">
            <v>Inv to Inv Inv to Non Inv to Scrap RG's</v>
          </cell>
          <cell r="I1" t="str">
            <v>Labor</v>
          </cell>
          <cell r="J1" t="str">
            <v>Manual JE's</v>
          </cell>
          <cell r="K1" t="str">
            <v>Payables</v>
          </cell>
          <cell r="L1" t="str">
            <v>Sales and Dispatches</v>
          </cell>
          <cell r="M1" t="str">
            <v>Oracle Transactions</v>
          </cell>
          <cell r="N1" t="str">
            <v>All Other Transactions</v>
          </cell>
          <cell r="O1" t="str">
            <v>Unit MSMT ICV</v>
          </cell>
          <cell r="P1" t="str">
            <v>Unit STAT ICV</v>
          </cell>
          <cell r="Q1" t="str">
            <v>ID Desc</v>
          </cell>
          <cell r="R1" t="str">
            <v>ID Matl Class</v>
          </cell>
        </row>
        <row r="2">
          <cell r="A2">
            <v>1</v>
          </cell>
          <cell r="B2" t="e">
            <v>#N/A</v>
          </cell>
          <cell r="C2" t="str">
            <v xml:space="preserve">ULTRASOUND MFG        </v>
          </cell>
          <cell r="D2">
            <v>-443168.75</v>
          </cell>
          <cell r="E2" t="e">
            <v>#DIV/0!</v>
          </cell>
          <cell r="F2">
            <v>0</v>
          </cell>
          <cell r="G2">
            <v>-443168.75</v>
          </cell>
          <cell r="H2">
            <v>0</v>
          </cell>
          <cell r="I2">
            <v>0</v>
          </cell>
          <cell r="J2">
            <v>0</v>
          </cell>
          <cell r="K2">
            <v>-443168.75</v>
          </cell>
          <cell r="L2">
            <v>0</v>
          </cell>
          <cell r="M2">
            <v>0</v>
          </cell>
          <cell r="N2">
            <v>0</v>
          </cell>
          <cell r="O2">
            <v>0</v>
          </cell>
          <cell r="P2">
            <v>0</v>
          </cell>
          <cell r="Q2" t="str">
            <v xml:space="preserve">                            </v>
          </cell>
          <cell r="R2" t="str">
            <v xml:space="preserve">    </v>
          </cell>
        </row>
        <row r="3">
          <cell r="A3">
            <v>2118615</v>
          </cell>
          <cell r="B3" t="e">
            <v>#N/A</v>
          </cell>
          <cell r="C3" t="str">
            <v xml:space="preserve">ULTRASOUND MFG        </v>
          </cell>
          <cell r="D3">
            <v>10578.87</v>
          </cell>
          <cell r="E3">
            <v>337.76724137931035</v>
          </cell>
          <cell r="F3">
            <v>1022.59</v>
          </cell>
          <cell r="G3">
            <v>9556.2800000000007</v>
          </cell>
          <cell r="H3">
            <v>0</v>
          </cell>
          <cell r="I3">
            <v>0</v>
          </cell>
          <cell r="J3">
            <v>0</v>
          </cell>
          <cell r="K3">
            <v>9556.2800000000007</v>
          </cell>
          <cell r="L3">
            <v>0</v>
          </cell>
          <cell r="M3">
            <v>0</v>
          </cell>
          <cell r="N3">
            <v>0</v>
          </cell>
          <cell r="O3">
            <v>31.32</v>
          </cell>
          <cell r="P3">
            <v>31.32</v>
          </cell>
          <cell r="Q3" t="str">
            <v xml:space="preserve">ASSEMBLY                    </v>
          </cell>
          <cell r="R3" t="str">
            <v xml:space="preserve">831 </v>
          </cell>
        </row>
        <row r="4">
          <cell r="A4">
            <v>2121942</v>
          </cell>
          <cell r="B4" t="e">
            <v>#N/A</v>
          </cell>
          <cell r="C4" t="str">
            <v xml:space="preserve">ULTRASOUND MFG        </v>
          </cell>
          <cell r="D4">
            <v>13469.12</v>
          </cell>
          <cell r="E4">
            <v>16.960359024016782</v>
          </cell>
          <cell r="F4">
            <v>12706.45</v>
          </cell>
          <cell r="G4">
            <v>762.67</v>
          </cell>
          <cell r="H4">
            <v>-43678.44</v>
          </cell>
          <cell r="I4">
            <v>0</v>
          </cell>
          <cell r="J4">
            <v>0</v>
          </cell>
          <cell r="K4">
            <v>44441.11</v>
          </cell>
          <cell r="L4">
            <v>0</v>
          </cell>
          <cell r="M4">
            <v>0</v>
          </cell>
          <cell r="N4">
            <v>0</v>
          </cell>
          <cell r="O4">
            <v>794.15300000000002</v>
          </cell>
          <cell r="P4">
            <v>794.15300000000002</v>
          </cell>
          <cell r="Q4" t="str">
            <v xml:space="preserve">TD3-3 CKT BD                </v>
          </cell>
          <cell r="R4" t="str">
            <v xml:space="preserve">831 </v>
          </cell>
        </row>
        <row r="5">
          <cell r="A5">
            <v>2132588</v>
          </cell>
          <cell r="B5" t="e">
            <v>#N/A</v>
          </cell>
          <cell r="C5" t="str">
            <v xml:space="preserve">ULTRASOUND MFG        </v>
          </cell>
          <cell r="D5">
            <v>15826.77</v>
          </cell>
          <cell r="E5">
            <v>8.6413118255616634</v>
          </cell>
          <cell r="F5">
            <v>20557.71</v>
          </cell>
          <cell r="G5">
            <v>-4730.9399999999996</v>
          </cell>
          <cell r="H5">
            <v>-14297.03</v>
          </cell>
          <cell r="I5">
            <v>0</v>
          </cell>
          <cell r="J5">
            <v>0</v>
          </cell>
          <cell r="K5">
            <v>9566.09</v>
          </cell>
          <cell r="L5">
            <v>0</v>
          </cell>
          <cell r="M5">
            <v>0</v>
          </cell>
          <cell r="N5">
            <v>0</v>
          </cell>
          <cell r="O5">
            <v>1831.5239999999999</v>
          </cell>
          <cell r="P5">
            <v>1831.5239999999999</v>
          </cell>
          <cell r="Q5" t="str">
            <v xml:space="preserve">ASSEMBLY                    </v>
          </cell>
          <cell r="R5" t="str">
            <v xml:space="preserve">831 </v>
          </cell>
        </row>
        <row r="6">
          <cell r="A6">
            <v>2162856</v>
          </cell>
          <cell r="B6" t="e">
            <v>#N/A</v>
          </cell>
          <cell r="C6" t="str">
            <v xml:space="preserve">ULTRASOUND MFG        </v>
          </cell>
          <cell r="D6">
            <v>20568.439999999999</v>
          </cell>
          <cell r="E6">
            <v>591.99976974441631</v>
          </cell>
          <cell r="F6">
            <v>3370.16</v>
          </cell>
          <cell r="G6">
            <v>17198.28</v>
          </cell>
          <cell r="H6">
            <v>-173.72</v>
          </cell>
          <cell r="I6">
            <v>0</v>
          </cell>
          <cell r="J6">
            <v>0</v>
          </cell>
          <cell r="K6">
            <v>17372</v>
          </cell>
          <cell r="L6">
            <v>0</v>
          </cell>
          <cell r="M6">
            <v>0</v>
          </cell>
          <cell r="N6">
            <v>0</v>
          </cell>
          <cell r="O6">
            <v>34.744</v>
          </cell>
          <cell r="P6">
            <v>34.744</v>
          </cell>
          <cell r="Q6" t="str">
            <v xml:space="preserve">CABLE                       </v>
          </cell>
          <cell r="R6" t="str">
            <v xml:space="preserve">831 </v>
          </cell>
        </row>
        <row r="7">
          <cell r="A7">
            <v>2183999</v>
          </cell>
          <cell r="B7" t="e">
            <v>#N/A</v>
          </cell>
          <cell r="C7" t="str">
            <v xml:space="preserve">ULTRASOUND MFG        </v>
          </cell>
          <cell r="D7">
            <v>5891865.4900000002</v>
          </cell>
          <cell r="E7">
            <v>151.83181562475761</v>
          </cell>
          <cell r="F7">
            <v>224684.6</v>
          </cell>
          <cell r="G7">
            <v>5667180.8899999997</v>
          </cell>
          <cell r="H7">
            <v>0</v>
          </cell>
          <cell r="I7">
            <v>0</v>
          </cell>
          <cell r="J7">
            <v>0</v>
          </cell>
          <cell r="K7">
            <v>5667180.8899999997</v>
          </cell>
          <cell r="L7">
            <v>0</v>
          </cell>
          <cell r="M7">
            <v>0</v>
          </cell>
          <cell r="N7">
            <v>0</v>
          </cell>
          <cell r="O7">
            <v>38805.21</v>
          </cell>
          <cell r="P7">
            <v>38805.21</v>
          </cell>
          <cell r="Q7" t="str">
            <v xml:space="preserve">ASSEMBLY                    </v>
          </cell>
          <cell r="R7" t="str">
            <v xml:space="preserve">831 </v>
          </cell>
        </row>
        <row r="8">
          <cell r="A8">
            <v>2184000</v>
          </cell>
          <cell r="B8" t="e">
            <v>#N/A</v>
          </cell>
          <cell r="C8" t="str">
            <v xml:space="preserve">ULTRASOUND MFG        </v>
          </cell>
          <cell r="D8">
            <v>3832373.22</v>
          </cell>
          <cell r="E8">
            <v>76.936456194214955</v>
          </cell>
          <cell r="F8">
            <v>3542551.39</v>
          </cell>
          <cell r="G8">
            <v>289821.83</v>
          </cell>
          <cell r="H8">
            <v>-49812.17</v>
          </cell>
          <cell r="I8">
            <v>339634</v>
          </cell>
          <cell r="J8">
            <v>0</v>
          </cell>
          <cell r="K8">
            <v>0</v>
          </cell>
          <cell r="L8">
            <v>0</v>
          </cell>
          <cell r="M8">
            <v>0</v>
          </cell>
          <cell r="N8">
            <v>0</v>
          </cell>
          <cell r="O8">
            <v>49799.83</v>
          </cell>
          <cell r="P8">
            <v>49812.188000000002</v>
          </cell>
          <cell r="Q8" t="str">
            <v xml:space="preserve">ASSEMBLY                    </v>
          </cell>
          <cell r="R8" t="str">
            <v xml:space="preserve">801 </v>
          </cell>
        </row>
        <row r="9">
          <cell r="A9">
            <v>2188900</v>
          </cell>
          <cell r="B9" t="e">
            <v>#N/A</v>
          </cell>
          <cell r="C9" t="str">
            <v xml:space="preserve">ULTRASOUND MFG        </v>
          </cell>
          <cell r="D9">
            <v>-648644.43999999994</v>
          </cell>
          <cell r="E9">
            <v>-19.645971500936618</v>
          </cell>
          <cell r="F9">
            <v>0</v>
          </cell>
          <cell r="G9">
            <v>-648644.43999999994</v>
          </cell>
          <cell r="H9">
            <v>-1247208.93</v>
          </cell>
          <cell r="I9">
            <v>598564.49</v>
          </cell>
          <cell r="J9">
            <v>0</v>
          </cell>
          <cell r="K9">
            <v>0</v>
          </cell>
          <cell r="L9">
            <v>0</v>
          </cell>
          <cell r="M9">
            <v>0</v>
          </cell>
          <cell r="N9">
            <v>0</v>
          </cell>
          <cell r="O9">
            <v>33016.663999999997</v>
          </cell>
          <cell r="P9">
            <v>33016.663999999997</v>
          </cell>
          <cell r="Q9" t="str">
            <v xml:space="preserve">ASSEMBLY                    </v>
          </cell>
          <cell r="R9" t="str">
            <v xml:space="preserve">801 </v>
          </cell>
        </row>
        <row r="10">
          <cell r="A10">
            <v>2188901</v>
          </cell>
          <cell r="B10" t="e">
            <v>#N/A</v>
          </cell>
          <cell r="C10" t="str">
            <v xml:space="preserve">ULTRASOUND MFG        </v>
          </cell>
          <cell r="D10">
            <v>13631570</v>
          </cell>
          <cell r="E10">
            <v>501.7324892340535</v>
          </cell>
          <cell r="F10">
            <v>0</v>
          </cell>
          <cell r="G10">
            <v>13631570</v>
          </cell>
          <cell r="H10">
            <v>0</v>
          </cell>
          <cell r="I10">
            <v>0</v>
          </cell>
          <cell r="J10">
            <v>0</v>
          </cell>
          <cell r="K10">
            <v>13631570</v>
          </cell>
          <cell r="L10">
            <v>0</v>
          </cell>
          <cell r="M10">
            <v>0</v>
          </cell>
          <cell r="N10">
            <v>0</v>
          </cell>
          <cell r="O10">
            <v>27169</v>
          </cell>
          <cell r="P10">
            <v>27169</v>
          </cell>
          <cell r="Q10" t="str">
            <v xml:space="preserve">HLA                         </v>
          </cell>
          <cell r="R10" t="str">
            <v xml:space="preserve">831 </v>
          </cell>
        </row>
        <row r="11">
          <cell r="A11">
            <v>2188902</v>
          </cell>
          <cell r="B11" t="e">
            <v>#N/A</v>
          </cell>
          <cell r="C11" t="str">
            <v xml:space="preserve">ULTRASOUND MFG        </v>
          </cell>
          <cell r="D11">
            <v>1244364</v>
          </cell>
          <cell r="E11">
            <v>513.35148514851483</v>
          </cell>
          <cell r="F11">
            <v>0</v>
          </cell>
          <cell r="G11">
            <v>1244364</v>
          </cell>
          <cell r="H11">
            <v>0</v>
          </cell>
          <cell r="I11">
            <v>0</v>
          </cell>
          <cell r="J11">
            <v>0</v>
          </cell>
          <cell r="K11">
            <v>1244364</v>
          </cell>
          <cell r="L11">
            <v>0</v>
          </cell>
          <cell r="M11">
            <v>0</v>
          </cell>
          <cell r="N11">
            <v>0</v>
          </cell>
          <cell r="O11">
            <v>2424</v>
          </cell>
          <cell r="P11">
            <v>2424</v>
          </cell>
          <cell r="Q11" t="str">
            <v xml:space="preserve">ASSEMBLY                    </v>
          </cell>
          <cell r="R11" t="str">
            <v xml:space="preserve">831 </v>
          </cell>
        </row>
        <row r="12">
          <cell r="A12">
            <v>2198098</v>
          </cell>
          <cell r="B12" t="e">
            <v>#N/A</v>
          </cell>
          <cell r="C12" t="str">
            <v xml:space="preserve">ULTRASOUND MFG        </v>
          </cell>
          <cell r="D12">
            <v>411565.63</v>
          </cell>
          <cell r="E12">
            <v>145.41398217787992</v>
          </cell>
          <cell r="F12">
            <v>412733.95</v>
          </cell>
          <cell r="G12">
            <v>-1168.32</v>
          </cell>
          <cell r="H12">
            <v>0</v>
          </cell>
          <cell r="I12">
            <v>0</v>
          </cell>
          <cell r="J12">
            <v>0</v>
          </cell>
          <cell r="K12">
            <v>-1168.32</v>
          </cell>
          <cell r="L12">
            <v>0</v>
          </cell>
          <cell r="M12">
            <v>0</v>
          </cell>
          <cell r="N12">
            <v>0</v>
          </cell>
          <cell r="O12">
            <v>2830.3029999999999</v>
          </cell>
          <cell r="P12">
            <v>2830.3029999999999</v>
          </cell>
          <cell r="Q12" t="str">
            <v xml:space="preserve">FRAME ASSEMB                </v>
          </cell>
          <cell r="R12" t="str">
            <v xml:space="preserve">831 </v>
          </cell>
        </row>
        <row r="13">
          <cell r="A13">
            <v>2208623</v>
          </cell>
          <cell r="B13" t="e">
            <v>#N/A</v>
          </cell>
          <cell r="C13" t="str">
            <v xml:space="preserve">ULTRASOUND MFG        </v>
          </cell>
          <cell r="D13">
            <v>26941.75</v>
          </cell>
          <cell r="E13">
            <v>15.950509270113267</v>
          </cell>
          <cell r="F13">
            <v>42227.1</v>
          </cell>
          <cell r="G13">
            <v>-15285.35</v>
          </cell>
          <cell r="H13">
            <v>-77697.83</v>
          </cell>
          <cell r="I13">
            <v>0</v>
          </cell>
          <cell r="J13">
            <v>0</v>
          </cell>
          <cell r="K13">
            <v>62412.480000000003</v>
          </cell>
          <cell r="L13">
            <v>0</v>
          </cell>
          <cell r="M13">
            <v>0</v>
          </cell>
          <cell r="N13">
            <v>0</v>
          </cell>
          <cell r="O13">
            <v>1689.0840000000001</v>
          </cell>
          <cell r="P13">
            <v>1689.0840000000001</v>
          </cell>
          <cell r="Q13" t="str">
            <v xml:space="preserve">CIRCUIT BOAR                </v>
          </cell>
          <cell r="R13" t="str">
            <v xml:space="preserve">831 </v>
          </cell>
        </row>
        <row r="14">
          <cell r="A14">
            <v>2219653</v>
          </cell>
          <cell r="B14" t="e">
            <v>#N/A</v>
          </cell>
          <cell r="C14" t="str">
            <v xml:space="preserve">ULTRASOUND MFG        </v>
          </cell>
          <cell r="D14">
            <v>17423.82</v>
          </cell>
          <cell r="E14">
            <v>7.1916522479923914</v>
          </cell>
          <cell r="F14">
            <v>0</v>
          </cell>
          <cell r="G14">
            <v>17423.82</v>
          </cell>
          <cell r="H14">
            <v>0</v>
          </cell>
          <cell r="I14">
            <v>0</v>
          </cell>
          <cell r="J14">
            <v>0</v>
          </cell>
          <cell r="K14">
            <v>17423.82</v>
          </cell>
          <cell r="L14">
            <v>0</v>
          </cell>
          <cell r="M14">
            <v>0</v>
          </cell>
          <cell r="N14">
            <v>0</v>
          </cell>
          <cell r="O14">
            <v>2422.7840000000001</v>
          </cell>
          <cell r="P14">
            <v>2422.7840000000001</v>
          </cell>
          <cell r="Q14" t="str">
            <v xml:space="preserve">TD3-3 CKT BD                </v>
          </cell>
          <cell r="R14" t="str">
            <v xml:space="preserve">831 </v>
          </cell>
        </row>
        <row r="15">
          <cell r="A15">
            <v>2227686</v>
          </cell>
          <cell r="B15" t="e">
            <v>#N/A</v>
          </cell>
          <cell r="C15" t="str">
            <v xml:space="preserve">ULTRASOUND MFG        </v>
          </cell>
          <cell r="D15">
            <v>925237.17</v>
          </cell>
          <cell r="E15">
            <v>487.01563314226161</v>
          </cell>
          <cell r="F15">
            <v>289971</v>
          </cell>
          <cell r="G15">
            <v>635266.17000000004</v>
          </cell>
          <cell r="H15">
            <v>-115888.41</v>
          </cell>
          <cell r="I15">
            <v>0</v>
          </cell>
          <cell r="J15">
            <v>0</v>
          </cell>
          <cell r="K15">
            <v>751154.58</v>
          </cell>
          <cell r="L15">
            <v>0</v>
          </cell>
          <cell r="M15">
            <v>0</v>
          </cell>
          <cell r="N15">
            <v>0</v>
          </cell>
          <cell r="O15">
            <v>1899.81</v>
          </cell>
          <cell r="P15">
            <v>1899.81</v>
          </cell>
          <cell r="Q15" t="str">
            <v xml:space="preserve">PART                        </v>
          </cell>
          <cell r="R15" t="str">
            <v xml:space="preserve">831 </v>
          </cell>
        </row>
        <row r="16">
          <cell r="A16">
            <v>2228099</v>
          </cell>
          <cell r="B16" t="e">
            <v>#N/A</v>
          </cell>
          <cell r="C16" t="str">
            <v xml:space="preserve">ULTRASOUND MFG        </v>
          </cell>
          <cell r="D16">
            <v>9672.7099999999991</v>
          </cell>
          <cell r="E16">
            <v>16.999968364664031</v>
          </cell>
          <cell r="F16">
            <v>5120.8599999999997</v>
          </cell>
          <cell r="G16">
            <v>4551.8500000000004</v>
          </cell>
          <cell r="H16">
            <v>-9672.73</v>
          </cell>
          <cell r="I16">
            <v>0</v>
          </cell>
          <cell r="J16">
            <v>0</v>
          </cell>
          <cell r="K16">
            <v>14224.58</v>
          </cell>
          <cell r="L16">
            <v>0</v>
          </cell>
          <cell r="M16">
            <v>0</v>
          </cell>
          <cell r="N16">
            <v>0</v>
          </cell>
          <cell r="O16">
            <v>568.98400000000004</v>
          </cell>
          <cell r="P16">
            <v>568.98400000000004</v>
          </cell>
          <cell r="Q16" t="str">
            <v xml:space="preserve">CIRCUIT BOAR                </v>
          </cell>
          <cell r="R16" t="str">
            <v xml:space="preserve">831 </v>
          </cell>
        </row>
        <row r="17">
          <cell r="A17">
            <v>2228209</v>
          </cell>
          <cell r="B17" t="e">
            <v>#N/A</v>
          </cell>
          <cell r="C17" t="str">
            <v xml:space="preserve">ULTRASOUND MFG        </v>
          </cell>
          <cell r="D17">
            <v>5023.3100000000004</v>
          </cell>
          <cell r="E17">
            <v>18.999981088185791</v>
          </cell>
          <cell r="F17">
            <v>7931.55</v>
          </cell>
          <cell r="G17">
            <v>-2908.24</v>
          </cell>
          <cell r="H17">
            <v>-2908.24</v>
          </cell>
          <cell r="I17">
            <v>0</v>
          </cell>
          <cell r="J17">
            <v>0</v>
          </cell>
          <cell r="K17">
            <v>0</v>
          </cell>
          <cell r="L17">
            <v>0</v>
          </cell>
          <cell r="M17">
            <v>0</v>
          </cell>
          <cell r="N17">
            <v>0</v>
          </cell>
          <cell r="O17">
            <v>264.38499999999999</v>
          </cell>
          <cell r="P17">
            <v>264.38499999999999</v>
          </cell>
          <cell r="Q17" t="str">
            <v xml:space="preserve">KEYBOARD                    </v>
          </cell>
          <cell r="R17" t="str">
            <v xml:space="preserve">831 </v>
          </cell>
        </row>
        <row r="18">
          <cell r="A18">
            <v>2229393</v>
          </cell>
          <cell r="B18" t="e">
            <v>#N/A</v>
          </cell>
          <cell r="C18" t="str">
            <v xml:space="preserve">ULTRASOUND MFG        </v>
          </cell>
          <cell r="D18">
            <v>-353786.97</v>
          </cell>
          <cell r="E18" t="e">
            <v>#DIV/0!</v>
          </cell>
          <cell r="F18">
            <v>0</v>
          </cell>
          <cell r="G18">
            <v>-353786.97</v>
          </cell>
          <cell r="H18">
            <v>-353786.97</v>
          </cell>
          <cell r="I18">
            <v>0</v>
          </cell>
          <cell r="J18">
            <v>0</v>
          </cell>
          <cell r="K18">
            <v>0</v>
          </cell>
          <cell r="L18">
            <v>0</v>
          </cell>
          <cell r="M18">
            <v>0</v>
          </cell>
          <cell r="N18">
            <v>0</v>
          </cell>
          <cell r="O18">
            <v>0</v>
          </cell>
          <cell r="P18">
            <v>0</v>
          </cell>
          <cell r="Q18" t="str">
            <v xml:space="preserve">ASSEMBLY                    </v>
          </cell>
          <cell r="R18" t="str">
            <v xml:space="preserve">831 </v>
          </cell>
        </row>
        <row r="19">
          <cell r="A19">
            <v>2238789</v>
          </cell>
          <cell r="B19" t="e">
            <v>#N/A</v>
          </cell>
          <cell r="C19" t="str">
            <v xml:space="preserve">ULTRASOUND MFG        </v>
          </cell>
          <cell r="D19">
            <v>5431.98</v>
          </cell>
          <cell r="E19">
            <v>20</v>
          </cell>
          <cell r="F19">
            <v>0</v>
          </cell>
          <cell r="G19">
            <v>5431.98</v>
          </cell>
          <cell r="H19">
            <v>0</v>
          </cell>
          <cell r="I19">
            <v>0</v>
          </cell>
          <cell r="J19">
            <v>0</v>
          </cell>
          <cell r="K19">
            <v>5431.98</v>
          </cell>
          <cell r="L19">
            <v>0</v>
          </cell>
          <cell r="M19">
            <v>0</v>
          </cell>
          <cell r="N19">
            <v>0</v>
          </cell>
          <cell r="O19">
            <v>271.59899999999999</v>
          </cell>
          <cell r="P19">
            <v>271.59899999999999</v>
          </cell>
          <cell r="Q19" t="str">
            <v xml:space="preserve">KIT OF PARTS                </v>
          </cell>
          <cell r="R19" t="str">
            <v xml:space="preserve">831 </v>
          </cell>
        </row>
        <row r="20">
          <cell r="A20">
            <v>2240796</v>
          </cell>
          <cell r="B20" t="e">
            <v>#N/A</v>
          </cell>
          <cell r="C20" t="str">
            <v xml:space="preserve">ULTRASOUND MFG        </v>
          </cell>
          <cell r="D20">
            <v>69417.5</v>
          </cell>
          <cell r="E20">
            <v>274.9207920792079</v>
          </cell>
          <cell r="F20">
            <v>0</v>
          </cell>
          <cell r="G20">
            <v>69417.5</v>
          </cell>
          <cell r="H20">
            <v>0</v>
          </cell>
          <cell r="I20">
            <v>0</v>
          </cell>
          <cell r="J20">
            <v>0</v>
          </cell>
          <cell r="K20">
            <v>69417.5</v>
          </cell>
          <cell r="L20">
            <v>0</v>
          </cell>
          <cell r="M20">
            <v>0</v>
          </cell>
          <cell r="N20">
            <v>0</v>
          </cell>
          <cell r="O20">
            <v>252.5</v>
          </cell>
          <cell r="P20">
            <v>252.5</v>
          </cell>
          <cell r="Q20" t="str">
            <v xml:space="preserve">SOFTWARE LIC                </v>
          </cell>
          <cell r="R20" t="str">
            <v xml:space="preserve">831 </v>
          </cell>
        </row>
        <row r="21">
          <cell r="A21">
            <v>2240797</v>
          </cell>
          <cell r="B21" t="e">
            <v>#N/A</v>
          </cell>
          <cell r="C21" t="str">
            <v xml:space="preserve">ULTRASOUND MFG        </v>
          </cell>
          <cell r="D21">
            <v>49894</v>
          </cell>
          <cell r="E21">
            <v>26</v>
          </cell>
          <cell r="F21">
            <v>0</v>
          </cell>
          <cell r="G21">
            <v>49894</v>
          </cell>
          <cell r="H21">
            <v>0</v>
          </cell>
          <cell r="I21">
            <v>0</v>
          </cell>
          <cell r="J21">
            <v>0</v>
          </cell>
          <cell r="K21">
            <v>49894</v>
          </cell>
          <cell r="L21">
            <v>0</v>
          </cell>
          <cell r="M21">
            <v>0</v>
          </cell>
          <cell r="N21">
            <v>0</v>
          </cell>
          <cell r="O21">
            <v>1919</v>
          </cell>
          <cell r="P21">
            <v>1919</v>
          </cell>
          <cell r="Q21" t="str">
            <v xml:space="preserve">SOFTWARE LIC                </v>
          </cell>
          <cell r="R21" t="str">
            <v xml:space="preserve">831 </v>
          </cell>
        </row>
        <row r="22">
          <cell r="A22">
            <v>2240931</v>
          </cell>
          <cell r="B22" t="e">
            <v>#N/A</v>
          </cell>
          <cell r="C22" t="str">
            <v xml:space="preserve">ULTRASOUND MFG        </v>
          </cell>
          <cell r="D22">
            <v>6862.95</v>
          </cell>
          <cell r="E22">
            <v>503.33333333333331</v>
          </cell>
          <cell r="F22">
            <v>3075.45</v>
          </cell>
          <cell r="G22">
            <v>3787.5</v>
          </cell>
          <cell r="H22">
            <v>0</v>
          </cell>
          <cell r="I22">
            <v>0</v>
          </cell>
          <cell r="J22">
            <v>0</v>
          </cell>
          <cell r="K22">
            <v>3787.5</v>
          </cell>
          <cell r="L22">
            <v>0</v>
          </cell>
          <cell r="M22">
            <v>0</v>
          </cell>
          <cell r="N22">
            <v>0</v>
          </cell>
          <cell r="O22">
            <v>13.635</v>
          </cell>
          <cell r="P22">
            <v>13.635</v>
          </cell>
          <cell r="Q22" t="str">
            <v xml:space="preserve">COLLECTOR                   </v>
          </cell>
          <cell r="R22" t="str">
            <v xml:space="preserve">831 </v>
          </cell>
        </row>
        <row r="23">
          <cell r="A23">
            <v>2246059</v>
          </cell>
          <cell r="B23" t="e">
            <v>#N/A</v>
          </cell>
          <cell r="C23" t="str">
            <v xml:space="preserve">ULTRASOUND MFG        </v>
          </cell>
          <cell r="D23">
            <v>6154.1</v>
          </cell>
          <cell r="E23">
            <v>3.551024812339409</v>
          </cell>
          <cell r="F23">
            <v>1733.05</v>
          </cell>
          <cell r="G23">
            <v>4421.05</v>
          </cell>
          <cell r="H23">
            <v>-3466.1</v>
          </cell>
          <cell r="I23">
            <v>0</v>
          </cell>
          <cell r="J23">
            <v>0</v>
          </cell>
          <cell r="K23">
            <v>7887.15</v>
          </cell>
          <cell r="L23">
            <v>0</v>
          </cell>
          <cell r="M23">
            <v>0</v>
          </cell>
          <cell r="N23">
            <v>0</v>
          </cell>
          <cell r="O23">
            <v>1733.049</v>
          </cell>
          <cell r="P23">
            <v>1733.049</v>
          </cell>
          <cell r="Q23" t="str">
            <v xml:space="preserve">BMP3 1 BD                   </v>
          </cell>
          <cell r="R23" t="str">
            <v xml:space="preserve">831 </v>
          </cell>
        </row>
        <row r="24">
          <cell r="A24">
            <v>2260194</v>
          </cell>
          <cell r="B24" t="e">
            <v>#N/A</v>
          </cell>
          <cell r="C24" t="str">
            <v xml:space="preserve">ULTRASOUND MFG        </v>
          </cell>
          <cell r="D24">
            <v>77506.73</v>
          </cell>
          <cell r="E24">
            <v>68.596279129867597</v>
          </cell>
          <cell r="F24">
            <v>0</v>
          </cell>
          <cell r="G24">
            <v>77506.73</v>
          </cell>
          <cell r="H24">
            <v>-36042.71</v>
          </cell>
          <cell r="I24">
            <v>0</v>
          </cell>
          <cell r="J24">
            <v>0</v>
          </cell>
          <cell r="K24">
            <v>113549.44</v>
          </cell>
          <cell r="L24">
            <v>0</v>
          </cell>
          <cell r="M24">
            <v>0</v>
          </cell>
          <cell r="N24">
            <v>0</v>
          </cell>
          <cell r="O24">
            <v>1129.8969999999999</v>
          </cell>
          <cell r="P24">
            <v>1129.8969999999999</v>
          </cell>
          <cell r="Q24" t="str">
            <v xml:space="preserve">CIRCUIT BOAR                </v>
          </cell>
          <cell r="R24" t="str">
            <v xml:space="preserve">831 </v>
          </cell>
        </row>
        <row r="25">
          <cell r="A25">
            <v>2260203</v>
          </cell>
          <cell r="B25" t="e">
            <v>#N/A</v>
          </cell>
          <cell r="C25" t="str">
            <v xml:space="preserve">ULTRASOUND MFG        </v>
          </cell>
          <cell r="D25">
            <v>33839.57</v>
          </cell>
          <cell r="E25">
            <v>13.826731366567486</v>
          </cell>
          <cell r="F25">
            <v>0</v>
          </cell>
          <cell r="G25">
            <v>33839.57</v>
          </cell>
          <cell r="H25">
            <v>-92940.69</v>
          </cell>
          <cell r="I25">
            <v>0</v>
          </cell>
          <cell r="J25">
            <v>0</v>
          </cell>
          <cell r="K25">
            <v>126780.26</v>
          </cell>
          <cell r="L25">
            <v>0</v>
          </cell>
          <cell r="M25">
            <v>0</v>
          </cell>
          <cell r="N25">
            <v>0</v>
          </cell>
          <cell r="O25">
            <v>2447.402</v>
          </cell>
          <cell r="P25">
            <v>2447.402</v>
          </cell>
          <cell r="Q25" t="str">
            <v xml:space="preserve">CIRCUIT BOAR                </v>
          </cell>
          <cell r="R25" t="str">
            <v xml:space="preserve">831 </v>
          </cell>
        </row>
        <row r="26">
          <cell r="A26">
            <v>2260207</v>
          </cell>
          <cell r="B26" t="e">
            <v>#N/A</v>
          </cell>
          <cell r="C26" t="str">
            <v xml:space="preserve">ULTRASOUND MFG        </v>
          </cell>
          <cell r="D26">
            <v>8897.08</v>
          </cell>
          <cell r="E26">
            <v>6.1568590543835997</v>
          </cell>
          <cell r="F26">
            <v>0</v>
          </cell>
          <cell r="G26">
            <v>8897.08</v>
          </cell>
          <cell r="H26">
            <v>-23716.1</v>
          </cell>
          <cell r="I26">
            <v>0</v>
          </cell>
          <cell r="J26">
            <v>0</v>
          </cell>
          <cell r="K26">
            <v>32613.18</v>
          </cell>
          <cell r="L26">
            <v>0</v>
          </cell>
          <cell r="M26">
            <v>0</v>
          </cell>
          <cell r="N26">
            <v>0</v>
          </cell>
          <cell r="O26">
            <v>1445.068</v>
          </cell>
          <cell r="P26">
            <v>1445.068</v>
          </cell>
          <cell r="Q26" t="str">
            <v xml:space="preserve">CIRCUIT BOAR                </v>
          </cell>
          <cell r="R26" t="str">
            <v xml:space="preserve">831 </v>
          </cell>
        </row>
        <row r="27">
          <cell r="A27">
            <v>2260210</v>
          </cell>
          <cell r="B27" t="e">
            <v>#N/A</v>
          </cell>
          <cell r="C27" t="str">
            <v xml:space="preserve">ULTRASOUND MFG        </v>
          </cell>
          <cell r="D27">
            <v>22078.75</v>
          </cell>
          <cell r="E27">
            <v>16.933115010583794</v>
          </cell>
          <cell r="F27">
            <v>0</v>
          </cell>
          <cell r="G27">
            <v>22078.75</v>
          </cell>
          <cell r="H27">
            <v>-16392.86</v>
          </cell>
          <cell r="I27">
            <v>0</v>
          </cell>
          <cell r="J27">
            <v>0</v>
          </cell>
          <cell r="K27">
            <v>38471.61</v>
          </cell>
          <cell r="L27">
            <v>0</v>
          </cell>
          <cell r="M27">
            <v>0</v>
          </cell>
          <cell r="N27">
            <v>0</v>
          </cell>
          <cell r="O27">
            <v>1303.8800000000001</v>
          </cell>
          <cell r="P27">
            <v>1303.8800000000001</v>
          </cell>
          <cell r="Q27" t="str">
            <v xml:space="preserve">CIRCUIT BOAR                </v>
          </cell>
          <cell r="R27" t="str">
            <v xml:space="preserve">831 </v>
          </cell>
        </row>
        <row r="28">
          <cell r="A28">
            <v>2260212</v>
          </cell>
          <cell r="B28" t="e">
            <v>#N/A</v>
          </cell>
          <cell r="C28" t="str">
            <v xml:space="preserve">ULTRASOUND MFG        </v>
          </cell>
          <cell r="D28">
            <v>70637.990000000005</v>
          </cell>
          <cell r="E28">
            <v>38.171926623947193</v>
          </cell>
          <cell r="F28">
            <v>0</v>
          </cell>
          <cell r="G28">
            <v>70637.990000000005</v>
          </cell>
          <cell r="H28">
            <v>-27295.67</v>
          </cell>
          <cell r="I28">
            <v>0</v>
          </cell>
          <cell r="J28">
            <v>0</v>
          </cell>
          <cell r="K28">
            <v>97933.66</v>
          </cell>
          <cell r="L28">
            <v>0</v>
          </cell>
          <cell r="M28">
            <v>0</v>
          </cell>
          <cell r="N28">
            <v>0</v>
          </cell>
          <cell r="O28">
            <v>1850.5219999999999</v>
          </cell>
          <cell r="P28">
            <v>1850.5219999999999</v>
          </cell>
          <cell r="Q28" t="str">
            <v xml:space="preserve">CIRCUIT BOAR                </v>
          </cell>
          <cell r="R28" t="str">
            <v xml:space="preserve">831 </v>
          </cell>
        </row>
        <row r="29">
          <cell r="A29">
            <v>2260214</v>
          </cell>
          <cell r="B29" t="e">
            <v>#N/A</v>
          </cell>
          <cell r="C29" t="str">
            <v xml:space="preserve">ULTRASOUND MFG        </v>
          </cell>
          <cell r="D29">
            <v>22536.85</v>
          </cell>
          <cell r="E29">
            <v>16.243746472761973</v>
          </cell>
          <cell r="F29">
            <v>0</v>
          </cell>
          <cell r="G29">
            <v>22536.85</v>
          </cell>
          <cell r="H29">
            <v>-14757.43</v>
          </cell>
          <cell r="I29">
            <v>0</v>
          </cell>
          <cell r="J29">
            <v>0</v>
          </cell>
          <cell r="K29">
            <v>37294.28</v>
          </cell>
          <cell r="L29">
            <v>0</v>
          </cell>
          <cell r="M29">
            <v>0</v>
          </cell>
          <cell r="N29">
            <v>0</v>
          </cell>
          <cell r="O29">
            <v>1387.4169999999999</v>
          </cell>
          <cell r="P29">
            <v>1387.4169999999999</v>
          </cell>
          <cell r="Q29" t="str">
            <v xml:space="preserve">CIRCUIT BOAR                </v>
          </cell>
          <cell r="R29" t="str">
            <v xml:space="preserve">831 </v>
          </cell>
        </row>
        <row r="30">
          <cell r="A30">
            <v>2260219</v>
          </cell>
          <cell r="B30" t="e">
            <v>#N/A</v>
          </cell>
          <cell r="C30" t="str">
            <v xml:space="preserve">ULTRASOUND MFG        </v>
          </cell>
          <cell r="D30">
            <v>20354.150000000001</v>
          </cell>
          <cell r="E30">
            <v>23.089100083035753</v>
          </cell>
          <cell r="F30">
            <v>0</v>
          </cell>
          <cell r="G30">
            <v>20354.150000000001</v>
          </cell>
          <cell r="H30">
            <v>-1763.1</v>
          </cell>
          <cell r="I30">
            <v>0</v>
          </cell>
          <cell r="J30">
            <v>0</v>
          </cell>
          <cell r="K30">
            <v>22117.25</v>
          </cell>
          <cell r="L30">
            <v>0</v>
          </cell>
          <cell r="M30">
            <v>0</v>
          </cell>
          <cell r="N30">
            <v>0</v>
          </cell>
          <cell r="O30">
            <v>881.548</v>
          </cell>
          <cell r="P30">
            <v>881.548</v>
          </cell>
          <cell r="Q30" t="str">
            <v xml:space="preserve">CIRCUIT BOAR                </v>
          </cell>
          <cell r="R30" t="str">
            <v xml:space="preserve">831 </v>
          </cell>
        </row>
        <row r="31">
          <cell r="A31">
            <v>2260221</v>
          </cell>
          <cell r="B31" t="e">
            <v>#N/A</v>
          </cell>
          <cell r="C31" t="str">
            <v xml:space="preserve">ULTRASOUND MFG        </v>
          </cell>
          <cell r="D31">
            <v>58399.97</v>
          </cell>
          <cell r="E31">
            <v>53.314025247490406</v>
          </cell>
          <cell r="F31">
            <v>0</v>
          </cell>
          <cell r="G31">
            <v>58399.97</v>
          </cell>
          <cell r="H31">
            <v>-15969.35</v>
          </cell>
          <cell r="I31">
            <v>0</v>
          </cell>
          <cell r="J31">
            <v>0</v>
          </cell>
          <cell r="K31">
            <v>74369.320000000007</v>
          </cell>
          <cell r="L31">
            <v>0</v>
          </cell>
          <cell r="M31">
            <v>0</v>
          </cell>
          <cell r="N31">
            <v>0</v>
          </cell>
          <cell r="O31">
            <v>1095.396</v>
          </cell>
          <cell r="P31">
            <v>1095.396</v>
          </cell>
          <cell r="Q31" t="str">
            <v xml:space="preserve">CIRCUIT BOAR                </v>
          </cell>
          <cell r="R31" t="str">
            <v xml:space="preserve">831 </v>
          </cell>
        </row>
        <row r="32">
          <cell r="A32">
            <v>2264643</v>
          </cell>
          <cell r="B32" t="e">
            <v>#N/A</v>
          </cell>
          <cell r="C32" t="str">
            <v xml:space="preserve">ULTRASOUND MFG        </v>
          </cell>
          <cell r="D32">
            <v>139049.51999999999</v>
          </cell>
          <cell r="E32">
            <v>139.34493125425902</v>
          </cell>
          <cell r="F32">
            <v>65205.599999999999</v>
          </cell>
          <cell r="G32">
            <v>73843.92</v>
          </cell>
          <cell r="H32">
            <v>-2993.64</v>
          </cell>
          <cell r="I32">
            <v>0</v>
          </cell>
          <cell r="J32">
            <v>0</v>
          </cell>
          <cell r="K32">
            <v>76837.56</v>
          </cell>
          <cell r="L32">
            <v>0</v>
          </cell>
          <cell r="M32">
            <v>0</v>
          </cell>
          <cell r="N32">
            <v>0</v>
          </cell>
          <cell r="O32">
            <v>997.88</v>
          </cell>
          <cell r="P32">
            <v>997.88</v>
          </cell>
          <cell r="Q32" t="str">
            <v xml:space="preserve">MONITOR ASSE                </v>
          </cell>
          <cell r="R32" t="str">
            <v xml:space="preserve">831 </v>
          </cell>
        </row>
        <row r="33">
          <cell r="A33">
            <v>2272923</v>
          </cell>
          <cell r="B33" t="e">
            <v>#N/A</v>
          </cell>
          <cell r="C33" t="str">
            <v xml:space="preserve">ULTRASOUND MFG        </v>
          </cell>
          <cell r="D33">
            <v>5454</v>
          </cell>
          <cell r="E33">
            <v>400</v>
          </cell>
          <cell r="F33">
            <v>5454</v>
          </cell>
          <cell r="G33">
            <v>0</v>
          </cell>
          <cell r="H33">
            <v>0</v>
          </cell>
          <cell r="I33">
            <v>0</v>
          </cell>
          <cell r="J33">
            <v>0</v>
          </cell>
          <cell r="K33">
            <v>0</v>
          </cell>
          <cell r="L33">
            <v>0</v>
          </cell>
          <cell r="M33">
            <v>0</v>
          </cell>
          <cell r="N33">
            <v>0</v>
          </cell>
          <cell r="O33">
            <v>13.635</v>
          </cell>
          <cell r="P33">
            <v>13.635</v>
          </cell>
          <cell r="Q33" t="str">
            <v xml:space="preserve">COLLECTOR                   </v>
          </cell>
          <cell r="R33" t="str">
            <v xml:space="preserve">831 </v>
          </cell>
        </row>
        <row r="34">
          <cell r="A34">
            <v>2282915</v>
          </cell>
          <cell r="B34" t="e">
            <v>#N/A</v>
          </cell>
          <cell r="C34" t="str">
            <v xml:space="preserve">ULTRASOUND MFG        </v>
          </cell>
          <cell r="D34">
            <v>10539.8</v>
          </cell>
          <cell r="E34">
            <v>9.9257532038001095</v>
          </cell>
          <cell r="F34">
            <v>15849.11</v>
          </cell>
          <cell r="G34">
            <v>-5309.31</v>
          </cell>
          <cell r="H34">
            <v>-7422.53</v>
          </cell>
          <cell r="I34">
            <v>0</v>
          </cell>
          <cell r="J34">
            <v>0</v>
          </cell>
          <cell r="K34">
            <v>2113.2199999999998</v>
          </cell>
          <cell r="L34">
            <v>0</v>
          </cell>
          <cell r="M34">
            <v>0</v>
          </cell>
          <cell r="N34">
            <v>0</v>
          </cell>
          <cell r="O34">
            <v>1061.864</v>
          </cell>
          <cell r="P34">
            <v>1061.864</v>
          </cell>
          <cell r="Q34" t="str">
            <v xml:space="preserve">CIRCUIT BOAR                </v>
          </cell>
          <cell r="R34" t="str">
            <v xml:space="preserve">831 </v>
          </cell>
        </row>
        <row r="35">
          <cell r="A35">
            <v>2290039</v>
          </cell>
          <cell r="B35" t="e">
            <v>#N/A</v>
          </cell>
          <cell r="C35" t="str">
            <v xml:space="preserve">ULTRASOUND MFG        </v>
          </cell>
          <cell r="D35">
            <v>-48161.75</v>
          </cell>
          <cell r="E35">
            <v>-5.0247524752475252</v>
          </cell>
          <cell r="F35">
            <v>0</v>
          </cell>
          <cell r="G35">
            <v>-48161.75</v>
          </cell>
          <cell r="H35">
            <v>0</v>
          </cell>
          <cell r="I35">
            <v>0</v>
          </cell>
          <cell r="J35">
            <v>0</v>
          </cell>
          <cell r="K35">
            <v>-48161.75</v>
          </cell>
          <cell r="L35">
            <v>0</v>
          </cell>
          <cell r="M35">
            <v>0</v>
          </cell>
          <cell r="N35">
            <v>0</v>
          </cell>
          <cell r="O35">
            <v>9584.9</v>
          </cell>
          <cell r="P35">
            <v>9584.9</v>
          </cell>
          <cell r="Q35" t="str">
            <v xml:space="preserve">POWER SUPPLI                </v>
          </cell>
          <cell r="R35" t="str">
            <v xml:space="preserve">831 </v>
          </cell>
        </row>
        <row r="36">
          <cell r="A36">
            <v>2297044</v>
          </cell>
          <cell r="B36" t="e">
            <v>#N/A</v>
          </cell>
          <cell r="C36" t="str">
            <v xml:space="preserve">ULTRASOUND MFG        </v>
          </cell>
          <cell r="D36">
            <v>1074083.92</v>
          </cell>
          <cell r="E36">
            <v>775.10891089108907</v>
          </cell>
          <cell r="F36">
            <v>0</v>
          </cell>
          <cell r="G36">
            <v>1074083.92</v>
          </cell>
          <cell r="H36">
            <v>0</v>
          </cell>
          <cell r="I36">
            <v>0</v>
          </cell>
          <cell r="J36">
            <v>0</v>
          </cell>
          <cell r="K36">
            <v>1074083.92</v>
          </cell>
          <cell r="L36">
            <v>0</v>
          </cell>
          <cell r="M36">
            <v>0</v>
          </cell>
          <cell r="N36">
            <v>0</v>
          </cell>
          <cell r="O36">
            <v>1385.72</v>
          </cell>
          <cell r="P36">
            <v>1385.72</v>
          </cell>
          <cell r="Q36" t="str">
            <v xml:space="preserve">ASSEMBLY                    </v>
          </cell>
          <cell r="R36" t="str">
            <v xml:space="preserve">831 </v>
          </cell>
        </row>
        <row r="37">
          <cell r="A37">
            <v>2304139</v>
          </cell>
          <cell r="B37" t="e">
            <v>#N/A</v>
          </cell>
          <cell r="C37" t="str">
            <v xml:space="preserve">ULTRASOUND MFG        </v>
          </cell>
          <cell r="D37">
            <v>33591.67</v>
          </cell>
          <cell r="E37" t="e">
            <v>#DIV/0!</v>
          </cell>
          <cell r="F37">
            <v>0</v>
          </cell>
          <cell r="G37">
            <v>33591.67</v>
          </cell>
          <cell r="H37">
            <v>0</v>
          </cell>
          <cell r="I37">
            <v>33591.67</v>
          </cell>
          <cell r="J37">
            <v>0</v>
          </cell>
          <cell r="K37">
            <v>0</v>
          </cell>
          <cell r="L37">
            <v>0</v>
          </cell>
          <cell r="M37">
            <v>0</v>
          </cell>
          <cell r="N37">
            <v>0</v>
          </cell>
          <cell r="O37">
            <v>0</v>
          </cell>
          <cell r="P37">
            <v>0</v>
          </cell>
          <cell r="Q37" t="str">
            <v xml:space="preserve">                            </v>
          </cell>
          <cell r="R37" t="str">
            <v xml:space="preserve">    </v>
          </cell>
        </row>
        <row r="38">
          <cell r="A38">
            <v>2310058</v>
          </cell>
          <cell r="B38" t="e">
            <v>#N/A</v>
          </cell>
          <cell r="C38" t="str">
            <v xml:space="preserve">ULTRASOUND MFG        </v>
          </cell>
          <cell r="D38">
            <v>328153.44</v>
          </cell>
          <cell r="E38">
            <v>79.60397106002074</v>
          </cell>
          <cell r="F38">
            <v>0</v>
          </cell>
          <cell r="G38">
            <v>328153.44</v>
          </cell>
          <cell r="H38">
            <v>0</v>
          </cell>
          <cell r="I38">
            <v>0</v>
          </cell>
          <cell r="J38">
            <v>0</v>
          </cell>
          <cell r="K38">
            <v>328153.44</v>
          </cell>
          <cell r="L38">
            <v>0</v>
          </cell>
          <cell r="M38">
            <v>0</v>
          </cell>
          <cell r="N38">
            <v>0</v>
          </cell>
          <cell r="O38">
            <v>4122.3249999999998</v>
          </cell>
          <cell r="P38">
            <v>4122.3249999999998</v>
          </cell>
          <cell r="Q38" t="str">
            <v xml:space="preserve">PART                        </v>
          </cell>
          <cell r="R38" t="str">
            <v xml:space="preserve">831 </v>
          </cell>
        </row>
        <row r="39">
          <cell r="A39">
            <v>2318354</v>
          </cell>
          <cell r="B39" t="e">
            <v>#N/A</v>
          </cell>
          <cell r="C39" t="str">
            <v xml:space="preserve">ULTRASOUND MFG        </v>
          </cell>
          <cell r="D39">
            <v>8056.7</v>
          </cell>
          <cell r="E39">
            <v>698.51742673833871</v>
          </cell>
          <cell r="F39">
            <v>0</v>
          </cell>
          <cell r="G39">
            <v>8056.7</v>
          </cell>
          <cell r="H39">
            <v>0</v>
          </cell>
          <cell r="I39">
            <v>0</v>
          </cell>
          <cell r="J39">
            <v>0</v>
          </cell>
          <cell r="K39">
            <v>8056.7</v>
          </cell>
          <cell r="L39">
            <v>0</v>
          </cell>
          <cell r="M39">
            <v>0</v>
          </cell>
          <cell r="N39">
            <v>0</v>
          </cell>
          <cell r="O39">
            <v>11.534000000000001</v>
          </cell>
          <cell r="P39">
            <v>11.534000000000001</v>
          </cell>
          <cell r="Q39" t="str">
            <v xml:space="preserve">LABEL                       </v>
          </cell>
          <cell r="R39" t="str">
            <v xml:space="preserve">831 </v>
          </cell>
        </row>
        <row r="40">
          <cell r="A40">
            <v>2320432</v>
          </cell>
          <cell r="B40" t="e">
            <v>#N/A</v>
          </cell>
          <cell r="C40" t="str">
            <v xml:space="preserve">ULTRASOUND MFG        </v>
          </cell>
          <cell r="D40">
            <v>10276</v>
          </cell>
          <cell r="E40">
            <v>508.71287128712873</v>
          </cell>
          <cell r="F40">
            <v>0</v>
          </cell>
          <cell r="G40">
            <v>10276</v>
          </cell>
          <cell r="H40">
            <v>0</v>
          </cell>
          <cell r="I40">
            <v>0</v>
          </cell>
          <cell r="J40">
            <v>0</v>
          </cell>
          <cell r="K40">
            <v>10276</v>
          </cell>
          <cell r="L40">
            <v>0</v>
          </cell>
          <cell r="M40">
            <v>0</v>
          </cell>
          <cell r="N40">
            <v>0</v>
          </cell>
          <cell r="O40">
            <v>20.2</v>
          </cell>
          <cell r="P40">
            <v>20.2</v>
          </cell>
          <cell r="Q40" t="str">
            <v xml:space="preserve">PART                        </v>
          </cell>
          <cell r="R40" t="str">
            <v xml:space="preserve">831 </v>
          </cell>
        </row>
        <row r="41">
          <cell r="A41">
            <v>2322686</v>
          </cell>
          <cell r="B41" t="e">
            <v>#N/A</v>
          </cell>
          <cell r="C41" t="str">
            <v xml:space="preserve">ULTRASOUND MFG        </v>
          </cell>
          <cell r="D41">
            <v>5356.28</v>
          </cell>
          <cell r="E41">
            <v>370.57423550574231</v>
          </cell>
          <cell r="F41">
            <v>0</v>
          </cell>
          <cell r="G41">
            <v>5356.28</v>
          </cell>
          <cell r="H41">
            <v>0</v>
          </cell>
          <cell r="I41">
            <v>5356.28</v>
          </cell>
          <cell r="J41">
            <v>0</v>
          </cell>
          <cell r="K41">
            <v>0</v>
          </cell>
          <cell r="L41">
            <v>0</v>
          </cell>
          <cell r="M41">
            <v>0</v>
          </cell>
          <cell r="N41">
            <v>0</v>
          </cell>
          <cell r="O41">
            <v>14.454000000000001</v>
          </cell>
          <cell r="P41">
            <v>14.454000000000001</v>
          </cell>
          <cell r="Q41" t="str">
            <v xml:space="preserve">SOFTWARE                    </v>
          </cell>
          <cell r="R41" t="str">
            <v xml:space="preserve">801 </v>
          </cell>
        </row>
        <row r="42">
          <cell r="A42">
            <v>2322696</v>
          </cell>
          <cell r="B42" t="e">
            <v>#N/A</v>
          </cell>
          <cell r="C42" t="str">
            <v xml:space="preserve">ULTRASOUND MFG        </v>
          </cell>
          <cell r="D42">
            <v>5356.28</v>
          </cell>
          <cell r="E42">
            <v>20.610272275322835</v>
          </cell>
          <cell r="F42">
            <v>0</v>
          </cell>
          <cell r="G42">
            <v>5356.28</v>
          </cell>
          <cell r="H42">
            <v>0</v>
          </cell>
          <cell r="I42">
            <v>5356.28</v>
          </cell>
          <cell r="J42">
            <v>0</v>
          </cell>
          <cell r="K42">
            <v>0</v>
          </cell>
          <cell r="L42">
            <v>0</v>
          </cell>
          <cell r="M42">
            <v>0</v>
          </cell>
          <cell r="N42">
            <v>0</v>
          </cell>
          <cell r="O42">
            <v>259.88400000000001</v>
          </cell>
          <cell r="P42">
            <v>259.88400000000001</v>
          </cell>
          <cell r="Q42" t="str">
            <v xml:space="preserve">SOFTWARE                    </v>
          </cell>
          <cell r="R42" t="str">
            <v xml:space="preserve">801 </v>
          </cell>
        </row>
        <row r="43">
          <cell r="A43">
            <v>2325299</v>
          </cell>
          <cell r="B43" t="e">
            <v>#N/A</v>
          </cell>
          <cell r="C43" t="str">
            <v xml:space="preserve">ULTRASOUND MFG        </v>
          </cell>
          <cell r="D43">
            <v>12562.5</v>
          </cell>
          <cell r="E43">
            <v>99.504950495049499</v>
          </cell>
          <cell r="F43">
            <v>0</v>
          </cell>
          <cell r="G43">
            <v>12562.5</v>
          </cell>
          <cell r="H43">
            <v>0</v>
          </cell>
          <cell r="I43">
            <v>0</v>
          </cell>
          <cell r="J43">
            <v>0</v>
          </cell>
          <cell r="K43">
            <v>12562.5</v>
          </cell>
          <cell r="L43">
            <v>0</v>
          </cell>
          <cell r="M43">
            <v>0</v>
          </cell>
          <cell r="N43">
            <v>0</v>
          </cell>
          <cell r="O43">
            <v>126.25</v>
          </cell>
          <cell r="P43">
            <v>126.25</v>
          </cell>
          <cell r="Q43" t="str">
            <v xml:space="preserve">PART                        </v>
          </cell>
          <cell r="R43" t="str">
            <v xml:space="preserve">831 </v>
          </cell>
        </row>
        <row r="44">
          <cell r="A44">
            <v>2325300</v>
          </cell>
          <cell r="B44" t="e">
            <v>#N/A</v>
          </cell>
          <cell r="C44" t="str">
            <v xml:space="preserve">ULTRASOUND MFG        </v>
          </cell>
          <cell r="D44">
            <v>12720</v>
          </cell>
          <cell r="E44">
            <v>100.75247524752476</v>
          </cell>
          <cell r="F44">
            <v>0</v>
          </cell>
          <cell r="G44">
            <v>12720</v>
          </cell>
          <cell r="H44">
            <v>0</v>
          </cell>
          <cell r="I44">
            <v>0</v>
          </cell>
          <cell r="J44">
            <v>0</v>
          </cell>
          <cell r="K44">
            <v>12720</v>
          </cell>
          <cell r="L44">
            <v>0</v>
          </cell>
          <cell r="M44">
            <v>0</v>
          </cell>
          <cell r="N44">
            <v>0</v>
          </cell>
          <cell r="O44">
            <v>126.25</v>
          </cell>
          <cell r="P44">
            <v>126.25</v>
          </cell>
          <cell r="Q44" t="str">
            <v xml:space="preserve">PART                        </v>
          </cell>
          <cell r="R44" t="str">
            <v xml:space="preserve">831 </v>
          </cell>
        </row>
        <row r="45">
          <cell r="A45">
            <v>2325301</v>
          </cell>
          <cell r="B45" t="e">
            <v>#N/A</v>
          </cell>
          <cell r="C45" t="str">
            <v xml:space="preserve">ULTRASOUND MFG        </v>
          </cell>
          <cell r="D45">
            <v>13382.5</v>
          </cell>
          <cell r="E45">
            <v>106</v>
          </cell>
          <cell r="F45">
            <v>0</v>
          </cell>
          <cell r="G45">
            <v>13382.5</v>
          </cell>
          <cell r="H45">
            <v>0</v>
          </cell>
          <cell r="I45">
            <v>0</v>
          </cell>
          <cell r="J45">
            <v>0</v>
          </cell>
          <cell r="K45">
            <v>13382.5</v>
          </cell>
          <cell r="L45">
            <v>0</v>
          </cell>
          <cell r="M45">
            <v>0</v>
          </cell>
          <cell r="N45">
            <v>0</v>
          </cell>
          <cell r="O45">
            <v>126.25</v>
          </cell>
          <cell r="P45">
            <v>126.25</v>
          </cell>
          <cell r="Q45" t="str">
            <v xml:space="preserve">PART                        </v>
          </cell>
          <cell r="R45" t="str">
            <v xml:space="preserve">831 </v>
          </cell>
        </row>
        <row r="46">
          <cell r="A46">
            <v>2325302</v>
          </cell>
          <cell r="B46" t="e">
            <v>#N/A</v>
          </cell>
          <cell r="C46" t="str">
            <v xml:space="preserve">ULTRASOUND MFG        </v>
          </cell>
          <cell r="D46">
            <v>12625</v>
          </cell>
          <cell r="E46">
            <v>100</v>
          </cell>
          <cell r="F46">
            <v>0</v>
          </cell>
          <cell r="G46">
            <v>12625</v>
          </cell>
          <cell r="H46">
            <v>0</v>
          </cell>
          <cell r="I46">
            <v>0</v>
          </cell>
          <cell r="J46">
            <v>0</v>
          </cell>
          <cell r="K46">
            <v>12625</v>
          </cell>
          <cell r="L46">
            <v>0</v>
          </cell>
          <cell r="M46">
            <v>0</v>
          </cell>
          <cell r="N46">
            <v>0</v>
          </cell>
          <cell r="O46">
            <v>126.25</v>
          </cell>
          <cell r="P46">
            <v>126.25</v>
          </cell>
          <cell r="Q46" t="str">
            <v xml:space="preserve">PART                        </v>
          </cell>
          <cell r="R46" t="str">
            <v xml:space="preserve">831 </v>
          </cell>
        </row>
        <row r="47">
          <cell r="A47">
            <v>2325303</v>
          </cell>
          <cell r="B47" t="e">
            <v>#N/A</v>
          </cell>
          <cell r="C47" t="str">
            <v xml:space="preserve">ULTRASOUND MFG        </v>
          </cell>
          <cell r="D47">
            <v>12625</v>
          </cell>
          <cell r="E47">
            <v>100</v>
          </cell>
          <cell r="F47">
            <v>0</v>
          </cell>
          <cell r="G47">
            <v>12625</v>
          </cell>
          <cell r="H47">
            <v>0</v>
          </cell>
          <cell r="I47">
            <v>0</v>
          </cell>
          <cell r="J47">
            <v>0</v>
          </cell>
          <cell r="K47">
            <v>12625</v>
          </cell>
          <cell r="L47">
            <v>0</v>
          </cell>
          <cell r="M47">
            <v>0</v>
          </cell>
          <cell r="N47">
            <v>0</v>
          </cell>
          <cell r="O47">
            <v>126.25</v>
          </cell>
          <cell r="P47">
            <v>126.25</v>
          </cell>
          <cell r="Q47" t="str">
            <v xml:space="preserve">PART                        </v>
          </cell>
          <cell r="R47" t="str">
            <v xml:space="preserve">831 </v>
          </cell>
        </row>
        <row r="48">
          <cell r="A48">
            <v>2325304</v>
          </cell>
          <cell r="B48" t="e">
            <v>#N/A</v>
          </cell>
          <cell r="C48" t="str">
            <v xml:space="preserve">ULTRASOUND MFG        </v>
          </cell>
          <cell r="D48">
            <v>12625</v>
          </cell>
          <cell r="E48">
            <v>100</v>
          </cell>
          <cell r="F48">
            <v>0</v>
          </cell>
          <cell r="G48">
            <v>12625</v>
          </cell>
          <cell r="H48">
            <v>0</v>
          </cell>
          <cell r="I48">
            <v>0</v>
          </cell>
          <cell r="J48">
            <v>0</v>
          </cell>
          <cell r="K48">
            <v>12625</v>
          </cell>
          <cell r="L48">
            <v>0</v>
          </cell>
          <cell r="M48">
            <v>0</v>
          </cell>
          <cell r="N48">
            <v>0</v>
          </cell>
          <cell r="O48">
            <v>126.25</v>
          </cell>
          <cell r="P48">
            <v>126.25</v>
          </cell>
          <cell r="Q48" t="str">
            <v xml:space="preserve">PART                        </v>
          </cell>
          <cell r="R48" t="str">
            <v xml:space="preserve">831 </v>
          </cell>
        </row>
        <row r="49">
          <cell r="A49" t="str">
            <v>037001 LTREMEL-27100</v>
          </cell>
          <cell r="B49" t="e">
            <v>#N/A</v>
          </cell>
          <cell r="C49" t="str">
            <v xml:space="preserve">ULTRASOUND MFG        </v>
          </cell>
          <cell r="D49">
            <v>-23000</v>
          </cell>
          <cell r="E49" t="e">
            <v>#DIV/0!</v>
          </cell>
          <cell r="F49">
            <v>0</v>
          </cell>
          <cell r="G49">
            <v>-23000</v>
          </cell>
          <cell r="H49">
            <v>0</v>
          </cell>
          <cell r="I49">
            <v>0</v>
          </cell>
          <cell r="J49">
            <v>-23000</v>
          </cell>
          <cell r="K49">
            <v>0</v>
          </cell>
          <cell r="L49">
            <v>0</v>
          </cell>
          <cell r="M49">
            <v>0</v>
          </cell>
          <cell r="N49">
            <v>0</v>
          </cell>
          <cell r="O49">
            <v>0</v>
          </cell>
          <cell r="P49">
            <v>0</v>
          </cell>
          <cell r="Q49" t="str">
            <v xml:space="preserve">                            </v>
          </cell>
          <cell r="R49" t="str">
            <v xml:space="preserve">    </v>
          </cell>
        </row>
        <row r="50">
          <cell r="A50" t="str">
            <v>037005 LTREMEL-33059</v>
          </cell>
          <cell r="B50" t="e">
            <v>#N/A</v>
          </cell>
          <cell r="C50" t="str">
            <v xml:space="preserve">ULTRASOUND MFG        </v>
          </cell>
          <cell r="D50">
            <v>-23000</v>
          </cell>
          <cell r="E50" t="e">
            <v>#DIV/0!</v>
          </cell>
          <cell r="F50">
            <v>0</v>
          </cell>
          <cell r="G50">
            <v>-23000</v>
          </cell>
          <cell r="H50">
            <v>0</v>
          </cell>
          <cell r="I50">
            <v>0</v>
          </cell>
          <cell r="J50">
            <v>-23000</v>
          </cell>
          <cell r="K50">
            <v>0</v>
          </cell>
          <cell r="L50">
            <v>0</v>
          </cell>
          <cell r="M50">
            <v>0</v>
          </cell>
          <cell r="N50">
            <v>0</v>
          </cell>
          <cell r="O50">
            <v>0</v>
          </cell>
          <cell r="P50">
            <v>0</v>
          </cell>
          <cell r="Q50" t="str">
            <v xml:space="preserve">                            </v>
          </cell>
          <cell r="R50" t="str">
            <v xml:space="preserve">    </v>
          </cell>
        </row>
        <row r="51">
          <cell r="A51" t="str">
            <v>037006 LTREMEL-29382</v>
          </cell>
          <cell r="B51" t="e">
            <v>#N/A</v>
          </cell>
          <cell r="C51" t="str">
            <v xml:space="preserve">ULTRASOUND MFG        </v>
          </cell>
          <cell r="D51">
            <v>-23000</v>
          </cell>
          <cell r="E51" t="e">
            <v>#DIV/0!</v>
          </cell>
          <cell r="F51">
            <v>0</v>
          </cell>
          <cell r="G51">
            <v>-23000</v>
          </cell>
          <cell r="H51">
            <v>0</v>
          </cell>
          <cell r="I51">
            <v>0</v>
          </cell>
          <cell r="J51">
            <v>-23000</v>
          </cell>
          <cell r="K51">
            <v>0</v>
          </cell>
          <cell r="L51">
            <v>0</v>
          </cell>
          <cell r="M51">
            <v>0</v>
          </cell>
          <cell r="N51">
            <v>0</v>
          </cell>
          <cell r="O51">
            <v>0</v>
          </cell>
          <cell r="P51">
            <v>0</v>
          </cell>
          <cell r="Q51" t="str">
            <v xml:space="preserve">                            </v>
          </cell>
          <cell r="R51" t="str">
            <v xml:space="preserve">    </v>
          </cell>
        </row>
        <row r="52">
          <cell r="A52" t="str">
            <v>037006 LTREMEL-35762</v>
          </cell>
          <cell r="B52" t="e">
            <v>#N/A</v>
          </cell>
          <cell r="C52" t="str">
            <v xml:space="preserve">ULTRASOUND MFG        </v>
          </cell>
          <cell r="D52">
            <v>-63299.49</v>
          </cell>
          <cell r="E52" t="e">
            <v>#DIV/0!</v>
          </cell>
          <cell r="F52">
            <v>0</v>
          </cell>
          <cell r="G52">
            <v>-63299.49</v>
          </cell>
          <cell r="H52">
            <v>0</v>
          </cell>
          <cell r="I52">
            <v>0</v>
          </cell>
          <cell r="J52">
            <v>-63299.49</v>
          </cell>
          <cell r="K52">
            <v>0</v>
          </cell>
          <cell r="L52">
            <v>0</v>
          </cell>
          <cell r="M52">
            <v>0</v>
          </cell>
          <cell r="N52">
            <v>0</v>
          </cell>
          <cell r="O52">
            <v>0</v>
          </cell>
          <cell r="P52">
            <v>0</v>
          </cell>
          <cell r="Q52" t="str">
            <v xml:space="preserve">                            </v>
          </cell>
          <cell r="R52" t="str">
            <v xml:space="preserve">    </v>
          </cell>
        </row>
        <row r="53">
          <cell r="A53" t="str">
            <v>037013 LTREMEL-31004</v>
          </cell>
          <cell r="B53" t="e">
            <v>#N/A</v>
          </cell>
          <cell r="C53" t="str">
            <v xml:space="preserve">ULTRASOUND MFG        </v>
          </cell>
          <cell r="D53">
            <v>-23000</v>
          </cell>
          <cell r="E53" t="e">
            <v>#DIV/0!</v>
          </cell>
          <cell r="F53">
            <v>0</v>
          </cell>
          <cell r="G53">
            <v>-23000</v>
          </cell>
          <cell r="H53">
            <v>0</v>
          </cell>
          <cell r="I53">
            <v>0</v>
          </cell>
          <cell r="J53">
            <v>-23000</v>
          </cell>
          <cell r="K53">
            <v>0</v>
          </cell>
          <cell r="L53">
            <v>0</v>
          </cell>
          <cell r="M53">
            <v>0</v>
          </cell>
          <cell r="N53">
            <v>0</v>
          </cell>
          <cell r="O53">
            <v>0</v>
          </cell>
          <cell r="P53">
            <v>0</v>
          </cell>
          <cell r="Q53" t="str">
            <v xml:space="preserve">                            </v>
          </cell>
          <cell r="R53" t="str">
            <v xml:space="preserve">    </v>
          </cell>
        </row>
        <row r="54">
          <cell r="A54" t="str">
            <v>042015 PKREMSLEHNER-</v>
          </cell>
          <cell r="B54" t="e">
            <v>#N/A</v>
          </cell>
          <cell r="C54" t="str">
            <v xml:space="preserve">ULTRASOUND MFG        </v>
          </cell>
          <cell r="D54">
            <v>-63260.34</v>
          </cell>
          <cell r="E54" t="e">
            <v>#DIV/0!</v>
          </cell>
          <cell r="F54">
            <v>0</v>
          </cell>
          <cell r="G54">
            <v>-63260.34</v>
          </cell>
          <cell r="H54">
            <v>0</v>
          </cell>
          <cell r="I54">
            <v>0</v>
          </cell>
          <cell r="J54">
            <v>-63260.34</v>
          </cell>
          <cell r="K54">
            <v>0</v>
          </cell>
          <cell r="L54">
            <v>0</v>
          </cell>
          <cell r="M54">
            <v>0</v>
          </cell>
          <cell r="N54">
            <v>0</v>
          </cell>
          <cell r="O54">
            <v>0</v>
          </cell>
          <cell r="P54">
            <v>0</v>
          </cell>
          <cell r="Q54" t="str">
            <v xml:space="preserve">                            </v>
          </cell>
          <cell r="R54" t="str">
            <v xml:space="preserve">    </v>
          </cell>
        </row>
        <row r="55">
          <cell r="A55" t="str">
            <v>0521002 RDEVLIN-2832</v>
          </cell>
          <cell r="B55" t="e">
            <v>#N/A</v>
          </cell>
          <cell r="C55" t="str">
            <v xml:space="preserve">ULTRASOUND MFG        </v>
          </cell>
          <cell r="D55">
            <v>1625055.42</v>
          </cell>
          <cell r="E55" t="e">
            <v>#DIV/0!</v>
          </cell>
          <cell r="F55">
            <v>0</v>
          </cell>
          <cell r="G55">
            <v>1625055.42</v>
          </cell>
          <cell r="H55">
            <v>0</v>
          </cell>
          <cell r="I55">
            <v>0</v>
          </cell>
          <cell r="J55">
            <v>1625055.42</v>
          </cell>
          <cell r="K55">
            <v>0</v>
          </cell>
          <cell r="L55">
            <v>0</v>
          </cell>
          <cell r="M55">
            <v>0</v>
          </cell>
          <cell r="N55">
            <v>0</v>
          </cell>
          <cell r="O55">
            <v>0</v>
          </cell>
          <cell r="P55">
            <v>0</v>
          </cell>
          <cell r="Q55" t="str">
            <v xml:space="preserve">                            </v>
          </cell>
          <cell r="R55" t="str">
            <v xml:space="preserve">    </v>
          </cell>
        </row>
        <row r="56">
          <cell r="A56" t="str">
            <v>052203 MGILLESPIE-35</v>
          </cell>
          <cell r="B56" t="e">
            <v>#N/A</v>
          </cell>
          <cell r="C56" t="str">
            <v xml:space="preserve">ULTRASOUND MFG        </v>
          </cell>
          <cell r="D56">
            <v>946000</v>
          </cell>
          <cell r="E56" t="e">
            <v>#DIV/0!</v>
          </cell>
          <cell r="F56">
            <v>0</v>
          </cell>
          <cell r="G56">
            <v>946000</v>
          </cell>
          <cell r="H56">
            <v>0</v>
          </cell>
          <cell r="I56">
            <v>0</v>
          </cell>
          <cell r="J56">
            <v>946000</v>
          </cell>
          <cell r="K56">
            <v>0</v>
          </cell>
          <cell r="L56">
            <v>0</v>
          </cell>
          <cell r="M56">
            <v>0</v>
          </cell>
          <cell r="N56">
            <v>0</v>
          </cell>
          <cell r="O56">
            <v>0</v>
          </cell>
          <cell r="P56">
            <v>0</v>
          </cell>
          <cell r="Q56" t="str">
            <v xml:space="preserve">                            </v>
          </cell>
          <cell r="R56" t="str">
            <v xml:space="preserve">    </v>
          </cell>
        </row>
        <row r="57">
          <cell r="A57" t="str">
            <v>052215 RDEVLIN-39591</v>
          </cell>
          <cell r="B57" t="e">
            <v>#N/A</v>
          </cell>
          <cell r="C57" t="str">
            <v xml:space="preserve">ULTRASOUND MFG        </v>
          </cell>
          <cell r="D57">
            <v>-690320.18</v>
          </cell>
          <cell r="E57" t="e">
            <v>#DIV/0!</v>
          </cell>
          <cell r="F57">
            <v>0</v>
          </cell>
          <cell r="G57">
            <v>-690320.18</v>
          </cell>
          <cell r="H57">
            <v>0</v>
          </cell>
          <cell r="I57">
            <v>0</v>
          </cell>
          <cell r="J57">
            <v>-690320.18</v>
          </cell>
          <cell r="K57">
            <v>0</v>
          </cell>
          <cell r="L57">
            <v>0</v>
          </cell>
          <cell r="M57">
            <v>0</v>
          </cell>
          <cell r="N57">
            <v>0</v>
          </cell>
          <cell r="O57">
            <v>0</v>
          </cell>
          <cell r="P57">
            <v>0</v>
          </cell>
          <cell r="Q57" t="str">
            <v xml:space="preserve">                            </v>
          </cell>
          <cell r="R57" t="str">
            <v xml:space="preserve">    </v>
          </cell>
        </row>
        <row r="58">
          <cell r="A58" t="str">
            <v>052217 RDEVLIN-39667</v>
          </cell>
          <cell r="B58" t="e">
            <v>#N/A</v>
          </cell>
          <cell r="C58" t="str">
            <v xml:space="preserve">ULTRASOUND MFG        </v>
          </cell>
          <cell r="D58">
            <v>-622263</v>
          </cell>
          <cell r="E58" t="e">
            <v>#DIV/0!</v>
          </cell>
          <cell r="F58">
            <v>0</v>
          </cell>
          <cell r="G58">
            <v>-622263</v>
          </cell>
          <cell r="H58">
            <v>0</v>
          </cell>
          <cell r="I58">
            <v>0</v>
          </cell>
          <cell r="J58">
            <v>-622263</v>
          </cell>
          <cell r="K58">
            <v>0</v>
          </cell>
          <cell r="L58">
            <v>0</v>
          </cell>
          <cell r="M58">
            <v>0</v>
          </cell>
          <cell r="N58">
            <v>0</v>
          </cell>
          <cell r="O58">
            <v>0</v>
          </cell>
          <cell r="P58">
            <v>0</v>
          </cell>
          <cell r="Q58" t="str">
            <v xml:space="preserve">                            </v>
          </cell>
          <cell r="R58" t="str">
            <v xml:space="preserve">    </v>
          </cell>
        </row>
        <row r="59">
          <cell r="A59" t="str">
            <v>052803 MGILLESPIE-25</v>
          </cell>
          <cell r="B59" t="e">
            <v>#N/A</v>
          </cell>
          <cell r="C59" t="str">
            <v xml:space="preserve">ULTRASOUND MFG        </v>
          </cell>
          <cell r="D59">
            <v>-946000</v>
          </cell>
          <cell r="E59" t="e">
            <v>#DIV/0!</v>
          </cell>
          <cell r="F59">
            <v>0</v>
          </cell>
          <cell r="G59">
            <v>-946000</v>
          </cell>
          <cell r="H59">
            <v>0</v>
          </cell>
          <cell r="I59">
            <v>0</v>
          </cell>
          <cell r="J59">
            <v>-946000</v>
          </cell>
          <cell r="K59">
            <v>0</v>
          </cell>
          <cell r="L59">
            <v>0</v>
          </cell>
          <cell r="M59">
            <v>0</v>
          </cell>
          <cell r="N59">
            <v>0</v>
          </cell>
          <cell r="O59">
            <v>0</v>
          </cell>
          <cell r="P59">
            <v>0</v>
          </cell>
          <cell r="Q59" t="str">
            <v xml:space="preserve">                            </v>
          </cell>
          <cell r="R59" t="str">
            <v xml:space="preserve">    </v>
          </cell>
        </row>
        <row r="60">
          <cell r="A60" t="str">
            <v>052916 RDEVLIN-27967</v>
          </cell>
          <cell r="B60" t="e">
            <v>#N/A</v>
          </cell>
          <cell r="C60" t="str">
            <v xml:space="preserve">ULTRASOUND MFG        </v>
          </cell>
          <cell r="D60">
            <v>-307368</v>
          </cell>
          <cell r="E60" t="e">
            <v>#DIV/0!</v>
          </cell>
          <cell r="F60">
            <v>0</v>
          </cell>
          <cell r="G60">
            <v>-307368</v>
          </cell>
          <cell r="H60">
            <v>0</v>
          </cell>
          <cell r="I60">
            <v>0</v>
          </cell>
          <cell r="J60">
            <v>-307368</v>
          </cell>
          <cell r="K60">
            <v>0</v>
          </cell>
          <cell r="L60">
            <v>0</v>
          </cell>
          <cell r="M60">
            <v>0</v>
          </cell>
          <cell r="N60">
            <v>0</v>
          </cell>
          <cell r="O60">
            <v>0</v>
          </cell>
          <cell r="P60">
            <v>0</v>
          </cell>
          <cell r="Q60" t="str">
            <v xml:space="preserve">                            </v>
          </cell>
          <cell r="R60" t="str">
            <v xml:space="preserve">    </v>
          </cell>
        </row>
        <row r="61">
          <cell r="A61" t="str">
            <v>052916 RDEVLIN-27981</v>
          </cell>
          <cell r="B61" t="e">
            <v>#N/A</v>
          </cell>
          <cell r="C61" t="str">
            <v xml:space="preserve">ULTRASOUND MFG        </v>
          </cell>
          <cell r="D61">
            <v>307368</v>
          </cell>
          <cell r="E61" t="e">
            <v>#DIV/0!</v>
          </cell>
          <cell r="F61">
            <v>0</v>
          </cell>
          <cell r="G61">
            <v>307368</v>
          </cell>
          <cell r="H61">
            <v>0</v>
          </cell>
          <cell r="I61">
            <v>0</v>
          </cell>
          <cell r="J61">
            <v>307368</v>
          </cell>
          <cell r="K61">
            <v>0</v>
          </cell>
          <cell r="L61">
            <v>0</v>
          </cell>
          <cell r="M61">
            <v>0</v>
          </cell>
          <cell r="N61">
            <v>0</v>
          </cell>
          <cell r="O61">
            <v>0</v>
          </cell>
          <cell r="P61">
            <v>0</v>
          </cell>
          <cell r="Q61" t="str">
            <v xml:space="preserve">                            </v>
          </cell>
          <cell r="R61" t="str">
            <v xml:space="preserve">    </v>
          </cell>
        </row>
        <row r="62">
          <cell r="A62" t="str">
            <v>052921 RDEVLIN-27968</v>
          </cell>
          <cell r="B62" t="e">
            <v>#N/A</v>
          </cell>
          <cell r="C62" t="str">
            <v xml:space="preserve">ULTRASOUND MFG        </v>
          </cell>
          <cell r="D62">
            <v>-600000</v>
          </cell>
          <cell r="E62" t="e">
            <v>#DIV/0!</v>
          </cell>
          <cell r="F62">
            <v>0</v>
          </cell>
          <cell r="G62">
            <v>-600000</v>
          </cell>
          <cell r="H62">
            <v>0</v>
          </cell>
          <cell r="I62">
            <v>0</v>
          </cell>
          <cell r="J62">
            <v>-600000</v>
          </cell>
          <cell r="K62">
            <v>0</v>
          </cell>
          <cell r="L62">
            <v>0</v>
          </cell>
          <cell r="M62">
            <v>0</v>
          </cell>
          <cell r="N62">
            <v>0</v>
          </cell>
          <cell r="O62">
            <v>0</v>
          </cell>
          <cell r="P62">
            <v>0</v>
          </cell>
          <cell r="Q62" t="str">
            <v xml:space="preserve">                            </v>
          </cell>
          <cell r="R62" t="str">
            <v xml:space="preserve">    </v>
          </cell>
        </row>
        <row r="63">
          <cell r="A63" t="str">
            <v>052921 RDEVLIN-27981</v>
          </cell>
          <cell r="B63" t="e">
            <v>#N/A</v>
          </cell>
          <cell r="C63" t="str">
            <v xml:space="preserve">ULTRASOUND MFG        </v>
          </cell>
          <cell r="D63">
            <v>600000</v>
          </cell>
          <cell r="E63" t="e">
            <v>#DIV/0!</v>
          </cell>
          <cell r="F63">
            <v>0</v>
          </cell>
          <cell r="G63">
            <v>600000</v>
          </cell>
          <cell r="H63">
            <v>0</v>
          </cell>
          <cell r="I63">
            <v>0</v>
          </cell>
          <cell r="J63">
            <v>600000</v>
          </cell>
          <cell r="K63">
            <v>0</v>
          </cell>
          <cell r="L63">
            <v>0</v>
          </cell>
          <cell r="M63">
            <v>0</v>
          </cell>
          <cell r="N63">
            <v>0</v>
          </cell>
          <cell r="O63">
            <v>0</v>
          </cell>
          <cell r="P63">
            <v>0</v>
          </cell>
          <cell r="Q63" t="str">
            <v xml:space="preserve">                            </v>
          </cell>
          <cell r="R63" t="str">
            <v xml:space="preserve">    </v>
          </cell>
        </row>
        <row r="64">
          <cell r="A64" t="str">
            <v>2129508-4</v>
          </cell>
          <cell r="B64" t="e">
            <v>#N/A</v>
          </cell>
          <cell r="C64" t="str">
            <v xml:space="preserve">ULTRASOUND MFG        </v>
          </cell>
          <cell r="D64">
            <v>-5158.6000000000004</v>
          </cell>
          <cell r="E64">
            <v>-2.8028755745145117</v>
          </cell>
          <cell r="F64">
            <v>9246.59</v>
          </cell>
          <cell r="G64">
            <v>-14405.19</v>
          </cell>
          <cell r="H64">
            <v>-18422.38</v>
          </cell>
          <cell r="I64">
            <v>0</v>
          </cell>
          <cell r="J64">
            <v>0</v>
          </cell>
          <cell r="K64">
            <v>4017.19</v>
          </cell>
          <cell r="L64">
            <v>0</v>
          </cell>
          <cell r="M64">
            <v>0</v>
          </cell>
          <cell r="N64">
            <v>0</v>
          </cell>
          <cell r="O64">
            <v>1840.4670000000001</v>
          </cell>
          <cell r="P64">
            <v>1840.4670000000001</v>
          </cell>
          <cell r="Q64" t="str">
            <v xml:space="preserve">VP3 CKT BD                  </v>
          </cell>
          <cell r="R64" t="str">
            <v xml:space="preserve">831 </v>
          </cell>
        </row>
        <row r="65">
          <cell r="A65" t="str">
            <v>2154803-2</v>
          </cell>
          <cell r="B65" t="e">
            <v>#N/A</v>
          </cell>
          <cell r="C65" t="str">
            <v xml:space="preserve">ULTRASOUND MFG        </v>
          </cell>
          <cell r="D65">
            <v>16943.759999999998</v>
          </cell>
          <cell r="E65">
            <v>13.000011508671783</v>
          </cell>
          <cell r="F65">
            <v>23460.58</v>
          </cell>
          <cell r="G65">
            <v>-6516.82</v>
          </cell>
          <cell r="H65">
            <v>-6516.82</v>
          </cell>
          <cell r="I65">
            <v>0</v>
          </cell>
          <cell r="J65">
            <v>0</v>
          </cell>
          <cell r="K65">
            <v>0</v>
          </cell>
          <cell r="L65">
            <v>0</v>
          </cell>
          <cell r="M65">
            <v>0</v>
          </cell>
          <cell r="N65">
            <v>0</v>
          </cell>
          <cell r="O65">
            <v>1303.365</v>
          </cell>
          <cell r="P65">
            <v>1303.365</v>
          </cell>
          <cell r="Q65" t="str">
            <v xml:space="preserve">CIRCUIT BOAR                </v>
          </cell>
          <cell r="R65" t="str">
            <v xml:space="preserve">831 </v>
          </cell>
        </row>
        <row r="66">
          <cell r="A66" t="str">
            <v>2184000-11</v>
          </cell>
          <cell r="B66" t="e">
            <v>#N/A</v>
          </cell>
          <cell r="C66" t="str">
            <v xml:space="preserve">ULTRASOUND MFG        </v>
          </cell>
          <cell r="D66">
            <v>43378</v>
          </cell>
          <cell r="E66">
            <v>0.86998115756149363</v>
          </cell>
          <cell r="F66">
            <v>0</v>
          </cell>
          <cell r="G66">
            <v>43378</v>
          </cell>
          <cell r="H66">
            <v>0</v>
          </cell>
          <cell r="I66">
            <v>43378</v>
          </cell>
          <cell r="J66">
            <v>0</v>
          </cell>
          <cell r="K66">
            <v>0</v>
          </cell>
          <cell r="L66">
            <v>0</v>
          </cell>
          <cell r="M66">
            <v>0</v>
          </cell>
          <cell r="N66">
            <v>0</v>
          </cell>
          <cell r="O66">
            <v>49848.480000000003</v>
          </cell>
          <cell r="P66">
            <v>49860.85</v>
          </cell>
          <cell r="Q66" t="str">
            <v xml:space="preserve">ASSEMBLY                    </v>
          </cell>
          <cell r="R66" t="str">
            <v xml:space="preserve">801 </v>
          </cell>
        </row>
        <row r="67">
          <cell r="A67" t="str">
            <v>2184000-13</v>
          </cell>
          <cell r="B67" t="e">
            <v>#N/A</v>
          </cell>
          <cell r="C67" t="str">
            <v xml:space="preserve">ULTRASOUND MFG        </v>
          </cell>
          <cell r="D67">
            <v>15465.2</v>
          </cell>
          <cell r="E67">
            <v>0.30950913646546663</v>
          </cell>
          <cell r="F67">
            <v>0</v>
          </cell>
          <cell r="G67">
            <v>15465.2</v>
          </cell>
          <cell r="H67">
            <v>0</v>
          </cell>
          <cell r="I67">
            <v>15465.2</v>
          </cell>
          <cell r="J67">
            <v>0</v>
          </cell>
          <cell r="K67">
            <v>0</v>
          </cell>
          <cell r="L67">
            <v>0</v>
          </cell>
          <cell r="M67">
            <v>0</v>
          </cell>
          <cell r="N67">
            <v>0</v>
          </cell>
          <cell r="O67">
            <v>49966.83</v>
          </cell>
          <cell r="P67">
            <v>49966.860999999997</v>
          </cell>
          <cell r="Q67" t="str">
            <v xml:space="preserve">ASSEMBLY                    </v>
          </cell>
          <cell r="R67" t="str">
            <v xml:space="preserve">801 </v>
          </cell>
        </row>
        <row r="68">
          <cell r="A68" t="str">
            <v>2184000-3</v>
          </cell>
          <cell r="B68" t="e">
            <v>#N/A</v>
          </cell>
          <cell r="C68" t="str">
            <v xml:space="preserve">ULTRASOUND MFG        </v>
          </cell>
          <cell r="D68">
            <v>62240.05</v>
          </cell>
          <cell r="E68">
            <v>1.2469251119897724</v>
          </cell>
          <cell r="F68">
            <v>0</v>
          </cell>
          <cell r="G68">
            <v>62240.05</v>
          </cell>
          <cell r="H68">
            <v>0</v>
          </cell>
          <cell r="I68">
            <v>62240.05</v>
          </cell>
          <cell r="J68">
            <v>0</v>
          </cell>
          <cell r="K68">
            <v>0</v>
          </cell>
          <cell r="L68">
            <v>0</v>
          </cell>
          <cell r="M68">
            <v>0</v>
          </cell>
          <cell r="N68">
            <v>0</v>
          </cell>
          <cell r="O68">
            <v>49914.794999999998</v>
          </cell>
          <cell r="P68">
            <v>49914.826000000001</v>
          </cell>
          <cell r="Q68" t="str">
            <v xml:space="preserve">ASSEMBLY                    </v>
          </cell>
          <cell r="R68" t="str">
            <v xml:space="preserve">801 </v>
          </cell>
        </row>
        <row r="69">
          <cell r="A69" t="str">
            <v>2188900-2</v>
          </cell>
          <cell r="B69" t="e">
            <v>#N/A</v>
          </cell>
          <cell r="C69" t="str">
            <v xml:space="preserve">ULTRASOUND MFG        </v>
          </cell>
          <cell r="D69">
            <v>-1280220.03</v>
          </cell>
          <cell r="E69">
            <v>-38.778278288344737</v>
          </cell>
          <cell r="F69">
            <v>0</v>
          </cell>
          <cell r="G69">
            <v>-1280220.03</v>
          </cell>
          <cell r="H69">
            <v>-1496566.13</v>
          </cell>
          <cell r="I69">
            <v>216346.1</v>
          </cell>
          <cell r="J69">
            <v>0</v>
          </cell>
          <cell r="K69">
            <v>0</v>
          </cell>
          <cell r="L69">
            <v>0</v>
          </cell>
          <cell r="M69">
            <v>0</v>
          </cell>
          <cell r="N69">
            <v>0</v>
          </cell>
          <cell r="O69">
            <v>33013.843999999997</v>
          </cell>
          <cell r="P69">
            <v>33013.843999999997</v>
          </cell>
          <cell r="Q69" t="str">
            <v xml:space="preserve">ASSEMBLY                    </v>
          </cell>
          <cell r="R69" t="str">
            <v xml:space="preserve">801 </v>
          </cell>
        </row>
        <row r="70">
          <cell r="A70" t="str">
            <v>2188900-3</v>
          </cell>
          <cell r="B70" t="e">
            <v>#N/A</v>
          </cell>
          <cell r="C70" t="str">
            <v xml:space="preserve">ULTRASOUND MFG        </v>
          </cell>
          <cell r="D70">
            <v>5239.58</v>
          </cell>
          <cell r="E70">
            <v>0.15861248239835485</v>
          </cell>
          <cell r="F70">
            <v>0</v>
          </cell>
          <cell r="G70">
            <v>5239.58</v>
          </cell>
          <cell r="H70">
            <v>0</v>
          </cell>
          <cell r="I70">
            <v>5239.58</v>
          </cell>
          <cell r="J70">
            <v>0</v>
          </cell>
          <cell r="K70">
            <v>0</v>
          </cell>
          <cell r="L70">
            <v>0</v>
          </cell>
          <cell r="M70">
            <v>0</v>
          </cell>
          <cell r="N70">
            <v>0</v>
          </cell>
          <cell r="O70">
            <v>33033.843999999997</v>
          </cell>
          <cell r="P70">
            <v>33033.843999999997</v>
          </cell>
          <cell r="Q70" t="str">
            <v xml:space="preserve">ASSEMBLY                    </v>
          </cell>
          <cell r="R70" t="str">
            <v xml:space="preserve">801 </v>
          </cell>
        </row>
        <row r="71">
          <cell r="A71" t="str">
            <v>2188902-2</v>
          </cell>
          <cell r="B71" t="e">
            <v>#N/A</v>
          </cell>
          <cell r="C71" t="str">
            <v xml:space="preserve">ULTRASOUND MFG        </v>
          </cell>
          <cell r="D71">
            <v>-48282.23</v>
          </cell>
          <cell r="E71">
            <v>-41.032940416599388</v>
          </cell>
          <cell r="F71">
            <v>0</v>
          </cell>
          <cell r="G71">
            <v>-48282.23</v>
          </cell>
          <cell r="H71">
            <v>2353.34</v>
          </cell>
          <cell r="I71">
            <v>0</v>
          </cell>
          <cell r="J71">
            <v>0</v>
          </cell>
          <cell r="K71">
            <v>-50635.57</v>
          </cell>
          <cell r="L71">
            <v>0</v>
          </cell>
          <cell r="M71">
            <v>0</v>
          </cell>
          <cell r="N71">
            <v>0</v>
          </cell>
          <cell r="O71">
            <v>1176.67</v>
          </cell>
          <cell r="P71">
            <v>1176.67</v>
          </cell>
          <cell r="Q71" t="str">
            <v xml:space="preserve">ASSEMBLY                    </v>
          </cell>
          <cell r="R71" t="str">
            <v xml:space="preserve">831 </v>
          </cell>
        </row>
        <row r="72">
          <cell r="A72" t="str">
            <v>2188902-3</v>
          </cell>
          <cell r="B72" t="e">
            <v>#N/A</v>
          </cell>
          <cell r="C72" t="str">
            <v xml:space="preserve">ULTRASOUND MFG        </v>
          </cell>
          <cell r="D72">
            <v>-21517.87</v>
          </cell>
          <cell r="E72">
            <v>-13.913861310593038</v>
          </cell>
          <cell r="F72">
            <v>0</v>
          </cell>
          <cell r="G72">
            <v>-21517.87</v>
          </cell>
          <cell r="H72">
            <v>3093.02</v>
          </cell>
          <cell r="I72">
            <v>0</v>
          </cell>
          <cell r="J72">
            <v>0</v>
          </cell>
          <cell r="K72">
            <v>-24610.89</v>
          </cell>
          <cell r="L72">
            <v>0</v>
          </cell>
          <cell r="M72">
            <v>0</v>
          </cell>
          <cell r="N72">
            <v>0</v>
          </cell>
          <cell r="O72">
            <v>1546.5060000000001</v>
          </cell>
          <cell r="P72">
            <v>1546.5060000000001</v>
          </cell>
          <cell r="Q72" t="str">
            <v xml:space="preserve">ASSEMBLY                    </v>
          </cell>
          <cell r="R72" t="str">
            <v xml:space="preserve">831 </v>
          </cell>
        </row>
        <row r="73">
          <cell r="A73" t="str">
            <v>2218096-4</v>
          </cell>
          <cell r="B73" t="e">
            <v>#N/A</v>
          </cell>
          <cell r="C73" t="str">
            <v xml:space="preserve">ULTRASOUND MFG        </v>
          </cell>
          <cell r="D73">
            <v>-13558.32</v>
          </cell>
          <cell r="E73">
            <v>-4.0197990740864276</v>
          </cell>
          <cell r="F73">
            <v>20237.310000000001</v>
          </cell>
          <cell r="G73">
            <v>-33795.629999999997</v>
          </cell>
          <cell r="H73">
            <v>-40474.65</v>
          </cell>
          <cell r="I73">
            <v>0</v>
          </cell>
          <cell r="J73">
            <v>0</v>
          </cell>
          <cell r="K73">
            <v>6679.02</v>
          </cell>
          <cell r="L73">
            <v>0</v>
          </cell>
          <cell r="M73">
            <v>0</v>
          </cell>
          <cell r="N73">
            <v>0</v>
          </cell>
          <cell r="O73">
            <v>3372.8850000000002</v>
          </cell>
          <cell r="P73">
            <v>3372.8850000000002</v>
          </cell>
          <cell r="Q73" t="str">
            <v xml:space="preserve">TD3-3 CKT BD                </v>
          </cell>
          <cell r="R73" t="str">
            <v xml:space="preserve">831 </v>
          </cell>
        </row>
        <row r="74">
          <cell r="A74" t="str">
            <v>2218099-2</v>
          </cell>
          <cell r="B74" t="e">
            <v>#N/A</v>
          </cell>
          <cell r="C74" t="str">
            <v xml:space="preserve">ULTRASOUND MFG        </v>
          </cell>
          <cell r="D74">
            <v>8566.8799999999992</v>
          </cell>
          <cell r="E74">
            <v>5.0146983587710734</v>
          </cell>
          <cell r="F74">
            <v>64084.83</v>
          </cell>
          <cell r="G74">
            <v>-55517.95</v>
          </cell>
          <cell r="H74">
            <v>-109684.51</v>
          </cell>
          <cell r="I74">
            <v>0</v>
          </cell>
          <cell r="J74">
            <v>0</v>
          </cell>
          <cell r="K74">
            <v>54166.559999999998</v>
          </cell>
          <cell r="L74">
            <v>0</v>
          </cell>
          <cell r="M74">
            <v>0</v>
          </cell>
          <cell r="N74">
            <v>0</v>
          </cell>
          <cell r="O74">
            <v>1708.354</v>
          </cell>
          <cell r="P74">
            <v>1708.354</v>
          </cell>
          <cell r="Q74" t="str">
            <v xml:space="preserve">TD3-3 CKT BD                </v>
          </cell>
          <cell r="R74" t="str">
            <v xml:space="preserve">831 </v>
          </cell>
        </row>
        <row r="75">
          <cell r="A75" t="str">
            <v>2219653-2</v>
          </cell>
          <cell r="B75" t="e">
            <v>#N/A</v>
          </cell>
          <cell r="C75" t="str">
            <v xml:space="preserve">ULTRASOUND MFG        </v>
          </cell>
          <cell r="D75">
            <v>29025.21</v>
          </cell>
          <cell r="E75">
            <v>11.920802090653297</v>
          </cell>
          <cell r="F75">
            <v>48696.74</v>
          </cell>
          <cell r="G75">
            <v>-19671.53</v>
          </cell>
          <cell r="H75">
            <v>-138785.70000000001</v>
          </cell>
          <cell r="I75">
            <v>0</v>
          </cell>
          <cell r="J75">
            <v>0</v>
          </cell>
          <cell r="K75">
            <v>119114.17</v>
          </cell>
          <cell r="L75">
            <v>0</v>
          </cell>
          <cell r="M75">
            <v>0</v>
          </cell>
          <cell r="N75">
            <v>0</v>
          </cell>
          <cell r="O75">
            <v>2434.837</v>
          </cell>
          <cell r="P75">
            <v>2434.837</v>
          </cell>
          <cell r="Q75" t="str">
            <v xml:space="preserve">CIRCUIT BOAR                </v>
          </cell>
          <cell r="R75" t="str">
            <v xml:space="preserve">831 </v>
          </cell>
        </row>
        <row r="76">
          <cell r="A76" t="str">
            <v>2266548-3</v>
          </cell>
          <cell r="B76" t="e">
            <v>#N/A</v>
          </cell>
          <cell r="C76" t="str">
            <v xml:space="preserve">ULTRASOUND MFG        </v>
          </cell>
          <cell r="D76">
            <v>-61615.26</v>
          </cell>
          <cell r="E76">
            <v>-18.386138613861387</v>
          </cell>
          <cell r="F76">
            <v>0</v>
          </cell>
          <cell r="G76">
            <v>-61615.26</v>
          </cell>
          <cell r="H76">
            <v>-23391.9</v>
          </cell>
          <cell r="I76">
            <v>0</v>
          </cell>
          <cell r="J76">
            <v>0</v>
          </cell>
          <cell r="K76">
            <v>-38223.360000000001</v>
          </cell>
          <cell r="L76">
            <v>0</v>
          </cell>
          <cell r="M76">
            <v>0</v>
          </cell>
          <cell r="N76">
            <v>0</v>
          </cell>
          <cell r="O76">
            <v>3351.18</v>
          </cell>
          <cell r="P76">
            <v>3351.18</v>
          </cell>
          <cell r="Q76" t="str">
            <v xml:space="preserve">PART                        </v>
          </cell>
          <cell r="R76" t="str">
            <v xml:space="preserve">831 </v>
          </cell>
        </row>
        <row r="77">
          <cell r="A77" t="str">
            <v>2266548-4</v>
          </cell>
          <cell r="B77" t="e">
            <v>#N/A</v>
          </cell>
          <cell r="C77" t="str">
            <v xml:space="preserve">ULTRASOUND MFG        </v>
          </cell>
          <cell r="D77">
            <v>327085.57</v>
          </cell>
          <cell r="E77">
            <v>43.766020093650837</v>
          </cell>
          <cell r="F77">
            <v>0</v>
          </cell>
          <cell r="G77">
            <v>327085.57</v>
          </cell>
          <cell r="H77">
            <v>0</v>
          </cell>
          <cell r="I77">
            <v>0</v>
          </cell>
          <cell r="J77">
            <v>0</v>
          </cell>
          <cell r="K77">
            <v>327085.57</v>
          </cell>
          <cell r="L77">
            <v>0</v>
          </cell>
          <cell r="M77">
            <v>0</v>
          </cell>
          <cell r="N77">
            <v>0</v>
          </cell>
          <cell r="O77">
            <v>7473.5050000000001</v>
          </cell>
          <cell r="P77">
            <v>7473.5050000000001</v>
          </cell>
          <cell r="Q77" t="str">
            <v xml:space="preserve">PART                        </v>
          </cell>
          <cell r="R77" t="str">
            <v xml:space="preserve">831 </v>
          </cell>
        </row>
        <row r="78">
          <cell r="A78" t="str">
            <v>2266548-6</v>
          </cell>
          <cell r="B78" t="e">
            <v>#N/A</v>
          </cell>
          <cell r="C78" t="str">
            <v xml:space="preserve">ULTRASOUND MFG        </v>
          </cell>
          <cell r="D78">
            <v>89998.66</v>
          </cell>
          <cell r="E78">
            <v>14.202675192606925</v>
          </cell>
          <cell r="F78">
            <v>0</v>
          </cell>
          <cell r="G78">
            <v>89998.66</v>
          </cell>
          <cell r="H78">
            <v>-44263.07</v>
          </cell>
          <cell r="I78">
            <v>0</v>
          </cell>
          <cell r="J78">
            <v>0</v>
          </cell>
          <cell r="K78">
            <v>134261.73000000001</v>
          </cell>
          <cell r="L78">
            <v>0</v>
          </cell>
          <cell r="M78">
            <v>0</v>
          </cell>
          <cell r="N78">
            <v>0</v>
          </cell>
          <cell r="O78">
            <v>6336.74</v>
          </cell>
          <cell r="P78">
            <v>6336.74</v>
          </cell>
          <cell r="Q78" t="str">
            <v xml:space="preserve">PART                        </v>
          </cell>
          <cell r="R78" t="str">
            <v xml:space="preserve">858 </v>
          </cell>
        </row>
        <row r="79">
          <cell r="A79" t="str">
            <v>2290039-3</v>
          </cell>
          <cell r="B79" t="e">
            <v>#N/A</v>
          </cell>
          <cell r="C79" t="str">
            <v xml:space="preserve">ULTRASOUND MFG        </v>
          </cell>
          <cell r="D79">
            <v>36024.04</v>
          </cell>
          <cell r="E79">
            <v>37.584158415841586</v>
          </cell>
          <cell r="F79">
            <v>0</v>
          </cell>
          <cell r="G79">
            <v>36024.04</v>
          </cell>
          <cell r="H79">
            <v>0</v>
          </cell>
          <cell r="I79">
            <v>0</v>
          </cell>
          <cell r="J79">
            <v>0</v>
          </cell>
          <cell r="K79">
            <v>36024.04</v>
          </cell>
          <cell r="L79">
            <v>0</v>
          </cell>
          <cell r="M79">
            <v>0</v>
          </cell>
          <cell r="N79">
            <v>0</v>
          </cell>
          <cell r="O79">
            <v>958.49</v>
          </cell>
          <cell r="P79">
            <v>958.49</v>
          </cell>
          <cell r="Q79" t="str">
            <v xml:space="preserve">POWER SUPPLI                </v>
          </cell>
          <cell r="R79" t="str">
            <v xml:space="preserve">831 </v>
          </cell>
        </row>
        <row r="80">
          <cell r="A80" t="str">
            <v>46-288622G1</v>
          </cell>
          <cell r="B80" t="e">
            <v>#N/A</v>
          </cell>
          <cell r="C80" t="str">
            <v xml:space="preserve">ULTRASOUND MFG        </v>
          </cell>
          <cell r="D80">
            <v>5519.27</v>
          </cell>
          <cell r="E80">
            <v>2.0000014494680998</v>
          </cell>
          <cell r="F80">
            <v>5519.27</v>
          </cell>
          <cell r="G80">
            <v>0</v>
          </cell>
          <cell r="H80">
            <v>0</v>
          </cell>
          <cell r="I80">
            <v>0</v>
          </cell>
          <cell r="J80">
            <v>0</v>
          </cell>
          <cell r="K80">
            <v>0</v>
          </cell>
          <cell r="L80">
            <v>0</v>
          </cell>
          <cell r="M80">
            <v>0</v>
          </cell>
          <cell r="N80">
            <v>0</v>
          </cell>
          <cell r="O80">
            <v>2759.6329999999998</v>
          </cell>
          <cell r="P80">
            <v>2759.6329999999998</v>
          </cell>
          <cell r="Q80" t="str">
            <v xml:space="preserve">ELECTRONIC A                </v>
          </cell>
          <cell r="R80" t="str">
            <v xml:space="preserve">831 </v>
          </cell>
        </row>
        <row r="81">
          <cell r="A81" t="str">
            <v>46-311269P1</v>
          </cell>
          <cell r="B81" t="e">
            <v>#N/A</v>
          </cell>
          <cell r="C81" t="str">
            <v xml:space="preserve">ULTRASOUND MFG        </v>
          </cell>
          <cell r="D81">
            <v>29837.23</v>
          </cell>
          <cell r="E81">
            <v>6491.9995648389904</v>
          </cell>
          <cell r="F81">
            <v>29837.23</v>
          </cell>
          <cell r="G81">
            <v>0</v>
          </cell>
          <cell r="H81">
            <v>0</v>
          </cell>
          <cell r="I81">
            <v>0</v>
          </cell>
          <cell r="J81">
            <v>0</v>
          </cell>
          <cell r="K81">
            <v>0</v>
          </cell>
          <cell r="L81">
            <v>0</v>
          </cell>
          <cell r="M81">
            <v>0</v>
          </cell>
          <cell r="N81">
            <v>0</v>
          </cell>
          <cell r="O81">
            <v>4.5960000000000001</v>
          </cell>
          <cell r="P81">
            <v>4.5960000000000001</v>
          </cell>
          <cell r="Q81" t="str">
            <v xml:space="preserve">MEMORY OLD                  </v>
          </cell>
          <cell r="R81" t="str">
            <v xml:space="preserve">831 </v>
          </cell>
        </row>
        <row r="82">
          <cell r="A82" t="str">
            <v>46-312000P4</v>
          </cell>
          <cell r="B82" t="e">
            <v>#N/A</v>
          </cell>
          <cell r="C82" t="str">
            <v xml:space="preserve">ULTRASOUND MFG        </v>
          </cell>
          <cell r="D82">
            <v>196136.82</v>
          </cell>
          <cell r="E82">
            <v>8794.9787005067046</v>
          </cell>
          <cell r="F82">
            <v>1136.8800000000001</v>
          </cell>
          <cell r="G82">
            <v>194999.94</v>
          </cell>
          <cell r="H82">
            <v>0</v>
          </cell>
          <cell r="I82">
            <v>0</v>
          </cell>
          <cell r="J82">
            <v>0</v>
          </cell>
          <cell r="K82">
            <v>194999.94</v>
          </cell>
          <cell r="L82">
            <v>0</v>
          </cell>
          <cell r="M82">
            <v>0</v>
          </cell>
          <cell r="N82">
            <v>0</v>
          </cell>
          <cell r="O82">
            <v>22.300999999999998</v>
          </cell>
          <cell r="P82">
            <v>22.300999999999998</v>
          </cell>
          <cell r="Q82" t="str">
            <v xml:space="preserve">LINEAR ASIC                 </v>
          </cell>
          <cell r="R82" t="str">
            <v xml:space="preserve">831 </v>
          </cell>
        </row>
        <row r="83">
          <cell r="A83" t="str">
            <v>46-312042G6</v>
          </cell>
          <cell r="B83" t="e">
            <v>#N/A</v>
          </cell>
          <cell r="C83" t="str">
            <v xml:space="preserve">ULTRASOUND MFG        </v>
          </cell>
          <cell r="D83">
            <v>313189.28000000003</v>
          </cell>
          <cell r="E83">
            <v>143.02970297029705</v>
          </cell>
          <cell r="F83">
            <v>10948.4</v>
          </cell>
          <cell r="G83">
            <v>302240.88</v>
          </cell>
          <cell r="H83">
            <v>-65690.399999999994</v>
          </cell>
          <cell r="I83">
            <v>0</v>
          </cell>
          <cell r="J83">
            <v>0</v>
          </cell>
          <cell r="K83">
            <v>367931.28</v>
          </cell>
          <cell r="L83">
            <v>0</v>
          </cell>
          <cell r="M83">
            <v>0</v>
          </cell>
          <cell r="N83">
            <v>0</v>
          </cell>
          <cell r="O83">
            <v>2189.6799999999998</v>
          </cell>
          <cell r="P83">
            <v>2189.6799999999998</v>
          </cell>
          <cell r="Q83" t="str">
            <v xml:space="preserve">OP CONSOLE                  </v>
          </cell>
          <cell r="R83" t="str">
            <v xml:space="preserve">831 </v>
          </cell>
        </row>
        <row r="84">
          <cell r="A84" t="str">
            <v>46-312049G2</v>
          </cell>
          <cell r="B84" t="e">
            <v>#N/A</v>
          </cell>
          <cell r="C84" t="str">
            <v xml:space="preserve">ULTRASOUND MFG        </v>
          </cell>
          <cell r="D84">
            <v>61742.05</v>
          </cell>
          <cell r="E84">
            <v>151.18663117710582</v>
          </cell>
          <cell r="F84">
            <v>6861.81</v>
          </cell>
          <cell r="G84">
            <v>54880.24</v>
          </cell>
          <cell r="H84">
            <v>-17797.96</v>
          </cell>
          <cell r="I84">
            <v>0</v>
          </cell>
          <cell r="J84">
            <v>0</v>
          </cell>
          <cell r="K84">
            <v>72678.2</v>
          </cell>
          <cell r="L84">
            <v>0</v>
          </cell>
          <cell r="M84">
            <v>0</v>
          </cell>
          <cell r="N84">
            <v>0</v>
          </cell>
          <cell r="O84">
            <v>408.38299999999998</v>
          </cell>
          <cell r="P84">
            <v>408.38299999999998</v>
          </cell>
          <cell r="Q84" t="str">
            <v xml:space="preserve">FRAME COVERS                </v>
          </cell>
          <cell r="R84" t="str">
            <v xml:space="preserve">831 </v>
          </cell>
        </row>
        <row r="85">
          <cell r="A85" t="str">
            <v>46-312049G5</v>
          </cell>
          <cell r="B85" t="e">
            <v>#N/A</v>
          </cell>
          <cell r="C85" t="str">
            <v xml:space="preserve">ULTRASOUND MFG        </v>
          </cell>
          <cell r="D85">
            <v>73785.61</v>
          </cell>
          <cell r="E85">
            <v>212.07941594929795</v>
          </cell>
          <cell r="F85">
            <v>3513.59</v>
          </cell>
          <cell r="G85">
            <v>70272.02</v>
          </cell>
          <cell r="H85">
            <v>-7027.18</v>
          </cell>
          <cell r="I85">
            <v>0</v>
          </cell>
          <cell r="J85">
            <v>0</v>
          </cell>
          <cell r="K85">
            <v>77299.199999999997</v>
          </cell>
          <cell r="L85">
            <v>0</v>
          </cell>
          <cell r="M85">
            <v>0</v>
          </cell>
          <cell r="N85">
            <v>0</v>
          </cell>
          <cell r="O85">
            <v>347.91500000000002</v>
          </cell>
          <cell r="P85">
            <v>347.91500000000002</v>
          </cell>
          <cell r="Q85" t="str">
            <v xml:space="preserve">FRAME COVERS                </v>
          </cell>
          <cell r="R85" t="str">
            <v xml:space="preserve">831 </v>
          </cell>
        </row>
        <row r="86">
          <cell r="A86" t="str">
            <v>46-312049G6</v>
          </cell>
          <cell r="B86" t="e">
            <v>#N/A</v>
          </cell>
          <cell r="C86" t="str">
            <v xml:space="preserve">ULTRASOUND MFG        </v>
          </cell>
          <cell r="D86">
            <v>6145.91</v>
          </cell>
          <cell r="E86">
            <v>15.799620042623093</v>
          </cell>
          <cell r="F86">
            <v>0</v>
          </cell>
          <cell r="G86">
            <v>6145.91</v>
          </cell>
          <cell r="H86">
            <v>0</v>
          </cell>
          <cell r="I86">
            <v>0</v>
          </cell>
          <cell r="J86">
            <v>0</v>
          </cell>
          <cell r="K86">
            <v>6145.91</v>
          </cell>
          <cell r="L86">
            <v>0</v>
          </cell>
          <cell r="M86">
            <v>0</v>
          </cell>
          <cell r="N86">
            <v>0</v>
          </cell>
          <cell r="O86">
            <v>388.99099999999999</v>
          </cell>
          <cell r="P86">
            <v>388.99099999999999</v>
          </cell>
          <cell r="Q86" t="str">
            <v xml:space="preserve">FRAME COVERS                </v>
          </cell>
          <cell r="R86" t="str">
            <v xml:space="preserve">831 </v>
          </cell>
        </row>
        <row r="87">
          <cell r="A87" t="str">
            <v>46-312162P2</v>
          </cell>
          <cell r="B87" t="e">
            <v>#N/A</v>
          </cell>
          <cell r="C87" t="str">
            <v xml:space="preserve">ULTRASOUND MFG        </v>
          </cell>
          <cell r="D87">
            <v>21982.54</v>
          </cell>
          <cell r="E87">
            <v>790</v>
          </cell>
          <cell r="F87">
            <v>21982.54</v>
          </cell>
          <cell r="G87">
            <v>0</v>
          </cell>
          <cell r="H87">
            <v>0</v>
          </cell>
          <cell r="I87">
            <v>0</v>
          </cell>
          <cell r="J87">
            <v>0</v>
          </cell>
          <cell r="K87">
            <v>0</v>
          </cell>
          <cell r="L87">
            <v>0</v>
          </cell>
          <cell r="M87">
            <v>0</v>
          </cell>
          <cell r="N87">
            <v>0</v>
          </cell>
          <cell r="O87">
            <v>27.826000000000001</v>
          </cell>
          <cell r="P87">
            <v>27.826000000000001</v>
          </cell>
          <cell r="Q87" t="str">
            <v xml:space="preserve">PART                        </v>
          </cell>
          <cell r="R87" t="str">
            <v xml:space="preserve">831 </v>
          </cell>
        </row>
        <row r="88">
          <cell r="A88" t="str">
            <v>46-312164P2</v>
          </cell>
          <cell r="B88" t="e">
            <v>#N/A</v>
          </cell>
          <cell r="C88" t="str">
            <v xml:space="preserve">ULTRASOUND MFG        </v>
          </cell>
          <cell r="D88">
            <v>14793.49</v>
          </cell>
          <cell r="E88">
            <v>833.99988724771674</v>
          </cell>
          <cell r="F88">
            <v>14793.49</v>
          </cell>
          <cell r="G88">
            <v>0</v>
          </cell>
          <cell r="H88">
            <v>0</v>
          </cell>
          <cell r="I88">
            <v>0</v>
          </cell>
          <cell r="J88">
            <v>0</v>
          </cell>
          <cell r="K88">
            <v>0</v>
          </cell>
          <cell r="L88">
            <v>0</v>
          </cell>
          <cell r="M88">
            <v>0</v>
          </cell>
          <cell r="N88">
            <v>0</v>
          </cell>
          <cell r="O88">
            <v>17.738</v>
          </cell>
          <cell r="P88">
            <v>17.738</v>
          </cell>
          <cell r="Q88" t="str">
            <v xml:space="preserve">CONVERTER                   </v>
          </cell>
          <cell r="R88" t="str">
            <v xml:space="preserve">831 </v>
          </cell>
        </row>
        <row r="89">
          <cell r="A89" t="str">
            <v>46-312194P2</v>
          </cell>
          <cell r="B89" t="e">
            <v>#N/A</v>
          </cell>
          <cell r="C89" t="str">
            <v xml:space="preserve">ULTRASOUND MFG        </v>
          </cell>
          <cell r="D89">
            <v>98541.66</v>
          </cell>
          <cell r="E89">
            <v>13938</v>
          </cell>
          <cell r="F89">
            <v>98541.66</v>
          </cell>
          <cell r="G89">
            <v>0</v>
          </cell>
          <cell r="H89">
            <v>0</v>
          </cell>
          <cell r="I89">
            <v>0</v>
          </cell>
          <cell r="J89">
            <v>0</v>
          </cell>
          <cell r="K89">
            <v>0</v>
          </cell>
          <cell r="L89">
            <v>0</v>
          </cell>
          <cell r="M89">
            <v>0</v>
          </cell>
          <cell r="N89">
            <v>0</v>
          </cell>
          <cell r="O89">
            <v>7.07</v>
          </cell>
          <cell r="P89">
            <v>7.07</v>
          </cell>
          <cell r="Q89" t="str">
            <v xml:space="preserve">INTEG CKT                   </v>
          </cell>
          <cell r="R89" t="str">
            <v xml:space="preserve">831 </v>
          </cell>
        </row>
        <row r="90">
          <cell r="A90" t="str">
            <v>46-312344P2</v>
          </cell>
          <cell r="B90" t="e">
            <v>#N/A</v>
          </cell>
          <cell r="C90" t="str">
            <v xml:space="preserve">ULTRASOUND MFG        </v>
          </cell>
          <cell r="D90">
            <v>15512.18</v>
          </cell>
          <cell r="E90">
            <v>147.00004738213693</v>
          </cell>
          <cell r="F90">
            <v>15512.18</v>
          </cell>
          <cell r="G90">
            <v>0</v>
          </cell>
          <cell r="H90">
            <v>0</v>
          </cell>
          <cell r="I90">
            <v>0</v>
          </cell>
          <cell r="J90">
            <v>0</v>
          </cell>
          <cell r="K90">
            <v>0</v>
          </cell>
          <cell r="L90">
            <v>0</v>
          </cell>
          <cell r="M90">
            <v>0</v>
          </cell>
          <cell r="N90">
            <v>0</v>
          </cell>
          <cell r="O90">
            <v>105.52500000000001</v>
          </cell>
          <cell r="P90">
            <v>105.52500000000001</v>
          </cell>
          <cell r="Q90" t="str">
            <v xml:space="preserve">COMB. GATE                  </v>
          </cell>
          <cell r="R90" t="str">
            <v xml:space="preserve">831 </v>
          </cell>
        </row>
        <row r="91">
          <cell r="A91" t="str">
            <v>46-330060P1</v>
          </cell>
          <cell r="B91" t="e">
            <v>#N/A</v>
          </cell>
          <cell r="C91" t="str">
            <v xml:space="preserve">ULTRASOUND MFG        </v>
          </cell>
          <cell r="D91">
            <v>40221.86</v>
          </cell>
          <cell r="E91">
            <v>1217.4791899990919</v>
          </cell>
          <cell r="F91">
            <v>0</v>
          </cell>
          <cell r="G91">
            <v>40221.86</v>
          </cell>
          <cell r="H91">
            <v>0</v>
          </cell>
          <cell r="I91">
            <v>0</v>
          </cell>
          <cell r="J91">
            <v>0</v>
          </cell>
          <cell r="K91">
            <v>40221.86</v>
          </cell>
          <cell r="L91">
            <v>0</v>
          </cell>
          <cell r="M91">
            <v>0</v>
          </cell>
          <cell r="N91">
            <v>0</v>
          </cell>
          <cell r="O91">
            <v>33.036999999999999</v>
          </cell>
          <cell r="P91">
            <v>33.036999999999999</v>
          </cell>
          <cell r="Q91" t="str">
            <v xml:space="preserve">RUBBER GSKT                 </v>
          </cell>
          <cell r="R91" t="str">
            <v xml:space="preserve">831 </v>
          </cell>
        </row>
        <row r="92">
          <cell r="A92" t="str">
            <v>46-330089P2</v>
          </cell>
          <cell r="B92" t="e">
            <v>#N/A</v>
          </cell>
          <cell r="C92" t="str">
            <v xml:space="preserve">ULTRASOUND MFG        </v>
          </cell>
          <cell r="D92">
            <v>117771.33</v>
          </cell>
          <cell r="E92">
            <v>13175.000559346683</v>
          </cell>
          <cell r="F92">
            <v>117771.33</v>
          </cell>
          <cell r="G92">
            <v>0</v>
          </cell>
          <cell r="H92">
            <v>0</v>
          </cell>
          <cell r="I92">
            <v>0</v>
          </cell>
          <cell r="J92">
            <v>0</v>
          </cell>
          <cell r="K92">
            <v>0</v>
          </cell>
          <cell r="L92">
            <v>0</v>
          </cell>
          <cell r="M92">
            <v>0</v>
          </cell>
          <cell r="N92">
            <v>0</v>
          </cell>
          <cell r="O92">
            <v>8.9390000000000001</v>
          </cell>
          <cell r="P92">
            <v>8.9390000000000001</v>
          </cell>
          <cell r="Q92" t="str">
            <v xml:space="preserve">INTEG CKT                   </v>
          </cell>
          <cell r="R92" t="str">
            <v xml:space="preserve">831 </v>
          </cell>
        </row>
        <row r="93">
          <cell r="A93" t="str">
            <v>46-330318P5</v>
          </cell>
          <cell r="B93" t="e">
            <v>#N/A</v>
          </cell>
          <cell r="C93" t="str">
            <v xml:space="preserve">ULTRASOUND MFG        </v>
          </cell>
          <cell r="D93">
            <v>24340.02</v>
          </cell>
          <cell r="E93">
            <v>58.000071487293141</v>
          </cell>
          <cell r="F93">
            <v>34411.72</v>
          </cell>
          <cell r="G93">
            <v>-10071.700000000001</v>
          </cell>
          <cell r="H93">
            <v>-9232.39</v>
          </cell>
          <cell r="I93">
            <v>0</v>
          </cell>
          <cell r="J93">
            <v>0</v>
          </cell>
          <cell r="K93">
            <v>-839.31</v>
          </cell>
          <cell r="L93">
            <v>0</v>
          </cell>
          <cell r="M93">
            <v>0</v>
          </cell>
          <cell r="N93">
            <v>0</v>
          </cell>
          <cell r="O93">
            <v>419.65499999999997</v>
          </cell>
          <cell r="P93">
            <v>419.65499999999997</v>
          </cell>
          <cell r="Q93" t="str">
            <v xml:space="preserve">HARD DRIVE                  </v>
          </cell>
          <cell r="R93" t="str">
            <v xml:space="preserve">831 </v>
          </cell>
        </row>
        <row r="94">
          <cell r="A94" t="str">
            <v>46-330351P1</v>
          </cell>
          <cell r="B94" t="e">
            <v>#N/A</v>
          </cell>
          <cell r="C94" t="str">
            <v xml:space="preserve">ULTRASOUND MFG        </v>
          </cell>
          <cell r="D94">
            <v>29598.58</v>
          </cell>
          <cell r="E94">
            <v>3686.0000000000005</v>
          </cell>
          <cell r="F94">
            <v>29598.58</v>
          </cell>
          <cell r="G94">
            <v>0</v>
          </cell>
          <cell r="H94">
            <v>0</v>
          </cell>
          <cell r="I94">
            <v>0</v>
          </cell>
          <cell r="J94">
            <v>0</v>
          </cell>
          <cell r="K94">
            <v>0</v>
          </cell>
          <cell r="L94">
            <v>0</v>
          </cell>
          <cell r="M94">
            <v>0</v>
          </cell>
          <cell r="N94">
            <v>0</v>
          </cell>
          <cell r="O94">
            <v>8.0299999999999994</v>
          </cell>
          <cell r="P94">
            <v>8.0299999999999994</v>
          </cell>
          <cell r="Q94" t="str">
            <v xml:space="preserve">BUFFER                      </v>
          </cell>
          <cell r="R94" t="str">
            <v xml:space="preserve">831 </v>
          </cell>
        </row>
        <row r="95">
          <cell r="A95" t="str">
            <v>FB200197</v>
          </cell>
          <cell r="B95" t="e">
            <v>#N/A</v>
          </cell>
          <cell r="C95" t="str">
            <v xml:space="preserve">ULTRASOUND MFG        </v>
          </cell>
          <cell r="D95">
            <v>8481</v>
          </cell>
          <cell r="E95">
            <v>9.1499431972044185</v>
          </cell>
          <cell r="F95">
            <v>0</v>
          </cell>
          <cell r="G95">
            <v>8481</v>
          </cell>
          <cell r="H95">
            <v>0</v>
          </cell>
          <cell r="I95">
            <v>0</v>
          </cell>
          <cell r="J95">
            <v>0</v>
          </cell>
          <cell r="K95">
            <v>8481</v>
          </cell>
          <cell r="L95">
            <v>0</v>
          </cell>
          <cell r="M95">
            <v>0</v>
          </cell>
          <cell r="N95">
            <v>0</v>
          </cell>
          <cell r="O95">
            <v>582.95000000000005</v>
          </cell>
          <cell r="P95">
            <v>926.89099999999996</v>
          </cell>
          <cell r="Q95" t="str">
            <v xml:space="preserve">GE/CGR C/O L                </v>
          </cell>
          <cell r="R95" t="str">
            <v xml:space="preserve">858 </v>
          </cell>
        </row>
        <row r="96">
          <cell r="A96" t="str">
            <v>FB200198</v>
          </cell>
          <cell r="B96" t="e">
            <v>#N/A</v>
          </cell>
          <cell r="C96" t="str">
            <v xml:space="preserve">ULTRASOUND MFG        </v>
          </cell>
          <cell r="D96">
            <v>9224.91</v>
          </cell>
          <cell r="E96">
            <v>7.9999982655661102</v>
          </cell>
          <cell r="F96">
            <v>0</v>
          </cell>
          <cell r="G96">
            <v>9224.91</v>
          </cell>
          <cell r="H96">
            <v>0</v>
          </cell>
          <cell r="I96">
            <v>0</v>
          </cell>
          <cell r="J96">
            <v>0</v>
          </cell>
          <cell r="K96">
            <v>9224.91</v>
          </cell>
          <cell r="L96">
            <v>0</v>
          </cell>
          <cell r="M96">
            <v>0</v>
          </cell>
          <cell r="N96">
            <v>0</v>
          </cell>
          <cell r="O96">
            <v>1153.114</v>
          </cell>
          <cell r="P96">
            <v>1153.114</v>
          </cell>
          <cell r="Q96" t="str">
            <v xml:space="preserve">AFFL ITEM                   </v>
          </cell>
          <cell r="R96" t="str">
            <v xml:space="preserve">831 </v>
          </cell>
        </row>
        <row r="97">
          <cell r="A97" t="str">
            <v>FB200795</v>
          </cell>
          <cell r="B97" t="e">
            <v>#N/A</v>
          </cell>
          <cell r="C97" t="str">
            <v xml:space="preserve">ULTRASOUND MFG        </v>
          </cell>
          <cell r="D97">
            <v>5104.32</v>
          </cell>
          <cell r="E97">
            <v>81.431990044988979</v>
          </cell>
          <cell r="F97">
            <v>0</v>
          </cell>
          <cell r="G97">
            <v>5104.32</v>
          </cell>
          <cell r="H97">
            <v>0</v>
          </cell>
          <cell r="I97">
            <v>0</v>
          </cell>
          <cell r="J97">
            <v>0</v>
          </cell>
          <cell r="K97">
            <v>5104.32</v>
          </cell>
          <cell r="L97">
            <v>0</v>
          </cell>
          <cell r="M97">
            <v>0</v>
          </cell>
          <cell r="N97">
            <v>0</v>
          </cell>
          <cell r="O97">
            <v>42.67</v>
          </cell>
          <cell r="P97">
            <v>62.682000000000002</v>
          </cell>
          <cell r="Q97" t="str">
            <v xml:space="preserve">AFFL ITEM                   </v>
          </cell>
          <cell r="R97" t="str">
            <v xml:space="preserve">858 </v>
          </cell>
        </row>
        <row r="98">
          <cell r="A98" t="str">
            <v>FB200799</v>
          </cell>
          <cell r="B98" t="e">
            <v>#N/A</v>
          </cell>
          <cell r="C98" t="str">
            <v xml:space="preserve">ULTRASOUND MFG        </v>
          </cell>
          <cell r="D98">
            <v>10741.3</v>
          </cell>
          <cell r="E98">
            <v>19.999999999999996</v>
          </cell>
          <cell r="F98">
            <v>0</v>
          </cell>
          <cell r="G98">
            <v>10741.3</v>
          </cell>
          <cell r="H98">
            <v>0</v>
          </cell>
          <cell r="I98">
            <v>0</v>
          </cell>
          <cell r="J98">
            <v>0</v>
          </cell>
          <cell r="K98">
            <v>10741.3</v>
          </cell>
          <cell r="L98">
            <v>0</v>
          </cell>
          <cell r="M98">
            <v>0</v>
          </cell>
          <cell r="N98">
            <v>0</v>
          </cell>
          <cell r="O98">
            <v>341.26</v>
          </cell>
          <cell r="P98">
            <v>537.06500000000005</v>
          </cell>
          <cell r="Q98" t="str">
            <v xml:space="preserve">AFFL ITEM                   </v>
          </cell>
          <cell r="R98" t="str">
            <v xml:space="preserve">858 </v>
          </cell>
        </row>
        <row r="99">
          <cell r="A99" t="str">
            <v>H4730MP</v>
          </cell>
          <cell r="B99" t="e">
            <v>#N/A</v>
          </cell>
          <cell r="C99" t="str">
            <v xml:space="preserve">ULTRASOUND MFG        </v>
          </cell>
          <cell r="D99">
            <v>-1147826.68</v>
          </cell>
          <cell r="E99">
            <v>-22.972409372669262</v>
          </cell>
          <cell r="F99">
            <v>0</v>
          </cell>
          <cell r="G99">
            <v>-1147826.68</v>
          </cell>
          <cell r="H99">
            <v>-1147826.68</v>
          </cell>
          <cell r="I99">
            <v>0</v>
          </cell>
          <cell r="J99">
            <v>0</v>
          </cell>
          <cell r="K99">
            <v>0</v>
          </cell>
          <cell r="L99">
            <v>0</v>
          </cell>
          <cell r="M99">
            <v>0</v>
          </cell>
          <cell r="N99">
            <v>0</v>
          </cell>
          <cell r="O99">
            <v>49953.09</v>
          </cell>
          <cell r="P99">
            <v>49965.446000000004</v>
          </cell>
          <cell r="Q99" t="str">
            <v xml:space="preserve">CATALOG ITEM                </v>
          </cell>
          <cell r="R99" t="str">
            <v xml:space="preserve">039 </v>
          </cell>
        </row>
        <row r="100">
          <cell r="A100" t="str">
            <v>H4730MR</v>
          </cell>
          <cell r="B100" t="str">
            <v>L700 EXPERT CONSOLE</v>
          </cell>
          <cell r="C100" t="str">
            <v xml:space="preserve">ULTRASOUND MFG        </v>
          </cell>
          <cell r="D100">
            <v>-9014111.4800000004</v>
          </cell>
          <cell r="E100">
            <v>-180.58277712762907</v>
          </cell>
          <cell r="F100">
            <v>0</v>
          </cell>
          <cell r="G100">
            <v>-9014111.4800000004</v>
          </cell>
          <cell r="H100">
            <v>-9014111.4800000004</v>
          </cell>
          <cell r="I100">
            <v>0</v>
          </cell>
          <cell r="J100">
            <v>0</v>
          </cell>
          <cell r="K100">
            <v>0</v>
          </cell>
          <cell r="L100">
            <v>0</v>
          </cell>
          <cell r="M100">
            <v>0</v>
          </cell>
          <cell r="N100">
            <v>0</v>
          </cell>
          <cell r="O100">
            <v>49904.44</v>
          </cell>
          <cell r="P100">
            <v>49916.784</v>
          </cell>
          <cell r="Q100" t="str">
            <v xml:space="preserve">CATALOG ITEM                </v>
          </cell>
          <cell r="R100" t="str">
            <v xml:space="preserve">039 </v>
          </cell>
        </row>
        <row r="101">
          <cell r="A101" t="str">
            <v>H4730SA</v>
          </cell>
          <cell r="B101" t="e">
            <v>#N/A</v>
          </cell>
          <cell r="C101" t="str">
            <v xml:space="preserve">ULTRASOUND MFG        </v>
          </cell>
          <cell r="D101">
            <v>-10562.76</v>
          </cell>
          <cell r="E101">
            <v>-8.9921543522232739</v>
          </cell>
          <cell r="F101">
            <v>0</v>
          </cell>
          <cell r="G101">
            <v>-10562.76</v>
          </cell>
          <cell r="H101">
            <v>-10562.76</v>
          </cell>
          <cell r="I101">
            <v>0</v>
          </cell>
          <cell r="J101">
            <v>0</v>
          </cell>
          <cell r="K101">
            <v>0</v>
          </cell>
          <cell r="L101">
            <v>0</v>
          </cell>
          <cell r="M101">
            <v>0</v>
          </cell>
          <cell r="N101">
            <v>0</v>
          </cell>
          <cell r="O101">
            <v>1174.664</v>
          </cell>
          <cell r="P101">
            <v>1174.664</v>
          </cell>
          <cell r="Q101" t="str">
            <v xml:space="preserve">CATALOG ITEM                </v>
          </cell>
          <cell r="R101" t="str">
            <v xml:space="preserve">039 </v>
          </cell>
        </row>
        <row r="102">
          <cell r="A102" t="str">
            <v>H4730SB</v>
          </cell>
          <cell r="B102" t="e">
            <v>#N/A</v>
          </cell>
          <cell r="C102" t="str">
            <v xml:space="preserve">ULTRASOUND MFG        </v>
          </cell>
          <cell r="D102">
            <v>-16970.04</v>
          </cell>
          <cell r="E102">
            <v>-11.983095190179112</v>
          </cell>
          <cell r="F102">
            <v>0</v>
          </cell>
          <cell r="G102">
            <v>-16970.04</v>
          </cell>
          <cell r="H102">
            <v>-16970.04</v>
          </cell>
          <cell r="I102">
            <v>0</v>
          </cell>
          <cell r="J102">
            <v>0</v>
          </cell>
          <cell r="K102">
            <v>0</v>
          </cell>
          <cell r="L102">
            <v>0</v>
          </cell>
          <cell r="M102">
            <v>0</v>
          </cell>
          <cell r="N102">
            <v>0</v>
          </cell>
          <cell r="O102">
            <v>1416.165</v>
          </cell>
          <cell r="P102">
            <v>1416.165</v>
          </cell>
          <cell r="Q102" t="str">
            <v xml:space="preserve">CATALOG ITEM                </v>
          </cell>
          <cell r="R102" t="str">
            <v xml:space="preserve">039 </v>
          </cell>
        </row>
        <row r="103">
          <cell r="A103" t="str">
            <v>H4730SC</v>
          </cell>
          <cell r="B103" t="e">
            <v>#N/A</v>
          </cell>
          <cell r="C103" t="str">
            <v xml:space="preserve">ULTRASOUND MFG        </v>
          </cell>
          <cell r="D103">
            <v>-21598.560000000001</v>
          </cell>
          <cell r="E103">
            <v>-11.986653968845943</v>
          </cell>
          <cell r="F103">
            <v>0</v>
          </cell>
          <cell r="G103">
            <v>-21598.560000000001</v>
          </cell>
          <cell r="H103">
            <v>-21598.560000000001</v>
          </cell>
          <cell r="I103">
            <v>0</v>
          </cell>
          <cell r="J103">
            <v>0</v>
          </cell>
          <cell r="K103">
            <v>0</v>
          </cell>
          <cell r="L103">
            <v>0</v>
          </cell>
          <cell r="M103">
            <v>0</v>
          </cell>
          <cell r="N103">
            <v>0</v>
          </cell>
          <cell r="O103">
            <v>1801.884</v>
          </cell>
          <cell r="P103">
            <v>1801.884</v>
          </cell>
          <cell r="Q103" t="str">
            <v xml:space="preserve">CATALOG ITEM                </v>
          </cell>
          <cell r="R103" t="str">
            <v xml:space="preserve">039 </v>
          </cell>
        </row>
        <row r="104">
          <cell r="A104" t="str">
            <v>H4732MP</v>
          </cell>
          <cell r="B104" t="e">
            <v>#N/A</v>
          </cell>
          <cell r="C104" t="str">
            <v xml:space="preserve">ULTRASOUND MFG        </v>
          </cell>
          <cell r="D104">
            <v>-418437.76</v>
          </cell>
          <cell r="E104">
            <v>-8.3530286188980565</v>
          </cell>
          <cell r="F104">
            <v>0</v>
          </cell>
          <cell r="G104">
            <v>-418437.76</v>
          </cell>
          <cell r="H104">
            <v>-418437.76</v>
          </cell>
          <cell r="I104">
            <v>0</v>
          </cell>
          <cell r="J104">
            <v>0</v>
          </cell>
          <cell r="K104">
            <v>0</v>
          </cell>
          <cell r="L104">
            <v>0</v>
          </cell>
          <cell r="M104">
            <v>0</v>
          </cell>
          <cell r="N104">
            <v>0</v>
          </cell>
          <cell r="O104">
            <v>50091.37</v>
          </cell>
          <cell r="P104">
            <v>50094.137000000002</v>
          </cell>
          <cell r="Q104" t="str">
            <v xml:space="preserve">CATALOG ITEM                </v>
          </cell>
          <cell r="R104" t="str">
            <v xml:space="preserve">039 </v>
          </cell>
        </row>
        <row r="105">
          <cell r="A105" t="str">
            <v>H4732MR</v>
          </cell>
          <cell r="B105" t="e">
            <v>#N/A</v>
          </cell>
          <cell r="C105" t="str">
            <v xml:space="preserve">ULTRASOUND MFG        </v>
          </cell>
          <cell r="D105">
            <v>-1460653.22</v>
          </cell>
          <cell r="E105">
            <v>-29.188486526804969</v>
          </cell>
          <cell r="F105">
            <v>0</v>
          </cell>
          <cell r="G105">
            <v>-1460653.22</v>
          </cell>
          <cell r="H105">
            <v>-1460653.22</v>
          </cell>
          <cell r="I105">
            <v>0</v>
          </cell>
          <cell r="J105">
            <v>0</v>
          </cell>
          <cell r="K105">
            <v>0</v>
          </cell>
          <cell r="L105">
            <v>0</v>
          </cell>
          <cell r="M105">
            <v>0</v>
          </cell>
          <cell r="N105">
            <v>0</v>
          </cell>
          <cell r="O105">
            <v>50039.34</v>
          </cell>
          <cell r="P105">
            <v>50042.101999999999</v>
          </cell>
          <cell r="Q105" t="str">
            <v xml:space="preserve">CATALOG ITEM                </v>
          </cell>
          <cell r="R105" t="str">
            <v xml:space="preserve">039 </v>
          </cell>
        </row>
        <row r="106">
          <cell r="A106" t="str">
            <v>H4760BC</v>
          </cell>
          <cell r="B106" t="e">
            <v>#N/A</v>
          </cell>
          <cell r="C106" t="str">
            <v xml:space="preserve">ULTRASOUND MFG        </v>
          </cell>
          <cell r="D106">
            <v>-7802.84</v>
          </cell>
          <cell r="E106">
            <v>-3.899244221724278</v>
          </cell>
          <cell r="F106">
            <v>0</v>
          </cell>
          <cell r="G106">
            <v>-7802.84</v>
          </cell>
          <cell r="H106">
            <v>-7802.84</v>
          </cell>
          <cell r="I106">
            <v>0</v>
          </cell>
          <cell r="J106">
            <v>0</v>
          </cell>
          <cell r="K106">
            <v>0</v>
          </cell>
          <cell r="L106">
            <v>0</v>
          </cell>
          <cell r="M106">
            <v>0</v>
          </cell>
          <cell r="N106">
            <v>0</v>
          </cell>
          <cell r="O106">
            <v>2001.116</v>
          </cell>
          <cell r="P106">
            <v>2001.116</v>
          </cell>
          <cell r="Q106" t="str">
            <v xml:space="preserve">CATALOG ITEM                </v>
          </cell>
          <cell r="R106" t="str">
            <v xml:space="preserve">046 </v>
          </cell>
        </row>
        <row r="107">
          <cell r="A107" t="str">
            <v>H4760CC</v>
          </cell>
          <cell r="B107" t="e">
            <v>#N/A</v>
          </cell>
          <cell r="C107" t="str">
            <v xml:space="preserve">ULTRASOUND MFG        </v>
          </cell>
          <cell r="D107">
            <v>-38975.760000000002</v>
          </cell>
          <cell r="E107">
            <v>-19.992131537709888</v>
          </cell>
          <cell r="F107">
            <v>0</v>
          </cell>
          <cell r="G107">
            <v>-38975.760000000002</v>
          </cell>
          <cell r="H107">
            <v>-38975.760000000002</v>
          </cell>
          <cell r="I107">
            <v>0</v>
          </cell>
          <cell r="J107">
            <v>0</v>
          </cell>
          <cell r="K107">
            <v>0</v>
          </cell>
          <cell r="L107">
            <v>0</v>
          </cell>
          <cell r="M107">
            <v>0</v>
          </cell>
          <cell r="N107">
            <v>0</v>
          </cell>
          <cell r="O107">
            <v>1949.5550000000001</v>
          </cell>
          <cell r="P107">
            <v>1949.5550000000001</v>
          </cell>
          <cell r="Q107" t="str">
            <v xml:space="preserve">CATALOG ITEM                </v>
          </cell>
          <cell r="R107" t="str">
            <v xml:space="preserve">039 </v>
          </cell>
        </row>
        <row r="108">
          <cell r="A108" t="str">
            <v>H4760CE</v>
          </cell>
          <cell r="B108" t="e">
            <v>#N/A</v>
          </cell>
          <cell r="C108" t="str">
            <v xml:space="preserve">ULTRASOUND MFG        </v>
          </cell>
          <cell r="D108">
            <v>-6659.76</v>
          </cell>
          <cell r="E108">
            <v>-217.95974472263134</v>
          </cell>
          <cell r="F108">
            <v>0</v>
          </cell>
          <cell r="G108">
            <v>-6659.76</v>
          </cell>
          <cell r="H108">
            <v>-6659.76</v>
          </cell>
          <cell r="I108">
            <v>0</v>
          </cell>
          <cell r="J108">
            <v>0</v>
          </cell>
          <cell r="K108">
            <v>0</v>
          </cell>
          <cell r="L108">
            <v>0</v>
          </cell>
          <cell r="M108">
            <v>0</v>
          </cell>
          <cell r="N108">
            <v>0</v>
          </cell>
          <cell r="O108">
            <v>30.555</v>
          </cell>
          <cell r="P108">
            <v>30.555</v>
          </cell>
          <cell r="Q108" t="str">
            <v xml:space="preserve">CATALOG ITEM                </v>
          </cell>
          <cell r="R108" t="str">
            <v xml:space="preserve">046 </v>
          </cell>
        </row>
        <row r="109">
          <cell r="A109" t="str">
            <v>H4760DM</v>
          </cell>
          <cell r="B109" t="e">
            <v>#N/A</v>
          </cell>
          <cell r="C109" t="str">
            <v xml:space="preserve">ULTRASOUND MFG        </v>
          </cell>
          <cell r="D109">
            <v>-81005.320000000007</v>
          </cell>
          <cell r="E109">
            <v>-263.17517868745938</v>
          </cell>
          <cell r="F109">
            <v>0</v>
          </cell>
          <cell r="G109">
            <v>-81005.320000000007</v>
          </cell>
          <cell r="H109">
            <v>-81005.320000000007</v>
          </cell>
          <cell r="I109">
            <v>0</v>
          </cell>
          <cell r="J109">
            <v>0</v>
          </cell>
          <cell r="K109">
            <v>0</v>
          </cell>
          <cell r="L109">
            <v>0</v>
          </cell>
          <cell r="M109">
            <v>0</v>
          </cell>
          <cell r="N109">
            <v>0</v>
          </cell>
          <cell r="O109">
            <v>307.8</v>
          </cell>
          <cell r="P109">
            <v>307.8</v>
          </cell>
          <cell r="Q109" t="str">
            <v xml:space="preserve">CATALOG ITEM                </v>
          </cell>
          <cell r="R109" t="str">
            <v xml:space="preserve">046 </v>
          </cell>
        </row>
        <row r="110">
          <cell r="A110" t="str">
            <v>H4760PF</v>
          </cell>
          <cell r="B110" t="e">
            <v>#N/A</v>
          </cell>
          <cell r="C110" t="str">
            <v xml:space="preserve">ULTRASOUND MFG        </v>
          </cell>
          <cell r="D110">
            <v>-7703.89</v>
          </cell>
          <cell r="E110">
            <v>-252.13189330715105</v>
          </cell>
          <cell r="F110">
            <v>0</v>
          </cell>
          <cell r="G110">
            <v>-7703.89</v>
          </cell>
          <cell r="H110">
            <v>-7703.89</v>
          </cell>
          <cell r="I110">
            <v>0</v>
          </cell>
          <cell r="J110">
            <v>0</v>
          </cell>
          <cell r="K110">
            <v>0</v>
          </cell>
          <cell r="L110">
            <v>0</v>
          </cell>
          <cell r="M110">
            <v>0</v>
          </cell>
          <cell r="N110">
            <v>0</v>
          </cell>
          <cell r="O110">
            <v>30.555</v>
          </cell>
          <cell r="P110">
            <v>30.555</v>
          </cell>
          <cell r="Q110" t="str">
            <v xml:space="preserve">CATALOG ITEM                </v>
          </cell>
          <cell r="R110" t="str">
            <v xml:space="preserve">039 </v>
          </cell>
        </row>
        <row r="111">
          <cell r="A111" t="str">
            <v>H4760SA</v>
          </cell>
          <cell r="B111" t="e">
            <v>#N/A</v>
          </cell>
          <cell r="C111" t="str">
            <v xml:space="preserve">ULTRASOUND MFG        </v>
          </cell>
          <cell r="D111">
            <v>-33208.019999999997</v>
          </cell>
          <cell r="E111">
            <v>-28.889727919267493</v>
          </cell>
          <cell r="F111">
            <v>0</v>
          </cell>
          <cell r="G111">
            <v>-33208.019999999997</v>
          </cell>
          <cell r="H111">
            <v>-33208.019999999997</v>
          </cell>
          <cell r="I111">
            <v>0</v>
          </cell>
          <cell r="J111">
            <v>0</v>
          </cell>
          <cell r="K111">
            <v>0</v>
          </cell>
          <cell r="L111">
            <v>0</v>
          </cell>
          <cell r="M111">
            <v>0</v>
          </cell>
          <cell r="N111">
            <v>0</v>
          </cell>
          <cell r="O111">
            <v>6977.85</v>
          </cell>
          <cell r="P111">
            <v>1149.4749999999999</v>
          </cell>
          <cell r="Q111" t="str">
            <v xml:space="preserve">CATALOG ITEM                </v>
          </cell>
          <cell r="R111" t="str">
            <v xml:space="preserve">039 </v>
          </cell>
        </row>
        <row r="112">
          <cell r="A112" t="str">
            <v>H4760SB</v>
          </cell>
          <cell r="B112" t="e">
            <v>#N/A</v>
          </cell>
          <cell r="C112" t="str">
            <v xml:space="preserve">ULTRASOUND MFG        </v>
          </cell>
          <cell r="D112">
            <v>-17816.68</v>
          </cell>
          <cell r="E112">
            <v>-6.9934138968777733</v>
          </cell>
          <cell r="F112">
            <v>0</v>
          </cell>
          <cell r="G112">
            <v>-17816.68</v>
          </cell>
          <cell r="H112">
            <v>-17816.68</v>
          </cell>
          <cell r="I112">
            <v>0</v>
          </cell>
          <cell r="J112">
            <v>0</v>
          </cell>
          <cell r="K112">
            <v>0</v>
          </cell>
          <cell r="L112">
            <v>0</v>
          </cell>
          <cell r="M112">
            <v>0</v>
          </cell>
          <cell r="N112">
            <v>0</v>
          </cell>
          <cell r="O112">
            <v>2547.6370000000002</v>
          </cell>
          <cell r="P112">
            <v>2547.6370000000002</v>
          </cell>
          <cell r="Q112" t="str">
            <v xml:space="preserve">CATALOG ITEM                </v>
          </cell>
          <cell r="R112" t="str">
            <v xml:space="preserve">039 </v>
          </cell>
        </row>
        <row r="113">
          <cell r="A113" t="str">
            <v>H4760TH</v>
          </cell>
          <cell r="B113" t="e">
            <v>#N/A</v>
          </cell>
          <cell r="C113" t="str">
            <v xml:space="preserve">ULTRASOUND MFG        </v>
          </cell>
          <cell r="D113">
            <v>-6906.53</v>
          </cell>
          <cell r="E113">
            <v>-226.03600065455734</v>
          </cell>
          <cell r="F113">
            <v>0</v>
          </cell>
          <cell r="G113">
            <v>-6906.53</v>
          </cell>
          <cell r="H113">
            <v>-6906.53</v>
          </cell>
          <cell r="I113">
            <v>0</v>
          </cell>
          <cell r="J113">
            <v>0</v>
          </cell>
          <cell r="K113">
            <v>0</v>
          </cell>
          <cell r="L113">
            <v>0</v>
          </cell>
          <cell r="M113">
            <v>0</v>
          </cell>
          <cell r="N113">
            <v>0</v>
          </cell>
          <cell r="O113">
            <v>30.555</v>
          </cell>
          <cell r="P113">
            <v>30.555</v>
          </cell>
          <cell r="Q113" t="str">
            <v xml:space="preserve">CATALOG ITEM                </v>
          </cell>
          <cell r="R113" t="str">
            <v xml:space="preserve">046 </v>
          </cell>
        </row>
        <row r="114">
          <cell r="A114" t="str">
            <v>H4901TG</v>
          </cell>
          <cell r="B114" t="str">
            <v>L9 CONSOLE</v>
          </cell>
          <cell r="C114" t="str">
            <v xml:space="preserve">ULTRASOUND MFG        </v>
          </cell>
          <cell r="D114">
            <v>-10367933.300000001</v>
          </cell>
          <cell r="E114">
            <v>-314.02122576647969</v>
          </cell>
          <cell r="F114">
            <v>0</v>
          </cell>
          <cell r="G114">
            <v>-10367933.300000001</v>
          </cell>
          <cell r="H114">
            <v>-10367933.300000001</v>
          </cell>
          <cell r="I114">
            <v>0</v>
          </cell>
          <cell r="J114">
            <v>0</v>
          </cell>
          <cell r="K114">
            <v>0</v>
          </cell>
          <cell r="L114">
            <v>0</v>
          </cell>
          <cell r="M114">
            <v>0</v>
          </cell>
          <cell r="N114">
            <v>0</v>
          </cell>
          <cell r="O114">
            <v>33016.663999999997</v>
          </cell>
          <cell r="P114">
            <v>33016.663999999997</v>
          </cell>
          <cell r="Q114" t="str">
            <v xml:space="preserve">CATALOG ITEM                </v>
          </cell>
          <cell r="R114" t="str">
            <v xml:space="preserve">039 </v>
          </cell>
        </row>
        <row r="115">
          <cell r="A115" t="str">
            <v>H4901TH</v>
          </cell>
          <cell r="B115" t="e">
            <v>#N/A</v>
          </cell>
          <cell r="C115" t="str">
            <v xml:space="preserve">ULTRASOUND MFG        </v>
          </cell>
          <cell r="D115">
            <v>-2684035.08</v>
          </cell>
          <cell r="E115">
            <v>-81.300289660301303</v>
          </cell>
          <cell r="F115">
            <v>0</v>
          </cell>
          <cell r="G115">
            <v>-2684035.08</v>
          </cell>
          <cell r="H115">
            <v>-2684035.08</v>
          </cell>
          <cell r="I115">
            <v>0</v>
          </cell>
          <cell r="J115">
            <v>0</v>
          </cell>
          <cell r="K115">
            <v>0</v>
          </cell>
          <cell r="L115">
            <v>0</v>
          </cell>
          <cell r="M115">
            <v>0</v>
          </cell>
          <cell r="N115">
            <v>0</v>
          </cell>
          <cell r="O115">
            <v>33013.843999999997</v>
          </cell>
          <cell r="P115">
            <v>33013.843999999997</v>
          </cell>
          <cell r="Q115" t="str">
            <v xml:space="preserve">CATALOG ITEM                </v>
          </cell>
          <cell r="R115" t="str">
            <v xml:space="preserve">039 </v>
          </cell>
        </row>
        <row r="116">
          <cell r="A116" t="str">
            <v>H4901TJ</v>
          </cell>
          <cell r="B116" t="e">
            <v>#N/A</v>
          </cell>
          <cell r="C116" t="str">
            <v xml:space="preserve">ULTRASOUND MFG        </v>
          </cell>
          <cell r="D116">
            <v>-101720.1</v>
          </cell>
          <cell r="E116">
            <v>-3.0792692488346201</v>
          </cell>
          <cell r="F116">
            <v>0</v>
          </cell>
          <cell r="G116">
            <v>-101720.1</v>
          </cell>
          <cell r="H116">
            <v>-101720.1</v>
          </cell>
          <cell r="I116">
            <v>0</v>
          </cell>
          <cell r="J116">
            <v>0</v>
          </cell>
          <cell r="K116">
            <v>0</v>
          </cell>
          <cell r="L116">
            <v>0</v>
          </cell>
          <cell r="M116">
            <v>0</v>
          </cell>
          <cell r="N116">
            <v>0</v>
          </cell>
          <cell r="O116">
            <v>33033.843999999997</v>
          </cell>
          <cell r="P116">
            <v>33033.843999999997</v>
          </cell>
          <cell r="Q116" t="str">
            <v xml:space="preserve">CATALOG ITEM                </v>
          </cell>
          <cell r="R116" t="str">
            <v xml:space="preserve">039 </v>
          </cell>
        </row>
        <row r="117">
          <cell r="A117" t="str">
            <v>H4901TK</v>
          </cell>
          <cell r="B117" t="e">
            <v>#N/A</v>
          </cell>
          <cell r="C117" t="str">
            <v xml:space="preserve">ULTRASOUND MFG        </v>
          </cell>
          <cell r="D117">
            <v>-595315.66</v>
          </cell>
          <cell r="E117">
            <v>-18.030763495669948</v>
          </cell>
          <cell r="F117">
            <v>0</v>
          </cell>
          <cell r="G117">
            <v>-595315.66</v>
          </cell>
          <cell r="H117">
            <v>-595315.66</v>
          </cell>
          <cell r="I117">
            <v>0</v>
          </cell>
          <cell r="J117">
            <v>0</v>
          </cell>
          <cell r="K117">
            <v>0</v>
          </cell>
          <cell r="L117">
            <v>0</v>
          </cell>
          <cell r="M117">
            <v>0</v>
          </cell>
          <cell r="N117">
            <v>0</v>
          </cell>
          <cell r="O117">
            <v>33016.663999999997</v>
          </cell>
          <cell r="P117">
            <v>33016.663999999997</v>
          </cell>
          <cell r="Q117" t="str">
            <v xml:space="preserve">CATALOG ITEM                </v>
          </cell>
          <cell r="R117" t="str">
            <v xml:space="preserve">039 </v>
          </cell>
        </row>
        <row r="118">
          <cell r="A118" t="str">
            <v>H4901WB</v>
          </cell>
          <cell r="B118" t="e">
            <v>#N/A</v>
          </cell>
          <cell r="C118" t="str">
            <v xml:space="preserve">ULTRASOUND MFG        </v>
          </cell>
          <cell r="D118">
            <v>-790144.82</v>
          </cell>
          <cell r="E118">
            <v>-95.66792364193094</v>
          </cell>
          <cell r="F118">
            <v>0</v>
          </cell>
          <cell r="G118">
            <v>-790144.82</v>
          </cell>
          <cell r="H118">
            <v>-790144.82</v>
          </cell>
          <cell r="I118">
            <v>0</v>
          </cell>
          <cell r="J118">
            <v>0</v>
          </cell>
          <cell r="K118">
            <v>0</v>
          </cell>
          <cell r="L118">
            <v>0</v>
          </cell>
          <cell r="M118">
            <v>0</v>
          </cell>
          <cell r="N118">
            <v>0</v>
          </cell>
          <cell r="O118">
            <v>8259.2450000000008</v>
          </cell>
          <cell r="P118">
            <v>8259.2450000000008</v>
          </cell>
          <cell r="Q118" t="str">
            <v xml:space="preserve">CATALOG ITEM                </v>
          </cell>
          <cell r="R118" t="str">
            <v xml:space="preserve">039 </v>
          </cell>
        </row>
        <row r="119">
          <cell r="A119" t="str">
            <v>H7039ML</v>
          </cell>
          <cell r="B119" t="e">
            <v>#N/A</v>
          </cell>
          <cell r="C119" t="str">
            <v xml:space="preserve">ULTRASOUND MFG        </v>
          </cell>
          <cell r="D119">
            <v>-14956.09</v>
          </cell>
          <cell r="E119">
            <v>-0.99999979941285466</v>
          </cell>
          <cell r="F119">
            <v>0</v>
          </cell>
          <cell r="G119">
            <v>-14956.09</v>
          </cell>
          <cell r="H119">
            <v>-14956.09</v>
          </cell>
          <cell r="I119">
            <v>0</v>
          </cell>
          <cell r="J119">
            <v>0</v>
          </cell>
          <cell r="K119">
            <v>0</v>
          </cell>
          <cell r="L119">
            <v>0</v>
          </cell>
          <cell r="M119">
            <v>0</v>
          </cell>
          <cell r="N119">
            <v>0</v>
          </cell>
          <cell r="O119">
            <v>8024.67</v>
          </cell>
          <cell r="P119">
            <v>14956.093000000001</v>
          </cell>
          <cell r="Q119" t="str">
            <v xml:space="preserve">TRANSDUCER                  </v>
          </cell>
          <cell r="R119" t="str">
            <v xml:space="preserve">040 </v>
          </cell>
        </row>
        <row r="120">
          <cell r="A120" t="str">
            <v>H7753MC</v>
          </cell>
          <cell r="B120" t="str">
            <v>M7C AMA PROBE</v>
          </cell>
          <cell r="C120" t="str">
            <v xml:space="preserve">ULTRASOUND MFG        </v>
          </cell>
          <cell r="D120">
            <v>-573710.85</v>
          </cell>
          <cell r="E120">
            <v>-43.902439864283799</v>
          </cell>
          <cell r="F120">
            <v>0</v>
          </cell>
          <cell r="G120">
            <v>-573710.85</v>
          </cell>
          <cell r="H120">
            <v>-642411</v>
          </cell>
          <cell r="I120">
            <v>0</v>
          </cell>
          <cell r="J120">
            <v>0</v>
          </cell>
          <cell r="K120">
            <v>68700.149999999994</v>
          </cell>
          <cell r="L120">
            <v>0</v>
          </cell>
          <cell r="M120">
            <v>0</v>
          </cell>
          <cell r="N120">
            <v>0</v>
          </cell>
          <cell r="O120">
            <v>10088.17</v>
          </cell>
          <cell r="P120">
            <v>13067.858</v>
          </cell>
          <cell r="Q120" t="str">
            <v xml:space="preserve">PROBE                       </v>
          </cell>
          <cell r="R120" t="str">
            <v xml:space="preserve">057 </v>
          </cell>
        </row>
        <row r="121">
          <cell r="A121" t="str">
            <v>NL11001</v>
          </cell>
          <cell r="B121" t="e">
            <v>#N/A</v>
          </cell>
          <cell r="C121" t="str">
            <v xml:space="preserve">ULTRASOUND MFG        </v>
          </cell>
          <cell r="D121">
            <v>6451.41</v>
          </cell>
          <cell r="E121" t="e">
            <v>#DIV/0!</v>
          </cell>
          <cell r="F121">
            <v>0</v>
          </cell>
          <cell r="G121">
            <v>6451.41</v>
          </cell>
          <cell r="H121">
            <v>0</v>
          </cell>
          <cell r="I121">
            <v>0</v>
          </cell>
          <cell r="J121">
            <v>0</v>
          </cell>
          <cell r="K121">
            <v>6451.41</v>
          </cell>
          <cell r="L121">
            <v>0</v>
          </cell>
          <cell r="M121">
            <v>0</v>
          </cell>
          <cell r="N121">
            <v>0</v>
          </cell>
          <cell r="O121">
            <v>0</v>
          </cell>
          <cell r="P121">
            <v>0</v>
          </cell>
          <cell r="Q121" t="str">
            <v xml:space="preserve">                            </v>
          </cell>
          <cell r="R121" t="str">
            <v xml:space="preserve">    </v>
          </cell>
        </row>
        <row r="122">
          <cell r="A122" t="str">
            <v>NL810</v>
          </cell>
          <cell r="B122" t="e">
            <v>#N/A</v>
          </cell>
          <cell r="C122" t="str">
            <v xml:space="preserve">ULTRASOUND MFG        </v>
          </cell>
          <cell r="D122">
            <v>946000</v>
          </cell>
          <cell r="E122" t="e">
            <v>#DIV/0!</v>
          </cell>
          <cell r="F122">
            <v>946000</v>
          </cell>
          <cell r="G122">
            <v>0</v>
          </cell>
          <cell r="H122">
            <v>0</v>
          </cell>
          <cell r="I122">
            <v>0</v>
          </cell>
          <cell r="J122">
            <v>0</v>
          </cell>
          <cell r="K122">
            <v>0</v>
          </cell>
          <cell r="L122">
            <v>0</v>
          </cell>
          <cell r="M122">
            <v>0</v>
          </cell>
          <cell r="N122">
            <v>0</v>
          </cell>
          <cell r="O122">
            <v>0</v>
          </cell>
          <cell r="P122">
            <v>0</v>
          </cell>
          <cell r="Q122" t="str">
            <v xml:space="preserve">                            </v>
          </cell>
          <cell r="R122" t="str">
            <v xml:space="preserve">    </v>
          </cell>
        </row>
        <row r="123">
          <cell r="A123" t="str">
            <v>T3694MS</v>
          </cell>
          <cell r="B123" t="e">
            <v>#N/A</v>
          </cell>
          <cell r="C123" t="str">
            <v xml:space="preserve">ULTRASOUND MFG        </v>
          </cell>
          <cell r="D123">
            <v>17502.84</v>
          </cell>
          <cell r="E123">
            <v>0.99999994286641802</v>
          </cell>
          <cell r="F123">
            <v>0</v>
          </cell>
          <cell r="G123">
            <v>17502.84</v>
          </cell>
          <cell r="H123">
            <v>17502.84</v>
          </cell>
          <cell r="I123">
            <v>0</v>
          </cell>
          <cell r="J123">
            <v>0</v>
          </cell>
          <cell r="K123">
            <v>0</v>
          </cell>
          <cell r="L123">
            <v>0</v>
          </cell>
          <cell r="M123">
            <v>0</v>
          </cell>
          <cell r="N123">
            <v>0</v>
          </cell>
          <cell r="O123">
            <v>8218.0400000000009</v>
          </cell>
          <cell r="P123">
            <v>17502.841</v>
          </cell>
          <cell r="Q123" t="str">
            <v xml:space="preserve">GE VINGMED U                </v>
          </cell>
          <cell r="R123" t="str">
            <v xml:space="preserve">832 </v>
          </cell>
        </row>
        <row r="124">
          <cell r="A124" t="str">
            <v>TOTAL ALL IDS LT 5K</v>
          </cell>
          <cell r="B124" t="e">
            <v>#N/A</v>
          </cell>
          <cell r="C124" t="str">
            <v xml:space="preserve">ULTRASOUND MFG        </v>
          </cell>
          <cell r="D124">
            <v>175600.13</v>
          </cell>
          <cell r="E124" t="e">
            <v>#DIV/0!</v>
          </cell>
          <cell r="F124">
            <v>272539.02</v>
          </cell>
          <cell r="G124">
            <v>-96938.89</v>
          </cell>
          <cell r="H124">
            <v>-271419.61</v>
          </cell>
          <cell r="I124">
            <v>38702.76</v>
          </cell>
          <cell r="J124">
            <v>-15000</v>
          </cell>
          <cell r="K124">
            <v>149364.84</v>
          </cell>
          <cell r="L124">
            <v>0</v>
          </cell>
          <cell r="M124">
            <v>1862.49</v>
          </cell>
          <cell r="N124">
            <v>-449.37</v>
          </cell>
          <cell r="O124">
            <v>0</v>
          </cell>
          <cell r="P124">
            <v>0</v>
          </cell>
          <cell r="Q124" t="str">
            <v xml:space="preserve">                            </v>
          </cell>
          <cell r="R124" t="str">
            <v xml:space="preserve">    </v>
          </cell>
        </row>
        <row r="125">
          <cell r="A125" t="str">
            <v>037013 LTREMEL-31004</v>
          </cell>
          <cell r="B125" t="e">
            <v>#N/A</v>
          </cell>
          <cell r="C125" t="str">
            <v xml:space="preserve">ULTRASOUND DIST       </v>
          </cell>
          <cell r="D125">
            <v>-22000</v>
          </cell>
          <cell r="E125" t="e">
            <v>#N/A</v>
          </cell>
          <cell r="F125">
            <v>0</v>
          </cell>
          <cell r="G125">
            <v>-22000</v>
          </cell>
          <cell r="H125">
            <v>0</v>
          </cell>
          <cell r="I125">
            <v>0</v>
          </cell>
          <cell r="J125">
            <v>-22000</v>
          </cell>
          <cell r="K125">
            <v>0</v>
          </cell>
          <cell r="L125">
            <v>0</v>
          </cell>
          <cell r="M125">
            <v>0</v>
          </cell>
          <cell r="N125">
            <v>0</v>
          </cell>
          <cell r="O125">
            <v>0</v>
          </cell>
          <cell r="P125">
            <v>0</v>
          </cell>
          <cell r="Q125" t="str">
            <v xml:space="preserve">                            </v>
          </cell>
          <cell r="R125" t="str">
            <v xml:space="preserve">    </v>
          </cell>
        </row>
        <row r="126">
          <cell r="A126" t="str">
            <v>037013 LTREMEL-31004</v>
          </cell>
          <cell r="B126" t="e">
            <v>#N/A</v>
          </cell>
          <cell r="C126" t="str">
            <v xml:space="preserve">ULTRASOUND MFG        </v>
          </cell>
          <cell r="D126">
            <v>-23000</v>
          </cell>
          <cell r="E126" t="e">
            <v>#DIV/0!</v>
          </cell>
          <cell r="F126">
            <v>0</v>
          </cell>
          <cell r="G126">
            <v>-23000</v>
          </cell>
          <cell r="H126">
            <v>0</v>
          </cell>
          <cell r="I126">
            <v>0</v>
          </cell>
          <cell r="J126">
            <v>-23000</v>
          </cell>
          <cell r="K126">
            <v>0</v>
          </cell>
          <cell r="L126">
            <v>0</v>
          </cell>
          <cell r="M126">
            <v>0</v>
          </cell>
          <cell r="N126">
            <v>0</v>
          </cell>
          <cell r="O126">
            <v>0</v>
          </cell>
          <cell r="P126">
            <v>0</v>
          </cell>
          <cell r="Q126" t="str">
            <v xml:space="preserve">                            </v>
          </cell>
          <cell r="R126" t="str">
            <v xml:space="preserve">    </v>
          </cell>
        </row>
        <row r="127">
          <cell r="A127" t="str">
            <v>042015 PKREMSLEHNER-</v>
          </cell>
          <cell r="B127" t="e">
            <v>#N/A</v>
          </cell>
          <cell r="C127" t="str">
            <v xml:space="preserve">ULTRASOUND MFG        </v>
          </cell>
          <cell r="D127">
            <v>-63260.34</v>
          </cell>
          <cell r="E127" t="e">
            <v>#DIV/0!</v>
          </cell>
          <cell r="F127">
            <v>0</v>
          </cell>
          <cell r="G127">
            <v>-63260.34</v>
          </cell>
          <cell r="H127">
            <v>0</v>
          </cell>
          <cell r="I127">
            <v>0</v>
          </cell>
          <cell r="J127">
            <v>-63260.34</v>
          </cell>
          <cell r="K127">
            <v>0</v>
          </cell>
          <cell r="L127">
            <v>0</v>
          </cell>
          <cell r="M127">
            <v>0</v>
          </cell>
          <cell r="N127">
            <v>0</v>
          </cell>
          <cell r="O127">
            <v>0</v>
          </cell>
          <cell r="P127">
            <v>0</v>
          </cell>
          <cell r="Q127" t="str">
            <v xml:space="preserve">                            </v>
          </cell>
          <cell r="R127" t="str">
            <v xml:space="preserve">    </v>
          </cell>
        </row>
        <row r="128">
          <cell r="A128" t="str">
            <v>052023 EDICKINSON-28</v>
          </cell>
          <cell r="B128" t="e">
            <v>#N/A</v>
          </cell>
          <cell r="C128" t="str">
            <v xml:space="preserve">ULTRASOUND DIST       </v>
          </cell>
          <cell r="D128">
            <v>-221506.77</v>
          </cell>
          <cell r="E128" t="e">
            <v>#N/A</v>
          </cell>
          <cell r="F128">
            <v>0</v>
          </cell>
          <cell r="G128">
            <v>-221506.77</v>
          </cell>
          <cell r="H128">
            <v>-221506.77</v>
          </cell>
          <cell r="I128">
            <v>0</v>
          </cell>
          <cell r="J128">
            <v>0</v>
          </cell>
          <cell r="K128">
            <v>0</v>
          </cell>
          <cell r="L128">
            <v>0</v>
          </cell>
          <cell r="M128">
            <v>0</v>
          </cell>
          <cell r="N128">
            <v>0</v>
          </cell>
          <cell r="O128">
            <v>0</v>
          </cell>
          <cell r="P128">
            <v>0</v>
          </cell>
          <cell r="Q128" t="str">
            <v xml:space="preserve">                            </v>
          </cell>
          <cell r="R128" t="str">
            <v xml:space="preserve">    </v>
          </cell>
        </row>
        <row r="129">
          <cell r="A129" t="str">
            <v>0521002 RDEVLIN-2832</v>
          </cell>
          <cell r="B129" t="e">
            <v>#N/A</v>
          </cell>
          <cell r="C129" t="str">
            <v xml:space="preserve">ULTRASOUND DIST       </v>
          </cell>
          <cell r="D129">
            <v>2080480.54</v>
          </cell>
          <cell r="E129" t="e">
            <v>#N/A</v>
          </cell>
          <cell r="F129">
            <v>0</v>
          </cell>
          <cell r="G129">
            <v>2080480.54</v>
          </cell>
          <cell r="H129">
            <v>0</v>
          </cell>
          <cell r="I129">
            <v>0</v>
          </cell>
          <cell r="J129">
            <v>2080480.54</v>
          </cell>
          <cell r="K129">
            <v>0</v>
          </cell>
          <cell r="L129">
            <v>0</v>
          </cell>
          <cell r="M129">
            <v>0</v>
          </cell>
          <cell r="N129">
            <v>0</v>
          </cell>
          <cell r="O129">
            <v>0</v>
          </cell>
          <cell r="P129">
            <v>0</v>
          </cell>
          <cell r="Q129" t="str">
            <v xml:space="preserve">                            </v>
          </cell>
          <cell r="R129" t="str">
            <v xml:space="preserve">    </v>
          </cell>
        </row>
        <row r="130">
          <cell r="A130" t="str">
            <v>0521002 RDEVLIN-2832</v>
          </cell>
          <cell r="B130" t="e">
            <v>#N/A</v>
          </cell>
          <cell r="C130" t="str">
            <v xml:space="preserve">ULTRASOUND MFG        </v>
          </cell>
          <cell r="D130">
            <v>1625055.42</v>
          </cell>
          <cell r="E130" t="e">
            <v>#DIV/0!</v>
          </cell>
          <cell r="F130">
            <v>0</v>
          </cell>
          <cell r="G130">
            <v>1625055.42</v>
          </cell>
          <cell r="H130">
            <v>0</v>
          </cell>
          <cell r="I130">
            <v>0</v>
          </cell>
          <cell r="J130">
            <v>1625055.42</v>
          </cell>
          <cell r="K130">
            <v>0</v>
          </cell>
          <cell r="L130">
            <v>0</v>
          </cell>
          <cell r="M130">
            <v>0</v>
          </cell>
          <cell r="N130">
            <v>0</v>
          </cell>
          <cell r="O130">
            <v>0</v>
          </cell>
          <cell r="P130">
            <v>0</v>
          </cell>
          <cell r="Q130" t="str">
            <v xml:space="preserve">                            </v>
          </cell>
          <cell r="R130" t="str">
            <v xml:space="preserve">    </v>
          </cell>
        </row>
        <row r="131">
          <cell r="A131" t="str">
            <v>0521003 RDEVLIN-2839</v>
          </cell>
          <cell r="B131" t="e">
            <v>#N/A</v>
          </cell>
          <cell r="C131" t="str">
            <v xml:space="preserve">ULTRASOUND DIST       </v>
          </cell>
          <cell r="D131">
            <v>1065582.3400000001</v>
          </cell>
          <cell r="E131" t="e">
            <v>#N/A</v>
          </cell>
          <cell r="F131">
            <v>0</v>
          </cell>
          <cell r="G131">
            <v>1065582.3400000001</v>
          </cell>
          <cell r="H131">
            <v>0</v>
          </cell>
          <cell r="I131">
            <v>0</v>
          </cell>
          <cell r="J131">
            <v>1065582.3400000001</v>
          </cell>
          <cell r="K131">
            <v>0</v>
          </cell>
          <cell r="L131">
            <v>0</v>
          </cell>
          <cell r="M131">
            <v>0</v>
          </cell>
          <cell r="N131">
            <v>0</v>
          </cell>
          <cell r="O131">
            <v>0</v>
          </cell>
          <cell r="P131">
            <v>0</v>
          </cell>
          <cell r="Q131" t="str">
            <v xml:space="preserve">                            </v>
          </cell>
          <cell r="R131" t="str">
            <v xml:space="preserve">    </v>
          </cell>
        </row>
        <row r="132">
          <cell r="A132" t="str">
            <v>0521005 RDEVLIN-2898</v>
          </cell>
          <cell r="B132" t="e">
            <v>#N/A</v>
          </cell>
          <cell r="C132" t="str">
            <v xml:space="preserve">ULTRASOUND DIST       </v>
          </cell>
          <cell r="D132">
            <v>2802000</v>
          </cell>
          <cell r="E132" t="e">
            <v>#N/A</v>
          </cell>
          <cell r="F132">
            <v>0</v>
          </cell>
          <cell r="G132">
            <v>2802000</v>
          </cell>
          <cell r="H132">
            <v>0</v>
          </cell>
          <cell r="I132">
            <v>0</v>
          </cell>
          <cell r="J132">
            <v>2802000</v>
          </cell>
          <cell r="K132">
            <v>0</v>
          </cell>
          <cell r="L132">
            <v>0</v>
          </cell>
          <cell r="M132">
            <v>0</v>
          </cell>
          <cell r="N132">
            <v>0</v>
          </cell>
          <cell r="O132">
            <v>0</v>
          </cell>
          <cell r="P132">
            <v>0</v>
          </cell>
          <cell r="Q132" t="str">
            <v xml:space="preserve">                            </v>
          </cell>
          <cell r="R132" t="str">
            <v xml:space="preserve">    </v>
          </cell>
        </row>
        <row r="133">
          <cell r="A133" t="str">
            <v>052201 MGILLESPIE-34</v>
          </cell>
          <cell r="B133" t="e">
            <v>#N/A</v>
          </cell>
          <cell r="C133" t="str">
            <v xml:space="preserve">ULTRASOUND DIST       </v>
          </cell>
          <cell r="D133">
            <v>39636.230000000003</v>
          </cell>
          <cell r="E133" t="e">
            <v>#N/A</v>
          </cell>
          <cell r="F133">
            <v>0</v>
          </cell>
          <cell r="G133">
            <v>39636.230000000003</v>
          </cell>
          <cell r="H133">
            <v>0</v>
          </cell>
          <cell r="I133">
            <v>0</v>
          </cell>
          <cell r="J133">
            <v>39636.230000000003</v>
          </cell>
          <cell r="K133">
            <v>0</v>
          </cell>
          <cell r="L133">
            <v>0</v>
          </cell>
          <cell r="M133">
            <v>0</v>
          </cell>
          <cell r="N133">
            <v>0</v>
          </cell>
          <cell r="O133">
            <v>0</v>
          </cell>
          <cell r="P133">
            <v>0</v>
          </cell>
          <cell r="Q133" t="str">
            <v xml:space="preserve">                            </v>
          </cell>
          <cell r="R133" t="str">
            <v xml:space="preserve">    </v>
          </cell>
        </row>
        <row r="134">
          <cell r="A134" t="str">
            <v>052203 MGILLESPIE-35</v>
          </cell>
          <cell r="B134" t="e">
            <v>#N/A</v>
          </cell>
          <cell r="C134" t="str">
            <v xml:space="preserve">ULTRASOUND MFG        </v>
          </cell>
          <cell r="D134">
            <v>946000</v>
          </cell>
          <cell r="E134" t="e">
            <v>#DIV/0!</v>
          </cell>
          <cell r="F134">
            <v>0</v>
          </cell>
          <cell r="G134">
            <v>946000</v>
          </cell>
          <cell r="H134">
            <v>0</v>
          </cell>
          <cell r="I134">
            <v>0</v>
          </cell>
          <cell r="J134">
            <v>946000</v>
          </cell>
          <cell r="K134">
            <v>0</v>
          </cell>
          <cell r="L134">
            <v>0</v>
          </cell>
          <cell r="M134">
            <v>0</v>
          </cell>
          <cell r="N134">
            <v>0</v>
          </cell>
          <cell r="O134">
            <v>0</v>
          </cell>
          <cell r="P134">
            <v>0</v>
          </cell>
          <cell r="Q134" t="str">
            <v xml:space="preserve">                            </v>
          </cell>
          <cell r="R134" t="str">
            <v xml:space="preserve">    </v>
          </cell>
        </row>
        <row r="135">
          <cell r="A135" t="str">
            <v>052206 RDEVLIN-39461</v>
          </cell>
          <cell r="B135" t="e">
            <v>#N/A</v>
          </cell>
          <cell r="C135" t="str">
            <v xml:space="preserve">ULTRASOUND DIST       </v>
          </cell>
          <cell r="D135">
            <v>-985108</v>
          </cell>
          <cell r="E135" t="e">
            <v>#N/A</v>
          </cell>
          <cell r="F135">
            <v>0</v>
          </cell>
          <cell r="G135">
            <v>-985108</v>
          </cell>
          <cell r="H135">
            <v>0</v>
          </cell>
          <cell r="I135">
            <v>0</v>
          </cell>
          <cell r="J135">
            <v>-985108</v>
          </cell>
          <cell r="K135">
            <v>0</v>
          </cell>
          <cell r="L135">
            <v>0</v>
          </cell>
          <cell r="M135">
            <v>0</v>
          </cell>
          <cell r="N135">
            <v>0</v>
          </cell>
          <cell r="O135">
            <v>0</v>
          </cell>
          <cell r="P135">
            <v>0</v>
          </cell>
          <cell r="Q135" t="str">
            <v xml:space="preserve">                            </v>
          </cell>
          <cell r="R135" t="str">
            <v xml:space="preserve">    </v>
          </cell>
        </row>
        <row r="136">
          <cell r="A136" t="str">
            <v>052209 TKERSTING-395</v>
          </cell>
          <cell r="B136" t="e">
            <v>#N/A</v>
          </cell>
          <cell r="C136" t="str">
            <v xml:space="preserve">ULTRASOUND DIST       </v>
          </cell>
          <cell r="D136">
            <v>906500</v>
          </cell>
          <cell r="E136" t="e">
            <v>#N/A</v>
          </cell>
          <cell r="F136">
            <v>0</v>
          </cell>
          <cell r="G136">
            <v>906500</v>
          </cell>
          <cell r="H136">
            <v>0</v>
          </cell>
          <cell r="I136">
            <v>0</v>
          </cell>
          <cell r="J136">
            <v>906500</v>
          </cell>
          <cell r="K136">
            <v>0</v>
          </cell>
          <cell r="L136">
            <v>0</v>
          </cell>
          <cell r="M136">
            <v>0</v>
          </cell>
          <cell r="N136">
            <v>0</v>
          </cell>
          <cell r="O136">
            <v>0</v>
          </cell>
          <cell r="P136">
            <v>0</v>
          </cell>
          <cell r="Q136" t="str">
            <v xml:space="preserve">                            </v>
          </cell>
          <cell r="R136" t="str">
            <v xml:space="preserve">    </v>
          </cell>
        </row>
        <row r="137">
          <cell r="A137" t="str">
            <v>052210 TKERSTING-388</v>
          </cell>
          <cell r="B137" t="e">
            <v>#N/A</v>
          </cell>
          <cell r="C137" t="str">
            <v xml:space="preserve">Demo-U/S              </v>
          </cell>
          <cell r="D137">
            <v>835750</v>
          </cell>
          <cell r="E137">
            <v>0</v>
          </cell>
          <cell r="F137">
            <v>0</v>
          </cell>
          <cell r="G137">
            <v>835750</v>
          </cell>
          <cell r="H137">
            <v>0</v>
          </cell>
          <cell r="I137">
            <v>0</v>
          </cell>
          <cell r="J137">
            <v>835750</v>
          </cell>
          <cell r="K137">
            <v>0</v>
          </cell>
          <cell r="L137">
            <v>0</v>
          </cell>
          <cell r="M137">
            <v>0</v>
          </cell>
          <cell r="N137">
            <v>0</v>
          </cell>
          <cell r="O137">
            <v>0</v>
          </cell>
          <cell r="P137">
            <v>0</v>
          </cell>
          <cell r="Q137" t="str">
            <v xml:space="preserve">                            </v>
          </cell>
          <cell r="R137" t="str">
            <v xml:space="preserve">    </v>
          </cell>
        </row>
        <row r="138">
          <cell r="A138" t="str">
            <v>052214 RDEVLIN-33792</v>
          </cell>
          <cell r="B138" t="e">
            <v>#N/A</v>
          </cell>
          <cell r="C138" t="str">
            <v xml:space="preserve">ULTRASOUND DIST       </v>
          </cell>
          <cell r="D138">
            <v>521445.9</v>
          </cell>
          <cell r="E138" t="e">
            <v>#N/A</v>
          </cell>
          <cell r="F138">
            <v>0</v>
          </cell>
          <cell r="G138">
            <v>521445.9</v>
          </cell>
          <cell r="H138">
            <v>0</v>
          </cell>
          <cell r="I138">
            <v>0</v>
          </cell>
          <cell r="J138">
            <v>521445.9</v>
          </cell>
          <cell r="K138">
            <v>0</v>
          </cell>
          <cell r="L138">
            <v>0</v>
          </cell>
          <cell r="M138">
            <v>0</v>
          </cell>
          <cell r="N138">
            <v>0</v>
          </cell>
          <cell r="O138">
            <v>0</v>
          </cell>
          <cell r="P138">
            <v>0</v>
          </cell>
          <cell r="Q138" t="str">
            <v xml:space="preserve">                            </v>
          </cell>
          <cell r="R138" t="str">
            <v xml:space="preserve">    </v>
          </cell>
        </row>
        <row r="139">
          <cell r="A139" t="str">
            <v>052215 RDEVLIN-30077</v>
          </cell>
          <cell r="B139" t="e">
            <v>#N/A</v>
          </cell>
          <cell r="C139" t="str">
            <v xml:space="preserve">Consign-U/S           </v>
          </cell>
          <cell r="D139">
            <v>121060</v>
          </cell>
          <cell r="F139">
            <v>0</v>
          </cell>
          <cell r="G139">
            <v>121060</v>
          </cell>
          <cell r="H139">
            <v>0</v>
          </cell>
          <cell r="I139">
            <v>0</v>
          </cell>
          <cell r="J139">
            <v>121060</v>
          </cell>
          <cell r="K139">
            <v>0</v>
          </cell>
          <cell r="L139">
            <v>0</v>
          </cell>
          <cell r="M139">
            <v>0</v>
          </cell>
          <cell r="N139">
            <v>0</v>
          </cell>
          <cell r="O139">
            <v>0</v>
          </cell>
          <cell r="P139">
            <v>0</v>
          </cell>
          <cell r="Q139" t="str">
            <v xml:space="preserve">                            </v>
          </cell>
          <cell r="R139" t="str">
            <v xml:space="preserve">    </v>
          </cell>
        </row>
        <row r="140">
          <cell r="A140" t="str">
            <v>052215 RDEVLIN-39591</v>
          </cell>
          <cell r="B140" t="e">
            <v>#N/A</v>
          </cell>
          <cell r="C140" t="str">
            <v xml:space="preserve">ULTRASOUND MFG        </v>
          </cell>
          <cell r="D140">
            <v>-690320.18</v>
          </cell>
          <cell r="E140" t="e">
            <v>#DIV/0!</v>
          </cell>
          <cell r="F140">
            <v>0</v>
          </cell>
          <cell r="G140">
            <v>-690320.18</v>
          </cell>
          <cell r="H140">
            <v>0</v>
          </cell>
          <cell r="I140">
            <v>0</v>
          </cell>
          <cell r="J140">
            <v>-690320.18</v>
          </cell>
          <cell r="K140">
            <v>0</v>
          </cell>
          <cell r="L140">
            <v>0</v>
          </cell>
          <cell r="M140">
            <v>0</v>
          </cell>
          <cell r="N140">
            <v>0</v>
          </cell>
          <cell r="O140">
            <v>0</v>
          </cell>
          <cell r="P140">
            <v>0</v>
          </cell>
          <cell r="Q140" t="str">
            <v xml:space="preserve">                            </v>
          </cell>
          <cell r="R140" t="str">
            <v xml:space="preserve">    </v>
          </cell>
        </row>
        <row r="141">
          <cell r="A141" t="str">
            <v>052217 RDEVLIN-39667</v>
          </cell>
          <cell r="B141" t="e">
            <v>#N/A</v>
          </cell>
          <cell r="C141" t="str">
            <v xml:space="preserve">ULTRASOUND DIST       </v>
          </cell>
          <cell r="D141">
            <v>-1029045</v>
          </cell>
          <cell r="E141" t="e">
            <v>#N/A</v>
          </cell>
          <cell r="F141">
            <v>0</v>
          </cell>
          <cell r="G141">
            <v>-1029045</v>
          </cell>
          <cell r="H141">
            <v>0</v>
          </cell>
          <cell r="I141">
            <v>0</v>
          </cell>
          <cell r="J141">
            <v>-1029045</v>
          </cell>
          <cell r="K141">
            <v>0</v>
          </cell>
          <cell r="L141">
            <v>0</v>
          </cell>
          <cell r="M141">
            <v>0</v>
          </cell>
          <cell r="N141">
            <v>0</v>
          </cell>
          <cell r="O141">
            <v>0</v>
          </cell>
          <cell r="P141">
            <v>0</v>
          </cell>
          <cell r="Q141" t="str">
            <v xml:space="preserve">                            </v>
          </cell>
          <cell r="R141" t="str">
            <v xml:space="preserve">    </v>
          </cell>
        </row>
        <row r="142">
          <cell r="A142" t="str">
            <v>052217 RDEVLIN-39667</v>
          </cell>
          <cell r="B142" t="e">
            <v>#N/A</v>
          </cell>
          <cell r="C142" t="str">
            <v xml:space="preserve">ULTRASOUND MFG        </v>
          </cell>
          <cell r="D142">
            <v>-622263</v>
          </cell>
          <cell r="E142" t="e">
            <v>#DIV/0!</v>
          </cell>
          <cell r="F142">
            <v>0</v>
          </cell>
          <cell r="G142">
            <v>-622263</v>
          </cell>
          <cell r="H142">
            <v>0</v>
          </cell>
          <cell r="I142">
            <v>0</v>
          </cell>
          <cell r="J142">
            <v>-622263</v>
          </cell>
          <cell r="K142">
            <v>0</v>
          </cell>
          <cell r="L142">
            <v>0</v>
          </cell>
          <cell r="M142">
            <v>0</v>
          </cell>
          <cell r="N142">
            <v>0</v>
          </cell>
          <cell r="O142">
            <v>0</v>
          </cell>
          <cell r="P142">
            <v>0</v>
          </cell>
          <cell r="Q142" t="str">
            <v xml:space="preserve">                            </v>
          </cell>
          <cell r="R142" t="str">
            <v xml:space="preserve">    </v>
          </cell>
        </row>
        <row r="143">
          <cell r="A143" t="str">
            <v>052220 TKERSTING-396</v>
          </cell>
          <cell r="B143" t="e">
            <v>#N/A</v>
          </cell>
          <cell r="C143" t="str">
            <v xml:space="preserve">ULTRASOUND DIST       </v>
          </cell>
          <cell r="D143">
            <v>2760000</v>
          </cell>
          <cell r="E143" t="e">
            <v>#N/A</v>
          </cell>
          <cell r="F143">
            <v>0</v>
          </cell>
          <cell r="G143">
            <v>2760000</v>
          </cell>
          <cell r="H143">
            <v>0</v>
          </cell>
          <cell r="I143">
            <v>0</v>
          </cell>
          <cell r="J143">
            <v>2760000</v>
          </cell>
          <cell r="K143">
            <v>0</v>
          </cell>
          <cell r="L143">
            <v>0</v>
          </cell>
          <cell r="M143">
            <v>0</v>
          </cell>
          <cell r="N143">
            <v>0</v>
          </cell>
          <cell r="O143">
            <v>0</v>
          </cell>
          <cell r="P143">
            <v>0</v>
          </cell>
          <cell r="Q143" t="str">
            <v xml:space="preserve">                            </v>
          </cell>
          <cell r="R143" t="str">
            <v xml:space="preserve">    </v>
          </cell>
        </row>
        <row r="144">
          <cell r="A144" t="str">
            <v>052221 TKERSTING-396</v>
          </cell>
          <cell r="B144" t="e">
            <v>#N/A</v>
          </cell>
          <cell r="C144" t="str">
            <v xml:space="preserve">ULTRASOUND DIST       </v>
          </cell>
          <cell r="D144">
            <v>4300000</v>
          </cell>
          <cell r="E144" t="e">
            <v>#N/A</v>
          </cell>
          <cell r="F144">
            <v>0</v>
          </cell>
          <cell r="G144">
            <v>4300000</v>
          </cell>
          <cell r="H144">
            <v>0</v>
          </cell>
          <cell r="I144">
            <v>0</v>
          </cell>
          <cell r="J144">
            <v>4300000</v>
          </cell>
          <cell r="K144">
            <v>0</v>
          </cell>
          <cell r="L144">
            <v>0</v>
          </cell>
          <cell r="M144">
            <v>0</v>
          </cell>
          <cell r="N144">
            <v>0</v>
          </cell>
          <cell r="O144">
            <v>0</v>
          </cell>
          <cell r="P144">
            <v>0</v>
          </cell>
          <cell r="Q144" t="str">
            <v xml:space="preserve">                            </v>
          </cell>
          <cell r="R144" t="str">
            <v xml:space="preserve">    </v>
          </cell>
        </row>
        <row r="145">
          <cell r="A145" t="str">
            <v>052224 TKERSTING-396</v>
          </cell>
          <cell r="B145" t="e">
            <v>#N/A</v>
          </cell>
          <cell r="C145" t="str">
            <v xml:space="preserve">ULTRASOUND DIST       </v>
          </cell>
          <cell r="D145">
            <v>-1973880</v>
          </cell>
          <cell r="E145" t="e">
            <v>#N/A</v>
          </cell>
          <cell r="F145">
            <v>0</v>
          </cell>
          <cell r="G145">
            <v>-1973880</v>
          </cell>
          <cell r="H145">
            <v>0</v>
          </cell>
          <cell r="I145">
            <v>0</v>
          </cell>
          <cell r="J145">
            <v>-1973880</v>
          </cell>
          <cell r="K145">
            <v>0</v>
          </cell>
          <cell r="L145">
            <v>0</v>
          </cell>
          <cell r="M145">
            <v>0</v>
          </cell>
          <cell r="N145">
            <v>0</v>
          </cell>
          <cell r="O145">
            <v>0</v>
          </cell>
          <cell r="P145">
            <v>0</v>
          </cell>
          <cell r="Q145" t="str">
            <v xml:space="preserve">                            </v>
          </cell>
          <cell r="R145" t="str">
            <v xml:space="preserve">    </v>
          </cell>
        </row>
        <row r="146">
          <cell r="A146" t="str">
            <v>052233 TKERSTING-342</v>
          </cell>
          <cell r="B146" t="e">
            <v>#N/A</v>
          </cell>
          <cell r="C146" t="str">
            <v xml:space="preserve">ULTRASOUND DIST       </v>
          </cell>
          <cell r="D146">
            <v>300000</v>
          </cell>
          <cell r="E146" t="e">
            <v>#N/A</v>
          </cell>
          <cell r="F146">
            <v>0</v>
          </cell>
          <cell r="G146">
            <v>300000</v>
          </cell>
          <cell r="H146">
            <v>0</v>
          </cell>
          <cell r="I146">
            <v>0</v>
          </cell>
          <cell r="J146">
            <v>300000</v>
          </cell>
          <cell r="K146">
            <v>0</v>
          </cell>
          <cell r="L146">
            <v>0</v>
          </cell>
          <cell r="M146">
            <v>0</v>
          </cell>
          <cell r="N146">
            <v>0</v>
          </cell>
          <cell r="O146">
            <v>0</v>
          </cell>
          <cell r="P146">
            <v>0</v>
          </cell>
          <cell r="Q146" t="str">
            <v xml:space="preserve">                            </v>
          </cell>
          <cell r="R146" t="str">
            <v xml:space="preserve">    </v>
          </cell>
        </row>
        <row r="147">
          <cell r="A147" t="str">
            <v>052803 MGILLESPIE-25</v>
          </cell>
          <cell r="B147" t="e">
            <v>#N/A</v>
          </cell>
          <cell r="C147" t="str">
            <v xml:space="preserve">ULTRASOUND MFG        </v>
          </cell>
          <cell r="D147">
            <v>-946000</v>
          </cell>
          <cell r="E147" t="e">
            <v>#DIV/0!</v>
          </cell>
          <cell r="F147">
            <v>0</v>
          </cell>
          <cell r="G147">
            <v>-946000</v>
          </cell>
          <cell r="H147">
            <v>0</v>
          </cell>
          <cell r="I147">
            <v>0</v>
          </cell>
          <cell r="J147">
            <v>-946000</v>
          </cell>
          <cell r="K147">
            <v>0</v>
          </cell>
          <cell r="L147">
            <v>0</v>
          </cell>
          <cell r="M147">
            <v>0</v>
          </cell>
          <cell r="N147">
            <v>0</v>
          </cell>
          <cell r="O147">
            <v>0</v>
          </cell>
          <cell r="P147">
            <v>0</v>
          </cell>
          <cell r="Q147" t="str">
            <v xml:space="preserve">                            </v>
          </cell>
          <cell r="R147" t="str">
            <v xml:space="preserve">    </v>
          </cell>
        </row>
        <row r="148">
          <cell r="A148" t="str">
            <v>052916 RDEVLIN-27967</v>
          </cell>
          <cell r="B148" t="e">
            <v>#N/A</v>
          </cell>
          <cell r="C148" t="str">
            <v xml:space="preserve">ULTRASOUND MFG        </v>
          </cell>
          <cell r="D148">
            <v>-307368</v>
          </cell>
          <cell r="E148" t="e">
            <v>#DIV/0!</v>
          </cell>
          <cell r="F148">
            <v>0</v>
          </cell>
          <cell r="G148">
            <v>-307368</v>
          </cell>
          <cell r="H148">
            <v>0</v>
          </cell>
          <cell r="I148">
            <v>0</v>
          </cell>
          <cell r="J148">
            <v>-307368</v>
          </cell>
          <cell r="K148">
            <v>0</v>
          </cell>
          <cell r="L148">
            <v>0</v>
          </cell>
          <cell r="M148">
            <v>0</v>
          </cell>
          <cell r="N148">
            <v>0</v>
          </cell>
          <cell r="O148">
            <v>0</v>
          </cell>
          <cell r="P148">
            <v>0</v>
          </cell>
          <cell r="Q148" t="str">
            <v xml:space="preserve">                            </v>
          </cell>
          <cell r="R148" t="str">
            <v xml:space="preserve">    </v>
          </cell>
        </row>
        <row r="149">
          <cell r="A149" t="str">
            <v>052916 RDEVLIN-27981</v>
          </cell>
          <cell r="B149" t="e">
            <v>#N/A</v>
          </cell>
          <cell r="C149" t="str">
            <v xml:space="preserve">ULTRASOUND MFG        </v>
          </cell>
          <cell r="D149">
            <v>307368</v>
          </cell>
          <cell r="E149" t="e">
            <v>#DIV/0!</v>
          </cell>
          <cell r="F149">
            <v>0</v>
          </cell>
          <cell r="G149">
            <v>307368</v>
          </cell>
          <cell r="H149">
            <v>0</v>
          </cell>
          <cell r="I149">
            <v>0</v>
          </cell>
          <cell r="J149">
            <v>307368</v>
          </cell>
          <cell r="K149">
            <v>0</v>
          </cell>
          <cell r="L149">
            <v>0</v>
          </cell>
          <cell r="M149">
            <v>0</v>
          </cell>
          <cell r="N149">
            <v>0</v>
          </cell>
          <cell r="O149">
            <v>0</v>
          </cell>
          <cell r="P149">
            <v>0</v>
          </cell>
          <cell r="Q149" t="str">
            <v xml:space="preserve">                            </v>
          </cell>
          <cell r="R149" t="str">
            <v xml:space="preserve">    </v>
          </cell>
        </row>
        <row r="150">
          <cell r="A150" t="str">
            <v>052921 RDEVLIN-27968</v>
          </cell>
          <cell r="B150" t="e">
            <v>#N/A</v>
          </cell>
          <cell r="C150" t="str">
            <v xml:space="preserve">ULTRASOUND MFG        </v>
          </cell>
          <cell r="D150">
            <v>-600000</v>
          </cell>
          <cell r="E150" t="e">
            <v>#DIV/0!</v>
          </cell>
          <cell r="F150">
            <v>0</v>
          </cell>
          <cell r="G150">
            <v>-600000</v>
          </cell>
          <cell r="H150">
            <v>0</v>
          </cell>
          <cell r="I150">
            <v>0</v>
          </cell>
          <cell r="J150">
            <v>-600000</v>
          </cell>
          <cell r="K150">
            <v>0</v>
          </cell>
          <cell r="L150">
            <v>0</v>
          </cell>
          <cell r="M150">
            <v>0</v>
          </cell>
          <cell r="N150">
            <v>0</v>
          </cell>
          <cell r="O150">
            <v>0</v>
          </cell>
          <cell r="P150">
            <v>0</v>
          </cell>
          <cell r="Q150" t="str">
            <v xml:space="preserve">                            </v>
          </cell>
          <cell r="R150" t="str">
            <v xml:space="preserve">    </v>
          </cell>
        </row>
        <row r="151">
          <cell r="A151" t="str">
            <v>052921 RDEVLIN-27981</v>
          </cell>
          <cell r="B151" t="e">
            <v>#N/A</v>
          </cell>
          <cell r="C151" t="str">
            <v xml:space="preserve">ULTRASOUND MFG        </v>
          </cell>
          <cell r="D151">
            <v>600000</v>
          </cell>
          <cell r="E151" t="e">
            <v>#DIV/0!</v>
          </cell>
          <cell r="F151">
            <v>0</v>
          </cell>
          <cell r="G151">
            <v>600000</v>
          </cell>
          <cell r="H151">
            <v>0</v>
          </cell>
          <cell r="I151">
            <v>0</v>
          </cell>
          <cell r="J151">
            <v>600000</v>
          </cell>
          <cell r="K151">
            <v>0</v>
          </cell>
          <cell r="L151">
            <v>0</v>
          </cell>
          <cell r="M151">
            <v>0</v>
          </cell>
          <cell r="N151">
            <v>0</v>
          </cell>
          <cell r="O151">
            <v>0</v>
          </cell>
          <cell r="P151">
            <v>0</v>
          </cell>
          <cell r="Q151" t="str">
            <v xml:space="preserve">                            </v>
          </cell>
          <cell r="R151" t="str">
            <v xml:space="preserve">    </v>
          </cell>
        </row>
        <row r="152">
          <cell r="D152" t="str">
            <v xml:space="preserve"> </v>
          </cell>
        </row>
        <row r="153">
          <cell r="A153" t="str">
            <v>2121267-2</v>
          </cell>
          <cell r="B153" t="e">
            <v>#N/A</v>
          </cell>
          <cell r="C153" t="str">
            <v xml:space="preserve">ULTRASOUND DIST       </v>
          </cell>
          <cell r="D153">
            <v>8609.02</v>
          </cell>
          <cell r="E153" t="e">
            <v>#N/A</v>
          </cell>
          <cell r="F153">
            <v>0</v>
          </cell>
          <cell r="G153">
            <v>8609.02</v>
          </cell>
          <cell r="H153">
            <v>8609.02</v>
          </cell>
          <cell r="I153">
            <v>0</v>
          </cell>
          <cell r="J153">
            <v>0</v>
          </cell>
          <cell r="K153">
            <v>0</v>
          </cell>
          <cell r="L153">
            <v>0</v>
          </cell>
          <cell r="M153">
            <v>0</v>
          </cell>
          <cell r="N153">
            <v>0</v>
          </cell>
          <cell r="O153">
            <v>1758.08</v>
          </cell>
          <cell r="P153">
            <v>2776.3530000000001</v>
          </cell>
          <cell r="Q153" t="str">
            <v xml:space="preserve">PROBE C721                  </v>
          </cell>
          <cell r="R153" t="str">
            <v xml:space="preserve">831 </v>
          </cell>
        </row>
        <row r="154">
          <cell r="A154" t="str">
            <v>2129508-4</v>
          </cell>
          <cell r="B154" t="e">
            <v>#N/A</v>
          </cell>
          <cell r="C154" t="str">
            <v xml:space="preserve">ULTRASOUND MFG        </v>
          </cell>
          <cell r="D154">
            <v>-5158.6000000000004</v>
          </cell>
          <cell r="E154">
            <v>-2.8028755745145117</v>
          </cell>
          <cell r="F154">
            <v>9246.59</v>
          </cell>
          <cell r="G154">
            <v>-14405.19</v>
          </cell>
          <cell r="H154">
            <v>-18422.38</v>
          </cell>
          <cell r="I154">
            <v>0</v>
          </cell>
          <cell r="J154">
            <v>0</v>
          </cell>
          <cell r="K154">
            <v>4017.19</v>
          </cell>
          <cell r="L154">
            <v>0</v>
          </cell>
          <cell r="M154">
            <v>0</v>
          </cell>
          <cell r="N154">
            <v>0</v>
          </cell>
          <cell r="O154">
            <v>1840.4670000000001</v>
          </cell>
          <cell r="P154">
            <v>1840.4670000000001</v>
          </cell>
          <cell r="Q154" t="str">
            <v xml:space="preserve">VP3 CKT BD                  </v>
          </cell>
          <cell r="R154" t="str">
            <v xml:space="preserve">831 </v>
          </cell>
        </row>
        <row r="155">
          <cell r="A155" t="str">
            <v>2144268-2</v>
          </cell>
          <cell r="B155" t="e">
            <v>#N/A</v>
          </cell>
          <cell r="C155" t="str">
            <v xml:space="preserve">ULTRASOUND DIST       </v>
          </cell>
          <cell r="D155">
            <v>35923.919999999998</v>
          </cell>
          <cell r="E155" t="e">
            <v>#N/A</v>
          </cell>
          <cell r="F155">
            <v>0</v>
          </cell>
          <cell r="G155">
            <v>35923.919999999998</v>
          </cell>
          <cell r="H155">
            <v>35923.919999999998</v>
          </cell>
          <cell r="I155">
            <v>0</v>
          </cell>
          <cell r="J155">
            <v>0</v>
          </cell>
          <cell r="K155">
            <v>0</v>
          </cell>
          <cell r="L155">
            <v>0</v>
          </cell>
          <cell r="M155">
            <v>0</v>
          </cell>
          <cell r="N155">
            <v>0</v>
          </cell>
          <cell r="O155">
            <v>1573.62</v>
          </cell>
          <cell r="P155">
            <v>3019.03</v>
          </cell>
          <cell r="Q155" t="str">
            <v xml:space="preserve">S317 PROBE                  </v>
          </cell>
          <cell r="R155" t="str">
            <v xml:space="preserve">831 </v>
          </cell>
        </row>
        <row r="156">
          <cell r="A156" t="str">
            <v>2154803-2</v>
          </cell>
          <cell r="B156" t="e">
            <v>#N/A</v>
          </cell>
          <cell r="C156" t="str">
            <v xml:space="preserve">ULTRASOUND MFG        </v>
          </cell>
          <cell r="D156">
            <v>16943.759999999998</v>
          </cell>
          <cell r="E156">
            <v>13.000011508671783</v>
          </cell>
          <cell r="F156">
            <v>23460.58</v>
          </cell>
          <cell r="G156">
            <v>-6516.82</v>
          </cell>
          <cell r="H156">
            <v>-6516.82</v>
          </cell>
          <cell r="I156">
            <v>0</v>
          </cell>
          <cell r="J156">
            <v>0</v>
          </cell>
          <cell r="K156">
            <v>0</v>
          </cell>
          <cell r="L156">
            <v>0</v>
          </cell>
          <cell r="M156">
            <v>0</v>
          </cell>
          <cell r="N156">
            <v>0</v>
          </cell>
          <cell r="O156">
            <v>1303.365</v>
          </cell>
          <cell r="P156">
            <v>1303.365</v>
          </cell>
          <cell r="Q156" t="str">
            <v xml:space="preserve">CIRCUIT BOAR                </v>
          </cell>
          <cell r="R156" t="str">
            <v xml:space="preserve">831 </v>
          </cell>
        </row>
        <row r="157">
          <cell r="A157" t="str">
            <v>2184000-11</v>
          </cell>
          <cell r="B157" t="e">
            <v>#N/A</v>
          </cell>
          <cell r="C157" t="str">
            <v xml:space="preserve">ULTRASOUND MFG        </v>
          </cell>
          <cell r="D157">
            <v>43378</v>
          </cell>
          <cell r="E157">
            <v>0.86998115756149363</v>
          </cell>
          <cell r="F157">
            <v>0</v>
          </cell>
          <cell r="G157">
            <v>43378</v>
          </cell>
          <cell r="H157">
            <v>0</v>
          </cell>
          <cell r="I157">
            <v>43378</v>
          </cell>
          <cell r="J157">
            <v>0</v>
          </cell>
          <cell r="K157">
            <v>0</v>
          </cell>
          <cell r="L157">
            <v>0</v>
          </cell>
          <cell r="M157">
            <v>0</v>
          </cell>
          <cell r="N157">
            <v>0</v>
          </cell>
          <cell r="O157">
            <v>49848.480000000003</v>
          </cell>
          <cell r="P157">
            <v>49860.85</v>
          </cell>
          <cell r="Q157" t="str">
            <v xml:space="preserve">ASSEMBLY                    </v>
          </cell>
          <cell r="R157" t="str">
            <v xml:space="preserve">801 </v>
          </cell>
        </row>
        <row r="158">
          <cell r="A158" t="str">
            <v>2184000-13</v>
          </cell>
          <cell r="B158" t="e">
            <v>#N/A</v>
          </cell>
          <cell r="C158" t="str">
            <v xml:space="preserve">ULTRASOUND MFG        </v>
          </cell>
          <cell r="D158">
            <v>15465.2</v>
          </cell>
          <cell r="E158">
            <v>0.30950913646546663</v>
          </cell>
          <cell r="F158">
            <v>0</v>
          </cell>
          <cell r="G158">
            <v>15465.2</v>
          </cell>
          <cell r="H158">
            <v>0</v>
          </cell>
          <cell r="I158">
            <v>15465.2</v>
          </cell>
          <cell r="J158">
            <v>0</v>
          </cell>
          <cell r="K158">
            <v>0</v>
          </cell>
          <cell r="L158">
            <v>0</v>
          </cell>
          <cell r="M158">
            <v>0</v>
          </cell>
          <cell r="N158">
            <v>0</v>
          </cell>
          <cell r="O158">
            <v>49966.83</v>
          </cell>
          <cell r="P158">
            <v>49966.860999999997</v>
          </cell>
          <cell r="Q158" t="str">
            <v xml:space="preserve">ASSEMBLY                    </v>
          </cell>
          <cell r="R158" t="str">
            <v xml:space="preserve">801 </v>
          </cell>
        </row>
        <row r="159">
          <cell r="A159" t="str">
            <v>2184000-3</v>
          </cell>
          <cell r="B159" t="e">
            <v>#N/A</v>
          </cell>
          <cell r="C159" t="str">
            <v xml:space="preserve">ULTRASOUND MFG        </v>
          </cell>
          <cell r="D159">
            <v>62240.05</v>
          </cell>
          <cell r="E159">
            <v>1.2469251119897724</v>
          </cell>
          <cell r="F159">
            <v>0</v>
          </cell>
          <cell r="G159">
            <v>62240.05</v>
          </cell>
          <cell r="H159">
            <v>0</v>
          </cell>
          <cell r="I159">
            <v>62240.05</v>
          </cell>
          <cell r="J159">
            <v>0</v>
          </cell>
          <cell r="K159">
            <v>0</v>
          </cell>
          <cell r="L159">
            <v>0</v>
          </cell>
          <cell r="M159">
            <v>0</v>
          </cell>
          <cell r="N159">
            <v>0</v>
          </cell>
          <cell r="O159">
            <v>49914.794999999998</v>
          </cell>
          <cell r="P159">
            <v>49914.826000000001</v>
          </cell>
          <cell r="Q159" t="str">
            <v xml:space="preserve">ASSEMBLY                    </v>
          </cell>
          <cell r="R159" t="str">
            <v xml:space="preserve">801 </v>
          </cell>
        </row>
        <row r="160">
          <cell r="A160" t="str">
            <v>2188900-2</v>
          </cell>
          <cell r="B160" t="e">
            <v>#N/A</v>
          </cell>
          <cell r="C160" t="str">
            <v xml:space="preserve">ULTRASOUND DIST       </v>
          </cell>
          <cell r="D160">
            <v>1496566.13</v>
          </cell>
          <cell r="E160" t="e">
            <v>#N/A</v>
          </cell>
          <cell r="F160">
            <v>0</v>
          </cell>
          <cell r="G160">
            <v>1496566.13</v>
          </cell>
          <cell r="H160">
            <v>1496566.13</v>
          </cell>
          <cell r="I160">
            <v>0</v>
          </cell>
          <cell r="J160">
            <v>0</v>
          </cell>
          <cell r="K160">
            <v>0</v>
          </cell>
          <cell r="L160">
            <v>0</v>
          </cell>
          <cell r="M160">
            <v>0</v>
          </cell>
          <cell r="N160">
            <v>0</v>
          </cell>
          <cell r="O160">
            <v>33013.843999999997</v>
          </cell>
          <cell r="P160">
            <v>33013.843999999997</v>
          </cell>
          <cell r="Q160" t="str">
            <v xml:space="preserve">ASSEMBLY                    </v>
          </cell>
          <cell r="R160" t="str">
            <v xml:space="preserve">801 </v>
          </cell>
        </row>
        <row r="161">
          <cell r="A161" t="str">
            <v>2188900-2</v>
          </cell>
          <cell r="B161" t="e">
            <v>#N/A</v>
          </cell>
          <cell r="C161" t="str">
            <v xml:space="preserve">ULTRASOUND MFG        </v>
          </cell>
          <cell r="D161">
            <v>-1280220.03</v>
          </cell>
          <cell r="E161">
            <v>-38.778278288344737</v>
          </cell>
          <cell r="F161">
            <v>0</v>
          </cell>
          <cell r="G161">
            <v>-1280220.03</v>
          </cell>
          <cell r="H161">
            <v>-1496566.13</v>
          </cell>
          <cell r="I161">
            <v>216346.1</v>
          </cell>
          <cell r="J161">
            <v>0</v>
          </cell>
          <cell r="K161">
            <v>0</v>
          </cell>
          <cell r="L161">
            <v>0</v>
          </cell>
          <cell r="M161">
            <v>0</v>
          </cell>
          <cell r="N161">
            <v>0</v>
          </cell>
          <cell r="O161">
            <v>33013.843999999997</v>
          </cell>
          <cell r="P161">
            <v>33013.843999999997</v>
          </cell>
          <cell r="Q161" t="str">
            <v xml:space="preserve">ASSEMBLY                    </v>
          </cell>
          <cell r="R161" t="str">
            <v xml:space="preserve">801 </v>
          </cell>
        </row>
        <row r="162">
          <cell r="A162" t="str">
            <v>2188900-3</v>
          </cell>
          <cell r="B162" t="e">
            <v>#N/A</v>
          </cell>
          <cell r="C162" t="str">
            <v xml:space="preserve">ULTRASOUND MFG        </v>
          </cell>
          <cell r="D162">
            <v>5239.58</v>
          </cell>
          <cell r="E162">
            <v>0.15861248239835485</v>
          </cell>
          <cell r="F162">
            <v>0</v>
          </cell>
          <cell r="G162">
            <v>5239.58</v>
          </cell>
          <cell r="H162">
            <v>0</v>
          </cell>
          <cell r="I162">
            <v>5239.58</v>
          </cell>
          <cell r="J162">
            <v>0</v>
          </cell>
          <cell r="K162">
            <v>0</v>
          </cell>
          <cell r="L162">
            <v>0</v>
          </cell>
          <cell r="M162">
            <v>0</v>
          </cell>
          <cell r="N162">
            <v>0</v>
          </cell>
          <cell r="O162">
            <v>33033.843999999997</v>
          </cell>
          <cell r="P162">
            <v>33033.843999999997</v>
          </cell>
          <cell r="Q162" t="str">
            <v xml:space="preserve">ASSEMBLY                    </v>
          </cell>
          <cell r="R162" t="str">
            <v xml:space="preserve">801 </v>
          </cell>
        </row>
        <row r="163">
          <cell r="A163" t="str">
            <v>2188902-2</v>
          </cell>
          <cell r="B163" t="e">
            <v>#N/A</v>
          </cell>
          <cell r="C163" t="str">
            <v xml:space="preserve">ULTRASOUND MFG        </v>
          </cell>
          <cell r="D163">
            <v>-48282.23</v>
          </cell>
          <cell r="E163">
            <v>-41.032940416599388</v>
          </cell>
          <cell r="F163">
            <v>0</v>
          </cell>
          <cell r="G163">
            <v>-48282.23</v>
          </cell>
          <cell r="H163">
            <v>2353.34</v>
          </cell>
          <cell r="I163">
            <v>0</v>
          </cell>
          <cell r="J163">
            <v>0</v>
          </cell>
          <cell r="K163">
            <v>-50635.57</v>
          </cell>
          <cell r="L163">
            <v>0</v>
          </cell>
          <cell r="M163">
            <v>0</v>
          </cell>
          <cell r="N163">
            <v>0</v>
          </cell>
          <cell r="O163">
            <v>1176.67</v>
          </cell>
          <cell r="P163">
            <v>1176.67</v>
          </cell>
          <cell r="Q163" t="str">
            <v xml:space="preserve">ASSEMBLY                    </v>
          </cell>
          <cell r="R163" t="str">
            <v xml:space="preserve">831 </v>
          </cell>
        </row>
        <row r="164">
          <cell r="A164" t="str">
            <v>2188902-3</v>
          </cell>
          <cell r="B164" t="e">
            <v>#N/A</v>
          </cell>
          <cell r="C164" t="str">
            <v xml:space="preserve">ULTRASOUND MFG        </v>
          </cell>
          <cell r="D164">
            <v>-21517.87</v>
          </cell>
          <cell r="E164">
            <v>-13.913861310593038</v>
          </cell>
          <cell r="F164">
            <v>0</v>
          </cell>
          <cell r="G164">
            <v>-21517.87</v>
          </cell>
          <cell r="H164">
            <v>3093.02</v>
          </cell>
          <cell r="I164">
            <v>0</v>
          </cell>
          <cell r="J164">
            <v>0</v>
          </cell>
          <cell r="K164">
            <v>-24610.89</v>
          </cell>
          <cell r="L164">
            <v>0</v>
          </cell>
          <cell r="M164">
            <v>0</v>
          </cell>
          <cell r="N164">
            <v>0</v>
          </cell>
          <cell r="O164">
            <v>1546.5060000000001</v>
          </cell>
          <cell r="P164">
            <v>1546.5060000000001</v>
          </cell>
          <cell r="Q164" t="str">
            <v xml:space="preserve">ASSEMBLY                    </v>
          </cell>
          <cell r="R164" t="str">
            <v xml:space="preserve">831 </v>
          </cell>
        </row>
        <row r="165">
          <cell r="A165" t="str">
            <v>2200294-106</v>
          </cell>
          <cell r="B165" t="e">
            <v>#N/A</v>
          </cell>
          <cell r="C165" t="str">
            <v xml:space="preserve">INTL ULTRA            </v>
          </cell>
          <cell r="D165">
            <v>-43789.96</v>
          </cell>
          <cell r="F165">
            <v>0</v>
          </cell>
          <cell r="G165">
            <v>-43789.96</v>
          </cell>
          <cell r="H165">
            <v>0</v>
          </cell>
          <cell r="I165">
            <v>0</v>
          </cell>
          <cell r="J165">
            <v>0</v>
          </cell>
          <cell r="K165">
            <v>0</v>
          </cell>
          <cell r="L165">
            <v>-43789.96</v>
          </cell>
          <cell r="M165">
            <v>0</v>
          </cell>
          <cell r="N165">
            <v>0</v>
          </cell>
          <cell r="O165">
            <v>72.989999999999995</v>
          </cell>
          <cell r="P165">
            <v>95.403000000000006</v>
          </cell>
          <cell r="Q165" t="str">
            <v xml:space="preserve">DIRECTION                   </v>
          </cell>
          <cell r="R165" t="str">
            <v xml:space="preserve">271 </v>
          </cell>
        </row>
        <row r="166">
          <cell r="A166" t="str">
            <v>2200294-127</v>
          </cell>
          <cell r="B166" t="e">
            <v>#N/A</v>
          </cell>
          <cell r="C166" t="str">
            <v xml:space="preserve">INTL ULTRA            </v>
          </cell>
          <cell r="D166">
            <v>-11339.25</v>
          </cell>
          <cell r="F166">
            <v>0</v>
          </cell>
          <cell r="G166">
            <v>-11339.25</v>
          </cell>
          <cell r="H166">
            <v>0</v>
          </cell>
          <cell r="I166">
            <v>0</v>
          </cell>
          <cell r="J166">
            <v>0</v>
          </cell>
          <cell r="K166">
            <v>0</v>
          </cell>
          <cell r="L166">
            <v>-11339.25</v>
          </cell>
          <cell r="M166">
            <v>0</v>
          </cell>
          <cell r="N166">
            <v>0</v>
          </cell>
          <cell r="O166">
            <v>83.39</v>
          </cell>
          <cell r="P166">
            <v>139.75</v>
          </cell>
          <cell r="Q166" t="str">
            <v xml:space="preserve">PUB                         </v>
          </cell>
          <cell r="R166" t="str">
            <v xml:space="preserve">271 </v>
          </cell>
        </row>
        <row r="167">
          <cell r="A167" t="str">
            <v>2218096-4</v>
          </cell>
          <cell r="B167" t="e">
            <v>#N/A</v>
          </cell>
          <cell r="C167" t="str">
            <v xml:space="preserve">ULTRASOUND DIST       </v>
          </cell>
          <cell r="D167">
            <v>-60711.93</v>
          </cell>
          <cell r="E167" t="e">
            <v>#N/A</v>
          </cell>
          <cell r="F167">
            <v>0</v>
          </cell>
          <cell r="G167">
            <v>-60711.93</v>
          </cell>
          <cell r="H167">
            <v>-60711.93</v>
          </cell>
          <cell r="I167">
            <v>0</v>
          </cell>
          <cell r="J167">
            <v>0</v>
          </cell>
          <cell r="K167">
            <v>0</v>
          </cell>
          <cell r="L167">
            <v>0</v>
          </cell>
          <cell r="M167">
            <v>0</v>
          </cell>
          <cell r="N167">
            <v>0</v>
          </cell>
          <cell r="O167">
            <v>3372.8850000000002</v>
          </cell>
          <cell r="P167">
            <v>3372.8850000000002</v>
          </cell>
          <cell r="Q167" t="str">
            <v xml:space="preserve">TD3-3 CKT BD                </v>
          </cell>
          <cell r="R167" t="str">
            <v xml:space="preserve">831 </v>
          </cell>
        </row>
        <row r="168">
          <cell r="A168" t="str">
            <v>2218096-4</v>
          </cell>
          <cell r="B168" t="e">
            <v>#N/A</v>
          </cell>
          <cell r="C168" t="str">
            <v xml:space="preserve">ULTRASOUND MFG        </v>
          </cell>
          <cell r="D168">
            <v>-13558.32</v>
          </cell>
          <cell r="E168">
            <v>-4.0197990740864276</v>
          </cell>
          <cell r="F168">
            <v>20237.310000000001</v>
          </cell>
          <cell r="G168">
            <v>-33795.629999999997</v>
          </cell>
          <cell r="H168">
            <v>-40474.65</v>
          </cell>
          <cell r="I168">
            <v>0</v>
          </cell>
          <cell r="J168">
            <v>0</v>
          </cell>
          <cell r="K168">
            <v>6679.02</v>
          </cell>
          <cell r="L168">
            <v>0</v>
          </cell>
          <cell r="M168">
            <v>0</v>
          </cell>
          <cell r="N168">
            <v>0</v>
          </cell>
          <cell r="O168">
            <v>3372.8850000000002</v>
          </cell>
          <cell r="P168">
            <v>3372.8850000000002</v>
          </cell>
          <cell r="Q168" t="str">
            <v xml:space="preserve">TD3-3 CKT BD                </v>
          </cell>
          <cell r="R168" t="str">
            <v xml:space="preserve">831 </v>
          </cell>
        </row>
        <row r="169">
          <cell r="A169" t="str">
            <v>2218099-2</v>
          </cell>
          <cell r="B169" t="e">
            <v>#N/A</v>
          </cell>
          <cell r="C169" t="str">
            <v xml:space="preserve">ULTRASOUND MFG        </v>
          </cell>
          <cell r="D169">
            <v>8566.8799999999992</v>
          </cell>
          <cell r="E169">
            <v>5.0146983587710734</v>
          </cell>
          <cell r="F169">
            <v>64084.83</v>
          </cell>
          <cell r="G169">
            <v>-55517.95</v>
          </cell>
          <cell r="H169">
            <v>-109684.51</v>
          </cell>
          <cell r="I169">
            <v>0</v>
          </cell>
          <cell r="J169">
            <v>0</v>
          </cell>
          <cell r="K169">
            <v>54166.559999999998</v>
          </cell>
          <cell r="L169">
            <v>0</v>
          </cell>
          <cell r="M169">
            <v>0</v>
          </cell>
          <cell r="N169">
            <v>0</v>
          </cell>
          <cell r="O169">
            <v>1708.354</v>
          </cell>
          <cell r="P169">
            <v>1708.354</v>
          </cell>
          <cell r="Q169" t="str">
            <v xml:space="preserve">TD3-3 CKT BD                </v>
          </cell>
          <cell r="R169" t="str">
            <v xml:space="preserve">831 </v>
          </cell>
        </row>
        <row r="170">
          <cell r="A170" t="str">
            <v>2219653-2</v>
          </cell>
          <cell r="B170" t="e">
            <v>#N/A</v>
          </cell>
          <cell r="C170" t="str">
            <v xml:space="preserve">ULTRASOUND MFG        </v>
          </cell>
          <cell r="D170">
            <v>29025.21</v>
          </cell>
          <cell r="E170">
            <v>11.920802090653297</v>
          </cell>
          <cell r="F170">
            <v>48696.74</v>
          </cell>
          <cell r="G170">
            <v>-19671.53</v>
          </cell>
          <cell r="H170">
            <v>-138785.70000000001</v>
          </cell>
          <cell r="I170">
            <v>0</v>
          </cell>
          <cell r="J170">
            <v>0</v>
          </cell>
          <cell r="K170">
            <v>119114.17</v>
          </cell>
          <cell r="L170">
            <v>0</v>
          </cell>
          <cell r="M170">
            <v>0</v>
          </cell>
          <cell r="N170">
            <v>0</v>
          </cell>
          <cell r="O170">
            <v>2434.837</v>
          </cell>
          <cell r="P170">
            <v>2434.837</v>
          </cell>
          <cell r="Q170" t="str">
            <v xml:space="preserve">CIRCUIT BOAR                </v>
          </cell>
          <cell r="R170" t="str">
            <v xml:space="preserve">831 </v>
          </cell>
        </row>
        <row r="171">
          <cell r="A171" t="str">
            <v>2223127-20</v>
          </cell>
          <cell r="B171" t="e">
            <v>#N/A</v>
          </cell>
          <cell r="C171" t="str">
            <v xml:space="preserve">ULTRASOUND DIST       </v>
          </cell>
          <cell r="D171">
            <v>-16350.88</v>
          </cell>
          <cell r="E171">
            <v>1167.92</v>
          </cell>
          <cell r="F171">
            <v>0</v>
          </cell>
          <cell r="G171">
            <v>-16350.88</v>
          </cell>
          <cell r="H171">
            <v>-16350.88</v>
          </cell>
          <cell r="I171">
            <v>0</v>
          </cell>
          <cell r="J171">
            <v>0</v>
          </cell>
          <cell r="K171">
            <v>0</v>
          </cell>
          <cell r="L171">
            <v>0</v>
          </cell>
          <cell r="M171">
            <v>0</v>
          </cell>
          <cell r="N171">
            <v>0</v>
          </cell>
          <cell r="O171">
            <v>1167.92</v>
          </cell>
          <cell r="P171">
            <v>1167.92</v>
          </cell>
          <cell r="Q171" t="str">
            <v xml:space="preserve">NAME                        </v>
          </cell>
          <cell r="R171" t="str">
            <v xml:space="preserve">831 </v>
          </cell>
        </row>
        <row r="172">
          <cell r="A172" t="str">
            <v>2223127-21</v>
          </cell>
          <cell r="B172" t="e">
            <v>#N/A</v>
          </cell>
          <cell r="C172" t="str">
            <v xml:space="preserve">ULTRASOUND DIST       </v>
          </cell>
          <cell r="D172">
            <v>-12494.02</v>
          </cell>
          <cell r="E172" t="e">
            <v>#N/A</v>
          </cell>
          <cell r="F172">
            <v>0</v>
          </cell>
          <cell r="G172">
            <v>-12494.02</v>
          </cell>
          <cell r="H172">
            <v>-12494.02</v>
          </cell>
          <cell r="I172">
            <v>0</v>
          </cell>
          <cell r="J172">
            <v>0</v>
          </cell>
          <cell r="K172">
            <v>0</v>
          </cell>
          <cell r="L172">
            <v>0</v>
          </cell>
          <cell r="M172">
            <v>0</v>
          </cell>
          <cell r="N172">
            <v>0</v>
          </cell>
          <cell r="O172">
            <v>892.43</v>
          </cell>
          <cell r="P172">
            <v>892.43</v>
          </cell>
          <cell r="Q172" t="str">
            <v xml:space="preserve">NAME                        </v>
          </cell>
          <cell r="R172" t="str">
            <v xml:space="preserve">831 </v>
          </cell>
        </row>
        <row r="173">
          <cell r="A173" t="str">
            <v>2266548-3</v>
          </cell>
          <cell r="B173" t="e">
            <v>#N/A</v>
          </cell>
          <cell r="C173" t="str">
            <v xml:space="preserve">ULTRASOUND MFG        </v>
          </cell>
          <cell r="D173">
            <v>-61615.26</v>
          </cell>
          <cell r="E173">
            <v>-18.386138613861387</v>
          </cell>
          <cell r="F173">
            <v>0</v>
          </cell>
          <cell r="G173">
            <v>-61615.26</v>
          </cell>
          <cell r="H173">
            <v>-23391.9</v>
          </cell>
          <cell r="I173">
            <v>0</v>
          </cell>
          <cell r="J173">
            <v>0</v>
          </cell>
          <cell r="K173">
            <v>-38223.360000000001</v>
          </cell>
          <cell r="L173">
            <v>0</v>
          </cell>
          <cell r="M173">
            <v>0</v>
          </cell>
          <cell r="N173">
            <v>0</v>
          </cell>
          <cell r="O173">
            <v>3351.18</v>
          </cell>
          <cell r="P173">
            <v>3351.18</v>
          </cell>
          <cell r="Q173" t="str">
            <v xml:space="preserve">PART                        </v>
          </cell>
          <cell r="R173" t="str">
            <v xml:space="preserve">831 </v>
          </cell>
        </row>
        <row r="174">
          <cell r="A174" t="str">
            <v>2266548-4</v>
          </cell>
          <cell r="B174" t="e">
            <v>#N/A</v>
          </cell>
          <cell r="C174" t="str">
            <v xml:space="preserve">ULTRASOUND MFG        </v>
          </cell>
          <cell r="D174">
            <v>327085.57</v>
          </cell>
          <cell r="E174">
            <v>43.766020093650837</v>
          </cell>
          <cell r="F174">
            <v>0</v>
          </cell>
          <cell r="G174">
            <v>327085.57</v>
          </cell>
          <cell r="H174">
            <v>0</v>
          </cell>
          <cell r="I174">
            <v>0</v>
          </cell>
          <cell r="J174">
            <v>0</v>
          </cell>
          <cell r="K174">
            <v>327085.57</v>
          </cell>
          <cell r="L174">
            <v>0</v>
          </cell>
          <cell r="M174">
            <v>0</v>
          </cell>
          <cell r="N174">
            <v>0</v>
          </cell>
          <cell r="O174">
            <v>7473.5050000000001</v>
          </cell>
          <cell r="P174">
            <v>7473.5050000000001</v>
          </cell>
          <cell r="Q174" t="str">
            <v xml:space="preserve">PART                        </v>
          </cell>
          <cell r="R174" t="str">
            <v xml:space="preserve">831 </v>
          </cell>
        </row>
        <row r="175">
          <cell r="A175" t="str">
            <v>2266548-6</v>
          </cell>
          <cell r="B175" t="e">
            <v>#N/A</v>
          </cell>
          <cell r="C175" t="str">
            <v xml:space="preserve">ULTRASOUND MFG        </v>
          </cell>
          <cell r="D175">
            <v>89998.66</v>
          </cell>
          <cell r="E175">
            <v>14.202675192606925</v>
          </cell>
          <cell r="F175">
            <v>0</v>
          </cell>
          <cell r="G175">
            <v>89998.66</v>
          </cell>
          <cell r="H175">
            <v>-44263.07</v>
          </cell>
          <cell r="I175">
            <v>0</v>
          </cell>
          <cell r="J175">
            <v>0</v>
          </cell>
          <cell r="K175">
            <v>134261.73000000001</v>
          </cell>
          <cell r="L175">
            <v>0</v>
          </cell>
          <cell r="M175">
            <v>0</v>
          </cell>
          <cell r="N175">
            <v>0</v>
          </cell>
          <cell r="O175">
            <v>6336.74</v>
          </cell>
          <cell r="P175">
            <v>6336.74</v>
          </cell>
          <cell r="Q175" t="str">
            <v xml:space="preserve">PART                        </v>
          </cell>
          <cell r="R175" t="str">
            <v xml:space="preserve">858 </v>
          </cell>
        </row>
        <row r="176">
          <cell r="A176" t="str">
            <v>2290039-3</v>
          </cell>
          <cell r="B176" t="e">
            <v>#N/A</v>
          </cell>
          <cell r="C176" t="str">
            <v xml:space="preserve">ULTRASOUND MFG        </v>
          </cell>
          <cell r="D176">
            <v>36024.04</v>
          </cell>
          <cell r="E176">
            <v>37.584158415841586</v>
          </cell>
          <cell r="F176">
            <v>0</v>
          </cell>
          <cell r="G176">
            <v>36024.04</v>
          </cell>
          <cell r="H176">
            <v>0</v>
          </cell>
          <cell r="I176">
            <v>0</v>
          </cell>
          <cell r="J176">
            <v>0</v>
          </cell>
          <cell r="K176">
            <v>36024.04</v>
          </cell>
          <cell r="L176">
            <v>0</v>
          </cell>
          <cell r="M176">
            <v>0</v>
          </cell>
          <cell r="N176">
            <v>0</v>
          </cell>
          <cell r="O176">
            <v>958.49</v>
          </cell>
          <cell r="P176">
            <v>958.49</v>
          </cell>
          <cell r="Q176" t="str">
            <v xml:space="preserve">POWER SUPPLI                </v>
          </cell>
          <cell r="R176" t="str">
            <v xml:space="preserve">831 </v>
          </cell>
        </row>
        <row r="177">
          <cell r="A177" t="str">
            <v>2293008-2</v>
          </cell>
          <cell r="B177" t="e">
            <v>#N/A</v>
          </cell>
          <cell r="C177" t="str">
            <v xml:space="preserve">ULTRASOUND DIST       </v>
          </cell>
          <cell r="D177">
            <v>-22558.54</v>
          </cell>
          <cell r="E177" t="e">
            <v>#N/A</v>
          </cell>
          <cell r="F177">
            <v>0</v>
          </cell>
          <cell r="G177">
            <v>-22558.54</v>
          </cell>
          <cell r="H177">
            <v>0</v>
          </cell>
          <cell r="I177">
            <v>0</v>
          </cell>
          <cell r="J177">
            <v>0</v>
          </cell>
          <cell r="K177">
            <v>-22558.54</v>
          </cell>
          <cell r="L177">
            <v>0</v>
          </cell>
          <cell r="M177">
            <v>0</v>
          </cell>
          <cell r="N177">
            <v>0</v>
          </cell>
          <cell r="O177">
            <v>124.07899999999999</v>
          </cell>
          <cell r="P177">
            <v>124.07899999999999</v>
          </cell>
          <cell r="Q177" t="str">
            <v xml:space="preserve">MISCELLANEOU                </v>
          </cell>
          <cell r="R177" t="str">
            <v xml:space="preserve">831 </v>
          </cell>
        </row>
        <row r="178">
          <cell r="A178" t="str">
            <v>2293008-3</v>
          </cell>
          <cell r="B178" t="e">
            <v>#N/A</v>
          </cell>
          <cell r="C178" t="str">
            <v xml:space="preserve">ULTRASOUND DIST       </v>
          </cell>
          <cell r="D178">
            <v>-22558.54</v>
          </cell>
          <cell r="E178" t="e">
            <v>#N/A</v>
          </cell>
          <cell r="F178">
            <v>0</v>
          </cell>
          <cell r="G178">
            <v>-22558.54</v>
          </cell>
          <cell r="H178">
            <v>0</v>
          </cell>
          <cell r="I178">
            <v>0</v>
          </cell>
          <cell r="J178">
            <v>0</v>
          </cell>
          <cell r="K178">
            <v>-22558.54</v>
          </cell>
          <cell r="L178">
            <v>0</v>
          </cell>
          <cell r="M178">
            <v>0</v>
          </cell>
          <cell r="N178">
            <v>0</v>
          </cell>
          <cell r="O178">
            <v>124.07899999999999</v>
          </cell>
          <cell r="P178">
            <v>124.07899999999999</v>
          </cell>
          <cell r="Q178" t="str">
            <v xml:space="preserve">MISCELLANEOU                </v>
          </cell>
          <cell r="R178" t="str">
            <v xml:space="preserve">831 </v>
          </cell>
        </row>
        <row r="179">
          <cell r="A179" t="str">
            <v>2299702-2</v>
          </cell>
          <cell r="B179" t="e">
            <v>#N/A</v>
          </cell>
          <cell r="C179" t="str">
            <v xml:space="preserve">FIELD-U/S             </v>
          </cell>
          <cell r="D179">
            <v>11937.6</v>
          </cell>
          <cell r="F179">
            <v>0</v>
          </cell>
          <cell r="G179">
            <v>11937.6</v>
          </cell>
          <cell r="H179">
            <v>0</v>
          </cell>
          <cell r="I179">
            <v>0</v>
          </cell>
          <cell r="J179">
            <v>0</v>
          </cell>
          <cell r="K179">
            <v>11937.6</v>
          </cell>
          <cell r="L179">
            <v>0</v>
          </cell>
          <cell r="M179">
            <v>0</v>
          </cell>
          <cell r="N179">
            <v>0</v>
          </cell>
          <cell r="O179">
            <v>1466.19</v>
          </cell>
          <cell r="P179">
            <v>3073.9319999999998</v>
          </cell>
          <cell r="Q179" t="str">
            <v xml:space="preserve">GE PACIFIC P                </v>
          </cell>
          <cell r="R179" t="str">
            <v xml:space="preserve">831 </v>
          </cell>
        </row>
        <row r="180">
          <cell r="A180" t="str">
            <v>46-285515G1</v>
          </cell>
          <cell r="B180" t="e">
            <v>#N/A</v>
          </cell>
          <cell r="C180" t="str">
            <v xml:space="preserve">ULTRASOUND DIST       </v>
          </cell>
          <cell r="D180">
            <v>44945.440000000002</v>
          </cell>
          <cell r="E180" t="e">
            <v>#N/A</v>
          </cell>
          <cell r="F180">
            <v>0</v>
          </cell>
          <cell r="G180">
            <v>44945.440000000002</v>
          </cell>
          <cell r="H180">
            <v>44945.440000000002</v>
          </cell>
          <cell r="I180">
            <v>0</v>
          </cell>
          <cell r="J180">
            <v>0</v>
          </cell>
          <cell r="K180">
            <v>0</v>
          </cell>
          <cell r="L180">
            <v>0</v>
          </cell>
          <cell r="M180">
            <v>0</v>
          </cell>
          <cell r="N180">
            <v>0</v>
          </cell>
          <cell r="O180">
            <v>6735.32</v>
          </cell>
          <cell r="P180">
            <v>7594.0709999999999</v>
          </cell>
          <cell r="Q180" t="str">
            <v xml:space="preserve">TRR7 PROBE                  </v>
          </cell>
          <cell r="R180" t="str">
            <v xml:space="preserve">038 </v>
          </cell>
        </row>
        <row r="181">
          <cell r="A181" t="str">
            <v>46-285515G1</v>
          </cell>
          <cell r="B181" t="e">
            <v>#N/A</v>
          </cell>
          <cell r="C181" t="str">
            <v xml:space="preserve">FIELD-U/S             </v>
          </cell>
          <cell r="D181">
            <v>-17224.240000000002</v>
          </cell>
          <cell r="F181">
            <v>0</v>
          </cell>
          <cell r="G181">
            <v>-17224.240000000002</v>
          </cell>
          <cell r="H181">
            <v>-15188.14</v>
          </cell>
          <cell r="I181">
            <v>0</v>
          </cell>
          <cell r="J181">
            <v>0</v>
          </cell>
          <cell r="K181">
            <v>-2036.1</v>
          </cell>
          <cell r="L181">
            <v>0</v>
          </cell>
          <cell r="M181">
            <v>0</v>
          </cell>
          <cell r="N181">
            <v>0</v>
          </cell>
          <cell r="O181">
            <v>6735.32</v>
          </cell>
          <cell r="P181">
            <v>7594.0709999999999</v>
          </cell>
          <cell r="Q181" t="str">
            <v xml:space="preserve">TRR7 PROBE                  </v>
          </cell>
          <cell r="R181" t="str">
            <v xml:space="preserve">038 </v>
          </cell>
        </row>
        <row r="182">
          <cell r="A182" t="str">
            <v>46-288622G1</v>
          </cell>
          <cell r="B182" t="e">
            <v>#N/A</v>
          </cell>
          <cell r="C182" t="str">
            <v xml:space="preserve">ULTRASOUND MFG        </v>
          </cell>
          <cell r="D182">
            <v>5519.27</v>
          </cell>
          <cell r="E182">
            <v>2.0000014494680998</v>
          </cell>
          <cell r="F182">
            <v>5519.27</v>
          </cell>
          <cell r="G182">
            <v>0</v>
          </cell>
          <cell r="H182">
            <v>0</v>
          </cell>
          <cell r="I182">
            <v>0</v>
          </cell>
          <cell r="J182">
            <v>0</v>
          </cell>
          <cell r="K182">
            <v>0</v>
          </cell>
          <cell r="L182">
            <v>0</v>
          </cell>
          <cell r="M182">
            <v>0</v>
          </cell>
          <cell r="N182">
            <v>0</v>
          </cell>
          <cell r="O182">
            <v>2759.6329999999998</v>
          </cell>
          <cell r="P182">
            <v>2759.6329999999998</v>
          </cell>
          <cell r="Q182" t="str">
            <v xml:space="preserve">ELECTRONIC A                </v>
          </cell>
          <cell r="R182" t="str">
            <v xml:space="preserve">831 </v>
          </cell>
        </row>
        <row r="183">
          <cell r="A183" t="str">
            <v>46-311269P1</v>
          </cell>
          <cell r="B183" t="e">
            <v>#N/A</v>
          </cell>
          <cell r="C183" t="str">
            <v xml:space="preserve">ULTRASOUND MFG        </v>
          </cell>
          <cell r="D183">
            <v>29837.23</v>
          </cell>
          <cell r="E183">
            <v>6491.9995648389904</v>
          </cell>
          <cell r="F183">
            <v>29837.23</v>
          </cell>
          <cell r="G183">
            <v>0</v>
          </cell>
          <cell r="H183">
            <v>0</v>
          </cell>
          <cell r="I183">
            <v>0</v>
          </cell>
          <cell r="J183">
            <v>0</v>
          </cell>
          <cell r="K183">
            <v>0</v>
          </cell>
          <cell r="L183">
            <v>0</v>
          </cell>
          <cell r="M183">
            <v>0</v>
          </cell>
          <cell r="N183">
            <v>0</v>
          </cell>
          <cell r="O183">
            <v>4.5960000000000001</v>
          </cell>
          <cell r="P183">
            <v>4.5960000000000001</v>
          </cell>
          <cell r="Q183" t="str">
            <v xml:space="preserve">MEMORY OLD                  </v>
          </cell>
          <cell r="R183" t="str">
            <v xml:space="preserve">831 </v>
          </cell>
        </row>
        <row r="184">
          <cell r="A184" t="str">
            <v>46-312000P4</v>
          </cell>
          <cell r="B184" t="e">
            <v>#N/A</v>
          </cell>
          <cell r="C184" t="str">
            <v xml:space="preserve">ULTRASOUND MFG        </v>
          </cell>
          <cell r="D184">
            <v>196136.82</v>
          </cell>
          <cell r="E184">
            <v>8794.9787005067046</v>
          </cell>
          <cell r="F184">
            <v>1136.8800000000001</v>
          </cell>
          <cell r="G184">
            <v>194999.94</v>
          </cell>
          <cell r="H184">
            <v>0</v>
          </cell>
          <cell r="I184">
            <v>0</v>
          </cell>
          <cell r="J184">
            <v>0</v>
          </cell>
          <cell r="K184">
            <v>194999.94</v>
          </cell>
          <cell r="L184">
            <v>0</v>
          </cell>
          <cell r="M184">
            <v>0</v>
          </cell>
          <cell r="N184">
            <v>0</v>
          </cell>
          <cell r="O184">
            <v>22.300999999999998</v>
          </cell>
          <cell r="P184">
            <v>22.300999999999998</v>
          </cell>
          <cell r="Q184" t="str">
            <v xml:space="preserve">LINEAR ASIC                 </v>
          </cell>
          <cell r="R184" t="str">
            <v xml:space="preserve">831 </v>
          </cell>
        </row>
        <row r="185">
          <cell r="A185" t="str">
            <v>46-312042G6</v>
          </cell>
          <cell r="B185" t="e">
            <v>#N/A</v>
          </cell>
          <cell r="C185" t="str">
            <v xml:space="preserve">ULTRASOUND MFG        </v>
          </cell>
          <cell r="D185">
            <v>313189.28000000003</v>
          </cell>
          <cell r="E185">
            <v>143.02970297029705</v>
          </cell>
          <cell r="F185">
            <v>10948.4</v>
          </cell>
          <cell r="G185">
            <v>302240.88</v>
          </cell>
          <cell r="H185">
            <v>-65690.399999999994</v>
          </cell>
          <cell r="I185">
            <v>0</v>
          </cell>
          <cell r="J185">
            <v>0</v>
          </cell>
          <cell r="K185">
            <v>367931.28</v>
          </cell>
          <cell r="L185">
            <v>0</v>
          </cell>
          <cell r="M185">
            <v>0</v>
          </cell>
          <cell r="N185">
            <v>0</v>
          </cell>
          <cell r="O185">
            <v>2189.6799999999998</v>
          </cell>
          <cell r="P185">
            <v>2189.6799999999998</v>
          </cell>
          <cell r="Q185" t="str">
            <v xml:space="preserve">OP CONSOLE                  </v>
          </cell>
          <cell r="R185" t="str">
            <v xml:space="preserve">831 </v>
          </cell>
        </row>
        <row r="186">
          <cell r="A186" t="str">
            <v>46-312049G2</v>
          </cell>
          <cell r="B186" t="e">
            <v>#N/A</v>
          </cell>
          <cell r="C186" t="str">
            <v xml:space="preserve">ULTRASOUND MFG        </v>
          </cell>
          <cell r="D186">
            <v>61742.05</v>
          </cell>
          <cell r="E186">
            <v>151.18663117710582</v>
          </cell>
          <cell r="F186">
            <v>6861.81</v>
          </cell>
          <cell r="G186">
            <v>54880.24</v>
          </cell>
          <cell r="H186">
            <v>-17797.96</v>
          </cell>
          <cell r="I186">
            <v>0</v>
          </cell>
          <cell r="J186">
            <v>0</v>
          </cell>
          <cell r="K186">
            <v>72678.2</v>
          </cell>
          <cell r="L186">
            <v>0</v>
          </cell>
          <cell r="M186">
            <v>0</v>
          </cell>
          <cell r="N186">
            <v>0</v>
          </cell>
          <cell r="O186">
            <v>408.38299999999998</v>
          </cell>
          <cell r="P186">
            <v>408.38299999999998</v>
          </cell>
          <cell r="Q186" t="str">
            <v xml:space="preserve">FRAME COVERS                </v>
          </cell>
          <cell r="R186" t="str">
            <v xml:space="preserve">831 </v>
          </cell>
        </row>
        <row r="187">
          <cell r="A187" t="str">
            <v>46-312049G5</v>
          </cell>
          <cell r="B187" t="e">
            <v>#N/A</v>
          </cell>
          <cell r="C187" t="str">
            <v xml:space="preserve">ULTRASOUND MFG        </v>
          </cell>
          <cell r="D187">
            <v>73785.61</v>
          </cell>
          <cell r="E187">
            <v>212.07941594929795</v>
          </cell>
          <cell r="F187">
            <v>3513.59</v>
          </cell>
          <cell r="G187">
            <v>70272.02</v>
          </cell>
          <cell r="H187">
            <v>-7027.18</v>
          </cell>
          <cell r="I187">
            <v>0</v>
          </cell>
          <cell r="J187">
            <v>0</v>
          </cell>
          <cell r="K187">
            <v>77299.199999999997</v>
          </cell>
          <cell r="L187">
            <v>0</v>
          </cell>
          <cell r="M187">
            <v>0</v>
          </cell>
          <cell r="N187">
            <v>0</v>
          </cell>
          <cell r="O187">
            <v>347.91500000000002</v>
          </cell>
          <cell r="P187">
            <v>347.91500000000002</v>
          </cell>
          <cell r="Q187" t="str">
            <v xml:space="preserve">FRAME COVERS                </v>
          </cell>
          <cell r="R187" t="str">
            <v xml:space="preserve">831 </v>
          </cell>
        </row>
        <row r="188">
          <cell r="A188" t="str">
            <v>46-312049G6</v>
          </cell>
          <cell r="B188" t="e">
            <v>#N/A</v>
          </cell>
          <cell r="C188" t="str">
            <v xml:space="preserve">ULTRASOUND MFG        </v>
          </cell>
          <cell r="D188">
            <v>6145.91</v>
          </cell>
          <cell r="E188">
            <v>15.799620042623093</v>
          </cell>
          <cell r="F188">
            <v>0</v>
          </cell>
          <cell r="G188">
            <v>6145.91</v>
          </cell>
          <cell r="H188">
            <v>0</v>
          </cell>
          <cell r="I188">
            <v>0</v>
          </cell>
          <cell r="J188">
            <v>0</v>
          </cell>
          <cell r="K188">
            <v>6145.91</v>
          </cell>
          <cell r="L188">
            <v>0</v>
          </cell>
          <cell r="M188">
            <v>0</v>
          </cell>
          <cell r="N188">
            <v>0</v>
          </cell>
          <cell r="O188">
            <v>388.99099999999999</v>
          </cell>
          <cell r="P188">
            <v>388.99099999999999</v>
          </cell>
          <cell r="Q188" t="str">
            <v xml:space="preserve">FRAME COVERS                </v>
          </cell>
          <cell r="R188" t="str">
            <v xml:space="preserve">831 </v>
          </cell>
        </row>
        <row r="189">
          <cell r="A189" t="str">
            <v>46-312078P2</v>
          </cell>
          <cell r="B189" t="e">
            <v>#N/A</v>
          </cell>
          <cell r="C189" t="str">
            <v xml:space="preserve">FIELD-U/S             </v>
          </cell>
          <cell r="D189">
            <v>9460</v>
          </cell>
          <cell r="F189">
            <v>0</v>
          </cell>
          <cell r="G189">
            <v>9460</v>
          </cell>
          <cell r="H189">
            <v>0</v>
          </cell>
          <cell r="I189">
            <v>0</v>
          </cell>
          <cell r="J189">
            <v>0</v>
          </cell>
          <cell r="K189">
            <v>9460</v>
          </cell>
          <cell r="L189">
            <v>0</v>
          </cell>
          <cell r="M189">
            <v>0</v>
          </cell>
          <cell r="N189">
            <v>0</v>
          </cell>
          <cell r="O189">
            <v>1381.825</v>
          </cell>
          <cell r="P189">
            <v>1381.825</v>
          </cell>
          <cell r="Q189" t="str">
            <v xml:space="preserve">PWR SUPPLY                  </v>
          </cell>
          <cell r="R189" t="str">
            <v xml:space="preserve">831 </v>
          </cell>
        </row>
        <row r="190">
          <cell r="A190" t="str">
            <v>46-312162P2</v>
          </cell>
          <cell r="B190" t="e">
            <v>#N/A</v>
          </cell>
          <cell r="C190" t="str">
            <v xml:space="preserve">ULTRASOUND MFG        </v>
          </cell>
          <cell r="D190">
            <v>21982.54</v>
          </cell>
          <cell r="E190">
            <v>790</v>
          </cell>
          <cell r="F190">
            <v>21982.54</v>
          </cell>
          <cell r="G190">
            <v>0</v>
          </cell>
          <cell r="H190">
            <v>0</v>
          </cell>
          <cell r="I190">
            <v>0</v>
          </cell>
          <cell r="J190">
            <v>0</v>
          </cell>
          <cell r="K190">
            <v>0</v>
          </cell>
          <cell r="L190">
            <v>0</v>
          </cell>
          <cell r="M190">
            <v>0</v>
          </cell>
          <cell r="N190">
            <v>0</v>
          </cell>
          <cell r="O190">
            <v>27.826000000000001</v>
          </cell>
          <cell r="P190">
            <v>27.826000000000001</v>
          </cell>
          <cell r="Q190" t="str">
            <v xml:space="preserve">PART                        </v>
          </cell>
          <cell r="R190" t="str">
            <v xml:space="preserve">831 </v>
          </cell>
        </row>
        <row r="191">
          <cell r="A191" t="str">
            <v>46-312164P2</v>
          </cell>
          <cell r="B191" t="e">
            <v>#N/A</v>
          </cell>
          <cell r="C191" t="str">
            <v xml:space="preserve">ULTRASOUND MFG        </v>
          </cell>
          <cell r="D191">
            <v>14793.49</v>
          </cell>
          <cell r="E191">
            <v>833.99988724771674</v>
          </cell>
          <cell r="F191">
            <v>14793.49</v>
          </cell>
          <cell r="G191">
            <v>0</v>
          </cell>
          <cell r="H191">
            <v>0</v>
          </cell>
          <cell r="I191">
            <v>0</v>
          </cell>
          <cell r="J191">
            <v>0</v>
          </cell>
          <cell r="K191">
            <v>0</v>
          </cell>
          <cell r="L191">
            <v>0</v>
          </cell>
          <cell r="M191">
            <v>0</v>
          </cell>
          <cell r="N191">
            <v>0</v>
          </cell>
          <cell r="O191">
            <v>17.738</v>
          </cell>
          <cell r="P191">
            <v>17.738</v>
          </cell>
          <cell r="Q191" t="str">
            <v xml:space="preserve">CONVERTER                   </v>
          </cell>
          <cell r="R191" t="str">
            <v xml:space="preserve">831 </v>
          </cell>
        </row>
        <row r="192">
          <cell r="A192" t="str">
            <v>46-312194P2</v>
          </cell>
          <cell r="B192" t="e">
            <v>#N/A</v>
          </cell>
          <cell r="C192" t="str">
            <v xml:space="preserve">ULTRASOUND MFG        </v>
          </cell>
          <cell r="D192">
            <v>98541.66</v>
          </cell>
          <cell r="E192">
            <v>13938</v>
          </cell>
          <cell r="F192">
            <v>98541.66</v>
          </cell>
          <cell r="G192">
            <v>0</v>
          </cell>
          <cell r="H192">
            <v>0</v>
          </cell>
          <cell r="I192">
            <v>0</v>
          </cell>
          <cell r="J192">
            <v>0</v>
          </cell>
          <cell r="K192">
            <v>0</v>
          </cell>
          <cell r="L192">
            <v>0</v>
          </cell>
          <cell r="M192">
            <v>0</v>
          </cell>
          <cell r="N192">
            <v>0</v>
          </cell>
          <cell r="O192">
            <v>7.07</v>
          </cell>
          <cell r="P192">
            <v>7.07</v>
          </cell>
          <cell r="Q192" t="str">
            <v xml:space="preserve">INTEG CKT                   </v>
          </cell>
          <cell r="R192" t="str">
            <v xml:space="preserve">831 </v>
          </cell>
        </row>
        <row r="193">
          <cell r="A193" t="str">
            <v>46-312344P2</v>
          </cell>
          <cell r="B193" t="e">
            <v>#N/A</v>
          </cell>
          <cell r="C193" t="str">
            <v xml:space="preserve">ULTRASOUND MFG        </v>
          </cell>
          <cell r="D193">
            <v>15512.18</v>
          </cell>
          <cell r="E193">
            <v>147.00004738213693</v>
          </cell>
          <cell r="F193">
            <v>15512.18</v>
          </cell>
          <cell r="G193">
            <v>0</v>
          </cell>
          <cell r="H193">
            <v>0</v>
          </cell>
          <cell r="I193">
            <v>0</v>
          </cell>
          <cell r="J193">
            <v>0</v>
          </cell>
          <cell r="K193">
            <v>0</v>
          </cell>
          <cell r="L193">
            <v>0</v>
          </cell>
          <cell r="M193">
            <v>0</v>
          </cell>
          <cell r="N193">
            <v>0</v>
          </cell>
          <cell r="O193">
            <v>105.52500000000001</v>
          </cell>
          <cell r="P193">
            <v>105.52500000000001</v>
          </cell>
          <cell r="Q193" t="str">
            <v xml:space="preserve">COMB. GATE                  </v>
          </cell>
          <cell r="R193" t="str">
            <v xml:space="preserve">831 </v>
          </cell>
        </row>
        <row r="194">
          <cell r="A194" t="str">
            <v>46-330060P1</v>
          </cell>
          <cell r="B194" t="e">
            <v>#N/A</v>
          </cell>
          <cell r="C194" t="str">
            <v xml:space="preserve">ULTRASOUND MFG        </v>
          </cell>
          <cell r="D194">
            <v>40221.86</v>
          </cell>
          <cell r="E194">
            <v>1217.4791899990919</v>
          </cell>
          <cell r="F194">
            <v>0</v>
          </cell>
          <cell r="G194">
            <v>40221.86</v>
          </cell>
          <cell r="H194">
            <v>0</v>
          </cell>
          <cell r="I194">
            <v>0</v>
          </cell>
          <cell r="J194">
            <v>0</v>
          </cell>
          <cell r="K194">
            <v>40221.86</v>
          </cell>
          <cell r="L194">
            <v>0</v>
          </cell>
          <cell r="M194">
            <v>0</v>
          </cell>
          <cell r="N194">
            <v>0</v>
          </cell>
          <cell r="O194">
            <v>33.036999999999999</v>
          </cell>
          <cell r="P194">
            <v>33.036999999999999</v>
          </cell>
          <cell r="Q194" t="str">
            <v xml:space="preserve">RUBBER GSKT                 </v>
          </cell>
          <cell r="R194" t="str">
            <v xml:space="preserve">831 </v>
          </cell>
        </row>
        <row r="195">
          <cell r="A195" t="str">
            <v>46-330089P2</v>
          </cell>
          <cell r="B195" t="e">
            <v>#N/A</v>
          </cell>
          <cell r="C195" t="str">
            <v xml:space="preserve">ULTRASOUND MFG        </v>
          </cell>
          <cell r="D195">
            <v>117771.33</v>
          </cell>
          <cell r="E195">
            <v>13175.000559346683</v>
          </cell>
          <cell r="F195">
            <v>117771.33</v>
          </cell>
          <cell r="G195">
            <v>0</v>
          </cell>
          <cell r="H195">
            <v>0</v>
          </cell>
          <cell r="I195">
            <v>0</v>
          </cell>
          <cell r="J195">
            <v>0</v>
          </cell>
          <cell r="K195">
            <v>0</v>
          </cell>
          <cell r="L195">
            <v>0</v>
          </cell>
          <cell r="M195">
            <v>0</v>
          </cell>
          <cell r="N195">
            <v>0</v>
          </cell>
          <cell r="O195">
            <v>8.9390000000000001</v>
          </cell>
          <cell r="P195">
            <v>8.9390000000000001</v>
          </cell>
          <cell r="Q195" t="str">
            <v xml:space="preserve">INTEG CKT                   </v>
          </cell>
          <cell r="R195" t="str">
            <v xml:space="preserve">831 </v>
          </cell>
        </row>
        <row r="196">
          <cell r="A196" t="str">
            <v>46-330318P5</v>
          </cell>
          <cell r="B196" t="e">
            <v>#N/A</v>
          </cell>
          <cell r="C196" t="str">
            <v xml:space="preserve">ULTRASOUND MFG        </v>
          </cell>
          <cell r="D196">
            <v>24340.02</v>
          </cell>
          <cell r="E196">
            <v>58.000071487293141</v>
          </cell>
          <cell r="F196">
            <v>34411.72</v>
          </cell>
          <cell r="G196">
            <v>-10071.700000000001</v>
          </cell>
          <cell r="H196">
            <v>-9232.39</v>
          </cell>
          <cell r="I196">
            <v>0</v>
          </cell>
          <cell r="J196">
            <v>0</v>
          </cell>
          <cell r="K196">
            <v>-839.31</v>
          </cell>
          <cell r="L196">
            <v>0</v>
          </cell>
          <cell r="M196">
            <v>0</v>
          </cell>
          <cell r="N196">
            <v>0</v>
          </cell>
          <cell r="O196">
            <v>419.65499999999997</v>
          </cell>
          <cell r="P196">
            <v>419.65499999999997</v>
          </cell>
          <cell r="Q196" t="str">
            <v xml:space="preserve">HARD DRIVE                  </v>
          </cell>
          <cell r="R196" t="str">
            <v xml:space="preserve">831 </v>
          </cell>
        </row>
        <row r="197">
          <cell r="A197" t="str">
            <v>46-330351P1</v>
          </cell>
          <cell r="B197" t="e">
            <v>#N/A</v>
          </cell>
          <cell r="C197" t="str">
            <v xml:space="preserve">ULTRASOUND MFG        </v>
          </cell>
          <cell r="D197">
            <v>29598.58</v>
          </cell>
          <cell r="E197">
            <v>3686.0000000000005</v>
          </cell>
          <cell r="F197">
            <v>29598.58</v>
          </cell>
          <cell r="G197">
            <v>0</v>
          </cell>
          <cell r="H197">
            <v>0</v>
          </cell>
          <cell r="I197">
            <v>0</v>
          </cell>
          <cell r="J197">
            <v>0</v>
          </cell>
          <cell r="K197">
            <v>0</v>
          </cell>
          <cell r="L197">
            <v>0</v>
          </cell>
          <cell r="M197">
            <v>0</v>
          </cell>
          <cell r="N197">
            <v>0</v>
          </cell>
          <cell r="O197">
            <v>8.0299999999999994</v>
          </cell>
          <cell r="P197">
            <v>8.0299999999999994</v>
          </cell>
          <cell r="Q197" t="str">
            <v xml:space="preserve">BUFFER                      </v>
          </cell>
          <cell r="R197" t="str">
            <v xml:space="preserve">831 </v>
          </cell>
        </row>
        <row r="198">
          <cell r="A198" t="str">
            <v>52904 MGILLESPIE-271</v>
          </cell>
          <cell r="B198" t="e">
            <v>#N/A</v>
          </cell>
          <cell r="C198" t="str">
            <v xml:space="preserve">Demo-U/S              </v>
          </cell>
          <cell r="D198">
            <v>433871.23</v>
          </cell>
          <cell r="E198">
            <v>0</v>
          </cell>
          <cell r="F198">
            <v>0</v>
          </cell>
          <cell r="G198">
            <v>433871.23</v>
          </cell>
          <cell r="H198">
            <v>0</v>
          </cell>
          <cell r="I198">
            <v>0</v>
          </cell>
          <cell r="J198">
            <v>433871.23</v>
          </cell>
          <cell r="K198">
            <v>0</v>
          </cell>
          <cell r="L198">
            <v>0</v>
          </cell>
          <cell r="M198">
            <v>0</v>
          </cell>
          <cell r="N198">
            <v>0</v>
          </cell>
          <cell r="O198">
            <v>0</v>
          </cell>
          <cell r="P198">
            <v>0</v>
          </cell>
          <cell r="Q198" t="str">
            <v xml:space="preserve">                            </v>
          </cell>
          <cell r="R198" t="str">
            <v xml:space="preserve">    </v>
          </cell>
        </row>
        <row r="199">
          <cell r="D199">
            <v>14633028.799999999</v>
          </cell>
        </row>
        <row r="200">
          <cell r="A200" t="str">
            <v>C363</v>
          </cell>
          <cell r="B200" t="e">
            <v>#N/A</v>
          </cell>
          <cell r="C200" t="str">
            <v xml:space="preserve">ULTRASOUND DIST       </v>
          </cell>
          <cell r="D200">
            <v>7920</v>
          </cell>
          <cell r="E200" t="e">
            <v>#N/A</v>
          </cell>
          <cell r="F200">
            <v>0</v>
          </cell>
          <cell r="G200">
            <v>7920</v>
          </cell>
          <cell r="H200">
            <v>0</v>
          </cell>
          <cell r="I200">
            <v>0</v>
          </cell>
          <cell r="J200">
            <v>0</v>
          </cell>
          <cell r="K200">
            <v>7920</v>
          </cell>
          <cell r="L200">
            <v>0</v>
          </cell>
          <cell r="M200">
            <v>0</v>
          </cell>
          <cell r="N200">
            <v>0</v>
          </cell>
          <cell r="O200">
            <v>0</v>
          </cell>
          <cell r="P200">
            <v>0</v>
          </cell>
          <cell r="Q200" t="str">
            <v xml:space="preserve">                            </v>
          </cell>
          <cell r="R200" t="str">
            <v xml:space="preserve">    </v>
          </cell>
        </row>
        <row r="201">
          <cell r="A201" t="str">
            <v>CAR-CARPG009-006--26</v>
          </cell>
          <cell r="B201" t="e">
            <v>#N/A</v>
          </cell>
          <cell r="C201" t="str">
            <v xml:space="preserve">Demo-U/S              </v>
          </cell>
          <cell r="D201">
            <v>82000</v>
          </cell>
          <cell r="E201">
            <v>0</v>
          </cell>
          <cell r="F201">
            <v>0</v>
          </cell>
          <cell r="G201">
            <v>82000</v>
          </cell>
          <cell r="H201">
            <v>0</v>
          </cell>
          <cell r="I201">
            <v>0</v>
          </cell>
          <cell r="J201">
            <v>0</v>
          </cell>
          <cell r="K201">
            <v>0</v>
          </cell>
          <cell r="L201">
            <v>0</v>
          </cell>
          <cell r="M201">
            <v>0</v>
          </cell>
          <cell r="N201">
            <v>82000</v>
          </cell>
          <cell r="O201">
            <v>0</v>
          </cell>
          <cell r="P201">
            <v>0</v>
          </cell>
          <cell r="Q201" t="str">
            <v xml:space="preserve">                            </v>
          </cell>
          <cell r="R201" t="str">
            <v xml:space="preserve">    </v>
          </cell>
        </row>
        <row r="202">
          <cell r="A202" t="str">
            <v>CAR-CARPG009-006--28</v>
          </cell>
          <cell r="B202" t="e">
            <v>#N/A</v>
          </cell>
          <cell r="C202" t="str">
            <v xml:space="preserve">Demo-U/S              </v>
          </cell>
          <cell r="D202">
            <v>100000</v>
          </cell>
          <cell r="E202">
            <v>0</v>
          </cell>
          <cell r="F202">
            <v>0</v>
          </cell>
          <cell r="G202">
            <v>100000</v>
          </cell>
          <cell r="H202">
            <v>0</v>
          </cell>
          <cell r="I202">
            <v>0</v>
          </cell>
          <cell r="J202">
            <v>0</v>
          </cell>
          <cell r="K202">
            <v>0</v>
          </cell>
          <cell r="L202">
            <v>0</v>
          </cell>
          <cell r="M202">
            <v>0</v>
          </cell>
          <cell r="N202">
            <v>100000</v>
          </cell>
          <cell r="O202">
            <v>0</v>
          </cell>
          <cell r="P202">
            <v>0</v>
          </cell>
          <cell r="Q202" t="str">
            <v xml:space="preserve">                            </v>
          </cell>
          <cell r="R202" t="str">
            <v xml:space="preserve">    </v>
          </cell>
        </row>
        <row r="203">
          <cell r="A203" t="str">
            <v>CAR-CARPG009-006--30</v>
          </cell>
          <cell r="B203" t="e">
            <v>#N/A</v>
          </cell>
          <cell r="C203" t="str">
            <v xml:space="preserve">Demo-U/S              </v>
          </cell>
          <cell r="D203">
            <v>77000</v>
          </cell>
          <cell r="E203">
            <v>0</v>
          </cell>
          <cell r="F203">
            <v>0</v>
          </cell>
          <cell r="G203">
            <v>77000</v>
          </cell>
          <cell r="H203">
            <v>0</v>
          </cell>
          <cell r="I203">
            <v>0</v>
          </cell>
          <cell r="J203">
            <v>0</v>
          </cell>
          <cell r="K203">
            <v>0</v>
          </cell>
          <cell r="L203">
            <v>0</v>
          </cell>
          <cell r="M203">
            <v>0</v>
          </cell>
          <cell r="N203">
            <v>77000</v>
          </cell>
          <cell r="O203">
            <v>0</v>
          </cell>
          <cell r="P203">
            <v>0</v>
          </cell>
          <cell r="Q203" t="str">
            <v xml:space="preserve">                            </v>
          </cell>
          <cell r="R203" t="str">
            <v xml:space="preserve">    </v>
          </cell>
        </row>
        <row r="204">
          <cell r="A204" t="str">
            <v>CAR-CARPG009-006--32</v>
          </cell>
          <cell r="B204" t="e">
            <v>#N/A</v>
          </cell>
          <cell r="C204" t="str">
            <v xml:space="preserve">Demo-U/S              </v>
          </cell>
          <cell r="D204">
            <v>300000</v>
          </cell>
          <cell r="E204">
            <v>0</v>
          </cell>
          <cell r="F204">
            <v>0</v>
          </cell>
          <cell r="G204">
            <v>300000</v>
          </cell>
          <cell r="H204">
            <v>0</v>
          </cell>
          <cell r="I204">
            <v>0</v>
          </cell>
          <cell r="J204">
            <v>0</v>
          </cell>
          <cell r="K204">
            <v>0</v>
          </cell>
          <cell r="L204">
            <v>0</v>
          </cell>
          <cell r="M204">
            <v>0</v>
          </cell>
          <cell r="N204">
            <v>300000</v>
          </cell>
          <cell r="O204">
            <v>0</v>
          </cell>
          <cell r="P204">
            <v>0</v>
          </cell>
          <cell r="Q204" t="str">
            <v xml:space="preserve">                            </v>
          </cell>
          <cell r="R204" t="str">
            <v xml:space="preserve">    </v>
          </cell>
        </row>
        <row r="205">
          <cell r="A205" t="str">
            <v>CAR-CARPG009-006--33</v>
          </cell>
          <cell r="B205" t="e">
            <v>#N/A</v>
          </cell>
          <cell r="C205" t="str">
            <v xml:space="preserve">Demo-U/S              </v>
          </cell>
          <cell r="D205">
            <v>248500</v>
          </cell>
          <cell r="E205">
            <v>0</v>
          </cell>
          <cell r="F205">
            <v>0</v>
          </cell>
          <cell r="G205">
            <v>248500</v>
          </cell>
          <cell r="H205">
            <v>0</v>
          </cell>
          <cell r="I205">
            <v>0</v>
          </cell>
          <cell r="J205">
            <v>0</v>
          </cell>
          <cell r="K205">
            <v>0</v>
          </cell>
          <cell r="L205">
            <v>0</v>
          </cell>
          <cell r="M205">
            <v>0</v>
          </cell>
          <cell r="N205">
            <v>248500</v>
          </cell>
          <cell r="O205">
            <v>0</v>
          </cell>
          <cell r="P205">
            <v>0</v>
          </cell>
          <cell r="Q205" t="str">
            <v xml:space="preserve">                            </v>
          </cell>
          <cell r="R205" t="str">
            <v xml:space="preserve">    </v>
          </cell>
        </row>
        <row r="206">
          <cell r="A206" t="str">
            <v>CAR-CARPG009-006--34</v>
          </cell>
          <cell r="B206" t="e">
            <v>#N/A</v>
          </cell>
          <cell r="C206" t="str">
            <v xml:space="preserve">Demo-U/S              </v>
          </cell>
          <cell r="D206">
            <v>50000</v>
          </cell>
          <cell r="E206">
            <v>0</v>
          </cell>
          <cell r="F206">
            <v>0</v>
          </cell>
          <cell r="G206">
            <v>50000</v>
          </cell>
          <cell r="H206">
            <v>0</v>
          </cell>
          <cell r="I206">
            <v>0</v>
          </cell>
          <cell r="J206">
            <v>0</v>
          </cell>
          <cell r="K206">
            <v>0</v>
          </cell>
          <cell r="L206">
            <v>0</v>
          </cell>
          <cell r="M206">
            <v>0</v>
          </cell>
          <cell r="N206">
            <v>50000</v>
          </cell>
          <cell r="O206">
            <v>0</v>
          </cell>
          <cell r="P206">
            <v>0</v>
          </cell>
          <cell r="Q206" t="str">
            <v xml:space="preserve">                            </v>
          </cell>
          <cell r="R206" t="str">
            <v xml:space="preserve">    </v>
          </cell>
        </row>
        <row r="207">
          <cell r="A207" t="str">
            <v>CAR-CARPG009-006--35</v>
          </cell>
          <cell r="B207" t="e">
            <v>#N/A</v>
          </cell>
          <cell r="C207" t="str">
            <v xml:space="preserve">Demo-U/S              </v>
          </cell>
          <cell r="D207">
            <v>118642</v>
          </cell>
          <cell r="E207">
            <v>0</v>
          </cell>
          <cell r="F207">
            <v>0</v>
          </cell>
          <cell r="G207">
            <v>118642</v>
          </cell>
          <cell r="H207">
            <v>0</v>
          </cell>
          <cell r="I207">
            <v>0</v>
          </cell>
          <cell r="J207">
            <v>0</v>
          </cell>
          <cell r="K207">
            <v>0</v>
          </cell>
          <cell r="L207">
            <v>0</v>
          </cell>
          <cell r="M207">
            <v>0</v>
          </cell>
          <cell r="N207">
            <v>118642</v>
          </cell>
          <cell r="O207">
            <v>0</v>
          </cell>
          <cell r="P207">
            <v>0</v>
          </cell>
          <cell r="Q207" t="str">
            <v xml:space="preserve">                            </v>
          </cell>
          <cell r="R207" t="str">
            <v xml:space="preserve">    </v>
          </cell>
        </row>
        <row r="208">
          <cell r="A208" t="str">
            <v>CAR-CARPG009-006--36</v>
          </cell>
          <cell r="B208" t="e">
            <v>#N/A</v>
          </cell>
          <cell r="C208" t="str">
            <v xml:space="preserve">Demo-U/S              </v>
          </cell>
          <cell r="D208">
            <v>267000</v>
          </cell>
          <cell r="E208">
            <v>0</v>
          </cell>
          <cell r="F208">
            <v>0</v>
          </cell>
          <cell r="G208">
            <v>267000</v>
          </cell>
          <cell r="H208">
            <v>0</v>
          </cell>
          <cell r="I208">
            <v>0</v>
          </cell>
          <cell r="J208">
            <v>0</v>
          </cell>
          <cell r="K208">
            <v>0</v>
          </cell>
          <cell r="L208">
            <v>0</v>
          </cell>
          <cell r="M208">
            <v>0</v>
          </cell>
          <cell r="N208">
            <v>267000</v>
          </cell>
          <cell r="O208">
            <v>0</v>
          </cell>
          <cell r="P208">
            <v>0</v>
          </cell>
          <cell r="Q208" t="str">
            <v xml:space="preserve">                            </v>
          </cell>
          <cell r="R208" t="str">
            <v xml:space="preserve">    </v>
          </cell>
        </row>
        <row r="209">
          <cell r="A209" t="str">
            <v>CAR-CARPG009-006--38</v>
          </cell>
          <cell r="B209" t="e">
            <v>#N/A</v>
          </cell>
          <cell r="C209" t="str">
            <v xml:space="preserve">Demo-U/S              </v>
          </cell>
          <cell r="D209">
            <v>293750</v>
          </cell>
          <cell r="E209">
            <v>0</v>
          </cell>
          <cell r="F209">
            <v>0</v>
          </cell>
          <cell r="G209">
            <v>293750</v>
          </cell>
          <cell r="H209">
            <v>0</v>
          </cell>
          <cell r="I209">
            <v>0</v>
          </cell>
          <cell r="J209">
            <v>0</v>
          </cell>
          <cell r="K209">
            <v>0</v>
          </cell>
          <cell r="L209">
            <v>0</v>
          </cell>
          <cell r="M209">
            <v>0</v>
          </cell>
          <cell r="N209">
            <v>293750</v>
          </cell>
          <cell r="O209">
            <v>0</v>
          </cell>
          <cell r="P209">
            <v>0</v>
          </cell>
          <cell r="Q209" t="str">
            <v xml:space="preserve">                            </v>
          </cell>
          <cell r="R209" t="str">
            <v xml:space="preserve">    </v>
          </cell>
        </row>
        <row r="210">
          <cell r="A210" t="str">
            <v>E7014LD</v>
          </cell>
          <cell r="B210" t="e">
            <v>#N/A</v>
          </cell>
          <cell r="C210" t="str">
            <v xml:space="preserve">Demo-U/S              </v>
          </cell>
          <cell r="D210">
            <v>-27469.98</v>
          </cell>
          <cell r="E210">
            <v>0</v>
          </cell>
          <cell r="F210">
            <v>0</v>
          </cell>
          <cell r="G210">
            <v>-27469.98</v>
          </cell>
          <cell r="H210">
            <v>0</v>
          </cell>
          <cell r="I210">
            <v>0</v>
          </cell>
          <cell r="J210">
            <v>0</v>
          </cell>
          <cell r="K210">
            <v>0</v>
          </cell>
          <cell r="L210">
            <v>-27469.98</v>
          </cell>
          <cell r="M210">
            <v>0</v>
          </cell>
          <cell r="N210">
            <v>0</v>
          </cell>
          <cell r="O210">
            <v>9156.66</v>
          </cell>
          <cell r="P210">
            <v>9156.66</v>
          </cell>
          <cell r="Q210" t="str">
            <v xml:space="preserve">DICOM PRINTE                </v>
          </cell>
          <cell r="R210" t="str">
            <v xml:space="preserve">725 </v>
          </cell>
        </row>
        <row r="211">
          <cell r="A211" t="str">
            <v>E8200CD</v>
          </cell>
          <cell r="B211" t="str">
            <v>CODONICS PRINTER</v>
          </cell>
          <cell r="C211" t="str">
            <v xml:space="preserve">Demo-U/S              </v>
          </cell>
          <cell r="D211">
            <v>126633.8</v>
          </cell>
          <cell r="E211">
            <v>249600</v>
          </cell>
          <cell r="F211">
            <v>253267.6</v>
          </cell>
          <cell r="G211">
            <v>-126633.8</v>
          </cell>
          <cell r="H211">
            <v>0</v>
          </cell>
          <cell r="I211">
            <v>0</v>
          </cell>
          <cell r="J211">
            <v>0</v>
          </cell>
          <cell r="K211">
            <v>0</v>
          </cell>
          <cell r="L211">
            <v>-126633.8</v>
          </cell>
          <cell r="M211">
            <v>0</v>
          </cell>
          <cell r="N211">
            <v>0</v>
          </cell>
          <cell r="O211">
            <v>12663.38</v>
          </cell>
          <cell r="P211">
            <v>12663.38</v>
          </cell>
          <cell r="Q211" t="str">
            <v xml:space="preserve">DICOM-U/S                   </v>
          </cell>
          <cell r="R211" t="str">
            <v xml:space="preserve">725 </v>
          </cell>
        </row>
        <row r="212">
          <cell r="A212" t="str">
            <v>E8200DK</v>
          </cell>
          <cell r="B212" t="str">
            <v>CODONICS PRINTER CART</v>
          </cell>
          <cell r="C212" t="str">
            <v xml:space="preserve">Demo-U/S              </v>
          </cell>
          <cell r="D212">
            <v>20099</v>
          </cell>
          <cell r="E212">
            <v>18090</v>
          </cell>
          <cell r="F212">
            <v>20099</v>
          </cell>
          <cell r="G212">
            <v>0</v>
          </cell>
          <cell r="H212">
            <v>0</v>
          </cell>
          <cell r="I212">
            <v>0</v>
          </cell>
          <cell r="J212">
            <v>0</v>
          </cell>
          <cell r="K212">
            <v>0</v>
          </cell>
          <cell r="L212">
            <v>0</v>
          </cell>
          <cell r="M212">
            <v>0</v>
          </cell>
          <cell r="N212">
            <v>0</v>
          </cell>
          <cell r="O212">
            <v>1004.95</v>
          </cell>
          <cell r="P212">
            <v>1004.95</v>
          </cell>
          <cell r="Q212" t="str">
            <v xml:space="preserve">MOBILE CART                 </v>
          </cell>
          <cell r="R212" t="str">
            <v xml:space="preserve">725 </v>
          </cell>
        </row>
        <row r="213">
          <cell r="A213" t="str">
            <v>E8200DL</v>
          </cell>
          <cell r="B213" t="str">
            <v>CODONICS PRINTER COVER</v>
          </cell>
          <cell r="C213" t="str">
            <v xml:space="preserve">Demo-U/S              </v>
          </cell>
          <cell r="D213">
            <v>5277.25</v>
          </cell>
          <cell r="E213">
            <v>5004</v>
          </cell>
          <cell r="F213">
            <v>5277.25</v>
          </cell>
          <cell r="G213">
            <v>0</v>
          </cell>
          <cell r="H213">
            <v>0</v>
          </cell>
          <cell r="I213">
            <v>0</v>
          </cell>
          <cell r="J213">
            <v>0</v>
          </cell>
          <cell r="K213">
            <v>0</v>
          </cell>
          <cell r="L213">
            <v>0</v>
          </cell>
          <cell r="M213">
            <v>0</v>
          </cell>
          <cell r="N213">
            <v>0</v>
          </cell>
          <cell r="O213">
            <v>277.75</v>
          </cell>
          <cell r="P213">
            <v>277.75</v>
          </cell>
          <cell r="Q213" t="str">
            <v xml:space="preserve">PRINT COVER                 </v>
          </cell>
          <cell r="R213" t="str">
            <v xml:space="preserve">725 </v>
          </cell>
        </row>
        <row r="214">
          <cell r="A214" t="str">
            <v>E8201PL</v>
          </cell>
          <cell r="B214" t="e">
            <v>#N/A</v>
          </cell>
          <cell r="C214" t="str">
            <v xml:space="preserve">Demo-U/S              </v>
          </cell>
          <cell r="D214">
            <v>-17036.68</v>
          </cell>
          <cell r="E214">
            <v>0</v>
          </cell>
          <cell r="F214">
            <v>0</v>
          </cell>
          <cell r="G214">
            <v>-17036.68</v>
          </cell>
          <cell r="H214">
            <v>0</v>
          </cell>
          <cell r="I214">
            <v>0</v>
          </cell>
          <cell r="J214">
            <v>0</v>
          </cell>
          <cell r="K214">
            <v>0</v>
          </cell>
          <cell r="L214">
            <v>-17036.68</v>
          </cell>
          <cell r="M214">
            <v>0</v>
          </cell>
          <cell r="N214">
            <v>0</v>
          </cell>
          <cell r="O214">
            <v>17036.68</v>
          </cell>
          <cell r="P214">
            <v>17036.68</v>
          </cell>
          <cell r="Q214" t="str">
            <v xml:space="preserve">DRYVIEW IMAG                </v>
          </cell>
          <cell r="R214" t="str">
            <v xml:space="preserve">725 </v>
          </cell>
        </row>
        <row r="215">
          <cell r="A215" t="str">
            <v>E8202AA</v>
          </cell>
          <cell r="B215" t="e">
            <v>#N/A</v>
          </cell>
          <cell r="C215" t="str">
            <v xml:space="preserve">Demo-U/S              </v>
          </cell>
          <cell r="D215">
            <v>64981.38</v>
          </cell>
          <cell r="E215">
            <v>0</v>
          </cell>
          <cell r="F215">
            <v>64981.38</v>
          </cell>
          <cell r="G215">
            <v>0</v>
          </cell>
          <cell r="H215">
            <v>0</v>
          </cell>
          <cell r="I215">
            <v>0</v>
          </cell>
          <cell r="J215">
            <v>0</v>
          </cell>
          <cell r="K215">
            <v>0</v>
          </cell>
          <cell r="L215">
            <v>0</v>
          </cell>
          <cell r="M215">
            <v>0</v>
          </cell>
          <cell r="N215">
            <v>0</v>
          </cell>
          <cell r="O215">
            <v>21660.46</v>
          </cell>
          <cell r="P215">
            <v>21660.46</v>
          </cell>
          <cell r="Q215" t="str">
            <v xml:space="preserve">2000 PRINTER                </v>
          </cell>
          <cell r="R215" t="str">
            <v xml:space="preserve">725 </v>
          </cell>
        </row>
        <row r="216">
          <cell r="A216" t="str">
            <v>E8202AN</v>
          </cell>
          <cell r="B216" t="e">
            <v>#N/A</v>
          </cell>
          <cell r="C216" t="str">
            <v xml:space="preserve">Demo-U/S              </v>
          </cell>
          <cell r="D216">
            <v>-16535.72</v>
          </cell>
          <cell r="E216">
            <v>0</v>
          </cell>
          <cell r="F216">
            <v>0</v>
          </cell>
          <cell r="G216">
            <v>-16535.72</v>
          </cell>
          <cell r="H216">
            <v>-16535.72</v>
          </cell>
          <cell r="I216">
            <v>0</v>
          </cell>
          <cell r="J216">
            <v>0</v>
          </cell>
          <cell r="K216">
            <v>0</v>
          </cell>
          <cell r="L216">
            <v>0</v>
          </cell>
          <cell r="M216">
            <v>0</v>
          </cell>
          <cell r="N216">
            <v>0</v>
          </cell>
          <cell r="O216">
            <v>16535.72</v>
          </cell>
          <cell r="P216">
            <v>16535.72</v>
          </cell>
          <cell r="Q216" t="str">
            <v xml:space="preserve">DICOM PRINTR                </v>
          </cell>
          <cell r="R216" t="str">
            <v xml:space="preserve">725 </v>
          </cell>
        </row>
        <row r="217">
          <cell r="A217" t="str">
            <v>E8205DC</v>
          </cell>
          <cell r="B217" t="str">
            <v>STERLING PRINTER</v>
          </cell>
          <cell r="C217" t="str">
            <v xml:space="preserve">Demo-U/S              </v>
          </cell>
          <cell r="D217">
            <v>540006.6</v>
          </cell>
          <cell r="E217">
            <v>297000</v>
          </cell>
          <cell r="F217">
            <v>540006.6</v>
          </cell>
          <cell r="G217">
            <v>0</v>
          </cell>
          <cell r="H217">
            <v>0</v>
          </cell>
          <cell r="I217">
            <v>0</v>
          </cell>
          <cell r="J217">
            <v>0</v>
          </cell>
          <cell r="K217">
            <v>0</v>
          </cell>
          <cell r="L217">
            <v>0</v>
          </cell>
          <cell r="M217">
            <v>0</v>
          </cell>
          <cell r="N217">
            <v>0</v>
          </cell>
          <cell r="O217">
            <v>27000.33</v>
          </cell>
          <cell r="P217">
            <v>27000.33</v>
          </cell>
          <cell r="Q217" t="str">
            <v xml:space="preserve">IILINX DICOM                </v>
          </cell>
          <cell r="R217" t="str">
            <v xml:space="preserve">726 </v>
          </cell>
        </row>
        <row r="218">
          <cell r="A218" t="str">
            <v>E8210B</v>
          </cell>
          <cell r="B218" t="e">
            <v>#N/A</v>
          </cell>
          <cell r="C218" t="str">
            <v xml:space="preserve">ULTRASOUND DIST       </v>
          </cell>
          <cell r="D218">
            <v>134058.20000000001</v>
          </cell>
          <cell r="E218">
            <v>21412</v>
          </cell>
          <cell r="F218">
            <v>0</v>
          </cell>
          <cell r="G218">
            <v>134058.20000000001</v>
          </cell>
          <cell r="H218">
            <v>0</v>
          </cell>
          <cell r="I218">
            <v>0</v>
          </cell>
          <cell r="J218">
            <v>0</v>
          </cell>
          <cell r="K218">
            <v>190800</v>
          </cell>
          <cell r="L218">
            <v>-56741.8</v>
          </cell>
          <cell r="M218">
            <v>0</v>
          </cell>
          <cell r="N218">
            <v>0</v>
          </cell>
          <cell r="O218">
            <v>535.29999999999995</v>
          </cell>
          <cell r="P218">
            <v>535.29999999999995</v>
          </cell>
          <cell r="Q218" t="str">
            <v xml:space="preserve">B&amp;W SONY PRT                </v>
          </cell>
          <cell r="R218" t="str">
            <v xml:space="preserve">725 </v>
          </cell>
        </row>
        <row r="219">
          <cell r="A219" t="str">
            <v>E8210B</v>
          </cell>
          <cell r="B219" t="e">
            <v>#N/A</v>
          </cell>
          <cell r="C219" t="str">
            <v xml:space="preserve">INTL ULTRA            </v>
          </cell>
          <cell r="D219">
            <v>74942</v>
          </cell>
          <cell r="F219">
            <v>0</v>
          </cell>
          <cell r="G219">
            <v>74942</v>
          </cell>
          <cell r="H219">
            <v>0</v>
          </cell>
          <cell r="I219">
            <v>0</v>
          </cell>
          <cell r="J219">
            <v>108130.6</v>
          </cell>
          <cell r="K219">
            <v>0</v>
          </cell>
          <cell r="L219">
            <v>-33188.6</v>
          </cell>
          <cell r="M219">
            <v>0</v>
          </cell>
          <cell r="N219">
            <v>0</v>
          </cell>
          <cell r="O219">
            <v>535.29999999999995</v>
          </cell>
          <cell r="P219">
            <v>535.29999999999995</v>
          </cell>
          <cell r="Q219" t="str">
            <v xml:space="preserve">B&amp;W SONY PRT                </v>
          </cell>
          <cell r="R219" t="str">
            <v xml:space="preserve">725 </v>
          </cell>
        </row>
        <row r="220">
          <cell r="A220" t="str">
            <v>E8210B</v>
          </cell>
          <cell r="B220" t="e">
            <v>#N/A</v>
          </cell>
          <cell r="C220" t="str">
            <v xml:space="preserve">Demo-U/S              </v>
          </cell>
          <cell r="D220">
            <v>66377.2</v>
          </cell>
          <cell r="E220">
            <v>1070.5999999999999</v>
          </cell>
          <cell r="F220">
            <v>33723.9</v>
          </cell>
          <cell r="G220">
            <v>32653.3</v>
          </cell>
          <cell r="H220">
            <v>61024.2</v>
          </cell>
          <cell r="I220">
            <v>0</v>
          </cell>
          <cell r="J220">
            <v>0</v>
          </cell>
          <cell r="K220">
            <v>0</v>
          </cell>
          <cell r="L220">
            <v>-28370.9</v>
          </cell>
          <cell r="M220">
            <v>0</v>
          </cell>
          <cell r="N220">
            <v>0</v>
          </cell>
          <cell r="O220">
            <v>535.29999999999995</v>
          </cell>
          <cell r="P220">
            <v>535.29999999999995</v>
          </cell>
          <cell r="Q220" t="str">
            <v xml:space="preserve">B&amp;W SONY PRT                </v>
          </cell>
          <cell r="R220" t="str">
            <v xml:space="preserve">725 </v>
          </cell>
        </row>
        <row r="221">
          <cell r="A221" t="str">
            <v>E8310KA</v>
          </cell>
          <cell r="B221" t="e">
            <v>#N/A</v>
          </cell>
          <cell r="C221" t="str">
            <v xml:space="preserve">ULTRASOUND DIST       </v>
          </cell>
          <cell r="D221">
            <v>-15594.7</v>
          </cell>
          <cell r="E221" t="e">
            <v>#N/A</v>
          </cell>
          <cell r="F221">
            <v>0</v>
          </cell>
          <cell r="G221">
            <v>-15594.7</v>
          </cell>
          <cell r="H221">
            <v>0</v>
          </cell>
          <cell r="I221">
            <v>0</v>
          </cell>
          <cell r="J221">
            <v>0</v>
          </cell>
          <cell r="K221">
            <v>0</v>
          </cell>
          <cell r="L221">
            <v>-15594.7</v>
          </cell>
          <cell r="M221">
            <v>0</v>
          </cell>
          <cell r="N221">
            <v>0</v>
          </cell>
          <cell r="O221">
            <v>619.86</v>
          </cell>
          <cell r="P221">
            <v>619.86</v>
          </cell>
          <cell r="Q221" t="str">
            <v xml:space="preserve">BL &amp; WHT PTN                </v>
          </cell>
          <cell r="R221" t="str">
            <v xml:space="preserve">736 </v>
          </cell>
        </row>
        <row r="222">
          <cell r="A222" t="str">
            <v>E8310KA</v>
          </cell>
          <cell r="B222" t="e">
            <v>#N/A</v>
          </cell>
          <cell r="C222" t="str">
            <v xml:space="preserve">INTL ULTRA            </v>
          </cell>
          <cell r="D222">
            <v>35233.83</v>
          </cell>
          <cell r="F222">
            <v>0</v>
          </cell>
          <cell r="G222">
            <v>35233.83</v>
          </cell>
          <cell r="H222">
            <v>0</v>
          </cell>
          <cell r="I222">
            <v>0</v>
          </cell>
          <cell r="J222">
            <v>49588.800000000003</v>
          </cell>
          <cell r="K222">
            <v>0</v>
          </cell>
          <cell r="L222">
            <v>-14354.97</v>
          </cell>
          <cell r="M222">
            <v>0</v>
          </cell>
          <cell r="N222">
            <v>0</v>
          </cell>
          <cell r="O222">
            <v>619.86</v>
          </cell>
          <cell r="P222">
            <v>619.86</v>
          </cell>
          <cell r="Q222" t="str">
            <v xml:space="preserve">BL &amp; WHT PTN                </v>
          </cell>
          <cell r="R222" t="str">
            <v xml:space="preserve">736 </v>
          </cell>
        </row>
        <row r="223">
          <cell r="A223" t="str">
            <v>E8310KA</v>
          </cell>
          <cell r="B223" t="e">
            <v>#N/A</v>
          </cell>
          <cell r="C223" t="str">
            <v xml:space="preserve">Demo-U/S              </v>
          </cell>
          <cell r="D223">
            <v>-13710.66</v>
          </cell>
          <cell r="E223">
            <v>2479.44</v>
          </cell>
          <cell r="F223">
            <v>7438.29</v>
          </cell>
          <cell r="G223">
            <v>-21148.95</v>
          </cell>
          <cell r="H223">
            <v>0</v>
          </cell>
          <cell r="I223">
            <v>0</v>
          </cell>
          <cell r="J223">
            <v>0</v>
          </cell>
          <cell r="K223">
            <v>0</v>
          </cell>
          <cell r="L223">
            <v>-22437.75</v>
          </cell>
          <cell r="M223">
            <v>0</v>
          </cell>
          <cell r="N223">
            <v>1288.8</v>
          </cell>
          <cell r="O223">
            <v>619.86</v>
          </cell>
          <cell r="P223">
            <v>619.86</v>
          </cell>
          <cell r="Q223" t="str">
            <v xml:space="preserve">BL &amp; WHT PTN                </v>
          </cell>
          <cell r="R223" t="str">
            <v xml:space="preserve">736 </v>
          </cell>
        </row>
        <row r="224">
          <cell r="A224" t="str">
            <v>E8370RR</v>
          </cell>
          <cell r="B224" t="e">
            <v>#N/A</v>
          </cell>
          <cell r="C224" t="str">
            <v xml:space="preserve">ULTRASOUND DIST       </v>
          </cell>
          <cell r="D224">
            <v>21608</v>
          </cell>
          <cell r="E224">
            <v>9898</v>
          </cell>
          <cell r="F224">
            <v>0</v>
          </cell>
          <cell r="G224">
            <v>21608</v>
          </cell>
          <cell r="H224">
            <v>0</v>
          </cell>
          <cell r="I224">
            <v>0</v>
          </cell>
          <cell r="J224">
            <v>0</v>
          </cell>
          <cell r="K224">
            <v>21608</v>
          </cell>
          <cell r="L224">
            <v>0</v>
          </cell>
          <cell r="M224">
            <v>0</v>
          </cell>
          <cell r="N224">
            <v>0</v>
          </cell>
          <cell r="O224">
            <v>2474.5</v>
          </cell>
          <cell r="P224">
            <v>2474.5</v>
          </cell>
          <cell r="Q224" t="str">
            <v xml:space="preserve">RMI 408 PHAN                </v>
          </cell>
          <cell r="R224" t="str">
            <v xml:space="preserve">721 </v>
          </cell>
        </row>
        <row r="225">
          <cell r="A225" t="str">
            <v>E8381AD</v>
          </cell>
          <cell r="B225" t="e">
            <v>#N/A</v>
          </cell>
          <cell r="C225" t="str">
            <v xml:space="preserve">ULTRASOUND DIST       </v>
          </cell>
          <cell r="D225">
            <v>-7464.31</v>
          </cell>
          <cell r="E225">
            <v>25.76</v>
          </cell>
          <cell r="F225">
            <v>0</v>
          </cell>
          <cell r="G225">
            <v>-7464.31</v>
          </cell>
          <cell r="H225">
            <v>0</v>
          </cell>
          <cell r="I225">
            <v>0</v>
          </cell>
          <cell r="J225">
            <v>0</v>
          </cell>
          <cell r="K225">
            <v>0</v>
          </cell>
          <cell r="L225">
            <v>-7464.31</v>
          </cell>
          <cell r="M225">
            <v>0</v>
          </cell>
          <cell r="N225">
            <v>0</v>
          </cell>
          <cell r="O225">
            <v>25.76</v>
          </cell>
          <cell r="P225">
            <v>25.76</v>
          </cell>
          <cell r="Q225" t="str">
            <v>3.5 MOD                    "</v>
          </cell>
          <cell r="R225" t="str">
            <v xml:space="preserve">704 </v>
          </cell>
        </row>
        <row r="226">
          <cell r="A226" t="str">
            <v>E8385RG</v>
          </cell>
          <cell r="B226" t="e">
            <v>#N/A</v>
          </cell>
          <cell r="C226" t="str">
            <v xml:space="preserve">ULTRASOUND DIST       </v>
          </cell>
          <cell r="D226">
            <v>6990</v>
          </cell>
          <cell r="E226">
            <v>325.22000000000003</v>
          </cell>
          <cell r="F226">
            <v>0</v>
          </cell>
          <cell r="G226">
            <v>6990</v>
          </cell>
          <cell r="H226">
            <v>0</v>
          </cell>
          <cell r="I226">
            <v>0</v>
          </cell>
          <cell r="J226">
            <v>0</v>
          </cell>
          <cell r="K226">
            <v>6990</v>
          </cell>
          <cell r="L226">
            <v>0</v>
          </cell>
          <cell r="M226">
            <v>0</v>
          </cell>
          <cell r="N226">
            <v>0</v>
          </cell>
          <cell r="O226">
            <v>0</v>
          </cell>
          <cell r="P226">
            <v>0</v>
          </cell>
          <cell r="Q226" t="str">
            <v xml:space="preserve">                            </v>
          </cell>
          <cell r="R226" t="str">
            <v xml:space="preserve">    </v>
          </cell>
        </row>
        <row r="227">
          <cell r="A227" t="str">
            <v>FB200197</v>
          </cell>
          <cell r="B227" t="e">
            <v>#N/A</v>
          </cell>
          <cell r="C227" t="str">
            <v xml:space="preserve">ULTRASOUND MFG        </v>
          </cell>
          <cell r="D227">
            <v>8481</v>
          </cell>
          <cell r="E227">
            <v>9.1499431972044185</v>
          </cell>
          <cell r="F227">
            <v>0</v>
          </cell>
          <cell r="G227">
            <v>8481</v>
          </cell>
          <cell r="H227">
            <v>0</v>
          </cell>
          <cell r="I227">
            <v>0</v>
          </cell>
          <cell r="J227">
            <v>0</v>
          </cell>
          <cell r="K227">
            <v>8481</v>
          </cell>
          <cell r="L227">
            <v>0</v>
          </cell>
          <cell r="M227">
            <v>0</v>
          </cell>
          <cell r="N227">
            <v>0</v>
          </cell>
          <cell r="O227">
            <v>582.95000000000005</v>
          </cell>
          <cell r="P227">
            <v>926.89099999999996</v>
          </cell>
          <cell r="Q227" t="str">
            <v xml:space="preserve">GE/CGR C/O L                </v>
          </cell>
          <cell r="R227" t="str">
            <v xml:space="preserve">858 </v>
          </cell>
        </row>
        <row r="228">
          <cell r="A228" t="str">
            <v>FB200198</v>
          </cell>
          <cell r="B228" t="e">
            <v>#N/A</v>
          </cell>
          <cell r="C228" t="str">
            <v xml:space="preserve">ULTRASOUND MFG        </v>
          </cell>
          <cell r="D228">
            <v>9224.91</v>
          </cell>
          <cell r="E228">
            <v>7.9999982655661102</v>
          </cell>
          <cell r="F228">
            <v>0</v>
          </cell>
          <cell r="G228">
            <v>9224.91</v>
          </cell>
          <cell r="H228">
            <v>0</v>
          </cell>
          <cell r="I228">
            <v>0</v>
          </cell>
          <cell r="J228">
            <v>0</v>
          </cell>
          <cell r="K228">
            <v>9224.91</v>
          </cell>
          <cell r="L228">
            <v>0</v>
          </cell>
          <cell r="M228">
            <v>0</v>
          </cell>
          <cell r="N228">
            <v>0</v>
          </cell>
          <cell r="O228">
            <v>1153.114</v>
          </cell>
          <cell r="P228">
            <v>1153.114</v>
          </cell>
          <cell r="Q228" t="str">
            <v xml:space="preserve">AFFL ITEM                   </v>
          </cell>
          <cell r="R228" t="str">
            <v xml:space="preserve">831 </v>
          </cell>
        </row>
        <row r="229">
          <cell r="A229" t="str">
            <v>FB200795</v>
          </cell>
          <cell r="B229" t="e">
            <v>#N/A</v>
          </cell>
          <cell r="C229" t="str">
            <v xml:space="preserve">ULTRASOUND MFG        </v>
          </cell>
          <cell r="D229">
            <v>5104.32</v>
          </cell>
          <cell r="E229">
            <v>81.431990044988979</v>
          </cell>
          <cell r="F229">
            <v>0</v>
          </cell>
          <cell r="G229">
            <v>5104.32</v>
          </cell>
          <cell r="H229">
            <v>0</v>
          </cell>
          <cell r="I229">
            <v>0</v>
          </cell>
          <cell r="J229">
            <v>0</v>
          </cell>
          <cell r="K229">
            <v>5104.32</v>
          </cell>
          <cell r="L229">
            <v>0</v>
          </cell>
          <cell r="M229">
            <v>0</v>
          </cell>
          <cell r="N229">
            <v>0</v>
          </cell>
          <cell r="O229">
            <v>42.67</v>
          </cell>
          <cell r="P229">
            <v>62.682000000000002</v>
          </cell>
          <cell r="Q229" t="str">
            <v xml:space="preserve">AFFL ITEM                   </v>
          </cell>
          <cell r="R229" t="str">
            <v xml:space="preserve">858 </v>
          </cell>
        </row>
        <row r="230">
          <cell r="A230" t="str">
            <v>FB200799</v>
          </cell>
          <cell r="B230" t="e">
            <v>#N/A</v>
          </cell>
          <cell r="C230" t="str">
            <v xml:space="preserve">ULTRASOUND MFG        </v>
          </cell>
          <cell r="D230">
            <v>10741.3</v>
          </cell>
          <cell r="E230">
            <v>19.999999999999996</v>
          </cell>
          <cell r="F230">
            <v>0</v>
          </cell>
          <cell r="G230">
            <v>10741.3</v>
          </cell>
          <cell r="H230">
            <v>0</v>
          </cell>
          <cell r="I230">
            <v>0</v>
          </cell>
          <cell r="J230">
            <v>0</v>
          </cell>
          <cell r="K230">
            <v>10741.3</v>
          </cell>
          <cell r="L230">
            <v>0</v>
          </cell>
          <cell r="M230">
            <v>0</v>
          </cell>
          <cell r="N230">
            <v>0</v>
          </cell>
          <cell r="O230">
            <v>341.26</v>
          </cell>
          <cell r="P230">
            <v>537.06500000000005</v>
          </cell>
          <cell r="Q230" t="str">
            <v xml:space="preserve">AFFL ITEM                   </v>
          </cell>
          <cell r="R230" t="str">
            <v xml:space="preserve">858 </v>
          </cell>
        </row>
        <row r="231">
          <cell r="A231" t="str">
            <v>FB200831</v>
          </cell>
          <cell r="B231" t="e">
            <v>#N/A</v>
          </cell>
          <cell r="C231" t="str">
            <v xml:space="preserve">ULTRASOUND DIST       </v>
          </cell>
          <cell r="D231">
            <v>14130.42</v>
          </cell>
          <cell r="E231" t="e">
            <v>#N/A</v>
          </cell>
          <cell r="F231">
            <v>0</v>
          </cell>
          <cell r="G231">
            <v>14130.42</v>
          </cell>
          <cell r="H231">
            <v>0</v>
          </cell>
          <cell r="I231">
            <v>0</v>
          </cell>
          <cell r="J231">
            <v>0</v>
          </cell>
          <cell r="K231">
            <v>14130.42</v>
          </cell>
          <cell r="L231">
            <v>0</v>
          </cell>
          <cell r="M231">
            <v>0</v>
          </cell>
          <cell r="N231">
            <v>0</v>
          </cell>
          <cell r="O231">
            <v>1406.635</v>
          </cell>
          <cell r="P231">
            <v>1406.635</v>
          </cell>
          <cell r="Q231" t="str">
            <v xml:space="preserve">AFFL ITEM                   </v>
          </cell>
          <cell r="R231" t="str">
            <v xml:space="preserve">831 </v>
          </cell>
        </row>
        <row r="232">
          <cell r="A232" t="str">
            <v>FB200900</v>
          </cell>
          <cell r="B232" t="e">
            <v>#N/A</v>
          </cell>
          <cell r="C232" t="str">
            <v xml:space="preserve">ULTRASOUND DIST       </v>
          </cell>
          <cell r="D232">
            <v>-13966.84</v>
          </cell>
          <cell r="E232" t="e">
            <v>#N/A</v>
          </cell>
          <cell r="F232">
            <v>0</v>
          </cell>
          <cell r="G232">
            <v>-13966.84</v>
          </cell>
          <cell r="H232">
            <v>2927.89</v>
          </cell>
          <cell r="I232">
            <v>0</v>
          </cell>
          <cell r="J232">
            <v>0</v>
          </cell>
          <cell r="K232">
            <v>-16894.73</v>
          </cell>
          <cell r="L232">
            <v>0</v>
          </cell>
          <cell r="M232">
            <v>0</v>
          </cell>
          <cell r="N232">
            <v>0</v>
          </cell>
          <cell r="O232">
            <v>1760.7</v>
          </cell>
          <cell r="P232">
            <v>2927.8870000000002</v>
          </cell>
          <cell r="Q232" t="str">
            <v xml:space="preserve">GE/CGR C/O L                </v>
          </cell>
          <cell r="R232" t="str">
            <v xml:space="preserve">858 </v>
          </cell>
        </row>
        <row r="233">
          <cell r="A233" t="str">
            <v>FB307380</v>
          </cell>
          <cell r="B233" t="e">
            <v>#N/A</v>
          </cell>
          <cell r="C233" t="str">
            <v xml:space="preserve">ULTRASOUND DIST       </v>
          </cell>
          <cell r="D233">
            <v>24457.73</v>
          </cell>
          <cell r="E233" t="e">
            <v>#N/A</v>
          </cell>
          <cell r="F233">
            <v>0</v>
          </cell>
          <cell r="G233">
            <v>24457.73</v>
          </cell>
          <cell r="H233">
            <v>0</v>
          </cell>
          <cell r="I233">
            <v>0</v>
          </cell>
          <cell r="J233">
            <v>0</v>
          </cell>
          <cell r="K233">
            <v>24457.73</v>
          </cell>
          <cell r="L233">
            <v>0</v>
          </cell>
          <cell r="M233">
            <v>0</v>
          </cell>
          <cell r="N233">
            <v>0</v>
          </cell>
          <cell r="O233">
            <v>0</v>
          </cell>
          <cell r="P233">
            <v>0</v>
          </cell>
          <cell r="Q233" t="str">
            <v xml:space="preserve">                            </v>
          </cell>
          <cell r="R233" t="str">
            <v xml:space="preserve">    </v>
          </cell>
        </row>
        <row r="234">
          <cell r="A234" t="str">
            <v>FB307381</v>
          </cell>
          <cell r="B234" t="e">
            <v>#N/A</v>
          </cell>
          <cell r="C234" t="str">
            <v xml:space="preserve">ULTRASOUND DIST       </v>
          </cell>
          <cell r="D234">
            <v>16356.59</v>
          </cell>
          <cell r="E234" t="e">
            <v>#N/A</v>
          </cell>
          <cell r="F234">
            <v>0</v>
          </cell>
          <cell r="G234">
            <v>16356.59</v>
          </cell>
          <cell r="H234">
            <v>0</v>
          </cell>
          <cell r="I234">
            <v>0</v>
          </cell>
          <cell r="J234">
            <v>0</v>
          </cell>
          <cell r="K234">
            <v>16356.59</v>
          </cell>
          <cell r="L234">
            <v>0</v>
          </cell>
          <cell r="M234">
            <v>0</v>
          </cell>
          <cell r="N234">
            <v>0</v>
          </cell>
          <cell r="O234">
            <v>436.43</v>
          </cell>
          <cell r="P234">
            <v>545.21900000000005</v>
          </cell>
          <cell r="Q234" t="str">
            <v xml:space="preserve">AFFL ITEM                   </v>
          </cell>
          <cell r="R234" t="str">
            <v xml:space="preserve">858 </v>
          </cell>
        </row>
        <row r="235">
          <cell r="A235" t="str">
            <v>FB307382</v>
          </cell>
          <cell r="B235" t="e">
            <v>#N/A</v>
          </cell>
          <cell r="C235" t="str">
            <v xml:space="preserve">ULTRASOUND DIST       </v>
          </cell>
          <cell r="D235">
            <v>16356.59</v>
          </cell>
          <cell r="E235" t="e">
            <v>#N/A</v>
          </cell>
          <cell r="F235">
            <v>0</v>
          </cell>
          <cell r="G235">
            <v>16356.59</v>
          </cell>
          <cell r="H235">
            <v>0</v>
          </cell>
          <cell r="I235">
            <v>0</v>
          </cell>
          <cell r="J235">
            <v>0</v>
          </cell>
          <cell r="K235">
            <v>16356.59</v>
          </cell>
          <cell r="L235">
            <v>0</v>
          </cell>
          <cell r="M235">
            <v>0</v>
          </cell>
          <cell r="N235">
            <v>0</v>
          </cell>
          <cell r="O235">
            <v>395.73</v>
          </cell>
          <cell r="P235">
            <v>545.21900000000005</v>
          </cell>
          <cell r="Q235" t="str">
            <v xml:space="preserve">AFFL ITEM                   </v>
          </cell>
          <cell r="R235" t="str">
            <v xml:space="preserve">858 </v>
          </cell>
        </row>
        <row r="236">
          <cell r="A236" t="str">
            <v>FXP-FXPPG421-309--33</v>
          </cell>
          <cell r="B236" t="e">
            <v>#N/A</v>
          </cell>
          <cell r="C236" t="str">
            <v xml:space="preserve">ULTRASOUND DIST       </v>
          </cell>
          <cell r="D236">
            <v>49581.17</v>
          </cell>
          <cell r="E236" t="e">
            <v>#N/A</v>
          </cell>
          <cell r="F236">
            <v>0</v>
          </cell>
          <cell r="G236">
            <v>49581.17</v>
          </cell>
          <cell r="H236">
            <v>0</v>
          </cell>
          <cell r="I236">
            <v>0</v>
          </cell>
          <cell r="J236">
            <v>0</v>
          </cell>
          <cell r="K236">
            <v>49581.17</v>
          </cell>
          <cell r="L236">
            <v>0</v>
          </cell>
          <cell r="M236">
            <v>0</v>
          </cell>
          <cell r="N236">
            <v>0</v>
          </cell>
          <cell r="O236">
            <v>0</v>
          </cell>
          <cell r="P236">
            <v>0</v>
          </cell>
          <cell r="Q236" t="str">
            <v xml:space="preserve">                            </v>
          </cell>
          <cell r="R236" t="str">
            <v xml:space="preserve">    </v>
          </cell>
        </row>
        <row r="237">
          <cell r="A237" t="str">
            <v>FXP-FXPPG421-309--34</v>
          </cell>
          <cell r="B237" t="e">
            <v>#N/A</v>
          </cell>
          <cell r="C237" t="str">
            <v xml:space="preserve">ULTRASOUND DIST       </v>
          </cell>
          <cell r="D237">
            <v>49581.17</v>
          </cell>
          <cell r="E237" t="e">
            <v>#N/A</v>
          </cell>
          <cell r="F237">
            <v>0</v>
          </cell>
          <cell r="G237">
            <v>49581.17</v>
          </cell>
          <cell r="H237">
            <v>0</v>
          </cell>
          <cell r="I237">
            <v>0</v>
          </cell>
          <cell r="J237">
            <v>0</v>
          </cell>
          <cell r="K237">
            <v>49581.17</v>
          </cell>
          <cell r="L237">
            <v>0</v>
          </cell>
          <cell r="M237">
            <v>0</v>
          </cell>
          <cell r="N237">
            <v>0</v>
          </cell>
          <cell r="O237">
            <v>0</v>
          </cell>
          <cell r="P237">
            <v>0</v>
          </cell>
          <cell r="Q237" t="str">
            <v xml:space="preserve">                            </v>
          </cell>
          <cell r="R237" t="str">
            <v xml:space="preserve">    </v>
          </cell>
        </row>
        <row r="238">
          <cell r="A238" t="str">
            <v>FXP-FXPPG421-318--29</v>
          </cell>
          <cell r="B238" t="e">
            <v>#N/A</v>
          </cell>
          <cell r="C238" t="str">
            <v xml:space="preserve">ULTRASOUND DIST       </v>
          </cell>
          <cell r="D238">
            <v>643026.26</v>
          </cell>
          <cell r="E238" t="e">
            <v>#N/A</v>
          </cell>
          <cell r="F238">
            <v>0</v>
          </cell>
          <cell r="G238">
            <v>643026.26</v>
          </cell>
          <cell r="H238">
            <v>0</v>
          </cell>
          <cell r="I238">
            <v>0</v>
          </cell>
          <cell r="J238">
            <v>0</v>
          </cell>
          <cell r="K238">
            <v>643026.26</v>
          </cell>
          <cell r="L238">
            <v>0</v>
          </cell>
          <cell r="M238">
            <v>0</v>
          </cell>
          <cell r="N238">
            <v>0</v>
          </cell>
          <cell r="O238">
            <v>0</v>
          </cell>
          <cell r="P238">
            <v>0</v>
          </cell>
          <cell r="Q238" t="str">
            <v xml:space="preserve">                            </v>
          </cell>
          <cell r="R238" t="str">
            <v xml:space="preserve">    </v>
          </cell>
        </row>
        <row r="239">
          <cell r="A239" t="str">
            <v>H4000P</v>
          </cell>
          <cell r="B239" t="str">
            <v>7S PROBE</v>
          </cell>
          <cell r="C239" t="str">
            <v xml:space="preserve">ULTRASOUND DIST       </v>
          </cell>
          <cell r="D239">
            <v>-53305.57</v>
          </cell>
          <cell r="E239">
            <v>22847.439999999999</v>
          </cell>
          <cell r="F239">
            <v>24013.15</v>
          </cell>
          <cell r="G239">
            <v>-77318.720000000001</v>
          </cell>
          <cell r="H239">
            <v>-209544.75</v>
          </cell>
          <cell r="I239">
            <v>0</v>
          </cell>
          <cell r="J239">
            <v>-19167.93</v>
          </cell>
          <cell r="K239">
            <v>187727.06</v>
          </cell>
          <cell r="L239">
            <v>-36333.1</v>
          </cell>
          <cell r="M239">
            <v>0</v>
          </cell>
          <cell r="N239">
            <v>0</v>
          </cell>
          <cell r="O239">
            <v>2537.7399999999998</v>
          </cell>
          <cell r="P239">
            <v>2281.1889999999999</v>
          </cell>
          <cell r="Q239" t="str">
            <v xml:space="preserve">AFFL ITEM                   </v>
          </cell>
          <cell r="R239" t="str">
            <v xml:space="preserve">054 </v>
          </cell>
        </row>
        <row r="240">
          <cell r="A240" t="str">
            <v>H4000P</v>
          </cell>
          <cell r="B240" t="str">
            <v>7S PROBE</v>
          </cell>
          <cell r="C240" t="str">
            <v xml:space="preserve">Demo-U/S              </v>
          </cell>
          <cell r="D240">
            <v>150873.67000000001</v>
          </cell>
          <cell r="E240">
            <v>100821.13399999999</v>
          </cell>
          <cell r="F240">
            <v>48026.31</v>
          </cell>
          <cell r="G240">
            <v>102847.36</v>
          </cell>
          <cell r="H240">
            <v>116409.49</v>
          </cell>
          <cell r="I240">
            <v>0</v>
          </cell>
          <cell r="J240">
            <v>0</v>
          </cell>
          <cell r="K240">
            <v>0</v>
          </cell>
          <cell r="L240">
            <v>-11269.82</v>
          </cell>
          <cell r="M240">
            <v>0</v>
          </cell>
          <cell r="N240">
            <v>-2292.31</v>
          </cell>
          <cell r="O240">
            <v>2537.7399999999998</v>
          </cell>
          <cell r="P240">
            <v>2281.1889999999999</v>
          </cell>
          <cell r="Q240" t="str">
            <v xml:space="preserve">AFFL ITEM                   </v>
          </cell>
          <cell r="R240" t="str">
            <v xml:space="preserve">054 </v>
          </cell>
        </row>
        <row r="241">
          <cell r="A241" t="str">
            <v>H4000P</v>
          </cell>
          <cell r="B241" t="str">
            <v>7S PROBE</v>
          </cell>
          <cell r="C241" t="str">
            <v xml:space="preserve">INTL ULTRA            </v>
          </cell>
          <cell r="D241">
            <v>26833.32</v>
          </cell>
          <cell r="F241">
            <v>0</v>
          </cell>
          <cell r="G241">
            <v>26833.32</v>
          </cell>
          <cell r="H241">
            <v>94092.72</v>
          </cell>
          <cell r="I241">
            <v>0</v>
          </cell>
          <cell r="J241">
            <v>0</v>
          </cell>
          <cell r="K241">
            <v>0</v>
          </cell>
          <cell r="L241">
            <v>-65076.38</v>
          </cell>
          <cell r="M241">
            <v>0</v>
          </cell>
          <cell r="N241">
            <v>-2183.02</v>
          </cell>
          <cell r="O241">
            <v>2537.7399999999998</v>
          </cell>
          <cell r="P241">
            <v>2281.1889999999999</v>
          </cell>
          <cell r="Q241" t="str">
            <v xml:space="preserve">AFFL ITEM                   </v>
          </cell>
          <cell r="R241" t="str">
            <v xml:space="preserve">054 </v>
          </cell>
        </row>
        <row r="242">
          <cell r="A242" t="str">
            <v>H40012LE</v>
          </cell>
          <cell r="B242" t="e">
            <v>#N/A</v>
          </cell>
          <cell r="C242" t="str">
            <v xml:space="preserve">Consign-U/S           </v>
          </cell>
          <cell r="D242">
            <v>31256.16</v>
          </cell>
          <cell r="F242">
            <v>31256.16</v>
          </cell>
          <cell r="G242">
            <v>0</v>
          </cell>
          <cell r="H242">
            <v>0</v>
          </cell>
          <cell r="I242">
            <v>0</v>
          </cell>
          <cell r="J242">
            <v>0</v>
          </cell>
          <cell r="K242">
            <v>0</v>
          </cell>
          <cell r="L242">
            <v>0</v>
          </cell>
          <cell r="M242">
            <v>0</v>
          </cell>
          <cell r="N242">
            <v>0</v>
          </cell>
          <cell r="O242">
            <v>15310.9</v>
          </cell>
          <cell r="P242">
            <v>31256.16</v>
          </cell>
          <cell r="Q242" t="str">
            <v xml:space="preserve">AFFIL PART                  </v>
          </cell>
          <cell r="R242" t="str">
            <v xml:space="preserve">042 </v>
          </cell>
        </row>
        <row r="243">
          <cell r="A243" t="str">
            <v>H4003S</v>
          </cell>
          <cell r="B243" t="str">
            <v>3SR Probe</v>
          </cell>
          <cell r="C243" t="str">
            <v xml:space="preserve">ULTRASOUND DIST       </v>
          </cell>
          <cell r="D243">
            <v>31274.62</v>
          </cell>
          <cell r="E243">
            <v>4592.13</v>
          </cell>
          <cell r="F243">
            <v>5566.95</v>
          </cell>
          <cell r="G243">
            <v>25707.67</v>
          </cell>
          <cell r="H243">
            <v>-11032.15</v>
          </cell>
          <cell r="I243">
            <v>0</v>
          </cell>
          <cell r="J243">
            <v>-1837.12</v>
          </cell>
          <cell r="K243">
            <v>49710.85</v>
          </cell>
          <cell r="L243">
            <v>-11133.91</v>
          </cell>
          <cell r="M243">
            <v>0</v>
          </cell>
          <cell r="N243">
            <v>0</v>
          </cell>
          <cell r="O243">
            <v>1533.19</v>
          </cell>
          <cell r="P243">
            <v>1753.8979999999999</v>
          </cell>
          <cell r="Q243" t="str">
            <v xml:space="preserve">3S SECT PROB                </v>
          </cell>
          <cell r="R243" t="str">
            <v xml:space="preserve">054 </v>
          </cell>
        </row>
        <row r="244">
          <cell r="A244" t="str">
            <v>H4003S</v>
          </cell>
          <cell r="B244" t="str">
            <v>3SR Probe</v>
          </cell>
          <cell r="C244" t="str">
            <v xml:space="preserve">Demo-U/S              </v>
          </cell>
          <cell r="D244">
            <v>33813.53</v>
          </cell>
          <cell r="E244">
            <v>12277.387999999999</v>
          </cell>
          <cell r="F244">
            <v>44535.6</v>
          </cell>
          <cell r="G244">
            <v>-10722.07</v>
          </cell>
          <cell r="H244">
            <v>1855.65</v>
          </cell>
          <cell r="I244">
            <v>0</v>
          </cell>
          <cell r="J244">
            <v>0</v>
          </cell>
          <cell r="K244">
            <v>0</v>
          </cell>
          <cell r="L244">
            <v>-14743.44</v>
          </cell>
          <cell r="M244">
            <v>0</v>
          </cell>
          <cell r="N244">
            <v>2165.7199999999998</v>
          </cell>
          <cell r="O244">
            <v>1533.19</v>
          </cell>
          <cell r="P244">
            <v>1753.8979999999999</v>
          </cell>
          <cell r="Q244" t="str">
            <v xml:space="preserve">3S SECT PROB                </v>
          </cell>
          <cell r="R244" t="str">
            <v xml:space="preserve">054 </v>
          </cell>
        </row>
        <row r="245">
          <cell r="A245" t="str">
            <v>H4003S</v>
          </cell>
          <cell r="B245" t="str">
            <v>3SR Probe</v>
          </cell>
          <cell r="C245" t="str">
            <v xml:space="preserve">Consign-U/S           </v>
          </cell>
          <cell r="D245">
            <v>5256.88</v>
          </cell>
          <cell r="F245">
            <v>7422.6</v>
          </cell>
          <cell r="G245">
            <v>-2165.7199999999998</v>
          </cell>
          <cell r="H245">
            <v>0</v>
          </cell>
          <cell r="I245">
            <v>0</v>
          </cell>
          <cell r="J245">
            <v>0</v>
          </cell>
          <cell r="K245">
            <v>0</v>
          </cell>
          <cell r="L245">
            <v>0</v>
          </cell>
          <cell r="M245">
            <v>0</v>
          </cell>
          <cell r="N245">
            <v>-2165.7199999999998</v>
          </cell>
          <cell r="O245">
            <v>1533.19</v>
          </cell>
          <cell r="P245">
            <v>1753.8979999999999</v>
          </cell>
          <cell r="Q245" t="str">
            <v xml:space="preserve">3S SECT PROB                </v>
          </cell>
          <cell r="R245" t="str">
            <v xml:space="preserve">054 </v>
          </cell>
        </row>
        <row r="246">
          <cell r="A246" t="str">
            <v>H4003S</v>
          </cell>
          <cell r="B246" t="str">
            <v>3SR Probe</v>
          </cell>
          <cell r="C246" t="str">
            <v xml:space="preserve">FIELD-U/S             </v>
          </cell>
          <cell r="D246">
            <v>-6913.85</v>
          </cell>
          <cell r="F246">
            <v>0</v>
          </cell>
          <cell r="G246">
            <v>-6913.85</v>
          </cell>
          <cell r="H246">
            <v>1855.65</v>
          </cell>
          <cell r="I246">
            <v>0</v>
          </cell>
          <cell r="J246">
            <v>0</v>
          </cell>
          <cell r="K246">
            <v>0</v>
          </cell>
          <cell r="L246">
            <v>-8769.5</v>
          </cell>
          <cell r="M246">
            <v>0</v>
          </cell>
          <cell r="N246">
            <v>0</v>
          </cell>
          <cell r="O246">
            <v>1533.19</v>
          </cell>
          <cell r="P246">
            <v>1753.8979999999999</v>
          </cell>
          <cell r="Q246" t="str">
            <v xml:space="preserve">3S SECT PROB                </v>
          </cell>
          <cell r="R246" t="str">
            <v xml:space="preserve">054 </v>
          </cell>
        </row>
        <row r="247">
          <cell r="A247" t="str">
            <v>H40042LC</v>
          </cell>
          <cell r="B247" t="e">
            <v>#N/A</v>
          </cell>
          <cell r="C247" t="str">
            <v xml:space="preserve">Demo-U/S              </v>
          </cell>
          <cell r="D247">
            <v>96552.2</v>
          </cell>
          <cell r="E247">
            <v>0</v>
          </cell>
          <cell r="F247">
            <v>96552.2</v>
          </cell>
          <cell r="G247">
            <v>0</v>
          </cell>
          <cell r="H247">
            <v>0</v>
          </cell>
          <cell r="I247">
            <v>0</v>
          </cell>
          <cell r="J247">
            <v>0</v>
          </cell>
          <cell r="K247">
            <v>0</v>
          </cell>
          <cell r="L247">
            <v>0</v>
          </cell>
          <cell r="M247">
            <v>0</v>
          </cell>
          <cell r="N247">
            <v>0</v>
          </cell>
          <cell r="O247">
            <v>14729.01</v>
          </cell>
          <cell r="P247">
            <v>24138.05</v>
          </cell>
          <cell r="Q247" t="str">
            <v xml:space="preserve">AFFIL PART                  </v>
          </cell>
          <cell r="R247" t="str">
            <v xml:space="preserve">042 </v>
          </cell>
        </row>
        <row r="248">
          <cell r="A248" t="str">
            <v>H40052LF</v>
          </cell>
          <cell r="B248" t="e">
            <v>#N/A</v>
          </cell>
          <cell r="C248" t="str">
            <v xml:space="preserve">Consign-U/S           </v>
          </cell>
          <cell r="D248">
            <v>24407.91</v>
          </cell>
          <cell r="F248">
            <v>24407.91</v>
          </cell>
          <cell r="G248">
            <v>0</v>
          </cell>
          <cell r="H248">
            <v>0</v>
          </cell>
          <cell r="I248">
            <v>0</v>
          </cell>
          <cell r="J248">
            <v>0</v>
          </cell>
          <cell r="K248">
            <v>0</v>
          </cell>
          <cell r="L248">
            <v>0</v>
          </cell>
          <cell r="M248">
            <v>0</v>
          </cell>
          <cell r="N248">
            <v>0</v>
          </cell>
          <cell r="O248">
            <v>15260.67</v>
          </cell>
          <cell r="P248">
            <v>24407.91</v>
          </cell>
          <cell r="Q248" t="str">
            <v xml:space="preserve">AFFIL PART                  </v>
          </cell>
          <cell r="R248" t="str">
            <v xml:space="preserve">042 </v>
          </cell>
        </row>
        <row r="249">
          <cell r="A249" t="str">
            <v>H40062LF</v>
          </cell>
          <cell r="B249" t="e">
            <v>#N/A</v>
          </cell>
          <cell r="C249" t="str">
            <v xml:space="preserve">ULTRASOUND DIST       </v>
          </cell>
          <cell r="D249">
            <v>7517.73</v>
          </cell>
          <cell r="E249">
            <v>3435.3</v>
          </cell>
          <cell r="F249">
            <v>7517.73</v>
          </cell>
          <cell r="G249">
            <v>0</v>
          </cell>
          <cell r="H249">
            <v>0</v>
          </cell>
          <cell r="I249">
            <v>0</v>
          </cell>
          <cell r="J249">
            <v>0</v>
          </cell>
          <cell r="K249">
            <v>0</v>
          </cell>
          <cell r="L249">
            <v>0</v>
          </cell>
          <cell r="M249">
            <v>0</v>
          </cell>
          <cell r="N249">
            <v>0</v>
          </cell>
          <cell r="O249">
            <v>572.54999999999995</v>
          </cell>
          <cell r="P249">
            <v>1252.9549999999999</v>
          </cell>
          <cell r="Q249" t="str">
            <v xml:space="preserve">CARD PCB KIT                </v>
          </cell>
          <cell r="R249" t="str">
            <v xml:space="preserve">042 </v>
          </cell>
        </row>
        <row r="250">
          <cell r="A250" t="str">
            <v>H40072L</v>
          </cell>
          <cell r="B250" t="e">
            <v>#N/A</v>
          </cell>
          <cell r="C250" t="str">
            <v xml:space="preserve">ULTRASOUND DIST       </v>
          </cell>
          <cell r="D250">
            <v>20502.900000000001</v>
          </cell>
          <cell r="E250">
            <v>8468.4599999999991</v>
          </cell>
          <cell r="F250">
            <v>20502.900000000001</v>
          </cell>
          <cell r="G250">
            <v>0</v>
          </cell>
          <cell r="H250">
            <v>0</v>
          </cell>
          <cell r="I250">
            <v>0</v>
          </cell>
          <cell r="J250">
            <v>0</v>
          </cell>
          <cell r="K250">
            <v>0</v>
          </cell>
          <cell r="L250">
            <v>0</v>
          </cell>
          <cell r="M250">
            <v>0</v>
          </cell>
          <cell r="N250">
            <v>0</v>
          </cell>
          <cell r="O250">
            <v>940.94</v>
          </cell>
          <cell r="P250">
            <v>2050.29</v>
          </cell>
          <cell r="Q250" t="str">
            <v xml:space="preserve">CARDIAC PACK                </v>
          </cell>
          <cell r="R250" t="str">
            <v xml:space="preserve">042 </v>
          </cell>
        </row>
        <row r="251">
          <cell r="A251" t="str">
            <v>H40082L</v>
          </cell>
          <cell r="B251" t="e">
            <v>#N/A</v>
          </cell>
          <cell r="C251" t="str">
            <v xml:space="preserve">ULTRASOUND DIST       </v>
          </cell>
          <cell r="D251">
            <v>60945.58</v>
          </cell>
          <cell r="E251">
            <v>1419.52</v>
          </cell>
          <cell r="F251">
            <v>34081.25</v>
          </cell>
          <cell r="G251">
            <v>26864.33</v>
          </cell>
          <cell r="H251">
            <v>-46548.78</v>
          </cell>
          <cell r="I251">
            <v>0</v>
          </cell>
          <cell r="J251">
            <v>0</v>
          </cell>
          <cell r="K251">
            <v>91306.25</v>
          </cell>
          <cell r="L251">
            <v>-17893.14</v>
          </cell>
          <cell r="M251">
            <v>0</v>
          </cell>
          <cell r="N251">
            <v>0</v>
          </cell>
          <cell r="O251">
            <v>44.36</v>
          </cell>
          <cell r="P251">
            <v>1793.75</v>
          </cell>
          <cell r="Q251" t="str">
            <v xml:space="preserve">CALC OPTION                 </v>
          </cell>
          <cell r="R251" t="str">
            <v xml:space="preserve">045 </v>
          </cell>
        </row>
        <row r="252">
          <cell r="A252" t="str">
            <v>H40082L</v>
          </cell>
          <cell r="B252" t="e">
            <v>#N/A</v>
          </cell>
          <cell r="C252" t="str">
            <v xml:space="preserve">Demo-U/S              </v>
          </cell>
          <cell r="D252">
            <v>21525</v>
          </cell>
          <cell r="E252">
            <v>0</v>
          </cell>
          <cell r="F252">
            <v>32287.5</v>
          </cell>
          <cell r="G252">
            <v>-10762.5</v>
          </cell>
          <cell r="H252">
            <v>0</v>
          </cell>
          <cell r="I252">
            <v>0</v>
          </cell>
          <cell r="J252">
            <v>0</v>
          </cell>
          <cell r="K252">
            <v>0</v>
          </cell>
          <cell r="L252">
            <v>-10762.5</v>
          </cell>
          <cell r="M252">
            <v>0</v>
          </cell>
          <cell r="N252">
            <v>0</v>
          </cell>
          <cell r="O252">
            <v>44.36</v>
          </cell>
          <cell r="P252">
            <v>1793.75</v>
          </cell>
          <cell r="Q252" t="str">
            <v xml:space="preserve">CALC OPTION                 </v>
          </cell>
          <cell r="R252" t="str">
            <v xml:space="preserve">045 </v>
          </cell>
        </row>
        <row r="253">
          <cell r="A253" t="str">
            <v>H4008S</v>
          </cell>
          <cell r="B253" t="str">
            <v>8S PROBE</v>
          </cell>
          <cell r="C253" t="str">
            <v xml:space="preserve">ULTRASOUND DIST       </v>
          </cell>
          <cell r="D253">
            <v>56482.080000000002</v>
          </cell>
          <cell r="E253" t="e">
            <v>#N/A</v>
          </cell>
          <cell r="F253">
            <v>123271.75</v>
          </cell>
          <cell r="G253">
            <v>-66789.67</v>
          </cell>
          <cell r="H253">
            <v>-30133.360000000001</v>
          </cell>
          <cell r="I253">
            <v>0</v>
          </cell>
          <cell r="J253">
            <v>0</v>
          </cell>
          <cell r="K253">
            <v>1104.48</v>
          </cell>
          <cell r="L253">
            <v>-37760.79</v>
          </cell>
          <cell r="M253">
            <v>0</v>
          </cell>
          <cell r="N253">
            <v>0</v>
          </cell>
          <cell r="O253">
            <v>2435.5700000000002</v>
          </cell>
          <cell r="P253">
            <v>2528.0219999999999</v>
          </cell>
          <cell r="Q253" t="str">
            <v xml:space="preserve">8S SECT PROB                </v>
          </cell>
          <cell r="R253" t="str">
            <v xml:space="preserve">054 </v>
          </cell>
        </row>
        <row r="254">
          <cell r="A254" t="str">
            <v>H4008S</v>
          </cell>
          <cell r="B254" t="str">
            <v>8S PROBE</v>
          </cell>
          <cell r="C254" t="str">
            <v xml:space="preserve">Demo-U/S              </v>
          </cell>
          <cell r="D254">
            <v>48720.85</v>
          </cell>
          <cell r="E254">
            <v>45504.153999999995</v>
          </cell>
          <cell r="F254">
            <v>52830.75</v>
          </cell>
          <cell r="G254">
            <v>-4109.8999999999996</v>
          </cell>
          <cell r="H254">
            <v>10063</v>
          </cell>
          <cell r="I254">
            <v>0</v>
          </cell>
          <cell r="J254">
            <v>0</v>
          </cell>
          <cell r="K254">
            <v>0</v>
          </cell>
          <cell r="L254">
            <v>-15119.04</v>
          </cell>
          <cell r="M254">
            <v>0</v>
          </cell>
          <cell r="N254">
            <v>946.14</v>
          </cell>
          <cell r="O254">
            <v>2435.5700000000002</v>
          </cell>
          <cell r="P254">
            <v>2528.0219999999999</v>
          </cell>
          <cell r="Q254" t="str">
            <v xml:space="preserve">8S SECT PROB                </v>
          </cell>
          <cell r="R254" t="str">
            <v xml:space="preserve">054 </v>
          </cell>
        </row>
        <row r="255">
          <cell r="A255" t="str">
            <v>H4008S</v>
          </cell>
          <cell r="B255" t="str">
            <v>8S PROBE</v>
          </cell>
          <cell r="C255" t="str">
            <v xml:space="preserve">Consign-U/S           </v>
          </cell>
          <cell r="D255">
            <v>9116.86</v>
          </cell>
          <cell r="F255">
            <v>10063</v>
          </cell>
          <cell r="G255">
            <v>-946.14</v>
          </cell>
          <cell r="H255">
            <v>0</v>
          </cell>
          <cell r="I255">
            <v>0</v>
          </cell>
          <cell r="J255">
            <v>0</v>
          </cell>
          <cell r="K255">
            <v>0</v>
          </cell>
          <cell r="L255">
            <v>0</v>
          </cell>
          <cell r="M255">
            <v>0</v>
          </cell>
          <cell r="N255">
            <v>-946.14</v>
          </cell>
          <cell r="O255">
            <v>2435.5700000000002</v>
          </cell>
          <cell r="P255">
            <v>2528.0219999999999</v>
          </cell>
          <cell r="Q255" t="str">
            <v xml:space="preserve">8S SECT PROB                </v>
          </cell>
          <cell r="R255" t="str">
            <v xml:space="preserve">054 </v>
          </cell>
        </row>
        <row r="256">
          <cell r="A256" t="str">
            <v>H4008S</v>
          </cell>
          <cell r="B256" t="str">
            <v>8S PROBE</v>
          </cell>
          <cell r="C256" t="str">
            <v xml:space="preserve">FIELD-U/S             </v>
          </cell>
          <cell r="D256">
            <v>-5031.5</v>
          </cell>
          <cell r="F256">
            <v>0</v>
          </cell>
          <cell r="G256">
            <v>-5031.5</v>
          </cell>
          <cell r="H256">
            <v>7559.52</v>
          </cell>
          <cell r="I256">
            <v>0</v>
          </cell>
          <cell r="J256">
            <v>0</v>
          </cell>
          <cell r="K256">
            <v>0</v>
          </cell>
          <cell r="L256">
            <v>-12591.02</v>
          </cell>
          <cell r="M256">
            <v>0</v>
          </cell>
          <cell r="N256">
            <v>0</v>
          </cell>
          <cell r="O256">
            <v>2435.5700000000002</v>
          </cell>
          <cell r="P256">
            <v>2528.0219999999999</v>
          </cell>
          <cell r="Q256" t="str">
            <v xml:space="preserve">8S SECT PROB                </v>
          </cell>
          <cell r="R256" t="str">
            <v xml:space="preserve">054 </v>
          </cell>
        </row>
        <row r="257">
          <cell r="A257" t="str">
            <v>H40092L</v>
          </cell>
          <cell r="B257" t="e">
            <v>#N/A</v>
          </cell>
          <cell r="C257" t="str">
            <v xml:space="preserve">ULTRASOUND DIST       </v>
          </cell>
          <cell r="D257">
            <v>9438</v>
          </cell>
          <cell r="E257">
            <v>4626.3500000000004</v>
          </cell>
          <cell r="F257">
            <v>9438</v>
          </cell>
          <cell r="G257">
            <v>0</v>
          </cell>
          <cell r="H257">
            <v>0</v>
          </cell>
          <cell r="I257">
            <v>0</v>
          </cell>
          <cell r="J257">
            <v>0</v>
          </cell>
          <cell r="K257">
            <v>0</v>
          </cell>
          <cell r="L257">
            <v>0</v>
          </cell>
          <cell r="M257">
            <v>0</v>
          </cell>
          <cell r="N257">
            <v>0</v>
          </cell>
          <cell r="O257">
            <v>925.27</v>
          </cell>
          <cell r="P257">
            <v>1887.6</v>
          </cell>
          <cell r="Q257" t="str">
            <v xml:space="preserve">PDI U/G                     </v>
          </cell>
          <cell r="R257" t="str">
            <v xml:space="preserve">042 </v>
          </cell>
        </row>
        <row r="258">
          <cell r="A258" t="str">
            <v>H4009K</v>
          </cell>
          <cell r="B258" t="e">
            <v>#N/A</v>
          </cell>
          <cell r="C258" t="str">
            <v xml:space="preserve">ULTRASOUND DIST       </v>
          </cell>
          <cell r="D258">
            <v>30201.23</v>
          </cell>
          <cell r="E258">
            <v>7111.9</v>
          </cell>
          <cell r="F258">
            <v>0</v>
          </cell>
          <cell r="G258">
            <v>30201.23</v>
          </cell>
          <cell r="H258">
            <v>0</v>
          </cell>
          <cell r="I258">
            <v>0</v>
          </cell>
          <cell r="J258">
            <v>0</v>
          </cell>
          <cell r="K258">
            <v>30201.23</v>
          </cell>
          <cell r="L258">
            <v>0</v>
          </cell>
          <cell r="M258">
            <v>0</v>
          </cell>
          <cell r="N258">
            <v>0</v>
          </cell>
          <cell r="O258">
            <v>3460.78</v>
          </cell>
          <cell r="P258">
            <v>3902.0320000000002</v>
          </cell>
          <cell r="Q258" t="str">
            <v xml:space="preserve">00172WAT-B                  </v>
          </cell>
          <cell r="R258" t="str">
            <v xml:space="preserve">038 </v>
          </cell>
        </row>
        <row r="259">
          <cell r="A259" t="str">
            <v>H4009KA</v>
          </cell>
          <cell r="B259" t="e">
            <v>#N/A</v>
          </cell>
          <cell r="C259" t="str">
            <v xml:space="preserve">ULTRASOUND DIST       </v>
          </cell>
          <cell r="D259">
            <v>14254.68</v>
          </cell>
          <cell r="E259" t="e">
            <v>#N/A</v>
          </cell>
          <cell r="F259">
            <v>0</v>
          </cell>
          <cell r="G259">
            <v>14254.68</v>
          </cell>
          <cell r="H259">
            <v>-4219.2299999999996</v>
          </cell>
          <cell r="I259">
            <v>0</v>
          </cell>
          <cell r="J259">
            <v>-3651.95</v>
          </cell>
          <cell r="K259">
            <v>51947.48</v>
          </cell>
          <cell r="L259">
            <v>-29821.62</v>
          </cell>
          <cell r="M259">
            <v>0</v>
          </cell>
          <cell r="N259">
            <v>0</v>
          </cell>
          <cell r="O259">
            <v>3742.12</v>
          </cell>
          <cell r="P259">
            <v>4219.2380000000003</v>
          </cell>
          <cell r="Q259" t="str">
            <v xml:space="preserve">00172YAT-B                  </v>
          </cell>
          <cell r="R259" t="str">
            <v xml:space="preserve">038 </v>
          </cell>
        </row>
        <row r="260">
          <cell r="A260" t="str">
            <v>H4010JA</v>
          </cell>
          <cell r="B260" t="e">
            <v>#N/A</v>
          </cell>
          <cell r="C260" t="str">
            <v xml:space="preserve">ULTRASOUND DIST       </v>
          </cell>
          <cell r="D260">
            <v>7179.12</v>
          </cell>
          <cell r="E260">
            <v>6526.5</v>
          </cell>
          <cell r="F260">
            <v>7179.12</v>
          </cell>
          <cell r="G260">
            <v>0</v>
          </cell>
          <cell r="H260">
            <v>0</v>
          </cell>
          <cell r="I260">
            <v>0</v>
          </cell>
          <cell r="J260">
            <v>0</v>
          </cell>
          <cell r="K260">
            <v>0</v>
          </cell>
          <cell r="L260">
            <v>0</v>
          </cell>
          <cell r="M260">
            <v>0</v>
          </cell>
          <cell r="N260">
            <v>0</v>
          </cell>
          <cell r="O260">
            <v>652.64700000000005</v>
          </cell>
          <cell r="P260">
            <v>652.64700000000005</v>
          </cell>
          <cell r="Q260" t="str">
            <v xml:space="preserve">340LP-KIT                   </v>
          </cell>
          <cell r="R260" t="str">
            <v xml:space="preserve">038 </v>
          </cell>
        </row>
        <row r="261">
          <cell r="A261" t="str">
            <v>H40112L</v>
          </cell>
          <cell r="B261" t="e">
            <v>#N/A</v>
          </cell>
          <cell r="C261" t="str">
            <v xml:space="preserve">ULTRASOUND DIST       </v>
          </cell>
          <cell r="D261">
            <v>5093.1499999999996</v>
          </cell>
          <cell r="E261">
            <v>2978.64</v>
          </cell>
          <cell r="F261">
            <v>914.1</v>
          </cell>
          <cell r="G261">
            <v>4179.05</v>
          </cell>
          <cell r="H261">
            <v>-5438.35</v>
          </cell>
          <cell r="I261">
            <v>0</v>
          </cell>
          <cell r="J261">
            <v>0</v>
          </cell>
          <cell r="K261">
            <v>11296.81</v>
          </cell>
          <cell r="L261">
            <v>-1679.41</v>
          </cell>
          <cell r="M261">
            <v>0</v>
          </cell>
          <cell r="N261">
            <v>0</v>
          </cell>
          <cell r="O261">
            <v>111.25</v>
          </cell>
          <cell r="P261">
            <v>144.71</v>
          </cell>
          <cell r="Q261" t="str">
            <v xml:space="preserve">CWD HW                      </v>
          </cell>
          <cell r="R261" t="str">
            <v xml:space="preserve">042 </v>
          </cell>
        </row>
        <row r="262">
          <cell r="A262" t="str">
            <v>H40122L</v>
          </cell>
          <cell r="B262" t="e">
            <v>#N/A</v>
          </cell>
          <cell r="C262" t="str">
            <v xml:space="preserve">ULTRASOUND DIST       </v>
          </cell>
          <cell r="D262">
            <v>89223.39</v>
          </cell>
          <cell r="E262">
            <v>2528.67</v>
          </cell>
          <cell r="F262">
            <v>28187.5</v>
          </cell>
          <cell r="G262">
            <v>61035.89</v>
          </cell>
          <cell r="H262">
            <v>-63455.76</v>
          </cell>
          <cell r="I262">
            <v>0</v>
          </cell>
          <cell r="J262">
            <v>0</v>
          </cell>
          <cell r="K262">
            <v>172771.3</v>
          </cell>
          <cell r="L262">
            <v>-48279.65</v>
          </cell>
          <cell r="M262">
            <v>0</v>
          </cell>
          <cell r="N262">
            <v>0</v>
          </cell>
          <cell r="O262">
            <v>81.569999999999993</v>
          </cell>
          <cell r="P262">
            <v>2562.5</v>
          </cell>
          <cell r="Q262" t="str">
            <v xml:space="preserve">AFFL ITEM                   </v>
          </cell>
          <cell r="R262" t="str">
            <v xml:space="preserve">045 </v>
          </cell>
        </row>
        <row r="263">
          <cell r="A263" t="str">
            <v>H40122L</v>
          </cell>
          <cell r="B263" t="e">
            <v>#N/A</v>
          </cell>
          <cell r="C263" t="str">
            <v xml:space="preserve">INTL ULTRA            </v>
          </cell>
          <cell r="D263">
            <v>5125</v>
          </cell>
          <cell r="F263">
            <v>0</v>
          </cell>
          <cell r="G263">
            <v>5125</v>
          </cell>
          <cell r="H263">
            <v>45961.86</v>
          </cell>
          <cell r="I263">
            <v>0</v>
          </cell>
          <cell r="J263">
            <v>0</v>
          </cell>
          <cell r="K263">
            <v>0</v>
          </cell>
          <cell r="L263">
            <v>-40836.86</v>
          </cell>
          <cell r="M263">
            <v>0</v>
          </cell>
          <cell r="N263">
            <v>0</v>
          </cell>
          <cell r="O263">
            <v>81.569999999999993</v>
          </cell>
          <cell r="P263">
            <v>2562.5</v>
          </cell>
          <cell r="Q263" t="str">
            <v xml:space="preserve">AFFL ITEM                   </v>
          </cell>
          <cell r="R263" t="str">
            <v xml:space="preserve">045 </v>
          </cell>
        </row>
        <row r="264">
          <cell r="A264" t="str">
            <v>H4012L</v>
          </cell>
          <cell r="B264" t="str">
            <v>I12L PROBE</v>
          </cell>
          <cell r="C264" t="str">
            <v xml:space="preserve">Demo-U/S              </v>
          </cell>
          <cell r="D264">
            <v>178050.75</v>
          </cell>
          <cell r="E264">
            <v>170159.16</v>
          </cell>
          <cell r="F264">
            <v>102160.38</v>
          </cell>
          <cell r="G264">
            <v>75890.37</v>
          </cell>
          <cell r="H264">
            <v>78264.81</v>
          </cell>
          <cell r="I264">
            <v>0</v>
          </cell>
          <cell r="J264">
            <v>0</v>
          </cell>
          <cell r="K264">
            <v>0</v>
          </cell>
          <cell r="L264">
            <v>-13041.78</v>
          </cell>
          <cell r="M264">
            <v>0</v>
          </cell>
          <cell r="N264">
            <v>10667.34</v>
          </cell>
          <cell r="O264">
            <v>1770.26</v>
          </cell>
          <cell r="P264">
            <v>2762.16</v>
          </cell>
          <cell r="Q264" t="str">
            <v xml:space="preserve">I12L LIN PRO                </v>
          </cell>
          <cell r="R264" t="str">
            <v xml:space="preserve">054 </v>
          </cell>
        </row>
        <row r="265">
          <cell r="A265" t="str">
            <v>H4012L</v>
          </cell>
          <cell r="B265" t="str">
            <v>I12L PROBE</v>
          </cell>
          <cell r="C265" t="str">
            <v xml:space="preserve">Consign-U/S           </v>
          </cell>
          <cell r="D265">
            <v>12743.5</v>
          </cell>
          <cell r="F265">
            <v>17389.03</v>
          </cell>
          <cell r="G265">
            <v>-4645.53</v>
          </cell>
          <cell r="H265">
            <v>0</v>
          </cell>
          <cell r="I265">
            <v>0</v>
          </cell>
          <cell r="J265">
            <v>0</v>
          </cell>
          <cell r="K265">
            <v>0</v>
          </cell>
          <cell r="L265">
            <v>0</v>
          </cell>
          <cell r="M265">
            <v>0</v>
          </cell>
          <cell r="N265">
            <v>-4645.53</v>
          </cell>
          <cell r="O265">
            <v>1770.26</v>
          </cell>
          <cell r="P265">
            <v>2762.16</v>
          </cell>
          <cell r="Q265" t="str">
            <v xml:space="preserve">I12L LIN PRO                </v>
          </cell>
          <cell r="R265" t="str">
            <v xml:space="preserve">054 </v>
          </cell>
        </row>
        <row r="266">
          <cell r="A266" t="str">
            <v>H4012L</v>
          </cell>
          <cell r="B266" t="str">
            <v>I12L PROBE</v>
          </cell>
          <cell r="C266" t="str">
            <v xml:space="preserve">INTL ULTRA            </v>
          </cell>
          <cell r="D266">
            <v>11107.27</v>
          </cell>
          <cell r="F266">
            <v>0</v>
          </cell>
          <cell r="G266">
            <v>11107.27</v>
          </cell>
          <cell r="H266">
            <v>106034.47</v>
          </cell>
          <cell r="I266">
            <v>0</v>
          </cell>
          <cell r="J266">
            <v>0</v>
          </cell>
          <cell r="K266">
            <v>0</v>
          </cell>
          <cell r="L266">
            <v>-94927.2</v>
          </cell>
          <cell r="M266">
            <v>0</v>
          </cell>
          <cell r="N266">
            <v>0</v>
          </cell>
          <cell r="O266">
            <v>1770.26</v>
          </cell>
          <cell r="P266">
            <v>2762.16</v>
          </cell>
          <cell r="Q266" t="str">
            <v xml:space="preserve">I12L LIN PRO                </v>
          </cell>
          <cell r="R266" t="str">
            <v xml:space="preserve">054 </v>
          </cell>
        </row>
        <row r="267">
          <cell r="A267" t="str">
            <v>H40172LB</v>
          </cell>
          <cell r="B267" t="e">
            <v>#N/A</v>
          </cell>
          <cell r="C267" t="str">
            <v xml:space="preserve">ULTRASOUND DIST       </v>
          </cell>
          <cell r="D267">
            <v>-28233.62</v>
          </cell>
          <cell r="E267" t="e">
            <v>#N/A</v>
          </cell>
          <cell r="F267">
            <v>0</v>
          </cell>
          <cell r="G267">
            <v>-28233.62</v>
          </cell>
          <cell r="H267">
            <v>-23149.9</v>
          </cell>
          <cell r="I267">
            <v>0</v>
          </cell>
          <cell r="J267">
            <v>0</v>
          </cell>
          <cell r="K267">
            <v>0</v>
          </cell>
          <cell r="L267">
            <v>-5083.72</v>
          </cell>
          <cell r="M267">
            <v>0</v>
          </cell>
          <cell r="N267">
            <v>0</v>
          </cell>
          <cell r="O267">
            <v>13897.12</v>
          </cell>
          <cell r="P267">
            <v>23149.901999999998</v>
          </cell>
          <cell r="Q267" t="str">
            <v xml:space="preserve">L500 PRO                    </v>
          </cell>
          <cell r="R267" t="str">
            <v xml:space="preserve">042 </v>
          </cell>
        </row>
        <row r="268">
          <cell r="A268" t="str">
            <v>H40172LB</v>
          </cell>
          <cell r="B268" t="e">
            <v>#N/A</v>
          </cell>
          <cell r="C268" t="str">
            <v xml:space="preserve">Demo-U/S              </v>
          </cell>
          <cell r="D268">
            <v>-46299.8</v>
          </cell>
          <cell r="E268">
            <v>0</v>
          </cell>
          <cell r="F268">
            <v>0</v>
          </cell>
          <cell r="G268">
            <v>-46299.8</v>
          </cell>
          <cell r="H268">
            <v>23149.9</v>
          </cell>
          <cell r="I268">
            <v>0</v>
          </cell>
          <cell r="J268">
            <v>0</v>
          </cell>
          <cell r="K268">
            <v>0</v>
          </cell>
          <cell r="L268">
            <v>-69449.7</v>
          </cell>
          <cell r="M268">
            <v>0</v>
          </cell>
          <cell r="N268">
            <v>0</v>
          </cell>
          <cell r="O268">
            <v>13897.12</v>
          </cell>
          <cell r="P268">
            <v>23149.901999999998</v>
          </cell>
          <cell r="Q268" t="str">
            <v xml:space="preserve">L500 PRO                    </v>
          </cell>
          <cell r="R268" t="str">
            <v xml:space="preserve">042 </v>
          </cell>
        </row>
        <row r="269">
          <cell r="A269" t="str">
            <v>H40172LC</v>
          </cell>
          <cell r="B269" t="e">
            <v>#N/A</v>
          </cell>
          <cell r="C269" t="str">
            <v xml:space="preserve">INTL ULTRA            </v>
          </cell>
          <cell r="D269">
            <v>-23109.03</v>
          </cell>
          <cell r="F269">
            <v>0</v>
          </cell>
          <cell r="G269">
            <v>-23109.03</v>
          </cell>
          <cell r="H269">
            <v>0</v>
          </cell>
          <cell r="I269">
            <v>0</v>
          </cell>
          <cell r="J269">
            <v>0</v>
          </cell>
          <cell r="K269">
            <v>0</v>
          </cell>
          <cell r="L269">
            <v>-23109.03</v>
          </cell>
          <cell r="M269">
            <v>0</v>
          </cell>
          <cell r="N269">
            <v>0</v>
          </cell>
          <cell r="O269">
            <v>13883.43</v>
          </cell>
          <cell r="P269">
            <v>23109.035</v>
          </cell>
          <cell r="Q269" t="str">
            <v xml:space="preserve">L500 PRO                    </v>
          </cell>
          <cell r="R269" t="str">
            <v xml:space="preserve">042 </v>
          </cell>
        </row>
        <row r="270">
          <cell r="A270" t="str">
            <v>H40202LA</v>
          </cell>
          <cell r="B270" t="e">
            <v>#N/A</v>
          </cell>
          <cell r="C270" t="str">
            <v xml:space="preserve">ULTRASOUND DIST       </v>
          </cell>
          <cell r="D270">
            <v>55434.63</v>
          </cell>
          <cell r="E270" t="e">
            <v>#N/A</v>
          </cell>
          <cell r="F270">
            <v>0</v>
          </cell>
          <cell r="G270">
            <v>55434.63</v>
          </cell>
          <cell r="H270">
            <v>0</v>
          </cell>
          <cell r="I270">
            <v>0</v>
          </cell>
          <cell r="J270">
            <v>0</v>
          </cell>
          <cell r="K270">
            <v>55434.63</v>
          </cell>
          <cell r="L270">
            <v>0</v>
          </cell>
          <cell r="M270">
            <v>0</v>
          </cell>
          <cell r="N270">
            <v>0</v>
          </cell>
          <cell r="O270">
            <v>16361.038</v>
          </cell>
          <cell r="P270">
            <v>22570.745999999999</v>
          </cell>
          <cell r="Q270" t="str">
            <v xml:space="preserve">GE YOKOGAWA                 </v>
          </cell>
          <cell r="R270" t="str">
            <v xml:space="preserve">042 </v>
          </cell>
        </row>
        <row r="271">
          <cell r="A271" t="str">
            <v>H40202LB</v>
          </cell>
          <cell r="B271" t="e">
            <v>#N/A</v>
          </cell>
          <cell r="C271" t="str">
            <v xml:space="preserve">ULTRASOUND DIST       </v>
          </cell>
          <cell r="D271">
            <v>-53366.68</v>
          </cell>
          <cell r="E271" t="e">
            <v>#N/A</v>
          </cell>
          <cell r="F271">
            <v>481137.99</v>
          </cell>
          <cell r="G271">
            <v>-534504.67000000004</v>
          </cell>
          <cell r="H271">
            <v>-1398522.24</v>
          </cell>
          <cell r="I271">
            <v>0</v>
          </cell>
          <cell r="J271">
            <v>0</v>
          </cell>
          <cell r="K271">
            <v>1076180.1499999999</v>
          </cell>
          <cell r="L271">
            <v>-212162.58</v>
          </cell>
          <cell r="M271">
            <v>0</v>
          </cell>
          <cell r="N271">
            <v>0</v>
          </cell>
          <cell r="O271">
            <v>14339.59</v>
          </cell>
          <cell r="P271">
            <v>18673.645</v>
          </cell>
          <cell r="Q271" t="str">
            <v xml:space="preserve">AFFIL PART                  </v>
          </cell>
          <cell r="R271" t="str">
            <v xml:space="preserve">042 </v>
          </cell>
        </row>
        <row r="272">
          <cell r="A272" t="str">
            <v>H40202LB</v>
          </cell>
          <cell r="B272" t="str">
            <v>logiq 500 pro usa 120 v</v>
          </cell>
          <cell r="C272" t="str">
            <v xml:space="preserve">Demo-U/S              </v>
          </cell>
          <cell r="D272">
            <v>453751.19</v>
          </cell>
          <cell r="E272">
            <v>0</v>
          </cell>
          <cell r="F272">
            <v>618605.98</v>
          </cell>
          <cell r="G272">
            <v>-164854.79</v>
          </cell>
          <cell r="H272">
            <v>180775.88</v>
          </cell>
          <cell r="I272">
            <v>0</v>
          </cell>
          <cell r="J272">
            <v>0</v>
          </cell>
          <cell r="K272">
            <v>0</v>
          </cell>
          <cell r="L272">
            <v>-364304.31</v>
          </cell>
          <cell r="M272">
            <v>0</v>
          </cell>
          <cell r="N272">
            <v>18673.64</v>
          </cell>
          <cell r="O272">
            <v>14339.59</v>
          </cell>
          <cell r="P272">
            <v>18673.645</v>
          </cell>
          <cell r="Q272" t="str">
            <v xml:space="preserve">AFFIL PART                  </v>
          </cell>
          <cell r="R272" t="str">
            <v xml:space="preserve">042 </v>
          </cell>
        </row>
        <row r="273">
          <cell r="A273" t="str">
            <v>H40202LB</v>
          </cell>
          <cell r="B273" t="e">
            <v>#N/A</v>
          </cell>
          <cell r="C273" t="str">
            <v xml:space="preserve">Consign-U/S           </v>
          </cell>
          <cell r="D273">
            <v>50060.36</v>
          </cell>
          <cell r="F273">
            <v>68734</v>
          </cell>
          <cell r="G273">
            <v>-18673.64</v>
          </cell>
          <cell r="H273">
            <v>0</v>
          </cell>
          <cell r="I273">
            <v>0</v>
          </cell>
          <cell r="J273">
            <v>0</v>
          </cell>
          <cell r="K273">
            <v>0</v>
          </cell>
          <cell r="L273">
            <v>0</v>
          </cell>
          <cell r="M273">
            <v>0</v>
          </cell>
          <cell r="N273">
            <v>-18673.64</v>
          </cell>
          <cell r="O273">
            <v>14339.59</v>
          </cell>
          <cell r="P273">
            <v>18673.645</v>
          </cell>
          <cell r="Q273" t="str">
            <v xml:space="preserve">AFFIL PART                  </v>
          </cell>
          <cell r="R273" t="str">
            <v xml:space="preserve">042 </v>
          </cell>
        </row>
        <row r="274">
          <cell r="A274" t="str">
            <v>H40202LB</v>
          </cell>
          <cell r="B274" t="e">
            <v>#N/A</v>
          </cell>
          <cell r="C274" t="str">
            <v xml:space="preserve">INTL ULTRA            </v>
          </cell>
          <cell r="D274">
            <v>18673.650000000001</v>
          </cell>
          <cell r="F274">
            <v>0</v>
          </cell>
          <cell r="G274">
            <v>18673.650000000001</v>
          </cell>
          <cell r="H274">
            <v>1315352.28</v>
          </cell>
          <cell r="I274">
            <v>0</v>
          </cell>
          <cell r="J274">
            <v>0</v>
          </cell>
          <cell r="K274">
            <v>0</v>
          </cell>
          <cell r="L274">
            <v>-1296678.6299999999</v>
          </cell>
          <cell r="M274">
            <v>0</v>
          </cell>
          <cell r="N274">
            <v>0</v>
          </cell>
          <cell r="O274">
            <v>14339.59</v>
          </cell>
          <cell r="P274">
            <v>18673.645</v>
          </cell>
          <cell r="Q274" t="str">
            <v xml:space="preserve">AFFIL PART                  </v>
          </cell>
          <cell r="R274" t="str">
            <v xml:space="preserve">042 </v>
          </cell>
        </row>
        <row r="275">
          <cell r="A275" t="str">
            <v>H40202LC</v>
          </cell>
          <cell r="B275" t="e">
            <v>#N/A</v>
          </cell>
          <cell r="C275" t="str">
            <v xml:space="preserve">ULTRASOUND DIST       </v>
          </cell>
          <cell r="D275">
            <v>-60197.279999999999</v>
          </cell>
          <cell r="E275" t="e">
            <v>#N/A</v>
          </cell>
          <cell r="F275">
            <v>0</v>
          </cell>
          <cell r="G275">
            <v>-60197.279999999999</v>
          </cell>
          <cell r="H275">
            <v>-60197.279999999999</v>
          </cell>
          <cell r="I275">
            <v>0</v>
          </cell>
          <cell r="J275">
            <v>0</v>
          </cell>
          <cell r="K275">
            <v>0</v>
          </cell>
          <cell r="L275">
            <v>0</v>
          </cell>
          <cell r="M275">
            <v>0</v>
          </cell>
          <cell r="N275">
            <v>0</v>
          </cell>
          <cell r="O275">
            <v>14326.26</v>
          </cell>
          <cell r="P275">
            <v>18656.466</v>
          </cell>
          <cell r="Q275" t="str">
            <v xml:space="preserve">ASSEMBLY                    </v>
          </cell>
          <cell r="R275" t="str">
            <v xml:space="preserve">042 </v>
          </cell>
        </row>
        <row r="276">
          <cell r="A276" t="str">
            <v>H40202LP</v>
          </cell>
          <cell r="B276" t="e">
            <v>#N/A</v>
          </cell>
          <cell r="C276" t="str">
            <v xml:space="preserve">ULTRASOUND DIST       </v>
          </cell>
          <cell r="D276">
            <v>34677.199999999997</v>
          </cell>
          <cell r="E276">
            <v>133394.04</v>
          </cell>
          <cell r="F276">
            <v>0</v>
          </cell>
          <cell r="G276">
            <v>34677.199999999997</v>
          </cell>
          <cell r="H276">
            <v>0</v>
          </cell>
          <cell r="I276">
            <v>0</v>
          </cell>
          <cell r="J276">
            <v>0</v>
          </cell>
          <cell r="K276">
            <v>34677.199999999997</v>
          </cell>
          <cell r="L276">
            <v>0</v>
          </cell>
          <cell r="M276">
            <v>0</v>
          </cell>
          <cell r="N276">
            <v>0</v>
          </cell>
          <cell r="O276">
            <v>22366.86</v>
          </cell>
          <cell r="P276">
            <v>29162.120999999999</v>
          </cell>
          <cell r="Q276" t="str">
            <v xml:space="preserve">AFFL ITEM                   </v>
          </cell>
          <cell r="R276" t="str">
            <v xml:space="preserve">042 </v>
          </cell>
        </row>
        <row r="277">
          <cell r="A277" t="str">
            <v>H40212LA</v>
          </cell>
          <cell r="B277" t="str">
            <v>546L PROBE</v>
          </cell>
          <cell r="C277" t="str">
            <v xml:space="preserve">ULTRASOUND DIST       </v>
          </cell>
          <cell r="D277">
            <v>83456.81</v>
          </cell>
          <cell r="E277">
            <v>65809.679999999993</v>
          </cell>
          <cell r="F277">
            <v>46290.65</v>
          </cell>
          <cell r="G277">
            <v>37166.160000000003</v>
          </cell>
          <cell r="H277">
            <v>-99257</v>
          </cell>
          <cell r="I277">
            <v>0</v>
          </cell>
          <cell r="J277">
            <v>0</v>
          </cell>
          <cell r="K277">
            <v>176113.48</v>
          </cell>
          <cell r="L277">
            <v>-39690.32</v>
          </cell>
          <cell r="M277">
            <v>0</v>
          </cell>
          <cell r="N277">
            <v>0</v>
          </cell>
          <cell r="O277">
            <v>2725.17</v>
          </cell>
          <cell r="P277">
            <v>3586.2289999999998</v>
          </cell>
          <cell r="Q277" t="str">
            <v xml:space="preserve">546L PROBE                  </v>
          </cell>
          <cell r="R277" t="str">
            <v xml:space="preserve">040 </v>
          </cell>
        </row>
        <row r="278">
          <cell r="A278" t="str">
            <v>H40212LA</v>
          </cell>
          <cell r="B278" t="str">
            <v>546L PROBE</v>
          </cell>
          <cell r="C278" t="str">
            <v xml:space="preserve">Demo-U/S              </v>
          </cell>
          <cell r="D278">
            <v>151050.76999999999</v>
          </cell>
          <cell r="E278">
            <v>111166.916</v>
          </cell>
          <cell r="F278">
            <v>133085.6</v>
          </cell>
          <cell r="G278">
            <v>17965.169999999998</v>
          </cell>
          <cell r="H278">
            <v>49755.92</v>
          </cell>
          <cell r="I278">
            <v>0</v>
          </cell>
          <cell r="J278">
            <v>0</v>
          </cell>
          <cell r="K278">
            <v>0</v>
          </cell>
          <cell r="L278">
            <v>-38963.199999999997</v>
          </cell>
          <cell r="M278">
            <v>0</v>
          </cell>
          <cell r="N278">
            <v>7172.45</v>
          </cell>
          <cell r="O278">
            <v>2725.17</v>
          </cell>
          <cell r="P278">
            <v>3586.2289999999998</v>
          </cell>
          <cell r="Q278" t="str">
            <v xml:space="preserve">546L PROBE                  </v>
          </cell>
          <cell r="R278" t="str">
            <v xml:space="preserve">040 </v>
          </cell>
        </row>
        <row r="279">
          <cell r="A279" t="str">
            <v>H40212LA</v>
          </cell>
          <cell r="B279" t="str">
            <v>546L PROBE</v>
          </cell>
          <cell r="C279" t="str">
            <v xml:space="preserve">FIELD-U/S             </v>
          </cell>
          <cell r="D279">
            <v>6479.39</v>
          </cell>
          <cell r="F279">
            <v>2893.17</v>
          </cell>
          <cell r="G279">
            <v>3586.22</v>
          </cell>
          <cell r="H279">
            <v>3586.23</v>
          </cell>
          <cell r="I279">
            <v>0</v>
          </cell>
          <cell r="J279">
            <v>0</v>
          </cell>
          <cell r="K279">
            <v>0</v>
          </cell>
          <cell r="L279">
            <v>-0.01</v>
          </cell>
          <cell r="M279">
            <v>0</v>
          </cell>
          <cell r="N279">
            <v>0</v>
          </cell>
          <cell r="O279">
            <v>2725.17</v>
          </cell>
          <cell r="P279">
            <v>3586.2289999999998</v>
          </cell>
          <cell r="Q279" t="str">
            <v xml:space="preserve">546L PROBE                  </v>
          </cell>
          <cell r="R279" t="str">
            <v xml:space="preserve">040 </v>
          </cell>
        </row>
        <row r="280">
          <cell r="A280" t="str">
            <v>H40212LB</v>
          </cell>
          <cell r="B280" t="str">
            <v>739L PROBE</v>
          </cell>
          <cell r="C280" t="str">
            <v xml:space="preserve">ULTRASOUND DIST       </v>
          </cell>
          <cell r="D280">
            <v>103317.53</v>
          </cell>
          <cell r="E280">
            <v>50216</v>
          </cell>
          <cell r="F280">
            <v>171410.43</v>
          </cell>
          <cell r="G280">
            <v>-68092.899999999994</v>
          </cell>
          <cell r="H280">
            <v>-320547.46000000002</v>
          </cell>
          <cell r="I280">
            <v>0</v>
          </cell>
          <cell r="J280">
            <v>0</v>
          </cell>
          <cell r="K280">
            <v>341459.91</v>
          </cell>
          <cell r="L280">
            <v>-89005.35</v>
          </cell>
          <cell r="M280">
            <v>0</v>
          </cell>
          <cell r="N280">
            <v>0</v>
          </cell>
          <cell r="O280">
            <v>2901.5</v>
          </cell>
          <cell r="P280">
            <v>2315.6390000000001</v>
          </cell>
          <cell r="Q280" t="str">
            <v xml:space="preserve">AFFL ITEM                   </v>
          </cell>
          <cell r="R280" t="str">
            <v xml:space="preserve">040 </v>
          </cell>
        </row>
        <row r="281">
          <cell r="A281" t="str">
            <v>H40212LB</v>
          </cell>
          <cell r="B281" t="str">
            <v>739L PROBE</v>
          </cell>
          <cell r="C281" t="str">
            <v xml:space="preserve">Demo-U/S              </v>
          </cell>
          <cell r="D281">
            <v>210880.67</v>
          </cell>
          <cell r="E281">
            <v>99585.111999999994</v>
          </cell>
          <cell r="F281">
            <v>202320.51</v>
          </cell>
          <cell r="G281">
            <v>8560.16</v>
          </cell>
          <cell r="H281">
            <v>72903.839999999997</v>
          </cell>
          <cell r="I281">
            <v>0</v>
          </cell>
          <cell r="J281">
            <v>0</v>
          </cell>
          <cell r="K281">
            <v>0</v>
          </cell>
          <cell r="L281">
            <v>-64343.68</v>
          </cell>
          <cell r="M281">
            <v>0</v>
          </cell>
          <cell r="N281">
            <v>0</v>
          </cell>
          <cell r="O281">
            <v>2901.5</v>
          </cell>
          <cell r="P281">
            <v>2315.6390000000001</v>
          </cell>
          <cell r="Q281" t="str">
            <v xml:space="preserve">AFFL ITEM                   </v>
          </cell>
          <cell r="R281" t="str">
            <v xml:space="preserve">040 </v>
          </cell>
        </row>
        <row r="282">
          <cell r="A282" t="str">
            <v>H40212LB</v>
          </cell>
          <cell r="B282" t="str">
            <v>739L PROBE</v>
          </cell>
          <cell r="C282" t="str">
            <v xml:space="preserve">INTL ULTRA            </v>
          </cell>
          <cell r="D282">
            <v>8667.44</v>
          </cell>
          <cell r="F282">
            <v>0</v>
          </cell>
          <cell r="G282">
            <v>8667.44</v>
          </cell>
          <cell r="H282">
            <v>246811.68</v>
          </cell>
          <cell r="I282">
            <v>0</v>
          </cell>
          <cell r="J282">
            <v>0</v>
          </cell>
          <cell r="K282">
            <v>0</v>
          </cell>
          <cell r="L282">
            <v>-235828.6</v>
          </cell>
          <cell r="M282">
            <v>0</v>
          </cell>
          <cell r="N282">
            <v>-2315.64</v>
          </cell>
          <cell r="O282">
            <v>2901.5</v>
          </cell>
          <cell r="P282">
            <v>2315.6390000000001</v>
          </cell>
          <cell r="Q282" t="str">
            <v xml:space="preserve">AFFL ITEM                   </v>
          </cell>
          <cell r="R282" t="str">
            <v xml:space="preserve">040 </v>
          </cell>
        </row>
        <row r="283">
          <cell r="A283" t="str">
            <v>H40212LB</v>
          </cell>
          <cell r="B283" t="str">
            <v>739L PROBE</v>
          </cell>
          <cell r="C283" t="str">
            <v xml:space="preserve">FIELD-U/S             </v>
          </cell>
          <cell r="D283">
            <v>-6053.8</v>
          </cell>
          <cell r="F283">
            <v>0</v>
          </cell>
          <cell r="G283">
            <v>-6053.8</v>
          </cell>
          <cell r="H283">
            <v>2315.64</v>
          </cell>
          <cell r="I283">
            <v>0</v>
          </cell>
          <cell r="J283">
            <v>0</v>
          </cell>
          <cell r="K283">
            <v>0</v>
          </cell>
          <cell r="L283">
            <v>-8369.44</v>
          </cell>
          <cell r="M283">
            <v>0</v>
          </cell>
          <cell r="N283">
            <v>0</v>
          </cell>
          <cell r="O283">
            <v>2901.5</v>
          </cell>
          <cell r="P283">
            <v>2315.6390000000001</v>
          </cell>
          <cell r="Q283" t="str">
            <v xml:space="preserve">AFFL ITEM                   </v>
          </cell>
          <cell r="R283" t="str">
            <v xml:space="preserve">040 </v>
          </cell>
        </row>
        <row r="284">
          <cell r="A284" t="str">
            <v>H40212LC</v>
          </cell>
          <cell r="B284" t="str">
            <v>C358 PROBE</v>
          </cell>
          <cell r="C284" t="str">
            <v xml:space="preserve">ULTRASOUND DIST       </v>
          </cell>
          <cell r="D284">
            <v>476187.59</v>
          </cell>
          <cell r="E284">
            <v>193707.28</v>
          </cell>
          <cell r="F284">
            <v>84280.5</v>
          </cell>
          <cell r="G284">
            <v>391907.09</v>
          </cell>
          <cell r="H284">
            <v>-997054.48</v>
          </cell>
          <cell r="I284">
            <v>0</v>
          </cell>
          <cell r="J284">
            <v>0</v>
          </cell>
          <cell r="K284">
            <v>1862073.06</v>
          </cell>
          <cell r="L284">
            <v>-473111.49</v>
          </cell>
          <cell r="M284">
            <v>0</v>
          </cell>
          <cell r="N284">
            <v>0</v>
          </cell>
          <cell r="O284">
            <v>1873.86</v>
          </cell>
          <cell r="P284">
            <v>2443.1289999999999</v>
          </cell>
          <cell r="Q284" t="str">
            <v xml:space="preserve">AFFL ITEM                   </v>
          </cell>
          <cell r="R284" t="str">
            <v xml:space="preserve">040 </v>
          </cell>
        </row>
        <row r="285">
          <cell r="A285" t="str">
            <v>H40212LC</v>
          </cell>
          <cell r="B285" t="str">
            <v>C358 PROBE</v>
          </cell>
          <cell r="C285" t="str">
            <v xml:space="preserve">Demo-U/S              </v>
          </cell>
          <cell r="D285">
            <v>242432.51</v>
          </cell>
          <cell r="E285">
            <v>136810.83799999999</v>
          </cell>
          <cell r="F285">
            <v>247029.03</v>
          </cell>
          <cell r="G285">
            <v>-4596.5200000000004</v>
          </cell>
          <cell r="H285">
            <v>229048.23</v>
          </cell>
          <cell r="I285">
            <v>0</v>
          </cell>
          <cell r="J285">
            <v>0</v>
          </cell>
          <cell r="K285">
            <v>0</v>
          </cell>
          <cell r="L285">
            <v>-236087.87</v>
          </cell>
          <cell r="M285">
            <v>0</v>
          </cell>
          <cell r="N285">
            <v>2443.12</v>
          </cell>
          <cell r="O285">
            <v>1873.86</v>
          </cell>
          <cell r="P285">
            <v>2443.1289999999999</v>
          </cell>
          <cell r="Q285" t="str">
            <v xml:space="preserve">AFFL ITEM                   </v>
          </cell>
          <cell r="R285" t="str">
            <v xml:space="preserve">040 </v>
          </cell>
        </row>
        <row r="286">
          <cell r="A286" t="str">
            <v>H40212LC</v>
          </cell>
          <cell r="B286" t="str">
            <v>C358 PROBE</v>
          </cell>
          <cell r="C286" t="str">
            <v xml:space="preserve">INTL ULTRA            </v>
          </cell>
          <cell r="D286">
            <v>16511.150000000001</v>
          </cell>
          <cell r="F286">
            <v>0</v>
          </cell>
          <cell r="G286">
            <v>16511.150000000001</v>
          </cell>
          <cell r="H286">
            <v>720630.4</v>
          </cell>
          <cell r="I286">
            <v>0</v>
          </cell>
          <cell r="J286">
            <v>0</v>
          </cell>
          <cell r="K286">
            <v>0</v>
          </cell>
          <cell r="L286">
            <v>-698769.91</v>
          </cell>
          <cell r="M286">
            <v>0</v>
          </cell>
          <cell r="N286">
            <v>-5349.34</v>
          </cell>
          <cell r="O286">
            <v>1873.86</v>
          </cell>
          <cell r="P286">
            <v>2443.1289999999999</v>
          </cell>
          <cell r="Q286" t="str">
            <v xml:space="preserve">AFFL ITEM                   </v>
          </cell>
          <cell r="R286" t="str">
            <v xml:space="preserve">040 </v>
          </cell>
        </row>
        <row r="287">
          <cell r="A287" t="str">
            <v>H40212LC</v>
          </cell>
          <cell r="B287" t="str">
            <v>C358 PROBE</v>
          </cell>
          <cell r="C287" t="str">
            <v xml:space="preserve">Consign-U/S           </v>
          </cell>
          <cell r="D287">
            <v>9181.77</v>
          </cell>
          <cell r="F287">
            <v>11624.89</v>
          </cell>
          <cell r="G287">
            <v>-2443.12</v>
          </cell>
          <cell r="H287">
            <v>0</v>
          </cell>
          <cell r="I287">
            <v>0</v>
          </cell>
          <cell r="J287">
            <v>0</v>
          </cell>
          <cell r="K287">
            <v>0</v>
          </cell>
          <cell r="L287">
            <v>0</v>
          </cell>
          <cell r="M287">
            <v>0</v>
          </cell>
          <cell r="N287">
            <v>-2443.12</v>
          </cell>
          <cell r="O287">
            <v>1873.86</v>
          </cell>
          <cell r="P287">
            <v>2443.1289999999999</v>
          </cell>
          <cell r="Q287" t="str">
            <v xml:space="preserve">AFFL ITEM                   </v>
          </cell>
          <cell r="R287" t="str">
            <v xml:space="preserve">040 </v>
          </cell>
        </row>
        <row r="288">
          <cell r="A288" t="str">
            <v>H40212LC</v>
          </cell>
          <cell r="B288" t="str">
            <v>C358 PROBE</v>
          </cell>
          <cell r="C288" t="str">
            <v xml:space="preserve">FIELD-U/S             </v>
          </cell>
          <cell r="D288">
            <v>-10369.49</v>
          </cell>
          <cell r="F288">
            <v>0</v>
          </cell>
          <cell r="G288">
            <v>-10369.49</v>
          </cell>
          <cell r="H288">
            <v>7792.47</v>
          </cell>
          <cell r="I288">
            <v>0</v>
          </cell>
          <cell r="J288">
            <v>0</v>
          </cell>
          <cell r="K288">
            <v>0</v>
          </cell>
          <cell r="L288">
            <v>-18161.96</v>
          </cell>
          <cell r="M288">
            <v>0</v>
          </cell>
          <cell r="N288">
            <v>0</v>
          </cell>
          <cell r="O288">
            <v>1873.86</v>
          </cell>
          <cell r="P288">
            <v>2443.1289999999999</v>
          </cell>
          <cell r="Q288" t="str">
            <v xml:space="preserve">AFFL ITEM                   </v>
          </cell>
          <cell r="R288" t="str">
            <v xml:space="preserve">040 </v>
          </cell>
        </row>
        <row r="289">
          <cell r="A289" t="str">
            <v>H40212LD</v>
          </cell>
          <cell r="B289" t="e">
            <v>#N/A</v>
          </cell>
          <cell r="C289" t="str">
            <v xml:space="preserve">ULTRASOUND DIST       </v>
          </cell>
          <cell r="D289">
            <v>38122.49</v>
          </cell>
          <cell r="E289">
            <v>48822.63</v>
          </cell>
          <cell r="F289">
            <v>0</v>
          </cell>
          <cell r="G289">
            <v>38122.49</v>
          </cell>
          <cell r="H289">
            <v>-8365.6200000000008</v>
          </cell>
          <cell r="I289">
            <v>0</v>
          </cell>
          <cell r="J289">
            <v>0</v>
          </cell>
          <cell r="K289">
            <v>140273.65</v>
          </cell>
          <cell r="L289">
            <v>-93785.54</v>
          </cell>
          <cell r="M289">
            <v>0</v>
          </cell>
          <cell r="N289">
            <v>0</v>
          </cell>
          <cell r="O289">
            <v>1193.2260000000001</v>
          </cell>
          <cell r="P289">
            <v>1673.1279999999999</v>
          </cell>
          <cell r="Q289" t="str">
            <v xml:space="preserve">GE YOKOGAWA                 </v>
          </cell>
          <cell r="R289" t="str">
            <v xml:space="preserve">042 </v>
          </cell>
        </row>
        <row r="290">
          <cell r="A290" t="str">
            <v>H40212LD</v>
          </cell>
          <cell r="B290" t="e">
            <v>#N/A</v>
          </cell>
          <cell r="C290" t="str">
            <v xml:space="preserve">FIELD-U/S             </v>
          </cell>
          <cell r="D290">
            <v>-13165.66</v>
          </cell>
          <cell r="F290">
            <v>0</v>
          </cell>
          <cell r="G290">
            <v>-13165.66</v>
          </cell>
          <cell r="H290">
            <v>1673.12</v>
          </cell>
          <cell r="I290">
            <v>0</v>
          </cell>
          <cell r="J290">
            <v>0</v>
          </cell>
          <cell r="K290">
            <v>0</v>
          </cell>
          <cell r="L290">
            <v>-14838.78</v>
          </cell>
          <cell r="M290">
            <v>0</v>
          </cell>
          <cell r="N290">
            <v>0</v>
          </cell>
          <cell r="O290">
            <v>1193.2260000000001</v>
          </cell>
          <cell r="P290">
            <v>1673.1279999999999</v>
          </cell>
          <cell r="Q290" t="str">
            <v xml:space="preserve">GE YOKOGAWA                 </v>
          </cell>
          <cell r="R290" t="str">
            <v xml:space="preserve">042 </v>
          </cell>
        </row>
        <row r="291">
          <cell r="A291" t="str">
            <v>H40212LF</v>
          </cell>
          <cell r="B291" t="e">
            <v>#N/A</v>
          </cell>
          <cell r="C291" t="str">
            <v xml:space="preserve">ULTRASOUND DIST       </v>
          </cell>
          <cell r="D291">
            <v>33476.93</v>
          </cell>
          <cell r="E291">
            <v>16427.900000000001</v>
          </cell>
          <cell r="F291">
            <v>0</v>
          </cell>
          <cell r="G291">
            <v>33476.93</v>
          </cell>
          <cell r="H291">
            <v>-32781.32</v>
          </cell>
          <cell r="I291">
            <v>0</v>
          </cell>
          <cell r="J291">
            <v>0</v>
          </cell>
          <cell r="K291">
            <v>71721.8</v>
          </cell>
          <cell r="L291">
            <v>-5463.55</v>
          </cell>
          <cell r="M291">
            <v>0</v>
          </cell>
          <cell r="N291">
            <v>0</v>
          </cell>
          <cell r="O291">
            <v>3285.58</v>
          </cell>
          <cell r="P291">
            <v>5463.558</v>
          </cell>
          <cell r="Q291" t="str">
            <v xml:space="preserve">AFFL ITEM                   </v>
          </cell>
          <cell r="R291" t="str">
            <v xml:space="preserve">040 </v>
          </cell>
        </row>
        <row r="292">
          <cell r="A292" t="str">
            <v>H40212LF</v>
          </cell>
          <cell r="B292" t="e">
            <v>#N/A</v>
          </cell>
          <cell r="C292" t="str">
            <v xml:space="preserve">Demo-U/S              </v>
          </cell>
          <cell r="D292">
            <v>16390.669999999998</v>
          </cell>
          <cell r="E292">
            <v>0</v>
          </cell>
          <cell r="F292">
            <v>0</v>
          </cell>
          <cell r="G292">
            <v>16390.669999999998</v>
          </cell>
          <cell r="H292">
            <v>16390.669999999998</v>
          </cell>
          <cell r="I292">
            <v>0</v>
          </cell>
          <cell r="J292">
            <v>0</v>
          </cell>
          <cell r="K292">
            <v>0</v>
          </cell>
          <cell r="L292">
            <v>0</v>
          </cell>
          <cell r="M292">
            <v>0</v>
          </cell>
          <cell r="N292">
            <v>0</v>
          </cell>
          <cell r="O292">
            <v>3285.58</v>
          </cell>
          <cell r="P292">
            <v>5463.558</v>
          </cell>
          <cell r="Q292" t="str">
            <v xml:space="preserve">AFFL ITEM                   </v>
          </cell>
          <cell r="R292" t="str">
            <v xml:space="preserve">040 </v>
          </cell>
        </row>
        <row r="293">
          <cell r="A293" t="str">
            <v>H40212LF</v>
          </cell>
          <cell r="B293" t="e">
            <v>#N/A</v>
          </cell>
          <cell r="C293" t="str">
            <v xml:space="preserve">Consign-U/S           </v>
          </cell>
          <cell r="D293">
            <v>5463.56</v>
          </cell>
          <cell r="F293">
            <v>5463.56</v>
          </cell>
          <cell r="G293">
            <v>0</v>
          </cell>
          <cell r="H293">
            <v>0</v>
          </cell>
          <cell r="I293">
            <v>0</v>
          </cell>
          <cell r="J293">
            <v>0</v>
          </cell>
          <cell r="K293">
            <v>0</v>
          </cell>
          <cell r="L293">
            <v>0</v>
          </cell>
          <cell r="M293">
            <v>0</v>
          </cell>
          <cell r="N293">
            <v>0</v>
          </cell>
          <cell r="O293">
            <v>3285.58</v>
          </cell>
          <cell r="P293">
            <v>5463.558</v>
          </cell>
          <cell r="Q293" t="str">
            <v xml:space="preserve">AFFL ITEM                   </v>
          </cell>
          <cell r="R293" t="str">
            <v xml:space="preserve">040 </v>
          </cell>
        </row>
        <row r="294">
          <cell r="A294" t="str">
            <v>H40212LH</v>
          </cell>
          <cell r="B294" t="str">
            <v>LA-39 PROBE</v>
          </cell>
          <cell r="C294" t="str">
            <v xml:space="preserve">ULTRASOUND DIST       </v>
          </cell>
          <cell r="D294">
            <v>62342.65</v>
          </cell>
          <cell r="E294">
            <v>27310.2</v>
          </cell>
          <cell r="F294">
            <v>74997.91</v>
          </cell>
          <cell r="G294">
            <v>-12655.26</v>
          </cell>
          <cell r="H294">
            <v>-594889.18999999994</v>
          </cell>
          <cell r="I294">
            <v>0</v>
          </cell>
          <cell r="J294">
            <v>0</v>
          </cell>
          <cell r="K294">
            <v>859544.04</v>
          </cell>
          <cell r="L294">
            <v>-273738.33</v>
          </cell>
          <cell r="M294">
            <v>0</v>
          </cell>
          <cell r="N294">
            <v>-3571.78</v>
          </cell>
          <cell r="O294">
            <v>2714.26</v>
          </cell>
          <cell r="P294">
            <v>3571.777</v>
          </cell>
          <cell r="Q294" t="str">
            <v xml:space="preserve">AFFL ITEM                   </v>
          </cell>
          <cell r="R294" t="str">
            <v xml:space="preserve">040 </v>
          </cell>
        </row>
        <row r="295">
          <cell r="A295" t="str">
            <v>H40212LH</v>
          </cell>
          <cell r="B295" t="str">
            <v>LA-39 PROBE</v>
          </cell>
          <cell r="C295" t="str">
            <v xml:space="preserve">Demo-U/S              </v>
          </cell>
          <cell r="D295">
            <v>118611.8</v>
          </cell>
          <cell r="E295">
            <v>107156.432</v>
          </cell>
          <cell r="F295">
            <v>138457.68</v>
          </cell>
          <cell r="G295">
            <v>-19845.88</v>
          </cell>
          <cell r="H295">
            <v>43684.14</v>
          </cell>
          <cell r="I295">
            <v>0</v>
          </cell>
          <cell r="J295">
            <v>0</v>
          </cell>
          <cell r="K295">
            <v>0</v>
          </cell>
          <cell r="L295">
            <v>-67101.789999999994</v>
          </cell>
          <cell r="M295">
            <v>0</v>
          </cell>
          <cell r="N295">
            <v>3571.77</v>
          </cell>
          <cell r="O295">
            <v>2714.26</v>
          </cell>
          <cell r="P295">
            <v>3571.777</v>
          </cell>
          <cell r="Q295" t="str">
            <v xml:space="preserve">AFFL ITEM                   </v>
          </cell>
          <cell r="R295" t="str">
            <v xml:space="preserve">040 </v>
          </cell>
        </row>
        <row r="296">
          <cell r="A296" t="str">
            <v>H40212LH</v>
          </cell>
          <cell r="B296" t="str">
            <v>LA-39 PROBE</v>
          </cell>
          <cell r="C296" t="str">
            <v xml:space="preserve">Consign-U/S           </v>
          </cell>
          <cell r="D296">
            <v>5769.09</v>
          </cell>
          <cell r="F296">
            <v>5769.08</v>
          </cell>
          <cell r="G296">
            <v>0.01</v>
          </cell>
          <cell r="H296">
            <v>0</v>
          </cell>
          <cell r="I296">
            <v>0</v>
          </cell>
          <cell r="J296">
            <v>0</v>
          </cell>
          <cell r="K296">
            <v>0</v>
          </cell>
          <cell r="L296">
            <v>0</v>
          </cell>
          <cell r="M296">
            <v>0</v>
          </cell>
          <cell r="N296">
            <v>0.01</v>
          </cell>
          <cell r="O296">
            <v>2714.26</v>
          </cell>
          <cell r="P296">
            <v>3571.777</v>
          </cell>
          <cell r="Q296" t="str">
            <v xml:space="preserve">AFFL ITEM                   </v>
          </cell>
          <cell r="R296" t="str">
            <v xml:space="preserve">040 </v>
          </cell>
        </row>
        <row r="297">
          <cell r="A297" t="str">
            <v>H40212LK</v>
          </cell>
          <cell r="B297" t="e">
            <v>#N/A</v>
          </cell>
          <cell r="C297" t="str">
            <v xml:space="preserve">ULTRASOUND DIST       </v>
          </cell>
          <cell r="D297">
            <v>14544.56</v>
          </cell>
          <cell r="E297">
            <v>23195.99</v>
          </cell>
          <cell r="F297">
            <v>7020.1</v>
          </cell>
          <cell r="G297">
            <v>7524.46</v>
          </cell>
          <cell r="H297">
            <v>-40027.71</v>
          </cell>
          <cell r="I297">
            <v>0</v>
          </cell>
          <cell r="J297">
            <v>0</v>
          </cell>
          <cell r="K297">
            <v>79642.009999999995</v>
          </cell>
          <cell r="L297">
            <v>-32089.84</v>
          </cell>
          <cell r="M297">
            <v>0</v>
          </cell>
          <cell r="N297">
            <v>0</v>
          </cell>
          <cell r="O297">
            <v>1363.63</v>
          </cell>
          <cell r="P297">
            <v>1789.7729999999999</v>
          </cell>
          <cell r="Q297" t="str">
            <v xml:space="preserve">AFFL ITEM                   </v>
          </cell>
          <cell r="R297" t="str">
            <v xml:space="preserve">040 </v>
          </cell>
        </row>
        <row r="298">
          <cell r="A298" t="str">
            <v>H40212LL</v>
          </cell>
          <cell r="B298" t="e">
            <v>#N/A</v>
          </cell>
          <cell r="C298" t="str">
            <v xml:space="preserve">Demo-U/S              </v>
          </cell>
          <cell r="D298">
            <v>33600.42</v>
          </cell>
          <cell r="E298">
            <v>1844</v>
          </cell>
          <cell r="F298">
            <v>33600.42</v>
          </cell>
          <cell r="G298">
            <v>0</v>
          </cell>
          <cell r="H298">
            <v>0</v>
          </cell>
          <cell r="I298">
            <v>0</v>
          </cell>
          <cell r="J298">
            <v>0</v>
          </cell>
          <cell r="K298">
            <v>0</v>
          </cell>
          <cell r="L298">
            <v>0</v>
          </cell>
          <cell r="M298">
            <v>0</v>
          </cell>
          <cell r="N298">
            <v>0</v>
          </cell>
          <cell r="O298">
            <v>1403.87</v>
          </cell>
          <cell r="P298">
            <v>1843.873</v>
          </cell>
          <cell r="Q298" t="str">
            <v xml:space="preserve">AFFL ITEM                   </v>
          </cell>
          <cell r="R298" t="str">
            <v xml:space="preserve">040 </v>
          </cell>
        </row>
        <row r="299">
          <cell r="A299" t="str">
            <v>H40212LM</v>
          </cell>
          <cell r="B299" t="str">
            <v>T739 Probe</v>
          </cell>
          <cell r="C299" t="str">
            <v xml:space="preserve">ULTRASOUND DIST       </v>
          </cell>
          <cell r="D299">
            <v>55662.19</v>
          </cell>
          <cell r="E299">
            <v>19473.12</v>
          </cell>
          <cell r="F299">
            <v>27236.05</v>
          </cell>
          <cell r="G299">
            <v>28426.14</v>
          </cell>
          <cell r="H299">
            <v>-10894.4</v>
          </cell>
          <cell r="I299">
            <v>0</v>
          </cell>
          <cell r="J299">
            <v>0</v>
          </cell>
          <cell r="K299">
            <v>43577.68</v>
          </cell>
          <cell r="L299">
            <v>-4257.1400000000003</v>
          </cell>
          <cell r="M299">
            <v>0</v>
          </cell>
          <cell r="N299">
            <v>0</v>
          </cell>
          <cell r="O299">
            <v>3274.55</v>
          </cell>
          <cell r="P299">
            <v>4257.143</v>
          </cell>
          <cell r="Q299" t="str">
            <v xml:space="preserve">AFFL ITEM                   </v>
          </cell>
          <cell r="R299" t="str">
            <v xml:space="preserve">040 </v>
          </cell>
        </row>
        <row r="300">
          <cell r="A300" t="str">
            <v>H40212LM</v>
          </cell>
          <cell r="B300" t="str">
            <v>T739 Probe</v>
          </cell>
          <cell r="C300" t="str">
            <v xml:space="preserve">Demo-U/S              </v>
          </cell>
          <cell r="D300">
            <v>49024.88</v>
          </cell>
          <cell r="E300">
            <v>38314.144</v>
          </cell>
          <cell r="F300">
            <v>49024.88</v>
          </cell>
          <cell r="G300">
            <v>0</v>
          </cell>
          <cell r="H300">
            <v>0</v>
          </cell>
          <cell r="I300">
            <v>0</v>
          </cell>
          <cell r="J300">
            <v>0</v>
          </cell>
          <cell r="K300">
            <v>0</v>
          </cell>
          <cell r="L300">
            <v>0</v>
          </cell>
          <cell r="M300">
            <v>0</v>
          </cell>
          <cell r="N300">
            <v>0</v>
          </cell>
          <cell r="O300">
            <v>3274.55</v>
          </cell>
          <cell r="P300">
            <v>4257.143</v>
          </cell>
          <cell r="Q300" t="str">
            <v xml:space="preserve">AFFL ITEM                   </v>
          </cell>
          <cell r="R300" t="str">
            <v xml:space="preserve">040 </v>
          </cell>
        </row>
        <row r="301">
          <cell r="A301" t="str">
            <v>H4029PA</v>
          </cell>
          <cell r="B301" t="e">
            <v>#N/A</v>
          </cell>
          <cell r="C301" t="str">
            <v xml:space="preserve">ULTRASOUND DIST       </v>
          </cell>
          <cell r="D301">
            <v>10136.44</v>
          </cell>
          <cell r="E301">
            <v>10136.4</v>
          </cell>
          <cell r="F301">
            <v>10136.44</v>
          </cell>
          <cell r="G301">
            <v>0</v>
          </cell>
          <cell r="H301">
            <v>0</v>
          </cell>
          <cell r="I301">
            <v>0</v>
          </cell>
          <cell r="J301">
            <v>0</v>
          </cell>
          <cell r="K301">
            <v>0</v>
          </cell>
          <cell r="L301">
            <v>0</v>
          </cell>
          <cell r="M301">
            <v>0</v>
          </cell>
          <cell r="N301">
            <v>0</v>
          </cell>
          <cell r="O301">
            <v>844.70299999999997</v>
          </cell>
          <cell r="P301">
            <v>844.70299999999997</v>
          </cell>
          <cell r="Q301" t="str">
            <v xml:space="preserve">L500 MNTGKIT                </v>
          </cell>
          <cell r="R301" t="str">
            <v xml:space="preserve">038 </v>
          </cell>
        </row>
        <row r="302">
          <cell r="A302" t="str">
            <v>H40392LR</v>
          </cell>
          <cell r="B302" t="e">
            <v>#N/A</v>
          </cell>
          <cell r="C302" t="str">
            <v xml:space="preserve">ULTRASOUND DIST       </v>
          </cell>
          <cell r="D302">
            <v>12353.21</v>
          </cell>
          <cell r="E302" t="e">
            <v>#N/A</v>
          </cell>
          <cell r="F302">
            <v>0</v>
          </cell>
          <cell r="G302">
            <v>12353.21</v>
          </cell>
          <cell r="H302">
            <v>0</v>
          </cell>
          <cell r="I302">
            <v>0</v>
          </cell>
          <cell r="J302">
            <v>0</v>
          </cell>
          <cell r="K302">
            <v>12353.21</v>
          </cell>
          <cell r="L302">
            <v>0</v>
          </cell>
          <cell r="M302">
            <v>0</v>
          </cell>
          <cell r="N302">
            <v>0</v>
          </cell>
          <cell r="O302">
            <v>5589.07</v>
          </cell>
          <cell r="P302">
            <v>7165.1909999999998</v>
          </cell>
          <cell r="Q302" t="str">
            <v xml:space="preserve">AFFL ITEM                   </v>
          </cell>
          <cell r="R302" t="str">
            <v xml:space="preserve">040 </v>
          </cell>
        </row>
        <row r="303">
          <cell r="A303" t="str">
            <v>H40392LS</v>
          </cell>
          <cell r="B303" t="e">
            <v>#N/A</v>
          </cell>
          <cell r="C303" t="str">
            <v xml:space="preserve">ULTRASOUND DIST       </v>
          </cell>
          <cell r="D303">
            <v>9513.51</v>
          </cell>
          <cell r="E303" t="e">
            <v>#N/A</v>
          </cell>
          <cell r="F303">
            <v>0</v>
          </cell>
          <cell r="G303">
            <v>9513.51</v>
          </cell>
          <cell r="H303">
            <v>0</v>
          </cell>
          <cell r="I303">
            <v>0</v>
          </cell>
          <cell r="J303">
            <v>0</v>
          </cell>
          <cell r="K303">
            <v>9513.51</v>
          </cell>
          <cell r="L303">
            <v>0</v>
          </cell>
          <cell r="M303">
            <v>0</v>
          </cell>
          <cell r="N303">
            <v>0</v>
          </cell>
          <cell r="O303">
            <v>5362.03</v>
          </cell>
          <cell r="P303">
            <v>6951.3959999999997</v>
          </cell>
          <cell r="Q303" t="str">
            <v xml:space="preserve">AFFL ITEM                   </v>
          </cell>
          <cell r="R303" t="str">
            <v xml:space="preserve">040 </v>
          </cell>
        </row>
        <row r="304">
          <cell r="A304" t="str">
            <v>H40402LB</v>
          </cell>
          <cell r="B304" t="e">
            <v>#N/A</v>
          </cell>
          <cell r="C304" t="str">
            <v xml:space="preserve">ULTRASOUND DIST       </v>
          </cell>
          <cell r="D304">
            <v>18191.79</v>
          </cell>
          <cell r="E304" t="e">
            <v>#N/A</v>
          </cell>
          <cell r="F304">
            <v>0</v>
          </cell>
          <cell r="G304">
            <v>18191.79</v>
          </cell>
          <cell r="H304">
            <v>0</v>
          </cell>
          <cell r="I304">
            <v>0</v>
          </cell>
          <cell r="J304">
            <v>0</v>
          </cell>
          <cell r="K304">
            <v>18191.79</v>
          </cell>
          <cell r="L304">
            <v>0</v>
          </cell>
          <cell r="M304">
            <v>0</v>
          </cell>
          <cell r="N304">
            <v>0</v>
          </cell>
          <cell r="O304">
            <v>1278.53</v>
          </cell>
          <cell r="P304">
            <v>1660.1310000000001</v>
          </cell>
          <cell r="Q304" t="str">
            <v xml:space="preserve">AFFL ITEM                   </v>
          </cell>
          <cell r="R304" t="str">
            <v xml:space="preserve">040 </v>
          </cell>
        </row>
        <row r="305">
          <cell r="A305" t="str">
            <v>H40402LC</v>
          </cell>
          <cell r="B305" t="e">
            <v>#N/A</v>
          </cell>
          <cell r="C305" t="str">
            <v xml:space="preserve">ULTRASOUND DIST       </v>
          </cell>
          <cell r="D305">
            <v>137172.29999999999</v>
          </cell>
          <cell r="E305" t="e">
            <v>#N/A</v>
          </cell>
          <cell r="F305">
            <v>0</v>
          </cell>
          <cell r="G305">
            <v>137172.29999999999</v>
          </cell>
          <cell r="H305">
            <v>-78919.08</v>
          </cell>
          <cell r="I305">
            <v>0</v>
          </cell>
          <cell r="J305">
            <v>0</v>
          </cell>
          <cell r="K305">
            <v>216091.38</v>
          </cell>
          <cell r="L305">
            <v>3756.93</v>
          </cell>
          <cell r="M305">
            <v>0</v>
          </cell>
          <cell r="N305">
            <v>-3756.93</v>
          </cell>
          <cell r="O305">
            <v>2887.12</v>
          </cell>
          <cell r="P305">
            <v>3756.933</v>
          </cell>
          <cell r="Q305" t="str">
            <v xml:space="preserve">AFFL ITEM                   </v>
          </cell>
          <cell r="R305" t="str">
            <v xml:space="preserve">040 </v>
          </cell>
        </row>
        <row r="306">
          <cell r="A306" t="str">
            <v>H40402LD</v>
          </cell>
          <cell r="B306" t="e">
            <v>#N/A</v>
          </cell>
          <cell r="C306" t="str">
            <v xml:space="preserve">ULTRASOUND DIST       </v>
          </cell>
          <cell r="D306">
            <v>330729.5</v>
          </cell>
          <cell r="E306" t="e">
            <v>#N/A</v>
          </cell>
          <cell r="F306">
            <v>0</v>
          </cell>
          <cell r="G306">
            <v>330729.5</v>
          </cell>
          <cell r="H306">
            <v>-270941.90000000002</v>
          </cell>
          <cell r="I306">
            <v>0</v>
          </cell>
          <cell r="J306">
            <v>0</v>
          </cell>
          <cell r="K306">
            <v>596072.78</v>
          </cell>
          <cell r="L306">
            <v>27094.19</v>
          </cell>
          <cell r="M306">
            <v>0</v>
          </cell>
          <cell r="N306">
            <v>-21495.57</v>
          </cell>
          <cell r="O306">
            <v>5618.19</v>
          </cell>
          <cell r="P306">
            <v>7165.1909999999998</v>
          </cell>
          <cell r="Q306" t="str">
            <v xml:space="preserve">AFFL ITEM                   </v>
          </cell>
          <cell r="R306" t="str">
            <v xml:space="preserve">040 </v>
          </cell>
        </row>
        <row r="307">
          <cell r="A307" t="str">
            <v>H40402LD</v>
          </cell>
          <cell r="B307" t="e">
            <v>#N/A</v>
          </cell>
          <cell r="C307" t="str">
            <v xml:space="preserve">INTL ULTRA            </v>
          </cell>
          <cell r="D307">
            <v>81282.58</v>
          </cell>
          <cell r="F307">
            <v>0</v>
          </cell>
          <cell r="G307">
            <v>81282.58</v>
          </cell>
          <cell r="H307">
            <v>257394.81</v>
          </cell>
          <cell r="I307">
            <v>0</v>
          </cell>
          <cell r="J307">
            <v>0</v>
          </cell>
          <cell r="K307">
            <v>0</v>
          </cell>
          <cell r="L307">
            <v>-176112.23</v>
          </cell>
          <cell r="M307">
            <v>0</v>
          </cell>
          <cell r="N307">
            <v>0</v>
          </cell>
          <cell r="O307">
            <v>5618.19</v>
          </cell>
          <cell r="P307">
            <v>7165.1909999999998</v>
          </cell>
          <cell r="Q307" t="str">
            <v xml:space="preserve">AFFL ITEM                   </v>
          </cell>
          <cell r="R307" t="str">
            <v xml:space="preserve">040 </v>
          </cell>
        </row>
        <row r="308">
          <cell r="A308" t="str">
            <v>H40402LD</v>
          </cell>
          <cell r="B308" t="e">
            <v>#N/A</v>
          </cell>
          <cell r="C308" t="str">
            <v xml:space="preserve">Consign-U/S           </v>
          </cell>
          <cell r="D308">
            <v>21495.57</v>
          </cell>
          <cell r="F308">
            <v>0</v>
          </cell>
          <cell r="G308">
            <v>21495.57</v>
          </cell>
          <cell r="H308">
            <v>0</v>
          </cell>
          <cell r="I308">
            <v>0</v>
          </cell>
          <cell r="J308">
            <v>0</v>
          </cell>
          <cell r="K308">
            <v>0</v>
          </cell>
          <cell r="L308">
            <v>0</v>
          </cell>
          <cell r="M308">
            <v>0</v>
          </cell>
          <cell r="N308">
            <v>21495.57</v>
          </cell>
          <cell r="O308">
            <v>5618.19</v>
          </cell>
          <cell r="P308">
            <v>7165.1909999999998</v>
          </cell>
          <cell r="Q308" t="str">
            <v xml:space="preserve">AFFL ITEM                   </v>
          </cell>
          <cell r="R308" t="str">
            <v xml:space="preserve">040 </v>
          </cell>
        </row>
        <row r="309">
          <cell r="A309" t="str">
            <v>H40402LD</v>
          </cell>
          <cell r="B309" t="e">
            <v>#N/A</v>
          </cell>
          <cell r="C309" t="str">
            <v xml:space="preserve">Demo-U/S              </v>
          </cell>
          <cell r="D309">
            <v>13547.09</v>
          </cell>
          <cell r="E309">
            <v>0</v>
          </cell>
          <cell r="F309">
            <v>0</v>
          </cell>
          <cell r="G309">
            <v>13547.09</v>
          </cell>
          <cell r="H309">
            <v>13547.09</v>
          </cell>
          <cell r="I309">
            <v>0</v>
          </cell>
          <cell r="J309">
            <v>0</v>
          </cell>
          <cell r="K309">
            <v>0</v>
          </cell>
          <cell r="L309">
            <v>0</v>
          </cell>
          <cell r="M309">
            <v>0</v>
          </cell>
          <cell r="N309">
            <v>0</v>
          </cell>
          <cell r="O309">
            <v>5618.19</v>
          </cell>
          <cell r="P309">
            <v>7165.1909999999998</v>
          </cell>
          <cell r="Q309" t="str">
            <v xml:space="preserve">AFFL ITEM                   </v>
          </cell>
          <cell r="R309" t="str">
            <v xml:space="preserve">040 </v>
          </cell>
        </row>
        <row r="310">
          <cell r="A310" t="str">
            <v>H40402LE</v>
          </cell>
          <cell r="B310" t="e">
            <v>#N/A</v>
          </cell>
          <cell r="C310" t="str">
            <v xml:space="preserve">ULTRASOUND DIST       </v>
          </cell>
          <cell r="D310">
            <v>496885.27</v>
          </cell>
          <cell r="E310" t="e">
            <v>#N/A</v>
          </cell>
          <cell r="F310">
            <v>0</v>
          </cell>
          <cell r="G310">
            <v>496885.27</v>
          </cell>
          <cell r="H310">
            <v>-214672.29</v>
          </cell>
          <cell r="I310">
            <v>0</v>
          </cell>
          <cell r="J310">
            <v>0</v>
          </cell>
          <cell r="K310">
            <v>732411.76</v>
          </cell>
          <cell r="L310">
            <v>0</v>
          </cell>
          <cell r="M310">
            <v>0</v>
          </cell>
          <cell r="N310">
            <v>-20854.2</v>
          </cell>
          <cell r="O310">
            <v>5437.99</v>
          </cell>
          <cell r="P310">
            <v>6951.3959999999997</v>
          </cell>
          <cell r="Q310" t="str">
            <v xml:space="preserve">AFFL ITEM                   </v>
          </cell>
          <cell r="R310" t="str">
            <v xml:space="preserve">040 </v>
          </cell>
        </row>
        <row r="311">
          <cell r="A311" t="str">
            <v>H40402LE</v>
          </cell>
          <cell r="B311" t="e">
            <v>#N/A</v>
          </cell>
          <cell r="C311" t="str">
            <v xml:space="preserve">INTL ULTRA            </v>
          </cell>
          <cell r="D311">
            <v>75766.7</v>
          </cell>
          <cell r="F311">
            <v>0</v>
          </cell>
          <cell r="G311">
            <v>75766.7</v>
          </cell>
          <cell r="H311">
            <v>214672.29</v>
          </cell>
          <cell r="I311">
            <v>0</v>
          </cell>
          <cell r="J311">
            <v>0</v>
          </cell>
          <cell r="K311">
            <v>0</v>
          </cell>
          <cell r="L311">
            <v>-138905.59</v>
          </cell>
          <cell r="M311">
            <v>0</v>
          </cell>
          <cell r="N311">
            <v>0</v>
          </cell>
          <cell r="O311">
            <v>5437.99</v>
          </cell>
          <cell r="P311">
            <v>6951.3959999999997</v>
          </cell>
          <cell r="Q311" t="str">
            <v xml:space="preserve">AFFL ITEM                   </v>
          </cell>
          <cell r="R311" t="str">
            <v xml:space="preserve">040 </v>
          </cell>
        </row>
        <row r="312">
          <cell r="A312" t="str">
            <v>H40402LE</v>
          </cell>
          <cell r="B312" t="e">
            <v>#N/A</v>
          </cell>
          <cell r="C312" t="str">
            <v xml:space="preserve">Consign-U/S           </v>
          </cell>
          <cell r="D312">
            <v>20854.2</v>
          </cell>
          <cell r="F312">
            <v>0</v>
          </cell>
          <cell r="G312">
            <v>20854.2</v>
          </cell>
          <cell r="H312">
            <v>0</v>
          </cell>
          <cell r="I312">
            <v>0</v>
          </cell>
          <cell r="J312">
            <v>0</v>
          </cell>
          <cell r="K312">
            <v>0</v>
          </cell>
          <cell r="L312">
            <v>0</v>
          </cell>
          <cell r="M312">
            <v>0</v>
          </cell>
          <cell r="N312">
            <v>20854.2</v>
          </cell>
          <cell r="O312">
            <v>5437.99</v>
          </cell>
          <cell r="P312">
            <v>6951.3959999999997</v>
          </cell>
          <cell r="Q312" t="str">
            <v xml:space="preserve">AFFL ITEM                   </v>
          </cell>
          <cell r="R312" t="str">
            <v xml:space="preserve">040 </v>
          </cell>
        </row>
        <row r="313">
          <cell r="A313" t="str">
            <v>H40402LF</v>
          </cell>
          <cell r="B313" t="e">
            <v>#N/A</v>
          </cell>
          <cell r="C313" t="str">
            <v xml:space="preserve">ULTRASOUND DIST       </v>
          </cell>
          <cell r="D313">
            <v>39853.660000000003</v>
          </cell>
          <cell r="E313" t="e">
            <v>#N/A</v>
          </cell>
          <cell r="F313">
            <v>0</v>
          </cell>
          <cell r="G313">
            <v>39853.660000000003</v>
          </cell>
          <cell r="H313">
            <v>0</v>
          </cell>
          <cell r="I313">
            <v>0</v>
          </cell>
          <cell r="J313">
            <v>0</v>
          </cell>
          <cell r="K313">
            <v>46032.76</v>
          </cell>
          <cell r="L313">
            <v>0</v>
          </cell>
          <cell r="M313">
            <v>0</v>
          </cell>
          <cell r="N313">
            <v>-6179.1</v>
          </cell>
          <cell r="O313">
            <v>2349.62</v>
          </cell>
          <cell r="P313">
            <v>3089.5450000000001</v>
          </cell>
          <cell r="Q313" t="str">
            <v xml:space="preserve">AFFL ITEM                   </v>
          </cell>
          <cell r="R313" t="str">
            <v xml:space="preserve">040 </v>
          </cell>
        </row>
        <row r="314">
          <cell r="A314" t="str">
            <v>H40402LF</v>
          </cell>
          <cell r="B314" t="e">
            <v>#N/A</v>
          </cell>
          <cell r="C314" t="str">
            <v xml:space="preserve">Consign-U/S           </v>
          </cell>
          <cell r="D314">
            <v>6179.1</v>
          </cell>
          <cell r="F314">
            <v>0</v>
          </cell>
          <cell r="G314">
            <v>6179.1</v>
          </cell>
          <cell r="H314">
            <v>0</v>
          </cell>
          <cell r="I314">
            <v>0</v>
          </cell>
          <cell r="J314">
            <v>0</v>
          </cell>
          <cell r="K314">
            <v>0</v>
          </cell>
          <cell r="L314">
            <v>0</v>
          </cell>
          <cell r="M314">
            <v>0</v>
          </cell>
          <cell r="N314">
            <v>6179.1</v>
          </cell>
          <cell r="O314">
            <v>2349.62</v>
          </cell>
          <cell r="P314">
            <v>3089.5450000000001</v>
          </cell>
          <cell r="Q314" t="str">
            <v xml:space="preserve">AFFL ITEM                   </v>
          </cell>
          <cell r="R314" t="str">
            <v xml:space="preserve">040 </v>
          </cell>
        </row>
        <row r="315">
          <cell r="A315" t="str">
            <v>H40402LG</v>
          </cell>
          <cell r="B315" t="e">
            <v>#N/A</v>
          </cell>
          <cell r="C315" t="str">
            <v xml:space="preserve">ULTRASOUND DIST       </v>
          </cell>
          <cell r="D315">
            <v>69080.34</v>
          </cell>
          <cell r="E315" t="e">
            <v>#N/A</v>
          </cell>
          <cell r="F315">
            <v>0</v>
          </cell>
          <cell r="G315">
            <v>69080.34</v>
          </cell>
          <cell r="H315">
            <v>-4811.58</v>
          </cell>
          <cell r="I315">
            <v>0</v>
          </cell>
          <cell r="J315">
            <v>0</v>
          </cell>
          <cell r="K315">
            <v>82095.360000000001</v>
          </cell>
          <cell r="L315">
            <v>0</v>
          </cell>
          <cell r="M315">
            <v>0</v>
          </cell>
          <cell r="N315">
            <v>-8203.44</v>
          </cell>
          <cell r="O315">
            <v>2086.0700000000002</v>
          </cell>
          <cell r="P315">
            <v>2734.4749999999999</v>
          </cell>
          <cell r="Q315" t="str">
            <v xml:space="preserve">AFFL ITEM                   </v>
          </cell>
          <cell r="R315" t="str">
            <v xml:space="preserve">040 </v>
          </cell>
        </row>
        <row r="316">
          <cell r="A316" t="str">
            <v>H40402LG</v>
          </cell>
          <cell r="B316" t="e">
            <v>#N/A</v>
          </cell>
          <cell r="C316" t="str">
            <v xml:space="preserve">Consign-U/S           </v>
          </cell>
          <cell r="D316">
            <v>8203.44</v>
          </cell>
          <cell r="F316">
            <v>0</v>
          </cell>
          <cell r="G316">
            <v>8203.44</v>
          </cell>
          <cell r="H316">
            <v>0</v>
          </cell>
          <cell r="I316">
            <v>0</v>
          </cell>
          <cell r="J316">
            <v>0</v>
          </cell>
          <cell r="K316">
            <v>0</v>
          </cell>
          <cell r="L316">
            <v>0</v>
          </cell>
          <cell r="M316">
            <v>0</v>
          </cell>
          <cell r="N316">
            <v>8203.44</v>
          </cell>
          <cell r="O316">
            <v>2086.0700000000002</v>
          </cell>
          <cell r="P316">
            <v>2734.4749999999999</v>
          </cell>
          <cell r="Q316" t="str">
            <v xml:space="preserve">AFFL ITEM                   </v>
          </cell>
          <cell r="R316" t="str">
            <v xml:space="preserve">040 </v>
          </cell>
        </row>
        <row r="317">
          <cell r="A317" t="str">
            <v>H40412LA</v>
          </cell>
          <cell r="B317" t="str">
            <v>5C PROBE</v>
          </cell>
          <cell r="C317" t="str">
            <v xml:space="preserve">ULTRASOUND DIST       </v>
          </cell>
          <cell r="D317">
            <v>64011.25</v>
          </cell>
          <cell r="E317">
            <v>21511.8</v>
          </cell>
          <cell r="F317">
            <v>0</v>
          </cell>
          <cell r="G317">
            <v>64011.25</v>
          </cell>
          <cell r="H317">
            <v>-25234.080000000002</v>
          </cell>
          <cell r="I317">
            <v>0</v>
          </cell>
          <cell r="J317">
            <v>0</v>
          </cell>
          <cell r="K317">
            <v>100775.65</v>
          </cell>
          <cell r="L317">
            <v>-11530.32</v>
          </cell>
          <cell r="M317">
            <v>0</v>
          </cell>
          <cell r="N317">
            <v>0</v>
          </cell>
          <cell r="O317">
            <v>0</v>
          </cell>
          <cell r="P317">
            <v>0</v>
          </cell>
          <cell r="Q317" t="str">
            <v xml:space="preserve">                            </v>
          </cell>
          <cell r="R317" t="str">
            <v xml:space="preserve">    </v>
          </cell>
        </row>
        <row r="318">
          <cell r="A318" t="str">
            <v>H40412LA</v>
          </cell>
          <cell r="B318" t="str">
            <v>5C PROBE</v>
          </cell>
          <cell r="C318" t="str">
            <v xml:space="preserve">Demo-U/S              </v>
          </cell>
          <cell r="D318">
            <v>23551.81</v>
          </cell>
          <cell r="E318">
            <v>20184</v>
          </cell>
          <cell r="F318">
            <v>0</v>
          </cell>
          <cell r="G318">
            <v>23551.81</v>
          </cell>
          <cell r="H318">
            <v>23551.81</v>
          </cell>
          <cell r="I318">
            <v>0</v>
          </cell>
          <cell r="J318">
            <v>0</v>
          </cell>
          <cell r="K318">
            <v>0</v>
          </cell>
          <cell r="L318">
            <v>0</v>
          </cell>
          <cell r="M318">
            <v>0</v>
          </cell>
          <cell r="N318">
            <v>0</v>
          </cell>
          <cell r="O318">
            <v>0</v>
          </cell>
          <cell r="P318">
            <v>0</v>
          </cell>
          <cell r="Q318" t="str">
            <v xml:space="preserve">                            </v>
          </cell>
          <cell r="R318" t="str">
            <v xml:space="preserve">    </v>
          </cell>
        </row>
        <row r="319">
          <cell r="A319" t="str">
            <v>H40412LB</v>
          </cell>
          <cell r="B319" t="e">
            <v>#N/A</v>
          </cell>
          <cell r="C319" t="str">
            <v xml:space="preserve">ULTRASOUND DIST       </v>
          </cell>
          <cell r="D319">
            <v>221824.38</v>
          </cell>
          <cell r="E319">
            <v>115099.6</v>
          </cell>
          <cell r="F319">
            <v>0</v>
          </cell>
          <cell r="G319">
            <v>221824.38</v>
          </cell>
          <cell r="H319">
            <v>0</v>
          </cell>
          <cell r="I319">
            <v>0</v>
          </cell>
          <cell r="J319">
            <v>0</v>
          </cell>
          <cell r="K319">
            <v>224209.59</v>
          </cell>
          <cell r="L319">
            <v>-2385.21</v>
          </cell>
          <cell r="M319">
            <v>0</v>
          </cell>
          <cell r="N319">
            <v>0</v>
          </cell>
          <cell r="O319">
            <v>1726.6569999999999</v>
          </cell>
          <cell r="P319">
            <v>2385.2060000000001</v>
          </cell>
          <cell r="Q319" t="str">
            <v xml:space="preserve">GE YOKOGAWA                 </v>
          </cell>
          <cell r="R319" t="str">
            <v xml:space="preserve">040 </v>
          </cell>
        </row>
        <row r="320">
          <cell r="A320" t="str">
            <v>H40412LC</v>
          </cell>
          <cell r="B320" t="str">
            <v>M7C PROBE</v>
          </cell>
          <cell r="C320" t="str">
            <v xml:space="preserve">ULTRASOUND DIST       </v>
          </cell>
          <cell r="D320">
            <v>36861.86</v>
          </cell>
          <cell r="E320">
            <v>200508.48</v>
          </cell>
          <cell r="F320">
            <v>0</v>
          </cell>
          <cell r="G320">
            <v>36861.86</v>
          </cell>
          <cell r="H320">
            <v>-1779699.39</v>
          </cell>
          <cell r="I320">
            <v>0</v>
          </cell>
          <cell r="J320">
            <v>0</v>
          </cell>
          <cell r="K320">
            <v>4068734.92</v>
          </cell>
          <cell r="L320">
            <v>-2252173.67</v>
          </cell>
          <cell r="M320">
            <v>0</v>
          </cell>
          <cell r="N320">
            <v>0</v>
          </cell>
          <cell r="O320">
            <v>8366.9770000000008</v>
          </cell>
          <cell r="P320">
            <v>11558.156000000001</v>
          </cell>
          <cell r="Q320" t="str">
            <v xml:space="preserve">GE YOKOGAWA                 </v>
          </cell>
          <cell r="R320" t="str">
            <v xml:space="preserve">040 </v>
          </cell>
        </row>
        <row r="321">
          <cell r="A321" t="str">
            <v>H40412LC</v>
          </cell>
          <cell r="B321" t="str">
            <v>M7C PROBE</v>
          </cell>
          <cell r="C321" t="str">
            <v xml:space="preserve">Demo-U/S              </v>
          </cell>
          <cell r="D321">
            <v>777273.09</v>
          </cell>
          <cell r="E321">
            <v>386910</v>
          </cell>
          <cell r="F321">
            <v>0</v>
          </cell>
          <cell r="G321">
            <v>777273.09</v>
          </cell>
          <cell r="H321">
            <v>830566.27</v>
          </cell>
          <cell r="I321">
            <v>0</v>
          </cell>
          <cell r="J321">
            <v>0</v>
          </cell>
          <cell r="K321">
            <v>0</v>
          </cell>
          <cell r="L321">
            <v>-53293.18</v>
          </cell>
          <cell r="M321">
            <v>0</v>
          </cell>
          <cell r="N321">
            <v>0</v>
          </cell>
          <cell r="O321">
            <v>8366.9770000000008</v>
          </cell>
          <cell r="P321">
            <v>11558.156000000001</v>
          </cell>
          <cell r="Q321" t="str">
            <v xml:space="preserve">GE YOKOGAWA                 </v>
          </cell>
          <cell r="R321" t="str">
            <v xml:space="preserve">040 </v>
          </cell>
        </row>
        <row r="322">
          <cell r="A322" t="str">
            <v>H40412LC</v>
          </cell>
          <cell r="B322" t="str">
            <v>M7C PROBE</v>
          </cell>
          <cell r="C322" t="str">
            <v xml:space="preserve">INTL ULTRA            </v>
          </cell>
          <cell r="D322">
            <v>78528.42</v>
          </cell>
          <cell r="F322">
            <v>0</v>
          </cell>
          <cell r="G322">
            <v>78528.42</v>
          </cell>
          <cell r="H322">
            <v>869846.77</v>
          </cell>
          <cell r="I322">
            <v>0</v>
          </cell>
          <cell r="J322">
            <v>0</v>
          </cell>
          <cell r="K322">
            <v>0</v>
          </cell>
          <cell r="L322">
            <v>-784153.16</v>
          </cell>
          <cell r="M322">
            <v>0</v>
          </cell>
          <cell r="N322">
            <v>-7165.19</v>
          </cell>
          <cell r="O322">
            <v>8366.9770000000008</v>
          </cell>
          <cell r="P322">
            <v>11558.156000000001</v>
          </cell>
          <cell r="Q322" t="str">
            <v xml:space="preserve">GE YOKOGAWA                 </v>
          </cell>
          <cell r="R322" t="str">
            <v xml:space="preserve">040 </v>
          </cell>
        </row>
        <row r="323">
          <cell r="A323" t="str">
            <v>H40412LC</v>
          </cell>
          <cell r="B323" t="str">
            <v>M7C PROBE</v>
          </cell>
          <cell r="C323" t="str">
            <v xml:space="preserve">FIELD-U/S             </v>
          </cell>
          <cell r="D323">
            <v>32634.77</v>
          </cell>
          <cell r="F323">
            <v>0</v>
          </cell>
          <cell r="G323">
            <v>32634.77</v>
          </cell>
          <cell r="H323">
            <v>64955.97</v>
          </cell>
          <cell r="I323">
            <v>0</v>
          </cell>
          <cell r="J323">
            <v>0</v>
          </cell>
          <cell r="K323">
            <v>0</v>
          </cell>
          <cell r="L323">
            <v>-32321.200000000001</v>
          </cell>
          <cell r="M323">
            <v>0</v>
          </cell>
          <cell r="N323">
            <v>0</v>
          </cell>
          <cell r="O323">
            <v>8366.9770000000008</v>
          </cell>
          <cell r="P323">
            <v>11558.156000000001</v>
          </cell>
          <cell r="Q323" t="str">
            <v xml:space="preserve">GE YOKOGAWA                 </v>
          </cell>
          <cell r="R323" t="str">
            <v xml:space="preserve">040 </v>
          </cell>
        </row>
        <row r="324">
          <cell r="A324" t="str">
            <v>H40412LD</v>
          </cell>
          <cell r="B324" t="str">
            <v>M12L PROBE</v>
          </cell>
          <cell r="C324" t="str">
            <v xml:space="preserve">ULTRASOUND DIST       </v>
          </cell>
          <cell r="D324">
            <v>-200011.84</v>
          </cell>
          <cell r="E324">
            <v>133994</v>
          </cell>
          <cell r="F324">
            <v>0</v>
          </cell>
          <cell r="G324">
            <v>-200011.84</v>
          </cell>
          <cell r="H324">
            <v>-1379638.61</v>
          </cell>
          <cell r="I324">
            <v>0</v>
          </cell>
          <cell r="J324">
            <v>0</v>
          </cell>
          <cell r="K324">
            <v>3193648.63</v>
          </cell>
          <cell r="L324">
            <v>-2014021.86</v>
          </cell>
          <cell r="M324">
            <v>0</v>
          </cell>
          <cell r="N324">
            <v>0</v>
          </cell>
          <cell r="O324">
            <v>6819.6989999999996</v>
          </cell>
          <cell r="P324">
            <v>9420.7440000000006</v>
          </cell>
          <cell r="Q324" t="str">
            <v xml:space="preserve">GE YOKOGAWA                 </v>
          </cell>
          <cell r="R324" t="str">
            <v xml:space="preserve">040 </v>
          </cell>
        </row>
        <row r="325">
          <cell r="A325" t="str">
            <v>H40412LD</v>
          </cell>
          <cell r="B325" t="str">
            <v>M12L PROBE</v>
          </cell>
          <cell r="C325" t="str">
            <v xml:space="preserve">Demo-U/S              </v>
          </cell>
          <cell r="D325">
            <v>487313.4</v>
          </cell>
          <cell r="E325">
            <v>340599</v>
          </cell>
          <cell r="F325">
            <v>0</v>
          </cell>
          <cell r="G325">
            <v>487313.4</v>
          </cell>
          <cell r="H325">
            <v>574664.66</v>
          </cell>
          <cell r="I325">
            <v>0</v>
          </cell>
          <cell r="J325">
            <v>0</v>
          </cell>
          <cell r="K325">
            <v>0</v>
          </cell>
          <cell r="L325">
            <v>-87351.26</v>
          </cell>
          <cell r="M325">
            <v>0</v>
          </cell>
          <cell r="N325">
            <v>0</v>
          </cell>
          <cell r="O325">
            <v>6819.6989999999996</v>
          </cell>
          <cell r="P325">
            <v>9420.7440000000006</v>
          </cell>
          <cell r="Q325" t="str">
            <v xml:space="preserve">GE YOKOGAWA                 </v>
          </cell>
          <cell r="R325" t="str">
            <v xml:space="preserve">040 </v>
          </cell>
        </row>
        <row r="326">
          <cell r="A326" t="str">
            <v>H40412LD</v>
          </cell>
          <cell r="B326" t="str">
            <v>M12L PROBE</v>
          </cell>
          <cell r="C326" t="str">
            <v xml:space="preserve">INTL ULTRA            </v>
          </cell>
          <cell r="D326">
            <v>46647.03</v>
          </cell>
          <cell r="F326">
            <v>0</v>
          </cell>
          <cell r="G326">
            <v>46647.03</v>
          </cell>
          <cell r="H326">
            <v>723113.32</v>
          </cell>
          <cell r="I326">
            <v>0</v>
          </cell>
          <cell r="J326">
            <v>0</v>
          </cell>
          <cell r="K326">
            <v>0</v>
          </cell>
          <cell r="L326">
            <v>-676466.29</v>
          </cell>
          <cell r="M326">
            <v>0</v>
          </cell>
          <cell r="N326">
            <v>0</v>
          </cell>
          <cell r="O326">
            <v>6819.6989999999996</v>
          </cell>
          <cell r="P326">
            <v>9420.7440000000006</v>
          </cell>
          <cell r="Q326" t="str">
            <v xml:space="preserve">GE YOKOGAWA                 </v>
          </cell>
          <cell r="R326" t="str">
            <v xml:space="preserve">040 </v>
          </cell>
        </row>
        <row r="327">
          <cell r="A327" t="str">
            <v>H40412LD</v>
          </cell>
          <cell r="B327" t="str">
            <v>M12L PROBE</v>
          </cell>
          <cell r="C327" t="str">
            <v xml:space="preserve">FIELD-U/S             </v>
          </cell>
          <cell r="D327">
            <v>-5202.12</v>
          </cell>
          <cell r="F327">
            <v>0</v>
          </cell>
          <cell r="G327">
            <v>-5202.12</v>
          </cell>
          <cell r="H327">
            <v>61006.46</v>
          </cell>
          <cell r="I327">
            <v>0</v>
          </cell>
          <cell r="J327">
            <v>0</v>
          </cell>
          <cell r="K327">
            <v>0</v>
          </cell>
          <cell r="L327">
            <v>-66208.58</v>
          </cell>
          <cell r="M327">
            <v>0</v>
          </cell>
          <cell r="N327">
            <v>0</v>
          </cell>
          <cell r="O327">
            <v>6819.6989999999996</v>
          </cell>
          <cell r="P327">
            <v>9420.7440000000006</v>
          </cell>
          <cell r="Q327" t="str">
            <v xml:space="preserve">GE YOKOGAWA                 </v>
          </cell>
          <cell r="R327" t="str">
            <v xml:space="preserve">040 </v>
          </cell>
        </row>
        <row r="328">
          <cell r="A328" t="str">
            <v>H40412LE</v>
          </cell>
          <cell r="B328" t="str">
            <v>E8C PROBE</v>
          </cell>
          <cell r="C328" t="str">
            <v xml:space="preserve">ULTRASOUND DIST       </v>
          </cell>
          <cell r="D328">
            <v>120553.87</v>
          </cell>
          <cell r="E328">
            <v>146456.70000000001</v>
          </cell>
          <cell r="F328">
            <v>0</v>
          </cell>
          <cell r="G328">
            <v>120553.87</v>
          </cell>
          <cell r="H328">
            <v>-715538.5</v>
          </cell>
          <cell r="I328">
            <v>0</v>
          </cell>
          <cell r="J328">
            <v>0</v>
          </cell>
          <cell r="K328">
            <v>1983301.63</v>
          </cell>
          <cell r="L328">
            <v>-1147209.26</v>
          </cell>
          <cell r="M328">
            <v>0</v>
          </cell>
          <cell r="N328">
            <v>0</v>
          </cell>
          <cell r="O328">
            <v>2943.076</v>
          </cell>
          <cell r="P328">
            <v>4065.57</v>
          </cell>
          <cell r="Q328" t="str">
            <v xml:space="preserve">GE YOKOGAWA                 </v>
          </cell>
          <cell r="R328" t="str">
            <v xml:space="preserve">040 </v>
          </cell>
        </row>
        <row r="329">
          <cell r="A329" t="str">
            <v>H40412LE</v>
          </cell>
          <cell r="B329" t="str">
            <v>E8C PROBE</v>
          </cell>
          <cell r="C329" t="str">
            <v xml:space="preserve">Demo-U/S              </v>
          </cell>
          <cell r="D329">
            <v>277464.98</v>
          </cell>
          <cell r="E329">
            <v>223630</v>
          </cell>
          <cell r="F329">
            <v>0</v>
          </cell>
          <cell r="G329">
            <v>277464.98</v>
          </cell>
          <cell r="H329">
            <v>325244.56</v>
          </cell>
          <cell r="I329">
            <v>0</v>
          </cell>
          <cell r="J329">
            <v>0</v>
          </cell>
          <cell r="K329">
            <v>0</v>
          </cell>
          <cell r="L329">
            <v>-47779.58</v>
          </cell>
          <cell r="M329">
            <v>0</v>
          </cell>
          <cell r="N329">
            <v>0</v>
          </cell>
          <cell r="O329">
            <v>2943.076</v>
          </cell>
          <cell r="P329">
            <v>4065.57</v>
          </cell>
          <cell r="Q329" t="str">
            <v xml:space="preserve">GE YOKOGAWA                 </v>
          </cell>
          <cell r="R329" t="str">
            <v xml:space="preserve">040 </v>
          </cell>
        </row>
        <row r="330">
          <cell r="A330" t="str">
            <v>H40412LE</v>
          </cell>
          <cell r="B330" t="str">
            <v>E8C PROBE</v>
          </cell>
          <cell r="C330" t="str">
            <v xml:space="preserve">INTL ULTRA            </v>
          </cell>
          <cell r="D330">
            <v>27974.97</v>
          </cell>
          <cell r="F330">
            <v>0</v>
          </cell>
          <cell r="G330">
            <v>27974.97</v>
          </cell>
          <cell r="H330">
            <v>313048.21000000002</v>
          </cell>
          <cell r="I330">
            <v>0</v>
          </cell>
          <cell r="J330">
            <v>0</v>
          </cell>
          <cell r="K330">
            <v>0</v>
          </cell>
          <cell r="L330">
            <v>-281007.67</v>
          </cell>
          <cell r="M330">
            <v>0</v>
          </cell>
          <cell r="N330">
            <v>-4065.57</v>
          </cell>
          <cell r="O330">
            <v>2943.076</v>
          </cell>
          <cell r="P330">
            <v>4065.57</v>
          </cell>
          <cell r="Q330" t="str">
            <v xml:space="preserve">GE YOKOGAWA                 </v>
          </cell>
          <cell r="R330" t="str">
            <v xml:space="preserve">040 </v>
          </cell>
        </row>
        <row r="331">
          <cell r="A331" t="str">
            <v>H40412LE</v>
          </cell>
          <cell r="B331" t="str">
            <v>E8C PROBE</v>
          </cell>
          <cell r="C331" t="str">
            <v xml:space="preserve">FIELD-U/S             </v>
          </cell>
          <cell r="D331">
            <v>7854.64</v>
          </cell>
          <cell r="F331">
            <v>0</v>
          </cell>
          <cell r="G331">
            <v>7854.64</v>
          </cell>
          <cell r="H331">
            <v>28458.95</v>
          </cell>
          <cell r="I331">
            <v>0</v>
          </cell>
          <cell r="J331">
            <v>0</v>
          </cell>
          <cell r="K331">
            <v>0</v>
          </cell>
          <cell r="L331">
            <v>-20604.310000000001</v>
          </cell>
          <cell r="M331">
            <v>0</v>
          </cell>
          <cell r="N331">
            <v>0</v>
          </cell>
          <cell r="O331">
            <v>2943.076</v>
          </cell>
          <cell r="P331">
            <v>4065.57</v>
          </cell>
          <cell r="Q331" t="str">
            <v xml:space="preserve">GE YOKOGAWA                 </v>
          </cell>
          <cell r="R331" t="str">
            <v xml:space="preserve">040 </v>
          </cell>
        </row>
        <row r="332">
          <cell r="A332" t="str">
            <v>H40412LF</v>
          </cell>
          <cell r="B332" t="str">
            <v>7L PROBE</v>
          </cell>
          <cell r="C332" t="str">
            <v xml:space="preserve">ULTRASOUND DIST       </v>
          </cell>
          <cell r="D332">
            <v>86637.54</v>
          </cell>
          <cell r="E332">
            <v>63595.26</v>
          </cell>
          <cell r="F332">
            <v>0</v>
          </cell>
          <cell r="G332">
            <v>86637.54</v>
          </cell>
          <cell r="H332">
            <v>-578152.71</v>
          </cell>
          <cell r="I332">
            <v>0</v>
          </cell>
          <cell r="J332">
            <v>0</v>
          </cell>
          <cell r="K332">
            <v>1308098.1599999999</v>
          </cell>
          <cell r="L332">
            <v>-643307.91</v>
          </cell>
          <cell r="M332">
            <v>0</v>
          </cell>
          <cell r="N332">
            <v>0</v>
          </cell>
          <cell r="O332">
            <v>2361.5700000000002</v>
          </cell>
          <cell r="P332">
            <v>3089.5450000000001</v>
          </cell>
          <cell r="Q332" t="str">
            <v xml:space="preserve">AFFL ITEM                   </v>
          </cell>
          <cell r="R332" t="str">
            <v xml:space="preserve">040 </v>
          </cell>
        </row>
        <row r="333">
          <cell r="A333" t="str">
            <v>H40412LF</v>
          </cell>
          <cell r="B333" t="str">
            <v>7L PROBE</v>
          </cell>
          <cell r="C333" t="str">
            <v xml:space="preserve">Demo-U/S              </v>
          </cell>
          <cell r="D333">
            <v>338425.11</v>
          </cell>
          <cell r="E333">
            <v>312090</v>
          </cell>
          <cell r="F333">
            <v>0</v>
          </cell>
          <cell r="G333">
            <v>338425.11</v>
          </cell>
          <cell r="H333">
            <v>420625.21</v>
          </cell>
          <cell r="I333">
            <v>0</v>
          </cell>
          <cell r="J333">
            <v>0</v>
          </cell>
          <cell r="K333">
            <v>0</v>
          </cell>
          <cell r="L333">
            <v>-79110.55</v>
          </cell>
          <cell r="M333">
            <v>0</v>
          </cell>
          <cell r="N333">
            <v>-3089.55</v>
          </cell>
          <cell r="O333">
            <v>2361.5700000000002</v>
          </cell>
          <cell r="P333">
            <v>3089.5450000000001</v>
          </cell>
          <cell r="Q333" t="str">
            <v xml:space="preserve">AFFL ITEM                   </v>
          </cell>
          <cell r="R333" t="str">
            <v xml:space="preserve">040 </v>
          </cell>
        </row>
        <row r="334">
          <cell r="A334" t="str">
            <v>H40412LF</v>
          </cell>
          <cell r="B334" t="str">
            <v>7L PROBE</v>
          </cell>
          <cell r="C334" t="str">
            <v xml:space="preserve">INTL ULTRA            </v>
          </cell>
          <cell r="D334">
            <v>19045.66</v>
          </cell>
          <cell r="F334">
            <v>0</v>
          </cell>
          <cell r="G334">
            <v>19045.66</v>
          </cell>
          <cell r="H334">
            <v>104496.84</v>
          </cell>
          <cell r="I334">
            <v>0</v>
          </cell>
          <cell r="J334">
            <v>0</v>
          </cell>
          <cell r="K334">
            <v>0</v>
          </cell>
          <cell r="L334">
            <v>-82107.460000000006</v>
          </cell>
          <cell r="M334">
            <v>0</v>
          </cell>
          <cell r="N334">
            <v>-3343.72</v>
          </cell>
          <cell r="O334">
            <v>2361.5700000000002</v>
          </cell>
          <cell r="P334">
            <v>3089.5450000000001</v>
          </cell>
          <cell r="Q334" t="str">
            <v xml:space="preserve">AFFL ITEM                   </v>
          </cell>
          <cell r="R334" t="str">
            <v xml:space="preserve">040 </v>
          </cell>
        </row>
        <row r="335">
          <cell r="A335" t="str">
            <v>H40412LF</v>
          </cell>
          <cell r="B335" t="str">
            <v>7L PROBE</v>
          </cell>
          <cell r="C335" t="str">
            <v xml:space="preserve">FIELD-U/S             </v>
          </cell>
          <cell r="D335">
            <v>8320.9599999999991</v>
          </cell>
          <cell r="F335">
            <v>0</v>
          </cell>
          <cell r="G335">
            <v>8320.9599999999991</v>
          </cell>
          <cell r="H335">
            <v>22135.19</v>
          </cell>
          <cell r="I335">
            <v>0</v>
          </cell>
          <cell r="J335">
            <v>0</v>
          </cell>
          <cell r="K335">
            <v>0</v>
          </cell>
          <cell r="L335">
            <v>-13814.23</v>
          </cell>
          <cell r="M335">
            <v>0</v>
          </cell>
          <cell r="N335">
            <v>0</v>
          </cell>
          <cell r="O335">
            <v>2361.5700000000002</v>
          </cell>
          <cell r="P335">
            <v>3089.5450000000001</v>
          </cell>
          <cell r="Q335" t="str">
            <v xml:space="preserve">AFFL ITEM                   </v>
          </cell>
          <cell r="R335" t="str">
            <v xml:space="preserve">040 </v>
          </cell>
        </row>
        <row r="336">
          <cell r="A336" t="str">
            <v>H40412LG</v>
          </cell>
          <cell r="B336" t="str">
            <v>10L PROBE</v>
          </cell>
          <cell r="C336" t="str">
            <v xml:space="preserve">ULTRASOUND DIST       </v>
          </cell>
          <cell r="D336">
            <v>56501.37</v>
          </cell>
          <cell r="E336">
            <v>29185.52</v>
          </cell>
          <cell r="F336">
            <v>0</v>
          </cell>
          <cell r="G336">
            <v>56501.37</v>
          </cell>
          <cell r="H336">
            <v>-603290.39</v>
          </cell>
          <cell r="I336">
            <v>0</v>
          </cell>
          <cell r="J336">
            <v>0</v>
          </cell>
          <cell r="K336">
            <v>1166182.79</v>
          </cell>
          <cell r="L336">
            <v>-506391.03</v>
          </cell>
          <cell r="M336">
            <v>0</v>
          </cell>
          <cell r="N336">
            <v>0</v>
          </cell>
          <cell r="O336">
            <v>2087.96</v>
          </cell>
          <cell r="P336">
            <v>2734.4749999999999</v>
          </cell>
          <cell r="Q336" t="str">
            <v xml:space="preserve">AFFL ITEM                   </v>
          </cell>
          <cell r="R336" t="str">
            <v xml:space="preserve">040 </v>
          </cell>
        </row>
        <row r="337">
          <cell r="A337" t="str">
            <v>H40412LG</v>
          </cell>
          <cell r="B337" t="str">
            <v>10L PROBE</v>
          </cell>
          <cell r="C337" t="str">
            <v xml:space="preserve">INTL ULTRA            </v>
          </cell>
          <cell r="D337">
            <v>33887.019999999997</v>
          </cell>
          <cell r="F337">
            <v>0</v>
          </cell>
          <cell r="G337">
            <v>33887.019999999997</v>
          </cell>
          <cell r="H337">
            <v>229996.31</v>
          </cell>
          <cell r="I337">
            <v>0</v>
          </cell>
          <cell r="J337">
            <v>0</v>
          </cell>
          <cell r="K337">
            <v>0</v>
          </cell>
          <cell r="L337">
            <v>-190506.17</v>
          </cell>
          <cell r="M337">
            <v>0</v>
          </cell>
          <cell r="N337">
            <v>-5603.12</v>
          </cell>
          <cell r="O337">
            <v>2087.96</v>
          </cell>
          <cell r="P337">
            <v>2734.4749999999999</v>
          </cell>
          <cell r="Q337" t="str">
            <v xml:space="preserve">AFFL ITEM                   </v>
          </cell>
          <cell r="R337" t="str">
            <v xml:space="preserve">040 </v>
          </cell>
        </row>
        <row r="338">
          <cell r="A338" t="str">
            <v>H40412LG</v>
          </cell>
          <cell r="B338" t="str">
            <v>10L PROBE</v>
          </cell>
          <cell r="C338" t="str">
            <v xml:space="preserve">Demo-U/S              </v>
          </cell>
          <cell r="D338">
            <v>295255.02</v>
          </cell>
          <cell r="E338">
            <v>270666</v>
          </cell>
          <cell r="F338">
            <v>0</v>
          </cell>
          <cell r="G338">
            <v>295255.02</v>
          </cell>
          <cell r="H338">
            <v>332008.56</v>
          </cell>
          <cell r="I338">
            <v>0</v>
          </cell>
          <cell r="J338">
            <v>0</v>
          </cell>
          <cell r="K338">
            <v>0</v>
          </cell>
          <cell r="L338">
            <v>-34019.06</v>
          </cell>
          <cell r="M338">
            <v>0</v>
          </cell>
          <cell r="N338">
            <v>-2734.48</v>
          </cell>
          <cell r="O338">
            <v>2087.96</v>
          </cell>
          <cell r="P338">
            <v>2734.4749999999999</v>
          </cell>
          <cell r="Q338" t="str">
            <v xml:space="preserve">AFFL ITEM                   </v>
          </cell>
          <cell r="R338" t="str">
            <v xml:space="preserve">040 </v>
          </cell>
        </row>
        <row r="339">
          <cell r="A339" t="str">
            <v>H40412LG</v>
          </cell>
          <cell r="B339" t="str">
            <v>10L PROBE</v>
          </cell>
          <cell r="C339" t="str">
            <v xml:space="preserve">FIELD-U/S             </v>
          </cell>
          <cell r="D339">
            <v>16809.37</v>
          </cell>
          <cell r="F339">
            <v>0</v>
          </cell>
          <cell r="G339">
            <v>16809.37</v>
          </cell>
          <cell r="H339">
            <v>35816.559999999998</v>
          </cell>
          <cell r="I339">
            <v>0</v>
          </cell>
          <cell r="J339">
            <v>0</v>
          </cell>
          <cell r="K339">
            <v>0</v>
          </cell>
          <cell r="L339">
            <v>-19007.189999999999</v>
          </cell>
          <cell r="M339">
            <v>0</v>
          </cell>
          <cell r="N339">
            <v>0</v>
          </cell>
          <cell r="O339">
            <v>2087.96</v>
          </cell>
          <cell r="P339">
            <v>2734.4749999999999</v>
          </cell>
          <cell r="Q339" t="str">
            <v xml:space="preserve">AFFL ITEM                   </v>
          </cell>
          <cell r="R339" t="str">
            <v xml:space="preserve">040 </v>
          </cell>
        </row>
        <row r="340">
          <cell r="A340" t="str">
            <v>H40412LH</v>
          </cell>
          <cell r="B340" t="str">
            <v>12L PROBE</v>
          </cell>
          <cell r="C340" t="str">
            <v xml:space="preserve">ULTRASOUND DIST       </v>
          </cell>
          <cell r="D340">
            <v>-72506.8</v>
          </cell>
          <cell r="E340">
            <v>11537.35</v>
          </cell>
          <cell r="F340">
            <v>0</v>
          </cell>
          <cell r="G340">
            <v>-72506.8</v>
          </cell>
          <cell r="H340">
            <v>-111988.29</v>
          </cell>
          <cell r="I340">
            <v>0</v>
          </cell>
          <cell r="J340">
            <v>0</v>
          </cell>
          <cell r="K340">
            <v>44096.43</v>
          </cell>
          <cell r="L340">
            <v>-4614.9399999999996</v>
          </cell>
          <cell r="M340">
            <v>0</v>
          </cell>
          <cell r="N340">
            <v>0</v>
          </cell>
          <cell r="O340">
            <v>0</v>
          </cell>
          <cell r="P340">
            <v>0</v>
          </cell>
          <cell r="Q340" t="str">
            <v xml:space="preserve">                            </v>
          </cell>
          <cell r="R340" t="str">
            <v xml:space="preserve">    </v>
          </cell>
        </row>
        <row r="341">
          <cell r="A341" t="str">
            <v>H40412LH</v>
          </cell>
          <cell r="B341" t="str">
            <v>12L PROBE</v>
          </cell>
          <cell r="C341" t="str">
            <v xml:space="preserve">Demo-U/S              </v>
          </cell>
          <cell r="D341">
            <v>102908.16</v>
          </cell>
          <cell r="E341">
            <v>90810</v>
          </cell>
          <cell r="F341">
            <v>0</v>
          </cell>
          <cell r="G341">
            <v>102908.16</v>
          </cell>
          <cell r="H341">
            <v>102908.16</v>
          </cell>
          <cell r="I341">
            <v>0</v>
          </cell>
          <cell r="J341">
            <v>0</v>
          </cell>
          <cell r="K341">
            <v>0</v>
          </cell>
          <cell r="L341">
            <v>0</v>
          </cell>
          <cell r="M341">
            <v>0</v>
          </cell>
          <cell r="N341">
            <v>0</v>
          </cell>
          <cell r="O341">
            <v>0</v>
          </cell>
          <cell r="P341">
            <v>0</v>
          </cell>
          <cell r="Q341" t="str">
            <v xml:space="preserve">                            </v>
          </cell>
          <cell r="R341" t="str">
            <v xml:space="preserve">    </v>
          </cell>
        </row>
        <row r="342">
          <cell r="A342" t="str">
            <v>H40542LC</v>
          </cell>
          <cell r="B342" t="e">
            <v>#N/A</v>
          </cell>
          <cell r="C342" t="str">
            <v xml:space="preserve">ULTRASOUND DIST       </v>
          </cell>
          <cell r="D342">
            <v>7216</v>
          </cell>
          <cell r="E342">
            <v>431.2</v>
          </cell>
          <cell r="F342">
            <v>7216</v>
          </cell>
          <cell r="G342">
            <v>0</v>
          </cell>
          <cell r="H342">
            <v>0</v>
          </cell>
          <cell r="I342">
            <v>0</v>
          </cell>
          <cell r="J342">
            <v>0</v>
          </cell>
          <cell r="K342">
            <v>0</v>
          </cell>
          <cell r="L342">
            <v>0</v>
          </cell>
          <cell r="M342">
            <v>0</v>
          </cell>
          <cell r="N342">
            <v>0</v>
          </cell>
          <cell r="O342">
            <v>7.84</v>
          </cell>
          <cell r="P342">
            <v>131.19999999999999</v>
          </cell>
          <cell r="Q342" t="str">
            <v xml:space="preserve">AFFIL PART                  </v>
          </cell>
          <cell r="R342" t="str">
            <v xml:space="preserve">042 </v>
          </cell>
        </row>
        <row r="343">
          <cell r="A343" t="str">
            <v>H40542LF</v>
          </cell>
          <cell r="B343" t="e">
            <v>#N/A</v>
          </cell>
          <cell r="C343" t="str">
            <v xml:space="preserve">ULTRASOUND DIST       </v>
          </cell>
          <cell r="D343">
            <v>-27331.84</v>
          </cell>
          <cell r="E343" t="e">
            <v>#N/A</v>
          </cell>
          <cell r="F343">
            <v>0</v>
          </cell>
          <cell r="G343">
            <v>-27331.84</v>
          </cell>
          <cell r="H343">
            <v>-7517.55</v>
          </cell>
          <cell r="I343">
            <v>0</v>
          </cell>
          <cell r="J343">
            <v>0</v>
          </cell>
          <cell r="K343">
            <v>0</v>
          </cell>
          <cell r="L343">
            <v>-19814.29</v>
          </cell>
          <cell r="M343">
            <v>0</v>
          </cell>
          <cell r="N343">
            <v>0</v>
          </cell>
          <cell r="O343">
            <v>1313.93</v>
          </cell>
          <cell r="P343">
            <v>1708.952</v>
          </cell>
          <cell r="Q343" t="str">
            <v xml:space="preserve">AFFIL PART                  </v>
          </cell>
          <cell r="R343" t="str">
            <v xml:space="preserve">042 </v>
          </cell>
        </row>
        <row r="344">
          <cell r="A344" t="str">
            <v>H40552L</v>
          </cell>
          <cell r="B344" t="e">
            <v>#N/A</v>
          </cell>
          <cell r="C344" t="str">
            <v xml:space="preserve">ULTRASOUND DIST       </v>
          </cell>
          <cell r="D344">
            <v>14701.61</v>
          </cell>
          <cell r="E344">
            <v>11016</v>
          </cell>
          <cell r="F344">
            <v>0</v>
          </cell>
          <cell r="G344">
            <v>14701.61</v>
          </cell>
          <cell r="H344">
            <v>-19333.04</v>
          </cell>
          <cell r="I344">
            <v>0</v>
          </cell>
          <cell r="J344">
            <v>0</v>
          </cell>
          <cell r="K344">
            <v>42204.71</v>
          </cell>
          <cell r="L344">
            <v>-8170.06</v>
          </cell>
          <cell r="M344">
            <v>0</v>
          </cell>
          <cell r="N344">
            <v>0</v>
          </cell>
          <cell r="O344">
            <v>274.83</v>
          </cell>
          <cell r="P344">
            <v>361.24099999999999</v>
          </cell>
          <cell r="Q344" t="str">
            <v xml:space="preserve">AFFL ITEM                   </v>
          </cell>
          <cell r="R344" t="str">
            <v xml:space="preserve">042 </v>
          </cell>
        </row>
        <row r="345">
          <cell r="A345" t="str">
            <v>H40552LF</v>
          </cell>
          <cell r="B345" t="e">
            <v>#N/A</v>
          </cell>
          <cell r="C345" t="str">
            <v xml:space="preserve">ULTRASOUND DIST       </v>
          </cell>
          <cell r="D345">
            <v>64216.77</v>
          </cell>
          <cell r="E345">
            <v>2019.52</v>
          </cell>
          <cell r="F345">
            <v>107625</v>
          </cell>
          <cell r="G345">
            <v>-43408.23</v>
          </cell>
          <cell r="H345">
            <v>-63598.78</v>
          </cell>
          <cell r="I345">
            <v>0</v>
          </cell>
          <cell r="J345">
            <v>0</v>
          </cell>
          <cell r="K345">
            <v>73687.5</v>
          </cell>
          <cell r="L345">
            <v>-53496.95</v>
          </cell>
          <cell r="M345">
            <v>0</v>
          </cell>
          <cell r="N345">
            <v>0</v>
          </cell>
          <cell r="O345">
            <v>63.11</v>
          </cell>
          <cell r="P345">
            <v>2562.5</v>
          </cell>
          <cell r="Q345" t="str">
            <v xml:space="preserve">AFFIL PART                  </v>
          </cell>
          <cell r="R345" t="str">
            <v xml:space="preserve">045 </v>
          </cell>
        </row>
        <row r="346">
          <cell r="A346" t="str">
            <v>H40552LF</v>
          </cell>
          <cell r="B346" t="e">
            <v>#N/A</v>
          </cell>
          <cell r="C346" t="str">
            <v xml:space="preserve">INTL ULTRA            </v>
          </cell>
          <cell r="D346">
            <v>5125</v>
          </cell>
          <cell r="F346">
            <v>0</v>
          </cell>
          <cell r="G346">
            <v>5125</v>
          </cell>
          <cell r="H346">
            <v>45998.78</v>
          </cell>
          <cell r="I346">
            <v>0</v>
          </cell>
          <cell r="J346">
            <v>0</v>
          </cell>
          <cell r="K346">
            <v>0</v>
          </cell>
          <cell r="L346">
            <v>-40873.78</v>
          </cell>
          <cell r="M346">
            <v>0</v>
          </cell>
          <cell r="N346">
            <v>0</v>
          </cell>
          <cell r="O346">
            <v>63.11</v>
          </cell>
          <cell r="P346">
            <v>2562.5</v>
          </cell>
          <cell r="Q346" t="str">
            <v xml:space="preserve">AFFIL PART                  </v>
          </cell>
          <cell r="R346" t="str">
            <v xml:space="preserve">045 </v>
          </cell>
        </row>
        <row r="347">
          <cell r="A347" t="str">
            <v>H40552LH</v>
          </cell>
          <cell r="B347" t="e">
            <v>#N/A</v>
          </cell>
          <cell r="C347" t="str">
            <v xml:space="preserve">ULTRASOUND DIST       </v>
          </cell>
          <cell r="D347">
            <v>25625</v>
          </cell>
          <cell r="E347">
            <v>604.26</v>
          </cell>
          <cell r="F347">
            <v>33312.5</v>
          </cell>
          <cell r="G347">
            <v>-7687.5</v>
          </cell>
          <cell r="H347">
            <v>-10250</v>
          </cell>
          <cell r="I347">
            <v>0</v>
          </cell>
          <cell r="J347">
            <v>0</v>
          </cell>
          <cell r="K347">
            <v>7687.5</v>
          </cell>
          <cell r="L347">
            <v>-5125</v>
          </cell>
          <cell r="M347">
            <v>0</v>
          </cell>
          <cell r="N347">
            <v>0</v>
          </cell>
          <cell r="O347">
            <v>67.14</v>
          </cell>
          <cell r="P347">
            <v>2562.5</v>
          </cell>
          <cell r="Q347" t="str">
            <v xml:space="preserve">AFFIL PART                  </v>
          </cell>
          <cell r="R347" t="str">
            <v xml:space="preserve">045 </v>
          </cell>
        </row>
        <row r="348">
          <cell r="A348" t="str">
            <v>H40552LL</v>
          </cell>
          <cell r="B348" t="e">
            <v>#N/A</v>
          </cell>
          <cell r="C348" t="str">
            <v xml:space="preserve">ULTRASOUND DIST       </v>
          </cell>
          <cell r="D348">
            <v>10317.43</v>
          </cell>
          <cell r="E348">
            <v>5699.04</v>
          </cell>
          <cell r="F348">
            <v>1618.22</v>
          </cell>
          <cell r="G348">
            <v>8699.2099999999991</v>
          </cell>
          <cell r="H348">
            <v>-7209.47</v>
          </cell>
          <cell r="I348">
            <v>0</v>
          </cell>
          <cell r="J348">
            <v>0</v>
          </cell>
          <cell r="K348">
            <v>20641.650000000001</v>
          </cell>
          <cell r="L348">
            <v>-4732.97</v>
          </cell>
          <cell r="M348">
            <v>0</v>
          </cell>
          <cell r="N348">
            <v>0</v>
          </cell>
          <cell r="O348">
            <v>472.89</v>
          </cell>
          <cell r="P348">
            <v>622.95399999999995</v>
          </cell>
          <cell r="Q348" t="str">
            <v xml:space="preserve">AFFIL PART                  </v>
          </cell>
          <cell r="R348" t="str">
            <v xml:space="preserve">042 </v>
          </cell>
        </row>
        <row r="349">
          <cell r="A349" t="str">
            <v>H40552LM</v>
          </cell>
          <cell r="B349" t="e">
            <v>#N/A</v>
          </cell>
          <cell r="C349" t="str">
            <v xml:space="preserve">ULTRASOUND DIST       </v>
          </cell>
          <cell r="D349">
            <v>73841.77</v>
          </cell>
          <cell r="E349">
            <v>1451.53</v>
          </cell>
          <cell r="F349">
            <v>84562.5</v>
          </cell>
          <cell r="G349">
            <v>-10720.73</v>
          </cell>
          <cell r="H349">
            <v>-63598.78</v>
          </cell>
          <cell r="I349">
            <v>0</v>
          </cell>
          <cell r="J349">
            <v>0</v>
          </cell>
          <cell r="K349">
            <v>106375</v>
          </cell>
          <cell r="L349">
            <v>-53496.95</v>
          </cell>
          <cell r="M349">
            <v>0</v>
          </cell>
          <cell r="N349">
            <v>0</v>
          </cell>
          <cell r="O349">
            <v>63.11</v>
          </cell>
          <cell r="P349">
            <v>2562.5</v>
          </cell>
          <cell r="Q349" t="str">
            <v xml:space="preserve">AFFIL PART                  </v>
          </cell>
          <cell r="R349" t="str">
            <v xml:space="preserve">045 </v>
          </cell>
        </row>
        <row r="350">
          <cell r="A350" t="str">
            <v>H40552LM</v>
          </cell>
          <cell r="B350" t="e">
            <v>#N/A</v>
          </cell>
          <cell r="C350" t="str">
            <v xml:space="preserve">INTL ULTRA            </v>
          </cell>
          <cell r="D350">
            <v>5125</v>
          </cell>
          <cell r="F350">
            <v>0</v>
          </cell>
          <cell r="G350">
            <v>5125</v>
          </cell>
          <cell r="H350">
            <v>45998.78</v>
          </cell>
          <cell r="I350">
            <v>0</v>
          </cell>
          <cell r="J350">
            <v>0</v>
          </cell>
          <cell r="K350">
            <v>0</v>
          </cell>
          <cell r="L350">
            <v>-40873.78</v>
          </cell>
          <cell r="M350">
            <v>0</v>
          </cell>
          <cell r="N350">
            <v>0</v>
          </cell>
          <cell r="O350">
            <v>63.11</v>
          </cell>
          <cell r="P350">
            <v>2562.5</v>
          </cell>
          <cell r="Q350" t="str">
            <v xml:space="preserve">AFFIL PART                  </v>
          </cell>
          <cell r="R350" t="str">
            <v xml:space="preserve">045 </v>
          </cell>
        </row>
        <row r="351">
          <cell r="A351" t="str">
            <v>H40552LN</v>
          </cell>
          <cell r="B351" t="e">
            <v>#N/A</v>
          </cell>
          <cell r="C351" t="str">
            <v xml:space="preserve">ULTRASOUND DIST       </v>
          </cell>
          <cell r="D351">
            <v>23906.42</v>
          </cell>
          <cell r="E351">
            <v>20953.919999999998</v>
          </cell>
          <cell r="F351">
            <v>26385.96</v>
          </cell>
          <cell r="G351">
            <v>-2479.54</v>
          </cell>
          <cell r="H351">
            <v>-20459.23</v>
          </cell>
          <cell r="I351">
            <v>0</v>
          </cell>
          <cell r="J351">
            <v>0</v>
          </cell>
          <cell r="K351">
            <v>40641.32</v>
          </cell>
          <cell r="L351">
            <v>-22661.63</v>
          </cell>
          <cell r="M351">
            <v>0</v>
          </cell>
          <cell r="N351">
            <v>0</v>
          </cell>
          <cell r="O351">
            <v>1310.6199999999999</v>
          </cell>
          <cell r="P351">
            <v>1717.828</v>
          </cell>
          <cell r="Q351" t="str">
            <v xml:space="preserve">AFFIL PART                  </v>
          </cell>
          <cell r="R351" t="str">
            <v xml:space="preserve">042 </v>
          </cell>
        </row>
        <row r="352">
          <cell r="A352" t="str">
            <v>H40562L</v>
          </cell>
          <cell r="B352" t="e">
            <v>#N/A</v>
          </cell>
          <cell r="C352" t="str">
            <v xml:space="preserve">ULTRASOUND DIST       </v>
          </cell>
          <cell r="D352">
            <v>6404.15</v>
          </cell>
          <cell r="E352">
            <v>5921.24</v>
          </cell>
          <cell r="F352">
            <v>1812.2</v>
          </cell>
          <cell r="G352">
            <v>4591.95</v>
          </cell>
          <cell r="H352">
            <v>-10387.98</v>
          </cell>
          <cell r="I352">
            <v>0</v>
          </cell>
          <cell r="J352">
            <v>0</v>
          </cell>
          <cell r="K352">
            <v>20470.240000000002</v>
          </cell>
          <cell r="L352">
            <v>-5490.31</v>
          </cell>
          <cell r="M352">
            <v>0</v>
          </cell>
          <cell r="N352">
            <v>0</v>
          </cell>
          <cell r="O352">
            <v>114.65</v>
          </cell>
          <cell r="P352">
            <v>149.363</v>
          </cell>
          <cell r="Q352" t="str">
            <v xml:space="preserve">ECG CABLES                  </v>
          </cell>
          <cell r="R352" t="str">
            <v xml:space="preserve">042 </v>
          </cell>
        </row>
        <row r="353">
          <cell r="A353" t="str">
            <v>H40562LA</v>
          </cell>
          <cell r="B353" t="e">
            <v>#N/A</v>
          </cell>
          <cell r="C353" t="str">
            <v xml:space="preserve">ULTRASOUND DIST       </v>
          </cell>
          <cell r="D353">
            <v>14387.36</v>
          </cell>
          <cell r="E353">
            <v>4284.58</v>
          </cell>
          <cell r="F353">
            <v>16367.77</v>
          </cell>
          <cell r="G353">
            <v>-1980.41</v>
          </cell>
          <cell r="H353">
            <v>-121695.02</v>
          </cell>
          <cell r="I353">
            <v>0</v>
          </cell>
          <cell r="J353">
            <v>0</v>
          </cell>
          <cell r="K353">
            <v>177276.96</v>
          </cell>
          <cell r="L353">
            <v>-57562.35</v>
          </cell>
          <cell r="M353">
            <v>0</v>
          </cell>
          <cell r="N353">
            <v>0</v>
          </cell>
          <cell r="O353">
            <v>2153.59</v>
          </cell>
          <cell r="P353">
            <v>2810.0390000000002</v>
          </cell>
          <cell r="Q353" t="str">
            <v xml:space="preserve">L500 UPGRADE                </v>
          </cell>
          <cell r="R353" t="str">
            <v xml:space="preserve">042 </v>
          </cell>
        </row>
        <row r="354">
          <cell r="A354" t="str">
            <v>H40562LA</v>
          </cell>
          <cell r="B354" t="e">
            <v>#N/A</v>
          </cell>
          <cell r="C354" t="str">
            <v xml:space="preserve">INTL ULTRA            </v>
          </cell>
          <cell r="D354">
            <v>6083.59</v>
          </cell>
          <cell r="F354">
            <v>0</v>
          </cell>
          <cell r="G354">
            <v>6083.59</v>
          </cell>
          <cell r="H354">
            <v>63616.99</v>
          </cell>
          <cell r="I354">
            <v>0</v>
          </cell>
          <cell r="J354">
            <v>0</v>
          </cell>
          <cell r="K354">
            <v>0</v>
          </cell>
          <cell r="L354">
            <v>-57533.4</v>
          </cell>
          <cell r="M354">
            <v>0</v>
          </cell>
          <cell r="N354">
            <v>0</v>
          </cell>
          <cell r="O354">
            <v>2153.59</v>
          </cell>
          <cell r="P354">
            <v>2810.0390000000002</v>
          </cell>
          <cell r="Q354" t="str">
            <v xml:space="preserve">L500 UPGRADE                </v>
          </cell>
          <cell r="R354" t="str">
            <v xml:space="preserve">042 </v>
          </cell>
        </row>
        <row r="355">
          <cell r="A355" t="str">
            <v>H40562LA</v>
          </cell>
          <cell r="B355" t="e">
            <v>#N/A</v>
          </cell>
          <cell r="C355" t="str">
            <v xml:space="preserve">Demo-U/S              </v>
          </cell>
          <cell r="D355">
            <v>5620.08</v>
          </cell>
          <cell r="E355">
            <v>0</v>
          </cell>
          <cell r="F355">
            <v>0</v>
          </cell>
          <cell r="G355">
            <v>5620.08</v>
          </cell>
          <cell r="H355">
            <v>5620.08</v>
          </cell>
          <cell r="I355">
            <v>0</v>
          </cell>
          <cell r="J355">
            <v>0</v>
          </cell>
          <cell r="K355">
            <v>0</v>
          </cell>
          <cell r="L355">
            <v>0</v>
          </cell>
          <cell r="M355">
            <v>0</v>
          </cell>
          <cell r="N355">
            <v>0</v>
          </cell>
          <cell r="O355">
            <v>2153.59</v>
          </cell>
          <cell r="P355">
            <v>2810.0390000000002</v>
          </cell>
          <cell r="Q355" t="str">
            <v xml:space="preserve">L500 UPGRADE                </v>
          </cell>
          <cell r="R355" t="str">
            <v xml:space="preserve">042 </v>
          </cell>
        </row>
        <row r="356">
          <cell r="A356" t="str">
            <v>H40562LD</v>
          </cell>
          <cell r="B356" t="e">
            <v>#N/A</v>
          </cell>
          <cell r="C356" t="str">
            <v xml:space="preserve">ULTRASOUND DIST       </v>
          </cell>
          <cell r="D356">
            <v>25455.72</v>
          </cell>
          <cell r="E356">
            <v>667.04</v>
          </cell>
          <cell r="F356">
            <v>16574.25</v>
          </cell>
          <cell r="G356">
            <v>8881.4699999999993</v>
          </cell>
          <cell r="H356">
            <v>-12943.9</v>
          </cell>
          <cell r="I356">
            <v>0</v>
          </cell>
          <cell r="J356">
            <v>0</v>
          </cell>
          <cell r="K356">
            <v>31262</v>
          </cell>
          <cell r="L356">
            <v>-9436.6299999999992</v>
          </cell>
          <cell r="M356">
            <v>0</v>
          </cell>
          <cell r="N356">
            <v>0</v>
          </cell>
          <cell r="O356">
            <v>15.16</v>
          </cell>
          <cell r="P356">
            <v>502.25</v>
          </cell>
          <cell r="Q356" t="str">
            <v xml:space="preserve">PFD OPT                     </v>
          </cell>
          <cell r="R356" t="str">
            <v xml:space="preserve">045 </v>
          </cell>
        </row>
        <row r="357">
          <cell r="A357" t="str">
            <v>H40562LE</v>
          </cell>
          <cell r="B357" t="e">
            <v>#N/A</v>
          </cell>
          <cell r="C357" t="str">
            <v xml:space="preserve">ULTRASOUND DIST       </v>
          </cell>
          <cell r="D357">
            <v>7857.33</v>
          </cell>
          <cell r="E357">
            <v>3830.88</v>
          </cell>
          <cell r="F357">
            <v>13321.85</v>
          </cell>
          <cell r="G357">
            <v>-5464.52</v>
          </cell>
          <cell r="H357">
            <v>-5464.52</v>
          </cell>
          <cell r="I357">
            <v>0</v>
          </cell>
          <cell r="J357">
            <v>0</v>
          </cell>
          <cell r="K357">
            <v>0</v>
          </cell>
          <cell r="L357">
            <v>0</v>
          </cell>
          <cell r="M357">
            <v>0</v>
          </cell>
          <cell r="N357">
            <v>0</v>
          </cell>
          <cell r="O357">
            <v>239.43</v>
          </cell>
          <cell r="P357">
            <v>459.37400000000002</v>
          </cell>
          <cell r="Q357" t="str">
            <v xml:space="preserve">PFD OPT                     </v>
          </cell>
          <cell r="R357" t="str">
            <v xml:space="preserve">042 </v>
          </cell>
        </row>
        <row r="358">
          <cell r="A358" t="str">
            <v>H40562LF</v>
          </cell>
          <cell r="B358" t="e">
            <v>#N/A</v>
          </cell>
          <cell r="C358" t="str">
            <v xml:space="preserve">ULTRASOUND DIST       </v>
          </cell>
          <cell r="D358">
            <v>6077.74</v>
          </cell>
          <cell r="E358">
            <v>4583.3999999999996</v>
          </cell>
          <cell r="F358">
            <v>1774.65</v>
          </cell>
          <cell r="G358">
            <v>4303.09</v>
          </cell>
          <cell r="H358">
            <v>-4677.8100000000004</v>
          </cell>
          <cell r="I358">
            <v>0</v>
          </cell>
          <cell r="J358">
            <v>0</v>
          </cell>
          <cell r="K358">
            <v>12743.19</v>
          </cell>
          <cell r="L358">
            <v>-3762.29</v>
          </cell>
          <cell r="M358">
            <v>0</v>
          </cell>
          <cell r="N358">
            <v>0</v>
          </cell>
          <cell r="O358">
            <v>153.30000000000001</v>
          </cell>
          <cell r="P358">
            <v>200.398</v>
          </cell>
          <cell r="Q358" t="str">
            <v xml:space="preserve">SIDE COVER                  </v>
          </cell>
          <cell r="R358" t="str">
            <v xml:space="preserve">042 </v>
          </cell>
        </row>
        <row r="359">
          <cell r="A359" t="str">
            <v>H40562LN</v>
          </cell>
          <cell r="B359" t="e">
            <v>#N/A</v>
          </cell>
          <cell r="C359" t="str">
            <v xml:space="preserve">ULTRASOUND DIST       </v>
          </cell>
          <cell r="D359">
            <v>7435.53</v>
          </cell>
          <cell r="E359">
            <v>589.45000000000005</v>
          </cell>
          <cell r="F359">
            <v>352.37</v>
          </cell>
          <cell r="G359">
            <v>7083.16</v>
          </cell>
          <cell r="H359">
            <v>-1190.19</v>
          </cell>
          <cell r="I359">
            <v>0</v>
          </cell>
          <cell r="J359">
            <v>0</v>
          </cell>
          <cell r="K359">
            <v>8273.35</v>
          </cell>
          <cell r="L359">
            <v>0</v>
          </cell>
          <cell r="M359">
            <v>0</v>
          </cell>
          <cell r="N359">
            <v>0</v>
          </cell>
          <cell r="O359">
            <v>118.42</v>
          </cell>
          <cell r="P359">
            <v>154.642</v>
          </cell>
          <cell r="Q359" t="str">
            <v xml:space="preserve">AFFL ITEM                   </v>
          </cell>
          <cell r="R359" t="str">
            <v xml:space="preserve">042 </v>
          </cell>
        </row>
        <row r="360">
          <cell r="A360" t="str">
            <v>H40582L</v>
          </cell>
          <cell r="B360" t="e">
            <v>#N/A</v>
          </cell>
          <cell r="C360" t="str">
            <v xml:space="preserve">ULTRASOUND DIST       </v>
          </cell>
          <cell r="D360">
            <v>28316.45</v>
          </cell>
          <cell r="E360">
            <v>2772.48</v>
          </cell>
          <cell r="F360">
            <v>3523.18</v>
          </cell>
          <cell r="G360">
            <v>24793.27</v>
          </cell>
          <cell r="H360">
            <v>-18455.400000000001</v>
          </cell>
          <cell r="I360">
            <v>0</v>
          </cell>
          <cell r="J360">
            <v>0</v>
          </cell>
          <cell r="K360">
            <v>48185.760000000002</v>
          </cell>
          <cell r="L360">
            <v>-4937.09</v>
          </cell>
          <cell r="M360">
            <v>0</v>
          </cell>
          <cell r="N360">
            <v>0</v>
          </cell>
          <cell r="O360">
            <v>87.31</v>
          </cell>
          <cell r="P360">
            <v>113.652</v>
          </cell>
          <cell r="Q360" t="str">
            <v xml:space="preserve">AFFL ITEM                   </v>
          </cell>
          <cell r="R360" t="str">
            <v xml:space="preserve">042 </v>
          </cell>
        </row>
        <row r="361">
          <cell r="A361" t="str">
            <v>H40592L</v>
          </cell>
          <cell r="B361" t="e">
            <v>#N/A</v>
          </cell>
          <cell r="C361" t="str">
            <v xml:space="preserve">ULTRASOUND DIST       </v>
          </cell>
          <cell r="D361">
            <v>124306.87</v>
          </cell>
          <cell r="E361">
            <v>8511.36</v>
          </cell>
          <cell r="F361">
            <v>130226.25</v>
          </cell>
          <cell r="G361">
            <v>-5919.38</v>
          </cell>
          <cell r="H361">
            <v>0</v>
          </cell>
          <cell r="I361">
            <v>0</v>
          </cell>
          <cell r="J361">
            <v>0</v>
          </cell>
          <cell r="K361">
            <v>0</v>
          </cell>
          <cell r="L361">
            <v>-5919.38</v>
          </cell>
          <cell r="M361">
            <v>0</v>
          </cell>
          <cell r="N361">
            <v>0</v>
          </cell>
          <cell r="O361">
            <v>133</v>
          </cell>
          <cell r="P361">
            <v>1973.125</v>
          </cell>
          <cell r="Q361" t="str">
            <v xml:space="preserve">CINE MEMORY                 </v>
          </cell>
          <cell r="R361" t="str">
            <v xml:space="preserve">045 </v>
          </cell>
        </row>
        <row r="362">
          <cell r="A362" t="str">
            <v>H40602LA</v>
          </cell>
          <cell r="B362" t="e">
            <v>#N/A</v>
          </cell>
          <cell r="C362" t="str">
            <v xml:space="preserve">ULTRASOUND DIST       </v>
          </cell>
          <cell r="D362">
            <v>9607.7199999999993</v>
          </cell>
          <cell r="E362">
            <v>4630.8500000000004</v>
          </cell>
          <cell r="F362">
            <v>464.9</v>
          </cell>
          <cell r="G362">
            <v>9142.82</v>
          </cell>
          <cell r="H362">
            <v>-10488.1</v>
          </cell>
          <cell r="I362">
            <v>0</v>
          </cell>
          <cell r="J362">
            <v>0</v>
          </cell>
          <cell r="K362">
            <v>25559.1</v>
          </cell>
          <cell r="L362">
            <v>-5928.18</v>
          </cell>
          <cell r="M362">
            <v>0</v>
          </cell>
          <cell r="N362">
            <v>0</v>
          </cell>
          <cell r="O362">
            <v>133.75</v>
          </cell>
          <cell r="P362">
            <v>173.553</v>
          </cell>
          <cell r="Q362" t="str">
            <v xml:space="preserve">AFFL ITEM                   </v>
          </cell>
          <cell r="R362" t="str">
            <v xml:space="preserve">042 </v>
          </cell>
        </row>
        <row r="363">
          <cell r="A363" t="str">
            <v>H40602LB</v>
          </cell>
          <cell r="B363" t="e">
            <v>#N/A</v>
          </cell>
          <cell r="C363" t="str">
            <v xml:space="preserve">ULTRASOUND DIST       </v>
          </cell>
          <cell r="D363">
            <v>13065.5</v>
          </cell>
          <cell r="E363">
            <v>1040.05</v>
          </cell>
          <cell r="F363">
            <v>4305</v>
          </cell>
          <cell r="G363">
            <v>8760.5</v>
          </cell>
          <cell r="H363">
            <v>-9822.5400000000009</v>
          </cell>
          <cell r="I363">
            <v>0</v>
          </cell>
          <cell r="J363">
            <v>0</v>
          </cell>
          <cell r="K363">
            <v>25585</v>
          </cell>
          <cell r="L363">
            <v>-7001.96</v>
          </cell>
          <cell r="M363">
            <v>0</v>
          </cell>
          <cell r="N363">
            <v>0</v>
          </cell>
          <cell r="O363">
            <v>33.549999999999997</v>
          </cell>
          <cell r="P363">
            <v>358.75</v>
          </cell>
          <cell r="Q363" t="str">
            <v xml:space="preserve">AFFIL PART                  </v>
          </cell>
          <cell r="R363" t="str">
            <v xml:space="preserve">045 </v>
          </cell>
        </row>
        <row r="364">
          <cell r="A364" t="str">
            <v>H40602LL</v>
          </cell>
          <cell r="B364" t="e">
            <v>#N/A</v>
          </cell>
          <cell r="C364" t="str">
            <v xml:space="preserve">ULTRASOUND DIST       </v>
          </cell>
          <cell r="D364">
            <v>14899.75</v>
          </cell>
          <cell r="E364">
            <v>10414.26</v>
          </cell>
          <cell r="F364">
            <v>0</v>
          </cell>
          <cell r="G364">
            <v>14899.75</v>
          </cell>
          <cell r="H364">
            <v>0</v>
          </cell>
          <cell r="I364">
            <v>0</v>
          </cell>
          <cell r="J364">
            <v>0</v>
          </cell>
          <cell r="K364">
            <v>14899.75</v>
          </cell>
          <cell r="L364">
            <v>0</v>
          </cell>
          <cell r="M364">
            <v>0</v>
          </cell>
          <cell r="N364">
            <v>0</v>
          </cell>
          <cell r="O364">
            <v>1213.8399999999999</v>
          </cell>
          <cell r="P364">
            <v>1865.346</v>
          </cell>
          <cell r="Q364" t="str">
            <v xml:space="preserve">GE YOKOGAWA                 </v>
          </cell>
          <cell r="R364" t="str">
            <v xml:space="preserve">040 </v>
          </cell>
        </row>
        <row r="365">
          <cell r="A365" t="str">
            <v>H40602LM</v>
          </cell>
          <cell r="B365" t="e">
            <v>#N/A</v>
          </cell>
          <cell r="C365" t="str">
            <v xml:space="preserve">ULTRASOUND DIST       </v>
          </cell>
          <cell r="D365">
            <v>32766.93</v>
          </cell>
          <cell r="E365">
            <v>12633.3</v>
          </cell>
          <cell r="F365">
            <v>0</v>
          </cell>
          <cell r="G365">
            <v>32766.93</v>
          </cell>
          <cell r="H365">
            <v>-8710.5</v>
          </cell>
          <cell r="I365">
            <v>0</v>
          </cell>
          <cell r="J365">
            <v>0</v>
          </cell>
          <cell r="K365">
            <v>81333.48</v>
          </cell>
          <cell r="L365">
            <v>-39856.050000000003</v>
          </cell>
          <cell r="M365">
            <v>0</v>
          </cell>
          <cell r="N365">
            <v>0</v>
          </cell>
          <cell r="O365">
            <v>1273.69</v>
          </cell>
          <cell r="P365">
            <v>1657.107</v>
          </cell>
          <cell r="Q365" t="str">
            <v xml:space="preserve">C721 PROBE                  </v>
          </cell>
          <cell r="R365" t="str">
            <v xml:space="preserve">040 </v>
          </cell>
        </row>
        <row r="366">
          <cell r="A366" t="str">
            <v>H40602LN</v>
          </cell>
          <cell r="B366" t="str">
            <v>E721 PROBE</v>
          </cell>
          <cell r="C366" t="str">
            <v xml:space="preserve">ULTRASOUND DIST       </v>
          </cell>
          <cell r="D366">
            <v>75399.55</v>
          </cell>
          <cell r="E366">
            <v>5109.5600000000004</v>
          </cell>
          <cell r="F366">
            <v>64702.59</v>
          </cell>
          <cell r="G366">
            <v>10696.96</v>
          </cell>
          <cell r="H366">
            <v>-534563.03</v>
          </cell>
          <cell r="I366">
            <v>0</v>
          </cell>
          <cell r="J366">
            <v>0</v>
          </cell>
          <cell r="K366">
            <v>949806.93</v>
          </cell>
          <cell r="L366">
            <v>-404546.94</v>
          </cell>
          <cell r="M366">
            <v>0</v>
          </cell>
          <cell r="N366">
            <v>0</v>
          </cell>
          <cell r="O366">
            <v>1285.8399999999999</v>
          </cell>
          <cell r="P366">
            <v>1675.547</v>
          </cell>
          <cell r="Q366" t="str">
            <v xml:space="preserve">AFFL ITEM                   </v>
          </cell>
          <cell r="R366" t="str">
            <v xml:space="preserve">040 </v>
          </cell>
        </row>
        <row r="367">
          <cell r="A367" t="str">
            <v>H40602LN</v>
          </cell>
          <cell r="B367" t="str">
            <v>E721 PROBE</v>
          </cell>
          <cell r="C367" t="str">
            <v xml:space="preserve">Demo-U/S              </v>
          </cell>
          <cell r="D367">
            <v>163142.04</v>
          </cell>
          <cell r="E367">
            <v>53621.580999999998</v>
          </cell>
          <cell r="F367">
            <v>149624.76</v>
          </cell>
          <cell r="G367">
            <v>13517.28</v>
          </cell>
          <cell r="H367">
            <v>75738.460000000006</v>
          </cell>
          <cell r="I367">
            <v>0</v>
          </cell>
          <cell r="J367">
            <v>0</v>
          </cell>
          <cell r="K367">
            <v>0</v>
          </cell>
          <cell r="L367">
            <v>-60545.63</v>
          </cell>
          <cell r="M367">
            <v>0</v>
          </cell>
          <cell r="N367">
            <v>-1675.55</v>
          </cell>
          <cell r="O367">
            <v>1285.8399999999999</v>
          </cell>
          <cell r="P367">
            <v>1675.547</v>
          </cell>
          <cell r="Q367" t="str">
            <v xml:space="preserve">AFFL ITEM                   </v>
          </cell>
          <cell r="R367" t="str">
            <v xml:space="preserve">040 </v>
          </cell>
        </row>
        <row r="368">
          <cell r="A368" t="str">
            <v>H40602LN</v>
          </cell>
          <cell r="B368" t="str">
            <v>E721 PROBE</v>
          </cell>
          <cell r="C368" t="str">
            <v xml:space="preserve">Consign-U/S           </v>
          </cell>
          <cell r="D368">
            <v>5719.47</v>
          </cell>
          <cell r="F368">
            <v>4043.92</v>
          </cell>
          <cell r="G368">
            <v>1675.55</v>
          </cell>
          <cell r="H368">
            <v>0</v>
          </cell>
          <cell r="I368">
            <v>0</v>
          </cell>
          <cell r="J368">
            <v>0</v>
          </cell>
          <cell r="K368">
            <v>0</v>
          </cell>
          <cell r="L368">
            <v>0</v>
          </cell>
          <cell r="M368">
            <v>0</v>
          </cell>
          <cell r="N368">
            <v>1675.55</v>
          </cell>
          <cell r="O368">
            <v>1285.8399999999999</v>
          </cell>
          <cell r="P368">
            <v>1675.547</v>
          </cell>
          <cell r="Q368" t="str">
            <v xml:space="preserve">AFFL ITEM                   </v>
          </cell>
          <cell r="R368" t="str">
            <v xml:space="preserve">040 </v>
          </cell>
        </row>
        <row r="369">
          <cell r="A369" t="str">
            <v>H40602LN</v>
          </cell>
          <cell r="B369" t="str">
            <v>E721 PROBE</v>
          </cell>
          <cell r="C369" t="str">
            <v xml:space="preserve">FIELD-U/S             </v>
          </cell>
          <cell r="D369">
            <v>-11382.46</v>
          </cell>
          <cell r="F369">
            <v>0</v>
          </cell>
          <cell r="G369">
            <v>-11382.46</v>
          </cell>
          <cell r="H369">
            <v>2021.95</v>
          </cell>
          <cell r="I369">
            <v>0</v>
          </cell>
          <cell r="J369">
            <v>0</v>
          </cell>
          <cell r="K369">
            <v>0</v>
          </cell>
          <cell r="L369">
            <v>-13404.41</v>
          </cell>
          <cell r="M369">
            <v>0</v>
          </cell>
          <cell r="N369">
            <v>0</v>
          </cell>
          <cell r="O369">
            <v>1285.8399999999999</v>
          </cell>
          <cell r="P369">
            <v>1675.547</v>
          </cell>
          <cell r="Q369" t="str">
            <v xml:space="preserve">AFFL ITEM                   </v>
          </cell>
          <cell r="R369" t="str">
            <v xml:space="preserve">040 </v>
          </cell>
        </row>
        <row r="370">
          <cell r="A370" t="str">
            <v>H40612LH</v>
          </cell>
          <cell r="B370" t="e">
            <v>#N/A</v>
          </cell>
          <cell r="C370" t="str">
            <v xml:space="preserve">ULTRASOUND DIST       </v>
          </cell>
          <cell r="D370">
            <v>30303.7</v>
          </cell>
          <cell r="E370">
            <v>1527.55</v>
          </cell>
          <cell r="F370">
            <v>16422.64</v>
          </cell>
          <cell r="G370">
            <v>13881.06</v>
          </cell>
          <cell r="H370">
            <v>-15395.4</v>
          </cell>
          <cell r="I370">
            <v>0</v>
          </cell>
          <cell r="J370">
            <v>0</v>
          </cell>
          <cell r="K370">
            <v>35972.32</v>
          </cell>
          <cell r="L370">
            <v>-6695.86</v>
          </cell>
          <cell r="M370">
            <v>0</v>
          </cell>
          <cell r="N370">
            <v>0</v>
          </cell>
          <cell r="O370">
            <v>1535.9</v>
          </cell>
          <cell r="P370">
            <v>2003.68</v>
          </cell>
          <cell r="Q370" t="str">
            <v xml:space="preserve">AFFIL PART                  </v>
          </cell>
          <cell r="R370" t="str">
            <v xml:space="preserve">042 </v>
          </cell>
        </row>
        <row r="371">
          <cell r="A371" t="str">
            <v>H40612S</v>
          </cell>
          <cell r="B371" t="e">
            <v>#N/A</v>
          </cell>
          <cell r="C371" t="str">
            <v xml:space="preserve">ULTRASOUND DIST       </v>
          </cell>
          <cell r="D371">
            <v>9365.7900000000009</v>
          </cell>
          <cell r="E371">
            <v>6651.61</v>
          </cell>
          <cell r="F371">
            <v>9365.7900000000009</v>
          </cell>
          <cell r="G371">
            <v>0</v>
          </cell>
          <cell r="H371">
            <v>0</v>
          </cell>
          <cell r="I371">
            <v>0</v>
          </cell>
          <cell r="J371">
            <v>0</v>
          </cell>
          <cell r="K371">
            <v>0</v>
          </cell>
          <cell r="L371">
            <v>0</v>
          </cell>
          <cell r="M371">
            <v>0</v>
          </cell>
          <cell r="N371">
            <v>0</v>
          </cell>
          <cell r="O371">
            <v>950.23</v>
          </cell>
          <cell r="P371">
            <v>1337.97</v>
          </cell>
          <cell r="Q371" t="str">
            <v xml:space="preserve">3.5 MCNVX S                 </v>
          </cell>
          <cell r="R371" t="str">
            <v xml:space="preserve">042 </v>
          </cell>
        </row>
        <row r="372">
          <cell r="A372" t="str">
            <v>H4061B</v>
          </cell>
          <cell r="B372" t="e">
            <v>#N/A</v>
          </cell>
          <cell r="C372" t="str">
            <v xml:space="preserve">ULTRASOUND DIST       </v>
          </cell>
          <cell r="D372">
            <v>17916.060000000001</v>
          </cell>
          <cell r="E372">
            <v>11683.42</v>
          </cell>
          <cell r="F372">
            <v>26930.83</v>
          </cell>
          <cell r="G372">
            <v>-9014.77</v>
          </cell>
          <cell r="H372">
            <v>-9014.77</v>
          </cell>
          <cell r="I372">
            <v>0</v>
          </cell>
          <cell r="J372">
            <v>0</v>
          </cell>
          <cell r="K372">
            <v>0</v>
          </cell>
          <cell r="L372">
            <v>0</v>
          </cell>
          <cell r="M372">
            <v>0</v>
          </cell>
          <cell r="N372">
            <v>0</v>
          </cell>
          <cell r="O372">
            <v>689.6</v>
          </cell>
          <cell r="P372">
            <v>901.47699999999998</v>
          </cell>
          <cell r="Q372" t="str">
            <v xml:space="preserve">TRANSDUCER                  </v>
          </cell>
          <cell r="R372" t="str">
            <v xml:space="preserve">040 </v>
          </cell>
        </row>
        <row r="373">
          <cell r="A373" t="str">
            <v>H4061CB</v>
          </cell>
          <cell r="B373" t="e">
            <v>#N/A</v>
          </cell>
          <cell r="C373" t="str">
            <v xml:space="preserve">ULTRASOUND DIST       </v>
          </cell>
          <cell r="D373">
            <v>-6139.58</v>
          </cell>
          <cell r="E373" t="e">
            <v>#N/A</v>
          </cell>
          <cell r="F373">
            <v>6139.6</v>
          </cell>
          <cell r="G373">
            <v>-12279.18</v>
          </cell>
          <cell r="H373">
            <v>-6139.59</v>
          </cell>
          <cell r="I373">
            <v>0</v>
          </cell>
          <cell r="J373">
            <v>0</v>
          </cell>
          <cell r="K373">
            <v>0</v>
          </cell>
          <cell r="L373">
            <v>-6139.59</v>
          </cell>
          <cell r="M373">
            <v>0</v>
          </cell>
          <cell r="N373">
            <v>0</v>
          </cell>
          <cell r="O373">
            <v>866.13</v>
          </cell>
          <cell r="P373">
            <v>1133.066</v>
          </cell>
          <cell r="Q373" t="str">
            <v xml:space="preserve">PROBE CB                    </v>
          </cell>
          <cell r="R373" t="str">
            <v xml:space="preserve">040 </v>
          </cell>
        </row>
        <row r="374">
          <cell r="A374" t="str">
            <v>H4061CB</v>
          </cell>
          <cell r="B374" t="e">
            <v>#N/A</v>
          </cell>
          <cell r="C374" t="str">
            <v xml:space="preserve">Demo-U/S              </v>
          </cell>
          <cell r="D374">
            <v>-6139.59</v>
          </cell>
          <cell r="E374">
            <v>0</v>
          </cell>
          <cell r="F374">
            <v>0</v>
          </cell>
          <cell r="G374">
            <v>-6139.59</v>
          </cell>
          <cell r="H374">
            <v>-6139.59</v>
          </cell>
          <cell r="I374">
            <v>0</v>
          </cell>
          <cell r="J374">
            <v>0</v>
          </cell>
          <cell r="K374">
            <v>0</v>
          </cell>
          <cell r="L374">
            <v>0</v>
          </cell>
          <cell r="M374">
            <v>0</v>
          </cell>
          <cell r="N374">
            <v>0</v>
          </cell>
          <cell r="O374">
            <v>866.13</v>
          </cell>
          <cell r="P374">
            <v>1133.066</v>
          </cell>
          <cell r="Q374" t="str">
            <v xml:space="preserve">PROBE CB                    </v>
          </cell>
          <cell r="R374" t="str">
            <v xml:space="preserve">040 </v>
          </cell>
        </row>
        <row r="375">
          <cell r="A375" t="str">
            <v>H4061CC</v>
          </cell>
          <cell r="B375" t="e">
            <v>#N/A</v>
          </cell>
          <cell r="C375" t="str">
            <v xml:space="preserve">ULTRASOUND DIST       </v>
          </cell>
          <cell r="D375">
            <v>-5497.85</v>
          </cell>
          <cell r="E375" t="e">
            <v>#N/A</v>
          </cell>
          <cell r="F375">
            <v>10918</v>
          </cell>
          <cell r="G375">
            <v>-16415.849999999999</v>
          </cell>
          <cell r="H375">
            <v>-10956.85</v>
          </cell>
          <cell r="I375">
            <v>0</v>
          </cell>
          <cell r="J375">
            <v>0</v>
          </cell>
          <cell r="K375">
            <v>0</v>
          </cell>
          <cell r="L375">
            <v>-5459</v>
          </cell>
          <cell r="M375">
            <v>0</v>
          </cell>
          <cell r="N375">
            <v>0</v>
          </cell>
          <cell r="O375">
            <v>797.47</v>
          </cell>
          <cell r="P375">
            <v>1091.8</v>
          </cell>
          <cell r="Q375" t="str">
            <v xml:space="preserve">PROBE CC                    </v>
          </cell>
          <cell r="R375" t="str">
            <v xml:space="preserve">040 </v>
          </cell>
        </row>
        <row r="376">
          <cell r="A376" t="str">
            <v>H4061G</v>
          </cell>
          <cell r="B376" t="e">
            <v>#N/A</v>
          </cell>
          <cell r="C376" t="str">
            <v xml:space="preserve">Demo-U/S              </v>
          </cell>
          <cell r="D376">
            <v>7253.51</v>
          </cell>
          <cell r="E376">
            <v>0</v>
          </cell>
          <cell r="F376">
            <v>0</v>
          </cell>
          <cell r="G376">
            <v>7253.51</v>
          </cell>
          <cell r="H376">
            <v>7253.51</v>
          </cell>
          <cell r="I376">
            <v>0</v>
          </cell>
          <cell r="J376">
            <v>0</v>
          </cell>
          <cell r="K376">
            <v>0</v>
          </cell>
          <cell r="L376">
            <v>0</v>
          </cell>
          <cell r="M376">
            <v>0</v>
          </cell>
          <cell r="N376">
            <v>0</v>
          </cell>
          <cell r="O376">
            <v>1214.6099999999999</v>
          </cell>
          <cell r="P376">
            <v>1585.921</v>
          </cell>
          <cell r="Q376" t="str">
            <v xml:space="preserve">TRANSDUCER                  </v>
          </cell>
          <cell r="R376" t="str">
            <v xml:space="preserve">040 </v>
          </cell>
        </row>
        <row r="377">
          <cell r="A377" t="str">
            <v>H4061PR</v>
          </cell>
          <cell r="B377" t="e">
            <v>#N/A</v>
          </cell>
          <cell r="C377" t="str">
            <v xml:space="preserve">ULTRASOUND DIST       </v>
          </cell>
          <cell r="D377">
            <v>166687.29</v>
          </cell>
          <cell r="E377">
            <v>160982.91</v>
          </cell>
          <cell r="F377">
            <v>176789.55</v>
          </cell>
          <cell r="G377">
            <v>-10102.26</v>
          </cell>
          <cell r="H377">
            <v>-10102.26</v>
          </cell>
          <cell r="I377">
            <v>0</v>
          </cell>
          <cell r="J377">
            <v>0</v>
          </cell>
          <cell r="K377">
            <v>0</v>
          </cell>
          <cell r="L377">
            <v>0</v>
          </cell>
          <cell r="M377">
            <v>0</v>
          </cell>
          <cell r="N377">
            <v>0</v>
          </cell>
          <cell r="O377">
            <v>4878.2700000000004</v>
          </cell>
          <cell r="P377">
            <v>4878.2700000000004</v>
          </cell>
          <cell r="Q377" t="str">
            <v xml:space="preserve">THOMSON MICR                </v>
          </cell>
          <cell r="R377" t="str">
            <v xml:space="preserve">038 </v>
          </cell>
        </row>
        <row r="378">
          <cell r="A378" t="str">
            <v>H4061RA</v>
          </cell>
          <cell r="B378" t="e">
            <v>#N/A</v>
          </cell>
          <cell r="C378" t="str">
            <v xml:space="preserve">ULTRASOUND DIST       </v>
          </cell>
          <cell r="D378">
            <v>15102.14</v>
          </cell>
          <cell r="E378">
            <v>15102.12</v>
          </cell>
          <cell r="F378">
            <v>15102.14</v>
          </cell>
          <cell r="G378">
            <v>0</v>
          </cell>
          <cell r="H378">
            <v>0</v>
          </cell>
          <cell r="I378">
            <v>0</v>
          </cell>
          <cell r="J378">
            <v>0</v>
          </cell>
          <cell r="K378">
            <v>0</v>
          </cell>
          <cell r="L378">
            <v>0</v>
          </cell>
          <cell r="M378">
            <v>0</v>
          </cell>
          <cell r="N378">
            <v>0</v>
          </cell>
          <cell r="O378">
            <v>5034.0450000000001</v>
          </cell>
          <cell r="P378">
            <v>5034.0450000000001</v>
          </cell>
          <cell r="Q378" t="str">
            <v xml:space="preserve">TX TRR7 PB                  </v>
          </cell>
          <cell r="R378" t="str">
            <v xml:space="preserve">043 </v>
          </cell>
        </row>
        <row r="379">
          <cell r="A379" t="str">
            <v>H4061TR</v>
          </cell>
          <cell r="B379" t="e">
            <v>#N/A</v>
          </cell>
          <cell r="C379" t="str">
            <v xml:space="preserve">ULTRASOUND DIST       </v>
          </cell>
          <cell r="D379">
            <v>-37351.35</v>
          </cell>
          <cell r="E379">
            <v>6920.54</v>
          </cell>
          <cell r="F379">
            <v>0</v>
          </cell>
          <cell r="G379">
            <v>-37351.35</v>
          </cell>
          <cell r="H379">
            <v>0</v>
          </cell>
          <cell r="I379">
            <v>0</v>
          </cell>
          <cell r="J379">
            <v>0</v>
          </cell>
          <cell r="K379">
            <v>0</v>
          </cell>
          <cell r="L379">
            <v>-37351.35</v>
          </cell>
          <cell r="M379">
            <v>0</v>
          </cell>
          <cell r="N379">
            <v>0</v>
          </cell>
          <cell r="O379">
            <v>6735.32</v>
          </cell>
          <cell r="P379">
            <v>7594.0709999999999</v>
          </cell>
          <cell r="Q379" t="str">
            <v xml:space="preserve">TRR7 PROBE                  </v>
          </cell>
          <cell r="R379" t="str">
            <v xml:space="preserve">038 </v>
          </cell>
        </row>
        <row r="380">
          <cell r="A380" t="str">
            <v>H40622L</v>
          </cell>
          <cell r="B380" t="e">
            <v>#N/A</v>
          </cell>
          <cell r="C380" t="str">
            <v xml:space="preserve">ULTRASOUND DIST       </v>
          </cell>
          <cell r="D380">
            <v>11194.36</v>
          </cell>
          <cell r="E380">
            <v>2589.0300000000002</v>
          </cell>
          <cell r="F380">
            <v>10468.36</v>
          </cell>
          <cell r="G380">
            <v>726</v>
          </cell>
          <cell r="H380">
            <v>-975.54</v>
          </cell>
          <cell r="I380">
            <v>0</v>
          </cell>
          <cell r="J380">
            <v>0</v>
          </cell>
          <cell r="K380">
            <v>3975.46</v>
          </cell>
          <cell r="L380">
            <v>-2273.92</v>
          </cell>
          <cell r="M380">
            <v>0</v>
          </cell>
          <cell r="N380">
            <v>0</v>
          </cell>
          <cell r="O380">
            <v>96.47</v>
          </cell>
          <cell r="P380">
            <v>125.77800000000001</v>
          </cell>
          <cell r="Q380" t="str">
            <v xml:space="preserve">AFFL ITEM                   </v>
          </cell>
          <cell r="R380" t="str">
            <v xml:space="preserve">042 </v>
          </cell>
        </row>
        <row r="381">
          <cell r="A381" t="str">
            <v>H40622L</v>
          </cell>
          <cell r="B381" t="e">
            <v>#N/A</v>
          </cell>
          <cell r="C381" t="str">
            <v xml:space="preserve">Demo-U/S              </v>
          </cell>
          <cell r="D381">
            <v>5533.28</v>
          </cell>
          <cell r="E381">
            <v>0</v>
          </cell>
          <cell r="F381">
            <v>5533.28</v>
          </cell>
          <cell r="G381">
            <v>0</v>
          </cell>
          <cell r="H381">
            <v>424.88</v>
          </cell>
          <cell r="I381">
            <v>0</v>
          </cell>
          <cell r="J381">
            <v>0</v>
          </cell>
          <cell r="K381">
            <v>0</v>
          </cell>
          <cell r="L381">
            <v>-424.88</v>
          </cell>
          <cell r="M381">
            <v>0</v>
          </cell>
          <cell r="N381">
            <v>0</v>
          </cell>
          <cell r="O381">
            <v>96.47</v>
          </cell>
          <cell r="P381">
            <v>125.77800000000001</v>
          </cell>
          <cell r="Q381" t="str">
            <v xml:space="preserve">AFFL ITEM                   </v>
          </cell>
          <cell r="R381" t="str">
            <v xml:space="preserve">042 </v>
          </cell>
        </row>
        <row r="382">
          <cell r="A382" t="str">
            <v>H4075JA</v>
          </cell>
          <cell r="B382" t="e">
            <v>#N/A</v>
          </cell>
          <cell r="C382" t="str">
            <v xml:space="preserve">ULTRASOUND DIST       </v>
          </cell>
          <cell r="D382">
            <v>29798.23</v>
          </cell>
          <cell r="E382">
            <v>27788.25</v>
          </cell>
          <cell r="F382">
            <v>35355.879999999997</v>
          </cell>
          <cell r="G382">
            <v>-5557.65</v>
          </cell>
          <cell r="H382">
            <v>-5557.65</v>
          </cell>
          <cell r="I382">
            <v>0</v>
          </cell>
          <cell r="J382">
            <v>0</v>
          </cell>
          <cell r="K382">
            <v>0</v>
          </cell>
          <cell r="L382">
            <v>0</v>
          </cell>
          <cell r="M382">
            <v>0</v>
          </cell>
          <cell r="N382">
            <v>0</v>
          </cell>
          <cell r="O382">
            <v>5557.65</v>
          </cell>
          <cell r="P382">
            <v>5557.65</v>
          </cell>
          <cell r="Q382" t="str">
            <v xml:space="preserve">IIE 460CAMER                </v>
          </cell>
          <cell r="R382" t="str">
            <v xml:space="preserve">038 </v>
          </cell>
        </row>
        <row r="383">
          <cell r="A383" t="str">
            <v>H4075JA</v>
          </cell>
          <cell r="B383" t="e">
            <v>#N/A</v>
          </cell>
          <cell r="C383" t="str">
            <v xml:space="preserve">Demo-U/S              </v>
          </cell>
          <cell r="D383">
            <v>5892.65</v>
          </cell>
          <cell r="E383">
            <v>0</v>
          </cell>
          <cell r="F383">
            <v>5892.65</v>
          </cell>
          <cell r="G383">
            <v>0</v>
          </cell>
          <cell r="H383">
            <v>0</v>
          </cell>
          <cell r="I383">
            <v>0</v>
          </cell>
          <cell r="J383">
            <v>0</v>
          </cell>
          <cell r="K383">
            <v>0</v>
          </cell>
          <cell r="L383">
            <v>0</v>
          </cell>
          <cell r="M383">
            <v>0</v>
          </cell>
          <cell r="N383">
            <v>0</v>
          </cell>
          <cell r="O383">
            <v>5557.65</v>
          </cell>
          <cell r="P383">
            <v>5557.65</v>
          </cell>
          <cell r="Q383" t="str">
            <v xml:space="preserve">IIE 460CAMER                </v>
          </cell>
          <cell r="R383" t="str">
            <v xml:space="preserve">038 </v>
          </cell>
        </row>
        <row r="384">
          <cell r="A384" t="str">
            <v>H4075JA</v>
          </cell>
          <cell r="B384" t="e">
            <v>#N/A</v>
          </cell>
          <cell r="C384" t="str">
            <v xml:space="preserve">FIELD-U/S             </v>
          </cell>
          <cell r="D384">
            <v>5557.65</v>
          </cell>
          <cell r="F384">
            <v>0</v>
          </cell>
          <cell r="G384">
            <v>5557.65</v>
          </cell>
          <cell r="H384">
            <v>5557.65</v>
          </cell>
          <cell r="I384">
            <v>0</v>
          </cell>
          <cell r="J384">
            <v>0</v>
          </cell>
          <cell r="K384">
            <v>0</v>
          </cell>
          <cell r="L384">
            <v>0</v>
          </cell>
          <cell r="M384">
            <v>0</v>
          </cell>
          <cell r="N384">
            <v>0</v>
          </cell>
          <cell r="O384">
            <v>5557.65</v>
          </cell>
          <cell r="P384">
            <v>5557.65</v>
          </cell>
          <cell r="Q384" t="str">
            <v xml:space="preserve">IIE 460CAMER                </v>
          </cell>
          <cell r="R384" t="str">
            <v xml:space="preserve">038 </v>
          </cell>
        </row>
        <row r="385">
          <cell r="A385" t="str">
            <v>H40982LB</v>
          </cell>
          <cell r="B385" t="e">
            <v>#N/A</v>
          </cell>
          <cell r="C385" t="str">
            <v xml:space="preserve">ULTRASOUND DIST       </v>
          </cell>
          <cell r="D385">
            <v>6059.49</v>
          </cell>
          <cell r="E385">
            <v>4026.57</v>
          </cell>
          <cell r="F385">
            <v>6059.49</v>
          </cell>
          <cell r="G385">
            <v>0</v>
          </cell>
          <cell r="H385">
            <v>0</v>
          </cell>
          <cell r="I385">
            <v>0</v>
          </cell>
          <cell r="J385">
            <v>0</v>
          </cell>
          <cell r="K385">
            <v>0</v>
          </cell>
          <cell r="L385">
            <v>0</v>
          </cell>
          <cell r="M385">
            <v>0</v>
          </cell>
          <cell r="N385">
            <v>0</v>
          </cell>
          <cell r="O385">
            <v>1342.19</v>
          </cell>
          <cell r="P385">
            <v>2019.83</v>
          </cell>
          <cell r="Q385" t="str">
            <v xml:space="preserve">AFFL ITEM                   </v>
          </cell>
          <cell r="R385" t="str">
            <v xml:space="preserve">042 </v>
          </cell>
        </row>
        <row r="386">
          <cell r="A386" t="str">
            <v>H40982LD</v>
          </cell>
          <cell r="B386" t="e">
            <v>#N/A</v>
          </cell>
          <cell r="C386" t="str">
            <v xml:space="preserve">ULTRASOUND DIST       </v>
          </cell>
          <cell r="D386">
            <v>6264.14</v>
          </cell>
          <cell r="E386">
            <v>5924.3</v>
          </cell>
          <cell r="F386">
            <v>6264.14</v>
          </cell>
          <cell r="G386">
            <v>0</v>
          </cell>
          <cell r="H386">
            <v>0</v>
          </cell>
          <cell r="I386">
            <v>0</v>
          </cell>
          <cell r="J386">
            <v>0</v>
          </cell>
          <cell r="K386">
            <v>0</v>
          </cell>
          <cell r="L386">
            <v>0</v>
          </cell>
          <cell r="M386">
            <v>0</v>
          </cell>
          <cell r="N386">
            <v>0</v>
          </cell>
          <cell r="O386">
            <v>1184.8599999999999</v>
          </cell>
          <cell r="P386">
            <v>1252.827</v>
          </cell>
          <cell r="Q386" t="str">
            <v xml:space="preserve">AFFL ITEM                   </v>
          </cell>
          <cell r="R386" t="str">
            <v xml:space="preserve">042 </v>
          </cell>
        </row>
        <row r="387">
          <cell r="A387" t="str">
            <v>H40982LE</v>
          </cell>
          <cell r="B387" t="e">
            <v>#N/A</v>
          </cell>
          <cell r="C387" t="str">
            <v xml:space="preserve">ULTRASOUND DIST       </v>
          </cell>
          <cell r="D387">
            <v>115595.63</v>
          </cell>
          <cell r="E387">
            <v>2847.89</v>
          </cell>
          <cell r="F387">
            <v>32287.5</v>
          </cell>
          <cell r="G387">
            <v>83308.13</v>
          </cell>
          <cell r="H387">
            <v>-77539.490000000005</v>
          </cell>
          <cell r="I387">
            <v>0</v>
          </cell>
          <cell r="J387">
            <v>0</v>
          </cell>
          <cell r="K387">
            <v>163472.01</v>
          </cell>
          <cell r="L387">
            <v>-2624.39</v>
          </cell>
          <cell r="M387">
            <v>0</v>
          </cell>
          <cell r="N387">
            <v>0</v>
          </cell>
          <cell r="O387">
            <v>66.239999999999995</v>
          </cell>
          <cell r="P387">
            <v>2690.625</v>
          </cell>
          <cell r="Q387" t="str">
            <v xml:space="preserve">AFFL ITEM                   </v>
          </cell>
          <cell r="R387" t="str">
            <v xml:space="preserve">045 </v>
          </cell>
        </row>
        <row r="388">
          <cell r="A388" t="str">
            <v>H40982LF</v>
          </cell>
          <cell r="B388" t="e">
            <v>#N/A</v>
          </cell>
          <cell r="C388" t="str">
            <v xml:space="preserve">ULTRASOUND DIST       </v>
          </cell>
          <cell r="D388">
            <v>30898.86</v>
          </cell>
          <cell r="E388">
            <v>542.01</v>
          </cell>
          <cell r="F388">
            <v>6921.6</v>
          </cell>
          <cell r="G388">
            <v>23977.26</v>
          </cell>
          <cell r="H388">
            <v>-20581.22</v>
          </cell>
          <cell r="I388">
            <v>0</v>
          </cell>
          <cell r="J388">
            <v>0</v>
          </cell>
          <cell r="K388">
            <v>60782.400000000001</v>
          </cell>
          <cell r="L388">
            <v>-16223.92</v>
          </cell>
          <cell r="M388">
            <v>0</v>
          </cell>
          <cell r="N388">
            <v>0</v>
          </cell>
          <cell r="O388">
            <v>26.04</v>
          </cell>
          <cell r="P388">
            <v>861</v>
          </cell>
          <cell r="Q388" t="str">
            <v xml:space="preserve">AFFL ITEM                   </v>
          </cell>
          <cell r="R388" t="str">
            <v xml:space="preserve">045 </v>
          </cell>
        </row>
        <row r="389">
          <cell r="A389" t="str">
            <v>H40982LL</v>
          </cell>
          <cell r="B389" t="e">
            <v>#N/A</v>
          </cell>
          <cell r="C389" t="str">
            <v xml:space="preserve">ULTRASOUND DIST       </v>
          </cell>
          <cell r="D389">
            <v>31562.28</v>
          </cell>
          <cell r="E389">
            <v>4114.5</v>
          </cell>
          <cell r="F389">
            <v>23856.880000000001</v>
          </cell>
          <cell r="G389">
            <v>7705.4</v>
          </cell>
          <cell r="H389">
            <v>-2339.7399999999998</v>
          </cell>
          <cell r="I389">
            <v>0</v>
          </cell>
          <cell r="J389">
            <v>0</v>
          </cell>
          <cell r="K389">
            <v>11300.76</v>
          </cell>
          <cell r="L389">
            <v>-1255.6199999999999</v>
          </cell>
          <cell r="M389">
            <v>0</v>
          </cell>
          <cell r="N389">
            <v>0</v>
          </cell>
          <cell r="O389">
            <v>158.26</v>
          </cell>
          <cell r="P389">
            <v>1255.625</v>
          </cell>
          <cell r="Q389" t="str">
            <v xml:space="preserve">AFFL ITEM                   </v>
          </cell>
          <cell r="R389" t="str">
            <v xml:space="preserve">045 </v>
          </cell>
        </row>
        <row r="390">
          <cell r="A390" t="str">
            <v>H41162LG</v>
          </cell>
          <cell r="B390" t="e">
            <v>#N/A</v>
          </cell>
          <cell r="C390" t="str">
            <v xml:space="preserve">Demo-U/S              </v>
          </cell>
          <cell r="D390">
            <v>48088.1</v>
          </cell>
          <cell r="E390">
            <v>0</v>
          </cell>
          <cell r="F390">
            <v>49616.19</v>
          </cell>
          <cell r="G390">
            <v>-1528.09</v>
          </cell>
          <cell r="H390">
            <v>0</v>
          </cell>
          <cell r="I390">
            <v>0</v>
          </cell>
          <cell r="J390">
            <v>0</v>
          </cell>
          <cell r="K390">
            <v>0</v>
          </cell>
          <cell r="L390">
            <v>-1528.09</v>
          </cell>
          <cell r="M390">
            <v>0</v>
          </cell>
          <cell r="N390">
            <v>0</v>
          </cell>
          <cell r="O390">
            <v>1829.99</v>
          </cell>
          <cell r="P390">
            <v>2250.326</v>
          </cell>
          <cell r="Q390" t="str">
            <v xml:space="preserve">LOG100V5.0                  </v>
          </cell>
          <cell r="R390" t="str">
            <v xml:space="preserve">048 </v>
          </cell>
        </row>
        <row r="391">
          <cell r="A391" t="str">
            <v>H41162LG</v>
          </cell>
          <cell r="B391" t="e">
            <v>#N/A</v>
          </cell>
          <cell r="C391" t="str">
            <v xml:space="preserve">INTL ULTRA            </v>
          </cell>
          <cell r="D391">
            <v>-6066.95</v>
          </cell>
          <cell r="F391">
            <v>0</v>
          </cell>
          <cell r="G391">
            <v>-6066.95</v>
          </cell>
          <cell r="H391">
            <v>348230.98</v>
          </cell>
          <cell r="I391">
            <v>0</v>
          </cell>
          <cell r="J391">
            <v>0</v>
          </cell>
          <cell r="K391">
            <v>0</v>
          </cell>
          <cell r="L391">
            <v>-354297.93</v>
          </cell>
          <cell r="M391">
            <v>0</v>
          </cell>
          <cell r="N391">
            <v>0</v>
          </cell>
          <cell r="O391">
            <v>1829.99</v>
          </cell>
          <cell r="P391">
            <v>2250.326</v>
          </cell>
          <cell r="Q391" t="str">
            <v xml:space="preserve">LOG100V5.0                  </v>
          </cell>
          <cell r="R391" t="str">
            <v xml:space="preserve">048 </v>
          </cell>
        </row>
        <row r="392">
          <cell r="A392" t="str">
            <v>H41162LG</v>
          </cell>
          <cell r="B392" t="e">
            <v>#N/A</v>
          </cell>
          <cell r="C392" t="str">
            <v xml:space="preserve">FIELD-U/S             </v>
          </cell>
          <cell r="D392">
            <v>-7633.24</v>
          </cell>
          <cell r="F392">
            <v>0</v>
          </cell>
          <cell r="G392">
            <v>-7633.24</v>
          </cell>
          <cell r="H392">
            <v>0</v>
          </cell>
          <cell r="I392">
            <v>0</v>
          </cell>
          <cell r="J392">
            <v>0</v>
          </cell>
          <cell r="K392">
            <v>0</v>
          </cell>
          <cell r="L392">
            <v>-7633.24</v>
          </cell>
          <cell r="M392">
            <v>0</v>
          </cell>
          <cell r="N392">
            <v>0</v>
          </cell>
          <cell r="O392">
            <v>1829.99</v>
          </cell>
          <cell r="P392">
            <v>2250.326</v>
          </cell>
          <cell r="Q392" t="str">
            <v xml:space="preserve">LOG100V5.0                  </v>
          </cell>
          <cell r="R392" t="str">
            <v xml:space="preserve">048 </v>
          </cell>
        </row>
        <row r="393">
          <cell r="A393" t="str">
            <v>H41162LG</v>
          </cell>
          <cell r="B393" t="e">
            <v>#N/A</v>
          </cell>
          <cell r="C393" t="str">
            <v xml:space="preserve">ULTRASOUND DIST       </v>
          </cell>
          <cell r="D393">
            <v>-23486.85</v>
          </cell>
          <cell r="E393">
            <v>3583.58</v>
          </cell>
          <cell r="F393">
            <v>7633.26</v>
          </cell>
          <cell r="G393">
            <v>-31120.11</v>
          </cell>
          <cell r="H393">
            <v>-347744.53</v>
          </cell>
          <cell r="I393">
            <v>0</v>
          </cell>
          <cell r="J393">
            <v>0</v>
          </cell>
          <cell r="K393">
            <v>441888.87</v>
          </cell>
          <cell r="L393">
            <v>-125264.45</v>
          </cell>
          <cell r="M393">
            <v>0</v>
          </cell>
          <cell r="N393">
            <v>0</v>
          </cell>
          <cell r="O393">
            <v>1829.99</v>
          </cell>
          <cell r="P393">
            <v>2250.326</v>
          </cell>
          <cell r="Q393" t="str">
            <v xml:space="preserve">LOG100V5.0                  </v>
          </cell>
          <cell r="R393" t="str">
            <v xml:space="preserve">048 </v>
          </cell>
        </row>
        <row r="394">
          <cell r="A394" t="str">
            <v>H4120KD</v>
          </cell>
          <cell r="B394" t="str">
            <v>SONY UPD2600S COLOR THERMAL PR</v>
          </cell>
          <cell r="C394" t="str">
            <v xml:space="preserve">Demo-U/S              </v>
          </cell>
          <cell r="D394">
            <v>7362.11</v>
          </cell>
          <cell r="E394">
            <v>9467.4660000000003</v>
          </cell>
          <cell r="F394">
            <v>0</v>
          </cell>
          <cell r="G394">
            <v>7362.11</v>
          </cell>
          <cell r="H394">
            <v>8413.84</v>
          </cell>
          <cell r="I394">
            <v>0</v>
          </cell>
          <cell r="J394">
            <v>0</v>
          </cell>
          <cell r="K394">
            <v>0</v>
          </cell>
          <cell r="L394">
            <v>-1051.73</v>
          </cell>
          <cell r="M394">
            <v>0</v>
          </cell>
          <cell r="N394">
            <v>0</v>
          </cell>
          <cell r="O394">
            <v>1051.7329999999999</v>
          </cell>
          <cell r="P394">
            <v>1051.7329999999999</v>
          </cell>
          <cell r="Q394" t="str">
            <v xml:space="preserve">UPD2500S PTR                </v>
          </cell>
          <cell r="R394" t="str">
            <v xml:space="preserve">038 </v>
          </cell>
        </row>
        <row r="395">
          <cell r="A395" t="str">
            <v>H4120KD</v>
          </cell>
          <cell r="B395" t="str">
            <v>SONY UPD2600S COLOR THERMAL PR</v>
          </cell>
          <cell r="C395" t="str">
            <v xml:space="preserve">ULTRASOUND DIST       </v>
          </cell>
          <cell r="D395">
            <v>-11047.95</v>
          </cell>
          <cell r="E395">
            <v>15775.95</v>
          </cell>
          <cell r="F395">
            <v>0</v>
          </cell>
          <cell r="G395">
            <v>-11047.95</v>
          </cell>
          <cell r="H395">
            <v>-44172.71</v>
          </cell>
          <cell r="I395">
            <v>0</v>
          </cell>
          <cell r="J395">
            <v>0</v>
          </cell>
          <cell r="K395">
            <v>46797.25</v>
          </cell>
          <cell r="L395">
            <v>-13672.49</v>
          </cell>
          <cell r="M395">
            <v>0</v>
          </cell>
          <cell r="N395">
            <v>0</v>
          </cell>
          <cell r="O395">
            <v>1051.7329999999999</v>
          </cell>
          <cell r="P395">
            <v>1051.7329999999999</v>
          </cell>
          <cell r="Q395" t="str">
            <v xml:space="preserve">UPD2500S PTR                </v>
          </cell>
          <cell r="R395" t="str">
            <v xml:space="preserve">038 </v>
          </cell>
        </row>
        <row r="396">
          <cell r="A396" t="str">
            <v>H4120MC</v>
          </cell>
          <cell r="B396" t="str">
            <v>SONY 5600MD PRINTER</v>
          </cell>
          <cell r="C396" t="str">
            <v xml:space="preserve">Demo-U/S              </v>
          </cell>
          <cell r="D396">
            <v>25879.99</v>
          </cell>
          <cell r="E396">
            <v>39077.96</v>
          </cell>
          <cell r="F396">
            <v>25922.98</v>
          </cell>
          <cell r="G396">
            <v>-42.99</v>
          </cell>
          <cell r="H396">
            <v>-4363.4799999999996</v>
          </cell>
          <cell r="I396">
            <v>0</v>
          </cell>
          <cell r="J396">
            <v>0</v>
          </cell>
          <cell r="K396">
            <v>0</v>
          </cell>
          <cell r="L396">
            <v>-4320.49</v>
          </cell>
          <cell r="M396">
            <v>0</v>
          </cell>
          <cell r="N396">
            <v>8640.98</v>
          </cell>
          <cell r="O396">
            <v>4341.99</v>
          </cell>
          <cell r="P396">
            <v>4341.99</v>
          </cell>
          <cell r="Q396" t="str">
            <v xml:space="preserve">PRINTER                     </v>
          </cell>
          <cell r="R396" t="str">
            <v xml:space="preserve">038 </v>
          </cell>
        </row>
        <row r="397">
          <cell r="A397" t="str">
            <v>H4120MF</v>
          </cell>
          <cell r="B397" t="e">
            <v>#N/A</v>
          </cell>
          <cell r="C397" t="str">
            <v xml:space="preserve">ULTRASOUND DIST       </v>
          </cell>
          <cell r="D397">
            <v>5557.65</v>
          </cell>
          <cell r="E397" t="e">
            <v>#N/A</v>
          </cell>
          <cell r="F397">
            <v>5557.65</v>
          </cell>
          <cell r="G397">
            <v>0</v>
          </cell>
          <cell r="H397">
            <v>0</v>
          </cell>
          <cell r="I397">
            <v>0</v>
          </cell>
          <cell r="J397">
            <v>0</v>
          </cell>
          <cell r="K397">
            <v>0</v>
          </cell>
          <cell r="L397">
            <v>0</v>
          </cell>
          <cell r="M397">
            <v>0</v>
          </cell>
          <cell r="N397">
            <v>0</v>
          </cell>
          <cell r="O397">
            <v>5557.65</v>
          </cell>
          <cell r="P397">
            <v>5557.65</v>
          </cell>
          <cell r="Q397" t="str">
            <v xml:space="preserve">VIDEO IMAGER                </v>
          </cell>
          <cell r="R397" t="str">
            <v xml:space="preserve">039 </v>
          </cell>
        </row>
        <row r="398">
          <cell r="A398" t="str">
            <v>H4120NT</v>
          </cell>
          <cell r="B398" t="e">
            <v>#N/A</v>
          </cell>
          <cell r="C398" t="str">
            <v xml:space="preserve">ULTRASOUND DIST       </v>
          </cell>
          <cell r="D398">
            <v>38667.379999999997</v>
          </cell>
          <cell r="E398">
            <v>38667.42</v>
          </cell>
          <cell r="F398">
            <v>38667.379999999997</v>
          </cell>
          <cell r="G398">
            <v>0</v>
          </cell>
          <cell r="H398">
            <v>0</v>
          </cell>
          <cell r="I398">
            <v>0</v>
          </cell>
          <cell r="J398">
            <v>0</v>
          </cell>
          <cell r="K398">
            <v>0</v>
          </cell>
          <cell r="L398">
            <v>0</v>
          </cell>
          <cell r="M398">
            <v>0</v>
          </cell>
          <cell r="N398">
            <v>0</v>
          </cell>
          <cell r="O398">
            <v>4296.375</v>
          </cell>
          <cell r="P398">
            <v>4296.375</v>
          </cell>
          <cell r="Q398" t="str">
            <v xml:space="preserve">NT100                       </v>
          </cell>
          <cell r="R398" t="str">
            <v xml:space="preserve">039 </v>
          </cell>
        </row>
        <row r="399">
          <cell r="A399" t="str">
            <v>H4120PC</v>
          </cell>
          <cell r="B399" t="str">
            <v>COLOR PRINTER PACKAGE, (H4800S</v>
          </cell>
          <cell r="C399" t="str">
            <v xml:space="preserve">ULTRASOUND DIST       </v>
          </cell>
          <cell r="D399">
            <v>175861.18</v>
          </cell>
          <cell r="E399">
            <v>23331.200000000001</v>
          </cell>
          <cell r="F399">
            <v>71452.05</v>
          </cell>
          <cell r="G399">
            <v>104409.13</v>
          </cell>
          <cell r="H399">
            <v>-376217.48</v>
          </cell>
          <cell r="I399">
            <v>0</v>
          </cell>
          <cell r="J399">
            <v>0</v>
          </cell>
          <cell r="K399">
            <v>670193.92000000004</v>
          </cell>
          <cell r="L399">
            <v>-188109.1</v>
          </cell>
          <cell r="M399">
            <v>0</v>
          </cell>
          <cell r="N399">
            <v>-1458.21</v>
          </cell>
          <cell r="O399">
            <v>1458.2049999999999</v>
          </cell>
          <cell r="P399">
            <v>1458.2049999999999</v>
          </cell>
          <cell r="Q399" t="str">
            <v xml:space="preserve">UP2900MD PTR                </v>
          </cell>
          <cell r="R399" t="str">
            <v xml:space="preserve">038 </v>
          </cell>
        </row>
        <row r="400">
          <cell r="A400" t="str">
            <v>H4120PC</v>
          </cell>
          <cell r="B400" t="str">
            <v>COLOR PRINTER PACKAGE, (H4800S</v>
          </cell>
          <cell r="C400" t="str">
            <v xml:space="preserve">Demo-U/S              </v>
          </cell>
          <cell r="D400">
            <v>65619.27</v>
          </cell>
          <cell r="E400">
            <v>13122.41</v>
          </cell>
          <cell r="F400">
            <v>42287.95</v>
          </cell>
          <cell r="G400">
            <v>23331.32</v>
          </cell>
          <cell r="H400">
            <v>59786.6</v>
          </cell>
          <cell r="I400">
            <v>0</v>
          </cell>
          <cell r="J400">
            <v>0</v>
          </cell>
          <cell r="K400">
            <v>0</v>
          </cell>
          <cell r="L400">
            <v>-37913.480000000003</v>
          </cell>
          <cell r="M400">
            <v>0</v>
          </cell>
          <cell r="N400">
            <v>1458.2</v>
          </cell>
          <cell r="O400">
            <v>1458.2049999999999</v>
          </cell>
          <cell r="P400">
            <v>1458.2049999999999</v>
          </cell>
          <cell r="Q400" t="str">
            <v xml:space="preserve">UP2900MD PTR                </v>
          </cell>
          <cell r="R400" t="str">
            <v xml:space="preserve">038 </v>
          </cell>
        </row>
        <row r="401">
          <cell r="A401" t="str">
            <v>H4120ST</v>
          </cell>
          <cell r="B401" t="str">
            <v>Sony 9500MD2 VCR</v>
          </cell>
          <cell r="C401" t="str">
            <v xml:space="preserve">ULTRASOUND DIST       </v>
          </cell>
          <cell r="D401">
            <v>397735.37</v>
          </cell>
          <cell r="E401">
            <v>2964.76</v>
          </cell>
          <cell r="F401">
            <v>45128.54</v>
          </cell>
          <cell r="G401">
            <v>352606.83</v>
          </cell>
          <cell r="H401">
            <v>-510161.44</v>
          </cell>
          <cell r="I401">
            <v>0</v>
          </cell>
          <cell r="J401">
            <v>0</v>
          </cell>
          <cell r="K401">
            <v>1428256.3</v>
          </cell>
          <cell r="L401">
            <v>-549181.82999999996</v>
          </cell>
          <cell r="M401">
            <v>0</v>
          </cell>
          <cell r="N401">
            <v>-16306.2</v>
          </cell>
          <cell r="O401">
            <v>1482.375</v>
          </cell>
          <cell r="P401">
            <v>1482.375</v>
          </cell>
          <cell r="Q401" t="str">
            <v xml:space="preserve">CATALOG ITEM                </v>
          </cell>
          <cell r="R401" t="str">
            <v xml:space="preserve">038 </v>
          </cell>
        </row>
        <row r="402">
          <cell r="A402" t="str">
            <v>H4120ST</v>
          </cell>
          <cell r="B402" t="str">
            <v>Sony 9500MD2 VCR</v>
          </cell>
          <cell r="C402" t="str">
            <v xml:space="preserve">Demo-U/S              </v>
          </cell>
          <cell r="D402">
            <v>214499.57</v>
          </cell>
          <cell r="E402">
            <v>146718.375</v>
          </cell>
          <cell r="F402">
            <v>54530.34</v>
          </cell>
          <cell r="G402">
            <v>159969.23000000001</v>
          </cell>
          <cell r="H402">
            <v>304676.68</v>
          </cell>
          <cell r="I402">
            <v>0</v>
          </cell>
          <cell r="J402">
            <v>0</v>
          </cell>
          <cell r="K402">
            <v>0</v>
          </cell>
          <cell r="L402">
            <v>-148468.09</v>
          </cell>
          <cell r="M402">
            <v>0</v>
          </cell>
          <cell r="N402">
            <v>3760.64</v>
          </cell>
          <cell r="O402">
            <v>1482.375</v>
          </cell>
          <cell r="P402">
            <v>1482.375</v>
          </cell>
          <cell r="Q402" t="str">
            <v xml:space="preserve">CATALOG ITEM                </v>
          </cell>
          <cell r="R402" t="str">
            <v xml:space="preserve">038 </v>
          </cell>
        </row>
        <row r="403">
          <cell r="A403" t="str">
            <v>H4120ST</v>
          </cell>
          <cell r="B403" t="str">
            <v>Sony 9500MD2 VCR</v>
          </cell>
          <cell r="C403" t="str">
            <v xml:space="preserve">Consign-U/S           </v>
          </cell>
          <cell r="D403">
            <v>38870.61</v>
          </cell>
          <cell r="F403">
            <v>28205.4</v>
          </cell>
          <cell r="G403">
            <v>10665.21</v>
          </cell>
          <cell r="H403">
            <v>0</v>
          </cell>
          <cell r="I403">
            <v>0</v>
          </cell>
          <cell r="J403">
            <v>0</v>
          </cell>
          <cell r="K403">
            <v>0</v>
          </cell>
          <cell r="L403">
            <v>0</v>
          </cell>
          <cell r="M403">
            <v>0</v>
          </cell>
          <cell r="N403">
            <v>10665.21</v>
          </cell>
          <cell r="O403">
            <v>1482.375</v>
          </cell>
          <cell r="P403">
            <v>1482.375</v>
          </cell>
          <cell r="Q403" t="str">
            <v xml:space="preserve">CATALOG ITEM                </v>
          </cell>
          <cell r="R403" t="str">
            <v xml:space="preserve">038 </v>
          </cell>
        </row>
        <row r="404">
          <cell r="A404" t="str">
            <v>H4120ST</v>
          </cell>
          <cell r="B404" t="str">
            <v>Sony 9500MD2 VCR</v>
          </cell>
          <cell r="C404" t="str">
            <v xml:space="preserve">INTL ULTRA            </v>
          </cell>
          <cell r="D404">
            <v>13560.48</v>
          </cell>
          <cell r="F404">
            <v>0</v>
          </cell>
          <cell r="G404">
            <v>13560.48</v>
          </cell>
          <cell r="H404">
            <v>152915.13</v>
          </cell>
          <cell r="I404">
            <v>0</v>
          </cell>
          <cell r="J404">
            <v>0</v>
          </cell>
          <cell r="K404">
            <v>0</v>
          </cell>
          <cell r="L404">
            <v>-131544.76999999999</v>
          </cell>
          <cell r="M404">
            <v>0</v>
          </cell>
          <cell r="N404">
            <v>-7809.88</v>
          </cell>
          <cell r="O404">
            <v>1482.375</v>
          </cell>
          <cell r="P404">
            <v>1482.375</v>
          </cell>
          <cell r="Q404" t="str">
            <v xml:space="preserve">CATALOG ITEM                </v>
          </cell>
          <cell r="R404" t="str">
            <v xml:space="preserve">038 </v>
          </cell>
        </row>
        <row r="405">
          <cell r="A405" t="str">
            <v>H4120TT</v>
          </cell>
          <cell r="B405" t="e">
            <v>#N/A</v>
          </cell>
          <cell r="C405" t="str">
            <v xml:space="preserve">ULTRASOUND DIST       </v>
          </cell>
          <cell r="D405">
            <v>79520.63</v>
          </cell>
          <cell r="E405">
            <v>79520.7</v>
          </cell>
          <cell r="F405">
            <v>79520.63</v>
          </cell>
          <cell r="G405">
            <v>0</v>
          </cell>
          <cell r="H405">
            <v>0</v>
          </cell>
          <cell r="I405">
            <v>0</v>
          </cell>
          <cell r="J405">
            <v>0</v>
          </cell>
          <cell r="K405">
            <v>0</v>
          </cell>
          <cell r="L405">
            <v>0</v>
          </cell>
          <cell r="M405">
            <v>0</v>
          </cell>
          <cell r="N405">
            <v>0</v>
          </cell>
          <cell r="O405">
            <v>5301.375</v>
          </cell>
          <cell r="P405">
            <v>5301.375</v>
          </cell>
          <cell r="Q405" t="str">
            <v xml:space="preserve">NT200 IMAGER                </v>
          </cell>
          <cell r="R405" t="str">
            <v xml:space="preserve">039 </v>
          </cell>
        </row>
        <row r="406">
          <cell r="A406" t="str">
            <v>H41252CF</v>
          </cell>
          <cell r="B406" t="str">
            <v>C36 Probe</v>
          </cell>
          <cell r="C406" t="str">
            <v xml:space="preserve">ULTRASOUND DIST       </v>
          </cell>
          <cell r="D406">
            <v>-18252.89</v>
          </cell>
          <cell r="E406">
            <v>21608.04</v>
          </cell>
          <cell r="F406">
            <v>3771.47</v>
          </cell>
          <cell r="G406">
            <v>-22024.36</v>
          </cell>
          <cell r="H406">
            <v>-100780.55</v>
          </cell>
          <cell r="I406">
            <v>0</v>
          </cell>
          <cell r="J406">
            <v>0</v>
          </cell>
          <cell r="K406">
            <v>81450.09</v>
          </cell>
          <cell r="L406">
            <v>-2693.9</v>
          </cell>
          <cell r="M406">
            <v>0</v>
          </cell>
          <cell r="N406">
            <v>0</v>
          </cell>
          <cell r="O406">
            <v>316.70999999999998</v>
          </cell>
          <cell r="P406">
            <v>393.303</v>
          </cell>
          <cell r="Q406" t="str">
            <v xml:space="preserve">GE BEL PLOT                 </v>
          </cell>
          <cell r="R406" t="str">
            <v xml:space="preserve">048 </v>
          </cell>
        </row>
        <row r="407">
          <cell r="A407" t="str">
            <v>H4125MH</v>
          </cell>
          <cell r="B407" t="e">
            <v>#N/A</v>
          </cell>
          <cell r="C407" t="str">
            <v xml:space="preserve">ULTRASOUND DIST       </v>
          </cell>
          <cell r="D407">
            <v>7340</v>
          </cell>
          <cell r="E407" t="e">
            <v>#N/A</v>
          </cell>
          <cell r="F407">
            <v>0</v>
          </cell>
          <cell r="G407">
            <v>7340</v>
          </cell>
          <cell r="H407">
            <v>0</v>
          </cell>
          <cell r="I407">
            <v>0</v>
          </cell>
          <cell r="J407">
            <v>0</v>
          </cell>
          <cell r="K407">
            <v>7340</v>
          </cell>
          <cell r="L407">
            <v>0</v>
          </cell>
          <cell r="M407">
            <v>0</v>
          </cell>
          <cell r="N407">
            <v>0</v>
          </cell>
          <cell r="O407">
            <v>0</v>
          </cell>
          <cell r="P407">
            <v>0</v>
          </cell>
          <cell r="Q407" t="str">
            <v xml:space="preserve">                            </v>
          </cell>
          <cell r="R407" t="str">
            <v xml:space="preserve">    </v>
          </cell>
        </row>
        <row r="408">
          <cell r="A408" t="str">
            <v>H41282LG</v>
          </cell>
          <cell r="B408" t="e">
            <v>#N/A</v>
          </cell>
          <cell r="C408" t="str">
            <v xml:space="preserve">ULTRASOUND DIST       </v>
          </cell>
          <cell r="D408">
            <v>-325349.8</v>
          </cell>
          <cell r="E408" t="e">
            <v>#N/A</v>
          </cell>
          <cell r="F408">
            <v>0</v>
          </cell>
          <cell r="G408">
            <v>-325349.8</v>
          </cell>
          <cell r="H408">
            <v>-423279.91</v>
          </cell>
          <cell r="I408">
            <v>0</v>
          </cell>
          <cell r="J408">
            <v>0</v>
          </cell>
          <cell r="K408">
            <v>234617.95</v>
          </cell>
          <cell r="L408">
            <v>-136687.84</v>
          </cell>
          <cell r="M408">
            <v>0</v>
          </cell>
          <cell r="N408">
            <v>0</v>
          </cell>
          <cell r="O408">
            <v>2180.71</v>
          </cell>
          <cell r="P408">
            <v>3721.674</v>
          </cell>
          <cell r="Q408" t="str">
            <v xml:space="preserve">AFFL ITEM                   </v>
          </cell>
          <cell r="R408" t="str">
            <v xml:space="preserve">048 </v>
          </cell>
        </row>
        <row r="409">
          <cell r="A409" t="str">
            <v>H41282LG</v>
          </cell>
          <cell r="B409" t="e">
            <v>#N/A</v>
          </cell>
          <cell r="C409" t="str">
            <v xml:space="preserve">INTL ULTRA            </v>
          </cell>
          <cell r="D409">
            <v>7194.58</v>
          </cell>
          <cell r="F409">
            <v>0</v>
          </cell>
          <cell r="G409">
            <v>7194.58</v>
          </cell>
          <cell r="H409">
            <v>419558.24</v>
          </cell>
          <cell r="I409">
            <v>0</v>
          </cell>
          <cell r="J409">
            <v>0</v>
          </cell>
          <cell r="K409">
            <v>0</v>
          </cell>
          <cell r="L409">
            <v>-412363.66</v>
          </cell>
          <cell r="M409">
            <v>0</v>
          </cell>
          <cell r="N409">
            <v>0</v>
          </cell>
          <cell r="O409">
            <v>2180.71</v>
          </cell>
          <cell r="P409">
            <v>3721.674</v>
          </cell>
          <cell r="Q409" t="str">
            <v xml:space="preserve">AFFL ITEM                   </v>
          </cell>
          <cell r="R409" t="str">
            <v xml:space="preserve">048 </v>
          </cell>
        </row>
        <row r="410">
          <cell r="A410" t="str">
            <v>H4200JD</v>
          </cell>
          <cell r="B410" t="e">
            <v>#N/A</v>
          </cell>
          <cell r="C410" t="str">
            <v xml:space="preserve">FIELD-U/S             </v>
          </cell>
          <cell r="D410">
            <v>10826.9</v>
          </cell>
          <cell r="F410">
            <v>0</v>
          </cell>
          <cell r="G410">
            <v>10826.9</v>
          </cell>
          <cell r="H410">
            <v>3609</v>
          </cell>
          <cell r="I410">
            <v>0</v>
          </cell>
          <cell r="J410">
            <v>0</v>
          </cell>
          <cell r="K410">
            <v>0</v>
          </cell>
          <cell r="L410">
            <v>7217.9</v>
          </cell>
          <cell r="M410">
            <v>0</v>
          </cell>
          <cell r="N410">
            <v>0</v>
          </cell>
          <cell r="O410">
            <v>400.995</v>
          </cell>
          <cell r="P410">
            <v>400.995</v>
          </cell>
          <cell r="Q410" t="str">
            <v xml:space="preserve">JVC VCR                     </v>
          </cell>
          <cell r="R410" t="str">
            <v xml:space="preserve">038 </v>
          </cell>
        </row>
        <row r="411">
          <cell r="A411" t="str">
            <v>H4200R</v>
          </cell>
          <cell r="B411" t="e">
            <v>#N/A</v>
          </cell>
          <cell r="C411" t="str">
            <v xml:space="preserve">ULTRASOUND DIST       </v>
          </cell>
          <cell r="D411">
            <v>9987.49</v>
          </cell>
          <cell r="E411" t="e">
            <v>#N/A</v>
          </cell>
          <cell r="F411">
            <v>0</v>
          </cell>
          <cell r="G411">
            <v>9987.49</v>
          </cell>
          <cell r="H411">
            <v>9987.49</v>
          </cell>
          <cell r="I411">
            <v>0</v>
          </cell>
          <cell r="J411">
            <v>0</v>
          </cell>
          <cell r="K411">
            <v>0</v>
          </cell>
          <cell r="L411">
            <v>0</v>
          </cell>
          <cell r="M411">
            <v>0</v>
          </cell>
          <cell r="N411">
            <v>0</v>
          </cell>
          <cell r="O411">
            <v>5690</v>
          </cell>
          <cell r="P411">
            <v>9594.3179999999993</v>
          </cell>
          <cell r="Q411" t="str">
            <v xml:space="preserve">LOGIQ 200 PR                </v>
          </cell>
          <cell r="R411" t="str">
            <v xml:space="preserve">042 </v>
          </cell>
        </row>
        <row r="412">
          <cell r="A412" t="str">
            <v>H4200R</v>
          </cell>
          <cell r="B412" t="e">
            <v>#N/A</v>
          </cell>
          <cell r="C412" t="str">
            <v xml:space="preserve">Demo-U/S              </v>
          </cell>
          <cell r="D412">
            <v>-39949.980000000003</v>
          </cell>
          <cell r="E412">
            <v>0</v>
          </cell>
          <cell r="F412">
            <v>0</v>
          </cell>
          <cell r="G412">
            <v>-39949.980000000003</v>
          </cell>
          <cell r="H412">
            <v>-39949.980000000003</v>
          </cell>
          <cell r="I412">
            <v>0</v>
          </cell>
          <cell r="J412">
            <v>0</v>
          </cell>
          <cell r="K412">
            <v>0</v>
          </cell>
          <cell r="L412">
            <v>0</v>
          </cell>
          <cell r="M412">
            <v>0</v>
          </cell>
          <cell r="N412">
            <v>0</v>
          </cell>
          <cell r="O412">
            <v>5690</v>
          </cell>
          <cell r="P412">
            <v>9594.3179999999993</v>
          </cell>
          <cell r="Q412" t="str">
            <v xml:space="preserve">LOGIQ 200 PR                </v>
          </cell>
          <cell r="R412" t="str">
            <v xml:space="preserve">042 </v>
          </cell>
        </row>
        <row r="413">
          <cell r="A413" t="str">
            <v>H42102LF</v>
          </cell>
          <cell r="B413" t="e">
            <v>#N/A</v>
          </cell>
          <cell r="C413" t="str">
            <v xml:space="preserve">Consign-U/S           </v>
          </cell>
          <cell r="D413">
            <v>-19468.47</v>
          </cell>
          <cell r="F413">
            <v>0</v>
          </cell>
          <cell r="G413">
            <v>-19468.47</v>
          </cell>
          <cell r="H413">
            <v>0</v>
          </cell>
          <cell r="I413">
            <v>0</v>
          </cell>
          <cell r="J413">
            <v>0</v>
          </cell>
          <cell r="K413">
            <v>0</v>
          </cell>
          <cell r="L413">
            <v>0</v>
          </cell>
          <cell r="M413">
            <v>0</v>
          </cell>
          <cell r="N413">
            <v>-19468.47</v>
          </cell>
          <cell r="O413">
            <v>11407.08</v>
          </cell>
          <cell r="P413">
            <v>18624.46</v>
          </cell>
          <cell r="Q413" t="str">
            <v xml:space="preserve">AFFIL PART                  </v>
          </cell>
          <cell r="R413" t="str">
            <v xml:space="preserve">042 </v>
          </cell>
        </row>
        <row r="414">
          <cell r="A414" t="str">
            <v>H42122LB</v>
          </cell>
          <cell r="B414" t="e">
            <v>#N/A</v>
          </cell>
          <cell r="C414" t="str">
            <v xml:space="preserve">Demo-U/S              </v>
          </cell>
          <cell r="D414">
            <v>22191.35</v>
          </cell>
          <cell r="E414">
            <v>0</v>
          </cell>
          <cell r="F414">
            <v>0</v>
          </cell>
          <cell r="G414">
            <v>22191.35</v>
          </cell>
          <cell r="H414">
            <v>0</v>
          </cell>
          <cell r="I414">
            <v>0</v>
          </cell>
          <cell r="J414">
            <v>0</v>
          </cell>
          <cell r="K414">
            <v>0</v>
          </cell>
          <cell r="L414">
            <v>0</v>
          </cell>
          <cell r="M414">
            <v>0</v>
          </cell>
          <cell r="N414">
            <v>22191.35</v>
          </cell>
          <cell r="O414">
            <v>12618.09</v>
          </cell>
          <cell r="P414">
            <v>22191.35</v>
          </cell>
          <cell r="Q414" t="str">
            <v xml:space="preserve">AFFIL PART                  </v>
          </cell>
          <cell r="R414" t="str">
            <v xml:space="preserve">042 </v>
          </cell>
        </row>
        <row r="415">
          <cell r="A415" t="str">
            <v>H42132LJ</v>
          </cell>
          <cell r="B415" t="e">
            <v>#N/A</v>
          </cell>
          <cell r="C415" t="str">
            <v xml:space="preserve">Demo-U/S              </v>
          </cell>
          <cell r="D415">
            <v>18534.05</v>
          </cell>
          <cell r="E415">
            <v>0</v>
          </cell>
          <cell r="F415">
            <v>18534.05</v>
          </cell>
          <cell r="G415">
            <v>0</v>
          </cell>
          <cell r="H415">
            <v>0</v>
          </cell>
          <cell r="I415">
            <v>0</v>
          </cell>
          <cell r="J415">
            <v>0</v>
          </cell>
          <cell r="K415">
            <v>0</v>
          </cell>
          <cell r="L415">
            <v>0</v>
          </cell>
          <cell r="M415">
            <v>0</v>
          </cell>
          <cell r="N415">
            <v>0</v>
          </cell>
          <cell r="O415">
            <v>12312.21</v>
          </cell>
          <cell r="P415">
            <v>18534.05</v>
          </cell>
          <cell r="Q415" t="str">
            <v xml:space="preserve">AFFIL PART                  </v>
          </cell>
          <cell r="R415" t="str">
            <v xml:space="preserve">042 </v>
          </cell>
        </row>
        <row r="416">
          <cell r="A416" t="str">
            <v>H42152LE</v>
          </cell>
          <cell r="B416" t="e">
            <v>#N/A</v>
          </cell>
          <cell r="C416" t="str">
            <v xml:space="preserve">Demo-U/S              </v>
          </cell>
          <cell r="D416">
            <v>18965.93</v>
          </cell>
          <cell r="E416">
            <v>0</v>
          </cell>
          <cell r="F416">
            <v>0</v>
          </cell>
          <cell r="G416">
            <v>18965.93</v>
          </cell>
          <cell r="H416">
            <v>0</v>
          </cell>
          <cell r="I416">
            <v>0</v>
          </cell>
          <cell r="J416">
            <v>0</v>
          </cell>
          <cell r="K416">
            <v>0</v>
          </cell>
          <cell r="L416">
            <v>18965.93</v>
          </cell>
          <cell r="M416">
            <v>0</v>
          </cell>
          <cell r="N416">
            <v>0</v>
          </cell>
          <cell r="O416">
            <v>10927.63</v>
          </cell>
          <cell r="P416">
            <v>18965.934000000001</v>
          </cell>
          <cell r="Q416" t="str">
            <v xml:space="preserve">AFFIL PART                  </v>
          </cell>
          <cell r="R416" t="str">
            <v xml:space="preserve">042 </v>
          </cell>
        </row>
        <row r="417">
          <cell r="A417" t="str">
            <v>H42152LP</v>
          </cell>
          <cell r="B417" t="e">
            <v>#N/A</v>
          </cell>
          <cell r="C417" t="str">
            <v xml:space="preserve">ULTRASOUND DIST       </v>
          </cell>
          <cell r="D417">
            <v>18774.330000000002</v>
          </cell>
          <cell r="E417" t="e">
            <v>#N/A</v>
          </cell>
          <cell r="F417">
            <v>18774.330000000002</v>
          </cell>
          <cell r="G417">
            <v>0</v>
          </cell>
          <cell r="H417">
            <v>0</v>
          </cell>
          <cell r="I417">
            <v>0</v>
          </cell>
          <cell r="J417">
            <v>0</v>
          </cell>
          <cell r="K417">
            <v>0</v>
          </cell>
          <cell r="L417">
            <v>0</v>
          </cell>
          <cell r="M417">
            <v>0</v>
          </cell>
          <cell r="N417">
            <v>0</v>
          </cell>
          <cell r="O417">
            <v>0</v>
          </cell>
          <cell r="P417">
            <v>0</v>
          </cell>
          <cell r="Q417" t="str">
            <v xml:space="preserve">                            </v>
          </cell>
          <cell r="R417" t="str">
            <v xml:space="preserve">    </v>
          </cell>
        </row>
        <row r="418">
          <cell r="A418" t="str">
            <v>H42162LE</v>
          </cell>
          <cell r="B418" t="str">
            <v>LOGIQ 400 CONSOLE</v>
          </cell>
          <cell r="C418" t="str">
            <v xml:space="preserve">ULTRASOUND DIST       </v>
          </cell>
          <cell r="D418">
            <v>532491.31999999995</v>
          </cell>
          <cell r="E418">
            <v>143664.48000000001</v>
          </cell>
          <cell r="F418">
            <v>240374.06</v>
          </cell>
          <cell r="G418">
            <v>292117.26</v>
          </cell>
          <cell r="H418">
            <v>-1785698.84</v>
          </cell>
          <cell r="I418">
            <v>0</v>
          </cell>
          <cell r="J418">
            <v>0</v>
          </cell>
          <cell r="K418">
            <v>4097965.39</v>
          </cell>
          <cell r="L418">
            <v>-2020149.29</v>
          </cell>
          <cell r="M418">
            <v>0</v>
          </cell>
          <cell r="N418">
            <v>0</v>
          </cell>
          <cell r="O418">
            <v>11774.22</v>
          </cell>
          <cell r="P418">
            <v>15864.632</v>
          </cell>
          <cell r="Q418" t="str">
            <v xml:space="preserve">L400 PRO                    </v>
          </cell>
          <cell r="R418" t="str">
            <v xml:space="preserve">049 </v>
          </cell>
        </row>
        <row r="419">
          <cell r="A419" t="str">
            <v>H42162LE</v>
          </cell>
          <cell r="B419" t="str">
            <v>LOGIQ 400 CONSOLE</v>
          </cell>
          <cell r="C419" t="str">
            <v xml:space="preserve">Demo-U/S              </v>
          </cell>
          <cell r="D419">
            <v>404891.41</v>
          </cell>
          <cell r="E419">
            <v>539401.90399999998</v>
          </cell>
          <cell r="F419">
            <v>395454.1</v>
          </cell>
          <cell r="G419">
            <v>9437.31</v>
          </cell>
          <cell r="H419">
            <v>636990.06999999995</v>
          </cell>
          <cell r="I419">
            <v>0</v>
          </cell>
          <cell r="J419">
            <v>0</v>
          </cell>
          <cell r="K419">
            <v>0</v>
          </cell>
          <cell r="L419">
            <v>-627552.76</v>
          </cell>
          <cell r="M419">
            <v>0</v>
          </cell>
          <cell r="N419">
            <v>0</v>
          </cell>
          <cell r="O419">
            <v>11774.22</v>
          </cell>
          <cell r="P419">
            <v>15864.632</v>
          </cell>
          <cell r="Q419" t="str">
            <v xml:space="preserve">L400 PRO                    </v>
          </cell>
          <cell r="R419" t="str">
            <v xml:space="preserve">049 </v>
          </cell>
        </row>
        <row r="420">
          <cell r="A420" t="str">
            <v>H42162LE</v>
          </cell>
          <cell r="B420" t="str">
            <v>LOGIQ 400 CONSOLE</v>
          </cell>
          <cell r="C420" t="str">
            <v xml:space="preserve">INTL ULTRA            </v>
          </cell>
          <cell r="D420">
            <v>16266.54</v>
          </cell>
          <cell r="F420">
            <v>0</v>
          </cell>
          <cell r="G420">
            <v>16266.54</v>
          </cell>
          <cell r="H420">
            <v>1221393.07</v>
          </cell>
          <cell r="I420">
            <v>0</v>
          </cell>
          <cell r="J420">
            <v>0</v>
          </cell>
          <cell r="K420">
            <v>0</v>
          </cell>
          <cell r="L420">
            <v>-1205126.53</v>
          </cell>
          <cell r="M420">
            <v>0</v>
          </cell>
          <cell r="N420">
            <v>0</v>
          </cell>
          <cell r="O420">
            <v>11774.22</v>
          </cell>
          <cell r="P420">
            <v>15864.632</v>
          </cell>
          <cell r="Q420" t="str">
            <v xml:space="preserve">L400 PRO                    </v>
          </cell>
          <cell r="R420" t="str">
            <v xml:space="preserve">049 </v>
          </cell>
        </row>
        <row r="421">
          <cell r="A421" t="str">
            <v>H42162LE</v>
          </cell>
          <cell r="B421" t="str">
            <v>LOGIQ 400 CONSOLE</v>
          </cell>
          <cell r="C421" t="str">
            <v xml:space="preserve">Consign-U/S           </v>
          </cell>
          <cell r="D421">
            <v>15508</v>
          </cell>
          <cell r="F421">
            <v>15508</v>
          </cell>
          <cell r="G421">
            <v>0</v>
          </cell>
          <cell r="H421">
            <v>0</v>
          </cell>
          <cell r="I421">
            <v>0</v>
          </cell>
          <cell r="J421">
            <v>0</v>
          </cell>
          <cell r="K421">
            <v>0</v>
          </cell>
          <cell r="L421">
            <v>0</v>
          </cell>
          <cell r="M421">
            <v>0</v>
          </cell>
          <cell r="N421">
            <v>0</v>
          </cell>
          <cell r="O421">
            <v>11774.22</v>
          </cell>
          <cell r="P421">
            <v>15864.632</v>
          </cell>
          <cell r="Q421" t="str">
            <v xml:space="preserve">L400 PRO                    </v>
          </cell>
          <cell r="R421" t="str">
            <v xml:space="preserve">049 </v>
          </cell>
        </row>
        <row r="422">
          <cell r="A422" t="str">
            <v>H42162LE</v>
          </cell>
          <cell r="B422" t="str">
            <v>LOGIQ 400 CONSOLE</v>
          </cell>
          <cell r="C422" t="str">
            <v xml:space="preserve">FIELD-U/S             </v>
          </cell>
          <cell r="D422">
            <v>-72280.12</v>
          </cell>
          <cell r="F422">
            <v>0</v>
          </cell>
          <cell r="G422">
            <v>-72280.12</v>
          </cell>
          <cell r="H422">
            <v>7754.01</v>
          </cell>
          <cell r="I422">
            <v>0</v>
          </cell>
          <cell r="J422">
            <v>0</v>
          </cell>
          <cell r="K422">
            <v>0</v>
          </cell>
          <cell r="L422">
            <v>-80034.13</v>
          </cell>
          <cell r="M422">
            <v>0</v>
          </cell>
          <cell r="N422">
            <v>0</v>
          </cell>
          <cell r="O422">
            <v>11774.22</v>
          </cell>
          <cell r="P422">
            <v>15864.632</v>
          </cell>
          <cell r="Q422" t="str">
            <v xml:space="preserve">L400 PRO                    </v>
          </cell>
          <cell r="R422" t="str">
            <v xml:space="preserve">049 </v>
          </cell>
        </row>
        <row r="423">
          <cell r="A423" t="str">
            <v>H42162LN</v>
          </cell>
          <cell r="B423" t="e">
            <v>#N/A</v>
          </cell>
          <cell r="C423" t="str">
            <v xml:space="preserve">ULTRASOUND DIST       </v>
          </cell>
          <cell r="D423">
            <v>-14635.57</v>
          </cell>
          <cell r="E423">
            <v>11352.93</v>
          </cell>
          <cell r="F423">
            <v>37099.620000000003</v>
          </cell>
          <cell r="G423">
            <v>-51735.19</v>
          </cell>
          <cell r="H423">
            <v>0</v>
          </cell>
          <cell r="I423">
            <v>0</v>
          </cell>
          <cell r="J423">
            <v>0</v>
          </cell>
          <cell r="K423">
            <v>194144.34</v>
          </cell>
          <cell r="L423">
            <v>-245879.53</v>
          </cell>
          <cell r="M423">
            <v>0</v>
          </cell>
          <cell r="N423">
            <v>0</v>
          </cell>
          <cell r="O423">
            <v>11166.97</v>
          </cell>
          <cell r="P423">
            <v>15044.233</v>
          </cell>
          <cell r="Q423" t="str">
            <v xml:space="preserve">AFFL ITEM                   </v>
          </cell>
          <cell r="R423" t="str">
            <v xml:space="preserve">049 </v>
          </cell>
        </row>
        <row r="424">
          <cell r="A424" t="str">
            <v>H42162LN</v>
          </cell>
          <cell r="B424" t="e">
            <v>#N/A</v>
          </cell>
          <cell r="C424" t="str">
            <v xml:space="preserve">FIELD-U/S             </v>
          </cell>
          <cell r="D424">
            <v>-30088.46</v>
          </cell>
          <cell r="F424">
            <v>0</v>
          </cell>
          <cell r="G424">
            <v>-30088.46</v>
          </cell>
          <cell r="H424">
            <v>0</v>
          </cell>
          <cell r="I424">
            <v>0</v>
          </cell>
          <cell r="J424">
            <v>0</v>
          </cell>
          <cell r="K424">
            <v>0</v>
          </cell>
          <cell r="L424">
            <v>-30088.46</v>
          </cell>
          <cell r="M424">
            <v>0</v>
          </cell>
          <cell r="N424">
            <v>0</v>
          </cell>
          <cell r="O424">
            <v>11166.97</v>
          </cell>
          <cell r="P424">
            <v>15044.233</v>
          </cell>
          <cell r="Q424" t="str">
            <v xml:space="preserve">AFFL ITEM                   </v>
          </cell>
          <cell r="R424" t="str">
            <v xml:space="preserve">049 </v>
          </cell>
        </row>
        <row r="425">
          <cell r="A425" t="str">
            <v>H42172LH</v>
          </cell>
          <cell r="B425" t="e">
            <v>#N/A</v>
          </cell>
          <cell r="C425" t="str">
            <v xml:space="preserve">ULTRASOUND DIST       </v>
          </cell>
          <cell r="D425">
            <v>376226.77</v>
          </cell>
          <cell r="E425">
            <v>154451.70000000001</v>
          </cell>
          <cell r="F425">
            <v>39522.269999999997</v>
          </cell>
          <cell r="G425">
            <v>336704.5</v>
          </cell>
          <cell r="H425">
            <v>-1358200</v>
          </cell>
          <cell r="I425">
            <v>0</v>
          </cell>
          <cell r="J425">
            <v>0</v>
          </cell>
          <cell r="K425">
            <v>3096643.85</v>
          </cell>
          <cell r="L425">
            <v>-1401739.35</v>
          </cell>
          <cell r="M425">
            <v>0</v>
          </cell>
          <cell r="N425">
            <v>0</v>
          </cell>
          <cell r="O425">
            <v>12072.47</v>
          </cell>
          <cell r="P425">
            <v>15743.857</v>
          </cell>
          <cell r="Q425" t="str">
            <v xml:space="preserve">AFFIL PART                  </v>
          </cell>
          <cell r="R425" t="str">
            <v xml:space="preserve">049 </v>
          </cell>
        </row>
        <row r="426">
          <cell r="A426" t="str">
            <v>H42172LH</v>
          </cell>
          <cell r="B426" t="e">
            <v>#N/A</v>
          </cell>
          <cell r="C426" t="str">
            <v xml:space="preserve">Demo-U/S              </v>
          </cell>
          <cell r="D426">
            <v>19761.14</v>
          </cell>
          <cell r="E426">
            <v>15743.857</v>
          </cell>
          <cell r="F426">
            <v>19761.14</v>
          </cell>
          <cell r="G426">
            <v>0</v>
          </cell>
          <cell r="H426">
            <v>0</v>
          </cell>
          <cell r="I426">
            <v>0</v>
          </cell>
          <cell r="J426">
            <v>0</v>
          </cell>
          <cell r="K426">
            <v>0</v>
          </cell>
          <cell r="L426">
            <v>0</v>
          </cell>
          <cell r="M426">
            <v>0</v>
          </cell>
          <cell r="N426">
            <v>0</v>
          </cell>
          <cell r="O426">
            <v>12072.47</v>
          </cell>
          <cell r="P426">
            <v>15743.857</v>
          </cell>
          <cell r="Q426" t="str">
            <v xml:space="preserve">AFFIL PART                  </v>
          </cell>
          <cell r="R426" t="str">
            <v xml:space="preserve">049 </v>
          </cell>
        </row>
        <row r="427">
          <cell r="A427" t="str">
            <v>H42172LH</v>
          </cell>
          <cell r="B427" t="e">
            <v>#N/A</v>
          </cell>
          <cell r="C427" t="str">
            <v xml:space="preserve">FIELD-U/S             </v>
          </cell>
          <cell r="D427">
            <v>-118241.56</v>
          </cell>
          <cell r="F427">
            <v>0</v>
          </cell>
          <cell r="G427">
            <v>-118241.56</v>
          </cell>
          <cell r="H427">
            <v>0</v>
          </cell>
          <cell r="I427">
            <v>0</v>
          </cell>
          <cell r="J427">
            <v>0</v>
          </cell>
          <cell r="K427">
            <v>0</v>
          </cell>
          <cell r="L427">
            <v>-118241.56</v>
          </cell>
          <cell r="M427">
            <v>0</v>
          </cell>
          <cell r="N427">
            <v>0</v>
          </cell>
          <cell r="O427">
            <v>12072.47</v>
          </cell>
          <cell r="P427">
            <v>15743.857</v>
          </cell>
          <cell r="Q427" t="str">
            <v xml:space="preserve">AFFIL PART                  </v>
          </cell>
          <cell r="R427" t="str">
            <v xml:space="preserve">049 </v>
          </cell>
        </row>
        <row r="428">
          <cell r="A428" t="str">
            <v>H4222J</v>
          </cell>
          <cell r="B428" t="e">
            <v>#N/A</v>
          </cell>
          <cell r="C428" t="str">
            <v xml:space="preserve">ULTRASOUND DIST       </v>
          </cell>
          <cell r="D428">
            <v>6864.15</v>
          </cell>
          <cell r="E428">
            <v>2924.55</v>
          </cell>
          <cell r="F428">
            <v>15547.35</v>
          </cell>
          <cell r="G428">
            <v>-8683.2000000000007</v>
          </cell>
          <cell r="H428">
            <v>-8683.2000000000007</v>
          </cell>
          <cell r="I428">
            <v>0</v>
          </cell>
          <cell r="J428">
            <v>0</v>
          </cell>
          <cell r="K428">
            <v>1195.95</v>
          </cell>
          <cell r="L428">
            <v>-1195.95</v>
          </cell>
          <cell r="M428">
            <v>0</v>
          </cell>
          <cell r="N428">
            <v>0</v>
          </cell>
          <cell r="O428">
            <v>974.85</v>
          </cell>
          <cell r="P428">
            <v>974.85</v>
          </cell>
          <cell r="Q428" t="str">
            <v xml:space="preserve">NEEDL GDE KT                </v>
          </cell>
          <cell r="R428" t="str">
            <v xml:space="preserve">038 </v>
          </cell>
        </row>
        <row r="429">
          <cell r="A429" t="str">
            <v>H42512L</v>
          </cell>
          <cell r="B429" t="e">
            <v>#N/A</v>
          </cell>
          <cell r="C429" t="str">
            <v xml:space="preserve">ULTRASOUND DIST       </v>
          </cell>
          <cell r="D429">
            <v>5391.9</v>
          </cell>
          <cell r="E429">
            <v>2247.12</v>
          </cell>
          <cell r="F429">
            <v>2177.12</v>
          </cell>
          <cell r="G429">
            <v>3214.78</v>
          </cell>
          <cell r="H429">
            <v>-70519.42</v>
          </cell>
          <cell r="I429">
            <v>0</v>
          </cell>
          <cell r="J429">
            <v>0</v>
          </cell>
          <cell r="K429">
            <v>80265.58</v>
          </cell>
          <cell r="L429">
            <v>-6531.38</v>
          </cell>
          <cell r="M429">
            <v>0</v>
          </cell>
          <cell r="N429">
            <v>0</v>
          </cell>
          <cell r="O429">
            <v>388.97</v>
          </cell>
          <cell r="P429">
            <v>496.29500000000002</v>
          </cell>
          <cell r="Q429" t="str">
            <v xml:space="preserve">3RD PORT                    </v>
          </cell>
          <cell r="R429" t="str">
            <v xml:space="preserve">049 </v>
          </cell>
        </row>
        <row r="430">
          <cell r="A430" t="str">
            <v>H42522LE</v>
          </cell>
          <cell r="B430" t="e">
            <v>#N/A</v>
          </cell>
          <cell r="C430" t="str">
            <v xml:space="preserve">ULTRASOUND DIST       </v>
          </cell>
          <cell r="D430">
            <v>7120.71</v>
          </cell>
          <cell r="E430">
            <v>3372.8</v>
          </cell>
          <cell r="F430">
            <v>10882.31</v>
          </cell>
          <cell r="G430">
            <v>-3761.6</v>
          </cell>
          <cell r="H430">
            <v>-31439.3</v>
          </cell>
          <cell r="I430">
            <v>0</v>
          </cell>
          <cell r="J430">
            <v>0</v>
          </cell>
          <cell r="K430">
            <v>37217.4</v>
          </cell>
          <cell r="L430">
            <v>-9539.7000000000007</v>
          </cell>
          <cell r="M430">
            <v>0</v>
          </cell>
          <cell r="N430">
            <v>0</v>
          </cell>
          <cell r="O430">
            <v>214.11</v>
          </cell>
          <cell r="P430">
            <v>262.91399999999999</v>
          </cell>
          <cell r="Q430" t="str">
            <v xml:space="preserve">AFFIL PART                  </v>
          </cell>
          <cell r="R430" t="str">
            <v xml:space="preserve">049 </v>
          </cell>
        </row>
        <row r="431">
          <cell r="A431" t="str">
            <v>H42522LF</v>
          </cell>
          <cell r="B431" t="e">
            <v>#N/A</v>
          </cell>
          <cell r="C431" t="str">
            <v xml:space="preserve">ULTRASOUND DIST       </v>
          </cell>
          <cell r="D431">
            <v>12576.3</v>
          </cell>
          <cell r="E431">
            <v>6618.92</v>
          </cell>
          <cell r="F431">
            <v>12576.3</v>
          </cell>
          <cell r="G431">
            <v>0</v>
          </cell>
          <cell r="H431">
            <v>0</v>
          </cell>
          <cell r="I431">
            <v>0</v>
          </cell>
          <cell r="J431">
            <v>0</v>
          </cell>
          <cell r="K431">
            <v>0</v>
          </cell>
          <cell r="L431">
            <v>0</v>
          </cell>
          <cell r="M431">
            <v>0</v>
          </cell>
          <cell r="N431">
            <v>0</v>
          </cell>
          <cell r="O431">
            <v>601.72</v>
          </cell>
          <cell r="P431">
            <v>1143.3</v>
          </cell>
          <cell r="Q431" t="str">
            <v xml:space="preserve">AFFIL PART                  </v>
          </cell>
          <cell r="R431" t="str">
            <v xml:space="preserve">042 </v>
          </cell>
        </row>
        <row r="432">
          <cell r="A432" t="str">
            <v>H42522LN</v>
          </cell>
          <cell r="B432" t="e">
            <v>#N/A</v>
          </cell>
          <cell r="C432" t="str">
            <v xml:space="preserve">ULTRASOUND DIST       </v>
          </cell>
          <cell r="D432">
            <v>324450</v>
          </cell>
          <cell r="E432">
            <v>12525</v>
          </cell>
          <cell r="F432">
            <v>324450</v>
          </cell>
          <cell r="G432">
            <v>0</v>
          </cell>
          <cell r="H432">
            <v>0</v>
          </cell>
          <cell r="I432">
            <v>0</v>
          </cell>
          <cell r="J432">
            <v>0</v>
          </cell>
          <cell r="K432">
            <v>0</v>
          </cell>
          <cell r="L432">
            <v>0</v>
          </cell>
          <cell r="M432">
            <v>0</v>
          </cell>
          <cell r="N432">
            <v>0</v>
          </cell>
          <cell r="O432">
            <v>83.5</v>
          </cell>
          <cell r="P432">
            <v>2163</v>
          </cell>
          <cell r="Q432" t="str">
            <v xml:space="preserve">AFFIL PART                  </v>
          </cell>
          <cell r="R432" t="str">
            <v xml:space="preserve">045 </v>
          </cell>
        </row>
        <row r="433">
          <cell r="A433" t="str">
            <v>H42562LD</v>
          </cell>
          <cell r="B433" t="e">
            <v>#N/A</v>
          </cell>
          <cell r="C433" t="str">
            <v xml:space="preserve">ULTRASOUND DIST       </v>
          </cell>
          <cell r="D433">
            <v>27814.49</v>
          </cell>
          <cell r="E433">
            <v>17251.560000000001</v>
          </cell>
          <cell r="F433">
            <v>0</v>
          </cell>
          <cell r="G433">
            <v>27814.49</v>
          </cell>
          <cell r="H433">
            <v>-71738.7</v>
          </cell>
          <cell r="I433">
            <v>0</v>
          </cell>
          <cell r="J433">
            <v>0</v>
          </cell>
          <cell r="K433">
            <v>102243.81</v>
          </cell>
          <cell r="L433">
            <v>-2690.62</v>
          </cell>
          <cell r="M433">
            <v>0</v>
          </cell>
          <cell r="N433">
            <v>0</v>
          </cell>
          <cell r="O433">
            <v>1437.63</v>
          </cell>
          <cell r="P433">
            <v>2690.625</v>
          </cell>
          <cell r="Q433" t="str">
            <v xml:space="preserve">AFFIL PART                  </v>
          </cell>
          <cell r="R433" t="str">
            <v xml:space="preserve">045 </v>
          </cell>
        </row>
        <row r="434">
          <cell r="A434" t="str">
            <v>H42562LE</v>
          </cell>
          <cell r="B434" t="e">
            <v>#N/A</v>
          </cell>
          <cell r="C434" t="str">
            <v xml:space="preserve">ULTRASOUND DIST       </v>
          </cell>
          <cell r="D434">
            <v>13927.86</v>
          </cell>
          <cell r="E434">
            <v>7127.85</v>
          </cell>
          <cell r="F434">
            <v>13927.86</v>
          </cell>
          <cell r="G434">
            <v>0</v>
          </cell>
          <cell r="H434">
            <v>0</v>
          </cell>
          <cell r="I434">
            <v>0</v>
          </cell>
          <cell r="J434">
            <v>0</v>
          </cell>
          <cell r="K434">
            <v>0</v>
          </cell>
          <cell r="L434">
            <v>0</v>
          </cell>
          <cell r="M434">
            <v>0</v>
          </cell>
          <cell r="N434">
            <v>0</v>
          </cell>
          <cell r="O434">
            <v>1425.57</v>
          </cell>
          <cell r="P434">
            <v>2785.5709999999999</v>
          </cell>
          <cell r="Q434" t="str">
            <v xml:space="preserve">CPU OPT                     </v>
          </cell>
          <cell r="R434" t="str">
            <v xml:space="preserve">042 </v>
          </cell>
        </row>
        <row r="435">
          <cell r="A435" t="str">
            <v>H42562LP</v>
          </cell>
          <cell r="B435" t="e">
            <v>#N/A</v>
          </cell>
          <cell r="C435" t="str">
            <v xml:space="preserve">ULTRASOUND DIST       </v>
          </cell>
          <cell r="D435">
            <v>50164.02</v>
          </cell>
          <cell r="E435">
            <v>6353.55</v>
          </cell>
          <cell r="F435">
            <v>10045.01</v>
          </cell>
          <cell r="G435">
            <v>40119.01</v>
          </cell>
          <cell r="H435">
            <v>-81615.570000000007</v>
          </cell>
          <cell r="I435">
            <v>0</v>
          </cell>
          <cell r="J435">
            <v>0</v>
          </cell>
          <cell r="K435">
            <v>185771.33</v>
          </cell>
          <cell r="L435">
            <v>-64036.75</v>
          </cell>
          <cell r="M435">
            <v>0</v>
          </cell>
          <cell r="N435">
            <v>0</v>
          </cell>
          <cell r="O435">
            <v>181.54</v>
          </cell>
          <cell r="P435">
            <v>1255.625</v>
          </cell>
          <cell r="Q435" t="str">
            <v xml:space="preserve">AFFL ITEM                   </v>
          </cell>
          <cell r="R435" t="str">
            <v xml:space="preserve">045 </v>
          </cell>
        </row>
        <row r="436">
          <cell r="A436" t="str">
            <v>H42562LP</v>
          </cell>
          <cell r="B436" t="e">
            <v>#N/A</v>
          </cell>
          <cell r="C436" t="str">
            <v xml:space="preserve">Demo-U/S              </v>
          </cell>
          <cell r="D436">
            <v>27487.13</v>
          </cell>
          <cell r="E436">
            <v>0</v>
          </cell>
          <cell r="F436">
            <v>23856.880000000001</v>
          </cell>
          <cell r="G436">
            <v>3630.25</v>
          </cell>
          <cell r="H436">
            <v>17578.75</v>
          </cell>
          <cell r="I436">
            <v>0</v>
          </cell>
          <cell r="J436">
            <v>0</v>
          </cell>
          <cell r="K436">
            <v>0</v>
          </cell>
          <cell r="L436">
            <v>-13948.5</v>
          </cell>
          <cell r="M436">
            <v>0</v>
          </cell>
          <cell r="N436">
            <v>0</v>
          </cell>
          <cell r="O436">
            <v>181.54</v>
          </cell>
          <cell r="P436">
            <v>1255.625</v>
          </cell>
          <cell r="Q436" t="str">
            <v xml:space="preserve">AFFL ITEM                   </v>
          </cell>
          <cell r="R436" t="str">
            <v xml:space="preserve">045 </v>
          </cell>
        </row>
        <row r="437">
          <cell r="A437" t="str">
            <v>H42562LR</v>
          </cell>
          <cell r="B437" t="e">
            <v>#N/A</v>
          </cell>
          <cell r="C437" t="str">
            <v xml:space="preserve">ULTRASOUND DIST       </v>
          </cell>
          <cell r="D437">
            <v>17887.89</v>
          </cell>
          <cell r="E437">
            <v>938.4</v>
          </cell>
          <cell r="F437">
            <v>5407.5</v>
          </cell>
          <cell r="G437">
            <v>12480.39</v>
          </cell>
          <cell r="H437">
            <v>-23210.91</v>
          </cell>
          <cell r="I437">
            <v>0</v>
          </cell>
          <cell r="J437">
            <v>0</v>
          </cell>
          <cell r="K437">
            <v>58982</v>
          </cell>
          <cell r="L437">
            <v>-23290.7</v>
          </cell>
          <cell r="M437">
            <v>0</v>
          </cell>
          <cell r="N437">
            <v>0</v>
          </cell>
          <cell r="O437">
            <v>53.1</v>
          </cell>
          <cell r="P437">
            <v>717.5</v>
          </cell>
          <cell r="Q437" t="str">
            <v xml:space="preserve">DICOM WKLST                 </v>
          </cell>
          <cell r="R437" t="str">
            <v xml:space="preserve">045 </v>
          </cell>
        </row>
        <row r="438">
          <cell r="A438" t="str">
            <v>H42572LJ</v>
          </cell>
          <cell r="B438" t="e">
            <v>#N/A</v>
          </cell>
          <cell r="C438" t="str">
            <v xml:space="preserve">ULTRASOUND DIST       </v>
          </cell>
          <cell r="D438">
            <v>21545</v>
          </cell>
          <cell r="E438">
            <v>935</v>
          </cell>
          <cell r="F438">
            <v>23677.5</v>
          </cell>
          <cell r="G438">
            <v>-2132.5</v>
          </cell>
          <cell r="H438">
            <v>-13866.25</v>
          </cell>
          <cell r="I438">
            <v>0</v>
          </cell>
          <cell r="J438">
            <v>0</v>
          </cell>
          <cell r="K438">
            <v>14962.5</v>
          </cell>
          <cell r="L438">
            <v>-3228.75</v>
          </cell>
          <cell r="M438">
            <v>0</v>
          </cell>
          <cell r="N438">
            <v>0</v>
          </cell>
          <cell r="O438">
            <v>46.75</v>
          </cell>
          <cell r="P438">
            <v>1076.25</v>
          </cell>
          <cell r="Q438" t="str">
            <v xml:space="preserve">AFFIL PART                  </v>
          </cell>
          <cell r="R438" t="str">
            <v xml:space="preserve">045 </v>
          </cell>
        </row>
        <row r="439">
          <cell r="A439" t="str">
            <v>H42572LM</v>
          </cell>
          <cell r="B439" t="e">
            <v>#N/A</v>
          </cell>
          <cell r="C439" t="str">
            <v xml:space="preserve">ULTRASOUND DIST       </v>
          </cell>
          <cell r="D439">
            <v>25679.83</v>
          </cell>
          <cell r="E439">
            <v>14675.4</v>
          </cell>
          <cell r="F439">
            <v>25679.83</v>
          </cell>
          <cell r="G439">
            <v>0</v>
          </cell>
          <cell r="H439">
            <v>0</v>
          </cell>
          <cell r="I439">
            <v>0</v>
          </cell>
          <cell r="J439">
            <v>0</v>
          </cell>
          <cell r="K439">
            <v>0</v>
          </cell>
          <cell r="L439">
            <v>0</v>
          </cell>
          <cell r="M439">
            <v>0</v>
          </cell>
          <cell r="N439">
            <v>0</v>
          </cell>
          <cell r="O439">
            <v>823.75</v>
          </cell>
          <cell r="P439">
            <v>1080.3910000000001</v>
          </cell>
          <cell r="Q439" t="str">
            <v xml:space="preserve">AFFIL PART                  </v>
          </cell>
          <cell r="R439" t="str">
            <v xml:space="preserve">049 </v>
          </cell>
        </row>
        <row r="440">
          <cell r="A440" t="str">
            <v>H42572LP</v>
          </cell>
          <cell r="B440" t="e">
            <v>#N/A</v>
          </cell>
          <cell r="C440" t="str">
            <v xml:space="preserve">ULTRASOUND DIST       </v>
          </cell>
          <cell r="D440">
            <v>20500</v>
          </cell>
          <cell r="E440">
            <v>5280.72</v>
          </cell>
          <cell r="F440">
            <v>23062.5</v>
          </cell>
          <cell r="G440">
            <v>-2562.5</v>
          </cell>
          <cell r="H440">
            <v>-2562.5</v>
          </cell>
          <cell r="I440">
            <v>0</v>
          </cell>
          <cell r="J440">
            <v>0</v>
          </cell>
          <cell r="K440">
            <v>0</v>
          </cell>
          <cell r="L440">
            <v>0</v>
          </cell>
          <cell r="M440">
            <v>0</v>
          </cell>
          <cell r="N440">
            <v>0</v>
          </cell>
          <cell r="O440">
            <v>660.09</v>
          </cell>
          <cell r="P440">
            <v>2562.5</v>
          </cell>
          <cell r="Q440" t="str">
            <v xml:space="preserve">AFFIL PART                  </v>
          </cell>
          <cell r="R440" t="str">
            <v xml:space="preserve">045 </v>
          </cell>
        </row>
        <row r="441">
          <cell r="A441" t="str">
            <v>H42572LR</v>
          </cell>
          <cell r="B441" t="e">
            <v>#N/A</v>
          </cell>
          <cell r="C441" t="str">
            <v xml:space="preserve">ULTRASOUND DIST       </v>
          </cell>
          <cell r="D441">
            <v>61500</v>
          </cell>
          <cell r="E441">
            <v>1984.56</v>
          </cell>
          <cell r="F441">
            <v>61500</v>
          </cell>
          <cell r="G441">
            <v>0</v>
          </cell>
          <cell r="H441">
            <v>0</v>
          </cell>
          <cell r="I441">
            <v>0</v>
          </cell>
          <cell r="J441">
            <v>0</v>
          </cell>
          <cell r="K441">
            <v>0</v>
          </cell>
          <cell r="L441">
            <v>0</v>
          </cell>
          <cell r="M441">
            <v>0</v>
          </cell>
          <cell r="N441">
            <v>0</v>
          </cell>
          <cell r="O441">
            <v>82.69</v>
          </cell>
          <cell r="P441">
            <v>2562.5</v>
          </cell>
          <cell r="Q441" t="str">
            <v xml:space="preserve">AFFIL PART                  </v>
          </cell>
          <cell r="R441" t="str">
            <v xml:space="preserve">045 </v>
          </cell>
        </row>
        <row r="442">
          <cell r="A442" t="str">
            <v>H42582LL</v>
          </cell>
          <cell r="B442" t="e">
            <v>#N/A</v>
          </cell>
          <cell r="C442" t="str">
            <v xml:space="preserve">Demo-U/S              </v>
          </cell>
          <cell r="D442">
            <v>-12940.32</v>
          </cell>
          <cell r="E442">
            <v>0</v>
          </cell>
          <cell r="F442">
            <v>0</v>
          </cell>
          <cell r="G442">
            <v>-12940.32</v>
          </cell>
          <cell r="H442">
            <v>0</v>
          </cell>
          <cell r="I442">
            <v>0</v>
          </cell>
          <cell r="J442">
            <v>0</v>
          </cell>
          <cell r="K442">
            <v>0</v>
          </cell>
          <cell r="L442">
            <v>-12940.32</v>
          </cell>
          <cell r="M442">
            <v>0</v>
          </cell>
          <cell r="N442">
            <v>0</v>
          </cell>
          <cell r="O442">
            <v>74.319999999999993</v>
          </cell>
          <cell r="P442">
            <v>29.582000000000001</v>
          </cell>
          <cell r="Q442" t="str">
            <v xml:space="preserve">SAMSUNG GE M                </v>
          </cell>
          <cell r="R442" t="str">
            <v xml:space="preserve">049 </v>
          </cell>
        </row>
        <row r="443">
          <cell r="A443" t="str">
            <v>H42582LL</v>
          </cell>
          <cell r="B443" t="e">
            <v>#N/A</v>
          </cell>
          <cell r="C443" t="str">
            <v xml:space="preserve">ULTRASOUND DIST       </v>
          </cell>
          <cell r="D443">
            <v>-65241.26</v>
          </cell>
          <cell r="E443">
            <v>245.52</v>
          </cell>
          <cell r="F443">
            <v>36748.1</v>
          </cell>
          <cell r="G443">
            <v>-101989.36</v>
          </cell>
          <cell r="H443">
            <v>-115279.79</v>
          </cell>
          <cell r="I443">
            <v>0</v>
          </cell>
          <cell r="J443">
            <v>0</v>
          </cell>
          <cell r="K443">
            <v>69500.5</v>
          </cell>
          <cell r="L443">
            <v>-56210.07</v>
          </cell>
          <cell r="M443">
            <v>0</v>
          </cell>
          <cell r="N443">
            <v>0</v>
          </cell>
          <cell r="O443">
            <v>74.319999999999993</v>
          </cell>
          <cell r="P443">
            <v>29.582000000000001</v>
          </cell>
          <cell r="Q443" t="str">
            <v xml:space="preserve">SAMSUNG GE M                </v>
          </cell>
          <cell r="R443" t="str">
            <v xml:space="preserve">049 </v>
          </cell>
        </row>
        <row r="444">
          <cell r="A444" t="str">
            <v>H42592LJ</v>
          </cell>
          <cell r="B444" t="e">
            <v>#N/A</v>
          </cell>
          <cell r="C444" t="str">
            <v xml:space="preserve">ULTRASOUND DIST       </v>
          </cell>
          <cell r="D444">
            <v>6984.71</v>
          </cell>
          <cell r="E444">
            <v>2050.11</v>
          </cell>
          <cell r="F444">
            <v>3500.33</v>
          </cell>
          <cell r="G444">
            <v>3484.38</v>
          </cell>
          <cell r="H444">
            <v>-9717.36</v>
          </cell>
          <cell r="I444">
            <v>0</v>
          </cell>
          <cell r="J444">
            <v>0</v>
          </cell>
          <cell r="K444">
            <v>26602.29</v>
          </cell>
          <cell r="L444">
            <v>-13400.55</v>
          </cell>
          <cell r="M444">
            <v>0</v>
          </cell>
          <cell r="N444">
            <v>0</v>
          </cell>
          <cell r="O444">
            <v>2026.54</v>
          </cell>
          <cell r="P444">
            <v>2716.681</v>
          </cell>
          <cell r="Q444" t="str">
            <v xml:space="preserve">AFFL ITEM                   </v>
          </cell>
          <cell r="R444" t="str">
            <v xml:space="preserve">049 </v>
          </cell>
        </row>
        <row r="445">
          <cell r="A445" t="str">
            <v>H42592LS</v>
          </cell>
          <cell r="B445" t="e">
            <v>#N/A</v>
          </cell>
          <cell r="C445" t="str">
            <v xml:space="preserve">ULTRASOUND DIST       </v>
          </cell>
          <cell r="D445">
            <v>27510.03</v>
          </cell>
          <cell r="E445">
            <v>25199.5</v>
          </cell>
          <cell r="F445">
            <v>27510.03</v>
          </cell>
          <cell r="G445">
            <v>0</v>
          </cell>
          <cell r="H445">
            <v>0</v>
          </cell>
          <cell r="I445">
            <v>0</v>
          </cell>
          <cell r="J445">
            <v>0</v>
          </cell>
          <cell r="K445">
            <v>0</v>
          </cell>
          <cell r="L445">
            <v>0</v>
          </cell>
          <cell r="M445">
            <v>0</v>
          </cell>
          <cell r="N445">
            <v>0</v>
          </cell>
          <cell r="O445">
            <v>5011.21</v>
          </cell>
          <cell r="P445">
            <v>6678.5820000000003</v>
          </cell>
          <cell r="Q445" t="str">
            <v xml:space="preserve">AFFL ITEM                   </v>
          </cell>
          <cell r="R445" t="str">
            <v xml:space="preserve">049 </v>
          </cell>
        </row>
        <row r="446">
          <cell r="A446" t="str">
            <v>H42602LB</v>
          </cell>
          <cell r="B446" t="e">
            <v>#N/A</v>
          </cell>
          <cell r="C446" t="str">
            <v xml:space="preserve">ULTRASOUND DIST       </v>
          </cell>
          <cell r="D446">
            <v>16713.28</v>
          </cell>
          <cell r="E446">
            <v>5140.4399999999996</v>
          </cell>
          <cell r="F446">
            <v>2964.68</v>
          </cell>
          <cell r="G446">
            <v>13748.6</v>
          </cell>
          <cell r="H446">
            <v>-16190.28</v>
          </cell>
          <cell r="I446">
            <v>0</v>
          </cell>
          <cell r="J446">
            <v>0</v>
          </cell>
          <cell r="K446">
            <v>30394.98</v>
          </cell>
          <cell r="L446">
            <v>-456.1</v>
          </cell>
          <cell r="M446">
            <v>0</v>
          </cell>
          <cell r="N446">
            <v>0</v>
          </cell>
          <cell r="O446">
            <v>143.78</v>
          </cell>
          <cell r="P446">
            <v>187.298</v>
          </cell>
          <cell r="Q446" t="str">
            <v xml:space="preserve">AFFIL PART                  </v>
          </cell>
          <cell r="R446" t="str">
            <v xml:space="preserve">042 </v>
          </cell>
        </row>
        <row r="447">
          <cell r="A447" t="str">
            <v>H42602LL</v>
          </cell>
          <cell r="B447" t="e">
            <v>#N/A</v>
          </cell>
          <cell r="C447" t="str">
            <v xml:space="preserve">ULTRASOUND DIST       </v>
          </cell>
          <cell r="D447">
            <v>60434.87</v>
          </cell>
          <cell r="E447">
            <v>47195.68</v>
          </cell>
          <cell r="F447">
            <v>41392.78</v>
          </cell>
          <cell r="G447">
            <v>19042.09</v>
          </cell>
          <cell r="H447">
            <v>-18109.310000000001</v>
          </cell>
          <cell r="I447">
            <v>0</v>
          </cell>
          <cell r="J447">
            <v>0</v>
          </cell>
          <cell r="K447">
            <v>41972.03</v>
          </cell>
          <cell r="L447">
            <v>-4820.63</v>
          </cell>
          <cell r="M447">
            <v>0</v>
          </cell>
          <cell r="N447">
            <v>0</v>
          </cell>
          <cell r="O447">
            <v>1694.18</v>
          </cell>
          <cell r="P447">
            <v>2233.598</v>
          </cell>
          <cell r="Q447" t="str">
            <v xml:space="preserve">AFFL ITEM                   </v>
          </cell>
          <cell r="R447" t="str">
            <v xml:space="preserve">049 </v>
          </cell>
        </row>
        <row r="448">
          <cell r="A448" t="str">
            <v>H42612L</v>
          </cell>
          <cell r="B448" t="e">
            <v>#N/A</v>
          </cell>
          <cell r="C448" t="str">
            <v xml:space="preserve">ULTRASOUND DIST       </v>
          </cell>
          <cell r="D448">
            <v>53941.919999999998</v>
          </cell>
          <cell r="E448">
            <v>980.25</v>
          </cell>
          <cell r="F448">
            <v>17937.5</v>
          </cell>
          <cell r="G448">
            <v>36004.42</v>
          </cell>
          <cell r="H448">
            <v>-57285.65</v>
          </cell>
          <cell r="I448">
            <v>0</v>
          </cell>
          <cell r="J448">
            <v>0</v>
          </cell>
          <cell r="K448">
            <v>118387.5</v>
          </cell>
          <cell r="L448">
            <v>-25097.43</v>
          </cell>
          <cell r="M448">
            <v>0</v>
          </cell>
          <cell r="N448">
            <v>0</v>
          </cell>
          <cell r="O448">
            <v>65.349999999999994</v>
          </cell>
          <cell r="P448">
            <v>1793.75</v>
          </cell>
          <cell r="Q448" t="str">
            <v xml:space="preserve">AFFIL PART                  </v>
          </cell>
          <cell r="R448" t="str">
            <v xml:space="preserve">045 </v>
          </cell>
        </row>
        <row r="449">
          <cell r="A449" t="str">
            <v>H42612L</v>
          </cell>
          <cell r="B449" t="e">
            <v>#N/A</v>
          </cell>
          <cell r="C449" t="str">
            <v xml:space="preserve">FIELD-U/S             </v>
          </cell>
          <cell r="D449">
            <v>5381.25</v>
          </cell>
          <cell r="F449">
            <v>0</v>
          </cell>
          <cell r="G449">
            <v>5381.25</v>
          </cell>
          <cell r="H449">
            <v>5381.25</v>
          </cell>
          <cell r="I449">
            <v>0</v>
          </cell>
          <cell r="J449">
            <v>0</v>
          </cell>
          <cell r="K449">
            <v>0</v>
          </cell>
          <cell r="L449">
            <v>0</v>
          </cell>
          <cell r="M449">
            <v>0</v>
          </cell>
          <cell r="N449">
            <v>0</v>
          </cell>
          <cell r="O449">
            <v>65.349999999999994</v>
          </cell>
          <cell r="P449">
            <v>1793.75</v>
          </cell>
          <cell r="Q449" t="str">
            <v xml:space="preserve">AFFIL PART                  </v>
          </cell>
          <cell r="R449" t="str">
            <v xml:space="preserve">045 </v>
          </cell>
        </row>
        <row r="450">
          <cell r="A450" t="str">
            <v>H42632L</v>
          </cell>
          <cell r="B450" t="e">
            <v>#N/A</v>
          </cell>
          <cell r="C450" t="str">
            <v xml:space="preserve">ULTRASOUND DIST       </v>
          </cell>
          <cell r="D450">
            <v>59858.54</v>
          </cell>
          <cell r="E450">
            <v>3409.56</v>
          </cell>
          <cell r="F450">
            <v>1076.25</v>
          </cell>
          <cell r="G450">
            <v>58782.29</v>
          </cell>
          <cell r="H450">
            <v>-9506.42</v>
          </cell>
          <cell r="I450">
            <v>0</v>
          </cell>
          <cell r="J450">
            <v>0</v>
          </cell>
          <cell r="K450">
            <v>136683.75</v>
          </cell>
          <cell r="L450">
            <v>-68395.039999999994</v>
          </cell>
          <cell r="M450">
            <v>0</v>
          </cell>
          <cell r="N450">
            <v>0</v>
          </cell>
          <cell r="O450">
            <v>63.14</v>
          </cell>
          <cell r="P450">
            <v>1076.25</v>
          </cell>
          <cell r="Q450" t="str">
            <v xml:space="preserve">IMAGE ARCHIV                </v>
          </cell>
          <cell r="R450" t="str">
            <v xml:space="preserve">045 </v>
          </cell>
        </row>
        <row r="451">
          <cell r="A451" t="str">
            <v>H42632L</v>
          </cell>
          <cell r="B451" t="e">
            <v>#N/A</v>
          </cell>
          <cell r="C451" t="str">
            <v xml:space="preserve">FIELD-U/S             </v>
          </cell>
          <cell r="D451">
            <v>-7533.75</v>
          </cell>
          <cell r="F451">
            <v>0</v>
          </cell>
          <cell r="G451">
            <v>-7533.75</v>
          </cell>
          <cell r="H451">
            <v>1076.25</v>
          </cell>
          <cell r="I451">
            <v>0</v>
          </cell>
          <cell r="J451">
            <v>0</v>
          </cell>
          <cell r="K451">
            <v>0</v>
          </cell>
          <cell r="L451">
            <v>-8610</v>
          </cell>
          <cell r="M451">
            <v>0</v>
          </cell>
          <cell r="N451">
            <v>0</v>
          </cell>
          <cell r="O451">
            <v>63.14</v>
          </cell>
          <cell r="P451">
            <v>1076.25</v>
          </cell>
          <cell r="Q451" t="str">
            <v xml:space="preserve">IMAGE ARCHIV                </v>
          </cell>
          <cell r="R451" t="str">
            <v xml:space="preserve">045 </v>
          </cell>
        </row>
        <row r="452">
          <cell r="A452" t="str">
            <v>H42642L</v>
          </cell>
          <cell r="B452" t="e">
            <v>#N/A</v>
          </cell>
          <cell r="C452" t="str">
            <v xml:space="preserve">ULTRASOUND DIST       </v>
          </cell>
          <cell r="D452">
            <v>94710</v>
          </cell>
          <cell r="E452">
            <v>3735.6</v>
          </cell>
          <cell r="F452">
            <v>94710</v>
          </cell>
          <cell r="G452">
            <v>0</v>
          </cell>
          <cell r="H452">
            <v>0</v>
          </cell>
          <cell r="I452">
            <v>0</v>
          </cell>
          <cell r="J452">
            <v>0</v>
          </cell>
          <cell r="K452">
            <v>0</v>
          </cell>
          <cell r="L452">
            <v>0</v>
          </cell>
          <cell r="M452">
            <v>0</v>
          </cell>
          <cell r="N452">
            <v>0</v>
          </cell>
          <cell r="O452">
            <v>56.6</v>
          </cell>
          <cell r="P452">
            <v>1435</v>
          </cell>
          <cell r="Q452" t="str">
            <v xml:space="preserve">PDI L400                    </v>
          </cell>
          <cell r="R452" t="str">
            <v xml:space="preserve">045 </v>
          </cell>
        </row>
        <row r="453">
          <cell r="A453" t="str">
            <v>H42692LL</v>
          </cell>
          <cell r="B453" t="e">
            <v>#N/A</v>
          </cell>
          <cell r="C453" t="str">
            <v xml:space="preserve">ULTRASOUND DIST       </v>
          </cell>
          <cell r="D453">
            <v>16308.84</v>
          </cell>
          <cell r="E453">
            <v>504.12</v>
          </cell>
          <cell r="F453">
            <v>15375</v>
          </cell>
          <cell r="G453">
            <v>933.84</v>
          </cell>
          <cell r="H453">
            <v>-42712.68</v>
          </cell>
          <cell r="I453">
            <v>0</v>
          </cell>
          <cell r="J453">
            <v>0</v>
          </cell>
          <cell r="K453">
            <v>66625</v>
          </cell>
          <cell r="L453">
            <v>-22978.48</v>
          </cell>
          <cell r="M453">
            <v>0</v>
          </cell>
          <cell r="N453">
            <v>0</v>
          </cell>
          <cell r="O453">
            <v>84.02</v>
          </cell>
          <cell r="P453">
            <v>2562.5</v>
          </cell>
          <cell r="Q453" t="str">
            <v xml:space="preserve">AFFL ITEM                   </v>
          </cell>
          <cell r="R453" t="str">
            <v xml:space="preserve">045 </v>
          </cell>
        </row>
        <row r="454">
          <cell r="A454" t="str">
            <v>H42692LR</v>
          </cell>
          <cell r="B454" t="e">
            <v>#N/A</v>
          </cell>
          <cell r="C454" t="str">
            <v xml:space="preserve">ULTRASOUND DIST       </v>
          </cell>
          <cell r="D454">
            <v>-11569.86</v>
          </cell>
          <cell r="E454" t="e">
            <v>#N/A</v>
          </cell>
          <cell r="F454">
            <v>0</v>
          </cell>
          <cell r="G454">
            <v>-11569.86</v>
          </cell>
          <cell r="H454">
            <v>-9384.34</v>
          </cell>
          <cell r="I454">
            <v>0</v>
          </cell>
          <cell r="J454">
            <v>0</v>
          </cell>
          <cell r="K454">
            <v>0</v>
          </cell>
          <cell r="L454">
            <v>-2185.52</v>
          </cell>
          <cell r="M454">
            <v>0</v>
          </cell>
          <cell r="N454">
            <v>0</v>
          </cell>
          <cell r="O454">
            <v>1423.1</v>
          </cell>
          <cell r="P454">
            <v>1875.7909999999999</v>
          </cell>
          <cell r="Q454" t="str">
            <v xml:space="preserve">AFFIL PART                  </v>
          </cell>
          <cell r="R454" t="str">
            <v xml:space="preserve">049 </v>
          </cell>
        </row>
        <row r="455">
          <cell r="A455" t="str">
            <v>H4300MG</v>
          </cell>
          <cell r="B455" t="str">
            <v>COLOR INKJET PRINTER</v>
          </cell>
          <cell r="C455" t="str">
            <v xml:space="preserve">Demo-U/S              </v>
          </cell>
          <cell r="D455">
            <v>14318.33</v>
          </cell>
          <cell r="E455">
            <v>5056.55</v>
          </cell>
          <cell r="F455">
            <v>773.86</v>
          </cell>
          <cell r="G455">
            <v>13544.47</v>
          </cell>
          <cell r="H455">
            <v>15481.04</v>
          </cell>
          <cell r="I455">
            <v>0</v>
          </cell>
          <cell r="J455">
            <v>0</v>
          </cell>
          <cell r="K455">
            <v>0</v>
          </cell>
          <cell r="L455">
            <v>-1936.57</v>
          </cell>
          <cell r="M455">
            <v>0</v>
          </cell>
          <cell r="N455">
            <v>0</v>
          </cell>
          <cell r="O455">
            <v>388.85</v>
          </cell>
          <cell r="P455">
            <v>388.85</v>
          </cell>
          <cell r="Q455" t="str">
            <v xml:space="preserve">COMMERCIAL I                </v>
          </cell>
          <cell r="R455" t="str">
            <v xml:space="preserve">038 </v>
          </cell>
        </row>
        <row r="456">
          <cell r="A456" t="str">
            <v>H4300MM</v>
          </cell>
          <cell r="B456" t="e">
            <v>#N/A</v>
          </cell>
          <cell r="C456" t="str">
            <v xml:space="preserve">ULTRASOUND DIST       </v>
          </cell>
          <cell r="D456">
            <v>24350.02</v>
          </cell>
          <cell r="E456">
            <v>20399.32</v>
          </cell>
          <cell r="F456">
            <v>299.99</v>
          </cell>
          <cell r="G456">
            <v>24050.03</v>
          </cell>
          <cell r="H456">
            <v>-7199.78</v>
          </cell>
          <cell r="I456">
            <v>0</v>
          </cell>
          <cell r="J456">
            <v>0</v>
          </cell>
          <cell r="K456">
            <v>48949.27</v>
          </cell>
          <cell r="L456">
            <v>-17699.46</v>
          </cell>
          <cell r="M456">
            <v>0</v>
          </cell>
          <cell r="N456">
            <v>0</v>
          </cell>
          <cell r="O456">
            <v>299.99299999999999</v>
          </cell>
          <cell r="P456">
            <v>299.99299999999999</v>
          </cell>
          <cell r="Q456" t="str">
            <v xml:space="preserve">EXCEL CONNEC                </v>
          </cell>
          <cell r="R456" t="str">
            <v xml:space="preserve">038 </v>
          </cell>
        </row>
        <row r="457">
          <cell r="A457" t="str">
            <v>H4300MR</v>
          </cell>
          <cell r="B457" t="e">
            <v>#N/A</v>
          </cell>
          <cell r="C457" t="str">
            <v xml:space="preserve">ULTRASOUND DIST       </v>
          </cell>
          <cell r="D457">
            <v>13485.15</v>
          </cell>
          <cell r="E457">
            <v>2834.1</v>
          </cell>
          <cell r="F457">
            <v>5722.32</v>
          </cell>
          <cell r="G457">
            <v>7762.83</v>
          </cell>
          <cell r="H457">
            <v>-5578.02</v>
          </cell>
          <cell r="I457">
            <v>0</v>
          </cell>
          <cell r="J457">
            <v>0</v>
          </cell>
          <cell r="K457">
            <v>18523.099999999999</v>
          </cell>
          <cell r="L457">
            <v>-5182.25</v>
          </cell>
          <cell r="M457">
            <v>0</v>
          </cell>
          <cell r="N457">
            <v>0</v>
          </cell>
          <cell r="O457">
            <v>30.15</v>
          </cell>
          <cell r="P457">
            <v>30.15</v>
          </cell>
          <cell r="Q457" t="str">
            <v xml:space="preserve">CATALOG                     </v>
          </cell>
          <cell r="R457" t="str">
            <v xml:space="preserve">038 </v>
          </cell>
        </row>
        <row r="458">
          <cell r="A458" t="str">
            <v>H43022LH</v>
          </cell>
          <cell r="B458" t="str">
            <v>L200A Console</v>
          </cell>
          <cell r="C458" t="str">
            <v xml:space="preserve">Demo-U/S              </v>
          </cell>
          <cell r="D458">
            <v>98642.76</v>
          </cell>
          <cell r="E458">
            <v>71769.544000000009</v>
          </cell>
          <cell r="F458">
            <v>184700.49</v>
          </cell>
          <cell r="G458">
            <v>-86057.73</v>
          </cell>
          <cell r="H458">
            <v>100046.05</v>
          </cell>
          <cell r="I458">
            <v>0</v>
          </cell>
          <cell r="J458">
            <v>0</v>
          </cell>
          <cell r="K458">
            <v>0</v>
          </cell>
          <cell r="L458">
            <v>-186103.78</v>
          </cell>
          <cell r="M458">
            <v>0</v>
          </cell>
          <cell r="N458">
            <v>0</v>
          </cell>
          <cell r="O458">
            <v>4219.18</v>
          </cell>
          <cell r="P458">
            <v>5520.7120000000004</v>
          </cell>
          <cell r="Q458" t="str">
            <v xml:space="preserve">L@200                       </v>
          </cell>
          <cell r="R458" t="str">
            <v xml:space="preserve">049 </v>
          </cell>
        </row>
        <row r="459">
          <cell r="A459" t="str">
            <v>H43022LH</v>
          </cell>
          <cell r="B459" t="str">
            <v>L200A Console</v>
          </cell>
          <cell r="C459" t="str">
            <v xml:space="preserve">Consign-U/S           </v>
          </cell>
          <cell r="D459">
            <v>30783.42</v>
          </cell>
          <cell r="F459">
            <v>38479.269999999997</v>
          </cell>
          <cell r="G459">
            <v>-7695.85</v>
          </cell>
          <cell r="H459">
            <v>0</v>
          </cell>
          <cell r="I459">
            <v>0</v>
          </cell>
          <cell r="J459">
            <v>0</v>
          </cell>
          <cell r="K459">
            <v>0</v>
          </cell>
          <cell r="L459">
            <v>0</v>
          </cell>
          <cell r="M459">
            <v>0</v>
          </cell>
          <cell r="N459">
            <v>-7695.85</v>
          </cell>
          <cell r="O459">
            <v>4219.18</v>
          </cell>
          <cell r="P459">
            <v>5520.7120000000004</v>
          </cell>
          <cell r="Q459" t="str">
            <v xml:space="preserve">L@200                       </v>
          </cell>
          <cell r="R459" t="str">
            <v xml:space="preserve">049 </v>
          </cell>
        </row>
        <row r="460">
          <cell r="A460" t="str">
            <v>H43022LH</v>
          </cell>
          <cell r="B460" t="str">
            <v>L200A Console</v>
          </cell>
          <cell r="C460" t="str">
            <v xml:space="preserve">FIELD-U/S             </v>
          </cell>
          <cell r="D460">
            <v>7695.85</v>
          </cell>
          <cell r="F460">
            <v>0</v>
          </cell>
          <cell r="G460">
            <v>7695.85</v>
          </cell>
          <cell r="H460">
            <v>0</v>
          </cell>
          <cell r="I460">
            <v>0</v>
          </cell>
          <cell r="J460">
            <v>0</v>
          </cell>
          <cell r="K460">
            <v>0</v>
          </cell>
          <cell r="L460">
            <v>7695.85</v>
          </cell>
          <cell r="M460">
            <v>0</v>
          </cell>
          <cell r="N460">
            <v>0</v>
          </cell>
          <cell r="O460">
            <v>4219.18</v>
          </cell>
          <cell r="P460">
            <v>5520.7120000000004</v>
          </cell>
          <cell r="Q460" t="str">
            <v xml:space="preserve">L@200                       </v>
          </cell>
          <cell r="R460" t="str">
            <v xml:space="preserve">049 </v>
          </cell>
        </row>
        <row r="461">
          <cell r="A461" t="str">
            <v>H43022LH</v>
          </cell>
          <cell r="B461" t="str">
            <v>L200A Console</v>
          </cell>
          <cell r="C461" t="str">
            <v xml:space="preserve">ULTRASOUND DIST       </v>
          </cell>
          <cell r="D461">
            <v>-384947.7</v>
          </cell>
          <cell r="E461">
            <v>49993.56</v>
          </cell>
          <cell r="F461">
            <v>115437.81</v>
          </cell>
          <cell r="G461">
            <v>-500385.51</v>
          </cell>
          <cell r="H461">
            <v>-4066580.27</v>
          </cell>
          <cell r="I461">
            <v>0</v>
          </cell>
          <cell r="J461">
            <v>-231600.58</v>
          </cell>
          <cell r="K461">
            <v>4228255.3899999997</v>
          </cell>
          <cell r="L461">
            <v>-430460.05</v>
          </cell>
          <cell r="M461">
            <v>0</v>
          </cell>
          <cell r="N461">
            <v>0</v>
          </cell>
          <cell r="O461">
            <v>4219.18</v>
          </cell>
          <cell r="P461">
            <v>5520.7120000000004</v>
          </cell>
          <cell r="Q461" t="str">
            <v xml:space="preserve">L@200                       </v>
          </cell>
          <cell r="R461" t="str">
            <v xml:space="preserve">049 </v>
          </cell>
        </row>
        <row r="462">
          <cell r="A462" t="str">
            <v>H43022LH</v>
          </cell>
          <cell r="B462" t="str">
            <v>L200A Console</v>
          </cell>
          <cell r="C462" t="str">
            <v xml:space="preserve">INTL ULTRA            </v>
          </cell>
          <cell r="D462">
            <v>-9032.01</v>
          </cell>
          <cell r="F462">
            <v>0</v>
          </cell>
          <cell r="G462">
            <v>-9032.01</v>
          </cell>
          <cell r="H462">
            <v>3966534.22</v>
          </cell>
          <cell r="I462">
            <v>0</v>
          </cell>
          <cell r="J462">
            <v>0</v>
          </cell>
          <cell r="K462">
            <v>0</v>
          </cell>
          <cell r="L462">
            <v>-3975566.23</v>
          </cell>
          <cell r="M462">
            <v>0</v>
          </cell>
          <cell r="N462">
            <v>0</v>
          </cell>
          <cell r="O462">
            <v>4219.18</v>
          </cell>
          <cell r="P462">
            <v>5520.7120000000004</v>
          </cell>
          <cell r="Q462" t="str">
            <v xml:space="preserve">L@200                       </v>
          </cell>
          <cell r="R462" t="str">
            <v xml:space="preserve">049 </v>
          </cell>
        </row>
        <row r="463">
          <cell r="A463" t="str">
            <v>H43132LF</v>
          </cell>
          <cell r="B463" t="e">
            <v>#N/A</v>
          </cell>
          <cell r="C463" t="str">
            <v xml:space="preserve">Consign-U/S           </v>
          </cell>
          <cell r="D463">
            <v>9987.6</v>
          </cell>
          <cell r="F463">
            <v>9987.6</v>
          </cell>
          <cell r="G463">
            <v>0</v>
          </cell>
          <cell r="H463">
            <v>0</v>
          </cell>
          <cell r="I463">
            <v>0</v>
          </cell>
          <cell r="J463">
            <v>0</v>
          </cell>
          <cell r="K463">
            <v>0</v>
          </cell>
          <cell r="L463">
            <v>0</v>
          </cell>
          <cell r="M463">
            <v>0</v>
          </cell>
          <cell r="N463">
            <v>0</v>
          </cell>
          <cell r="O463">
            <v>5537.57</v>
          </cell>
          <cell r="P463">
            <v>9987.6</v>
          </cell>
          <cell r="Q463" t="str">
            <v xml:space="preserve">AFFL ITEM                   </v>
          </cell>
          <cell r="R463" t="str">
            <v xml:space="preserve">042 </v>
          </cell>
        </row>
        <row r="464">
          <cell r="A464" t="str">
            <v>H43142LE</v>
          </cell>
          <cell r="B464" t="e">
            <v>#N/A</v>
          </cell>
          <cell r="C464" t="str">
            <v xml:space="preserve">ULTRASOUND DIST       </v>
          </cell>
          <cell r="D464">
            <v>-6153.69</v>
          </cell>
          <cell r="E464" t="e">
            <v>#N/A</v>
          </cell>
          <cell r="F464">
            <v>0</v>
          </cell>
          <cell r="G464">
            <v>-6153.69</v>
          </cell>
          <cell r="H464">
            <v>-6153.69</v>
          </cell>
          <cell r="I464">
            <v>0</v>
          </cell>
          <cell r="J464">
            <v>0</v>
          </cell>
          <cell r="K464">
            <v>0</v>
          </cell>
          <cell r="L464">
            <v>0</v>
          </cell>
          <cell r="M464">
            <v>0</v>
          </cell>
          <cell r="N464">
            <v>0</v>
          </cell>
          <cell r="O464">
            <v>4683.55</v>
          </cell>
          <cell r="P464">
            <v>6153.69</v>
          </cell>
          <cell r="Q464" t="str">
            <v xml:space="preserve">AFFL ITEM                   </v>
          </cell>
          <cell r="R464" t="str">
            <v xml:space="preserve">049 </v>
          </cell>
        </row>
        <row r="465">
          <cell r="A465" t="str">
            <v>H43142LF</v>
          </cell>
          <cell r="B465" t="str">
            <v>L200Pro Console</v>
          </cell>
          <cell r="C465" t="str">
            <v xml:space="preserve">Demo-U/S              </v>
          </cell>
          <cell r="D465">
            <v>272408.08</v>
          </cell>
          <cell r="E465">
            <v>273988.58600000001</v>
          </cell>
          <cell r="F465">
            <v>361303.82</v>
          </cell>
          <cell r="G465">
            <v>-88895.74</v>
          </cell>
          <cell r="H465">
            <v>638386.27</v>
          </cell>
          <cell r="I465">
            <v>0</v>
          </cell>
          <cell r="J465">
            <v>0</v>
          </cell>
          <cell r="K465">
            <v>0</v>
          </cell>
          <cell r="L465">
            <v>-727282.01</v>
          </cell>
          <cell r="M465">
            <v>0</v>
          </cell>
          <cell r="N465">
            <v>0</v>
          </cell>
          <cell r="O465">
            <v>5690</v>
          </cell>
          <cell r="P465">
            <v>9594.3179999999993</v>
          </cell>
          <cell r="Q465" t="str">
            <v xml:space="preserve">CATALOG ITEM                </v>
          </cell>
          <cell r="R465" t="str">
            <v xml:space="preserve">049 </v>
          </cell>
        </row>
        <row r="466">
          <cell r="A466" t="str">
            <v>H43142LF</v>
          </cell>
          <cell r="B466" t="str">
            <v>L200Pro Console</v>
          </cell>
          <cell r="C466" t="str">
            <v xml:space="preserve">INTL ULTRA            </v>
          </cell>
          <cell r="D466">
            <v>54641.88</v>
          </cell>
          <cell r="F466">
            <v>0</v>
          </cell>
          <cell r="G466">
            <v>54641.88</v>
          </cell>
          <cell r="H466">
            <v>1139339.28</v>
          </cell>
          <cell r="I466">
            <v>0</v>
          </cell>
          <cell r="J466">
            <v>0</v>
          </cell>
          <cell r="K466">
            <v>0</v>
          </cell>
          <cell r="L466">
            <v>-1084697.3999999999</v>
          </cell>
          <cell r="M466">
            <v>0</v>
          </cell>
          <cell r="N466">
            <v>0</v>
          </cell>
          <cell r="O466">
            <v>5690</v>
          </cell>
          <cell r="P466">
            <v>9594.3179999999993</v>
          </cell>
          <cell r="Q466" t="str">
            <v xml:space="preserve">CATALOG ITEM                </v>
          </cell>
          <cell r="R466" t="str">
            <v xml:space="preserve">049 </v>
          </cell>
        </row>
        <row r="467">
          <cell r="A467" t="str">
            <v>H43142LF</v>
          </cell>
          <cell r="B467" t="str">
            <v>L200Pro Console</v>
          </cell>
          <cell r="C467" t="str">
            <v xml:space="preserve">FIELD-U/S             </v>
          </cell>
          <cell r="D467">
            <v>-82544.990000000005</v>
          </cell>
          <cell r="F467">
            <v>0</v>
          </cell>
          <cell r="G467">
            <v>-82544.990000000005</v>
          </cell>
          <cell r="H467">
            <v>0</v>
          </cell>
          <cell r="I467">
            <v>0</v>
          </cell>
          <cell r="J467">
            <v>0</v>
          </cell>
          <cell r="K467">
            <v>0</v>
          </cell>
          <cell r="L467">
            <v>-82544.990000000005</v>
          </cell>
          <cell r="M467">
            <v>0</v>
          </cell>
          <cell r="N467">
            <v>0</v>
          </cell>
          <cell r="O467">
            <v>5690</v>
          </cell>
          <cell r="P467">
            <v>9594.3179999999993</v>
          </cell>
          <cell r="Q467" t="str">
            <v xml:space="preserve">CATALOG ITEM                </v>
          </cell>
          <cell r="R467" t="str">
            <v xml:space="preserve">049 </v>
          </cell>
        </row>
        <row r="468">
          <cell r="A468" t="str">
            <v>H43142LF</v>
          </cell>
          <cell r="B468" t="str">
            <v>L200Pro Console</v>
          </cell>
          <cell r="C468" t="str">
            <v xml:space="preserve">ULTRASOUND DIST       </v>
          </cell>
          <cell r="D468">
            <v>-2425500.2000000002</v>
          </cell>
          <cell r="E468">
            <v>5690</v>
          </cell>
          <cell r="F468">
            <v>150543.25</v>
          </cell>
          <cell r="G468">
            <v>-2576043.4500000002</v>
          </cell>
          <cell r="H468">
            <v>-1797797.97</v>
          </cell>
          <cell r="I468">
            <v>0</v>
          </cell>
          <cell r="J468">
            <v>-911150</v>
          </cell>
          <cell r="K468">
            <v>2742537.76</v>
          </cell>
          <cell r="L468">
            <v>-2609633.2400000002</v>
          </cell>
          <cell r="M468">
            <v>0</v>
          </cell>
          <cell r="N468">
            <v>0</v>
          </cell>
          <cell r="O468">
            <v>5690</v>
          </cell>
          <cell r="P468">
            <v>9594.3179999999993</v>
          </cell>
          <cell r="Q468" t="str">
            <v xml:space="preserve">CATALOG ITEM                </v>
          </cell>
          <cell r="R468" t="str">
            <v xml:space="preserve">049 </v>
          </cell>
        </row>
        <row r="469">
          <cell r="A469" t="str">
            <v>H43512LA</v>
          </cell>
          <cell r="B469" t="e">
            <v>#N/A</v>
          </cell>
          <cell r="C469" t="str">
            <v xml:space="preserve">ULTRASOUND DIST       </v>
          </cell>
          <cell r="D469">
            <v>22166.560000000001</v>
          </cell>
          <cell r="E469" t="e">
            <v>#N/A</v>
          </cell>
          <cell r="F469">
            <v>10665.2</v>
          </cell>
          <cell r="G469">
            <v>11501.36</v>
          </cell>
          <cell r="H469">
            <v>-14743.56</v>
          </cell>
          <cell r="I469">
            <v>0</v>
          </cell>
          <cell r="J469">
            <v>0</v>
          </cell>
          <cell r="K469">
            <v>26244.92</v>
          </cell>
          <cell r="L469">
            <v>0</v>
          </cell>
          <cell r="M469">
            <v>0</v>
          </cell>
          <cell r="N469">
            <v>0</v>
          </cell>
          <cell r="O469">
            <v>799.8</v>
          </cell>
          <cell r="P469">
            <v>982.90300000000002</v>
          </cell>
          <cell r="Q469" t="str">
            <v xml:space="preserve">UPGRADE                     </v>
          </cell>
          <cell r="R469" t="str">
            <v xml:space="preserve">049 </v>
          </cell>
        </row>
        <row r="470">
          <cell r="A470" t="str">
            <v>H43532AT</v>
          </cell>
          <cell r="B470" t="e">
            <v>#N/A</v>
          </cell>
          <cell r="C470" t="str">
            <v xml:space="preserve">ULTRASOUND DIST       </v>
          </cell>
          <cell r="D470">
            <v>440750</v>
          </cell>
          <cell r="E470">
            <v>925</v>
          </cell>
          <cell r="F470">
            <v>28187.5</v>
          </cell>
          <cell r="G470">
            <v>412562.5</v>
          </cell>
          <cell r="H470">
            <v>0</v>
          </cell>
          <cell r="I470">
            <v>0</v>
          </cell>
          <cell r="J470">
            <v>0</v>
          </cell>
          <cell r="K470">
            <v>415125</v>
          </cell>
          <cell r="L470">
            <v>-2562.5</v>
          </cell>
          <cell r="M470">
            <v>0</v>
          </cell>
          <cell r="N470">
            <v>0</v>
          </cell>
          <cell r="O470">
            <v>92.5</v>
          </cell>
          <cell r="P470">
            <v>2562.5</v>
          </cell>
          <cell r="Q470" t="str">
            <v xml:space="preserve">AUTO TISSUE                 </v>
          </cell>
          <cell r="R470" t="str">
            <v xml:space="preserve">045 </v>
          </cell>
        </row>
        <row r="471">
          <cell r="A471" t="str">
            <v>H43532EC</v>
          </cell>
          <cell r="B471" t="e">
            <v>#N/A</v>
          </cell>
          <cell r="C471" t="str">
            <v xml:space="preserve">ULTRASOUND DIST       </v>
          </cell>
          <cell r="D471">
            <v>8299.5499999999993</v>
          </cell>
          <cell r="E471">
            <v>0</v>
          </cell>
          <cell r="F471">
            <v>0</v>
          </cell>
          <cell r="G471">
            <v>8299.5499999999993</v>
          </cell>
          <cell r="H471">
            <v>0</v>
          </cell>
          <cell r="I471">
            <v>0</v>
          </cell>
          <cell r="J471">
            <v>0</v>
          </cell>
          <cell r="K471">
            <v>9295</v>
          </cell>
          <cell r="L471">
            <v>-995.45</v>
          </cell>
          <cell r="M471">
            <v>0</v>
          </cell>
          <cell r="N471">
            <v>0</v>
          </cell>
          <cell r="O471">
            <v>0</v>
          </cell>
          <cell r="P471">
            <v>0</v>
          </cell>
          <cell r="Q471" t="str">
            <v xml:space="preserve">                            </v>
          </cell>
          <cell r="R471" t="str">
            <v xml:space="preserve">    </v>
          </cell>
        </row>
        <row r="472">
          <cell r="A472" t="str">
            <v>H43532MR</v>
          </cell>
          <cell r="B472" t="e">
            <v>#N/A</v>
          </cell>
          <cell r="C472" t="str">
            <v xml:space="preserve">ULTRASOUND DIST       </v>
          </cell>
          <cell r="D472">
            <v>9509.67</v>
          </cell>
          <cell r="E472">
            <v>1022.76</v>
          </cell>
          <cell r="F472">
            <v>590.57000000000005</v>
          </cell>
          <cell r="G472">
            <v>8919.1</v>
          </cell>
          <cell r="H472">
            <v>-5897.5</v>
          </cell>
          <cell r="I472">
            <v>0</v>
          </cell>
          <cell r="J472">
            <v>0</v>
          </cell>
          <cell r="K472">
            <v>19802.490000000002</v>
          </cell>
          <cell r="L472">
            <v>-4985.8900000000003</v>
          </cell>
          <cell r="M472">
            <v>0</v>
          </cell>
          <cell r="N472">
            <v>0</v>
          </cell>
          <cell r="O472">
            <v>29.29</v>
          </cell>
          <cell r="P472">
            <v>37.648000000000003</v>
          </cell>
          <cell r="Q472" t="str">
            <v xml:space="preserve">AFFL ITEM                   </v>
          </cell>
          <cell r="R472" t="str">
            <v xml:space="preserve">049 </v>
          </cell>
        </row>
        <row r="473">
          <cell r="A473" t="str">
            <v>H44002LA</v>
          </cell>
          <cell r="B473" t="str">
            <v>L7 CONSOLE</v>
          </cell>
          <cell r="C473" t="str">
            <v xml:space="preserve">ULTRASOUND DIST       </v>
          </cell>
          <cell r="D473">
            <v>950934.05</v>
          </cell>
          <cell r="E473">
            <v>29951.22</v>
          </cell>
          <cell r="F473">
            <v>0</v>
          </cell>
          <cell r="G473">
            <v>950934.05</v>
          </cell>
          <cell r="H473">
            <v>-1862764.6</v>
          </cell>
          <cell r="I473">
            <v>0</v>
          </cell>
          <cell r="J473">
            <v>0</v>
          </cell>
          <cell r="K473">
            <v>7433964.3399999999</v>
          </cell>
          <cell r="L473">
            <v>-4620265.6900000004</v>
          </cell>
          <cell r="M473">
            <v>0</v>
          </cell>
          <cell r="N473">
            <v>0</v>
          </cell>
          <cell r="O473">
            <v>28993</v>
          </cell>
          <cell r="P473">
            <v>39286.968999999997</v>
          </cell>
          <cell r="Q473" t="str">
            <v xml:space="preserve">AFFL ITEM                   </v>
          </cell>
          <cell r="R473" t="str">
            <v xml:space="preserve">042 </v>
          </cell>
        </row>
        <row r="474">
          <cell r="A474" t="str">
            <v>H44002LA</v>
          </cell>
          <cell r="B474" t="str">
            <v>L7 CONSOLE</v>
          </cell>
          <cell r="C474" t="str">
            <v xml:space="preserve">INTL ULTRA            </v>
          </cell>
          <cell r="D474">
            <v>39286.97</v>
          </cell>
          <cell r="F474">
            <v>0</v>
          </cell>
          <cell r="G474">
            <v>39286.97</v>
          </cell>
          <cell r="H474">
            <v>196434.85</v>
          </cell>
          <cell r="I474">
            <v>0</v>
          </cell>
          <cell r="J474">
            <v>0</v>
          </cell>
          <cell r="K474">
            <v>0</v>
          </cell>
          <cell r="L474">
            <v>-117860.91</v>
          </cell>
          <cell r="M474">
            <v>0</v>
          </cell>
          <cell r="N474">
            <v>-39286.97</v>
          </cell>
          <cell r="O474">
            <v>28993</v>
          </cell>
          <cell r="P474">
            <v>39286.968999999997</v>
          </cell>
          <cell r="Q474" t="str">
            <v xml:space="preserve">AFFL ITEM                   </v>
          </cell>
          <cell r="R474" t="str">
            <v xml:space="preserve">042 </v>
          </cell>
        </row>
        <row r="475">
          <cell r="A475" t="str">
            <v>H44002LA</v>
          </cell>
          <cell r="B475" t="str">
            <v>L7 CONSOLE</v>
          </cell>
          <cell r="C475" t="str">
            <v xml:space="preserve">FIELD-U/S             </v>
          </cell>
          <cell r="D475">
            <v>-78573.95</v>
          </cell>
          <cell r="F475">
            <v>0</v>
          </cell>
          <cell r="G475">
            <v>-78573.95</v>
          </cell>
          <cell r="H475">
            <v>0</v>
          </cell>
          <cell r="I475">
            <v>0</v>
          </cell>
          <cell r="J475">
            <v>0</v>
          </cell>
          <cell r="K475">
            <v>0</v>
          </cell>
          <cell r="L475">
            <v>-78573.95</v>
          </cell>
          <cell r="M475">
            <v>0</v>
          </cell>
          <cell r="N475">
            <v>0</v>
          </cell>
          <cell r="O475">
            <v>28993</v>
          </cell>
          <cell r="P475">
            <v>39286.968999999997</v>
          </cell>
          <cell r="Q475" t="str">
            <v xml:space="preserve">AFFL ITEM                   </v>
          </cell>
          <cell r="R475" t="str">
            <v xml:space="preserve">042 </v>
          </cell>
        </row>
        <row r="476">
          <cell r="A476" t="str">
            <v>H44002LA</v>
          </cell>
          <cell r="B476" t="str">
            <v>L7 CONSOLE</v>
          </cell>
          <cell r="C476" t="str">
            <v xml:space="preserve">Demo-U/S              </v>
          </cell>
          <cell r="D476">
            <v>1223558.47</v>
          </cell>
          <cell r="E476">
            <v>1492905.9380000001</v>
          </cell>
          <cell r="F476">
            <v>228412.79999999999</v>
          </cell>
          <cell r="G476">
            <v>1223558.47</v>
          </cell>
          <cell r="H476">
            <v>1666329.75</v>
          </cell>
          <cell r="I476">
            <v>0</v>
          </cell>
          <cell r="J476">
            <v>0</v>
          </cell>
          <cell r="K476">
            <v>0</v>
          </cell>
          <cell r="L476">
            <v>-442771.28</v>
          </cell>
          <cell r="M476">
            <v>0</v>
          </cell>
          <cell r="N476">
            <v>0</v>
          </cell>
          <cell r="O476">
            <v>28993</v>
          </cell>
          <cell r="P476">
            <v>39286.968999999997</v>
          </cell>
          <cell r="Q476" t="str">
            <v xml:space="preserve">AFFL ITEM                   </v>
          </cell>
          <cell r="R476" t="str">
            <v xml:space="preserve">042 </v>
          </cell>
        </row>
        <row r="477">
          <cell r="A477" t="str">
            <v>H44012LA</v>
          </cell>
          <cell r="B477" t="e">
            <v>#N/A</v>
          </cell>
          <cell r="C477" t="str">
            <v xml:space="preserve">ULTRASOUND DIST       </v>
          </cell>
          <cell r="D477">
            <v>-12900</v>
          </cell>
          <cell r="E477" t="e">
            <v>#N/A</v>
          </cell>
          <cell r="F477">
            <v>0</v>
          </cell>
          <cell r="G477">
            <v>-12900</v>
          </cell>
          <cell r="H477">
            <v>0</v>
          </cell>
          <cell r="I477">
            <v>0</v>
          </cell>
          <cell r="J477">
            <v>0</v>
          </cell>
          <cell r="K477">
            <v>0</v>
          </cell>
          <cell r="L477">
            <v>-12900</v>
          </cell>
          <cell r="M477">
            <v>0</v>
          </cell>
          <cell r="N477">
            <v>0</v>
          </cell>
          <cell r="O477">
            <v>0</v>
          </cell>
          <cell r="P477">
            <v>0</v>
          </cell>
          <cell r="Q477" t="str">
            <v xml:space="preserve">                            </v>
          </cell>
          <cell r="R477" t="str">
            <v xml:space="preserve">    </v>
          </cell>
        </row>
        <row r="478">
          <cell r="A478" t="str">
            <v>H44012LB</v>
          </cell>
          <cell r="B478" t="e">
            <v>#N/A</v>
          </cell>
          <cell r="C478" t="str">
            <v xml:space="preserve">ULTRASOUND DIST       </v>
          </cell>
          <cell r="D478">
            <v>-71659.5</v>
          </cell>
          <cell r="E478" t="e">
            <v>#N/A</v>
          </cell>
          <cell r="F478">
            <v>0</v>
          </cell>
          <cell r="G478">
            <v>-71659.5</v>
          </cell>
          <cell r="H478">
            <v>0</v>
          </cell>
          <cell r="I478">
            <v>0</v>
          </cell>
          <cell r="J478">
            <v>0</v>
          </cell>
          <cell r="K478">
            <v>0</v>
          </cell>
          <cell r="L478">
            <v>-71659.5</v>
          </cell>
          <cell r="M478">
            <v>0</v>
          </cell>
          <cell r="N478">
            <v>0</v>
          </cell>
          <cell r="O478">
            <v>0</v>
          </cell>
          <cell r="P478">
            <v>0</v>
          </cell>
          <cell r="Q478" t="str">
            <v xml:space="preserve">                            </v>
          </cell>
          <cell r="R478" t="str">
            <v xml:space="preserve">    </v>
          </cell>
        </row>
        <row r="479">
          <cell r="A479" t="str">
            <v>H44012LB</v>
          </cell>
          <cell r="B479" t="e">
            <v>#N/A</v>
          </cell>
          <cell r="C479" t="str">
            <v xml:space="preserve">Demo-U/S              </v>
          </cell>
          <cell r="D479">
            <v>-6385.5</v>
          </cell>
          <cell r="E479">
            <v>0</v>
          </cell>
          <cell r="F479">
            <v>0</v>
          </cell>
          <cell r="G479">
            <v>-6385.5</v>
          </cell>
          <cell r="H479">
            <v>0</v>
          </cell>
          <cell r="I479">
            <v>0</v>
          </cell>
          <cell r="J479">
            <v>0</v>
          </cell>
          <cell r="K479">
            <v>0</v>
          </cell>
          <cell r="L479">
            <v>-6385.5</v>
          </cell>
          <cell r="M479">
            <v>0</v>
          </cell>
          <cell r="N479">
            <v>0</v>
          </cell>
          <cell r="O479">
            <v>0</v>
          </cell>
          <cell r="P479">
            <v>0</v>
          </cell>
          <cell r="Q479" t="str">
            <v xml:space="preserve">                            </v>
          </cell>
          <cell r="R479" t="str">
            <v xml:space="preserve">    </v>
          </cell>
        </row>
        <row r="480">
          <cell r="A480" t="str">
            <v>H44012LC</v>
          </cell>
          <cell r="B480" t="e">
            <v>#N/A</v>
          </cell>
          <cell r="C480" t="str">
            <v xml:space="preserve">ULTRASOUND DIST       </v>
          </cell>
          <cell r="D480">
            <v>-46225</v>
          </cell>
          <cell r="E480" t="e">
            <v>#N/A</v>
          </cell>
          <cell r="F480">
            <v>0</v>
          </cell>
          <cell r="G480">
            <v>-46225</v>
          </cell>
          <cell r="H480">
            <v>0</v>
          </cell>
          <cell r="I480">
            <v>0</v>
          </cell>
          <cell r="J480">
            <v>0</v>
          </cell>
          <cell r="K480">
            <v>0</v>
          </cell>
          <cell r="L480">
            <v>-46225</v>
          </cell>
          <cell r="M480">
            <v>0</v>
          </cell>
          <cell r="N480">
            <v>0</v>
          </cell>
          <cell r="O480">
            <v>0</v>
          </cell>
          <cell r="P480">
            <v>0</v>
          </cell>
          <cell r="Q480" t="str">
            <v xml:space="preserve">                            </v>
          </cell>
          <cell r="R480" t="str">
            <v xml:space="preserve">    </v>
          </cell>
        </row>
        <row r="481">
          <cell r="A481" t="str">
            <v>H44012LD</v>
          </cell>
          <cell r="B481" t="e">
            <v>#N/A</v>
          </cell>
          <cell r="C481" t="str">
            <v xml:space="preserve">ULTRASOUND DIST       </v>
          </cell>
          <cell r="D481">
            <v>-45150</v>
          </cell>
          <cell r="E481">
            <v>0</v>
          </cell>
          <cell r="F481">
            <v>0</v>
          </cell>
          <cell r="G481">
            <v>-45150</v>
          </cell>
          <cell r="H481">
            <v>0</v>
          </cell>
          <cell r="I481">
            <v>0</v>
          </cell>
          <cell r="J481">
            <v>0</v>
          </cell>
          <cell r="K481">
            <v>0</v>
          </cell>
          <cell r="L481">
            <v>-45150</v>
          </cell>
          <cell r="M481">
            <v>0</v>
          </cell>
          <cell r="N481">
            <v>0</v>
          </cell>
          <cell r="O481">
            <v>0</v>
          </cell>
          <cell r="P481">
            <v>0</v>
          </cell>
          <cell r="Q481" t="str">
            <v xml:space="preserve">                            </v>
          </cell>
          <cell r="R481" t="str">
            <v xml:space="preserve">    </v>
          </cell>
        </row>
        <row r="482">
          <cell r="A482" t="str">
            <v>H44012LF</v>
          </cell>
          <cell r="B482" t="e">
            <v>#N/A</v>
          </cell>
          <cell r="C482" t="str">
            <v xml:space="preserve">ULTRASOUND DIST       </v>
          </cell>
          <cell r="D482">
            <v>5679.25</v>
          </cell>
          <cell r="E482">
            <v>3719.5</v>
          </cell>
          <cell r="F482">
            <v>0</v>
          </cell>
          <cell r="G482">
            <v>5679.25</v>
          </cell>
          <cell r="H482">
            <v>0</v>
          </cell>
          <cell r="I482">
            <v>0</v>
          </cell>
          <cell r="J482">
            <v>0</v>
          </cell>
          <cell r="K482">
            <v>5679.25</v>
          </cell>
          <cell r="L482">
            <v>0</v>
          </cell>
          <cell r="M482">
            <v>0</v>
          </cell>
          <cell r="N482">
            <v>0</v>
          </cell>
          <cell r="O482">
            <v>83.364000000000004</v>
          </cell>
          <cell r="P482">
            <v>115.15900000000001</v>
          </cell>
          <cell r="Q482" t="str">
            <v xml:space="preserve">GE YOKOGAWA                 </v>
          </cell>
          <cell r="R482" t="str">
            <v xml:space="preserve">042 </v>
          </cell>
        </row>
        <row r="483">
          <cell r="A483" t="str">
            <v>H44012LH</v>
          </cell>
          <cell r="B483" t="e">
            <v>#N/A</v>
          </cell>
          <cell r="C483" t="str">
            <v xml:space="preserve">ULTRASOUND DIST       </v>
          </cell>
          <cell r="D483">
            <v>9844.1200000000008</v>
          </cell>
          <cell r="E483">
            <v>8290.9</v>
          </cell>
          <cell r="F483">
            <v>0</v>
          </cell>
          <cell r="G483">
            <v>9844.1200000000008</v>
          </cell>
          <cell r="H483">
            <v>-1570.08</v>
          </cell>
          <cell r="I483">
            <v>0</v>
          </cell>
          <cell r="J483">
            <v>0</v>
          </cell>
          <cell r="K483">
            <v>13365</v>
          </cell>
          <cell r="L483">
            <v>-1950.8</v>
          </cell>
          <cell r="M483">
            <v>0</v>
          </cell>
          <cell r="N483">
            <v>0</v>
          </cell>
          <cell r="O483">
            <v>195.624</v>
          </cell>
          <cell r="P483">
            <v>270.60000000000002</v>
          </cell>
          <cell r="Q483" t="str">
            <v xml:space="preserve">GE YOKOGAWA                 </v>
          </cell>
          <cell r="R483" t="str">
            <v xml:space="preserve">042 </v>
          </cell>
        </row>
        <row r="484">
          <cell r="A484" t="str">
            <v>H44012LJ</v>
          </cell>
          <cell r="B484" t="e">
            <v>#N/A</v>
          </cell>
          <cell r="C484" t="str">
            <v xml:space="preserve">ULTRASOUND DIST       </v>
          </cell>
          <cell r="D484">
            <v>26723.48</v>
          </cell>
          <cell r="E484">
            <v>11345.36</v>
          </cell>
          <cell r="F484">
            <v>0</v>
          </cell>
          <cell r="G484">
            <v>26723.48</v>
          </cell>
          <cell r="H484">
            <v>-1691.4</v>
          </cell>
          <cell r="I484">
            <v>0</v>
          </cell>
          <cell r="J484">
            <v>0</v>
          </cell>
          <cell r="K484">
            <v>28414.880000000001</v>
          </cell>
          <cell r="L484">
            <v>0</v>
          </cell>
          <cell r="M484">
            <v>0</v>
          </cell>
          <cell r="N484">
            <v>0</v>
          </cell>
          <cell r="O484">
            <v>244.88300000000001</v>
          </cell>
          <cell r="P484">
            <v>338.28100000000001</v>
          </cell>
          <cell r="Q484" t="str">
            <v xml:space="preserve">GE YOKOGAWA                 </v>
          </cell>
          <cell r="R484" t="str">
            <v xml:space="preserve">042 </v>
          </cell>
        </row>
        <row r="485">
          <cell r="A485" t="str">
            <v>H44012LK</v>
          </cell>
          <cell r="B485" t="e">
            <v>#N/A</v>
          </cell>
          <cell r="C485" t="str">
            <v xml:space="preserve">ULTRASOUND DIST       </v>
          </cell>
          <cell r="D485">
            <v>6798.75</v>
          </cell>
          <cell r="E485">
            <v>2104.92</v>
          </cell>
          <cell r="F485">
            <v>0</v>
          </cell>
          <cell r="G485">
            <v>6798.75</v>
          </cell>
          <cell r="H485">
            <v>-362.6</v>
          </cell>
          <cell r="I485">
            <v>0</v>
          </cell>
          <cell r="J485">
            <v>0</v>
          </cell>
          <cell r="K485">
            <v>7161.35</v>
          </cell>
          <cell r="L485">
            <v>0</v>
          </cell>
          <cell r="M485">
            <v>0</v>
          </cell>
          <cell r="N485">
            <v>0</v>
          </cell>
          <cell r="O485">
            <v>58.47</v>
          </cell>
          <cell r="P485">
            <v>90.650999999999996</v>
          </cell>
          <cell r="Q485" t="str">
            <v xml:space="preserve">AFFL ITEM                   </v>
          </cell>
          <cell r="R485" t="str">
            <v xml:space="preserve">042 </v>
          </cell>
        </row>
        <row r="486">
          <cell r="A486" t="str">
            <v>H44022LE</v>
          </cell>
          <cell r="B486" t="e">
            <v>#N/A</v>
          </cell>
          <cell r="C486" t="str">
            <v xml:space="preserve">ULTRASOUND DIST       </v>
          </cell>
          <cell r="D486">
            <v>13739.65</v>
          </cell>
          <cell r="E486">
            <v>1828.4</v>
          </cell>
          <cell r="F486">
            <v>0</v>
          </cell>
          <cell r="G486">
            <v>13739.65</v>
          </cell>
          <cell r="H486">
            <v>-1761.47</v>
          </cell>
          <cell r="I486">
            <v>0</v>
          </cell>
          <cell r="J486">
            <v>0</v>
          </cell>
          <cell r="K486">
            <v>22546.92</v>
          </cell>
          <cell r="L486">
            <v>-7045.8</v>
          </cell>
          <cell r="M486">
            <v>0</v>
          </cell>
          <cell r="N486">
            <v>0</v>
          </cell>
          <cell r="O486">
            <v>228.55</v>
          </cell>
          <cell r="P486">
            <v>352.29300000000001</v>
          </cell>
          <cell r="Q486" t="str">
            <v xml:space="preserve">AFFL ITEM                   </v>
          </cell>
          <cell r="R486" t="str">
            <v xml:space="preserve">042 </v>
          </cell>
        </row>
        <row r="487">
          <cell r="A487" t="str">
            <v>H44022LH</v>
          </cell>
          <cell r="B487" t="e">
            <v>#N/A</v>
          </cell>
          <cell r="C487" t="str">
            <v xml:space="preserve">ULTRASOUND DIST       </v>
          </cell>
          <cell r="D487">
            <v>27690.48</v>
          </cell>
          <cell r="E487" t="e">
            <v>#N/A</v>
          </cell>
          <cell r="F487">
            <v>0</v>
          </cell>
          <cell r="G487">
            <v>27690.48</v>
          </cell>
          <cell r="H487">
            <v>0</v>
          </cell>
          <cell r="I487">
            <v>0</v>
          </cell>
          <cell r="J487">
            <v>0</v>
          </cell>
          <cell r="K487">
            <v>38056</v>
          </cell>
          <cell r="L487">
            <v>-10365.52</v>
          </cell>
          <cell r="M487">
            <v>0</v>
          </cell>
          <cell r="N487">
            <v>0</v>
          </cell>
          <cell r="O487">
            <v>0</v>
          </cell>
          <cell r="P487">
            <v>0</v>
          </cell>
          <cell r="Q487" t="str">
            <v xml:space="preserve">                            </v>
          </cell>
          <cell r="R487" t="str">
            <v xml:space="preserve">    </v>
          </cell>
        </row>
        <row r="488">
          <cell r="A488" t="str">
            <v>H45001AE</v>
          </cell>
          <cell r="B488" t="str">
            <v>E721 ENDOCAVITY PROBE</v>
          </cell>
          <cell r="C488" t="str">
            <v xml:space="preserve">Demo-U/S              </v>
          </cell>
          <cell r="D488">
            <v>63491.23</v>
          </cell>
          <cell r="E488">
            <v>28480.984</v>
          </cell>
          <cell r="F488">
            <v>68953.09</v>
          </cell>
          <cell r="G488">
            <v>-5461.86</v>
          </cell>
          <cell r="H488">
            <v>0</v>
          </cell>
          <cell r="I488">
            <v>0</v>
          </cell>
          <cell r="J488">
            <v>0</v>
          </cell>
          <cell r="K488">
            <v>0</v>
          </cell>
          <cell r="L488">
            <v>-9852.14</v>
          </cell>
          <cell r="M488">
            <v>0</v>
          </cell>
          <cell r="N488">
            <v>4390.28</v>
          </cell>
          <cell r="O488">
            <v>1920.79</v>
          </cell>
          <cell r="P488">
            <v>2190.712</v>
          </cell>
          <cell r="Q488" t="str">
            <v xml:space="preserve">AFFL ITEM                   </v>
          </cell>
          <cell r="R488" t="str">
            <v xml:space="preserve">057 </v>
          </cell>
        </row>
        <row r="489">
          <cell r="A489" t="str">
            <v>H45001AE</v>
          </cell>
          <cell r="B489" t="str">
            <v>E721 ENDOCAVITY PROBE</v>
          </cell>
          <cell r="C489" t="str">
            <v xml:space="preserve">INTL ULTRA            </v>
          </cell>
          <cell r="D489">
            <v>7661.44</v>
          </cell>
          <cell r="F489">
            <v>0</v>
          </cell>
          <cell r="G489">
            <v>7661.44</v>
          </cell>
          <cell r="H489">
            <v>20430.5</v>
          </cell>
          <cell r="I489">
            <v>0</v>
          </cell>
          <cell r="J489">
            <v>0</v>
          </cell>
          <cell r="K489">
            <v>0</v>
          </cell>
          <cell r="L489">
            <v>-12769.06</v>
          </cell>
          <cell r="M489">
            <v>0</v>
          </cell>
          <cell r="N489">
            <v>0</v>
          </cell>
          <cell r="O489">
            <v>1920.79</v>
          </cell>
          <cell r="P489">
            <v>2190.712</v>
          </cell>
          <cell r="Q489" t="str">
            <v xml:space="preserve">AFFL ITEM                   </v>
          </cell>
          <cell r="R489" t="str">
            <v xml:space="preserve">057 </v>
          </cell>
        </row>
        <row r="490">
          <cell r="A490" t="str">
            <v>H45001B</v>
          </cell>
          <cell r="B490" t="e">
            <v>#N/A</v>
          </cell>
          <cell r="C490" t="str">
            <v xml:space="preserve">ULTRASOUND DIST       </v>
          </cell>
          <cell r="D490">
            <v>10206.65</v>
          </cell>
          <cell r="E490">
            <v>3465.6</v>
          </cell>
          <cell r="F490">
            <v>5861.27</v>
          </cell>
          <cell r="G490">
            <v>4345.38</v>
          </cell>
          <cell r="H490">
            <v>-3347.77</v>
          </cell>
          <cell r="I490">
            <v>0</v>
          </cell>
          <cell r="J490">
            <v>0</v>
          </cell>
          <cell r="K490">
            <v>9979.41</v>
          </cell>
          <cell r="L490">
            <v>-2286.2600000000002</v>
          </cell>
          <cell r="M490">
            <v>0</v>
          </cell>
          <cell r="N490">
            <v>0</v>
          </cell>
          <cell r="O490">
            <v>345.78</v>
          </cell>
          <cell r="P490">
            <v>482.81599999999997</v>
          </cell>
          <cell r="Q490" t="str">
            <v xml:space="preserve">GE VINGMED U                </v>
          </cell>
          <cell r="R490" t="str">
            <v xml:space="preserve">063 </v>
          </cell>
        </row>
        <row r="491">
          <cell r="A491" t="str">
            <v>H45001BJ</v>
          </cell>
          <cell r="B491" t="e">
            <v>#N/A</v>
          </cell>
          <cell r="C491" t="str">
            <v xml:space="preserve">Demo-U/S              </v>
          </cell>
          <cell r="D491">
            <v>-7275.4</v>
          </cell>
          <cell r="E491">
            <v>0</v>
          </cell>
          <cell r="F491">
            <v>0</v>
          </cell>
          <cell r="G491">
            <v>-7275.4</v>
          </cell>
          <cell r="H491">
            <v>0</v>
          </cell>
          <cell r="I491">
            <v>0</v>
          </cell>
          <cell r="J491">
            <v>0</v>
          </cell>
          <cell r="K491">
            <v>0</v>
          </cell>
          <cell r="L491">
            <v>-18081</v>
          </cell>
          <cell r="M491">
            <v>0</v>
          </cell>
          <cell r="N491">
            <v>10805.6</v>
          </cell>
          <cell r="O491">
            <v>148.15</v>
          </cell>
          <cell r="P491">
            <v>5381.25</v>
          </cell>
          <cell r="Q491" t="str">
            <v xml:space="preserve">AFFL ITEM                   </v>
          </cell>
          <cell r="R491" t="str">
            <v xml:space="preserve">064 </v>
          </cell>
        </row>
        <row r="492">
          <cell r="A492" t="str">
            <v>H45001BJ</v>
          </cell>
          <cell r="B492" t="e">
            <v>#N/A</v>
          </cell>
          <cell r="C492" t="str">
            <v xml:space="preserve">ULTRASOUND DIST       </v>
          </cell>
          <cell r="D492">
            <v>-43371.32</v>
          </cell>
          <cell r="E492">
            <v>132.4</v>
          </cell>
          <cell r="F492">
            <v>0</v>
          </cell>
          <cell r="G492">
            <v>-43371.32</v>
          </cell>
          <cell r="H492">
            <v>-41396.129999999997</v>
          </cell>
          <cell r="I492">
            <v>0</v>
          </cell>
          <cell r="J492">
            <v>0</v>
          </cell>
          <cell r="K492">
            <v>15460.06</v>
          </cell>
          <cell r="L492">
            <v>-17435.25</v>
          </cell>
          <cell r="M492">
            <v>0</v>
          </cell>
          <cell r="N492">
            <v>0</v>
          </cell>
          <cell r="O492">
            <v>148.15</v>
          </cell>
          <cell r="P492">
            <v>5381.25</v>
          </cell>
          <cell r="Q492" t="str">
            <v xml:space="preserve">AFFL ITEM                   </v>
          </cell>
          <cell r="R492" t="str">
            <v xml:space="preserve">064 </v>
          </cell>
        </row>
        <row r="493">
          <cell r="A493" t="str">
            <v>H45001BW</v>
          </cell>
          <cell r="B493" t="e">
            <v>#N/A</v>
          </cell>
          <cell r="C493" t="str">
            <v xml:space="preserve">ULTRASOUND DIST       </v>
          </cell>
          <cell r="D493">
            <v>-31202.84</v>
          </cell>
          <cell r="E493" t="e">
            <v>#N/A</v>
          </cell>
          <cell r="F493">
            <v>0</v>
          </cell>
          <cell r="G493">
            <v>-31202.84</v>
          </cell>
          <cell r="H493">
            <v>0</v>
          </cell>
          <cell r="I493">
            <v>0</v>
          </cell>
          <cell r="J493">
            <v>0</v>
          </cell>
          <cell r="K493">
            <v>0</v>
          </cell>
          <cell r="L493">
            <v>-31202.84</v>
          </cell>
          <cell r="M493">
            <v>0</v>
          </cell>
          <cell r="N493">
            <v>0</v>
          </cell>
          <cell r="O493">
            <v>6386.42</v>
          </cell>
          <cell r="P493">
            <v>8935.9500000000007</v>
          </cell>
          <cell r="Q493" t="str">
            <v xml:space="preserve">EP200190 INT PW             </v>
          </cell>
          <cell r="R493" t="str">
            <v xml:space="preserve">063 </v>
          </cell>
        </row>
        <row r="494">
          <cell r="A494" t="str">
            <v>H45001BW</v>
          </cell>
          <cell r="B494" t="e">
            <v>#N/A</v>
          </cell>
          <cell r="C494" t="str">
            <v xml:space="preserve">Demo-U/S              </v>
          </cell>
          <cell r="D494">
            <v>17871.900000000001</v>
          </cell>
          <cell r="E494">
            <v>0</v>
          </cell>
          <cell r="F494">
            <v>7800.71</v>
          </cell>
          <cell r="G494">
            <v>10071.19</v>
          </cell>
          <cell r="H494">
            <v>8935.9500000000007</v>
          </cell>
          <cell r="I494">
            <v>0</v>
          </cell>
          <cell r="J494">
            <v>0</v>
          </cell>
          <cell r="K494">
            <v>0</v>
          </cell>
          <cell r="L494">
            <v>-7800.71</v>
          </cell>
          <cell r="M494">
            <v>0</v>
          </cell>
          <cell r="N494">
            <v>8935.9500000000007</v>
          </cell>
          <cell r="O494">
            <v>6386.42</v>
          </cell>
          <cell r="P494">
            <v>8935.9500000000007</v>
          </cell>
          <cell r="Q494" t="str">
            <v xml:space="preserve">EP200190 INT PW             </v>
          </cell>
          <cell r="R494" t="str">
            <v xml:space="preserve">063 </v>
          </cell>
        </row>
        <row r="495">
          <cell r="A495" t="str">
            <v>H45001BW</v>
          </cell>
          <cell r="B495" t="e">
            <v>#N/A</v>
          </cell>
          <cell r="C495" t="str">
            <v xml:space="preserve">Consign-U/S           </v>
          </cell>
          <cell r="D495">
            <v>14466.18</v>
          </cell>
          <cell r="F495">
            <v>23402.13</v>
          </cell>
          <cell r="G495">
            <v>-8935.9500000000007</v>
          </cell>
          <cell r="H495">
            <v>0</v>
          </cell>
          <cell r="I495">
            <v>0</v>
          </cell>
          <cell r="J495">
            <v>0</v>
          </cell>
          <cell r="K495">
            <v>0</v>
          </cell>
          <cell r="L495">
            <v>0</v>
          </cell>
          <cell r="M495">
            <v>0</v>
          </cell>
          <cell r="N495">
            <v>-8935.9500000000007</v>
          </cell>
          <cell r="O495">
            <v>6386.42</v>
          </cell>
          <cell r="P495">
            <v>8935.9500000000007</v>
          </cell>
          <cell r="Q495" t="str">
            <v xml:space="preserve">EP200190 INT PW             </v>
          </cell>
          <cell r="R495" t="str">
            <v xml:space="preserve">063 </v>
          </cell>
        </row>
        <row r="496">
          <cell r="A496" t="str">
            <v>H45001CL</v>
          </cell>
          <cell r="B496" t="e">
            <v>#N/A</v>
          </cell>
          <cell r="C496" t="str">
            <v xml:space="preserve">ULTRASOUND DIST       </v>
          </cell>
          <cell r="D496">
            <v>-8457.26</v>
          </cell>
          <cell r="E496" t="e">
            <v>#N/A</v>
          </cell>
          <cell r="F496">
            <v>0</v>
          </cell>
          <cell r="G496">
            <v>-8457.26</v>
          </cell>
          <cell r="H496">
            <v>0</v>
          </cell>
          <cell r="I496">
            <v>0</v>
          </cell>
          <cell r="J496">
            <v>0</v>
          </cell>
          <cell r="K496">
            <v>0</v>
          </cell>
          <cell r="L496">
            <v>-8457.26</v>
          </cell>
          <cell r="M496">
            <v>0</v>
          </cell>
          <cell r="N496">
            <v>0</v>
          </cell>
          <cell r="O496">
            <v>0</v>
          </cell>
          <cell r="P496">
            <v>0</v>
          </cell>
          <cell r="Q496" t="str">
            <v xml:space="preserve">                            </v>
          </cell>
          <cell r="R496" t="str">
            <v xml:space="preserve">    </v>
          </cell>
        </row>
        <row r="497">
          <cell r="A497" t="str">
            <v>H45001DH</v>
          </cell>
          <cell r="B497" t="e">
            <v>#N/A</v>
          </cell>
          <cell r="C497" t="str">
            <v xml:space="preserve">Demo-U/S              </v>
          </cell>
          <cell r="D497">
            <v>6703.62</v>
          </cell>
          <cell r="E497">
            <v>0</v>
          </cell>
          <cell r="F497">
            <v>5958.78</v>
          </cell>
          <cell r="G497">
            <v>744.84</v>
          </cell>
          <cell r="H497">
            <v>744.84</v>
          </cell>
          <cell r="I497">
            <v>0</v>
          </cell>
          <cell r="J497">
            <v>0</v>
          </cell>
          <cell r="K497">
            <v>0</v>
          </cell>
          <cell r="L497">
            <v>0</v>
          </cell>
          <cell r="M497">
            <v>0</v>
          </cell>
          <cell r="N497">
            <v>0</v>
          </cell>
          <cell r="O497">
            <v>522.47</v>
          </cell>
          <cell r="P497">
            <v>727.28899999999999</v>
          </cell>
          <cell r="Q497" t="str">
            <v xml:space="preserve">AFFL ITEM                   </v>
          </cell>
          <cell r="R497" t="str">
            <v xml:space="preserve">063 </v>
          </cell>
        </row>
        <row r="498">
          <cell r="A498" t="str">
            <v>H45001DN</v>
          </cell>
          <cell r="B498" t="e">
            <v>#N/A</v>
          </cell>
          <cell r="C498" t="str">
            <v xml:space="preserve">Demo-U/S              </v>
          </cell>
          <cell r="D498">
            <v>86098.85</v>
          </cell>
          <cell r="E498">
            <v>0</v>
          </cell>
          <cell r="F498">
            <v>82512.5</v>
          </cell>
          <cell r="G498">
            <v>3586.35</v>
          </cell>
          <cell r="H498">
            <v>0</v>
          </cell>
          <cell r="I498">
            <v>0</v>
          </cell>
          <cell r="J498">
            <v>0</v>
          </cell>
          <cell r="K498">
            <v>0</v>
          </cell>
          <cell r="L498">
            <v>0</v>
          </cell>
          <cell r="M498">
            <v>0</v>
          </cell>
          <cell r="N498">
            <v>3586.35</v>
          </cell>
          <cell r="O498">
            <v>88.65</v>
          </cell>
          <cell r="P498">
            <v>3587.5</v>
          </cell>
          <cell r="Q498" t="str">
            <v xml:space="preserve">AFFL ITEM                   </v>
          </cell>
          <cell r="R498" t="str">
            <v xml:space="preserve">064 </v>
          </cell>
        </row>
        <row r="499">
          <cell r="A499" t="str">
            <v>H45001DN</v>
          </cell>
          <cell r="B499" t="e">
            <v>#N/A</v>
          </cell>
          <cell r="C499" t="str">
            <v xml:space="preserve">ULTRASOUND DIST       </v>
          </cell>
          <cell r="D499">
            <v>-24865.49</v>
          </cell>
          <cell r="E499">
            <v>531.9</v>
          </cell>
          <cell r="F499">
            <v>0</v>
          </cell>
          <cell r="G499">
            <v>-24865.49</v>
          </cell>
          <cell r="H499">
            <v>-17937.5</v>
          </cell>
          <cell r="I499">
            <v>0</v>
          </cell>
          <cell r="J499">
            <v>0</v>
          </cell>
          <cell r="K499">
            <v>25270.86</v>
          </cell>
          <cell r="L499">
            <v>-32198.85</v>
          </cell>
          <cell r="M499">
            <v>0</v>
          </cell>
          <cell r="N499">
            <v>0</v>
          </cell>
          <cell r="O499">
            <v>88.65</v>
          </cell>
          <cell r="P499">
            <v>3587.5</v>
          </cell>
          <cell r="Q499" t="str">
            <v xml:space="preserve">AFFL ITEM                   </v>
          </cell>
          <cell r="R499" t="str">
            <v xml:space="preserve">064 </v>
          </cell>
        </row>
        <row r="500">
          <cell r="A500" t="str">
            <v>H45001ED</v>
          </cell>
          <cell r="B500" t="e">
            <v>#N/A</v>
          </cell>
          <cell r="C500" t="str">
            <v xml:space="preserve">ULTRASOUND DIST       </v>
          </cell>
          <cell r="D500">
            <v>-327532.75</v>
          </cell>
          <cell r="E500" t="e">
            <v>#N/A</v>
          </cell>
          <cell r="F500">
            <v>0</v>
          </cell>
          <cell r="G500">
            <v>-327532.75</v>
          </cell>
          <cell r="H500">
            <v>0</v>
          </cell>
          <cell r="I500">
            <v>0</v>
          </cell>
          <cell r="J500">
            <v>0</v>
          </cell>
          <cell r="K500">
            <v>-319181.12</v>
          </cell>
          <cell r="L500">
            <v>-8351.6299999999992</v>
          </cell>
          <cell r="M500">
            <v>0</v>
          </cell>
          <cell r="N500">
            <v>0</v>
          </cell>
          <cell r="O500">
            <v>6035.98</v>
          </cell>
          <cell r="P500">
            <v>8351.6389999999992</v>
          </cell>
          <cell r="Q500" t="str">
            <v xml:space="preserve">AFFL ITEM                   </v>
          </cell>
          <cell r="R500" t="str">
            <v xml:space="preserve">063 </v>
          </cell>
        </row>
        <row r="501">
          <cell r="A501" t="str">
            <v>H45001ED</v>
          </cell>
          <cell r="B501" t="e">
            <v>#N/A</v>
          </cell>
          <cell r="C501" t="str">
            <v xml:space="preserve">Demo-U/S              </v>
          </cell>
          <cell r="D501">
            <v>58680.32</v>
          </cell>
          <cell r="E501">
            <v>0</v>
          </cell>
          <cell r="F501">
            <v>0</v>
          </cell>
          <cell r="G501">
            <v>58680.32</v>
          </cell>
          <cell r="H501">
            <v>50287.41</v>
          </cell>
          <cell r="I501">
            <v>0</v>
          </cell>
          <cell r="J501">
            <v>0</v>
          </cell>
          <cell r="K501">
            <v>0</v>
          </cell>
          <cell r="L501">
            <v>0</v>
          </cell>
          <cell r="M501">
            <v>0</v>
          </cell>
          <cell r="N501">
            <v>8392.91</v>
          </cell>
          <cell r="O501">
            <v>6035.98</v>
          </cell>
          <cell r="P501">
            <v>8351.6389999999992</v>
          </cell>
          <cell r="Q501" t="str">
            <v xml:space="preserve">AFFL ITEM                   </v>
          </cell>
          <cell r="R501" t="str">
            <v xml:space="preserve">063 </v>
          </cell>
        </row>
        <row r="502">
          <cell r="A502" t="str">
            <v>H45001ED</v>
          </cell>
          <cell r="B502" t="e">
            <v>#N/A</v>
          </cell>
          <cell r="C502" t="str">
            <v xml:space="preserve">Consign-U/S           </v>
          </cell>
          <cell r="D502">
            <v>8428.77</v>
          </cell>
          <cell r="F502">
            <v>16821.68</v>
          </cell>
          <cell r="G502">
            <v>-8392.91</v>
          </cell>
          <cell r="H502">
            <v>0</v>
          </cell>
          <cell r="I502">
            <v>0</v>
          </cell>
          <cell r="J502">
            <v>0</v>
          </cell>
          <cell r="K502">
            <v>0</v>
          </cell>
          <cell r="L502">
            <v>0</v>
          </cell>
          <cell r="M502">
            <v>0</v>
          </cell>
          <cell r="N502">
            <v>-8392.91</v>
          </cell>
          <cell r="O502">
            <v>6035.98</v>
          </cell>
          <cell r="P502">
            <v>8351.6389999999992</v>
          </cell>
          <cell r="Q502" t="str">
            <v xml:space="preserve">AFFL ITEM                   </v>
          </cell>
          <cell r="R502" t="str">
            <v xml:space="preserve">063 </v>
          </cell>
        </row>
        <row r="503">
          <cell r="A503" t="str">
            <v>H45001EE</v>
          </cell>
          <cell r="B503" t="e">
            <v>#N/A</v>
          </cell>
          <cell r="C503" t="str">
            <v xml:space="preserve">Demo-U/S              </v>
          </cell>
          <cell r="D503">
            <v>-7080.13</v>
          </cell>
          <cell r="E503">
            <v>0</v>
          </cell>
          <cell r="F503">
            <v>0</v>
          </cell>
          <cell r="G503">
            <v>-7080.13</v>
          </cell>
          <cell r="H503">
            <v>0</v>
          </cell>
          <cell r="I503">
            <v>0</v>
          </cell>
          <cell r="J503">
            <v>0</v>
          </cell>
          <cell r="K503">
            <v>0</v>
          </cell>
          <cell r="L503">
            <v>-7080.13</v>
          </cell>
          <cell r="M503">
            <v>0</v>
          </cell>
          <cell r="N503">
            <v>0</v>
          </cell>
          <cell r="O503">
            <v>4513.84</v>
          </cell>
          <cell r="P503">
            <v>6260.7</v>
          </cell>
          <cell r="Q503" t="str">
            <v xml:space="preserve">AFFL ITEM                   </v>
          </cell>
          <cell r="R503" t="str">
            <v xml:space="preserve">063 </v>
          </cell>
        </row>
        <row r="504">
          <cell r="A504" t="str">
            <v>H45001FC</v>
          </cell>
          <cell r="B504" t="e">
            <v>#N/A</v>
          </cell>
          <cell r="C504" t="str">
            <v xml:space="preserve">ULTRASOUND DIST       </v>
          </cell>
          <cell r="D504">
            <v>-165532.13</v>
          </cell>
          <cell r="E504" t="e">
            <v>#N/A</v>
          </cell>
          <cell r="F504">
            <v>0</v>
          </cell>
          <cell r="G504">
            <v>-165532.13</v>
          </cell>
          <cell r="H504">
            <v>0</v>
          </cell>
          <cell r="I504">
            <v>0</v>
          </cell>
          <cell r="J504">
            <v>0</v>
          </cell>
          <cell r="K504">
            <v>0</v>
          </cell>
          <cell r="L504">
            <v>-165532.13</v>
          </cell>
          <cell r="M504">
            <v>0</v>
          </cell>
          <cell r="N504">
            <v>0</v>
          </cell>
          <cell r="O504">
            <v>32985.303999999996</v>
          </cell>
          <cell r="P504">
            <v>41383.031999999999</v>
          </cell>
          <cell r="Q504" t="str">
            <v xml:space="preserve">AFFL ITEM                   </v>
          </cell>
          <cell r="R504" t="str">
            <v xml:space="preserve">063 </v>
          </cell>
        </row>
        <row r="505">
          <cell r="A505" t="str">
            <v>H45001FC</v>
          </cell>
          <cell r="B505" t="e">
            <v>#N/A</v>
          </cell>
          <cell r="C505" t="str">
            <v xml:space="preserve">Demo-U/S              </v>
          </cell>
          <cell r="D505">
            <v>82766.06</v>
          </cell>
          <cell r="E505">
            <v>0</v>
          </cell>
          <cell r="F505">
            <v>82766.06</v>
          </cell>
          <cell r="G505">
            <v>0</v>
          </cell>
          <cell r="H505">
            <v>41383.019999999997</v>
          </cell>
          <cell r="I505">
            <v>0</v>
          </cell>
          <cell r="J505">
            <v>0</v>
          </cell>
          <cell r="K505">
            <v>0</v>
          </cell>
          <cell r="L505">
            <v>-41383.019999999997</v>
          </cell>
          <cell r="M505">
            <v>0</v>
          </cell>
          <cell r="N505">
            <v>0</v>
          </cell>
          <cell r="O505">
            <v>32985.303999999996</v>
          </cell>
          <cell r="P505">
            <v>41383.031999999999</v>
          </cell>
          <cell r="Q505" t="str">
            <v xml:space="preserve">AFFL ITEM                   </v>
          </cell>
          <cell r="R505" t="str">
            <v xml:space="preserve">063 </v>
          </cell>
        </row>
        <row r="506">
          <cell r="A506" t="str">
            <v>H45001FC</v>
          </cell>
          <cell r="B506" t="e">
            <v>#N/A</v>
          </cell>
          <cell r="C506" t="str">
            <v xml:space="preserve">Consign-U/S           </v>
          </cell>
          <cell r="D506">
            <v>41383.03</v>
          </cell>
          <cell r="F506">
            <v>41383.03</v>
          </cell>
          <cell r="G506">
            <v>0</v>
          </cell>
          <cell r="H506">
            <v>0</v>
          </cell>
          <cell r="I506">
            <v>0</v>
          </cell>
          <cell r="J506">
            <v>0</v>
          </cell>
          <cell r="K506">
            <v>0</v>
          </cell>
          <cell r="L506">
            <v>0</v>
          </cell>
          <cell r="M506">
            <v>0</v>
          </cell>
          <cell r="N506">
            <v>0</v>
          </cell>
          <cell r="O506">
            <v>32985.303999999996</v>
          </cell>
          <cell r="P506">
            <v>41383.031999999999</v>
          </cell>
          <cell r="Q506" t="str">
            <v xml:space="preserve">AFFL ITEM                   </v>
          </cell>
          <cell r="R506" t="str">
            <v xml:space="preserve">063 </v>
          </cell>
        </row>
        <row r="507">
          <cell r="A507" t="str">
            <v>H45001FK</v>
          </cell>
          <cell r="B507" t="e">
            <v>#N/A</v>
          </cell>
          <cell r="C507" t="str">
            <v xml:space="preserve">Consign-U/S           </v>
          </cell>
          <cell r="D507">
            <v>44066.85</v>
          </cell>
          <cell r="F507">
            <v>80626.679999999993</v>
          </cell>
          <cell r="G507">
            <v>-36559.83</v>
          </cell>
          <cell r="H507">
            <v>0</v>
          </cell>
          <cell r="I507">
            <v>0</v>
          </cell>
          <cell r="J507">
            <v>0</v>
          </cell>
          <cell r="K507">
            <v>0</v>
          </cell>
          <cell r="L507">
            <v>0</v>
          </cell>
          <cell r="M507">
            <v>0</v>
          </cell>
          <cell r="N507">
            <v>-36559.83</v>
          </cell>
          <cell r="O507">
            <v>26333.73</v>
          </cell>
          <cell r="P507">
            <v>36559.832999999999</v>
          </cell>
          <cell r="Q507" t="str">
            <v xml:space="preserve">AFFL ITEM                   </v>
          </cell>
          <cell r="R507" t="str">
            <v xml:space="preserve">063 </v>
          </cell>
        </row>
        <row r="508">
          <cell r="A508" t="str">
            <v>H45001FK</v>
          </cell>
          <cell r="B508" t="e">
            <v>#N/A</v>
          </cell>
          <cell r="C508" t="str">
            <v xml:space="preserve">Demo-U/S              </v>
          </cell>
          <cell r="D508">
            <v>36559.83</v>
          </cell>
          <cell r="E508">
            <v>0</v>
          </cell>
          <cell r="F508">
            <v>0</v>
          </cell>
          <cell r="G508">
            <v>36559.83</v>
          </cell>
          <cell r="H508">
            <v>0</v>
          </cell>
          <cell r="I508">
            <v>0</v>
          </cell>
          <cell r="J508">
            <v>0</v>
          </cell>
          <cell r="K508">
            <v>0</v>
          </cell>
          <cell r="L508">
            <v>0</v>
          </cell>
          <cell r="M508">
            <v>0</v>
          </cell>
          <cell r="N508">
            <v>36559.83</v>
          </cell>
          <cell r="O508">
            <v>26333.73</v>
          </cell>
          <cell r="P508">
            <v>36559.832999999999</v>
          </cell>
          <cell r="Q508" t="str">
            <v xml:space="preserve">AFFL ITEM                   </v>
          </cell>
          <cell r="R508" t="str">
            <v xml:space="preserve">063 </v>
          </cell>
        </row>
        <row r="509">
          <cell r="A509" t="str">
            <v>H45001GH</v>
          </cell>
          <cell r="B509" t="e">
            <v>#N/A</v>
          </cell>
          <cell r="C509" t="str">
            <v xml:space="preserve">ULTRASOUND DIST       </v>
          </cell>
          <cell r="D509">
            <v>9760.51</v>
          </cell>
          <cell r="E509">
            <v>2171.0500000000002</v>
          </cell>
          <cell r="F509">
            <v>9760.51</v>
          </cell>
          <cell r="G509">
            <v>0</v>
          </cell>
          <cell r="H509">
            <v>0</v>
          </cell>
          <cell r="I509">
            <v>0</v>
          </cell>
          <cell r="J509">
            <v>0</v>
          </cell>
          <cell r="K509">
            <v>0</v>
          </cell>
          <cell r="L509">
            <v>0</v>
          </cell>
          <cell r="M509">
            <v>0</v>
          </cell>
          <cell r="N509">
            <v>0</v>
          </cell>
          <cell r="O509">
            <v>2192.04</v>
          </cell>
          <cell r="P509">
            <v>3024.6419999999998</v>
          </cell>
          <cell r="Q509" t="str">
            <v xml:space="preserve">AFFL ITEM                   </v>
          </cell>
          <cell r="R509" t="str">
            <v xml:space="preserve">063 </v>
          </cell>
        </row>
        <row r="510">
          <cell r="A510" t="str">
            <v>H45001HA</v>
          </cell>
          <cell r="B510" t="e">
            <v>#N/A</v>
          </cell>
          <cell r="C510" t="str">
            <v xml:space="preserve">Demo-U/S              </v>
          </cell>
          <cell r="D510">
            <v>11495.82</v>
          </cell>
          <cell r="E510">
            <v>0</v>
          </cell>
          <cell r="F510">
            <v>11495.82</v>
          </cell>
          <cell r="G510">
            <v>0</v>
          </cell>
          <cell r="H510">
            <v>0</v>
          </cell>
          <cell r="I510">
            <v>0</v>
          </cell>
          <cell r="J510">
            <v>0</v>
          </cell>
          <cell r="K510">
            <v>0</v>
          </cell>
          <cell r="L510">
            <v>0</v>
          </cell>
          <cell r="M510">
            <v>0</v>
          </cell>
          <cell r="N510">
            <v>0</v>
          </cell>
          <cell r="O510">
            <v>1380.31</v>
          </cell>
          <cell r="P510">
            <v>1940.1</v>
          </cell>
          <cell r="Q510" t="str">
            <v xml:space="preserve">GE VINGMED U                </v>
          </cell>
          <cell r="R510" t="str">
            <v xml:space="preserve">063 </v>
          </cell>
        </row>
        <row r="511">
          <cell r="A511" t="str">
            <v>H45001HS</v>
          </cell>
          <cell r="B511" t="e">
            <v>#N/A</v>
          </cell>
          <cell r="C511" t="str">
            <v xml:space="preserve">Demo-U/S              </v>
          </cell>
          <cell r="D511">
            <v>7417.61</v>
          </cell>
          <cell r="E511">
            <v>0</v>
          </cell>
          <cell r="F511">
            <v>7417.61</v>
          </cell>
          <cell r="G511">
            <v>0</v>
          </cell>
          <cell r="H511">
            <v>0</v>
          </cell>
          <cell r="I511">
            <v>0</v>
          </cell>
          <cell r="J511">
            <v>0</v>
          </cell>
          <cell r="K511">
            <v>0</v>
          </cell>
          <cell r="L511">
            <v>0</v>
          </cell>
          <cell r="M511">
            <v>0</v>
          </cell>
          <cell r="N511">
            <v>0</v>
          </cell>
          <cell r="O511">
            <v>5965.78</v>
          </cell>
          <cell r="P511">
            <v>8342.7829999999994</v>
          </cell>
          <cell r="Q511" t="str">
            <v xml:space="preserve">AFFL ITEM                   </v>
          </cell>
          <cell r="R511" t="str">
            <v xml:space="preserve">063 </v>
          </cell>
        </row>
        <row r="512">
          <cell r="A512" t="str">
            <v>H45001HT</v>
          </cell>
          <cell r="B512" t="str">
            <v>ECHO IMPORT</v>
          </cell>
          <cell r="C512" t="str">
            <v xml:space="preserve">Demo-U/S              </v>
          </cell>
          <cell r="D512">
            <v>-5428.48</v>
          </cell>
          <cell r="E512">
            <v>897</v>
          </cell>
          <cell r="F512">
            <v>0</v>
          </cell>
          <cell r="G512">
            <v>-5428.48</v>
          </cell>
          <cell r="H512">
            <v>-919.89</v>
          </cell>
          <cell r="I512">
            <v>0</v>
          </cell>
          <cell r="J512">
            <v>0</v>
          </cell>
          <cell r="K512">
            <v>0</v>
          </cell>
          <cell r="L512">
            <v>-6278.16</v>
          </cell>
          <cell r="M512">
            <v>0</v>
          </cell>
          <cell r="N512">
            <v>1769.57</v>
          </cell>
          <cell r="O512">
            <v>23.03</v>
          </cell>
          <cell r="P512">
            <v>896.875</v>
          </cell>
          <cell r="Q512" t="str">
            <v xml:space="preserve">AFFL ITEM                   </v>
          </cell>
          <cell r="R512" t="str">
            <v xml:space="preserve">064 </v>
          </cell>
        </row>
        <row r="513">
          <cell r="A513" t="str">
            <v>H45001HT</v>
          </cell>
          <cell r="B513" t="str">
            <v>ECHO IMPORT</v>
          </cell>
          <cell r="C513" t="str">
            <v xml:space="preserve">ULTRASOUND DIST       </v>
          </cell>
          <cell r="D513">
            <v>-9960.69</v>
          </cell>
          <cell r="E513">
            <v>69.06</v>
          </cell>
          <cell r="F513">
            <v>0</v>
          </cell>
          <cell r="G513">
            <v>-9960.69</v>
          </cell>
          <cell r="H513">
            <v>-5381.27</v>
          </cell>
          <cell r="I513">
            <v>0</v>
          </cell>
          <cell r="J513">
            <v>0</v>
          </cell>
          <cell r="K513">
            <v>11564.41</v>
          </cell>
          <cell r="L513">
            <v>-16143.83</v>
          </cell>
          <cell r="M513">
            <v>0</v>
          </cell>
          <cell r="N513">
            <v>0</v>
          </cell>
          <cell r="O513">
            <v>23.03</v>
          </cell>
          <cell r="P513">
            <v>896.875</v>
          </cell>
          <cell r="Q513" t="str">
            <v xml:space="preserve">AFFL ITEM                   </v>
          </cell>
          <cell r="R513" t="str">
            <v xml:space="preserve">064 </v>
          </cell>
        </row>
        <row r="514">
          <cell r="A514" t="str">
            <v>H45001HY</v>
          </cell>
          <cell r="B514" t="e">
            <v>#N/A</v>
          </cell>
          <cell r="C514" t="str">
            <v xml:space="preserve">Consign-U/S           </v>
          </cell>
          <cell r="D514">
            <v>-7136.59</v>
          </cell>
          <cell r="F514">
            <v>2533.3000000000002</v>
          </cell>
          <cell r="G514">
            <v>-9669.89</v>
          </cell>
          <cell r="H514">
            <v>0</v>
          </cell>
          <cell r="I514">
            <v>0</v>
          </cell>
          <cell r="J514">
            <v>0</v>
          </cell>
          <cell r="K514">
            <v>0</v>
          </cell>
          <cell r="L514">
            <v>0</v>
          </cell>
          <cell r="M514">
            <v>0</v>
          </cell>
          <cell r="N514">
            <v>-9669.89</v>
          </cell>
          <cell r="O514">
            <v>948.27</v>
          </cell>
          <cell r="P514">
            <v>4879</v>
          </cell>
          <cell r="Q514" t="str">
            <v xml:space="preserve">AFFL ITEM                   </v>
          </cell>
          <cell r="R514" t="str">
            <v xml:space="preserve">064 </v>
          </cell>
        </row>
        <row r="515">
          <cell r="A515" t="str">
            <v>H45001JG</v>
          </cell>
          <cell r="B515" t="e">
            <v>#N/A</v>
          </cell>
          <cell r="C515" t="str">
            <v xml:space="preserve">ULTRASOUND DIST       </v>
          </cell>
          <cell r="D515">
            <v>-14497.72</v>
          </cell>
          <cell r="E515">
            <v>2241.33</v>
          </cell>
          <cell r="F515">
            <v>2666.27</v>
          </cell>
          <cell r="G515">
            <v>-17163.990000000002</v>
          </cell>
          <cell r="H515">
            <v>-5782.01</v>
          </cell>
          <cell r="I515">
            <v>0</v>
          </cell>
          <cell r="J515">
            <v>0</v>
          </cell>
          <cell r="K515">
            <v>-4268.6099999999997</v>
          </cell>
          <cell r="L515">
            <v>-7113.37</v>
          </cell>
          <cell r="M515">
            <v>0</v>
          </cell>
          <cell r="N515">
            <v>0</v>
          </cell>
          <cell r="O515">
            <v>320.14999999999998</v>
          </cell>
          <cell r="P515">
            <v>446.08</v>
          </cell>
          <cell r="Q515" t="str">
            <v xml:space="preserve">AFFL ITEM                   </v>
          </cell>
          <cell r="R515" t="str">
            <v xml:space="preserve">063 </v>
          </cell>
        </row>
        <row r="516">
          <cell r="A516" t="str">
            <v>H45001JJ</v>
          </cell>
          <cell r="B516" t="e">
            <v>#N/A</v>
          </cell>
          <cell r="C516" t="str">
            <v xml:space="preserve">ULTRASOUND DIST       </v>
          </cell>
          <cell r="D516">
            <v>-19813.939999999999</v>
          </cell>
          <cell r="E516" t="e">
            <v>#N/A</v>
          </cell>
          <cell r="F516">
            <v>0</v>
          </cell>
          <cell r="G516">
            <v>-19813.939999999999</v>
          </cell>
          <cell r="H516">
            <v>-19813.939999999999</v>
          </cell>
          <cell r="I516">
            <v>0</v>
          </cell>
          <cell r="J516">
            <v>0</v>
          </cell>
          <cell r="K516">
            <v>0</v>
          </cell>
          <cell r="L516">
            <v>0</v>
          </cell>
          <cell r="M516">
            <v>0</v>
          </cell>
          <cell r="N516">
            <v>0</v>
          </cell>
          <cell r="O516">
            <v>14004.42</v>
          </cell>
          <cell r="P516">
            <v>19499.866999999998</v>
          </cell>
          <cell r="Q516" t="str">
            <v xml:space="preserve">AFFL ITEM                   </v>
          </cell>
          <cell r="R516" t="str">
            <v xml:space="preserve">063 </v>
          </cell>
        </row>
        <row r="517">
          <cell r="A517" t="str">
            <v>H45001JN</v>
          </cell>
          <cell r="B517" t="str">
            <v>VIVID 5 CONSOLE, (H45001JN)</v>
          </cell>
          <cell r="C517" t="str">
            <v xml:space="preserve">Demo-U/S              </v>
          </cell>
          <cell r="D517">
            <v>1278327.27</v>
          </cell>
          <cell r="E517">
            <v>254611</v>
          </cell>
          <cell r="F517">
            <v>1115627.83</v>
          </cell>
          <cell r="G517">
            <v>162699.44</v>
          </cell>
          <cell r="H517">
            <v>471185.23</v>
          </cell>
          <cell r="I517">
            <v>0</v>
          </cell>
          <cell r="J517">
            <v>0</v>
          </cell>
          <cell r="K517">
            <v>0</v>
          </cell>
          <cell r="L517">
            <v>-417879.19</v>
          </cell>
          <cell r="M517">
            <v>0</v>
          </cell>
          <cell r="N517">
            <v>109393.4</v>
          </cell>
          <cell r="O517">
            <v>26381.68</v>
          </cell>
          <cell r="P517">
            <v>36373.355000000003</v>
          </cell>
          <cell r="Q517" t="str">
            <v xml:space="preserve">AFFL ITEM                   </v>
          </cell>
          <cell r="R517" t="str">
            <v xml:space="preserve">063 </v>
          </cell>
        </row>
        <row r="518">
          <cell r="A518" t="str">
            <v>H45001JN</v>
          </cell>
          <cell r="B518" t="str">
            <v>VIVID 5 CONSOLE, (H45001JN)</v>
          </cell>
          <cell r="C518" t="str">
            <v xml:space="preserve">Consign-U/S           </v>
          </cell>
          <cell r="D518">
            <v>10138.15</v>
          </cell>
          <cell r="F518">
            <v>119531.55</v>
          </cell>
          <cell r="G518">
            <v>-109393.4</v>
          </cell>
          <cell r="H518">
            <v>0</v>
          </cell>
          <cell r="I518">
            <v>0</v>
          </cell>
          <cell r="J518">
            <v>0</v>
          </cell>
          <cell r="K518">
            <v>0</v>
          </cell>
          <cell r="L518">
            <v>0</v>
          </cell>
          <cell r="M518">
            <v>0</v>
          </cell>
          <cell r="N518">
            <v>-109393.4</v>
          </cell>
          <cell r="O518">
            <v>26381.68</v>
          </cell>
          <cell r="P518">
            <v>36373.355000000003</v>
          </cell>
          <cell r="Q518" t="str">
            <v xml:space="preserve">AFFL ITEM                   </v>
          </cell>
          <cell r="R518" t="str">
            <v xml:space="preserve">063 </v>
          </cell>
        </row>
        <row r="519">
          <cell r="A519" t="str">
            <v>H45001JN</v>
          </cell>
          <cell r="B519" t="str">
            <v>VIVID 5 CONSOLE, (H45001JN)</v>
          </cell>
          <cell r="C519" t="str">
            <v xml:space="preserve">ULTRASOUND DIST       </v>
          </cell>
          <cell r="D519">
            <v>-1213633.06</v>
          </cell>
          <cell r="E519">
            <v>104433.32</v>
          </cell>
          <cell r="F519">
            <v>239063.11</v>
          </cell>
          <cell r="G519">
            <v>-1452696.17</v>
          </cell>
          <cell r="H519">
            <v>-511029.07</v>
          </cell>
          <cell r="I519">
            <v>0</v>
          </cell>
          <cell r="J519">
            <v>0</v>
          </cell>
          <cell r="K519">
            <v>-470481.9</v>
          </cell>
          <cell r="L519">
            <v>-471185.2</v>
          </cell>
          <cell r="M519">
            <v>0</v>
          </cell>
          <cell r="N519">
            <v>0</v>
          </cell>
          <cell r="O519">
            <v>26381.68</v>
          </cell>
          <cell r="P519">
            <v>36373.355000000003</v>
          </cell>
          <cell r="Q519" t="str">
            <v xml:space="preserve">AFFL ITEM                   </v>
          </cell>
          <cell r="R519" t="str">
            <v xml:space="preserve">063 </v>
          </cell>
        </row>
        <row r="520">
          <cell r="A520" t="str">
            <v>H45001JR</v>
          </cell>
          <cell r="B520" t="e">
            <v>#N/A</v>
          </cell>
          <cell r="C520" t="str">
            <v xml:space="preserve">ULTRASOUND DIST       </v>
          </cell>
          <cell r="D520">
            <v>-12657.22</v>
          </cell>
          <cell r="E520" t="e">
            <v>#N/A</v>
          </cell>
          <cell r="F520">
            <v>0</v>
          </cell>
          <cell r="G520">
            <v>-12657.22</v>
          </cell>
          <cell r="H520">
            <v>-92262.45</v>
          </cell>
          <cell r="I520">
            <v>0</v>
          </cell>
          <cell r="J520">
            <v>0</v>
          </cell>
          <cell r="K520">
            <v>79605.23</v>
          </cell>
          <cell r="L520">
            <v>0</v>
          </cell>
          <cell r="M520">
            <v>0</v>
          </cell>
          <cell r="N520">
            <v>0</v>
          </cell>
          <cell r="O520">
            <v>39802.620000000003</v>
          </cell>
          <cell r="P520">
            <v>52459.849000000002</v>
          </cell>
          <cell r="Q520" t="str">
            <v xml:space="preserve">AFFL ITEM                   </v>
          </cell>
          <cell r="R520" t="str">
            <v xml:space="preserve">063 </v>
          </cell>
        </row>
        <row r="521">
          <cell r="A521" t="str">
            <v>H45001KB</v>
          </cell>
          <cell r="B521" t="e">
            <v>#N/A</v>
          </cell>
          <cell r="C521" t="str">
            <v xml:space="preserve">ULTRASOUND DIST       </v>
          </cell>
          <cell r="D521">
            <v>7423.25</v>
          </cell>
          <cell r="E521" t="e">
            <v>#N/A</v>
          </cell>
          <cell r="F521">
            <v>30985.67</v>
          </cell>
          <cell r="G521">
            <v>-23562.42</v>
          </cell>
          <cell r="H521">
            <v>-15816.01</v>
          </cell>
          <cell r="I521">
            <v>0</v>
          </cell>
          <cell r="J521">
            <v>0</v>
          </cell>
          <cell r="K521">
            <v>0</v>
          </cell>
          <cell r="L521">
            <v>-7746.41</v>
          </cell>
          <cell r="M521">
            <v>0</v>
          </cell>
          <cell r="N521">
            <v>0</v>
          </cell>
          <cell r="O521">
            <v>5784.38</v>
          </cell>
          <cell r="P521">
            <v>8069.6</v>
          </cell>
          <cell r="Q521" t="str">
            <v xml:space="preserve">AFFL ITEM                   </v>
          </cell>
          <cell r="R521" t="str">
            <v xml:space="preserve">063 </v>
          </cell>
        </row>
        <row r="522">
          <cell r="A522" t="str">
            <v>H45001KB</v>
          </cell>
          <cell r="B522" t="e">
            <v>#N/A</v>
          </cell>
          <cell r="C522" t="str">
            <v xml:space="preserve">Demo-U/S              </v>
          </cell>
          <cell r="D522">
            <v>8069.6</v>
          </cell>
          <cell r="E522">
            <v>8070</v>
          </cell>
          <cell r="F522">
            <v>0</v>
          </cell>
          <cell r="G522">
            <v>8069.6</v>
          </cell>
          <cell r="H522">
            <v>8069.6</v>
          </cell>
          <cell r="I522">
            <v>0</v>
          </cell>
          <cell r="J522">
            <v>0</v>
          </cell>
          <cell r="K522">
            <v>0</v>
          </cell>
          <cell r="L522">
            <v>0</v>
          </cell>
          <cell r="M522">
            <v>0</v>
          </cell>
          <cell r="N522">
            <v>0</v>
          </cell>
          <cell r="O522">
            <v>5784.38</v>
          </cell>
          <cell r="P522">
            <v>8069.6</v>
          </cell>
          <cell r="Q522" t="str">
            <v xml:space="preserve">AFFL ITEM                   </v>
          </cell>
          <cell r="R522" t="str">
            <v xml:space="preserve">063 </v>
          </cell>
        </row>
        <row r="523">
          <cell r="A523" t="str">
            <v>H45001KC</v>
          </cell>
          <cell r="B523" t="e">
            <v>#N/A</v>
          </cell>
          <cell r="C523" t="str">
            <v xml:space="preserve">Consign-U/S           </v>
          </cell>
          <cell r="D523">
            <v>8948.44</v>
          </cell>
          <cell r="F523">
            <v>8948.44</v>
          </cell>
          <cell r="G523">
            <v>0</v>
          </cell>
          <cell r="H523">
            <v>0</v>
          </cell>
          <cell r="I523">
            <v>0</v>
          </cell>
          <cell r="J523">
            <v>0</v>
          </cell>
          <cell r="K523">
            <v>0</v>
          </cell>
          <cell r="L523">
            <v>0</v>
          </cell>
          <cell r="M523">
            <v>0</v>
          </cell>
          <cell r="N523">
            <v>0</v>
          </cell>
          <cell r="O523">
            <v>6024.01</v>
          </cell>
          <cell r="P523">
            <v>8372.9069999999992</v>
          </cell>
          <cell r="Q523" t="str">
            <v xml:space="preserve">AFFL ITEM                   </v>
          </cell>
          <cell r="R523" t="str">
            <v xml:space="preserve">063 </v>
          </cell>
        </row>
        <row r="524">
          <cell r="A524" t="str">
            <v>H45001KC</v>
          </cell>
          <cell r="B524" t="e">
            <v>#N/A</v>
          </cell>
          <cell r="C524" t="str">
            <v xml:space="preserve">Demo-U/S              </v>
          </cell>
          <cell r="D524">
            <v>7797.39</v>
          </cell>
          <cell r="E524">
            <v>16746</v>
          </cell>
          <cell r="F524">
            <v>0</v>
          </cell>
          <cell r="G524">
            <v>7797.39</v>
          </cell>
          <cell r="H524">
            <v>16745.82</v>
          </cell>
          <cell r="I524">
            <v>0</v>
          </cell>
          <cell r="J524">
            <v>0</v>
          </cell>
          <cell r="K524">
            <v>0</v>
          </cell>
          <cell r="L524">
            <v>-8948.43</v>
          </cell>
          <cell r="M524">
            <v>0</v>
          </cell>
          <cell r="N524">
            <v>0</v>
          </cell>
          <cell r="O524">
            <v>6024.01</v>
          </cell>
          <cell r="P524">
            <v>8372.9069999999992</v>
          </cell>
          <cell r="Q524" t="str">
            <v xml:space="preserve">AFFL ITEM                   </v>
          </cell>
          <cell r="R524" t="str">
            <v xml:space="preserve">063 </v>
          </cell>
        </row>
        <row r="525">
          <cell r="A525" t="str">
            <v>H45001KC</v>
          </cell>
          <cell r="B525" t="e">
            <v>#N/A</v>
          </cell>
          <cell r="C525" t="str">
            <v xml:space="preserve">ULTRASOUND DIST       </v>
          </cell>
          <cell r="D525">
            <v>-22478.82</v>
          </cell>
          <cell r="E525">
            <v>6009.97</v>
          </cell>
          <cell r="F525">
            <v>8948.44</v>
          </cell>
          <cell r="G525">
            <v>-31427.26</v>
          </cell>
          <cell r="H525">
            <v>-34642.68</v>
          </cell>
          <cell r="I525">
            <v>0</v>
          </cell>
          <cell r="J525">
            <v>0</v>
          </cell>
          <cell r="K525">
            <v>12163.85</v>
          </cell>
          <cell r="L525">
            <v>-8948.43</v>
          </cell>
          <cell r="M525">
            <v>0</v>
          </cell>
          <cell r="N525">
            <v>0</v>
          </cell>
          <cell r="O525">
            <v>6024.01</v>
          </cell>
          <cell r="P525">
            <v>8372.9069999999992</v>
          </cell>
          <cell r="Q525" t="str">
            <v xml:space="preserve">AFFL ITEM                   </v>
          </cell>
          <cell r="R525" t="str">
            <v xml:space="preserve">063 </v>
          </cell>
        </row>
        <row r="526">
          <cell r="A526" t="str">
            <v>H45001LB</v>
          </cell>
          <cell r="B526" t="e">
            <v>#N/A</v>
          </cell>
          <cell r="C526" t="str">
            <v xml:space="preserve">ULTRASOUND DIST       </v>
          </cell>
          <cell r="D526">
            <v>-413602.62</v>
          </cell>
          <cell r="E526" t="e">
            <v>#N/A</v>
          </cell>
          <cell r="F526">
            <v>33552.25</v>
          </cell>
          <cell r="G526">
            <v>-447154.87</v>
          </cell>
          <cell r="H526">
            <v>-196362.42</v>
          </cell>
          <cell r="I526">
            <v>0</v>
          </cell>
          <cell r="J526">
            <v>-27903.58</v>
          </cell>
          <cell r="K526">
            <v>-222888.87</v>
          </cell>
          <cell r="L526">
            <v>0</v>
          </cell>
          <cell r="M526">
            <v>0</v>
          </cell>
          <cell r="N526">
            <v>0</v>
          </cell>
          <cell r="O526">
            <v>19049.25</v>
          </cell>
          <cell r="P526">
            <v>24858.936000000002</v>
          </cell>
          <cell r="Q526" t="str">
            <v xml:space="preserve">AFFL ITEM                   </v>
          </cell>
          <cell r="R526" t="str">
            <v xml:space="preserve">060 </v>
          </cell>
        </row>
        <row r="527">
          <cell r="A527" t="str">
            <v>H45001LB</v>
          </cell>
          <cell r="B527" t="str">
            <v>vivid 3</v>
          </cell>
          <cell r="C527" t="str">
            <v xml:space="preserve">Demo-U/S              </v>
          </cell>
          <cell r="D527">
            <v>252252.39</v>
          </cell>
          <cell r="E527">
            <v>0</v>
          </cell>
          <cell r="F527">
            <v>771701.75</v>
          </cell>
          <cell r="G527">
            <v>-519449.36</v>
          </cell>
          <cell r="H527">
            <v>91963.44</v>
          </cell>
          <cell r="I527">
            <v>0</v>
          </cell>
          <cell r="J527">
            <v>0</v>
          </cell>
          <cell r="K527">
            <v>0</v>
          </cell>
          <cell r="L527">
            <v>-611412.80000000005</v>
          </cell>
          <cell r="M527">
            <v>0</v>
          </cell>
          <cell r="N527">
            <v>0</v>
          </cell>
          <cell r="O527">
            <v>19049.25</v>
          </cell>
          <cell r="P527">
            <v>24858.936000000002</v>
          </cell>
          <cell r="Q527" t="str">
            <v xml:space="preserve">AFFL ITEM                   </v>
          </cell>
          <cell r="R527" t="str">
            <v xml:space="preserve">060 </v>
          </cell>
        </row>
        <row r="528">
          <cell r="A528" t="str">
            <v>H45001LB</v>
          </cell>
          <cell r="B528" t="e">
            <v>#N/A</v>
          </cell>
          <cell r="C528" t="str">
            <v xml:space="preserve">INTL ULTRA            </v>
          </cell>
          <cell r="D528">
            <v>55889.97</v>
          </cell>
          <cell r="F528">
            <v>0</v>
          </cell>
          <cell r="G528">
            <v>55889.97</v>
          </cell>
          <cell r="H528">
            <v>196362.42</v>
          </cell>
          <cell r="I528">
            <v>0</v>
          </cell>
          <cell r="J528">
            <v>0</v>
          </cell>
          <cell r="K528">
            <v>0</v>
          </cell>
          <cell r="L528">
            <v>-115613.52</v>
          </cell>
          <cell r="M528">
            <v>0</v>
          </cell>
          <cell r="N528">
            <v>-24858.93</v>
          </cell>
          <cell r="O528">
            <v>19049.25</v>
          </cell>
          <cell r="P528">
            <v>24858.936000000002</v>
          </cell>
          <cell r="Q528" t="str">
            <v xml:space="preserve">AFFL ITEM                   </v>
          </cell>
          <cell r="R528" t="str">
            <v xml:space="preserve">060 </v>
          </cell>
        </row>
        <row r="529">
          <cell r="A529" t="str">
            <v>H45001LB</v>
          </cell>
          <cell r="B529" t="e">
            <v>#N/A</v>
          </cell>
          <cell r="C529" t="str">
            <v xml:space="preserve">FIELD-U/S             </v>
          </cell>
          <cell r="D529">
            <v>8388.9699999999993</v>
          </cell>
          <cell r="F529">
            <v>0</v>
          </cell>
          <cell r="G529">
            <v>8388.9699999999993</v>
          </cell>
          <cell r="H529">
            <v>0</v>
          </cell>
          <cell r="I529">
            <v>0</v>
          </cell>
          <cell r="J529">
            <v>0</v>
          </cell>
          <cell r="K529">
            <v>0</v>
          </cell>
          <cell r="L529">
            <v>8388.9699999999993</v>
          </cell>
          <cell r="M529">
            <v>0</v>
          </cell>
          <cell r="N529">
            <v>0</v>
          </cell>
          <cell r="O529">
            <v>19049.25</v>
          </cell>
          <cell r="P529">
            <v>24858.936000000002</v>
          </cell>
          <cell r="Q529" t="str">
            <v xml:space="preserve">AFFL ITEM                   </v>
          </cell>
          <cell r="R529" t="str">
            <v xml:space="preserve">060 </v>
          </cell>
        </row>
        <row r="530">
          <cell r="A530" t="str">
            <v>H45001LK</v>
          </cell>
          <cell r="B530" t="str">
            <v>4D CARDIAC IMAGING</v>
          </cell>
          <cell r="C530" t="str">
            <v xml:space="preserve">Demo-U/S              </v>
          </cell>
          <cell r="D530">
            <v>26401.35</v>
          </cell>
          <cell r="E530">
            <v>6278</v>
          </cell>
          <cell r="F530">
            <v>20123.23</v>
          </cell>
          <cell r="G530">
            <v>6278.12</v>
          </cell>
          <cell r="H530">
            <v>0</v>
          </cell>
          <cell r="I530">
            <v>0</v>
          </cell>
          <cell r="J530">
            <v>0</v>
          </cell>
          <cell r="K530">
            <v>0</v>
          </cell>
          <cell r="L530">
            <v>0</v>
          </cell>
          <cell r="M530">
            <v>0</v>
          </cell>
          <cell r="N530">
            <v>6278.12</v>
          </cell>
          <cell r="O530">
            <v>5057.43</v>
          </cell>
          <cell r="P530">
            <v>6278.125</v>
          </cell>
          <cell r="Q530" t="str">
            <v xml:space="preserve">AFFL ITEM                   </v>
          </cell>
          <cell r="R530" t="str">
            <v xml:space="preserve">064 </v>
          </cell>
        </row>
        <row r="531">
          <cell r="A531" t="str">
            <v>H45001LK</v>
          </cell>
          <cell r="B531" t="str">
            <v>4D CARDIAC IMAGING</v>
          </cell>
          <cell r="C531" t="str">
            <v xml:space="preserve">Consign-U/S           </v>
          </cell>
          <cell r="D531">
            <v>-5403.2</v>
          </cell>
          <cell r="F531">
            <v>874.92</v>
          </cell>
          <cell r="G531">
            <v>-6278.12</v>
          </cell>
          <cell r="H531">
            <v>0</v>
          </cell>
          <cell r="I531">
            <v>0</v>
          </cell>
          <cell r="J531">
            <v>0</v>
          </cell>
          <cell r="K531">
            <v>0</v>
          </cell>
          <cell r="L531">
            <v>0</v>
          </cell>
          <cell r="M531">
            <v>0</v>
          </cell>
          <cell r="N531">
            <v>-6278.12</v>
          </cell>
          <cell r="O531">
            <v>5057.43</v>
          </cell>
          <cell r="P531">
            <v>6278.125</v>
          </cell>
          <cell r="Q531" t="str">
            <v xml:space="preserve">AFFL ITEM                   </v>
          </cell>
          <cell r="R531" t="str">
            <v xml:space="preserve">064 </v>
          </cell>
        </row>
        <row r="532">
          <cell r="A532" t="str">
            <v>H45001LK</v>
          </cell>
          <cell r="B532" t="str">
            <v>4D CARDIAC IMAGING</v>
          </cell>
          <cell r="C532" t="str">
            <v xml:space="preserve">ULTRASOUND DIST       </v>
          </cell>
          <cell r="D532">
            <v>-10323.219999999999</v>
          </cell>
          <cell r="E532">
            <v>5185.07</v>
          </cell>
          <cell r="F532">
            <v>0</v>
          </cell>
          <cell r="G532">
            <v>-10323.219999999999</v>
          </cell>
          <cell r="H532">
            <v>-7153.05</v>
          </cell>
          <cell r="I532">
            <v>0</v>
          </cell>
          <cell r="J532">
            <v>0</v>
          </cell>
          <cell r="K532">
            <v>-2295.2399999999998</v>
          </cell>
          <cell r="L532">
            <v>-874.93</v>
          </cell>
          <cell r="M532">
            <v>0</v>
          </cell>
          <cell r="N532">
            <v>0</v>
          </cell>
          <cell r="O532">
            <v>5057.43</v>
          </cell>
          <cell r="P532">
            <v>6278.125</v>
          </cell>
          <cell r="Q532" t="str">
            <v xml:space="preserve">AFFL ITEM                   </v>
          </cell>
          <cell r="R532" t="str">
            <v xml:space="preserve">064 </v>
          </cell>
        </row>
        <row r="533">
          <cell r="A533" t="str">
            <v>H45001LM</v>
          </cell>
          <cell r="B533" t="e">
            <v>#N/A</v>
          </cell>
          <cell r="C533" t="str">
            <v xml:space="preserve">Demo-U/S              </v>
          </cell>
          <cell r="D533">
            <v>5955.25</v>
          </cell>
          <cell r="E533">
            <v>359</v>
          </cell>
          <cell r="F533">
            <v>6601</v>
          </cell>
          <cell r="G533">
            <v>-645.75</v>
          </cell>
          <cell r="H533">
            <v>-358.75</v>
          </cell>
          <cell r="I533">
            <v>0</v>
          </cell>
          <cell r="J533">
            <v>0</v>
          </cell>
          <cell r="K533">
            <v>0</v>
          </cell>
          <cell r="L533">
            <v>-287</v>
          </cell>
          <cell r="M533">
            <v>0</v>
          </cell>
          <cell r="N533">
            <v>0</v>
          </cell>
          <cell r="O533">
            <v>18.48</v>
          </cell>
          <cell r="P533">
            <v>358.75</v>
          </cell>
          <cell r="Q533" t="str">
            <v xml:space="preserve">AFFL ITEM                   </v>
          </cell>
          <cell r="R533" t="str">
            <v xml:space="preserve">064 </v>
          </cell>
        </row>
        <row r="534">
          <cell r="A534" t="str">
            <v>H45001LN</v>
          </cell>
          <cell r="B534" t="e">
            <v>#N/A</v>
          </cell>
          <cell r="C534" t="str">
            <v xml:space="preserve">ULTRASOUND DIST       </v>
          </cell>
          <cell r="D534">
            <v>83710.740000000005</v>
          </cell>
          <cell r="E534" t="e">
            <v>#N/A</v>
          </cell>
          <cell r="F534">
            <v>83710.740000000005</v>
          </cell>
          <cell r="G534">
            <v>0</v>
          </cell>
          <cell r="H534">
            <v>0</v>
          </cell>
          <cell r="I534">
            <v>0</v>
          </cell>
          <cell r="J534">
            <v>0</v>
          </cell>
          <cell r="K534">
            <v>0</v>
          </cell>
          <cell r="L534">
            <v>0</v>
          </cell>
          <cell r="M534">
            <v>0</v>
          </cell>
          <cell r="N534">
            <v>0</v>
          </cell>
          <cell r="O534">
            <v>0</v>
          </cell>
          <cell r="P534">
            <v>0</v>
          </cell>
          <cell r="Q534" t="str">
            <v xml:space="preserve">                            </v>
          </cell>
          <cell r="R534" t="str">
            <v xml:space="preserve">    </v>
          </cell>
        </row>
        <row r="535">
          <cell r="A535" t="str">
            <v>H45001MD</v>
          </cell>
          <cell r="B535" t="e">
            <v>#N/A</v>
          </cell>
          <cell r="C535" t="str">
            <v xml:space="preserve">ULTRASOUND DIST       </v>
          </cell>
          <cell r="D535">
            <v>-7354.38</v>
          </cell>
          <cell r="E535" t="e">
            <v>#N/A</v>
          </cell>
          <cell r="F535">
            <v>0</v>
          </cell>
          <cell r="G535">
            <v>-7354.38</v>
          </cell>
          <cell r="H535">
            <v>-7354.38</v>
          </cell>
          <cell r="I535">
            <v>0</v>
          </cell>
          <cell r="J535">
            <v>0</v>
          </cell>
          <cell r="K535">
            <v>0</v>
          </cell>
          <cell r="L535">
            <v>0</v>
          </cell>
          <cell r="M535">
            <v>0</v>
          </cell>
          <cell r="N535">
            <v>0</v>
          </cell>
          <cell r="O535">
            <v>158.97</v>
          </cell>
          <cell r="P535">
            <v>367.71899999999999</v>
          </cell>
          <cell r="Q535" t="str">
            <v xml:space="preserve">AFFL ITEM                   </v>
          </cell>
          <cell r="R535" t="str">
            <v xml:space="preserve">060 </v>
          </cell>
        </row>
        <row r="536">
          <cell r="A536" t="str">
            <v>H45001NA</v>
          </cell>
          <cell r="B536" t="e">
            <v>#N/A</v>
          </cell>
          <cell r="C536" t="str">
            <v xml:space="preserve">Demo-U/S              </v>
          </cell>
          <cell r="D536">
            <v>94500</v>
          </cell>
          <cell r="E536">
            <v>0</v>
          </cell>
          <cell r="F536">
            <v>94500</v>
          </cell>
          <cell r="G536">
            <v>0</v>
          </cell>
          <cell r="H536">
            <v>0</v>
          </cell>
          <cell r="I536">
            <v>0</v>
          </cell>
          <cell r="J536">
            <v>0</v>
          </cell>
          <cell r="K536">
            <v>0</v>
          </cell>
          <cell r="L536">
            <v>0</v>
          </cell>
          <cell r="M536">
            <v>0</v>
          </cell>
          <cell r="N536">
            <v>0</v>
          </cell>
          <cell r="O536">
            <v>0</v>
          </cell>
          <cell r="P536">
            <v>0</v>
          </cell>
          <cell r="Q536" t="str">
            <v xml:space="preserve">                            </v>
          </cell>
          <cell r="R536" t="str">
            <v xml:space="preserve">    </v>
          </cell>
        </row>
        <row r="537">
          <cell r="A537" t="str">
            <v>H45001NB</v>
          </cell>
          <cell r="B537" t="e">
            <v>#N/A</v>
          </cell>
          <cell r="C537" t="str">
            <v xml:space="preserve">ULTRASOUND DIST       </v>
          </cell>
          <cell r="D537">
            <v>-53082</v>
          </cell>
          <cell r="E537" t="e">
            <v>#N/A</v>
          </cell>
          <cell r="F537">
            <v>0</v>
          </cell>
          <cell r="G537">
            <v>-53082</v>
          </cell>
          <cell r="H537">
            <v>-11920</v>
          </cell>
          <cell r="I537">
            <v>0</v>
          </cell>
          <cell r="J537">
            <v>-2800</v>
          </cell>
          <cell r="K537">
            <v>-33020</v>
          </cell>
          <cell r="L537">
            <v>-5342</v>
          </cell>
          <cell r="M537">
            <v>0</v>
          </cell>
          <cell r="N537">
            <v>0</v>
          </cell>
          <cell r="O537">
            <v>1365</v>
          </cell>
          <cell r="P537">
            <v>2870</v>
          </cell>
          <cell r="Q537" t="str">
            <v xml:space="preserve">AFFL ITEM                   </v>
          </cell>
          <cell r="R537" t="str">
            <v xml:space="preserve">061 </v>
          </cell>
        </row>
        <row r="538">
          <cell r="A538" t="str">
            <v>H45001NC</v>
          </cell>
          <cell r="B538" t="e">
            <v>#N/A</v>
          </cell>
          <cell r="C538" t="str">
            <v xml:space="preserve">ULTRASOUND DIST       </v>
          </cell>
          <cell r="D538">
            <v>-43484.5</v>
          </cell>
          <cell r="E538" t="e">
            <v>#N/A</v>
          </cell>
          <cell r="F538">
            <v>0</v>
          </cell>
          <cell r="G538">
            <v>-43484.5</v>
          </cell>
          <cell r="H538">
            <v>-11613.5</v>
          </cell>
          <cell r="I538">
            <v>0</v>
          </cell>
          <cell r="J538">
            <v>0</v>
          </cell>
          <cell r="K538">
            <v>-11718</v>
          </cell>
          <cell r="L538">
            <v>-20153</v>
          </cell>
          <cell r="M538">
            <v>0</v>
          </cell>
          <cell r="N538">
            <v>0</v>
          </cell>
          <cell r="O538">
            <v>241</v>
          </cell>
          <cell r="P538">
            <v>3587.5</v>
          </cell>
          <cell r="Q538" t="str">
            <v xml:space="preserve">AFFL ITEM                   </v>
          </cell>
          <cell r="R538" t="str">
            <v xml:space="preserve">061 </v>
          </cell>
        </row>
        <row r="539">
          <cell r="A539" t="str">
            <v>H45001NC</v>
          </cell>
          <cell r="B539" t="e">
            <v>#N/A</v>
          </cell>
          <cell r="C539" t="str">
            <v xml:space="preserve">Demo-U/S              </v>
          </cell>
          <cell r="D539">
            <v>13716.5</v>
          </cell>
          <cell r="E539">
            <v>0</v>
          </cell>
          <cell r="F539">
            <v>77868</v>
          </cell>
          <cell r="G539">
            <v>-64151.5</v>
          </cell>
          <cell r="H539">
            <v>3587.5</v>
          </cell>
          <cell r="I539">
            <v>0</v>
          </cell>
          <cell r="J539">
            <v>0</v>
          </cell>
          <cell r="K539">
            <v>0</v>
          </cell>
          <cell r="L539">
            <v>-67739</v>
          </cell>
          <cell r="M539">
            <v>0</v>
          </cell>
          <cell r="N539">
            <v>0</v>
          </cell>
          <cell r="O539">
            <v>241</v>
          </cell>
          <cell r="P539">
            <v>3587.5</v>
          </cell>
          <cell r="Q539" t="str">
            <v xml:space="preserve">AFFL ITEM                   </v>
          </cell>
          <cell r="R539" t="str">
            <v xml:space="preserve">061 </v>
          </cell>
        </row>
        <row r="540">
          <cell r="A540" t="str">
            <v>H45001ND</v>
          </cell>
          <cell r="B540" t="e">
            <v>#N/A</v>
          </cell>
          <cell r="C540" t="str">
            <v xml:space="preserve">Demo-U/S              </v>
          </cell>
          <cell r="D540">
            <v>31780.65</v>
          </cell>
          <cell r="E540">
            <v>0</v>
          </cell>
          <cell r="F540">
            <v>33650.1</v>
          </cell>
          <cell r="G540">
            <v>-1869.45</v>
          </cell>
          <cell r="H540">
            <v>0</v>
          </cell>
          <cell r="I540">
            <v>0</v>
          </cell>
          <cell r="J540">
            <v>0</v>
          </cell>
          <cell r="K540">
            <v>0</v>
          </cell>
          <cell r="L540">
            <v>-1869.45</v>
          </cell>
          <cell r="M540">
            <v>0</v>
          </cell>
          <cell r="N540">
            <v>0</v>
          </cell>
          <cell r="O540">
            <v>55.45</v>
          </cell>
          <cell r="P540">
            <v>3587.5</v>
          </cell>
          <cell r="Q540" t="str">
            <v xml:space="preserve">AFFL ITEM                   </v>
          </cell>
          <cell r="R540" t="str">
            <v xml:space="preserve">061 </v>
          </cell>
        </row>
        <row r="541">
          <cell r="A541" t="str">
            <v>H45001ND</v>
          </cell>
          <cell r="B541" t="e">
            <v>#N/A</v>
          </cell>
          <cell r="C541" t="str">
            <v xml:space="preserve">ULTRASOUND DIST       </v>
          </cell>
          <cell r="D541">
            <v>-54130.55</v>
          </cell>
          <cell r="E541">
            <v>442.5</v>
          </cell>
          <cell r="F541">
            <v>0</v>
          </cell>
          <cell r="G541">
            <v>-54130.55</v>
          </cell>
          <cell r="H541">
            <v>0</v>
          </cell>
          <cell r="I541">
            <v>0</v>
          </cell>
          <cell r="J541">
            <v>-14000</v>
          </cell>
          <cell r="K541">
            <v>-40130.550000000003</v>
          </cell>
          <cell r="L541">
            <v>0</v>
          </cell>
          <cell r="M541">
            <v>0</v>
          </cell>
          <cell r="N541">
            <v>0</v>
          </cell>
          <cell r="O541">
            <v>55.45</v>
          </cell>
          <cell r="P541">
            <v>3587.5</v>
          </cell>
          <cell r="Q541" t="str">
            <v xml:space="preserve">AFFL ITEM                   </v>
          </cell>
          <cell r="R541" t="str">
            <v xml:space="preserve">061 </v>
          </cell>
        </row>
        <row r="542">
          <cell r="A542" t="str">
            <v>H45001NZ</v>
          </cell>
          <cell r="B542" t="e">
            <v>#N/A</v>
          </cell>
          <cell r="C542" t="str">
            <v xml:space="preserve">ULTRASOUND DIST       </v>
          </cell>
          <cell r="D542">
            <v>26862.5</v>
          </cell>
          <cell r="E542">
            <v>500.5</v>
          </cell>
          <cell r="F542">
            <v>0</v>
          </cell>
          <cell r="G542">
            <v>26862.5</v>
          </cell>
          <cell r="H542">
            <v>-10762.5</v>
          </cell>
          <cell r="I542">
            <v>0</v>
          </cell>
          <cell r="J542">
            <v>0</v>
          </cell>
          <cell r="K542">
            <v>55562.5</v>
          </cell>
          <cell r="L542">
            <v>-17937.5</v>
          </cell>
          <cell r="M542">
            <v>0</v>
          </cell>
          <cell r="N542">
            <v>0</v>
          </cell>
          <cell r="O542">
            <v>45.5</v>
          </cell>
          <cell r="P542">
            <v>1793.75</v>
          </cell>
          <cell r="Q542" t="str">
            <v xml:space="preserve">AFFL ITEM                   </v>
          </cell>
          <cell r="R542" t="str">
            <v xml:space="preserve">061 </v>
          </cell>
        </row>
        <row r="543">
          <cell r="A543" t="str">
            <v>H45001PB</v>
          </cell>
          <cell r="B543" t="e">
            <v>#N/A</v>
          </cell>
          <cell r="C543" t="str">
            <v xml:space="preserve">ULTRASOUND DIST       </v>
          </cell>
          <cell r="D543">
            <v>-12314.96</v>
          </cell>
          <cell r="E543" t="e">
            <v>#N/A</v>
          </cell>
          <cell r="F543">
            <v>0</v>
          </cell>
          <cell r="G543">
            <v>-12314.96</v>
          </cell>
          <cell r="H543">
            <v>-9899.4599999999991</v>
          </cell>
          <cell r="I543">
            <v>0</v>
          </cell>
          <cell r="J543">
            <v>0</v>
          </cell>
          <cell r="K543">
            <v>-2415.5</v>
          </cell>
          <cell r="L543">
            <v>0</v>
          </cell>
          <cell r="M543">
            <v>0</v>
          </cell>
          <cell r="N543">
            <v>0</v>
          </cell>
          <cell r="O543">
            <v>2085.36</v>
          </cell>
          <cell r="P543">
            <v>2237.5239999999999</v>
          </cell>
          <cell r="Q543" t="str">
            <v xml:space="preserve">GE/CGR C/O L                </v>
          </cell>
          <cell r="R543" t="str">
            <v xml:space="preserve">059 </v>
          </cell>
        </row>
        <row r="544">
          <cell r="A544" t="str">
            <v>H45001PX</v>
          </cell>
          <cell r="B544" t="e">
            <v>#N/A</v>
          </cell>
          <cell r="C544" t="str">
            <v xml:space="preserve">ULTRASOUND DIST       </v>
          </cell>
          <cell r="D544">
            <v>5812.86</v>
          </cell>
          <cell r="E544" t="e">
            <v>#N/A</v>
          </cell>
          <cell r="F544">
            <v>387.86</v>
          </cell>
          <cell r="G544">
            <v>5425</v>
          </cell>
          <cell r="H544">
            <v>-921.88</v>
          </cell>
          <cell r="I544">
            <v>0</v>
          </cell>
          <cell r="J544">
            <v>0</v>
          </cell>
          <cell r="K544">
            <v>7757.2</v>
          </cell>
          <cell r="L544">
            <v>-1410.32</v>
          </cell>
          <cell r="M544">
            <v>0</v>
          </cell>
          <cell r="N544">
            <v>0</v>
          </cell>
          <cell r="O544">
            <v>269.45999999999998</v>
          </cell>
          <cell r="P544">
            <v>287.28699999999998</v>
          </cell>
          <cell r="Q544" t="str">
            <v xml:space="preserve">AFFL ITEM                   </v>
          </cell>
          <cell r="R544" t="str">
            <v xml:space="preserve">059 </v>
          </cell>
        </row>
        <row r="545">
          <cell r="A545" t="str">
            <v>H45001RC</v>
          </cell>
          <cell r="B545" t="e">
            <v>#N/A</v>
          </cell>
          <cell r="C545" t="str">
            <v xml:space="preserve">ULTRASOUND DIST       </v>
          </cell>
          <cell r="D545">
            <v>-13453.13</v>
          </cell>
          <cell r="E545">
            <v>388.2</v>
          </cell>
          <cell r="F545">
            <v>4305.01</v>
          </cell>
          <cell r="G545">
            <v>-17758.14</v>
          </cell>
          <cell r="H545">
            <v>-1076.25</v>
          </cell>
          <cell r="I545">
            <v>0</v>
          </cell>
          <cell r="J545">
            <v>0</v>
          </cell>
          <cell r="K545">
            <v>-16143.76</v>
          </cell>
          <cell r="L545">
            <v>-538.13</v>
          </cell>
          <cell r="M545">
            <v>0</v>
          </cell>
          <cell r="N545">
            <v>0</v>
          </cell>
          <cell r="O545">
            <v>194.11</v>
          </cell>
          <cell r="P545">
            <v>538.125</v>
          </cell>
          <cell r="Q545" t="str">
            <v xml:space="preserve">GE VINGMED U                </v>
          </cell>
          <cell r="R545" t="str">
            <v xml:space="preserve">064 </v>
          </cell>
        </row>
        <row r="546">
          <cell r="A546" t="str">
            <v>H45001RH</v>
          </cell>
          <cell r="B546" t="e">
            <v>#N/A</v>
          </cell>
          <cell r="C546" t="str">
            <v xml:space="preserve">ULTRASOUND DIST       </v>
          </cell>
          <cell r="D546">
            <v>-25822.14</v>
          </cell>
          <cell r="E546">
            <v>1005.6</v>
          </cell>
          <cell r="F546">
            <v>6075.79</v>
          </cell>
          <cell r="G546">
            <v>-31897.93</v>
          </cell>
          <cell r="H546">
            <v>-759.48</v>
          </cell>
          <cell r="I546">
            <v>0</v>
          </cell>
          <cell r="J546">
            <v>0</v>
          </cell>
          <cell r="K546">
            <v>-22784.22</v>
          </cell>
          <cell r="L546">
            <v>-8354.23</v>
          </cell>
          <cell r="M546">
            <v>0</v>
          </cell>
          <cell r="N546">
            <v>0</v>
          </cell>
          <cell r="O546">
            <v>181.82</v>
          </cell>
          <cell r="P546">
            <v>176.249</v>
          </cell>
          <cell r="Q546" t="str">
            <v xml:space="preserve">GE VINGMED U                </v>
          </cell>
          <cell r="R546" t="str">
            <v xml:space="preserve">062 </v>
          </cell>
        </row>
        <row r="547">
          <cell r="A547" t="str">
            <v>H45001SJ</v>
          </cell>
          <cell r="B547" t="e">
            <v>#N/A</v>
          </cell>
          <cell r="C547" t="str">
            <v xml:space="preserve">Demo-U/S              </v>
          </cell>
          <cell r="D547">
            <v>-144625.74</v>
          </cell>
          <cell r="E547">
            <v>0</v>
          </cell>
          <cell r="F547">
            <v>0</v>
          </cell>
          <cell r="G547">
            <v>-144625.74</v>
          </cell>
          <cell r="H547">
            <v>0</v>
          </cell>
          <cell r="I547">
            <v>0</v>
          </cell>
          <cell r="J547">
            <v>0</v>
          </cell>
          <cell r="K547">
            <v>0</v>
          </cell>
          <cell r="L547">
            <v>-144625.74</v>
          </cell>
          <cell r="M547">
            <v>0</v>
          </cell>
          <cell r="N547">
            <v>0</v>
          </cell>
          <cell r="O547">
            <v>32028.41</v>
          </cell>
          <cell r="P547">
            <v>44494.83</v>
          </cell>
          <cell r="Q547" t="str">
            <v xml:space="preserve">AFFL ITEM                   </v>
          </cell>
          <cell r="R547" t="str">
            <v xml:space="preserve">063 </v>
          </cell>
        </row>
        <row r="548">
          <cell r="A548" t="str">
            <v>H45001SX</v>
          </cell>
          <cell r="B548" t="e">
            <v>#N/A</v>
          </cell>
          <cell r="C548" t="str">
            <v xml:space="preserve">INTL ULTRA            </v>
          </cell>
          <cell r="D548">
            <v>-217244.94</v>
          </cell>
          <cell r="F548">
            <v>0</v>
          </cell>
          <cell r="G548">
            <v>-217244.94</v>
          </cell>
          <cell r="H548">
            <v>0</v>
          </cell>
          <cell r="I548">
            <v>0</v>
          </cell>
          <cell r="J548">
            <v>0</v>
          </cell>
          <cell r="K548">
            <v>0</v>
          </cell>
          <cell r="L548">
            <v>-217244.94</v>
          </cell>
          <cell r="M548">
            <v>0</v>
          </cell>
          <cell r="N548">
            <v>0</v>
          </cell>
          <cell r="O548">
            <v>0</v>
          </cell>
          <cell r="P548">
            <v>0</v>
          </cell>
          <cell r="Q548" t="str">
            <v xml:space="preserve">                            </v>
          </cell>
          <cell r="R548" t="str">
            <v xml:space="preserve">    </v>
          </cell>
        </row>
        <row r="549">
          <cell r="A549" t="str">
            <v>H45001TB</v>
          </cell>
          <cell r="B549" t="str">
            <v>SONY UP895 BW PRINTER</v>
          </cell>
          <cell r="C549" t="str">
            <v xml:space="preserve">INTL ULTRA            </v>
          </cell>
          <cell r="D549">
            <v>6192.01</v>
          </cell>
          <cell r="F549">
            <v>0</v>
          </cell>
          <cell r="G549">
            <v>6192.01</v>
          </cell>
          <cell r="H549">
            <v>13982.68</v>
          </cell>
          <cell r="I549">
            <v>0</v>
          </cell>
          <cell r="J549">
            <v>0</v>
          </cell>
          <cell r="K549">
            <v>0</v>
          </cell>
          <cell r="L549">
            <v>-7790.67</v>
          </cell>
          <cell r="M549">
            <v>0</v>
          </cell>
          <cell r="N549">
            <v>0</v>
          </cell>
          <cell r="O549">
            <v>522.54999999999995</v>
          </cell>
          <cell r="P549">
            <v>732.53700000000003</v>
          </cell>
          <cell r="Q549" t="str">
            <v xml:space="preserve">AFFL ITEM                   </v>
          </cell>
          <cell r="R549" t="str">
            <v xml:space="preserve">063 </v>
          </cell>
        </row>
        <row r="550">
          <cell r="A550" t="str">
            <v>H45001TB</v>
          </cell>
          <cell r="B550" t="str">
            <v>SONY UP895 BW PRINTER</v>
          </cell>
          <cell r="C550" t="str">
            <v xml:space="preserve">Demo-U/S              </v>
          </cell>
          <cell r="D550">
            <v>8086.22</v>
          </cell>
          <cell r="E550">
            <v>14660</v>
          </cell>
          <cell r="F550">
            <v>0</v>
          </cell>
          <cell r="G550">
            <v>8086.22</v>
          </cell>
          <cell r="H550">
            <v>24496.29</v>
          </cell>
          <cell r="I550">
            <v>0</v>
          </cell>
          <cell r="J550">
            <v>0</v>
          </cell>
          <cell r="K550">
            <v>0</v>
          </cell>
          <cell r="L550">
            <v>-16410.07</v>
          </cell>
          <cell r="M550">
            <v>0</v>
          </cell>
          <cell r="N550">
            <v>0</v>
          </cell>
          <cell r="O550">
            <v>522.54999999999995</v>
          </cell>
          <cell r="P550">
            <v>732.53700000000003</v>
          </cell>
          <cell r="Q550" t="str">
            <v xml:space="preserve">AFFL ITEM                   </v>
          </cell>
          <cell r="R550" t="str">
            <v xml:space="preserve">063 </v>
          </cell>
        </row>
        <row r="551">
          <cell r="A551" t="str">
            <v>H45001TB</v>
          </cell>
          <cell r="B551" t="str">
            <v>SONY UP895 BW PRINTER</v>
          </cell>
          <cell r="C551" t="str">
            <v xml:space="preserve">ULTRASOUND DIST       </v>
          </cell>
          <cell r="D551">
            <v>-14758.69</v>
          </cell>
          <cell r="E551">
            <v>1051.6199999999999</v>
          </cell>
          <cell r="F551">
            <v>0</v>
          </cell>
          <cell r="G551">
            <v>-14758.69</v>
          </cell>
          <cell r="H551">
            <v>-38478.97</v>
          </cell>
          <cell r="I551">
            <v>0</v>
          </cell>
          <cell r="J551">
            <v>0</v>
          </cell>
          <cell r="K551">
            <v>79463.53</v>
          </cell>
          <cell r="L551">
            <v>-55743.25</v>
          </cell>
          <cell r="M551">
            <v>0</v>
          </cell>
          <cell r="N551">
            <v>0</v>
          </cell>
          <cell r="O551">
            <v>522.54999999999995</v>
          </cell>
          <cell r="P551">
            <v>732.53700000000003</v>
          </cell>
          <cell r="Q551" t="str">
            <v xml:space="preserve">AFFL ITEM                   </v>
          </cell>
          <cell r="R551" t="str">
            <v xml:space="preserve">063 </v>
          </cell>
        </row>
        <row r="552">
          <cell r="A552" t="str">
            <v>H45001WA</v>
          </cell>
          <cell r="B552" t="e">
            <v>#N/A</v>
          </cell>
          <cell r="C552" t="str">
            <v xml:space="preserve">ULTRASOUND DIST       </v>
          </cell>
          <cell r="D552">
            <v>-36070.910000000003</v>
          </cell>
          <cell r="E552" t="e">
            <v>#N/A</v>
          </cell>
          <cell r="F552">
            <v>0</v>
          </cell>
          <cell r="G552">
            <v>-36070.910000000003</v>
          </cell>
          <cell r="H552">
            <v>-72740.39</v>
          </cell>
          <cell r="I552">
            <v>0</v>
          </cell>
          <cell r="J552">
            <v>0</v>
          </cell>
          <cell r="K552">
            <v>36669.480000000003</v>
          </cell>
          <cell r="L552">
            <v>0</v>
          </cell>
          <cell r="M552">
            <v>0</v>
          </cell>
          <cell r="N552">
            <v>0</v>
          </cell>
          <cell r="O552">
            <v>0</v>
          </cell>
          <cell r="P552">
            <v>0</v>
          </cell>
          <cell r="Q552" t="str">
            <v xml:space="preserve">                            </v>
          </cell>
          <cell r="R552" t="str">
            <v xml:space="preserve">    </v>
          </cell>
        </row>
        <row r="553">
          <cell r="A553" t="str">
            <v>H45001WB</v>
          </cell>
          <cell r="B553" t="str">
            <v>VIVID 7 CONSOLE</v>
          </cell>
          <cell r="C553" t="str">
            <v xml:space="preserve">INTL ULTRA            </v>
          </cell>
          <cell r="D553">
            <v>328041.98</v>
          </cell>
          <cell r="F553">
            <v>0</v>
          </cell>
          <cell r="G553">
            <v>328041.98</v>
          </cell>
          <cell r="H553">
            <v>656320.68000000005</v>
          </cell>
          <cell r="I553">
            <v>0</v>
          </cell>
          <cell r="J553">
            <v>0</v>
          </cell>
          <cell r="K553">
            <v>0</v>
          </cell>
          <cell r="L553">
            <v>-328278.7</v>
          </cell>
          <cell r="M553">
            <v>0</v>
          </cell>
          <cell r="N553">
            <v>0</v>
          </cell>
          <cell r="O553">
            <v>26111.84</v>
          </cell>
          <cell r="P553">
            <v>36370.197999999997</v>
          </cell>
          <cell r="Q553" t="str">
            <v xml:space="preserve">AFFL ITEM                   </v>
          </cell>
          <cell r="R553" t="str">
            <v xml:space="preserve">063 </v>
          </cell>
        </row>
        <row r="554">
          <cell r="A554" t="str">
            <v>H45001WB</v>
          </cell>
          <cell r="B554" t="str">
            <v>VIVID 7 CONSOLE</v>
          </cell>
          <cell r="C554" t="str">
            <v xml:space="preserve">Demo-U/S              </v>
          </cell>
          <cell r="D554">
            <v>663135.38</v>
          </cell>
          <cell r="E554">
            <v>800140</v>
          </cell>
          <cell r="F554">
            <v>0</v>
          </cell>
          <cell r="G554">
            <v>663135.38</v>
          </cell>
          <cell r="H554">
            <v>1387985.86</v>
          </cell>
          <cell r="I554">
            <v>0</v>
          </cell>
          <cell r="J554">
            <v>0</v>
          </cell>
          <cell r="K554">
            <v>0</v>
          </cell>
          <cell r="L554">
            <v>-724850.48</v>
          </cell>
          <cell r="M554">
            <v>0</v>
          </cell>
          <cell r="N554">
            <v>0</v>
          </cell>
          <cell r="O554">
            <v>26111.84</v>
          </cell>
          <cell r="P554">
            <v>36370.197999999997</v>
          </cell>
          <cell r="Q554" t="str">
            <v xml:space="preserve">AFFL ITEM                   </v>
          </cell>
          <cell r="R554" t="str">
            <v xml:space="preserve">063 </v>
          </cell>
        </row>
        <row r="555">
          <cell r="A555" t="str">
            <v>H45001WB</v>
          </cell>
          <cell r="B555" t="str">
            <v>VIVID 7 CONSOLE</v>
          </cell>
          <cell r="C555" t="str">
            <v xml:space="preserve">ULTRASOUND DIST       </v>
          </cell>
          <cell r="D555">
            <v>-661503.85</v>
          </cell>
          <cell r="E555">
            <v>104424.28</v>
          </cell>
          <cell r="F555">
            <v>0</v>
          </cell>
          <cell r="G555">
            <v>-661503.85</v>
          </cell>
          <cell r="H555">
            <v>-2080676.74</v>
          </cell>
          <cell r="I555">
            <v>0</v>
          </cell>
          <cell r="J555">
            <v>0</v>
          </cell>
          <cell r="K555">
            <v>4352933.6399999997</v>
          </cell>
          <cell r="L555">
            <v>-2933760.75</v>
          </cell>
          <cell r="M555">
            <v>0</v>
          </cell>
          <cell r="N555">
            <v>0</v>
          </cell>
          <cell r="O555">
            <v>26111.84</v>
          </cell>
          <cell r="P555">
            <v>36370.197999999997</v>
          </cell>
          <cell r="Q555" t="str">
            <v xml:space="preserve">AFFL ITEM                   </v>
          </cell>
          <cell r="R555" t="str">
            <v xml:space="preserve">063 </v>
          </cell>
        </row>
        <row r="556">
          <cell r="A556" t="str">
            <v>H45001YA</v>
          </cell>
          <cell r="B556" t="e">
            <v>#N/A</v>
          </cell>
          <cell r="C556" t="str">
            <v xml:space="preserve">ULTRASOUND DIST       </v>
          </cell>
          <cell r="D556">
            <v>5066.54</v>
          </cell>
          <cell r="E556">
            <v>5117.46</v>
          </cell>
          <cell r="F556">
            <v>0</v>
          </cell>
          <cell r="G556">
            <v>5066.54</v>
          </cell>
          <cell r="H556">
            <v>0</v>
          </cell>
          <cell r="I556">
            <v>0</v>
          </cell>
          <cell r="J556">
            <v>0</v>
          </cell>
          <cell r="K556">
            <v>12537.11</v>
          </cell>
          <cell r="L556">
            <v>-7470.57</v>
          </cell>
          <cell r="M556">
            <v>0</v>
          </cell>
          <cell r="N556">
            <v>0</v>
          </cell>
          <cell r="O556">
            <v>2558.73</v>
          </cell>
          <cell r="P556">
            <v>2558.73</v>
          </cell>
          <cell r="Q556" t="str">
            <v xml:space="preserve">INLINE SC/SW                </v>
          </cell>
          <cell r="R556" t="str">
            <v xml:space="preserve">038 </v>
          </cell>
        </row>
        <row r="557">
          <cell r="A557" t="str">
            <v>H45001YD</v>
          </cell>
          <cell r="B557" t="e">
            <v>#N/A</v>
          </cell>
          <cell r="C557" t="str">
            <v xml:space="preserve">INTL ULTRA            </v>
          </cell>
          <cell r="D557">
            <v>63138.98</v>
          </cell>
          <cell r="F557">
            <v>0</v>
          </cell>
          <cell r="G557">
            <v>63138.98</v>
          </cell>
          <cell r="H557">
            <v>178347.9</v>
          </cell>
          <cell r="I557">
            <v>0</v>
          </cell>
          <cell r="J557">
            <v>0</v>
          </cell>
          <cell r="K557">
            <v>0</v>
          </cell>
          <cell r="L557">
            <v>-115208.92</v>
          </cell>
          <cell r="M557">
            <v>0</v>
          </cell>
          <cell r="N557">
            <v>0</v>
          </cell>
          <cell r="O557">
            <v>7565.87</v>
          </cell>
          <cell r="P557">
            <v>10544.995000000001</v>
          </cell>
          <cell r="Q557" t="str">
            <v xml:space="preserve">AFFL ITEM                   </v>
          </cell>
          <cell r="R557" t="str">
            <v xml:space="preserve">063 </v>
          </cell>
        </row>
        <row r="558">
          <cell r="A558" t="str">
            <v>H45001YD</v>
          </cell>
          <cell r="B558" t="e">
            <v>#N/A</v>
          </cell>
          <cell r="C558" t="str">
            <v xml:space="preserve">Demo-U/S              </v>
          </cell>
          <cell r="D558">
            <v>96465.73</v>
          </cell>
          <cell r="E558">
            <v>63270</v>
          </cell>
          <cell r="F558">
            <v>0</v>
          </cell>
          <cell r="G558">
            <v>96465.73</v>
          </cell>
          <cell r="H558">
            <v>198782.86</v>
          </cell>
          <cell r="I558">
            <v>0</v>
          </cell>
          <cell r="J558">
            <v>0</v>
          </cell>
          <cell r="K558">
            <v>0</v>
          </cell>
          <cell r="L558">
            <v>-102317.13</v>
          </cell>
          <cell r="M558">
            <v>0</v>
          </cell>
          <cell r="N558">
            <v>0</v>
          </cell>
          <cell r="O558">
            <v>7565.87</v>
          </cell>
          <cell r="P558">
            <v>10544.995000000001</v>
          </cell>
          <cell r="Q558" t="str">
            <v xml:space="preserve">AFFL ITEM                   </v>
          </cell>
          <cell r="R558" t="str">
            <v xml:space="preserve">063 </v>
          </cell>
        </row>
        <row r="559">
          <cell r="A559" t="str">
            <v>H45001YD</v>
          </cell>
          <cell r="B559" t="e">
            <v>#N/A</v>
          </cell>
          <cell r="C559" t="str">
            <v xml:space="preserve">ULTRASOUND DIST       </v>
          </cell>
          <cell r="D559">
            <v>-315259.55</v>
          </cell>
          <cell r="E559">
            <v>60552.480000000003</v>
          </cell>
          <cell r="F559">
            <v>0</v>
          </cell>
          <cell r="G559">
            <v>-315259.55</v>
          </cell>
          <cell r="H559">
            <v>-377130.76</v>
          </cell>
          <cell r="I559">
            <v>0</v>
          </cell>
          <cell r="J559">
            <v>0</v>
          </cell>
          <cell r="K559">
            <v>425212.66</v>
          </cell>
          <cell r="L559">
            <v>-363341.45</v>
          </cell>
          <cell r="M559">
            <v>0</v>
          </cell>
          <cell r="N559">
            <v>0</v>
          </cell>
          <cell r="O559">
            <v>7565.87</v>
          </cell>
          <cell r="P559">
            <v>10544.995000000001</v>
          </cell>
          <cell r="Q559" t="str">
            <v xml:space="preserve">AFFL ITEM                   </v>
          </cell>
          <cell r="R559" t="str">
            <v xml:space="preserve">063 </v>
          </cell>
        </row>
        <row r="560">
          <cell r="A560" t="str">
            <v>H45001YE</v>
          </cell>
          <cell r="B560" t="e">
            <v>#N/A</v>
          </cell>
          <cell r="C560" t="str">
            <v xml:space="preserve">ULTRASOUND DIST       </v>
          </cell>
          <cell r="D560">
            <v>-89158.57</v>
          </cell>
          <cell r="E560" t="e">
            <v>#N/A</v>
          </cell>
          <cell r="F560">
            <v>0</v>
          </cell>
          <cell r="G560">
            <v>-89158.57</v>
          </cell>
          <cell r="H560">
            <v>-79018.899999999994</v>
          </cell>
          <cell r="I560">
            <v>0</v>
          </cell>
          <cell r="J560">
            <v>0</v>
          </cell>
          <cell r="K560">
            <v>29941.78</v>
          </cell>
          <cell r="L560">
            <v>-40081.449999999997</v>
          </cell>
          <cell r="M560">
            <v>0</v>
          </cell>
          <cell r="N560">
            <v>0</v>
          </cell>
          <cell r="O560">
            <v>14371.03</v>
          </cell>
          <cell r="P560">
            <v>20040.727999999999</v>
          </cell>
          <cell r="Q560" t="str">
            <v xml:space="preserve">AFFL ITEM                   </v>
          </cell>
          <cell r="R560" t="str">
            <v xml:space="preserve">063 </v>
          </cell>
        </row>
        <row r="561">
          <cell r="A561" t="str">
            <v>H45001YE</v>
          </cell>
          <cell r="B561" t="e">
            <v>#N/A</v>
          </cell>
          <cell r="C561" t="str">
            <v xml:space="preserve">Demo-U/S              </v>
          </cell>
          <cell r="D561">
            <v>50276.83</v>
          </cell>
          <cell r="E561">
            <v>40082</v>
          </cell>
          <cell r="F561">
            <v>0</v>
          </cell>
          <cell r="G561">
            <v>50276.83</v>
          </cell>
          <cell r="H561">
            <v>79018.899999999994</v>
          </cell>
          <cell r="I561">
            <v>0</v>
          </cell>
          <cell r="J561">
            <v>0</v>
          </cell>
          <cell r="K561">
            <v>0</v>
          </cell>
          <cell r="L561">
            <v>-28742.07</v>
          </cell>
          <cell r="M561">
            <v>0</v>
          </cell>
          <cell r="N561">
            <v>0</v>
          </cell>
          <cell r="O561">
            <v>14371.03</v>
          </cell>
          <cell r="P561">
            <v>20040.727999999999</v>
          </cell>
          <cell r="Q561" t="str">
            <v xml:space="preserve">AFFL ITEM                   </v>
          </cell>
          <cell r="R561" t="str">
            <v xml:space="preserve">063 </v>
          </cell>
        </row>
        <row r="562">
          <cell r="A562" t="str">
            <v>H45001YH</v>
          </cell>
          <cell r="B562" t="e">
            <v>#N/A</v>
          </cell>
          <cell r="C562" t="str">
            <v xml:space="preserve">FIELD-U/S             </v>
          </cell>
          <cell r="D562">
            <v>14350</v>
          </cell>
          <cell r="F562">
            <v>0</v>
          </cell>
          <cell r="G562">
            <v>14350</v>
          </cell>
          <cell r="H562">
            <v>7175</v>
          </cell>
          <cell r="I562">
            <v>0</v>
          </cell>
          <cell r="J562">
            <v>0</v>
          </cell>
          <cell r="K562">
            <v>0</v>
          </cell>
          <cell r="L562">
            <v>7175</v>
          </cell>
          <cell r="M562">
            <v>0</v>
          </cell>
          <cell r="N562">
            <v>0</v>
          </cell>
          <cell r="O562">
            <v>175</v>
          </cell>
          <cell r="P562">
            <v>7175</v>
          </cell>
          <cell r="Q562" t="str">
            <v xml:space="preserve">GE VINGMED U                </v>
          </cell>
          <cell r="R562" t="str">
            <v xml:space="preserve">064 </v>
          </cell>
        </row>
        <row r="563">
          <cell r="A563" t="str">
            <v>H45001YH</v>
          </cell>
          <cell r="B563" t="e">
            <v>#N/A</v>
          </cell>
          <cell r="C563" t="str">
            <v xml:space="preserve">INTL ULTRA            </v>
          </cell>
          <cell r="D563">
            <v>13997.7</v>
          </cell>
          <cell r="F563">
            <v>0</v>
          </cell>
          <cell r="G563">
            <v>13997.7</v>
          </cell>
          <cell r="H563">
            <v>32198.85</v>
          </cell>
          <cell r="I563">
            <v>0</v>
          </cell>
          <cell r="J563">
            <v>0</v>
          </cell>
          <cell r="K563">
            <v>0</v>
          </cell>
          <cell r="L563">
            <v>-18201.150000000001</v>
          </cell>
          <cell r="M563">
            <v>0</v>
          </cell>
          <cell r="N563">
            <v>0</v>
          </cell>
          <cell r="O563">
            <v>175</v>
          </cell>
          <cell r="P563">
            <v>7175</v>
          </cell>
          <cell r="Q563" t="str">
            <v xml:space="preserve">GE VINGMED U                </v>
          </cell>
          <cell r="R563" t="str">
            <v xml:space="preserve">064 </v>
          </cell>
        </row>
        <row r="564">
          <cell r="A564" t="str">
            <v>H45001YH</v>
          </cell>
          <cell r="B564" t="e">
            <v>#N/A</v>
          </cell>
          <cell r="C564" t="str">
            <v xml:space="preserve">Demo-U/S              </v>
          </cell>
          <cell r="D564">
            <v>-18378.45</v>
          </cell>
          <cell r="E564">
            <v>0</v>
          </cell>
          <cell r="F564">
            <v>0</v>
          </cell>
          <cell r="G564">
            <v>-18378.45</v>
          </cell>
          <cell r="H564">
            <v>-88.65</v>
          </cell>
          <cell r="I564">
            <v>0</v>
          </cell>
          <cell r="J564">
            <v>0</v>
          </cell>
          <cell r="K564">
            <v>0</v>
          </cell>
          <cell r="L564">
            <v>-18289.8</v>
          </cell>
          <cell r="M564">
            <v>0</v>
          </cell>
          <cell r="N564">
            <v>0</v>
          </cell>
          <cell r="O564">
            <v>175</v>
          </cell>
          <cell r="P564">
            <v>7175</v>
          </cell>
          <cell r="Q564" t="str">
            <v xml:space="preserve">GE VINGMED U                </v>
          </cell>
          <cell r="R564" t="str">
            <v xml:space="preserve">064 </v>
          </cell>
        </row>
        <row r="565">
          <cell r="A565" t="str">
            <v>H45001YH</v>
          </cell>
          <cell r="B565" t="e">
            <v>#N/A</v>
          </cell>
          <cell r="C565" t="str">
            <v xml:space="preserve">ULTRASOUND DIST       </v>
          </cell>
          <cell r="D565">
            <v>-66723.740000000005</v>
          </cell>
          <cell r="E565">
            <v>354.6</v>
          </cell>
          <cell r="F565">
            <v>0</v>
          </cell>
          <cell r="G565">
            <v>-66723.740000000005</v>
          </cell>
          <cell r="H565">
            <v>-39373.85</v>
          </cell>
          <cell r="I565">
            <v>0</v>
          </cell>
          <cell r="J565">
            <v>0</v>
          </cell>
          <cell r="K565">
            <v>97503.46</v>
          </cell>
          <cell r="L565">
            <v>-124853.35</v>
          </cell>
          <cell r="M565">
            <v>0</v>
          </cell>
          <cell r="N565">
            <v>0</v>
          </cell>
          <cell r="O565">
            <v>175</v>
          </cell>
          <cell r="P565">
            <v>7175</v>
          </cell>
          <cell r="Q565" t="str">
            <v xml:space="preserve">GE VINGMED U                </v>
          </cell>
          <cell r="R565" t="str">
            <v xml:space="preserve">064 </v>
          </cell>
        </row>
        <row r="566">
          <cell r="A566" t="str">
            <v>H45001YJ</v>
          </cell>
          <cell r="B566" t="e">
            <v>#N/A</v>
          </cell>
          <cell r="C566" t="str">
            <v xml:space="preserve">ULTRASOUND DIST       </v>
          </cell>
          <cell r="D566">
            <v>-48931.72</v>
          </cell>
          <cell r="E566" t="e">
            <v>#N/A</v>
          </cell>
          <cell r="F566">
            <v>0</v>
          </cell>
          <cell r="G566">
            <v>-48931.72</v>
          </cell>
          <cell r="H566">
            <v>-14084.05</v>
          </cell>
          <cell r="I566">
            <v>0</v>
          </cell>
          <cell r="J566">
            <v>0</v>
          </cell>
          <cell r="K566">
            <v>25432.98</v>
          </cell>
          <cell r="L566">
            <v>-60280.65</v>
          </cell>
          <cell r="M566">
            <v>0</v>
          </cell>
          <cell r="N566">
            <v>0</v>
          </cell>
          <cell r="O566">
            <v>87.5</v>
          </cell>
          <cell r="P566">
            <v>3587.5</v>
          </cell>
          <cell r="Q566" t="str">
            <v xml:space="preserve">AFFL ITEM                   </v>
          </cell>
          <cell r="R566" t="str">
            <v xml:space="preserve">064 </v>
          </cell>
        </row>
        <row r="567">
          <cell r="A567" t="str">
            <v>H45001YJ</v>
          </cell>
          <cell r="B567" t="e">
            <v>#N/A</v>
          </cell>
          <cell r="C567" t="str">
            <v xml:space="preserve">Demo-U/S              </v>
          </cell>
          <cell r="D567">
            <v>-7175</v>
          </cell>
          <cell r="E567">
            <v>0</v>
          </cell>
          <cell r="F567">
            <v>0</v>
          </cell>
          <cell r="G567">
            <v>-7175</v>
          </cell>
          <cell r="H567">
            <v>0</v>
          </cell>
          <cell r="I567">
            <v>0</v>
          </cell>
          <cell r="J567">
            <v>0</v>
          </cell>
          <cell r="K567">
            <v>0</v>
          </cell>
          <cell r="L567">
            <v>-7175</v>
          </cell>
          <cell r="M567">
            <v>0</v>
          </cell>
          <cell r="N567">
            <v>0</v>
          </cell>
          <cell r="O567">
            <v>87.5</v>
          </cell>
          <cell r="P567">
            <v>3587.5</v>
          </cell>
          <cell r="Q567" t="str">
            <v xml:space="preserve">AFFL ITEM                   </v>
          </cell>
          <cell r="R567" t="str">
            <v xml:space="preserve">064 </v>
          </cell>
        </row>
        <row r="568">
          <cell r="A568" t="str">
            <v>H45001YS</v>
          </cell>
          <cell r="B568" t="e">
            <v>#N/A</v>
          </cell>
          <cell r="C568" t="str">
            <v xml:space="preserve">INTL ULTRA            </v>
          </cell>
          <cell r="D568">
            <v>7128.92</v>
          </cell>
          <cell r="F568">
            <v>0</v>
          </cell>
          <cell r="G568">
            <v>7128.92</v>
          </cell>
          <cell r="H568">
            <v>16657.03</v>
          </cell>
          <cell r="I568">
            <v>0</v>
          </cell>
          <cell r="J568">
            <v>0</v>
          </cell>
          <cell r="K568">
            <v>0</v>
          </cell>
          <cell r="L568">
            <v>-9528.11</v>
          </cell>
          <cell r="M568">
            <v>0</v>
          </cell>
          <cell r="N568">
            <v>0</v>
          </cell>
          <cell r="O568">
            <v>22.75</v>
          </cell>
          <cell r="P568">
            <v>896.875</v>
          </cell>
          <cell r="Q568" t="str">
            <v xml:space="preserve">GE VINGMED U                </v>
          </cell>
          <cell r="R568" t="str">
            <v xml:space="preserve">064 </v>
          </cell>
        </row>
        <row r="569">
          <cell r="A569" t="str">
            <v>H45001YS</v>
          </cell>
          <cell r="B569" t="e">
            <v>#N/A</v>
          </cell>
          <cell r="C569" t="str">
            <v xml:space="preserve">Demo-U/S              </v>
          </cell>
          <cell r="D569">
            <v>-15692.71</v>
          </cell>
          <cell r="E569">
            <v>897</v>
          </cell>
          <cell r="F569">
            <v>0</v>
          </cell>
          <cell r="G569">
            <v>-15692.71</v>
          </cell>
          <cell r="H569">
            <v>3523.83</v>
          </cell>
          <cell r="I569">
            <v>0</v>
          </cell>
          <cell r="J569">
            <v>0</v>
          </cell>
          <cell r="K569">
            <v>0</v>
          </cell>
          <cell r="L569">
            <v>-19216.54</v>
          </cell>
          <cell r="M569">
            <v>0</v>
          </cell>
          <cell r="N569">
            <v>0</v>
          </cell>
          <cell r="O569">
            <v>22.75</v>
          </cell>
          <cell r="P569">
            <v>896.875</v>
          </cell>
          <cell r="Q569" t="str">
            <v xml:space="preserve">GE VINGMED U                </v>
          </cell>
          <cell r="R569" t="str">
            <v xml:space="preserve">064 </v>
          </cell>
        </row>
        <row r="570">
          <cell r="A570" t="str">
            <v>H45001YS</v>
          </cell>
          <cell r="B570" t="e">
            <v>#N/A</v>
          </cell>
          <cell r="C570" t="str">
            <v xml:space="preserve">ULTRASOUND DIST       </v>
          </cell>
          <cell r="D570">
            <v>-39286.21</v>
          </cell>
          <cell r="E570">
            <v>1336.65</v>
          </cell>
          <cell r="F570">
            <v>0</v>
          </cell>
          <cell r="G570">
            <v>-39286.21</v>
          </cell>
          <cell r="H570">
            <v>-20244.52</v>
          </cell>
          <cell r="I570">
            <v>0</v>
          </cell>
          <cell r="J570">
            <v>0</v>
          </cell>
          <cell r="K570">
            <v>91234.61</v>
          </cell>
          <cell r="L570">
            <v>-110276.3</v>
          </cell>
          <cell r="M570">
            <v>0</v>
          </cell>
          <cell r="N570">
            <v>0</v>
          </cell>
          <cell r="O570">
            <v>22.75</v>
          </cell>
          <cell r="P570">
            <v>896.875</v>
          </cell>
          <cell r="Q570" t="str">
            <v xml:space="preserve">GE VINGMED U                </v>
          </cell>
          <cell r="R570" t="str">
            <v xml:space="preserve">064 </v>
          </cell>
        </row>
        <row r="571">
          <cell r="A571" t="str">
            <v>H45001YT</v>
          </cell>
          <cell r="B571" t="e">
            <v>#N/A</v>
          </cell>
          <cell r="C571" t="str">
            <v xml:space="preserve">INTL ULTRA            </v>
          </cell>
          <cell r="D571">
            <v>24865.200000000001</v>
          </cell>
          <cell r="F571">
            <v>0</v>
          </cell>
          <cell r="G571">
            <v>24865.200000000001</v>
          </cell>
          <cell r="H571">
            <v>50225</v>
          </cell>
          <cell r="I571">
            <v>0</v>
          </cell>
          <cell r="J571">
            <v>0</v>
          </cell>
          <cell r="K571">
            <v>0</v>
          </cell>
          <cell r="L571">
            <v>-25359.8</v>
          </cell>
          <cell r="M571">
            <v>0</v>
          </cell>
          <cell r="N571">
            <v>0</v>
          </cell>
          <cell r="O571">
            <v>122.5</v>
          </cell>
          <cell r="P571">
            <v>5022.5</v>
          </cell>
          <cell r="Q571" t="str">
            <v xml:space="preserve">GE VINGMED U                </v>
          </cell>
          <cell r="R571" t="str">
            <v xml:space="preserve">064 </v>
          </cell>
        </row>
        <row r="572">
          <cell r="A572" t="str">
            <v>H45001YT</v>
          </cell>
          <cell r="B572" t="e">
            <v>#N/A</v>
          </cell>
          <cell r="C572" t="str">
            <v xml:space="preserve">FIELD-U/S             </v>
          </cell>
          <cell r="D572">
            <v>5022.5</v>
          </cell>
          <cell r="F572">
            <v>0</v>
          </cell>
          <cell r="G572">
            <v>5022.5</v>
          </cell>
          <cell r="H572">
            <v>5022.5</v>
          </cell>
          <cell r="I572">
            <v>0</v>
          </cell>
          <cell r="J572">
            <v>0</v>
          </cell>
          <cell r="K572">
            <v>0</v>
          </cell>
          <cell r="L572">
            <v>0</v>
          </cell>
          <cell r="M572">
            <v>0</v>
          </cell>
          <cell r="N572">
            <v>0</v>
          </cell>
          <cell r="O572">
            <v>122.5</v>
          </cell>
          <cell r="P572">
            <v>5022.5</v>
          </cell>
          <cell r="Q572" t="str">
            <v xml:space="preserve">GE VINGMED U                </v>
          </cell>
          <cell r="R572" t="str">
            <v xml:space="preserve">064 </v>
          </cell>
        </row>
        <row r="573">
          <cell r="A573" t="str">
            <v>H45001YT</v>
          </cell>
          <cell r="B573" t="e">
            <v>#N/A</v>
          </cell>
          <cell r="C573" t="str">
            <v xml:space="preserve">Demo-U/S              </v>
          </cell>
          <cell r="D573">
            <v>-35652.1</v>
          </cell>
          <cell r="E573">
            <v>0</v>
          </cell>
          <cell r="F573">
            <v>0</v>
          </cell>
          <cell r="G573">
            <v>-35652.1</v>
          </cell>
          <cell r="H573">
            <v>0</v>
          </cell>
          <cell r="I573">
            <v>0</v>
          </cell>
          <cell r="J573">
            <v>0</v>
          </cell>
          <cell r="K573">
            <v>0</v>
          </cell>
          <cell r="L573">
            <v>-35652.1</v>
          </cell>
          <cell r="M573">
            <v>0</v>
          </cell>
          <cell r="N573">
            <v>0</v>
          </cell>
          <cell r="O573">
            <v>122.5</v>
          </cell>
          <cell r="P573">
            <v>5022.5</v>
          </cell>
          <cell r="Q573" t="str">
            <v xml:space="preserve">GE VINGMED U                </v>
          </cell>
          <cell r="R573" t="str">
            <v xml:space="preserve">064 </v>
          </cell>
        </row>
        <row r="574">
          <cell r="A574" t="str">
            <v>H45001YT</v>
          </cell>
          <cell r="B574" t="e">
            <v>#N/A</v>
          </cell>
          <cell r="C574" t="str">
            <v xml:space="preserve">ULTRASOUND DIST       </v>
          </cell>
          <cell r="D574">
            <v>-144854.56</v>
          </cell>
          <cell r="E574">
            <v>123.65</v>
          </cell>
          <cell r="F574">
            <v>0</v>
          </cell>
          <cell r="G574">
            <v>-144854.56</v>
          </cell>
          <cell r="H574">
            <v>-55247.5</v>
          </cell>
          <cell r="I574">
            <v>0</v>
          </cell>
          <cell r="J574">
            <v>0</v>
          </cell>
          <cell r="K574">
            <v>182479.84</v>
          </cell>
          <cell r="L574">
            <v>-272086.90000000002</v>
          </cell>
          <cell r="M574">
            <v>0</v>
          </cell>
          <cell r="N574">
            <v>0</v>
          </cell>
          <cell r="O574">
            <v>122.5</v>
          </cell>
          <cell r="P574">
            <v>5022.5</v>
          </cell>
          <cell r="Q574" t="str">
            <v xml:space="preserve">GE VINGMED U                </v>
          </cell>
          <cell r="R574" t="str">
            <v xml:space="preserve">064 </v>
          </cell>
        </row>
        <row r="575">
          <cell r="A575" t="str">
            <v>H45001YW</v>
          </cell>
          <cell r="B575" t="e">
            <v>#N/A</v>
          </cell>
          <cell r="C575" t="str">
            <v xml:space="preserve">ULTRASOUND DIST       </v>
          </cell>
          <cell r="D575">
            <v>-10063.08</v>
          </cell>
          <cell r="E575">
            <v>127.3</v>
          </cell>
          <cell r="F575">
            <v>0</v>
          </cell>
          <cell r="G575">
            <v>-10063.08</v>
          </cell>
          <cell r="H575">
            <v>-4292.59</v>
          </cell>
          <cell r="I575">
            <v>0</v>
          </cell>
          <cell r="J575">
            <v>0</v>
          </cell>
          <cell r="K575">
            <v>18962.5</v>
          </cell>
          <cell r="L575">
            <v>-24732.99</v>
          </cell>
          <cell r="M575">
            <v>0</v>
          </cell>
          <cell r="N575">
            <v>0</v>
          </cell>
          <cell r="O575">
            <v>0</v>
          </cell>
          <cell r="P575">
            <v>0</v>
          </cell>
          <cell r="Q575" t="str">
            <v xml:space="preserve">                            </v>
          </cell>
          <cell r="R575" t="str">
            <v xml:space="preserve">    </v>
          </cell>
        </row>
        <row r="576">
          <cell r="A576" t="str">
            <v>H45001YZ</v>
          </cell>
          <cell r="B576" t="str">
            <v>PANASONIC VHS VCR</v>
          </cell>
          <cell r="C576" t="str">
            <v xml:space="preserve">INTL ULTRA            </v>
          </cell>
          <cell r="D576">
            <v>20759.87</v>
          </cell>
          <cell r="F576">
            <v>0</v>
          </cell>
          <cell r="G576">
            <v>20759.87</v>
          </cell>
          <cell r="H576">
            <v>41780.239999999998</v>
          </cell>
          <cell r="I576">
            <v>0</v>
          </cell>
          <cell r="J576">
            <v>0</v>
          </cell>
          <cell r="K576">
            <v>0</v>
          </cell>
          <cell r="L576">
            <v>-21020.37</v>
          </cell>
          <cell r="M576">
            <v>0</v>
          </cell>
          <cell r="N576">
            <v>0</v>
          </cell>
          <cell r="O576">
            <v>2269.6</v>
          </cell>
          <cell r="P576">
            <v>2393.4879999999998</v>
          </cell>
          <cell r="Q576" t="str">
            <v xml:space="preserve">AFFL ITEM                   </v>
          </cell>
          <cell r="R576" t="str">
            <v xml:space="preserve">062 </v>
          </cell>
        </row>
        <row r="577">
          <cell r="A577" t="str">
            <v>H45001YZ</v>
          </cell>
          <cell r="B577" t="str">
            <v>PANASONIC VHS VCR</v>
          </cell>
          <cell r="C577" t="str">
            <v xml:space="preserve">Demo-U/S              </v>
          </cell>
          <cell r="D577">
            <v>32048.63</v>
          </cell>
          <cell r="E577">
            <v>26323</v>
          </cell>
          <cell r="F577">
            <v>0</v>
          </cell>
          <cell r="G577">
            <v>32048.63</v>
          </cell>
          <cell r="H577">
            <v>84439.88</v>
          </cell>
          <cell r="I577">
            <v>0</v>
          </cell>
          <cell r="J577">
            <v>0</v>
          </cell>
          <cell r="K577">
            <v>0</v>
          </cell>
          <cell r="L577">
            <v>-52391.25</v>
          </cell>
          <cell r="M577">
            <v>0</v>
          </cell>
          <cell r="N577">
            <v>0</v>
          </cell>
          <cell r="O577">
            <v>2269.6</v>
          </cell>
          <cell r="P577">
            <v>2393.4879999999998</v>
          </cell>
          <cell r="Q577" t="str">
            <v xml:space="preserve">AFFL ITEM                   </v>
          </cell>
          <cell r="R577" t="str">
            <v xml:space="preserve">062 </v>
          </cell>
        </row>
        <row r="578">
          <cell r="A578" t="str">
            <v>H45001YZ</v>
          </cell>
          <cell r="B578" t="str">
            <v>PANASONIC VHS VCR</v>
          </cell>
          <cell r="C578" t="str">
            <v xml:space="preserve">ULTRASOUND DIST       </v>
          </cell>
          <cell r="D578">
            <v>-36492.379999999997</v>
          </cell>
          <cell r="E578">
            <v>25035.56</v>
          </cell>
          <cell r="F578">
            <v>0</v>
          </cell>
          <cell r="G578">
            <v>-36492.379999999997</v>
          </cell>
          <cell r="H578">
            <v>-128613.61</v>
          </cell>
          <cell r="I578">
            <v>0</v>
          </cell>
          <cell r="J578">
            <v>0</v>
          </cell>
          <cell r="K578">
            <v>276621.88</v>
          </cell>
          <cell r="L578">
            <v>-184500.65</v>
          </cell>
          <cell r="M578">
            <v>0</v>
          </cell>
          <cell r="N578">
            <v>0</v>
          </cell>
          <cell r="O578">
            <v>2269.6</v>
          </cell>
          <cell r="P578">
            <v>2393.4879999999998</v>
          </cell>
          <cell r="Q578" t="str">
            <v xml:space="preserve">AFFL ITEM                   </v>
          </cell>
          <cell r="R578" t="str">
            <v xml:space="preserve">062 </v>
          </cell>
        </row>
        <row r="579">
          <cell r="A579" t="str">
            <v>H45002A</v>
          </cell>
          <cell r="B579" t="e">
            <v>#N/A</v>
          </cell>
          <cell r="C579" t="str">
            <v xml:space="preserve">Demo-U/S              </v>
          </cell>
          <cell r="D579">
            <v>7005.85</v>
          </cell>
          <cell r="E579">
            <v>0</v>
          </cell>
          <cell r="F579">
            <v>7005.85</v>
          </cell>
          <cell r="G579">
            <v>0</v>
          </cell>
          <cell r="H579">
            <v>0</v>
          </cell>
          <cell r="I579">
            <v>0</v>
          </cell>
          <cell r="J579">
            <v>0</v>
          </cell>
          <cell r="K579">
            <v>0</v>
          </cell>
          <cell r="L579">
            <v>0</v>
          </cell>
          <cell r="M579">
            <v>0</v>
          </cell>
          <cell r="N579">
            <v>0</v>
          </cell>
          <cell r="O579">
            <v>4663.6499999999996</v>
          </cell>
          <cell r="P579">
            <v>7005.8450000000003</v>
          </cell>
          <cell r="Q579" t="str">
            <v xml:space="preserve">3200 ADV II                 </v>
          </cell>
          <cell r="R579" t="str">
            <v xml:space="preserve">042 </v>
          </cell>
        </row>
        <row r="580">
          <cell r="A580" t="str">
            <v>H4500DT</v>
          </cell>
          <cell r="B580" t="e">
            <v>#N/A</v>
          </cell>
          <cell r="C580" t="str">
            <v xml:space="preserve">FIELD-U/S             </v>
          </cell>
          <cell r="D580">
            <v>36180</v>
          </cell>
          <cell r="F580">
            <v>0</v>
          </cell>
          <cell r="G580">
            <v>36180</v>
          </cell>
          <cell r="H580">
            <v>36180</v>
          </cell>
          <cell r="I580">
            <v>0</v>
          </cell>
          <cell r="J580">
            <v>0</v>
          </cell>
          <cell r="K580">
            <v>0</v>
          </cell>
          <cell r="L580">
            <v>0</v>
          </cell>
          <cell r="M580">
            <v>0</v>
          </cell>
          <cell r="N580">
            <v>0</v>
          </cell>
          <cell r="O580">
            <v>12060</v>
          </cell>
          <cell r="P580">
            <v>12060</v>
          </cell>
          <cell r="Q580" t="str">
            <v xml:space="preserve">DESKTOP COMP                </v>
          </cell>
          <cell r="R580" t="str">
            <v xml:space="preserve">038 </v>
          </cell>
        </row>
        <row r="581">
          <cell r="A581" t="str">
            <v>H4500DT</v>
          </cell>
          <cell r="B581" t="e">
            <v>#N/A</v>
          </cell>
          <cell r="C581" t="str">
            <v xml:space="preserve">ULTRASOUND DIST       </v>
          </cell>
          <cell r="D581">
            <v>-140800.5</v>
          </cell>
          <cell r="E581">
            <v>24120</v>
          </cell>
          <cell r="F581">
            <v>8140.5</v>
          </cell>
          <cell r="G581">
            <v>-148941</v>
          </cell>
          <cell r="H581">
            <v>-76430.25</v>
          </cell>
          <cell r="I581">
            <v>0</v>
          </cell>
          <cell r="J581">
            <v>0</v>
          </cell>
          <cell r="K581">
            <v>0</v>
          </cell>
          <cell r="L581">
            <v>-72510.75</v>
          </cell>
          <cell r="M581">
            <v>0</v>
          </cell>
          <cell r="N581">
            <v>0</v>
          </cell>
          <cell r="O581">
            <v>12060</v>
          </cell>
          <cell r="P581">
            <v>12060</v>
          </cell>
          <cell r="Q581" t="str">
            <v xml:space="preserve">DESKTOP COMP                </v>
          </cell>
          <cell r="R581" t="str">
            <v xml:space="preserve">038 </v>
          </cell>
        </row>
        <row r="582">
          <cell r="A582" t="str">
            <v>H4500LK</v>
          </cell>
          <cell r="B582" t="e">
            <v>#N/A</v>
          </cell>
          <cell r="C582" t="str">
            <v xml:space="preserve">ULTRASOUND DIST       </v>
          </cell>
          <cell r="D582">
            <v>6745.65</v>
          </cell>
          <cell r="E582">
            <v>6745.67</v>
          </cell>
          <cell r="F582">
            <v>6745.65</v>
          </cell>
          <cell r="G582">
            <v>0</v>
          </cell>
          <cell r="H582">
            <v>0</v>
          </cell>
          <cell r="I582">
            <v>0</v>
          </cell>
          <cell r="J582">
            <v>0</v>
          </cell>
          <cell r="K582">
            <v>0</v>
          </cell>
          <cell r="L582">
            <v>0</v>
          </cell>
          <cell r="M582">
            <v>0</v>
          </cell>
          <cell r="N582">
            <v>0</v>
          </cell>
          <cell r="O582">
            <v>293.28899999999999</v>
          </cell>
          <cell r="P582">
            <v>293.28899999999999</v>
          </cell>
          <cell r="Q582" t="str">
            <v xml:space="preserve">LIFTER KIT                  </v>
          </cell>
          <cell r="R582" t="str">
            <v xml:space="preserve">043 </v>
          </cell>
        </row>
        <row r="583">
          <cell r="A583" t="str">
            <v>H4500LT</v>
          </cell>
          <cell r="B583" t="e">
            <v>#N/A</v>
          </cell>
          <cell r="C583" t="str">
            <v xml:space="preserve">FIELD-U/S             </v>
          </cell>
          <cell r="D583">
            <v>-9849</v>
          </cell>
          <cell r="F583">
            <v>0</v>
          </cell>
          <cell r="G583">
            <v>-9849</v>
          </cell>
          <cell r="H583">
            <v>4924.5</v>
          </cell>
          <cell r="I583">
            <v>0</v>
          </cell>
          <cell r="J583">
            <v>0</v>
          </cell>
          <cell r="K583">
            <v>0</v>
          </cell>
          <cell r="L583">
            <v>-14773.5</v>
          </cell>
          <cell r="M583">
            <v>0</v>
          </cell>
          <cell r="N583">
            <v>0</v>
          </cell>
          <cell r="O583">
            <v>4924.5</v>
          </cell>
          <cell r="P583">
            <v>4924.5</v>
          </cell>
          <cell r="Q583" t="str">
            <v xml:space="preserve">LAPTOP COMP                 </v>
          </cell>
          <cell r="R583" t="str">
            <v xml:space="preserve">038 </v>
          </cell>
        </row>
        <row r="584">
          <cell r="A584" t="str">
            <v>H4500LT</v>
          </cell>
          <cell r="B584" t="e">
            <v>#N/A</v>
          </cell>
          <cell r="C584" t="str">
            <v xml:space="preserve">ULTRASOUND DIST       </v>
          </cell>
          <cell r="D584">
            <v>-51968.5</v>
          </cell>
          <cell r="E584">
            <v>29547</v>
          </cell>
          <cell r="F584">
            <v>0</v>
          </cell>
          <cell r="G584">
            <v>-51968.5</v>
          </cell>
          <cell r="H584">
            <v>-19698</v>
          </cell>
          <cell r="I584">
            <v>0</v>
          </cell>
          <cell r="J584">
            <v>0</v>
          </cell>
          <cell r="K584">
            <v>31748</v>
          </cell>
          <cell r="L584">
            <v>-64018.5</v>
          </cell>
          <cell r="M584">
            <v>0</v>
          </cell>
          <cell r="N584">
            <v>0</v>
          </cell>
          <cell r="O584">
            <v>4924.5</v>
          </cell>
          <cell r="P584">
            <v>4924.5</v>
          </cell>
          <cell r="Q584" t="str">
            <v xml:space="preserve">LAPTOP COMP                 </v>
          </cell>
          <cell r="R584" t="str">
            <v xml:space="preserve">038 </v>
          </cell>
        </row>
        <row r="585">
          <cell r="A585" t="str">
            <v>H4500MJ</v>
          </cell>
          <cell r="B585" t="e">
            <v>#N/A</v>
          </cell>
          <cell r="C585" t="str">
            <v xml:space="preserve">ULTRASOUND DIST       </v>
          </cell>
          <cell r="D585">
            <v>-47040.68</v>
          </cell>
          <cell r="E585">
            <v>102.59</v>
          </cell>
          <cell r="F585">
            <v>5958.41</v>
          </cell>
          <cell r="G585">
            <v>-52999.09</v>
          </cell>
          <cell r="H585">
            <v>-22395</v>
          </cell>
          <cell r="I585">
            <v>0</v>
          </cell>
          <cell r="J585">
            <v>0</v>
          </cell>
          <cell r="K585">
            <v>0</v>
          </cell>
          <cell r="L585">
            <v>-30604.09</v>
          </cell>
          <cell r="M585">
            <v>0</v>
          </cell>
          <cell r="N585">
            <v>0</v>
          </cell>
          <cell r="O585">
            <v>99.899000000000001</v>
          </cell>
          <cell r="P585">
            <v>110.34099999999999</v>
          </cell>
          <cell r="Q585" t="str">
            <v xml:space="preserve">OP MANUAL                   </v>
          </cell>
          <cell r="R585" t="str">
            <v xml:space="preserve">039 </v>
          </cell>
        </row>
        <row r="586">
          <cell r="A586" t="str">
            <v>H4500MK</v>
          </cell>
          <cell r="B586" t="e">
            <v>#N/A</v>
          </cell>
          <cell r="C586" t="str">
            <v xml:space="preserve">ULTRASOUND DIST       </v>
          </cell>
          <cell r="D586">
            <v>-27807.05</v>
          </cell>
          <cell r="E586">
            <v>69.28</v>
          </cell>
          <cell r="F586">
            <v>5066.4799999999996</v>
          </cell>
          <cell r="G586">
            <v>-32873.53</v>
          </cell>
          <cell r="H586">
            <v>-13736.83</v>
          </cell>
          <cell r="I586">
            <v>0</v>
          </cell>
          <cell r="J586">
            <v>0</v>
          </cell>
          <cell r="K586">
            <v>0</v>
          </cell>
          <cell r="L586">
            <v>-19136.7</v>
          </cell>
          <cell r="M586">
            <v>0</v>
          </cell>
          <cell r="N586">
            <v>0</v>
          </cell>
          <cell r="O586">
            <v>67.456000000000003</v>
          </cell>
          <cell r="P586">
            <v>74.507000000000005</v>
          </cell>
          <cell r="Q586" t="str">
            <v xml:space="preserve">OP MANUAL                   </v>
          </cell>
          <cell r="R586" t="str">
            <v xml:space="preserve">039 </v>
          </cell>
        </row>
        <row r="587">
          <cell r="A587" t="str">
            <v>H4500ST</v>
          </cell>
          <cell r="B587" t="e">
            <v>#N/A</v>
          </cell>
          <cell r="C587" t="str">
            <v xml:space="preserve">Demo-U/S              </v>
          </cell>
          <cell r="D587">
            <v>-8517.3799999999992</v>
          </cell>
          <cell r="E587">
            <v>0</v>
          </cell>
          <cell r="F587">
            <v>0</v>
          </cell>
          <cell r="G587">
            <v>-8517.3799999999992</v>
          </cell>
          <cell r="H587">
            <v>0</v>
          </cell>
          <cell r="I587">
            <v>0</v>
          </cell>
          <cell r="J587">
            <v>0</v>
          </cell>
          <cell r="K587">
            <v>0</v>
          </cell>
          <cell r="L587">
            <v>-8517.3799999999992</v>
          </cell>
          <cell r="M587">
            <v>0</v>
          </cell>
          <cell r="N587">
            <v>0</v>
          </cell>
          <cell r="O587">
            <v>8517.375</v>
          </cell>
          <cell r="P587">
            <v>8517.375</v>
          </cell>
          <cell r="Q587" t="str">
            <v xml:space="preserve">ULTRA32-EXP                 </v>
          </cell>
          <cell r="R587" t="str">
            <v xml:space="preserve">038 </v>
          </cell>
        </row>
        <row r="588">
          <cell r="A588" t="str">
            <v>H4500ST</v>
          </cell>
          <cell r="B588" t="e">
            <v>#N/A</v>
          </cell>
          <cell r="C588" t="str">
            <v xml:space="preserve">ULTRASOUND DIST       </v>
          </cell>
          <cell r="D588">
            <v>-50977.16</v>
          </cell>
          <cell r="E588">
            <v>34069.519999999997</v>
          </cell>
          <cell r="F588">
            <v>17034.75</v>
          </cell>
          <cell r="G588">
            <v>-68011.91</v>
          </cell>
          <cell r="H588">
            <v>-17034.759999999998</v>
          </cell>
          <cell r="I588">
            <v>0</v>
          </cell>
          <cell r="J588">
            <v>0</v>
          </cell>
          <cell r="K588">
            <v>127.13</v>
          </cell>
          <cell r="L588">
            <v>-51104.28</v>
          </cell>
          <cell r="M588">
            <v>0</v>
          </cell>
          <cell r="N588">
            <v>0</v>
          </cell>
          <cell r="O588">
            <v>8517.375</v>
          </cell>
          <cell r="P588">
            <v>8517.375</v>
          </cell>
          <cell r="Q588" t="str">
            <v xml:space="preserve">ULTRA32-EXP                 </v>
          </cell>
          <cell r="R588" t="str">
            <v xml:space="preserve">038 </v>
          </cell>
        </row>
        <row r="589">
          <cell r="A589" t="str">
            <v>H4500SW</v>
          </cell>
          <cell r="B589" t="e">
            <v>#N/A</v>
          </cell>
          <cell r="C589" t="str">
            <v xml:space="preserve">ULTRASOUND DIST       </v>
          </cell>
          <cell r="D589">
            <v>22854.25</v>
          </cell>
          <cell r="E589">
            <v>11356.5</v>
          </cell>
          <cell r="F589">
            <v>22713</v>
          </cell>
          <cell r="G589">
            <v>141.25</v>
          </cell>
          <cell r="H589">
            <v>-5678.25</v>
          </cell>
          <cell r="I589">
            <v>0</v>
          </cell>
          <cell r="J589">
            <v>0</v>
          </cell>
          <cell r="K589">
            <v>11497.75</v>
          </cell>
          <cell r="L589">
            <v>-5678.25</v>
          </cell>
          <cell r="M589">
            <v>0</v>
          </cell>
          <cell r="N589">
            <v>0</v>
          </cell>
          <cell r="O589">
            <v>5678.25</v>
          </cell>
          <cell r="P589">
            <v>5678.25</v>
          </cell>
          <cell r="Q589" t="str">
            <v xml:space="preserve">ULTRA32-PRO                 </v>
          </cell>
          <cell r="R589" t="str">
            <v xml:space="preserve">038 </v>
          </cell>
        </row>
        <row r="590">
          <cell r="A590" t="str">
            <v>H4500SW</v>
          </cell>
          <cell r="B590" t="e">
            <v>#N/A</v>
          </cell>
          <cell r="C590" t="str">
            <v xml:space="preserve">FIELD-U/S             </v>
          </cell>
          <cell r="D590">
            <v>5678.25</v>
          </cell>
          <cell r="F590">
            <v>0</v>
          </cell>
          <cell r="G590">
            <v>5678.25</v>
          </cell>
          <cell r="H590">
            <v>5678.25</v>
          </cell>
          <cell r="I590">
            <v>0</v>
          </cell>
          <cell r="J590">
            <v>0</v>
          </cell>
          <cell r="K590">
            <v>0</v>
          </cell>
          <cell r="L590">
            <v>0</v>
          </cell>
          <cell r="M590">
            <v>0</v>
          </cell>
          <cell r="N590">
            <v>0</v>
          </cell>
          <cell r="O590">
            <v>5678.25</v>
          </cell>
          <cell r="P590">
            <v>5678.25</v>
          </cell>
          <cell r="Q590" t="str">
            <v xml:space="preserve">ULTRA32-PRO                 </v>
          </cell>
          <cell r="R590" t="str">
            <v xml:space="preserve">038 </v>
          </cell>
        </row>
        <row r="591">
          <cell r="A591" t="str">
            <v>H4500SY</v>
          </cell>
          <cell r="B591" t="e">
            <v>#N/A</v>
          </cell>
          <cell r="C591" t="str">
            <v xml:space="preserve">ULTRASOUND DIST       </v>
          </cell>
          <cell r="D591">
            <v>-11672.25</v>
          </cell>
          <cell r="E591">
            <v>7949.54</v>
          </cell>
          <cell r="F591">
            <v>15879</v>
          </cell>
          <cell r="G591">
            <v>-27551.25</v>
          </cell>
          <cell r="H591">
            <v>-3969.75</v>
          </cell>
          <cell r="I591">
            <v>0</v>
          </cell>
          <cell r="J591">
            <v>0</v>
          </cell>
          <cell r="K591">
            <v>-11672.25</v>
          </cell>
          <cell r="L591">
            <v>-11909.25</v>
          </cell>
          <cell r="M591">
            <v>0</v>
          </cell>
          <cell r="N591">
            <v>0</v>
          </cell>
          <cell r="O591">
            <v>3974.7750000000001</v>
          </cell>
          <cell r="P591">
            <v>3974.7750000000001</v>
          </cell>
          <cell r="Q591" t="str">
            <v xml:space="preserve">ULTRA32-STND                </v>
          </cell>
          <cell r="R591" t="str">
            <v xml:space="preserve">038 </v>
          </cell>
        </row>
        <row r="592">
          <cell r="A592" t="str">
            <v>H45011AA</v>
          </cell>
          <cell r="B592" t="e">
            <v>#N/A</v>
          </cell>
          <cell r="C592" t="str">
            <v xml:space="preserve">Demo-U/S              </v>
          </cell>
          <cell r="D592">
            <v>35250.93</v>
          </cell>
          <cell r="E592">
            <v>0</v>
          </cell>
          <cell r="F592">
            <v>0</v>
          </cell>
          <cell r="G592">
            <v>35250.93</v>
          </cell>
          <cell r="H592">
            <v>35250.93</v>
          </cell>
          <cell r="I592">
            <v>0</v>
          </cell>
          <cell r="J592">
            <v>0</v>
          </cell>
          <cell r="K592">
            <v>0</v>
          </cell>
          <cell r="L592">
            <v>0</v>
          </cell>
          <cell r="M592">
            <v>0</v>
          </cell>
          <cell r="N592">
            <v>0</v>
          </cell>
          <cell r="O592">
            <v>7214.13</v>
          </cell>
          <cell r="P592">
            <v>9990.7260000000006</v>
          </cell>
          <cell r="Q592" t="str">
            <v xml:space="preserve">AFFL ITEM                   </v>
          </cell>
          <cell r="R592" t="str">
            <v xml:space="preserve">063 </v>
          </cell>
        </row>
        <row r="593">
          <cell r="A593" t="str">
            <v>H45011AA</v>
          </cell>
          <cell r="B593" t="e">
            <v>#N/A</v>
          </cell>
          <cell r="C593" t="str">
            <v xml:space="preserve">FIELD-U/S             </v>
          </cell>
          <cell r="D593">
            <v>11750.31</v>
          </cell>
          <cell r="F593">
            <v>0</v>
          </cell>
          <cell r="G593">
            <v>11750.31</v>
          </cell>
          <cell r="H593">
            <v>11750.31</v>
          </cell>
          <cell r="I593">
            <v>0</v>
          </cell>
          <cell r="J593">
            <v>0</v>
          </cell>
          <cell r="K593">
            <v>0</v>
          </cell>
          <cell r="L593">
            <v>0</v>
          </cell>
          <cell r="M593">
            <v>0</v>
          </cell>
          <cell r="N593">
            <v>0</v>
          </cell>
          <cell r="O593">
            <v>7214.13</v>
          </cell>
          <cell r="P593">
            <v>9990.7260000000006</v>
          </cell>
          <cell r="Q593" t="str">
            <v xml:space="preserve">AFFL ITEM                   </v>
          </cell>
          <cell r="R593" t="str">
            <v xml:space="preserve">063 </v>
          </cell>
        </row>
        <row r="594">
          <cell r="A594" t="str">
            <v>H45011AA</v>
          </cell>
          <cell r="B594" t="e">
            <v>#N/A</v>
          </cell>
          <cell r="C594" t="str">
            <v xml:space="preserve">ULTRASOUND DIST       </v>
          </cell>
          <cell r="D594">
            <v>-74751.929999999993</v>
          </cell>
          <cell r="E594">
            <v>14342.44</v>
          </cell>
          <cell r="F594">
            <v>0</v>
          </cell>
          <cell r="G594">
            <v>-74751.929999999993</v>
          </cell>
          <cell r="H594">
            <v>-80492.59</v>
          </cell>
          <cell r="I594">
            <v>0</v>
          </cell>
          <cell r="J594">
            <v>0</v>
          </cell>
          <cell r="K594">
            <v>52741.9</v>
          </cell>
          <cell r="L594">
            <v>-47001.24</v>
          </cell>
          <cell r="M594">
            <v>0</v>
          </cell>
          <cell r="N594">
            <v>0</v>
          </cell>
          <cell r="O594">
            <v>7214.13</v>
          </cell>
          <cell r="P594">
            <v>9990.7260000000006</v>
          </cell>
          <cell r="Q594" t="str">
            <v xml:space="preserve">AFFL ITEM                   </v>
          </cell>
          <cell r="R594" t="str">
            <v xml:space="preserve">063 </v>
          </cell>
        </row>
        <row r="595">
          <cell r="A595" t="str">
            <v>H45011AN</v>
          </cell>
          <cell r="B595" t="e">
            <v>#N/A</v>
          </cell>
          <cell r="C595" t="str">
            <v xml:space="preserve">ULTRASOUND DIST       </v>
          </cell>
          <cell r="D595">
            <v>93623.75</v>
          </cell>
          <cell r="E595">
            <v>1688.75</v>
          </cell>
          <cell r="F595">
            <v>0</v>
          </cell>
          <cell r="G595">
            <v>93623.75</v>
          </cell>
          <cell r="H595">
            <v>-107625</v>
          </cell>
          <cell r="I595">
            <v>0</v>
          </cell>
          <cell r="J595">
            <v>-11900</v>
          </cell>
          <cell r="K595">
            <v>320880</v>
          </cell>
          <cell r="L595">
            <v>-105220</v>
          </cell>
          <cell r="M595">
            <v>0</v>
          </cell>
          <cell r="N595">
            <v>-2511.25</v>
          </cell>
          <cell r="O595">
            <v>232.5</v>
          </cell>
          <cell r="P595">
            <v>2511.25</v>
          </cell>
          <cell r="Q595" t="str">
            <v xml:space="preserve">AFFL ITEM                   </v>
          </cell>
          <cell r="R595" t="str">
            <v xml:space="preserve">061 </v>
          </cell>
        </row>
        <row r="596">
          <cell r="A596" t="str">
            <v>H45011AN</v>
          </cell>
          <cell r="B596" t="e">
            <v>#N/A</v>
          </cell>
          <cell r="C596" t="str">
            <v xml:space="preserve">INTL ULTRA            </v>
          </cell>
          <cell r="D596">
            <v>13273.75</v>
          </cell>
          <cell r="F596">
            <v>0</v>
          </cell>
          <cell r="G596">
            <v>13273.75</v>
          </cell>
          <cell r="H596">
            <v>72467.5</v>
          </cell>
          <cell r="I596">
            <v>0</v>
          </cell>
          <cell r="J596">
            <v>0</v>
          </cell>
          <cell r="K596">
            <v>0</v>
          </cell>
          <cell r="L596">
            <v>-59193.75</v>
          </cell>
          <cell r="M596">
            <v>0</v>
          </cell>
          <cell r="N596">
            <v>0</v>
          </cell>
          <cell r="O596">
            <v>232.5</v>
          </cell>
          <cell r="P596">
            <v>2511.25</v>
          </cell>
          <cell r="Q596" t="str">
            <v xml:space="preserve">AFFL ITEM                   </v>
          </cell>
          <cell r="R596" t="str">
            <v xml:space="preserve">061 </v>
          </cell>
        </row>
        <row r="597">
          <cell r="A597" t="str">
            <v>H45011AN</v>
          </cell>
          <cell r="B597" t="e">
            <v>#N/A</v>
          </cell>
          <cell r="C597" t="str">
            <v xml:space="preserve">Demo-U/S              </v>
          </cell>
          <cell r="D597">
            <v>-20181.25</v>
          </cell>
          <cell r="E597">
            <v>0</v>
          </cell>
          <cell r="F597">
            <v>0</v>
          </cell>
          <cell r="G597">
            <v>-20181.25</v>
          </cell>
          <cell r="H597">
            <v>16143.75</v>
          </cell>
          <cell r="I597">
            <v>0</v>
          </cell>
          <cell r="J597">
            <v>0</v>
          </cell>
          <cell r="K597">
            <v>0</v>
          </cell>
          <cell r="L597">
            <v>-36325</v>
          </cell>
          <cell r="M597">
            <v>0</v>
          </cell>
          <cell r="N597">
            <v>0</v>
          </cell>
          <cell r="O597">
            <v>232.5</v>
          </cell>
          <cell r="P597">
            <v>2511.25</v>
          </cell>
          <cell r="Q597" t="str">
            <v xml:space="preserve">AFFL ITEM                   </v>
          </cell>
          <cell r="R597" t="str">
            <v xml:space="preserve">061 </v>
          </cell>
        </row>
        <row r="598">
          <cell r="A598" t="str">
            <v>H45011AP</v>
          </cell>
          <cell r="B598" t="e">
            <v>#N/A</v>
          </cell>
          <cell r="C598" t="str">
            <v xml:space="preserve">Demo-U/S              </v>
          </cell>
          <cell r="D598">
            <v>25830</v>
          </cell>
          <cell r="E598">
            <v>0</v>
          </cell>
          <cell r="F598">
            <v>0</v>
          </cell>
          <cell r="G598">
            <v>25830</v>
          </cell>
          <cell r="H598">
            <v>25830</v>
          </cell>
          <cell r="I598">
            <v>0</v>
          </cell>
          <cell r="J598">
            <v>0</v>
          </cell>
          <cell r="K598">
            <v>0</v>
          </cell>
          <cell r="L598">
            <v>0</v>
          </cell>
          <cell r="M598">
            <v>0</v>
          </cell>
          <cell r="N598">
            <v>0</v>
          </cell>
          <cell r="O598">
            <v>36.4</v>
          </cell>
          <cell r="P598">
            <v>1435</v>
          </cell>
          <cell r="Q598" t="str">
            <v xml:space="preserve">AFFL ITEM                   </v>
          </cell>
          <cell r="R598" t="str">
            <v xml:space="preserve">061 </v>
          </cell>
        </row>
        <row r="599">
          <cell r="A599" t="str">
            <v>H45011AP</v>
          </cell>
          <cell r="B599" t="e">
            <v>#N/A</v>
          </cell>
          <cell r="C599" t="str">
            <v xml:space="preserve">INTL ULTRA            </v>
          </cell>
          <cell r="D599">
            <v>12915</v>
          </cell>
          <cell r="F599">
            <v>0</v>
          </cell>
          <cell r="G599">
            <v>12915</v>
          </cell>
          <cell r="H599">
            <v>30099</v>
          </cell>
          <cell r="I599">
            <v>0</v>
          </cell>
          <cell r="J599">
            <v>0</v>
          </cell>
          <cell r="K599">
            <v>0</v>
          </cell>
          <cell r="L599">
            <v>-15749</v>
          </cell>
          <cell r="M599">
            <v>0</v>
          </cell>
          <cell r="N599">
            <v>-1435</v>
          </cell>
          <cell r="O599">
            <v>36.4</v>
          </cell>
          <cell r="P599">
            <v>1435</v>
          </cell>
          <cell r="Q599" t="str">
            <v xml:space="preserve">AFFL ITEM                   </v>
          </cell>
          <cell r="R599" t="str">
            <v xml:space="preserve">061 </v>
          </cell>
        </row>
        <row r="600">
          <cell r="A600" t="str">
            <v>H45011AR</v>
          </cell>
          <cell r="B600" t="e">
            <v>#N/A</v>
          </cell>
          <cell r="C600" t="str">
            <v xml:space="preserve">Demo-U/S              </v>
          </cell>
          <cell r="D600">
            <v>21523</v>
          </cell>
          <cell r="E600">
            <v>0</v>
          </cell>
          <cell r="F600">
            <v>0</v>
          </cell>
          <cell r="G600">
            <v>21523</v>
          </cell>
          <cell r="H600">
            <v>35911</v>
          </cell>
          <cell r="I600">
            <v>0</v>
          </cell>
          <cell r="J600">
            <v>0</v>
          </cell>
          <cell r="K600">
            <v>0</v>
          </cell>
          <cell r="L600">
            <v>-14388</v>
          </cell>
          <cell r="M600">
            <v>0</v>
          </cell>
          <cell r="N600">
            <v>0</v>
          </cell>
          <cell r="O600">
            <v>36.4</v>
          </cell>
          <cell r="P600">
            <v>1435</v>
          </cell>
          <cell r="Q600" t="str">
            <v xml:space="preserve">AFFL ITEM                   </v>
          </cell>
          <cell r="R600" t="str">
            <v xml:space="preserve">061 </v>
          </cell>
        </row>
        <row r="601">
          <cell r="A601" t="str">
            <v>H45011AR</v>
          </cell>
          <cell r="B601" t="e">
            <v>#N/A</v>
          </cell>
          <cell r="C601" t="str">
            <v xml:space="preserve">INTL ULTRA            </v>
          </cell>
          <cell r="D601">
            <v>14422</v>
          </cell>
          <cell r="F601">
            <v>0</v>
          </cell>
          <cell r="G601">
            <v>14422</v>
          </cell>
          <cell r="H601">
            <v>51588</v>
          </cell>
          <cell r="I601">
            <v>0</v>
          </cell>
          <cell r="J601">
            <v>0</v>
          </cell>
          <cell r="K601">
            <v>0</v>
          </cell>
          <cell r="L601">
            <v>-35731</v>
          </cell>
          <cell r="M601">
            <v>0</v>
          </cell>
          <cell r="N601">
            <v>-1435</v>
          </cell>
          <cell r="O601">
            <v>36.4</v>
          </cell>
          <cell r="P601">
            <v>1435</v>
          </cell>
          <cell r="Q601" t="str">
            <v xml:space="preserve">AFFL ITEM                   </v>
          </cell>
          <cell r="R601" t="str">
            <v xml:space="preserve">061 </v>
          </cell>
        </row>
        <row r="602">
          <cell r="A602" t="str">
            <v>H45011AR</v>
          </cell>
          <cell r="B602" t="e">
            <v>#N/A</v>
          </cell>
          <cell r="C602" t="str">
            <v xml:space="preserve">ULTRASOUND DIST       </v>
          </cell>
          <cell r="D602">
            <v>11627.2</v>
          </cell>
          <cell r="E602">
            <v>546</v>
          </cell>
          <cell r="F602">
            <v>0</v>
          </cell>
          <cell r="G602">
            <v>11627.2</v>
          </cell>
          <cell r="H602">
            <v>-94494</v>
          </cell>
          <cell r="I602">
            <v>0</v>
          </cell>
          <cell r="J602">
            <v>-1400</v>
          </cell>
          <cell r="K602">
            <v>166285</v>
          </cell>
          <cell r="L602">
            <v>-57364.800000000003</v>
          </cell>
          <cell r="M602">
            <v>0</v>
          </cell>
          <cell r="N602">
            <v>-1399</v>
          </cell>
          <cell r="O602">
            <v>36.4</v>
          </cell>
          <cell r="P602">
            <v>1435</v>
          </cell>
          <cell r="Q602" t="str">
            <v xml:space="preserve">AFFL ITEM                   </v>
          </cell>
          <cell r="R602" t="str">
            <v xml:space="preserve">061 </v>
          </cell>
        </row>
        <row r="603">
          <cell r="A603" t="str">
            <v>H45011AS</v>
          </cell>
          <cell r="B603" t="e">
            <v>#N/A</v>
          </cell>
          <cell r="C603" t="str">
            <v xml:space="preserve">Demo-U/S              </v>
          </cell>
          <cell r="D603">
            <v>66081</v>
          </cell>
          <cell r="E603">
            <v>0</v>
          </cell>
          <cell r="F603">
            <v>0</v>
          </cell>
          <cell r="G603">
            <v>66081</v>
          </cell>
          <cell r="H603">
            <v>81077.5</v>
          </cell>
          <cell r="I603">
            <v>0</v>
          </cell>
          <cell r="J603">
            <v>0</v>
          </cell>
          <cell r="K603">
            <v>0</v>
          </cell>
          <cell r="L603">
            <v>-14996.5</v>
          </cell>
          <cell r="M603">
            <v>0</v>
          </cell>
          <cell r="N603">
            <v>0</v>
          </cell>
          <cell r="O603">
            <v>106</v>
          </cell>
          <cell r="P603">
            <v>3587.5</v>
          </cell>
          <cell r="Q603" t="str">
            <v xml:space="preserve">AFFL ITEM                   </v>
          </cell>
          <cell r="R603" t="str">
            <v xml:space="preserve">061 </v>
          </cell>
        </row>
        <row r="604">
          <cell r="A604" t="str">
            <v>H45011AS</v>
          </cell>
          <cell r="B604" t="e">
            <v>#N/A</v>
          </cell>
          <cell r="C604" t="str">
            <v xml:space="preserve">INTL ULTRA            </v>
          </cell>
          <cell r="D604">
            <v>39010.5</v>
          </cell>
          <cell r="F604">
            <v>0</v>
          </cell>
          <cell r="G604">
            <v>39010.5</v>
          </cell>
          <cell r="H604">
            <v>98926.5</v>
          </cell>
          <cell r="I604">
            <v>0</v>
          </cell>
          <cell r="J604">
            <v>0</v>
          </cell>
          <cell r="K604">
            <v>0</v>
          </cell>
          <cell r="L604">
            <v>-55611</v>
          </cell>
          <cell r="M604">
            <v>0</v>
          </cell>
          <cell r="N604">
            <v>-4305</v>
          </cell>
          <cell r="O604">
            <v>106</v>
          </cell>
          <cell r="P604">
            <v>3587.5</v>
          </cell>
          <cell r="Q604" t="str">
            <v xml:space="preserve">AFFL ITEM                   </v>
          </cell>
          <cell r="R604" t="str">
            <v xml:space="preserve">061 </v>
          </cell>
        </row>
        <row r="605">
          <cell r="A605" t="str">
            <v>H45011AS</v>
          </cell>
          <cell r="B605" t="e">
            <v>#N/A</v>
          </cell>
          <cell r="C605" t="str">
            <v xml:space="preserve">ULTRASOUND DIST       </v>
          </cell>
          <cell r="D605">
            <v>-34681</v>
          </cell>
          <cell r="E605">
            <v>177</v>
          </cell>
          <cell r="F605">
            <v>0</v>
          </cell>
          <cell r="G605">
            <v>-34681</v>
          </cell>
          <cell r="H605">
            <v>-184309</v>
          </cell>
          <cell r="I605">
            <v>0</v>
          </cell>
          <cell r="J605">
            <v>-10500</v>
          </cell>
          <cell r="K605">
            <v>252420</v>
          </cell>
          <cell r="L605">
            <v>-92292</v>
          </cell>
          <cell r="M605">
            <v>0</v>
          </cell>
          <cell r="N605">
            <v>0</v>
          </cell>
          <cell r="O605">
            <v>106</v>
          </cell>
          <cell r="P605">
            <v>3587.5</v>
          </cell>
          <cell r="Q605" t="str">
            <v xml:space="preserve">AFFL ITEM                   </v>
          </cell>
          <cell r="R605" t="str">
            <v xml:space="preserve">061 </v>
          </cell>
        </row>
        <row r="606">
          <cell r="A606" t="str">
            <v>H45011AT</v>
          </cell>
          <cell r="B606" t="e">
            <v>#N/A</v>
          </cell>
          <cell r="C606" t="str">
            <v xml:space="preserve">ULTRASOUND DIST       </v>
          </cell>
          <cell r="D606">
            <v>18887.78</v>
          </cell>
          <cell r="E606">
            <v>1182.78</v>
          </cell>
          <cell r="F606">
            <v>0</v>
          </cell>
          <cell r="G606">
            <v>18887.78</v>
          </cell>
          <cell r="H606">
            <v>-25829.93</v>
          </cell>
          <cell r="I606">
            <v>0</v>
          </cell>
          <cell r="J606">
            <v>-525</v>
          </cell>
          <cell r="K606">
            <v>66623.740000000005</v>
          </cell>
          <cell r="L606">
            <v>-20842.900000000001</v>
          </cell>
          <cell r="M606">
            <v>0</v>
          </cell>
          <cell r="N606">
            <v>-538.13</v>
          </cell>
          <cell r="O606">
            <v>197.13</v>
          </cell>
          <cell r="P606">
            <v>538.125</v>
          </cell>
          <cell r="Q606" t="str">
            <v xml:space="preserve">AFFL ITEM                   </v>
          </cell>
          <cell r="R606" t="str">
            <v xml:space="preserve">061 </v>
          </cell>
        </row>
        <row r="607">
          <cell r="A607" t="str">
            <v>H45011AU</v>
          </cell>
          <cell r="B607" t="e">
            <v>#N/A</v>
          </cell>
          <cell r="C607" t="str">
            <v xml:space="preserve">ULTRASOUND DIST       </v>
          </cell>
          <cell r="D607">
            <v>67482</v>
          </cell>
          <cell r="E607">
            <v>1092</v>
          </cell>
          <cell r="F607">
            <v>0</v>
          </cell>
          <cell r="G607">
            <v>67482</v>
          </cell>
          <cell r="H607">
            <v>-34403</v>
          </cell>
          <cell r="I607">
            <v>0</v>
          </cell>
          <cell r="J607">
            <v>-1400</v>
          </cell>
          <cell r="K607">
            <v>109025</v>
          </cell>
          <cell r="L607">
            <v>-5740</v>
          </cell>
          <cell r="M607">
            <v>0</v>
          </cell>
          <cell r="N607">
            <v>0</v>
          </cell>
          <cell r="O607">
            <v>36.4</v>
          </cell>
          <cell r="P607">
            <v>1435</v>
          </cell>
          <cell r="Q607" t="str">
            <v xml:space="preserve">AFFL ITEM                   </v>
          </cell>
          <cell r="R607" t="str">
            <v xml:space="preserve">061 </v>
          </cell>
        </row>
        <row r="608">
          <cell r="A608" t="str">
            <v>H45011AU</v>
          </cell>
          <cell r="B608" t="e">
            <v>#N/A</v>
          </cell>
          <cell r="C608" t="str">
            <v xml:space="preserve">Demo-U/S              </v>
          </cell>
          <cell r="D608">
            <v>20053.2</v>
          </cell>
          <cell r="E608">
            <v>0</v>
          </cell>
          <cell r="F608">
            <v>0</v>
          </cell>
          <cell r="G608">
            <v>20053.2</v>
          </cell>
          <cell r="H608">
            <v>25830</v>
          </cell>
          <cell r="I608">
            <v>0</v>
          </cell>
          <cell r="J608">
            <v>0</v>
          </cell>
          <cell r="K608">
            <v>0</v>
          </cell>
          <cell r="L608">
            <v>-5776.8</v>
          </cell>
          <cell r="M608">
            <v>0</v>
          </cell>
          <cell r="N608">
            <v>0</v>
          </cell>
          <cell r="O608">
            <v>36.4</v>
          </cell>
          <cell r="P608">
            <v>1435</v>
          </cell>
          <cell r="Q608" t="str">
            <v xml:space="preserve">AFFL ITEM                   </v>
          </cell>
          <cell r="R608" t="str">
            <v xml:space="preserve">061 </v>
          </cell>
        </row>
        <row r="609">
          <cell r="A609" t="str">
            <v>H45011AV</v>
          </cell>
          <cell r="B609" t="e">
            <v>#N/A</v>
          </cell>
          <cell r="C609" t="str">
            <v xml:space="preserve">Demo-U/S              </v>
          </cell>
          <cell r="D609">
            <v>46637.5</v>
          </cell>
          <cell r="E609">
            <v>0</v>
          </cell>
          <cell r="F609">
            <v>0</v>
          </cell>
          <cell r="G609">
            <v>46637.5</v>
          </cell>
          <cell r="H609">
            <v>46637.5</v>
          </cell>
          <cell r="I609">
            <v>0</v>
          </cell>
          <cell r="J609">
            <v>0</v>
          </cell>
          <cell r="K609">
            <v>0</v>
          </cell>
          <cell r="L609">
            <v>0</v>
          </cell>
          <cell r="M609">
            <v>0</v>
          </cell>
          <cell r="N609">
            <v>0</v>
          </cell>
          <cell r="O609">
            <v>127.5</v>
          </cell>
          <cell r="P609">
            <v>3587.5</v>
          </cell>
          <cell r="Q609" t="str">
            <v xml:space="preserve">AFFL ITEM                   </v>
          </cell>
          <cell r="R609" t="str">
            <v xml:space="preserve">061 </v>
          </cell>
        </row>
        <row r="610">
          <cell r="A610" t="str">
            <v>H45011AV</v>
          </cell>
          <cell r="B610" t="e">
            <v>#N/A</v>
          </cell>
          <cell r="C610" t="str">
            <v xml:space="preserve">ULTRASOUND DIST       </v>
          </cell>
          <cell r="D610">
            <v>-18192.5</v>
          </cell>
          <cell r="E610">
            <v>1020</v>
          </cell>
          <cell r="F610">
            <v>0</v>
          </cell>
          <cell r="G610">
            <v>-18192.5</v>
          </cell>
          <cell r="H610">
            <v>-71750</v>
          </cell>
          <cell r="I610">
            <v>0</v>
          </cell>
          <cell r="J610">
            <v>0</v>
          </cell>
          <cell r="K610">
            <v>96862.5</v>
          </cell>
          <cell r="L610">
            <v>-43305</v>
          </cell>
          <cell r="M610">
            <v>0</v>
          </cell>
          <cell r="N610">
            <v>0</v>
          </cell>
          <cell r="O610">
            <v>127.5</v>
          </cell>
          <cell r="P610">
            <v>3587.5</v>
          </cell>
          <cell r="Q610" t="str">
            <v xml:space="preserve">AFFL ITEM                   </v>
          </cell>
          <cell r="R610" t="str">
            <v xml:space="preserve">061 </v>
          </cell>
        </row>
        <row r="611">
          <cell r="A611" t="str">
            <v>H45011AW</v>
          </cell>
          <cell r="B611" t="e">
            <v>#N/A</v>
          </cell>
          <cell r="C611" t="str">
            <v xml:space="preserve">ULTRASOUND DIST       </v>
          </cell>
          <cell r="D611">
            <v>-10500</v>
          </cell>
          <cell r="E611" t="e">
            <v>#N/A</v>
          </cell>
          <cell r="F611">
            <v>0</v>
          </cell>
          <cell r="G611">
            <v>-10500</v>
          </cell>
          <cell r="H611">
            <v>0</v>
          </cell>
          <cell r="I611">
            <v>0</v>
          </cell>
          <cell r="J611">
            <v>0</v>
          </cell>
          <cell r="K611">
            <v>-10500</v>
          </cell>
          <cell r="L611">
            <v>0</v>
          </cell>
          <cell r="M611">
            <v>0</v>
          </cell>
          <cell r="N611">
            <v>0</v>
          </cell>
          <cell r="O611">
            <v>131.25</v>
          </cell>
          <cell r="P611">
            <v>5381.25</v>
          </cell>
          <cell r="Q611" t="str">
            <v xml:space="preserve">AFFL ITEM                   </v>
          </cell>
          <cell r="R611" t="str">
            <v xml:space="preserve">061 </v>
          </cell>
        </row>
        <row r="612">
          <cell r="A612" t="str">
            <v>H45011AY</v>
          </cell>
          <cell r="B612" t="e">
            <v>#N/A</v>
          </cell>
          <cell r="C612" t="str">
            <v xml:space="preserve">Demo-U/S              </v>
          </cell>
          <cell r="D612">
            <v>10762.44</v>
          </cell>
          <cell r="E612">
            <v>0</v>
          </cell>
          <cell r="F612">
            <v>0</v>
          </cell>
          <cell r="G612">
            <v>10762.44</v>
          </cell>
          <cell r="H612">
            <v>10762.44</v>
          </cell>
          <cell r="I612">
            <v>0</v>
          </cell>
          <cell r="J612">
            <v>0</v>
          </cell>
          <cell r="K612">
            <v>0</v>
          </cell>
          <cell r="L612">
            <v>0</v>
          </cell>
          <cell r="M612">
            <v>0</v>
          </cell>
          <cell r="N612">
            <v>0</v>
          </cell>
          <cell r="O612">
            <v>23.88</v>
          </cell>
          <cell r="P612">
            <v>717.5</v>
          </cell>
          <cell r="Q612" t="str">
            <v xml:space="preserve">AFFL ITEM                   </v>
          </cell>
          <cell r="R612" t="str">
            <v xml:space="preserve">061 </v>
          </cell>
        </row>
        <row r="613">
          <cell r="A613" t="str">
            <v>H45011CA</v>
          </cell>
          <cell r="B613" t="e">
            <v>#N/A</v>
          </cell>
          <cell r="C613" t="str">
            <v xml:space="preserve">ULTRASOUND DIST       </v>
          </cell>
          <cell r="D613">
            <v>133276</v>
          </cell>
          <cell r="E613">
            <v>4895</v>
          </cell>
          <cell r="F613">
            <v>0</v>
          </cell>
          <cell r="G613">
            <v>133276</v>
          </cell>
          <cell r="H613">
            <v>-272561.5</v>
          </cell>
          <cell r="I613">
            <v>0</v>
          </cell>
          <cell r="J613">
            <v>-3500</v>
          </cell>
          <cell r="K613">
            <v>571887.5</v>
          </cell>
          <cell r="L613">
            <v>-158962.5</v>
          </cell>
          <cell r="M613">
            <v>0</v>
          </cell>
          <cell r="N613">
            <v>-3587.5</v>
          </cell>
          <cell r="O613">
            <v>222.5</v>
          </cell>
          <cell r="P613">
            <v>3587.5</v>
          </cell>
          <cell r="Q613" t="str">
            <v xml:space="preserve">AFFL ITEM                   </v>
          </cell>
          <cell r="R613" t="str">
            <v xml:space="preserve">061 </v>
          </cell>
        </row>
        <row r="614">
          <cell r="A614" t="str">
            <v>H45011CA</v>
          </cell>
          <cell r="B614" t="e">
            <v>#N/A</v>
          </cell>
          <cell r="C614" t="str">
            <v xml:space="preserve">Demo-U/S              </v>
          </cell>
          <cell r="D614">
            <v>98758.5</v>
          </cell>
          <cell r="E614">
            <v>0</v>
          </cell>
          <cell r="F614">
            <v>0</v>
          </cell>
          <cell r="G614">
            <v>98758.5</v>
          </cell>
          <cell r="H614">
            <v>136325</v>
          </cell>
          <cell r="I614">
            <v>0</v>
          </cell>
          <cell r="J614">
            <v>0</v>
          </cell>
          <cell r="K614">
            <v>0</v>
          </cell>
          <cell r="L614">
            <v>-33979</v>
          </cell>
          <cell r="M614">
            <v>0</v>
          </cell>
          <cell r="N614">
            <v>-3587.5</v>
          </cell>
          <cell r="O614">
            <v>222.5</v>
          </cell>
          <cell r="P614">
            <v>3587.5</v>
          </cell>
          <cell r="Q614" t="str">
            <v xml:space="preserve">AFFL ITEM                   </v>
          </cell>
          <cell r="R614" t="str">
            <v xml:space="preserve">061 </v>
          </cell>
        </row>
        <row r="615">
          <cell r="A615" t="str">
            <v>H45011CA</v>
          </cell>
          <cell r="B615" t="e">
            <v>#N/A</v>
          </cell>
          <cell r="C615" t="str">
            <v xml:space="preserve">INTL ULTRA            </v>
          </cell>
          <cell r="D615">
            <v>35875</v>
          </cell>
          <cell r="F615">
            <v>0</v>
          </cell>
          <cell r="G615">
            <v>35875</v>
          </cell>
          <cell r="H615">
            <v>114800</v>
          </cell>
          <cell r="I615">
            <v>0</v>
          </cell>
          <cell r="J615">
            <v>0</v>
          </cell>
          <cell r="K615">
            <v>0</v>
          </cell>
          <cell r="L615">
            <v>-75337.5</v>
          </cell>
          <cell r="M615">
            <v>0</v>
          </cell>
          <cell r="N615">
            <v>-3587.5</v>
          </cell>
          <cell r="O615">
            <v>222.5</v>
          </cell>
          <cell r="P615">
            <v>3587.5</v>
          </cell>
          <cell r="Q615" t="str">
            <v xml:space="preserve">AFFL ITEM                   </v>
          </cell>
          <cell r="R615" t="str">
            <v xml:space="preserve">061 </v>
          </cell>
        </row>
        <row r="616">
          <cell r="A616" t="str">
            <v>H45011CA</v>
          </cell>
          <cell r="B616" t="e">
            <v>#N/A</v>
          </cell>
          <cell r="C616" t="str">
            <v xml:space="preserve">Consign-U/S           </v>
          </cell>
          <cell r="D616">
            <v>7175</v>
          </cell>
          <cell r="F616">
            <v>0</v>
          </cell>
          <cell r="G616">
            <v>7175</v>
          </cell>
          <cell r="H616">
            <v>0</v>
          </cell>
          <cell r="I616">
            <v>0</v>
          </cell>
          <cell r="J616">
            <v>0</v>
          </cell>
          <cell r="K616">
            <v>0</v>
          </cell>
          <cell r="L616">
            <v>0</v>
          </cell>
          <cell r="M616">
            <v>0</v>
          </cell>
          <cell r="N616">
            <v>7175</v>
          </cell>
          <cell r="O616">
            <v>222.5</v>
          </cell>
          <cell r="P616">
            <v>3587.5</v>
          </cell>
          <cell r="Q616" t="str">
            <v xml:space="preserve">AFFL ITEM                   </v>
          </cell>
          <cell r="R616" t="str">
            <v xml:space="preserve">061 </v>
          </cell>
        </row>
        <row r="617">
          <cell r="A617" t="str">
            <v>H45011CD</v>
          </cell>
          <cell r="B617" t="e">
            <v>#N/A</v>
          </cell>
          <cell r="C617" t="str">
            <v xml:space="preserve">ULTRASOUND DIST       </v>
          </cell>
          <cell r="D617">
            <v>-5000</v>
          </cell>
          <cell r="E617" t="e">
            <v>#N/A</v>
          </cell>
          <cell r="F617">
            <v>0</v>
          </cell>
          <cell r="G617">
            <v>-5000</v>
          </cell>
          <cell r="H617">
            <v>0</v>
          </cell>
          <cell r="I617">
            <v>0</v>
          </cell>
          <cell r="J617">
            <v>0</v>
          </cell>
          <cell r="K617">
            <v>-5000</v>
          </cell>
          <cell r="L617">
            <v>0</v>
          </cell>
          <cell r="M617">
            <v>0</v>
          </cell>
          <cell r="N617">
            <v>0</v>
          </cell>
          <cell r="O617">
            <v>63.5</v>
          </cell>
          <cell r="P617">
            <v>717.5</v>
          </cell>
          <cell r="Q617" t="str">
            <v xml:space="preserve">AFFL ITEM                   </v>
          </cell>
          <cell r="R617" t="str">
            <v xml:space="preserve">061 </v>
          </cell>
        </row>
        <row r="618">
          <cell r="A618" t="str">
            <v>H45011CF</v>
          </cell>
          <cell r="B618" t="str">
            <v>5.25" 5.2GB MO DRIVER</v>
          </cell>
          <cell r="C618" t="str">
            <v xml:space="preserve">Demo-U/S              </v>
          </cell>
          <cell r="D618">
            <v>30532.28</v>
          </cell>
          <cell r="E618">
            <v>19340</v>
          </cell>
          <cell r="F618">
            <v>0</v>
          </cell>
          <cell r="G618">
            <v>30532.28</v>
          </cell>
          <cell r="H618">
            <v>34862.92</v>
          </cell>
          <cell r="I618">
            <v>0</v>
          </cell>
          <cell r="J618">
            <v>0</v>
          </cell>
          <cell r="K618">
            <v>0</v>
          </cell>
          <cell r="L618">
            <v>-4330.6400000000003</v>
          </cell>
          <cell r="M618">
            <v>0</v>
          </cell>
          <cell r="N618">
            <v>0</v>
          </cell>
          <cell r="O618">
            <v>1400.94</v>
          </cell>
          <cell r="P618">
            <v>896.875</v>
          </cell>
          <cell r="Q618" t="str">
            <v xml:space="preserve">AFFL ITEM                   </v>
          </cell>
          <cell r="R618" t="str">
            <v xml:space="preserve">061 </v>
          </cell>
        </row>
        <row r="619">
          <cell r="A619" t="str">
            <v>H45011CF</v>
          </cell>
          <cell r="B619" t="str">
            <v>5.25" 5.2GB MO DRIVER</v>
          </cell>
          <cell r="C619" t="str">
            <v xml:space="preserve">ULTRASOUND DIST       </v>
          </cell>
          <cell r="D619">
            <v>31826.69</v>
          </cell>
          <cell r="E619">
            <v>18094.439999999999</v>
          </cell>
          <cell r="F619">
            <v>0</v>
          </cell>
          <cell r="G619">
            <v>31826.69</v>
          </cell>
          <cell r="H619">
            <v>-66243.460000000006</v>
          </cell>
          <cell r="I619">
            <v>0</v>
          </cell>
          <cell r="J619">
            <v>-37000</v>
          </cell>
          <cell r="K619">
            <v>173409.61</v>
          </cell>
          <cell r="L619">
            <v>-38339.46</v>
          </cell>
          <cell r="M619">
            <v>0</v>
          </cell>
          <cell r="N619">
            <v>0</v>
          </cell>
          <cell r="O619">
            <v>1400.94</v>
          </cell>
          <cell r="P619">
            <v>896.875</v>
          </cell>
          <cell r="Q619" t="str">
            <v xml:space="preserve">AFFL ITEM                   </v>
          </cell>
          <cell r="R619" t="str">
            <v xml:space="preserve">061 </v>
          </cell>
        </row>
        <row r="620">
          <cell r="A620" t="str">
            <v>H45011CF</v>
          </cell>
          <cell r="B620" t="str">
            <v>5.25" 5.2GB MO DRIVER</v>
          </cell>
          <cell r="C620" t="str">
            <v xml:space="preserve">INTL ULTRA            </v>
          </cell>
          <cell r="D620">
            <v>12159.01</v>
          </cell>
          <cell r="F620">
            <v>0</v>
          </cell>
          <cell r="G620">
            <v>12159.01</v>
          </cell>
          <cell r="H620">
            <v>26790.95</v>
          </cell>
          <cell r="I620">
            <v>0</v>
          </cell>
          <cell r="J620">
            <v>0</v>
          </cell>
          <cell r="K620">
            <v>0</v>
          </cell>
          <cell r="L620">
            <v>-13363.5</v>
          </cell>
          <cell r="M620">
            <v>0</v>
          </cell>
          <cell r="N620">
            <v>-1268.44</v>
          </cell>
          <cell r="O620">
            <v>1400.94</v>
          </cell>
          <cell r="P620">
            <v>896.875</v>
          </cell>
          <cell r="Q620" t="str">
            <v xml:space="preserve">AFFL ITEM                   </v>
          </cell>
          <cell r="R620" t="str">
            <v xml:space="preserve">061 </v>
          </cell>
        </row>
        <row r="621">
          <cell r="A621" t="str">
            <v>H45011CG</v>
          </cell>
          <cell r="B621" t="str">
            <v>650MB CD-R DRIVER</v>
          </cell>
          <cell r="C621" t="str">
            <v xml:space="preserve">ULTRASOUND DIST       </v>
          </cell>
          <cell r="D621">
            <v>5145.25</v>
          </cell>
          <cell r="E621">
            <v>790</v>
          </cell>
          <cell r="F621">
            <v>0</v>
          </cell>
          <cell r="G621">
            <v>5145.25</v>
          </cell>
          <cell r="H621">
            <v>-21616.02</v>
          </cell>
          <cell r="I621">
            <v>0</v>
          </cell>
          <cell r="J621">
            <v>0</v>
          </cell>
          <cell r="K621">
            <v>31481.1</v>
          </cell>
          <cell r="L621">
            <v>-4719.83</v>
          </cell>
          <cell r="M621">
            <v>0</v>
          </cell>
          <cell r="N621">
            <v>0</v>
          </cell>
          <cell r="O621">
            <v>190.73</v>
          </cell>
          <cell r="P621">
            <v>717.5</v>
          </cell>
          <cell r="Q621" t="str">
            <v xml:space="preserve">AFFL ITEM                   </v>
          </cell>
          <cell r="R621" t="str">
            <v xml:space="preserve">061 </v>
          </cell>
        </row>
        <row r="622">
          <cell r="A622" t="str">
            <v>H45011CG</v>
          </cell>
          <cell r="B622" t="str">
            <v>650MB CD-R DRIVER</v>
          </cell>
          <cell r="C622" t="str">
            <v xml:space="preserve">Demo-U/S              </v>
          </cell>
          <cell r="D622">
            <v>14626.6</v>
          </cell>
          <cell r="E622">
            <v>10770</v>
          </cell>
          <cell r="F622">
            <v>0</v>
          </cell>
          <cell r="G622">
            <v>14626.6</v>
          </cell>
          <cell r="H622">
            <v>15783.82</v>
          </cell>
          <cell r="I622">
            <v>0</v>
          </cell>
          <cell r="J622">
            <v>0</v>
          </cell>
          <cell r="K622">
            <v>0</v>
          </cell>
          <cell r="L622">
            <v>-1157.22</v>
          </cell>
          <cell r="M622">
            <v>0</v>
          </cell>
          <cell r="N622">
            <v>0</v>
          </cell>
          <cell r="O622">
            <v>190.73</v>
          </cell>
          <cell r="P622">
            <v>717.5</v>
          </cell>
          <cell r="Q622" t="str">
            <v xml:space="preserve">AFFL ITEM                   </v>
          </cell>
          <cell r="R622" t="str">
            <v xml:space="preserve">061 </v>
          </cell>
        </row>
        <row r="623">
          <cell r="A623" t="str">
            <v>H45011EB</v>
          </cell>
          <cell r="B623" t="e">
            <v>#N/A</v>
          </cell>
          <cell r="C623" t="str">
            <v xml:space="preserve">ULTRASOUND DIST       </v>
          </cell>
          <cell r="D623">
            <v>-11292.02</v>
          </cell>
          <cell r="E623" t="e">
            <v>#N/A</v>
          </cell>
          <cell r="F623">
            <v>0</v>
          </cell>
          <cell r="G623">
            <v>-11292.02</v>
          </cell>
          <cell r="H623">
            <v>0</v>
          </cell>
          <cell r="I623">
            <v>0</v>
          </cell>
          <cell r="J623">
            <v>0</v>
          </cell>
          <cell r="K623">
            <v>0</v>
          </cell>
          <cell r="L623">
            <v>-11292.02</v>
          </cell>
          <cell r="M623">
            <v>0</v>
          </cell>
          <cell r="N623">
            <v>0</v>
          </cell>
          <cell r="O623">
            <v>0</v>
          </cell>
          <cell r="P623">
            <v>0</v>
          </cell>
          <cell r="Q623" t="str">
            <v xml:space="preserve">                            </v>
          </cell>
          <cell r="R623" t="str">
            <v xml:space="preserve">    </v>
          </cell>
        </row>
        <row r="624">
          <cell r="A624" t="str">
            <v>H45011EC</v>
          </cell>
          <cell r="B624" t="e">
            <v>#N/A</v>
          </cell>
          <cell r="C624" t="str">
            <v xml:space="preserve">Demo-U/S              </v>
          </cell>
          <cell r="D624">
            <v>-11292.02</v>
          </cell>
          <cell r="E624">
            <v>0</v>
          </cell>
          <cell r="F624">
            <v>0</v>
          </cell>
          <cell r="G624">
            <v>-11292.02</v>
          </cell>
          <cell r="H624">
            <v>0</v>
          </cell>
          <cell r="I624">
            <v>0</v>
          </cell>
          <cell r="J624">
            <v>0</v>
          </cell>
          <cell r="K624">
            <v>0</v>
          </cell>
          <cell r="L624">
            <v>-11292.02</v>
          </cell>
          <cell r="M624">
            <v>0</v>
          </cell>
          <cell r="N624">
            <v>0</v>
          </cell>
          <cell r="O624">
            <v>0</v>
          </cell>
          <cell r="P624">
            <v>0</v>
          </cell>
          <cell r="Q624" t="str">
            <v xml:space="preserve">                            </v>
          </cell>
          <cell r="R624" t="str">
            <v xml:space="preserve">    </v>
          </cell>
        </row>
        <row r="625">
          <cell r="A625" t="str">
            <v>H45011ED</v>
          </cell>
          <cell r="B625" t="str">
            <v>VIVID 3 EXPERT CONSOLE</v>
          </cell>
          <cell r="C625" t="str">
            <v xml:space="preserve">ULTRASOUND DIST       </v>
          </cell>
          <cell r="D625">
            <v>-37767.589999999997</v>
          </cell>
          <cell r="E625" t="e">
            <v>#N/A</v>
          </cell>
          <cell r="F625">
            <v>0</v>
          </cell>
          <cell r="G625">
            <v>-37767.589999999997</v>
          </cell>
          <cell r="H625">
            <v>-1816288.62</v>
          </cell>
          <cell r="I625">
            <v>0</v>
          </cell>
          <cell r="J625">
            <v>-26260.5</v>
          </cell>
          <cell r="K625">
            <v>2914071.19</v>
          </cell>
          <cell r="L625">
            <v>-1084529.76</v>
          </cell>
          <cell r="M625">
            <v>0</v>
          </cell>
          <cell r="N625">
            <v>-24759.9</v>
          </cell>
          <cell r="O625">
            <v>18656.509999999998</v>
          </cell>
          <cell r="P625">
            <v>24759.9</v>
          </cell>
          <cell r="Q625" t="str">
            <v xml:space="preserve">AFFL ITEM                   </v>
          </cell>
          <cell r="R625" t="str">
            <v xml:space="preserve">060 </v>
          </cell>
        </row>
        <row r="626">
          <cell r="A626" t="str">
            <v>H45011ED</v>
          </cell>
          <cell r="B626" t="str">
            <v>VIVID 3 EXPERT CONSOLE</v>
          </cell>
          <cell r="C626" t="str">
            <v xml:space="preserve">INTL ULTRA            </v>
          </cell>
          <cell r="D626">
            <v>271327.21000000002</v>
          </cell>
          <cell r="F626">
            <v>0</v>
          </cell>
          <cell r="G626">
            <v>271327.21000000002</v>
          </cell>
          <cell r="H626">
            <v>926995.6</v>
          </cell>
          <cell r="I626">
            <v>0</v>
          </cell>
          <cell r="J626">
            <v>0</v>
          </cell>
          <cell r="K626">
            <v>0</v>
          </cell>
          <cell r="L626">
            <v>-628751.38</v>
          </cell>
          <cell r="M626">
            <v>0</v>
          </cell>
          <cell r="N626">
            <v>-26917.01</v>
          </cell>
          <cell r="O626">
            <v>18656.509999999998</v>
          </cell>
          <cell r="P626">
            <v>24759.9</v>
          </cell>
          <cell r="Q626" t="str">
            <v xml:space="preserve">AFFL ITEM                   </v>
          </cell>
          <cell r="R626" t="str">
            <v xml:space="preserve">060 </v>
          </cell>
        </row>
        <row r="627">
          <cell r="A627" t="str">
            <v>H45011ED</v>
          </cell>
          <cell r="B627" t="str">
            <v>VIVID 3 EXPERT CONSOLE</v>
          </cell>
          <cell r="C627" t="str">
            <v xml:space="preserve">FIELD-U/S             </v>
          </cell>
          <cell r="D627">
            <v>24759.9</v>
          </cell>
          <cell r="F627">
            <v>0</v>
          </cell>
          <cell r="G627">
            <v>24759.9</v>
          </cell>
          <cell r="H627">
            <v>24759.9</v>
          </cell>
          <cell r="I627">
            <v>0</v>
          </cell>
          <cell r="J627">
            <v>0</v>
          </cell>
          <cell r="K627">
            <v>0</v>
          </cell>
          <cell r="L627">
            <v>0</v>
          </cell>
          <cell r="M627">
            <v>0</v>
          </cell>
          <cell r="N627">
            <v>0</v>
          </cell>
          <cell r="O627">
            <v>18656.509999999998</v>
          </cell>
          <cell r="P627">
            <v>24759.9</v>
          </cell>
          <cell r="Q627" t="str">
            <v xml:space="preserve">AFFL ITEM                   </v>
          </cell>
          <cell r="R627" t="str">
            <v xml:space="preserve">060 </v>
          </cell>
        </row>
        <row r="628">
          <cell r="A628" t="str">
            <v>H45011ED</v>
          </cell>
          <cell r="B628" t="str">
            <v>VIVID 3 EXPERT CONSOLE</v>
          </cell>
          <cell r="C628" t="str">
            <v xml:space="preserve">Consign-U/S           </v>
          </cell>
          <cell r="D628">
            <v>24759.9</v>
          </cell>
          <cell r="F628">
            <v>0</v>
          </cell>
          <cell r="G628">
            <v>24759.9</v>
          </cell>
          <cell r="H628">
            <v>0</v>
          </cell>
          <cell r="I628">
            <v>0</v>
          </cell>
          <cell r="J628">
            <v>0</v>
          </cell>
          <cell r="K628">
            <v>0</v>
          </cell>
          <cell r="L628">
            <v>0</v>
          </cell>
          <cell r="M628">
            <v>0</v>
          </cell>
          <cell r="N628">
            <v>24759.9</v>
          </cell>
          <cell r="O628">
            <v>18656.509999999998</v>
          </cell>
          <cell r="P628">
            <v>24759.9</v>
          </cell>
          <cell r="Q628" t="str">
            <v xml:space="preserve">AFFL ITEM                   </v>
          </cell>
          <cell r="R628" t="str">
            <v xml:space="preserve">060 </v>
          </cell>
        </row>
        <row r="629">
          <cell r="A629" t="str">
            <v>H45011ED</v>
          </cell>
          <cell r="B629" t="str">
            <v>VIVID 3 EXPERT CONSOLE</v>
          </cell>
          <cell r="C629" t="str">
            <v xml:space="preserve">Demo-U/S              </v>
          </cell>
          <cell r="D629">
            <v>397379.63</v>
          </cell>
          <cell r="E629">
            <v>495200</v>
          </cell>
          <cell r="F629">
            <v>0</v>
          </cell>
          <cell r="G629">
            <v>397379.63</v>
          </cell>
          <cell r="H629">
            <v>763336.41</v>
          </cell>
          <cell r="I629">
            <v>0</v>
          </cell>
          <cell r="J629">
            <v>0</v>
          </cell>
          <cell r="K629">
            <v>0</v>
          </cell>
          <cell r="L629">
            <v>-365956.78</v>
          </cell>
          <cell r="M629">
            <v>0</v>
          </cell>
          <cell r="N629">
            <v>0</v>
          </cell>
          <cell r="O629">
            <v>18656.509999999998</v>
          </cell>
          <cell r="P629">
            <v>24759.9</v>
          </cell>
          <cell r="Q629" t="str">
            <v xml:space="preserve">AFFL ITEM                   </v>
          </cell>
          <cell r="R629" t="str">
            <v xml:space="preserve">060 </v>
          </cell>
        </row>
        <row r="630">
          <cell r="A630" t="str">
            <v>H45011ME</v>
          </cell>
          <cell r="B630" t="e">
            <v>#N/A</v>
          </cell>
          <cell r="C630" t="str">
            <v xml:space="preserve">ULTRASOUND DIST       </v>
          </cell>
          <cell r="D630">
            <v>12192.92</v>
          </cell>
          <cell r="E630">
            <v>4320.22</v>
          </cell>
          <cell r="F630">
            <v>0</v>
          </cell>
          <cell r="G630">
            <v>12192.92</v>
          </cell>
          <cell r="H630">
            <v>-19092.04</v>
          </cell>
          <cell r="I630">
            <v>0</v>
          </cell>
          <cell r="J630">
            <v>-653.99</v>
          </cell>
          <cell r="K630">
            <v>52082.03</v>
          </cell>
          <cell r="L630">
            <v>-20029.39</v>
          </cell>
          <cell r="M630">
            <v>0</v>
          </cell>
          <cell r="N630">
            <v>-113.69</v>
          </cell>
          <cell r="O630">
            <v>118.97</v>
          </cell>
          <cell r="P630">
            <v>151.31100000000001</v>
          </cell>
          <cell r="Q630" t="str">
            <v xml:space="preserve">AFFL ITEM                   </v>
          </cell>
          <cell r="R630" t="str">
            <v xml:space="preserve">060 </v>
          </cell>
        </row>
        <row r="631">
          <cell r="A631" t="str">
            <v>H45011PA</v>
          </cell>
          <cell r="B631" t="e">
            <v>#N/A</v>
          </cell>
          <cell r="C631" t="str">
            <v xml:space="preserve">Demo-U/S              </v>
          </cell>
          <cell r="D631">
            <v>14222.5</v>
          </cell>
          <cell r="E631">
            <v>0</v>
          </cell>
          <cell r="F631">
            <v>0</v>
          </cell>
          <cell r="G631">
            <v>14222.5</v>
          </cell>
          <cell r="H631">
            <v>22678.95</v>
          </cell>
          <cell r="I631">
            <v>0</v>
          </cell>
          <cell r="J631">
            <v>0</v>
          </cell>
          <cell r="K631">
            <v>0</v>
          </cell>
          <cell r="L631">
            <v>-8456.4500000000007</v>
          </cell>
          <cell r="M631">
            <v>0</v>
          </cell>
          <cell r="N631">
            <v>0</v>
          </cell>
          <cell r="O631">
            <v>666.19</v>
          </cell>
          <cell r="P631">
            <v>512.54999999999995</v>
          </cell>
          <cell r="Q631" t="str">
            <v xml:space="preserve">PRINTER                     </v>
          </cell>
          <cell r="R631" t="str">
            <v xml:space="preserve">063 </v>
          </cell>
        </row>
        <row r="632">
          <cell r="A632" t="str">
            <v>H45011PA</v>
          </cell>
          <cell r="B632" t="e">
            <v>#N/A</v>
          </cell>
          <cell r="C632" t="str">
            <v xml:space="preserve">ULTRASOUND DIST       </v>
          </cell>
          <cell r="D632">
            <v>17076.18</v>
          </cell>
          <cell r="E632">
            <v>14656.18</v>
          </cell>
          <cell r="F632">
            <v>3075.3</v>
          </cell>
          <cell r="G632">
            <v>14000.88</v>
          </cell>
          <cell r="H632">
            <v>-31583.35</v>
          </cell>
          <cell r="I632">
            <v>0</v>
          </cell>
          <cell r="J632">
            <v>0</v>
          </cell>
          <cell r="K632">
            <v>73963.679999999993</v>
          </cell>
          <cell r="L632">
            <v>-28379.45</v>
          </cell>
          <cell r="M632">
            <v>0</v>
          </cell>
          <cell r="N632">
            <v>0</v>
          </cell>
          <cell r="O632">
            <v>666.19</v>
          </cell>
          <cell r="P632">
            <v>512.54999999999995</v>
          </cell>
          <cell r="Q632" t="str">
            <v xml:space="preserve">PRINTER                     </v>
          </cell>
          <cell r="R632" t="str">
            <v xml:space="preserve">063 </v>
          </cell>
        </row>
        <row r="633">
          <cell r="A633" t="str">
            <v>H45011PD</v>
          </cell>
          <cell r="B633" t="str">
            <v>VIVID 3 PRO CONSOLE</v>
          </cell>
          <cell r="C633" t="str">
            <v xml:space="preserve">ULTRASOUND DIST       </v>
          </cell>
          <cell r="D633">
            <v>104215.53</v>
          </cell>
          <cell r="E633">
            <v>54261.39</v>
          </cell>
          <cell r="F633">
            <v>0</v>
          </cell>
          <cell r="G633">
            <v>104215.53</v>
          </cell>
          <cell r="H633">
            <v>-870388.77</v>
          </cell>
          <cell r="I633">
            <v>0</v>
          </cell>
          <cell r="J633">
            <v>-46970</v>
          </cell>
          <cell r="K633">
            <v>1534896.21</v>
          </cell>
          <cell r="L633">
            <v>-513321.91</v>
          </cell>
          <cell r="M633">
            <v>0</v>
          </cell>
          <cell r="N633">
            <v>0</v>
          </cell>
          <cell r="O633">
            <v>18135.669999999998</v>
          </cell>
          <cell r="P633">
            <v>24072.125</v>
          </cell>
          <cell r="Q633" t="str">
            <v xml:space="preserve">AFFL ITEM                   </v>
          </cell>
          <cell r="R633" t="str">
            <v xml:space="preserve">060 </v>
          </cell>
        </row>
        <row r="634">
          <cell r="A634" t="str">
            <v>H45011PD</v>
          </cell>
          <cell r="B634" t="str">
            <v>VIVID 3 PRO CONSOLE</v>
          </cell>
          <cell r="C634" t="str">
            <v xml:space="preserve">Consign-U/S           </v>
          </cell>
          <cell r="D634">
            <v>24072.13</v>
          </cell>
          <cell r="F634">
            <v>0</v>
          </cell>
          <cell r="G634">
            <v>24072.13</v>
          </cell>
          <cell r="H634">
            <v>0</v>
          </cell>
          <cell r="I634">
            <v>0</v>
          </cell>
          <cell r="J634">
            <v>0</v>
          </cell>
          <cell r="K634">
            <v>0</v>
          </cell>
          <cell r="L634">
            <v>0</v>
          </cell>
          <cell r="M634">
            <v>0</v>
          </cell>
          <cell r="N634">
            <v>24072.13</v>
          </cell>
          <cell r="O634">
            <v>18135.669999999998</v>
          </cell>
          <cell r="P634">
            <v>24072.125</v>
          </cell>
          <cell r="Q634" t="str">
            <v xml:space="preserve">AFFL ITEM                   </v>
          </cell>
          <cell r="R634" t="str">
            <v xml:space="preserve">060 </v>
          </cell>
        </row>
        <row r="635">
          <cell r="A635" t="str">
            <v>H45011PD</v>
          </cell>
          <cell r="B635" t="str">
            <v>VIVID 3 PRO CONSOLE</v>
          </cell>
          <cell r="C635" t="str">
            <v xml:space="preserve">Demo-U/S              </v>
          </cell>
          <cell r="D635">
            <v>403216.83</v>
          </cell>
          <cell r="E635">
            <v>395232</v>
          </cell>
          <cell r="F635">
            <v>0</v>
          </cell>
          <cell r="G635">
            <v>403216.83</v>
          </cell>
          <cell r="H635">
            <v>693922.64</v>
          </cell>
          <cell r="I635">
            <v>0</v>
          </cell>
          <cell r="J635">
            <v>0</v>
          </cell>
          <cell r="K635">
            <v>0</v>
          </cell>
          <cell r="L635">
            <v>-266633.68</v>
          </cell>
          <cell r="M635">
            <v>0</v>
          </cell>
          <cell r="N635">
            <v>-24072.13</v>
          </cell>
          <cell r="O635">
            <v>18135.669999999998</v>
          </cell>
          <cell r="P635">
            <v>24072.125</v>
          </cell>
          <cell r="Q635" t="str">
            <v xml:space="preserve">AFFL ITEM                   </v>
          </cell>
          <cell r="R635" t="str">
            <v xml:space="preserve">060 </v>
          </cell>
        </row>
        <row r="636">
          <cell r="A636" t="str">
            <v>H45011SZ</v>
          </cell>
          <cell r="B636" t="str">
            <v>m3s probe</v>
          </cell>
          <cell r="C636" t="str">
            <v xml:space="preserve">Demo-U/S              </v>
          </cell>
          <cell r="D636">
            <v>157861.12</v>
          </cell>
          <cell r="E636">
            <v>60881</v>
          </cell>
          <cell r="F636">
            <v>0</v>
          </cell>
          <cell r="G636">
            <v>157861.12</v>
          </cell>
          <cell r="H636">
            <v>197008.07</v>
          </cell>
          <cell r="I636">
            <v>0</v>
          </cell>
          <cell r="J636">
            <v>0</v>
          </cell>
          <cell r="K636">
            <v>0</v>
          </cell>
          <cell r="L636">
            <v>-39146.949999999997</v>
          </cell>
          <cell r="M636">
            <v>0</v>
          </cell>
          <cell r="N636">
            <v>0</v>
          </cell>
          <cell r="O636">
            <v>379.16</v>
          </cell>
          <cell r="P636">
            <v>2646.694</v>
          </cell>
          <cell r="Q636" t="str">
            <v xml:space="preserve">AFFL ITEM                   </v>
          </cell>
          <cell r="R636" t="str">
            <v xml:space="preserve">062 </v>
          </cell>
        </row>
        <row r="637">
          <cell r="A637" t="str">
            <v>H45011SZ</v>
          </cell>
          <cell r="B637" t="e">
            <v>#N/A</v>
          </cell>
          <cell r="C637" t="str">
            <v xml:space="preserve">INTL ULTRA            </v>
          </cell>
          <cell r="D637">
            <v>33738.21</v>
          </cell>
          <cell r="F637">
            <v>0</v>
          </cell>
          <cell r="G637">
            <v>33738.21</v>
          </cell>
          <cell r="H637">
            <v>64170.42</v>
          </cell>
          <cell r="I637">
            <v>0</v>
          </cell>
          <cell r="J637">
            <v>0</v>
          </cell>
          <cell r="K637">
            <v>0</v>
          </cell>
          <cell r="L637">
            <v>-30432.21</v>
          </cell>
          <cell r="M637">
            <v>0</v>
          </cell>
          <cell r="N637">
            <v>0</v>
          </cell>
          <cell r="O637">
            <v>379.16</v>
          </cell>
          <cell r="P637">
            <v>2646.694</v>
          </cell>
          <cell r="Q637" t="str">
            <v xml:space="preserve">AFFL ITEM                   </v>
          </cell>
          <cell r="R637" t="str">
            <v xml:space="preserve">062 </v>
          </cell>
        </row>
        <row r="638">
          <cell r="A638" t="str">
            <v>H45011SZ</v>
          </cell>
          <cell r="B638" t="e">
            <v>#N/A</v>
          </cell>
          <cell r="C638" t="str">
            <v xml:space="preserve">ULTRASOUND DIST       </v>
          </cell>
          <cell r="D638">
            <v>-251866.32</v>
          </cell>
          <cell r="E638">
            <v>8204.32</v>
          </cell>
          <cell r="F638">
            <v>5952.7</v>
          </cell>
          <cell r="G638">
            <v>-257819.02</v>
          </cell>
          <cell r="H638">
            <v>-274411.95</v>
          </cell>
          <cell r="I638">
            <v>0</v>
          </cell>
          <cell r="J638">
            <v>-30238.58</v>
          </cell>
          <cell r="K638">
            <v>334765.46000000002</v>
          </cell>
          <cell r="L638">
            <v>-287933.95</v>
          </cell>
          <cell r="M638">
            <v>0</v>
          </cell>
          <cell r="N638">
            <v>0</v>
          </cell>
          <cell r="O638">
            <v>379.16</v>
          </cell>
          <cell r="P638">
            <v>2646.694</v>
          </cell>
          <cell r="Q638" t="str">
            <v xml:space="preserve">AFFL ITEM                   </v>
          </cell>
          <cell r="R638" t="str">
            <v xml:space="preserve">062 </v>
          </cell>
        </row>
        <row r="639">
          <cell r="A639" t="str">
            <v>H45012EH</v>
          </cell>
          <cell r="B639" t="e">
            <v>#N/A</v>
          </cell>
          <cell r="C639" t="str">
            <v xml:space="preserve">Demo-U/S              </v>
          </cell>
          <cell r="D639">
            <v>7875.38</v>
          </cell>
          <cell r="E639">
            <v>0</v>
          </cell>
          <cell r="F639">
            <v>7875.38</v>
          </cell>
          <cell r="G639">
            <v>0</v>
          </cell>
          <cell r="H639">
            <v>0</v>
          </cell>
          <cell r="I639">
            <v>0</v>
          </cell>
          <cell r="J639">
            <v>0</v>
          </cell>
          <cell r="K639">
            <v>0</v>
          </cell>
          <cell r="L639">
            <v>0</v>
          </cell>
          <cell r="M639">
            <v>0</v>
          </cell>
          <cell r="N639">
            <v>0</v>
          </cell>
          <cell r="O639">
            <v>0</v>
          </cell>
          <cell r="P639">
            <v>0</v>
          </cell>
          <cell r="Q639" t="str">
            <v xml:space="preserve">                            </v>
          </cell>
          <cell r="R639" t="str">
            <v xml:space="preserve">    </v>
          </cell>
        </row>
        <row r="640">
          <cell r="A640" t="str">
            <v>H45202AG</v>
          </cell>
          <cell r="B640" t="e">
            <v>#N/A</v>
          </cell>
          <cell r="C640" t="str">
            <v xml:space="preserve">Demo-U/S              </v>
          </cell>
          <cell r="D640">
            <v>46287.040000000001</v>
          </cell>
          <cell r="E640">
            <v>5785.88</v>
          </cell>
          <cell r="F640">
            <v>43394.1</v>
          </cell>
          <cell r="G640">
            <v>2892.94</v>
          </cell>
          <cell r="H640">
            <v>0</v>
          </cell>
          <cell r="I640">
            <v>0</v>
          </cell>
          <cell r="J640">
            <v>0</v>
          </cell>
          <cell r="K640">
            <v>0</v>
          </cell>
          <cell r="L640">
            <v>0</v>
          </cell>
          <cell r="M640">
            <v>0</v>
          </cell>
          <cell r="N640">
            <v>2892.94</v>
          </cell>
          <cell r="O640">
            <v>1855.38</v>
          </cell>
          <cell r="P640">
            <v>2892.94</v>
          </cell>
          <cell r="Q640" t="str">
            <v xml:space="preserve">7.0M LINEAR                 </v>
          </cell>
          <cell r="R640" t="str">
            <v xml:space="preserve">040 </v>
          </cell>
        </row>
        <row r="641">
          <cell r="A641" t="str">
            <v>H45202BT</v>
          </cell>
          <cell r="B641" t="e">
            <v>#N/A</v>
          </cell>
          <cell r="C641" t="str">
            <v xml:space="preserve">Consign-U/S           </v>
          </cell>
          <cell r="D641">
            <v>31557</v>
          </cell>
          <cell r="F641">
            <v>31557</v>
          </cell>
          <cell r="G641">
            <v>0</v>
          </cell>
          <cell r="H641">
            <v>0</v>
          </cell>
          <cell r="I641">
            <v>0</v>
          </cell>
          <cell r="J641">
            <v>0</v>
          </cell>
          <cell r="K641">
            <v>0</v>
          </cell>
          <cell r="L641">
            <v>0</v>
          </cell>
          <cell r="M641">
            <v>0</v>
          </cell>
          <cell r="N641">
            <v>0</v>
          </cell>
          <cell r="O641">
            <v>15778.5</v>
          </cell>
          <cell r="P641">
            <v>15778.5</v>
          </cell>
          <cell r="Q641" t="str">
            <v xml:space="preserve">TE PROBE                    </v>
          </cell>
          <cell r="R641" t="str">
            <v xml:space="preserve">039 </v>
          </cell>
        </row>
        <row r="642">
          <cell r="A642" t="str">
            <v>H45202CC</v>
          </cell>
          <cell r="B642" t="e">
            <v>#N/A</v>
          </cell>
          <cell r="C642" t="str">
            <v xml:space="preserve">ULTRASOUND DIST       </v>
          </cell>
          <cell r="D642">
            <v>88078.87</v>
          </cell>
          <cell r="E642">
            <v>45373.34</v>
          </cell>
          <cell r="F642">
            <v>88078.87</v>
          </cell>
          <cell r="G642">
            <v>0</v>
          </cell>
          <cell r="H642">
            <v>0</v>
          </cell>
          <cell r="I642">
            <v>0</v>
          </cell>
          <cell r="J642">
            <v>0</v>
          </cell>
          <cell r="K642">
            <v>0</v>
          </cell>
          <cell r="L642">
            <v>0</v>
          </cell>
          <cell r="M642">
            <v>0</v>
          </cell>
          <cell r="N642">
            <v>0</v>
          </cell>
          <cell r="O642">
            <v>2669.02</v>
          </cell>
          <cell r="P642">
            <v>5181.1099999999997</v>
          </cell>
          <cell r="Q642" t="str">
            <v xml:space="preserve">AFFL ITEM                   </v>
          </cell>
          <cell r="R642" t="str">
            <v xml:space="preserve">040 </v>
          </cell>
        </row>
        <row r="643">
          <cell r="A643" t="str">
            <v>H45202CD</v>
          </cell>
          <cell r="B643" t="e">
            <v>#N/A</v>
          </cell>
          <cell r="C643" t="str">
            <v xml:space="preserve">ULTRASOUND DIST       </v>
          </cell>
          <cell r="D643">
            <v>-7185.28</v>
          </cell>
          <cell r="E643" t="e">
            <v>#N/A</v>
          </cell>
          <cell r="F643">
            <v>0</v>
          </cell>
          <cell r="G643">
            <v>-7185.28</v>
          </cell>
          <cell r="H643">
            <v>-3592.64</v>
          </cell>
          <cell r="I643">
            <v>0</v>
          </cell>
          <cell r="J643">
            <v>0</v>
          </cell>
          <cell r="K643">
            <v>0</v>
          </cell>
          <cell r="L643">
            <v>-3592.64</v>
          </cell>
          <cell r="M643">
            <v>0</v>
          </cell>
          <cell r="N643">
            <v>0</v>
          </cell>
          <cell r="O643">
            <v>2500.7199999999998</v>
          </cell>
          <cell r="P643">
            <v>3592.64</v>
          </cell>
          <cell r="Q643" t="str">
            <v xml:space="preserve">PROBE                       </v>
          </cell>
          <cell r="R643" t="str">
            <v xml:space="preserve">040 </v>
          </cell>
        </row>
        <row r="644">
          <cell r="A644" t="str">
            <v>H45202CD</v>
          </cell>
          <cell r="B644" t="e">
            <v>#N/A</v>
          </cell>
          <cell r="C644" t="str">
            <v xml:space="preserve">Demo-U/S              </v>
          </cell>
          <cell r="D644">
            <v>7185.28</v>
          </cell>
          <cell r="E644">
            <v>3247</v>
          </cell>
          <cell r="F644">
            <v>3592.64</v>
          </cell>
          <cell r="G644">
            <v>3592.64</v>
          </cell>
          <cell r="H644">
            <v>3592.64</v>
          </cell>
          <cell r="I644">
            <v>0</v>
          </cell>
          <cell r="J644">
            <v>0</v>
          </cell>
          <cell r="K644">
            <v>0</v>
          </cell>
          <cell r="L644">
            <v>0</v>
          </cell>
          <cell r="M644">
            <v>0</v>
          </cell>
          <cell r="N644">
            <v>0</v>
          </cell>
          <cell r="O644">
            <v>2500.7199999999998</v>
          </cell>
          <cell r="P644">
            <v>3592.64</v>
          </cell>
          <cell r="Q644" t="str">
            <v xml:space="preserve">PROBE                       </v>
          </cell>
          <cell r="R644" t="str">
            <v xml:space="preserve">040 </v>
          </cell>
        </row>
        <row r="645">
          <cell r="A645" t="str">
            <v>H45202CE</v>
          </cell>
          <cell r="B645" t="str">
            <v>C551 Probe</v>
          </cell>
          <cell r="C645" t="str">
            <v xml:space="preserve">Demo-U/S              </v>
          </cell>
          <cell r="D645">
            <v>146058.17000000001</v>
          </cell>
          <cell r="E645">
            <v>117849.83199999999</v>
          </cell>
          <cell r="F645">
            <v>144398.42000000001</v>
          </cell>
          <cell r="G645">
            <v>1659.75</v>
          </cell>
          <cell r="H645">
            <v>0</v>
          </cell>
          <cell r="I645">
            <v>0</v>
          </cell>
          <cell r="J645">
            <v>0</v>
          </cell>
          <cell r="K645">
            <v>0</v>
          </cell>
          <cell r="L645">
            <v>1659.75</v>
          </cell>
          <cell r="M645">
            <v>0</v>
          </cell>
          <cell r="N645">
            <v>0</v>
          </cell>
          <cell r="O645">
            <v>1051.67</v>
          </cell>
          <cell r="P645">
            <v>1659.752</v>
          </cell>
          <cell r="Q645" t="str">
            <v xml:space="preserve">C551 PROBE                  </v>
          </cell>
          <cell r="R645" t="str">
            <v xml:space="preserve">040 </v>
          </cell>
        </row>
        <row r="646">
          <cell r="A646" t="str">
            <v>H45202CE</v>
          </cell>
          <cell r="B646" t="str">
            <v>C551 Probe</v>
          </cell>
          <cell r="C646" t="str">
            <v xml:space="preserve">ULTRASOUND DIST       </v>
          </cell>
          <cell r="D646">
            <v>21396.97</v>
          </cell>
          <cell r="E646">
            <v>9465.0300000000007</v>
          </cell>
          <cell r="F646">
            <v>44813.3</v>
          </cell>
          <cell r="G646">
            <v>-23416.33</v>
          </cell>
          <cell r="H646">
            <v>-25076.080000000002</v>
          </cell>
          <cell r="I646">
            <v>0</v>
          </cell>
          <cell r="J646">
            <v>0</v>
          </cell>
          <cell r="K646">
            <v>0</v>
          </cell>
          <cell r="L646">
            <v>1659.75</v>
          </cell>
          <cell r="M646">
            <v>0</v>
          </cell>
          <cell r="N646">
            <v>0</v>
          </cell>
          <cell r="O646">
            <v>1051.67</v>
          </cell>
          <cell r="P646">
            <v>1659.752</v>
          </cell>
          <cell r="Q646" t="str">
            <v xml:space="preserve">C551 PROBE                  </v>
          </cell>
          <cell r="R646" t="str">
            <v xml:space="preserve">040 </v>
          </cell>
        </row>
        <row r="647">
          <cell r="A647" t="str">
            <v>H45202CF</v>
          </cell>
          <cell r="B647" t="e">
            <v>#N/A</v>
          </cell>
          <cell r="C647" t="str">
            <v xml:space="preserve">Demo-U/S              </v>
          </cell>
          <cell r="D647">
            <v>39657.06</v>
          </cell>
          <cell r="E647">
            <v>6600.66</v>
          </cell>
          <cell r="F647">
            <v>39657.06</v>
          </cell>
          <cell r="G647">
            <v>0</v>
          </cell>
          <cell r="H647">
            <v>1724.22</v>
          </cell>
          <cell r="I647">
            <v>0</v>
          </cell>
          <cell r="J647">
            <v>0</v>
          </cell>
          <cell r="K647">
            <v>0</v>
          </cell>
          <cell r="L647">
            <v>-1724.22</v>
          </cell>
          <cell r="M647">
            <v>0</v>
          </cell>
          <cell r="N647">
            <v>0</v>
          </cell>
          <cell r="O647">
            <v>1103.8</v>
          </cell>
          <cell r="P647">
            <v>1724.22</v>
          </cell>
          <cell r="Q647" t="str">
            <v xml:space="preserve">C364 PROBE                  </v>
          </cell>
          <cell r="R647" t="str">
            <v xml:space="preserve">040 </v>
          </cell>
        </row>
        <row r="648">
          <cell r="A648" t="str">
            <v>H45202CF</v>
          </cell>
          <cell r="B648" t="e">
            <v>#N/A</v>
          </cell>
          <cell r="C648" t="str">
            <v xml:space="preserve">ULTRASOUND DIST       </v>
          </cell>
          <cell r="D648">
            <v>34484.400000000001</v>
          </cell>
          <cell r="E648">
            <v>1103.8</v>
          </cell>
          <cell r="F648">
            <v>55175.040000000001</v>
          </cell>
          <cell r="G648">
            <v>-20690.64</v>
          </cell>
          <cell r="H648">
            <v>-5172.66</v>
          </cell>
          <cell r="I648">
            <v>0</v>
          </cell>
          <cell r="J648">
            <v>0</v>
          </cell>
          <cell r="K648">
            <v>0</v>
          </cell>
          <cell r="L648">
            <v>-15517.98</v>
          </cell>
          <cell r="M648">
            <v>0</v>
          </cell>
          <cell r="N648">
            <v>0</v>
          </cell>
          <cell r="O648">
            <v>1103.8</v>
          </cell>
          <cell r="P648">
            <v>1724.22</v>
          </cell>
          <cell r="Q648" t="str">
            <v xml:space="preserve">C364 PROBE                  </v>
          </cell>
          <cell r="R648" t="str">
            <v xml:space="preserve">040 </v>
          </cell>
        </row>
        <row r="649">
          <cell r="A649" t="str">
            <v>H45202CZ</v>
          </cell>
          <cell r="B649" t="e">
            <v>#N/A</v>
          </cell>
          <cell r="C649" t="str">
            <v xml:space="preserve">ULTRASOUND DIST       </v>
          </cell>
          <cell r="D649">
            <v>73199.460000000006</v>
          </cell>
          <cell r="E649">
            <v>44362.239999999998</v>
          </cell>
          <cell r="F649">
            <v>1578.99</v>
          </cell>
          <cell r="G649">
            <v>71620.47</v>
          </cell>
          <cell r="H649">
            <v>-2238.08</v>
          </cell>
          <cell r="I649">
            <v>0</v>
          </cell>
          <cell r="J649">
            <v>0</v>
          </cell>
          <cell r="K649">
            <v>238898.39</v>
          </cell>
          <cell r="L649">
            <v>-165039.84</v>
          </cell>
          <cell r="M649">
            <v>0</v>
          </cell>
          <cell r="N649">
            <v>0</v>
          </cell>
          <cell r="O649">
            <v>871.82</v>
          </cell>
          <cell r="P649">
            <v>1119.0440000000001</v>
          </cell>
          <cell r="Q649" t="str">
            <v xml:space="preserve">AFFL ITEM                   </v>
          </cell>
          <cell r="R649" t="str">
            <v xml:space="preserve">040 </v>
          </cell>
        </row>
        <row r="650">
          <cell r="A650" t="str">
            <v>H45202DB</v>
          </cell>
          <cell r="B650" t="e">
            <v>#N/A</v>
          </cell>
          <cell r="C650" t="str">
            <v xml:space="preserve">Demo-U/S              </v>
          </cell>
          <cell r="D650">
            <v>7615.93</v>
          </cell>
          <cell r="E650">
            <v>9816.15</v>
          </cell>
          <cell r="F650">
            <v>8433.9599999999991</v>
          </cell>
          <cell r="G650">
            <v>-818.03</v>
          </cell>
          <cell r="H650">
            <v>0</v>
          </cell>
          <cell r="I650">
            <v>0</v>
          </cell>
          <cell r="J650">
            <v>0</v>
          </cell>
          <cell r="K650">
            <v>0</v>
          </cell>
          <cell r="L650">
            <v>-818.03</v>
          </cell>
          <cell r="M650">
            <v>0</v>
          </cell>
          <cell r="N650">
            <v>0</v>
          </cell>
          <cell r="O650">
            <v>1065.71</v>
          </cell>
          <cell r="P650">
            <v>818.03</v>
          </cell>
          <cell r="Q650" t="str">
            <v xml:space="preserve">H45202DB                    </v>
          </cell>
          <cell r="R650" t="str">
            <v xml:space="preserve">038 </v>
          </cell>
        </row>
        <row r="651">
          <cell r="A651" t="str">
            <v>H45202DB</v>
          </cell>
          <cell r="B651" t="e">
            <v>#N/A</v>
          </cell>
          <cell r="C651" t="str">
            <v xml:space="preserve">ULTRASOUND DIST       </v>
          </cell>
          <cell r="D651">
            <v>11461.94</v>
          </cell>
          <cell r="E651">
            <v>31971.3</v>
          </cell>
          <cell r="F651">
            <v>14337.73</v>
          </cell>
          <cell r="G651">
            <v>-2875.79</v>
          </cell>
          <cell r="H651">
            <v>-2875.79</v>
          </cell>
          <cell r="I651">
            <v>0</v>
          </cell>
          <cell r="J651">
            <v>0</v>
          </cell>
          <cell r="K651">
            <v>0</v>
          </cell>
          <cell r="L651">
            <v>0</v>
          </cell>
          <cell r="M651">
            <v>0</v>
          </cell>
          <cell r="N651">
            <v>0</v>
          </cell>
          <cell r="O651">
            <v>1065.71</v>
          </cell>
          <cell r="P651">
            <v>818.03</v>
          </cell>
          <cell r="Q651" t="str">
            <v xml:space="preserve">H45202DB                    </v>
          </cell>
          <cell r="R651" t="str">
            <v xml:space="preserve">038 </v>
          </cell>
        </row>
        <row r="652">
          <cell r="A652" t="str">
            <v>H45202DE</v>
          </cell>
          <cell r="B652" t="e">
            <v>#N/A</v>
          </cell>
          <cell r="C652" t="str">
            <v xml:space="preserve">Demo-U/S              </v>
          </cell>
          <cell r="D652">
            <v>11380.62</v>
          </cell>
          <cell r="E652">
            <v>10182.82</v>
          </cell>
          <cell r="F652">
            <v>11979.6</v>
          </cell>
          <cell r="G652">
            <v>-598.98</v>
          </cell>
          <cell r="H652">
            <v>0</v>
          </cell>
          <cell r="I652">
            <v>0</v>
          </cell>
          <cell r="J652">
            <v>0</v>
          </cell>
          <cell r="K652">
            <v>0</v>
          </cell>
          <cell r="L652">
            <v>-598.98</v>
          </cell>
          <cell r="M652">
            <v>0</v>
          </cell>
          <cell r="N652">
            <v>0</v>
          </cell>
          <cell r="O652">
            <v>850.59</v>
          </cell>
          <cell r="P652">
            <v>598.98</v>
          </cell>
          <cell r="Q652" t="str">
            <v xml:space="preserve">PROBE                       </v>
          </cell>
          <cell r="R652" t="str">
            <v xml:space="preserve">038 </v>
          </cell>
        </row>
        <row r="653">
          <cell r="A653" t="str">
            <v>H45202HP</v>
          </cell>
          <cell r="B653" t="e">
            <v>#N/A</v>
          </cell>
          <cell r="C653" t="str">
            <v xml:space="preserve">ULTRASOUND DIST       </v>
          </cell>
          <cell r="D653">
            <v>140175.35999999999</v>
          </cell>
          <cell r="E653">
            <v>15586.06</v>
          </cell>
          <cell r="F653">
            <v>140175.35999999999</v>
          </cell>
          <cell r="G653">
            <v>0</v>
          </cell>
          <cell r="H653">
            <v>0</v>
          </cell>
          <cell r="I653">
            <v>0</v>
          </cell>
          <cell r="J653">
            <v>0</v>
          </cell>
          <cell r="K653">
            <v>0</v>
          </cell>
          <cell r="L653">
            <v>0</v>
          </cell>
          <cell r="M653">
            <v>0</v>
          </cell>
          <cell r="N653">
            <v>0</v>
          </cell>
          <cell r="O653">
            <v>1113.29</v>
          </cell>
          <cell r="P653">
            <v>2190.2399999999998</v>
          </cell>
          <cell r="Q653" t="str">
            <v xml:space="preserve">L764 PROBE                  </v>
          </cell>
          <cell r="R653" t="str">
            <v xml:space="preserve">040 </v>
          </cell>
        </row>
        <row r="654">
          <cell r="A654" t="str">
            <v>H45202JG</v>
          </cell>
          <cell r="B654" t="e">
            <v>#N/A</v>
          </cell>
          <cell r="C654" t="str">
            <v xml:space="preserve">Demo-U/S              </v>
          </cell>
          <cell r="D654">
            <v>34731.599999999999</v>
          </cell>
          <cell r="E654">
            <v>40520.199999999997</v>
          </cell>
          <cell r="F654">
            <v>28943</v>
          </cell>
          <cell r="G654">
            <v>5788.6</v>
          </cell>
          <cell r="H654">
            <v>5788.6</v>
          </cell>
          <cell r="I654">
            <v>0</v>
          </cell>
          <cell r="J654">
            <v>0</v>
          </cell>
          <cell r="K654">
            <v>0</v>
          </cell>
          <cell r="L654">
            <v>0</v>
          </cell>
          <cell r="M654">
            <v>0</v>
          </cell>
          <cell r="N654">
            <v>0</v>
          </cell>
          <cell r="O654">
            <v>3155.58</v>
          </cell>
          <cell r="P654">
            <v>5788.6</v>
          </cell>
          <cell r="Q654" t="str">
            <v xml:space="preserve">AFFL ITEM                   </v>
          </cell>
          <cell r="R654" t="str">
            <v xml:space="preserve">040 </v>
          </cell>
        </row>
        <row r="655">
          <cell r="A655" t="str">
            <v>H45202JG</v>
          </cell>
          <cell r="B655" t="e">
            <v>#N/A</v>
          </cell>
          <cell r="C655" t="str">
            <v xml:space="preserve">ULTRASOUND DIST       </v>
          </cell>
          <cell r="D655">
            <v>63674.6</v>
          </cell>
          <cell r="E655">
            <v>34711.379999999997</v>
          </cell>
          <cell r="F655">
            <v>81040.399999999994</v>
          </cell>
          <cell r="G655">
            <v>-17365.8</v>
          </cell>
          <cell r="H655">
            <v>-17365.8</v>
          </cell>
          <cell r="I655">
            <v>0</v>
          </cell>
          <cell r="J655">
            <v>0</v>
          </cell>
          <cell r="K655">
            <v>0</v>
          </cell>
          <cell r="L655">
            <v>0</v>
          </cell>
          <cell r="M655">
            <v>0</v>
          </cell>
          <cell r="N655">
            <v>0</v>
          </cell>
          <cell r="O655">
            <v>3155.58</v>
          </cell>
          <cell r="P655">
            <v>5788.6</v>
          </cell>
          <cell r="Q655" t="str">
            <v xml:space="preserve">AFFL ITEM                   </v>
          </cell>
          <cell r="R655" t="str">
            <v xml:space="preserve">040 </v>
          </cell>
        </row>
        <row r="656">
          <cell r="A656" t="str">
            <v>H45202JG</v>
          </cell>
          <cell r="B656" t="e">
            <v>#N/A</v>
          </cell>
          <cell r="C656" t="str">
            <v xml:space="preserve">FIELD-U/S             </v>
          </cell>
          <cell r="D656">
            <v>5788.6</v>
          </cell>
          <cell r="F656">
            <v>5788.6</v>
          </cell>
          <cell r="G656">
            <v>0</v>
          </cell>
          <cell r="H656">
            <v>0</v>
          </cell>
          <cell r="I656">
            <v>0</v>
          </cell>
          <cell r="J656">
            <v>0</v>
          </cell>
          <cell r="K656">
            <v>0</v>
          </cell>
          <cell r="L656">
            <v>0</v>
          </cell>
          <cell r="M656">
            <v>0</v>
          </cell>
          <cell r="N656">
            <v>0</v>
          </cell>
          <cell r="O656">
            <v>3155.58</v>
          </cell>
          <cell r="P656">
            <v>5788.6</v>
          </cell>
          <cell r="Q656" t="str">
            <v xml:space="preserve">AFFL ITEM                   </v>
          </cell>
          <cell r="R656" t="str">
            <v xml:space="preserve">040 </v>
          </cell>
        </row>
        <row r="657">
          <cell r="A657" t="str">
            <v>H45202JG</v>
          </cell>
          <cell r="B657" t="e">
            <v>#N/A</v>
          </cell>
          <cell r="C657" t="str">
            <v xml:space="preserve">Consign-U/S           </v>
          </cell>
          <cell r="D657">
            <v>5788.6</v>
          </cell>
          <cell r="F657">
            <v>5788.6</v>
          </cell>
          <cell r="G657">
            <v>0</v>
          </cell>
          <cell r="H657">
            <v>0</v>
          </cell>
          <cell r="I657">
            <v>0</v>
          </cell>
          <cell r="J657">
            <v>0</v>
          </cell>
          <cell r="K657">
            <v>0</v>
          </cell>
          <cell r="L657">
            <v>0</v>
          </cell>
          <cell r="M657">
            <v>0</v>
          </cell>
          <cell r="N657">
            <v>0</v>
          </cell>
          <cell r="O657">
            <v>3155.58</v>
          </cell>
          <cell r="P657">
            <v>5788.6</v>
          </cell>
          <cell r="Q657" t="str">
            <v xml:space="preserve">AFFL ITEM                   </v>
          </cell>
          <cell r="R657" t="str">
            <v xml:space="preserve">040 </v>
          </cell>
        </row>
        <row r="658">
          <cell r="A658" t="str">
            <v>H45202LE</v>
          </cell>
          <cell r="B658" t="e">
            <v>#N/A</v>
          </cell>
          <cell r="C658" t="str">
            <v xml:space="preserve">Demo-U/S              </v>
          </cell>
          <cell r="D658">
            <v>5840.78</v>
          </cell>
          <cell r="E658">
            <v>0</v>
          </cell>
          <cell r="F658">
            <v>5840.78</v>
          </cell>
          <cell r="G658">
            <v>0</v>
          </cell>
          <cell r="H658">
            <v>0</v>
          </cell>
          <cell r="I658">
            <v>0</v>
          </cell>
          <cell r="J658">
            <v>0</v>
          </cell>
          <cell r="K658">
            <v>0</v>
          </cell>
          <cell r="L658">
            <v>0</v>
          </cell>
          <cell r="M658">
            <v>0</v>
          </cell>
          <cell r="N658">
            <v>0</v>
          </cell>
          <cell r="O658">
            <v>1902.31</v>
          </cell>
          <cell r="P658">
            <v>2920.3890000000001</v>
          </cell>
          <cell r="Q658" t="str">
            <v xml:space="preserve">546L PROBE                  </v>
          </cell>
          <cell r="R658" t="str">
            <v xml:space="preserve">040 </v>
          </cell>
        </row>
        <row r="659">
          <cell r="A659" t="str">
            <v>H45202LM</v>
          </cell>
          <cell r="B659" t="e">
            <v>#N/A</v>
          </cell>
          <cell r="C659" t="str">
            <v xml:space="preserve">Demo-U/S              </v>
          </cell>
          <cell r="D659">
            <v>25264.68</v>
          </cell>
          <cell r="E659">
            <v>15680.655000000001</v>
          </cell>
          <cell r="F659">
            <v>29272.85</v>
          </cell>
          <cell r="G659">
            <v>-4008.17</v>
          </cell>
          <cell r="H659">
            <v>6881.93</v>
          </cell>
          <cell r="I659">
            <v>0</v>
          </cell>
          <cell r="J659">
            <v>0</v>
          </cell>
          <cell r="K659">
            <v>0</v>
          </cell>
          <cell r="L659">
            <v>-10890.1</v>
          </cell>
          <cell r="M659">
            <v>0</v>
          </cell>
          <cell r="N659">
            <v>0</v>
          </cell>
          <cell r="O659">
            <v>1522.71</v>
          </cell>
          <cell r="P659">
            <v>1742.2950000000001</v>
          </cell>
          <cell r="Q659" t="str">
            <v xml:space="preserve">PROBE 10L                   </v>
          </cell>
          <cell r="R659" t="str">
            <v xml:space="preserve">054 </v>
          </cell>
        </row>
        <row r="660">
          <cell r="A660" t="str">
            <v>H45202LM</v>
          </cell>
          <cell r="B660" t="e">
            <v>#N/A</v>
          </cell>
          <cell r="C660" t="str">
            <v xml:space="preserve">INTL ULTRA            </v>
          </cell>
          <cell r="D660">
            <v>22004.74</v>
          </cell>
          <cell r="F660">
            <v>0</v>
          </cell>
          <cell r="G660">
            <v>22004.74</v>
          </cell>
          <cell r="H660">
            <v>177523.35</v>
          </cell>
          <cell r="I660">
            <v>0</v>
          </cell>
          <cell r="J660">
            <v>0</v>
          </cell>
          <cell r="K660">
            <v>0</v>
          </cell>
          <cell r="L660">
            <v>-155518.60999999999</v>
          </cell>
          <cell r="M660">
            <v>0</v>
          </cell>
          <cell r="N660">
            <v>0</v>
          </cell>
          <cell r="O660">
            <v>1522.71</v>
          </cell>
          <cell r="P660">
            <v>1742.2950000000001</v>
          </cell>
          <cell r="Q660" t="str">
            <v xml:space="preserve">PROBE 10L                   </v>
          </cell>
          <cell r="R660" t="str">
            <v xml:space="preserve">054 </v>
          </cell>
        </row>
        <row r="661">
          <cell r="A661" t="str">
            <v>H45202LM</v>
          </cell>
          <cell r="B661" t="e">
            <v>#N/A</v>
          </cell>
          <cell r="C661" t="str">
            <v xml:space="preserve">ULTRASOUND DIST       </v>
          </cell>
          <cell r="D661">
            <v>-66453.25</v>
          </cell>
          <cell r="E661">
            <v>3041.16</v>
          </cell>
          <cell r="F661">
            <v>20125.080000000002</v>
          </cell>
          <cell r="G661">
            <v>-86578.33</v>
          </cell>
          <cell r="H661">
            <v>-187342.19</v>
          </cell>
          <cell r="I661">
            <v>0</v>
          </cell>
          <cell r="J661">
            <v>-61138.92</v>
          </cell>
          <cell r="K661">
            <v>183421.2</v>
          </cell>
          <cell r="L661">
            <v>-21518.42</v>
          </cell>
          <cell r="M661">
            <v>0</v>
          </cell>
          <cell r="N661">
            <v>0</v>
          </cell>
          <cell r="O661">
            <v>1522.71</v>
          </cell>
          <cell r="P661">
            <v>1742.2950000000001</v>
          </cell>
          <cell r="Q661" t="str">
            <v xml:space="preserve">PROBE 10L                   </v>
          </cell>
          <cell r="R661" t="str">
            <v xml:space="preserve">054 </v>
          </cell>
        </row>
        <row r="662">
          <cell r="A662" t="str">
            <v>H45202MN</v>
          </cell>
          <cell r="B662" t="str">
            <v>C721 Probe</v>
          </cell>
          <cell r="C662" t="str">
            <v xml:space="preserve">ULTRASOUND DIST       </v>
          </cell>
          <cell r="D662">
            <v>-33511.86</v>
          </cell>
          <cell r="E662" t="e">
            <v>#N/A</v>
          </cell>
          <cell r="F662">
            <v>0</v>
          </cell>
          <cell r="G662">
            <v>-33511.86</v>
          </cell>
          <cell r="H662">
            <v>-24929.9</v>
          </cell>
          <cell r="I662">
            <v>0</v>
          </cell>
          <cell r="J662">
            <v>0</v>
          </cell>
          <cell r="K662">
            <v>0</v>
          </cell>
          <cell r="L662">
            <v>-8581.9599999999991</v>
          </cell>
          <cell r="M662">
            <v>0</v>
          </cell>
          <cell r="N662">
            <v>0</v>
          </cell>
          <cell r="O662">
            <v>1283.95</v>
          </cell>
          <cell r="P662">
            <v>2145.4899999999998</v>
          </cell>
          <cell r="Q662" t="str">
            <v xml:space="preserve">PROBE                       </v>
          </cell>
          <cell r="R662" t="str">
            <v xml:space="preserve">040 </v>
          </cell>
        </row>
        <row r="663">
          <cell r="A663" t="str">
            <v>H45202MN</v>
          </cell>
          <cell r="B663" t="str">
            <v>C721 Probe</v>
          </cell>
          <cell r="C663" t="str">
            <v xml:space="preserve">Demo-U/S              </v>
          </cell>
          <cell r="D663">
            <v>24090.75</v>
          </cell>
          <cell r="E663">
            <v>8765.49</v>
          </cell>
          <cell r="F663">
            <v>36473.33</v>
          </cell>
          <cell r="G663">
            <v>-12382.58</v>
          </cell>
          <cell r="H663">
            <v>-4290.9799999999996</v>
          </cell>
          <cell r="I663">
            <v>0</v>
          </cell>
          <cell r="J663">
            <v>0</v>
          </cell>
          <cell r="K663">
            <v>0</v>
          </cell>
          <cell r="L663">
            <v>-8091.6</v>
          </cell>
          <cell r="M663">
            <v>0</v>
          </cell>
          <cell r="N663">
            <v>0</v>
          </cell>
          <cell r="O663">
            <v>1283.95</v>
          </cell>
          <cell r="P663">
            <v>2145.4899999999998</v>
          </cell>
          <cell r="Q663" t="str">
            <v xml:space="preserve">PROBE                       </v>
          </cell>
          <cell r="R663" t="str">
            <v xml:space="preserve">040 </v>
          </cell>
        </row>
        <row r="664">
          <cell r="A664" t="str">
            <v>H45202MT</v>
          </cell>
          <cell r="B664" t="str">
            <v>E721 ENDOCAVITY PROBE</v>
          </cell>
          <cell r="C664" t="str">
            <v xml:space="preserve">ULTRASOUND DIST       </v>
          </cell>
          <cell r="D664">
            <v>-31290.65</v>
          </cell>
          <cell r="E664" t="e">
            <v>#N/A</v>
          </cell>
          <cell r="F664">
            <v>0</v>
          </cell>
          <cell r="G664">
            <v>-31290.65</v>
          </cell>
          <cell r="H664">
            <v>-3026.29</v>
          </cell>
          <cell r="I664">
            <v>0</v>
          </cell>
          <cell r="J664">
            <v>0</v>
          </cell>
          <cell r="K664">
            <v>0</v>
          </cell>
          <cell r="L664">
            <v>-28264.36</v>
          </cell>
          <cell r="M664">
            <v>0</v>
          </cell>
          <cell r="N664">
            <v>0</v>
          </cell>
          <cell r="O664">
            <v>1148.05</v>
          </cell>
          <cell r="P664">
            <v>1766.5260000000001</v>
          </cell>
          <cell r="Q664" t="str">
            <v xml:space="preserve">E721 6.5 TV                 </v>
          </cell>
          <cell r="R664" t="str">
            <v xml:space="preserve">040 </v>
          </cell>
        </row>
        <row r="665">
          <cell r="A665" t="str">
            <v>H45202MT</v>
          </cell>
          <cell r="B665" t="str">
            <v>E721 ENDOCAVITY PROBE</v>
          </cell>
          <cell r="C665" t="str">
            <v xml:space="preserve">INTL ULTRA            </v>
          </cell>
          <cell r="D665">
            <v>-5299.56</v>
          </cell>
          <cell r="F665">
            <v>0</v>
          </cell>
          <cell r="G665">
            <v>-5299.56</v>
          </cell>
          <cell r="H665">
            <v>1766.52</v>
          </cell>
          <cell r="I665">
            <v>0</v>
          </cell>
          <cell r="J665">
            <v>0</v>
          </cell>
          <cell r="K665">
            <v>0</v>
          </cell>
          <cell r="L665">
            <v>-7066.08</v>
          </cell>
          <cell r="M665">
            <v>0</v>
          </cell>
          <cell r="N665">
            <v>0</v>
          </cell>
          <cell r="O665">
            <v>1148.05</v>
          </cell>
          <cell r="P665">
            <v>1766.5260000000001</v>
          </cell>
          <cell r="Q665" t="str">
            <v xml:space="preserve">E721 6.5 TV                 </v>
          </cell>
          <cell r="R665" t="str">
            <v xml:space="preserve">040 </v>
          </cell>
        </row>
        <row r="666">
          <cell r="A666" t="str">
            <v>H45202MT</v>
          </cell>
          <cell r="B666" t="str">
            <v>E721 ENDOCAVITY PROBE</v>
          </cell>
          <cell r="C666" t="str">
            <v xml:space="preserve">FIELD-U/S             </v>
          </cell>
          <cell r="D666">
            <v>-8944.34</v>
          </cell>
          <cell r="F666">
            <v>0</v>
          </cell>
          <cell r="G666">
            <v>-8944.34</v>
          </cell>
          <cell r="H666">
            <v>0</v>
          </cell>
          <cell r="I666">
            <v>0</v>
          </cell>
          <cell r="J666">
            <v>0</v>
          </cell>
          <cell r="K666">
            <v>0</v>
          </cell>
          <cell r="L666">
            <v>-8944.34</v>
          </cell>
          <cell r="M666">
            <v>0</v>
          </cell>
          <cell r="N666">
            <v>0</v>
          </cell>
          <cell r="O666">
            <v>1148.05</v>
          </cell>
          <cell r="P666">
            <v>1766.5260000000001</v>
          </cell>
          <cell r="Q666" t="str">
            <v xml:space="preserve">E721 6.5 TV                 </v>
          </cell>
          <cell r="R666" t="str">
            <v xml:space="preserve">040 </v>
          </cell>
        </row>
        <row r="667">
          <cell r="A667" t="str">
            <v>H45202MT</v>
          </cell>
          <cell r="B667" t="str">
            <v>E721 ENDOCAVITY PROBE</v>
          </cell>
          <cell r="C667" t="str">
            <v xml:space="preserve">Demo-U/S              </v>
          </cell>
          <cell r="D667">
            <v>-59331.51</v>
          </cell>
          <cell r="E667">
            <v>1767</v>
          </cell>
          <cell r="F667">
            <v>0</v>
          </cell>
          <cell r="G667">
            <v>-59331.51</v>
          </cell>
          <cell r="H667">
            <v>1766.52</v>
          </cell>
          <cell r="I667">
            <v>0</v>
          </cell>
          <cell r="J667">
            <v>0</v>
          </cell>
          <cell r="K667">
            <v>0</v>
          </cell>
          <cell r="L667">
            <v>-64631.08</v>
          </cell>
          <cell r="M667">
            <v>0</v>
          </cell>
          <cell r="N667">
            <v>3533.05</v>
          </cell>
          <cell r="O667">
            <v>1148.05</v>
          </cell>
          <cell r="P667">
            <v>1766.5260000000001</v>
          </cell>
          <cell r="Q667" t="str">
            <v xml:space="preserve">E721 6.5 TV                 </v>
          </cell>
          <cell r="R667" t="str">
            <v xml:space="preserve">040 </v>
          </cell>
        </row>
        <row r="668">
          <cell r="A668" t="str">
            <v>H45202PA</v>
          </cell>
          <cell r="B668" t="str">
            <v>PA51 Adapter</v>
          </cell>
          <cell r="C668" t="str">
            <v xml:space="preserve">Demo-U/S              </v>
          </cell>
          <cell r="D668">
            <v>24700</v>
          </cell>
          <cell r="E668">
            <v>5863</v>
          </cell>
          <cell r="F668">
            <v>24700</v>
          </cell>
          <cell r="G668">
            <v>0</v>
          </cell>
          <cell r="H668">
            <v>0</v>
          </cell>
          <cell r="I668">
            <v>0</v>
          </cell>
          <cell r="J668">
            <v>0</v>
          </cell>
          <cell r="K668">
            <v>0</v>
          </cell>
          <cell r="L668">
            <v>0</v>
          </cell>
          <cell r="M668">
            <v>0</v>
          </cell>
          <cell r="N668">
            <v>0</v>
          </cell>
          <cell r="O668">
            <v>719.37</v>
          </cell>
          <cell r="P668">
            <v>988</v>
          </cell>
          <cell r="Q668" t="str">
            <v xml:space="preserve">AFFL ITEM                   </v>
          </cell>
          <cell r="R668" t="str">
            <v xml:space="preserve">042 </v>
          </cell>
        </row>
        <row r="669">
          <cell r="A669" t="str">
            <v>H45202PA</v>
          </cell>
          <cell r="B669" t="str">
            <v>PA51 Adapter</v>
          </cell>
          <cell r="C669" t="str">
            <v xml:space="preserve">ULTRASOUND DIST       </v>
          </cell>
          <cell r="D669">
            <v>53481.440000000002</v>
          </cell>
          <cell r="E669">
            <v>38845.980000000003</v>
          </cell>
          <cell r="F669">
            <v>58292</v>
          </cell>
          <cell r="G669">
            <v>-4810.5600000000004</v>
          </cell>
          <cell r="H669">
            <v>-4810.5600000000004</v>
          </cell>
          <cell r="I669">
            <v>0</v>
          </cell>
          <cell r="J669">
            <v>0</v>
          </cell>
          <cell r="K669">
            <v>0</v>
          </cell>
          <cell r="L669">
            <v>0</v>
          </cell>
          <cell r="M669">
            <v>0</v>
          </cell>
          <cell r="N669">
            <v>0</v>
          </cell>
          <cell r="O669">
            <v>719.37</v>
          </cell>
          <cell r="P669">
            <v>988</v>
          </cell>
          <cell r="Q669" t="str">
            <v xml:space="preserve">AFFL ITEM                   </v>
          </cell>
          <cell r="R669" t="str">
            <v xml:space="preserve">042 </v>
          </cell>
        </row>
        <row r="670">
          <cell r="A670" t="str">
            <v>H45202SC</v>
          </cell>
          <cell r="B670" t="e">
            <v>#N/A</v>
          </cell>
          <cell r="C670" t="str">
            <v xml:space="preserve">ULTRASOUND DIST       </v>
          </cell>
          <cell r="D670">
            <v>13287</v>
          </cell>
          <cell r="E670">
            <v>7685.04</v>
          </cell>
          <cell r="F670">
            <v>13287</v>
          </cell>
          <cell r="G670">
            <v>0</v>
          </cell>
          <cell r="H670">
            <v>0</v>
          </cell>
          <cell r="I670">
            <v>0</v>
          </cell>
          <cell r="J670">
            <v>0</v>
          </cell>
          <cell r="K670">
            <v>0</v>
          </cell>
          <cell r="L670">
            <v>0</v>
          </cell>
          <cell r="M670">
            <v>0</v>
          </cell>
          <cell r="N670">
            <v>0</v>
          </cell>
          <cell r="O670">
            <v>640.41999999999996</v>
          </cell>
          <cell r="P670">
            <v>1107.25</v>
          </cell>
          <cell r="Q670" t="str">
            <v xml:space="preserve">S316 3.5 SEC                </v>
          </cell>
          <cell r="R670" t="str">
            <v xml:space="preserve">040 </v>
          </cell>
        </row>
        <row r="671">
          <cell r="A671" t="str">
            <v>H45202SD</v>
          </cell>
          <cell r="B671" t="str">
            <v>s317 Probe</v>
          </cell>
          <cell r="C671" t="str">
            <v xml:space="preserve">Demo-U/S              </v>
          </cell>
          <cell r="D671">
            <v>78216.929999999993</v>
          </cell>
          <cell r="E671">
            <v>57355.078000000001</v>
          </cell>
          <cell r="F671">
            <v>78216.929999999993</v>
          </cell>
          <cell r="G671">
            <v>0</v>
          </cell>
          <cell r="H671">
            <v>0</v>
          </cell>
          <cell r="I671">
            <v>0</v>
          </cell>
          <cell r="J671">
            <v>0</v>
          </cell>
          <cell r="K671">
            <v>0</v>
          </cell>
          <cell r="L671">
            <v>0</v>
          </cell>
          <cell r="M671">
            <v>0</v>
          </cell>
          <cell r="N671">
            <v>0</v>
          </cell>
          <cell r="O671">
            <v>1159.3499999999999</v>
          </cell>
          <cell r="P671">
            <v>1738.154</v>
          </cell>
          <cell r="Q671" t="str">
            <v xml:space="preserve">PROBE                       </v>
          </cell>
          <cell r="R671" t="str">
            <v xml:space="preserve">040 </v>
          </cell>
        </row>
        <row r="672">
          <cell r="A672" t="str">
            <v>H45202SF</v>
          </cell>
          <cell r="B672" t="str">
            <v>s611 Probe</v>
          </cell>
          <cell r="C672" t="str">
            <v xml:space="preserve">Demo-U/S              </v>
          </cell>
          <cell r="D672">
            <v>38368.74</v>
          </cell>
          <cell r="E672">
            <v>65773.078999999998</v>
          </cell>
          <cell r="F672">
            <v>38368.74</v>
          </cell>
          <cell r="G672">
            <v>0</v>
          </cell>
          <cell r="H672">
            <v>0</v>
          </cell>
          <cell r="I672">
            <v>0</v>
          </cell>
          <cell r="J672">
            <v>0</v>
          </cell>
          <cell r="K672">
            <v>0</v>
          </cell>
          <cell r="L672">
            <v>0</v>
          </cell>
          <cell r="M672">
            <v>0</v>
          </cell>
          <cell r="N672">
            <v>0</v>
          </cell>
          <cell r="O672">
            <v>1162.68</v>
          </cell>
          <cell r="P672">
            <v>1827.0830000000001</v>
          </cell>
          <cell r="Q672" t="str">
            <v xml:space="preserve">AFFL ITEM                   </v>
          </cell>
          <cell r="R672" t="str">
            <v xml:space="preserve">040 </v>
          </cell>
        </row>
        <row r="673">
          <cell r="A673" t="str">
            <v>H45202TC</v>
          </cell>
          <cell r="B673" t="str">
            <v>s222 Probe</v>
          </cell>
          <cell r="C673" t="str">
            <v xml:space="preserve">Demo-U/S              </v>
          </cell>
          <cell r="D673">
            <v>11953.15</v>
          </cell>
          <cell r="E673">
            <v>1620</v>
          </cell>
          <cell r="F673">
            <v>11953.15</v>
          </cell>
          <cell r="G673">
            <v>0</v>
          </cell>
          <cell r="H673">
            <v>0</v>
          </cell>
          <cell r="I673">
            <v>0</v>
          </cell>
          <cell r="J673">
            <v>0</v>
          </cell>
          <cell r="K673">
            <v>0</v>
          </cell>
          <cell r="L673">
            <v>0</v>
          </cell>
          <cell r="M673">
            <v>0</v>
          </cell>
          <cell r="N673">
            <v>0</v>
          </cell>
          <cell r="O673">
            <v>1265.31</v>
          </cell>
          <cell r="P673">
            <v>2390.63</v>
          </cell>
          <cell r="Q673" t="str">
            <v xml:space="preserve">PROBE                       </v>
          </cell>
          <cell r="R673" t="str">
            <v xml:space="preserve">040 </v>
          </cell>
        </row>
        <row r="674">
          <cell r="A674" t="str">
            <v>H45202TG</v>
          </cell>
          <cell r="B674" t="e">
            <v>#N/A</v>
          </cell>
          <cell r="C674" t="str">
            <v xml:space="preserve">Demo-U/S              </v>
          </cell>
          <cell r="D674">
            <v>5541.89</v>
          </cell>
          <cell r="E674">
            <v>0</v>
          </cell>
          <cell r="F674">
            <v>0</v>
          </cell>
          <cell r="G674">
            <v>5541.89</v>
          </cell>
          <cell r="H674">
            <v>5541.89</v>
          </cell>
          <cell r="I674">
            <v>0</v>
          </cell>
          <cell r="J674">
            <v>0</v>
          </cell>
          <cell r="K674">
            <v>0</v>
          </cell>
          <cell r="L674">
            <v>0</v>
          </cell>
          <cell r="M674">
            <v>0</v>
          </cell>
          <cell r="N674">
            <v>0</v>
          </cell>
          <cell r="O674">
            <v>3121.61</v>
          </cell>
          <cell r="P674">
            <v>5541.8980000000001</v>
          </cell>
          <cell r="Q674" t="str">
            <v xml:space="preserve">AFFL ITEM                   </v>
          </cell>
          <cell r="R674" t="str">
            <v xml:space="preserve">040 </v>
          </cell>
        </row>
        <row r="675">
          <cell r="A675" t="str">
            <v>H45202TG</v>
          </cell>
          <cell r="B675" t="e">
            <v>#N/A</v>
          </cell>
          <cell r="C675" t="str">
            <v xml:space="preserve">FIELD-U/S             </v>
          </cell>
          <cell r="D675">
            <v>-11083.78</v>
          </cell>
          <cell r="F675">
            <v>0</v>
          </cell>
          <cell r="G675">
            <v>-11083.78</v>
          </cell>
          <cell r="H675">
            <v>0</v>
          </cell>
          <cell r="I675">
            <v>0</v>
          </cell>
          <cell r="J675">
            <v>0</v>
          </cell>
          <cell r="K675">
            <v>0</v>
          </cell>
          <cell r="L675">
            <v>-11083.78</v>
          </cell>
          <cell r="M675">
            <v>0</v>
          </cell>
          <cell r="N675">
            <v>0</v>
          </cell>
          <cell r="O675">
            <v>3121.61</v>
          </cell>
          <cell r="P675">
            <v>5541.8980000000001</v>
          </cell>
          <cell r="Q675" t="str">
            <v xml:space="preserve">AFFL ITEM                   </v>
          </cell>
          <cell r="R675" t="str">
            <v xml:space="preserve">040 </v>
          </cell>
        </row>
        <row r="676">
          <cell r="A676" t="str">
            <v>H45202WB</v>
          </cell>
          <cell r="B676" t="str">
            <v>3CB Probe</v>
          </cell>
          <cell r="C676" t="str">
            <v xml:space="preserve">ULTRASOUND DIST       </v>
          </cell>
          <cell r="D676">
            <v>217646.86</v>
          </cell>
          <cell r="E676">
            <v>106018.29</v>
          </cell>
          <cell r="F676">
            <v>66482.41</v>
          </cell>
          <cell r="G676">
            <v>151164.45000000001</v>
          </cell>
          <cell r="H676">
            <v>-409289.25</v>
          </cell>
          <cell r="I676">
            <v>0</v>
          </cell>
          <cell r="J676">
            <v>0</v>
          </cell>
          <cell r="K676">
            <v>975619.18</v>
          </cell>
          <cell r="L676">
            <v>-415165.48</v>
          </cell>
          <cell r="M676">
            <v>0</v>
          </cell>
          <cell r="N676">
            <v>0</v>
          </cell>
          <cell r="O676">
            <v>1691.36</v>
          </cell>
          <cell r="P676">
            <v>2207.3580000000002</v>
          </cell>
          <cell r="Q676" t="str">
            <v xml:space="preserve">3CB PROBE                   </v>
          </cell>
          <cell r="R676" t="str">
            <v xml:space="preserve">040 </v>
          </cell>
        </row>
        <row r="677">
          <cell r="A677" t="str">
            <v>H45202WB</v>
          </cell>
          <cell r="B677" t="str">
            <v>3CB Probe</v>
          </cell>
          <cell r="C677" t="str">
            <v xml:space="preserve">Demo-U/S              </v>
          </cell>
          <cell r="D677">
            <v>80076.33</v>
          </cell>
          <cell r="E677">
            <v>72842.098000000013</v>
          </cell>
          <cell r="F677">
            <v>84381.53</v>
          </cell>
          <cell r="G677">
            <v>-4305.2</v>
          </cell>
          <cell r="H677">
            <v>138406.88</v>
          </cell>
          <cell r="I677">
            <v>0</v>
          </cell>
          <cell r="J677">
            <v>0</v>
          </cell>
          <cell r="K677">
            <v>0</v>
          </cell>
          <cell r="L677">
            <v>-142712.07999999999</v>
          </cell>
          <cell r="M677">
            <v>0</v>
          </cell>
          <cell r="N677">
            <v>0</v>
          </cell>
          <cell r="O677">
            <v>1691.36</v>
          </cell>
          <cell r="P677">
            <v>2207.3580000000002</v>
          </cell>
          <cell r="Q677" t="str">
            <v xml:space="preserve">3CB PROBE                   </v>
          </cell>
          <cell r="R677" t="str">
            <v xml:space="preserve">040 </v>
          </cell>
        </row>
        <row r="678">
          <cell r="A678" t="str">
            <v>H45202WB</v>
          </cell>
          <cell r="B678" t="str">
            <v>3CB Probe</v>
          </cell>
          <cell r="C678" t="str">
            <v xml:space="preserve">INTL ULTRA            </v>
          </cell>
          <cell r="D678">
            <v>19166.919999999998</v>
          </cell>
          <cell r="F678">
            <v>0</v>
          </cell>
          <cell r="G678">
            <v>19166.919999999998</v>
          </cell>
          <cell r="H678">
            <v>265406.13</v>
          </cell>
          <cell r="I678">
            <v>0</v>
          </cell>
          <cell r="J678">
            <v>0</v>
          </cell>
          <cell r="K678">
            <v>0</v>
          </cell>
          <cell r="L678">
            <v>-246239.21</v>
          </cell>
          <cell r="M678">
            <v>0</v>
          </cell>
          <cell r="N678">
            <v>0</v>
          </cell>
          <cell r="O678">
            <v>1691.36</v>
          </cell>
          <cell r="P678">
            <v>2207.3580000000002</v>
          </cell>
          <cell r="Q678" t="str">
            <v xml:space="preserve">3CB PROBE                   </v>
          </cell>
          <cell r="R678" t="str">
            <v xml:space="preserve">040 </v>
          </cell>
        </row>
        <row r="679">
          <cell r="A679" t="str">
            <v>H45202WB</v>
          </cell>
          <cell r="B679" t="str">
            <v>3CB Probe</v>
          </cell>
          <cell r="C679" t="str">
            <v xml:space="preserve">FIELD-U/S             </v>
          </cell>
          <cell r="D679">
            <v>-10687.15</v>
          </cell>
          <cell r="F679">
            <v>0</v>
          </cell>
          <cell r="G679">
            <v>-10687.15</v>
          </cell>
          <cell r="H679">
            <v>2557.0100000000002</v>
          </cell>
          <cell r="I679">
            <v>0</v>
          </cell>
          <cell r="J679">
            <v>0</v>
          </cell>
          <cell r="K679">
            <v>0</v>
          </cell>
          <cell r="L679">
            <v>-13244.16</v>
          </cell>
          <cell r="M679">
            <v>0</v>
          </cell>
          <cell r="N679">
            <v>0</v>
          </cell>
          <cell r="O679">
            <v>1691.36</v>
          </cell>
          <cell r="P679">
            <v>2207.3580000000002</v>
          </cell>
          <cell r="Q679" t="str">
            <v xml:space="preserve">3CB PROBE                   </v>
          </cell>
          <cell r="R679" t="str">
            <v xml:space="preserve">040 </v>
          </cell>
        </row>
        <row r="680">
          <cell r="A680" t="str">
            <v>H45202WG</v>
          </cell>
          <cell r="B680" t="str">
            <v>s220 Probe</v>
          </cell>
          <cell r="C680" t="str">
            <v xml:space="preserve">ULTRASOUND DIST       </v>
          </cell>
          <cell r="D680">
            <v>22147.84</v>
          </cell>
          <cell r="E680">
            <v>10460.799999999999</v>
          </cell>
          <cell r="F680">
            <v>22147.84</v>
          </cell>
          <cell r="G680">
            <v>0</v>
          </cell>
          <cell r="H680">
            <v>0</v>
          </cell>
          <cell r="I680">
            <v>0</v>
          </cell>
          <cell r="J680">
            <v>0</v>
          </cell>
          <cell r="K680">
            <v>0</v>
          </cell>
          <cell r="L680">
            <v>0</v>
          </cell>
          <cell r="M680">
            <v>0</v>
          </cell>
          <cell r="N680">
            <v>0</v>
          </cell>
          <cell r="O680">
            <v>653.79999999999995</v>
          </cell>
          <cell r="P680">
            <v>1384.24</v>
          </cell>
          <cell r="Q680" t="str">
            <v xml:space="preserve">AFFL ITEM                   </v>
          </cell>
          <cell r="R680" t="str">
            <v xml:space="preserve">040 </v>
          </cell>
        </row>
        <row r="681">
          <cell r="A681" t="str">
            <v>H45202WG</v>
          </cell>
          <cell r="B681" t="str">
            <v>s220 Probe</v>
          </cell>
          <cell r="C681" t="str">
            <v xml:space="preserve">Demo-U/S              </v>
          </cell>
          <cell r="D681">
            <v>9689.68</v>
          </cell>
          <cell r="E681">
            <v>6024.48</v>
          </cell>
          <cell r="F681">
            <v>9689.68</v>
          </cell>
          <cell r="G681">
            <v>0</v>
          </cell>
          <cell r="H681">
            <v>0</v>
          </cell>
          <cell r="I681">
            <v>0</v>
          </cell>
          <cell r="J681">
            <v>0</v>
          </cell>
          <cell r="K681">
            <v>0</v>
          </cell>
          <cell r="L681">
            <v>0</v>
          </cell>
          <cell r="M681">
            <v>0</v>
          </cell>
          <cell r="N681">
            <v>0</v>
          </cell>
          <cell r="O681">
            <v>653.79999999999995</v>
          </cell>
          <cell r="P681">
            <v>1384.24</v>
          </cell>
          <cell r="Q681" t="str">
            <v xml:space="preserve">AFFL ITEM                   </v>
          </cell>
          <cell r="R681" t="str">
            <v xml:space="preserve">040 </v>
          </cell>
        </row>
        <row r="682">
          <cell r="A682" t="str">
            <v>H45252CE</v>
          </cell>
          <cell r="B682" t="e">
            <v>#N/A</v>
          </cell>
          <cell r="C682" t="str">
            <v xml:space="preserve">ULTRASOUND DIST       </v>
          </cell>
          <cell r="D682">
            <v>-5284.79</v>
          </cell>
          <cell r="E682">
            <v>4529.6899999999996</v>
          </cell>
          <cell r="F682">
            <v>0</v>
          </cell>
          <cell r="G682">
            <v>-5284.79</v>
          </cell>
          <cell r="H682">
            <v>-557.42999999999995</v>
          </cell>
          <cell r="I682">
            <v>0</v>
          </cell>
          <cell r="J682">
            <v>0</v>
          </cell>
          <cell r="K682">
            <v>-3072.35</v>
          </cell>
          <cell r="L682">
            <v>-1655.01</v>
          </cell>
          <cell r="M682">
            <v>0</v>
          </cell>
          <cell r="N682">
            <v>0</v>
          </cell>
          <cell r="O682">
            <v>412.22</v>
          </cell>
          <cell r="P682">
            <v>540.15499999999997</v>
          </cell>
          <cell r="Q682" t="str">
            <v xml:space="preserve">PROBE A100                  </v>
          </cell>
          <cell r="R682" t="str">
            <v xml:space="preserve">040 </v>
          </cell>
        </row>
        <row r="683">
          <cell r="A683" t="str">
            <v>H45252CS</v>
          </cell>
          <cell r="B683" t="e">
            <v>#N/A</v>
          </cell>
          <cell r="C683" t="str">
            <v xml:space="preserve">ULTRASOUND DIST       </v>
          </cell>
          <cell r="D683">
            <v>13236.68</v>
          </cell>
          <cell r="E683">
            <v>13527.36</v>
          </cell>
          <cell r="F683">
            <v>1612.68</v>
          </cell>
          <cell r="G683">
            <v>11624</v>
          </cell>
          <cell r="H683">
            <v>-1109.02</v>
          </cell>
          <cell r="I683">
            <v>0</v>
          </cell>
          <cell r="J683">
            <v>0</v>
          </cell>
          <cell r="K683">
            <v>14379.59</v>
          </cell>
          <cell r="L683">
            <v>-1646.57</v>
          </cell>
          <cell r="M683">
            <v>0</v>
          </cell>
          <cell r="N683">
            <v>0</v>
          </cell>
          <cell r="O683">
            <v>422.32</v>
          </cell>
          <cell r="P683">
            <v>554.505</v>
          </cell>
          <cell r="Q683" t="str">
            <v xml:space="preserve">PROBE                       </v>
          </cell>
          <cell r="R683" t="str">
            <v xml:space="preserve">040 </v>
          </cell>
        </row>
        <row r="684">
          <cell r="A684" t="str">
            <v>H45252E</v>
          </cell>
          <cell r="B684" t="e">
            <v>#N/A</v>
          </cell>
          <cell r="C684" t="str">
            <v xml:space="preserve">ULTRASOUND DIST       </v>
          </cell>
          <cell r="D684">
            <v>57755.13</v>
          </cell>
          <cell r="E684">
            <v>40910.22</v>
          </cell>
          <cell r="F684">
            <v>7655.89</v>
          </cell>
          <cell r="G684">
            <v>50099.24</v>
          </cell>
          <cell r="H684">
            <v>0</v>
          </cell>
          <cell r="I684">
            <v>0</v>
          </cell>
          <cell r="J684">
            <v>0</v>
          </cell>
          <cell r="K684">
            <v>157758.04</v>
          </cell>
          <cell r="L684">
            <v>-107658.8</v>
          </cell>
          <cell r="M684">
            <v>0</v>
          </cell>
          <cell r="N684">
            <v>0</v>
          </cell>
          <cell r="O684">
            <v>2293.4499999999998</v>
          </cell>
          <cell r="P684">
            <v>2981.223</v>
          </cell>
          <cell r="Q684" t="str">
            <v xml:space="preserve">PROBE                       </v>
          </cell>
          <cell r="R684" t="str">
            <v xml:space="preserve">040 </v>
          </cell>
        </row>
        <row r="685">
          <cell r="A685" t="str">
            <v>H45272LA</v>
          </cell>
          <cell r="B685" t="e">
            <v>#N/A</v>
          </cell>
          <cell r="C685" t="str">
            <v xml:space="preserve">Consign-U/S           </v>
          </cell>
          <cell r="D685">
            <v>-5144.8</v>
          </cell>
          <cell r="F685">
            <v>0</v>
          </cell>
          <cell r="G685">
            <v>-5144.8</v>
          </cell>
          <cell r="H685">
            <v>0</v>
          </cell>
          <cell r="I685">
            <v>0</v>
          </cell>
          <cell r="J685">
            <v>0</v>
          </cell>
          <cell r="K685">
            <v>0</v>
          </cell>
          <cell r="L685">
            <v>0</v>
          </cell>
          <cell r="M685">
            <v>0</v>
          </cell>
          <cell r="N685">
            <v>-5144.8</v>
          </cell>
          <cell r="O685">
            <v>3101.14</v>
          </cell>
          <cell r="P685">
            <v>4918.8149999999996</v>
          </cell>
          <cell r="Q685" t="str">
            <v xml:space="preserve">PROBE                       </v>
          </cell>
          <cell r="R685" t="str">
            <v xml:space="preserve">040 </v>
          </cell>
        </row>
        <row r="686">
          <cell r="A686" t="str">
            <v>H45272LF</v>
          </cell>
          <cell r="B686" t="e">
            <v>#N/A</v>
          </cell>
          <cell r="C686" t="str">
            <v xml:space="preserve">Consign-U/S           </v>
          </cell>
          <cell r="D686">
            <v>-7033.32</v>
          </cell>
          <cell r="F686">
            <v>0</v>
          </cell>
          <cell r="G686">
            <v>-7033.32</v>
          </cell>
          <cell r="H686">
            <v>0</v>
          </cell>
          <cell r="I686">
            <v>0</v>
          </cell>
          <cell r="J686">
            <v>0</v>
          </cell>
          <cell r="K686">
            <v>0</v>
          </cell>
          <cell r="L686">
            <v>0</v>
          </cell>
          <cell r="M686">
            <v>0</v>
          </cell>
          <cell r="N686">
            <v>-7033.32</v>
          </cell>
          <cell r="O686">
            <v>3037.27</v>
          </cell>
          <cell r="P686">
            <v>6744.43</v>
          </cell>
          <cell r="Q686" t="str">
            <v xml:space="preserve">PROBE                       </v>
          </cell>
          <cell r="R686" t="str">
            <v xml:space="preserve">040 </v>
          </cell>
        </row>
        <row r="687">
          <cell r="A687" t="str">
            <v>H45272ML</v>
          </cell>
          <cell r="B687" t="e">
            <v>#N/A</v>
          </cell>
          <cell r="C687" t="str">
            <v xml:space="preserve">ULTRASOUND DIST       </v>
          </cell>
          <cell r="D687">
            <v>19696.68</v>
          </cell>
          <cell r="E687" t="e">
            <v>#N/A</v>
          </cell>
          <cell r="F687">
            <v>0</v>
          </cell>
          <cell r="G687">
            <v>19696.68</v>
          </cell>
          <cell r="H687">
            <v>0</v>
          </cell>
          <cell r="I687">
            <v>0</v>
          </cell>
          <cell r="J687">
            <v>0</v>
          </cell>
          <cell r="K687">
            <v>0</v>
          </cell>
          <cell r="L687">
            <v>19696.68</v>
          </cell>
          <cell r="M687">
            <v>0</v>
          </cell>
          <cell r="N687">
            <v>0</v>
          </cell>
          <cell r="O687">
            <v>14246.635</v>
          </cell>
          <cell r="P687">
            <v>19696.689999999999</v>
          </cell>
          <cell r="Q687" t="str">
            <v xml:space="preserve">PROBE M12                   </v>
          </cell>
          <cell r="R687" t="str">
            <v xml:space="preserve">040 </v>
          </cell>
        </row>
        <row r="688">
          <cell r="A688" t="str">
            <v>H45272ML</v>
          </cell>
          <cell r="B688" t="e">
            <v>#N/A</v>
          </cell>
          <cell r="C688" t="str">
            <v xml:space="preserve">FIELD-U/S             </v>
          </cell>
          <cell r="D688">
            <v>-39393.360000000001</v>
          </cell>
          <cell r="F688">
            <v>0</v>
          </cell>
          <cell r="G688">
            <v>-39393.360000000001</v>
          </cell>
          <cell r="H688">
            <v>0</v>
          </cell>
          <cell r="I688">
            <v>0</v>
          </cell>
          <cell r="J688">
            <v>0</v>
          </cell>
          <cell r="K688">
            <v>0</v>
          </cell>
          <cell r="L688">
            <v>-39393.360000000001</v>
          </cell>
          <cell r="M688">
            <v>0</v>
          </cell>
          <cell r="N688">
            <v>0</v>
          </cell>
          <cell r="O688">
            <v>14246.635</v>
          </cell>
          <cell r="P688">
            <v>19696.689999999999</v>
          </cell>
          <cell r="Q688" t="str">
            <v xml:space="preserve">PROBE M12                   </v>
          </cell>
          <cell r="R688" t="str">
            <v xml:space="preserve">040 </v>
          </cell>
        </row>
        <row r="689">
          <cell r="A689" t="str">
            <v>H45272SB</v>
          </cell>
          <cell r="B689" t="str">
            <v>227s Probe</v>
          </cell>
          <cell r="C689" t="str">
            <v xml:space="preserve">Demo-U/S              </v>
          </cell>
          <cell r="D689">
            <v>31324.91</v>
          </cell>
          <cell r="E689">
            <v>28837.1</v>
          </cell>
          <cell r="F689">
            <v>26104.1</v>
          </cell>
          <cell r="G689">
            <v>5220.8100000000004</v>
          </cell>
          <cell r="H689">
            <v>0</v>
          </cell>
          <cell r="I689">
            <v>0</v>
          </cell>
          <cell r="J689">
            <v>0</v>
          </cell>
          <cell r="K689">
            <v>0</v>
          </cell>
          <cell r="L689">
            <v>0</v>
          </cell>
          <cell r="M689">
            <v>0</v>
          </cell>
          <cell r="N689">
            <v>5220.8100000000004</v>
          </cell>
          <cell r="O689">
            <v>2241.5100000000002</v>
          </cell>
          <cell r="P689">
            <v>5220.82</v>
          </cell>
          <cell r="Q689" t="str">
            <v xml:space="preserve">PROBE                       </v>
          </cell>
          <cell r="R689" t="str">
            <v xml:space="preserve">040 </v>
          </cell>
        </row>
        <row r="690">
          <cell r="A690" t="str">
            <v>H45282LA</v>
          </cell>
          <cell r="B690" t="str">
            <v>LA39 LINEAR PROBE</v>
          </cell>
          <cell r="C690" t="str">
            <v xml:space="preserve">ULTRASOUND DIST       </v>
          </cell>
          <cell r="D690">
            <v>6462.02</v>
          </cell>
          <cell r="E690" t="e">
            <v>#N/A</v>
          </cell>
          <cell r="F690">
            <v>67156</v>
          </cell>
          <cell r="G690">
            <v>-60693.98</v>
          </cell>
          <cell r="H690">
            <v>-147169.44</v>
          </cell>
          <cell r="I690">
            <v>0</v>
          </cell>
          <cell r="J690">
            <v>0</v>
          </cell>
          <cell r="K690">
            <v>293315.94</v>
          </cell>
          <cell r="L690">
            <v>-193409.28</v>
          </cell>
          <cell r="M690">
            <v>0</v>
          </cell>
          <cell r="N690">
            <v>-13431.2</v>
          </cell>
          <cell r="O690">
            <v>2207.0100000000002</v>
          </cell>
          <cell r="P690">
            <v>2686.24</v>
          </cell>
          <cell r="Q690" t="str">
            <v xml:space="preserve">AFFL ITEM                   </v>
          </cell>
          <cell r="R690" t="str">
            <v xml:space="preserve">040 </v>
          </cell>
        </row>
        <row r="691">
          <cell r="A691" t="str">
            <v>H45282LA</v>
          </cell>
          <cell r="B691" t="str">
            <v>LA39 LINEAR PROBE</v>
          </cell>
          <cell r="C691" t="str">
            <v xml:space="preserve">Consign-U/S           </v>
          </cell>
          <cell r="D691">
            <v>18803.68</v>
          </cell>
          <cell r="F691">
            <v>10744.96</v>
          </cell>
          <cell r="G691">
            <v>8058.72</v>
          </cell>
          <cell r="H691">
            <v>0</v>
          </cell>
          <cell r="I691">
            <v>0</v>
          </cell>
          <cell r="J691">
            <v>0</v>
          </cell>
          <cell r="K691">
            <v>0</v>
          </cell>
          <cell r="L691">
            <v>0</v>
          </cell>
          <cell r="M691">
            <v>0</v>
          </cell>
          <cell r="N691">
            <v>8058.72</v>
          </cell>
          <cell r="O691">
            <v>2207.0100000000002</v>
          </cell>
          <cell r="P691">
            <v>2686.24</v>
          </cell>
          <cell r="Q691" t="str">
            <v xml:space="preserve">AFFL ITEM                   </v>
          </cell>
          <cell r="R691" t="str">
            <v xml:space="preserve">040 </v>
          </cell>
        </row>
        <row r="692">
          <cell r="A692" t="str">
            <v>H45282LA</v>
          </cell>
          <cell r="B692" t="str">
            <v>LA39 LINEAR PROBE</v>
          </cell>
          <cell r="C692" t="str">
            <v xml:space="preserve">FIELD-U/S             </v>
          </cell>
          <cell r="D692">
            <v>-24176.16</v>
          </cell>
          <cell r="F692">
            <v>0</v>
          </cell>
          <cell r="G692">
            <v>-24176.16</v>
          </cell>
          <cell r="H692">
            <v>8058.72</v>
          </cell>
          <cell r="I692">
            <v>0</v>
          </cell>
          <cell r="J692">
            <v>0</v>
          </cell>
          <cell r="K692">
            <v>0</v>
          </cell>
          <cell r="L692">
            <v>-32234.880000000001</v>
          </cell>
          <cell r="M692">
            <v>0</v>
          </cell>
          <cell r="N692">
            <v>0</v>
          </cell>
          <cell r="O692">
            <v>2207.0100000000002</v>
          </cell>
          <cell r="P692">
            <v>2686.24</v>
          </cell>
          <cell r="Q692" t="str">
            <v xml:space="preserve">AFFL ITEM                   </v>
          </cell>
          <cell r="R692" t="str">
            <v xml:space="preserve">040 </v>
          </cell>
        </row>
        <row r="693">
          <cell r="A693" t="str">
            <v>H45282LF</v>
          </cell>
          <cell r="B693" t="str">
            <v>546L LINEAR PROBE</v>
          </cell>
          <cell r="C693" t="str">
            <v xml:space="preserve">ULTRASOUND DIST       </v>
          </cell>
          <cell r="D693">
            <v>115491.08</v>
          </cell>
          <cell r="E693" t="e">
            <v>#N/A</v>
          </cell>
          <cell r="F693">
            <v>127582.14</v>
          </cell>
          <cell r="G693">
            <v>-12091.06</v>
          </cell>
          <cell r="H693">
            <v>-106907.68</v>
          </cell>
          <cell r="I693">
            <v>0</v>
          </cell>
          <cell r="J693">
            <v>0</v>
          </cell>
          <cell r="K693">
            <v>273296.49</v>
          </cell>
          <cell r="L693">
            <v>-169685.51</v>
          </cell>
          <cell r="M693">
            <v>0</v>
          </cell>
          <cell r="N693">
            <v>-8794.36</v>
          </cell>
          <cell r="O693">
            <v>2238.08</v>
          </cell>
          <cell r="P693">
            <v>2932.31</v>
          </cell>
          <cell r="Q693" t="str">
            <v xml:space="preserve">546L PROBE                  </v>
          </cell>
          <cell r="R693" t="str">
            <v xml:space="preserve">040 </v>
          </cell>
        </row>
        <row r="694">
          <cell r="A694" t="str">
            <v>H45282LF</v>
          </cell>
          <cell r="B694" t="str">
            <v>546L LINEAR PROBE</v>
          </cell>
          <cell r="C694" t="str">
            <v xml:space="preserve">Consign-U/S           </v>
          </cell>
          <cell r="D694">
            <v>21126.42</v>
          </cell>
          <cell r="F694">
            <v>27339.03</v>
          </cell>
          <cell r="G694">
            <v>-6212.61</v>
          </cell>
          <cell r="H694">
            <v>0</v>
          </cell>
          <cell r="I694">
            <v>0</v>
          </cell>
          <cell r="J694">
            <v>0</v>
          </cell>
          <cell r="K694">
            <v>0</v>
          </cell>
          <cell r="L694">
            <v>0</v>
          </cell>
          <cell r="M694">
            <v>0</v>
          </cell>
          <cell r="N694">
            <v>-6212.61</v>
          </cell>
          <cell r="O694">
            <v>2238.08</v>
          </cell>
          <cell r="P694">
            <v>2932.31</v>
          </cell>
          <cell r="Q694" t="str">
            <v xml:space="preserve">546L PROBE                  </v>
          </cell>
          <cell r="R694" t="str">
            <v xml:space="preserve">040 </v>
          </cell>
        </row>
        <row r="695">
          <cell r="A695" t="str">
            <v>H45282LF</v>
          </cell>
          <cell r="B695" t="str">
            <v>546L LINEAR PROBE</v>
          </cell>
          <cell r="C695" t="str">
            <v xml:space="preserve">Demo-U/S              </v>
          </cell>
          <cell r="D695">
            <v>58231.15</v>
          </cell>
          <cell r="E695">
            <v>61573.86</v>
          </cell>
          <cell r="F695">
            <v>69866.41</v>
          </cell>
          <cell r="G695">
            <v>-11635.26</v>
          </cell>
          <cell r="H695">
            <v>48286.64</v>
          </cell>
          <cell r="I695">
            <v>0</v>
          </cell>
          <cell r="J695">
            <v>0</v>
          </cell>
          <cell r="K695">
            <v>0</v>
          </cell>
          <cell r="L695">
            <v>-74928.87</v>
          </cell>
          <cell r="M695">
            <v>0</v>
          </cell>
          <cell r="N695">
            <v>15006.97</v>
          </cell>
          <cell r="O695">
            <v>2238.08</v>
          </cell>
          <cell r="P695">
            <v>2932.31</v>
          </cell>
          <cell r="Q695" t="str">
            <v xml:space="preserve">546L PROBE                  </v>
          </cell>
          <cell r="R695" t="str">
            <v xml:space="preserve">040 </v>
          </cell>
        </row>
        <row r="696">
          <cell r="A696" t="str">
            <v>H45282LS</v>
          </cell>
          <cell r="B696" t="str">
            <v>739L LINEAR PROBE</v>
          </cell>
          <cell r="C696" t="str">
            <v xml:space="preserve">ULTRASOUND DIST       </v>
          </cell>
          <cell r="D696">
            <v>85948.81</v>
          </cell>
          <cell r="E696" t="e">
            <v>#N/A</v>
          </cell>
          <cell r="F696">
            <v>133250.21</v>
          </cell>
          <cell r="G696">
            <v>-47301.4</v>
          </cell>
          <cell r="H696">
            <v>-69760.08</v>
          </cell>
          <cell r="I696">
            <v>0</v>
          </cell>
          <cell r="J696">
            <v>0</v>
          </cell>
          <cell r="K696">
            <v>155712.51999999999</v>
          </cell>
          <cell r="L696">
            <v>-121138.32</v>
          </cell>
          <cell r="M696">
            <v>0</v>
          </cell>
          <cell r="N696">
            <v>-12115.52</v>
          </cell>
          <cell r="O696">
            <v>2191.67</v>
          </cell>
          <cell r="P696">
            <v>3028.875</v>
          </cell>
          <cell r="Q696" t="str">
            <v xml:space="preserve">CATALOG ITEM                </v>
          </cell>
          <cell r="R696" t="str">
            <v xml:space="preserve">040 </v>
          </cell>
        </row>
        <row r="697">
          <cell r="A697" t="str">
            <v>H45282LS</v>
          </cell>
          <cell r="B697" t="str">
            <v>739L LINEAR PROBE</v>
          </cell>
          <cell r="C697" t="str">
            <v xml:space="preserve">Demo-U/S              </v>
          </cell>
          <cell r="D697">
            <v>69681.34</v>
          </cell>
          <cell r="E697">
            <v>48463.625</v>
          </cell>
          <cell r="F697">
            <v>99937.65</v>
          </cell>
          <cell r="G697">
            <v>-30256.31</v>
          </cell>
          <cell r="H697">
            <v>18169.990000000002</v>
          </cell>
          <cell r="I697">
            <v>0</v>
          </cell>
          <cell r="J697">
            <v>0</v>
          </cell>
          <cell r="K697">
            <v>0</v>
          </cell>
          <cell r="L697">
            <v>-66625.95</v>
          </cell>
          <cell r="M697">
            <v>0</v>
          </cell>
          <cell r="N697">
            <v>18199.650000000001</v>
          </cell>
          <cell r="O697">
            <v>2191.67</v>
          </cell>
          <cell r="P697">
            <v>3028.875</v>
          </cell>
          <cell r="Q697" t="str">
            <v xml:space="preserve">CATALOG ITEM                </v>
          </cell>
          <cell r="R697" t="str">
            <v xml:space="preserve">040 </v>
          </cell>
        </row>
        <row r="698">
          <cell r="A698" t="str">
            <v>H45282LS</v>
          </cell>
          <cell r="B698" t="str">
            <v>739L LINEAR PROBE</v>
          </cell>
          <cell r="C698" t="str">
            <v xml:space="preserve">Consign-U/S           </v>
          </cell>
          <cell r="D698">
            <v>27228.38</v>
          </cell>
          <cell r="F698">
            <v>33312.51</v>
          </cell>
          <cell r="G698">
            <v>-6084.13</v>
          </cell>
          <cell r="H698">
            <v>0</v>
          </cell>
          <cell r="I698">
            <v>0</v>
          </cell>
          <cell r="J698">
            <v>0</v>
          </cell>
          <cell r="K698">
            <v>0</v>
          </cell>
          <cell r="L698">
            <v>0</v>
          </cell>
          <cell r="M698">
            <v>0</v>
          </cell>
          <cell r="N698">
            <v>-6084.13</v>
          </cell>
          <cell r="O698">
            <v>2191.67</v>
          </cell>
          <cell r="P698">
            <v>3028.875</v>
          </cell>
          <cell r="Q698" t="str">
            <v xml:space="preserve">CATALOG ITEM                </v>
          </cell>
          <cell r="R698" t="str">
            <v xml:space="preserve">040 </v>
          </cell>
        </row>
        <row r="699">
          <cell r="A699" t="str">
            <v>H45282LS</v>
          </cell>
          <cell r="B699" t="str">
            <v>739L LINEAR PROBE</v>
          </cell>
          <cell r="C699" t="str">
            <v xml:space="preserve">FIELD-U/S             </v>
          </cell>
          <cell r="D699">
            <v>-30287.39</v>
          </cell>
          <cell r="F699">
            <v>0</v>
          </cell>
          <cell r="G699">
            <v>-30287.39</v>
          </cell>
          <cell r="H699">
            <v>-3028.41</v>
          </cell>
          <cell r="I699">
            <v>0</v>
          </cell>
          <cell r="J699">
            <v>0</v>
          </cell>
          <cell r="K699">
            <v>0</v>
          </cell>
          <cell r="L699">
            <v>-27258.98</v>
          </cell>
          <cell r="M699">
            <v>0</v>
          </cell>
          <cell r="N699">
            <v>0</v>
          </cell>
          <cell r="O699">
            <v>2191.67</v>
          </cell>
          <cell r="P699">
            <v>3028.875</v>
          </cell>
          <cell r="Q699" t="str">
            <v xml:space="preserve">CATALOG ITEM                </v>
          </cell>
          <cell r="R699" t="str">
            <v xml:space="preserve">040 </v>
          </cell>
        </row>
        <row r="700">
          <cell r="A700" t="str">
            <v>H45282ML</v>
          </cell>
          <cell r="B700" t="str">
            <v>M12L AMA Probe</v>
          </cell>
          <cell r="C700" t="str">
            <v xml:space="preserve">ULTRASOUND DIST       </v>
          </cell>
          <cell r="D700">
            <v>89934.66</v>
          </cell>
          <cell r="E700" t="e">
            <v>#N/A</v>
          </cell>
          <cell r="F700">
            <v>179473.12</v>
          </cell>
          <cell r="G700">
            <v>-89538.46</v>
          </cell>
          <cell r="H700">
            <v>-153621.67000000001</v>
          </cell>
          <cell r="I700">
            <v>0</v>
          </cell>
          <cell r="J700">
            <v>0</v>
          </cell>
          <cell r="K700">
            <v>149560.9</v>
          </cell>
          <cell r="L700">
            <v>-96571.09</v>
          </cell>
          <cell r="M700">
            <v>0</v>
          </cell>
          <cell r="N700">
            <v>11093.4</v>
          </cell>
          <cell r="O700">
            <v>8405.31</v>
          </cell>
          <cell r="P700">
            <v>10895.32</v>
          </cell>
          <cell r="Q700" t="str">
            <v xml:space="preserve">M12L PROBE                  </v>
          </cell>
          <cell r="R700" t="str">
            <v xml:space="preserve">040 </v>
          </cell>
        </row>
        <row r="701">
          <cell r="A701" t="str">
            <v>H45282ML</v>
          </cell>
          <cell r="B701" t="str">
            <v>M12L AMA Probe</v>
          </cell>
          <cell r="C701" t="str">
            <v xml:space="preserve">Demo-U/S              </v>
          </cell>
          <cell r="D701">
            <v>436382.07</v>
          </cell>
          <cell r="E701">
            <v>196112.88</v>
          </cell>
          <cell r="F701">
            <v>433726.69</v>
          </cell>
          <cell r="G701">
            <v>2655.38</v>
          </cell>
          <cell r="H701">
            <v>-21790.639999999999</v>
          </cell>
          <cell r="I701">
            <v>0</v>
          </cell>
          <cell r="J701">
            <v>0</v>
          </cell>
          <cell r="K701">
            <v>0</v>
          </cell>
          <cell r="L701">
            <v>-38619.379999999997</v>
          </cell>
          <cell r="M701">
            <v>0</v>
          </cell>
          <cell r="N701">
            <v>63065.4</v>
          </cell>
          <cell r="O701">
            <v>8405.31</v>
          </cell>
          <cell r="P701">
            <v>10895.32</v>
          </cell>
          <cell r="Q701" t="str">
            <v xml:space="preserve">M12L PROBE                  </v>
          </cell>
          <cell r="R701" t="str">
            <v xml:space="preserve">040 </v>
          </cell>
        </row>
        <row r="702">
          <cell r="A702" t="str">
            <v>H45282ML</v>
          </cell>
          <cell r="B702" t="str">
            <v>M12L AMA Probe</v>
          </cell>
          <cell r="C702" t="str">
            <v xml:space="preserve">Consign-U/S           </v>
          </cell>
          <cell r="D702">
            <v>90358.2</v>
          </cell>
          <cell r="F702">
            <v>164517</v>
          </cell>
          <cell r="G702">
            <v>-74158.8</v>
          </cell>
          <cell r="H702">
            <v>0</v>
          </cell>
          <cell r="I702">
            <v>0</v>
          </cell>
          <cell r="J702">
            <v>0</v>
          </cell>
          <cell r="K702">
            <v>0</v>
          </cell>
          <cell r="L702">
            <v>0</v>
          </cell>
          <cell r="M702">
            <v>0</v>
          </cell>
          <cell r="N702">
            <v>-74158.8</v>
          </cell>
          <cell r="O702">
            <v>8405.31</v>
          </cell>
          <cell r="P702">
            <v>10895.32</v>
          </cell>
          <cell r="Q702" t="str">
            <v xml:space="preserve">M12L PROBE                  </v>
          </cell>
          <cell r="R702" t="str">
            <v xml:space="preserve">040 </v>
          </cell>
        </row>
        <row r="703">
          <cell r="A703" t="str">
            <v>H45282ML</v>
          </cell>
          <cell r="B703" t="str">
            <v>M12L AMA Probe</v>
          </cell>
          <cell r="C703" t="str">
            <v xml:space="preserve">FIELD-U/S             </v>
          </cell>
          <cell r="D703">
            <v>-62598.14</v>
          </cell>
          <cell r="F703">
            <v>0</v>
          </cell>
          <cell r="G703">
            <v>-62598.14</v>
          </cell>
          <cell r="H703">
            <v>0</v>
          </cell>
          <cell r="I703">
            <v>0</v>
          </cell>
          <cell r="J703">
            <v>0</v>
          </cell>
          <cell r="K703">
            <v>0</v>
          </cell>
          <cell r="L703">
            <v>-62598.14</v>
          </cell>
          <cell r="M703">
            <v>0</v>
          </cell>
          <cell r="N703">
            <v>0</v>
          </cell>
          <cell r="O703">
            <v>8405.31</v>
          </cell>
          <cell r="P703">
            <v>10895.32</v>
          </cell>
          <cell r="Q703" t="str">
            <v xml:space="preserve">M12L PROBE                  </v>
          </cell>
          <cell r="R703" t="str">
            <v xml:space="preserve">040 </v>
          </cell>
        </row>
        <row r="704">
          <cell r="A704" t="str">
            <v>H45282SB</v>
          </cell>
          <cell r="B704" t="e">
            <v>#N/A</v>
          </cell>
          <cell r="C704" t="str">
            <v xml:space="preserve">ULTRASOUND DIST       </v>
          </cell>
          <cell r="D704">
            <v>38259.35</v>
          </cell>
          <cell r="E704">
            <v>35719.379999999997</v>
          </cell>
          <cell r="F704">
            <v>38259.35</v>
          </cell>
          <cell r="G704">
            <v>0</v>
          </cell>
          <cell r="H704">
            <v>0</v>
          </cell>
          <cell r="I704">
            <v>0</v>
          </cell>
          <cell r="J704">
            <v>0</v>
          </cell>
          <cell r="K704">
            <v>0</v>
          </cell>
          <cell r="L704">
            <v>0</v>
          </cell>
          <cell r="M704">
            <v>0</v>
          </cell>
          <cell r="N704">
            <v>0</v>
          </cell>
          <cell r="O704">
            <v>2101.14</v>
          </cell>
          <cell r="P704">
            <v>2250.5500000000002</v>
          </cell>
          <cell r="Q704" t="str">
            <v xml:space="preserve">CATALOG ITEM                </v>
          </cell>
          <cell r="R704" t="str">
            <v xml:space="preserve">040 </v>
          </cell>
        </row>
        <row r="705">
          <cell r="A705" t="str">
            <v>H4550GY</v>
          </cell>
          <cell r="B705" t="e">
            <v>#N/A</v>
          </cell>
          <cell r="C705" t="str">
            <v xml:space="preserve">ULTRASOUND DIST       </v>
          </cell>
          <cell r="D705">
            <v>59482.5</v>
          </cell>
          <cell r="E705">
            <v>3522.75</v>
          </cell>
          <cell r="F705">
            <v>59482.5</v>
          </cell>
          <cell r="G705">
            <v>0</v>
          </cell>
          <cell r="H705">
            <v>0</v>
          </cell>
          <cell r="I705">
            <v>0</v>
          </cell>
          <cell r="J705">
            <v>0</v>
          </cell>
          <cell r="K705">
            <v>0</v>
          </cell>
          <cell r="L705">
            <v>0</v>
          </cell>
          <cell r="M705">
            <v>0</v>
          </cell>
          <cell r="N705">
            <v>0</v>
          </cell>
          <cell r="O705">
            <v>32.549999999999997</v>
          </cell>
          <cell r="P705">
            <v>1081.5</v>
          </cell>
          <cell r="Q705" t="str">
            <v xml:space="preserve">OB CALC                     </v>
          </cell>
          <cell r="R705" t="str">
            <v xml:space="preserve">045 </v>
          </cell>
        </row>
        <row r="706">
          <cell r="A706" t="str">
            <v>H4550KB</v>
          </cell>
          <cell r="B706" t="e">
            <v>#N/A</v>
          </cell>
          <cell r="C706" t="str">
            <v xml:space="preserve">ULTRASOUND DIST       </v>
          </cell>
          <cell r="D706">
            <v>13278.36</v>
          </cell>
          <cell r="E706">
            <v>3264.3</v>
          </cell>
          <cell r="F706">
            <v>6770.98</v>
          </cell>
          <cell r="G706">
            <v>6507.38</v>
          </cell>
          <cell r="H706">
            <v>-15707.63</v>
          </cell>
          <cell r="I706">
            <v>0</v>
          </cell>
          <cell r="J706">
            <v>0</v>
          </cell>
          <cell r="K706">
            <v>39943.85</v>
          </cell>
          <cell r="L706">
            <v>-17728.84</v>
          </cell>
          <cell r="M706">
            <v>0</v>
          </cell>
          <cell r="N706">
            <v>0</v>
          </cell>
          <cell r="O706">
            <v>72.540999999999997</v>
          </cell>
          <cell r="P706">
            <v>72.540999999999997</v>
          </cell>
          <cell r="Q706" t="str">
            <v xml:space="preserve">INSTALL KIT                 </v>
          </cell>
          <cell r="R706" t="str">
            <v xml:space="preserve">038 </v>
          </cell>
        </row>
        <row r="707">
          <cell r="A707" t="str">
            <v>H4550KP</v>
          </cell>
          <cell r="B707" t="e">
            <v>#N/A</v>
          </cell>
          <cell r="C707" t="str">
            <v xml:space="preserve">ULTRASOUND DIST       </v>
          </cell>
          <cell r="D707">
            <v>10948.6</v>
          </cell>
          <cell r="E707">
            <v>7888.78</v>
          </cell>
          <cell r="F707">
            <v>8989.69</v>
          </cell>
          <cell r="G707">
            <v>1958.91</v>
          </cell>
          <cell r="H707">
            <v>-24217.01</v>
          </cell>
          <cell r="I707">
            <v>0</v>
          </cell>
          <cell r="J707">
            <v>0</v>
          </cell>
          <cell r="K707">
            <v>29294.74</v>
          </cell>
          <cell r="L707">
            <v>-3118.82</v>
          </cell>
          <cell r="M707">
            <v>0</v>
          </cell>
          <cell r="N707">
            <v>0</v>
          </cell>
          <cell r="O707">
            <v>183.46299999999999</v>
          </cell>
          <cell r="P707">
            <v>183.46299999999999</v>
          </cell>
          <cell r="Q707" t="str">
            <v xml:space="preserve">CAT                         </v>
          </cell>
          <cell r="R707" t="str">
            <v xml:space="preserve">038 </v>
          </cell>
        </row>
        <row r="708">
          <cell r="A708" t="str">
            <v>H4550KR</v>
          </cell>
          <cell r="B708" t="e">
            <v>#N/A</v>
          </cell>
          <cell r="C708" t="str">
            <v xml:space="preserve">ULTRASOUND DIST       </v>
          </cell>
          <cell r="D708">
            <v>10105.66</v>
          </cell>
          <cell r="E708">
            <v>8842.68</v>
          </cell>
          <cell r="F708">
            <v>6175.75</v>
          </cell>
          <cell r="G708">
            <v>3929.91</v>
          </cell>
          <cell r="H708">
            <v>-3087.91</v>
          </cell>
          <cell r="I708">
            <v>0</v>
          </cell>
          <cell r="J708">
            <v>0</v>
          </cell>
          <cell r="K708">
            <v>11228.64</v>
          </cell>
          <cell r="L708">
            <v>-4210.82</v>
          </cell>
          <cell r="M708">
            <v>0</v>
          </cell>
          <cell r="N708">
            <v>0</v>
          </cell>
          <cell r="O708">
            <v>140.358</v>
          </cell>
          <cell r="P708">
            <v>140.358</v>
          </cell>
          <cell r="Q708" t="str">
            <v xml:space="preserve">SVO9500 KIT                 </v>
          </cell>
          <cell r="R708" t="str">
            <v xml:space="preserve">038 </v>
          </cell>
        </row>
        <row r="709">
          <cell r="A709" t="str">
            <v>H4550KY</v>
          </cell>
          <cell r="B709" t="e">
            <v>#N/A</v>
          </cell>
          <cell r="C709" t="str">
            <v xml:space="preserve">ULTRASOUND DIST       </v>
          </cell>
          <cell r="D709">
            <v>-505362</v>
          </cell>
          <cell r="E709" t="e">
            <v>#N/A</v>
          </cell>
          <cell r="F709">
            <v>23920</v>
          </cell>
          <cell r="G709">
            <v>-529282</v>
          </cell>
          <cell r="H709">
            <v>-271127</v>
          </cell>
          <cell r="I709">
            <v>0</v>
          </cell>
          <cell r="J709">
            <v>0</v>
          </cell>
          <cell r="K709">
            <v>0</v>
          </cell>
          <cell r="L709">
            <v>-258155</v>
          </cell>
          <cell r="M709">
            <v>0</v>
          </cell>
          <cell r="N709">
            <v>0</v>
          </cell>
          <cell r="O709">
            <v>11</v>
          </cell>
          <cell r="P709">
            <v>1040</v>
          </cell>
          <cell r="Q709" t="str">
            <v xml:space="preserve">SOFTWARE MOD                </v>
          </cell>
          <cell r="R709" t="str">
            <v xml:space="preserve">046 </v>
          </cell>
        </row>
        <row r="710">
          <cell r="A710" t="str">
            <v>H4550KY</v>
          </cell>
          <cell r="B710" t="e">
            <v>#N/A</v>
          </cell>
          <cell r="C710" t="str">
            <v xml:space="preserve">Demo-U/S              </v>
          </cell>
          <cell r="D710">
            <v>-13265</v>
          </cell>
          <cell r="E710">
            <v>0</v>
          </cell>
          <cell r="F710">
            <v>0</v>
          </cell>
          <cell r="G710">
            <v>-13265</v>
          </cell>
          <cell r="H710">
            <v>54029</v>
          </cell>
          <cell r="I710">
            <v>0</v>
          </cell>
          <cell r="J710">
            <v>0</v>
          </cell>
          <cell r="K710">
            <v>0</v>
          </cell>
          <cell r="L710">
            <v>-68283</v>
          </cell>
          <cell r="M710">
            <v>0</v>
          </cell>
          <cell r="N710">
            <v>989</v>
          </cell>
          <cell r="O710">
            <v>11</v>
          </cell>
          <cell r="P710">
            <v>1040</v>
          </cell>
          <cell r="Q710" t="str">
            <v xml:space="preserve">SOFTWARE MOD                </v>
          </cell>
          <cell r="R710" t="str">
            <v xml:space="preserve">046 </v>
          </cell>
        </row>
        <row r="711">
          <cell r="A711" t="str">
            <v>H4550KY</v>
          </cell>
          <cell r="B711" t="e">
            <v>#N/A</v>
          </cell>
          <cell r="C711" t="str">
            <v xml:space="preserve">FIELD-U/S             </v>
          </cell>
          <cell r="D711">
            <v>-14611</v>
          </cell>
          <cell r="F711">
            <v>0</v>
          </cell>
          <cell r="G711">
            <v>-14611</v>
          </cell>
          <cell r="H711">
            <v>1040</v>
          </cell>
          <cell r="I711">
            <v>0</v>
          </cell>
          <cell r="J711">
            <v>0</v>
          </cell>
          <cell r="K711">
            <v>0</v>
          </cell>
          <cell r="L711">
            <v>-15651</v>
          </cell>
          <cell r="M711">
            <v>0</v>
          </cell>
          <cell r="N711">
            <v>0</v>
          </cell>
          <cell r="O711">
            <v>11</v>
          </cell>
          <cell r="P711">
            <v>1040</v>
          </cell>
          <cell r="Q711" t="str">
            <v xml:space="preserve">SOFTWARE MOD                </v>
          </cell>
          <cell r="R711" t="str">
            <v xml:space="preserve">046 </v>
          </cell>
        </row>
        <row r="712">
          <cell r="A712" t="str">
            <v>H4550PB</v>
          </cell>
          <cell r="B712" t="e">
            <v>#N/A</v>
          </cell>
          <cell r="C712" t="str">
            <v xml:space="preserve">Demo-U/S              </v>
          </cell>
          <cell r="D712">
            <v>29004.67</v>
          </cell>
          <cell r="E712">
            <v>0</v>
          </cell>
          <cell r="F712">
            <v>29004.67</v>
          </cell>
          <cell r="G712">
            <v>0</v>
          </cell>
          <cell r="H712">
            <v>0</v>
          </cell>
          <cell r="I712">
            <v>0</v>
          </cell>
          <cell r="J712">
            <v>0</v>
          </cell>
          <cell r="K712">
            <v>0</v>
          </cell>
          <cell r="L712">
            <v>0</v>
          </cell>
          <cell r="M712">
            <v>0</v>
          </cell>
          <cell r="N712">
            <v>0</v>
          </cell>
          <cell r="O712">
            <v>0</v>
          </cell>
          <cell r="P712">
            <v>0</v>
          </cell>
          <cell r="Q712" t="str">
            <v xml:space="preserve">                            </v>
          </cell>
          <cell r="R712" t="str">
            <v xml:space="preserve">    </v>
          </cell>
        </row>
        <row r="713">
          <cell r="A713" t="str">
            <v>H4550PJ</v>
          </cell>
          <cell r="B713" t="e">
            <v>#N/A</v>
          </cell>
          <cell r="C713" t="str">
            <v xml:space="preserve">Demo-U/S              </v>
          </cell>
          <cell r="D713">
            <v>12705.21</v>
          </cell>
          <cell r="E713">
            <v>295</v>
          </cell>
          <cell r="F713">
            <v>11818.8</v>
          </cell>
          <cell r="G713">
            <v>886.41</v>
          </cell>
          <cell r="H713">
            <v>886.41</v>
          </cell>
          <cell r="I713">
            <v>0</v>
          </cell>
          <cell r="J713">
            <v>0</v>
          </cell>
          <cell r="K713">
            <v>0</v>
          </cell>
          <cell r="L713">
            <v>0</v>
          </cell>
          <cell r="M713">
            <v>0</v>
          </cell>
          <cell r="N713">
            <v>0</v>
          </cell>
          <cell r="O713">
            <v>295.47000000000003</v>
          </cell>
          <cell r="P713">
            <v>295.47000000000003</v>
          </cell>
          <cell r="Q713" t="str">
            <v xml:space="preserve">COV L400/500                </v>
          </cell>
          <cell r="R713" t="str">
            <v xml:space="preserve">038 </v>
          </cell>
        </row>
        <row r="714">
          <cell r="A714" t="str">
            <v>H4550PJ</v>
          </cell>
          <cell r="B714" t="e">
            <v>#N/A</v>
          </cell>
          <cell r="C714" t="str">
            <v xml:space="preserve">ULTRASOUND DIST       </v>
          </cell>
          <cell r="D714">
            <v>11754.12</v>
          </cell>
          <cell r="E714">
            <v>12705.21</v>
          </cell>
          <cell r="F714">
            <v>1477.35</v>
          </cell>
          <cell r="G714">
            <v>10276.77</v>
          </cell>
          <cell r="H714">
            <v>-2954.7</v>
          </cell>
          <cell r="I714">
            <v>0</v>
          </cell>
          <cell r="J714">
            <v>0</v>
          </cell>
          <cell r="K714">
            <v>15890.7</v>
          </cell>
          <cell r="L714">
            <v>-2659.23</v>
          </cell>
          <cell r="M714">
            <v>0</v>
          </cell>
          <cell r="N714">
            <v>0</v>
          </cell>
          <cell r="O714">
            <v>295.47000000000003</v>
          </cell>
          <cell r="P714">
            <v>295.47000000000003</v>
          </cell>
          <cell r="Q714" t="str">
            <v xml:space="preserve">COV L400/500                </v>
          </cell>
          <cell r="R714" t="str">
            <v xml:space="preserve">038 </v>
          </cell>
        </row>
        <row r="715">
          <cell r="A715" t="str">
            <v>H4550RS</v>
          </cell>
          <cell r="B715" t="e">
            <v>#N/A</v>
          </cell>
          <cell r="C715" t="str">
            <v xml:space="preserve">ULTRASOUND DIST       </v>
          </cell>
          <cell r="D715">
            <v>96253.5</v>
          </cell>
          <cell r="E715">
            <v>6340.95</v>
          </cell>
          <cell r="F715">
            <v>96253.5</v>
          </cell>
          <cell r="G715">
            <v>0</v>
          </cell>
          <cell r="H715">
            <v>0</v>
          </cell>
          <cell r="I715">
            <v>0</v>
          </cell>
          <cell r="J715">
            <v>0</v>
          </cell>
          <cell r="K715">
            <v>0</v>
          </cell>
          <cell r="L715">
            <v>0</v>
          </cell>
          <cell r="M715">
            <v>0</v>
          </cell>
          <cell r="N715">
            <v>0</v>
          </cell>
          <cell r="O715">
            <v>32.549999999999997</v>
          </cell>
          <cell r="P715">
            <v>1081.5</v>
          </cell>
          <cell r="Q715" t="str">
            <v xml:space="preserve">VASC CALC                   </v>
          </cell>
          <cell r="R715" t="str">
            <v xml:space="preserve">045 </v>
          </cell>
        </row>
        <row r="716">
          <cell r="A716" t="str">
            <v>H4550ST</v>
          </cell>
          <cell r="B716" t="e">
            <v>#N/A</v>
          </cell>
          <cell r="C716" t="str">
            <v xml:space="preserve">Demo-U/S              </v>
          </cell>
          <cell r="D716">
            <v>32163.78</v>
          </cell>
          <cell r="E716">
            <v>0</v>
          </cell>
          <cell r="F716">
            <v>32163.78</v>
          </cell>
          <cell r="G716">
            <v>0</v>
          </cell>
          <cell r="H716">
            <v>0</v>
          </cell>
          <cell r="I716">
            <v>0</v>
          </cell>
          <cell r="J716">
            <v>0</v>
          </cell>
          <cell r="K716">
            <v>0</v>
          </cell>
          <cell r="L716">
            <v>0</v>
          </cell>
          <cell r="M716">
            <v>0</v>
          </cell>
          <cell r="N716">
            <v>0</v>
          </cell>
          <cell r="O716">
            <v>0</v>
          </cell>
          <cell r="P716">
            <v>0</v>
          </cell>
          <cell r="Q716" t="str">
            <v xml:space="preserve">                            </v>
          </cell>
          <cell r="R716" t="str">
            <v xml:space="preserve">    </v>
          </cell>
        </row>
        <row r="717">
          <cell r="A717" t="str">
            <v>H4550SZ</v>
          </cell>
          <cell r="B717" t="str">
            <v>3S Probe</v>
          </cell>
          <cell r="C717" t="str">
            <v xml:space="preserve">INTL ULTRA            </v>
          </cell>
          <cell r="D717">
            <v>46277.18</v>
          </cell>
          <cell r="F717">
            <v>0</v>
          </cell>
          <cell r="G717">
            <v>46277.18</v>
          </cell>
          <cell r="H717">
            <v>263775.86</v>
          </cell>
          <cell r="I717">
            <v>0</v>
          </cell>
          <cell r="J717">
            <v>0</v>
          </cell>
          <cell r="K717">
            <v>0</v>
          </cell>
          <cell r="L717">
            <v>-214574.03</v>
          </cell>
          <cell r="M717">
            <v>0</v>
          </cell>
          <cell r="N717">
            <v>-2924.65</v>
          </cell>
          <cell r="O717">
            <v>1218.32</v>
          </cell>
          <cell r="P717">
            <v>1392.0319999999999</v>
          </cell>
          <cell r="Q717" t="str">
            <v xml:space="preserve">L500 PROBE                  </v>
          </cell>
          <cell r="R717" t="str">
            <v xml:space="preserve">054 </v>
          </cell>
        </row>
        <row r="718">
          <cell r="A718" t="str">
            <v>H4550SZ</v>
          </cell>
          <cell r="B718" t="str">
            <v>3S Probe</v>
          </cell>
          <cell r="C718" t="str">
            <v xml:space="preserve">ULTRASOUND DIST       </v>
          </cell>
          <cell r="D718">
            <v>7258.57</v>
          </cell>
          <cell r="E718">
            <v>29157.360000000001</v>
          </cell>
          <cell r="F718">
            <v>1532.61</v>
          </cell>
          <cell r="G718">
            <v>5725.96</v>
          </cell>
          <cell r="H718">
            <v>-357907.98</v>
          </cell>
          <cell r="I718">
            <v>0</v>
          </cell>
          <cell r="J718">
            <v>-119489.66</v>
          </cell>
          <cell r="K718">
            <v>627983.88</v>
          </cell>
          <cell r="L718">
            <v>-143468.25</v>
          </cell>
          <cell r="M718">
            <v>0</v>
          </cell>
          <cell r="N718">
            <v>-1392.03</v>
          </cell>
          <cell r="O718">
            <v>1218.32</v>
          </cell>
          <cell r="P718">
            <v>1392.0319999999999</v>
          </cell>
          <cell r="Q718" t="str">
            <v xml:space="preserve">L500 PROBE                  </v>
          </cell>
          <cell r="R718" t="str">
            <v xml:space="preserve">054 </v>
          </cell>
        </row>
        <row r="719">
          <cell r="A719" t="str">
            <v>H4550SZ</v>
          </cell>
          <cell r="B719" t="str">
            <v>3S Probe</v>
          </cell>
          <cell r="C719" t="str">
            <v xml:space="preserve">Demo-U/S              </v>
          </cell>
          <cell r="D719">
            <v>48413.53</v>
          </cell>
          <cell r="E719">
            <v>90480.096000000005</v>
          </cell>
          <cell r="F719">
            <v>47510.94</v>
          </cell>
          <cell r="G719">
            <v>902.59</v>
          </cell>
          <cell r="H719">
            <v>77995.3</v>
          </cell>
          <cell r="I719">
            <v>0</v>
          </cell>
          <cell r="J719">
            <v>0</v>
          </cell>
          <cell r="K719">
            <v>0</v>
          </cell>
          <cell r="L719">
            <v>-77092.710000000006</v>
          </cell>
          <cell r="M719">
            <v>0</v>
          </cell>
          <cell r="N719">
            <v>0</v>
          </cell>
          <cell r="O719">
            <v>1218.32</v>
          </cell>
          <cell r="P719">
            <v>1392.0319999999999</v>
          </cell>
          <cell r="Q719" t="str">
            <v xml:space="preserve">L500 PROBE                  </v>
          </cell>
          <cell r="R719" t="str">
            <v xml:space="preserve">054 </v>
          </cell>
        </row>
        <row r="720">
          <cell r="A720" t="str">
            <v>H4550TY</v>
          </cell>
          <cell r="B720" t="e">
            <v>#N/A</v>
          </cell>
          <cell r="C720" t="str">
            <v xml:space="preserve">ULTRASOUND DIST       </v>
          </cell>
          <cell r="D720">
            <v>-175061</v>
          </cell>
          <cell r="E720">
            <v>497</v>
          </cell>
          <cell r="F720">
            <v>23400</v>
          </cell>
          <cell r="G720">
            <v>-198461</v>
          </cell>
          <cell r="H720">
            <v>-184705</v>
          </cell>
          <cell r="I720">
            <v>0</v>
          </cell>
          <cell r="J720">
            <v>0</v>
          </cell>
          <cell r="K720">
            <v>0</v>
          </cell>
          <cell r="L720">
            <v>-13756</v>
          </cell>
          <cell r="M720">
            <v>0</v>
          </cell>
          <cell r="N720">
            <v>0</v>
          </cell>
          <cell r="O720">
            <v>11</v>
          </cell>
          <cell r="P720">
            <v>1560</v>
          </cell>
          <cell r="Q720" t="str">
            <v xml:space="preserve">SOFTWARE MOD                </v>
          </cell>
          <cell r="R720" t="str">
            <v xml:space="preserve">046 </v>
          </cell>
        </row>
        <row r="721">
          <cell r="A721" t="str">
            <v>H45511AA</v>
          </cell>
          <cell r="B721" t="str">
            <v>9.1GB SONY F561 DRIVE</v>
          </cell>
          <cell r="C721" t="str">
            <v xml:space="preserve">INTL ULTRA            </v>
          </cell>
          <cell r="D721">
            <v>19347.61</v>
          </cell>
          <cell r="F721">
            <v>0</v>
          </cell>
          <cell r="G721">
            <v>19347.61</v>
          </cell>
          <cell r="H721">
            <v>38946.71</v>
          </cell>
          <cell r="I721">
            <v>0</v>
          </cell>
          <cell r="J721">
            <v>0</v>
          </cell>
          <cell r="K721">
            <v>0</v>
          </cell>
          <cell r="L721">
            <v>-19599.099999999999</v>
          </cell>
          <cell r="M721">
            <v>0</v>
          </cell>
          <cell r="N721">
            <v>0</v>
          </cell>
          <cell r="O721">
            <v>1597.09</v>
          </cell>
          <cell r="P721">
            <v>2233.567</v>
          </cell>
          <cell r="Q721" t="str">
            <v xml:space="preserve">AFFL ITEM                   </v>
          </cell>
          <cell r="R721" t="str">
            <v xml:space="preserve">063 </v>
          </cell>
        </row>
        <row r="722">
          <cell r="A722" t="str">
            <v>H45511AA</v>
          </cell>
          <cell r="B722" t="str">
            <v>9.1GB SONY F561 DRIVE</v>
          </cell>
          <cell r="C722" t="str">
            <v xml:space="preserve">Demo-U/S              </v>
          </cell>
          <cell r="D722">
            <v>35468.74</v>
          </cell>
          <cell r="E722">
            <v>26808</v>
          </cell>
          <cell r="F722">
            <v>0</v>
          </cell>
          <cell r="G722">
            <v>35468.74</v>
          </cell>
          <cell r="H722">
            <v>78588.17</v>
          </cell>
          <cell r="I722">
            <v>0</v>
          </cell>
          <cell r="J722">
            <v>0</v>
          </cell>
          <cell r="K722">
            <v>0</v>
          </cell>
          <cell r="L722">
            <v>-43119.43</v>
          </cell>
          <cell r="M722">
            <v>0</v>
          </cell>
          <cell r="N722">
            <v>0</v>
          </cell>
          <cell r="O722">
            <v>1597.09</v>
          </cell>
          <cell r="P722">
            <v>2233.567</v>
          </cell>
          <cell r="Q722" t="str">
            <v xml:space="preserve">AFFL ITEM                   </v>
          </cell>
          <cell r="R722" t="str">
            <v xml:space="preserve">063 </v>
          </cell>
        </row>
        <row r="723">
          <cell r="A723" t="str">
            <v>H45511AA</v>
          </cell>
          <cell r="B723" t="str">
            <v>9.1GB SONY F561 DRIVE</v>
          </cell>
          <cell r="C723" t="str">
            <v xml:space="preserve">ULTRASOUND DIST       </v>
          </cell>
          <cell r="D723">
            <v>-69687.429999999993</v>
          </cell>
          <cell r="E723">
            <v>3206.46</v>
          </cell>
          <cell r="F723">
            <v>0</v>
          </cell>
          <cell r="G723">
            <v>-69687.429999999993</v>
          </cell>
          <cell r="H723">
            <v>-119768.45</v>
          </cell>
          <cell r="I723">
            <v>0</v>
          </cell>
          <cell r="J723">
            <v>0</v>
          </cell>
          <cell r="K723">
            <v>220918.54</v>
          </cell>
          <cell r="L723">
            <v>-170837.52</v>
          </cell>
          <cell r="M723">
            <v>0</v>
          </cell>
          <cell r="N723">
            <v>0</v>
          </cell>
          <cell r="O723">
            <v>1597.09</v>
          </cell>
          <cell r="P723">
            <v>2233.567</v>
          </cell>
          <cell r="Q723" t="str">
            <v xml:space="preserve">AFFL ITEM                   </v>
          </cell>
          <cell r="R723" t="str">
            <v xml:space="preserve">063 </v>
          </cell>
        </row>
        <row r="724">
          <cell r="A724" t="str">
            <v>H45511AC</v>
          </cell>
          <cell r="B724" t="e">
            <v>#N/A</v>
          </cell>
          <cell r="C724" t="str">
            <v xml:space="preserve">ULTRASOUND DIST       </v>
          </cell>
          <cell r="D724">
            <v>7319.27</v>
          </cell>
          <cell r="E724">
            <v>4893.6400000000003</v>
          </cell>
          <cell r="F724">
            <v>0</v>
          </cell>
          <cell r="G724">
            <v>7319.27</v>
          </cell>
          <cell r="H724">
            <v>0</v>
          </cell>
          <cell r="I724">
            <v>0</v>
          </cell>
          <cell r="J724">
            <v>0</v>
          </cell>
          <cell r="K724">
            <v>12556.64</v>
          </cell>
          <cell r="L724">
            <v>-5237.37</v>
          </cell>
          <cell r="M724">
            <v>0</v>
          </cell>
          <cell r="N724">
            <v>0</v>
          </cell>
          <cell r="O724">
            <v>0</v>
          </cell>
          <cell r="P724">
            <v>0</v>
          </cell>
          <cell r="Q724" t="str">
            <v xml:space="preserve">                            </v>
          </cell>
          <cell r="R724" t="str">
            <v xml:space="preserve">    </v>
          </cell>
        </row>
        <row r="725">
          <cell r="A725" t="str">
            <v>H45511CA</v>
          </cell>
          <cell r="B725" t="e">
            <v>#N/A</v>
          </cell>
          <cell r="C725" t="str">
            <v xml:space="preserve">Demo-U/S              </v>
          </cell>
          <cell r="D725">
            <v>47247.85</v>
          </cell>
          <cell r="E725">
            <v>22806</v>
          </cell>
          <cell r="F725">
            <v>0</v>
          </cell>
          <cell r="G725">
            <v>47247.85</v>
          </cell>
          <cell r="H725">
            <v>125680.69</v>
          </cell>
          <cell r="I725">
            <v>0</v>
          </cell>
          <cell r="J725">
            <v>0</v>
          </cell>
          <cell r="K725">
            <v>0</v>
          </cell>
          <cell r="L725">
            <v>-78432.84</v>
          </cell>
          <cell r="M725">
            <v>0</v>
          </cell>
          <cell r="N725">
            <v>0</v>
          </cell>
          <cell r="O725">
            <v>5451.29</v>
          </cell>
          <cell r="P725">
            <v>7602.1279999999997</v>
          </cell>
          <cell r="Q725" t="str">
            <v xml:space="preserve">AFFL ITEM                   </v>
          </cell>
          <cell r="R725" t="str">
            <v xml:space="preserve">063 </v>
          </cell>
        </row>
        <row r="726">
          <cell r="A726" t="str">
            <v>H45511CA</v>
          </cell>
          <cell r="B726" t="e">
            <v>#N/A</v>
          </cell>
          <cell r="C726" t="str">
            <v xml:space="preserve">Consign-U/S           </v>
          </cell>
          <cell r="D726">
            <v>22806.39</v>
          </cell>
          <cell r="F726">
            <v>0</v>
          </cell>
          <cell r="G726">
            <v>22806.39</v>
          </cell>
          <cell r="H726">
            <v>0</v>
          </cell>
          <cell r="I726">
            <v>0</v>
          </cell>
          <cell r="J726">
            <v>0</v>
          </cell>
          <cell r="K726">
            <v>0</v>
          </cell>
          <cell r="L726">
            <v>0</v>
          </cell>
          <cell r="M726">
            <v>0</v>
          </cell>
          <cell r="N726">
            <v>22806.39</v>
          </cell>
          <cell r="O726">
            <v>5451.29</v>
          </cell>
          <cell r="P726">
            <v>7602.1279999999997</v>
          </cell>
          <cell r="Q726" t="str">
            <v xml:space="preserve">AFFL ITEM                   </v>
          </cell>
          <cell r="R726" t="str">
            <v xml:space="preserve">063 </v>
          </cell>
        </row>
        <row r="727">
          <cell r="A727" t="str">
            <v>H45511CA</v>
          </cell>
          <cell r="B727" t="e">
            <v>#N/A</v>
          </cell>
          <cell r="C727" t="str">
            <v xml:space="preserve">INTL ULTRA            </v>
          </cell>
          <cell r="D727">
            <v>22584.17</v>
          </cell>
          <cell r="F727">
            <v>0</v>
          </cell>
          <cell r="G727">
            <v>22584.17</v>
          </cell>
          <cell r="H727">
            <v>37566.199999999997</v>
          </cell>
          <cell r="I727">
            <v>0</v>
          </cell>
          <cell r="J727">
            <v>0</v>
          </cell>
          <cell r="K727">
            <v>0</v>
          </cell>
          <cell r="L727">
            <v>-14982.03</v>
          </cell>
          <cell r="M727">
            <v>0</v>
          </cell>
          <cell r="N727">
            <v>0</v>
          </cell>
          <cell r="O727">
            <v>5451.29</v>
          </cell>
          <cell r="P727">
            <v>7602.1279999999997</v>
          </cell>
          <cell r="Q727" t="str">
            <v xml:space="preserve">AFFL ITEM                   </v>
          </cell>
          <cell r="R727" t="str">
            <v xml:space="preserve">063 </v>
          </cell>
        </row>
        <row r="728">
          <cell r="A728" t="str">
            <v>H45511CA</v>
          </cell>
          <cell r="B728" t="e">
            <v>#N/A</v>
          </cell>
          <cell r="C728" t="str">
            <v xml:space="preserve">ULTRASOUND DIST       </v>
          </cell>
          <cell r="D728">
            <v>5481.91</v>
          </cell>
          <cell r="E728">
            <v>38196.97</v>
          </cell>
          <cell r="F728">
            <v>0</v>
          </cell>
          <cell r="G728">
            <v>5481.91</v>
          </cell>
          <cell r="H728">
            <v>-163246.89000000001</v>
          </cell>
          <cell r="I728">
            <v>0</v>
          </cell>
          <cell r="J728">
            <v>0</v>
          </cell>
          <cell r="K728">
            <v>467318.97</v>
          </cell>
          <cell r="L728">
            <v>-275783.78000000003</v>
          </cell>
          <cell r="M728">
            <v>0</v>
          </cell>
          <cell r="N728">
            <v>-22806.39</v>
          </cell>
          <cell r="O728">
            <v>5451.29</v>
          </cell>
          <cell r="P728">
            <v>7602.1279999999997</v>
          </cell>
          <cell r="Q728" t="str">
            <v xml:space="preserve">AFFL ITEM                   </v>
          </cell>
          <cell r="R728" t="str">
            <v xml:space="preserve">063 </v>
          </cell>
        </row>
        <row r="729">
          <cell r="A729" t="str">
            <v>H45511CC</v>
          </cell>
          <cell r="B729" t="e">
            <v>#N/A</v>
          </cell>
          <cell r="C729" t="str">
            <v xml:space="preserve">ULTRASOUND DIST       </v>
          </cell>
          <cell r="D729">
            <v>11122.26</v>
          </cell>
          <cell r="E729">
            <v>373.9</v>
          </cell>
          <cell r="F729">
            <v>1962.34</v>
          </cell>
          <cell r="G729">
            <v>9159.92</v>
          </cell>
          <cell r="H729">
            <v>-2728.52</v>
          </cell>
          <cell r="I729">
            <v>0</v>
          </cell>
          <cell r="J729">
            <v>0</v>
          </cell>
          <cell r="K729">
            <v>15337.66</v>
          </cell>
          <cell r="L729">
            <v>-3449.22</v>
          </cell>
          <cell r="M729">
            <v>0</v>
          </cell>
          <cell r="N729">
            <v>0</v>
          </cell>
          <cell r="O729">
            <v>186.58</v>
          </cell>
          <cell r="P729">
            <v>260.45299999999997</v>
          </cell>
          <cell r="Q729" t="str">
            <v xml:space="preserve">AFFL ITEM                   </v>
          </cell>
          <cell r="R729" t="str">
            <v xml:space="preserve">063 </v>
          </cell>
        </row>
        <row r="730">
          <cell r="A730" t="str">
            <v>H45511CR</v>
          </cell>
          <cell r="B730" t="e">
            <v>#N/A</v>
          </cell>
          <cell r="C730" t="str">
            <v xml:space="preserve">ULTRASOUND DIST       </v>
          </cell>
          <cell r="D730">
            <v>67848.17</v>
          </cell>
          <cell r="E730">
            <v>17466.66</v>
          </cell>
          <cell r="F730">
            <v>30716.18</v>
          </cell>
          <cell r="G730">
            <v>37131.99</v>
          </cell>
          <cell r="H730">
            <v>-69543.67</v>
          </cell>
          <cell r="I730">
            <v>0</v>
          </cell>
          <cell r="J730">
            <v>0</v>
          </cell>
          <cell r="K730">
            <v>137824.10999999999</v>
          </cell>
          <cell r="L730">
            <v>-31148.45</v>
          </cell>
          <cell r="M730">
            <v>0</v>
          </cell>
          <cell r="N730">
            <v>0</v>
          </cell>
          <cell r="O730">
            <v>5811.67</v>
          </cell>
          <cell r="P730">
            <v>8111.3379999999997</v>
          </cell>
          <cell r="Q730" t="str">
            <v xml:space="preserve">GE VINGMED U                </v>
          </cell>
          <cell r="R730" t="str">
            <v xml:space="preserve">063 </v>
          </cell>
        </row>
        <row r="731">
          <cell r="A731" t="str">
            <v>H45511CS</v>
          </cell>
          <cell r="B731" t="e">
            <v>#N/A</v>
          </cell>
          <cell r="C731" t="str">
            <v xml:space="preserve">ULTRASOUND DIST       </v>
          </cell>
          <cell r="D731">
            <v>-12211.8</v>
          </cell>
          <cell r="E731" t="e">
            <v>#N/A</v>
          </cell>
          <cell r="F731">
            <v>0</v>
          </cell>
          <cell r="G731">
            <v>-12211.8</v>
          </cell>
          <cell r="H731">
            <v>0</v>
          </cell>
          <cell r="I731">
            <v>0</v>
          </cell>
          <cell r="J731">
            <v>0</v>
          </cell>
          <cell r="K731">
            <v>0</v>
          </cell>
          <cell r="L731">
            <v>-12211.8</v>
          </cell>
          <cell r="M731">
            <v>0</v>
          </cell>
          <cell r="N731">
            <v>0</v>
          </cell>
          <cell r="O731">
            <v>4710.4399999999996</v>
          </cell>
          <cell r="P731">
            <v>6578.491</v>
          </cell>
          <cell r="Q731" t="str">
            <v xml:space="preserve">AFFL ITEM                   </v>
          </cell>
          <cell r="R731" t="str">
            <v xml:space="preserve">063 </v>
          </cell>
        </row>
        <row r="732">
          <cell r="A732" t="str">
            <v>H45511DK</v>
          </cell>
          <cell r="B732" t="e">
            <v>#N/A</v>
          </cell>
          <cell r="C732" t="str">
            <v xml:space="preserve">ULTRASOUND DIST       </v>
          </cell>
          <cell r="D732">
            <v>64296.39</v>
          </cell>
          <cell r="E732" t="e">
            <v>#N/A</v>
          </cell>
          <cell r="F732">
            <v>0</v>
          </cell>
          <cell r="G732">
            <v>64296.39</v>
          </cell>
          <cell r="H732">
            <v>0</v>
          </cell>
          <cell r="I732">
            <v>0</v>
          </cell>
          <cell r="J732">
            <v>0</v>
          </cell>
          <cell r="K732">
            <v>64296.39</v>
          </cell>
          <cell r="L732">
            <v>0</v>
          </cell>
          <cell r="M732">
            <v>0</v>
          </cell>
          <cell r="N732">
            <v>0</v>
          </cell>
          <cell r="O732">
            <v>5492.3490000000002</v>
          </cell>
          <cell r="P732">
            <v>7359.0290000000005</v>
          </cell>
          <cell r="Q732" t="str">
            <v xml:space="preserve">AFFL ITEM                   </v>
          </cell>
          <cell r="R732" t="str">
            <v xml:space="preserve">063 </v>
          </cell>
        </row>
        <row r="733">
          <cell r="A733" t="str">
            <v>H45511DL</v>
          </cell>
          <cell r="B733" t="e">
            <v>#N/A</v>
          </cell>
          <cell r="C733" t="str">
            <v xml:space="preserve">ULTRASOUND DIST       </v>
          </cell>
          <cell r="D733">
            <v>43100.959999999999</v>
          </cell>
          <cell r="E733">
            <v>17307.919999999998</v>
          </cell>
          <cell r="F733">
            <v>0</v>
          </cell>
          <cell r="G733">
            <v>43100.959999999999</v>
          </cell>
          <cell r="H733">
            <v>0</v>
          </cell>
          <cell r="I733">
            <v>0</v>
          </cell>
          <cell r="J733">
            <v>0</v>
          </cell>
          <cell r="K733">
            <v>80863.69</v>
          </cell>
          <cell r="L733">
            <v>-37762.730000000003</v>
          </cell>
          <cell r="M733">
            <v>0</v>
          </cell>
          <cell r="N733">
            <v>0</v>
          </cell>
          <cell r="O733">
            <v>0</v>
          </cell>
          <cell r="P733">
            <v>0</v>
          </cell>
          <cell r="Q733" t="str">
            <v xml:space="preserve">                            </v>
          </cell>
          <cell r="R733" t="str">
            <v xml:space="preserve">    </v>
          </cell>
        </row>
        <row r="734">
          <cell r="A734" t="str">
            <v>H45511EA</v>
          </cell>
          <cell r="B734" t="e">
            <v>#N/A</v>
          </cell>
          <cell r="C734" t="str">
            <v xml:space="preserve">ULTRASOUND DIST       </v>
          </cell>
          <cell r="D734">
            <v>17825.689999999999</v>
          </cell>
          <cell r="E734" t="e">
            <v>#N/A</v>
          </cell>
          <cell r="F734">
            <v>0</v>
          </cell>
          <cell r="G734">
            <v>17825.689999999999</v>
          </cell>
          <cell r="H734">
            <v>0</v>
          </cell>
          <cell r="I734">
            <v>0</v>
          </cell>
          <cell r="J734">
            <v>0</v>
          </cell>
          <cell r="K734">
            <v>17825.689999999999</v>
          </cell>
          <cell r="L734">
            <v>0</v>
          </cell>
          <cell r="M734">
            <v>0</v>
          </cell>
          <cell r="N734">
            <v>0</v>
          </cell>
          <cell r="O734">
            <v>5756.11</v>
          </cell>
          <cell r="P734">
            <v>8144.5680000000002</v>
          </cell>
          <cell r="Q734" t="str">
            <v xml:space="preserve">AFFL ITEM                   </v>
          </cell>
          <cell r="R734" t="str">
            <v xml:space="preserve">063 </v>
          </cell>
        </row>
        <row r="735">
          <cell r="A735" t="str">
            <v>H45511FH</v>
          </cell>
          <cell r="B735" t="e">
            <v>#N/A</v>
          </cell>
          <cell r="C735" t="str">
            <v xml:space="preserve">Demo-U/S              </v>
          </cell>
          <cell r="D735">
            <v>-6454.6</v>
          </cell>
          <cell r="E735">
            <v>0</v>
          </cell>
          <cell r="F735">
            <v>0</v>
          </cell>
          <cell r="G735">
            <v>-6454.6</v>
          </cell>
          <cell r="H735">
            <v>0</v>
          </cell>
          <cell r="I735">
            <v>0</v>
          </cell>
          <cell r="J735">
            <v>0</v>
          </cell>
          <cell r="K735">
            <v>0</v>
          </cell>
          <cell r="L735">
            <v>-6454.6</v>
          </cell>
          <cell r="M735">
            <v>0</v>
          </cell>
          <cell r="N735">
            <v>0</v>
          </cell>
          <cell r="O735">
            <v>0</v>
          </cell>
          <cell r="P735">
            <v>0</v>
          </cell>
          <cell r="Q735" t="str">
            <v xml:space="preserve">                            </v>
          </cell>
          <cell r="R735" t="str">
            <v xml:space="preserve">    </v>
          </cell>
        </row>
        <row r="736">
          <cell r="A736" t="str">
            <v>H45511FH</v>
          </cell>
          <cell r="B736" t="e">
            <v>#N/A</v>
          </cell>
          <cell r="C736" t="str">
            <v xml:space="preserve">ULTRASOUND DIST       </v>
          </cell>
          <cell r="D736">
            <v>-21660.53</v>
          </cell>
          <cell r="E736">
            <v>228.45</v>
          </cell>
          <cell r="F736">
            <v>0</v>
          </cell>
          <cell r="G736">
            <v>-21660.53</v>
          </cell>
          <cell r="H736">
            <v>-7098.85</v>
          </cell>
          <cell r="I736">
            <v>0</v>
          </cell>
          <cell r="J736">
            <v>0</v>
          </cell>
          <cell r="K736">
            <v>20496.22</v>
          </cell>
          <cell r="L736">
            <v>-35057.9</v>
          </cell>
          <cell r="M736">
            <v>0</v>
          </cell>
          <cell r="N736">
            <v>0</v>
          </cell>
          <cell r="O736">
            <v>0</v>
          </cell>
          <cell r="P736">
            <v>0</v>
          </cell>
          <cell r="Q736" t="str">
            <v xml:space="preserve">                            </v>
          </cell>
          <cell r="R736" t="str">
            <v xml:space="preserve">    </v>
          </cell>
        </row>
        <row r="737">
          <cell r="A737" t="str">
            <v>H45511FJ</v>
          </cell>
          <cell r="B737" t="e">
            <v>#N/A</v>
          </cell>
          <cell r="C737" t="str">
            <v xml:space="preserve">INTL ULTRA            </v>
          </cell>
          <cell r="D737">
            <v>16120.35</v>
          </cell>
          <cell r="F737">
            <v>0</v>
          </cell>
          <cell r="G737">
            <v>16120.35</v>
          </cell>
          <cell r="H737">
            <v>17066.25</v>
          </cell>
          <cell r="I737">
            <v>0</v>
          </cell>
          <cell r="J737">
            <v>0</v>
          </cell>
          <cell r="K737">
            <v>0</v>
          </cell>
          <cell r="L737">
            <v>-945.9</v>
          </cell>
          <cell r="M737">
            <v>0</v>
          </cell>
          <cell r="N737">
            <v>0</v>
          </cell>
          <cell r="O737">
            <v>131.25</v>
          </cell>
          <cell r="P737">
            <v>5381.25</v>
          </cell>
          <cell r="Q737" t="str">
            <v xml:space="preserve">GE VINGMED U                </v>
          </cell>
          <cell r="R737" t="str">
            <v xml:space="preserve">064 </v>
          </cell>
        </row>
        <row r="738">
          <cell r="A738" t="str">
            <v>H45511FJ</v>
          </cell>
          <cell r="B738" t="e">
            <v>#N/A</v>
          </cell>
          <cell r="C738" t="str">
            <v xml:space="preserve">Demo-U/S              </v>
          </cell>
          <cell r="D738">
            <v>-6965.75</v>
          </cell>
          <cell r="E738">
            <v>0</v>
          </cell>
          <cell r="F738">
            <v>0</v>
          </cell>
          <cell r="G738">
            <v>-6965.75</v>
          </cell>
          <cell r="H738">
            <v>0</v>
          </cell>
          <cell r="I738">
            <v>0</v>
          </cell>
          <cell r="J738">
            <v>0</v>
          </cell>
          <cell r="K738">
            <v>0</v>
          </cell>
          <cell r="L738">
            <v>-6965.75</v>
          </cell>
          <cell r="M738">
            <v>0</v>
          </cell>
          <cell r="N738">
            <v>0</v>
          </cell>
          <cell r="O738">
            <v>131.25</v>
          </cell>
          <cell r="P738">
            <v>5381.25</v>
          </cell>
          <cell r="Q738" t="str">
            <v xml:space="preserve">GE VINGMED U                </v>
          </cell>
          <cell r="R738" t="str">
            <v xml:space="preserve">064 </v>
          </cell>
        </row>
        <row r="739">
          <cell r="A739" t="str">
            <v>H45511FJ</v>
          </cell>
          <cell r="B739" t="e">
            <v>#N/A</v>
          </cell>
          <cell r="C739" t="str">
            <v xml:space="preserve">ULTRASOUND DIST       </v>
          </cell>
          <cell r="D739">
            <v>-66683.240000000005</v>
          </cell>
          <cell r="E739">
            <v>656.25</v>
          </cell>
          <cell r="F739">
            <v>0</v>
          </cell>
          <cell r="G739">
            <v>-66683.240000000005</v>
          </cell>
          <cell r="H739">
            <v>-17066.25</v>
          </cell>
          <cell r="I739">
            <v>0</v>
          </cell>
          <cell r="J739">
            <v>0</v>
          </cell>
          <cell r="K739">
            <v>45046.86</v>
          </cell>
          <cell r="L739">
            <v>-94663.85</v>
          </cell>
          <cell r="M739">
            <v>0</v>
          </cell>
          <cell r="N739">
            <v>0</v>
          </cell>
          <cell r="O739">
            <v>131.25</v>
          </cell>
          <cell r="P739">
            <v>5381.25</v>
          </cell>
          <cell r="Q739" t="str">
            <v xml:space="preserve">GE VINGMED U                </v>
          </cell>
          <cell r="R739" t="str">
            <v xml:space="preserve">064 </v>
          </cell>
        </row>
        <row r="740">
          <cell r="A740" t="str">
            <v>H45511FP</v>
          </cell>
          <cell r="B740" t="e">
            <v>#N/A</v>
          </cell>
          <cell r="C740" t="str">
            <v xml:space="preserve">ULTRASOUND DIST       </v>
          </cell>
          <cell r="D740">
            <v>-7949.95</v>
          </cell>
          <cell r="E740">
            <v>186.5</v>
          </cell>
          <cell r="F740">
            <v>0</v>
          </cell>
          <cell r="G740">
            <v>-7949.95</v>
          </cell>
          <cell r="H740">
            <v>-1435</v>
          </cell>
          <cell r="I740">
            <v>0</v>
          </cell>
          <cell r="J740">
            <v>0</v>
          </cell>
          <cell r="K740">
            <v>660.05</v>
          </cell>
          <cell r="L740">
            <v>-7175</v>
          </cell>
          <cell r="M740">
            <v>0</v>
          </cell>
          <cell r="N740">
            <v>0</v>
          </cell>
          <cell r="O740">
            <v>18.899999999999999</v>
          </cell>
          <cell r="P740">
            <v>717.5</v>
          </cell>
          <cell r="Q740" t="str">
            <v xml:space="preserve">AFFL ITEM                   </v>
          </cell>
          <cell r="R740" t="str">
            <v xml:space="preserve">064 </v>
          </cell>
        </row>
        <row r="741">
          <cell r="A741" t="str">
            <v>H45511GA</v>
          </cell>
          <cell r="B741" t="e">
            <v>#N/A</v>
          </cell>
          <cell r="C741" t="str">
            <v xml:space="preserve">ULTRASOUND DIST       </v>
          </cell>
          <cell r="D741">
            <v>-85646.61</v>
          </cell>
          <cell r="E741" t="e">
            <v>#N/A</v>
          </cell>
          <cell r="F741">
            <v>15174.47</v>
          </cell>
          <cell r="G741">
            <v>-100821.08</v>
          </cell>
          <cell r="H741">
            <v>-47710.47</v>
          </cell>
          <cell r="I741">
            <v>0</v>
          </cell>
          <cell r="J741">
            <v>0</v>
          </cell>
          <cell r="K741">
            <v>0</v>
          </cell>
          <cell r="L741">
            <v>-53110.61</v>
          </cell>
          <cell r="M741">
            <v>0</v>
          </cell>
          <cell r="N741">
            <v>0</v>
          </cell>
          <cell r="O741">
            <v>6204.28</v>
          </cell>
          <cell r="P741">
            <v>8680.7659999999996</v>
          </cell>
          <cell r="Q741" t="str">
            <v xml:space="preserve">AFFL ITEM                   </v>
          </cell>
          <cell r="R741" t="str">
            <v xml:space="preserve">063 </v>
          </cell>
        </row>
        <row r="742">
          <cell r="A742" t="str">
            <v>H45511GA</v>
          </cell>
          <cell r="B742" t="e">
            <v>#N/A</v>
          </cell>
          <cell r="C742" t="str">
            <v xml:space="preserve">Demo-U/S              </v>
          </cell>
          <cell r="D742">
            <v>-52821.2</v>
          </cell>
          <cell r="E742">
            <v>0</v>
          </cell>
          <cell r="F742">
            <v>0</v>
          </cell>
          <cell r="G742">
            <v>-52821.2</v>
          </cell>
          <cell r="H742">
            <v>15174.46</v>
          </cell>
          <cell r="I742">
            <v>0</v>
          </cell>
          <cell r="J742">
            <v>0</v>
          </cell>
          <cell r="K742">
            <v>0</v>
          </cell>
          <cell r="L742">
            <v>-76676.42</v>
          </cell>
          <cell r="M742">
            <v>0</v>
          </cell>
          <cell r="N742">
            <v>8680.76</v>
          </cell>
          <cell r="O742">
            <v>6204.28</v>
          </cell>
          <cell r="P742">
            <v>8680.7659999999996</v>
          </cell>
          <cell r="Q742" t="str">
            <v xml:space="preserve">AFFL ITEM                   </v>
          </cell>
          <cell r="R742" t="str">
            <v xml:space="preserve">063 </v>
          </cell>
        </row>
        <row r="743">
          <cell r="A743" t="str">
            <v>H45511GB</v>
          </cell>
          <cell r="B743" t="e">
            <v>#N/A</v>
          </cell>
          <cell r="C743" t="str">
            <v xml:space="preserve">ULTRASOUND DIST       </v>
          </cell>
          <cell r="D743">
            <v>-11783.66</v>
          </cell>
          <cell r="E743" t="e">
            <v>#N/A</v>
          </cell>
          <cell r="F743">
            <v>0</v>
          </cell>
          <cell r="G743">
            <v>-11783.66</v>
          </cell>
          <cell r="H743">
            <v>0</v>
          </cell>
          <cell r="I743">
            <v>0</v>
          </cell>
          <cell r="J743">
            <v>0</v>
          </cell>
          <cell r="K743">
            <v>0</v>
          </cell>
          <cell r="L743">
            <v>-11783.66</v>
          </cell>
          <cell r="M743">
            <v>0</v>
          </cell>
          <cell r="N743">
            <v>0</v>
          </cell>
          <cell r="O743">
            <v>4583.3900000000003</v>
          </cell>
          <cell r="P743">
            <v>6402.8059999999996</v>
          </cell>
          <cell r="Q743" t="str">
            <v xml:space="preserve">AFFL ITEM                   </v>
          </cell>
          <cell r="R743" t="str">
            <v xml:space="preserve">063 </v>
          </cell>
        </row>
        <row r="744">
          <cell r="A744" t="str">
            <v>H45511GB</v>
          </cell>
          <cell r="B744" t="e">
            <v>#N/A</v>
          </cell>
          <cell r="C744" t="str">
            <v xml:space="preserve">Demo-U/S              </v>
          </cell>
          <cell r="D744">
            <v>-35064.49</v>
          </cell>
          <cell r="E744">
            <v>0</v>
          </cell>
          <cell r="F744">
            <v>0</v>
          </cell>
          <cell r="G744">
            <v>-35064.49</v>
          </cell>
          <cell r="H744">
            <v>-6402.81</v>
          </cell>
          <cell r="I744">
            <v>0</v>
          </cell>
          <cell r="J744">
            <v>0</v>
          </cell>
          <cell r="K744">
            <v>0</v>
          </cell>
          <cell r="L744">
            <v>-28661.68</v>
          </cell>
          <cell r="M744">
            <v>0</v>
          </cell>
          <cell r="N744">
            <v>0</v>
          </cell>
          <cell r="O744">
            <v>4583.3900000000003</v>
          </cell>
          <cell r="P744">
            <v>6402.8059999999996</v>
          </cell>
          <cell r="Q744" t="str">
            <v xml:space="preserve">AFFL ITEM                   </v>
          </cell>
          <cell r="R744" t="str">
            <v xml:space="preserve">063 </v>
          </cell>
        </row>
        <row r="745">
          <cell r="A745" t="str">
            <v>H45511TA</v>
          </cell>
          <cell r="B745" t="e">
            <v>#N/A</v>
          </cell>
          <cell r="C745" t="str">
            <v xml:space="preserve">Demo-U/S              </v>
          </cell>
          <cell r="D745">
            <v>26799.69</v>
          </cell>
          <cell r="E745">
            <v>0</v>
          </cell>
          <cell r="F745">
            <v>0</v>
          </cell>
          <cell r="G745">
            <v>26799.69</v>
          </cell>
          <cell r="H745">
            <v>72746.720000000001</v>
          </cell>
          <cell r="I745">
            <v>0</v>
          </cell>
          <cell r="J745">
            <v>0</v>
          </cell>
          <cell r="K745">
            <v>0</v>
          </cell>
          <cell r="L745">
            <v>-45947.03</v>
          </cell>
          <cell r="M745">
            <v>0</v>
          </cell>
          <cell r="N745">
            <v>0</v>
          </cell>
          <cell r="O745">
            <v>26341.84</v>
          </cell>
          <cell r="P745">
            <v>36373.355000000003</v>
          </cell>
          <cell r="Q745" t="str">
            <v xml:space="preserve">AFFL ITEM                   </v>
          </cell>
          <cell r="R745" t="str">
            <v xml:space="preserve">063 </v>
          </cell>
        </row>
        <row r="746">
          <cell r="A746" t="str">
            <v>H45511TL</v>
          </cell>
          <cell r="B746" t="e">
            <v>#N/A</v>
          </cell>
          <cell r="C746" t="str">
            <v xml:space="preserve">ULTRASOUND DIST       </v>
          </cell>
          <cell r="D746">
            <v>73126.09</v>
          </cell>
          <cell r="E746" t="e">
            <v>#N/A</v>
          </cell>
          <cell r="F746">
            <v>0</v>
          </cell>
          <cell r="G746">
            <v>73126.09</v>
          </cell>
          <cell r="H746">
            <v>0</v>
          </cell>
          <cell r="I746">
            <v>0</v>
          </cell>
          <cell r="J746">
            <v>0</v>
          </cell>
          <cell r="K746">
            <v>73126.09</v>
          </cell>
          <cell r="L746">
            <v>0</v>
          </cell>
          <cell r="M746">
            <v>0</v>
          </cell>
          <cell r="N746">
            <v>0</v>
          </cell>
          <cell r="O746">
            <v>0</v>
          </cell>
          <cell r="P746">
            <v>0</v>
          </cell>
          <cell r="Q746" t="str">
            <v xml:space="preserve">                            </v>
          </cell>
          <cell r="R746" t="str">
            <v xml:space="preserve">    </v>
          </cell>
        </row>
        <row r="747">
          <cell r="A747" t="str">
            <v>H46022CA</v>
          </cell>
          <cell r="B747" t="str">
            <v>CAE Probe</v>
          </cell>
          <cell r="C747" t="str">
            <v xml:space="preserve">Demo-U/S              </v>
          </cell>
          <cell r="D747">
            <v>23919.93</v>
          </cell>
          <cell r="E747">
            <v>9186.2649999999994</v>
          </cell>
          <cell r="F747">
            <v>25999.9</v>
          </cell>
          <cell r="G747">
            <v>-2079.9699999999998</v>
          </cell>
          <cell r="H747">
            <v>4038.56</v>
          </cell>
          <cell r="I747">
            <v>0</v>
          </cell>
          <cell r="J747">
            <v>0</v>
          </cell>
          <cell r="K747">
            <v>0</v>
          </cell>
          <cell r="L747">
            <v>-6118.53</v>
          </cell>
          <cell r="M747">
            <v>0</v>
          </cell>
          <cell r="N747">
            <v>0</v>
          </cell>
          <cell r="O747">
            <v>703.27</v>
          </cell>
          <cell r="P747">
            <v>918.58500000000004</v>
          </cell>
          <cell r="Q747" t="str">
            <v xml:space="preserve">CAE PROBE                   </v>
          </cell>
          <cell r="R747" t="str">
            <v xml:space="preserve">040 </v>
          </cell>
        </row>
        <row r="748">
          <cell r="A748" t="str">
            <v>H46022CA</v>
          </cell>
          <cell r="B748" t="str">
            <v>CAE Probe</v>
          </cell>
          <cell r="C748" t="str">
            <v xml:space="preserve">ULTRASOUND DIST       </v>
          </cell>
          <cell r="D748">
            <v>54778.07</v>
          </cell>
          <cell r="E748">
            <v>38516.5</v>
          </cell>
          <cell r="F748">
            <v>48879.81</v>
          </cell>
          <cell r="G748">
            <v>5898.26</v>
          </cell>
          <cell r="H748">
            <v>-7834.32</v>
          </cell>
          <cell r="I748">
            <v>0</v>
          </cell>
          <cell r="J748">
            <v>0</v>
          </cell>
          <cell r="K748">
            <v>17771.13</v>
          </cell>
          <cell r="L748">
            <v>-4038.55</v>
          </cell>
          <cell r="M748">
            <v>0</v>
          </cell>
          <cell r="N748">
            <v>0</v>
          </cell>
          <cell r="O748">
            <v>703.27</v>
          </cell>
          <cell r="P748">
            <v>918.58500000000004</v>
          </cell>
          <cell r="Q748" t="str">
            <v xml:space="preserve">CAE PROBE                   </v>
          </cell>
          <cell r="R748" t="str">
            <v xml:space="preserve">040 </v>
          </cell>
        </row>
        <row r="749">
          <cell r="A749" t="str">
            <v>H46022CB</v>
          </cell>
          <cell r="B749" t="e">
            <v>#N/A</v>
          </cell>
          <cell r="C749" t="str">
            <v xml:space="preserve">ULTRASOUND DIST       </v>
          </cell>
          <cell r="D749">
            <v>-11464.92</v>
          </cell>
          <cell r="E749" t="e">
            <v>#N/A</v>
          </cell>
          <cell r="F749">
            <v>0</v>
          </cell>
          <cell r="G749">
            <v>-11464.92</v>
          </cell>
          <cell r="H749">
            <v>-1910.82</v>
          </cell>
          <cell r="I749">
            <v>0</v>
          </cell>
          <cell r="J749">
            <v>0</v>
          </cell>
          <cell r="K749">
            <v>0</v>
          </cell>
          <cell r="L749">
            <v>-9554.1</v>
          </cell>
          <cell r="M749">
            <v>0</v>
          </cell>
          <cell r="N749">
            <v>0</v>
          </cell>
          <cell r="O749">
            <v>642.08000000000004</v>
          </cell>
          <cell r="P749">
            <v>955.41300000000001</v>
          </cell>
          <cell r="Q749" t="str">
            <v xml:space="preserve">AFFL ITEM                   </v>
          </cell>
          <cell r="R749" t="str">
            <v xml:space="preserve">040 </v>
          </cell>
        </row>
        <row r="750">
          <cell r="A750" t="str">
            <v>H46022CB</v>
          </cell>
          <cell r="B750" t="e">
            <v>#N/A</v>
          </cell>
          <cell r="C750" t="str">
            <v xml:space="preserve">Demo-U/S              </v>
          </cell>
          <cell r="D750">
            <v>9554.16</v>
          </cell>
          <cell r="E750">
            <v>955.41300000000001</v>
          </cell>
          <cell r="F750">
            <v>18152.849999999999</v>
          </cell>
          <cell r="G750">
            <v>-8598.69</v>
          </cell>
          <cell r="H750">
            <v>0</v>
          </cell>
          <cell r="I750">
            <v>0</v>
          </cell>
          <cell r="J750">
            <v>0</v>
          </cell>
          <cell r="K750">
            <v>0</v>
          </cell>
          <cell r="L750">
            <v>-8598.69</v>
          </cell>
          <cell r="M750">
            <v>0</v>
          </cell>
          <cell r="N750">
            <v>0</v>
          </cell>
          <cell r="O750">
            <v>642.08000000000004</v>
          </cell>
          <cell r="P750">
            <v>955.41300000000001</v>
          </cell>
          <cell r="Q750" t="str">
            <v xml:space="preserve">AFFL ITEM                   </v>
          </cell>
          <cell r="R750" t="str">
            <v xml:space="preserve">040 </v>
          </cell>
        </row>
        <row r="751">
          <cell r="A751" t="str">
            <v>H46022LH</v>
          </cell>
          <cell r="B751" t="e">
            <v>#N/A</v>
          </cell>
          <cell r="C751" t="str">
            <v xml:space="preserve">Demo-U/S              </v>
          </cell>
          <cell r="D751">
            <v>16207.51</v>
          </cell>
          <cell r="E751">
            <v>13347.362000000001</v>
          </cell>
          <cell r="F751">
            <v>17160.89</v>
          </cell>
          <cell r="G751">
            <v>-953.38</v>
          </cell>
          <cell r="H751">
            <v>0</v>
          </cell>
          <cell r="I751">
            <v>0</v>
          </cell>
          <cell r="J751">
            <v>0</v>
          </cell>
          <cell r="K751">
            <v>0</v>
          </cell>
          <cell r="L751">
            <v>-953.38</v>
          </cell>
          <cell r="M751">
            <v>0</v>
          </cell>
          <cell r="N751">
            <v>0</v>
          </cell>
          <cell r="O751">
            <v>639.72</v>
          </cell>
          <cell r="P751">
            <v>953.38300000000004</v>
          </cell>
          <cell r="Q751" t="str">
            <v xml:space="preserve">AFFL ITEM                   </v>
          </cell>
          <cell r="R751" t="str">
            <v xml:space="preserve">040 </v>
          </cell>
        </row>
        <row r="752">
          <cell r="A752" t="str">
            <v>H46022LT</v>
          </cell>
          <cell r="B752" t="e">
            <v>#N/A</v>
          </cell>
          <cell r="C752" t="str">
            <v xml:space="preserve">ULTRASOUND DIST       </v>
          </cell>
          <cell r="D752">
            <v>6276.47</v>
          </cell>
          <cell r="E752">
            <v>3483.52</v>
          </cell>
          <cell r="F752">
            <v>0</v>
          </cell>
          <cell r="G752">
            <v>6276.47</v>
          </cell>
          <cell r="H752">
            <v>0</v>
          </cell>
          <cell r="I752">
            <v>0</v>
          </cell>
          <cell r="J752">
            <v>0</v>
          </cell>
          <cell r="K752">
            <v>8014.3</v>
          </cell>
          <cell r="L752">
            <v>-1737.83</v>
          </cell>
          <cell r="M752">
            <v>0</v>
          </cell>
          <cell r="N752">
            <v>0</v>
          </cell>
          <cell r="O752">
            <v>870.88</v>
          </cell>
          <cell r="P752">
            <v>1737.84</v>
          </cell>
          <cell r="Q752" t="str">
            <v xml:space="preserve">AFFL ITEM                   </v>
          </cell>
          <cell r="R752" t="str">
            <v xml:space="preserve">040 </v>
          </cell>
        </row>
        <row r="753">
          <cell r="A753" t="str">
            <v>H46022MT</v>
          </cell>
          <cell r="B753" t="str">
            <v>MTZ Probe</v>
          </cell>
          <cell r="C753" t="str">
            <v xml:space="preserve">Demo-U/S              </v>
          </cell>
          <cell r="D753">
            <v>60439.73</v>
          </cell>
          <cell r="E753">
            <v>44444.61</v>
          </cell>
          <cell r="F753">
            <v>64046.38</v>
          </cell>
          <cell r="G753">
            <v>-3606.65</v>
          </cell>
          <cell r="H753">
            <v>81351.89</v>
          </cell>
          <cell r="I753">
            <v>0</v>
          </cell>
          <cell r="J753">
            <v>0</v>
          </cell>
          <cell r="K753">
            <v>0</v>
          </cell>
          <cell r="L753">
            <v>-84958.54</v>
          </cell>
          <cell r="M753">
            <v>0</v>
          </cell>
          <cell r="N753">
            <v>0</v>
          </cell>
          <cell r="O753">
            <v>808.84</v>
          </cell>
          <cell r="P753">
            <v>1058.21</v>
          </cell>
          <cell r="Q753" t="str">
            <v xml:space="preserve">MTZ PROBE                   </v>
          </cell>
          <cell r="R753" t="str">
            <v xml:space="preserve">040 </v>
          </cell>
        </row>
        <row r="754">
          <cell r="A754" t="str">
            <v>H46022MT</v>
          </cell>
          <cell r="B754" t="str">
            <v>MTZ Probe</v>
          </cell>
          <cell r="C754" t="str">
            <v xml:space="preserve">ULTRASOUND DIST       </v>
          </cell>
          <cell r="D754">
            <v>94746.97</v>
          </cell>
          <cell r="E754">
            <v>58086</v>
          </cell>
          <cell r="F754">
            <v>6862.11</v>
          </cell>
          <cell r="G754">
            <v>87884.86</v>
          </cell>
          <cell r="H754">
            <v>-808739</v>
          </cell>
          <cell r="I754">
            <v>0</v>
          </cell>
          <cell r="J754">
            <v>0</v>
          </cell>
          <cell r="K754">
            <v>1169133.07</v>
          </cell>
          <cell r="L754">
            <v>-272509.21000000002</v>
          </cell>
          <cell r="M754">
            <v>0</v>
          </cell>
          <cell r="N754">
            <v>0</v>
          </cell>
          <cell r="O754">
            <v>808.84</v>
          </cell>
          <cell r="P754">
            <v>1058.21</v>
          </cell>
          <cell r="Q754" t="str">
            <v xml:space="preserve">MTZ PROBE                   </v>
          </cell>
          <cell r="R754" t="str">
            <v xml:space="preserve">040 </v>
          </cell>
        </row>
        <row r="755">
          <cell r="A755" t="str">
            <v>H46022MT</v>
          </cell>
          <cell r="B755" t="str">
            <v>MTZ Probe</v>
          </cell>
          <cell r="C755" t="str">
            <v xml:space="preserve">Consign-U/S           </v>
          </cell>
          <cell r="D755">
            <v>5699.48</v>
          </cell>
          <cell r="F755">
            <v>6862.12</v>
          </cell>
          <cell r="G755">
            <v>-1162.6400000000001</v>
          </cell>
          <cell r="H755">
            <v>0</v>
          </cell>
          <cell r="I755">
            <v>0</v>
          </cell>
          <cell r="J755">
            <v>0</v>
          </cell>
          <cell r="K755">
            <v>0</v>
          </cell>
          <cell r="L755">
            <v>0</v>
          </cell>
          <cell r="M755">
            <v>0</v>
          </cell>
          <cell r="N755">
            <v>-1162.6400000000001</v>
          </cell>
          <cell r="O755">
            <v>808.84</v>
          </cell>
          <cell r="P755">
            <v>1058.21</v>
          </cell>
          <cell r="Q755" t="str">
            <v xml:space="preserve">MTZ PROBE                   </v>
          </cell>
          <cell r="R755" t="str">
            <v xml:space="preserve">040 </v>
          </cell>
        </row>
        <row r="756">
          <cell r="A756" t="str">
            <v>H46022MT</v>
          </cell>
          <cell r="B756" t="str">
            <v>MTZ Probe</v>
          </cell>
          <cell r="C756" t="str">
            <v xml:space="preserve">FIELD-U/S             </v>
          </cell>
          <cell r="D756">
            <v>-6092.85</v>
          </cell>
          <cell r="F756">
            <v>0</v>
          </cell>
          <cell r="G756">
            <v>-6092.85</v>
          </cell>
          <cell r="H756">
            <v>3345.57</v>
          </cell>
          <cell r="I756">
            <v>0</v>
          </cell>
          <cell r="J756">
            <v>0</v>
          </cell>
          <cell r="K756">
            <v>0</v>
          </cell>
          <cell r="L756">
            <v>-9438.42</v>
          </cell>
          <cell r="M756">
            <v>0</v>
          </cell>
          <cell r="N756">
            <v>0</v>
          </cell>
          <cell r="O756">
            <v>808.84</v>
          </cell>
          <cell r="P756">
            <v>1058.21</v>
          </cell>
          <cell r="Q756" t="str">
            <v xml:space="preserve">MTZ PROBE                   </v>
          </cell>
          <cell r="R756" t="str">
            <v xml:space="preserve">040 </v>
          </cell>
        </row>
        <row r="757">
          <cell r="A757" t="str">
            <v>H46122CB</v>
          </cell>
          <cell r="B757" t="e">
            <v>#N/A</v>
          </cell>
          <cell r="C757" t="str">
            <v xml:space="preserve">ULTRASOUND DIST       </v>
          </cell>
          <cell r="D757">
            <v>-512860.8</v>
          </cell>
          <cell r="E757">
            <v>1272.42</v>
          </cell>
          <cell r="F757">
            <v>45856.44</v>
          </cell>
          <cell r="G757">
            <v>-558717.24</v>
          </cell>
          <cell r="H757">
            <v>-593052.06000000006</v>
          </cell>
          <cell r="I757">
            <v>0</v>
          </cell>
          <cell r="J757">
            <v>0</v>
          </cell>
          <cell r="K757">
            <v>81526.350000000006</v>
          </cell>
          <cell r="L757">
            <v>-47191.53</v>
          </cell>
          <cell r="M757">
            <v>0</v>
          </cell>
          <cell r="N757">
            <v>0</v>
          </cell>
          <cell r="O757">
            <v>643.35</v>
          </cell>
          <cell r="P757">
            <v>799.01800000000003</v>
          </cell>
          <cell r="Q757" t="str">
            <v xml:space="preserve">GE BEL PLOT                 </v>
          </cell>
          <cell r="R757" t="str">
            <v xml:space="preserve">048 </v>
          </cell>
        </row>
        <row r="758">
          <cell r="A758" t="str">
            <v>H46122LH</v>
          </cell>
          <cell r="B758" t="e">
            <v>#N/A</v>
          </cell>
          <cell r="C758" t="str">
            <v xml:space="preserve">ULTRASOUND DIST       </v>
          </cell>
          <cell r="D758">
            <v>-51409.99</v>
          </cell>
          <cell r="E758">
            <v>636.17999999999995</v>
          </cell>
          <cell r="F758">
            <v>9826.3799999999992</v>
          </cell>
          <cell r="G758">
            <v>-61236.37</v>
          </cell>
          <cell r="H758">
            <v>-71278.75</v>
          </cell>
          <cell r="I758">
            <v>0</v>
          </cell>
          <cell r="J758">
            <v>-2130.38</v>
          </cell>
          <cell r="K758">
            <v>16247.21</v>
          </cell>
          <cell r="L758">
            <v>-4074.45</v>
          </cell>
          <cell r="M758">
            <v>0</v>
          </cell>
          <cell r="N758">
            <v>0</v>
          </cell>
          <cell r="O758">
            <v>643.32000000000005</v>
          </cell>
          <cell r="P758">
            <v>798.98800000000006</v>
          </cell>
          <cell r="Q758" t="str">
            <v xml:space="preserve">GE BEL PLOT                 </v>
          </cell>
          <cell r="R758" t="str">
            <v xml:space="preserve">048 </v>
          </cell>
        </row>
        <row r="759">
          <cell r="A759" t="str">
            <v>H46222AD</v>
          </cell>
          <cell r="B759" t="e">
            <v>#N/A</v>
          </cell>
          <cell r="C759" t="str">
            <v xml:space="preserve">ULTRASOUND DIST       </v>
          </cell>
          <cell r="D759">
            <v>28716.29</v>
          </cell>
          <cell r="E759">
            <v>6312.89</v>
          </cell>
          <cell r="F759">
            <v>0</v>
          </cell>
          <cell r="G759">
            <v>28716.29</v>
          </cell>
          <cell r="H759">
            <v>-24558.79</v>
          </cell>
          <cell r="I759">
            <v>0</v>
          </cell>
          <cell r="J759">
            <v>0</v>
          </cell>
          <cell r="K759">
            <v>69328.33</v>
          </cell>
          <cell r="L759">
            <v>-16053.25</v>
          </cell>
          <cell r="M759">
            <v>0</v>
          </cell>
          <cell r="N759">
            <v>0</v>
          </cell>
          <cell r="O759">
            <v>80.599999999999994</v>
          </cell>
          <cell r="P759">
            <v>104.878</v>
          </cell>
          <cell r="Q759" t="str">
            <v xml:space="preserve">AFFL ITEM                   </v>
          </cell>
          <cell r="R759" t="str">
            <v xml:space="preserve">042 </v>
          </cell>
        </row>
        <row r="760">
          <cell r="A760" t="str">
            <v>H46501AA</v>
          </cell>
          <cell r="B760" t="e">
            <v>#N/A</v>
          </cell>
          <cell r="C760" t="str">
            <v xml:space="preserve">ULTRASOUND DIST       </v>
          </cell>
          <cell r="D760">
            <v>95993.59</v>
          </cell>
          <cell r="E760">
            <v>7202.25</v>
          </cell>
          <cell r="F760">
            <v>0</v>
          </cell>
          <cell r="G760">
            <v>95993.59</v>
          </cell>
          <cell r="H760">
            <v>-13353.43</v>
          </cell>
          <cell r="I760">
            <v>0</v>
          </cell>
          <cell r="J760">
            <v>0</v>
          </cell>
          <cell r="K760">
            <v>113903.14</v>
          </cell>
          <cell r="L760">
            <v>-4556.12</v>
          </cell>
          <cell r="M760">
            <v>0</v>
          </cell>
          <cell r="N760">
            <v>0</v>
          </cell>
          <cell r="O760">
            <v>310.54500000000002</v>
          </cell>
          <cell r="P760">
            <v>310.54500000000002</v>
          </cell>
          <cell r="Q760" t="str">
            <v xml:space="preserve">3D ECHO-KT                  </v>
          </cell>
          <cell r="R760" t="str">
            <v xml:space="preserve">045 </v>
          </cell>
        </row>
        <row r="761">
          <cell r="A761" t="str">
            <v>H46521HA</v>
          </cell>
          <cell r="B761" t="e">
            <v>#N/A</v>
          </cell>
          <cell r="C761" t="str">
            <v xml:space="preserve">ULTRASOUND DIST       </v>
          </cell>
          <cell r="D761">
            <v>5939.09</v>
          </cell>
          <cell r="E761">
            <v>2028.74</v>
          </cell>
          <cell r="F761">
            <v>0</v>
          </cell>
          <cell r="G761">
            <v>5939.09</v>
          </cell>
          <cell r="H761">
            <v>-3201.25</v>
          </cell>
          <cell r="I761">
            <v>0</v>
          </cell>
          <cell r="J761">
            <v>0</v>
          </cell>
          <cell r="K761">
            <v>16320</v>
          </cell>
          <cell r="L761">
            <v>-7179.66</v>
          </cell>
          <cell r="M761">
            <v>0</v>
          </cell>
          <cell r="N761">
            <v>0</v>
          </cell>
          <cell r="O761">
            <v>0</v>
          </cell>
          <cell r="P761">
            <v>0</v>
          </cell>
          <cell r="Q761" t="str">
            <v xml:space="preserve">                            </v>
          </cell>
          <cell r="R761" t="str">
            <v xml:space="preserve">    </v>
          </cell>
        </row>
        <row r="762">
          <cell r="A762" t="str">
            <v>H46601D</v>
          </cell>
          <cell r="B762" t="str">
            <v>V730 KRETZ CONSOLE</v>
          </cell>
          <cell r="C762" t="str">
            <v xml:space="preserve">Consign-U/S           </v>
          </cell>
          <cell r="D762">
            <v>69705.86</v>
          </cell>
          <cell r="F762">
            <v>0</v>
          </cell>
          <cell r="G762">
            <v>69705.86</v>
          </cell>
          <cell r="H762">
            <v>0</v>
          </cell>
          <cell r="I762">
            <v>0</v>
          </cell>
          <cell r="J762">
            <v>0</v>
          </cell>
          <cell r="K762">
            <v>0</v>
          </cell>
          <cell r="L762">
            <v>0</v>
          </cell>
          <cell r="M762">
            <v>0</v>
          </cell>
          <cell r="N762">
            <v>69705.86</v>
          </cell>
          <cell r="O762">
            <v>23448.157999999999</v>
          </cell>
          <cell r="P762">
            <v>23448.157999999999</v>
          </cell>
          <cell r="Q762" t="str">
            <v xml:space="preserve">V730                        </v>
          </cell>
          <cell r="R762" t="str">
            <v xml:space="preserve">041 </v>
          </cell>
        </row>
        <row r="763">
          <cell r="A763" t="str">
            <v>H46601D</v>
          </cell>
          <cell r="B763" t="str">
            <v>V730 KRETZ CONSOLE</v>
          </cell>
          <cell r="C763" t="str">
            <v xml:space="preserve">FIELD-U/S             </v>
          </cell>
          <cell r="D763">
            <v>36309.49</v>
          </cell>
          <cell r="F763">
            <v>0</v>
          </cell>
          <cell r="G763">
            <v>36309.49</v>
          </cell>
          <cell r="H763">
            <v>0</v>
          </cell>
          <cell r="I763">
            <v>0</v>
          </cell>
          <cell r="J763">
            <v>0</v>
          </cell>
          <cell r="K763">
            <v>0</v>
          </cell>
          <cell r="L763">
            <v>36309.49</v>
          </cell>
          <cell r="M763">
            <v>0</v>
          </cell>
          <cell r="N763">
            <v>0</v>
          </cell>
          <cell r="O763">
            <v>23448.157999999999</v>
          </cell>
          <cell r="P763">
            <v>23448.157999999999</v>
          </cell>
          <cell r="Q763" t="str">
            <v xml:space="preserve">V730                        </v>
          </cell>
          <cell r="R763" t="str">
            <v xml:space="preserve">041 </v>
          </cell>
        </row>
        <row r="764">
          <cell r="A764" t="str">
            <v>H46601D</v>
          </cell>
          <cell r="B764" t="str">
            <v>V730 KRETZ CONSOLE</v>
          </cell>
          <cell r="C764" t="str">
            <v xml:space="preserve">INTL ULTRA            </v>
          </cell>
          <cell r="D764">
            <v>23448.15</v>
          </cell>
          <cell r="F764">
            <v>0</v>
          </cell>
          <cell r="G764">
            <v>23448.15</v>
          </cell>
          <cell r="H764">
            <v>256013.89</v>
          </cell>
          <cell r="I764">
            <v>0</v>
          </cell>
          <cell r="J764">
            <v>0</v>
          </cell>
          <cell r="K764">
            <v>0</v>
          </cell>
          <cell r="L764">
            <v>-162859.88</v>
          </cell>
          <cell r="M764">
            <v>0</v>
          </cell>
          <cell r="N764">
            <v>-69705.86</v>
          </cell>
          <cell r="O764">
            <v>23448.157999999999</v>
          </cell>
          <cell r="P764">
            <v>23448.157999999999</v>
          </cell>
          <cell r="Q764" t="str">
            <v xml:space="preserve">V730                        </v>
          </cell>
          <cell r="R764" t="str">
            <v xml:space="preserve">041 </v>
          </cell>
        </row>
        <row r="765">
          <cell r="A765" t="str">
            <v>H46601D</v>
          </cell>
          <cell r="B765" t="str">
            <v>V730 KRETZ CONSOLE</v>
          </cell>
          <cell r="C765" t="str">
            <v xml:space="preserve">Demo-U/S              </v>
          </cell>
          <cell r="D765">
            <v>413586.85</v>
          </cell>
          <cell r="E765">
            <v>919498.26399999997</v>
          </cell>
          <cell r="F765">
            <v>0</v>
          </cell>
          <cell r="G765">
            <v>413586.85</v>
          </cell>
          <cell r="H765">
            <v>513943.6</v>
          </cell>
          <cell r="I765">
            <v>0</v>
          </cell>
          <cell r="J765">
            <v>0</v>
          </cell>
          <cell r="K765">
            <v>0</v>
          </cell>
          <cell r="L765">
            <v>-65503.82</v>
          </cell>
          <cell r="M765">
            <v>0</v>
          </cell>
          <cell r="N765">
            <v>-34852.93</v>
          </cell>
          <cell r="O765">
            <v>23448.157999999999</v>
          </cell>
          <cell r="P765">
            <v>23448.157999999999</v>
          </cell>
          <cell r="Q765" t="str">
            <v xml:space="preserve">V730                        </v>
          </cell>
          <cell r="R765" t="str">
            <v xml:space="preserve">041 </v>
          </cell>
        </row>
        <row r="766">
          <cell r="A766" t="str">
            <v>H46601D</v>
          </cell>
          <cell r="B766" t="str">
            <v>V730 KRETZ CONSOLE</v>
          </cell>
          <cell r="C766" t="str">
            <v xml:space="preserve">ULTRASOUND DIST       </v>
          </cell>
          <cell r="D766">
            <v>-2293396.6800000002</v>
          </cell>
          <cell r="E766">
            <v>32490.84</v>
          </cell>
          <cell r="F766">
            <v>0</v>
          </cell>
          <cell r="G766">
            <v>-2293396.6800000002</v>
          </cell>
          <cell r="H766">
            <v>-863111.5</v>
          </cell>
          <cell r="I766">
            <v>0</v>
          </cell>
          <cell r="J766">
            <v>-419967</v>
          </cell>
          <cell r="K766">
            <v>419967</v>
          </cell>
          <cell r="L766">
            <v>-1395432.25</v>
          </cell>
          <cell r="M766">
            <v>0</v>
          </cell>
          <cell r="N766">
            <v>-34852.93</v>
          </cell>
          <cell r="O766">
            <v>23448.157999999999</v>
          </cell>
          <cell r="P766">
            <v>23448.157999999999</v>
          </cell>
          <cell r="Q766" t="str">
            <v xml:space="preserve">V730                        </v>
          </cell>
          <cell r="R766" t="str">
            <v xml:space="preserve">041 </v>
          </cell>
        </row>
        <row r="767">
          <cell r="A767" t="str">
            <v>H46601L</v>
          </cell>
          <cell r="B767" t="e">
            <v>#N/A</v>
          </cell>
          <cell r="C767" t="str">
            <v xml:space="preserve">INTL ULTRA            </v>
          </cell>
          <cell r="D767">
            <v>390663.7</v>
          </cell>
          <cell r="F767">
            <v>0</v>
          </cell>
          <cell r="G767">
            <v>390663.7</v>
          </cell>
          <cell r="H767">
            <v>975882.07</v>
          </cell>
          <cell r="I767">
            <v>0</v>
          </cell>
          <cell r="J767">
            <v>0</v>
          </cell>
          <cell r="K767">
            <v>0</v>
          </cell>
          <cell r="L767">
            <v>-585218.37</v>
          </cell>
          <cell r="M767">
            <v>0</v>
          </cell>
          <cell r="N767">
            <v>0</v>
          </cell>
          <cell r="O767">
            <v>0</v>
          </cell>
          <cell r="P767">
            <v>0</v>
          </cell>
          <cell r="Q767" t="str">
            <v xml:space="preserve">                            </v>
          </cell>
          <cell r="R767" t="str">
            <v xml:space="preserve">    </v>
          </cell>
        </row>
        <row r="768">
          <cell r="A768" t="str">
            <v>H46601L</v>
          </cell>
          <cell r="B768" t="e">
            <v>#N/A</v>
          </cell>
          <cell r="C768" t="str">
            <v xml:space="preserve">ULTRASOUND DIST       </v>
          </cell>
          <cell r="D768">
            <v>-975882.07</v>
          </cell>
          <cell r="E768">
            <v>68381.960000000006</v>
          </cell>
          <cell r="F768">
            <v>0</v>
          </cell>
          <cell r="G768">
            <v>-975882.07</v>
          </cell>
          <cell r="H768">
            <v>-975882.07</v>
          </cell>
          <cell r="I768">
            <v>0</v>
          </cell>
          <cell r="J768">
            <v>0</v>
          </cell>
          <cell r="K768">
            <v>0</v>
          </cell>
          <cell r="L768">
            <v>0</v>
          </cell>
          <cell r="M768">
            <v>0</v>
          </cell>
          <cell r="N768">
            <v>0</v>
          </cell>
          <cell r="O768">
            <v>0</v>
          </cell>
          <cell r="P768">
            <v>0</v>
          </cell>
          <cell r="Q768" t="str">
            <v xml:space="preserve">                            </v>
          </cell>
          <cell r="R768" t="str">
            <v xml:space="preserve">    </v>
          </cell>
        </row>
        <row r="769">
          <cell r="A769" t="str">
            <v>H46631A</v>
          </cell>
          <cell r="B769" t="e">
            <v>#N/A</v>
          </cell>
          <cell r="C769" t="str">
            <v xml:space="preserve">INTL ULTRA            </v>
          </cell>
          <cell r="D769">
            <v>107978.17</v>
          </cell>
          <cell r="F769">
            <v>0</v>
          </cell>
          <cell r="G769">
            <v>107978.17</v>
          </cell>
          <cell r="H769">
            <v>224606.88</v>
          </cell>
          <cell r="I769">
            <v>0</v>
          </cell>
          <cell r="J769">
            <v>0</v>
          </cell>
          <cell r="K769">
            <v>0</v>
          </cell>
          <cell r="L769">
            <v>-103768.95</v>
          </cell>
          <cell r="M769">
            <v>0</v>
          </cell>
          <cell r="N769">
            <v>-12859.76</v>
          </cell>
          <cell r="O769">
            <v>6366.6750000000002</v>
          </cell>
          <cell r="P769">
            <v>6366.6750000000002</v>
          </cell>
          <cell r="Q769" t="str">
            <v xml:space="preserve">RT 4D                       </v>
          </cell>
          <cell r="R769" t="str">
            <v xml:space="preserve">045 </v>
          </cell>
        </row>
        <row r="770">
          <cell r="A770" t="str">
            <v>H46631A</v>
          </cell>
          <cell r="B770" t="e">
            <v>#N/A</v>
          </cell>
          <cell r="C770" t="str">
            <v xml:space="preserve">FIELD-U/S             </v>
          </cell>
          <cell r="D770">
            <v>9315.83</v>
          </cell>
          <cell r="F770">
            <v>0</v>
          </cell>
          <cell r="G770">
            <v>9315.83</v>
          </cell>
          <cell r="H770">
            <v>0</v>
          </cell>
          <cell r="I770">
            <v>0</v>
          </cell>
          <cell r="J770">
            <v>0</v>
          </cell>
          <cell r="K770">
            <v>0</v>
          </cell>
          <cell r="L770">
            <v>9315.83</v>
          </cell>
          <cell r="M770">
            <v>0</v>
          </cell>
          <cell r="N770">
            <v>0</v>
          </cell>
          <cell r="O770">
            <v>6366.6750000000002</v>
          </cell>
          <cell r="P770">
            <v>6366.6750000000002</v>
          </cell>
          <cell r="Q770" t="str">
            <v xml:space="preserve">RT 4D                       </v>
          </cell>
          <cell r="R770" t="str">
            <v xml:space="preserve">045 </v>
          </cell>
        </row>
        <row r="771">
          <cell r="A771" t="str">
            <v>H46631A</v>
          </cell>
          <cell r="B771" t="e">
            <v>#N/A</v>
          </cell>
          <cell r="C771" t="str">
            <v xml:space="preserve">Demo-U/S              </v>
          </cell>
          <cell r="D771">
            <v>-12669.86</v>
          </cell>
          <cell r="E771">
            <v>0</v>
          </cell>
          <cell r="F771">
            <v>0</v>
          </cell>
          <cell r="G771">
            <v>-12669.86</v>
          </cell>
          <cell r="H771">
            <v>6429.88</v>
          </cell>
          <cell r="I771">
            <v>0</v>
          </cell>
          <cell r="J771">
            <v>0</v>
          </cell>
          <cell r="K771">
            <v>0</v>
          </cell>
          <cell r="L771">
            <v>-19099.740000000002</v>
          </cell>
          <cell r="M771">
            <v>0</v>
          </cell>
          <cell r="N771">
            <v>0</v>
          </cell>
          <cell r="O771">
            <v>6366.6750000000002</v>
          </cell>
          <cell r="P771">
            <v>6366.6750000000002</v>
          </cell>
          <cell r="Q771" t="str">
            <v xml:space="preserve">RT 4D                       </v>
          </cell>
          <cell r="R771" t="str">
            <v xml:space="preserve">045 </v>
          </cell>
        </row>
        <row r="772">
          <cell r="A772" t="str">
            <v>H46631A</v>
          </cell>
          <cell r="B772" t="e">
            <v>#N/A</v>
          </cell>
          <cell r="C772" t="str">
            <v xml:space="preserve">ULTRASOUND DIST       </v>
          </cell>
          <cell r="D772">
            <v>-486468.66</v>
          </cell>
          <cell r="E772">
            <v>190.47</v>
          </cell>
          <cell r="F772">
            <v>0</v>
          </cell>
          <cell r="G772">
            <v>-486468.66</v>
          </cell>
          <cell r="H772">
            <v>-243896.8</v>
          </cell>
          <cell r="I772">
            <v>0</v>
          </cell>
          <cell r="J772">
            <v>-114030</v>
          </cell>
          <cell r="K772">
            <v>114030</v>
          </cell>
          <cell r="L772">
            <v>-236141.98</v>
          </cell>
          <cell r="M772">
            <v>0</v>
          </cell>
          <cell r="N772">
            <v>-6429.88</v>
          </cell>
          <cell r="O772">
            <v>6366.6750000000002</v>
          </cell>
          <cell r="P772">
            <v>6366.6750000000002</v>
          </cell>
          <cell r="Q772" t="str">
            <v xml:space="preserve">RT 4D                       </v>
          </cell>
          <cell r="R772" t="str">
            <v xml:space="preserve">045 </v>
          </cell>
        </row>
        <row r="773">
          <cell r="A773" t="str">
            <v>H46631B</v>
          </cell>
          <cell r="B773" t="e">
            <v>#N/A</v>
          </cell>
          <cell r="C773" t="str">
            <v xml:space="preserve">INTL ULTRA            </v>
          </cell>
          <cell r="D773">
            <v>31590.79</v>
          </cell>
          <cell r="F773">
            <v>0</v>
          </cell>
          <cell r="G773">
            <v>31590.79</v>
          </cell>
          <cell r="H773">
            <v>66831.59</v>
          </cell>
          <cell r="I773">
            <v>0</v>
          </cell>
          <cell r="J773">
            <v>0</v>
          </cell>
          <cell r="K773">
            <v>0</v>
          </cell>
          <cell r="L773">
            <v>-31493.279999999999</v>
          </cell>
          <cell r="M773">
            <v>0</v>
          </cell>
          <cell r="N773">
            <v>-3747.52</v>
          </cell>
          <cell r="O773">
            <v>1899.45</v>
          </cell>
          <cell r="P773">
            <v>1899.45</v>
          </cell>
          <cell r="Q773" t="str">
            <v xml:space="preserve">SONO VIEWII                 </v>
          </cell>
          <cell r="R773" t="str">
            <v xml:space="preserve">045 </v>
          </cell>
        </row>
        <row r="774">
          <cell r="A774" t="str">
            <v>H46631B</v>
          </cell>
          <cell r="B774" t="e">
            <v>#N/A</v>
          </cell>
          <cell r="C774" t="str">
            <v xml:space="preserve">ULTRASOUND DIST       </v>
          </cell>
          <cell r="D774">
            <v>-145856.82999999999</v>
          </cell>
          <cell r="E774">
            <v>190.47</v>
          </cell>
          <cell r="F774">
            <v>0</v>
          </cell>
          <cell r="G774">
            <v>-145856.82999999999</v>
          </cell>
          <cell r="H774">
            <v>-72542.05</v>
          </cell>
          <cell r="I774">
            <v>0</v>
          </cell>
          <cell r="J774">
            <v>-34020</v>
          </cell>
          <cell r="K774">
            <v>34020</v>
          </cell>
          <cell r="L774">
            <v>-71441.02</v>
          </cell>
          <cell r="M774">
            <v>0</v>
          </cell>
          <cell r="N774">
            <v>-1873.76</v>
          </cell>
          <cell r="O774">
            <v>1899.45</v>
          </cell>
          <cell r="P774">
            <v>1899.45</v>
          </cell>
          <cell r="Q774" t="str">
            <v xml:space="preserve">SONO VIEWII                 </v>
          </cell>
          <cell r="R774" t="str">
            <v xml:space="preserve">045 </v>
          </cell>
        </row>
        <row r="775">
          <cell r="A775" t="str">
            <v>H46631C</v>
          </cell>
          <cell r="B775" t="e">
            <v>#N/A</v>
          </cell>
          <cell r="C775" t="str">
            <v xml:space="preserve">INTL ULTRA            </v>
          </cell>
          <cell r="D775">
            <v>46627.71</v>
          </cell>
          <cell r="F775">
            <v>0</v>
          </cell>
          <cell r="G775">
            <v>46627.71</v>
          </cell>
          <cell r="H775">
            <v>97889.72</v>
          </cell>
          <cell r="I775">
            <v>0</v>
          </cell>
          <cell r="J775">
            <v>0</v>
          </cell>
          <cell r="K775">
            <v>0</v>
          </cell>
          <cell r="L775">
            <v>-45720.75</v>
          </cell>
          <cell r="M775">
            <v>0</v>
          </cell>
          <cell r="N775">
            <v>-5541.26</v>
          </cell>
          <cell r="O775">
            <v>2778.8249999999998</v>
          </cell>
          <cell r="P775">
            <v>2778.8249999999998</v>
          </cell>
          <cell r="Q775" t="str">
            <v xml:space="preserve">HARMON IM                   </v>
          </cell>
          <cell r="R775" t="str">
            <v xml:space="preserve">045 </v>
          </cell>
        </row>
        <row r="776">
          <cell r="A776" t="str">
            <v>H46631C</v>
          </cell>
          <cell r="B776" t="e">
            <v>#N/A</v>
          </cell>
          <cell r="C776" t="str">
            <v xml:space="preserve">Demo-U/S              </v>
          </cell>
          <cell r="D776">
            <v>-5494.16</v>
          </cell>
          <cell r="E776">
            <v>0</v>
          </cell>
          <cell r="F776">
            <v>0</v>
          </cell>
          <cell r="G776">
            <v>-5494.16</v>
          </cell>
          <cell r="H776">
            <v>2770.63</v>
          </cell>
          <cell r="I776">
            <v>0</v>
          </cell>
          <cell r="J776">
            <v>0</v>
          </cell>
          <cell r="K776">
            <v>0</v>
          </cell>
          <cell r="L776">
            <v>-8264.7900000000009</v>
          </cell>
          <cell r="M776">
            <v>0</v>
          </cell>
          <cell r="N776">
            <v>0</v>
          </cell>
          <cell r="O776">
            <v>2778.8249999999998</v>
          </cell>
          <cell r="P776">
            <v>2778.8249999999998</v>
          </cell>
          <cell r="Q776" t="str">
            <v xml:space="preserve">HARMON IM                   </v>
          </cell>
          <cell r="R776" t="str">
            <v xml:space="preserve">045 </v>
          </cell>
        </row>
        <row r="777">
          <cell r="A777" t="str">
            <v>H46631C</v>
          </cell>
          <cell r="B777" t="e">
            <v>#N/A</v>
          </cell>
          <cell r="C777" t="str">
            <v xml:space="preserve">ULTRASOUND DIST       </v>
          </cell>
          <cell r="D777">
            <v>-212900.54</v>
          </cell>
          <cell r="E777">
            <v>190.47</v>
          </cell>
          <cell r="F777">
            <v>0</v>
          </cell>
          <cell r="G777">
            <v>-212900.54</v>
          </cell>
          <cell r="H777">
            <v>-106273.29</v>
          </cell>
          <cell r="I777">
            <v>0</v>
          </cell>
          <cell r="J777">
            <v>-49770</v>
          </cell>
          <cell r="K777">
            <v>49770</v>
          </cell>
          <cell r="L777">
            <v>-103856.62</v>
          </cell>
          <cell r="M777">
            <v>0</v>
          </cell>
          <cell r="N777">
            <v>-2770.63</v>
          </cell>
          <cell r="O777">
            <v>2778.8249999999998</v>
          </cell>
          <cell r="P777">
            <v>2778.8249999999998</v>
          </cell>
          <cell r="Q777" t="str">
            <v xml:space="preserve">HARMON IM                   </v>
          </cell>
          <cell r="R777" t="str">
            <v xml:space="preserve">045 </v>
          </cell>
        </row>
        <row r="778">
          <cell r="A778" t="str">
            <v>H46631D</v>
          </cell>
          <cell r="B778" t="e">
            <v>#N/A</v>
          </cell>
          <cell r="C778" t="str">
            <v xml:space="preserve">INTL ULTRA            </v>
          </cell>
          <cell r="D778">
            <v>43929.27</v>
          </cell>
          <cell r="F778">
            <v>0</v>
          </cell>
          <cell r="G778">
            <v>43929.27</v>
          </cell>
          <cell r="H778">
            <v>67803.75</v>
          </cell>
          <cell r="I778">
            <v>0</v>
          </cell>
          <cell r="J778">
            <v>0</v>
          </cell>
          <cell r="K778">
            <v>0</v>
          </cell>
          <cell r="L778">
            <v>-19999.98</v>
          </cell>
          <cell r="M778">
            <v>0</v>
          </cell>
          <cell r="N778">
            <v>-3874.5</v>
          </cell>
          <cell r="O778">
            <v>0</v>
          </cell>
          <cell r="P778">
            <v>0</v>
          </cell>
          <cell r="Q778" t="str">
            <v xml:space="preserve">                            </v>
          </cell>
          <cell r="R778" t="str">
            <v xml:space="preserve">    </v>
          </cell>
        </row>
        <row r="779">
          <cell r="A779" t="str">
            <v>H46631D</v>
          </cell>
          <cell r="B779" t="e">
            <v>#N/A</v>
          </cell>
          <cell r="C779" t="str">
            <v xml:space="preserve">ULTRASOUND DIST       </v>
          </cell>
          <cell r="D779">
            <v>-93317.07</v>
          </cell>
          <cell r="E779">
            <v>334.53</v>
          </cell>
          <cell r="F779">
            <v>0</v>
          </cell>
          <cell r="G779">
            <v>-93317.07</v>
          </cell>
          <cell r="H779">
            <v>-73615.5</v>
          </cell>
          <cell r="I779">
            <v>0</v>
          </cell>
          <cell r="J779">
            <v>0</v>
          </cell>
          <cell r="K779">
            <v>0</v>
          </cell>
          <cell r="L779">
            <v>-17764.32</v>
          </cell>
          <cell r="M779">
            <v>0</v>
          </cell>
          <cell r="N779">
            <v>-1937.25</v>
          </cell>
          <cell r="O779">
            <v>0</v>
          </cell>
          <cell r="P779">
            <v>0</v>
          </cell>
          <cell r="Q779" t="str">
            <v xml:space="preserve">                            </v>
          </cell>
          <cell r="R779" t="str">
            <v xml:space="preserve">    </v>
          </cell>
        </row>
        <row r="780">
          <cell r="A780" t="str">
            <v>H46631E</v>
          </cell>
          <cell r="B780" t="e">
            <v>#N/A</v>
          </cell>
          <cell r="C780" t="str">
            <v xml:space="preserve">INTL ULTRA            </v>
          </cell>
          <cell r="D780">
            <v>11119.01</v>
          </cell>
          <cell r="F780">
            <v>0</v>
          </cell>
          <cell r="G780">
            <v>11119.01</v>
          </cell>
          <cell r="H780">
            <v>64470</v>
          </cell>
          <cell r="I780">
            <v>0</v>
          </cell>
          <cell r="J780">
            <v>0</v>
          </cell>
          <cell r="K780">
            <v>0</v>
          </cell>
          <cell r="L780">
            <v>-53350.99</v>
          </cell>
          <cell r="M780">
            <v>0</v>
          </cell>
          <cell r="N780">
            <v>0</v>
          </cell>
          <cell r="O780">
            <v>5276.25</v>
          </cell>
          <cell r="P780">
            <v>5276.25</v>
          </cell>
          <cell r="Q780" t="str">
            <v xml:space="preserve">RT4D-BIOPSY                 </v>
          </cell>
          <cell r="R780" t="str">
            <v xml:space="preserve">045 </v>
          </cell>
        </row>
        <row r="781">
          <cell r="A781" t="str">
            <v>H46631E</v>
          </cell>
          <cell r="B781" t="e">
            <v>#N/A</v>
          </cell>
          <cell r="C781" t="str">
            <v xml:space="preserve">FIELD-U/S             </v>
          </cell>
          <cell r="D781">
            <v>5276.25</v>
          </cell>
          <cell r="F781">
            <v>0</v>
          </cell>
          <cell r="G781">
            <v>5276.25</v>
          </cell>
          <cell r="H781">
            <v>0</v>
          </cell>
          <cell r="I781">
            <v>0</v>
          </cell>
          <cell r="J781">
            <v>0</v>
          </cell>
          <cell r="K781">
            <v>0</v>
          </cell>
          <cell r="L781">
            <v>5276.25</v>
          </cell>
          <cell r="M781">
            <v>0</v>
          </cell>
          <cell r="N781">
            <v>0</v>
          </cell>
          <cell r="O781">
            <v>5276.25</v>
          </cell>
          <cell r="P781">
            <v>5276.25</v>
          </cell>
          <cell r="Q781" t="str">
            <v xml:space="preserve">RT4D-BIOPSY                 </v>
          </cell>
          <cell r="R781" t="str">
            <v xml:space="preserve">045 </v>
          </cell>
        </row>
        <row r="782">
          <cell r="A782" t="str">
            <v>H46631E</v>
          </cell>
          <cell r="B782" t="e">
            <v>#N/A</v>
          </cell>
          <cell r="C782" t="str">
            <v xml:space="preserve">ULTRASOUND DIST       </v>
          </cell>
          <cell r="D782">
            <v>-96317.97</v>
          </cell>
          <cell r="E782">
            <v>317.45</v>
          </cell>
          <cell r="F782">
            <v>0</v>
          </cell>
          <cell r="G782">
            <v>-96317.97</v>
          </cell>
          <cell r="H782">
            <v>-64470</v>
          </cell>
          <cell r="I782">
            <v>0</v>
          </cell>
          <cell r="J782">
            <v>-94500</v>
          </cell>
          <cell r="K782">
            <v>94500</v>
          </cell>
          <cell r="L782">
            <v>-31847.97</v>
          </cell>
          <cell r="M782">
            <v>0</v>
          </cell>
          <cell r="N782">
            <v>0</v>
          </cell>
          <cell r="O782">
            <v>5276.25</v>
          </cell>
          <cell r="P782">
            <v>5276.25</v>
          </cell>
          <cell r="Q782" t="str">
            <v xml:space="preserve">RT4D-BIOPSY                 </v>
          </cell>
          <cell r="R782" t="str">
            <v xml:space="preserve">045 </v>
          </cell>
        </row>
        <row r="783">
          <cell r="A783" t="str">
            <v>H46631F</v>
          </cell>
          <cell r="B783" t="e">
            <v>#N/A</v>
          </cell>
          <cell r="C783" t="str">
            <v xml:space="preserve">INTL ULTRA            </v>
          </cell>
          <cell r="D783">
            <v>36503.25</v>
          </cell>
          <cell r="F783">
            <v>0</v>
          </cell>
          <cell r="G783">
            <v>36503.25</v>
          </cell>
          <cell r="H783">
            <v>64575</v>
          </cell>
          <cell r="I783">
            <v>0</v>
          </cell>
          <cell r="J783">
            <v>0</v>
          </cell>
          <cell r="K783">
            <v>0</v>
          </cell>
          <cell r="L783">
            <v>-28071.75</v>
          </cell>
          <cell r="M783">
            <v>0</v>
          </cell>
          <cell r="N783">
            <v>0</v>
          </cell>
          <cell r="O783">
            <v>0</v>
          </cell>
          <cell r="P783">
            <v>0</v>
          </cell>
          <cell r="Q783" t="str">
            <v xml:space="preserve">                            </v>
          </cell>
          <cell r="R783" t="str">
            <v xml:space="preserve">    </v>
          </cell>
        </row>
        <row r="784">
          <cell r="A784" t="str">
            <v>H46631F</v>
          </cell>
          <cell r="B784" t="e">
            <v>#N/A</v>
          </cell>
          <cell r="C784" t="str">
            <v xml:space="preserve">ULTRASOUND DIST       </v>
          </cell>
          <cell r="D784">
            <v>-71032.5</v>
          </cell>
          <cell r="E784">
            <v>777</v>
          </cell>
          <cell r="F784">
            <v>0</v>
          </cell>
          <cell r="G784">
            <v>-71032.5</v>
          </cell>
          <cell r="H784">
            <v>-64575</v>
          </cell>
          <cell r="I784">
            <v>0</v>
          </cell>
          <cell r="J784">
            <v>0</v>
          </cell>
          <cell r="K784">
            <v>0</v>
          </cell>
          <cell r="L784">
            <v>-6457.5</v>
          </cell>
          <cell r="M784">
            <v>0</v>
          </cell>
          <cell r="N784">
            <v>0</v>
          </cell>
          <cell r="O784">
            <v>0</v>
          </cell>
          <cell r="P784">
            <v>0</v>
          </cell>
          <cell r="Q784" t="str">
            <v xml:space="preserve">                            </v>
          </cell>
          <cell r="R784" t="str">
            <v xml:space="preserve">    </v>
          </cell>
        </row>
        <row r="785">
          <cell r="A785" t="str">
            <v>H46631G</v>
          </cell>
          <cell r="B785" t="e">
            <v>#N/A</v>
          </cell>
          <cell r="C785" t="str">
            <v xml:space="preserve">INTL ULTRA            </v>
          </cell>
          <cell r="D785">
            <v>11119.01</v>
          </cell>
          <cell r="F785">
            <v>0</v>
          </cell>
          <cell r="G785">
            <v>11119.01</v>
          </cell>
          <cell r="H785">
            <v>64470</v>
          </cell>
          <cell r="I785">
            <v>0</v>
          </cell>
          <cell r="J785">
            <v>0</v>
          </cell>
          <cell r="K785">
            <v>0</v>
          </cell>
          <cell r="L785">
            <v>-53350.99</v>
          </cell>
          <cell r="M785">
            <v>0</v>
          </cell>
          <cell r="N785">
            <v>0</v>
          </cell>
          <cell r="O785">
            <v>5276.25</v>
          </cell>
          <cell r="P785">
            <v>5276.25</v>
          </cell>
          <cell r="Q785" t="str">
            <v xml:space="preserve">COM RES IMA                 </v>
          </cell>
          <cell r="R785" t="str">
            <v xml:space="preserve">045 </v>
          </cell>
        </row>
        <row r="786">
          <cell r="A786" t="str">
            <v>H46631G</v>
          </cell>
          <cell r="B786" t="e">
            <v>#N/A</v>
          </cell>
          <cell r="C786" t="str">
            <v xml:space="preserve">FIELD-U/S             </v>
          </cell>
          <cell r="D786">
            <v>5276.25</v>
          </cell>
          <cell r="F786">
            <v>0</v>
          </cell>
          <cell r="G786">
            <v>5276.25</v>
          </cell>
          <cell r="H786">
            <v>0</v>
          </cell>
          <cell r="I786">
            <v>0</v>
          </cell>
          <cell r="J786">
            <v>0</v>
          </cell>
          <cell r="K786">
            <v>0</v>
          </cell>
          <cell r="L786">
            <v>5276.25</v>
          </cell>
          <cell r="M786">
            <v>0</v>
          </cell>
          <cell r="N786">
            <v>0</v>
          </cell>
          <cell r="O786">
            <v>5276.25</v>
          </cell>
          <cell r="P786">
            <v>5276.25</v>
          </cell>
          <cell r="Q786" t="str">
            <v xml:space="preserve">COM RES IMA                 </v>
          </cell>
          <cell r="R786" t="str">
            <v xml:space="preserve">045 </v>
          </cell>
        </row>
        <row r="787">
          <cell r="A787" t="str">
            <v>H46631G</v>
          </cell>
          <cell r="B787" t="e">
            <v>#N/A</v>
          </cell>
          <cell r="C787" t="str">
            <v xml:space="preserve">ULTRASOUND DIST       </v>
          </cell>
          <cell r="D787">
            <v>-240253.39</v>
          </cell>
          <cell r="E787">
            <v>190.47</v>
          </cell>
          <cell r="F787">
            <v>0</v>
          </cell>
          <cell r="G787">
            <v>-240253.39</v>
          </cell>
          <cell r="H787">
            <v>-64470</v>
          </cell>
          <cell r="I787">
            <v>0</v>
          </cell>
          <cell r="J787">
            <v>-94500</v>
          </cell>
          <cell r="K787">
            <v>94500</v>
          </cell>
          <cell r="L787">
            <v>-175783.39</v>
          </cell>
          <cell r="M787">
            <v>0</v>
          </cell>
          <cell r="N787">
            <v>0</v>
          </cell>
          <cell r="O787">
            <v>5276.25</v>
          </cell>
          <cell r="P787">
            <v>5276.25</v>
          </cell>
          <cell r="Q787" t="str">
            <v xml:space="preserve">COM RES IMA                 </v>
          </cell>
          <cell r="R787" t="str">
            <v xml:space="preserve">045 </v>
          </cell>
        </row>
        <row r="788">
          <cell r="A788" t="str">
            <v>H46631H</v>
          </cell>
          <cell r="B788" t="e">
            <v>#N/A</v>
          </cell>
          <cell r="C788" t="str">
            <v xml:space="preserve">ULTRASOUND DIST       </v>
          </cell>
          <cell r="D788">
            <v>-6535.12</v>
          </cell>
          <cell r="E788">
            <v>670.81</v>
          </cell>
          <cell r="F788">
            <v>0</v>
          </cell>
          <cell r="G788">
            <v>-6535.12</v>
          </cell>
          <cell r="H788">
            <v>-2463.08</v>
          </cell>
          <cell r="I788">
            <v>0</v>
          </cell>
          <cell r="J788">
            <v>0</v>
          </cell>
          <cell r="K788">
            <v>0</v>
          </cell>
          <cell r="L788">
            <v>-4072.04</v>
          </cell>
          <cell r="M788">
            <v>0</v>
          </cell>
          <cell r="N788">
            <v>0</v>
          </cell>
          <cell r="O788">
            <v>0</v>
          </cell>
          <cell r="P788">
            <v>0</v>
          </cell>
          <cell r="Q788" t="str">
            <v xml:space="preserve">                            </v>
          </cell>
          <cell r="R788" t="str">
            <v xml:space="preserve">    </v>
          </cell>
        </row>
        <row r="789">
          <cell r="A789" t="str">
            <v>H46681A</v>
          </cell>
          <cell r="B789" t="e">
            <v>#N/A</v>
          </cell>
          <cell r="C789" t="str">
            <v xml:space="preserve">INTL ULTRA            </v>
          </cell>
          <cell r="D789">
            <v>32103.83</v>
          </cell>
          <cell r="F789">
            <v>0</v>
          </cell>
          <cell r="G789">
            <v>32103.83</v>
          </cell>
          <cell r="H789">
            <v>58412.29</v>
          </cell>
          <cell r="I789">
            <v>0</v>
          </cell>
          <cell r="J789">
            <v>0</v>
          </cell>
          <cell r="K789">
            <v>0</v>
          </cell>
          <cell r="L789">
            <v>-26308.46</v>
          </cell>
          <cell r="M789">
            <v>0</v>
          </cell>
          <cell r="N789">
            <v>0</v>
          </cell>
          <cell r="O789">
            <v>1934.625</v>
          </cell>
          <cell r="P789">
            <v>1934.625</v>
          </cell>
          <cell r="Q789" t="str">
            <v xml:space="preserve">DICOM                       </v>
          </cell>
          <cell r="R789" t="str">
            <v xml:space="preserve">045 </v>
          </cell>
        </row>
        <row r="790">
          <cell r="A790" t="str">
            <v>H46681A</v>
          </cell>
          <cell r="B790" t="e">
            <v>#N/A</v>
          </cell>
          <cell r="C790" t="str">
            <v xml:space="preserve">FIELD-U/S             </v>
          </cell>
          <cell r="D790">
            <v>19346.25</v>
          </cell>
          <cell r="F790">
            <v>0</v>
          </cell>
          <cell r="G790">
            <v>19346.25</v>
          </cell>
          <cell r="H790">
            <v>0</v>
          </cell>
          <cell r="I790">
            <v>0</v>
          </cell>
          <cell r="J790">
            <v>0</v>
          </cell>
          <cell r="K790">
            <v>0</v>
          </cell>
          <cell r="L790">
            <v>19346.25</v>
          </cell>
          <cell r="M790">
            <v>0</v>
          </cell>
          <cell r="N790">
            <v>0</v>
          </cell>
          <cell r="O790">
            <v>1934.625</v>
          </cell>
          <cell r="P790">
            <v>1934.625</v>
          </cell>
          <cell r="Q790" t="str">
            <v xml:space="preserve">DICOM                       </v>
          </cell>
          <cell r="R790" t="str">
            <v xml:space="preserve">045 </v>
          </cell>
        </row>
        <row r="791">
          <cell r="A791" t="str">
            <v>H46681A</v>
          </cell>
          <cell r="B791" t="e">
            <v>#N/A</v>
          </cell>
          <cell r="C791" t="str">
            <v xml:space="preserve">ULTRASOUND DIST       </v>
          </cell>
          <cell r="D791">
            <v>-117686.7</v>
          </cell>
          <cell r="E791">
            <v>190.47</v>
          </cell>
          <cell r="F791">
            <v>0</v>
          </cell>
          <cell r="G791">
            <v>-117686.7</v>
          </cell>
          <cell r="H791">
            <v>-58412.29</v>
          </cell>
          <cell r="I791">
            <v>0</v>
          </cell>
          <cell r="J791">
            <v>-34650</v>
          </cell>
          <cell r="K791">
            <v>34650</v>
          </cell>
          <cell r="L791">
            <v>-59274.41</v>
          </cell>
          <cell r="M791">
            <v>0</v>
          </cell>
          <cell r="N791">
            <v>0</v>
          </cell>
          <cell r="O791">
            <v>1934.625</v>
          </cell>
          <cell r="P791">
            <v>1934.625</v>
          </cell>
          <cell r="Q791" t="str">
            <v xml:space="preserve">DICOM                       </v>
          </cell>
          <cell r="R791" t="str">
            <v xml:space="preserve">045 </v>
          </cell>
        </row>
        <row r="792">
          <cell r="A792" t="str">
            <v>H46681C</v>
          </cell>
          <cell r="B792" t="e">
            <v>#N/A</v>
          </cell>
          <cell r="C792" t="str">
            <v xml:space="preserve">ULTRASOUND DIST       </v>
          </cell>
          <cell r="D792">
            <v>-5723.2</v>
          </cell>
          <cell r="E792">
            <v>1404.28</v>
          </cell>
          <cell r="F792">
            <v>0</v>
          </cell>
          <cell r="G792">
            <v>-5723.2</v>
          </cell>
          <cell r="H792">
            <v>-5723.2</v>
          </cell>
          <cell r="I792">
            <v>0</v>
          </cell>
          <cell r="J792">
            <v>0</v>
          </cell>
          <cell r="K792">
            <v>0</v>
          </cell>
          <cell r="L792">
            <v>0</v>
          </cell>
          <cell r="M792">
            <v>0</v>
          </cell>
          <cell r="N792">
            <v>0</v>
          </cell>
          <cell r="O792">
            <v>0</v>
          </cell>
          <cell r="P792">
            <v>0</v>
          </cell>
          <cell r="Q792" t="str">
            <v xml:space="preserve">                            </v>
          </cell>
          <cell r="R792" t="str">
            <v xml:space="preserve">    </v>
          </cell>
        </row>
        <row r="793">
          <cell r="A793" t="str">
            <v>H46701A</v>
          </cell>
          <cell r="B793" t="e">
            <v>#N/A</v>
          </cell>
          <cell r="C793" t="str">
            <v xml:space="preserve">ULTRASOUND DIST       </v>
          </cell>
          <cell r="D793">
            <v>-8077.33</v>
          </cell>
          <cell r="E793" t="e">
            <v>#N/A</v>
          </cell>
          <cell r="F793">
            <v>0</v>
          </cell>
          <cell r="G793">
            <v>-8077.33</v>
          </cell>
          <cell r="H793">
            <v>-5419.19</v>
          </cell>
          <cell r="I793">
            <v>0</v>
          </cell>
          <cell r="J793">
            <v>0</v>
          </cell>
          <cell r="K793">
            <v>0</v>
          </cell>
          <cell r="L793">
            <v>-2658.14</v>
          </cell>
          <cell r="M793">
            <v>0</v>
          </cell>
          <cell r="N793">
            <v>0</v>
          </cell>
          <cell r="O793">
            <v>0</v>
          </cell>
          <cell r="P793">
            <v>0</v>
          </cell>
          <cell r="Q793" t="str">
            <v xml:space="preserve">                            </v>
          </cell>
          <cell r="R793" t="str">
            <v xml:space="preserve">    </v>
          </cell>
        </row>
        <row r="794">
          <cell r="A794" t="str">
            <v>H46701B</v>
          </cell>
          <cell r="B794" t="str">
            <v>6-12M PROBE</v>
          </cell>
          <cell r="C794" t="str">
            <v xml:space="preserve">ULTRASOUND DIST       </v>
          </cell>
          <cell r="D794">
            <v>-213582.43</v>
          </cell>
          <cell r="E794" t="e">
            <v>#N/A</v>
          </cell>
          <cell r="F794">
            <v>0</v>
          </cell>
          <cell r="G794">
            <v>-213582.43</v>
          </cell>
          <cell r="H794">
            <v>-186673.83</v>
          </cell>
          <cell r="I794">
            <v>0</v>
          </cell>
          <cell r="J794">
            <v>0</v>
          </cell>
          <cell r="K794">
            <v>0</v>
          </cell>
          <cell r="L794">
            <v>-23098.93</v>
          </cell>
          <cell r="M794">
            <v>0</v>
          </cell>
          <cell r="N794">
            <v>-3809.67</v>
          </cell>
          <cell r="O794">
            <v>0</v>
          </cell>
          <cell r="P794">
            <v>0</v>
          </cell>
          <cell r="Q794" t="str">
            <v xml:space="preserve">                            </v>
          </cell>
          <cell r="R794" t="str">
            <v xml:space="preserve">    </v>
          </cell>
        </row>
        <row r="795">
          <cell r="A795" t="str">
            <v>H46701B</v>
          </cell>
          <cell r="B795" t="str">
            <v>6-12M PROBE</v>
          </cell>
          <cell r="C795" t="str">
            <v xml:space="preserve">INTL ULTRA            </v>
          </cell>
          <cell r="D795">
            <v>45904.02</v>
          </cell>
          <cell r="F795">
            <v>0</v>
          </cell>
          <cell r="G795">
            <v>45904.02</v>
          </cell>
          <cell r="H795">
            <v>125719.11</v>
          </cell>
          <cell r="I795">
            <v>0</v>
          </cell>
          <cell r="J795">
            <v>0</v>
          </cell>
          <cell r="K795">
            <v>0</v>
          </cell>
          <cell r="L795">
            <v>-76005.42</v>
          </cell>
          <cell r="M795">
            <v>0</v>
          </cell>
          <cell r="N795">
            <v>-3809.67</v>
          </cell>
          <cell r="O795">
            <v>0</v>
          </cell>
          <cell r="P795">
            <v>0</v>
          </cell>
          <cell r="Q795" t="str">
            <v xml:space="preserve">                            </v>
          </cell>
          <cell r="R795" t="str">
            <v xml:space="preserve">    </v>
          </cell>
        </row>
        <row r="796">
          <cell r="A796" t="str">
            <v>H46701B</v>
          </cell>
          <cell r="B796" t="str">
            <v>6-12M PROBE</v>
          </cell>
          <cell r="C796" t="str">
            <v xml:space="preserve">Demo-U/S              </v>
          </cell>
          <cell r="D796">
            <v>49525.71</v>
          </cell>
          <cell r="E796">
            <v>34290</v>
          </cell>
          <cell r="F796">
            <v>0</v>
          </cell>
          <cell r="G796">
            <v>49525.71</v>
          </cell>
          <cell r="H796">
            <v>53335.38</v>
          </cell>
          <cell r="I796">
            <v>0</v>
          </cell>
          <cell r="J796">
            <v>0</v>
          </cell>
          <cell r="K796">
            <v>0</v>
          </cell>
          <cell r="L796">
            <v>0</v>
          </cell>
          <cell r="M796">
            <v>0</v>
          </cell>
          <cell r="N796">
            <v>-3809.67</v>
          </cell>
          <cell r="O796">
            <v>0</v>
          </cell>
          <cell r="P796">
            <v>0</v>
          </cell>
          <cell r="Q796" t="str">
            <v xml:space="preserve">                            </v>
          </cell>
          <cell r="R796" t="str">
            <v xml:space="preserve">    </v>
          </cell>
        </row>
        <row r="797">
          <cell r="A797" t="str">
            <v>H46701B</v>
          </cell>
          <cell r="B797" t="str">
            <v>6-12M PROBE</v>
          </cell>
          <cell r="C797" t="str">
            <v xml:space="preserve">FIELD-U/S             </v>
          </cell>
          <cell r="D797">
            <v>13429.38</v>
          </cell>
          <cell r="F797">
            <v>0</v>
          </cell>
          <cell r="G797">
            <v>13429.38</v>
          </cell>
          <cell r="H797">
            <v>7619.34</v>
          </cell>
          <cell r="I797">
            <v>0</v>
          </cell>
          <cell r="J797">
            <v>0</v>
          </cell>
          <cell r="K797">
            <v>0</v>
          </cell>
          <cell r="L797">
            <v>5810.04</v>
          </cell>
          <cell r="M797">
            <v>0</v>
          </cell>
          <cell r="N797">
            <v>0</v>
          </cell>
          <cell r="O797">
            <v>0</v>
          </cell>
          <cell r="P797">
            <v>0</v>
          </cell>
          <cell r="Q797" t="str">
            <v xml:space="preserve">                            </v>
          </cell>
          <cell r="R797" t="str">
            <v xml:space="preserve">    </v>
          </cell>
        </row>
        <row r="798">
          <cell r="A798" t="str">
            <v>H46701B</v>
          </cell>
          <cell r="B798" t="str">
            <v>6-12M PROBE</v>
          </cell>
          <cell r="C798" t="str">
            <v xml:space="preserve">Consign-U/S           </v>
          </cell>
          <cell r="D798">
            <v>7619.34</v>
          </cell>
          <cell r="F798">
            <v>0</v>
          </cell>
          <cell r="G798">
            <v>7619.34</v>
          </cell>
          <cell r="H798">
            <v>0</v>
          </cell>
          <cell r="I798">
            <v>0</v>
          </cell>
          <cell r="J798">
            <v>0</v>
          </cell>
          <cell r="K798">
            <v>0</v>
          </cell>
          <cell r="L798">
            <v>0</v>
          </cell>
          <cell r="M798">
            <v>0</v>
          </cell>
          <cell r="N798">
            <v>7619.34</v>
          </cell>
          <cell r="O798">
            <v>0</v>
          </cell>
          <cell r="P798">
            <v>0</v>
          </cell>
          <cell r="Q798" t="str">
            <v xml:space="preserve">                            </v>
          </cell>
          <cell r="R798" t="str">
            <v xml:space="preserve">    </v>
          </cell>
        </row>
        <row r="799">
          <cell r="A799" t="str">
            <v>H46701C</v>
          </cell>
          <cell r="B799" t="e">
            <v>#N/A</v>
          </cell>
          <cell r="C799" t="str">
            <v xml:space="preserve">INTL ULTRA            </v>
          </cell>
          <cell r="D799">
            <v>6140.9</v>
          </cell>
          <cell r="F799">
            <v>0</v>
          </cell>
          <cell r="G799">
            <v>6140.9</v>
          </cell>
          <cell r="H799">
            <v>12281.8</v>
          </cell>
          <cell r="I799">
            <v>0</v>
          </cell>
          <cell r="J799">
            <v>0</v>
          </cell>
          <cell r="K799">
            <v>0</v>
          </cell>
          <cell r="L799">
            <v>0</v>
          </cell>
          <cell r="M799">
            <v>0</v>
          </cell>
          <cell r="N799">
            <v>-6140.9</v>
          </cell>
          <cell r="O799">
            <v>0</v>
          </cell>
          <cell r="P799">
            <v>0</v>
          </cell>
          <cell r="Q799" t="str">
            <v xml:space="preserve">                            </v>
          </cell>
          <cell r="R799" t="str">
            <v xml:space="preserve">    </v>
          </cell>
        </row>
        <row r="800">
          <cell r="A800" t="str">
            <v>H46701C</v>
          </cell>
          <cell r="B800" t="e">
            <v>#N/A</v>
          </cell>
          <cell r="C800" t="str">
            <v xml:space="preserve">ULTRASOUND DIST       </v>
          </cell>
          <cell r="D800">
            <v>-12281.8</v>
          </cell>
          <cell r="E800">
            <v>54218.52</v>
          </cell>
          <cell r="F800">
            <v>0</v>
          </cell>
          <cell r="G800">
            <v>-12281.8</v>
          </cell>
          <cell r="H800">
            <v>-12281.8</v>
          </cell>
          <cell r="I800">
            <v>0</v>
          </cell>
          <cell r="J800">
            <v>0</v>
          </cell>
          <cell r="K800">
            <v>0</v>
          </cell>
          <cell r="L800">
            <v>0</v>
          </cell>
          <cell r="M800">
            <v>0</v>
          </cell>
          <cell r="N800">
            <v>0</v>
          </cell>
          <cell r="O800">
            <v>0</v>
          </cell>
          <cell r="P800">
            <v>0</v>
          </cell>
          <cell r="Q800" t="str">
            <v xml:space="preserve">                            </v>
          </cell>
          <cell r="R800" t="str">
            <v xml:space="preserve">    </v>
          </cell>
        </row>
        <row r="801">
          <cell r="A801" t="str">
            <v>H46701D</v>
          </cell>
          <cell r="B801" t="str">
            <v>2-5M CURVED PROBE</v>
          </cell>
          <cell r="C801" t="str">
            <v xml:space="preserve">FIELD-U/S             </v>
          </cell>
          <cell r="D801">
            <v>86617.88</v>
          </cell>
          <cell r="F801">
            <v>0</v>
          </cell>
          <cell r="G801">
            <v>86617.88</v>
          </cell>
          <cell r="H801">
            <v>0</v>
          </cell>
          <cell r="I801">
            <v>0</v>
          </cell>
          <cell r="J801">
            <v>0</v>
          </cell>
          <cell r="K801">
            <v>0</v>
          </cell>
          <cell r="L801">
            <v>86617.88</v>
          </cell>
          <cell r="M801">
            <v>0</v>
          </cell>
          <cell r="N801">
            <v>0</v>
          </cell>
          <cell r="O801">
            <v>0</v>
          </cell>
          <cell r="P801">
            <v>0</v>
          </cell>
          <cell r="Q801" t="str">
            <v xml:space="preserve">                            </v>
          </cell>
          <cell r="R801" t="str">
            <v xml:space="preserve">    </v>
          </cell>
        </row>
        <row r="802">
          <cell r="A802" t="str">
            <v>H46701D</v>
          </cell>
          <cell r="B802" t="str">
            <v>2-5M CURVED PROBE</v>
          </cell>
          <cell r="C802" t="str">
            <v xml:space="preserve">INTL ULTRA            </v>
          </cell>
          <cell r="D802">
            <v>47878.48</v>
          </cell>
          <cell r="F802">
            <v>0</v>
          </cell>
          <cell r="G802">
            <v>47878.48</v>
          </cell>
          <cell r="H802">
            <v>128045.8</v>
          </cell>
          <cell r="I802">
            <v>0</v>
          </cell>
          <cell r="J802">
            <v>0</v>
          </cell>
          <cell r="K802">
            <v>0</v>
          </cell>
          <cell r="L802">
            <v>-76401.27</v>
          </cell>
          <cell r="M802">
            <v>0</v>
          </cell>
          <cell r="N802">
            <v>-3766.05</v>
          </cell>
          <cell r="O802">
            <v>0</v>
          </cell>
          <cell r="P802">
            <v>0</v>
          </cell>
          <cell r="Q802" t="str">
            <v xml:space="preserve">                            </v>
          </cell>
          <cell r="R802" t="str">
            <v xml:space="preserve">    </v>
          </cell>
        </row>
        <row r="803">
          <cell r="A803" t="str">
            <v>H46701D</v>
          </cell>
          <cell r="B803" t="str">
            <v>2-5M CURVED PROBE</v>
          </cell>
          <cell r="C803" t="str">
            <v xml:space="preserve">Consign-U/S           </v>
          </cell>
          <cell r="D803">
            <v>7532.1</v>
          </cell>
          <cell r="F803">
            <v>0</v>
          </cell>
          <cell r="G803">
            <v>7532.1</v>
          </cell>
          <cell r="H803">
            <v>0</v>
          </cell>
          <cell r="I803">
            <v>0</v>
          </cell>
          <cell r="J803">
            <v>0</v>
          </cell>
          <cell r="K803">
            <v>0</v>
          </cell>
          <cell r="L803">
            <v>0</v>
          </cell>
          <cell r="M803">
            <v>0</v>
          </cell>
          <cell r="N803">
            <v>7532.1</v>
          </cell>
          <cell r="O803">
            <v>0</v>
          </cell>
          <cell r="P803">
            <v>0</v>
          </cell>
          <cell r="Q803" t="str">
            <v xml:space="preserve">                            </v>
          </cell>
          <cell r="R803" t="str">
            <v xml:space="preserve">    </v>
          </cell>
        </row>
        <row r="804">
          <cell r="A804" t="str">
            <v>H46701D</v>
          </cell>
          <cell r="B804" t="str">
            <v>2-5M CURVED PROBE</v>
          </cell>
          <cell r="C804" t="str">
            <v xml:space="preserve">Demo-U/S              </v>
          </cell>
          <cell r="D804">
            <v>58408.68</v>
          </cell>
          <cell r="E804">
            <v>71554</v>
          </cell>
          <cell r="F804">
            <v>0</v>
          </cell>
          <cell r="G804">
            <v>58408.68</v>
          </cell>
          <cell r="H804">
            <v>67788.899999999994</v>
          </cell>
          <cell r="I804">
            <v>0</v>
          </cell>
          <cell r="J804">
            <v>0</v>
          </cell>
          <cell r="K804">
            <v>0</v>
          </cell>
          <cell r="L804">
            <v>-5614.17</v>
          </cell>
          <cell r="M804">
            <v>0</v>
          </cell>
          <cell r="N804">
            <v>-3766.05</v>
          </cell>
          <cell r="O804">
            <v>0</v>
          </cell>
          <cell r="P804">
            <v>0</v>
          </cell>
          <cell r="Q804" t="str">
            <v xml:space="preserve">                            </v>
          </cell>
          <cell r="R804" t="str">
            <v xml:space="preserve">    </v>
          </cell>
        </row>
        <row r="805">
          <cell r="A805" t="str">
            <v>H46701D</v>
          </cell>
          <cell r="B805" t="str">
            <v>2-5M CURVED PROBE</v>
          </cell>
          <cell r="C805" t="str">
            <v xml:space="preserve">ULTRASOUND DIST       </v>
          </cell>
          <cell r="D805">
            <v>-430856.63</v>
          </cell>
          <cell r="E805">
            <v>1848.12</v>
          </cell>
          <cell r="F805">
            <v>0</v>
          </cell>
          <cell r="G805">
            <v>-430856.63</v>
          </cell>
          <cell r="H805">
            <v>-199600.75</v>
          </cell>
          <cell r="I805">
            <v>0</v>
          </cell>
          <cell r="J805">
            <v>0</v>
          </cell>
          <cell r="K805">
            <v>0</v>
          </cell>
          <cell r="L805">
            <v>-227489.83</v>
          </cell>
          <cell r="M805">
            <v>0</v>
          </cell>
          <cell r="N805">
            <v>-3766.05</v>
          </cell>
          <cell r="O805">
            <v>0</v>
          </cell>
          <cell r="P805">
            <v>0</v>
          </cell>
          <cell r="Q805" t="str">
            <v xml:space="preserve">                            </v>
          </cell>
          <cell r="R805" t="str">
            <v xml:space="preserve">    </v>
          </cell>
        </row>
        <row r="806">
          <cell r="A806" t="str">
            <v>H46701E</v>
          </cell>
          <cell r="B806" t="str">
            <v>3-8M AB PROBE</v>
          </cell>
          <cell r="C806" t="str">
            <v xml:space="preserve">FIELD-U/S             </v>
          </cell>
          <cell r="D806">
            <v>18897</v>
          </cell>
          <cell r="F806">
            <v>0</v>
          </cell>
          <cell r="G806">
            <v>18897</v>
          </cell>
          <cell r="H806">
            <v>18897</v>
          </cell>
          <cell r="I806">
            <v>0</v>
          </cell>
          <cell r="J806">
            <v>0</v>
          </cell>
          <cell r="K806">
            <v>0</v>
          </cell>
          <cell r="L806">
            <v>0</v>
          </cell>
          <cell r="M806">
            <v>0</v>
          </cell>
          <cell r="N806">
            <v>0</v>
          </cell>
          <cell r="O806">
            <v>0</v>
          </cell>
          <cell r="P806">
            <v>0</v>
          </cell>
          <cell r="Q806" t="str">
            <v xml:space="preserve">                            </v>
          </cell>
          <cell r="R806" t="str">
            <v xml:space="preserve">    </v>
          </cell>
        </row>
        <row r="807">
          <cell r="A807" t="str">
            <v>H46701E</v>
          </cell>
          <cell r="B807" t="str">
            <v>3-8M AB PROBE</v>
          </cell>
          <cell r="C807" t="str">
            <v xml:space="preserve">Demo-U/S              </v>
          </cell>
          <cell r="D807">
            <v>68029.02</v>
          </cell>
          <cell r="E807">
            <v>64243</v>
          </cell>
          <cell r="F807">
            <v>0</v>
          </cell>
          <cell r="G807">
            <v>68029.02</v>
          </cell>
          <cell r="H807">
            <v>71808.41</v>
          </cell>
          <cell r="I807">
            <v>0</v>
          </cell>
          <cell r="J807">
            <v>0</v>
          </cell>
          <cell r="K807">
            <v>0</v>
          </cell>
          <cell r="L807">
            <v>0</v>
          </cell>
          <cell r="M807">
            <v>0</v>
          </cell>
          <cell r="N807">
            <v>-3779.39</v>
          </cell>
          <cell r="O807">
            <v>0</v>
          </cell>
          <cell r="P807">
            <v>0</v>
          </cell>
          <cell r="Q807" t="str">
            <v xml:space="preserve">                            </v>
          </cell>
          <cell r="R807" t="str">
            <v xml:space="preserve">    </v>
          </cell>
        </row>
        <row r="808">
          <cell r="A808" t="str">
            <v>H46701E</v>
          </cell>
          <cell r="B808" t="str">
            <v>3-8M AB PROBE</v>
          </cell>
          <cell r="C808" t="str">
            <v xml:space="preserve">Consign-U/S           </v>
          </cell>
          <cell r="D808">
            <v>7558.78</v>
          </cell>
          <cell r="F808">
            <v>0</v>
          </cell>
          <cell r="G808">
            <v>7558.78</v>
          </cell>
          <cell r="H808">
            <v>0</v>
          </cell>
          <cell r="I808">
            <v>0</v>
          </cell>
          <cell r="J808">
            <v>0</v>
          </cell>
          <cell r="K808">
            <v>0</v>
          </cell>
          <cell r="L808">
            <v>0</v>
          </cell>
          <cell r="M808">
            <v>0</v>
          </cell>
          <cell r="N808">
            <v>7558.78</v>
          </cell>
          <cell r="O808">
            <v>0</v>
          </cell>
          <cell r="P808">
            <v>0</v>
          </cell>
          <cell r="Q808" t="str">
            <v xml:space="preserve">                            </v>
          </cell>
          <cell r="R808" t="str">
            <v xml:space="preserve">    </v>
          </cell>
        </row>
        <row r="809">
          <cell r="A809" t="str">
            <v>H46701E</v>
          </cell>
          <cell r="B809" t="str">
            <v>3-8M AB PROBE</v>
          </cell>
          <cell r="C809" t="str">
            <v xml:space="preserve">INTL ULTRA            </v>
          </cell>
          <cell r="D809">
            <v>5639.2</v>
          </cell>
          <cell r="F809">
            <v>0</v>
          </cell>
          <cell r="G809">
            <v>5639.2</v>
          </cell>
          <cell r="H809">
            <v>11338.17</v>
          </cell>
          <cell r="I809">
            <v>0</v>
          </cell>
          <cell r="J809">
            <v>0</v>
          </cell>
          <cell r="K809">
            <v>0</v>
          </cell>
          <cell r="L809">
            <v>-5698.97</v>
          </cell>
          <cell r="M809">
            <v>0</v>
          </cell>
          <cell r="N809">
            <v>0</v>
          </cell>
          <cell r="O809">
            <v>0</v>
          </cell>
          <cell r="P809">
            <v>0</v>
          </cell>
          <cell r="Q809" t="str">
            <v xml:space="preserve">                            </v>
          </cell>
          <cell r="R809" t="str">
            <v xml:space="preserve">    </v>
          </cell>
        </row>
        <row r="810">
          <cell r="A810" t="str">
            <v>H46701E</v>
          </cell>
          <cell r="B810" t="str">
            <v>3-8M AB PROBE</v>
          </cell>
          <cell r="C810" t="str">
            <v xml:space="preserve">ULTRASOUND DIST       </v>
          </cell>
          <cell r="D810">
            <v>-122979.66</v>
          </cell>
          <cell r="E810">
            <v>12982.69</v>
          </cell>
          <cell r="F810">
            <v>0</v>
          </cell>
          <cell r="G810">
            <v>-122979.66</v>
          </cell>
          <cell r="H810">
            <v>-105822.97</v>
          </cell>
          <cell r="I810">
            <v>0</v>
          </cell>
          <cell r="J810">
            <v>0</v>
          </cell>
          <cell r="K810">
            <v>0</v>
          </cell>
          <cell r="L810">
            <v>-13377.3</v>
          </cell>
          <cell r="M810">
            <v>0</v>
          </cell>
          <cell r="N810">
            <v>-3779.39</v>
          </cell>
          <cell r="O810">
            <v>0</v>
          </cell>
          <cell r="P810">
            <v>0</v>
          </cell>
          <cell r="Q810" t="str">
            <v xml:space="preserve">                            </v>
          </cell>
          <cell r="R810" t="str">
            <v xml:space="preserve">    </v>
          </cell>
        </row>
        <row r="811">
          <cell r="A811" t="str">
            <v>H46701G</v>
          </cell>
          <cell r="B811" t="e">
            <v>#N/A</v>
          </cell>
          <cell r="C811" t="str">
            <v xml:space="preserve">ULTRASOUND DIST       </v>
          </cell>
          <cell r="D811">
            <v>-5718.72</v>
          </cell>
          <cell r="E811" t="e">
            <v>#N/A</v>
          </cell>
          <cell r="F811">
            <v>0</v>
          </cell>
          <cell r="G811">
            <v>-5718.72</v>
          </cell>
          <cell r="H811">
            <v>0</v>
          </cell>
          <cell r="I811">
            <v>0</v>
          </cell>
          <cell r="J811">
            <v>0</v>
          </cell>
          <cell r="K811">
            <v>0</v>
          </cell>
          <cell r="L811">
            <v>-5718.72</v>
          </cell>
          <cell r="M811">
            <v>0</v>
          </cell>
          <cell r="N811">
            <v>0</v>
          </cell>
          <cell r="O811">
            <v>0</v>
          </cell>
          <cell r="P811">
            <v>0</v>
          </cell>
          <cell r="Q811" t="str">
            <v xml:space="preserve">                            </v>
          </cell>
          <cell r="R811" t="str">
            <v xml:space="preserve">    </v>
          </cell>
        </row>
        <row r="812">
          <cell r="A812" t="str">
            <v>H46701G</v>
          </cell>
          <cell r="B812" t="e">
            <v>#N/A</v>
          </cell>
          <cell r="C812" t="str">
            <v xml:space="preserve">FIELD-U/S             </v>
          </cell>
          <cell r="D812">
            <v>5718.72</v>
          </cell>
          <cell r="F812">
            <v>0</v>
          </cell>
          <cell r="G812">
            <v>5718.72</v>
          </cell>
          <cell r="H812">
            <v>0</v>
          </cell>
          <cell r="I812">
            <v>0</v>
          </cell>
          <cell r="J812">
            <v>0</v>
          </cell>
          <cell r="K812">
            <v>0</v>
          </cell>
          <cell r="L812">
            <v>5718.72</v>
          </cell>
          <cell r="M812">
            <v>0</v>
          </cell>
          <cell r="N812">
            <v>0</v>
          </cell>
          <cell r="O812">
            <v>0</v>
          </cell>
          <cell r="P812">
            <v>0</v>
          </cell>
          <cell r="Q812" t="str">
            <v xml:space="preserve">                            </v>
          </cell>
          <cell r="R812" t="str">
            <v xml:space="preserve">    </v>
          </cell>
        </row>
        <row r="813">
          <cell r="A813" t="str">
            <v>H46701M</v>
          </cell>
          <cell r="B813" t="str">
            <v>4D ABDO PROBE</v>
          </cell>
          <cell r="C813" t="str">
            <v xml:space="preserve">Demo-U/S              </v>
          </cell>
          <cell r="D813">
            <v>106726.42</v>
          </cell>
          <cell r="E813">
            <v>89453</v>
          </cell>
          <cell r="F813">
            <v>0</v>
          </cell>
          <cell r="G813">
            <v>106726.42</v>
          </cell>
          <cell r="H813">
            <v>123864.48</v>
          </cell>
          <cell r="I813">
            <v>0</v>
          </cell>
          <cell r="J813">
            <v>0</v>
          </cell>
          <cell r="K813">
            <v>0</v>
          </cell>
          <cell r="L813">
            <v>-10256.700000000001</v>
          </cell>
          <cell r="M813">
            <v>0</v>
          </cell>
          <cell r="N813">
            <v>-6881.36</v>
          </cell>
          <cell r="O813">
            <v>0</v>
          </cell>
          <cell r="P813">
            <v>0</v>
          </cell>
          <cell r="Q813" t="str">
            <v xml:space="preserve">                            </v>
          </cell>
          <cell r="R813" t="str">
            <v xml:space="preserve">    </v>
          </cell>
        </row>
        <row r="814">
          <cell r="A814" t="str">
            <v>H46701M</v>
          </cell>
          <cell r="B814" t="str">
            <v>4D ABDO PROBE</v>
          </cell>
          <cell r="C814" t="str">
            <v xml:space="preserve">Consign-U/S           </v>
          </cell>
          <cell r="D814">
            <v>13762.72</v>
          </cell>
          <cell r="F814">
            <v>0</v>
          </cell>
          <cell r="G814">
            <v>13762.72</v>
          </cell>
          <cell r="H814">
            <v>0</v>
          </cell>
          <cell r="I814">
            <v>0</v>
          </cell>
          <cell r="J814">
            <v>0</v>
          </cell>
          <cell r="K814">
            <v>0</v>
          </cell>
          <cell r="L814">
            <v>0</v>
          </cell>
          <cell r="M814">
            <v>0</v>
          </cell>
          <cell r="N814">
            <v>13762.72</v>
          </cell>
          <cell r="O814">
            <v>0</v>
          </cell>
          <cell r="P814">
            <v>0</v>
          </cell>
          <cell r="Q814" t="str">
            <v xml:space="preserve">                            </v>
          </cell>
          <cell r="R814" t="str">
            <v xml:space="preserve">    </v>
          </cell>
        </row>
        <row r="815">
          <cell r="A815" t="str">
            <v>H46701M</v>
          </cell>
          <cell r="B815" t="str">
            <v>4D ABDO PROBE</v>
          </cell>
          <cell r="C815" t="str">
            <v xml:space="preserve">INTL ULTRA            </v>
          </cell>
          <cell r="D815">
            <v>6881.36</v>
          </cell>
          <cell r="F815">
            <v>0</v>
          </cell>
          <cell r="G815">
            <v>6881.36</v>
          </cell>
          <cell r="H815">
            <v>13762.72</v>
          </cell>
          <cell r="I815">
            <v>0</v>
          </cell>
          <cell r="J815">
            <v>0</v>
          </cell>
          <cell r="K815">
            <v>0</v>
          </cell>
          <cell r="L815">
            <v>-6881.36</v>
          </cell>
          <cell r="M815">
            <v>0</v>
          </cell>
          <cell r="N815">
            <v>0</v>
          </cell>
          <cell r="O815">
            <v>0</v>
          </cell>
          <cell r="P815">
            <v>0</v>
          </cell>
          <cell r="Q815" t="str">
            <v xml:space="preserve">                            </v>
          </cell>
          <cell r="R815" t="str">
            <v xml:space="preserve">    </v>
          </cell>
        </row>
        <row r="816">
          <cell r="A816" t="str">
            <v>H46701M</v>
          </cell>
          <cell r="B816" t="str">
            <v>4D ABDO PROBE</v>
          </cell>
          <cell r="C816" t="str">
            <v xml:space="preserve">ULTRASOUND DIST       </v>
          </cell>
          <cell r="D816">
            <v>-212777.56</v>
          </cell>
          <cell r="E816">
            <v>3375.34</v>
          </cell>
          <cell r="F816">
            <v>0</v>
          </cell>
          <cell r="G816">
            <v>-212777.56</v>
          </cell>
          <cell r="H816">
            <v>-151389.92000000001</v>
          </cell>
          <cell r="I816">
            <v>0</v>
          </cell>
          <cell r="J816">
            <v>0</v>
          </cell>
          <cell r="K816">
            <v>0</v>
          </cell>
          <cell r="L816">
            <v>-54506.28</v>
          </cell>
          <cell r="M816">
            <v>0</v>
          </cell>
          <cell r="N816">
            <v>-6881.36</v>
          </cell>
          <cell r="O816">
            <v>0</v>
          </cell>
          <cell r="P816">
            <v>0</v>
          </cell>
          <cell r="Q816" t="str">
            <v xml:space="preserve">                            </v>
          </cell>
          <cell r="R816" t="str">
            <v xml:space="preserve">    </v>
          </cell>
        </row>
        <row r="817">
          <cell r="A817" t="str">
            <v>H46701N</v>
          </cell>
          <cell r="B817" t="str">
            <v>4D ABDO OB PROBE</v>
          </cell>
          <cell r="C817" t="str">
            <v xml:space="preserve">FIELD-U/S             </v>
          </cell>
          <cell r="D817">
            <v>144443.12</v>
          </cell>
          <cell r="F817">
            <v>0</v>
          </cell>
          <cell r="G817">
            <v>144443.12</v>
          </cell>
          <cell r="H817">
            <v>6608.03</v>
          </cell>
          <cell r="I817">
            <v>0</v>
          </cell>
          <cell r="J817">
            <v>0</v>
          </cell>
          <cell r="K817">
            <v>0</v>
          </cell>
          <cell r="L817">
            <v>137835.09</v>
          </cell>
          <cell r="M817">
            <v>0</v>
          </cell>
          <cell r="N817">
            <v>0</v>
          </cell>
          <cell r="O817">
            <v>0</v>
          </cell>
          <cell r="P817">
            <v>0</v>
          </cell>
          <cell r="Q817" t="str">
            <v xml:space="preserve">                            </v>
          </cell>
          <cell r="R817" t="str">
            <v xml:space="preserve">    </v>
          </cell>
        </row>
        <row r="818">
          <cell r="A818" t="str">
            <v>H46701N</v>
          </cell>
          <cell r="B818" t="str">
            <v>4D ABDO OB PROBE</v>
          </cell>
          <cell r="C818" t="str">
            <v xml:space="preserve">INTL ULTRA            </v>
          </cell>
          <cell r="D818">
            <v>77435.72</v>
          </cell>
          <cell r="F818">
            <v>0</v>
          </cell>
          <cell r="G818">
            <v>77435.72</v>
          </cell>
          <cell r="H818">
            <v>204848.94</v>
          </cell>
          <cell r="I818">
            <v>0</v>
          </cell>
          <cell r="J818">
            <v>0</v>
          </cell>
          <cell r="K818">
            <v>0</v>
          </cell>
          <cell r="L818">
            <v>-120805.19</v>
          </cell>
          <cell r="M818">
            <v>0</v>
          </cell>
          <cell r="N818">
            <v>-6608.03</v>
          </cell>
          <cell r="O818">
            <v>0</v>
          </cell>
          <cell r="P818">
            <v>0</v>
          </cell>
          <cell r="Q818" t="str">
            <v xml:space="preserve">                            </v>
          </cell>
          <cell r="R818" t="str">
            <v xml:space="preserve">    </v>
          </cell>
        </row>
        <row r="819">
          <cell r="A819" t="str">
            <v>H46701N</v>
          </cell>
          <cell r="B819" t="str">
            <v>4D ABDO OB PROBE</v>
          </cell>
          <cell r="C819" t="str">
            <v xml:space="preserve">Consign-U/S           </v>
          </cell>
          <cell r="D819">
            <v>13216.06</v>
          </cell>
          <cell r="F819">
            <v>0</v>
          </cell>
          <cell r="G819">
            <v>13216.06</v>
          </cell>
          <cell r="H819">
            <v>0</v>
          </cell>
          <cell r="I819">
            <v>0</v>
          </cell>
          <cell r="J819">
            <v>0</v>
          </cell>
          <cell r="K819">
            <v>0</v>
          </cell>
          <cell r="L819">
            <v>0</v>
          </cell>
          <cell r="M819">
            <v>0</v>
          </cell>
          <cell r="N819">
            <v>13216.06</v>
          </cell>
          <cell r="O819">
            <v>0</v>
          </cell>
          <cell r="P819">
            <v>0</v>
          </cell>
          <cell r="Q819" t="str">
            <v xml:space="preserve">                            </v>
          </cell>
          <cell r="R819" t="str">
            <v xml:space="preserve">    </v>
          </cell>
        </row>
        <row r="820">
          <cell r="A820" t="str">
            <v>H46701N</v>
          </cell>
          <cell r="B820" t="str">
            <v>4D ABDO OB PROBE</v>
          </cell>
          <cell r="C820" t="str">
            <v xml:space="preserve">Demo-U/S              </v>
          </cell>
          <cell r="D820">
            <v>85904.39</v>
          </cell>
          <cell r="E820">
            <v>80808</v>
          </cell>
          <cell r="F820">
            <v>0</v>
          </cell>
          <cell r="G820">
            <v>85904.39</v>
          </cell>
          <cell r="H820">
            <v>92512.42</v>
          </cell>
          <cell r="I820">
            <v>0</v>
          </cell>
          <cell r="J820">
            <v>0</v>
          </cell>
          <cell r="K820">
            <v>0</v>
          </cell>
          <cell r="L820">
            <v>0</v>
          </cell>
          <cell r="M820">
            <v>0</v>
          </cell>
          <cell r="N820">
            <v>-6608.03</v>
          </cell>
          <cell r="O820">
            <v>0</v>
          </cell>
          <cell r="P820">
            <v>0</v>
          </cell>
          <cell r="Q820" t="str">
            <v xml:space="preserve">                            </v>
          </cell>
          <cell r="R820" t="str">
            <v xml:space="preserve">    </v>
          </cell>
        </row>
        <row r="821">
          <cell r="A821" t="str">
            <v>H46701N</v>
          </cell>
          <cell r="B821" t="str">
            <v>4D ABDO OB PROBE</v>
          </cell>
          <cell r="C821" t="str">
            <v xml:space="preserve">ULTRASOUND DIST       </v>
          </cell>
          <cell r="D821">
            <v>-697635.01</v>
          </cell>
          <cell r="E821">
            <v>12965.04</v>
          </cell>
          <cell r="F821">
            <v>0</v>
          </cell>
          <cell r="G821">
            <v>-697635.01</v>
          </cell>
          <cell r="H821">
            <v>-310577.42</v>
          </cell>
          <cell r="I821">
            <v>0</v>
          </cell>
          <cell r="J821">
            <v>0</v>
          </cell>
          <cell r="K821">
            <v>0</v>
          </cell>
          <cell r="L821">
            <v>-380449.56</v>
          </cell>
          <cell r="M821">
            <v>0</v>
          </cell>
          <cell r="N821">
            <v>-6608.03</v>
          </cell>
          <cell r="O821">
            <v>0</v>
          </cell>
          <cell r="P821">
            <v>0</v>
          </cell>
          <cell r="Q821" t="str">
            <v xml:space="preserve">                            </v>
          </cell>
          <cell r="R821" t="str">
            <v xml:space="preserve">    </v>
          </cell>
        </row>
        <row r="822">
          <cell r="A822" t="str">
            <v>H46701P</v>
          </cell>
          <cell r="B822" t="str">
            <v>RSP6-12 Probe</v>
          </cell>
          <cell r="C822" t="str">
            <v xml:space="preserve">Consign-U/S           </v>
          </cell>
          <cell r="D822">
            <v>16164.6</v>
          </cell>
          <cell r="F822">
            <v>0</v>
          </cell>
          <cell r="G822">
            <v>16164.6</v>
          </cell>
          <cell r="H822">
            <v>0</v>
          </cell>
          <cell r="I822">
            <v>0</v>
          </cell>
          <cell r="J822">
            <v>0</v>
          </cell>
          <cell r="K822">
            <v>0</v>
          </cell>
          <cell r="L822">
            <v>0</v>
          </cell>
          <cell r="M822">
            <v>0</v>
          </cell>
          <cell r="N822">
            <v>16164.6</v>
          </cell>
          <cell r="O822">
            <v>0</v>
          </cell>
          <cell r="P822">
            <v>0</v>
          </cell>
          <cell r="Q822" t="str">
            <v xml:space="preserve">                            </v>
          </cell>
          <cell r="R822" t="str">
            <v xml:space="preserve">    </v>
          </cell>
        </row>
        <row r="823">
          <cell r="A823" t="str">
            <v>H46701P</v>
          </cell>
          <cell r="B823" t="str">
            <v>RSP6-12 Probe</v>
          </cell>
          <cell r="C823" t="str">
            <v xml:space="preserve">INTL ULTRA            </v>
          </cell>
          <cell r="D823">
            <v>8132.24</v>
          </cell>
          <cell r="F823">
            <v>0</v>
          </cell>
          <cell r="G823">
            <v>8132.24</v>
          </cell>
          <cell r="H823">
            <v>16164.6</v>
          </cell>
          <cell r="I823">
            <v>0</v>
          </cell>
          <cell r="J823">
            <v>0</v>
          </cell>
          <cell r="K823">
            <v>0</v>
          </cell>
          <cell r="L823">
            <v>-8032.36</v>
          </cell>
          <cell r="M823">
            <v>0</v>
          </cell>
          <cell r="N823">
            <v>0</v>
          </cell>
          <cell r="O823">
            <v>0</v>
          </cell>
          <cell r="P823">
            <v>0</v>
          </cell>
          <cell r="Q823" t="str">
            <v xml:space="preserve">                            </v>
          </cell>
          <cell r="R823" t="str">
            <v xml:space="preserve">    </v>
          </cell>
        </row>
        <row r="824">
          <cell r="A824" t="str">
            <v>H46701P</v>
          </cell>
          <cell r="B824" t="str">
            <v>RSP6-12 Probe</v>
          </cell>
          <cell r="C824" t="str">
            <v xml:space="preserve">Demo-U/S              </v>
          </cell>
          <cell r="D824">
            <v>91599.4</v>
          </cell>
          <cell r="E824">
            <v>86208</v>
          </cell>
          <cell r="F824">
            <v>0</v>
          </cell>
          <cell r="G824">
            <v>91599.4</v>
          </cell>
          <cell r="H824">
            <v>96987.6</v>
          </cell>
          <cell r="I824">
            <v>0</v>
          </cell>
          <cell r="J824">
            <v>0</v>
          </cell>
          <cell r="K824">
            <v>0</v>
          </cell>
          <cell r="L824">
            <v>0</v>
          </cell>
          <cell r="M824">
            <v>0</v>
          </cell>
          <cell r="N824">
            <v>-5388.2</v>
          </cell>
          <cell r="O824">
            <v>0</v>
          </cell>
          <cell r="P824">
            <v>0</v>
          </cell>
          <cell r="Q824" t="str">
            <v xml:space="preserve">                            </v>
          </cell>
          <cell r="R824" t="str">
            <v xml:space="preserve">    </v>
          </cell>
        </row>
        <row r="825">
          <cell r="A825" t="str">
            <v>H46701P</v>
          </cell>
          <cell r="B825" t="str">
            <v>RSP6-12 Probe</v>
          </cell>
          <cell r="C825" t="str">
            <v xml:space="preserve">ULTRASOUND DIST       </v>
          </cell>
          <cell r="D825">
            <v>-129316.8</v>
          </cell>
          <cell r="E825">
            <v>26429.3</v>
          </cell>
          <cell r="F825">
            <v>0</v>
          </cell>
          <cell r="G825">
            <v>-129316.8</v>
          </cell>
          <cell r="H825">
            <v>-118540.4</v>
          </cell>
          <cell r="I825">
            <v>0</v>
          </cell>
          <cell r="J825">
            <v>0</v>
          </cell>
          <cell r="K825">
            <v>0</v>
          </cell>
          <cell r="L825">
            <v>0</v>
          </cell>
          <cell r="M825">
            <v>0</v>
          </cell>
          <cell r="N825">
            <v>-10776.4</v>
          </cell>
          <cell r="O825">
            <v>0</v>
          </cell>
          <cell r="P825">
            <v>0</v>
          </cell>
          <cell r="Q825" t="str">
            <v xml:space="preserve">                            </v>
          </cell>
          <cell r="R825" t="str">
            <v xml:space="preserve">    </v>
          </cell>
        </row>
        <row r="826">
          <cell r="A826" t="str">
            <v>H46701R</v>
          </cell>
          <cell r="B826" t="str">
            <v>4D ENDOCAVITY PROBE</v>
          </cell>
          <cell r="C826" t="str">
            <v xml:space="preserve">FIELD-U/S             </v>
          </cell>
          <cell r="D826">
            <v>137876.47</v>
          </cell>
          <cell r="F826">
            <v>0</v>
          </cell>
          <cell r="G826">
            <v>137876.47</v>
          </cell>
          <cell r="H826">
            <v>0</v>
          </cell>
          <cell r="I826">
            <v>0</v>
          </cell>
          <cell r="J826">
            <v>0</v>
          </cell>
          <cell r="K826">
            <v>0</v>
          </cell>
          <cell r="L826">
            <v>137876.47</v>
          </cell>
          <cell r="M826">
            <v>0</v>
          </cell>
          <cell r="N826">
            <v>0</v>
          </cell>
          <cell r="O826">
            <v>0</v>
          </cell>
          <cell r="P826">
            <v>0</v>
          </cell>
          <cell r="Q826" t="str">
            <v xml:space="preserve">                            </v>
          </cell>
          <cell r="R826" t="str">
            <v xml:space="preserve">    </v>
          </cell>
        </row>
        <row r="827">
          <cell r="A827" t="str">
            <v>H46701R</v>
          </cell>
          <cell r="B827" t="str">
            <v>4D ENDOCAVITY PROBE</v>
          </cell>
          <cell r="C827" t="str">
            <v xml:space="preserve">INTL ULTRA            </v>
          </cell>
          <cell r="D827">
            <v>95182.14</v>
          </cell>
          <cell r="F827">
            <v>0</v>
          </cell>
          <cell r="G827">
            <v>95182.14</v>
          </cell>
          <cell r="H827">
            <v>261933.38</v>
          </cell>
          <cell r="I827">
            <v>0</v>
          </cell>
          <cell r="J827">
            <v>0</v>
          </cell>
          <cell r="K827">
            <v>0</v>
          </cell>
          <cell r="L827">
            <v>-159267.43</v>
          </cell>
          <cell r="M827">
            <v>0</v>
          </cell>
          <cell r="N827">
            <v>-7483.81</v>
          </cell>
          <cell r="O827">
            <v>0</v>
          </cell>
          <cell r="P827">
            <v>0</v>
          </cell>
          <cell r="Q827" t="str">
            <v xml:space="preserve">                            </v>
          </cell>
          <cell r="R827" t="str">
            <v xml:space="preserve">    </v>
          </cell>
        </row>
        <row r="828">
          <cell r="A828" t="str">
            <v>H46701R</v>
          </cell>
          <cell r="B828" t="str">
            <v>4D ENDOCAVITY PROBE</v>
          </cell>
          <cell r="C828" t="str">
            <v xml:space="preserve">Consign-U/S           </v>
          </cell>
          <cell r="D828">
            <v>7483.81</v>
          </cell>
          <cell r="F828">
            <v>0</v>
          </cell>
          <cell r="G828">
            <v>7483.81</v>
          </cell>
          <cell r="H828">
            <v>0</v>
          </cell>
          <cell r="I828">
            <v>0</v>
          </cell>
          <cell r="J828">
            <v>0</v>
          </cell>
          <cell r="K828">
            <v>0</v>
          </cell>
          <cell r="L828">
            <v>0</v>
          </cell>
          <cell r="M828">
            <v>0</v>
          </cell>
          <cell r="N828">
            <v>7483.81</v>
          </cell>
          <cell r="O828">
            <v>0</v>
          </cell>
          <cell r="P828">
            <v>0</v>
          </cell>
          <cell r="Q828" t="str">
            <v xml:space="preserve">                            </v>
          </cell>
          <cell r="R828" t="str">
            <v xml:space="preserve">    </v>
          </cell>
        </row>
        <row r="829">
          <cell r="A829" t="str">
            <v>H46701R</v>
          </cell>
          <cell r="B829" t="str">
            <v>4D ENDOCAVITY PROBE</v>
          </cell>
          <cell r="C829" t="str">
            <v xml:space="preserve">Demo-U/S              </v>
          </cell>
          <cell r="D829">
            <v>123553.93</v>
          </cell>
          <cell r="E829">
            <v>134712</v>
          </cell>
          <cell r="F829">
            <v>0</v>
          </cell>
          <cell r="G829">
            <v>123553.93</v>
          </cell>
          <cell r="H829">
            <v>134708.57999999999</v>
          </cell>
          <cell r="I829">
            <v>0</v>
          </cell>
          <cell r="J829">
            <v>0</v>
          </cell>
          <cell r="K829">
            <v>0</v>
          </cell>
          <cell r="L829">
            <v>-11154.65</v>
          </cell>
          <cell r="M829">
            <v>0</v>
          </cell>
          <cell r="N829">
            <v>0</v>
          </cell>
          <cell r="O829">
            <v>0</v>
          </cell>
          <cell r="P829">
            <v>0</v>
          </cell>
          <cell r="Q829" t="str">
            <v xml:space="preserve">                            </v>
          </cell>
          <cell r="R829" t="str">
            <v xml:space="preserve">    </v>
          </cell>
        </row>
        <row r="830">
          <cell r="A830" t="str">
            <v>H46701R</v>
          </cell>
          <cell r="B830" t="str">
            <v>4D ENDOCAVITY PROBE</v>
          </cell>
          <cell r="C830" t="str">
            <v xml:space="preserve">ULTRASOUND DIST       </v>
          </cell>
          <cell r="D830">
            <v>-879193.71</v>
          </cell>
          <cell r="E830">
            <v>3670.84</v>
          </cell>
          <cell r="F830">
            <v>0</v>
          </cell>
          <cell r="G830">
            <v>-879193.71</v>
          </cell>
          <cell r="H830">
            <v>-404125.77</v>
          </cell>
          <cell r="I830">
            <v>0</v>
          </cell>
          <cell r="J830">
            <v>0</v>
          </cell>
          <cell r="K830">
            <v>0</v>
          </cell>
          <cell r="L830">
            <v>-467584.13</v>
          </cell>
          <cell r="M830">
            <v>0</v>
          </cell>
          <cell r="N830">
            <v>-7483.81</v>
          </cell>
          <cell r="O830">
            <v>0</v>
          </cell>
          <cell r="P830">
            <v>0</v>
          </cell>
          <cell r="Q830" t="str">
            <v xml:space="preserve">                            </v>
          </cell>
          <cell r="R830" t="str">
            <v xml:space="preserve">    </v>
          </cell>
        </row>
        <row r="831">
          <cell r="A831" t="str">
            <v>H4680R</v>
          </cell>
          <cell r="B831" t="e">
            <v>#N/A</v>
          </cell>
          <cell r="C831" t="str">
            <v xml:space="preserve">Demo-U/S              </v>
          </cell>
          <cell r="D831">
            <v>81382</v>
          </cell>
          <cell r="E831">
            <v>0</v>
          </cell>
          <cell r="F831">
            <v>81382</v>
          </cell>
          <cell r="G831">
            <v>0</v>
          </cell>
          <cell r="H831">
            <v>0</v>
          </cell>
          <cell r="I831">
            <v>0</v>
          </cell>
          <cell r="J831">
            <v>0</v>
          </cell>
          <cell r="K831">
            <v>0</v>
          </cell>
          <cell r="L831">
            <v>0</v>
          </cell>
          <cell r="M831">
            <v>0</v>
          </cell>
          <cell r="N831">
            <v>0</v>
          </cell>
          <cell r="O831">
            <v>31715.510999999999</v>
          </cell>
          <cell r="P831">
            <v>40691</v>
          </cell>
          <cell r="Q831" t="str">
            <v xml:space="preserve">USED CONSOLE                </v>
          </cell>
          <cell r="R831" t="str">
            <v xml:space="preserve">042 </v>
          </cell>
        </row>
        <row r="832">
          <cell r="A832" t="str">
            <v>H4700LE</v>
          </cell>
          <cell r="B832" t="e">
            <v>#N/A</v>
          </cell>
          <cell r="C832" t="str">
            <v xml:space="preserve">ULTRASOUND DIST       </v>
          </cell>
          <cell r="D832">
            <v>12938.96</v>
          </cell>
          <cell r="E832">
            <v>13135.2</v>
          </cell>
          <cell r="F832">
            <v>12938.96</v>
          </cell>
          <cell r="G832">
            <v>0</v>
          </cell>
          <cell r="H832">
            <v>0</v>
          </cell>
          <cell r="I832">
            <v>0</v>
          </cell>
          <cell r="J832">
            <v>0</v>
          </cell>
          <cell r="K832">
            <v>0</v>
          </cell>
          <cell r="L832">
            <v>0</v>
          </cell>
          <cell r="M832">
            <v>0</v>
          </cell>
          <cell r="N832">
            <v>0</v>
          </cell>
          <cell r="O832">
            <v>1094.5999999999999</v>
          </cell>
          <cell r="P832">
            <v>1094.5999999999999</v>
          </cell>
          <cell r="Q832" t="str">
            <v xml:space="preserve">CATALOG ITEM                </v>
          </cell>
          <cell r="R832" t="str">
            <v xml:space="preserve">038 </v>
          </cell>
        </row>
        <row r="833">
          <cell r="A833" t="str">
            <v>H4700LT</v>
          </cell>
          <cell r="B833" t="e">
            <v>#N/A</v>
          </cell>
          <cell r="C833" t="str">
            <v xml:space="preserve">ULTRASOUND DIST       </v>
          </cell>
          <cell r="D833">
            <v>10782.47</v>
          </cell>
          <cell r="E833">
            <v>10946</v>
          </cell>
          <cell r="F833">
            <v>10782.47</v>
          </cell>
          <cell r="G833">
            <v>0</v>
          </cell>
          <cell r="H833">
            <v>0</v>
          </cell>
          <cell r="I833">
            <v>0</v>
          </cell>
          <cell r="J833">
            <v>0</v>
          </cell>
          <cell r="K833">
            <v>0</v>
          </cell>
          <cell r="L833">
            <v>0</v>
          </cell>
          <cell r="M833">
            <v>0</v>
          </cell>
          <cell r="N833">
            <v>0</v>
          </cell>
          <cell r="O833">
            <v>1094.5999999999999</v>
          </cell>
          <cell r="P833">
            <v>1094.5999999999999</v>
          </cell>
          <cell r="Q833" t="str">
            <v xml:space="preserve">CATALOG ITEM                </v>
          </cell>
          <cell r="R833" t="str">
            <v xml:space="preserve">038 </v>
          </cell>
        </row>
        <row r="834">
          <cell r="A834" t="str">
            <v>H4700LW</v>
          </cell>
          <cell r="B834" t="e">
            <v>#N/A</v>
          </cell>
          <cell r="C834" t="str">
            <v xml:space="preserve">ULTRASOUND DIST       </v>
          </cell>
          <cell r="D834">
            <v>5391.24</v>
          </cell>
          <cell r="E834">
            <v>5473</v>
          </cell>
          <cell r="F834">
            <v>5391.24</v>
          </cell>
          <cell r="G834">
            <v>0</v>
          </cell>
          <cell r="H834">
            <v>0</v>
          </cell>
          <cell r="I834">
            <v>0</v>
          </cell>
          <cell r="J834">
            <v>0</v>
          </cell>
          <cell r="K834">
            <v>0</v>
          </cell>
          <cell r="L834">
            <v>0</v>
          </cell>
          <cell r="M834">
            <v>0</v>
          </cell>
          <cell r="N834">
            <v>0</v>
          </cell>
          <cell r="O834">
            <v>1094.5999999999999</v>
          </cell>
          <cell r="P834">
            <v>1094.5999999999999</v>
          </cell>
          <cell r="Q834" t="str">
            <v xml:space="preserve">CATALOG ITEM                </v>
          </cell>
          <cell r="R834" t="str">
            <v xml:space="preserve">038 </v>
          </cell>
        </row>
        <row r="835">
          <cell r="A835" t="str">
            <v>H4700MR</v>
          </cell>
          <cell r="B835" t="e">
            <v>#N/A</v>
          </cell>
          <cell r="C835" t="str">
            <v xml:space="preserve">ULTRASOUND DIST       </v>
          </cell>
          <cell r="D835">
            <v>97655.6</v>
          </cell>
          <cell r="E835" t="e">
            <v>#N/A</v>
          </cell>
          <cell r="F835">
            <v>0</v>
          </cell>
          <cell r="G835">
            <v>97655.6</v>
          </cell>
          <cell r="H835">
            <v>0</v>
          </cell>
          <cell r="I835">
            <v>0</v>
          </cell>
          <cell r="J835">
            <v>0</v>
          </cell>
          <cell r="K835">
            <v>0</v>
          </cell>
          <cell r="L835">
            <v>97655.6</v>
          </cell>
          <cell r="M835">
            <v>0</v>
          </cell>
          <cell r="N835">
            <v>0</v>
          </cell>
          <cell r="O835">
            <v>97764.53</v>
          </cell>
          <cell r="P835">
            <v>97775.085000000006</v>
          </cell>
          <cell r="Q835" t="str">
            <v xml:space="preserve">CAT ITEM                    </v>
          </cell>
          <cell r="R835" t="str">
            <v xml:space="preserve">039 </v>
          </cell>
        </row>
        <row r="836">
          <cell r="A836" t="str">
            <v>H4700NG</v>
          </cell>
          <cell r="B836" t="e">
            <v>#N/A</v>
          </cell>
          <cell r="C836" t="str">
            <v xml:space="preserve">ULTRASOUND DIST       </v>
          </cell>
          <cell r="D836">
            <v>287264.67</v>
          </cell>
          <cell r="E836">
            <v>144381</v>
          </cell>
          <cell r="F836">
            <v>0</v>
          </cell>
          <cell r="G836">
            <v>287264.67</v>
          </cell>
          <cell r="H836">
            <v>-20492.580000000002</v>
          </cell>
          <cell r="I836">
            <v>0</v>
          </cell>
          <cell r="J836">
            <v>0</v>
          </cell>
          <cell r="K836">
            <v>307757.25</v>
          </cell>
          <cell r="L836">
            <v>0</v>
          </cell>
          <cell r="M836">
            <v>0</v>
          </cell>
          <cell r="N836">
            <v>0</v>
          </cell>
          <cell r="O836">
            <v>0</v>
          </cell>
          <cell r="P836">
            <v>0</v>
          </cell>
          <cell r="Q836" t="str">
            <v xml:space="preserve">                            </v>
          </cell>
          <cell r="R836" t="str">
            <v xml:space="preserve">    </v>
          </cell>
        </row>
        <row r="837">
          <cell r="A837" t="str">
            <v>H4700NH</v>
          </cell>
          <cell r="B837" t="e">
            <v>#N/A</v>
          </cell>
          <cell r="C837" t="str">
            <v xml:space="preserve">ULTRASOUND DIST       </v>
          </cell>
          <cell r="D837">
            <v>64605.21</v>
          </cell>
          <cell r="E837">
            <v>6995.2</v>
          </cell>
          <cell r="F837">
            <v>0</v>
          </cell>
          <cell r="G837">
            <v>64605.21</v>
          </cell>
          <cell r="H837">
            <v>-46753.919999999998</v>
          </cell>
          <cell r="I837">
            <v>0</v>
          </cell>
          <cell r="J837">
            <v>-18608.16</v>
          </cell>
          <cell r="K837">
            <v>129967.29</v>
          </cell>
          <cell r="L837">
            <v>0</v>
          </cell>
          <cell r="M837">
            <v>0</v>
          </cell>
          <cell r="N837">
            <v>0</v>
          </cell>
          <cell r="O837">
            <v>0</v>
          </cell>
          <cell r="P837">
            <v>0</v>
          </cell>
          <cell r="Q837" t="str">
            <v xml:space="preserve">                            </v>
          </cell>
          <cell r="R837" t="str">
            <v xml:space="preserve">    </v>
          </cell>
        </row>
        <row r="838">
          <cell r="A838" t="str">
            <v>H4700NH</v>
          </cell>
          <cell r="B838" t="e">
            <v>#N/A</v>
          </cell>
          <cell r="C838" t="str">
            <v xml:space="preserve">Demo-U/S              </v>
          </cell>
          <cell r="D838">
            <v>46753.919999999998</v>
          </cell>
          <cell r="E838">
            <v>0</v>
          </cell>
          <cell r="F838">
            <v>0</v>
          </cell>
          <cell r="G838">
            <v>46753.919999999998</v>
          </cell>
          <cell r="H838">
            <v>46753.919999999998</v>
          </cell>
          <cell r="I838">
            <v>0</v>
          </cell>
          <cell r="J838">
            <v>0</v>
          </cell>
          <cell r="K838">
            <v>0</v>
          </cell>
          <cell r="L838">
            <v>0</v>
          </cell>
          <cell r="M838">
            <v>0</v>
          </cell>
          <cell r="N838">
            <v>0</v>
          </cell>
          <cell r="O838">
            <v>0</v>
          </cell>
          <cell r="P838">
            <v>0</v>
          </cell>
          <cell r="Q838" t="str">
            <v xml:space="preserve">                            </v>
          </cell>
          <cell r="R838" t="str">
            <v xml:space="preserve">    </v>
          </cell>
        </row>
        <row r="839">
          <cell r="A839" t="str">
            <v>H4700NR</v>
          </cell>
          <cell r="B839" t="e">
            <v>#N/A</v>
          </cell>
          <cell r="C839" t="str">
            <v xml:space="preserve">ULTRASOUND DIST       </v>
          </cell>
          <cell r="D839">
            <v>137416.54</v>
          </cell>
          <cell r="E839" t="e">
            <v>#N/A</v>
          </cell>
          <cell r="F839">
            <v>0</v>
          </cell>
          <cell r="G839">
            <v>137416.54</v>
          </cell>
          <cell r="H839">
            <v>-74626.070000000007</v>
          </cell>
          <cell r="I839">
            <v>0</v>
          </cell>
          <cell r="J839">
            <v>0</v>
          </cell>
          <cell r="K839">
            <v>218381.7</v>
          </cell>
          <cell r="L839">
            <v>0</v>
          </cell>
          <cell r="M839">
            <v>0</v>
          </cell>
          <cell r="N839">
            <v>-6339.09</v>
          </cell>
          <cell r="O839">
            <v>0</v>
          </cell>
          <cell r="P839">
            <v>0</v>
          </cell>
          <cell r="Q839" t="str">
            <v xml:space="preserve">                            </v>
          </cell>
          <cell r="R839" t="str">
            <v xml:space="preserve">    </v>
          </cell>
        </row>
        <row r="840">
          <cell r="A840" t="str">
            <v>H4700NR</v>
          </cell>
          <cell r="B840" t="e">
            <v>#N/A</v>
          </cell>
          <cell r="C840" t="str">
            <v xml:space="preserve">Demo-U/S              </v>
          </cell>
          <cell r="D840">
            <v>58051.66</v>
          </cell>
          <cell r="E840">
            <v>0</v>
          </cell>
          <cell r="F840">
            <v>0</v>
          </cell>
          <cell r="G840">
            <v>58051.66</v>
          </cell>
          <cell r="H840">
            <v>58051.66</v>
          </cell>
          <cell r="I840">
            <v>0</v>
          </cell>
          <cell r="J840">
            <v>0</v>
          </cell>
          <cell r="K840">
            <v>0</v>
          </cell>
          <cell r="L840">
            <v>0</v>
          </cell>
          <cell r="M840">
            <v>0</v>
          </cell>
          <cell r="N840">
            <v>0</v>
          </cell>
          <cell r="O840">
            <v>0</v>
          </cell>
          <cell r="P840">
            <v>0</v>
          </cell>
          <cell r="Q840" t="str">
            <v xml:space="preserve">                            </v>
          </cell>
          <cell r="R840" t="str">
            <v xml:space="preserve">    </v>
          </cell>
        </row>
        <row r="841">
          <cell r="A841" t="str">
            <v>H4700NR</v>
          </cell>
          <cell r="B841" t="e">
            <v>#N/A</v>
          </cell>
          <cell r="C841" t="str">
            <v xml:space="preserve">Consign-U/S           </v>
          </cell>
          <cell r="D841">
            <v>6339.09</v>
          </cell>
          <cell r="F841">
            <v>0</v>
          </cell>
          <cell r="G841">
            <v>6339.09</v>
          </cell>
          <cell r="H841">
            <v>0</v>
          </cell>
          <cell r="I841">
            <v>0</v>
          </cell>
          <cell r="J841">
            <v>0</v>
          </cell>
          <cell r="K841">
            <v>0</v>
          </cell>
          <cell r="L841">
            <v>0</v>
          </cell>
          <cell r="M841">
            <v>0</v>
          </cell>
          <cell r="N841">
            <v>6339.09</v>
          </cell>
          <cell r="O841">
            <v>0</v>
          </cell>
          <cell r="P841">
            <v>0</v>
          </cell>
          <cell r="Q841" t="str">
            <v xml:space="preserve">                            </v>
          </cell>
          <cell r="R841" t="str">
            <v xml:space="preserve">    </v>
          </cell>
        </row>
        <row r="842">
          <cell r="A842" t="str">
            <v>H4700NS</v>
          </cell>
          <cell r="B842" t="e">
            <v>#N/A</v>
          </cell>
          <cell r="C842" t="str">
            <v xml:space="preserve">ULTRASOUND DIST       </v>
          </cell>
          <cell r="D842">
            <v>145857.91</v>
          </cell>
          <cell r="E842" t="e">
            <v>#N/A</v>
          </cell>
          <cell r="F842">
            <v>0</v>
          </cell>
          <cell r="G842">
            <v>145857.91</v>
          </cell>
          <cell r="H842">
            <v>-51011.29</v>
          </cell>
          <cell r="I842">
            <v>0</v>
          </cell>
          <cell r="J842">
            <v>-19201.23</v>
          </cell>
          <cell r="K842">
            <v>216070.43</v>
          </cell>
          <cell r="L842">
            <v>0</v>
          </cell>
          <cell r="M842">
            <v>0</v>
          </cell>
          <cell r="N842">
            <v>0</v>
          </cell>
          <cell r="O842">
            <v>0</v>
          </cell>
          <cell r="P842">
            <v>0</v>
          </cell>
          <cell r="Q842" t="str">
            <v xml:space="preserve">                            </v>
          </cell>
          <cell r="R842" t="str">
            <v xml:space="preserve">    </v>
          </cell>
        </row>
        <row r="843">
          <cell r="A843" t="str">
            <v>H4700NS</v>
          </cell>
          <cell r="B843" t="e">
            <v>#N/A</v>
          </cell>
          <cell r="C843" t="str">
            <v xml:space="preserve">Demo-U/S              </v>
          </cell>
          <cell r="D843">
            <v>27631.11</v>
          </cell>
          <cell r="E843">
            <v>0</v>
          </cell>
          <cell r="F843">
            <v>0</v>
          </cell>
          <cell r="G843">
            <v>27631.11</v>
          </cell>
          <cell r="H843">
            <v>27631.11</v>
          </cell>
          <cell r="I843">
            <v>0</v>
          </cell>
          <cell r="J843">
            <v>0</v>
          </cell>
          <cell r="K843">
            <v>0</v>
          </cell>
          <cell r="L843">
            <v>0</v>
          </cell>
          <cell r="M843">
            <v>0</v>
          </cell>
          <cell r="N843">
            <v>0</v>
          </cell>
          <cell r="O843">
            <v>0</v>
          </cell>
          <cell r="P843">
            <v>0</v>
          </cell>
          <cell r="Q843" t="str">
            <v xml:space="preserve">                            </v>
          </cell>
          <cell r="R843" t="str">
            <v xml:space="preserve">    </v>
          </cell>
        </row>
        <row r="844">
          <cell r="A844" t="str">
            <v>H4700SE</v>
          </cell>
          <cell r="B844" t="e">
            <v>#N/A</v>
          </cell>
          <cell r="C844" t="str">
            <v xml:space="preserve">Consign-U/S           </v>
          </cell>
          <cell r="D844">
            <v>-7724.8</v>
          </cell>
          <cell r="F844">
            <v>0</v>
          </cell>
          <cell r="G844">
            <v>-7724.8</v>
          </cell>
          <cell r="H844">
            <v>0</v>
          </cell>
          <cell r="I844">
            <v>0</v>
          </cell>
          <cell r="J844">
            <v>0</v>
          </cell>
          <cell r="K844">
            <v>0</v>
          </cell>
          <cell r="L844">
            <v>0</v>
          </cell>
          <cell r="M844">
            <v>0</v>
          </cell>
          <cell r="N844">
            <v>-7724.8</v>
          </cell>
          <cell r="O844">
            <v>6847.1</v>
          </cell>
          <cell r="P844">
            <v>7602.3419999999996</v>
          </cell>
          <cell r="Q844" t="str">
            <v xml:space="preserve">CATALOG ITEM                </v>
          </cell>
          <cell r="R844" t="str">
            <v xml:space="preserve">038 </v>
          </cell>
        </row>
        <row r="845">
          <cell r="A845" t="str">
            <v>H4700TC</v>
          </cell>
          <cell r="B845" t="e">
            <v>#N/A</v>
          </cell>
          <cell r="C845" t="str">
            <v xml:space="preserve">Demo-U/S              </v>
          </cell>
          <cell r="D845">
            <v>42869.35</v>
          </cell>
          <cell r="E845">
            <v>0</v>
          </cell>
          <cell r="F845">
            <v>40725.89</v>
          </cell>
          <cell r="G845">
            <v>2143.46</v>
          </cell>
          <cell r="H845">
            <v>2143.46</v>
          </cell>
          <cell r="I845">
            <v>0</v>
          </cell>
          <cell r="J845">
            <v>0</v>
          </cell>
          <cell r="K845">
            <v>0</v>
          </cell>
          <cell r="L845">
            <v>0</v>
          </cell>
          <cell r="M845">
            <v>0</v>
          </cell>
          <cell r="N845">
            <v>0</v>
          </cell>
          <cell r="O845">
            <v>1621.21</v>
          </cell>
          <cell r="P845">
            <v>2143.4679999999998</v>
          </cell>
          <cell r="Q845" t="str">
            <v xml:space="preserve">COMMERCIAL N                </v>
          </cell>
          <cell r="R845" t="str">
            <v xml:space="preserve">039 </v>
          </cell>
        </row>
        <row r="846">
          <cell r="A846" t="str">
            <v>H4700TE</v>
          </cell>
          <cell r="B846" t="str">
            <v>5600 printer + cable</v>
          </cell>
          <cell r="C846" t="str">
            <v xml:space="preserve">Demo-U/S              </v>
          </cell>
          <cell r="D846">
            <v>122604.15</v>
          </cell>
          <cell r="E846">
            <v>0</v>
          </cell>
          <cell r="F846">
            <v>122604.15</v>
          </cell>
          <cell r="G846">
            <v>0</v>
          </cell>
          <cell r="H846">
            <v>0</v>
          </cell>
          <cell r="I846">
            <v>0</v>
          </cell>
          <cell r="J846">
            <v>0</v>
          </cell>
          <cell r="K846">
            <v>0</v>
          </cell>
          <cell r="L846">
            <v>0</v>
          </cell>
          <cell r="M846">
            <v>0</v>
          </cell>
          <cell r="N846">
            <v>0</v>
          </cell>
          <cell r="O846">
            <v>4482.7560000000003</v>
          </cell>
          <cell r="P846">
            <v>4482.7560000000003</v>
          </cell>
          <cell r="Q846" t="str">
            <v xml:space="preserve">COMMERCIAL N                </v>
          </cell>
          <cell r="R846" t="str">
            <v xml:space="preserve">039 </v>
          </cell>
        </row>
        <row r="847">
          <cell r="A847" t="str">
            <v>H4700TH</v>
          </cell>
          <cell r="B847" t="e">
            <v>#N/A</v>
          </cell>
          <cell r="C847" t="str">
            <v xml:space="preserve">ULTRASOUND DIST       </v>
          </cell>
          <cell r="D847">
            <v>510529.09</v>
          </cell>
          <cell r="E847">
            <v>30285.64</v>
          </cell>
          <cell r="F847">
            <v>216326.26</v>
          </cell>
          <cell r="G847">
            <v>294202.83</v>
          </cell>
          <cell r="H847">
            <v>-449959.06</v>
          </cell>
          <cell r="I847">
            <v>0</v>
          </cell>
          <cell r="J847">
            <v>0</v>
          </cell>
          <cell r="K847">
            <v>973468.15</v>
          </cell>
          <cell r="L847">
            <v>-216326.67</v>
          </cell>
          <cell r="M847">
            <v>0</v>
          </cell>
          <cell r="N847">
            <v>-12979.59</v>
          </cell>
          <cell r="O847">
            <v>4326.5249999999996</v>
          </cell>
          <cell r="P847">
            <v>4326.5249999999996</v>
          </cell>
          <cell r="Q847" t="str">
            <v xml:space="preserve">SONY PRNTR                  </v>
          </cell>
          <cell r="R847" t="str">
            <v xml:space="preserve">043 </v>
          </cell>
        </row>
        <row r="848">
          <cell r="A848" t="str">
            <v>H4700TH</v>
          </cell>
          <cell r="B848" t="str">
            <v>SONY UP51MD COLOR PRINTER</v>
          </cell>
          <cell r="C848" t="str">
            <v xml:space="preserve">Demo-U/S              </v>
          </cell>
          <cell r="D848">
            <v>229305.96</v>
          </cell>
          <cell r="E848">
            <v>8653.0499999999993</v>
          </cell>
          <cell r="F848">
            <v>69224.42</v>
          </cell>
          <cell r="G848">
            <v>160081.54</v>
          </cell>
          <cell r="H848">
            <v>237959.15</v>
          </cell>
          <cell r="I848">
            <v>0</v>
          </cell>
          <cell r="J848">
            <v>0</v>
          </cell>
          <cell r="K848">
            <v>0</v>
          </cell>
          <cell r="L848">
            <v>-103836.73</v>
          </cell>
          <cell r="M848">
            <v>0</v>
          </cell>
          <cell r="N848">
            <v>25959.119999999999</v>
          </cell>
          <cell r="O848">
            <v>4326.5249999999996</v>
          </cell>
          <cell r="P848">
            <v>4326.5249999999996</v>
          </cell>
          <cell r="Q848" t="str">
            <v xml:space="preserve">SONY PRNTR                  </v>
          </cell>
          <cell r="R848" t="str">
            <v xml:space="preserve">043 </v>
          </cell>
        </row>
        <row r="849">
          <cell r="A849" t="str">
            <v>H4700TH</v>
          </cell>
          <cell r="B849" t="e">
            <v>#N/A</v>
          </cell>
          <cell r="C849" t="str">
            <v xml:space="preserve">Consign-U/S           </v>
          </cell>
          <cell r="D849">
            <v>30285.77</v>
          </cell>
          <cell r="F849">
            <v>43265.3</v>
          </cell>
          <cell r="G849">
            <v>-12979.53</v>
          </cell>
          <cell r="H849">
            <v>0</v>
          </cell>
          <cell r="I849">
            <v>0</v>
          </cell>
          <cell r="J849">
            <v>0</v>
          </cell>
          <cell r="K849">
            <v>0</v>
          </cell>
          <cell r="L849">
            <v>0</v>
          </cell>
          <cell r="M849">
            <v>0</v>
          </cell>
          <cell r="N849">
            <v>-12979.53</v>
          </cell>
          <cell r="O849">
            <v>4326.5249999999996</v>
          </cell>
          <cell r="P849">
            <v>4326.5249999999996</v>
          </cell>
          <cell r="Q849" t="str">
            <v xml:space="preserve">SONY PRNTR                  </v>
          </cell>
          <cell r="R849" t="str">
            <v xml:space="preserve">043 </v>
          </cell>
        </row>
        <row r="850">
          <cell r="A850" t="str">
            <v>H4700TH</v>
          </cell>
          <cell r="B850" t="e">
            <v>#N/A</v>
          </cell>
          <cell r="C850" t="str">
            <v xml:space="preserve">FIELD-U/S             </v>
          </cell>
          <cell r="D850">
            <v>-43265.31</v>
          </cell>
          <cell r="F850">
            <v>0</v>
          </cell>
          <cell r="G850">
            <v>-43265.31</v>
          </cell>
          <cell r="H850">
            <v>108163.25</v>
          </cell>
          <cell r="I850">
            <v>0</v>
          </cell>
          <cell r="J850">
            <v>0</v>
          </cell>
          <cell r="K850">
            <v>0</v>
          </cell>
          <cell r="L850">
            <v>-151428.56</v>
          </cell>
          <cell r="M850">
            <v>0</v>
          </cell>
          <cell r="N850">
            <v>0</v>
          </cell>
          <cell r="O850">
            <v>4326.5249999999996</v>
          </cell>
          <cell r="P850">
            <v>4326.5249999999996</v>
          </cell>
          <cell r="Q850" t="str">
            <v xml:space="preserve">SONY PRNTR                  </v>
          </cell>
          <cell r="R850" t="str">
            <v xml:space="preserve">043 </v>
          </cell>
        </row>
        <row r="851">
          <cell r="A851" t="str">
            <v>H4700TJ</v>
          </cell>
          <cell r="B851" t="str">
            <v>UP895 BW Printer</v>
          </cell>
          <cell r="C851" t="str">
            <v xml:space="preserve">ULTRASOUND DIST       </v>
          </cell>
          <cell r="D851">
            <v>68103.600000000006</v>
          </cell>
          <cell r="E851">
            <v>7085.25</v>
          </cell>
          <cell r="F851">
            <v>0</v>
          </cell>
          <cell r="G851">
            <v>68103.600000000006</v>
          </cell>
          <cell r="H851">
            <v>-159181.95000000001</v>
          </cell>
          <cell r="I851">
            <v>0</v>
          </cell>
          <cell r="J851">
            <v>0</v>
          </cell>
          <cell r="K851">
            <v>402999.75</v>
          </cell>
          <cell r="L851">
            <v>-174769.5</v>
          </cell>
          <cell r="M851">
            <v>0</v>
          </cell>
          <cell r="N851">
            <v>-944.7</v>
          </cell>
          <cell r="O851">
            <v>472.35</v>
          </cell>
          <cell r="P851">
            <v>472.35</v>
          </cell>
          <cell r="Q851" t="str">
            <v xml:space="preserve">B&amp;W SONY PRT                </v>
          </cell>
          <cell r="R851" t="str">
            <v xml:space="preserve">038 </v>
          </cell>
        </row>
        <row r="852">
          <cell r="A852" t="str">
            <v>H4700TJ</v>
          </cell>
          <cell r="B852" t="str">
            <v>UP895 BW Printer</v>
          </cell>
          <cell r="C852" t="str">
            <v xml:space="preserve">FIELD-U/S             </v>
          </cell>
          <cell r="D852">
            <v>5195.8500000000004</v>
          </cell>
          <cell r="F852">
            <v>0</v>
          </cell>
          <cell r="G852">
            <v>5195.8500000000004</v>
          </cell>
          <cell r="H852">
            <v>1889.4</v>
          </cell>
          <cell r="I852">
            <v>0</v>
          </cell>
          <cell r="J852">
            <v>0</v>
          </cell>
          <cell r="K852">
            <v>0</v>
          </cell>
          <cell r="L852">
            <v>3306.45</v>
          </cell>
          <cell r="M852">
            <v>0</v>
          </cell>
          <cell r="N852">
            <v>0</v>
          </cell>
          <cell r="O852">
            <v>472.35</v>
          </cell>
          <cell r="P852">
            <v>472.35</v>
          </cell>
          <cell r="Q852" t="str">
            <v xml:space="preserve">B&amp;W SONY PRT                </v>
          </cell>
          <cell r="R852" t="str">
            <v xml:space="preserve">038 </v>
          </cell>
        </row>
        <row r="853">
          <cell r="A853" t="str">
            <v>H4700TJ</v>
          </cell>
          <cell r="B853" t="str">
            <v>UP895 BW Printer</v>
          </cell>
          <cell r="C853" t="str">
            <v xml:space="preserve">Demo-U/S              </v>
          </cell>
          <cell r="D853">
            <v>23145.15</v>
          </cell>
          <cell r="E853">
            <v>34928</v>
          </cell>
          <cell r="F853">
            <v>0</v>
          </cell>
          <cell r="G853">
            <v>23145.15</v>
          </cell>
          <cell r="H853">
            <v>44873.25</v>
          </cell>
          <cell r="I853">
            <v>0</v>
          </cell>
          <cell r="J853">
            <v>0</v>
          </cell>
          <cell r="K853">
            <v>0</v>
          </cell>
          <cell r="L853">
            <v>-19838.7</v>
          </cell>
          <cell r="M853">
            <v>0</v>
          </cell>
          <cell r="N853">
            <v>-1889.4</v>
          </cell>
          <cell r="O853">
            <v>472.35</v>
          </cell>
          <cell r="P853">
            <v>472.35</v>
          </cell>
          <cell r="Q853" t="str">
            <v xml:space="preserve">B&amp;W SONY PRT                </v>
          </cell>
          <cell r="R853" t="str">
            <v xml:space="preserve">038 </v>
          </cell>
        </row>
        <row r="854">
          <cell r="A854" t="str">
            <v>H4700TN</v>
          </cell>
          <cell r="B854" t="str">
            <v>SONY UP51MD COLOR PRINTER</v>
          </cell>
          <cell r="C854" t="str">
            <v xml:space="preserve">ULTRASOUND DIST       </v>
          </cell>
          <cell r="D854">
            <v>326746.5</v>
          </cell>
          <cell r="E854">
            <v>48843</v>
          </cell>
          <cell r="F854">
            <v>0</v>
          </cell>
          <cell r="G854">
            <v>326746.5</v>
          </cell>
          <cell r="H854">
            <v>-195372</v>
          </cell>
          <cell r="I854">
            <v>0</v>
          </cell>
          <cell r="J854">
            <v>0</v>
          </cell>
          <cell r="K854">
            <v>980700</v>
          </cell>
          <cell r="L854">
            <v>-442300.5</v>
          </cell>
          <cell r="M854">
            <v>0</v>
          </cell>
          <cell r="N854">
            <v>-16281</v>
          </cell>
          <cell r="O854">
            <v>2713.5</v>
          </cell>
          <cell r="P854">
            <v>2713.5</v>
          </cell>
          <cell r="Q854" t="str">
            <v xml:space="preserve">UP51MDU PNTR                </v>
          </cell>
          <cell r="R854" t="str">
            <v xml:space="preserve">038 </v>
          </cell>
        </row>
        <row r="855">
          <cell r="A855" t="str">
            <v>H4700TN</v>
          </cell>
          <cell r="B855" t="str">
            <v>SONY UP51MD COLOR PRINTER</v>
          </cell>
          <cell r="C855" t="str">
            <v xml:space="preserve">Consign-U/S           </v>
          </cell>
          <cell r="D855">
            <v>18994.5</v>
          </cell>
          <cell r="F855">
            <v>0</v>
          </cell>
          <cell r="G855">
            <v>18994.5</v>
          </cell>
          <cell r="H855">
            <v>0</v>
          </cell>
          <cell r="I855">
            <v>0</v>
          </cell>
          <cell r="J855">
            <v>0</v>
          </cell>
          <cell r="K855">
            <v>0</v>
          </cell>
          <cell r="L855">
            <v>0</v>
          </cell>
          <cell r="M855">
            <v>0</v>
          </cell>
          <cell r="N855">
            <v>18994.5</v>
          </cell>
          <cell r="O855">
            <v>2713.5</v>
          </cell>
          <cell r="P855">
            <v>2713.5</v>
          </cell>
          <cell r="Q855" t="str">
            <v xml:space="preserve">UP51MDU PNTR                </v>
          </cell>
          <cell r="R855" t="str">
            <v xml:space="preserve">038 </v>
          </cell>
        </row>
        <row r="856">
          <cell r="A856" t="str">
            <v>H4700TN</v>
          </cell>
          <cell r="B856" t="str">
            <v>SONY UP51MD COLOR PRINTER</v>
          </cell>
          <cell r="C856" t="str">
            <v xml:space="preserve">INTL ULTRA            </v>
          </cell>
          <cell r="D856">
            <v>5427</v>
          </cell>
          <cell r="F856">
            <v>0</v>
          </cell>
          <cell r="G856">
            <v>5427</v>
          </cell>
          <cell r="H856">
            <v>16281</v>
          </cell>
          <cell r="I856">
            <v>0</v>
          </cell>
          <cell r="J856">
            <v>0</v>
          </cell>
          <cell r="K856">
            <v>0</v>
          </cell>
          <cell r="L856">
            <v>-10854</v>
          </cell>
          <cell r="M856">
            <v>0</v>
          </cell>
          <cell r="N856">
            <v>0</v>
          </cell>
          <cell r="O856">
            <v>2713.5</v>
          </cell>
          <cell r="P856">
            <v>2713.5</v>
          </cell>
          <cell r="Q856" t="str">
            <v xml:space="preserve">UP51MDU PNTR                </v>
          </cell>
          <cell r="R856" t="str">
            <v xml:space="preserve">038 </v>
          </cell>
        </row>
        <row r="857">
          <cell r="A857" t="str">
            <v>H4700TN</v>
          </cell>
          <cell r="B857" t="str">
            <v>SONY UP51MD COLOR PRINTER</v>
          </cell>
          <cell r="C857" t="str">
            <v xml:space="preserve">FIELD-U/S             </v>
          </cell>
          <cell r="D857">
            <v>5427</v>
          </cell>
          <cell r="F857">
            <v>0</v>
          </cell>
          <cell r="G857">
            <v>5427</v>
          </cell>
          <cell r="H857">
            <v>35275.5</v>
          </cell>
          <cell r="I857">
            <v>0</v>
          </cell>
          <cell r="J857">
            <v>0</v>
          </cell>
          <cell r="K857">
            <v>0</v>
          </cell>
          <cell r="L857">
            <v>-29848.5</v>
          </cell>
          <cell r="M857">
            <v>0</v>
          </cell>
          <cell r="N857">
            <v>0</v>
          </cell>
          <cell r="O857">
            <v>2713.5</v>
          </cell>
          <cell r="P857">
            <v>2713.5</v>
          </cell>
          <cell r="Q857" t="str">
            <v xml:space="preserve">UP51MDU PNTR                </v>
          </cell>
          <cell r="R857" t="str">
            <v xml:space="preserve">038 </v>
          </cell>
        </row>
        <row r="858">
          <cell r="A858" t="str">
            <v>H4700TN</v>
          </cell>
          <cell r="B858" t="str">
            <v>SONY UP51MD COLOR PRINTER</v>
          </cell>
          <cell r="C858" t="str">
            <v xml:space="preserve">Demo-U/S              </v>
          </cell>
          <cell r="D858">
            <v>89545.5</v>
          </cell>
          <cell r="E858">
            <v>119416</v>
          </cell>
          <cell r="F858">
            <v>0</v>
          </cell>
          <cell r="G858">
            <v>89545.5</v>
          </cell>
          <cell r="H858">
            <v>111253.5</v>
          </cell>
          <cell r="I858">
            <v>0</v>
          </cell>
          <cell r="J858">
            <v>0</v>
          </cell>
          <cell r="K858">
            <v>0</v>
          </cell>
          <cell r="L858">
            <v>-18994.5</v>
          </cell>
          <cell r="M858">
            <v>0</v>
          </cell>
          <cell r="N858">
            <v>-2713.5</v>
          </cell>
          <cell r="O858">
            <v>2713.5</v>
          </cell>
          <cell r="P858">
            <v>2713.5</v>
          </cell>
          <cell r="Q858" t="str">
            <v xml:space="preserve">UP51MDU PNTR                </v>
          </cell>
          <cell r="R858" t="str">
            <v xml:space="preserve">038 </v>
          </cell>
        </row>
        <row r="859">
          <cell r="A859" t="str">
            <v>H4701SC</v>
          </cell>
          <cell r="B859" t="e">
            <v>#N/A</v>
          </cell>
          <cell r="C859" t="str">
            <v xml:space="preserve">ULTRASOUND DIST       </v>
          </cell>
          <cell r="D859">
            <v>28123.95</v>
          </cell>
          <cell r="E859">
            <v>20964.939999999999</v>
          </cell>
          <cell r="F859">
            <v>0</v>
          </cell>
          <cell r="G859">
            <v>28123.95</v>
          </cell>
          <cell r="H859">
            <v>-3835.05</v>
          </cell>
          <cell r="I859">
            <v>0</v>
          </cell>
          <cell r="J859">
            <v>0</v>
          </cell>
          <cell r="K859">
            <v>31959</v>
          </cell>
          <cell r="L859">
            <v>0</v>
          </cell>
          <cell r="M859">
            <v>0</v>
          </cell>
          <cell r="N859">
            <v>0</v>
          </cell>
          <cell r="O859">
            <v>255.672</v>
          </cell>
          <cell r="P859">
            <v>255.672</v>
          </cell>
          <cell r="Q859" t="str">
            <v xml:space="preserve">COVER F/L7                  </v>
          </cell>
          <cell r="R859" t="str">
            <v xml:space="preserve">038 </v>
          </cell>
        </row>
        <row r="860">
          <cell r="A860" t="str">
            <v>H4710MR</v>
          </cell>
          <cell r="B860" t="e">
            <v>#N/A</v>
          </cell>
          <cell r="C860" t="str">
            <v xml:space="preserve">ULTRASOUND DIST       </v>
          </cell>
          <cell r="D860">
            <v>78613.87</v>
          </cell>
          <cell r="E860" t="e">
            <v>#N/A</v>
          </cell>
          <cell r="F860">
            <v>78613.87</v>
          </cell>
          <cell r="G860">
            <v>0</v>
          </cell>
          <cell r="H860">
            <v>0</v>
          </cell>
          <cell r="I860">
            <v>0</v>
          </cell>
          <cell r="J860">
            <v>0</v>
          </cell>
          <cell r="K860">
            <v>0</v>
          </cell>
          <cell r="L860">
            <v>0</v>
          </cell>
          <cell r="M860">
            <v>0</v>
          </cell>
          <cell r="N860">
            <v>0</v>
          </cell>
          <cell r="O860">
            <v>80839.41</v>
          </cell>
          <cell r="P860">
            <v>76896.752999999997</v>
          </cell>
          <cell r="Q860" t="str">
            <v xml:space="preserve">CAT ITEM                    </v>
          </cell>
          <cell r="R860" t="str">
            <v xml:space="preserve">039 </v>
          </cell>
        </row>
        <row r="861">
          <cell r="A861" t="str">
            <v>H4710MR</v>
          </cell>
          <cell r="B861" t="e">
            <v>#N/A</v>
          </cell>
          <cell r="C861" t="str">
            <v xml:space="preserve">Consign-U/S           </v>
          </cell>
          <cell r="D861">
            <v>-157227.74</v>
          </cell>
          <cell r="F861">
            <v>0</v>
          </cell>
          <cell r="G861">
            <v>-157227.74</v>
          </cell>
          <cell r="H861">
            <v>0</v>
          </cell>
          <cell r="I861">
            <v>0</v>
          </cell>
          <cell r="J861">
            <v>0</v>
          </cell>
          <cell r="K861">
            <v>0</v>
          </cell>
          <cell r="L861">
            <v>0</v>
          </cell>
          <cell r="M861">
            <v>0</v>
          </cell>
          <cell r="N861">
            <v>-157227.74</v>
          </cell>
          <cell r="O861">
            <v>80839.41</v>
          </cell>
          <cell r="P861">
            <v>76896.752999999997</v>
          </cell>
          <cell r="Q861" t="str">
            <v xml:space="preserve">CAT ITEM                    </v>
          </cell>
          <cell r="R861" t="str">
            <v xml:space="preserve">039 </v>
          </cell>
        </row>
        <row r="862">
          <cell r="A862" t="str">
            <v>H4717MP</v>
          </cell>
          <cell r="B862" t="str">
            <v>musachi preproduction</v>
          </cell>
          <cell r="C862" t="str">
            <v xml:space="preserve">Demo-U/S              </v>
          </cell>
          <cell r="D862">
            <v>748325.34</v>
          </cell>
          <cell r="E862">
            <v>0</v>
          </cell>
          <cell r="F862">
            <v>0</v>
          </cell>
          <cell r="G862">
            <v>748325.34</v>
          </cell>
          <cell r="H862">
            <v>748325.34</v>
          </cell>
          <cell r="I862">
            <v>0</v>
          </cell>
          <cell r="J862">
            <v>0</v>
          </cell>
          <cell r="K862">
            <v>0</v>
          </cell>
          <cell r="L862">
            <v>0</v>
          </cell>
          <cell r="M862">
            <v>0</v>
          </cell>
          <cell r="N862">
            <v>0</v>
          </cell>
          <cell r="O862">
            <v>33016.663999999997</v>
          </cell>
          <cell r="P862">
            <v>33016.663999999997</v>
          </cell>
          <cell r="Q862" t="str">
            <v xml:space="preserve">CATALOG ITEM                </v>
          </cell>
          <cell r="R862" t="str">
            <v xml:space="preserve">039 </v>
          </cell>
        </row>
        <row r="863">
          <cell r="A863" t="str">
            <v>H4717MP</v>
          </cell>
          <cell r="B863" t="e">
            <v>#N/A</v>
          </cell>
          <cell r="C863" t="str">
            <v xml:space="preserve">Consign-U/S           </v>
          </cell>
          <cell r="D863">
            <v>99049.98</v>
          </cell>
          <cell r="F863">
            <v>0</v>
          </cell>
          <cell r="G863">
            <v>99049.98</v>
          </cell>
          <cell r="H863">
            <v>0</v>
          </cell>
          <cell r="I863">
            <v>0</v>
          </cell>
          <cell r="J863">
            <v>0</v>
          </cell>
          <cell r="K863">
            <v>0</v>
          </cell>
          <cell r="L863">
            <v>0</v>
          </cell>
          <cell r="M863">
            <v>0</v>
          </cell>
          <cell r="N863">
            <v>99049.98</v>
          </cell>
          <cell r="O863">
            <v>33016.663999999997</v>
          </cell>
          <cell r="P863">
            <v>33016.663999999997</v>
          </cell>
          <cell r="Q863" t="str">
            <v xml:space="preserve">CATALOG ITEM                </v>
          </cell>
          <cell r="R863" t="str">
            <v xml:space="preserve">039 </v>
          </cell>
        </row>
        <row r="864">
          <cell r="A864" t="str">
            <v>H4717MP</v>
          </cell>
          <cell r="B864" t="e">
            <v>#N/A</v>
          </cell>
          <cell r="C864" t="str">
            <v xml:space="preserve">INTL ULTRA            </v>
          </cell>
          <cell r="D864">
            <v>35634.54</v>
          </cell>
          <cell r="F864">
            <v>0</v>
          </cell>
          <cell r="G864">
            <v>35634.54</v>
          </cell>
          <cell r="H864">
            <v>285076.32</v>
          </cell>
          <cell r="I864">
            <v>0</v>
          </cell>
          <cell r="J864">
            <v>0</v>
          </cell>
          <cell r="K864">
            <v>0</v>
          </cell>
          <cell r="L864">
            <v>-249441.78</v>
          </cell>
          <cell r="M864">
            <v>0</v>
          </cell>
          <cell r="N864">
            <v>0</v>
          </cell>
          <cell r="O864">
            <v>33016.663999999997</v>
          </cell>
          <cell r="P864">
            <v>33016.663999999997</v>
          </cell>
          <cell r="Q864" t="str">
            <v xml:space="preserve">CATALOG ITEM                </v>
          </cell>
          <cell r="R864" t="str">
            <v xml:space="preserve">039 </v>
          </cell>
        </row>
        <row r="865">
          <cell r="A865" t="str">
            <v>H4717MP</v>
          </cell>
          <cell r="B865" t="e">
            <v>#N/A</v>
          </cell>
          <cell r="C865" t="str">
            <v xml:space="preserve">ULTRASOUND DIST       </v>
          </cell>
          <cell r="D865">
            <v>-1099434.98</v>
          </cell>
          <cell r="E865">
            <v>33016.660000000003</v>
          </cell>
          <cell r="F865">
            <v>0</v>
          </cell>
          <cell r="G865">
            <v>-1099434.98</v>
          </cell>
          <cell r="H865">
            <v>-1033401.66</v>
          </cell>
          <cell r="I865">
            <v>0</v>
          </cell>
          <cell r="J865">
            <v>0</v>
          </cell>
          <cell r="K865">
            <v>0</v>
          </cell>
          <cell r="L865">
            <v>33016.660000000003</v>
          </cell>
          <cell r="M865">
            <v>0</v>
          </cell>
          <cell r="N865">
            <v>-99049.98</v>
          </cell>
          <cell r="O865">
            <v>33016.663999999997</v>
          </cell>
          <cell r="P865">
            <v>33016.663999999997</v>
          </cell>
          <cell r="Q865" t="str">
            <v xml:space="preserve">CATALOG ITEM                </v>
          </cell>
          <cell r="R865" t="str">
            <v xml:space="preserve">039 </v>
          </cell>
        </row>
        <row r="866">
          <cell r="A866" t="str">
            <v>H4717MR</v>
          </cell>
          <cell r="B866" t="e">
            <v>#N/A</v>
          </cell>
          <cell r="C866" t="str">
            <v xml:space="preserve">ULTRASOUND DIST       </v>
          </cell>
          <cell r="D866">
            <v>-1496565.94</v>
          </cell>
          <cell r="E866" t="e">
            <v>#N/A</v>
          </cell>
          <cell r="F866">
            <v>0</v>
          </cell>
          <cell r="G866">
            <v>-1496565.94</v>
          </cell>
          <cell r="H866">
            <v>-1496565.94</v>
          </cell>
          <cell r="I866">
            <v>0</v>
          </cell>
          <cell r="J866">
            <v>0</v>
          </cell>
          <cell r="K866">
            <v>0</v>
          </cell>
          <cell r="L866">
            <v>0</v>
          </cell>
          <cell r="M866">
            <v>0</v>
          </cell>
          <cell r="N866">
            <v>0</v>
          </cell>
          <cell r="O866">
            <v>33013.843999999997</v>
          </cell>
          <cell r="P866">
            <v>33013.843999999997</v>
          </cell>
          <cell r="Q866" t="str">
            <v xml:space="preserve">CATALOG ITEM                </v>
          </cell>
          <cell r="R866" t="str">
            <v xml:space="preserve">039 </v>
          </cell>
        </row>
        <row r="867">
          <cell r="A867" t="str">
            <v>H4720MR</v>
          </cell>
          <cell r="B867" t="e">
            <v>#N/A</v>
          </cell>
          <cell r="C867" t="str">
            <v xml:space="preserve">INTL ULTRA            </v>
          </cell>
          <cell r="D867">
            <v>-52199.02</v>
          </cell>
          <cell r="F867">
            <v>0</v>
          </cell>
          <cell r="G867">
            <v>-52199.02</v>
          </cell>
          <cell r="H867">
            <v>0</v>
          </cell>
          <cell r="I867">
            <v>0</v>
          </cell>
          <cell r="J867">
            <v>0</v>
          </cell>
          <cell r="K867">
            <v>0</v>
          </cell>
          <cell r="L867">
            <v>-52199.02</v>
          </cell>
          <cell r="M867">
            <v>0</v>
          </cell>
          <cell r="N867">
            <v>0</v>
          </cell>
          <cell r="O867">
            <v>49901.440000000002</v>
          </cell>
          <cell r="P867">
            <v>49913.794000000002</v>
          </cell>
          <cell r="Q867" t="str">
            <v xml:space="preserve">CATALOG ITEM                </v>
          </cell>
          <cell r="R867" t="str">
            <v xml:space="preserve">039 </v>
          </cell>
        </row>
        <row r="868">
          <cell r="A868" t="str">
            <v>H4720MR</v>
          </cell>
          <cell r="B868" t="e">
            <v>#N/A</v>
          </cell>
          <cell r="C868" t="str">
            <v xml:space="preserve">Demo-U/S              </v>
          </cell>
          <cell r="D868">
            <v>-208796.09</v>
          </cell>
          <cell r="E868">
            <v>0</v>
          </cell>
          <cell r="F868">
            <v>0</v>
          </cell>
          <cell r="G868">
            <v>-208796.09</v>
          </cell>
          <cell r="H868">
            <v>52199.01</v>
          </cell>
          <cell r="I868">
            <v>0</v>
          </cell>
          <cell r="J868">
            <v>0</v>
          </cell>
          <cell r="K868">
            <v>0</v>
          </cell>
          <cell r="L868">
            <v>-260995.1</v>
          </cell>
          <cell r="M868">
            <v>0</v>
          </cell>
          <cell r="N868">
            <v>0</v>
          </cell>
          <cell r="O868">
            <v>49901.440000000002</v>
          </cell>
          <cell r="P868">
            <v>49913.794000000002</v>
          </cell>
          <cell r="Q868" t="str">
            <v xml:space="preserve">CATALOG ITEM                </v>
          </cell>
          <cell r="R868" t="str">
            <v xml:space="preserve">039 </v>
          </cell>
        </row>
        <row r="869">
          <cell r="A869" t="str">
            <v>H4721SS</v>
          </cell>
          <cell r="B869" t="e">
            <v>#N/A</v>
          </cell>
          <cell r="C869" t="str">
            <v xml:space="preserve">FIELD-U/S             </v>
          </cell>
          <cell r="D869">
            <v>-52633.34</v>
          </cell>
          <cell r="F869">
            <v>0</v>
          </cell>
          <cell r="G869">
            <v>-52633.34</v>
          </cell>
          <cell r="H869">
            <v>0</v>
          </cell>
          <cell r="I869">
            <v>0</v>
          </cell>
          <cell r="J869">
            <v>0</v>
          </cell>
          <cell r="K869">
            <v>0</v>
          </cell>
          <cell r="L869">
            <v>-52633.34</v>
          </cell>
          <cell r="M869">
            <v>0</v>
          </cell>
          <cell r="N869">
            <v>0</v>
          </cell>
          <cell r="O869">
            <v>52633.341</v>
          </cell>
          <cell r="P869">
            <v>52633.341</v>
          </cell>
          <cell r="Q869" t="str">
            <v xml:space="preserve">CATALOG ITEM                </v>
          </cell>
          <cell r="R869" t="str">
            <v xml:space="preserve">039 </v>
          </cell>
        </row>
        <row r="870">
          <cell r="A870" t="str">
            <v>H4721SS</v>
          </cell>
          <cell r="B870" t="e">
            <v>#N/A</v>
          </cell>
          <cell r="C870" t="str">
            <v xml:space="preserve">Demo-U/S              </v>
          </cell>
          <cell r="D870">
            <v>-95914.48</v>
          </cell>
          <cell r="E870">
            <v>0</v>
          </cell>
          <cell r="F870">
            <v>0</v>
          </cell>
          <cell r="G870">
            <v>-95914.48</v>
          </cell>
          <cell r="H870">
            <v>0</v>
          </cell>
          <cell r="I870">
            <v>0</v>
          </cell>
          <cell r="J870">
            <v>0</v>
          </cell>
          <cell r="K870">
            <v>0</v>
          </cell>
          <cell r="L870">
            <v>-95914.48</v>
          </cell>
          <cell r="M870">
            <v>0</v>
          </cell>
          <cell r="N870">
            <v>0</v>
          </cell>
          <cell r="O870">
            <v>52633.341</v>
          </cell>
          <cell r="P870">
            <v>52633.341</v>
          </cell>
          <cell r="Q870" t="str">
            <v xml:space="preserve">CATALOG ITEM                </v>
          </cell>
          <cell r="R870" t="str">
            <v xml:space="preserve">039 </v>
          </cell>
        </row>
        <row r="871">
          <cell r="A871" t="str">
            <v>H4730MP</v>
          </cell>
          <cell r="B871" t="e">
            <v>#N/A</v>
          </cell>
          <cell r="C871" t="str">
            <v xml:space="preserve">ULTRASOUND DIST       </v>
          </cell>
          <cell r="D871">
            <v>257347.81</v>
          </cell>
          <cell r="E871" t="e">
            <v>#N/A</v>
          </cell>
          <cell r="F871">
            <v>0</v>
          </cell>
          <cell r="G871">
            <v>257347.81</v>
          </cell>
          <cell r="H871">
            <v>1044398.82</v>
          </cell>
          <cell r="I871">
            <v>0</v>
          </cell>
          <cell r="J871">
            <v>0</v>
          </cell>
          <cell r="K871">
            <v>0</v>
          </cell>
          <cell r="L871">
            <v>-787051.01</v>
          </cell>
          <cell r="M871">
            <v>0</v>
          </cell>
          <cell r="N871">
            <v>0</v>
          </cell>
          <cell r="O871">
            <v>49953.09</v>
          </cell>
          <cell r="P871">
            <v>49965.446000000004</v>
          </cell>
          <cell r="Q871" t="str">
            <v xml:space="preserve">CATALOG ITEM                </v>
          </cell>
          <cell r="R871" t="str">
            <v xml:space="preserve">039 </v>
          </cell>
        </row>
        <row r="872">
          <cell r="A872" t="str">
            <v>H4730MP</v>
          </cell>
          <cell r="B872" t="e">
            <v>#N/A</v>
          </cell>
          <cell r="C872" t="str">
            <v xml:space="preserve">FIELD-U/S             </v>
          </cell>
          <cell r="D872">
            <v>52161.54</v>
          </cell>
          <cell r="F872">
            <v>0</v>
          </cell>
          <cell r="G872">
            <v>52161.54</v>
          </cell>
          <cell r="H872">
            <v>0</v>
          </cell>
          <cell r="I872">
            <v>0</v>
          </cell>
          <cell r="J872">
            <v>0</v>
          </cell>
          <cell r="K872">
            <v>0</v>
          </cell>
          <cell r="L872">
            <v>52161.54</v>
          </cell>
          <cell r="M872">
            <v>0</v>
          </cell>
          <cell r="N872">
            <v>0</v>
          </cell>
          <cell r="O872">
            <v>49953.09</v>
          </cell>
          <cell r="P872">
            <v>49965.446000000004</v>
          </cell>
          <cell r="Q872" t="str">
            <v xml:space="preserve">CATALOG ITEM                </v>
          </cell>
          <cell r="R872" t="str">
            <v xml:space="preserve">039 </v>
          </cell>
        </row>
        <row r="873">
          <cell r="A873" t="str">
            <v>H4730MP</v>
          </cell>
          <cell r="B873" t="e">
            <v>#N/A</v>
          </cell>
          <cell r="C873" t="str">
            <v xml:space="preserve">Demo-U/S              </v>
          </cell>
          <cell r="D873">
            <v>-52173.95</v>
          </cell>
          <cell r="E873">
            <v>0</v>
          </cell>
          <cell r="F873">
            <v>0</v>
          </cell>
          <cell r="G873">
            <v>-52173.95</v>
          </cell>
          <cell r="H873">
            <v>0</v>
          </cell>
          <cell r="I873">
            <v>0</v>
          </cell>
          <cell r="J873">
            <v>0</v>
          </cell>
          <cell r="K873">
            <v>0</v>
          </cell>
          <cell r="L873">
            <v>-52173.95</v>
          </cell>
          <cell r="M873">
            <v>0</v>
          </cell>
          <cell r="N873">
            <v>0</v>
          </cell>
          <cell r="O873">
            <v>49953.09</v>
          </cell>
          <cell r="P873">
            <v>49965.446000000004</v>
          </cell>
          <cell r="Q873" t="str">
            <v xml:space="preserve">CATALOG ITEM                </v>
          </cell>
          <cell r="R873" t="str">
            <v xml:space="preserve">039 </v>
          </cell>
        </row>
        <row r="874">
          <cell r="A874" t="str">
            <v>H4730MP</v>
          </cell>
          <cell r="B874" t="e">
            <v>#N/A</v>
          </cell>
          <cell r="C874" t="str">
            <v xml:space="preserve">ULTRASOUND MFG        </v>
          </cell>
          <cell r="D874">
            <v>-1147826.68</v>
          </cell>
          <cell r="E874">
            <v>-22.972409372669262</v>
          </cell>
          <cell r="F874">
            <v>0</v>
          </cell>
          <cell r="G874">
            <v>-1147826.68</v>
          </cell>
          <cell r="H874">
            <v>-1147826.68</v>
          </cell>
          <cell r="I874">
            <v>0</v>
          </cell>
          <cell r="J874">
            <v>0</v>
          </cell>
          <cell r="K874">
            <v>0</v>
          </cell>
          <cell r="L874">
            <v>0</v>
          </cell>
          <cell r="M874">
            <v>0</v>
          </cell>
          <cell r="N874">
            <v>0</v>
          </cell>
          <cell r="O874">
            <v>49953.09</v>
          </cell>
          <cell r="P874">
            <v>49965.446000000004</v>
          </cell>
          <cell r="Q874" t="str">
            <v xml:space="preserve">CATALOG ITEM                </v>
          </cell>
          <cell r="R874" t="str">
            <v xml:space="preserve">039 </v>
          </cell>
        </row>
        <row r="875">
          <cell r="A875" t="str">
            <v>H4730MR</v>
          </cell>
          <cell r="B875" t="str">
            <v>L700 EXPERT CONSOLE</v>
          </cell>
          <cell r="C875" t="str">
            <v xml:space="preserve">ULTRASOUND DIST       </v>
          </cell>
          <cell r="D875">
            <v>1442465.86</v>
          </cell>
          <cell r="E875" t="e">
            <v>#N/A</v>
          </cell>
          <cell r="F875">
            <v>52199.01</v>
          </cell>
          <cell r="G875">
            <v>1390266.85</v>
          </cell>
          <cell r="H875">
            <v>6373899.8899999997</v>
          </cell>
          <cell r="I875">
            <v>0</v>
          </cell>
          <cell r="J875">
            <v>0</v>
          </cell>
          <cell r="K875">
            <v>0</v>
          </cell>
          <cell r="L875">
            <v>-4634301.95</v>
          </cell>
          <cell r="M875">
            <v>0</v>
          </cell>
          <cell r="N875">
            <v>-349331.09</v>
          </cell>
          <cell r="O875">
            <v>49904.44</v>
          </cell>
          <cell r="P875">
            <v>49916.784</v>
          </cell>
          <cell r="Q875" t="str">
            <v xml:space="preserve">CATALOG ITEM                </v>
          </cell>
          <cell r="R875" t="str">
            <v xml:space="preserve">039 </v>
          </cell>
        </row>
        <row r="876">
          <cell r="A876" t="str">
            <v>H4730MR</v>
          </cell>
          <cell r="B876" t="str">
            <v>L700 EXPERT CONSOLE</v>
          </cell>
          <cell r="C876" t="str">
            <v xml:space="preserve">Demo-U/S              </v>
          </cell>
          <cell r="D876">
            <v>1436529.01</v>
          </cell>
          <cell r="E876">
            <v>449253</v>
          </cell>
          <cell r="F876">
            <v>1200577.25</v>
          </cell>
          <cell r="G876">
            <v>235951.76</v>
          </cell>
          <cell r="H876">
            <v>2260228.44</v>
          </cell>
          <cell r="I876">
            <v>0</v>
          </cell>
          <cell r="J876">
            <v>0</v>
          </cell>
          <cell r="K876">
            <v>0</v>
          </cell>
          <cell r="L876">
            <v>-2382872.35</v>
          </cell>
          <cell r="M876">
            <v>0</v>
          </cell>
          <cell r="N876">
            <v>358595.67</v>
          </cell>
          <cell r="O876">
            <v>49904.44</v>
          </cell>
          <cell r="P876">
            <v>49916.784</v>
          </cell>
          <cell r="Q876" t="str">
            <v xml:space="preserve">CATALOG ITEM                </v>
          </cell>
          <cell r="R876" t="str">
            <v xml:space="preserve">039 </v>
          </cell>
        </row>
        <row r="877">
          <cell r="A877" t="str">
            <v>H4730MR</v>
          </cell>
          <cell r="B877" t="str">
            <v>L700 EXPERT CONSOLE</v>
          </cell>
          <cell r="C877" t="str">
            <v xml:space="preserve">Consign-U/S           </v>
          </cell>
          <cell r="D877">
            <v>721521.56</v>
          </cell>
          <cell r="F877">
            <v>730786.14</v>
          </cell>
          <cell r="G877">
            <v>-9264.58</v>
          </cell>
          <cell r="H877">
            <v>0</v>
          </cell>
          <cell r="I877">
            <v>0</v>
          </cell>
          <cell r="J877">
            <v>0</v>
          </cell>
          <cell r="K877">
            <v>0</v>
          </cell>
          <cell r="L877">
            <v>0</v>
          </cell>
          <cell r="M877">
            <v>0</v>
          </cell>
          <cell r="N877">
            <v>-9264.58</v>
          </cell>
          <cell r="O877">
            <v>49904.44</v>
          </cell>
          <cell r="P877">
            <v>49916.784</v>
          </cell>
          <cell r="Q877" t="str">
            <v xml:space="preserve">CATALOG ITEM                </v>
          </cell>
          <cell r="R877" t="str">
            <v xml:space="preserve">039 </v>
          </cell>
        </row>
        <row r="878">
          <cell r="A878" t="str">
            <v>H4730MR</v>
          </cell>
          <cell r="B878" t="str">
            <v>L700 EXPERT CONSOLE</v>
          </cell>
          <cell r="C878" t="str">
            <v xml:space="preserve">INTL ULTRA            </v>
          </cell>
          <cell r="D878">
            <v>99808.76</v>
          </cell>
          <cell r="F878">
            <v>0</v>
          </cell>
          <cell r="G878">
            <v>99808.76</v>
          </cell>
          <cell r="H878">
            <v>776113.78</v>
          </cell>
          <cell r="I878">
            <v>0</v>
          </cell>
          <cell r="J878">
            <v>0</v>
          </cell>
          <cell r="K878">
            <v>0</v>
          </cell>
          <cell r="L878">
            <v>-676305.02</v>
          </cell>
          <cell r="M878">
            <v>0</v>
          </cell>
          <cell r="N878">
            <v>0</v>
          </cell>
          <cell r="O878">
            <v>49904.44</v>
          </cell>
          <cell r="P878">
            <v>49916.784</v>
          </cell>
          <cell r="Q878" t="str">
            <v xml:space="preserve">CATALOG ITEM                </v>
          </cell>
          <cell r="R878" t="str">
            <v xml:space="preserve">039 </v>
          </cell>
        </row>
        <row r="879">
          <cell r="A879" t="str">
            <v>H4730MR</v>
          </cell>
          <cell r="B879" t="str">
            <v>L700 EXPERT CONSOLE</v>
          </cell>
          <cell r="C879" t="str">
            <v xml:space="preserve">FIELD-U/S             </v>
          </cell>
          <cell r="D879">
            <v>-496836.33</v>
          </cell>
          <cell r="F879">
            <v>0</v>
          </cell>
          <cell r="G879">
            <v>-496836.33</v>
          </cell>
          <cell r="H879">
            <v>102115.79</v>
          </cell>
          <cell r="I879">
            <v>0</v>
          </cell>
          <cell r="J879">
            <v>0</v>
          </cell>
          <cell r="K879">
            <v>0</v>
          </cell>
          <cell r="L879">
            <v>-598952.12</v>
          </cell>
          <cell r="M879">
            <v>0</v>
          </cell>
          <cell r="N879">
            <v>0</v>
          </cell>
          <cell r="O879">
            <v>49904.44</v>
          </cell>
          <cell r="P879">
            <v>49916.784</v>
          </cell>
          <cell r="Q879" t="str">
            <v xml:space="preserve">CATALOG ITEM                </v>
          </cell>
          <cell r="R879" t="str">
            <v xml:space="preserve">039 </v>
          </cell>
        </row>
        <row r="880">
          <cell r="A880" t="str">
            <v>H4730MR</v>
          </cell>
          <cell r="B880" t="str">
            <v>L700 EXPERT CONSOLE</v>
          </cell>
          <cell r="C880" t="str">
            <v xml:space="preserve">ULTRASOUND MFG        </v>
          </cell>
          <cell r="D880">
            <v>-9014111.4800000004</v>
          </cell>
          <cell r="E880">
            <v>-180.58277712762907</v>
          </cell>
          <cell r="F880">
            <v>0</v>
          </cell>
          <cell r="G880">
            <v>-9014111.4800000004</v>
          </cell>
          <cell r="H880">
            <v>-9014111.4800000004</v>
          </cell>
          <cell r="I880">
            <v>0</v>
          </cell>
          <cell r="J880">
            <v>0</v>
          </cell>
          <cell r="K880">
            <v>0</v>
          </cell>
          <cell r="L880">
            <v>0</v>
          </cell>
          <cell r="M880">
            <v>0</v>
          </cell>
          <cell r="N880">
            <v>0</v>
          </cell>
          <cell r="O880">
            <v>49904.44</v>
          </cell>
          <cell r="P880">
            <v>49916.784</v>
          </cell>
          <cell r="Q880" t="str">
            <v xml:space="preserve">CATALOG ITEM                </v>
          </cell>
          <cell r="R880" t="str">
            <v xml:space="preserve">039 </v>
          </cell>
        </row>
        <row r="881">
          <cell r="A881" t="str">
            <v>H4730SA</v>
          </cell>
          <cell r="B881" t="e">
            <v>#N/A</v>
          </cell>
          <cell r="C881" t="str">
            <v xml:space="preserve">ULTRASOUND MFG        </v>
          </cell>
          <cell r="D881">
            <v>-10562.76</v>
          </cell>
          <cell r="E881">
            <v>-8.9921543522232739</v>
          </cell>
          <cell r="F881">
            <v>0</v>
          </cell>
          <cell r="G881">
            <v>-10562.76</v>
          </cell>
          <cell r="H881">
            <v>-10562.76</v>
          </cell>
          <cell r="I881">
            <v>0</v>
          </cell>
          <cell r="J881">
            <v>0</v>
          </cell>
          <cell r="K881">
            <v>0</v>
          </cell>
          <cell r="L881">
            <v>0</v>
          </cell>
          <cell r="M881">
            <v>0</v>
          </cell>
          <cell r="N881">
            <v>0</v>
          </cell>
          <cell r="O881">
            <v>1174.664</v>
          </cell>
          <cell r="P881">
            <v>1174.664</v>
          </cell>
          <cell r="Q881" t="str">
            <v xml:space="preserve">CATALOG ITEM                </v>
          </cell>
          <cell r="R881" t="str">
            <v xml:space="preserve">039 </v>
          </cell>
        </row>
        <row r="882">
          <cell r="A882" t="str">
            <v>H4730SB</v>
          </cell>
          <cell r="B882" t="e">
            <v>#N/A</v>
          </cell>
          <cell r="C882" t="str">
            <v xml:space="preserve">FIELD-U/S             </v>
          </cell>
          <cell r="D882">
            <v>5664.66</v>
          </cell>
          <cell r="F882">
            <v>0</v>
          </cell>
          <cell r="G882">
            <v>5664.66</v>
          </cell>
          <cell r="H882">
            <v>1416.17</v>
          </cell>
          <cell r="I882">
            <v>0</v>
          </cell>
          <cell r="J882">
            <v>0</v>
          </cell>
          <cell r="K882">
            <v>0</v>
          </cell>
          <cell r="L882">
            <v>4248.49</v>
          </cell>
          <cell r="M882">
            <v>0</v>
          </cell>
          <cell r="N882">
            <v>0</v>
          </cell>
          <cell r="O882">
            <v>1416.165</v>
          </cell>
          <cell r="P882">
            <v>1416.165</v>
          </cell>
          <cell r="Q882" t="str">
            <v xml:space="preserve">CATALOG ITEM                </v>
          </cell>
          <cell r="R882" t="str">
            <v xml:space="preserve">039 </v>
          </cell>
        </row>
        <row r="883">
          <cell r="A883" t="str">
            <v>H4730SB</v>
          </cell>
          <cell r="B883" t="e">
            <v>#N/A</v>
          </cell>
          <cell r="C883" t="str">
            <v xml:space="preserve">ULTRASOUND MFG        </v>
          </cell>
          <cell r="D883">
            <v>-16970.04</v>
          </cell>
          <cell r="E883">
            <v>-11.983095190179112</v>
          </cell>
          <cell r="F883">
            <v>0</v>
          </cell>
          <cell r="G883">
            <v>-16970.04</v>
          </cell>
          <cell r="H883">
            <v>-16970.04</v>
          </cell>
          <cell r="I883">
            <v>0</v>
          </cell>
          <cell r="J883">
            <v>0</v>
          </cell>
          <cell r="K883">
            <v>0</v>
          </cell>
          <cell r="L883">
            <v>0</v>
          </cell>
          <cell r="M883">
            <v>0</v>
          </cell>
          <cell r="N883">
            <v>0</v>
          </cell>
          <cell r="O883">
            <v>1416.165</v>
          </cell>
          <cell r="P883">
            <v>1416.165</v>
          </cell>
          <cell r="Q883" t="str">
            <v xml:space="preserve">CATALOG ITEM                </v>
          </cell>
          <cell r="R883" t="str">
            <v xml:space="preserve">039 </v>
          </cell>
        </row>
        <row r="884">
          <cell r="A884" t="str">
            <v>H4730SC</v>
          </cell>
          <cell r="B884" t="e">
            <v>#N/A</v>
          </cell>
          <cell r="C884" t="str">
            <v xml:space="preserve">FIELD-U/S             </v>
          </cell>
          <cell r="D884">
            <v>7207.53</v>
          </cell>
          <cell r="F884">
            <v>0</v>
          </cell>
          <cell r="G884">
            <v>7207.53</v>
          </cell>
          <cell r="H884">
            <v>1801.88</v>
          </cell>
          <cell r="I884">
            <v>0</v>
          </cell>
          <cell r="J884">
            <v>0</v>
          </cell>
          <cell r="K884">
            <v>0</v>
          </cell>
          <cell r="L884">
            <v>5405.65</v>
          </cell>
          <cell r="M884">
            <v>0</v>
          </cell>
          <cell r="N884">
            <v>0</v>
          </cell>
          <cell r="O884">
            <v>1801.884</v>
          </cell>
          <cell r="P884">
            <v>1801.884</v>
          </cell>
          <cell r="Q884" t="str">
            <v xml:space="preserve">CATALOG ITEM                </v>
          </cell>
          <cell r="R884" t="str">
            <v xml:space="preserve">039 </v>
          </cell>
        </row>
        <row r="885">
          <cell r="A885" t="str">
            <v>H4730SC</v>
          </cell>
          <cell r="B885" t="e">
            <v>#N/A</v>
          </cell>
          <cell r="C885" t="str">
            <v xml:space="preserve">ULTRASOUND MFG        </v>
          </cell>
          <cell r="D885">
            <v>-21598.560000000001</v>
          </cell>
          <cell r="E885">
            <v>-11.986653968845943</v>
          </cell>
          <cell r="F885">
            <v>0</v>
          </cell>
          <cell r="G885">
            <v>-21598.560000000001</v>
          </cell>
          <cell r="H885">
            <v>-21598.560000000001</v>
          </cell>
          <cell r="I885">
            <v>0</v>
          </cell>
          <cell r="J885">
            <v>0</v>
          </cell>
          <cell r="K885">
            <v>0</v>
          </cell>
          <cell r="L885">
            <v>0</v>
          </cell>
          <cell r="M885">
            <v>0</v>
          </cell>
          <cell r="N885">
            <v>0</v>
          </cell>
          <cell r="O885">
            <v>1801.884</v>
          </cell>
          <cell r="P885">
            <v>1801.884</v>
          </cell>
          <cell r="Q885" t="str">
            <v xml:space="preserve">CATALOG ITEM                </v>
          </cell>
          <cell r="R885" t="str">
            <v xml:space="preserve">039 </v>
          </cell>
        </row>
        <row r="886">
          <cell r="A886" t="str">
            <v>H4730SH</v>
          </cell>
          <cell r="B886" t="str">
            <v>bt 98-00 field upgrade</v>
          </cell>
          <cell r="C886" t="str">
            <v xml:space="preserve">Demo-U/S              </v>
          </cell>
          <cell r="D886">
            <v>122500</v>
          </cell>
          <cell r="E886">
            <v>0</v>
          </cell>
          <cell r="F886">
            <v>122500</v>
          </cell>
          <cell r="G886">
            <v>0</v>
          </cell>
          <cell r="H886">
            <v>0</v>
          </cell>
          <cell r="I886">
            <v>0</v>
          </cell>
          <cell r="J886">
            <v>0</v>
          </cell>
          <cell r="K886">
            <v>0</v>
          </cell>
          <cell r="L886">
            <v>0</v>
          </cell>
          <cell r="M886">
            <v>0</v>
          </cell>
          <cell r="N886">
            <v>0</v>
          </cell>
          <cell r="O886">
            <v>0</v>
          </cell>
          <cell r="P886">
            <v>0</v>
          </cell>
          <cell r="Q886" t="str">
            <v xml:space="preserve">                            </v>
          </cell>
          <cell r="R886" t="str">
            <v xml:space="preserve">    </v>
          </cell>
        </row>
        <row r="887">
          <cell r="A887" t="str">
            <v>H4732MP</v>
          </cell>
          <cell r="B887" t="e">
            <v>#N/A</v>
          </cell>
          <cell r="C887" t="str">
            <v xml:space="preserve">ULTRASOUND DIST       </v>
          </cell>
          <cell r="D887">
            <v>5658.12</v>
          </cell>
          <cell r="E887" t="e">
            <v>#N/A</v>
          </cell>
          <cell r="F887">
            <v>0</v>
          </cell>
          <cell r="G887">
            <v>5658.12</v>
          </cell>
          <cell r="H887">
            <v>5658.12</v>
          </cell>
          <cell r="I887">
            <v>0</v>
          </cell>
          <cell r="J887">
            <v>0</v>
          </cell>
          <cell r="K887">
            <v>0</v>
          </cell>
          <cell r="L887">
            <v>0</v>
          </cell>
          <cell r="M887">
            <v>0</v>
          </cell>
          <cell r="N887">
            <v>0</v>
          </cell>
          <cell r="O887">
            <v>50091.37</v>
          </cell>
          <cell r="P887">
            <v>50094.137000000002</v>
          </cell>
          <cell r="Q887" t="str">
            <v xml:space="preserve">CATALOG ITEM                </v>
          </cell>
          <cell r="R887" t="str">
            <v xml:space="preserve">039 </v>
          </cell>
        </row>
        <row r="888">
          <cell r="A888" t="str">
            <v>H4732MP</v>
          </cell>
          <cell r="B888" t="e">
            <v>#N/A</v>
          </cell>
          <cell r="C888" t="str">
            <v xml:space="preserve">ULTRASOUND MFG        </v>
          </cell>
          <cell r="D888">
            <v>-418437.76</v>
          </cell>
          <cell r="E888">
            <v>-8.3530286188980565</v>
          </cell>
          <cell r="F888">
            <v>0</v>
          </cell>
          <cell r="G888">
            <v>-418437.76</v>
          </cell>
          <cell r="H888">
            <v>-418437.76</v>
          </cell>
          <cell r="I888">
            <v>0</v>
          </cell>
          <cell r="J888">
            <v>0</v>
          </cell>
          <cell r="K888">
            <v>0</v>
          </cell>
          <cell r="L888">
            <v>0</v>
          </cell>
          <cell r="M888">
            <v>0</v>
          </cell>
          <cell r="N888">
            <v>0</v>
          </cell>
          <cell r="O888">
            <v>50091.37</v>
          </cell>
          <cell r="P888">
            <v>50094.137000000002</v>
          </cell>
          <cell r="Q888" t="str">
            <v xml:space="preserve">CATALOG ITEM                </v>
          </cell>
          <cell r="R888" t="str">
            <v xml:space="preserve">039 </v>
          </cell>
        </row>
        <row r="889">
          <cell r="A889" t="str">
            <v>H4732MR</v>
          </cell>
          <cell r="B889" t="e">
            <v>#N/A</v>
          </cell>
          <cell r="C889" t="str">
            <v xml:space="preserve">ULTRASOUND DIST       </v>
          </cell>
          <cell r="D889">
            <v>-41956.57</v>
          </cell>
          <cell r="E889" t="e">
            <v>#N/A</v>
          </cell>
          <cell r="F889">
            <v>0</v>
          </cell>
          <cell r="G889">
            <v>-41956.57</v>
          </cell>
          <cell r="H889">
            <v>-41956.57</v>
          </cell>
          <cell r="I889">
            <v>0</v>
          </cell>
          <cell r="J889">
            <v>0</v>
          </cell>
          <cell r="K889">
            <v>0</v>
          </cell>
          <cell r="L889">
            <v>0</v>
          </cell>
          <cell r="M889">
            <v>0</v>
          </cell>
          <cell r="N889">
            <v>0</v>
          </cell>
          <cell r="O889">
            <v>50039.34</v>
          </cell>
          <cell r="P889">
            <v>50042.101999999999</v>
          </cell>
          <cell r="Q889" t="str">
            <v xml:space="preserve">CATALOG ITEM                </v>
          </cell>
          <cell r="R889" t="str">
            <v xml:space="preserve">039 </v>
          </cell>
        </row>
        <row r="890">
          <cell r="A890" t="str">
            <v>H4732MR</v>
          </cell>
          <cell r="B890" t="e">
            <v>#N/A</v>
          </cell>
          <cell r="C890" t="str">
            <v xml:space="preserve">INTL ULTRA            </v>
          </cell>
          <cell r="D890">
            <v>50039.07</v>
          </cell>
          <cell r="F890">
            <v>52329.8</v>
          </cell>
          <cell r="G890">
            <v>-2290.73</v>
          </cell>
          <cell r="H890">
            <v>1512983.01</v>
          </cell>
          <cell r="I890">
            <v>0</v>
          </cell>
          <cell r="J890">
            <v>0</v>
          </cell>
          <cell r="K890">
            <v>0</v>
          </cell>
          <cell r="L890">
            <v>-1515273.74</v>
          </cell>
          <cell r="M890">
            <v>0</v>
          </cell>
          <cell r="N890">
            <v>0</v>
          </cell>
          <cell r="O890">
            <v>50039.34</v>
          </cell>
          <cell r="P890">
            <v>50042.101999999999</v>
          </cell>
          <cell r="Q890" t="str">
            <v xml:space="preserve">CATALOG ITEM                </v>
          </cell>
          <cell r="R890" t="str">
            <v xml:space="preserve">039 </v>
          </cell>
        </row>
        <row r="891">
          <cell r="A891" t="str">
            <v>H4732MR</v>
          </cell>
          <cell r="B891" t="e">
            <v>#N/A</v>
          </cell>
          <cell r="C891" t="str">
            <v xml:space="preserve">ULTRASOUND MFG        </v>
          </cell>
          <cell r="D891">
            <v>-1460653.22</v>
          </cell>
          <cell r="E891">
            <v>-29.188486526804969</v>
          </cell>
          <cell r="F891">
            <v>0</v>
          </cell>
          <cell r="G891">
            <v>-1460653.22</v>
          </cell>
          <cell r="H891">
            <v>-1460653.22</v>
          </cell>
          <cell r="I891">
            <v>0</v>
          </cell>
          <cell r="J891">
            <v>0</v>
          </cell>
          <cell r="K891">
            <v>0</v>
          </cell>
          <cell r="L891">
            <v>0</v>
          </cell>
          <cell r="M891">
            <v>0</v>
          </cell>
          <cell r="N891">
            <v>0</v>
          </cell>
          <cell r="O891">
            <v>50039.34</v>
          </cell>
          <cell r="P891">
            <v>50042.101999999999</v>
          </cell>
          <cell r="Q891" t="str">
            <v xml:space="preserve">CATALOG ITEM                </v>
          </cell>
          <cell r="R891" t="str">
            <v xml:space="preserve">039 </v>
          </cell>
        </row>
        <row r="892">
          <cell r="A892" t="str">
            <v>H4739L</v>
          </cell>
          <cell r="B892" t="e">
            <v>#N/A</v>
          </cell>
          <cell r="C892" t="str">
            <v xml:space="preserve">FIELD-U/S             </v>
          </cell>
          <cell r="D892">
            <v>21012.86</v>
          </cell>
          <cell r="F892">
            <v>21012.86</v>
          </cell>
          <cell r="G892">
            <v>0</v>
          </cell>
          <cell r="H892">
            <v>0</v>
          </cell>
          <cell r="I892">
            <v>0</v>
          </cell>
          <cell r="J892">
            <v>0</v>
          </cell>
          <cell r="K892">
            <v>0</v>
          </cell>
          <cell r="L892">
            <v>0</v>
          </cell>
          <cell r="M892">
            <v>0</v>
          </cell>
          <cell r="N892">
            <v>0</v>
          </cell>
          <cell r="O892">
            <v>3403.279</v>
          </cell>
          <cell r="P892">
            <v>5253.2150000000001</v>
          </cell>
          <cell r="Q892" t="str">
            <v xml:space="preserve">PROBE                       </v>
          </cell>
          <cell r="R892" t="str">
            <v xml:space="preserve">040 </v>
          </cell>
        </row>
        <row r="893">
          <cell r="A893" t="str">
            <v>H4760BC</v>
          </cell>
          <cell r="B893" t="e">
            <v>#N/A</v>
          </cell>
          <cell r="C893" t="str">
            <v xml:space="preserve">ULTRASOUND MFG        </v>
          </cell>
          <cell r="D893">
            <v>-7802.84</v>
          </cell>
          <cell r="E893">
            <v>-3.899244221724278</v>
          </cell>
          <cell r="F893">
            <v>0</v>
          </cell>
          <cell r="G893">
            <v>-7802.84</v>
          </cell>
          <cell r="H893">
            <v>-7802.84</v>
          </cell>
          <cell r="I893">
            <v>0</v>
          </cell>
          <cell r="J893">
            <v>0</v>
          </cell>
          <cell r="K893">
            <v>0</v>
          </cell>
          <cell r="L893">
            <v>0</v>
          </cell>
          <cell r="M893">
            <v>0</v>
          </cell>
          <cell r="N893">
            <v>0</v>
          </cell>
          <cell r="O893">
            <v>2001.116</v>
          </cell>
          <cell r="P893">
            <v>2001.116</v>
          </cell>
          <cell r="Q893" t="str">
            <v xml:space="preserve">CATALOG ITEM                </v>
          </cell>
          <cell r="R893" t="str">
            <v xml:space="preserve">046 </v>
          </cell>
        </row>
        <row r="894">
          <cell r="A894" t="str">
            <v>H4760CC</v>
          </cell>
          <cell r="B894" t="e">
            <v>#N/A</v>
          </cell>
          <cell r="C894" t="str">
            <v xml:space="preserve">ULTRASOUND MFG        </v>
          </cell>
          <cell r="D894">
            <v>-38975.760000000002</v>
          </cell>
          <cell r="E894">
            <v>-19.992131537709888</v>
          </cell>
          <cell r="F894">
            <v>0</v>
          </cell>
          <cell r="G894">
            <v>-38975.760000000002</v>
          </cell>
          <cell r="H894">
            <v>-38975.760000000002</v>
          </cell>
          <cell r="I894">
            <v>0</v>
          </cell>
          <cell r="J894">
            <v>0</v>
          </cell>
          <cell r="K894">
            <v>0</v>
          </cell>
          <cell r="L894">
            <v>0</v>
          </cell>
          <cell r="M894">
            <v>0</v>
          </cell>
          <cell r="N894">
            <v>0</v>
          </cell>
          <cell r="O894">
            <v>1949.5550000000001</v>
          </cell>
          <cell r="P894">
            <v>1949.5550000000001</v>
          </cell>
          <cell r="Q894" t="str">
            <v xml:space="preserve">CATALOG ITEM                </v>
          </cell>
          <cell r="R894" t="str">
            <v xml:space="preserve">039 </v>
          </cell>
        </row>
        <row r="895">
          <cell r="A895" t="str">
            <v>H4760CE</v>
          </cell>
          <cell r="B895" t="e">
            <v>#N/A</v>
          </cell>
          <cell r="C895" t="str">
            <v xml:space="preserve">ULTRASOUND MFG        </v>
          </cell>
          <cell r="D895">
            <v>-6659.76</v>
          </cell>
          <cell r="E895">
            <v>-217.95974472263134</v>
          </cell>
          <cell r="F895">
            <v>0</v>
          </cell>
          <cell r="G895">
            <v>-6659.76</v>
          </cell>
          <cell r="H895">
            <v>-6659.76</v>
          </cell>
          <cell r="I895">
            <v>0</v>
          </cell>
          <cell r="J895">
            <v>0</v>
          </cell>
          <cell r="K895">
            <v>0</v>
          </cell>
          <cell r="L895">
            <v>0</v>
          </cell>
          <cell r="M895">
            <v>0</v>
          </cell>
          <cell r="N895">
            <v>0</v>
          </cell>
          <cell r="O895">
            <v>30.555</v>
          </cell>
          <cell r="P895">
            <v>30.555</v>
          </cell>
          <cell r="Q895" t="str">
            <v xml:space="preserve">CATALOG ITEM                </v>
          </cell>
          <cell r="R895" t="str">
            <v xml:space="preserve">046 </v>
          </cell>
        </row>
        <row r="896">
          <cell r="A896" t="str">
            <v>H4760DM</v>
          </cell>
          <cell r="B896" t="e">
            <v>#N/A</v>
          </cell>
          <cell r="C896" t="str">
            <v xml:space="preserve">ULTRASOUND DIST       </v>
          </cell>
          <cell r="D896">
            <v>11795.25</v>
          </cell>
          <cell r="E896" t="e">
            <v>#N/A</v>
          </cell>
          <cell r="F896">
            <v>308.95999999999998</v>
          </cell>
          <cell r="G896">
            <v>11486.29</v>
          </cell>
          <cell r="H896">
            <v>51824.34</v>
          </cell>
          <cell r="I896">
            <v>0</v>
          </cell>
          <cell r="J896">
            <v>0</v>
          </cell>
          <cell r="K896">
            <v>0</v>
          </cell>
          <cell r="L896">
            <v>-38883.65</v>
          </cell>
          <cell r="M896">
            <v>0</v>
          </cell>
          <cell r="N896">
            <v>-1454.4</v>
          </cell>
          <cell r="O896">
            <v>307.8</v>
          </cell>
          <cell r="P896">
            <v>307.8</v>
          </cell>
          <cell r="Q896" t="str">
            <v xml:space="preserve">CATALOG ITEM                </v>
          </cell>
          <cell r="R896" t="str">
            <v xml:space="preserve">046 </v>
          </cell>
        </row>
        <row r="897">
          <cell r="A897" t="str">
            <v>H4760DM</v>
          </cell>
          <cell r="B897" t="e">
            <v>#N/A</v>
          </cell>
          <cell r="C897" t="str">
            <v xml:space="preserve">ULTRASOUND MFG        </v>
          </cell>
          <cell r="D897">
            <v>-81005.320000000007</v>
          </cell>
          <cell r="E897">
            <v>-263.17517868745938</v>
          </cell>
          <cell r="F897">
            <v>0</v>
          </cell>
          <cell r="G897">
            <v>-81005.320000000007</v>
          </cell>
          <cell r="H897">
            <v>-81005.320000000007</v>
          </cell>
          <cell r="I897">
            <v>0</v>
          </cell>
          <cell r="J897">
            <v>0</v>
          </cell>
          <cell r="K897">
            <v>0</v>
          </cell>
          <cell r="L897">
            <v>0</v>
          </cell>
          <cell r="M897">
            <v>0</v>
          </cell>
          <cell r="N897">
            <v>0</v>
          </cell>
          <cell r="O897">
            <v>307.8</v>
          </cell>
          <cell r="P897">
            <v>307.8</v>
          </cell>
          <cell r="Q897" t="str">
            <v xml:space="preserve">CATALOG ITEM                </v>
          </cell>
          <cell r="R897" t="str">
            <v xml:space="preserve">046 </v>
          </cell>
        </row>
        <row r="898">
          <cell r="A898" t="str">
            <v>H4760PF</v>
          </cell>
          <cell r="B898" t="e">
            <v>#N/A</v>
          </cell>
          <cell r="C898" t="str">
            <v xml:space="preserve">ULTRASOUND MFG        </v>
          </cell>
          <cell r="D898">
            <v>-7703.89</v>
          </cell>
          <cell r="E898">
            <v>-252.13189330715105</v>
          </cell>
          <cell r="F898">
            <v>0</v>
          </cell>
          <cell r="G898">
            <v>-7703.89</v>
          </cell>
          <cell r="H898">
            <v>-7703.89</v>
          </cell>
          <cell r="I898">
            <v>0</v>
          </cell>
          <cell r="J898">
            <v>0</v>
          </cell>
          <cell r="K898">
            <v>0</v>
          </cell>
          <cell r="L898">
            <v>0</v>
          </cell>
          <cell r="M898">
            <v>0</v>
          </cell>
          <cell r="N898">
            <v>0</v>
          </cell>
          <cell r="O898">
            <v>30.555</v>
          </cell>
          <cell r="P898">
            <v>30.555</v>
          </cell>
          <cell r="Q898" t="str">
            <v xml:space="preserve">CATALOG ITEM                </v>
          </cell>
          <cell r="R898" t="str">
            <v xml:space="preserve">039 </v>
          </cell>
        </row>
        <row r="899">
          <cell r="A899" t="str">
            <v>H4760PH</v>
          </cell>
          <cell r="B899" t="e">
            <v>#N/A</v>
          </cell>
          <cell r="C899" t="str">
            <v xml:space="preserve">Demo-U/S              </v>
          </cell>
          <cell r="D899">
            <v>6108.8</v>
          </cell>
          <cell r="E899">
            <v>0</v>
          </cell>
          <cell r="F899">
            <v>6108.8</v>
          </cell>
          <cell r="G899">
            <v>0</v>
          </cell>
          <cell r="H899">
            <v>0</v>
          </cell>
          <cell r="I899">
            <v>0</v>
          </cell>
          <cell r="J899">
            <v>0</v>
          </cell>
          <cell r="K899">
            <v>0</v>
          </cell>
          <cell r="L899">
            <v>0</v>
          </cell>
          <cell r="M899">
            <v>0</v>
          </cell>
          <cell r="N899">
            <v>0</v>
          </cell>
          <cell r="O899">
            <v>152.72</v>
          </cell>
          <cell r="P899">
            <v>152.72</v>
          </cell>
          <cell r="Q899" t="str">
            <v xml:space="preserve">PROBE HOLDER                </v>
          </cell>
          <cell r="R899" t="str">
            <v xml:space="preserve">038 </v>
          </cell>
        </row>
        <row r="900">
          <cell r="A900" t="str">
            <v>H4760SA</v>
          </cell>
          <cell r="B900" t="e">
            <v>#N/A</v>
          </cell>
          <cell r="C900" t="str">
            <v xml:space="preserve">Demo-U/S              </v>
          </cell>
          <cell r="D900">
            <v>-5080.6099999999997</v>
          </cell>
          <cell r="E900">
            <v>0</v>
          </cell>
          <cell r="F900">
            <v>0</v>
          </cell>
          <cell r="G900">
            <v>-5080.6099999999997</v>
          </cell>
          <cell r="H900">
            <v>-1390.83</v>
          </cell>
          <cell r="I900">
            <v>0</v>
          </cell>
          <cell r="J900">
            <v>0</v>
          </cell>
          <cell r="K900">
            <v>0</v>
          </cell>
          <cell r="L900">
            <v>-3689.78</v>
          </cell>
          <cell r="M900">
            <v>0</v>
          </cell>
          <cell r="N900">
            <v>0</v>
          </cell>
          <cell r="O900">
            <v>6977.85</v>
          </cell>
          <cell r="P900">
            <v>1149.4749999999999</v>
          </cell>
          <cell r="Q900" t="str">
            <v xml:space="preserve">CATALOG ITEM                </v>
          </cell>
          <cell r="R900" t="str">
            <v xml:space="preserve">039 </v>
          </cell>
        </row>
        <row r="901">
          <cell r="A901" t="str">
            <v>H4760SA</v>
          </cell>
          <cell r="B901" t="e">
            <v>#N/A</v>
          </cell>
          <cell r="C901" t="str">
            <v xml:space="preserve">ULTRASOUND MFG        </v>
          </cell>
          <cell r="D901">
            <v>-33208.019999999997</v>
          </cell>
          <cell r="E901">
            <v>-28.889727919267493</v>
          </cell>
          <cell r="F901">
            <v>0</v>
          </cell>
          <cell r="G901">
            <v>-33208.019999999997</v>
          </cell>
          <cell r="H901">
            <v>-33208.019999999997</v>
          </cell>
          <cell r="I901">
            <v>0</v>
          </cell>
          <cell r="J901">
            <v>0</v>
          </cell>
          <cell r="K901">
            <v>0</v>
          </cell>
          <cell r="L901">
            <v>0</v>
          </cell>
          <cell r="M901">
            <v>0</v>
          </cell>
          <cell r="N901">
            <v>0</v>
          </cell>
          <cell r="O901">
            <v>6977.85</v>
          </cell>
          <cell r="P901">
            <v>1149.4749999999999</v>
          </cell>
          <cell r="Q901" t="str">
            <v xml:space="preserve">CATALOG ITEM                </v>
          </cell>
          <cell r="R901" t="str">
            <v xml:space="preserve">039 </v>
          </cell>
        </row>
        <row r="902">
          <cell r="A902" t="str">
            <v>H4760SB</v>
          </cell>
          <cell r="B902" t="e">
            <v>#N/A</v>
          </cell>
          <cell r="C902" t="str">
            <v xml:space="preserve">ULTRASOUND MFG        </v>
          </cell>
          <cell r="D902">
            <v>-17816.68</v>
          </cell>
          <cell r="E902">
            <v>-6.9934138968777733</v>
          </cell>
          <cell r="F902">
            <v>0</v>
          </cell>
          <cell r="G902">
            <v>-17816.68</v>
          </cell>
          <cell r="H902">
            <v>-17816.68</v>
          </cell>
          <cell r="I902">
            <v>0</v>
          </cell>
          <cell r="J902">
            <v>0</v>
          </cell>
          <cell r="K902">
            <v>0</v>
          </cell>
          <cell r="L902">
            <v>0</v>
          </cell>
          <cell r="M902">
            <v>0</v>
          </cell>
          <cell r="N902">
            <v>0</v>
          </cell>
          <cell r="O902">
            <v>2547.6370000000002</v>
          </cell>
          <cell r="P902">
            <v>2547.6370000000002</v>
          </cell>
          <cell r="Q902" t="str">
            <v xml:space="preserve">CATALOG ITEM                </v>
          </cell>
          <cell r="R902" t="str">
            <v xml:space="preserve">039 </v>
          </cell>
        </row>
        <row r="903">
          <cell r="A903" t="str">
            <v>H4760TH</v>
          </cell>
          <cell r="B903" t="e">
            <v>#N/A</v>
          </cell>
          <cell r="C903" t="str">
            <v xml:space="preserve">ULTRASOUND MFG        </v>
          </cell>
          <cell r="D903">
            <v>-6906.53</v>
          </cell>
          <cell r="E903">
            <v>-226.03600065455734</v>
          </cell>
          <cell r="F903">
            <v>0</v>
          </cell>
          <cell r="G903">
            <v>-6906.53</v>
          </cell>
          <cell r="H903">
            <v>-6906.53</v>
          </cell>
          <cell r="I903">
            <v>0</v>
          </cell>
          <cell r="J903">
            <v>0</v>
          </cell>
          <cell r="K903">
            <v>0</v>
          </cell>
          <cell r="L903">
            <v>0</v>
          </cell>
          <cell r="M903">
            <v>0</v>
          </cell>
          <cell r="N903">
            <v>0</v>
          </cell>
          <cell r="O903">
            <v>30.555</v>
          </cell>
          <cell r="P903">
            <v>30.555</v>
          </cell>
          <cell r="Q903" t="str">
            <v xml:space="preserve">CATALOG ITEM                </v>
          </cell>
          <cell r="R903" t="str">
            <v xml:space="preserve">046 </v>
          </cell>
        </row>
        <row r="904">
          <cell r="A904" t="str">
            <v>H4799JA</v>
          </cell>
          <cell r="B904" t="e">
            <v>#N/A</v>
          </cell>
          <cell r="C904" t="str">
            <v xml:space="preserve">ULTRASOUND DIST       </v>
          </cell>
          <cell r="D904">
            <v>-198189.41</v>
          </cell>
          <cell r="E904" t="e">
            <v>#N/A</v>
          </cell>
          <cell r="F904">
            <v>0</v>
          </cell>
          <cell r="G904">
            <v>-198189.41</v>
          </cell>
          <cell r="H904">
            <v>-126.16</v>
          </cell>
          <cell r="I904">
            <v>0</v>
          </cell>
          <cell r="J904">
            <v>0</v>
          </cell>
          <cell r="K904">
            <v>0</v>
          </cell>
          <cell r="L904">
            <v>-198063.25</v>
          </cell>
          <cell r="M904">
            <v>0</v>
          </cell>
          <cell r="N904">
            <v>0</v>
          </cell>
          <cell r="O904">
            <v>2200</v>
          </cell>
          <cell r="P904">
            <v>1.0049999999999999</v>
          </cell>
          <cell r="Q904" t="str">
            <v xml:space="preserve">APPLICATIONS                </v>
          </cell>
          <cell r="R904" t="str">
            <v xml:space="preserve">039 </v>
          </cell>
        </row>
        <row r="905">
          <cell r="A905" t="str">
            <v>H4799JA</v>
          </cell>
          <cell r="B905" t="e">
            <v>#N/A</v>
          </cell>
          <cell r="C905" t="str">
            <v xml:space="preserve">INTL ULTRA            </v>
          </cell>
          <cell r="D905">
            <v>-24085.96</v>
          </cell>
          <cell r="F905">
            <v>0</v>
          </cell>
          <cell r="G905">
            <v>-24085.96</v>
          </cell>
          <cell r="H905">
            <v>127.17</v>
          </cell>
          <cell r="I905">
            <v>0</v>
          </cell>
          <cell r="J905">
            <v>0</v>
          </cell>
          <cell r="K905">
            <v>0</v>
          </cell>
          <cell r="L905">
            <v>-24212.12</v>
          </cell>
          <cell r="M905">
            <v>0</v>
          </cell>
          <cell r="N905">
            <v>-1.01</v>
          </cell>
          <cell r="O905">
            <v>2200</v>
          </cell>
          <cell r="P905">
            <v>1.0049999999999999</v>
          </cell>
          <cell r="Q905" t="str">
            <v xml:space="preserve">APPLICATIONS                </v>
          </cell>
          <cell r="R905" t="str">
            <v xml:space="preserve">039 </v>
          </cell>
        </row>
        <row r="906">
          <cell r="A906" t="str">
            <v>H4799JA</v>
          </cell>
          <cell r="B906" t="e">
            <v>#N/A</v>
          </cell>
          <cell r="C906" t="str">
            <v xml:space="preserve">Demo-U/S              </v>
          </cell>
          <cell r="D906">
            <v>-195830.2</v>
          </cell>
          <cell r="E906">
            <v>0</v>
          </cell>
          <cell r="F906">
            <v>0</v>
          </cell>
          <cell r="G906">
            <v>-195830.2</v>
          </cell>
          <cell r="H906">
            <v>-1.01</v>
          </cell>
          <cell r="I906">
            <v>0</v>
          </cell>
          <cell r="J906">
            <v>0</v>
          </cell>
          <cell r="K906">
            <v>0</v>
          </cell>
          <cell r="L906">
            <v>-195829.19</v>
          </cell>
          <cell r="M906">
            <v>0</v>
          </cell>
          <cell r="N906">
            <v>0</v>
          </cell>
          <cell r="O906">
            <v>2200</v>
          </cell>
          <cell r="P906">
            <v>1.0049999999999999</v>
          </cell>
          <cell r="Q906" t="str">
            <v xml:space="preserve">APPLICATIONS                </v>
          </cell>
          <cell r="R906" t="str">
            <v xml:space="preserve">039 </v>
          </cell>
        </row>
        <row r="907">
          <cell r="A907" t="str">
            <v>H4799JB</v>
          </cell>
          <cell r="B907" t="e">
            <v>#N/A</v>
          </cell>
          <cell r="C907" t="str">
            <v xml:space="preserve">ULTRASOUND DIST       </v>
          </cell>
          <cell r="D907">
            <v>-114141.77</v>
          </cell>
          <cell r="E907" t="e">
            <v>#N/A</v>
          </cell>
          <cell r="F907">
            <v>0</v>
          </cell>
          <cell r="G907">
            <v>-114141.77</v>
          </cell>
          <cell r="H907">
            <v>-73.73</v>
          </cell>
          <cell r="I907">
            <v>0</v>
          </cell>
          <cell r="J907">
            <v>0</v>
          </cell>
          <cell r="K907">
            <v>0</v>
          </cell>
          <cell r="L907">
            <v>-114068.04</v>
          </cell>
          <cell r="M907">
            <v>0</v>
          </cell>
          <cell r="N907">
            <v>0</v>
          </cell>
          <cell r="O907">
            <v>1000</v>
          </cell>
          <cell r="P907">
            <v>1.0049999999999999</v>
          </cell>
          <cell r="Q907" t="str">
            <v xml:space="preserve">APPLICATIONS                </v>
          </cell>
          <cell r="R907" t="str">
            <v xml:space="preserve">039 </v>
          </cell>
        </row>
        <row r="908">
          <cell r="A908" t="str">
            <v>H4799JB</v>
          </cell>
          <cell r="B908" t="e">
            <v>#N/A</v>
          </cell>
          <cell r="C908" t="str">
            <v xml:space="preserve">FIELD-U/S             </v>
          </cell>
          <cell r="D908">
            <v>-5968.08</v>
          </cell>
          <cell r="F908">
            <v>0</v>
          </cell>
          <cell r="G908">
            <v>-5968.08</v>
          </cell>
          <cell r="H908">
            <v>1.01</v>
          </cell>
          <cell r="I908">
            <v>0</v>
          </cell>
          <cell r="J908">
            <v>0</v>
          </cell>
          <cell r="K908">
            <v>0</v>
          </cell>
          <cell r="L908">
            <v>-5969.09</v>
          </cell>
          <cell r="M908">
            <v>0</v>
          </cell>
          <cell r="N908">
            <v>0</v>
          </cell>
          <cell r="O908">
            <v>1000</v>
          </cell>
          <cell r="P908">
            <v>1.0049999999999999</v>
          </cell>
          <cell r="Q908" t="str">
            <v xml:space="preserve">APPLICATIONS                </v>
          </cell>
          <cell r="R908" t="str">
            <v xml:space="preserve">039 </v>
          </cell>
        </row>
        <row r="909">
          <cell r="A909" t="str">
            <v>H4799JB</v>
          </cell>
          <cell r="B909" t="e">
            <v>#N/A</v>
          </cell>
          <cell r="C909" t="str">
            <v xml:space="preserve">INTL ULTRA            </v>
          </cell>
          <cell r="D909">
            <v>-16928.29</v>
          </cell>
          <cell r="F909">
            <v>0</v>
          </cell>
          <cell r="G909">
            <v>-16928.29</v>
          </cell>
          <cell r="H909">
            <v>72.72</v>
          </cell>
          <cell r="I909">
            <v>0</v>
          </cell>
          <cell r="J909">
            <v>0</v>
          </cell>
          <cell r="K909">
            <v>0</v>
          </cell>
          <cell r="L909">
            <v>-17001.009999999998</v>
          </cell>
          <cell r="M909">
            <v>0</v>
          </cell>
          <cell r="N909">
            <v>0</v>
          </cell>
          <cell r="O909">
            <v>1000</v>
          </cell>
          <cell r="P909">
            <v>1.0049999999999999</v>
          </cell>
          <cell r="Q909" t="str">
            <v xml:space="preserve">APPLICATIONS                </v>
          </cell>
          <cell r="R909" t="str">
            <v xml:space="preserve">039 </v>
          </cell>
        </row>
        <row r="910">
          <cell r="A910" t="str">
            <v>H4799JB</v>
          </cell>
          <cell r="B910" t="e">
            <v>#N/A</v>
          </cell>
          <cell r="C910" t="str">
            <v xml:space="preserve">Demo-U/S              </v>
          </cell>
          <cell r="D910">
            <v>-55011.08</v>
          </cell>
          <cell r="E910">
            <v>0</v>
          </cell>
          <cell r="F910">
            <v>0</v>
          </cell>
          <cell r="G910">
            <v>-55011.08</v>
          </cell>
          <cell r="H910">
            <v>-1.01</v>
          </cell>
          <cell r="I910">
            <v>0</v>
          </cell>
          <cell r="J910">
            <v>0</v>
          </cell>
          <cell r="K910">
            <v>0</v>
          </cell>
          <cell r="L910">
            <v>-55010.07</v>
          </cell>
          <cell r="M910">
            <v>0</v>
          </cell>
          <cell r="N910">
            <v>0</v>
          </cell>
          <cell r="O910">
            <v>1000</v>
          </cell>
          <cell r="P910">
            <v>1.0049999999999999</v>
          </cell>
          <cell r="Q910" t="str">
            <v xml:space="preserve">APPLICATIONS                </v>
          </cell>
          <cell r="R910" t="str">
            <v xml:space="preserve">039 </v>
          </cell>
        </row>
        <row r="911">
          <cell r="A911" t="str">
            <v>H4799JK</v>
          </cell>
          <cell r="B911" t="e">
            <v>#N/A</v>
          </cell>
          <cell r="C911" t="str">
            <v xml:space="preserve">ULTRASOUND DIST       </v>
          </cell>
          <cell r="D911">
            <v>-104420.14</v>
          </cell>
          <cell r="E911" t="e">
            <v>#N/A</v>
          </cell>
          <cell r="F911">
            <v>0</v>
          </cell>
          <cell r="G911">
            <v>-104420.14</v>
          </cell>
          <cell r="H911">
            <v>-15.1</v>
          </cell>
          <cell r="I911">
            <v>0</v>
          </cell>
          <cell r="J911">
            <v>0</v>
          </cell>
          <cell r="K911">
            <v>0</v>
          </cell>
          <cell r="L911">
            <v>-104405.04</v>
          </cell>
          <cell r="M911">
            <v>0</v>
          </cell>
          <cell r="N911">
            <v>0</v>
          </cell>
          <cell r="O911">
            <v>1800</v>
          </cell>
          <cell r="P911">
            <v>1.0049999999999999</v>
          </cell>
          <cell r="Q911" t="str">
            <v xml:space="preserve">APPLICATIONS                </v>
          </cell>
          <cell r="R911" t="str">
            <v xml:space="preserve">039 </v>
          </cell>
        </row>
        <row r="912">
          <cell r="A912" t="str">
            <v>H4799JK</v>
          </cell>
          <cell r="B912" t="e">
            <v>#N/A</v>
          </cell>
          <cell r="C912" t="str">
            <v xml:space="preserve">INTL ULTRA            </v>
          </cell>
          <cell r="D912">
            <v>-14388.93</v>
          </cell>
          <cell r="F912">
            <v>0</v>
          </cell>
          <cell r="G912">
            <v>-14388.93</v>
          </cell>
          <cell r="H912">
            <v>15.1</v>
          </cell>
          <cell r="I912">
            <v>0</v>
          </cell>
          <cell r="J912">
            <v>0</v>
          </cell>
          <cell r="K912">
            <v>0</v>
          </cell>
          <cell r="L912">
            <v>-14404.03</v>
          </cell>
          <cell r="M912">
            <v>0</v>
          </cell>
          <cell r="N912">
            <v>0</v>
          </cell>
          <cell r="O912">
            <v>1800</v>
          </cell>
          <cell r="P912">
            <v>1.0049999999999999</v>
          </cell>
          <cell r="Q912" t="str">
            <v xml:space="preserve">APPLICATIONS                </v>
          </cell>
          <cell r="R912" t="str">
            <v xml:space="preserve">039 </v>
          </cell>
        </row>
        <row r="913">
          <cell r="A913" t="str">
            <v>H4799JK</v>
          </cell>
          <cell r="B913" t="e">
            <v>#N/A</v>
          </cell>
          <cell r="C913" t="str">
            <v xml:space="preserve">Demo-U/S              </v>
          </cell>
          <cell r="D913">
            <v>-30603.02</v>
          </cell>
          <cell r="E913">
            <v>0</v>
          </cell>
          <cell r="F913">
            <v>0</v>
          </cell>
          <cell r="G913">
            <v>-30603.02</v>
          </cell>
          <cell r="H913">
            <v>0</v>
          </cell>
          <cell r="I913">
            <v>0</v>
          </cell>
          <cell r="J913">
            <v>0</v>
          </cell>
          <cell r="K913">
            <v>0</v>
          </cell>
          <cell r="L913">
            <v>-30603.02</v>
          </cell>
          <cell r="M913">
            <v>0</v>
          </cell>
          <cell r="N913">
            <v>0</v>
          </cell>
          <cell r="O913">
            <v>1800</v>
          </cell>
          <cell r="P913">
            <v>1.0049999999999999</v>
          </cell>
          <cell r="Q913" t="str">
            <v xml:space="preserve">APPLICATIONS                </v>
          </cell>
          <cell r="R913" t="str">
            <v xml:space="preserve">039 </v>
          </cell>
        </row>
        <row r="914">
          <cell r="A914" t="str">
            <v>H4800LG</v>
          </cell>
          <cell r="B914" t="str">
            <v>vivid 3 110</v>
          </cell>
          <cell r="C914" t="str">
            <v xml:space="preserve">Demo-U/S              </v>
          </cell>
          <cell r="D914">
            <v>157500</v>
          </cell>
          <cell r="E914">
            <v>0</v>
          </cell>
          <cell r="F914">
            <v>157500</v>
          </cell>
          <cell r="G914">
            <v>0</v>
          </cell>
          <cell r="H914">
            <v>0</v>
          </cell>
          <cell r="I914">
            <v>0</v>
          </cell>
          <cell r="J914">
            <v>0</v>
          </cell>
          <cell r="K914">
            <v>0</v>
          </cell>
          <cell r="L914">
            <v>0</v>
          </cell>
          <cell r="M914">
            <v>0</v>
          </cell>
          <cell r="N914">
            <v>0</v>
          </cell>
          <cell r="O914">
            <v>0</v>
          </cell>
          <cell r="P914">
            <v>0</v>
          </cell>
          <cell r="Q914" t="str">
            <v xml:space="preserve">                            </v>
          </cell>
          <cell r="R914" t="str">
            <v xml:space="preserve">    </v>
          </cell>
        </row>
        <row r="915">
          <cell r="A915" t="str">
            <v>H4800MH</v>
          </cell>
          <cell r="B915" t="e">
            <v>#N/A</v>
          </cell>
          <cell r="C915" t="str">
            <v xml:space="preserve">Demo-U/S              </v>
          </cell>
          <cell r="D915">
            <v>-5271.78</v>
          </cell>
          <cell r="E915">
            <v>0</v>
          </cell>
          <cell r="F915">
            <v>0</v>
          </cell>
          <cell r="G915">
            <v>-5271.78</v>
          </cell>
          <cell r="H915">
            <v>1241.79</v>
          </cell>
          <cell r="I915">
            <v>0</v>
          </cell>
          <cell r="J915">
            <v>0</v>
          </cell>
          <cell r="K915">
            <v>0</v>
          </cell>
          <cell r="L915">
            <v>-6856.57</v>
          </cell>
          <cell r="M915">
            <v>0</v>
          </cell>
          <cell r="N915">
            <v>343</v>
          </cell>
          <cell r="O915">
            <v>117.95</v>
          </cell>
          <cell r="P915">
            <v>164.697</v>
          </cell>
          <cell r="Q915" t="str">
            <v xml:space="preserve">ECG ADPT BOX                </v>
          </cell>
          <cell r="R915" t="str">
            <v xml:space="preserve">063 </v>
          </cell>
        </row>
        <row r="916">
          <cell r="A916" t="str">
            <v>H4800MH</v>
          </cell>
          <cell r="B916" t="e">
            <v>#N/A</v>
          </cell>
          <cell r="C916" t="str">
            <v xml:space="preserve">ULTRASOUND DIST       </v>
          </cell>
          <cell r="D916">
            <v>-8264.44</v>
          </cell>
          <cell r="E916">
            <v>709.32</v>
          </cell>
          <cell r="F916">
            <v>922.75</v>
          </cell>
          <cell r="G916">
            <v>-9187.19</v>
          </cell>
          <cell r="H916">
            <v>-6884.94</v>
          </cell>
          <cell r="I916">
            <v>0</v>
          </cell>
          <cell r="J916">
            <v>0</v>
          </cell>
          <cell r="K916">
            <v>14940.08</v>
          </cell>
          <cell r="L916">
            <v>-17242.330000000002</v>
          </cell>
          <cell r="M916">
            <v>0</v>
          </cell>
          <cell r="N916">
            <v>0</v>
          </cell>
          <cell r="O916">
            <v>117.95</v>
          </cell>
          <cell r="P916">
            <v>164.697</v>
          </cell>
          <cell r="Q916" t="str">
            <v xml:space="preserve">ECG ADPT BOX                </v>
          </cell>
          <cell r="R916" t="str">
            <v xml:space="preserve">063 </v>
          </cell>
        </row>
        <row r="917">
          <cell r="A917" t="str">
            <v>H4800NA</v>
          </cell>
          <cell r="B917" t="str">
            <v>system 5 w/echopack BT99</v>
          </cell>
          <cell r="C917" t="str">
            <v xml:space="preserve">Demo-U/S              </v>
          </cell>
          <cell r="D917">
            <v>638400</v>
          </cell>
          <cell r="E917">
            <v>0</v>
          </cell>
          <cell r="F917">
            <v>638400</v>
          </cell>
          <cell r="G917">
            <v>0</v>
          </cell>
          <cell r="H917">
            <v>0</v>
          </cell>
          <cell r="I917">
            <v>0</v>
          </cell>
          <cell r="J917">
            <v>0</v>
          </cell>
          <cell r="K917">
            <v>0</v>
          </cell>
          <cell r="L917">
            <v>0</v>
          </cell>
          <cell r="M917">
            <v>0</v>
          </cell>
          <cell r="N917">
            <v>0</v>
          </cell>
          <cell r="O917">
            <v>0</v>
          </cell>
          <cell r="P917">
            <v>0</v>
          </cell>
          <cell r="Q917" t="str">
            <v xml:space="preserve">                            </v>
          </cell>
          <cell r="R917" t="str">
            <v xml:space="preserve">    </v>
          </cell>
        </row>
        <row r="918">
          <cell r="A918" t="str">
            <v>H4800PA</v>
          </cell>
          <cell r="B918" t="e">
            <v>#N/A</v>
          </cell>
          <cell r="C918" t="str">
            <v xml:space="preserve">Demo-U/S              </v>
          </cell>
          <cell r="D918">
            <v>5613.93</v>
          </cell>
          <cell r="E918">
            <v>590</v>
          </cell>
          <cell r="F918">
            <v>5613.93</v>
          </cell>
          <cell r="G918">
            <v>0</v>
          </cell>
          <cell r="H918">
            <v>0</v>
          </cell>
          <cell r="I918">
            <v>0</v>
          </cell>
          <cell r="J918">
            <v>0</v>
          </cell>
          <cell r="K918">
            <v>0</v>
          </cell>
          <cell r="L918">
            <v>0</v>
          </cell>
          <cell r="M918">
            <v>0</v>
          </cell>
          <cell r="N918">
            <v>0</v>
          </cell>
          <cell r="O918">
            <v>295.47000000000003</v>
          </cell>
          <cell r="P918">
            <v>295.47000000000003</v>
          </cell>
          <cell r="Q918" t="str">
            <v xml:space="preserve">COVER V-5                   </v>
          </cell>
          <cell r="R918" t="str">
            <v xml:space="preserve">038 </v>
          </cell>
        </row>
        <row r="919">
          <cell r="A919" t="str">
            <v>H4800PA</v>
          </cell>
          <cell r="B919" t="e">
            <v>#N/A</v>
          </cell>
          <cell r="C919" t="str">
            <v xml:space="preserve">ULTRASOUND DIST       </v>
          </cell>
          <cell r="D919">
            <v>5613.93</v>
          </cell>
          <cell r="E919">
            <v>4136.58</v>
          </cell>
          <cell r="F919">
            <v>5613.93</v>
          </cell>
          <cell r="G919">
            <v>0</v>
          </cell>
          <cell r="H919">
            <v>0</v>
          </cell>
          <cell r="I919">
            <v>0</v>
          </cell>
          <cell r="J919">
            <v>0</v>
          </cell>
          <cell r="K919">
            <v>0</v>
          </cell>
          <cell r="L919">
            <v>0</v>
          </cell>
          <cell r="M919">
            <v>0</v>
          </cell>
          <cell r="N919">
            <v>0</v>
          </cell>
          <cell r="O919">
            <v>295.47000000000003</v>
          </cell>
          <cell r="P919">
            <v>295.47000000000003</v>
          </cell>
          <cell r="Q919" t="str">
            <v xml:space="preserve">COVER V-5                   </v>
          </cell>
          <cell r="R919" t="str">
            <v xml:space="preserve">038 </v>
          </cell>
        </row>
        <row r="920">
          <cell r="A920" t="str">
            <v>H4800PB</v>
          </cell>
          <cell r="B920" t="str">
            <v>GREY COVER FOR CONSOLE</v>
          </cell>
          <cell r="C920" t="str">
            <v xml:space="preserve">Demo-U/S              </v>
          </cell>
          <cell r="D920">
            <v>7091.28</v>
          </cell>
          <cell r="E920">
            <v>3835</v>
          </cell>
          <cell r="F920">
            <v>4727.5200000000004</v>
          </cell>
          <cell r="G920">
            <v>2363.7600000000002</v>
          </cell>
          <cell r="H920">
            <v>5318.46</v>
          </cell>
          <cell r="I920">
            <v>0</v>
          </cell>
          <cell r="J920">
            <v>0</v>
          </cell>
          <cell r="K920">
            <v>0</v>
          </cell>
          <cell r="L920">
            <v>-2954.7</v>
          </cell>
          <cell r="M920">
            <v>0</v>
          </cell>
          <cell r="N920">
            <v>0</v>
          </cell>
          <cell r="O920">
            <v>295.47000000000003</v>
          </cell>
          <cell r="P920">
            <v>295.47000000000003</v>
          </cell>
          <cell r="Q920" t="str">
            <v xml:space="preserve">COVER V-3                   </v>
          </cell>
          <cell r="R920" t="str">
            <v xml:space="preserve">038 </v>
          </cell>
        </row>
        <row r="921">
          <cell r="A921" t="str">
            <v>H4800PB</v>
          </cell>
          <cell r="B921" t="str">
            <v>GREY COVER FOR CONSOLE</v>
          </cell>
          <cell r="C921" t="str">
            <v xml:space="preserve">ULTRASOUND DIST       </v>
          </cell>
          <cell r="D921">
            <v>7047.18</v>
          </cell>
          <cell r="E921">
            <v>8864.1</v>
          </cell>
          <cell r="F921">
            <v>2068.29</v>
          </cell>
          <cell r="G921">
            <v>4978.8900000000003</v>
          </cell>
          <cell r="H921">
            <v>-5318.46</v>
          </cell>
          <cell r="I921">
            <v>0</v>
          </cell>
          <cell r="J921">
            <v>0</v>
          </cell>
          <cell r="K921">
            <v>11774.7</v>
          </cell>
          <cell r="L921">
            <v>-1477.35</v>
          </cell>
          <cell r="M921">
            <v>0</v>
          </cell>
          <cell r="N921">
            <v>0</v>
          </cell>
          <cell r="O921">
            <v>295.47000000000003</v>
          </cell>
          <cell r="P921">
            <v>295.47000000000003</v>
          </cell>
          <cell r="Q921" t="str">
            <v xml:space="preserve">COVER V-3                   </v>
          </cell>
          <cell r="R921" t="str">
            <v xml:space="preserve">038 </v>
          </cell>
        </row>
        <row r="922">
          <cell r="A922" t="str">
            <v>H4800PC</v>
          </cell>
          <cell r="B922" t="e">
            <v>#N/A</v>
          </cell>
          <cell r="C922" t="str">
            <v xml:space="preserve">Demo-U/S              </v>
          </cell>
          <cell r="D922">
            <v>9660.06</v>
          </cell>
          <cell r="E922">
            <v>4296</v>
          </cell>
          <cell r="F922">
            <v>9660.06</v>
          </cell>
          <cell r="G922">
            <v>0</v>
          </cell>
          <cell r="H922">
            <v>0</v>
          </cell>
          <cell r="I922">
            <v>0</v>
          </cell>
          <cell r="J922">
            <v>0</v>
          </cell>
          <cell r="K922">
            <v>0</v>
          </cell>
          <cell r="L922">
            <v>0</v>
          </cell>
          <cell r="M922">
            <v>0</v>
          </cell>
          <cell r="N922">
            <v>0</v>
          </cell>
          <cell r="O922">
            <v>357.78</v>
          </cell>
          <cell r="P922">
            <v>357.78</v>
          </cell>
          <cell r="Q922" t="str">
            <v xml:space="preserve">COVER SYS-V                 </v>
          </cell>
          <cell r="R922" t="str">
            <v xml:space="preserve">038 </v>
          </cell>
        </row>
        <row r="923">
          <cell r="A923" t="str">
            <v>H4800PG</v>
          </cell>
          <cell r="B923" t="str">
            <v>ULTRASOUND/VIVID 5</v>
          </cell>
          <cell r="C923" t="str">
            <v xml:space="preserve">Demo-U/S              </v>
          </cell>
          <cell r="D923">
            <v>106400</v>
          </cell>
          <cell r="E923">
            <v>0</v>
          </cell>
          <cell r="F923">
            <v>106400</v>
          </cell>
          <cell r="G923">
            <v>0</v>
          </cell>
          <cell r="H923">
            <v>0</v>
          </cell>
          <cell r="I923">
            <v>0</v>
          </cell>
          <cell r="J923">
            <v>0</v>
          </cell>
          <cell r="K923">
            <v>0</v>
          </cell>
          <cell r="L923">
            <v>0</v>
          </cell>
          <cell r="M923">
            <v>0</v>
          </cell>
          <cell r="N923">
            <v>0</v>
          </cell>
          <cell r="O923">
            <v>0</v>
          </cell>
          <cell r="P923">
            <v>0</v>
          </cell>
          <cell r="Q923" t="str">
            <v xml:space="preserve">                            </v>
          </cell>
          <cell r="R923" t="str">
            <v xml:space="preserve">    </v>
          </cell>
        </row>
        <row r="924">
          <cell r="A924" t="str">
            <v>H4800PK</v>
          </cell>
          <cell r="B924" t="e">
            <v>#N/A</v>
          </cell>
          <cell r="C924" t="str">
            <v xml:space="preserve">ULTRASOUND DIST       </v>
          </cell>
          <cell r="D924">
            <v>9484.6</v>
          </cell>
          <cell r="E924">
            <v>9813.65</v>
          </cell>
          <cell r="F924">
            <v>0</v>
          </cell>
          <cell r="G924">
            <v>9484.6</v>
          </cell>
          <cell r="H924">
            <v>0</v>
          </cell>
          <cell r="I924">
            <v>0</v>
          </cell>
          <cell r="J924">
            <v>0</v>
          </cell>
          <cell r="K924">
            <v>9765</v>
          </cell>
          <cell r="L924">
            <v>-280.39999999999998</v>
          </cell>
          <cell r="M924">
            <v>0</v>
          </cell>
          <cell r="N924">
            <v>0</v>
          </cell>
          <cell r="O924">
            <v>280.39499999999998</v>
          </cell>
          <cell r="P924">
            <v>280.39499999999998</v>
          </cell>
          <cell r="Q924" t="str">
            <v xml:space="preserve">COVER F/V7                  </v>
          </cell>
          <cell r="R924" t="str">
            <v xml:space="preserve">038 </v>
          </cell>
        </row>
        <row r="925">
          <cell r="A925" t="str">
            <v>H4800RE</v>
          </cell>
          <cell r="B925" t="str">
            <v>TISSUE TRACKING ACQUISITION</v>
          </cell>
          <cell r="C925" t="str">
            <v xml:space="preserve">Demo-U/S              </v>
          </cell>
          <cell r="D925">
            <v>69005.289999999994</v>
          </cell>
          <cell r="E925">
            <v>0</v>
          </cell>
          <cell r="F925">
            <v>69005.289999999994</v>
          </cell>
          <cell r="G925">
            <v>0</v>
          </cell>
          <cell r="H925">
            <v>0</v>
          </cell>
          <cell r="I925">
            <v>0</v>
          </cell>
          <cell r="J925">
            <v>0</v>
          </cell>
          <cell r="K925">
            <v>0</v>
          </cell>
          <cell r="L925">
            <v>0</v>
          </cell>
          <cell r="M925">
            <v>0</v>
          </cell>
          <cell r="N925">
            <v>0</v>
          </cell>
          <cell r="O925">
            <v>0</v>
          </cell>
          <cell r="P925">
            <v>0</v>
          </cell>
          <cell r="Q925" t="str">
            <v xml:space="preserve">                            </v>
          </cell>
          <cell r="R925" t="str">
            <v xml:space="preserve">    </v>
          </cell>
        </row>
        <row r="926">
          <cell r="A926" t="str">
            <v>H4800RF</v>
          </cell>
          <cell r="B926" t="e">
            <v>#N/A</v>
          </cell>
          <cell r="C926" t="str">
            <v xml:space="preserve">Demo-U/S              </v>
          </cell>
          <cell r="D926">
            <v>69005.289999999994</v>
          </cell>
          <cell r="E926">
            <v>0</v>
          </cell>
          <cell r="F926">
            <v>69005.289999999994</v>
          </cell>
          <cell r="G926">
            <v>0</v>
          </cell>
          <cell r="H926">
            <v>0</v>
          </cell>
          <cell r="I926">
            <v>0</v>
          </cell>
          <cell r="J926">
            <v>0</v>
          </cell>
          <cell r="K926">
            <v>0</v>
          </cell>
          <cell r="L926">
            <v>0</v>
          </cell>
          <cell r="M926">
            <v>0</v>
          </cell>
          <cell r="N926">
            <v>0</v>
          </cell>
          <cell r="O926">
            <v>0</v>
          </cell>
          <cell r="P926">
            <v>0</v>
          </cell>
          <cell r="Q926" t="str">
            <v xml:space="preserve">                            </v>
          </cell>
          <cell r="R926" t="str">
            <v xml:space="preserve">    </v>
          </cell>
        </row>
        <row r="927">
          <cell r="A927" t="str">
            <v>H4800RJ</v>
          </cell>
          <cell r="B927" t="str">
            <v>echopack 6.3</v>
          </cell>
          <cell r="C927" t="str">
            <v xml:space="preserve">Demo-U/S              </v>
          </cell>
          <cell r="D927">
            <v>157500</v>
          </cell>
          <cell r="E927">
            <v>0</v>
          </cell>
          <cell r="F927">
            <v>157500</v>
          </cell>
          <cell r="G927">
            <v>0</v>
          </cell>
          <cell r="H927">
            <v>0</v>
          </cell>
          <cell r="I927">
            <v>0</v>
          </cell>
          <cell r="J927">
            <v>0</v>
          </cell>
          <cell r="K927">
            <v>0</v>
          </cell>
          <cell r="L927">
            <v>0</v>
          </cell>
          <cell r="M927">
            <v>0</v>
          </cell>
          <cell r="N927">
            <v>0</v>
          </cell>
          <cell r="O927">
            <v>0</v>
          </cell>
          <cell r="P927">
            <v>0</v>
          </cell>
          <cell r="Q927" t="str">
            <v xml:space="preserve">                            </v>
          </cell>
          <cell r="R927" t="str">
            <v xml:space="preserve">    </v>
          </cell>
        </row>
        <row r="928">
          <cell r="A928" t="str">
            <v>H4800TC</v>
          </cell>
          <cell r="B928" t="e">
            <v>#N/A</v>
          </cell>
          <cell r="C928" t="str">
            <v xml:space="preserve">Demo-U/S              </v>
          </cell>
          <cell r="D928">
            <v>8071.16</v>
          </cell>
          <cell r="E928">
            <v>0</v>
          </cell>
          <cell r="F928">
            <v>8071.16</v>
          </cell>
          <cell r="G928">
            <v>0</v>
          </cell>
          <cell r="H928">
            <v>0</v>
          </cell>
          <cell r="I928">
            <v>0</v>
          </cell>
          <cell r="J928">
            <v>0</v>
          </cell>
          <cell r="K928">
            <v>0</v>
          </cell>
          <cell r="L928">
            <v>0</v>
          </cell>
          <cell r="M928">
            <v>0</v>
          </cell>
          <cell r="N928">
            <v>0</v>
          </cell>
          <cell r="O928">
            <v>8071.1549999999997</v>
          </cell>
          <cell r="P928">
            <v>8071.1549999999997</v>
          </cell>
          <cell r="Q928" t="str">
            <v xml:space="preserve">ECHO HARDWARE               </v>
          </cell>
          <cell r="R928" t="str">
            <v xml:space="preserve">038 </v>
          </cell>
        </row>
        <row r="929">
          <cell r="A929" t="str">
            <v>H4800ZG</v>
          </cell>
          <cell r="B929" t="e">
            <v>#N/A</v>
          </cell>
          <cell r="C929" t="str">
            <v xml:space="preserve">ULTRASOUND DIST       </v>
          </cell>
          <cell r="D929">
            <v>5111.7</v>
          </cell>
          <cell r="E929" t="e">
            <v>#N/A</v>
          </cell>
          <cell r="F929">
            <v>3565.72</v>
          </cell>
          <cell r="G929">
            <v>1545.98</v>
          </cell>
          <cell r="H929">
            <v>0</v>
          </cell>
          <cell r="I929">
            <v>0</v>
          </cell>
          <cell r="J929">
            <v>0</v>
          </cell>
          <cell r="K929">
            <v>6483.12</v>
          </cell>
          <cell r="L929">
            <v>-4937.1400000000003</v>
          </cell>
          <cell r="M929">
            <v>0</v>
          </cell>
          <cell r="N929">
            <v>0</v>
          </cell>
          <cell r="O929">
            <v>295.38</v>
          </cell>
          <cell r="P929">
            <v>399.04300000000001</v>
          </cell>
          <cell r="Q929" t="str">
            <v xml:space="preserve">AFFL ITEM                   </v>
          </cell>
          <cell r="R929" t="str">
            <v xml:space="preserve">059 </v>
          </cell>
        </row>
        <row r="930">
          <cell r="A930" t="str">
            <v>H4811JC</v>
          </cell>
          <cell r="B930" t="str">
            <v>system 5 w/echopack standard config</v>
          </cell>
          <cell r="C930" t="str">
            <v xml:space="preserve">Demo-U/S              </v>
          </cell>
          <cell r="D930">
            <v>467700.66</v>
          </cell>
          <cell r="E930">
            <v>0</v>
          </cell>
          <cell r="F930">
            <v>467700.66</v>
          </cell>
          <cell r="G930">
            <v>0</v>
          </cell>
          <cell r="H930">
            <v>0</v>
          </cell>
          <cell r="I930">
            <v>0</v>
          </cell>
          <cell r="J930">
            <v>0</v>
          </cell>
          <cell r="K930">
            <v>0</v>
          </cell>
          <cell r="L930">
            <v>0</v>
          </cell>
          <cell r="M930">
            <v>0</v>
          </cell>
          <cell r="N930">
            <v>0</v>
          </cell>
          <cell r="O930">
            <v>0</v>
          </cell>
          <cell r="P930">
            <v>0</v>
          </cell>
          <cell r="Q930" t="str">
            <v xml:space="preserve">                            </v>
          </cell>
          <cell r="R930" t="str">
            <v xml:space="preserve">    </v>
          </cell>
        </row>
        <row r="931">
          <cell r="A931" t="str">
            <v>H4811JD</v>
          </cell>
          <cell r="B931" t="e">
            <v>#N/A</v>
          </cell>
          <cell r="C931" t="str">
            <v xml:space="preserve">ULTRASOUND DIST       </v>
          </cell>
          <cell r="D931">
            <v>-14301</v>
          </cell>
          <cell r="E931" t="e">
            <v>#N/A</v>
          </cell>
          <cell r="F931">
            <v>0</v>
          </cell>
          <cell r="G931">
            <v>-14301</v>
          </cell>
          <cell r="H931">
            <v>0</v>
          </cell>
          <cell r="I931">
            <v>0</v>
          </cell>
          <cell r="J931">
            <v>0</v>
          </cell>
          <cell r="K931">
            <v>0</v>
          </cell>
          <cell r="L931">
            <v>-14301</v>
          </cell>
          <cell r="M931">
            <v>0</v>
          </cell>
          <cell r="N931">
            <v>0</v>
          </cell>
          <cell r="O931">
            <v>0</v>
          </cell>
          <cell r="P931">
            <v>0</v>
          </cell>
          <cell r="Q931" t="str">
            <v xml:space="preserve">                            </v>
          </cell>
          <cell r="R931" t="str">
            <v xml:space="preserve">    </v>
          </cell>
        </row>
        <row r="932">
          <cell r="A932" t="str">
            <v>H4811JD</v>
          </cell>
          <cell r="B932" t="e">
            <v>#N/A</v>
          </cell>
          <cell r="C932" t="str">
            <v xml:space="preserve">Demo-U/S              </v>
          </cell>
          <cell r="D932">
            <v>70541</v>
          </cell>
          <cell r="E932">
            <v>0</v>
          </cell>
          <cell r="F932">
            <v>70541</v>
          </cell>
          <cell r="G932">
            <v>0</v>
          </cell>
          <cell r="H932">
            <v>0</v>
          </cell>
          <cell r="I932">
            <v>0</v>
          </cell>
          <cell r="J932">
            <v>0</v>
          </cell>
          <cell r="K932">
            <v>0</v>
          </cell>
          <cell r="L932">
            <v>0</v>
          </cell>
          <cell r="M932">
            <v>0</v>
          </cell>
          <cell r="N932">
            <v>0</v>
          </cell>
          <cell r="O932">
            <v>0</v>
          </cell>
          <cell r="P932">
            <v>0</v>
          </cell>
          <cell r="Q932" t="str">
            <v xml:space="preserve">                            </v>
          </cell>
          <cell r="R932" t="str">
            <v xml:space="preserve">    </v>
          </cell>
        </row>
        <row r="933">
          <cell r="A933" t="str">
            <v>H4812JB</v>
          </cell>
          <cell r="B933" t="e">
            <v>#N/A</v>
          </cell>
          <cell r="C933" t="str">
            <v xml:space="preserve">Demo-U/S              </v>
          </cell>
          <cell r="D933">
            <v>19956.060000000001</v>
          </cell>
          <cell r="E933">
            <v>0</v>
          </cell>
          <cell r="F933">
            <v>0</v>
          </cell>
          <cell r="G933">
            <v>19956.060000000001</v>
          </cell>
          <cell r="H933">
            <v>0</v>
          </cell>
          <cell r="I933">
            <v>0</v>
          </cell>
          <cell r="J933">
            <v>0</v>
          </cell>
          <cell r="K933">
            <v>0</v>
          </cell>
          <cell r="L933">
            <v>0</v>
          </cell>
          <cell r="M933">
            <v>0</v>
          </cell>
          <cell r="N933">
            <v>19956.060000000001</v>
          </cell>
          <cell r="O933">
            <v>4780.28</v>
          </cell>
          <cell r="P933">
            <v>6632.3649999999998</v>
          </cell>
          <cell r="Q933" t="str">
            <v xml:space="preserve">AFFL ITEM                   </v>
          </cell>
          <cell r="R933" t="str">
            <v xml:space="preserve">063 </v>
          </cell>
        </row>
        <row r="934">
          <cell r="A934" t="str">
            <v>H4812JB</v>
          </cell>
          <cell r="B934" t="e">
            <v>#N/A</v>
          </cell>
          <cell r="C934" t="str">
            <v xml:space="preserve">Consign-U/S           </v>
          </cell>
          <cell r="D934">
            <v>9797.06</v>
          </cell>
          <cell r="F934">
            <v>29753.119999999999</v>
          </cell>
          <cell r="G934">
            <v>-19956.060000000001</v>
          </cell>
          <cell r="H934">
            <v>0</v>
          </cell>
          <cell r="I934">
            <v>0</v>
          </cell>
          <cell r="J934">
            <v>0</v>
          </cell>
          <cell r="K934">
            <v>0</v>
          </cell>
          <cell r="L934">
            <v>0</v>
          </cell>
          <cell r="M934">
            <v>0</v>
          </cell>
          <cell r="N934">
            <v>-19956.060000000001</v>
          </cell>
          <cell r="O934">
            <v>4780.28</v>
          </cell>
          <cell r="P934">
            <v>6632.3649999999998</v>
          </cell>
          <cell r="Q934" t="str">
            <v xml:space="preserve">AFFL ITEM                   </v>
          </cell>
          <cell r="R934" t="str">
            <v xml:space="preserve">063 </v>
          </cell>
        </row>
        <row r="935">
          <cell r="A935" t="str">
            <v>H4814JB</v>
          </cell>
          <cell r="B935" t="str">
            <v>dvu fa810 256 channel</v>
          </cell>
          <cell r="C935" t="str">
            <v xml:space="preserve">Demo-U/S              </v>
          </cell>
          <cell r="D935">
            <v>119711.49</v>
          </cell>
          <cell r="E935">
            <v>0</v>
          </cell>
          <cell r="F935">
            <v>0</v>
          </cell>
          <cell r="G935">
            <v>119711.49</v>
          </cell>
          <cell r="H935">
            <v>0</v>
          </cell>
          <cell r="I935">
            <v>0</v>
          </cell>
          <cell r="J935">
            <v>0</v>
          </cell>
          <cell r="K935">
            <v>0</v>
          </cell>
          <cell r="L935">
            <v>0</v>
          </cell>
          <cell r="M935">
            <v>0</v>
          </cell>
          <cell r="N935">
            <v>119711.49</v>
          </cell>
          <cell r="O935">
            <v>28663.21</v>
          </cell>
          <cell r="P935">
            <v>39830.332000000002</v>
          </cell>
          <cell r="Q935" t="str">
            <v xml:space="preserve">AFFL ITEM                   </v>
          </cell>
          <cell r="R935" t="str">
            <v xml:space="preserve">063 </v>
          </cell>
        </row>
        <row r="936">
          <cell r="A936" t="str">
            <v>H4814JB</v>
          </cell>
          <cell r="B936" t="e">
            <v>#N/A</v>
          </cell>
          <cell r="C936" t="str">
            <v xml:space="preserve">Consign-U/S           </v>
          </cell>
          <cell r="D936">
            <v>51663.83</v>
          </cell>
          <cell r="F936">
            <v>171375.32</v>
          </cell>
          <cell r="G936">
            <v>-119711.49</v>
          </cell>
          <cell r="H936">
            <v>0</v>
          </cell>
          <cell r="I936">
            <v>0</v>
          </cell>
          <cell r="J936">
            <v>0</v>
          </cell>
          <cell r="K936">
            <v>0</v>
          </cell>
          <cell r="L936">
            <v>0</v>
          </cell>
          <cell r="M936">
            <v>0</v>
          </cell>
          <cell r="N936">
            <v>-119711.49</v>
          </cell>
          <cell r="O936">
            <v>28663.21</v>
          </cell>
          <cell r="P936">
            <v>39830.332000000002</v>
          </cell>
          <cell r="Q936" t="str">
            <v xml:space="preserve">AFFL ITEM                   </v>
          </cell>
          <cell r="R936" t="str">
            <v xml:space="preserve">063 </v>
          </cell>
        </row>
        <row r="937">
          <cell r="A937" t="str">
            <v>H4820JR</v>
          </cell>
          <cell r="B937" t="e">
            <v>#N/A</v>
          </cell>
          <cell r="C937" t="str">
            <v xml:space="preserve">Demo-U/S              </v>
          </cell>
          <cell r="D937">
            <v>18184.830000000002</v>
          </cell>
          <cell r="E937">
            <v>0</v>
          </cell>
          <cell r="F937">
            <v>18184.830000000002</v>
          </cell>
          <cell r="G937">
            <v>0</v>
          </cell>
          <cell r="H937">
            <v>0</v>
          </cell>
          <cell r="I937">
            <v>0</v>
          </cell>
          <cell r="J937">
            <v>0</v>
          </cell>
          <cell r="K937">
            <v>0</v>
          </cell>
          <cell r="L937">
            <v>0</v>
          </cell>
          <cell r="M937">
            <v>0</v>
          </cell>
          <cell r="N937">
            <v>0</v>
          </cell>
          <cell r="O937">
            <v>0</v>
          </cell>
          <cell r="P937">
            <v>0</v>
          </cell>
          <cell r="Q937" t="str">
            <v xml:space="preserve">                            </v>
          </cell>
          <cell r="R937" t="str">
            <v xml:space="preserve">    </v>
          </cell>
        </row>
        <row r="938">
          <cell r="A938" t="str">
            <v>H4820KC</v>
          </cell>
          <cell r="B938" t="e">
            <v>#N/A</v>
          </cell>
          <cell r="C938" t="str">
            <v xml:space="preserve">Demo-U/S              </v>
          </cell>
          <cell r="D938">
            <v>-9149.5</v>
          </cell>
          <cell r="E938">
            <v>0</v>
          </cell>
          <cell r="F938">
            <v>0</v>
          </cell>
          <cell r="G938">
            <v>-9149.5</v>
          </cell>
          <cell r="H938">
            <v>1793.75</v>
          </cell>
          <cell r="I938">
            <v>0</v>
          </cell>
          <cell r="J938">
            <v>0</v>
          </cell>
          <cell r="K938">
            <v>0</v>
          </cell>
          <cell r="L938">
            <v>-16233.55</v>
          </cell>
          <cell r="M938">
            <v>0</v>
          </cell>
          <cell r="N938">
            <v>5290.3</v>
          </cell>
          <cell r="O938">
            <v>44.9</v>
          </cell>
          <cell r="P938">
            <v>1793.75</v>
          </cell>
          <cell r="Q938" t="str">
            <v xml:space="preserve">EP STREE                    </v>
          </cell>
          <cell r="R938" t="str">
            <v xml:space="preserve">064 </v>
          </cell>
        </row>
        <row r="939">
          <cell r="A939" t="str">
            <v>H4820KC</v>
          </cell>
          <cell r="B939" t="e">
            <v>#N/A</v>
          </cell>
          <cell r="C939" t="str">
            <v xml:space="preserve">ULTRASOUND DIST       </v>
          </cell>
          <cell r="D939">
            <v>-21936.83</v>
          </cell>
          <cell r="E939">
            <v>269.39999999999998</v>
          </cell>
          <cell r="F939">
            <v>0</v>
          </cell>
          <cell r="G939">
            <v>-21936.83</v>
          </cell>
          <cell r="H939">
            <v>-26818.75</v>
          </cell>
          <cell r="I939">
            <v>0</v>
          </cell>
          <cell r="J939">
            <v>0</v>
          </cell>
          <cell r="K939">
            <v>46138.17</v>
          </cell>
          <cell r="L939">
            <v>-41256.25</v>
          </cell>
          <cell r="M939">
            <v>0</v>
          </cell>
          <cell r="N939">
            <v>0</v>
          </cell>
          <cell r="O939">
            <v>44.9</v>
          </cell>
          <cell r="P939">
            <v>1793.75</v>
          </cell>
          <cell r="Q939" t="str">
            <v xml:space="preserve">EP STREE                    </v>
          </cell>
          <cell r="R939" t="str">
            <v xml:space="preserve">064 </v>
          </cell>
        </row>
        <row r="940">
          <cell r="A940" t="str">
            <v>H4820KK</v>
          </cell>
          <cell r="B940" t="e">
            <v>#N/A</v>
          </cell>
          <cell r="C940" t="str">
            <v xml:space="preserve">ULTRASOUND DIST       </v>
          </cell>
          <cell r="D940">
            <v>23139.37</v>
          </cell>
          <cell r="E940">
            <v>851.24</v>
          </cell>
          <cell r="F940">
            <v>30852.5</v>
          </cell>
          <cell r="G940">
            <v>-7713.13</v>
          </cell>
          <cell r="H940">
            <v>0</v>
          </cell>
          <cell r="I940">
            <v>0</v>
          </cell>
          <cell r="J940">
            <v>0</v>
          </cell>
          <cell r="K940">
            <v>0</v>
          </cell>
          <cell r="L940">
            <v>-7713.13</v>
          </cell>
          <cell r="M940">
            <v>0</v>
          </cell>
          <cell r="N940">
            <v>0</v>
          </cell>
          <cell r="O940">
            <v>212.82</v>
          </cell>
          <cell r="P940">
            <v>7713.125</v>
          </cell>
          <cell r="Q940" t="str">
            <v xml:space="preserve">ECHO SERVER                 </v>
          </cell>
          <cell r="R940" t="str">
            <v xml:space="preserve">064 </v>
          </cell>
        </row>
        <row r="941">
          <cell r="A941" t="str">
            <v>H4820KL</v>
          </cell>
          <cell r="B941" t="e">
            <v>#N/A</v>
          </cell>
          <cell r="C941" t="str">
            <v xml:space="preserve">ULTRASOUND DIST       </v>
          </cell>
          <cell r="D941">
            <v>17343.78</v>
          </cell>
          <cell r="E941">
            <v>11443.88</v>
          </cell>
          <cell r="F941">
            <v>17343.78</v>
          </cell>
          <cell r="G941">
            <v>0</v>
          </cell>
          <cell r="H941">
            <v>0</v>
          </cell>
          <cell r="I941">
            <v>0</v>
          </cell>
          <cell r="J941">
            <v>0</v>
          </cell>
          <cell r="K941">
            <v>0</v>
          </cell>
          <cell r="L941">
            <v>0</v>
          </cell>
          <cell r="M941">
            <v>0</v>
          </cell>
          <cell r="N941">
            <v>0</v>
          </cell>
          <cell r="O941">
            <v>2869.52</v>
          </cell>
          <cell r="P941">
            <v>3985.8249999999998</v>
          </cell>
          <cell r="Q941" t="str">
            <v xml:space="preserve">3D SENSOR                   </v>
          </cell>
          <cell r="R941" t="str">
            <v xml:space="preserve">063 </v>
          </cell>
        </row>
        <row r="942">
          <cell r="A942" t="str">
            <v>H4820KN</v>
          </cell>
          <cell r="B942" t="e">
            <v>#N/A</v>
          </cell>
          <cell r="C942" t="str">
            <v xml:space="preserve">Demo-U/S              </v>
          </cell>
          <cell r="D942">
            <v>9758</v>
          </cell>
          <cell r="E942">
            <v>0</v>
          </cell>
          <cell r="F942">
            <v>0</v>
          </cell>
          <cell r="G942">
            <v>9758</v>
          </cell>
          <cell r="H942">
            <v>4879</v>
          </cell>
          <cell r="I942">
            <v>0</v>
          </cell>
          <cell r="J942">
            <v>0</v>
          </cell>
          <cell r="K942">
            <v>0</v>
          </cell>
          <cell r="L942">
            <v>0</v>
          </cell>
          <cell r="M942">
            <v>0</v>
          </cell>
          <cell r="N942">
            <v>4879</v>
          </cell>
          <cell r="O942">
            <v>4981.1400000000003</v>
          </cell>
          <cell r="P942">
            <v>4879</v>
          </cell>
          <cell r="Q942" t="str">
            <v xml:space="preserve">HARMONIC OPT                </v>
          </cell>
          <cell r="R942" t="str">
            <v xml:space="preserve">064 </v>
          </cell>
        </row>
        <row r="943">
          <cell r="A943" t="str">
            <v>H4820KP</v>
          </cell>
          <cell r="B943" t="e">
            <v>#N/A</v>
          </cell>
          <cell r="C943" t="str">
            <v xml:space="preserve">Demo-U/S              </v>
          </cell>
          <cell r="D943">
            <v>9758</v>
          </cell>
          <cell r="E943">
            <v>0</v>
          </cell>
          <cell r="F943">
            <v>0</v>
          </cell>
          <cell r="G943">
            <v>9758</v>
          </cell>
          <cell r="H943">
            <v>4879</v>
          </cell>
          <cell r="I943">
            <v>0</v>
          </cell>
          <cell r="J943">
            <v>0</v>
          </cell>
          <cell r="K943">
            <v>0</v>
          </cell>
          <cell r="L943">
            <v>0</v>
          </cell>
          <cell r="M943">
            <v>0</v>
          </cell>
          <cell r="N943">
            <v>4879</v>
          </cell>
          <cell r="O943">
            <v>4879</v>
          </cell>
          <cell r="P943">
            <v>4879</v>
          </cell>
          <cell r="Q943" t="str">
            <v xml:space="preserve">RF OPT                      </v>
          </cell>
          <cell r="R943" t="str">
            <v xml:space="preserve">064 </v>
          </cell>
        </row>
        <row r="944">
          <cell r="A944" t="str">
            <v>H48301B</v>
          </cell>
          <cell r="B944" t="str">
            <v>Probe</v>
          </cell>
          <cell r="C944" t="str">
            <v xml:space="preserve">ULTRASOUND DIST       </v>
          </cell>
          <cell r="D944">
            <v>-89348.09</v>
          </cell>
          <cell r="E944" t="e">
            <v>#N/A</v>
          </cell>
          <cell r="F944">
            <v>0</v>
          </cell>
          <cell r="G944">
            <v>-89348.09</v>
          </cell>
          <cell r="H944">
            <v>-111685.1</v>
          </cell>
          <cell r="I944">
            <v>0</v>
          </cell>
          <cell r="J944">
            <v>0</v>
          </cell>
          <cell r="K944">
            <v>45324.62</v>
          </cell>
          <cell r="L944">
            <v>-22337.02</v>
          </cell>
          <cell r="M944">
            <v>0</v>
          </cell>
          <cell r="N944">
            <v>-650.59</v>
          </cell>
          <cell r="O944">
            <v>7496.43</v>
          </cell>
          <cell r="P944">
            <v>9872.9030000000002</v>
          </cell>
          <cell r="Q944" t="str">
            <v xml:space="preserve">AFFL ITEM                   </v>
          </cell>
          <cell r="R944" t="str">
            <v xml:space="preserve">063 </v>
          </cell>
        </row>
        <row r="945">
          <cell r="A945" t="str">
            <v>H48301B</v>
          </cell>
          <cell r="B945" t="str">
            <v>Probe</v>
          </cell>
          <cell r="C945" t="str">
            <v xml:space="preserve">INTL ULTRA            </v>
          </cell>
          <cell r="D945">
            <v>44674.04</v>
          </cell>
          <cell r="F945">
            <v>0</v>
          </cell>
          <cell r="G945">
            <v>44674.04</v>
          </cell>
          <cell r="H945">
            <v>67011.06</v>
          </cell>
          <cell r="I945">
            <v>0</v>
          </cell>
          <cell r="J945">
            <v>0</v>
          </cell>
          <cell r="K945">
            <v>0</v>
          </cell>
          <cell r="L945">
            <v>-22337.02</v>
          </cell>
          <cell r="M945">
            <v>0</v>
          </cell>
          <cell r="N945">
            <v>0</v>
          </cell>
          <cell r="O945">
            <v>7496.43</v>
          </cell>
          <cell r="P945">
            <v>9872.9030000000002</v>
          </cell>
          <cell r="Q945" t="str">
            <v xml:space="preserve">AFFL ITEM                   </v>
          </cell>
          <cell r="R945" t="str">
            <v xml:space="preserve">063 </v>
          </cell>
        </row>
        <row r="946">
          <cell r="A946" t="str">
            <v>H48301B</v>
          </cell>
          <cell r="B946" t="str">
            <v>Probe</v>
          </cell>
          <cell r="C946" t="str">
            <v xml:space="preserve">FIELD-U/S             </v>
          </cell>
          <cell r="D946">
            <v>42082.83</v>
          </cell>
          <cell r="F946">
            <v>0</v>
          </cell>
          <cell r="G946">
            <v>42082.83</v>
          </cell>
          <cell r="H946">
            <v>42082.83</v>
          </cell>
          <cell r="I946">
            <v>0</v>
          </cell>
          <cell r="J946">
            <v>0</v>
          </cell>
          <cell r="K946">
            <v>0</v>
          </cell>
          <cell r="L946">
            <v>0</v>
          </cell>
          <cell r="M946">
            <v>0</v>
          </cell>
          <cell r="N946">
            <v>0</v>
          </cell>
          <cell r="O946">
            <v>7496.43</v>
          </cell>
          <cell r="P946">
            <v>9872.9030000000002</v>
          </cell>
          <cell r="Q946" t="str">
            <v xml:space="preserve">AFFL ITEM                   </v>
          </cell>
          <cell r="R946" t="str">
            <v xml:space="preserve">063 </v>
          </cell>
        </row>
        <row r="947">
          <cell r="A947" t="str">
            <v>H4830JB</v>
          </cell>
          <cell r="B947" t="e">
            <v>#N/A</v>
          </cell>
          <cell r="C947" t="str">
            <v xml:space="preserve">ULTRASOUND DIST       </v>
          </cell>
          <cell r="D947">
            <v>8817</v>
          </cell>
          <cell r="E947">
            <v>7472.99</v>
          </cell>
          <cell r="F947">
            <v>8817</v>
          </cell>
          <cell r="G947">
            <v>0</v>
          </cell>
          <cell r="H947">
            <v>0</v>
          </cell>
          <cell r="I947">
            <v>0</v>
          </cell>
          <cell r="J947">
            <v>0</v>
          </cell>
          <cell r="K947">
            <v>0</v>
          </cell>
          <cell r="L947">
            <v>0</v>
          </cell>
          <cell r="M947">
            <v>0</v>
          </cell>
          <cell r="N947">
            <v>0</v>
          </cell>
          <cell r="O947">
            <v>1062.01</v>
          </cell>
          <cell r="P947">
            <v>1487.306</v>
          </cell>
          <cell r="Q947" t="str">
            <v xml:space="preserve">APA PROBE                   </v>
          </cell>
          <cell r="R947" t="str">
            <v xml:space="preserve">063 </v>
          </cell>
        </row>
        <row r="948">
          <cell r="A948" t="str">
            <v>H4830JC</v>
          </cell>
          <cell r="B948" t="e">
            <v>#N/A</v>
          </cell>
          <cell r="C948" t="str">
            <v xml:space="preserve">ULTRASOUND DIST       </v>
          </cell>
          <cell r="D948">
            <v>21225.040000000001</v>
          </cell>
          <cell r="E948">
            <v>17597.12</v>
          </cell>
          <cell r="F948">
            <v>21225.040000000001</v>
          </cell>
          <cell r="G948">
            <v>0</v>
          </cell>
          <cell r="H948">
            <v>0</v>
          </cell>
          <cell r="I948">
            <v>0</v>
          </cell>
          <cell r="J948">
            <v>0</v>
          </cell>
          <cell r="K948">
            <v>0</v>
          </cell>
          <cell r="L948">
            <v>0</v>
          </cell>
          <cell r="M948">
            <v>0</v>
          </cell>
          <cell r="N948">
            <v>0</v>
          </cell>
          <cell r="O948">
            <v>1092.9000000000001</v>
          </cell>
          <cell r="P948">
            <v>1532.242</v>
          </cell>
          <cell r="Q948" t="str">
            <v xml:space="preserve">APA PROBE                   </v>
          </cell>
          <cell r="R948" t="str">
            <v xml:space="preserve">063 </v>
          </cell>
        </row>
        <row r="949">
          <cell r="A949" t="str">
            <v>H4830JD</v>
          </cell>
          <cell r="B949" t="e">
            <v>#N/A</v>
          </cell>
          <cell r="C949" t="str">
            <v xml:space="preserve">ULTRASOUND DIST       </v>
          </cell>
          <cell r="D949">
            <v>7197.1</v>
          </cell>
          <cell r="E949">
            <v>6363.3</v>
          </cell>
          <cell r="F949">
            <v>7197.1</v>
          </cell>
          <cell r="G949">
            <v>0</v>
          </cell>
          <cell r="H949">
            <v>0</v>
          </cell>
          <cell r="I949">
            <v>0</v>
          </cell>
          <cell r="J949">
            <v>0</v>
          </cell>
          <cell r="K949">
            <v>0</v>
          </cell>
          <cell r="L949">
            <v>0</v>
          </cell>
          <cell r="M949">
            <v>0</v>
          </cell>
          <cell r="N949">
            <v>0</v>
          </cell>
          <cell r="O949">
            <v>1060.55</v>
          </cell>
          <cell r="P949">
            <v>1199.5170000000001</v>
          </cell>
          <cell r="Q949" t="str">
            <v xml:space="preserve">APA PROBE                   </v>
          </cell>
          <cell r="R949" t="str">
            <v xml:space="preserve">063 </v>
          </cell>
        </row>
        <row r="950">
          <cell r="A950" t="str">
            <v>H4830JE</v>
          </cell>
          <cell r="B950" t="str">
            <v>PEDOF PROBE (D2P)</v>
          </cell>
          <cell r="C950" t="str">
            <v xml:space="preserve">Demo-U/S              </v>
          </cell>
          <cell r="D950">
            <v>17080.88</v>
          </cell>
          <cell r="E950">
            <v>9509.2649999999994</v>
          </cell>
          <cell r="F950">
            <v>13995.76</v>
          </cell>
          <cell r="G950">
            <v>3085.12</v>
          </cell>
          <cell r="H950">
            <v>20417.54</v>
          </cell>
          <cell r="I950">
            <v>0</v>
          </cell>
          <cell r="J950">
            <v>0</v>
          </cell>
          <cell r="K950">
            <v>0</v>
          </cell>
          <cell r="L950">
            <v>-17524.37</v>
          </cell>
          <cell r="M950">
            <v>0</v>
          </cell>
          <cell r="N950">
            <v>191.95</v>
          </cell>
          <cell r="O950">
            <v>184.28</v>
          </cell>
          <cell r="P950">
            <v>257.26499999999999</v>
          </cell>
          <cell r="Q950" t="str">
            <v xml:space="preserve">PEDOF PROBE                 </v>
          </cell>
          <cell r="R950" t="str">
            <v xml:space="preserve">063 </v>
          </cell>
        </row>
        <row r="951">
          <cell r="A951" t="str">
            <v>H4830JS</v>
          </cell>
          <cell r="B951" t="str">
            <v>H4830JS</v>
          </cell>
          <cell r="C951" t="str">
            <v xml:space="preserve">Demo-U/S              </v>
          </cell>
          <cell r="D951">
            <v>29129.15</v>
          </cell>
          <cell r="E951">
            <v>19570.664000000001</v>
          </cell>
          <cell r="F951">
            <v>35169.14</v>
          </cell>
          <cell r="G951">
            <v>-6039.99</v>
          </cell>
          <cell r="H951">
            <v>0</v>
          </cell>
          <cell r="I951">
            <v>0</v>
          </cell>
          <cell r="J951">
            <v>0</v>
          </cell>
          <cell r="K951">
            <v>0</v>
          </cell>
          <cell r="L951">
            <v>-7295.62</v>
          </cell>
          <cell r="M951">
            <v>0</v>
          </cell>
          <cell r="N951">
            <v>1255.6300000000001</v>
          </cell>
          <cell r="O951">
            <v>1188.95</v>
          </cell>
          <cell r="P951">
            <v>33.332000000000001</v>
          </cell>
          <cell r="Q951" t="str">
            <v xml:space="preserve">PROBE                       </v>
          </cell>
          <cell r="R951" t="str">
            <v xml:space="preserve">054 </v>
          </cell>
        </row>
        <row r="952">
          <cell r="A952" t="str">
            <v>H4830JS</v>
          </cell>
          <cell r="B952" t="str">
            <v>H4830JS</v>
          </cell>
          <cell r="C952" t="str">
            <v xml:space="preserve">Consign-U/S           </v>
          </cell>
          <cell r="D952">
            <v>6020.75</v>
          </cell>
          <cell r="F952">
            <v>7276.38</v>
          </cell>
          <cell r="G952">
            <v>-1255.6300000000001</v>
          </cell>
          <cell r="H952">
            <v>0</v>
          </cell>
          <cell r="I952">
            <v>0</v>
          </cell>
          <cell r="J952">
            <v>0</v>
          </cell>
          <cell r="K952">
            <v>0</v>
          </cell>
          <cell r="L952">
            <v>0</v>
          </cell>
          <cell r="M952">
            <v>0</v>
          </cell>
          <cell r="N952">
            <v>-1255.6300000000001</v>
          </cell>
          <cell r="O952">
            <v>1188.95</v>
          </cell>
          <cell r="P952">
            <v>33.332000000000001</v>
          </cell>
          <cell r="Q952" t="str">
            <v xml:space="preserve">PROBE                       </v>
          </cell>
          <cell r="R952" t="str">
            <v xml:space="preserve">054 </v>
          </cell>
        </row>
        <row r="953">
          <cell r="A953" t="str">
            <v>H4830JS</v>
          </cell>
          <cell r="B953" t="str">
            <v>H4830JS</v>
          </cell>
          <cell r="C953" t="str">
            <v xml:space="preserve">ULTRASOUND DIST       </v>
          </cell>
          <cell r="D953">
            <v>-15068.22</v>
          </cell>
          <cell r="E953">
            <v>8364.86</v>
          </cell>
          <cell r="F953">
            <v>9701.83</v>
          </cell>
          <cell r="G953">
            <v>-24770.05</v>
          </cell>
          <cell r="H953">
            <v>-13412.62</v>
          </cell>
          <cell r="I953">
            <v>0</v>
          </cell>
          <cell r="J953">
            <v>0</v>
          </cell>
          <cell r="K953">
            <v>5654.13</v>
          </cell>
          <cell r="L953">
            <v>-17011.560000000001</v>
          </cell>
          <cell r="M953">
            <v>0</v>
          </cell>
          <cell r="N953">
            <v>0</v>
          </cell>
          <cell r="O953">
            <v>1188.95</v>
          </cell>
          <cell r="P953">
            <v>33.332000000000001</v>
          </cell>
          <cell r="Q953" t="str">
            <v xml:space="preserve">PROBE                       </v>
          </cell>
          <cell r="R953" t="str">
            <v xml:space="preserve">054 </v>
          </cell>
        </row>
        <row r="954">
          <cell r="A954" t="str">
            <v>H4830JW</v>
          </cell>
          <cell r="B954" t="str">
            <v>3.5 MHZ FPA 96 ELEMENTS</v>
          </cell>
          <cell r="C954" t="str">
            <v xml:space="preserve">Demo-U/S              </v>
          </cell>
          <cell r="D954">
            <v>68589.38</v>
          </cell>
          <cell r="E954">
            <v>43319.373000000007</v>
          </cell>
          <cell r="F954">
            <v>64464.2</v>
          </cell>
          <cell r="G954">
            <v>4125.18</v>
          </cell>
          <cell r="H954">
            <v>0</v>
          </cell>
          <cell r="I954">
            <v>0</v>
          </cell>
          <cell r="J954">
            <v>0</v>
          </cell>
          <cell r="K954">
            <v>0</v>
          </cell>
          <cell r="L954">
            <v>0</v>
          </cell>
          <cell r="M954">
            <v>0</v>
          </cell>
          <cell r="N954">
            <v>4125.18</v>
          </cell>
          <cell r="O954">
            <v>1791.2</v>
          </cell>
          <cell r="P954">
            <v>2062.5970000000002</v>
          </cell>
          <cell r="Q954" t="str">
            <v xml:space="preserve">PROBE                       </v>
          </cell>
          <cell r="R954" t="str">
            <v xml:space="preserve">054 </v>
          </cell>
        </row>
        <row r="955">
          <cell r="A955" t="str">
            <v>H4830JW</v>
          </cell>
          <cell r="B955" t="str">
            <v>3.5 MHZ FPA 96 ELEMENTS</v>
          </cell>
          <cell r="C955" t="str">
            <v xml:space="preserve">ULTRASOUND DIST       </v>
          </cell>
          <cell r="D955">
            <v>-21902.94</v>
          </cell>
          <cell r="E955">
            <v>12600.91</v>
          </cell>
          <cell r="F955">
            <v>11874.98</v>
          </cell>
          <cell r="G955">
            <v>-33777.919999999998</v>
          </cell>
          <cell r="H955">
            <v>-1545.82</v>
          </cell>
          <cell r="I955">
            <v>0</v>
          </cell>
          <cell r="J955">
            <v>0</v>
          </cell>
          <cell r="K955">
            <v>-27142.82</v>
          </cell>
          <cell r="L955">
            <v>-5089.28</v>
          </cell>
          <cell r="M955">
            <v>0</v>
          </cell>
          <cell r="N955">
            <v>0</v>
          </cell>
          <cell r="O955">
            <v>1791.2</v>
          </cell>
          <cell r="P955">
            <v>2062.5970000000002</v>
          </cell>
          <cell r="Q955" t="str">
            <v xml:space="preserve">PROBE                       </v>
          </cell>
          <cell r="R955" t="str">
            <v xml:space="preserve">054 </v>
          </cell>
        </row>
        <row r="956">
          <cell r="A956" t="str">
            <v>H4830JX</v>
          </cell>
          <cell r="B956" t="str">
            <v>5.0 MHz FPA 128 elements 1A</v>
          </cell>
          <cell r="C956" t="str">
            <v xml:space="preserve">ULTRASOUND DIST       </v>
          </cell>
          <cell r="D956">
            <v>-38646.99</v>
          </cell>
          <cell r="E956" t="e">
            <v>#N/A</v>
          </cell>
          <cell r="F956">
            <v>0</v>
          </cell>
          <cell r="G956">
            <v>-38646.99</v>
          </cell>
          <cell r="H956">
            <v>-28452.3</v>
          </cell>
          <cell r="I956">
            <v>0</v>
          </cell>
          <cell r="J956">
            <v>0</v>
          </cell>
          <cell r="K956">
            <v>-10194.69</v>
          </cell>
          <cell r="L956">
            <v>0</v>
          </cell>
          <cell r="M956">
            <v>0</v>
          </cell>
          <cell r="N956">
            <v>0</v>
          </cell>
          <cell r="O956">
            <v>2054.92</v>
          </cell>
          <cell r="P956">
            <v>2807.9470000000001</v>
          </cell>
          <cell r="Q956" t="str">
            <v xml:space="preserve">ARRAY PROBE                 </v>
          </cell>
          <cell r="R956" t="str">
            <v xml:space="preserve">063 </v>
          </cell>
        </row>
        <row r="957">
          <cell r="A957" t="str">
            <v>H4830JX</v>
          </cell>
          <cell r="B957" t="str">
            <v>5.0 MHz FPA 128 elements 1A</v>
          </cell>
          <cell r="C957" t="str">
            <v xml:space="preserve">Demo-U/S              </v>
          </cell>
          <cell r="D957">
            <v>116635.97</v>
          </cell>
          <cell r="E957">
            <v>56159.364000000001</v>
          </cell>
          <cell r="F957">
            <v>119443.92</v>
          </cell>
          <cell r="G957">
            <v>-2807.95</v>
          </cell>
          <cell r="H957">
            <v>0</v>
          </cell>
          <cell r="I957">
            <v>0</v>
          </cell>
          <cell r="J957">
            <v>0</v>
          </cell>
          <cell r="K957">
            <v>0</v>
          </cell>
          <cell r="L957">
            <v>-2807.95</v>
          </cell>
          <cell r="M957">
            <v>0</v>
          </cell>
          <cell r="N957">
            <v>0</v>
          </cell>
          <cell r="O957">
            <v>2054.92</v>
          </cell>
          <cell r="P957">
            <v>2807.9470000000001</v>
          </cell>
          <cell r="Q957" t="str">
            <v xml:space="preserve">ARRAY PROBE                 </v>
          </cell>
          <cell r="R957" t="str">
            <v xml:space="preserve">063 </v>
          </cell>
        </row>
        <row r="958">
          <cell r="A958" t="str">
            <v>H4830JY</v>
          </cell>
          <cell r="B958" t="e">
            <v>#N/A</v>
          </cell>
          <cell r="C958" t="str">
            <v xml:space="preserve">Demo-U/S              </v>
          </cell>
          <cell r="D958">
            <v>68367.34</v>
          </cell>
          <cell r="E958">
            <v>59633.303999999996</v>
          </cell>
          <cell r="F958">
            <v>69972.63</v>
          </cell>
          <cell r="G958">
            <v>-1605.29</v>
          </cell>
          <cell r="H958">
            <v>0</v>
          </cell>
          <cell r="I958">
            <v>0</v>
          </cell>
          <cell r="J958">
            <v>0</v>
          </cell>
          <cell r="K958">
            <v>0</v>
          </cell>
          <cell r="L958">
            <v>-3588.32</v>
          </cell>
          <cell r="M958">
            <v>0</v>
          </cell>
          <cell r="N958">
            <v>1983.03</v>
          </cell>
          <cell r="O958">
            <v>1730.08</v>
          </cell>
          <cell r="P958">
            <v>1987.752</v>
          </cell>
          <cell r="Q958" t="str">
            <v xml:space="preserve">PROBE                       </v>
          </cell>
          <cell r="R958" t="str">
            <v xml:space="preserve">054 </v>
          </cell>
        </row>
        <row r="959">
          <cell r="A959" t="str">
            <v>H4830JY</v>
          </cell>
          <cell r="B959" t="e">
            <v>#N/A</v>
          </cell>
          <cell r="C959" t="str">
            <v xml:space="preserve">ULTRASOUND DIST       </v>
          </cell>
          <cell r="D959">
            <v>-13916.33</v>
          </cell>
          <cell r="E959">
            <v>12143.6</v>
          </cell>
          <cell r="F959">
            <v>7176.68</v>
          </cell>
          <cell r="G959">
            <v>-21093.01</v>
          </cell>
          <cell r="H959">
            <v>-8652.26</v>
          </cell>
          <cell r="I959">
            <v>0</v>
          </cell>
          <cell r="J959">
            <v>0</v>
          </cell>
          <cell r="K959">
            <v>-8852.43</v>
          </cell>
          <cell r="L959">
            <v>-3588.32</v>
          </cell>
          <cell r="M959">
            <v>0</v>
          </cell>
          <cell r="N959">
            <v>0</v>
          </cell>
          <cell r="O959">
            <v>1730.08</v>
          </cell>
          <cell r="P959">
            <v>1987.752</v>
          </cell>
          <cell r="Q959" t="str">
            <v xml:space="preserve">PROBE                       </v>
          </cell>
          <cell r="R959" t="str">
            <v xml:space="preserve">054 </v>
          </cell>
        </row>
        <row r="960">
          <cell r="A960" t="str">
            <v>H4830JZ</v>
          </cell>
          <cell r="B960" t="str">
            <v>10 FLA Probe</v>
          </cell>
          <cell r="C960" t="str">
            <v xml:space="preserve">Demo-U/S              </v>
          </cell>
          <cell r="D960">
            <v>83967.49</v>
          </cell>
          <cell r="E960">
            <v>29529.255000000001</v>
          </cell>
          <cell r="F960">
            <v>83908.02</v>
          </cell>
          <cell r="G960">
            <v>59.47</v>
          </cell>
          <cell r="H960">
            <v>0</v>
          </cell>
          <cell r="I960">
            <v>0</v>
          </cell>
          <cell r="J960">
            <v>0</v>
          </cell>
          <cell r="K960">
            <v>0</v>
          </cell>
          <cell r="L960">
            <v>-2893.38</v>
          </cell>
          <cell r="M960">
            <v>0</v>
          </cell>
          <cell r="N960">
            <v>2952.85</v>
          </cell>
          <cell r="O960">
            <v>2118.0700000000002</v>
          </cell>
          <cell r="P960">
            <v>2952.8510000000001</v>
          </cell>
          <cell r="Q960" t="str">
            <v xml:space="preserve">ARRAY PROBE                 </v>
          </cell>
          <cell r="R960" t="str">
            <v xml:space="preserve">063 </v>
          </cell>
        </row>
        <row r="961">
          <cell r="A961" t="str">
            <v>H4830JZ</v>
          </cell>
          <cell r="B961" t="str">
            <v>10 FLA Probe</v>
          </cell>
          <cell r="C961" t="str">
            <v xml:space="preserve">ULTRASOUND DIST       </v>
          </cell>
          <cell r="D961">
            <v>-38672.800000000003</v>
          </cell>
          <cell r="E961">
            <v>14836.64</v>
          </cell>
          <cell r="F961">
            <v>11573.52</v>
          </cell>
          <cell r="G961">
            <v>-50246.32</v>
          </cell>
          <cell r="H961">
            <v>-16773.13</v>
          </cell>
          <cell r="I961">
            <v>0</v>
          </cell>
          <cell r="J961">
            <v>0</v>
          </cell>
          <cell r="K961">
            <v>-21840.2</v>
          </cell>
          <cell r="L961">
            <v>-11632.99</v>
          </cell>
          <cell r="M961">
            <v>0</v>
          </cell>
          <cell r="N961">
            <v>0</v>
          </cell>
          <cell r="O961">
            <v>2118.0700000000002</v>
          </cell>
          <cell r="P961">
            <v>2952.8510000000001</v>
          </cell>
          <cell r="Q961" t="str">
            <v xml:space="preserve">ARRAY PROBE                 </v>
          </cell>
          <cell r="R961" t="str">
            <v xml:space="preserve">063 </v>
          </cell>
        </row>
        <row r="962">
          <cell r="A962" t="str">
            <v>H4830KJ</v>
          </cell>
          <cell r="B962" t="str">
            <v>5.0 MHz FLA 192 elements</v>
          </cell>
          <cell r="C962" t="str">
            <v xml:space="preserve">Demo-U/S              </v>
          </cell>
          <cell r="D962">
            <v>84483.64</v>
          </cell>
          <cell r="E962">
            <v>45912.767999999996</v>
          </cell>
          <cell r="F962">
            <v>96605.22</v>
          </cell>
          <cell r="G962">
            <v>-12121.58</v>
          </cell>
          <cell r="H962">
            <v>-3826.19</v>
          </cell>
          <cell r="I962">
            <v>0</v>
          </cell>
          <cell r="J962">
            <v>0</v>
          </cell>
          <cell r="K962">
            <v>0</v>
          </cell>
          <cell r="L962">
            <v>-15925.85</v>
          </cell>
          <cell r="M962">
            <v>0</v>
          </cell>
          <cell r="N962">
            <v>7630.46</v>
          </cell>
          <cell r="O962">
            <v>3317.37</v>
          </cell>
          <cell r="P962">
            <v>3826.192</v>
          </cell>
          <cell r="Q962" t="str">
            <v xml:space="preserve">PROBE                       </v>
          </cell>
          <cell r="R962" t="str">
            <v xml:space="preserve">054 </v>
          </cell>
        </row>
        <row r="963">
          <cell r="A963" t="str">
            <v>H4830KJ</v>
          </cell>
          <cell r="B963" t="str">
            <v>5.0 MHz FLA 192 elements</v>
          </cell>
          <cell r="C963" t="str">
            <v xml:space="preserve">ULTRASOUND DIST       </v>
          </cell>
          <cell r="D963">
            <v>-29497.69</v>
          </cell>
          <cell r="E963">
            <v>3339.29</v>
          </cell>
          <cell r="F963">
            <v>5854.86</v>
          </cell>
          <cell r="G963">
            <v>-35352.550000000003</v>
          </cell>
          <cell r="H963">
            <v>-2927.43</v>
          </cell>
          <cell r="I963">
            <v>0</v>
          </cell>
          <cell r="J963">
            <v>0</v>
          </cell>
          <cell r="K963">
            <v>-5179.49</v>
          </cell>
          <cell r="L963">
            <v>-27245.63</v>
          </cell>
          <cell r="M963">
            <v>0</v>
          </cell>
          <cell r="N963">
            <v>0</v>
          </cell>
          <cell r="O963">
            <v>3317.37</v>
          </cell>
          <cell r="P963">
            <v>3826.192</v>
          </cell>
          <cell r="Q963" t="str">
            <v xml:space="preserve">PROBE                       </v>
          </cell>
          <cell r="R963" t="str">
            <v xml:space="preserve">054 </v>
          </cell>
        </row>
        <row r="964">
          <cell r="A964" t="str">
            <v>H4830KK</v>
          </cell>
          <cell r="B964" t="e">
            <v>#N/A</v>
          </cell>
          <cell r="C964" t="str">
            <v xml:space="preserve">ULTRASOUND DIST       </v>
          </cell>
          <cell r="D964">
            <v>-182670.01</v>
          </cell>
          <cell r="E964" t="e">
            <v>#N/A</v>
          </cell>
          <cell r="F964">
            <v>31252.67</v>
          </cell>
          <cell r="G964">
            <v>-213922.68</v>
          </cell>
          <cell r="H964">
            <v>-72085.929999999993</v>
          </cell>
          <cell r="I964">
            <v>0</v>
          </cell>
          <cell r="J964">
            <v>0</v>
          </cell>
          <cell r="K964">
            <v>-131419.20000000001</v>
          </cell>
          <cell r="L964">
            <v>-10417.549999999999</v>
          </cell>
          <cell r="M964">
            <v>0</v>
          </cell>
          <cell r="N964">
            <v>0</v>
          </cell>
          <cell r="O964">
            <v>6897.25</v>
          </cell>
          <cell r="P964">
            <v>9580.6029999999992</v>
          </cell>
          <cell r="Q964" t="str">
            <v xml:space="preserve">MULTI 64EL                  </v>
          </cell>
          <cell r="R964" t="str">
            <v xml:space="preserve">063 </v>
          </cell>
        </row>
        <row r="965">
          <cell r="A965" t="str">
            <v>H4830KK</v>
          </cell>
          <cell r="B965" t="e">
            <v>#N/A</v>
          </cell>
          <cell r="C965" t="str">
            <v xml:space="preserve">Demo-U/S              </v>
          </cell>
          <cell r="D965">
            <v>-32089.599999999999</v>
          </cell>
          <cell r="E965">
            <v>9581</v>
          </cell>
          <cell r="F965">
            <v>0</v>
          </cell>
          <cell r="G965">
            <v>-32089.599999999999</v>
          </cell>
          <cell r="H965">
            <v>0</v>
          </cell>
          <cell r="I965">
            <v>0</v>
          </cell>
          <cell r="J965">
            <v>0</v>
          </cell>
          <cell r="K965">
            <v>0</v>
          </cell>
          <cell r="L965">
            <v>-41670.199999999997</v>
          </cell>
          <cell r="M965">
            <v>0</v>
          </cell>
          <cell r="N965">
            <v>9580.6</v>
          </cell>
          <cell r="O965">
            <v>6897.25</v>
          </cell>
          <cell r="P965">
            <v>9580.6029999999992</v>
          </cell>
          <cell r="Q965" t="str">
            <v xml:space="preserve">MULTI 64EL                  </v>
          </cell>
          <cell r="R965" t="str">
            <v xml:space="preserve">063 </v>
          </cell>
        </row>
        <row r="966">
          <cell r="A966" t="str">
            <v>H4830KL</v>
          </cell>
          <cell r="B966" t="str">
            <v>3.5 MHZ CLA 192 ELEMENTS</v>
          </cell>
          <cell r="C966" t="str">
            <v xml:space="preserve">ULTRASOUND DIST       </v>
          </cell>
          <cell r="D966">
            <v>-22088.39</v>
          </cell>
          <cell r="E966" t="e">
            <v>#N/A</v>
          </cell>
          <cell r="F966">
            <v>34552.29</v>
          </cell>
          <cell r="G966">
            <v>-56640.68</v>
          </cell>
          <cell r="H966">
            <v>-19744.169999999998</v>
          </cell>
          <cell r="I966">
            <v>0</v>
          </cell>
          <cell r="J966">
            <v>0</v>
          </cell>
          <cell r="K966">
            <v>-34552.28</v>
          </cell>
          <cell r="L966">
            <v>-2344.23</v>
          </cell>
          <cell r="M966">
            <v>0</v>
          </cell>
          <cell r="N966">
            <v>0</v>
          </cell>
          <cell r="O966">
            <v>2109.14</v>
          </cell>
          <cell r="P966">
            <v>2344.2370000000001</v>
          </cell>
          <cell r="Q966" t="str">
            <v xml:space="preserve">ARRAY PROBE                 </v>
          </cell>
          <cell r="R966" t="str">
            <v xml:space="preserve">054 </v>
          </cell>
        </row>
        <row r="967">
          <cell r="A967" t="str">
            <v>H4830KL</v>
          </cell>
          <cell r="B967" t="str">
            <v>3.5 MHZ CLA 192 ELEMENTS</v>
          </cell>
          <cell r="C967" t="str">
            <v xml:space="preserve">Demo-U/S              </v>
          </cell>
          <cell r="D967">
            <v>27272.02</v>
          </cell>
          <cell r="E967">
            <v>11720</v>
          </cell>
          <cell r="F967">
            <v>29616.25</v>
          </cell>
          <cell r="G967">
            <v>-2344.23</v>
          </cell>
          <cell r="H967">
            <v>-2344.23</v>
          </cell>
          <cell r="I967">
            <v>0</v>
          </cell>
          <cell r="J967">
            <v>0</v>
          </cell>
          <cell r="K967">
            <v>0</v>
          </cell>
          <cell r="L967">
            <v>0</v>
          </cell>
          <cell r="M967">
            <v>0</v>
          </cell>
          <cell r="N967">
            <v>0</v>
          </cell>
          <cell r="O967">
            <v>2109.14</v>
          </cell>
          <cell r="P967">
            <v>2344.2370000000001</v>
          </cell>
          <cell r="Q967" t="str">
            <v xml:space="preserve">ARRAY PROBE                 </v>
          </cell>
          <cell r="R967" t="str">
            <v xml:space="preserve">054 </v>
          </cell>
        </row>
        <row r="968">
          <cell r="A968" t="str">
            <v>H4830KM</v>
          </cell>
          <cell r="B968" t="str">
            <v>5.0 MHZ CLA 192 ELEMENTS</v>
          </cell>
          <cell r="C968" t="str">
            <v xml:space="preserve">Demo-U/S              </v>
          </cell>
          <cell r="D968">
            <v>99207.81</v>
          </cell>
          <cell r="E968">
            <v>10768.412</v>
          </cell>
          <cell r="F968">
            <v>106816.73</v>
          </cell>
          <cell r="G968">
            <v>-7608.92</v>
          </cell>
          <cell r="H968">
            <v>-64.11</v>
          </cell>
          <cell r="I968">
            <v>0</v>
          </cell>
          <cell r="J968">
            <v>0</v>
          </cell>
          <cell r="K968">
            <v>0</v>
          </cell>
          <cell r="L968">
            <v>-10173.02</v>
          </cell>
          <cell r="M968">
            <v>0</v>
          </cell>
          <cell r="N968">
            <v>2628.21</v>
          </cell>
          <cell r="O968">
            <v>2353.7199999999998</v>
          </cell>
          <cell r="P968">
            <v>64.102999999999994</v>
          </cell>
          <cell r="Q968" t="str">
            <v xml:space="preserve">ARRAY PROBE                 </v>
          </cell>
          <cell r="R968" t="str">
            <v xml:space="preserve">054 </v>
          </cell>
        </row>
        <row r="969">
          <cell r="A969" t="str">
            <v>H4830KM</v>
          </cell>
          <cell r="B969" t="str">
            <v>5.0 MHZ CLA 192 ELEMENTS</v>
          </cell>
          <cell r="C969" t="str">
            <v xml:space="preserve">ULTRASOUND DIST       </v>
          </cell>
          <cell r="D969">
            <v>15259.54</v>
          </cell>
          <cell r="E969">
            <v>4707.4399999999996</v>
          </cell>
          <cell r="F969">
            <v>30519.07</v>
          </cell>
          <cell r="G969">
            <v>-15259.53</v>
          </cell>
          <cell r="H969">
            <v>64.11</v>
          </cell>
          <cell r="I969">
            <v>0</v>
          </cell>
          <cell r="J969">
            <v>0</v>
          </cell>
          <cell r="K969">
            <v>-15259.53</v>
          </cell>
          <cell r="L969">
            <v>-64.11</v>
          </cell>
          <cell r="M969">
            <v>0</v>
          </cell>
          <cell r="N969">
            <v>0</v>
          </cell>
          <cell r="O969">
            <v>2353.7199999999998</v>
          </cell>
          <cell r="P969">
            <v>64.102999999999994</v>
          </cell>
          <cell r="Q969" t="str">
            <v xml:space="preserve">ARRAY PROBE                 </v>
          </cell>
          <cell r="R969" t="str">
            <v xml:space="preserve">054 </v>
          </cell>
        </row>
        <row r="970">
          <cell r="A970" t="str">
            <v>H4830KT</v>
          </cell>
          <cell r="B970" t="e">
            <v>#N/A</v>
          </cell>
          <cell r="C970" t="str">
            <v xml:space="preserve">Demo-U/S              </v>
          </cell>
          <cell r="D970">
            <v>5208.12</v>
          </cell>
          <cell r="E970">
            <v>0</v>
          </cell>
          <cell r="F970">
            <v>5208.12</v>
          </cell>
          <cell r="G970">
            <v>0</v>
          </cell>
          <cell r="H970">
            <v>0</v>
          </cell>
          <cell r="I970">
            <v>0</v>
          </cell>
          <cell r="J970">
            <v>0</v>
          </cell>
          <cell r="K970">
            <v>0</v>
          </cell>
          <cell r="L970">
            <v>0</v>
          </cell>
          <cell r="M970">
            <v>0</v>
          </cell>
          <cell r="N970">
            <v>0</v>
          </cell>
          <cell r="O970">
            <v>1935.77</v>
          </cell>
          <cell r="P970">
            <v>2206.9279999999999</v>
          </cell>
          <cell r="Q970" t="str">
            <v xml:space="preserve">MI                          </v>
          </cell>
          <cell r="R970" t="str">
            <v xml:space="preserve">054 </v>
          </cell>
        </row>
        <row r="971">
          <cell r="A971" t="str">
            <v>H4830LG</v>
          </cell>
          <cell r="B971" t="e">
            <v>#N/A</v>
          </cell>
          <cell r="C971" t="str">
            <v xml:space="preserve">ULTRASOUND DIST       </v>
          </cell>
          <cell r="D971">
            <v>7211.57</v>
          </cell>
          <cell r="E971">
            <v>7482.24</v>
          </cell>
          <cell r="F971">
            <v>7211.57</v>
          </cell>
          <cell r="G971">
            <v>0</v>
          </cell>
          <cell r="H971">
            <v>0</v>
          </cell>
          <cell r="I971">
            <v>0</v>
          </cell>
          <cell r="J971">
            <v>0</v>
          </cell>
          <cell r="K971">
            <v>0</v>
          </cell>
          <cell r="L971">
            <v>0</v>
          </cell>
          <cell r="M971">
            <v>0</v>
          </cell>
          <cell r="N971">
            <v>0</v>
          </cell>
          <cell r="O971">
            <v>3741.12</v>
          </cell>
          <cell r="P971">
            <v>3605.7860000000001</v>
          </cell>
          <cell r="Q971" t="str">
            <v xml:space="preserve">CLA                         </v>
          </cell>
          <cell r="R971" t="str">
            <v xml:space="preserve">057 </v>
          </cell>
        </row>
        <row r="972">
          <cell r="A972" t="str">
            <v>H4830LH</v>
          </cell>
          <cell r="B972" t="e">
            <v>#N/A</v>
          </cell>
          <cell r="C972" t="str">
            <v xml:space="preserve">Demo-U/S              </v>
          </cell>
          <cell r="D972">
            <v>13907.04</v>
          </cell>
          <cell r="E972">
            <v>0</v>
          </cell>
          <cell r="F972">
            <v>13907.04</v>
          </cell>
          <cell r="G972">
            <v>0</v>
          </cell>
          <cell r="H972">
            <v>0</v>
          </cell>
          <cell r="I972">
            <v>0</v>
          </cell>
          <cell r="J972">
            <v>0</v>
          </cell>
          <cell r="K972">
            <v>0</v>
          </cell>
          <cell r="L972">
            <v>0</v>
          </cell>
          <cell r="M972">
            <v>0</v>
          </cell>
          <cell r="N972">
            <v>0</v>
          </cell>
          <cell r="O972">
            <v>3925.82</v>
          </cell>
          <cell r="P972">
            <v>3476.759</v>
          </cell>
          <cell r="Q972" t="str">
            <v xml:space="preserve">FLA                         </v>
          </cell>
          <cell r="R972" t="str">
            <v xml:space="preserve">057 </v>
          </cell>
        </row>
        <row r="973">
          <cell r="A973" t="str">
            <v>H4830LK</v>
          </cell>
          <cell r="B973" t="e">
            <v>#N/A</v>
          </cell>
          <cell r="C973" t="str">
            <v xml:space="preserve">Demo-U/S              </v>
          </cell>
          <cell r="D973">
            <v>13562.52</v>
          </cell>
          <cell r="E973">
            <v>0</v>
          </cell>
          <cell r="F973">
            <v>13562.52</v>
          </cell>
          <cell r="G973">
            <v>0</v>
          </cell>
          <cell r="H973">
            <v>0</v>
          </cell>
          <cell r="I973">
            <v>0</v>
          </cell>
          <cell r="J973">
            <v>0</v>
          </cell>
          <cell r="K973">
            <v>0</v>
          </cell>
          <cell r="L973">
            <v>0</v>
          </cell>
          <cell r="M973">
            <v>0</v>
          </cell>
          <cell r="N973">
            <v>0</v>
          </cell>
          <cell r="O973">
            <v>3532.05</v>
          </cell>
          <cell r="P973">
            <v>3521.9</v>
          </cell>
          <cell r="Q973" t="str">
            <v xml:space="preserve">FLA                         </v>
          </cell>
          <cell r="R973" t="str">
            <v xml:space="preserve">057 </v>
          </cell>
        </row>
        <row r="974">
          <cell r="A974" t="str">
            <v>H4840JA</v>
          </cell>
          <cell r="B974" t="e">
            <v>#N/A</v>
          </cell>
          <cell r="C974" t="str">
            <v xml:space="preserve">ULTRASOUND DIST       </v>
          </cell>
          <cell r="D974">
            <v>5370.42</v>
          </cell>
          <cell r="E974" t="e">
            <v>#N/A</v>
          </cell>
          <cell r="F974">
            <v>5370.42</v>
          </cell>
          <cell r="G974">
            <v>0</v>
          </cell>
          <cell r="H974">
            <v>0</v>
          </cell>
          <cell r="I974">
            <v>0</v>
          </cell>
          <cell r="J974">
            <v>0</v>
          </cell>
          <cell r="K974">
            <v>0</v>
          </cell>
          <cell r="L974">
            <v>0</v>
          </cell>
          <cell r="M974">
            <v>0</v>
          </cell>
          <cell r="N974">
            <v>0</v>
          </cell>
          <cell r="O974">
            <v>1512.62</v>
          </cell>
          <cell r="P974">
            <v>890.72500000000002</v>
          </cell>
          <cell r="Q974" t="str">
            <v xml:space="preserve">SONY PRINTER                </v>
          </cell>
          <cell r="R974" t="str">
            <v xml:space="preserve">062 </v>
          </cell>
        </row>
        <row r="975">
          <cell r="A975" t="str">
            <v>H4840JC</v>
          </cell>
          <cell r="B975" t="e">
            <v>#N/A</v>
          </cell>
          <cell r="C975" t="str">
            <v xml:space="preserve">ULTRASOUND DIST       </v>
          </cell>
          <cell r="D975">
            <v>7403.89</v>
          </cell>
          <cell r="E975">
            <v>6229.1</v>
          </cell>
          <cell r="F975">
            <v>7403.89</v>
          </cell>
          <cell r="G975">
            <v>0</v>
          </cell>
          <cell r="H975">
            <v>0</v>
          </cell>
          <cell r="I975">
            <v>0</v>
          </cell>
          <cell r="J975">
            <v>0</v>
          </cell>
          <cell r="K975">
            <v>0</v>
          </cell>
          <cell r="L975">
            <v>0</v>
          </cell>
          <cell r="M975">
            <v>0</v>
          </cell>
          <cell r="N975">
            <v>0</v>
          </cell>
          <cell r="O975">
            <v>1238.48</v>
          </cell>
          <cell r="P975">
            <v>1781.9010000000001</v>
          </cell>
          <cell r="Q975" t="str">
            <v xml:space="preserve">SONY PRINTER                </v>
          </cell>
          <cell r="R975" t="str">
            <v xml:space="preserve">062 </v>
          </cell>
        </row>
        <row r="976">
          <cell r="A976" t="str">
            <v>H4840JH</v>
          </cell>
          <cell r="B976" t="e">
            <v>#N/A</v>
          </cell>
          <cell r="C976" t="str">
            <v xml:space="preserve">Demo-U/S              </v>
          </cell>
          <cell r="D976">
            <v>67167.5</v>
          </cell>
          <cell r="E976">
            <v>2718.1779999999999</v>
          </cell>
          <cell r="F976">
            <v>43938.77</v>
          </cell>
          <cell r="G976">
            <v>23228.73</v>
          </cell>
          <cell r="H976">
            <v>37503.019999999997</v>
          </cell>
          <cell r="I976">
            <v>0</v>
          </cell>
          <cell r="J976">
            <v>0</v>
          </cell>
          <cell r="K976">
            <v>0</v>
          </cell>
          <cell r="L976">
            <v>-22263.08</v>
          </cell>
          <cell r="M976">
            <v>0</v>
          </cell>
          <cell r="N976">
            <v>7988.79</v>
          </cell>
          <cell r="O976">
            <v>1303.8499999999999</v>
          </cell>
          <cell r="P976">
            <v>1359.0889999999999</v>
          </cell>
          <cell r="Q976" t="str">
            <v xml:space="preserve">SONY VCR                    </v>
          </cell>
          <cell r="R976" t="str">
            <v xml:space="preserve">062 </v>
          </cell>
        </row>
        <row r="977">
          <cell r="A977" t="str">
            <v>H4840JH</v>
          </cell>
          <cell r="B977" t="e">
            <v>#N/A</v>
          </cell>
          <cell r="C977" t="str">
            <v xml:space="preserve">Consign-U/S           </v>
          </cell>
          <cell r="D977">
            <v>6657.46</v>
          </cell>
          <cell r="F977">
            <v>14646.25</v>
          </cell>
          <cell r="G977">
            <v>-7988.79</v>
          </cell>
          <cell r="H977">
            <v>0</v>
          </cell>
          <cell r="I977">
            <v>0</v>
          </cell>
          <cell r="J977">
            <v>0</v>
          </cell>
          <cell r="K977">
            <v>0</v>
          </cell>
          <cell r="L977">
            <v>0</v>
          </cell>
          <cell r="M977">
            <v>0</v>
          </cell>
          <cell r="N977">
            <v>-7988.79</v>
          </cell>
          <cell r="O977">
            <v>1303.8499999999999</v>
          </cell>
          <cell r="P977">
            <v>1359.0889999999999</v>
          </cell>
          <cell r="Q977" t="str">
            <v xml:space="preserve">SONY VCR                    </v>
          </cell>
          <cell r="R977" t="str">
            <v xml:space="preserve">062 </v>
          </cell>
        </row>
        <row r="978">
          <cell r="A978" t="str">
            <v>H4840JH</v>
          </cell>
          <cell r="B978" t="e">
            <v>#N/A</v>
          </cell>
          <cell r="C978" t="str">
            <v xml:space="preserve">ULTRASOUND DIST       </v>
          </cell>
          <cell r="D978">
            <v>-69339.520000000004</v>
          </cell>
          <cell r="E978">
            <v>11631.15</v>
          </cell>
          <cell r="F978">
            <v>9153.92</v>
          </cell>
          <cell r="G978">
            <v>-78493.440000000002</v>
          </cell>
          <cell r="H978">
            <v>-55443.519999999997</v>
          </cell>
          <cell r="I978">
            <v>0</v>
          </cell>
          <cell r="J978">
            <v>0</v>
          </cell>
          <cell r="K978">
            <v>12622.29</v>
          </cell>
          <cell r="L978">
            <v>-35672.21</v>
          </cell>
          <cell r="M978">
            <v>0</v>
          </cell>
          <cell r="N978">
            <v>0</v>
          </cell>
          <cell r="O978">
            <v>1303.8499999999999</v>
          </cell>
          <cell r="P978">
            <v>1359.0889999999999</v>
          </cell>
          <cell r="Q978" t="str">
            <v xml:space="preserve">SONY VCR                    </v>
          </cell>
          <cell r="R978" t="str">
            <v xml:space="preserve">062 </v>
          </cell>
        </row>
        <row r="979">
          <cell r="A979" t="str">
            <v>H4840JY</v>
          </cell>
          <cell r="B979" t="e">
            <v>#N/A</v>
          </cell>
          <cell r="C979" t="str">
            <v xml:space="preserve">ULTRASOUND DIST       </v>
          </cell>
          <cell r="D979">
            <v>41004</v>
          </cell>
          <cell r="E979">
            <v>7.0000000000000007E-2</v>
          </cell>
          <cell r="F979">
            <v>46129.5</v>
          </cell>
          <cell r="G979">
            <v>-5125.5</v>
          </cell>
          <cell r="H979">
            <v>0</v>
          </cell>
          <cell r="I979">
            <v>0</v>
          </cell>
          <cell r="J979">
            <v>0</v>
          </cell>
          <cell r="K979">
            <v>0</v>
          </cell>
          <cell r="L979">
            <v>-5125.5</v>
          </cell>
          <cell r="M979">
            <v>0</v>
          </cell>
          <cell r="N979">
            <v>0</v>
          </cell>
          <cell r="O979">
            <v>0.01</v>
          </cell>
          <cell r="P979">
            <v>5125.5</v>
          </cell>
          <cell r="Q979" t="str">
            <v xml:space="preserve">NTSC IMAGER                 </v>
          </cell>
          <cell r="R979" t="str">
            <v xml:space="preserve">057 </v>
          </cell>
        </row>
        <row r="980">
          <cell r="A980" t="str">
            <v>H4850JA</v>
          </cell>
          <cell r="B980" t="str">
            <v>dvu synergy</v>
          </cell>
          <cell r="C980" t="str">
            <v xml:space="preserve">Demo-U/S              </v>
          </cell>
          <cell r="D980">
            <v>144252.84</v>
          </cell>
          <cell r="E980">
            <v>0</v>
          </cell>
          <cell r="F980">
            <v>144252.84</v>
          </cell>
          <cell r="G980">
            <v>0</v>
          </cell>
          <cell r="H980">
            <v>0</v>
          </cell>
          <cell r="I980">
            <v>0</v>
          </cell>
          <cell r="J980">
            <v>0</v>
          </cell>
          <cell r="K980">
            <v>0</v>
          </cell>
          <cell r="L980">
            <v>0</v>
          </cell>
          <cell r="M980">
            <v>0</v>
          </cell>
          <cell r="N980">
            <v>0</v>
          </cell>
          <cell r="O980">
            <v>36063.21</v>
          </cell>
          <cell r="P980">
            <v>47531.31</v>
          </cell>
          <cell r="Q980" t="str">
            <v xml:space="preserve">SYNERGY                     </v>
          </cell>
          <cell r="R980" t="str">
            <v xml:space="preserve">059 </v>
          </cell>
        </row>
        <row r="981">
          <cell r="A981" t="str">
            <v>H4901DM</v>
          </cell>
          <cell r="B981" t="e">
            <v>#N/A</v>
          </cell>
          <cell r="C981" t="str">
            <v xml:space="preserve">ULTRASOUND DIST       </v>
          </cell>
          <cell r="D981">
            <v>-6284.57</v>
          </cell>
          <cell r="E981" t="e">
            <v>#N/A</v>
          </cell>
          <cell r="F981">
            <v>0</v>
          </cell>
          <cell r="G981">
            <v>-6284.57</v>
          </cell>
          <cell r="H981">
            <v>0</v>
          </cell>
          <cell r="I981">
            <v>0</v>
          </cell>
          <cell r="J981">
            <v>0</v>
          </cell>
          <cell r="K981">
            <v>0</v>
          </cell>
          <cell r="L981">
            <v>-6284.57</v>
          </cell>
          <cell r="M981">
            <v>0</v>
          </cell>
          <cell r="N981">
            <v>0</v>
          </cell>
          <cell r="O981">
            <v>0</v>
          </cell>
          <cell r="P981">
            <v>0</v>
          </cell>
          <cell r="Q981" t="str">
            <v xml:space="preserve">                            </v>
          </cell>
          <cell r="R981" t="str">
            <v xml:space="preserve">    </v>
          </cell>
        </row>
        <row r="982">
          <cell r="A982" t="str">
            <v>H4901PB</v>
          </cell>
          <cell r="B982" t="str">
            <v>4S PROBE</v>
          </cell>
          <cell r="C982" t="str">
            <v xml:space="preserve">INTL ULTRA            </v>
          </cell>
          <cell r="D982">
            <v>84349.47</v>
          </cell>
          <cell r="F982">
            <v>0</v>
          </cell>
          <cell r="G982">
            <v>84349.47</v>
          </cell>
          <cell r="H982">
            <v>248507.02</v>
          </cell>
          <cell r="I982">
            <v>0</v>
          </cell>
          <cell r="J982">
            <v>0</v>
          </cell>
          <cell r="K982">
            <v>0</v>
          </cell>
          <cell r="L982">
            <v>-164157.54999999999</v>
          </cell>
          <cell r="M982">
            <v>0</v>
          </cell>
          <cell r="N982">
            <v>0</v>
          </cell>
          <cell r="O982">
            <v>0</v>
          </cell>
          <cell r="P982">
            <v>0</v>
          </cell>
          <cell r="Q982" t="str">
            <v xml:space="preserve">                            </v>
          </cell>
          <cell r="R982" t="str">
            <v xml:space="preserve">    </v>
          </cell>
        </row>
        <row r="983">
          <cell r="A983" t="str">
            <v>H4901PB</v>
          </cell>
          <cell r="B983" t="str">
            <v>4S PROBE</v>
          </cell>
          <cell r="C983" t="str">
            <v xml:space="preserve">Demo-U/S              </v>
          </cell>
          <cell r="D983">
            <v>83988.23</v>
          </cell>
          <cell r="E983">
            <v>64375</v>
          </cell>
          <cell r="F983">
            <v>0</v>
          </cell>
          <cell r="G983">
            <v>83988.23</v>
          </cell>
          <cell r="H983">
            <v>93153.94</v>
          </cell>
          <cell r="I983">
            <v>0</v>
          </cell>
          <cell r="J983">
            <v>0</v>
          </cell>
          <cell r="K983">
            <v>0</v>
          </cell>
          <cell r="L983">
            <v>-9165.7099999999991</v>
          </cell>
          <cell r="M983">
            <v>0</v>
          </cell>
          <cell r="N983">
            <v>0</v>
          </cell>
          <cell r="O983">
            <v>0</v>
          </cell>
          <cell r="P983">
            <v>0</v>
          </cell>
          <cell r="Q983" t="str">
            <v xml:space="preserve">                            </v>
          </cell>
          <cell r="R983" t="str">
            <v xml:space="preserve">    </v>
          </cell>
        </row>
        <row r="984">
          <cell r="A984" t="str">
            <v>H4901PB</v>
          </cell>
          <cell r="B984" t="str">
            <v>4S PROBE</v>
          </cell>
          <cell r="C984" t="str">
            <v xml:space="preserve">ULTRASOUND DIST       </v>
          </cell>
          <cell r="D984">
            <v>-314315.52000000002</v>
          </cell>
          <cell r="E984">
            <v>11438.95</v>
          </cell>
          <cell r="F984">
            <v>0</v>
          </cell>
          <cell r="G984">
            <v>-314315.52000000002</v>
          </cell>
          <cell r="H984">
            <v>-348470.22</v>
          </cell>
          <cell r="I984">
            <v>0</v>
          </cell>
          <cell r="J984">
            <v>-117316.72</v>
          </cell>
          <cell r="K984">
            <v>369064.31</v>
          </cell>
          <cell r="L984">
            <v>-217592.89</v>
          </cell>
          <cell r="M984">
            <v>0</v>
          </cell>
          <cell r="N984">
            <v>0</v>
          </cell>
          <cell r="O984">
            <v>0</v>
          </cell>
          <cell r="P984">
            <v>0</v>
          </cell>
          <cell r="Q984" t="str">
            <v xml:space="preserve">                            </v>
          </cell>
          <cell r="R984" t="str">
            <v xml:space="preserve">    </v>
          </cell>
        </row>
        <row r="985">
          <cell r="A985" t="str">
            <v>H4901PC</v>
          </cell>
          <cell r="B985" t="str">
            <v>10S PROBE</v>
          </cell>
          <cell r="C985" t="str">
            <v xml:space="preserve">INTL ULTRA            </v>
          </cell>
          <cell r="D985">
            <v>26886.15</v>
          </cell>
          <cell r="F985">
            <v>0</v>
          </cell>
          <cell r="G985">
            <v>26886.15</v>
          </cell>
          <cell r="H985">
            <v>139237.04</v>
          </cell>
          <cell r="I985">
            <v>0</v>
          </cell>
          <cell r="J985">
            <v>0</v>
          </cell>
          <cell r="K985">
            <v>0</v>
          </cell>
          <cell r="L985">
            <v>-112350.89</v>
          </cell>
          <cell r="M985">
            <v>0</v>
          </cell>
          <cell r="N985">
            <v>0</v>
          </cell>
          <cell r="O985">
            <v>0</v>
          </cell>
          <cell r="P985">
            <v>0</v>
          </cell>
          <cell r="Q985" t="str">
            <v xml:space="preserve">                            </v>
          </cell>
          <cell r="R985" t="str">
            <v xml:space="preserve">    </v>
          </cell>
        </row>
        <row r="986">
          <cell r="A986" t="str">
            <v>H4901PC</v>
          </cell>
          <cell r="B986" t="str">
            <v>10S PROBE</v>
          </cell>
          <cell r="C986" t="str">
            <v xml:space="preserve">Demo-U/S              </v>
          </cell>
          <cell r="D986">
            <v>185332.11</v>
          </cell>
          <cell r="E986">
            <v>184212</v>
          </cell>
          <cell r="F986">
            <v>0</v>
          </cell>
          <cell r="G986">
            <v>185332.11</v>
          </cell>
          <cell r="H986">
            <v>197074.12</v>
          </cell>
          <cell r="I986">
            <v>0</v>
          </cell>
          <cell r="J986">
            <v>0</v>
          </cell>
          <cell r="K986">
            <v>0</v>
          </cell>
          <cell r="L986">
            <v>-11742.01</v>
          </cell>
          <cell r="M986">
            <v>0</v>
          </cell>
          <cell r="N986">
            <v>0</v>
          </cell>
          <cell r="O986">
            <v>0</v>
          </cell>
          <cell r="P986">
            <v>0</v>
          </cell>
          <cell r="Q986" t="str">
            <v xml:space="preserve">                            </v>
          </cell>
          <cell r="R986" t="str">
            <v xml:space="preserve">    </v>
          </cell>
        </row>
        <row r="987">
          <cell r="A987" t="str">
            <v>H4901PC</v>
          </cell>
          <cell r="B987" t="str">
            <v>10S PROBE</v>
          </cell>
          <cell r="C987" t="str">
            <v xml:space="preserve">ULTRASOUND DIST       </v>
          </cell>
          <cell r="D987">
            <v>-105482.38</v>
          </cell>
          <cell r="E987">
            <v>28056.3</v>
          </cell>
          <cell r="F987">
            <v>0</v>
          </cell>
          <cell r="G987">
            <v>-105482.38</v>
          </cell>
          <cell r="H987">
            <v>-351305.93</v>
          </cell>
          <cell r="I987">
            <v>0</v>
          </cell>
          <cell r="J987">
            <v>-95244.56</v>
          </cell>
          <cell r="K987">
            <v>495351.86</v>
          </cell>
          <cell r="L987">
            <v>-154283.75</v>
          </cell>
          <cell r="M987">
            <v>0</v>
          </cell>
          <cell r="N987">
            <v>0</v>
          </cell>
          <cell r="O987">
            <v>0</v>
          </cell>
          <cell r="P987">
            <v>0</v>
          </cell>
          <cell r="Q987" t="str">
            <v xml:space="preserve">                            </v>
          </cell>
          <cell r="R987" t="str">
            <v xml:space="preserve">    </v>
          </cell>
        </row>
        <row r="988">
          <cell r="A988" t="str">
            <v>H4901PE</v>
          </cell>
          <cell r="B988" t="str">
            <v>3.5C PROBE</v>
          </cell>
          <cell r="C988" t="str">
            <v xml:space="preserve">ULTRASOUND DIST       </v>
          </cell>
          <cell r="D988">
            <v>173085.46</v>
          </cell>
          <cell r="E988">
            <v>27339.599999999999</v>
          </cell>
          <cell r="F988">
            <v>0</v>
          </cell>
          <cell r="G988">
            <v>173085.46</v>
          </cell>
          <cell r="H988">
            <v>-617864.64</v>
          </cell>
          <cell r="I988">
            <v>0</v>
          </cell>
          <cell r="J988">
            <v>-135145.32</v>
          </cell>
          <cell r="K988">
            <v>1450848.2</v>
          </cell>
          <cell r="L988">
            <v>-524752.78</v>
          </cell>
          <cell r="M988">
            <v>0</v>
          </cell>
          <cell r="N988">
            <v>0</v>
          </cell>
          <cell r="O988">
            <v>0</v>
          </cell>
          <cell r="P988">
            <v>0</v>
          </cell>
          <cell r="Q988" t="str">
            <v xml:space="preserve">                            </v>
          </cell>
          <cell r="R988" t="str">
            <v xml:space="preserve">    </v>
          </cell>
        </row>
        <row r="989">
          <cell r="A989" t="str">
            <v>H4901PE</v>
          </cell>
          <cell r="B989" t="str">
            <v>3.5C PROBE</v>
          </cell>
          <cell r="C989" t="str">
            <v xml:space="preserve">INTL ULTRA            </v>
          </cell>
          <cell r="D989">
            <v>66317.509999999995</v>
          </cell>
          <cell r="F989">
            <v>0</v>
          </cell>
          <cell r="G989">
            <v>66317.509999999995</v>
          </cell>
          <cell r="H989">
            <v>457136.37</v>
          </cell>
          <cell r="I989">
            <v>0</v>
          </cell>
          <cell r="J989">
            <v>0</v>
          </cell>
          <cell r="K989">
            <v>0</v>
          </cell>
          <cell r="L989">
            <v>-390818.86</v>
          </cell>
          <cell r="M989">
            <v>0</v>
          </cell>
          <cell r="N989">
            <v>0</v>
          </cell>
          <cell r="O989">
            <v>0</v>
          </cell>
          <cell r="P989">
            <v>0</v>
          </cell>
          <cell r="Q989" t="str">
            <v xml:space="preserve">                            </v>
          </cell>
          <cell r="R989" t="str">
            <v xml:space="preserve">    </v>
          </cell>
        </row>
        <row r="990">
          <cell r="A990" t="str">
            <v>H4901PE</v>
          </cell>
          <cell r="B990" t="str">
            <v>3.5C PROBE</v>
          </cell>
          <cell r="C990" t="str">
            <v xml:space="preserve">Demo-U/S              </v>
          </cell>
          <cell r="D990">
            <v>90942.99</v>
          </cell>
          <cell r="E990">
            <v>133568</v>
          </cell>
          <cell r="F990">
            <v>0</v>
          </cell>
          <cell r="G990">
            <v>90942.99</v>
          </cell>
          <cell r="H990">
            <v>123155.42</v>
          </cell>
          <cell r="I990">
            <v>0</v>
          </cell>
          <cell r="J990">
            <v>0</v>
          </cell>
          <cell r="K990">
            <v>0</v>
          </cell>
          <cell r="L990">
            <v>-32212.43</v>
          </cell>
          <cell r="M990">
            <v>0</v>
          </cell>
          <cell r="N990">
            <v>0</v>
          </cell>
          <cell r="O990">
            <v>0</v>
          </cell>
          <cell r="P990">
            <v>0</v>
          </cell>
          <cell r="Q990" t="str">
            <v xml:space="preserve">                            </v>
          </cell>
          <cell r="R990" t="str">
            <v xml:space="preserve">    </v>
          </cell>
        </row>
        <row r="991">
          <cell r="A991" t="str">
            <v>H4901RA</v>
          </cell>
          <cell r="B991" t="str">
            <v>5S PROBE</v>
          </cell>
          <cell r="C991" t="str">
            <v xml:space="preserve">Demo-U/S              </v>
          </cell>
          <cell r="D991">
            <v>100846.88</v>
          </cell>
          <cell r="E991">
            <v>100827</v>
          </cell>
          <cell r="F991">
            <v>0</v>
          </cell>
          <cell r="G991">
            <v>100846.88</v>
          </cell>
          <cell r="H991">
            <v>100846.88</v>
          </cell>
          <cell r="I991">
            <v>0</v>
          </cell>
          <cell r="J991">
            <v>0</v>
          </cell>
          <cell r="K991">
            <v>0</v>
          </cell>
          <cell r="L991">
            <v>0</v>
          </cell>
          <cell r="M991">
            <v>0</v>
          </cell>
          <cell r="N991">
            <v>0</v>
          </cell>
          <cell r="O991">
            <v>0</v>
          </cell>
          <cell r="P991">
            <v>0</v>
          </cell>
          <cell r="Q991" t="str">
            <v xml:space="preserve">                            </v>
          </cell>
          <cell r="R991" t="str">
            <v xml:space="preserve">    </v>
          </cell>
        </row>
        <row r="992">
          <cell r="A992" t="str">
            <v>H4901RA</v>
          </cell>
          <cell r="B992" t="str">
            <v>5S PROBE</v>
          </cell>
          <cell r="C992" t="str">
            <v xml:space="preserve">ULTRASOUND DIST       </v>
          </cell>
          <cell r="D992">
            <v>-69044.77</v>
          </cell>
          <cell r="E992">
            <v>3453.2</v>
          </cell>
          <cell r="F992">
            <v>0</v>
          </cell>
          <cell r="G992">
            <v>-69044.77</v>
          </cell>
          <cell r="H992">
            <v>-142372.04999999999</v>
          </cell>
          <cell r="I992">
            <v>0</v>
          </cell>
          <cell r="J992">
            <v>-25199.89</v>
          </cell>
          <cell r="K992">
            <v>100253.77</v>
          </cell>
          <cell r="L992">
            <v>-1726.6</v>
          </cell>
          <cell r="M992">
            <v>0</v>
          </cell>
          <cell r="N992">
            <v>0</v>
          </cell>
          <cell r="O992">
            <v>0</v>
          </cell>
          <cell r="P992">
            <v>0</v>
          </cell>
          <cell r="Q992" t="str">
            <v xml:space="preserve">                            </v>
          </cell>
          <cell r="R992" t="str">
            <v xml:space="preserve">    </v>
          </cell>
        </row>
        <row r="993">
          <cell r="A993" t="str">
            <v>H4901SC</v>
          </cell>
          <cell r="B993" t="str">
            <v>GREY COVER FOR L7 OR L9</v>
          </cell>
          <cell r="C993" t="str">
            <v xml:space="preserve">Demo-U/S              </v>
          </cell>
          <cell r="D993">
            <v>13517.49</v>
          </cell>
          <cell r="E993">
            <v>6750</v>
          </cell>
          <cell r="F993">
            <v>0</v>
          </cell>
          <cell r="G993">
            <v>13517.49</v>
          </cell>
          <cell r="H993">
            <v>13517.49</v>
          </cell>
          <cell r="I993">
            <v>0</v>
          </cell>
          <cell r="J993">
            <v>0</v>
          </cell>
          <cell r="K993">
            <v>0</v>
          </cell>
          <cell r="L993">
            <v>0</v>
          </cell>
          <cell r="M993">
            <v>0</v>
          </cell>
          <cell r="N993">
            <v>0</v>
          </cell>
          <cell r="O993">
            <v>270.34500000000003</v>
          </cell>
          <cell r="P993">
            <v>270.34500000000003</v>
          </cell>
          <cell r="Q993" t="str">
            <v xml:space="preserve">COVER F/L9                  </v>
          </cell>
          <cell r="R993" t="str">
            <v xml:space="preserve">038 </v>
          </cell>
        </row>
        <row r="994">
          <cell r="A994" t="str">
            <v>H4901SC</v>
          </cell>
          <cell r="B994" t="str">
            <v>GREY COVER FOR L7 OR L9</v>
          </cell>
          <cell r="C994" t="str">
            <v xml:space="preserve">ULTRASOUND DIST       </v>
          </cell>
          <cell r="D994">
            <v>5947.32</v>
          </cell>
          <cell r="E994">
            <v>9461.9</v>
          </cell>
          <cell r="F994">
            <v>0</v>
          </cell>
          <cell r="G994">
            <v>5947.32</v>
          </cell>
          <cell r="H994">
            <v>-19194.77</v>
          </cell>
          <cell r="I994">
            <v>0</v>
          </cell>
          <cell r="J994">
            <v>0</v>
          </cell>
          <cell r="K994">
            <v>25412.44</v>
          </cell>
          <cell r="L994">
            <v>-270.35000000000002</v>
          </cell>
          <cell r="M994">
            <v>0</v>
          </cell>
          <cell r="N994">
            <v>0</v>
          </cell>
          <cell r="O994">
            <v>270.34500000000003</v>
          </cell>
          <cell r="P994">
            <v>270.34500000000003</v>
          </cell>
          <cell r="Q994" t="str">
            <v xml:space="preserve">COVER F/L9                  </v>
          </cell>
          <cell r="R994" t="str">
            <v xml:space="preserve">038 </v>
          </cell>
        </row>
        <row r="995">
          <cell r="A995" t="str">
            <v>H4901SP</v>
          </cell>
          <cell r="B995" t="e">
            <v>#N/A</v>
          </cell>
          <cell r="C995" t="str">
            <v xml:space="preserve">ULTRASOUND DIST       </v>
          </cell>
          <cell r="D995">
            <v>-44508.27</v>
          </cell>
          <cell r="E995" t="e">
            <v>#N/A</v>
          </cell>
          <cell r="F995">
            <v>0</v>
          </cell>
          <cell r="G995">
            <v>-44508.27</v>
          </cell>
          <cell r="H995">
            <v>-44508.27</v>
          </cell>
          <cell r="I995">
            <v>0</v>
          </cell>
          <cell r="J995">
            <v>0</v>
          </cell>
          <cell r="K995">
            <v>0</v>
          </cell>
          <cell r="L995">
            <v>0</v>
          </cell>
          <cell r="M995">
            <v>0</v>
          </cell>
          <cell r="N995">
            <v>0</v>
          </cell>
          <cell r="O995">
            <v>0</v>
          </cell>
          <cell r="P995">
            <v>0</v>
          </cell>
          <cell r="Q995" t="str">
            <v xml:space="preserve">                            </v>
          </cell>
          <cell r="R995" t="str">
            <v xml:space="preserve">    </v>
          </cell>
        </row>
        <row r="996">
          <cell r="A996" t="str">
            <v>H4901TC</v>
          </cell>
          <cell r="B996" t="e">
            <v>#N/A</v>
          </cell>
          <cell r="C996" t="str">
            <v xml:space="preserve">ULTRASOUND DIST       </v>
          </cell>
          <cell r="D996">
            <v>-20500.68</v>
          </cell>
          <cell r="E996" t="e">
            <v>#N/A</v>
          </cell>
          <cell r="F996">
            <v>0</v>
          </cell>
          <cell r="G996">
            <v>-20500.68</v>
          </cell>
          <cell r="H996">
            <v>0</v>
          </cell>
          <cell r="I996">
            <v>0</v>
          </cell>
          <cell r="J996">
            <v>0</v>
          </cell>
          <cell r="K996">
            <v>0</v>
          </cell>
          <cell r="L996">
            <v>-20500.68</v>
          </cell>
          <cell r="M996">
            <v>0</v>
          </cell>
          <cell r="N996">
            <v>0</v>
          </cell>
          <cell r="O996">
            <v>0</v>
          </cell>
          <cell r="P996">
            <v>0</v>
          </cell>
          <cell r="Q996" t="str">
            <v xml:space="preserve">                            </v>
          </cell>
          <cell r="R996" t="str">
            <v xml:space="preserve">    </v>
          </cell>
        </row>
        <row r="997">
          <cell r="A997" t="str">
            <v>H4901TG</v>
          </cell>
          <cell r="B997" t="str">
            <v>L9 CONSOLE</v>
          </cell>
          <cell r="C997" t="str">
            <v xml:space="preserve">ULTRASOUND DIST       </v>
          </cell>
          <cell r="D997">
            <v>684480.43</v>
          </cell>
          <cell r="E997" t="e">
            <v>#N/A</v>
          </cell>
          <cell r="F997">
            <v>0</v>
          </cell>
          <cell r="G997">
            <v>684480.43</v>
          </cell>
          <cell r="H997">
            <v>7972994.9299999997</v>
          </cell>
          <cell r="I997">
            <v>0</v>
          </cell>
          <cell r="J997">
            <v>0</v>
          </cell>
          <cell r="K997">
            <v>0</v>
          </cell>
          <cell r="L997">
            <v>-7288514.5</v>
          </cell>
          <cell r="M997">
            <v>0</v>
          </cell>
          <cell r="N997">
            <v>0</v>
          </cell>
          <cell r="O997">
            <v>33016.663999999997</v>
          </cell>
          <cell r="P997">
            <v>33016.663999999997</v>
          </cell>
          <cell r="Q997" t="str">
            <v xml:space="preserve">CATALOG ITEM                </v>
          </cell>
          <cell r="R997" t="str">
            <v xml:space="preserve">039 </v>
          </cell>
        </row>
        <row r="998">
          <cell r="A998" t="str">
            <v>H4901TG</v>
          </cell>
          <cell r="B998" t="str">
            <v>L9 CONSOLE</v>
          </cell>
          <cell r="C998" t="str">
            <v xml:space="preserve">INTL ULTRA            </v>
          </cell>
          <cell r="D998">
            <v>73886.960000000006</v>
          </cell>
          <cell r="F998">
            <v>0</v>
          </cell>
          <cell r="G998">
            <v>73886.960000000006</v>
          </cell>
          <cell r="H998">
            <v>1205322.83</v>
          </cell>
          <cell r="I998">
            <v>0</v>
          </cell>
          <cell r="J998">
            <v>0</v>
          </cell>
          <cell r="K998">
            <v>0</v>
          </cell>
          <cell r="L998">
            <v>-1131435.8700000001</v>
          </cell>
          <cell r="M998">
            <v>0</v>
          </cell>
          <cell r="N998">
            <v>0</v>
          </cell>
          <cell r="O998">
            <v>33016.663999999997</v>
          </cell>
          <cell r="P998">
            <v>33016.663999999997</v>
          </cell>
          <cell r="Q998" t="str">
            <v xml:space="preserve">CATALOG ITEM                </v>
          </cell>
          <cell r="R998" t="str">
            <v xml:space="preserve">039 </v>
          </cell>
        </row>
        <row r="999">
          <cell r="A999" t="str">
            <v>H4901TG</v>
          </cell>
          <cell r="B999" t="str">
            <v>L9 CONSOLE</v>
          </cell>
          <cell r="C999" t="str">
            <v xml:space="preserve">FIELD-U/S             </v>
          </cell>
          <cell r="D999">
            <v>-27780.9</v>
          </cell>
          <cell r="F999">
            <v>0</v>
          </cell>
          <cell r="G999">
            <v>-27780.9</v>
          </cell>
          <cell r="H999">
            <v>170319.06</v>
          </cell>
          <cell r="I999">
            <v>0</v>
          </cell>
          <cell r="J999">
            <v>0</v>
          </cell>
          <cell r="K999">
            <v>0</v>
          </cell>
          <cell r="L999">
            <v>-198099.96</v>
          </cell>
          <cell r="M999">
            <v>0</v>
          </cell>
          <cell r="N999">
            <v>0</v>
          </cell>
          <cell r="O999">
            <v>33016.663999999997</v>
          </cell>
          <cell r="P999">
            <v>33016.663999999997</v>
          </cell>
          <cell r="Q999" t="str">
            <v xml:space="preserve">CATALOG ITEM                </v>
          </cell>
          <cell r="R999" t="str">
            <v xml:space="preserve">039 </v>
          </cell>
        </row>
        <row r="1000">
          <cell r="A1000" t="str">
            <v>H4901TG</v>
          </cell>
          <cell r="B1000" t="str">
            <v>L9 CONSOLE</v>
          </cell>
          <cell r="C1000" t="str">
            <v xml:space="preserve">Demo-U/S              </v>
          </cell>
          <cell r="D1000">
            <v>422378.72</v>
          </cell>
          <cell r="E1000">
            <v>1023496</v>
          </cell>
          <cell r="F1000">
            <v>0</v>
          </cell>
          <cell r="G1000">
            <v>422378.72</v>
          </cell>
          <cell r="H1000">
            <v>689129.88</v>
          </cell>
          <cell r="I1000">
            <v>0</v>
          </cell>
          <cell r="J1000">
            <v>0</v>
          </cell>
          <cell r="K1000">
            <v>0</v>
          </cell>
          <cell r="L1000">
            <v>-266751.15999999997</v>
          </cell>
          <cell r="M1000">
            <v>0</v>
          </cell>
          <cell r="N1000">
            <v>0</v>
          </cell>
          <cell r="O1000">
            <v>33016.663999999997</v>
          </cell>
          <cell r="P1000">
            <v>33016.663999999997</v>
          </cell>
          <cell r="Q1000" t="str">
            <v xml:space="preserve">CATALOG ITEM                </v>
          </cell>
          <cell r="R1000" t="str">
            <v xml:space="preserve">039 </v>
          </cell>
        </row>
        <row r="1001">
          <cell r="A1001" t="str">
            <v>H4901TG</v>
          </cell>
          <cell r="B1001" t="str">
            <v>L9 CONSOLE</v>
          </cell>
          <cell r="C1001" t="str">
            <v xml:space="preserve">ULTRASOUND MFG        </v>
          </cell>
          <cell r="D1001">
            <v>-10367933.300000001</v>
          </cell>
          <cell r="E1001">
            <v>-314.02122576647969</v>
          </cell>
          <cell r="F1001">
            <v>0</v>
          </cell>
          <cell r="G1001">
            <v>-10367933.300000001</v>
          </cell>
          <cell r="H1001">
            <v>-10367933.300000001</v>
          </cell>
          <cell r="I1001">
            <v>0</v>
          </cell>
          <cell r="J1001">
            <v>0</v>
          </cell>
          <cell r="K1001">
            <v>0</v>
          </cell>
          <cell r="L1001">
            <v>0</v>
          </cell>
          <cell r="M1001">
            <v>0</v>
          </cell>
          <cell r="N1001">
            <v>0</v>
          </cell>
          <cell r="O1001">
            <v>33016.663999999997</v>
          </cell>
          <cell r="P1001">
            <v>33016.663999999997</v>
          </cell>
          <cell r="Q1001" t="str">
            <v xml:space="preserve">CATALOG ITEM                </v>
          </cell>
          <cell r="R1001" t="str">
            <v xml:space="preserve">039 </v>
          </cell>
        </row>
        <row r="1002">
          <cell r="A1002" t="str">
            <v>H4901TH</v>
          </cell>
          <cell r="B1002" t="e">
            <v>#N/A</v>
          </cell>
          <cell r="C1002" t="str">
            <v xml:space="preserve">ULTRASOUND DIST       </v>
          </cell>
          <cell r="D1002">
            <v>-142530.07999999999</v>
          </cell>
          <cell r="E1002" t="e">
            <v>#N/A</v>
          </cell>
          <cell r="F1002">
            <v>0</v>
          </cell>
          <cell r="G1002">
            <v>-142530.07999999999</v>
          </cell>
          <cell r="H1002">
            <v>-142530.07999999999</v>
          </cell>
          <cell r="I1002">
            <v>0</v>
          </cell>
          <cell r="J1002">
            <v>0</v>
          </cell>
          <cell r="K1002">
            <v>0</v>
          </cell>
          <cell r="L1002">
            <v>0</v>
          </cell>
          <cell r="M1002">
            <v>0</v>
          </cell>
          <cell r="N1002">
            <v>0</v>
          </cell>
          <cell r="O1002">
            <v>33013.843999999997</v>
          </cell>
          <cell r="P1002">
            <v>33013.843999999997</v>
          </cell>
          <cell r="Q1002" t="str">
            <v xml:space="preserve">CATALOG ITEM                </v>
          </cell>
          <cell r="R1002" t="str">
            <v xml:space="preserve">039 </v>
          </cell>
        </row>
        <row r="1003">
          <cell r="A1003" t="str">
            <v>H4901TH</v>
          </cell>
          <cell r="B1003" t="e">
            <v>#N/A</v>
          </cell>
          <cell r="C1003" t="str">
            <v xml:space="preserve">INTL ULTRA            </v>
          </cell>
          <cell r="D1003">
            <v>33013.839999999997</v>
          </cell>
          <cell r="F1003">
            <v>0</v>
          </cell>
          <cell r="G1003">
            <v>33013.839999999997</v>
          </cell>
          <cell r="H1003">
            <v>2826565.16</v>
          </cell>
          <cell r="I1003">
            <v>0</v>
          </cell>
          <cell r="J1003">
            <v>0</v>
          </cell>
          <cell r="K1003">
            <v>0</v>
          </cell>
          <cell r="L1003">
            <v>-2793551.32</v>
          </cell>
          <cell r="M1003">
            <v>0</v>
          </cell>
          <cell r="N1003">
            <v>0</v>
          </cell>
          <cell r="O1003">
            <v>33013.843999999997</v>
          </cell>
          <cell r="P1003">
            <v>33013.843999999997</v>
          </cell>
          <cell r="Q1003" t="str">
            <v xml:space="preserve">CATALOG ITEM                </v>
          </cell>
          <cell r="R1003" t="str">
            <v xml:space="preserve">039 </v>
          </cell>
        </row>
        <row r="1004">
          <cell r="A1004" t="str">
            <v>H4901TH</v>
          </cell>
          <cell r="B1004" t="e">
            <v>#N/A</v>
          </cell>
          <cell r="C1004" t="str">
            <v xml:space="preserve">ULTRASOUND MFG        </v>
          </cell>
          <cell r="D1004">
            <v>-2684035.08</v>
          </cell>
          <cell r="E1004">
            <v>-81.300289660301303</v>
          </cell>
          <cell r="F1004">
            <v>0</v>
          </cell>
          <cell r="G1004">
            <v>-2684035.08</v>
          </cell>
          <cell r="H1004">
            <v>-2684035.08</v>
          </cell>
          <cell r="I1004">
            <v>0</v>
          </cell>
          <cell r="J1004">
            <v>0</v>
          </cell>
          <cell r="K1004">
            <v>0</v>
          </cell>
          <cell r="L1004">
            <v>0</v>
          </cell>
          <cell r="M1004">
            <v>0</v>
          </cell>
          <cell r="N1004">
            <v>0</v>
          </cell>
          <cell r="O1004">
            <v>33013.843999999997</v>
          </cell>
          <cell r="P1004">
            <v>33013.843999999997</v>
          </cell>
          <cell r="Q1004" t="str">
            <v xml:space="preserve">CATALOG ITEM                </v>
          </cell>
          <cell r="R1004" t="str">
            <v xml:space="preserve">039 </v>
          </cell>
        </row>
        <row r="1005">
          <cell r="A1005" t="str">
            <v>H4901TJ</v>
          </cell>
          <cell r="B1005" t="e">
            <v>#N/A</v>
          </cell>
          <cell r="C1005" t="str">
            <v xml:space="preserve">ULTRASOUND MFG        </v>
          </cell>
          <cell r="D1005">
            <v>-101720.1</v>
          </cell>
          <cell r="E1005">
            <v>-3.0792692488346201</v>
          </cell>
          <cell r="F1005">
            <v>0</v>
          </cell>
          <cell r="G1005">
            <v>-101720.1</v>
          </cell>
          <cell r="H1005">
            <v>-101720.1</v>
          </cell>
          <cell r="I1005">
            <v>0</v>
          </cell>
          <cell r="J1005">
            <v>0</v>
          </cell>
          <cell r="K1005">
            <v>0</v>
          </cell>
          <cell r="L1005">
            <v>0</v>
          </cell>
          <cell r="M1005">
            <v>0</v>
          </cell>
          <cell r="N1005">
            <v>0</v>
          </cell>
          <cell r="O1005">
            <v>33033.843999999997</v>
          </cell>
          <cell r="P1005">
            <v>33033.843999999997</v>
          </cell>
          <cell r="Q1005" t="str">
            <v xml:space="preserve">CATALOG ITEM                </v>
          </cell>
          <cell r="R1005" t="str">
            <v xml:space="preserve">039 </v>
          </cell>
        </row>
        <row r="1006">
          <cell r="A1006" t="str">
            <v>H4901TK</v>
          </cell>
          <cell r="B1006" t="e">
            <v>#N/A</v>
          </cell>
          <cell r="C1006" t="str">
            <v xml:space="preserve">ULTRASOUND DIST       </v>
          </cell>
          <cell r="D1006">
            <v>-33016.660000000003</v>
          </cell>
          <cell r="E1006" t="e">
            <v>#N/A</v>
          </cell>
          <cell r="F1006">
            <v>0</v>
          </cell>
          <cell r="G1006">
            <v>-33016.660000000003</v>
          </cell>
          <cell r="H1006">
            <v>-33016.660000000003</v>
          </cell>
          <cell r="I1006">
            <v>0</v>
          </cell>
          <cell r="J1006">
            <v>0</v>
          </cell>
          <cell r="K1006">
            <v>0</v>
          </cell>
          <cell r="L1006">
            <v>0</v>
          </cell>
          <cell r="M1006">
            <v>0</v>
          </cell>
          <cell r="N1006">
            <v>0</v>
          </cell>
          <cell r="O1006">
            <v>33016.663999999997</v>
          </cell>
          <cell r="P1006">
            <v>33016.663999999997</v>
          </cell>
          <cell r="Q1006" t="str">
            <v xml:space="preserve">CATALOG ITEM                </v>
          </cell>
          <cell r="R1006" t="str">
            <v xml:space="preserve">039 </v>
          </cell>
        </row>
        <row r="1007">
          <cell r="A1007" t="str">
            <v>H4901TK</v>
          </cell>
          <cell r="B1007" t="e">
            <v>#N/A</v>
          </cell>
          <cell r="C1007" t="str">
            <v xml:space="preserve">ULTRASOUND MFG        </v>
          </cell>
          <cell r="D1007">
            <v>-595315.66</v>
          </cell>
          <cell r="E1007">
            <v>-18.030763495669948</v>
          </cell>
          <cell r="F1007">
            <v>0</v>
          </cell>
          <cell r="G1007">
            <v>-595315.66</v>
          </cell>
          <cell r="H1007">
            <v>-595315.66</v>
          </cell>
          <cell r="I1007">
            <v>0</v>
          </cell>
          <cell r="J1007">
            <v>0</v>
          </cell>
          <cell r="K1007">
            <v>0</v>
          </cell>
          <cell r="L1007">
            <v>0</v>
          </cell>
          <cell r="M1007">
            <v>0</v>
          </cell>
          <cell r="N1007">
            <v>0</v>
          </cell>
          <cell r="O1007">
            <v>33016.663999999997</v>
          </cell>
          <cell r="P1007">
            <v>33016.663999999997</v>
          </cell>
          <cell r="Q1007" t="str">
            <v xml:space="preserve">CATALOG ITEM                </v>
          </cell>
          <cell r="R1007" t="str">
            <v xml:space="preserve">039 </v>
          </cell>
        </row>
        <row r="1008">
          <cell r="A1008" t="str">
            <v>H4901WB</v>
          </cell>
          <cell r="B1008" t="e">
            <v>#N/A</v>
          </cell>
          <cell r="C1008" t="str">
            <v xml:space="preserve">Demo-U/S              </v>
          </cell>
          <cell r="D1008">
            <v>41268.050000000003</v>
          </cell>
          <cell r="E1008">
            <v>0</v>
          </cell>
          <cell r="F1008">
            <v>0</v>
          </cell>
          <cell r="G1008">
            <v>41268.050000000003</v>
          </cell>
          <cell r="H1008">
            <v>66045.8</v>
          </cell>
          <cell r="I1008">
            <v>0</v>
          </cell>
          <cell r="J1008">
            <v>0</v>
          </cell>
          <cell r="K1008">
            <v>0</v>
          </cell>
          <cell r="L1008">
            <v>-24777.75</v>
          </cell>
          <cell r="M1008">
            <v>0</v>
          </cell>
          <cell r="N1008">
            <v>0</v>
          </cell>
          <cell r="O1008">
            <v>8259.2450000000008</v>
          </cell>
          <cell r="P1008">
            <v>8259.2450000000008</v>
          </cell>
          <cell r="Q1008" t="str">
            <v xml:space="preserve">CATALOG ITEM                </v>
          </cell>
          <cell r="R1008" t="str">
            <v xml:space="preserve">039 </v>
          </cell>
        </row>
        <row r="1009">
          <cell r="A1009" t="str">
            <v>H4901WB</v>
          </cell>
          <cell r="B1009" t="e">
            <v>#N/A</v>
          </cell>
          <cell r="C1009" t="str">
            <v xml:space="preserve">Consign-U/S           </v>
          </cell>
          <cell r="D1009">
            <v>16462.099999999999</v>
          </cell>
          <cell r="F1009">
            <v>0</v>
          </cell>
          <cell r="G1009">
            <v>16462.099999999999</v>
          </cell>
          <cell r="H1009">
            <v>0</v>
          </cell>
          <cell r="I1009">
            <v>0</v>
          </cell>
          <cell r="J1009">
            <v>0</v>
          </cell>
          <cell r="K1009">
            <v>0</v>
          </cell>
          <cell r="L1009">
            <v>0</v>
          </cell>
          <cell r="M1009">
            <v>0</v>
          </cell>
          <cell r="N1009">
            <v>16462.099999999999</v>
          </cell>
          <cell r="O1009">
            <v>8259.2450000000008</v>
          </cell>
          <cell r="P1009">
            <v>8259.2450000000008</v>
          </cell>
          <cell r="Q1009" t="str">
            <v xml:space="preserve">CATALOG ITEM                </v>
          </cell>
          <cell r="R1009" t="str">
            <v xml:space="preserve">039 </v>
          </cell>
        </row>
        <row r="1010">
          <cell r="A1010" t="str">
            <v>H4901WB</v>
          </cell>
          <cell r="B1010" t="e">
            <v>#N/A</v>
          </cell>
          <cell r="C1010" t="str">
            <v xml:space="preserve">INTL ULTRA            </v>
          </cell>
          <cell r="D1010">
            <v>8231.0499999999993</v>
          </cell>
          <cell r="F1010">
            <v>0</v>
          </cell>
          <cell r="G1010">
            <v>8231.0499999999993</v>
          </cell>
          <cell r="H1010">
            <v>526613.23</v>
          </cell>
          <cell r="I1010">
            <v>0</v>
          </cell>
          <cell r="J1010">
            <v>0</v>
          </cell>
          <cell r="K1010">
            <v>0</v>
          </cell>
          <cell r="L1010">
            <v>-518382.18</v>
          </cell>
          <cell r="M1010">
            <v>0</v>
          </cell>
          <cell r="N1010">
            <v>0</v>
          </cell>
          <cell r="O1010">
            <v>8259.2450000000008</v>
          </cell>
          <cell r="P1010">
            <v>8259.2450000000008</v>
          </cell>
          <cell r="Q1010" t="str">
            <v xml:space="preserve">CATALOG ITEM                </v>
          </cell>
          <cell r="R1010" t="str">
            <v xml:space="preserve">039 </v>
          </cell>
        </row>
        <row r="1011">
          <cell r="A1011" t="str">
            <v>H4901WB</v>
          </cell>
          <cell r="B1011" t="e">
            <v>#N/A</v>
          </cell>
          <cell r="C1011" t="str">
            <v xml:space="preserve">ULTRASOUND MFG        </v>
          </cell>
          <cell r="D1011">
            <v>-790144.82</v>
          </cell>
          <cell r="E1011">
            <v>-95.66792364193094</v>
          </cell>
          <cell r="F1011">
            <v>0</v>
          </cell>
          <cell r="G1011">
            <v>-790144.82</v>
          </cell>
          <cell r="H1011">
            <v>-790144.82</v>
          </cell>
          <cell r="I1011">
            <v>0</v>
          </cell>
          <cell r="J1011">
            <v>0</v>
          </cell>
          <cell r="K1011">
            <v>0</v>
          </cell>
          <cell r="L1011">
            <v>0</v>
          </cell>
          <cell r="M1011">
            <v>0</v>
          </cell>
          <cell r="N1011">
            <v>0</v>
          </cell>
          <cell r="O1011">
            <v>8259.2450000000008</v>
          </cell>
          <cell r="P1011">
            <v>8259.2450000000008</v>
          </cell>
          <cell r="Q1011" t="str">
            <v xml:space="preserve">CATALOG ITEM                </v>
          </cell>
          <cell r="R1011" t="str">
            <v xml:space="preserve">039 </v>
          </cell>
        </row>
        <row r="1012">
          <cell r="A1012" t="str">
            <v>H4990K</v>
          </cell>
          <cell r="B1012" t="e">
            <v>#N/A</v>
          </cell>
          <cell r="C1012" t="str">
            <v xml:space="preserve">ULTRASOUND DIST       </v>
          </cell>
          <cell r="D1012">
            <v>8048.35</v>
          </cell>
          <cell r="E1012">
            <v>386.92</v>
          </cell>
          <cell r="F1012">
            <v>0</v>
          </cell>
          <cell r="G1012">
            <v>8048.35</v>
          </cell>
          <cell r="H1012">
            <v>-2321.5700000000002</v>
          </cell>
          <cell r="I1012">
            <v>0</v>
          </cell>
          <cell r="J1012">
            <v>0</v>
          </cell>
          <cell r="K1012">
            <v>15400</v>
          </cell>
          <cell r="L1012">
            <v>-5030.08</v>
          </cell>
          <cell r="M1012">
            <v>0</v>
          </cell>
          <cell r="N1012">
            <v>0</v>
          </cell>
          <cell r="O1012">
            <v>0</v>
          </cell>
          <cell r="P1012">
            <v>0</v>
          </cell>
          <cell r="Q1012" t="str">
            <v xml:space="preserve">                            </v>
          </cell>
          <cell r="R1012" t="str">
            <v xml:space="preserve">    </v>
          </cell>
        </row>
        <row r="1013">
          <cell r="A1013" t="str">
            <v>H4999MP</v>
          </cell>
          <cell r="B1013" t="e">
            <v>#N/A</v>
          </cell>
          <cell r="C1013" t="str">
            <v xml:space="preserve">ULTRASOUND DIST       </v>
          </cell>
          <cell r="D1013">
            <v>-7348.13</v>
          </cell>
          <cell r="E1013">
            <v>1744.03</v>
          </cell>
          <cell r="F1013">
            <v>2206.8200000000002</v>
          </cell>
          <cell r="G1013">
            <v>-9554.9500000000007</v>
          </cell>
          <cell r="H1013">
            <v>-8900.66</v>
          </cell>
          <cell r="I1013">
            <v>0</v>
          </cell>
          <cell r="J1013">
            <v>0</v>
          </cell>
          <cell r="K1013">
            <v>0</v>
          </cell>
          <cell r="L1013">
            <v>-654.29</v>
          </cell>
          <cell r="M1013">
            <v>0</v>
          </cell>
          <cell r="N1013">
            <v>0</v>
          </cell>
          <cell r="O1013">
            <v>99.899000000000001</v>
          </cell>
          <cell r="P1013">
            <v>110.34099999999999</v>
          </cell>
          <cell r="Q1013" t="str">
            <v xml:space="preserve">OP MANUAL                   </v>
          </cell>
          <cell r="R1013" t="str">
            <v xml:space="preserve">039 </v>
          </cell>
        </row>
        <row r="1014">
          <cell r="A1014" t="str">
            <v>H4999MS</v>
          </cell>
          <cell r="B1014" t="e">
            <v>#N/A</v>
          </cell>
          <cell r="C1014" t="str">
            <v xml:space="preserve">ULTRASOUND DIST       </v>
          </cell>
          <cell r="D1014">
            <v>-9254.92</v>
          </cell>
          <cell r="E1014">
            <v>1949.21</v>
          </cell>
          <cell r="F1014">
            <v>1655.12</v>
          </cell>
          <cell r="G1014">
            <v>-10910.04</v>
          </cell>
          <cell r="H1014">
            <v>-10255.75</v>
          </cell>
          <cell r="I1014">
            <v>0</v>
          </cell>
          <cell r="J1014">
            <v>0</v>
          </cell>
          <cell r="K1014">
            <v>0</v>
          </cell>
          <cell r="L1014">
            <v>-654.29</v>
          </cell>
          <cell r="M1014">
            <v>0</v>
          </cell>
          <cell r="N1014">
            <v>0</v>
          </cell>
          <cell r="O1014">
            <v>99.899000000000001</v>
          </cell>
          <cell r="P1014">
            <v>110.34099999999999</v>
          </cell>
          <cell r="Q1014" t="str">
            <v xml:space="preserve">OP MANUAL                   </v>
          </cell>
          <cell r="R1014" t="str">
            <v xml:space="preserve">039 </v>
          </cell>
        </row>
        <row r="1015">
          <cell r="A1015" t="str">
            <v>H5000MD</v>
          </cell>
          <cell r="B1015" t="e">
            <v>#N/A</v>
          </cell>
          <cell r="C1015" t="str">
            <v xml:space="preserve">ULTRASOUND DIST       </v>
          </cell>
          <cell r="D1015">
            <v>-9000.01</v>
          </cell>
          <cell r="E1015">
            <v>3589.38</v>
          </cell>
          <cell r="F1015">
            <v>5433.13</v>
          </cell>
          <cell r="G1015">
            <v>-14433.14</v>
          </cell>
          <cell r="H1015">
            <v>-10091.16</v>
          </cell>
          <cell r="I1015">
            <v>0</v>
          </cell>
          <cell r="J1015">
            <v>0</v>
          </cell>
          <cell r="K1015">
            <v>0</v>
          </cell>
          <cell r="L1015">
            <v>-4209.04</v>
          </cell>
          <cell r="M1015">
            <v>0</v>
          </cell>
          <cell r="N1015">
            <v>-132.94</v>
          </cell>
          <cell r="O1015">
            <v>129.446</v>
          </cell>
          <cell r="P1015">
            <v>142.977</v>
          </cell>
          <cell r="Q1015" t="str">
            <v xml:space="preserve">OP MANUAL COLLE             </v>
          </cell>
          <cell r="R1015" t="str">
            <v xml:space="preserve">038 </v>
          </cell>
        </row>
        <row r="1016">
          <cell r="A1016" t="str">
            <v>H7039ML</v>
          </cell>
          <cell r="B1016" t="e">
            <v>#N/A</v>
          </cell>
          <cell r="C1016" t="str">
            <v xml:space="preserve">Demo-U/S              </v>
          </cell>
          <cell r="D1016">
            <v>14956.09</v>
          </cell>
          <cell r="E1016">
            <v>0</v>
          </cell>
          <cell r="F1016">
            <v>0</v>
          </cell>
          <cell r="G1016">
            <v>14956.09</v>
          </cell>
          <cell r="H1016">
            <v>14956.09</v>
          </cell>
          <cell r="I1016">
            <v>0</v>
          </cell>
          <cell r="J1016">
            <v>0</v>
          </cell>
          <cell r="K1016">
            <v>0</v>
          </cell>
          <cell r="L1016">
            <v>0</v>
          </cell>
          <cell r="M1016">
            <v>0</v>
          </cell>
          <cell r="N1016">
            <v>0</v>
          </cell>
          <cell r="O1016">
            <v>8024.67</v>
          </cell>
          <cell r="P1016">
            <v>14956.093000000001</v>
          </cell>
          <cell r="Q1016" t="str">
            <v xml:space="preserve">TRANSDUCER                  </v>
          </cell>
          <cell r="R1016" t="str">
            <v xml:space="preserve">040 </v>
          </cell>
        </row>
        <row r="1017">
          <cell r="A1017" t="str">
            <v>H7039ML</v>
          </cell>
          <cell r="B1017" t="e">
            <v>#N/A</v>
          </cell>
          <cell r="C1017" t="str">
            <v xml:space="preserve">INTL ULTRA            </v>
          </cell>
          <cell r="D1017">
            <v>-14956.09</v>
          </cell>
          <cell r="F1017">
            <v>0</v>
          </cell>
          <cell r="G1017">
            <v>-14956.09</v>
          </cell>
          <cell r="H1017">
            <v>0</v>
          </cell>
          <cell r="I1017">
            <v>0</v>
          </cell>
          <cell r="J1017">
            <v>0</v>
          </cell>
          <cell r="K1017">
            <v>0</v>
          </cell>
          <cell r="L1017">
            <v>-14956.09</v>
          </cell>
          <cell r="M1017">
            <v>0</v>
          </cell>
          <cell r="N1017">
            <v>0</v>
          </cell>
          <cell r="O1017">
            <v>8024.67</v>
          </cell>
          <cell r="P1017">
            <v>14956.093000000001</v>
          </cell>
          <cell r="Q1017" t="str">
            <v xml:space="preserve">TRANSDUCER                  </v>
          </cell>
          <cell r="R1017" t="str">
            <v xml:space="preserve">040 </v>
          </cell>
        </row>
        <row r="1018">
          <cell r="A1018" t="str">
            <v>H7039ML</v>
          </cell>
          <cell r="B1018" t="e">
            <v>#N/A</v>
          </cell>
          <cell r="C1018" t="str">
            <v xml:space="preserve">ULTRASOUND MFG        </v>
          </cell>
          <cell r="D1018">
            <v>-14956.09</v>
          </cell>
          <cell r="E1018">
            <v>-0.99999979941285466</v>
          </cell>
          <cell r="F1018">
            <v>0</v>
          </cell>
          <cell r="G1018">
            <v>-14956.09</v>
          </cell>
          <cell r="H1018">
            <v>-14956.09</v>
          </cell>
          <cell r="I1018">
            <v>0</v>
          </cell>
          <cell r="J1018">
            <v>0</v>
          </cell>
          <cell r="K1018">
            <v>0</v>
          </cell>
          <cell r="L1018">
            <v>0</v>
          </cell>
          <cell r="M1018">
            <v>0</v>
          </cell>
          <cell r="N1018">
            <v>0</v>
          </cell>
          <cell r="O1018">
            <v>8024.67</v>
          </cell>
          <cell r="P1018">
            <v>14956.093000000001</v>
          </cell>
          <cell r="Q1018" t="str">
            <v xml:space="preserve">TRANSDUCER                  </v>
          </cell>
          <cell r="R1018" t="str">
            <v xml:space="preserve">040 </v>
          </cell>
        </row>
        <row r="1019">
          <cell r="A1019" t="str">
            <v>H7039ML</v>
          </cell>
          <cell r="B1019" t="e">
            <v>#N/A</v>
          </cell>
          <cell r="C1019" t="str">
            <v xml:space="preserve">Consign-U/S           </v>
          </cell>
          <cell r="D1019">
            <v>-15183.71</v>
          </cell>
          <cell r="F1019">
            <v>0</v>
          </cell>
          <cell r="G1019">
            <v>-15183.71</v>
          </cell>
          <cell r="H1019">
            <v>0</v>
          </cell>
          <cell r="I1019">
            <v>0</v>
          </cell>
          <cell r="J1019">
            <v>0</v>
          </cell>
          <cell r="K1019">
            <v>0</v>
          </cell>
          <cell r="L1019">
            <v>0</v>
          </cell>
          <cell r="M1019">
            <v>0</v>
          </cell>
          <cell r="N1019">
            <v>-15183.71</v>
          </cell>
          <cell r="O1019">
            <v>8024.67</v>
          </cell>
          <cell r="P1019">
            <v>14956.093000000001</v>
          </cell>
          <cell r="Q1019" t="str">
            <v xml:space="preserve">TRANSDUCER                  </v>
          </cell>
          <cell r="R1019" t="str">
            <v xml:space="preserve">040 </v>
          </cell>
        </row>
        <row r="1020">
          <cell r="A1020" t="str">
            <v>H7348C</v>
          </cell>
          <cell r="B1020" t="str">
            <v>348C CONVEX PROBE</v>
          </cell>
          <cell r="C1020" t="str">
            <v xml:space="preserve">ULTRASOUND DIST       </v>
          </cell>
          <cell r="D1020">
            <v>79471.37</v>
          </cell>
          <cell r="E1020">
            <v>7661.36</v>
          </cell>
          <cell r="F1020">
            <v>212156.56</v>
          </cell>
          <cell r="G1020">
            <v>-132685.19</v>
          </cell>
          <cell r="H1020">
            <v>-300753.34000000003</v>
          </cell>
          <cell r="I1020">
            <v>0</v>
          </cell>
          <cell r="J1020">
            <v>-49104</v>
          </cell>
          <cell r="K1020">
            <v>519602.28</v>
          </cell>
          <cell r="L1020">
            <v>-287014.40000000002</v>
          </cell>
          <cell r="M1020">
            <v>0</v>
          </cell>
          <cell r="N1020">
            <v>-15415.73</v>
          </cell>
          <cell r="O1020">
            <v>1861.81</v>
          </cell>
          <cell r="P1020">
            <v>2194.607</v>
          </cell>
          <cell r="Q1020" t="str">
            <v xml:space="preserve">PROBE                       </v>
          </cell>
          <cell r="R1020" t="str">
            <v xml:space="preserve">054 </v>
          </cell>
        </row>
        <row r="1021">
          <cell r="A1021" t="str">
            <v>H7348C</v>
          </cell>
          <cell r="B1021" t="str">
            <v>348C CONVEX PROBE</v>
          </cell>
          <cell r="C1021" t="str">
            <v xml:space="preserve">Consign-U/S           </v>
          </cell>
          <cell r="D1021">
            <v>32508.09</v>
          </cell>
          <cell r="F1021">
            <v>35818.639999999999</v>
          </cell>
          <cell r="G1021">
            <v>-3310.55</v>
          </cell>
          <cell r="H1021">
            <v>0</v>
          </cell>
          <cell r="I1021">
            <v>0</v>
          </cell>
          <cell r="J1021">
            <v>0</v>
          </cell>
          <cell r="K1021">
            <v>0</v>
          </cell>
          <cell r="L1021">
            <v>0</v>
          </cell>
          <cell r="M1021">
            <v>0</v>
          </cell>
          <cell r="N1021">
            <v>-3310.55</v>
          </cell>
          <cell r="O1021">
            <v>1861.81</v>
          </cell>
          <cell r="P1021">
            <v>2194.607</v>
          </cell>
          <cell r="Q1021" t="str">
            <v xml:space="preserve">PROBE                       </v>
          </cell>
          <cell r="R1021" t="str">
            <v xml:space="preserve">054 </v>
          </cell>
        </row>
        <row r="1022">
          <cell r="A1022" t="str">
            <v>H7348C</v>
          </cell>
          <cell r="B1022" t="str">
            <v>348C CONVEX PROBE</v>
          </cell>
          <cell r="C1022" t="str">
            <v xml:space="preserve">FIELD-U/S             </v>
          </cell>
          <cell r="D1022">
            <v>-13467.68</v>
          </cell>
          <cell r="F1022">
            <v>0</v>
          </cell>
          <cell r="G1022">
            <v>-13467.68</v>
          </cell>
          <cell r="H1022">
            <v>9899.76</v>
          </cell>
          <cell r="I1022">
            <v>0</v>
          </cell>
          <cell r="J1022">
            <v>0</v>
          </cell>
          <cell r="K1022">
            <v>0</v>
          </cell>
          <cell r="L1022">
            <v>-23367.439999999999</v>
          </cell>
          <cell r="M1022">
            <v>0</v>
          </cell>
          <cell r="N1022">
            <v>0</v>
          </cell>
          <cell r="O1022">
            <v>1861.81</v>
          </cell>
          <cell r="P1022">
            <v>2194.607</v>
          </cell>
          <cell r="Q1022" t="str">
            <v xml:space="preserve">PROBE                       </v>
          </cell>
          <cell r="R1022" t="str">
            <v xml:space="preserve">054 </v>
          </cell>
        </row>
        <row r="1023">
          <cell r="A1023" t="str">
            <v>H7364MC</v>
          </cell>
          <cell r="B1023" t="e">
            <v>#N/A</v>
          </cell>
          <cell r="C1023" t="str">
            <v xml:space="preserve">ULTRASOUND DIST       </v>
          </cell>
          <cell r="D1023">
            <v>782359.13</v>
          </cell>
          <cell r="E1023">
            <v>667867.55000000005</v>
          </cell>
          <cell r="F1023">
            <v>801441.06</v>
          </cell>
          <cell r="G1023">
            <v>-19081.93</v>
          </cell>
          <cell r="H1023">
            <v>-38163.86</v>
          </cell>
          <cell r="I1023">
            <v>0</v>
          </cell>
          <cell r="J1023">
            <v>0</v>
          </cell>
          <cell r="K1023">
            <v>0</v>
          </cell>
          <cell r="L1023">
            <v>19081.93</v>
          </cell>
          <cell r="M1023">
            <v>0</v>
          </cell>
          <cell r="N1023">
            <v>0</v>
          </cell>
          <cell r="O1023">
            <v>19081.93</v>
          </cell>
          <cell r="P1023">
            <v>19081.93</v>
          </cell>
          <cell r="Q1023" t="str">
            <v xml:space="preserve">M3C PROBE                   </v>
          </cell>
          <cell r="R1023" t="str">
            <v xml:space="preserve">043 </v>
          </cell>
        </row>
        <row r="1024">
          <cell r="A1024" t="str">
            <v>H7364MC</v>
          </cell>
          <cell r="B1024" t="e">
            <v>#N/A</v>
          </cell>
          <cell r="C1024" t="str">
            <v xml:space="preserve">Demo-U/S              </v>
          </cell>
          <cell r="D1024">
            <v>38163.86</v>
          </cell>
          <cell r="E1024">
            <v>19081.93</v>
          </cell>
          <cell r="F1024">
            <v>0</v>
          </cell>
          <cell r="G1024">
            <v>38163.86</v>
          </cell>
          <cell r="H1024">
            <v>0</v>
          </cell>
          <cell r="I1024">
            <v>0</v>
          </cell>
          <cell r="J1024">
            <v>0</v>
          </cell>
          <cell r="K1024">
            <v>0</v>
          </cell>
          <cell r="L1024">
            <v>0</v>
          </cell>
          <cell r="M1024">
            <v>0</v>
          </cell>
          <cell r="N1024">
            <v>38163.86</v>
          </cell>
          <cell r="O1024">
            <v>19081.93</v>
          </cell>
          <cell r="P1024">
            <v>19081.93</v>
          </cell>
          <cell r="Q1024" t="str">
            <v xml:space="preserve">M3C PROBE                   </v>
          </cell>
          <cell r="R1024" t="str">
            <v xml:space="preserve">043 </v>
          </cell>
        </row>
        <row r="1025">
          <cell r="A1025" t="str">
            <v>H7364MC</v>
          </cell>
          <cell r="B1025" t="e">
            <v>#N/A</v>
          </cell>
          <cell r="C1025" t="str">
            <v xml:space="preserve">Consign-U/S           </v>
          </cell>
          <cell r="D1025">
            <v>-19081.93</v>
          </cell>
          <cell r="F1025">
            <v>38163.86</v>
          </cell>
          <cell r="G1025">
            <v>-57245.79</v>
          </cell>
          <cell r="H1025">
            <v>0</v>
          </cell>
          <cell r="I1025">
            <v>0</v>
          </cell>
          <cell r="J1025">
            <v>0</v>
          </cell>
          <cell r="K1025">
            <v>0</v>
          </cell>
          <cell r="L1025">
            <v>0</v>
          </cell>
          <cell r="M1025">
            <v>0</v>
          </cell>
          <cell r="N1025">
            <v>-57245.79</v>
          </cell>
          <cell r="O1025">
            <v>19081.93</v>
          </cell>
          <cell r="P1025">
            <v>19081.93</v>
          </cell>
          <cell r="Q1025" t="str">
            <v xml:space="preserve">M3C PROBE                   </v>
          </cell>
          <cell r="R1025" t="str">
            <v xml:space="preserve">043 </v>
          </cell>
        </row>
        <row r="1026">
          <cell r="A1026" t="str">
            <v>H7548C</v>
          </cell>
          <cell r="B1026" t="str">
            <v>548C Probe</v>
          </cell>
          <cell r="C1026" t="str">
            <v xml:space="preserve">ULTRASOUND DIST       </v>
          </cell>
          <cell r="D1026">
            <v>120786.05</v>
          </cell>
          <cell r="E1026">
            <v>31379.16</v>
          </cell>
          <cell r="F1026">
            <v>18507.09</v>
          </cell>
          <cell r="G1026">
            <v>102278.96</v>
          </cell>
          <cell r="H1026">
            <v>-144176.17000000001</v>
          </cell>
          <cell r="I1026">
            <v>0</v>
          </cell>
          <cell r="J1026">
            <v>0</v>
          </cell>
          <cell r="K1026">
            <v>448350.96</v>
          </cell>
          <cell r="L1026">
            <v>-198826.55</v>
          </cell>
          <cell r="M1026">
            <v>0</v>
          </cell>
          <cell r="N1026">
            <v>-3069.28</v>
          </cell>
          <cell r="O1026">
            <v>2541.85</v>
          </cell>
          <cell r="P1026">
            <v>2996.2080000000001</v>
          </cell>
          <cell r="Q1026" t="str">
            <v xml:space="preserve">PROBE                       </v>
          </cell>
          <cell r="R1026" t="str">
            <v xml:space="preserve">054 </v>
          </cell>
        </row>
        <row r="1027">
          <cell r="A1027" t="str">
            <v>H7548C</v>
          </cell>
          <cell r="B1027" t="str">
            <v>548C Probe</v>
          </cell>
          <cell r="C1027" t="str">
            <v xml:space="preserve">Demo-U/S              </v>
          </cell>
          <cell r="D1027">
            <v>69723.87</v>
          </cell>
          <cell r="E1027">
            <v>35953.248</v>
          </cell>
          <cell r="F1027">
            <v>88833.97</v>
          </cell>
          <cell r="G1027">
            <v>-19110.099999999999</v>
          </cell>
          <cell r="H1027">
            <v>38599.97</v>
          </cell>
          <cell r="I1027">
            <v>0</v>
          </cell>
          <cell r="J1027">
            <v>0</v>
          </cell>
          <cell r="K1027">
            <v>0</v>
          </cell>
          <cell r="L1027">
            <v>-73396.289999999994</v>
          </cell>
          <cell r="M1027">
            <v>0</v>
          </cell>
          <cell r="N1027">
            <v>15686.22</v>
          </cell>
          <cell r="O1027">
            <v>2541.85</v>
          </cell>
          <cell r="P1027">
            <v>2996.2080000000001</v>
          </cell>
          <cell r="Q1027" t="str">
            <v xml:space="preserve">PROBE                       </v>
          </cell>
          <cell r="R1027" t="str">
            <v xml:space="preserve">054 </v>
          </cell>
        </row>
        <row r="1028">
          <cell r="A1028" t="str">
            <v>H7548C</v>
          </cell>
          <cell r="B1028" t="str">
            <v>548C Probe</v>
          </cell>
          <cell r="C1028" t="str">
            <v xml:space="preserve">Consign-U/S           </v>
          </cell>
          <cell r="D1028">
            <v>16994.43</v>
          </cell>
          <cell r="F1028">
            <v>33312.78</v>
          </cell>
          <cell r="G1028">
            <v>-16318.35</v>
          </cell>
          <cell r="H1028">
            <v>0</v>
          </cell>
          <cell r="I1028">
            <v>0</v>
          </cell>
          <cell r="J1028">
            <v>0</v>
          </cell>
          <cell r="K1028">
            <v>0</v>
          </cell>
          <cell r="L1028">
            <v>0</v>
          </cell>
          <cell r="M1028">
            <v>0</v>
          </cell>
          <cell r="N1028">
            <v>-16318.35</v>
          </cell>
          <cell r="O1028">
            <v>2541.85</v>
          </cell>
          <cell r="P1028">
            <v>2996.2080000000001</v>
          </cell>
          <cell r="Q1028" t="str">
            <v xml:space="preserve">PROBE                       </v>
          </cell>
          <cell r="R1028" t="str">
            <v xml:space="preserve">054 </v>
          </cell>
        </row>
        <row r="1029">
          <cell r="A1029" t="str">
            <v>H7548C</v>
          </cell>
          <cell r="B1029" t="str">
            <v>548C Probe</v>
          </cell>
          <cell r="C1029" t="str">
            <v xml:space="preserve">FIELD-U/S             </v>
          </cell>
          <cell r="D1029">
            <v>-14578.65</v>
          </cell>
          <cell r="F1029">
            <v>0</v>
          </cell>
          <cell r="G1029">
            <v>-14578.65</v>
          </cell>
          <cell r="H1029">
            <v>6697.62</v>
          </cell>
          <cell r="I1029">
            <v>0</v>
          </cell>
          <cell r="J1029">
            <v>0</v>
          </cell>
          <cell r="K1029">
            <v>0</v>
          </cell>
          <cell r="L1029">
            <v>-21276.27</v>
          </cell>
          <cell r="M1029">
            <v>0</v>
          </cell>
          <cell r="N1029">
            <v>0</v>
          </cell>
          <cell r="O1029">
            <v>2541.85</v>
          </cell>
          <cell r="P1029">
            <v>2996.2080000000001</v>
          </cell>
          <cell r="Q1029" t="str">
            <v xml:space="preserve">PROBE                       </v>
          </cell>
          <cell r="R1029" t="str">
            <v xml:space="preserve">054 </v>
          </cell>
        </row>
        <row r="1030">
          <cell r="A1030" t="str">
            <v>H7618C</v>
          </cell>
          <cell r="B1030" t="e">
            <v>#N/A</v>
          </cell>
          <cell r="C1030" t="str">
            <v xml:space="preserve">ULTRASOUND DIST       </v>
          </cell>
          <cell r="D1030">
            <v>343314.15</v>
          </cell>
          <cell r="E1030">
            <v>30754.5</v>
          </cell>
          <cell r="F1030">
            <v>398546</v>
          </cell>
          <cell r="G1030">
            <v>-55231.85</v>
          </cell>
          <cell r="H1030">
            <v>-54091.56</v>
          </cell>
          <cell r="I1030">
            <v>0</v>
          </cell>
          <cell r="J1030">
            <v>0</v>
          </cell>
          <cell r="K1030">
            <v>7970.92</v>
          </cell>
          <cell r="L1030">
            <v>-3985.46</v>
          </cell>
          <cell r="M1030">
            <v>0</v>
          </cell>
          <cell r="N1030">
            <v>-5125.75</v>
          </cell>
          <cell r="O1030">
            <v>5125.75</v>
          </cell>
          <cell r="P1030">
            <v>5125.75</v>
          </cell>
          <cell r="Q1030" t="str">
            <v xml:space="preserve">PROBE                       </v>
          </cell>
          <cell r="R1030" t="str">
            <v xml:space="preserve">043 </v>
          </cell>
        </row>
        <row r="1031">
          <cell r="A1031" t="str">
            <v>H7618C</v>
          </cell>
          <cell r="B1031" t="e">
            <v>#N/A</v>
          </cell>
          <cell r="C1031" t="str">
            <v xml:space="preserve">Demo-U/S              </v>
          </cell>
          <cell r="D1031">
            <v>34164.26</v>
          </cell>
          <cell r="E1031">
            <v>20503</v>
          </cell>
          <cell r="F1031">
            <v>23912.76</v>
          </cell>
          <cell r="G1031">
            <v>10251.5</v>
          </cell>
          <cell r="H1031">
            <v>0</v>
          </cell>
          <cell r="I1031">
            <v>0</v>
          </cell>
          <cell r="J1031">
            <v>0</v>
          </cell>
          <cell r="K1031">
            <v>0</v>
          </cell>
          <cell r="L1031">
            <v>0</v>
          </cell>
          <cell r="M1031">
            <v>0</v>
          </cell>
          <cell r="N1031">
            <v>10251.5</v>
          </cell>
          <cell r="O1031">
            <v>5125.75</v>
          </cell>
          <cell r="P1031">
            <v>5125.75</v>
          </cell>
          <cell r="Q1031" t="str">
            <v xml:space="preserve">PROBE                       </v>
          </cell>
          <cell r="R1031" t="str">
            <v xml:space="preserve">043 </v>
          </cell>
        </row>
        <row r="1032">
          <cell r="A1032" t="str">
            <v>H7618E</v>
          </cell>
          <cell r="B1032" t="str">
            <v>618E ENDOCAVITARY PROBE</v>
          </cell>
          <cell r="C1032" t="str">
            <v xml:space="preserve">ULTRASOUND DIST       </v>
          </cell>
          <cell r="D1032">
            <v>269848.15000000002</v>
          </cell>
          <cell r="E1032">
            <v>24257.17</v>
          </cell>
          <cell r="F1032">
            <v>6930.62</v>
          </cell>
          <cell r="G1032">
            <v>262917.53000000003</v>
          </cell>
          <cell r="H1032">
            <v>-225245.15</v>
          </cell>
          <cell r="I1032">
            <v>0</v>
          </cell>
          <cell r="J1032">
            <v>0</v>
          </cell>
          <cell r="K1032">
            <v>800040.58</v>
          </cell>
          <cell r="L1032">
            <v>-287620.73</v>
          </cell>
          <cell r="M1032">
            <v>0</v>
          </cell>
          <cell r="N1032">
            <v>-24257.17</v>
          </cell>
          <cell r="O1032">
            <v>3465.31</v>
          </cell>
          <cell r="P1032">
            <v>3465.31</v>
          </cell>
          <cell r="Q1032" t="str">
            <v xml:space="preserve">PROBE                       </v>
          </cell>
          <cell r="R1032" t="str">
            <v xml:space="preserve">043 </v>
          </cell>
        </row>
        <row r="1033">
          <cell r="A1033" t="str">
            <v>H7618E</v>
          </cell>
          <cell r="B1033" t="str">
            <v>618E ENDOCAVITARY PROBE</v>
          </cell>
          <cell r="C1033" t="str">
            <v xml:space="preserve">Consign-U/S           </v>
          </cell>
          <cell r="D1033">
            <v>38118.410000000003</v>
          </cell>
          <cell r="F1033">
            <v>17326.55</v>
          </cell>
          <cell r="G1033">
            <v>20791.86</v>
          </cell>
          <cell r="H1033">
            <v>0</v>
          </cell>
          <cell r="I1033">
            <v>0</v>
          </cell>
          <cell r="J1033">
            <v>0</v>
          </cell>
          <cell r="K1033">
            <v>0</v>
          </cell>
          <cell r="L1033">
            <v>0</v>
          </cell>
          <cell r="M1033">
            <v>0</v>
          </cell>
          <cell r="N1033">
            <v>20791.86</v>
          </cell>
          <cell r="O1033">
            <v>3465.31</v>
          </cell>
          <cell r="P1033">
            <v>3465.31</v>
          </cell>
          <cell r="Q1033" t="str">
            <v xml:space="preserve">PROBE                       </v>
          </cell>
          <cell r="R1033" t="str">
            <v xml:space="preserve">043 </v>
          </cell>
        </row>
        <row r="1034">
          <cell r="A1034" t="str">
            <v>H7618E</v>
          </cell>
          <cell r="B1034" t="str">
            <v>618E ENDOCAVITARY PROBE</v>
          </cell>
          <cell r="C1034" t="str">
            <v xml:space="preserve">FIELD-U/S             </v>
          </cell>
          <cell r="D1034">
            <v>-10395.93</v>
          </cell>
          <cell r="F1034">
            <v>0</v>
          </cell>
          <cell r="G1034">
            <v>-10395.93</v>
          </cell>
          <cell r="H1034">
            <v>24257.17</v>
          </cell>
          <cell r="I1034">
            <v>0</v>
          </cell>
          <cell r="J1034">
            <v>0</v>
          </cell>
          <cell r="K1034">
            <v>0</v>
          </cell>
          <cell r="L1034">
            <v>-34653.1</v>
          </cell>
          <cell r="M1034">
            <v>0</v>
          </cell>
          <cell r="N1034">
            <v>0</v>
          </cell>
          <cell r="O1034">
            <v>3465.31</v>
          </cell>
          <cell r="P1034">
            <v>3465.31</v>
          </cell>
          <cell r="Q1034" t="str">
            <v xml:space="preserve">PROBE                       </v>
          </cell>
          <cell r="R1034" t="str">
            <v xml:space="preserve">043 </v>
          </cell>
        </row>
        <row r="1035">
          <cell r="A1035" t="str">
            <v>H7618E</v>
          </cell>
          <cell r="B1035" t="str">
            <v>618E ENDOCAVITARY PROBE</v>
          </cell>
          <cell r="C1035" t="str">
            <v xml:space="preserve">Demo-U/S              </v>
          </cell>
          <cell r="D1035">
            <v>-20791.86</v>
          </cell>
          <cell r="E1035">
            <v>65840.89</v>
          </cell>
          <cell r="F1035">
            <v>65840.89</v>
          </cell>
          <cell r="G1035">
            <v>-86632.75</v>
          </cell>
          <cell r="H1035">
            <v>20791.86</v>
          </cell>
          <cell r="I1035">
            <v>0</v>
          </cell>
          <cell r="J1035">
            <v>0</v>
          </cell>
          <cell r="K1035">
            <v>0</v>
          </cell>
          <cell r="L1035">
            <v>-107424.61</v>
          </cell>
          <cell r="M1035">
            <v>0</v>
          </cell>
          <cell r="N1035">
            <v>0</v>
          </cell>
          <cell r="O1035">
            <v>3465.31</v>
          </cell>
          <cell r="P1035">
            <v>3465.31</v>
          </cell>
          <cell r="Q1035" t="str">
            <v xml:space="preserve">PROBE                       </v>
          </cell>
          <cell r="R1035" t="str">
            <v xml:space="preserve">043 </v>
          </cell>
        </row>
        <row r="1036">
          <cell r="A1036" t="str">
            <v>H7753MC</v>
          </cell>
          <cell r="B1036" t="str">
            <v>M7C AMA PROBE</v>
          </cell>
          <cell r="C1036" t="str">
            <v xml:space="preserve">ULTRASOUND DIST       </v>
          </cell>
          <cell r="D1036">
            <v>1490203.34</v>
          </cell>
          <cell r="E1036">
            <v>363174.12</v>
          </cell>
          <cell r="F1036">
            <v>1127788.2</v>
          </cell>
          <cell r="G1036">
            <v>362415.14</v>
          </cell>
          <cell r="H1036">
            <v>402482.47</v>
          </cell>
          <cell r="I1036">
            <v>0</v>
          </cell>
          <cell r="J1036">
            <v>0</v>
          </cell>
          <cell r="K1036">
            <v>0</v>
          </cell>
          <cell r="L1036">
            <v>-17035.87</v>
          </cell>
          <cell r="M1036">
            <v>0</v>
          </cell>
          <cell r="N1036">
            <v>-23031.46</v>
          </cell>
          <cell r="O1036">
            <v>10088.17</v>
          </cell>
          <cell r="P1036">
            <v>13067.858</v>
          </cell>
          <cell r="Q1036" t="str">
            <v xml:space="preserve">PROBE                       </v>
          </cell>
          <cell r="R1036" t="str">
            <v xml:space="preserve">057 </v>
          </cell>
        </row>
        <row r="1037">
          <cell r="A1037" t="str">
            <v>H7753MC</v>
          </cell>
          <cell r="B1037" t="str">
            <v>M7C AMA PROBE</v>
          </cell>
          <cell r="C1037" t="str">
            <v xml:space="preserve">Demo-U/S              </v>
          </cell>
          <cell r="D1037">
            <v>275694.90999999997</v>
          </cell>
          <cell r="E1037">
            <v>179520.88800000001</v>
          </cell>
          <cell r="F1037">
            <v>228412.79999999999</v>
          </cell>
          <cell r="G1037">
            <v>47282.11</v>
          </cell>
          <cell r="H1037">
            <v>42827.4</v>
          </cell>
          <cell r="I1037">
            <v>0</v>
          </cell>
          <cell r="J1037">
            <v>0</v>
          </cell>
          <cell r="K1037">
            <v>0</v>
          </cell>
          <cell r="L1037">
            <v>-41619.449999999997</v>
          </cell>
          <cell r="M1037">
            <v>0</v>
          </cell>
          <cell r="N1037">
            <v>46074.16</v>
          </cell>
          <cell r="O1037">
            <v>10088.17</v>
          </cell>
          <cell r="P1037">
            <v>13067.858</v>
          </cell>
          <cell r="Q1037" t="str">
            <v xml:space="preserve">PROBE                       </v>
          </cell>
          <cell r="R1037" t="str">
            <v xml:space="preserve">057 </v>
          </cell>
        </row>
        <row r="1038">
          <cell r="A1038" t="str">
            <v>H7753MC</v>
          </cell>
          <cell r="B1038" t="str">
            <v>M7C AMA PROBE</v>
          </cell>
          <cell r="C1038" t="str">
            <v xml:space="preserve">Consign-U/S           </v>
          </cell>
          <cell r="D1038">
            <v>18937.38</v>
          </cell>
          <cell r="F1038">
            <v>57103.199999999997</v>
          </cell>
          <cell r="G1038">
            <v>-38165.82</v>
          </cell>
          <cell r="H1038">
            <v>0</v>
          </cell>
          <cell r="I1038">
            <v>0</v>
          </cell>
          <cell r="J1038">
            <v>0</v>
          </cell>
          <cell r="K1038">
            <v>0</v>
          </cell>
          <cell r="L1038">
            <v>0</v>
          </cell>
          <cell r="M1038">
            <v>0</v>
          </cell>
          <cell r="N1038">
            <v>-38165.82</v>
          </cell>
          <cell r="O1038">
            <v>10088.17</v>
          </cell>
          <cell r="P1038">
            <v>13067.858</v>
          </cell>
          <cell r="Q1038" t="str">
            <v xml:space="preserve">PROBE                       </v>
          </cell>
          <cell r="R1038" t="str">
            <v xml:space="preserve">057 </v>
          </cell>
        </row>
        <row r="1039">
          <cell r="A1039" t="str">
            <v>H7753MC</v>
          </cell>
          <cell r="B1039" t="str">
            <v>M7C AMA PROBE</v>
          </cell>
          <cell r="C1039" t="str">
            <v xml:space="preserve">INTL ULTRA            </v>
          </cell>
          <cell r="D1039">
            <v>-14275.79</v>
          </cell>
          <cell r="F1039">
            <v>14275.8</v>
          </cell>
          <cell r="G1039">
            <v>-28551.59</v>
          </cell>
          <cell r="H1039">
            <v>182825.33</v>
          </cell>
          <cell r="I1039">
            <v>0</v>
          </cell>
          <cell r="J1039">
            <v>0</v>
          </cell>
          <cell r="K1039">
            <v>0</v>
          </cell>
          <cell r="L1039">
            <v>-211376.92</v>
          </cell>
          <cell r="M1039">
            <v>0</v>
          </cell>
          <cell r="N1039">
            <v>0</v>
          </cell>
          <cell r="O1039">
            <v>10088.17</v>
          </cell>
          <cell r="P1039">
            <v>13067.858</v>
          </cell>
          <cell r="Q1039" t="str">
            <v xml:space="preserve">PROBE                       </v>
          </cell>
          <cell r="R1039" t="str">
            <v xml:space="preserve">057 </v>
          </cell>
        </row>
        <row r="1040">
          <cell r="A1040" t="str">
            <v>H7753MC</v>
          </cell>
          <cell r="B1040" t="str">
            <v>M7C AMA PROBE</v>
          </cell>
          <cell r="C1040" t="str">
            <v xml:space="preserve">FIELD-U/S             </v>
          </cell>
          <cell r="D1040">
            <v>-17511.32</v>
          </cell>
          <cell r="F1040">
            <v>14275.8</v>
          </cell>
          <cell r="G1040">
            <v>-31787.119999999999</v>
          </cell>
          <cell r="H1040">
            <v>14275.8</v>
          </cell>
          <cell r="I1040">
            <v>0</v>
          </cell>
          <cell r="J1040">
            <v>0</v>
          </cell>
          <cell r="K1040">
            <v>0</v>
          </cell>
          <cell r="L1040">
            <v>-46062.92</v>
          </cell>
          <cell r="M1040">
            <v>0</v>
          </cell>
          <cell r="N1040">
            <v>0</v>
          </cell>
          <cell r="O1040">
            <v>10088.17</v>
          </cell>
          <cell r="P1040">
            <v>13067.858</v>
          </cell>
          <cell r="Q1040" t="str">
            <v xml:space="preserve">PROBE                       </v>
          </cell>
          <cell r="R1040" t="str">
            <v xml:space="preserve">057 </v>
          </cell>
        </row>
        <row r="1041">
          <cell r="A1041" t="str">
            <v>H7753MC</v>
          </cell>
          <cell r="B1041" t="str">
            <v>M7C AMA PROBE</v>
          </cell>
          <cell r="C1041" t="str">
            <v xml:space="preserve">ULTRASOUND MFG        </v>
          </cell>
          <cell r="D1041">
            <v>-573710.85</v>
          </cell>
          <cell r="E1041">
            <v>-43.902439864283799</v>
          </cell>
          <cell r="F1041">
            <v>0</v>
          </cell>
          <cell r="G1041">
            <v>-573710.85</v>
          </cell>
          <cell r="H1041">
            <v>-642411</v>
          </cell>
          <cell r="I1041">
            <v>0</v>
          </cell>
          <cell r="J1041">
            <v>0</v>
          </cell>
          <cell r="K1041">
            <v>68700.149999999994</v>
          </cell>
          <cell r="L1041">
            <v>0</v>
          </cell>
          <cell r="M1041">
            <v>0</v>
          </cell>
          <cell r="N1041">
            <v>0</v>
          </cell>
          <cell r="O1041">
            <v>10088.17</v>
          </cell>
          <cell r="P1041">
            <v>13067.858</v>
          </cell>
          <cell r="Q1041" t="str">
            <v xml:space="preserve">PROBE                       </v>
          </cell>
          <cell r="R1041" t="str">
            <v xml:space="preserve">057 </v>
          </cell>
        </row>
        <row r="1042">
          <cell r="A1042" t="str">
            <v>H8525AA</v>
          </cell>
          <cell r="B1042" t="e">
            <v>#N/A</v>
          </cell>
          <cell r="C1042" t="str">
            <v xml:space="preserve">ULTRASOUND DIST       </v>
          </cell>
          <cell r="D1042">
            <v>-294185.45</v>
          </cell>
          <cell r="E1042" t="e">
            <v>#N/A</v>
          </cell>
          <cell r="F1042">
            <v>0</v>
          </cell>
          <cell r="G1042">
            <v>-294185.45</v>
          </cell>
          <cell r="H1042">
            <v>0</v>
          </cell>
          <cell r="I1042">
            <v>0</v>
          </cell>
          <cell r="J1042">
            <v>-66139.259999999995</v>
          </cell>
          <cell r="K1042">
            <v>66139.259999999995</v>
          </cell>
          <cell r="L1042">
            <v>-294185.45</v>
          </cell>
          <cell r="M1042">
            <v>0</v>
          </cell>
          <cell r="N1042">
            <v>0</v>
          </cell>
          <cell r="O1042">
            <v>668.86</v>
          </cell>
          <cell r="P1042">
            <v>862.01499999999999</v>
          </cell>
          <cell r="Q1042" t="str">
            <v xml:space="preserve">ACHILLE EXP                 </v>
          </cell>
          <cell r="R1042" t="str">
            <v xml:space="preserve">065 </v>
          </cell>
        </row>
        <row r="1043">
          <cell r="A1043" t="str">
            <v>H8525PR</v>
          </cell>
          <cell r="B1043" t="e">
            <v>#N/A</v>
          </cell>
          <cell r="C1043" t="str">
            <v xml:space="preserve">ULTRASOUND DIST       </v>
          </cell>
          <cell r="D1043">
            <v>-9516.9699999999993</v>
          </cell>
          <cell r="E1043" t="e">
            <v>#N/A</v>
          </cell>
          <cell r="F1043">
            <v>0</v>
          </cell>
          <cell r="G1043">
            <v>-9516.9699999999993</v>
          </cell>
          <cell r="H1043">
            <v>0</v>
          </cell>
          <cell r="I1043">
            <v>0</v>
          </cell>
          <cell r="J1043">
            <v>0</v>
          </cell>
          <cell r="K1043">
            <v>-9516.9699999999993</v>
          </cell>
          <cell r="L1043">
            <v>0</v>
          </cell>
          <cell r="M1043">
            <v>0</v>
          </cell>
          <cell r="N1043">
            <v>0</v>
          </cell>
          <cell r="O1043">
            <v>369.63</v>
          </cell>
          <cell r="P1043">
            <v>9754.8940000000002</v>
          </cell>
          <cell r="Q1043" t="str">
            <v xml:space="preserve">AFFL ITEM                   </v>
          </cell>
          <cell r="R1043" t="str">
            <v xml:space="preserve">065 </v>
          </cell>
        </row>
        <row r="1044">
          <cell r="A1044" t="str">
            <v>H8529SC</v>
          </cell>
          <cell r="B1044" t="e">
            <v>#N/A</v>
          </cell>
          <cell r="C1044" t="str">
            <v xml:space="preserve">ULTRASOUND DIST       </v>
          </cell>
          <cell r="D1044">
            <v>-9349.5400000000009</v>
          </cell>
          <cell r="E1044" t="e">
            <v>#N/A</v>
          </cell>
          <cell r="F1044">
            <v>0</v>
          </cell>
          <cell r="G1044">
            <v>-9349.5400000000009</v>
          </cell>
          <cell r="H1044">
            <v>0</v>
          </cell>
          <cell r="I1044">
            <v>0</v>
          </cell>
          <cell r="J1044">
            <v>-5005.1000000000004</v>
          </cell>
          <cell r="K1044">
            <v>5005.1000000000004</v>
          </cell>
          <cell r="L1044">
            <v>-9349.5400000000009</v>
          </cell>
          <cell r="M1044">
            <v>0</v>
          </cell>
          <cell r="N1044">
            <v>0</v>
          </cell>
          <cell r="O1044">
            <v>0</v>
          </cell>
          <cell r="P1044">
            <v>0</v>
          </cell>
          <cell r="Q1044" t="str">
            <v xml:space="preserve">                            </v>
          </cell>
          <cell r="R1044" t="str">
            <v xml:space="preserve">    </v>
          </cell>
        </row>
        <row r="1045">
          <cell r="A1045" t="str">
            <v>H8555AA</v>
          </cell>
          <cell r="B1045" t="e">
            <v>#N/A</v>
          </cell>
          <cell r="C1045" t="str">
            <v xml:space="preserve">ULTRASOUND DIST       </v>
          </cell>
          <cell r="D1045">
            <v>-19950</v>
          </cell>
          <cell r="E1045" t="e">
            <v>#N/A</v>
          </cell>
          <cell r="F1045">
            <v>0</v>
          </cell>
          <cell r="G1045">
            <v>-19950</v>
          </cell>
          <cell r="H1045">
            <v>0</v>
          </cell>
          <cell r="I1045">
            <v>0</v>
          </cell>
          <cell r="J1045">
            <v>0</v>
          </cell>
          <cell r="K1045">
            <v>0</v>
          </cell>
          <cell r="L1045">
            <v>-19950</v>
          </cell>
          <cell r="M1045">
            <v>0</v>
          </cell>
          <cell r="N1045">
            <v>0</v>
          </cell>
          <cell r="O1045">
            <v>0</v>
          </cell>
          <cell r="P1045">
            <v>0</v>
          </cell>
          <cell r="Q1045" t="str">
            <v xml:space="preserve">                            </v>
          </cell>
          <cell r="R1045" t="str">
            <v xml:space="preserve">    </v>
          </cell>
        </row>
        <row r="1046">
          <cell r="A1046" t="str">
            <v>H8600CL</v>
          </cell>
          <cell r="B1046" t="e">
            <v>#N/A</v>
          </cell>
          <cell r="C1046" t="str">
            <v xml:space="preserve">ULTRASOUND DIST       </v>
          </cell>
          <cell r="D1046">
            <v>-1182389.8500000001</v>
          </cell>
          <cell r="E1046" t="e">
            <v>#N/A</v>
          </cell>
          <cell r="F1046">
            <v>0</v>
          </cell>
          <cell r="G1046">
            <v>-1182389.8500000001</v>
          </cell>
          <cell r="H1046">
            <v>0</v>
          </cell>
          <cell r="I1046">
            <v>0</v>
          </cell>
          <cell r="J1046">
            <v>-120989.82</v>
          </cell>
          <cell r="K1046">
            <v>-367075.68</v>
          </cell>
          <cell r="L1046">
            <v>-694324.35</v>
          </cell>
          <cell r="M1046">
            <v>0</v>
          </cell>
          <cell r="N1046">
            <v>0</v>
          </cell>
          <cell r="O1046">
            <v>17142.259999999998</v>
          </cell>
          <cell r="P1046">
            <v>41338.188999999998</v>
          </cell>
          <cell r="Q1046" t="str">
            <v xml:space="preserve">PRDGY ORACLE                </v>
          </cell>
          <cell r="R1046" t="str">
            <v xml:space="preserve">065 </v>
          </cell>
        </row>
        <row r="1047">
          <cell r="A1047" t="str">
            <v>H8600PF</v>
          </cell>
          <cell r="B1047" t="e">
            <v>#N/A</v>
          </cell>
          <cell r="C1047" t="str">
            <v xml:space="preserve">ULTRASOUND DIST       </v>
          </cell>
          <cell r="D1047">
            <v>-70967</v>
          </cell>
          <cell r="E1047" t="e">
            <v>#N/A</v>
          </cell>
          <cell r="F1047">
            <v>0</v>
          </cell>
          <cell r="G1047">
            <v>-70967</v>
          </cell>
          <cell r="H1047">
            <v>0</v>
          </cell>
          <cell r="I1047">
            <v>0</v>
          </cell>
          <cell r="J1047">
            <v>0</v>
          </cell>
          <cell r="K1047">
            <v>-70967</v>
          </cell>
          <cell r="L1047">
            <v>0</v>
          </cell>
          <cell r="M1047">
            <v>0</v>
          </cell>
          <cell r="N1047">
            <v>0</v>
          </cell>
          <cell r="O1047">
            <v>16628.14</v>
          </cell>
          <cell r="P1047">
            <v>72741.175000000003</v>
          </cell>
          <cell r="Q1047" t="str">
            <v xml:space="preserve">AFFL ITEM                   </v>
          </cell>
          <cell r="R1047" t="str">
            <v xml:space="preserve">065 </v>
          </cell>
        </row>
        <row r="1048">
          <cell r="A1048" t="str">
            <v>H8600PR</v>
          </cell>
          <cell r="B1048" t="e">
            <v>#N/A</v>
          </cell>
          <cell r="C1048" t="str">
            <v xml:space="preserve">ULTRASOUND DIST       </v>
          </cell>
          <cell r="D1048">
            <v>-220759.47</v>
          </cell>
          <cell r="E1048" t="e">
            <v>#N/A</v>
          </cell>
          <cell r="F1048">
            <v>0</v>
          </cell>
          <cell r="G1048">
            <v>-220759.47</v>
          </cell>
          <cell r="H1048">
            <v>0</v>
          </cell>
          <cell r="I1048">
            <v>0</v>
          </cell>
          <cell r="J1048">
            <v>-35604.94</v>
          </cell>
          <cell r="K1048">
            <v>-32014.560000000001</v>
          </cell>
          <cell r="L1048">
            <v>-153139.97</v>
          </cell>
          <cell r="M1048">
            <v>0</v>
          </cell>
          <cell r="N1048">
            <v>0</v>
          </cell>
          <cell r="O1048">
            <v>16544.45</v>
          </cell>
          <cell r="P1048">
            <v>36495.063999999998</v>
          </cell>
          <cell r="Q1048" t="str">
            <v xml:space="preserve">AFFL ITEM                   </v>
          </cell>
          <cell r="R1048" t="str">
            <v xml:space="preserve">065 </v>
          </cell>
        </row>
        <row r="1049">
          <cell r="A1049" t="str">
            <v>H8604SD</v>
          </cell>
          <cell r="B1049" t="e">
            <v>#N/A</v>
          </cell>
          <cell r="C1049" t="str">
            <v xml:space="preserve">ULTRASOUND DIST       </v>
          </cell>
          <cell r="D1049">
            <v>-32100.89</v>
          </cell>
          <cell r="E1049" t="e">
            <v>#N/A</v>
          </cell>
          <cell r="F1049">
            <v>0</v>
          </cell>
          <cell r="G1049">
            <v>-32100.89</v>
          </cell>
          <cell r="H1049">
            <v>0</v>
          </cell>
          <cell r="I1049">
            <v>0</v>
          </cell>
          <cell r="J1049">
            <v>-10876.83</v>
          </cell>
          <cell r="K1049">
            <v>-2009.44</v>
          </cell>
          <cell r="L1049">
            <v>-19214.62</v>
          </cell>
          <cell r="M1049">
            <v>0</v>
          </cell>
          <cell r="N1049">
            <v>0</v>
          </cell>
          <cell r="O1049">
            <v>1579.51</v>
          </cell>
          <cell r="P1049">
            <v>2744.95</v>
          </cell>
          <cell r="Q1049" t="str">
            <v xml:space="preserve">PRDGY COMP                  </v>
          </cell>
          <cell r="R1049" t="str">
            <v xml:space="preserve">065 </v>
          </cell>
        </row>
        <row r="1050">
          <cell r="A1050" t="str">
            <v>H8605PR</v>
          </cell>
          <cell r="B1050" t="e">
            <v>#N/A</v>
          </cell>
          <cell r="C1050" t="str">
            <v xml:space="preserve">ULTRASOUND DIST       </v>
          </cell>
          <cell r="D1050">
            <v>-10879.34</v>
          </cell>
          <cell r="E1050" t="e">
            <v>#N/A</v>
          </cell>
          <cell r="F1050">
            <v>0</v>
          </cell>
          <cell r="G1050">
            <v>-10879.34</v>
          </cell>
          <cell r="H1050">
            <v>0</v>
          </cell>
          <cell r="I1050">
            <v>0</v>
          </cell>
          <cell r="J1050">
            <v>-3266.58</v>
          </cell>
          <cell r="K1050">
            <v>-750.42</v>
          </cell>
          <cell r="L1050">
            <v>-6862.34</v>
          </cell>
          <cell r="M1050">
            <v>0</v>
          </cell>
          <cell r="N1050">
            <v>0</v>
          </cell>
          <cell r="O1050">
            <v>714.87</v>
          </cell>
          <cell r="P1050">
            <v>1372.4749999999999</v>
          </cell>
          <cell r="Q1050" t="str">
            <v xml:space="preserve">AFFL ITEM                   </v>
          </cell>
          <cell r="R1050" t="str">
            <v xml:space="preserve">065 </v>
          </cell>
        </row>
        <row r="1051">
          <cell r="A1051" t="str">
            <v>H8609SF</v>
          </cell>
          <cell r="B1051" t="e">
            <v>#N/A</v>
          </cell>
          <cell r="C1051" t="str">
            <v xml:space="preserve">ULTRASOUND DIST       </v>
          </cell>
          <cell r="D1051">
            <v>-38981.25</v>
          </cell>
          <cell r="E1051" t="e">
            <v>#N/A</v>
          </cell>
          <cell r="F1051">
            <v>0</v>
          </cell>
          <cell r="G1051">
            <v>-38981.25</v>
          </cell>
          <cell r="H1051">
            <v>-9440.5499999999993</v>
          </cell>
          <cell r="I1051">
            <v>0</v>
          </cell>
          <cell r="J1051">
            <v>0</v>
          </cell>
          <cell r="K1051">
            <v>0</v>
          </cell>
          <cell r="L1051">
            <v>-29540.7</v>
          </cell>
          <cell r="M1051">
            <v>0</v>
          </cell>
          <cell r="N1051">
            <v>0</v>
          </cell>
          <cell r="O1051">
            <v>740.53</v>
          </cell>
          <cell r="P1051">
            <v>9686.25</v>
          </cell>
          <cell r="Q1051" t="str">
            <v xml:space="preserve">PRDGY S/W                   </v>
          </cell>
          <cell r="R1051" t="str">
            <v xml:space="preserve">067 </v>
          </cell>
        </row>
        <row r="1052">
          <cell r="A1052" t="str">
            <v>H8620PF</v>
          </cell>
          <cell r="B1052" t="e">
            <v>#N/A</v>
          </cell>
          <cell r="C1052" t="str">
            <v xml:space="preserve">ULTRASOUND DIST       </v>
          </cell>
          <cell r="D1052">
            <v>-241321.26</v>
          </cell>
          <cell r="E1052" t="e">
            <v>#N/A</v>
          </cell>
          <cell r="F1052">
            <v>0</v>
          </cell>
          <cell r="G1052">
            <v>-241321.26</v>
          </cell>
          <cell r="H1052">
            <v>-122150.26</v>
          </cell>
          <cell r="I1052">
            <v>0</v>
          </cell>
          <cell r="J1052">
            <v>0</v>
          </cell>
          <cell r="K1052">
            <v>-119171</v>
          </cell>
          <cell r="L1052">
            <v>0</v>
          </cell>
          <cell r="M1052">
            <v>0</v>
          </cell>
          <cell r="N1052">
            <v>0</v>
          </cell>
          <cell r="O1052">
            <v>12764.05</v>
          </cell>
          <cell r="P1052">
            <v>61075.139000000003</v>
          </cell>
          <cell r="Q1052" t="str">
            <v xml:space="preserve">NT FULL PREF                </v>
          </cell>
          <cell r="R1052" t="str">
            <v xml:space="preserve">065 </v>
          </cell>
        </row>
        <row r="1053">
          <cell r="A1053" t="str">
            <v>H8624SD</v>
          </cell>
          <cell r="B1053" t="e">
            <v>#N/A</v>
          </cell>
          <cell r="C1053" t="str">
            <v xml:space="preserve">ULTRASOUND DIST       </v>
          </cell>
          <cell r="D1053">
            <v>-9134.73</v>
          </cell>
          <cell r="E1053" t="e">
            <v>#N/A</v>
          </cell>
          <cell r="F1053">
            <v>0</v>
          </cell>
          <cell r="G1053">
            <v>-9134.73</v>
          </cell>
          <cell r="H1053">
            <v>-3469.2</v>
          </cell>
          <cell r="I1053">
            <v>0</v>
          </cell>
          <cell r="J1053">
            <v>0</v>
          </cell>
          <cell r="K1053">
            <v>-2196.33</v>
          </cell>
          <cell r="L1053">
            <v>-3469.2</v>
          </cell>
          <cell r="M1053">
            <v>0</v>
          </cell>
          <cell r="N1053">
            <v>0</v>
          </cell>
          <cell r="O1053">
            <v>1384.49</v>
          </cell>
          <cell r="P1053">
            <v>3469.2049999999999</v>
          </cell>
          <cell r="Q1053" t="str">
            <v xml:space="preserve">NT COMP                     </v>
          </cell>
          <cell r="R1053" t="str">
            <v xml:space="preserve">065 </v>
          </cell>
        </row>
        <row r="1054">
          <cell r="A1054" t="str">
            <v>H8630PR</v>
          </cell>
          <cell r="B1054" t="e">
            <v>#N/A</v>
          </cell>
          <cell r="C1054" t="str">
            <v xml:space="preserve">ULTRASOUND DIST       </v>
          </cell>
          <cell r="D1054">
            <v>-2285647.41</v>
          </cell>
          <cell r="E1054" t="e">
            <v>#N/A</v>
          </cell>
          <cell r="F1054">
            <v>0</v>
          </cell>
          <cell r="G1054">
            <v>-2285647.41</v>
          </cell>
          <cell r="H1054">
            <v>0</v>
          </cell>
          <cell r="I1054">
            <v>0</v>
          </cell>
          <cell r="J1054">
            <v>-141289.07999999999</v>
          </cell>
          <cell r="K1054">
            <v>-1101302.92</v>
          </cell>
          <cell r="L1054">
            <v>-1043055.41</v>
          </cell>
          <cell r="M1054">
            <v>0</v>
          </cell>
          <cell r="N1054">
            <v>0</v>
          </cell>
          <cell r="O1054">
            <v>12245.49</v>
          </cell>
          <cell r="P1054">
            <v>27701.116999999998</v>
          </cell>
          <cell r="Q1054" t="str">
            <v xml:space="preserve">MD+FULL,PRO                 </v>
          </cell>
          <cell r="R1054" t="str">
            <v xml:space="preserve">065 </v>
          </cell>
        </row>
        <row r="1055">
          <cell r="A1055" t="str">
            <v>H8630ZF</v>
          </cell>
          <cell r="B1055" t="e">
            <v>#N/A</v>
          </cell>
          <cell r="C1055" t="str">
            <v xml:space="preserve">ULTRASOUND DIST       </v>
          </cell>
          <cell r="D1055">
            <v>-23062.400000000001</v>
          </cell>
          <cell r="E1055" t="e">
            <v>#N/A</v>
          </cell>
          <cell r="F1055">
            <v>0</v>
          </cell>
          <cell r="G1055">
            <v>-23062.400000000001</v>
          </cell>
          <cell r="H1055">
            <v>0</v>
          </cell>
          <cell r="I1055">
            <v>0</v>
          </cell>
          <cell r="J1055">
            <v>0</v>
          </cell>
          <cell r="K1055">
            <v>0</v>
          </cell>
          <cell r="L1055">
            <v>-23062.400000000001</v>
          </cell>
          <cell r="M1055">
            <v>0</v>
          </cell>
          <cell r="N1055">
            <v>0</v>
          </cell>
          <cell r="O1055">
            <v>0</v>
          </cell>
          <cell r="P1055">
            <v>0</v>
          </cell>
          <cell r="Q1055" t="str">
            <v xml:space="preserve">                            </v>
          </cell>
          <cell r="R1055" t="str">
            <v xml:space="preserve">    </v>
          </cell>
        </row>
        <row r="1056">
          <cell r="A1056" t="str">
            <v>H8631BR</v>
          </cell>
          <cell r="B1056" t="e">
            <v>#N/A</v>
          </cell>
          <cell r="C1056" t="str">
            <v xml:space="preserve">ULTRASOUND DIST       </v>
          </cell>
          <cell r="D1056">
            <v>-13926.4</v>
          </cell>
          <cell r="E1056" t="e">
            <v>#N/A</v>
          </cell>
          <cell r="F1056">
            <v>0</v>
          </cell>
          <cell r="G1056">
            <v>-13926.4</v>
          </cell>
          <cell r="H1056">
            <v>943.57</v>
          </cell>
          <cell r="I1056">
            <v>0</v>
          </cell>
          <cell r="J1056">
            <v>-2732.06</v>
          </cell>
          <cell r="K1056">
            <v>-2975.35</v>
          </cell>
          <cell r="L1056">
            <v>-9162.56</v>
          </cell>
          <cell r="M1056">
            <v>0</v>
          </cell>
          <cell r="N1056">
            <v>0</v>
          </cell>
          <cell r="O1056">
            <v>299.48</v>
          </cell>
          <cell r="P1056">
            <v>724.50099999999998</v>
          </cell>
          <cell r="Q1056" t="str">
            <v xml:space="preserve">MD+DST                      </v>
          </cell>
          <cell r="R1056" t="str">
            <v xml:space="preserve">065 </v>
          </cell>
        </row>
        <row r="1057">
          <cell r="A1057" t="str">
            <v>H8634SD</v>
          </cell>
          <cell r="B1057" t="e">
            <v>#N/A</v>
          </cell>
          <cell r="C1057" t="str">
            <v xml:space="preserve">ULTRASOUND DIST       </v>
          </cell>
          <cell r="D1057">
            <v>-70675.02</v>
          </cell>
          <cell r="E1057" t="e">
            <v>#N/A</v>
          </cell>
          <cell r="F1057">
            <v>0</v>
          </cell>
          <cell r="G1057">
            <v>-70675.02</v>
          </cell>
          <cell r="H1057">
            <v>0</v>
          </cell>
          <cell r="I1057">
            <v>0</v>
          </cell>
          <cell r="J1057">
            <v>-3115.48</v>
          </cell>
          <cell r="K1057">
            <v>-55465.77</v>
          </cell>
          <cell r="L1057">
            <v>-12093.77</v>
          </cell>
          <cell r="M1057">
            <v>0</v>
          </cell>
          <cell r="N1057">
            <v>0</v>
          </cell>
          <cell r="O1057">
            <v>1358.32</v>
          </cell>
          <cell r="P1057">
            <v>3193.3670000000002</v>
          </cell>
          <cell r="Q1057" t="str">
            <v xml:space="preserve">MD+COMP                     </v>
          </cell>
          <cell r="R1057" t="str">
            <v xml:space="preserve">065 </v>
          </cell>
        </row>
        <row r="1058">
          <cell r="A1058" t="str">
            <v>H8635PR</v>
          </cell>
          <cell r="B1058" t="e">
            <v>#N/A</v>
          </cell>
          <cell r="C1058" t="str">
            <v xml:space="preserve">ULTRASOUND DIST       </v>
          </cell>
          <cell r="D1058">
            <v>-8235.69</v>
          </cell>
          <cell r="E1058" t="e">
            <v>#N/A</v>
          </cell>
          <cell r="F1058">
            <v>0</v>
          </cell>
          <cell r="G1058">
            <v>-8235.69</v>
          </cell>
          <cell r="H1058">
            <v>0</v>
          </cell>
          <cell r="I1058">
            <v>0</v>
          </cell>
          <cell r="J1058">
            <v>-1633.29</v>
          </cell>
          <cell r="K1058">
            <v>294.29000000000002</v>
          </cell>
          <cell r="L1058">
            <v>-6896.69</v>
          </cell>
          <cell r="M1058">
            <v>0</v>
          </cell>
          <cell r="N1058">
            <v>0</v>
          </cell>
          <cell r="O1058">
            <v>714.87</v>
          </cell>
          <cell r="P1058">
            <v>1674.1220000000001</v>
          </cell>
          <cell r="Q1058" t="str">
            <v xml:space="preserve">AFFL ITEM                   </v>
          </cell>
          <cell r="R1058" t="str">
            <v xml:space="preserve">065 </v>
          </cell>
        </row>
        <row r="1059">
          <cell r="A1059" t="str">
            <v>H8635SD</v>
          </cell>
          <cell r="B1059" t="e">
            <v>#N/A</v>
          </cell>
          <cell r="C1059" t="str">
            <v xml:space="preserve">ULTRASOUND DIST       </v>
          </cell>
          <cell r="D1059">
            <v>-16068</v>
          </cell>
          <cell r="E1059" t="e">
            <v>#N/A</v>
          </cell>
          <cell r="F1059">
            <v>0</v>
          </cell>
          <cell r="G1059">
            <v>-16068</v>
          </cell>
          <cell r="H1059">
            <v>0</v>
          </cell>
          <cell r="I1059">
            <v>0</v>
          </cell>
          <cell r="J1059">
            <v>0</v>
          </cell>
          <cell r="K1059">
            <v>-16068</v>
          </cell>
          <cell r="L1059">
            <v>0</v>
          </cell>
          <cell r="M1059">
            <v>0</v>
          </cell>
          <cell r="N1059">
            <v>0</v>
          </cell>
          <cell r="O1059">
            <v>1268.28</v>
          </cell>
          <cell r="P1059">
            <v>686.23900000000003</v>
          </cell>
          <cell r="Q1059" t="str">
            <v xml:space="preserve">MD+PRINTR                   </v>
          </cell>
          <cell r="R1059" t="str">
            <v xml:space="preserve">065 </v>
          </cell>
        </row>
        <row r="1060">
          <cell r="A1060" t="str">
            <v>H8650DC</v>
          </cell>
          <cell r="B1060" t="e">
            <v>#N/A</v>
          </cell>
          <cell r="C1060" t="str">
            <v xml:space="preserve">ULTRASOUND DIST       </v>
          </cell>
          <cell r="D1060">
            <v>-11972.04</v>
          </cell>
          <cell r="E1060" t="e">
            <v>#N/A</v>
          </cell>
          <cell r="F1060">
            <v>0</v>
          </cell>
          <cell r="G1060">
            <v>-11972.04</v>
          </cell>
          <cell r="H1060">
            <v>0</v>
          </cell>
          <cell r="I1060">
            <v>0</v>
          </cell>
          <cell r="J1060">
            <v>0</v>
          </cell>
          <cell r="K1060">
            <v>-2008.5</v>
          </cell>
          <cell r="L1060">
            <v>-9963.5400000000009</v>
          </cell>
          <cell r="M1060">
            <v>0</v>
          </cell>
          <cell r="N1060">
            <v>0</v>
          </cell>
          <cell r="O1060">
            <v>71.510000000000005</v>
          </cell>
          <cell r="P1060">
            <v>1793.75</v>
          </cell>
          <cell r="Q1060" t="str">
            <v xml:space="preserve">AFFL ITEM                   </v>
          </cell>
          <cell r="R1060" t="str">
            <v xml:space="preserve">067 </v>
          </cell>
        </row>
        <row r="1061">
          <cell r="A1061" t="str">
            <v>H8650DF</v>
          </cell>
          <cell r="B1061" t="e">
            <v>#N/A</v>
          </cell>
          <cell r="C1061" t="str">
            <v xml:space="preserve">ULTRASOUND DIST       </v>
          </cell>
          <cell r="D1061">
            <v>-117062.65</v>
          </cell>
          <cell r="E1061" t="e">
            <v>#N/A</v>
          </cell>
          <cell r="F1061">
            <v>0</v>
          </cell>
          <cell r="G1061">
            <v>-117062.65</v>
          </cell>
          <cell r="H1061">
            <v>261.11</v>
          </cell>
          <cell r="I1061">
            <v>0</v>
          </cell>
          <cell r="J1061">
            <v>-7350</v>
          </cell>
          <cell r="K1061">
            <v>-56922</v>
          </cell>
          <cell r="L1061">
            <v>-53051.76</v>
          </cell>
          <cell r="M1061">
            <v>0</v>
          </cell>
          <cell r="N1061">
            <v>0</v>
          </cell>
          <cell r="O1061">
            <v>50.22</v>
          </cell>
          <cell r="P1061">
            <v>1793.75</v>
          </cell>
          <cell r="Q1061" t="str">
            <v xml:space="preserve">ENCORE SW                   </v>
          </cell>
          <cell r="R1061" t="str">
            <v xml:space="preserve">067 </v>
          </cell>
        </row>
        <row r="1062">
          <cell r="A1062" t="str">
            <v>H8650FA</v>
          </cell>
          <cell r="B1062" t="e">
            <v>#N/A</v>
          </cell>
          <cell r="C1062" t="str">
            <v xml:space="preserve">ULTRASOUND DIST       </v>
          </cell>
          <cell r="D1062">
            <v>-51563.97</v>
          </cell>
          <cell r="E1062" t="e">
            <v>#N/A</v>
          </cell>
          <cell r="F1062">
            <v>0</v>
          </cell>
          <cell r="G1062">
            <v>-51563.97</v>
          </cell>
          <cell r="H1062">
            <v>0</v>
          </cell>
          <cell r="I1062">
            <v>0</v>
          </cell>
          <cell r="J1062">
            <v>-17500</v>
          </cell>
          <cell r="K1062">
            <v>1432</v>
          </cell>
          <cell r="L1062">
            <v>-35495.97</v>
          </cell>
          <cell r="M1062">
            <v>0</v>
          </cell>
          <cell r="N1062">
            <v>0</v>
          </cell>
          <cell r="O1062">
            <v>50.22</v>
          </cell>
          <cell r="P1062">
            <v>1793.75</v>
          </cell>
          <cell r="Q1062" t="str">
            <v xml:space="preserve">AFFL ITEM                   </v>
          </cell>
          <cell r="R1062" t="str">
            <v xml:space="preserve">067 </v>
          </cell>
        </row>
        <row r="1063">
          <cell r="A1063" t="str">
            <v>H8650MH</v>
          </cell>
          <cell r="B1063" t="e">
            <v>#N/A</v>
          </cell>
          <cell r="C1063" t="str">
            <v xml:space="preserve">ULTRASOUND DIST       </v>
          </cell>
          <cell r="D1063">
            <v>-7086.25</v>
          </cell>
          <cell r="E1063" t="e">
            <v>#N/A</v>
          </cell>
          <cell r="F1063">
            <v>0</v>
          </cell>
          <cell r="G1063">
            <v>-7086.25</v>
          </cell>
          <cell r="H1063">
            <v>0</v>
          </cell>
          <cell r="I1063">
            <v>0</v>
          </cell>
          <cell r="J1063">
            <v>-3500</v>
          </cell>
          <cell r="K1063">
            <v>3500</v>
          </cell>
          <cell r="L1063">
            <v>-7086.25</v>
          </cell>
          <cell r="M1063">
            <v>0</v>
          </cell>
          <cell r="N1063">
            <v>0</v>
          </cell>
          <cell r="O1063">
            <v>45.5</v>
          </cell>
          <cell r="P1063">
            <v>1793.75</v>
          </cell>
          <cell r="Q1063" t="str">
            <v xml:space="preserve">SW ORTHOHIP                 </v>
          </cell>
          <cell r="R1063" t="str">
            <v xml:space="preserve">067 </v>
          </cell>
        </row>
        <row r="1064">
          <cell r="A1064" t="str">
            <v>H8650NA</v>
          </cell>
          <cell r="B1064" t="e">
            <v>#N/A</v>
          </cell>
          <cell r="C1064" t="str">
            <v xml:space="preserve">ULTRASOUND DIST       </v>
          </cell>
          <cell r="D1064">
            <v>-6025.5</v>
          </cell>
          <cell r="E1064" t="e">
            <v>#N/A</v>
          </cell>
          <cell r="F1064">
            <v>0</v>
          </cell>
          <cell r="G1064">
            <v>-6025.5</v>
          </cell>
          <cell r="H1064">
            <v>0</v>
          </cell>
          <cell r="I1064">
            <v>0</v>
          </cell>
          <cell r="J1064">
            <v>0</v>
          </cell>
          <cell r="K1064">
            <v>-6025.5</v>
          </cell>
          <cell r="L1064">
            <v>0</v>
          </cell>
          <cell r="M1064">
            <v>0</v>
          </cell>
          <cell r="N1064">
            <v>0</v>
          </cell>
          <cell r="O1064">
            <v>50.22</v>
          </cell>
          <cell r="P1064">
            <v>2058.7139999999999</v>
          </cell>
          <cell r="Q1064" t="str">
            <v xml:space="preserve">SW, NET3 USE                </v>
          </cell>
          <cell r="R1064" t="str">
            <v xml:space="preserve">067 </v>
          </cell>
        </row>
        <row r="1065">
          <cell r="A1065" t="str">
            <v>H8650NB</v>
          </cell>
          <cell r="B1065" t="e">
            <v>#N/A</v>
          </cell>
          <cell r="C1065" t="str">
            <v xml:space="preserve">ULTRASOUND DIST       </v>
          </cell>
          <cell r="D1065">
            <v>-6691.65</v>
          </cell>
          <cell r="E1065" t="e">
            <v>#N/A</v>
          </cell>
          <cell r="F1065">
            <v>0</v>
          </cell>
          <cell r="G1065">
            <v>-6691.65</v>
          </cell>
          <cell r="H1065">
            <v>-3344.15</v>
          </cell>
          <cell r="I1065">
            <v>0</v>
          </cell>
          <cell r="J1065">
            <v>0</v>
          </cell>
          <cell r="K1065">
            <v>-3347.5</v>
          </cell>
          <cell r="L1065">
            <v>0</v>
          </cell>
          <cell r="M1065">
            <v>0</v>
          </cell>
          <cell r="N1065">
            <v>0</v>
          </cell>
          <cell r="O1065">
            <v>83.7</v>
          </cell>
          <cell r="P1065">
            <v>3431.1889999999999</v>
          </cell>
          <cell r="Q1065" t="str">
            <v xml:space="preserve">AFFL ITEM                   </v>
          </cell>
          <cell r="R1065" t="str">
            <v xml:space="preserve">067 </v>
          </cell>
        </row>
        <row r="1066">
          <cell r="A1066" t="str">
            <v>H8650PD</v>
          </cell>
          <cell r="B1066" t="e">
            <v>#N/A</v>
          </cell>
          <cell r="C1066" t="str">
            <v xml:space="preserve">ULTRASOUND DIST       </v>
          </cell>
          <cell r="D1066">
            <v>-71335.25</v>
          </cell>
          <cell r="E1066" t="e">
            <v>#N/A</v>
          </cell>
          <cell r="F1066">
            <v>0</v>
          </cell>
          <cell r="G1066">
            <v>-71335.25</v>
          </cell>
          <cell r="H1066">
            <v>0</v>
          </cell>
          <cell r="I1066">
            <v>0</v>
          </cell>
          <cell r="J1066">
            <v>-15750</v>
          </cell>
          <cell r="K1066">
            <v>-20403</v>
          </cell>
          <cell r="L1066">
            <v>-35182.25</v>
          </cell>
          <cell r="M1066">
            <v>0</v>
          </cell>
          <cell r="N1066">
            <v>0</v>
          </cell>
          <cell r="O1066">
            <v>51.22</v>
          </cell>
          <cell r="P1066">
            <v>1793.75</v>
          </cell>
          <cell r="Q1066" t="str">
            <v xml:space="preserve">SW PEDIATRIC                </v>
          </cell>
          <cell r="R1066" t="str">
            <v xml:space="preserve">067 </v>
          </cell>
        </row>
        <row r="1067">
          <cell r="A1067" t="str">
            <v>H8650TB</v>
          </cell>
          <cell r="B1067" t="e">
            <v>#N/A</v>
          </cell>
          <cell r="C1067" t="str">
            <v xml:space="preserve">ULTRASOUND DIST       </v>
          </cell>
          <cell r="D1067">
            <v>-127467.15</v>
          </cell>
          <cell r="E1067" t="e">
            <v>#N/A</v>
          </cell>
          <cell r="F1067">
            <v>0</v>
          </cell>
          <cell r="G1067">
            <v>-127467.15</v>
          </cell>
          <cell r="H1067">
            <v>261.11</v>
          </cell>
          <cell r="I1067">
            <v>0</v>
          </cell>
          <cell r="J1067">
            <v>-9450</v>
          </cell>
          <cell r="K1067">
            <v>-58839</v>
          </cell>
          <cell r="L1067">
            <v>-59439.26</v>
          </cell>
          <cell r="M1067">
            <v>0</v>
          </cell>
          <cell r="N1067">
            <v>0</v>
          </cell>
          <cell r="O1067">
            <v>50.22</v>
          </cell>
          <cell r="P1067">
            <v>2511.25</v>
          </cell>
          <cell r="Q1067" t="str">
            <v xml:space="preserve">ENCORE SW                   </v>
          </cell>
          <cell r="R1067" t="str">
            <v xml:space="preserve">067 </v>
          </cell>
        </row>
        <row r="1068">
          <cell r="A1068" t="str">
            <v>H8650TD</v>
          </cell>
          <cell r="B1068" t="e">
            <v>#N/A</v>
          </cell>
          <cell r="C1068" t="str">
            <v xml:space="preserve">ULTRASOUND DIST       </v>
          </cell>
          <cell r="D1068">
            <v>-18119.240000000002</v>
          </cell>
          <cell r="E1068" t="e">
            <v>#N/A</v>
          </cell>
          <cell r="F1068">
            <v>0</v>
          </cell>
          <cell r="G1068">
            <v>-18119.240000000002</v>
          </cell>
          <cell r="H1068">
            <v>0</v>
          </cell>
          <cell r="I1068">
            <v>0</v>
          </cell>
          <cell r="J1068">
            <v>-1750</v>
          </cell>
          <cell r="K1068">
            <v>-2267</v>
          </cell>
          <cell r="L1068">
            <v>-14102.24</v>
          </cell>
          <cell r="M1068">
            <v>0</v>
          </cell>
          <cell r="N1068">
            <v>0</v>
          </cell>
          <cell r="O1068">
            <v>50.22</v>
          </cell>
          <cell r="P1068">
            <v>1793.75</v>
          </cell>
          <cell r="Q1068" t="str">
            <v xml:space="preserve">AFFL ITEM                   </v>
          </cell>
          <cell r="R1068" t="str">
            <v xml:space="preserve">067 </v>
          </cell>
        </row>
        <row r="1069">
          <cell r="A1069" t="str">
            <v>H8682AR</v>
          </cell>
          <cell r="B1069" t="e">
            <v>#N/A</v>
          </cell>
          <cell r="C1069" t="str">
            <v xml:space="preserve">ULTRASOUND DIST       </v>
          </cell>
          <cell r="D1069">
            <v>-40821.46</v>
          </cell>
          <cell r="E1069" t="e">
            <v>#N/A</v>
          </cell>
          <cell r="F1069">
            <v>0</v>
          </cell>
          <cell r="G1069">
            <v>-40821.46</v>
          </cell>
          <cell r="H1069">
            <v>0</v>
          </cell>
          <cell r="I1069">
            <v>0</v>
          </cell>
          <cell r="J1069">
            <v>-15340.88</v>
          </cell>
          <cell r="K1069">
            <v>4628.88</v>
          </cell>
          <cell r="L1069">
            <v>-30109.46</v>
          </cell>
          <cell r="M1069">
            <v>0</v>
          </cell>
          <cell r="N1069">
            <v>0</v>
          </cell>
          <cell r="O1069">
            <v>1666.96</v>
          </cell>
          <cell r="P1069">
            <v>3931.1010000000001</v>
          </cell>
          <cell r="Q1069" t="str">
            <v xml:space="preserve">AFFL ITEM                   </v>
          </cell>
          <cell r="R1069" t="str">
            <v xml:space="preserve">065 </v>
          </cell>
        </row>
        <row r="1070">
          <cell r="A1070" t="str">
            <v>H8699SD</v>
          </cell>
          <cell r="B1070" t="e">
            <v>#N/A</v>
          </cell>
          <cell r="C1070" t="str">
            <v xml:space="preserve">ULTRASOUND DIST       </v>
          </cell>
          <cell r="D1070">
            <v>-24423.95</v>
          </cell>
          <cell r="E1070" t="e">
            <v>#N/A</v>
          </cell>
          <cell r="F1070">
            <v>0</v>
          </cell>
          <cell r="G1070">
            <v>-24423.95</v>
          </cell>
          <cell r="H1070">
            <v>566.35</v>
          </cell>
          <cell r="I1070">
            <v>0</v>
          </cell>
          <cell r="J1070">
            <v>-2421.1999999999998</v>
          </cell>
          <cell r="K1070">
            <v>-10443.370000000001</v>
          </cell>
          <cell r="L1070">
            <v>-12125.73</v>
          </cell>
          <cell r="M1070">
            <v>0</v>
          </cell>
          <cell r="N1070">
            <v>0</v>
          </cell>
          <cell r="O1070">
            <v>250.57</v>
          </cell>
          <cell r="P1070">
            <v>273.67500000000001</v>
          </cell>
          <cell r="Q1070" t="str">
            <v xml:space="preserve">COMP, TBL                   </v>
          </cell>
          <cell r="R1070" t="str">
            <v xml:space="preserve">066 </v>
          </cell>
        </row>
        <row r="1071">
          <cell r="A1071" t="str">
            <v>INV THE ULTRASO</v>
          </cell>
          <cell r="B1071" t="e">
            <v>#N/A</v>
          </cell>
          <cell r="C1071" t="str">
            <v xml:space="preserve">ULTRASOUND DIST       </v>
          </cell>
          <cell r="D1071">
            <v>325000.01</v>
          </cell>
          <cell r="E1071" t="e">
            <v>#N/A</v>
          </cell>
          <cell r="F1071">
            <v>0</v>
          </cell>
          <cell r="G1071">
            <v>325000.01</v>
          </cell>
          <cell r="H1071">
            <v>0</v>
          </cell>
          <cell r="I1071">
            <v>0</v>
          </cell>
          <cell r="J1071">
            <v>0</v>
          </cell>
          <cell r="K1071">
            <v>325000.01</v>
          </cell>
          <cell r="L1071">
            <v>0</v>
          </cell>
          <cell r="M1071">
            <v>0</v>
          </cell>
          <cell r="N1071">
            <v>0</v>
          </cell>
          <cell r="O1071">
            <v>0</v>
          </cell>
          <cell r="P1071">
            <v>0</v>
          </cell>
          <cell r="Q1071" t="str">
            <v xml:space="preserve">                            </v>
          </cell>
          <cell r="R1071" t="str">
            <v xml:space="preserve">    </v>
          </cell>
        </row>
        <row r="1072">
          <cell r="A1072" t="str">
            <v>K2030LM</v>
          </cell>
          <cell r="B1072" t="e">
            <v>#N/A</v>
          </cell>
          <cell r="C1072" t="str">
            <v xml:space="preserve">Demo-U/S              </v>
          </cell>
          <cell r="D1072">
            <v>5120.3100000000004</v>
          </cell>
          <cell r="E1072">
            <v>0</v>
          </cell>
          <cell r="F1072">
            <v>0</v>
          </cell>
          <cell r="G1072">
            <v>5120.3100000000004</v>
          </cell>
          <cell r="H1072">
            <v>0</v>
          </cell>
          <cell r="I1072">
            <v>0</v>
          </cell>
          <cell r="J1072">
            <v>0</v>
          </cell>
          <cell r="K1072">
            <v>0</v>
          </cell>
          <cell r="L1072">
            <v>5120.3100000000004</v>
          </cell>
          <cell r="M1072">
            <v>0</v>
          </cell>
          <cell r="N1072">
            <v>0</v>
          </cell>
          <cell r="O1072">
            <v>4550.46</v>
          </cell>
          <cell r="P1072">
            <v>133.54</v>
          </cell>
          <cell r="Q1072" t="str">
            <v xml:space="preserve">COMMERCIAL I                </v>
          </cell>
          <cell r="R1072" t="str">
            <v xml:space="preserve">014 </v>
          </cell>
        </row>
        <row r="1073">
          <cell r="A1073" t="str">
            <v>KN100062</v>
          </cell>
          <cell r="B1073" t="e">
            <v>#N/A</v>
          </cell>
          <cell r="C1073" t="str">
            <v xml:space="preserve">FIELD-U/S             </v>
          </cell>
          <cell r="D1073">
            <v>23462.86</v>
          </cell>
          <cell r="F1073">
            <v>0</v>
          </cell>
          <cell r="G1073">
            <v>23462.86</v>
          </cell>
          <cell r="H1073">
            <v>0</v>
          </cell>
          <cell r="I1073">
            <v>0</v>
          </cell>
          <cell r="J1073">
            <v>0</v>
          </cell>
          <cell r="K1073">
            <v>23462.86</v>
          </cell>
          <cell r="L1073">
            <v>0</v>
          </cell>
          <cell r="M1073">
            <v>0</v>
          </cell>
          <cell r="N1073">
            <v>0</v>
          </cell>
          <cell r="O1073">
            <v>0</v>
          </cell>
          <cell r="P1073">
            <v>0</v>
          </cell>
          <cell r="Q1073" t="str">
            <v xml:space="preserve">                            </v>
          </cell>
          <cell r="R1073" t="str">
            <v xml:space="preserve">    </v>
          </cell>
        </row>
        <row r="1074">
          <cell r="A1074" t="str">
            <v>L45202CF</v>
          </cell>
          <cell r="B1074" t="e">
            <v>#N/A</v>
          </cell>
          <cell r="C1074" t="str">
            <v xml:space="preserve">ULTRASOUND DIST       </v>
          </cell>
          <cell r="D1074">
            <v>-5935.68</v>
          </cell>
          <cell r="E1074" t="e">
            <v>#N/A</v>
          </cell>
          <cell r="F1074">
            <v>0</v>
          </cell>
          <cell r="G1074">
            <v>-5935.68</v>
          </cell>
          <cell r="H1074">
            <v>0</v>
          </cell>
          <cell r="I1074">
            <v>0</v>
          </cell>
          <cell r="J1074">
            <v>0</v>
          </cell>
          <cell r="K1074">
            <v>0</v>
          </cell>
          <cell r="L1074">
            <v>-5935.68</v>
          </cell>
          <cell r="M1074">
            <v>0</v>
          </cell>
          <cell r="N1074">
            <v>0</v>
          </cell>
          <cell r="O1074">
            <v>0</v>
          </cell>
          <cell r="P1074">
            <v>0</v>
          </cell>
          <cell r="Q1074" t="str">
            <v xml:space="preserve">                            </v>
          </cell>
          <cell r="R1074" t="str">
            <v xml:space="preserve">    </v>
          </cell>
        </row>
        <row r="1075">
          <cell r="A1075" t="str">
            <v>L45202LA</v>
          </cell>
          <cell r="B1075" t="e">
            <v>#N/A</v>
          </cell>
          <cell r="C1075" t="str">
            <v xml:space="preserve">ULTRASOUND DIST       </v>
          </cell>
          <cell r="D1075">
            <v>-6727.1</v>
          </cell>
          <cell r="E1075" t="e">
            <v>#N/A</v>
          </cell>
          <cell r="F1075">
            <v>0</v>
          </cell>
          <cell r="G1075">
            <v>-6727.1</v>
          </cell>
          <cell r="H1075">
            <v>0</v>
          </cell>
          <cell r="I1075">
            <v>0</v>
          </cell>
          <cell r="J1075">
            <v>0</v>
          </cell>
          <cell r="K1075">
            <v>0</v>
          </cell>
          <cell r="L1075">
            <v>-6727.1</v>
          </cell>
          <cell r="M1075">
            <v>0</v>
          </cell>
          <cell r="N1075">
            <v>0</v>
          </cell>
          <cell r="O1075">
            <v>0</v>
          </cell>
          <cell r="P1075">
            <v>0</v>
          </cell>
          <cell r="Q1075" t="str">
            <v xml:space="preserve">                            </v>
          </cell>
          <cell r="R1075" t="str">
            <v xml:space="preserve">    </v>
          </cell>
        </row>
        <row r="1076">
          <cell r="A1076" t="str">
            <v>L45202MT</v>
          </cell>
          <cell r="B1076" t="e">
            <v>#N/A</v>
          </cell>
          <cell r="C1076" t="str">
            <v xml:space="preserve">ULTRASOUND DIST       </v>
          </cell>
          <cell r="D1076">
            <v>-56341.06</v>
          </cell>
          <cell r="E1076" t="e">
            <v>#N/A</v>
          </cell>
          <cell r="F1076">
            <v>0</v>
          </cell>
          <cell r="G1076">
            <v>-56341.06</v>
          </cell>
          <cell r="H1076">
            <v>0</v>
          </cell>
          <cell r="I1076">
            <v>0</v>
          </cell>
          <cell r="J1076">
            <v>0</v>
          </cell>
          <cell r="K1076">
            <v>0</v>
          </cell>
          <cell r="L1076">
            <v>-56341.06</v>
          </cell>
          <cell r="M1076">
            <v>0</v>
          </cell>
          <cell r="N1076">
            <v>0</v>
          </cell>
          <cell r="O1076">
            <v>0</v>
          </cell>
          <cell r="P1076">
            <v>0</v>
          </cell>
          <cell r="Q1076" t="str">
            <v xml:space="preserve">                            </v>
          </cell>
          <cell r="R1076" t="str">
            <v xml:space="preserve">    </v>
          </cell>
        </row>
        <row r="1077">
          <cell r="A1077" t="str">
            <v>L4550KY</v>
          </cell>
          <cell r="B1077" t="e">
            <v>#N/A</v>
          </cell>
          <cell r="C1077" t="str">
            <v xml:space="preserve">ULTRASOUND DIST       </v>
          </cell>
          <cell r="D1077">
            <v>-7531.94</v>
          </cell>
          <cell r="E1077" t="e">
            <v>#N/A</v>
          </cell>
          <cell r="F1077">
            <v>0</v>
          </cell>
          <cell r="G1077">
            <v>-7531.94</v>
          </cell>
          <cell r="H1077">
            <v>0</v>
          </cell>
          <cell r="I1077">
            <v>0</v>
          </cell>
          <cell r="J1077">
            <v>0</v>
          </cell>
          <cell r="K1077">
            <v>0</v>
          </cell>
          <cell r="L1077">
            <v>-7531.94</v>
          </cell>
          <cell r="M1077">
            <v>0</v>
          </cell>
          <cell r="N1077">
            <v>0</v>
          </cell>
          <cell r="O1077">
            <v>0</v>
          </cell>
          <cell r="P1077">
            <v>0</v>
          </cell>
          <cell r="Q1077" t="str">
            <v xml:space="preserve">                            </v>
          </cell>
          <cell r="R1077" t="str">
            <v xml:space="preserve">    </v>
          </cell>
        </row>
        <row r="1078">
          <cell r="A1078" t="str">
            <v>L4550MA</v>
          </cell>
          <cell r="B1078" t="e">
            <v>#N/A</v>
          </cell>
          <cell r="C1078" t="str">
            <v xml:space="preserve">ULTRASOUND DIST       </v>
          </cell>
          <cell r="D1078">
            <v>-15480</v>
          </cell>
          <cell r="E1078" t="e">
            <v>#N/A</v>
          </cell>
          <cell r="F1078">
            <v>0</v>
          </cell>
          <cell r="G1078">
            <v>-15480</v>
          </cell>
          <cell r="H1078">
            <v>0</v>
          </cell>
          <cell r="I1078">
            <v>0</v>
          </cell>
          <cell r="J1078">
            <v>0</v>
          </cell>
          <cell r="K1078">
            <v>0</v>
          </cell>
          <cell r="L1078">
            <v>-15480</v>
          </cell>
          <cell r="M1078">
            <v>0</v>
          </cell>
          <cell r="N1078">
            <v>0</v>
          </cell>
          <cell r="O1078">
            <v>0</v>
          </cell>
          <cell r="P1078">
            <v>0</v>
          </cell>
          <cell r="Q1078" t="str">
            <v xml:space="preserve">                            </v>
          </cell>
          <cell r="R1078" t="str">
            <v xml:space="preserve">    </v>
          </cell>
        </row>
        <row r="1079">
          <cell r="A1079" t="str">
            <v>L4550PB</v>
          </cell>
          <cell r="B1079" t="e">
            <v>#N/A</v>
          </cell>
          <cell r="C1079" t="str">
            <v xml:space="preserve">ULTRASOUND DIST       </v>
          </cell>
          <cell r="D1079">
            <v>-40362.730000000003</v>
          </cell>
          <cell r="E1079" t="e">
            <v>#N/A</v>
          </cell>
          <cell r="F1079">
            <v>0</v>
          </cell>
          <cell r="G1079">
            <v>-40362.730000000003</v>
          </cell>
          <cell r="H1079">
            <v>0</v>
          </cell>
          <cell r="I1079">
            <v>0</v>
          </cell>
          <cell r="J1079">
            <v>0</v>
          </cell>
          <cell r="K1079">
            <v>0</v>
          </cell>
          <cell r="L1079">
            <v>-40362.730000000003</v>
          </cell>
          <cell r="M1079">
            <v>0</v>
          </cell>
          <cell r="N1079">
            <v>0</v>
          </cell>
          <cell r="O1079">
            <v>0</v>
          </cell>
          <cell r="P1079">
            <v>0</v>
          </cell>
          <cell r="Q1079" t="str">
            <v xml:space="preserve">                            </v>
          </cell>
          <cell r="R1079" t="str">
            <v xml:space="preserve">    </v>
          </cell>
        </row>
        <row r="1080">
          <cell r="A1080" t="str">
            <v>L4552KP</v>
          </cell>
          <cell r="B1080" t="e">
            <v>#N/A</v>
          </cell>
          <cell r="C1080" t="str">
            <v xml:space="preserve">ULTRASOUND DIST       </v>
          </cell>
          <cell r="D1080">
            <v>-8451.18</v>
          </cell>
          <cell r="E1080" t="e">
            <v>#N/A</v>
          </cell>
          <cell r="F1080">
            <v>0</v>
          </cell>
          <cell r="G1080">
            <v>-8451.18</v>
          </cell>
          <cell r="H1080">
            <v>0</v>
          </cell>
          <cell r="I1080">
            <v>0</v>
          </cell>
          <cell r="J1080">
            <v>0</v>
          </cell>
          <cell r="K1080">
            <v>0</v>
          </cell>
          <cell r="L1080">
            <v>-8451.18</v>
          </cell>
          <cell r="M1080">
            <v>0</v>
          </cell>
          <cell r="N1080">
            <v>0</v>
          </cell>
          <cell r="O1080">
            <v>0</v>
          </cell>
          <cell r="P1080">
            <v>0</v>
          </cell>
          <cell r="Q1080" t="str">
            <v xml:space="preserve">                            </v>
          </cell>
          <cell r="R1080" t="str">
            <v xml:space="preserve">    </v>
          </cell>
        </row>
        <row r="1081">
          <cell r="A1081" t="str">
            <v>L9310D</v>
          </cell>
          <cell r="B1081" t="e">
            <v>#N/A</v>
          </cell>
          <cell r="C1081" t="str">
            <v xml:space="preserve">ULTRASOUND DIST       </v>
          </cell>
          <cell r="D1081">
            <v>8000</v>
          </cell>
          <cell r="E1081">
            <v>0</v>
          </cell>
          <cell r="F1081">
            <v>8000</v>
          </cell>
          <cell r="G1081">
            <v>0</v>
          </cell>
          <cell r="H1081">
            <v>0</v>
          </cell>
          <cell r="I1081">
            <v>0</v>
          </cell>
          <cell r="J1081">
            <v>0</v>
          </cell>
          <cell r="K1081">
            <v>0</v>
          </cell>
          <cell r="L1081">
            <v>0</v>
          </cell>
          <cell r="M1081">
            <v>0</v>
          </cell>
          <cell r="N1081">
            <v>0</v>
          </cell>
          <cell r="O1081">
            <v>0</v>
          </cell>
          <cell r="P1081">
            <v>0</v>
          </cell>
          <cell r="Q1081" t="str">
            <v xml:space="preserve">                            </v>
          </cell>
          <cell r="R1081" t="str">
            <v xml:space="preserve">    </v>
          </cell>
        </row>
        <row r="1082">
          <cell r="A1082" t="str">
            <v>L9311C</v>
          </cell>
          <cell r="B1082" t="e">
            <v>#N/A</v>
          </cell>
          <cell r="C1082" t="str">
            <v xml:space="preserve">ULTRASOUND DIST       </v>
          </cell>
          <cell r="D1082">
            <v>15000</v>
          </cell>
          <cell r="E1082">
            <v>0</v>
          </cell>
          <cell r="F1082">
            <v>15000</v>
          </cell>
          <cell r="G1082">
            <v>0</v>
          </cell>
          <cell r="H1082">
            <v>0</v>
          </cell>
          <cell r="I1082">
            <v>0</v>
          </cell>
          <cell r="J1082">
            <v>0</v>
          </cell>
          <cell r="K1082">
            <v>0</v>
          </cell>
          <cell r="L1082">
            <v>0</v>
          </cell>
          <cell r="M1082">
            <v>0</v>
          </cell>
          <cell r="N1082">
            <v>0</v>
          </cell>
          <cell r="O1082">
            <v>0</v>
          </cell>
          <cell r="P1082">
            <v>0</v>
          </cell>
          <cell r="Q1082" t="str">
            <v xml:space="preserve">                            </v>
          </cell>
          <cell r="R1082" t="str">
            <v xml:space="preserve">    </v>
          </cell>
        </row>
        <row r="1083">
          <cell r="A1083" t="str">
            <v>L9409A</v>
          </cell>
          <cell r="B1083" t="e">
            <v>#N/A</v>
          </cell>
          <cell r="C1083" t="str">
            <v xml:space="preserve">ULTRASOUND DIST       </v>
          </cell>
          <cell r="D1083">
            <v>7000</v>
          </cell>
          <cell r="E1083">
            <v>0</v>
          </cell>
          <cell r="F1083">
            <v>7000</v>
          </cell>
          <cell r="G1083">
            <v>0</v>
          </cell>
          <cell r="H1083">
            <v>0</v>
          </cell>
          <cell r="I1083">
            <v>0</v>
          </cell>
          <cell r="J1083">
            <v>0</v>
          </cell>
          <cell r="K1083">
            <v>0</v>
          </cell>
          <cell r="L1083">
            <v>0</v>
          </cell>
          <cell r="M1083">
            <v>0</v>
          </cell>
          <cell r="N1083">
            <v>0</v>
          </cell>
          <cell r="O1083">
            <v>0</v>
          </cell>
          <cell r="P1083">
            <v>0</v>
          </cell>
          <cell r="Q1083" t="str">
            <v xml:space="preserve">                            </v>
          </cell>
          <cell r="R1083" t="str">
            <v xml:space="preserve">    </v>
          </cell>
        </row>
        <row r="1084">
          <cell r="A1084" t="str">
            <v>L9409B</v>
          </cell>
          <cell r="B1084" t="e">
            <v>#N/A</v>
          </cell>
          <cell r="C1084" t="str">
            <v xml:space="preserve">ULTRASOUND DIST       </v>
          </cell>
          <cell r="D1084">
            <v>20000</v>
          </cell>
          <cell r="E1084">
            <v>0</v>
          </cell>
          <cell r="F1084">
            <v>20000</v>
          </cell>
          <cell r="G1084">
            <v>0</v>
          </cell>
          <cell r="H1084">
            <v>0</v>
          </cell>
          <cell r="I1084">
            <v>0</v>
          </cell>
          <cell r="J1084">
            <v>0</v>
          </cell>
          <cell r="K1084">
            <v>0</v>
          </cell>
          <cell r="L1084">
            <v>0</v>
          </cell>
          <cell r="M1084">
            <v>0</v>
          </cell>
          <cell r="N1084">
            <v>0</v>
          </cell>
          <cell r="O1084">
            <v>0</v>
          </cell>
          <cell r="P1084">
            <v>0</v>
          </cell>
          <cell r="Q1084" t="str">
            <v xml:space="preserve">                            </v>
          </cell>
          <cell r="R1084" t="str">
            <v xml:space="preserve">    </v>
          </cell>
        </row>
        <row r="1085">
          <cell r="A1085" t="str">
            <v>L9426A</v>
          </cell>
          <cell r="B1085" t="e">
            <v>#N/A</v>
          </cell>
          <cell r="C1085" t="str">
            <v xml:space="preserve">ULTRASOUND DIST       </v>
          </cell>
          <cell r="D1085">
            <v>30000</v>
          </cell>
          <cell r="E1085">
            <v>0</v>
          </cell>
          <cell r="F1085">
            <v>30000</v>
          </cell>
          <cell r="G1085">
            <v>0</v>
          </cell>
          <cell r="H1085">
            <v>0</v>
          </cell>
          <cell r="I1085">
            <v>0</v>
          </cell>
          <cell r="J1085">
            <v>0</v>
          </cell>
          <cell r="K1085">
            <v>0</v>
          </cell>
          <cell r="L1085">
            <v>0</v>
          </cell>
          <cell r="M1085">
            <v>0</v>
          </cell>
          <cell r="N1085">
            <v>0</v>
          </cell>
          <cell r="O1085">
            <v>0</v>
          </cell>
          <cell r="P1085">
            <v>0</v>
          </cell>
          <cell r="Q1085" t="str">
            <v xml:space="preserve">                            </v>
          </cell>
          <cell r="R1085" t="str">
            <v xml:space="preserve">    </v>
          </cell>
        </row>
        <row r="1086">
          <cell r="A1086" t="str">
            <v>L9431A</v>
          </cell>
          <cell r="B1086" t="e">
            <v>#N/A</v>
          </cell>
          <cell r="C1086" t="str">
            <v xml:space="preserve">ULTRASOUND DIST       </v>
          </cell>
          <cell r="D1086">
            <v>110000</v>
          </cell>
          <cell r="E1086">
            <v>0</v>
          </cell>
          <cell r="F1086">
            <v>110000</v>
          </cell>
          <cell r="G1086">
            <v>0</v>
          </cell>
          <cell r="H1086">
            <v>0</v>
          </cell>
          <cell r="I1086">
            <v>0</v>
          </cell>
          <cell r="J1086">
            <v>0</v>
          </cell>
          <cell r="K1086">
            <v>0</v>
          </cell>
          <cell r="L1086">
            <v>0</v>
          </cell>
          <cell r="M1086">
            <v>0</v>
          </cell>
          <cell r="N1086">
            <v>0</v>
          </cell>
          <cell r="O1086">
            <v>0</v>
          </cell>
          <cell r="P1086">
            <v>0</v>
          </cell>
          <cell r="Q1086" t="str">
            <v xml:space="preserve">                            </v>
          </cell>
          <cell r="R1086" t="str">
            <v xml:space="preserve">    </v>
          </cell>
        </row>
        <row r="1087">
          <cell r="A1087" t="str">
            <v>L9432A</v>
          </cell>
          <cell r="B1087" t="e">
            <v>#N/A</v>
          </cell>
          <cell r="C1087" t="str">
            <v xml:space="preserve">ULTRASOUND DIST       </v>
          </cell>
          <cell r="D1087">
            <v>20000</v>
          </cell>
          <cell r="E1087">
            <v>0</v>
          </cell>
          <cell r="F1087">
            <v>20000</v>
          </cell>
          <cell r="G1087">
            <v>0</v>
          </cell>
          <cell r="H1087">
            <v>0</v>
          </cell>
          <cell r="I1087">
            <v>0</v>
          </cell>
          <cell r="J1087">
            <v>0</v>
          </cell>
          <cell r="K1087">
            <v>0</v>
          </cell>
          <cell r="L1087">
            <v>0</v>
          </cell>
          <cell r="M1087">
            <v>0</v>
          </cell>
          <cell r="N1087">
            <v>0</v>
          </cell>
          <cell r="O1087">
            <v>0</v>
          </cell>
          <cell r="P1087">
            <v>0</v>
          </cell>
          <cell r="Q1087" t="str">
            <v xml:space="preserve">                            </v>
          </cell>
          <cell r="R1087" t="str">
            <v xml:space="preserve">    </v>
          </cell>
        </row>
        <row r="1088">
          <cell r="A1088" t="str">
            <v>L9433A</v>
          </cell>
          <cell r="B1088" t="e">
            <v>#N/A</v>
          </cell>
          <cell r="C1088" t="str">
            <v xml:space="preserve">ULTRASOUND DIST       </v>
          </cell>
          <cell r="D1088">
            <v>39000</v>
          </cell>
          <cell r="E1088">
            <v>0</v>
          </cell>
          <cell r="F1088">
            <v>39000</v>
          </cell>
          <cell r="G1088">
            <v>0</v>
          </cell>
          <cell r="H1088">
            <v>0</v>
          </cell>
          <cell r="I1088">
            <v>0</v>
          </cell>
          <cell r="J1088">
            <v>0</v>
          </cell>
          <cell r="K1088">
            <v>0</v>
          </cell>
          <cell r="L1088">
            <v>0</v>
          </cell>
          <cell r="M1088">
            <v>0</v>
          </cell>
          <cell r="N1088">
            <v>0</v>
          </cell>
          <cell r="O1088">
            <v>0</v>
          </cell>
          <cell r="P1088">
            <v>0</v>
          </cell>
          <cell r="Q1088" t="str">
            <v xml:space="preserve">                            </v>
          </cell>
          <cell r="R1088" t="str">
            <v xml:space="preserve">    </v>
          </cell>
        </row>
        <row r="1089">
          <cell r="A1089" t="str">
            <v>L9434A</v>
          </cell>
          <cell r="B1089" t="e">
            <v>#N/A</v>
          </cell>
          <cell r="C1089" t="str">
            <v xml:space="preserve">ULTRASOUND DIST       </v>
          </cell>
          <cell r="D1089">
            <v>12000</v>
          </cell>
          <cell r="E1089" t="e">
            <v>#N/A</v>
          </cell>
          <cell r="F1089">
            <v>12000</v>
          </cell>
          <cell r="G1089">
            <v>0</v>
          </cell>
          <cell r="H1089">
            <v>0</v>
          </cell>
          <cell r="I1089">
            <v>0</v>
          </cell>
          <cell r="J1089">
            <v>0</v>
          </cell>
          <cell r="K1089">
            <v>0</v>
          </cell>
          <cell r="L1089">
            <v>0</v>
          </cell>
          <cell r="M1089">
            <v>0</v>
          </cell>
          <cell r="N1089">
            <v>0</v>
          </cell>
          <cell r="O1089">
            <v>0</v>
          </cell>
          <cell r="P1089">
            <v>0</v>
          </cell>
          <cell r="Q1089" t="str">
            <v xml:space="preserve">                            </v>
          </cell>
          <cell r="R1089" t="str">
            <v xml:space="preserve">    </v>
          </cell>
        </row>
        <row r="1090">
          <cell r="A1090" t="str">
            <v>L9435A</v>
          </cell>
          <cell r="B1090" t="e">
            <v>#N/A</v>
          </cell>
          <cell r="C1090" t="str">
            <v xml:space="preserve">ULTRASOUND DIST       </v>
          </cell>
          <cell r="D1090">
            <v>16000</v>
          </cell>
          <cell r="E1090">
            <v>0</v>
          </cell>
          <cell r="F1090">
            <v>16000</v>
          </cell>
          <cell r="G1090">
            <v>0</v>
          </cell>
          <cell r="H1090">
            <v>0</v>
          </cell>
          <cell r="I1090">
            <v>0</v>
          </cell>
          <cell r="J1090">
            <v>0</v>
          </cell>
          <cell r="K1090">
            <v>0</v>
          </cell>
          <cell r="L1090">
            <v>0</v>
          </cell>
          <cell r="M1090">
            <v>0</v>
          </cell>
          <cell r="N1090">
            <v>0</v>
          </cell>
          <cell r="O1090">
            <v>0</v>
          </cell>
          <cell r="P1090">
            <v>0</v>
          </cell>
          <cell r="Q1090" t="str">
            <v xml:space="preserve">                            </v>
          </cell>
          <cell r="R1090" t="str">
            <v xml:space="preserve">    </v>
          </cell>
        </row>
        <row r="1091">
          <cell r="A1091" t="str">
            <v>L9435B</v>
          </cell>
          <cell r="B1091" t="e">
            <v>#N/A</v>
          </cell>
          <cell r="C1091" t="str">
            <v xml:space="preserve">ULTRASOUND DIST       </v>
          </cell>
          <cell r="D1091">
            <v>25000</v>
          </cell>
          <cell r="E1091">
            <v>0</v>
          </cell>
          <cell r="F1091">
            <v>25000</v>
          </cell>
          <cell r="G1091">
            <v>0</v>
          </cell>
          <cell r="H1091">
            <v>0</v>
          </cell>
          <cell r="I1091">
            <v>0</v>
          </cell>
          <cell r="J1091">
            <v>0</v>
          </cell>
          <cell r="K1091">
            <v>0</v>
          </cell>
          <cell r="L1091">
            <v>0</v>
          </cell>
          <cell r="M1091">
            <v>0</v>
          </cell>
          <cell r="N1091">
            <v>0</v>
          </cell>
          <cell r="O1091">
            <v>0</v>
          </cell>
          <cell r="P1091">
            <v>0</v>
          </cell>
          <cell r="Q1091" t="str">
            <v xml:space="preserve">                            </v>
          </cell>
          <cell r="R1091" t="str">
            <v xml:space="preserve">    </v>
          </cell>
        </row>
        <row r="1092">
          <cell r="A1092" t="str">
            <v>L9436A</v>
          </cell>
          <cell r="B1092" t="e">
            <v>#N/A</v>
          </cell>
          <cell r="C1092" t="str">
            <v xml:space="preserve">ULTRASOUND DIST       </v>
          </cell>
          <cell r="D1092">
            <v>133000</v>
          </cell>
          <cell r="E1092">
            <v>0</v>
          </cell>
          <cell r="F1092">
            <v>133000</v>
          </cell>
          <cell r="G1092">
            <v>0</v>
          </cell>
          <cell r="H1092">
            <v>0</v>
          </cell>
          <cell r="I1092">
            <v>0</v>
          </cell>
          <cell r="J1092">
            <v>0</v>
          </cell>
          <cell r="K1092">
            <v>0</v>
          </cell>
          <cell r="L1092">
            <v>0</v>
          </cell>
          <cell r="M1092">
            <v>0</v>
          </cell>
          <cell r="N1092">
            <v>0</v>
          </cell>
          <cell r="O1092">
            <v>0</v>
          </cell>
          <cell r="P1092">
            <v>0</v>
          </cell>
          <cell r="Q1092" t="str">
            <v xml:space="preserve">                            </v>
          </cell>
          <cell r="R1092" t="str">
            <v xml:space="preserve">    </v>
          </cell>
        </row>
        <row r="1093">
          <cell r="A1093" t="str">
            <v>L9437A</v>
          </cell>
          <cell r="B1093" t="e">
            <v>#N/A</v>
          </cell>
          <cell r="C1093" t="str">
            <v xml:space="preserve">ULTRASOUND DIST       </v>
          </cell>
          <cell r="D1093">
            <v>24000</v>
          </cell>
          <cell r="E1093">
            <v>0</v>
          </cell>
          <cell r="F1093">
            <v>24000</v>
          </cell>
          <cell r="G1093">
            <v>0</v>
          </cell>
          <cell r="H1093">
            <v>0</v>
          </cell>
          <cell r="I1093">
            <v>0</v>
          </cell>
          <cell r="J1093">
            <v>0</v>
          </cell>
          <cell r="K1093">
            <v>0</v>
          </cell>
          <cell r="L1093">
            <v>0</v>
          </cell>
          <cell r="M1093">
            <v>0</v>
          </cell>
          <cell r="N1093">
            <v>0</v>
          </cell>
          <cell r="O1093">
            <v>0</v>
          </cell>
          <cell r="P1093">
            <v>0</v>
          </cell>
          <cell r="Q1093" t="str">
            <v xml:space="preserve">                            </v>
          </cell>
          <cell r="R1093" t="str">
            <v xml:space="preserve">    </v>
          </cell>
        </row>
        <row r="1094">
          <cell r="A1094" t="str">
            <v>L9438A</v>
          </cell>
          <cell r="B1094" t="e">
            <v>#N/A</v>
          </cell>
          <cell r="C1094" t="str">
            <v xml:space="preserve">ULTRASOUND DIST       </v>
          </cell>
          <cell r="D1094">
            <v>55000</v>
          </cell>
          <cell r="E1094">
            <v>0</v>
          </cell>
          <cell r="F1094">
            <v>55000</v>
          </cell>
          <cell r="G1094">
            <v>0</v>
          </cell>
          <cell r="H1094">
            <v>0</v>
          </cell>
          <cell r="I1094">
            <v>0</v>
          </cell>
          <cell r="J1094">
            <v>0</v>
          </cell>
          <cell r="K1094">
            <v>0</v>
          </cell>
          <cell r="L1094">
            <v>0</v>
          </cell>
          <cell r="M1094">
            <v>0</v>
          </cell>
          <cell r="N1094">
            <v>0</v>
          </cell>
          <cell r="O1094">
            <v>0</v>
          </cell>
          <cell r="P1094">
            <v>0</v>
          </cell>
          <cell r="Q1094" t="str">
            <v xml:space="preserve">                            </v>
          </cell>
          <cell r="R1094" t="str">
            <v xml:space="preserve">    </v>
          </cell>
        </row>
        <row r="1095">
          <cell r="A1095" t="str">
            <v>L9439A</v>
          </cell>
          <cell r="B1095" t="e">
            <v>#N/A</v>
          </cell>
          <cell r="C1095" t="str">
            <v xml:space="preserve">ULTRASOUND DIST       </v>
          </cell>
          <cell r="D1095">
            <v>110000</v>
          </cell>
          <cell r="E1095">
            <v>0</v>
          </cell>
          <cell r="F1095">
            <v>110000</v>
          </cell>
          <cell r="G1095">
            <v>0</v>
          </cell>
          <cell r="H1095">
            <v>0</v>
          </cell>
          <cell r="I1095">
            <v>0</v>
          </cell>
          <cell r="J1095">
            <v>0</v>
          </cell>
          <cell r="K1095">
            <v>0</v>
          </cell>
          <cell r="L1095">
            <v>0</v>
          </cell>
          <cell r="M1095">
            <v>0</v>
          </cell>
          <cell r="N1095">
            <v>0</v>
          </cell>
          <cell r="O1095">
            <v>0</v>
          </cell>
          <cell r="P1095">
            <v>0</v>
          </cell>
          <cell r="Q1095" t="str">
            <v xml:space="preserve">                            </v>
          </cell>
          <cell r="R1095" t="str">
            <v xml:space="preserve">    </v>
          </cell>
        </row>
        <row r="1096">
          <cell r="A1096" t="str">
            <v>L9506B</v>
          </cell>
          <cell r="B1096" t="e">
            <v>#N/A</v>
          </cell>
          <cell r="C1096" t="str">
            <v xml:space="preserve">ULTRASOUND DIST       </v>
          </cell>
          <cell r="D1096">
            <v>25000</v>
          </cell>
          <cell r="E1096">
            <v>0</v>
          </cell>
          <cell r="F1096">
            <v>25000</v>
          </cell>
          <cell r="G1096">
            <v>0</v>
          </cell>
          <cell r="H1096">
            <v>0</v>
          </cell>
          <cell r="I1096">
            <v>0</v>
          </cell>
          <cell r="J1096">
            <v>0</v>
          </cell>
          <cell r="K1096">
            <v>0</v>
          </cell>
          <cell r="L1096">
            <v>0</v>
          </cell>
          <cell r="M1096">
            <v>0</v>
          </cell>
          <cell r="N1096">
            <v>0</v>
          </cell>
          <cell r="O1096">
            <v>0</v>
          </cell>
          <cell r="P1096">
            <v>0</v>
          </cell>
          <cell r="Q1096" t="str">
            <v xml:space="preserve">                            </v>
          </cell>
          <cell r="R1096" t="str">
            <v xml:space="preserve">    </v>
          </cell>
        </row>
        <row r="1097">
          <cell r="A1097" t="str">
            <v>NL11001</v>
          </cell>
          <cell r="B1097" t="e">
            <v>#N/A</v>
          </cell>
          <cell r="C1097" t="str">
            <v xml:space="preserve">ULTRASOUND DIST       </v>
          </cell>
          <cell r="D1097">
            <v>-52001.16</v>
          </cell>
          <cell r="E1097" t="e">
            <v>#N/A</v>
          </cell>
          <cell r="F1097">
            <v>0</v>
          </cell>
          <cell r="G1097">
            <v>-52001.16</v>
          </cell>
          <cell r="H1097">
            <v>-1086.99</v>
          </cell>
          <cell r="I1097">
            <v>0</v>
          </cell>
          <cell r="J1097">
            <v>0</v>
          </cell>
          <cell r="K1097">
            <v>1555</v>
          </cell>
          <cell r="L1097">
            <v>-52469.17</v>
          </cell>
          <cell r="M1097">
            <v>0</v>
          </cell>
          <cell r="N1097">
            <v>0</v>
          </cell>
          <cell r="O1097">
            <v>0</v>
          </cell>
          <cell r="P1097">
            <v>0</v>
          </cell>
          <cell r="Q1097" t="str">
            <v xml:space="preserve">                            </v>
          </cell>
          <cell r="R1097" t="str">
            <v xml:space="preserve">    </v>
          </cell>
        </row>
        <row r="1098">
          <cell r="A1098" t="str">
            <v>NL11001</v>
          </cell>
          <cell r="B1098" t="e">
            <v>#N/A</v>
          </cell>
          <cell r="C1098" t="str">
            <v xml:space="preserve">ULTRASOUND MFG        </v>
          </cell>
          <cell r="D1098">
            <v>6451.41</v>
          </cell>
          <cell r="E1098" t="e">
            <v>#DIV/0!</v>
          </cell>
          <cell r="F1098">
            <v>0</v>
          </cell>
          <cell r="G1098">
            <v>6451.41</v>
          </cell>
          <cell r="H1098">
            <v>0</v>
          </cell>
          <cell r="I1098">
            <v>0</v>
          </cell>
          <cell r="J1098">
            <v>0</v>
          </cell>
          <cell r="K1098">
            <v>6451.41</v>
          </cell>
          <cell r="L1098">
            <v>0</v>
          </cell>
          <cell r="M1098">
            <v>0</v>
          </cell>
          <cell r="N1098">
            <v>0</v>
          </cell>
          <cell r="O1098">
            <v>0</v>
          </cell>
          <cell r="P1098">
            <v>0</v>
          </cell>
          <cell r="Q1098" t="str">
            <v xml:space="preserve">                            </v>
          </cell>
          <cell r="R1098" t="str">
            <v xml:space="preserve">    </v>
          </cell>
        </row>
        <row r="1099">
          <cell r="A1099" t="str">
            <v>NL11003</v>
          </cell>
          <cell r="B1099" t="e">
            <v>#N/A</v>
          </cell>
          <cell r="C1099" t="str">
            <v xml:space="preserve">ULTRASOUND DIST       </v>
          </cell>
          <cell r="D1099">
            <v>35000</v>
          </cell>
          <cell r="E1099">
            <v>0</v>
          </cell>
          <cell r="F1099">
            <v>0</v>
          </cell>
          <cell r="G1099">
            <v>35000</v>
          </cell>
          <cell r="H1099">
            <v>0</v>
          </cell>
          <cell r="I1099">
            <v>0</v>
          </cell>
          <cell r="J1099">
            <v>0</v>
          </cell>
          <cell r="K1099">
            <v>35000</v>
          </cell>
          <cell r="L1099">
            <v>0</v>
          </cell>
          <cell r="M1099">
            <v>0</v>
          </cell>
          <cell r="N1099">
            <v>0</v>
          </cell>
          <cell r="O1099">
            <v>0</v>
          </cell>
          <cell r="P1099">
            <v>0</v>
          </cell>
          <cell r="Q1099" t="str">
            <v xml:space="preserve">                            </v>
          </cell>
          <cell r="R1099" t="str">
            <v xml:space="preserve">    </v>
          </cell>
        </row>
        <row r="1100">
          <cell r="A1100" t="str">
            <v>NL201</v>
          </cell>
          <cell r="B1100" t="e">
            <v>#N/A</v>
          </cell>
          <cell r="C1100" t="str">
            <v xml:space="preserve">ULTRASOUND DIST       </v>
          </cell>
          <cell r="D1100">
            <v>-455357.6</v>
          </cell>
          <cell r="E1100" t="e">
            <v>#N/A</v>
          </cell>
          <cell r="F1100">
            <v>0</v>
          </cell>
          <cell r="G1100">
            <v>-455357.6</v>
          </cell>
          <cell r="H1100">
            <v>0</v>
          </cell>
          <cell r="I1100">
            <v>0</v>
          </cell>
          <cell r="J1100">
            <v>0</v>
          </cell>
          <cell r="K1100">
            <v>0</v>
          </cell>
          <cell r="L1100">
            <v>-455357.6</v>
          </cell>
          <cell r="M1100">
            <v>0</v>
          </cell>
          <cell r="N1100">
            <v>0</v>
          </cell>
          <cell r="O1100">
            <v>0</v>
          </cell>
          <cell r="P1100">
            <v>0</v>
          </cell>
          <cell r="Q1100" t="str">
            <v xml:space="preserve">                            </v>
          </cell>
          <cell r="R1100" t="str">
            <v xml:space="preserve">    </v>
          </cell>
        </row>
        <row r="1101">
          <cell r="A1101" t="str">
            <v>NL201</v>
          </cell>
          <cell r="B1101" t="e">
            <v>#N/A</v>
          </cell>
          <cell r="C1101" t="str">
            <v xml:space="preserve">INTL ULTRA            </v>
          </cell>
          <cell r="D1101">
            <v>-16720</v>
          </cell>
          <cell r="F1101">
            <v>0</v>
          </cell>
          <cell r="G1101">
            <v>-16720</v>
          </cell>
          <cell r="H1101">
            <v>0</v>
          </cell>
          <cell r="I1101">
            <v>0</v>
          </cell>
          <cell r="J1101">
            <v>0</v>
          </cell>
          <cell r="K1101">
            <v>0</v>
          </cell>
          <cell r="L1101">
            <v>-16720</v>
          </cell>
          <cell r="M1101">
            <v>0</v>
          </cell>
          <cell r="N1101">
            <v>0</v>
          </cell>
          <cell r="O1101">
            <v>0</v>
          </cell>
          <cell r="P1101">
            <v>0</v>
          </cell>
          <cell r="Q1101" t="str">
            <v xml:space="preserve">                            </v>
          </cell>
          <cell r="R1101" t="str">
            <v xml:space="preserve">    </v>
          </cell>
        </row>
        <row r="1102">
          <cell r="A1102" t="str">
            <v>NL202</v>
          </cell>
          <cell r="B1102" t="e">
            <v>#N/A</v>
          </cell>
          <cell r="C1102" t="str">
            <v xml:space="preserve">ULTRASOUND DIST       </v>
          </cell>
          <cell r="D1102">
            <v>-98240</v>
          </cell>
          <cell r="E1102" t="e">
            <v>#N/A</v>
          </cell>
          <cell r="F1102">
            <v>0</v>
          </cell>
          <cell r="G1102">
            <v>-98240</v>
          </cell>
          <cell r="H1102">
            <v>0</v>
          </cell>
          <cell r="I1102">
            <v>0</v>
          </cell>
          <cell r="J1102">
            <v>0</v>
          </cell>
          <cell r="K1102">
            <v>0</v>
          </cell>
          <cell r="L1102">
            <v>-98240</v>
          </cell>
          <cell r="M1102">
            <v>0</v>
          </cell>
          <cell r="N1102">
            <v>0</v>
          </cell>
          <cell r="O1102">
            <v>0</v>
          </cell>
          <cell r="P1102">
            <v>0</v>
          </cell>
          <cell r="Q1102" t="str">
            <v xml:space="preserve">                            </v>
          </cell>
          <cell r="R1102" t="str">
            <v xml:space="preserve">    </v>
          </cell>
        </row>
        <row r="1103">
          <cell r="A1103" t="str">
            <v>NL810</v>
          </cell>
          <cell r="B1103" t="e">
            <v>#N/A</v>
          </cell>
          <cell r="C1103" t="str">
            <v xml:space="preserve">ULTRASOUND MFG        </v>
          </cell>
          <cell r="D1103">
            <v>946000</v>
          </cell>
          <cell r="E1103" t="e">
            <v>#DIV/0!</v>
          </cell>
          <cell r="F1103">
            <v>946000</v>
          </cell>
          <cell r="G1103">
            <v>0</v>
          </cell>
          <cell r="H1103">
            <v>0</v>
          </cell>
          <cell r="I1103">
            <v>0</v>
          </cell>
          <cell r="J1103">
            <v>0</v>
          </cell>
          <cell r="K1103">
            <v>0</v>
          </cell>
          <cell r="L1103">
            <v>0</v>
          </cell>
          <cell r="M1103">
            <v>0</v>
          </cell>
          <cell r="N1103">
            <v>0</v>
          </cell>
          <cell r="O1103">
            <v>0</v>
          </cell>
          <cell r="P1103">
            <v>0</v>
          </cell>
          <cell r="Q1103" t="str">
            <v xml:space="preserve">                            </v>
          </cell>
          <cell r="R1103" t="str">
            <v xml:space="preserve">    </v>
          </cell>
        </row>
        <row r="1104">
          <cell r="A1104" t="str">
            <v>NONE</v>
          </cell>
          <cell r="B1104" t="e">
            <v>#N/A</v>
          </cell>
          <cell r="C1104" t="str">
            <v xml:space="preserve">ULTRASOUND DIST       </v>
          </cell>
          <cell r="D1104">
            <v>594686.16</v>
          </cell>
          <cell r="E1104" t="e">
            <v>#N/A</v>
          </cell>
          <cell r="F1104">
            <v>0</v>
          </cell>
          <cell r="G1104">
            <v>594686.16</v>
          </cell>
          <cell r="H1104">
            <v>0</v>
          </cell>
          <cell r="I1104">
            <v>0</v>
          </cell>
          <cell r="J1104">
            <v>0</v>
          </cell>
          <cell r="K1104">
            <v>594686.16</v>
          </cell>
          <cell r="L1104">
            <v>0</v>
          </cell>
          <cell r="M1104">
            <v>0</v>
          </cell>
          <cell r="N1104">
            <v>0</v>
          </cell>
          <cell r="O1104">
            <v>0</v>
          </cell>
          <cell r="P1104">
            <v>0</v>
          </cell>
          <cell r="Q1104" t="str">
            <v xml:space="preserve">                            </v>
          </cell>
          <cell r="R1104" t="str">
            <v xml:space="preserve">    </v>
          </cell>
        </row>
        <row r="1105">
          <cell r="A1105" t="str">
            <v>NW8310MF</v>
          </cell>
          <cell r="B1105" t="e">
            <v>#N/A</v>
          </cell>
          <cell r="C1105" t="str">
            <v xml:space="preserve">INTL ULTRA            </v>
          </cell>
          <cell r="D1105">
            <v>-6905.37</v>
          </cell>
          <cell r="F1105">
            <v>0</v>
          </cell>
          <cell r="G1105">
            <v>-6905.37</v>
          </cell>
          <cell r="H1105">
            <v>0</v>
          </cell>
          <cell r="I1105">
            <v>0</v>
          </cell>
          <cell r="J1105">
            <v>0</v>
          </cell>
          <cell r="K1105">
            <v>0</v>
          </cell>
          <cell r="L1105">
            <v>-6905.37</v>
          </cell>
          <cell r="M1105">
            <v>0</v>
          </cell>
          <cell r="N1105">
            <v>0</v>
          </cell>
          <cell r="O1105">
            <v>2301.79</v>
          </cell>
          <cell r="P1105">
            <v>2301.79</v>
          </cell>
          <cell r="Q1105" t="str">
            <v xml:space="preserve">SVHS VCR                    </v>
          </cell>
          <cell r="R1105" t="str">
            <v xml:space="preserve">700 </v>
          </cell>
        </row>
        <row r="1106">
          <cell r="A1106" t="str">
            <v>NW8310PJ</v>
          </cell>
          <cell r="B1106" t="e">
            <v>#N/A</v>
          </cell>
          <cell r="C1106" t="str">
            <v xml:space="preserve">Demo-U/S              </v>
          </cell>
          <cell r="D1106">
            <v>7787.8</v>
          </cell>
          <cell r="E1106">
            <v>8464.875</v>
          </cell>
          <cell r="F1106">
            <v>0</v>
          </cell>
          <cell r="G1106">
            <v>7787.8</v>
          </cell>
          <cell r="H1106">
            <v>8464.99</v>
          </cell>
          <cell r="I1106">
            <v>0</v>
          </cell>
          <cell r="J1106">
            <v>0</v>
          </cell>
          <cell r="K1106">
            <v>0</v>
          </cell>
          <cell r="L1106">
            <v>-677.19</v>
          </cell>
          <cell r="M1106">
            <v>0</v>
          </cell>
          <cell r="N1106">
            <v>0</v>
          </cell>
          <cell r="O1106">
            <v>338.59500000000003</v>
          </cell>
          <cell r="P1106">
            <v>338.59500000000003</v>
          </cell>
          <cell r="Q1106" t="str">
            <v xml:space="preserve">PART                        </v>
          </cell>
          <cell r="R1106" t="str">
            <v xml:space="preserve">040 </v>
          </cell>
        </row>
        <row r="1107">
          <cell r="A1107" t="str">
            <v>NW8310PJ</v>
          </cell>
          <cell r="B1107" t="e">
            <v>#N/A</v>
          </cell>
          <cell r="C1107" t="str">
            <v xml:space="preserve">ULTRASOUND DIST       </v>
          </cell>
          <cell r="D1107">
            <v>12189.27</v>
          </cell>
          <cell r="E1107">
            <v>11850.65</v>
          </cell>
          <cell r="F1107">
            <v>24040.25</v>
          </cell>
          <cell r="G1107">
            <v>-11850.98</v>
          </cell>
          <cell r="H1107">
            <v>-9142.19</v>
          </cell>
          <cell r="I1107">
            <v>0</v>
          </cell>
          <cell r="J1107">
            <v>0</v>
          </cell>
          <cell r="K1107">
            <v>0</v>
          </cell>
          <cell r="L1107">
            <v>-2708.79</v>
          </cell>
          <cell r="M1107">
            <v>0</v>
          </cell>
          <cell r="N1107">
            <v>0</v>
          </cell>
          <cell r="O1107">
            <v>338.59500000000003</v>
          </cell>
          <cell r="P1107">
            <v>338.59500000000003</v>
          </cell>
          <cell r="Q1107" t="str">
            <v xml:space="preserve">PART                        </v>
          </cell>
          <cell r="R1107" t="str">
            <v xml:space="preserve">040 </v>
          </cell>
        </row>
        <row r="1108">
          <cell r="A1108" t="str">
            <v>NW9506DY</v>
          </cell>
          <cell r="B1108" t="e">
            <v>#N/A</v>
          </cell>
          <cell r="C1108" t="str">
            <v xml:space="preserve">ULTRASOUND DIST       </v>
          </cell>
          <cell r="D1108">
            <v>-5700</v>
          </cell>
          <cell r="E1108" t="e">
            <v>#N/A</v>
          </cell>
          <cell r="F1108">
            <v>0</v>
          </cell>
          <cell r="G1108">
            <v>-5700</v>
          </cell>
          <cell r="H1108">
            <v>0</v>
          </cell>
          <cell r="I1108">
            <v>0</v>
          </cell>
          <cell r="J1108">
            <v>0</v>
          </cell>
          <cell r="K1108">
            <v>-5700</v>
          </cell>
          <cell r="L1108">
            <v>0</v>
          </cell>
          <cell r="M1108">
            <v>0</v>
          </cell>
          <cell r="N1108">
            <v>0</v>
          </cell>
          <cell r="O1108">
            <v>5527.5</v>
          </cell>
          <cell r="P1108">
            <v>5527.5</v>
          </cell>
          <cell r="Q1108" t="str">
            <v xml:space="preserve">LICENSE                     </v>
          </cell>
          <cell r="R1108" t="str">
            <v xml:space="preserve">040 </v>
          </cell>
        </row>
        <row r="1109">
          <cell r="A1109" t="str">
            <v>NW9506E</v>
          </cell>
          <cell r="B1109" t="e">
            <v>#N/A</v>
          </cell>
          <cell r="C1109" t="str">
            <v xml:space="preserve">Demo-U/S              </v>
          </cell>
          <cell r="D1109">
            <v>6964.63</v>
          </cell>
          <cell r="E1109">
            <v>0</v>
          </cell>
          <cell r="F1109">
            <v>8512.35</v>
          </cell>
          <cell r="G1109">
            <v>-1547.72</v>
          </cell>
          <cell r="H1109">
            <v>0</v>
          </cell>
          <cell r="I1109">
            <v>0</v>
          </cell>
          <cell r="J1109">
            <v>0</v>
          </cell>
          <cell r="K1109">
            <v>0</v>
          </cell>
          <cell r="L1109">
            <v>-1547.72</v>
          </cell>
          <cell r="M1109">
            <v>0</v>
          </cell>
          <cell r="N1109">
            <v>0</v>
          </cell>
          <cell r="O1109">
            <v>386.92500000000001</v>
          </cell>
          <cell r="P1109">
            <v>386.92500000000001</v>
          </cell>
          <cell r="Q1109" t="str">
            <v xml:space="preserve">PRINTER                     </v>
          </cell>
          <cell r="R1109" t="str">
            <v xml:space="preserve">040 </v>
          </cell>
        </row>
        <row r="1110">
          <cell r="A1110" t="str">
            <v>NW9506FH</v>
          </cell>
          <cell r="B1110" t="e">
            <v>#N/A</v>
          </cell>
          <cell r="C1110" t="str">
            <v xml:space="preserve">ULTRASOUND DIST       </v>
          </cell>
          <cell r="D1110">
            <v>-12060</v>
          </cell>
          <cell r="E1110" t="e">
            <v>#N/A</v>
          </cell>
          <cell r="F1110">
            <v>0</v>
          </cell>
          <cell r="G1110">
            <v>-12060</v>
          </cell>
          <cell r="H1110">
            <v>0</v>
          </cell>
          <cell r="I1110">
            <v>0</v>
          </cell>
          <cell r="J1110">
            <v>0</v>
          </cell>
          <cell r="K1110">
            <v>0</v>
          </cell>
          <cell r="L1110">
            <v>-12060</v>
          </cell>
          <cell r="M1110">
            <v>0</v>
          </cell>
          <cell r="N1110">
            <v>0</v>
          </cell>
          <cell r="O1110">
            <v>12060</v>
          </cell>
          <cell r="P1110">
            <v>12060</v>
          </cell>
          <cell r="Q1110" t="str">
            <v xml:space="preserve">SONULTRA                    </v>
          </cell>
          <cell r="R1110" t="str">
            <v xml:space="preserve">040 </v>
          </cell>
        </row>
        <row r="1111">
          <cell r="A1111" t="str">
            <v>NW9506FZ</v>
          </cell>
          <cell r="B1111" t="e">
            <v>#N/A</v>
          </cell>
          <cell r="C1111" t="str">
            <v xml:space="preserve">ULTRASOUND DIST       </v>
          </cell>
          <cell r="D1111">
            <v>-11374.09</v>
          </cell>
          <cell r="E1111" t="e">
            <v>#N/A</v>
          </cell>
          <cell r="F1111">
            <v>0</v>
          </cell>
          <cell r="G1111">
            <v>-11374.09</v>
          </cell>
          <cell r="H1111">
            <v>0</v>
          </cell>
          <cell r="I1111">
            <v>0</v>
          </cell>
          <cell r="J1111">
            <v>0</v>
          </cell>
          <cell r="K1111">
            <v>0</v>
          </cell>
          <cell r="L1111">
            <v>-11374.09</v>
          </cell>
          <cell r="M1111">
            <v>0</v>
          </cell>
          <cell r="N1111">
            <v>0</v>
          </cell>
          <cell r="O1111">
            <v>11374.088</v>
          </cell>
          <cell r="P1111">
            <v>11374.088</v>
          </cell>
          <cell r="Q1111" t="str">
            <v xml:space="preserve">SONULTRA                    </v>
          </cell>
          <cell r="R1111" t="str">
            <v xml:space="preserve">040 </v>
          </cell>
        </row>
        <row r="1112">
          <cell r="A1112" t="str">
            <v>NW9506GB</v>
          </cell>
          <cell r="B1112" t="e">
            <v>#N/A</v>
          </cell>
          <cell r="C1112" t="str">
            <v xml:space="preserve">ULTRASOUND DIST       </v>
          </cell>
          <cell r="D1112">
            <v>-37777.410000000003</v>
          </cell>
          <cell r="E1112" t="e">
            <v>#N/A</v>
          </cell>
          <cell r="F1112">
            <v>0</v>
          </cell>
          <cell r="G1112">
            <v>-37777.410000000003</v>
          </cell>
          <cell r="H1112">
            <v>0</v>
          </cell>
          <cell r="I1112">
            <v>0</v>
          </cell>
          <cell r="J1112">
            <v>0</v>
          </cell>
          <cell r="K1112">
            <v>0</v>
          </cell>
          <cell r="L1112">
            <v>-37777.410000000003</v>
          </cell>
          <cell r="M1112">
            <v>0</v>
          </cell>
          <cell r="N1112">
            <v>0</v>
          </cell>
          <cell r="O1112">
            <v>0</v>
          </cell>
          <cell r="P1112">
            <v>0</v>
          </cell>
          <cell r="Q1112" t="str">
            <v xml:space="preserve">                            </v>
          </cell>
          <cell r="R1112" t="str">
            <v xml:space="preserve">    </v>
          </cell>
        </row>
        <row r="1113">
          <cell r="A1113" t="str">
            <v>NW9506GJ</v>
          </cell>
          <cell r="B1113" t="e">
            <v>#N/A</v>
          </cell>
          <cell r="C1113" t="str">
            <v xml:space="preserve">FIELD-U/S             </v>
          </cell>
          <cell r="D1113">
            <v>6030</v>
          </cell>
          <cell r="F1113">
            <v>0</v>
          </cell>
          <cell r="G1113">
            <v>6030</v>
          </cell>
          <cell r="H1113">
            <v>6030</v>
          </cell>
          <cell r="I1113">
            <v>0</v>
          </cell>
          <cell r="J1113">
            <v>0</v>
          </cell>
          <cell r="K1113">
            <v>0</v>
          </cell>
          <cell r="L1113">
            <v>0</v>
          </cell>
          <cell r="M1113">
            <v>0</v>
          </cell>
          <cell r="N1113">
            <v>0</v>
          </cell>
          <cell r="O1113">
            <v>6030</v>
          </cell>
          <cell r="P1113">
            <v>6030</v>
          </cell>
          <cell r="Q1113" t="str">
            <v xml:space="preserve">TOMTEC                      </v>
          </cell>
          <cell r="R1113" t="str">
            <v xml:space="preserve">040 </v>
          </cell>
        </row>
        <row r="1114">
          <cell r="A1114" t="str">
            <v>NW9506GJ</v>
          </cell>
          <cell r="B1114" t="e">
            <v>#N/A</v>
          </cell>
          <cell r="C1114" t="str">
            <v xml:space="preserve">Demo-U/S              </v>
          </cell>
          <cell r="D1114">
            <v>-6030</v>
          </cell>
          <cell r="E1114">
            <v>0</v>
          </cell>
          <cell r="F1114">
            <v>0</v>
          </cell>
          <cell r="G1114">
            <v>-6030</v>
          </cell>
          <cell r="H1114">
            <v>0</v>
          </cell>
          <cell r="I1114">
            <v>0</v>
          </cell>
          <cell r="J1114">
            <v>0</v>
          </cell>
          <cell r="K1114">
            <v>0</v>
          </cell>
          <cell r="L1114">
            <v>-6030</v>
          </cell>
          <cell r="M1114">
            <v>0</v>
          </cell>
          <cell r="N1114">
            <v>0</v>
          </cell>
          <cell r="O1114">
            <v>6030</v>
          </cell>
          <cell r="P1114">
            <v>6030</v>
          </cell>
          <cell r="Q1114" t="str">
            <v xml:space="preserve">TOMTEC                      </v>
          </cell>
          <cell r="R1114" t="str">
            <v xml:space="preserve">040 </v>
          </cell>
        </row>
        <row r="1115">
          <cell r="A1115" t="str">
            <v>NW9506GK</v>
          </cell>
          <cell r="B1115" t="e">
            <v>#N/A</v>
          </cell>
          <cell r="C1115" t="str">
            <v xml:space="preserve">FIELD-U/S             </v>
          </cell>
          <cell r="D1115">
            <v>7979.7</v>
          </cell>
          <cell r="F1115">
            <v>0</v>
          </cell>
          <cell r="G1115">
            <v>7979.7</v>
          </cell>
          <cell r="H1115">
            <v>7979.7</v>
          </cell>
          <cell r="I1115">
            <v>0</v>
          </cell>
          <cell r="J1115">
            <v>0</v>
          </cell>
          <cell r="K1115">
            <v>0</v>
          </cell>
          <cell r="L1115">
            <v>0</v>
          </cell>
          <cell r="M1115">
            <v>0</v>
          </cell>
          <cell r="N1115">
            <v>0</v>
          </cell>
          <cell r="O1115">
            <v>7979.7</v>
          </cell>
          <cell r="P1115">
            <v>7979.7</v>
          </cell>
          <cell r="Q1115" t="str">
            <v xml:space="preserve">PRINTER PKG                 </v>
          </cell>
          <cell r="R1115" t="str">
            <v xml:space="preserve">040 </v>
          </cell>
        </row>
        <row r="1116">
          <cell r="A1116" t="str">
            <v>NW9506GL</v>
          </cell>
          <cell r="B1116" t="e">
            <v>#N/A</v>
          </cell>
          <cell r="C1116" t="str">
            <v xml:space="preserve">ULTRASOUND DIST       </v>
          </cell>
          <cell r="D1116">
            <v>37132.5</v>
          </cell>
          <cell r="E1116" t="e">
            <v>#N/A</v>
          </cell>
          <cell r="F1116">
            <v>0</v>
          </cell>
          <cell r="G1116">
            <v>37132.5</v>
          </cell>
          <cell r="H1116">
            <v>0</v>
          </cell>
          <cell r="I1116">
            <v>0</v>
          </cell>
          <cell r="J1116">
            <v>0</v>
          </cell>
          <cell r="K1116">
            <v>37132.5</v>
          </cell>
          <cell r="L1116">
            <v>0</v>
          </cell>
          <cell r="M1116">
            <v>0</v>
          </cell>
          <cell r="N1116">
            <v>0</v>
          </cell>
          <cell r="O1116">
            <v>0</v>
          </cell>
          <cell r="P1116">
            <v>0</v>
          </cell>
          <cell r="Q1116" t="str">
            <v xml:space="preserve">                            </v>
          </cell>
          <cell r="R1116" t="str">
            <v xml:space="preserve">    </v>
          </cell>
        </row>
        <row r="1117">
          <cell r="A1117" t="str">
            <v>PONOMATCH</v>
          </cell>
          <cell r="B1117" t="e">
            <v>#N/A</v>
          </cell>
          <cell r="C1117" t="str">
            <v xml:space="preserve">ULTRASOUND DIST       </v>
          </cell>
          <cell r="D1117">
            <v>2678991.58</v>
          </cell>
          <cell r="E1117" t="e">
            <v>#N/A</v>
          </cell>
          <cell r="F1117">
            <v>0</v>
          </cell>
          <cell r="G1117">
            <v>2678991.58</v>
          </cell>
          <cell r="H1117">
            <v>0</v>
          </cell>
          <cell r="I1117">
            <v>0</v>
          </cell>
          <cell r="J1117">
            <v>0</v>
          </cell>
          <cell r="K1117">
            <v>2678991.58</v>
          </cell>
          <cell r="L1117">
            <v>0</v>
          </cell>
          <cell r="M1117">
            <v>0</v>
          </cell>
          <cell r="N1117">
            <v>0</v>
          </cell>
          <cell r="O1117">
            <v>0</v>
          </cell>
          <cell r="P1117">
            <v>0</v>
          </cell>
          <cell r="Q1117" t="str">
            <v xml:space="preserve">                            </v>
          </cell>
          <cell r="R1117" t="str">
            <v xml:space="preserve">    </v>
          </cell>
        </row>
        <row r="1118">
          <cell r="A1118" t="str">
            <v>R4208NB</v>
          </cell>
          <cell r="B1118" t="e">
            <v>#N/A</v>
          </cell>
          <cell r="C1118" t="str">
            <v xml:space="preserve">ULTRASOUND DIST       </v>
          </cell>
          <cell r="D1118">
            <v>-76744.800000000003</v>
          </cell>
          <cell r="E1118" t="e">
            <v>#N/A</v>
          </cell>
          <cell r="F1118">
            <v>0</v>
          </cell>
          <cell r="G1118">
            <v>-76744.800000000003</v>
          </cell>
          <cell r="H1118">
            <v>-36951.199999999997</v>
          </cell>
          <cell r="I1118">
            <v>0</v>
          </cell>
          <cell r="J1118">
            <v>0</v>
          </cell>
          <cell r="K1118">
            <v>0</v>
          </cell>
          <cell r="L1118">
            <v>-39793.599999999999</v>
          </cell>
          <cell r="M1118">
            <v>0</v>
          </cell>
          <cell r="N1118">
            <v>0</v>
          </cell>
          <cell r="O1118">
            <v>2842.4</v>
          </cell>
          <cell r="P1118">
            <v>2842.4</v>
          </cell>
          <cell r="Q1118" t="str">
            <v xml:space="preserve">USED 618E                   </v>
          </cell>
          <cell r="R1118" t="str">
            <v xml:space="preserve">831 </v>
          </cell>
        </row>
        <row r="1119">
          <cell r="A1119" t="str">
            <v>R4208NB</v>
          </cell>
          <cell r="B1119" t="e">
            <v>#N/A</v>
          </cell>
          <cell r="C1119" t="str">
            <v xml:space="preserve">Demo-U/S              </v>
          </cell>
          <cell r="D1119">
            <v>25581.599999999999</v>
          </cell>
          <cell r="E1119">
            <v>0</v>
          </cell>
          <cell r="F1119">
            <v>0</v>
          </cell>
          <cell r="G1119">
            <v>25581.599999999999</v>
          </cell>
          <cell r="H1119">
            <v>25581.599999999999</v>
          </cell>
          <cell r="I1119">
            <v>0</v>
          </cell>
          <cell r="J1119">
            <v>0</v>
          </cell>
          <cell r="K1119">
            <v>0</v>
          </cell>
          <cell r="L1119">
            <v>0</v>
          </cell>
          <cell r="M1119">
            <v>0</v>
          </cell>
          <cell r="N1119">
            <v>0</v>
          </cell>
          <cell r="O1119">
            <v>2842.4</v>
          </cell>
          <cell r="P1119">
            <v>2842.4</v>
          </cell>
          <cell r="Q1119" t="str">
            <v xml:space="preserve">USED 618E                   </v>
          </cell>
          <cell r="R1119" t="str">
            <v xml:space="preserve">831 </v>
          </cell>
        </row>
        <row r="1120">
          <cell r="A1120" t="str">
            <v>T3694MS</v>
          </cell>
          <cell r="B1120" t="e">
            <v>#N/A</v>
          </cell>
          <cell r="C1120" t="str">
            <v xml:space="preserve">ULTRASOUND MFG        </v>
          </cell>
          <cell r="D1120">
            <v>17502.84</v>
          </cell>
          <cell r="E1120">
            <v>0.99999994286641802</v>
          </cell>
          <cell r="F1120">
            <v>0</v>
          </cell>
          <cell r="G1120">
            <v>17502.84</v>
          </cell>
          <cell r="H1120">
            <v>17502.84</v>
          </cell>
          <cell r="I1120">
            <v>0</v>
          </cell>
          <cell r="J1120">
            <v>0</v>
          </cell>
          <cell r="K1120">
            <v>0</v>
          </cell>
          <cell r="L1120">
            <v>0</v>
          </cell>
          <cell r="M1120">
            <v>0</v>
          </cell>
          <cell r="N1120">
            <v>0</v>
          </cell>
          <cell r="O1120">
            <v>8218.0400000000009</v>
          </cell>
          <cell r="P1120">
            <v>17502.841</v>
          </cell>
          <cell r="Q1120" t="str">
            <v xml:space="preserve">GE VINGMED U                </v>
          </cell>
          <cell r="R1120" t="str">
            <v xml:space="preserve">832 </v>
          </cell>
        </row>
        <row r="1121">
          <cell r="A1121" t="str">
            <v>TOTAL ALL IDS LT 5K</v>
          </cell>
          <cell r="B1121" t="e">
            <v>#N/A</v>
          </cell>
          <cell r="C1121" t="str">
            <v xml:space="preserve">ULTRASOUND DIST       </v>
          </cell>
          <cell r="D1121">
            <v>163316.29</v>
          </cell>
          <cell r="E1121" t="e">
            <v>#N/A</v>
          </cell>
          <cell r="F1121">
            <v>890557.9</v>
          </cell>
          <cell r="G1121">
            <v>-727241.61</v>
          </cell>
          <cell r="H1121">
            <v>-886613.93</v>
          </cell>
          <cell r="I1121">
            <v>0</v>
          </cell>
          <cell r="J1121">
            <v>-37428.720000000001</v>
          </cell>
          <cell r="K1121">
            <v>1147080.95</v>
          </cell>
          <cell r="L1121">
            <v>-926037.5</v>
          </cell>
          <cell r="M1121">
            <v>0</v>
          </cell>
          <cell r="N1121">
            <v>-24242.41</v>
          </cell>
          <cell r="O1121">
            <v>0</v>
          </cell>
          <cell r="P1121">
            <v>0</v>
          </cell>
          <cell r="Q1121" t="str">
            <v xml:space="preserve">                            </v>
          </cell>
          <cell r="R1121" t="str">
            <v xml:space="preserve">    </v>
          </cell>
        </row>
        <row r="1122">
          <cell r="A1122" t="str">
            <v>TOTAL ALL IDS LT 5K</v>
          </cell>
          <cell r="B1122" t="e">
            <v>#N/A</v>
          </cell>
          <cell r="C1122" t="str">
            <v xml:space="preserve">ULTRASOUND MFG        </v>
          </cell>
          <cell r="D1122">
            <v>175600.13</v>
          </cell>
          <cell r="E1122" t="e">
            <v>#DIV/0!</v>
          </cell>
          <cell r="F1122">
            <v>272539.02</v>
          </cell>
          <cell r="G1122">
            <v>-96938.89</v>
          </cell>
          <cell r="H1122">
            <v>-271419.61</v>
          </cell>
          <cell r="I1122">
            <v>38702.76</v>
          </cell>
          <cell r="J1122">
            <v>-15000</v>
          </cell>
          <cell r="K1122">
            <v>149364.84</v>
          </cell>
          <cell r="L1122">
            <v>0</v>
          </cell>
          <cell r="M1122">
            <v>1862.49</v>
          </cell>
          <cell r="N1122">
            <v>-449.37</v>
          </cell>
          <cell r="O1122">
            <v>0</v>
          </cell>
          <cell r="P1122">
            <v>0</v>
          </cell>
          <cell r="Q1122" t="str">
            <v xml:space="preserve">                            </v>
          </cell>
          <cell r="R1122" t="str">
            <v xml:space="preserve">    </v>
          </cell>
        </row>
      </sheetData>
      <sheetData sheetId="1" refreshError="1">
        <row r="2">
          <cell r="B2" t="str">
            <v>YMSP9523NJ</v>
          </cell>
          <cell r="D2">
            <v>2</v>
          </cell>
        </row>
        <row r="3">
          <cell r="B3" t="str">
            <v>YMSP9523NJ</v>
          </cell>
          <cell r="D3">
            <v>19</v>
          </cell>
        </row>
        <row r="4">
          <cell r="B4" t="str">
            <v>YMSP9503XN</v>
          </cell>
          <cell r="D4">
            <v>1</v>
          </cell>
        </row>
        <row r="5">
          <cell r="B5" t="str">
            <v>YMSP9030GX</v>
          </cell>
          <cell r="D5">
            <v>8</v>
          </cell>
        </row>
        <row r="6">
          <cell r="B6" t="str">
            <v>NW9506FQ</v>
          </cell>
          <cell r="D6">
            <v>1</v>
          </cell>
        </row>
        <row r="7">
          <cell r="B7" t="str">
            <v>NW9506FQ</v>
          </cell>
          <cell r="D7">
            <v>1</v>
          </cell>
        </row>
        <row r="8">
          <cell r="B8" t="str">
            <v>NW9506ER</v>
          </cell>
          <cell r="D8">
            <v>1</v>
          </cell>
        </row>
        <row r="9">
          <cell r="B9" t="str">
            <v>NW9506EA</v>
          </cell>
          <cell r="D9">
            <v>5</v>
          </cell>
        </row>
        <row r="10">
          <cell r="B10" t="str">
            <v>NW9506BW</v>
          </cell>
          <cell r="D10">
            <v>1</v>
          </cell>
        </row>
        <row r="11">
          <cell r="B11" t="str">
            <v>NW6013DZ</v>
          </cell>
          <cell r="D11">
            <v>21</v>
          </cell>
        </row>
        <row r="12">
          <cell r="B12" t="str">
            <v>NL92502</v>
          </cell>
          <cell r="D12">
            <v>25</v>
          </cell>
        </row>
        <row r="13">
          <cell r="B13" t="str">
            <v>NL92501</v>
          </cell>
          <cell r="D13">
            <v>9</v>
          </cell>
        </row>
        <row r="14">
          <cell r="B14" t="str">
            <v>NL11004</v>
          </cell>
          <cell r="D14">
            <v>1</v>
          </cell>
        </row>
        <row r="15">
          <cell r="B15" t="str">
            <v>NL11002</v>
          </cell>
          <cell r="D15">
            <v>2</v>
          </cell>
        </row>
        <row r="16">
          <cell r="B16" t="str">
            <v>L9935A</v>
          </cell>
          <cell r="D16">
            <v>1</v>
          </cell>
        </row>
        <row r="17">
          <cell r="B17" t="str">
            <v>L9912B</v>
          </cell>
          <cell r="D17">
            <v>1</v>
          </cell>
        </row>
        <row r="18">
          <cell r="B18" t="str">
            <v>L9902A</v>
          </cell>
          <cell r="D18">
            <v>1</v>
          </cell>
        </row>
        <row r="19">
          <cell r="B19" t="str">
            <v>L9901A</v>
          </cell>
          <cell r="D19">
            <v>1</v>
          </cell>
        </row>
        <row r="20">
          <cell r="B20" t="str">
            <v>L9704D</v>
          </cell>
          <cell r="D20">
            <v>1</v>
          </cell>
        </row>
        <row r="21">
          <cell r="B21" t="str">
            <v>L9704C</v>
          </cell>
          <cell r="D21">
            <v>1</v>
          </cell>
        </row>
        <row r="22">
          <cell r="B22" t="str">
            <v>L9704B</v>
          </cell>
          <cell r="D22">
            <v>1</v>
          </cell>
        </row>
        <row r="23">
          <cell r="B23" t="str">
            <v>L9702A</v>
          </cell>
          <cell r="D23">
            <v>2</v>
          </cell>
        </row>
        <row r="24">
          <cell r="B24" t="str">
            <v>L9602A</v>
          </cell>
          <cell r="D24">
            <v>1</v>
          </cell>
        </row>
        <row r="25">
          <cell r="B25" t="str">
            <v>L9601A</v>
          </cell>
          <cell r="D25">
            <v>1</v>
          </cell>
        </row>
        <row r="26">
          <cell r="B26" t="str">
            <v>L9509A</v>
          </cell>
          <cell r="D26">
            <v>6</v>
          </cell>
        </row>
        <row r="27">
          <cell r="B27" t="str">
            <v>L9506A</v>
          </cell>
          <cell r="D27">
            <v>1</v>
          </cell>
        </row>
        <row r="28">
          <cell r="B28" t="str">
            <v>L9505A</v>
          </cell>
          <cell r="D28">
            <v>1</v>
          </cell>
        </row>
        <row r="29">
          <cell r="B29" t="str">
            <v>L9503A</v>
          </cell>
          <cell r="D29">
            <v>2</v>
          </cell>
        </row>
        <row r="30">
          <cell r="B30" t="str">
            <v>L9502C</v>
          </cell>
          <cell r="D30">
            <v>3</v>
          </cell>
        </row>
        <row r="31">
          <cell r="B31" t="str">
            <v>L9446A</v>
          </cell>
          <cell r="D31">
            <v>14</v>
          </cell>
        </row>
        <row r="32">
          <cell r="B32" t="str">
            <v>L9445A</v>
          </cell>
          <cell r="D32">
            <v>3</v>
          </cell>
        </row>
        <row r="33">
          <cell r="B33" t="str">
            <v>L9443A</v>
          </cell>
          <cell r="D33">
            <v>1</v>
          </cell>
        </row>
        <row r="34">
          <cell r="B34" t="str">
            <v>L9442A</v>
          </cell>
          <cell r="D34">
            <v>2</v>
          </cell>
        </row>
        <row r="35">
          <cell r="B35" t="str">
            <v>L9431B</v>
          </cell>
          <cell r="D35">
            <v>1</v>
          </cell>
        </row>
        <row r="36">
          <cell r="B36" t="str">
            <v>L9430A</v>
          </cell>
          <cell r="D36">
            <v>1</v>
          </cell>
        </row>
        <row r="37">
          <cell r="B37" t="str">
            <v>L9429A</v>
          </cell>
          <cell r="D37">
            <v>5</v>
          </cell>
        </row>
        <row r="38">
          <cell r="B38" t="str">
            <v>L9428A</v>
          </cell>
          <cell r="D38">
            <v>1</v>
          </cell>
        </row>
        <row r="39">
          <cell r="B39" t="str">
            <v>L9427A</v>
          </cell>
          <cell r="D39">
            <v>9</v>
          </cell>
        </row>
        <row r="40">
          <cell r="B40" t="str">
            <v>L9425A</v>
          </cell>
          <cell r="D40">
            <v>15</v>
          </cell>
        </row>
        <row r="41">
          <cell r="B41" t="str">
            <v>L9424A</v>
          </cell>
          <cell r="D41">
            <v>1</v>
          </cell>
        </row>
        <row r="42">
          <cell r="B42" t="str">
            <v>L9423A</v>
          </cell>
          <cell r="D42">
            <v>1</v>
          </cell>
        </row>
        <row r="43">
          <cell r="B43" t="str">
            <v>L9422A</v>
          </cell>
          <cell r="D43">
            <v>3</v>
          </cell>
        </row>
        <row r="44">
          <cell r="B44" t="str">
            <v>L9413A</v>
          </cell>
          <cell r="D44">
            <v>3</v>
          </cell>
        </row>
        <row r="45">
          <cell r="B45" t="str">
            <v>L9412A</v>
          </cell>
          <cell r="D45">
            <v>11</v>
          </cell>
        </row>
        <row r="46">
          <cell r="B46" t="str">
            <v>L9411A</v>
          </cell>
          <cell r="D46">
            <v>4</v>
          </cell>
        </row>
        <row r="47">
          <cell r="B47" t="str">
            <v>L9408B</v>
          </cell>
          <cell r="D47">
            <v>3</v>
          </cell>
        </row>
        <row r="48">
          <cell r="B48" t="str">
            <v>L9407A</v>
          </cell>
          <cell r="D48">
            <v>1</v>
          </cell>
        </row>
        <row r="49">
          <cell r="B49" t="str">
            <v>L9406D</v>
          </cell>
          <cell r="D49">
            <v>1</v>
          </cell>
        </row>
        <row r="50">
          <cell r="B50" t="str">
            <v>L9406C</v>
          </cell>
          <cell r="D50">
            <v>1</v>
          </cell>
        </row>
        <row r="51">
          <cell r="B51" t="str">
            <v>L9406B</v>
          </cell>
          <cell r="D51">
            <v>1</v>
          </cell>
        </row>
        <row r="52">
          <cell r="B52" t="str">
            <v>L9406A</v>
          </cell>
          <cell r="D52">
            <v>1</v>
          </cell>
        </row>
        <row r="53">
          <cell r="B53" t="str">
            <v>L9403A</v>
          </cell>
          <cell r="D53">
            <v>4</v>
          </cell>
        </row>
        <row r="54">
          <cell r="B54" t="str">
            <v>L9363A</v>
          </cell>
          <cell r="D54">
            <v>2</v>
          </cell>
        </row>
        <row r="55">
          <cell r="B55" t="str">
            <v>L9314A</v>
          </cell>
          <cell r="D55">
            <v>1</v>
          </cell>
        </row>
        <row r="56">
          <cell r="B56" t="str">
            <v>L9312C</v>
          </cell>
          <cell r="D56">
            <v>1</v>
          </cell>
        </row>
        <row r="57">
          <cell r="B57" t="str">
            <v>L9311D</v>
          </cell>
          <cell r="D57">
            <v>1</v>
          </cell>
        </row>
        <row r="58">
          <cell r="B58" t="str">
            <v>L9311B</v>
          </cell>
          <cell r="D58">
            <v>5</v>
          </cell>
        </row>
        <row r="59">
          <cell r="B59" t="str">
            <v>L9310C</v>
          </cell>
          <cell r="D59">
            <v>3</v>
          </cell>
        </row>
        <row r="60">
          <cell r="B60" t="str">
            <v>L9310B</v>
          </cell>
          <cell r="D60">
            <v>1</v>
          </cell>
        </row>
        <row r="61">
          <cell r="B61" t="str">
            <v>L9310A</v>
          </cell>
          <cell r="D61">
            <v>2</v>
          </cell>
        </row>
        <row r="62">
          <cell r="B62" t="str">
            <v>L9218A</v>
          </cell>
          <cell r="D62">
            <v>1</v>
          </cell>
        </row>
        <row r="63">
          <cell r="B63" t="str">
            <v>L9215E</v>
          </cell>
          <cell r="D63">
            <v>1</v>
          </cell>
        </row>
        <row r="64">
          <cell r="B64" t="str">
            <v>L9215B</v>
          </cell>
          <cell r="D64">
            <v>2</v>
          </cell>
        </row>
        <row r="65">
          <cell r="B65" t="str">
            <v>L9212B</v>
          </cell>
          <cell r="D65">
            <v>1</v>
          </cell>
        </row>
        <row r="66">
          <cell r="B66" t="str">
            <v>L9212A</v>
          </cell>
          <cell r="D66">
            <v>1</v>
          </cell>
        </row>
        <row r="67">
          <cell r="B67" t="str">
            <v>L9211D</v>
          </cell>
          <cell r="D67">
            <v>1</v>
          </cell>
        </row>
        <row r="68">
          <cell r="B68" t="str">
            <v>L9211C</v>
          </cell>
          <cell r="D68">
            <v>9</v>
          </cell>
        </row>
        <row r="69">
          <cell r="B69" t="str">
            <v>L9211B</v>
          </cell>
          <cell r="D69">
            <v>4</v>
          </cell>
        </row>
        <row r="70">
          <cell r="B70" t="str">
            <v>L9211A</v>
          </cell>
          <cell r="D70">
            <v>1</v>
          </cell>
        </row>
        <row r="71">
          <cell r="B71" t="str">
            <v>L9210D</v>
          </cell>
          <cell r="D71">
            <v>1</v>
          </cell>
        </row>
        <row r="72">
          <cell r="B72" t="str">
            <v>L9210C</v>
          </cell>
          <cell r="D72">
            <v>3</v>
          </cell>
        </row>
        <row r="73">
          <cell r="B73" t="str">
            <v>L9210B</v>
          </cell>
          <cell r="D73">
            <v>5</v>
          </cell>
        </row>
        <row r="74">
          <cell r="B74" t="str">
            <v>L9210A</v>
          </cell>
          <cell r="D74">
            <v>4</v>
          </cell>
        </row>
        <row r="75">
          <cell r="B75" t="str">
            <v>L4550KP</v>
          </cell>
          <cell r="D75">
            <v>1</v>
          </cell>
        </row>
        <row r="76">
          <cell r="B76" t="str">
            <v>L4300MR</v>
          </cell>
          <cell r="D76">
            <v>1</v>
          </cell>
        </row>
        <row r="77">
          <cell r="B77" t="str">
            <v>L4120PC</v>
          </cell>
          <cell r="D77">
            <v>1</v>
          </cell>
        </row>
        <row r="78">
          <cell r="B78" t="str">
            <v>K9000JB</v>
          </cell>
          <cell r="D78">
            <v>1</v>
          </cell>
        </row>
        <row r="79">
          <cell r="B79" t="str">
            <v>K9000JB</v>
          </cell>
          <cell r="D79">
            <v>3</v>
          </cell>
        </row>
        <row r="80">
          <cell r="B80" t="str">
            <v>K2030YA</v>
          </cell>
          <cell r="D80">
            <v>1</v>
          </cell>
        </row>
        <row r="81">
          <cell r="B81" t="str">
            <v>K2030WD</v>
          </cell>
          <cell r="D81">
            <v>1</v>
          </cell>
        </row>
        <row r="82">
          <cell r="B82" t="str">
            <v>K2030WA</v>
          </cell>
          <cell r="D82">
            <v>1</v>
          </cell>
        </row>
        <row r="83">
          <cell r="B83" t="str">
            <v>K2006CH</v>
          </cell>
          <cell r="D83">
            <v>1</v>
          </cell>
        </row>
        <row r="84">
          <cell r="B84" t="str">
            <v>H5000MS</v>
          </cell>
          <cell r="D84">
            <v>18</v>
          </cell>
        </row>
        <row r="85">
          <cell r="B85" t="str">
            <v>H5000MP</v>
          </cell>
          <cell r="D85">
            <v>4</v>
          </cell>
        </row>
        <row r="86">
          <cell r="B86" t="str">
            <v>H4901PP</v>
          </cell>
          <cell r="D86">
            <v>29</v>
          </cell>
        </row>
        <row r="87">
          <cell r="B87" t="str">
            <v>H4840KW</v>
          </cell>
          <cell r="D87">
            <v>4</v>
          </cell>
        </row>
        <row r="88">
          <cell r="B88" t="str">
            <v>H4830SB</v>
          </cell>
          <cell r="D88">
            <v>1</v>
          </cell>
        </row>
        <row r="89">
          <cell r="B89" t="str">
            <v>H4830S</v>
          </cell>
          <cell r="D89">
            <v>2</v>
          </cell>
        </row>
        <row r="90">
          <cell r="B90" t="str">
            <v>H4830JG</v>
          </cell>
          <cell r="D90">
            <v>2</v>
          </cell>
        </row>
        <row r="91">
          <cell r="B91" t="str">
            <v>H4830JG</v>
          </cell>
          <cell r="D91">
            <v>6</v>
          </cell>
        </row>
        <row r="92">
          <cell r="B92" t="str">
            <v>H4820KH</v>
          </cell>
          <cell r="D92">
            <v>5</v>
          </cell>
        </row>
        <row r="93">
          <cell r="B93" t="str">
            <v>H4820KD</v>
          </cell>
          <cell r="D93">
            <v>1</v>
          </cell>
        </row>
        <row r="94">
          <cell r="B94" t="str">
            <v>H4820KD</v>
          </cell>
          <cell r="D94">
            <v>1</v>
          </cell>
        </row>
        <row r="95">
          <cell r="B95" t="str">
            <v>H4820JS</v>
          </cell>
          <cell r="D95">
            <v>10</v>
          </cell>
        </row>
        <row r="96">
          <cell r="B96" t="str">
            <v>H4810JG</v>
          </cell>
          <cell r="D96">
            <v>1</v>
          </cell>
        </row>
        <row r="97">
          <cell r="B97" t="str">
            <v>H4800RW</v>
          </cell>
          <cell r="D97">
            <v>5</v>
          </cell>
        </row>
        <row r="98">
          <cell r="B98" t="str">
            <v>H4800RW</v>
          </cell>
          <cell r="D98">
            <v>5</v>
          </cell>
        </row>
        <row r="99">
          <cell r="B99" t="str">
            <v>H4800RT</v>
          </cell>
          <cell r="D99">
            <v>3</v>
          </cell>
        </row>
        <row r="100">
          <cell r="B100" t="str">
            <v>H4800NL</v>
          </cell>
          <cell r="D100">
            <v>1</v>
          </cell>
        </row>
        <row r="101">
          <cell r="B101" t="str">
            <v>H4800MM</v>
          </cell>
          <cell r="D101">
            <v>3</v>
          </cell>
        </row>
        <row r="102">
          <cell r="B102" t="str">
            <v>H4800MB</v>
          </cell>
          <cell r="D102">
            <v>8</v>
          </cell>
        </row>
        <row r="103">
          <cell r="B103" t="str">
            <v>H4800JC</v>
          </cell>
          <cell r="D103">
            <v>2</v>
          </cell>
        </row>
        <row r="104">
          <cell r="B104" t="str">
            <v>H4710NT</v>
          </cell>
          <cell r="D104">
            <v>22</v>
          </cell>
        </row>
        <row r="105">
          <cell r="B105" t="str">
            <v>H4710NC</v>
          </cell>
          <cell r="D105">
            <v>3</v>
          </cell>
        </row>
        <row r="106">
          <cell r="B106" t="str">
            <v>H4700TB</v>
          </cell>
          <cell r="D106">
            <v>49</v>
          </cell>
        </row>
        <row r="107">
          <cell r="B107" t="str">
            <v>H4700TA</v>
          </cell>
          <cell r="D107">
            <v>49</v>
          </cell>
        </row>
        <row r="108">
          <cell r="B108" t="str">
            <v>H4700PC</v>
          </cell>
          <cell r="D108">
            <v>8</v>
          </cell>
        </row>
        <row r="109">
          <cell r="B109" t="str">
            <v>H4700LD</v>
          </cell>
          <cell r="D109">
            <v>2</v>
          </cell>
        </row>
        <row r="110">
          <cell r="B110" t="str">
            <v>H4700KD</v>
          </cell>
          <cell r="D110">
            <v>8</v>
          </cell>
        </row>
        <row r="111">
          <cell r="B111" t="str">
            <v>H4700KA</v>
          </cell>
          <cell r="D111">
            <v>3</v>
          </cell>
        </row>
        <row r="112">
          <cell r="B112" t="str">
            <v>H46821C</v>
          </cell>
          <cell r="D112">
            <v>33</v>
          </cell>
        </row>
        <row r="113">
          <cell r="B113" t="str">
            <v>H46821B</v>
          </cell>
          <cell r="D113">
            <v>4</v>
          </cell>
        </row>
        <row r="114">
          <cell r="B114" t="str">
            <v>H46821A</v>
          </cell>
          <cell r="D114">
            <v>15</v>
          </cell>
        </row>
        <row r="115">
          <cell r="B115" t="str">
            <v>H46811C</v>
          </cell>
          <cell r="D115">
            <v>16</v>
          </cell>
        </row>
        <row r="116">
          <cell r="B116" t="str">
            <v>H46731P</v>
          </cell>
          <cell r="D116">
            <v>15</v>
          </cell>
        </row>
        <row r="117">
          <cell r="B117" t="str">
            <v>H46721S</v>
          </cell>
          <cell r="D117">
            <v>2</v>
          </cell>
        </row>
        <row r="118">
          <cell r="B118" t="str">
            <v>H46721R</v>
          </cell>
          <cell r="D118">
            <v>1</v>
          </cell>
        </row>
        <row r="119">
          <cell r="B119" t="str">
            <v>H46721M</v>
          </cell>
          <cell r="D119">
            <v>5</v>
          </cell>
        </row>
        <row r="120">
          <cell r="B120" t="str">
            <v>H46721D</v>
          </cell>
          <cell r="D120">
            <v>4</v>
          </cell>
        </row>
        <row r="121">
          <cell r="B121" t="str">
            <v>H46711S</v>
          </cell>
          <cell r="D121">
            <v>2</v>
          </cell>
        </row>
        <row r="122">
          <cell r="B122" t="str">
            <v>H46711R</v>
          </cell>
          <cell r="D122">
            <v>30</v>
          </cell>
        </row>
        <row r="123">
          <cell r="B123" t="str">
            <v>H46711M</v>
          </cell>
          <cell r="D123">
            <v>30</v>
          </cell>
        </row>
        <row r="124">
          <cell r="B124" t="str">
            <v>H46711A</v>
          </cell>
          <cell r="D124">
            <v>50</v>
          </cell>
        </row>
        <row r="125">
          <cell r="B125" t="str">
            <v>H46681E</v>
          </cell>
          <cell r="D125">
            <v>5</v>
          </cell>
        </row>
        <row r="126">
          <cell r="B126" t="str">
            <v>H46681D</v>
          </cell>
          <cell r="D126">
            <v>1</v>
          </cell>
        </row>
        <row r="127">
          <cell r="B127" t="str">
            <v>H46681B</v>
          </cell>
          <cell r="D127">
            <v>24</v>
          </cell>
        </row>
        <row r="128">
          <cell r="B128" t="str">
            <v>H46611E</v>
          </cell>
          <cell r="D128">
            <v>3</v>
          </cell>
        </row>
        <row r="129">
          <cell r="B129" t="str">
            <v>H46601B</v>
          </cell>
          <cell r="D129">
            <v>3</v>
          </cell>
        </row>
        <row r="130">
          <cell r="B130" t="str">
            <v>H46511AE</v>
          </cell>
          <cell r="D130">
            <v>5</v>
          </cell>
        </row>
        <row r="131">
          <cell r="B131" t="str">
            <v>H46511AE</v>
          </cell>
          <cell r="D131">
            <v>5</v>
          </cell>
        </row>
        <row r="132">
          <cell r="B132" t="str">
            <v>H46501AD</v>
          </cell>
          <cell r="D132">
            <v>5</v>
          </cell>
        </row>
        <row r="133">
          <cell r="B133" t="str">
            <v>H46322AC</v>
          </cell>
          <cell r="D133">
            <v>1</v>
          </cell>
        </row>
        <row r="134">
          <cell r="B134" t="str">
            <v>H46222AB</v>
          </cell>
          <cell r="D134">
            <v>1</v>
          </cell>
        </row>
        <row r="135">
          <cell r="B135" t="str">
            <v>H4618E</v>
          </cell>
          <cell r="D135">
            <v>68</v>
          </cell>
        </row>
        <row r="136">
          <cell r="B136" t="str">
            <v>H46022LI</v>
          </cell>
          <cell r="D136">
            <v>3</v>
          </cell>
        </row>
        <row r="137">
          <cell r="B137" t="str">
            <v>H46022LI</v>
          </cell>
          <cell r="D137">
            <v>2</v>
          </cell>
        </row>
        <row r="138">
          <cell r="B138" t="str">
            <v>H45511FZ</v>
          </cell>
          <cell r="D138">
            <v>5</v>
          </cell>
        </row>
        <row r="139">
          <cell r="B139" t="str">
            <v>H45511EC</v>
          </cell>
          <cell r="D139">
            <v>7</v>
          </cell>
        </row>
        <row r="140">
          <cell r="B140" t="str">
            <v>H45511CZ</v>
          </cell>
          <cell r="D140">
            <v>19</v>
          </cell>
        </row>
        <row r="141">
          <cell r="B141" t="str">
            <v>H45511CZ</v>
          </cell>
          <cell r="D141">
            <v>4</v>
          </cell>
        </row>
        <row r="142">
          <cell r="B142" t="str">
            <v>H45511CW</v>
          </cell>
          <cell r="D142">
            <v>4</v>
          </cell>
        </row>
        <row r="143">
          <cell r="B143" t="str">
            <v>H45511CW</v>
          </cell>
          <cell r="D143">
            <v>1</v>
          </cell>
        </row>
        <row r="144">
          <cell r="B144" t="str">
            <v>H4550Y</v>
          </cell>
          <cell r="D144">
            <v>9</v>
          </cell>
        </row>
        <row r="145">
          <cell r="B145" t="str">
            <v>H4550KE</v>
          </cell>
          <cell r="D145">
            <v>43</v>
          </cell>
        </row>
        <row r="146">
          <cell r="B146" t="str">
            <v>H45222CS</v>
          </cell>
          <cell r="D146">
            <v>7</v>
          </cell>
        </row>
        <row r="147">
          <cell r="B147" t="str">
            <v>H45132B</v>
          </cell>
          <cell r="D147">
            <v>2</v>
          </cell>
        </row>
        <row r="148">
          <cell r="B148" t="str">
            <v>H45011MS</v>
          </cell>
          <cell r="D148">
            <v>5</v>
          </cell>
        </row>
        <row r="149">
          <cell r="B149" t="str">
            <v>H45011MS</v>
          </cell>
          <cell r="D149">
            <v>4</v>
          </cell>
        </row>
        <row r="150">
          <cell r="B150" t="str">
            <v>H45011MP</v>
          </cell>
          <cell r="D150">
            <v>12</v>
          </cell>
        </row>
        <row r="151">
          <cell r="B151" t="str">
            <v>H45011CN</v>
          </cell>
          <cell r="D151">
            <v>5</v>
          </cell>
        </row>
        <row r="152">
          <cell r="B152" t="str">
            <v>H45011CN</v>
          </cell>
          <cell r="D152">
            <v>2</v>
          </cell>
        </row>
        <row r="153">
          <cell r="B153" t="str">
            <v>H45011BA</v>
          </cell>
          <cell r="D153">
            <v>4</v>
          </cell>
        </row>
        <row r="154">
          <cell r="B154" t="str">
            <v>H45011AL</v>
          </cell>
          <cell r="D154">
            <v>6</v>
          </cell>
        </row>
        <row r="155">
          <cell r="B155" t="str">
            <v>H45011AH</v>
          </cell>
          <cell r="D155">
            <v>10</v>
          </cell>
        </row>
        <row r="156">
          <cell r="B156" t="str">
            <v>H4500Y</v>
          </cell>
          <cell r="D156">
            <v>13</v>
          </cell>
        </row>
        <row r="157">
          <cell r="B157" t="str">
            <v>H4500TZ</v>
          </cell>
          <cell r="D157">
            <v>2</v>
          </cell>
        </row>
        <row r="158">
          <cell r="B158" t="str">
            <v>H4500PT</v>
          </cell>
          <cell r="D158">
            <v>1</v>
          </cell>
        </row>
        <row r="159">
          <cell r="B159" t="str">
            <v>H4500ML</v>
          </cell>
          <cell r="D159">
            <v>26</v>
          </cell>
        </row>
        <row r="160">
          <cell r="B160" t="str">
            <v>H4500ML</v>
          </cell>
          <cell r="D160">
            <v>1</v>
          </cell>
        </row>
        <row r="161">
          <cell r="B161" t="str">
            <v>H4500ME</v>
          </cell>
          <cell r="D161">
            <v>7</v>
          </cell>
        </row>
        <row r="162">
          <cell r="B162" t="str">
            <v>H4500MD</v>
          </cell>
          <cell r="D162">
            <v>79</v>
          </cell>
        </row>
        <row r="163">
          <cell r="B163" t="str">
            <v>H4500CN</v>
          </cell>
          <cell r="D163">
            <v>3</v>
          </cell>
        </row>
        <row r="164">
          <cell r="B164" t="str">
            <v>H45001YF</v>
          </cell>
          <cell r="D164">
            <v>2</v>
          </cell>
        </row>
        <row r="165">
          <cell r="B165" t="str">
            <v>H45001WD</v>
          </cell>
          <cell r="D165">
            <v>71</v>
          </cell>
        </row>
        <row r="166">
          <cell r="B166" t="str">
            <v>H45001WD</v>
          </cell>
          <cell r="D166">
            <v>68</v>
          </cell>
        </row>
        <row r="167">
          <cell r="B167" t="str">
            <v>H45001RD</v>
          </cell>
          <cell r="D167">
            <v>4</v>
          </cell>
        </row>
        <row r="168">
          <cell r="B168" t="str">
            <v>H45001NH</v>
          </cell>
          <cell r="D168">
            <v>36</v>
          </cell>
        </row>
        <row r="169">
          <cell r="B169" t="str">
            <v>H45001NF</v>
          </cell>
          <cell r="D169">
            <v>3</v>
          </cell>
        </row>
        <row r="170">
          <cell r="B170" t="str">
            <v>H45001NF</v>
          </cell>
          <cell r="D170">
            <v>1</v>
          </cell>
        </row>
        <row r="171">
          <cell r="B171" t="str">
            <v>H45001NE</v>
          </cell>
          <cell r="D171">
            <v>6</v>
          </cell>
        </row>
        <row r="172">
          <cell r="B172" t="str">
            <v>H45001ME</v>
          </cell>
          <cell r="D172">
            <v>2</v>
          </cell>
        </row>
        <row r="173">
          <cell r="B173" t="str">
            <v>H45001MA</v>
          </cell>
          <cell r="D173">
            <v>7</v>
          </cell>
        </row>
        <row r="174">
          <cell r="B174" t="str">
            <v>H45001MA</v>
          </cell>
          <cell r="D174">
            <v>5</v>
          </cell>
        </row>
        <row r="175">
          <cell r="B175" t="str">
            <v>H45001KD</v>
          </cell>
          <cell r="D175">
            <v>2</v>
          </cell>
        </row>
        <row r="176">
          <cell r="B176" t="str">
            <v>H45001JK</v>
          </cell>
          <cell r="D176">
            <v>39</v>
          </cell>
        </row>
        <row r="177">
          <cell r="B177" t="str">
            <v>H45001JK</v>
          </cell>
          <cell r="D177">
            <v>2</v>
          </cell>
        </row>
        <row r="178">
          <cell r="B178" t="str">
            <v>H45001JK</v>
          </cell>
          <cell r="D178">
            <v>4</v>
          </cell>
        </row>
        <row r="179">
          <cell r="B179" t="str">
            <v>H45001JK</v>
          </cell>
          <cell r="D179">
            <v>78</v>
          </cell>
        </row>
        <row r="180">
          <cell r="B180" t="str">
            <v>H45001JK</v>
          </cell>
          <cell r="D180">
            <v>15</v>
          </cell>
        </row>
        <row r="181">
          <cell r="B181" t="str">
            <v>H45001HX</v>
          </cell>
          <cell r="D181">
            <v>9</v>
          </cell>
        </row>
        <row r="182">
          <cell r="B182" t="str">
            <v>H45001HU</v>
          </cell>
          <cell r="D182">
            <v>4</v>
          </cell>
        </row>
        <row r="183">
          <cell r="B183" t="str">
            <v>H45001HR</v>
          </cell>
          <cell r="D183">
            <v>5</v>
          </cell>
        </row>
        <row r="184">
          <cell r="B184" t="str">
            <v>H45001HR</v>
          </cell>
          <cell r="D184">
            <v>9</v>
          </cell>
        </row>
        <row r="185">
          <cell r="B185" t="str">
            <v>H45001HR</v>
          </cell>
          <cell r="D185">
            <v>3</v>
          </cell>
        </row>
        <row r="186">
          <cell r="B186" t="str">
            <v>H45001HK</v>
          </cell>
          <cell r="D186">
            <v>4</v>
          </cell>
        </row>
        <row r="187">
          <cell r="B187" t="str">
            <v>H45001HB</v>
          </cell>
          <cell r="D187">
            <v>5</v>
          </cell>
        </row>
        <row r="188">
          <cell r="B188" t="str">
            <v>H45001DY</v>
          </cell>
          <cell r="D188">
            <v>1</v>
          </cell>
        </row>
        <row r="189">
          <cell r="B189" t="str">
            <v>H45001DP</v>
          </cell>
          <cell r="D189">
            <v>1</v>
          </cell>
        </row>
        <row r="190">
          <cell r="B190" t="str">
            <v>H45001DD</v>
          </cell>
          <cell r="D190">
            <v>6</v>
          </cell>
        </row>
        <row r="191">
          <cell r="B191" t="str">
            <v>H45001CA</v>
          </cell>
          <cell r="D191">
            <v>1</v>
          </cell>
        </row>
        <row r="192">
          <cell r="B192" t="str">
            <v>H45001BM</v>
          </cell>
          <cell r="D192">
            <v>1</v>
          </cell>
        </row>
        <row r="193">
          <cell r="B193" t="str">
            <v>H45001BM</v>
          </cell>
          <cell r="D193">
            <v>1</v>
          </cell>
        </row>
        <row r="194">
          <cell r="B194" t="str">
            <v>H45001BG</v>
          </cell>
          <cell r="D194">
            <v>5</v>
          </cell>
        </row>
        <row r="195">
          <cell r="B195" t="str">
            <v>H45001BF</v>
          </cell>
          <cell r="D195">
            <v>2</v>
          </cell>
        </row>
        <row r="196">
          <cell r="B196" t="str">
            <v>H44701WE</v>
          </cell>
          <cell r="D196">
            <v>3</v>
          </cell>
        </row>
        <row r="197">
          <cell r="B197" t="str">
            <v>H44701UF</v>
          </cell>
          <cell r="D197">
            <v>10</v>
          </cell>
        </row>
        <row r="198">
          <cell r="B198" t="str">
            <v>H44701UE</v>
          </cell>
          <cell r="D198">
            <v>14</v>
          </cell>
        </row>
        <row r="199">
          <cell r="B199" t="str">
            <v>H44701UA</v>
          </cell>
          <cell r="D199">
            <v>22</v>
          </cell>
        </row>
        <row r="200">
          <cell r="B200" t="str">
            <v>H44701UA</v>
          </cell>
          <cell r="D200">
            <v>1</v>
          </cell>
        </row>
        <row r="201">
          <cell r="B201" t="str">
            <v>H44701UA</v>
          </cell>
          <cell r="D201">
            <v>4</v>
          </cell>
        </row>
        <row r="202">
          <cell r="B202" t="str">
            <v>H44701UA</v>
          </cell>
          <cell r="D202">
            <v>6</v>
          </cell>
        </row>
        <row r="203">
          <cell r="B203" t="str">
            <v>H44701TS</v>
          </cell>
          <cell r="D203">
            <v>8</v>
          </cell>
        </row>
        <row r="204">
          <cell r="B204" t="str">
            <v>H44701S</v>
          </cell>
          <cell r="D204">
            <v>9</v>
          </cell>
        </row>
        <row r="205">
          <cell r="B205" t="str">
            <v>H44701RV</v>
          </cell>
          <cell r="D205">
            <v>3</v>
          </cell>
        </row>
        <row r="206">
          <cell r="B206" t="str">
            <v>H44701RU</v>
          </cell>
          <cell r="D206">
            <v>2</v>
          </cell>
        </row>
        <row r="207">
          <cell r="B207" t="str">
            <v>H44501GD</v>
          </cell>
          <cell r="D207">
            <v>5</v>
          </cell>
        </row>
        <row r="208">
          <cell r="B208" t="str">
            <v>H4440KM</v>
          </cell>
          <cell r="D208">
            <v>18</v>
          </cell>
        </row>
        <row r="209">
          <cell r="B209" t="str">
            <v>H44022LG</v>
          </cell>
          <cell r="D209">
            <v>29</v>
          </cell>
        </row>
        <row r="210">
          <cell r="B210" t="str">
            <v>H44022LG</v>
          </cell>
          <cell r="D210">
            <v>1</v>
          </cell>
        </row>
        <row r="211">
          <cell r="B211" t="str">
            <v>H44022LG</v>
          </cell>
          <cell r="D211">
            <v>1</v>
          </cell>
        </row>
        <row r="212">
          <cell r="B212" t="str">
            <v>H44022LF</v>
          </cell>
          <cell r="D212">
            <v>60</v>
          </cell>
        </row>
        <row r="213">
          <cell r="B213" t="str">
            <v>H44022LD</v>
          </cell>
          <cell r="D213">
            <v>27</v>
          </cell>
        </row>
        <row r="214">
          <cell r="B214" t="str">
            <v>H44022LD</v>
          </cell>
          <cell r="D214">
            <v>1</v>
          </cell>
        </row>
        <row r="215">
          <cell r="B215" t="str">
            <v>H44022LD</v>
          </cell>
          <cell r="D215">
            <v>1</v>
          </cell>
        </row>
        <row r="216">
          <cell r="B216" t="str">
            <v>H44022LC</v>
          </cell>
          <cell r="D216">
            <v>60</v>
          </cell>
        </row>
        <row r="217">
          <cell r="B217" t="str">
            <v>H44022LB</v>
          </cell>
          <cell r="D217">
            <v>30</v>
          </cell>
        </row>
        <row r="218">
          <cell r="B218" t="str">
            <v>H44022LA</v>
          </cell>
          <cell r="D218">
            <v>9</v>
          </cell>
        </row>
        <row r="219">
          <cell r="B219" t="str">
            <v>H44022LA</v>
          </cell>
          <cell r="D219">
            <v>43</v>
          </cell>
        </row>
        <row r="220">
          <cell r="B220" t="str">
            <v>H44012LN</v>
          </cell>
          <cell r="D220">
            <v>20</v>
          </cell>
        </row>
        <row r="221">
          <cell r="B221" t="str">
            <v>H4400SW</v>
          </cell>
          <cell r="D221">
            <v>1</v>
          </cell>
        </row>
        <row r="222">
          <cell r="B222" t="str">
            <v>H4400RS</v>
          </cell>
          <cell r="D222">
            <v>1</v>
          </cell>
        </row>
        <row r="223">
          <cell r="B223" t="str">
            <v>H4400JE</v>
          </cell>
          <cell r="D223">
            <v>25</v>
          </cell>
        </row>
        <row r="224">
          <cell r="B224" t="str">
            <v>H43512LK</v>
          </cell>
          <cell r="D224">
            <v>10</v>
          </cell>
        </row>
        <row r="225">
          <cell r="B225" t="str">
            <v>H43502LD</v>
          </cell>
          <cell r="D225">
            <v>75</v>
          </cell>
        </row>
        <row r="226">
          <cell r="B226" t="str">
            <v>H43272CL</v>
          </cell>
          <cell r="D226">
            <v>1</v>
          </cell>
        </row>
        <row r="227">
          <cell r="B227" t="str">
            <v>H4300SM</v>
          </cell>
          <cell r="D227">
            <v>20</v>
          </cell>
        </row>
        <row r="228">
          <cell r="B228" t="str">
            <v>H4300PM</v>
          </cell>
          <cell r="D228">
            <v>3</v>
          </cell>
        </row>
        <row r="229">
          <cell r="B229" t="str">
            <v>H4300MS</v>
          </cell>
          <cell r="D229">
            <v>63</v>
          </cell>
        </row>
        <row r="230">
          <cell r="B230" t="str">
            <v>H4300MP</v>
          </cell>
          <cell r="D230">
            <v>34</v>
          </cell>
        </row>
        <row r="231">
          <cell r="B231" t="str">
            <v>H4300ML</v>
          </cell>
          <cell r="D231">
            <v>13</v>
          </cell>
        </row>
        <row r="232">
          <cell r="B232" t="str">
            <v>H4300MD</v>
          </cell>
          <cell r="D232">
            <v>29</v>
          </cell>
        </row>
        <row r="233">
          <cell r="B233" t="str">
            <v>H4300MC</v>
          </cell>
          <cell r="D233">
            <v>2</v>
          </cell>
        </row>
        <row r="234">
          <cell r="B234" t="str">
            <v>H4300KG</v>
          </cell>
          <cell r="D234">
            <v>123</v>
          </cell>
        </row>
        <row r="235">
          <cell r="B235" t="str">
            <v>H42982L</v>
          </cell>
          <cell r="D235">
            <v>14</v>
          </cell>
        </row>
        <row r="236">
          <cell r="B236" t="str">
            <v>H42692LS</v>
          </cell>
          <cell r="D236">
            <v>1</v>
          </cell>
        </row>
        <row r="237">
          <cell r="B237" t="str">
            <v>H42692LP</v>
          </cell>
          <cell r="D237">
            <v>4</v>
          </cell>
        </row>
        <row r="238">
          <cell r="B238" t="str">
            <v>H42692LN</v>
          </cell>
          <cell r="D238">
            <v>4</v>
          </cell>
        </row>
        <row r="239">
          <cell r="B239" t="str">
            <v>H42592LN</v>
          </cell>
          <cell r="D239">
            <v>3</v>
          </cell>
        </row>
        <row r="240">
          <cell r="B240" t="str">
            <v>H42592LF</v>
          </cell>
          <cell r="D240">
            <v>5</v>
          </cell>
        </row>
        <row r="241">
          <cell r="B241" t="str">
            <v>H42592LD</v>
          </cell>
          <cell r="D241">
            <v>1</v>
          </cell>
        </row>
        <row r="242">
          <cell r="B242" t="str">
            <v>H42582LE</v>
          </cell>
          <cell r="D242">
            <v>2</v>
          </cell>
        </row>
        <row r="243">
          <cell r="B243" t="str">
            <v>H42582LA</v>
          </cell>
          <cell r="D243">
            <v>10</v>
          </cell>
        </row>
        <row r="244">
          <cell r="B244" t="str">
            <v>H42572LL</v>
          </cell>
          <cell r="D244">
            <v>19</v>
          </cell>
        </row>
        <row r="245">
          <cell r="B245" t="str">
            <v>H42572L</v>
          </cell>
          <cell r="D245">
            <v>14</v>
          </cell>
        </row>
        <row r="246">
          <cell r="B246" t="str">
            <v>H42562LG</v>
          </cell>
          <cell r="D246">
            <v>1</v>
          </cell>
        </row>
        <row r="247">
          <cell r="B247" t="str">
            <v>H42562LG</v>
          </cell>
          <cell r="D247">
            <v>2</v>
          </cell>
        </row>
        <row r="248">
          <cell r="B248" t="str">
            <v>H42562LC</v>
          </cell>
          <cell r="D248">
            <v>17</v>
          </cell>
        </row>
        <row r="249">
          <cell r="B249" t="str">
            <v>H42562L</v>
          </cell>
          <cell r="D249">
            <v>2</v>
          </cell>
        </row>
        <row r="250">
          <cell r="B250" t="str">
            <v>H42542L</v>
          </cell>
          <cell r="D250">
            <v>8</v>
          </cell>
        </row>
        <row r="251">
          <cell r="B251" t="str">
            <v>H42532LS</v>
          </cell>
          <cell r="D251">
            <v>13</v>
          </cell>
        </row>
        <row r="252">
          <cell r="B252" t="str">
            <v>H42532LP</v>
          </cell>
          <cell r="D252">
            <v>20</v>
          </cell>
        </row>
        <row r="253">
          <cell r="B253" t="str">
            <v>H42522LS</v>
          </cell>
          <cell r="D253">
            <v>5</v>
          </cell>
        </row>
        <row r="254">
          <cell r="B254" t="str">
            <v>H42522LG</v>
          </cell>
          <cell r="D254">
            <v>3</v>
          </cell>
        </row>
        <row r="255">
          <cell r="B255" t="str">
            <v>H4222TG</v>
          </cell>
          <cell r="D255">
            <v>1</v>
          </cell>
        </row>
        <row r="256">
          <cell r="B256" t="str">
            <v>H4222SX</v>
          </cell>
          <cell r="D256">
            <v>2</v>
          </cell>
        </row>
        <row r="257">
          <cell r="B257" t="str">
            <v>H4222K</v>
          </cell>
          <cell r="D257">
            <v>5</v>
          </cell>
        </row>
        <row r="258">
          <cell r="B258" t="str">
            <v>H4222BG</v>
          </cell>
          <cell r="D258">
            <v>6</v>
          </cell>
        </row>
        <row r="259">
          <cell r="B259" t="str">
            <v>H4222AH</v>
          </cell>
          <cell r="D259">
            <v>5</v>
          </cell>
        </row>
        <row r="260">
          <cell r="B260" t="str">
            <v>H4200TT</v>
          </cell>
          <cell r="D260">
            <v>1</v>
          </cell>
        </row>
        <row r="261">
          <cell r="B261" t="str">
            <v>H4200PC</v>
          </cell>
          <cell r="D261">
            <v>5</v>
          </cell>
        </row>
        <row r="262">
          <cell r="B262" t="str">
            <v>H4200NM</v>
          </cell>
          <cell r="D262">
            <v>3</v>
          </cell>
        </row>
        <row r="263">
          <cell r="B263" t="str">
            <v>H4200NH</v>
          </cell>
          <cell r="D263">
            <v>4</v>
          </cell>
        </row>
        <row r="264">
          <cell r="B264" t="str">
            <v>H4200NE</v>
          </cell>
          <cell r="D264">
            <v>21</v>
          </cell>
        </row>
        <row r="265">
          <cell r="B265" t="str">
            <v>H4200KT</v>
          </cell>
          <cell r="D265">
            <v>12</v>
          </cell>
        </row>
        <row r="266">
          <cell r="B266" t="str">
            <v>H4200JE</v>
          </cell>
          <cell r="D266">
            <v>44</v>
          </cell>
        </row>
        <row r="267">
          <cell r="B267" t="str">
            <v>H4152D</v>
          </cell>
          <cell r="D267">
            <v>1</v>
          </cell>
        </row>
        <row r="268">
          <cell r="B268" t="str">
            <v>H41252ME</v>
          </cell>
          <cell r="D268">
            <v>67</v>
          </cell>
        </row>
        <row r="269">
          <cell r="B269" t="str">
            <v>H41252HP</v>
          </cell>
          <cell r="D269">
            <v>107</v>
          </cell>
        </row>
        <row r="270">
          <cell r="B270" t="str">
            <v>H4120SR</v>
          </cell>
          <cell r="D270">
            <v>1</v>
          </cell>
        </row>
        <row r="271">
          <cell r="B271" t="str">
            <v>H41192LA</v>
          </cell>
          <cell r="D271">
            <v>1</v>
          </cell>
        </row>
        <row r="272">
          <cell r="B272" t="str">
            <v>H41182LA</v>
          </cell>
          <cell r="D272">
            <v>11</v>
          </cell>
        </row>
        <row r="273">
          <cell r="B273" t="str">
            <v>H41182LA</v>
          </cell>
          <cell r="D273">
            <v>1</v>
          </cell>
        </row>
        <row r="274">
          <cell r="B274" t="str">
            <v>H4115MS</v>
          </cell>
          <cell r="D274">
            <v>87</v>
          </cell>
        </row>
        <row r="275">
          <cell r="B275" t="str">
            <v>H4115MP</v>
          </cell>
          <cell r="D275">
            <v>72</v>
          </cell>
        </row>
        <row r="276">
          <cell r="B276" t="str">
            <v>H41142LB</v>
          </cell>
          <cell r="D276">
            <v>3</v>
          </cell>
        </row>
        <row r="277">
          <cell r="B277" t="str">
            <v>H41072A</v>
          </cell>
          <cell r="D277">
            <v>8</v>
          </cell>
        </row>
        <row r="278">
          <cell r="B278" t="str">
            <v>H41062A</v>
          </cell>
          <cell r="D278">
            <v>19</v>
          </cell>
        </row>
        <row r="279">
          <cell r="B279" t="str">
            <v>H4105MS</v>
          </cell>
          <cell r="D279">
            <v>21</v>
          </cell>
        </row>
        <row r="280">
          <cell r="B280" t="str">
            <v>H4105MP</v>
          </cell>
          <cell r="D280">
            <v>39</v>
          </cell>
        </row>
        <row r="281">
          <cell r="B281" t="str">
            <v>H41052LC</v>
          </cell>
          <cell r="D281">
            <v>8</v>
          </cell>
        </row>
        <row r="282">
          <cell r="B282" t="str">
            <v>H41042A</v>
          </cell>
          <cell r="D282">
            <v>22</v>
          </cell>
        </row>
        <row r="283">
          <cell r="B283" t="str">
            <v>H4100MS</v>
          </cell>
          <cell r="D283">
            <v>25</v>
          </cell>
        </row>
        <row r="284">
          <cell r="B284" t="str">
            <v>H4100MP</v>
          </cell>
          <cell r="D284">
            <v>45</v>
          </cell>
        </row>
        <row r="285">
          <cell r="B285" t="str">
            <v>H4100MC</v>
          </cell>
          <cell r="D285">
            <v>9</v>
          </cell>
        </row>
        <row r="286">
          <cell r="B286" t="str">
            <v>H40912L</v>
          </cell>
          <cell r="D286">
            <v>1</v>
          </cell>
        </row>
        <row r="287">
          <cell r="B287" t="str">
            <v>H40762L</v>
          </cell>
          <cell r="D287">
            <v>9</v>
          </cell>
        </row>
        <row r="288">
          <cell r="B288" t="str">
            <v>H40762L</v>
          </cell>
          <cell r="D288">
            <v>1</v>
          </cell>
        </row>
        <row r="289">
          <cell r="B289" t="str">
            <v>H4075JH</v>
          </cell>
          <cell r="D289">
            <v>14</v>
          </cell>
        </row>
        <row r="290">
          <cell r="B290" t="str">
            <v>H4075JC</v>
          </cell>
          <cell r="D290">
            <v>4</v>
          </cell>
        </row>
        <row r="291">
          <cell r="B291" t="str">
            <v>H40732L</v>
          </cell>
          <cell r="D291">
            <v>24</v>
          </cell>
        </row>
        <row r="292">
          <cell r="B292" t="str">
            <v>H40702L</v>
          </cell>
          <cell r="D292">
            <v>17</v>
          </cell>
        </row>
        <row r="293">
          <cell r="B293" t="str">
            <v>H40692L</v>
          </cell>
          <cell r="D293">
            <v>52</v>
          </cell>
        </row>
        <row r="294">
          <cell r="B294" t="str">
            <v>H40682L</v>
          </cell>
          <cell r="D294">
            <v>37</v>
          </cell>
        </row>
        <row r="295">
          <cell r="B295" t="str">
            <v>H40662L</v>
          </cell>
          <cell r="D295">
            <v>1</v>
          </cell>
        </row>
        <row r="296">
          <cell r="B296" t="str">
            <v>H40652L</v>
          </cell>
          <cell r="D296">
            <v>23</v>
          </cell>
        </row>
        <row r="297">
          <cell r="B297" t="str">
            <v>H40632L</v>
          </cell>
          <cell r="D297">
            <v>7</v>
          </cell>
        </row>
        <row r="298">
          <cell r="B298" t="str">
            <v>H4061F</v>
          </cell>
          <cell r="D298">
            <v>2</v>
          </cell>
        </row>
        <row r="299">
          <cell r="B299" t="str">
            <v>H4061D</v>
          </cell>
          <cell r="D299">
            <v>1</v>
          </cell>
        </row>
        <row r="300">
          <cell r="B300" t="str">
            <v>H4061A</v>
          </cell>
          <cell r="D300">
            <v>8</v>
          </cell>
        </row>
        <row r="301">
          <cell r="B301" t="str">
            <v>H40612LE</v>
          </cell>
          <cell r="D301">
            <v>4</v>
          </cell>
        </row>
        <row r="302">
          <cell r="B302" t="str">
            <v>H40612L</v>
          </cell>
          <cell r="D302">
            <v>25</v>
          </cell>
        </row>
        <row r="303">
          <cell r="B303" t="str">
            <v>H40602L</v>
          </cell>
          <cell r="D303">
            <v>4</v>
          </cell>
        </row>
        <row r="304">
          <cell r="B304" t="str">
            <v>H40572L</v>
          </cell>
          <cell r="D304">
            <v>2</v>
          </cell>
        </row>
        <row r="305">
          <cell r="B305" t="str">
            <v>H40552LP</v>
          </cell>
          <cell r="D305">
            <v>9</v>
          </cell>
        </row>
        <row r="306">
          <cell r="B306" t="str">
            <v>H40542LE</v>
          </cell>
          <cell r="D306">
            <v>3</v>
          </cell>
        </row>
        <row r="307">
          <cell r="B307" t="str">
            <v>H40542LD</v>
          </cell>
          <cell r="D307">
            <v>2</v>
          </cell>
        </row>
        <row r="308">
          <cell r="B308" t="str">
            <v>H4029NA</v>
          </cell>
          <cell r="D308">
            <v>13</v>
          </cell>
        </row>
        <row r="309">
          <cell r="B309" t="str">
            <v>H40212LG</v>
          </cell>
          <cell r="D309">
            <v>1</v>
          </cell>
        </row>
        <row r="310">
          <cell r="B310" t="str">
            <v>H40152L</v>
          </cell>
          <cell r="D310">
            <v>14</v>
          </cell>
        </row>
        <row r="311">
          <cell r="B311" t="str">
            <v>H4010PH</v>
          </cell>
          <cell r="D311">
            <v>4</v>
          </cell>
        </row>
        <row r="312">
          <cell r="B312" t="str">
            <v>H4010PB</v>
          </cell>
          <cell r="D312">
            <v>13</v>
          </cell>
        </row>
        <row r="313">
          <cell r="B313" t="str">
            <v>H4010JB</v>
          </cell>
          <cell r="D313">
            <v>3</v>
          </cell>
        </row>
        <row r="314">
          <cell r="B314" t="str">
            <v>H40102L</v>
          </cell>
          <cell r="D314">
            <v>59</v>
          </cell>
        </row>
        <row r="315">
          <cell r="B315" t="str">
            <v>H4009J</v>
          </cell>
          <cell r="D315">
            <v>1</v>
          </cell>
        </row>
        <row r="316">
          <cell r="B316" t="str">
            <v>H4009E</v>
          </cell>
          <cell r="D316">
            <v>3</v>
          </cell>
        </row>
        <row r="317">
          <cell r="B317" t="str">
            <v>H40072LH</v>
          </cell>
          <cell r="D317">
            <v>9</v>
          </cell>
        </row>
        <row r="318">
          <cell r="B318" t="str">
            <v>H40062LJ</v>
          </cell>
          <cell r="D318">
            <v>6</v>
          </cell>
        </row>
        <row r="319">
          <cell r="B319" t="str">
            <v>H40062LE</v>
          </cell>
          <cell r="D319">
            <v>4</v>
          </cell>
        </row>
        <row r="320">
          <cell r="B320" t="str">
            <v>H40062LB</v>
          </cell>
          <cell r="D320">
            <v>2</v>
          </cell>
        </row>
        <row r="321">
          <cell r="B321" t="str">
            <v>H40062L</v>
          </cell>
          <cell r="D321">
            <v>1</v>
          </cell>
        </row>
        <row r="322">
          <cell r="B322" t="str">
            <v>H40052L</v>
          </cell>
          <cell r="D322">
            <v>4</v>
          </cell>
        </row>
        <row r="323">
          <cell r="B323" t="str">
            <v>H40042L</v>
          </cell>
          <cell r="D323">
            <v>53</v>
          </cell>
        </row>
        <row r="324">
          <cell r="B324" t="str">
            <v>FB307895</v>
          </cell>
          <cell r="D324">
            <v>1</v>
          </cell>
        </row>
        <row r="325">
          <cell r="B325" t="str">
            <v>EN0473</v>
          </cell>
          <cell r="D325">
            <v>2</v>
          </cell>
        </row>
        <row r="326">
          <cell r="B326" t="str">
            <v>EN0473</v>
          </cell>
          <cell r="D326">
            <v>14</v>
          </cell>
        </row>
        <row r="327">
          <cell r="B327" t="str">
            <v>E9003CL</v>
          </cell>
          <cell r="D327">
            <v>4</v>
          </cell>
        </row>
        <row r="328">
          <cell r="B328" t="str">
            <v>E9003CL</v>
          </cell>
          <cell r="D328">
            <v>44</v>
          </cell>
        </row>
        <row r="329">
          <cell r="B329" t="str">
            <v>E9002ZW</v>
          </cell>
          <cell r="D329">
            <v>1</v>
          </cell>
        </row>
        <row r="330">
          <cell r="B330" t="str">
            <v>E9002ZB</v>
          </cell>
          <cell r="D330">
            <v>1</v>
          </cell>
        </row>
        <row r="331">
          <cell r="B331" t="str">
            <v>E8811KA</v>
          </cell>
          <cell r="D331">
            <v>2</v>
          </cell>
        </row>
        <row r="332">
          <cell r="B332" t="str">
            <v>E8803E</v>
          </cell>
          <cell r="D332">
            <v>1</v>
          </cell>
        </row>
        <row r="333">
          <cell r="B333" t="str">
            <v>E8500CB</v>
          </cell>
          <cell r="D333">
            <v>2</v>
          </cell>
        </row>
        <row r="334">
          <cell r="B334" t="str">
            <v>E8386RK</v>
          </cell>
          <cell r="D334">
            <v>1</v>
          </cell>
        </row>
        <row r="335">
          <cell r="B335" t="str">
            <v>E8386RJ</v>
          </cell>
          <cell r="D335">
            <v>2</v>
          </cell>
        </row>
        <row r="336">
          <cell r="B336" t="str">
            <v>E8386RH</v>
          </cell>
          <cell r="D336">
            <v>2</v>
          </cell>
        </row>
        <row r="337">
          <cell r="B337" t="str">
            <v>E8386RH</v>
          </cell>
          <cell r="D337">
            <v>2</v>
          </cell>
        </row>
        <row r="338">
          <cell r="B338" t="str">
            <v>E8386JN</v>
          </cell>
          <cell r="D338">
            <v>1</v>
          </cell>
        </row>
        <row r="339">
          <cell r="B339" t="str">
            <v>E8386JG</v>
          </cell>
          <cell r="D339">
            <v>1</v>
          </cell>
        </row>
        <row r="340">
          <cell r="B340" t="str">
            <v>E8386JD</v>
          </cell>
          <cell r="D340">
            <v>5</v>
          </cell>
        </row>
        <row r="341">
          <cell r="B341" t="str">
            <v>E8386JA</v>
          </cell>
          <cell r="D341">
            <v>1</v>
          </cell>
        </row>
        <row r="342">
          <cell r="B342" t="str">
            <v>E8386EE</v>
          </cell>
          <cell r="D342">
            <v>1</v>
          </cell>
        </row>
        <row r="343">
          <cell r="B343" t="str">
            <v>E8386EB</v>
          </cell>
          <cell r="D343">
            <v>10</v>
          </cell>
        </row>
        <row r="344">
          <cell r="B344" t="str">
            <v>E8386EB</v>
          </cell>
          <cell r="D344">
            <v>16</v>
          </cell>
        </row>
        <row r="345">
          <cell r="B345" t="str">
            <v>E8386CF</v>
          </cell>
          <cell r="D345">
            <v>2</v>
          </cell>
        </row>
        <row r="346">
          <cell r="B346" t="str">
            <v>E8386CD</v>
          </cell>
          <cell r="D346">
            <v>4</v>
          </cell>
        </row>
        <row r="347">
          <cell r="B347" t="str">
            <v>E8386CD</v>
          </cell>
          <cell r="D347">
            <v>4</v>
          </cell>
        </row>
        <row r="348">
          <cell r="B348" t="str">
            <v>E8386CB</v>
          </cell>
          <cell r="D348">
            <v>1</v>
          </cell>
        </row>
        <row r="349">
          <cell r="B349" t="str">
            <v>E8386CB</v>
          </cell>
          <cell r="D349">
            <v>1</v>
          </cell>
        </row>
        <row r="350">
          <cell r="B350" t="str">
            <v>E8386CB</v>
          </cell>
          <cell r="D350">
            <v>2</v>
          </cell>
        </row>
        <row r="351">
          <cell r="B351" t="str">
            <v>E8386AG</v>
          </cell>
          <cell r="D351">
            <v>1</v>
          </cell>
        </row>
        <row r="352">
          <cell r="B352" t="str">
            <v>E8386AD</v>
          </cell>
          <cell r="D352">
            <v>1</v>
          </cell>
        </row>
        <row r="353">
          <cell r="B353" t="str">
            <v>E8385TC</v>
          </cell>
          <cell r="D353">
            <v>3</v>
          </cell>
        </row>
        <row r="354">
          <cell r="B354" t="str">
            <v>E8385TB</v>
          </cell>
          <cell r="D354">
            <v>2</v>
          </cell>
        </row>
        <row r="355">
          <cell r="B355" t="str">
            <v>E8385RF</v>
          </cell>
          <cell r="D355">
            <v>2</v>
          </cell>
        </row>
        <row r="356">
          <cell r="B356" t="str">
            <v>E8385RF</v>
          </cell>
          <cell r="D356">
            <v>1</v>
          </cell>
        </row>
        <row r="357">
          <cell r="B357" t="str">
            <v>E8385RD</v>
          </cell>
          <cell r="D357">
            <v>1</v>
          </cell>
        </row>
        <row r="358">
          <cell r="B358" t="str">
            <v>E8385PD</v>
          </cell>
          <cell r="D358">
            <v>1</v>
          </cell>
        </row>
        <row r="359">
          <cell r="B359" t="str">
            <v>E8385PD</v>
          </cell>
          <cell r="D359">
            <v>1</v>
          </cell>
        </row>
        <row r="360">
          <cell r="B360" t="str">
            <v>E8385PC</v>
          </cell>
          <cell r="D360">
            <v>2</v>
          </cell>
        </row>
        <row r="361">
          <cell r="B361" t="str">
            <v>E8385PA</v>
          </cell>
          <cell r="D361">
            <v>8</v>
          </cell>
        </row>
        <row r="362">
          <cell r="B362" t="str">
            <v>E8385MY</v>
          </cell>
          <cell r="D362">
            <v>5</v>
          </cell>
        </row>
        <row r="363">
          <cell r="B363" t="str">
            <v>E8385MM</v>
          </cell>
          <cell r="D363">
            <v>5</v>
          </cell>
        </row>
        <row r="364">
          <cell r="B364" t="str">
            <v>E8385MM</v>
          </cell>
          <cell r="D364">
            <v>5</v>
          </cell>
        </row>
        <row r="365">
          <cell r="B365" t="str">
            <v>E8385MM</v>
          </cell>
          <cell r="D365">
            <v>1</v>
          </cell>
        </row>
        <row r="366">
          <cell r="B366" t="str">
            <v>E8385MM</v>
          </cell>
          <cell r="D366">
            <v>1</v>
          </cell>
        </row>
        <row r="367">
          <cell r="B367" t="str">
            <v>E8385MM</v>
          </cell>
          <cell r="D367">
            <v>4</v>
          </cell>
        </row>
        <row r="368">
          <cell r="B368" t="str">
            <v>E8385ML</v>
          </cell>
          <cell r="D368">
            <v>5</v>
          </cell>
        </row>
        <row r="369">
          <cell r="B369" t="str">
            <v>E8385ML</v>
          </cell>
          <cell r="D369">
            <v>10</v>
          </cell>
        </row>
        <row r="370">
          <cell r="B370" t="str">
            <v>E8385ML</v>
          </cell>
          <cell r="D370">
            <v>4</v>
          </cell>
        </row>
        <row r="371">
          <cell r="B371" t="str">
            <v>E8385MK</v>
          </cell>
          <cell r="D371">
            <v>1</v>
          </cell>
        </row>
        <row r="372">
          <cell r="B372" t="str">
            <v>E8385MJ</v>
          </cell>
          <cell r="D372">
            <v>2</v>
          </cell>
        </row>
        <row r="373">
          <cell r="B373" t="str">
            <v>E8385MJ</v>
          </cell>
          <cell r="D373">
            <v>1</v>
          </cell>
        </row>
        <row r="374">
          <cell r="B374" t="str">
            <v>E8385MJ</v>
          </cell>
          <cell r="D374">
            <v>1</v>
          </cell>
        </row>
        <row r="375">
          <cell r="B375" t="str">
            <v>E8385MJ</v>
          </cell>
          <cell r="D375">
            <v>1</v>
          </cell>
        </row>
        <row r="376">
          <cell r="B376" t="str">
            <v>E8385MJ</v>
          </cell>
          <cell r="D376">
            <v>4</v>
          </cell>
        </row>
        <row r="377">
          <cell r="B377" t="str">
            <v>E8385MG</v>
          </cell>
          <cell r="D377">
            <v>1</v>
          </cell>
        </row>
        <row r="378">
          <cell r="B378" t="str">
            <v>E8385MG</v>
          </cell>
          <cell r="D378">
            <v>5</v>
          </cell>
        </row>
        <row r="379">
          <cell r="B379" t="str">
            <v>E8385MG</v>
          </cell>
          <cell r="D379">
            <v>1</v>
          </cell>
        </row>
        <row r="380">
          <cell r="B380" t="str">
            <v>E8385MG</v>
          </cell>
          <cell r="D380">
            <v>1</v>
          </cell>
        </row>
        <row r="381">
          <cell r="B381" t="str">
            <v>E8385MG</v>
          </cell>
          <cell r="D381">
            <v>1</v>
          </cell>
        </row>
        <row r="382">
          <cell r="B382" t="str">
            <v>E8385MG</v>
          </cell>
          <cell r="D382">
            <v>1</v>
          </cell>
        </row>
        <row r="383">
          <cell r="B383" t="str">
            <v>E8385MF</v>
          </cell>
          <cell r="D383">
            <v>4</v>
          </cell>
        </row>
        <row r="384">
          <cell r="B384" t="str">
            <v>E8385MF</v>
          </cell>
          <cell r="D384">
            <v>4</v>
          </cell>
        </row>
        <row r="385">
          <cell r="B385" t="str">
            <v>E8385MD</v>
          </cell>
          <cell r="D385">
            <v>4</v>
          </cell>
        </row>
        <row r="386">
          <cell r="B386" t="str">
            <v>E8385MD</v>
          </cell>
          <cell r="D386">
            <v>3</v>
          </cell>
        </row>
        <row r="387">
          <cell r="B387" t="str">
            <v>E8385MC</v>
          </cell>
          <cell r="D387">
            <v>2</v>
          </cell>
        </row>
        <row r="388">
          <cell r="B388" t="str">
            <v>E8385MC</v>
          </cell>
          <cell r="D388">
            <v>4</v>
          </cell>
        </row>
        <row r="389">
          <cell r="B389" t="str">
            <v>E8385MA</v>
          </cell>
          <cell r="D389">
            <v>1</v>
          </cell>
        </row>
        <row r="390">
          <cell r="B390" t="str">
            <v>E8385MA</v>
          </cell>
          <cell r="D390">
            <v>1</v>
          </cell>
        </row>
        <row r="391">
          <cell r="B391" t="str">
            <v>E8385LW</v>
          </cell>
          <cell r="D391">
            <v>5</v>
          </cell>
        </row>
        <row r="392">
          <cell r="B392" t="str">
            <v>E8385LF</v>
          </cell>
          <cell r="D392">
            <v>1</v>
          </cell>
        </row>
        <row r="393">
          <cell r="B393" t="str">
            <v>E8385LE</v>
          </cell>
          <cell r="D393">
            <v>10</v>
          </cell>
        </row>
        <row r="394">
          <cell r="B394" t="str">
            <v>E8385LA</v>
          </cell>
          <cell r="D394">
            <v>4</v>
          </cell>
        </row>
        <row r="395">
          <cell r="B395" t="str">
            <v>E8385LA</v>
          </cell>
          <cell r="D395">
            <v>2</v>
          </cell>
        </row>
        <row r="396">
          <cell r="B396" t="str">
            <v>E8385CM</v>
          </cell>
          <cell r="D396">
            <v>1</v>
          </cell>
        </row>
        <row r="397">
          <cell r="B397" t="str">
            <v>E8385CM</v>
          </cell>
          <cell r="D397">
            <v>6</v>
          </cell>
        </row>
        <row r="398">
          <cell r="B398" t="str">
            <v>E8385CK</v>
          </cell>
          <cell r="D398">
            <v>1</v>
          </cell>
        </row>
        <row r="399">
          <cell r="B399" t="str">
            <v>E8385CG</v>
          </cell>
          <cell r="D399">
            <v>1</v>
          </cell>
        </row>
        <row r="400">
          <cell r="B400" t="str">
            <v>E8385CG</v>
          </cell>
          <cell r="D400">
            <v>3</v>
          </cell>
        </row>
        <row r="401">
          <cell r="B401" t="str">
            <v>E8385CF</v>
          </cell>
          <cell r="D401">
            <v>1</v>
          </cell>
        </row>
        <row r="402">
          <cell r="B402" t="str">
            <v>E8385CF</v>
          </cell>
          <cell r="D402">
            <v>3</v>
          </cell>
        </row>
        <row r="403">
          <cell r="B403" t="str">
            <v>E8385CE</v>
          </cell>
          <cell r="D403">
            <v>5</v>
          </cell>
        </row>
        <row r="404">
          <cell r="B404" t="str">
            <v>E8385CC</v>
          </cell>
          <cell r="D404">
            <v>1</v>
          </cell>
        </row>
        <row r="405">
          <cell r="B405" t="str">
            <v>E8385CC</v>
          </cell>
          <cell r="D405">
            <v>11</v>
          </cell>
        </row>
        <row r="406">
          <cell r="B406" t="str">
            <v>E8385CB</v>
          </cell>
          <cell r="D406">
            <v>1</v>
          </cell>
        </row>
        <row r="407">
          <cell r="B407" t="str">
            <v>E8385CA</v>
          </cell>
          <cell r="D407">
            <v>1</v>
          </cell>
        </row>
        <row r="408">
          <cell r="B408" t="str">
            <v>E8381AF</v>
          </cell>
          <cell r="D408">
            <v>431</v>
          </cell>
        </row>
        <row r="409">
          <cell r="B409" t="str">
            <v>E8381AE</v>
          </cell>
          <cell r="D409">
            <v>36</v>
          </cell>
        </row>
        <row r="410">
          <cell r="B410" t="str">
            <v>E8381AE</v>
          </cell>
          <cell r="D410">
            <v>3</v>
          </cell>
        </row>
        <row r="411">
          <cell r="B411" t="str">
            <v>E8381AE</v>
          </cell>
          <cell r="D411">
            <v>1</v>
          </cell>
        </row>
        <row r="412">
          <cell r="B412" t="str">
            <v>E8381AE</v>
          </cell>
          <cell r="D412">
            <v>41</v>
          </cell>
        </row>
        <row r="413">
          <cell r="B413" t="str">
            <v>E8381AE</v>
          </cell>
          <cell r="D413">
            <v>1</v>
          </cell>
        </row>
        <row r="414">
          <cell r="B414" t="str">
            <v>E8381AE</v>
          </cell>
          <cell r="D414">
            <v>1</v>
          </cell>
        </row>
        <row r="415">
          <cell r="B415" t="str">
            <v>E8381AE</v>
          </cell>
          <cell r="D415">
            <v>1</v>
          </cell>
        </row>
        <row r="416">
          <cell r="B416" t="str">
            <v>E8381AE</v>
          </cell>
          <cell r="D416">
            <v>1</v>
          </cell>
        </row>
        <row r="417">
          <cell r="B417" t="str">
            <v>E8381AE</v>
          </cell>
          <cell r="D417">
            <v>1</v>
          </cell>
        </row>
        <row r="418">
          <cell r="B418" t="str">
            <v>E8381AE</v>
          </cell>
          <cell r="D418">
            <v>1</v>
          </cell>
        </row>
        <row r="419">
          <cell r="B419" t="str">
            <v>E8381AE</v>
          </cell>
          <cell r="D419">
            <v>1</v>
          </cell>
        </row>
        <row r="420">
          <cell r="B420" t="str">
            <v>E8381AE</v>
          </cell>
          <cell r="D420">
            <v>1</v>
          </cell>
        </row>
        <row r="421">
          <cell r="B421" t="str">
            <v>E8366J</v>
          </cell>
          <cell r="D421">
            <v>1</v>
          </cell>
        </row>
        <row r="422">
          <cell r="B422" t="str">
            <v>E8365BK</v>
          </cell>
          <cell r="D422">
            <v>1</v>
          </cell>
        </row>
        <row r="423">
          <cell r="B423" t="str">
            <v>E8365BH</v>
          </cell>
          <cell r="D423">
            <v>1</v>
          </cell>
        </row>
        <row r="424">
          <cell r="B424" t="str">
            <v>E8365BH</v>
          </cell>
          <cell r="D424">
            <v>1</v>
          </cell>
        </row>
        <row r="425">
          <cell r="B425" t="str">
            <v>E8365BH</v>
          </cell>
          <cell r="D425">
            <v>7</v>
          </cell>
        </row>
        <row r="426">
          <cell r="B426" t="str">
            <v>E8365BH</v>
          </cell>
          <cell r="D426">
            <v>1</v>
          </cell>
        </row>
        <row r="427">
          <cell r="B427" t="str">
            <v>E8365BD</v>
          </cell>
          <cell r="D427">
            <v>1</v>
          </cell>
        </row>
        <row r="428">
          <cell r="B428" t="str">
            <v>E8365BD</v>
          </cell>
          <cell r="D428">
            <v>4</v>
          </cell>
        </row>
        <row r="429">
          <cell r="B429" t="str">
            <v>E8365BC</v>
          </cell>
          <cell r="D429">
            <v>10</v>
          </cell>
        </row>
        <row r="430">
          <cell r="B430" t="str">
            <v>E8365BC</v>
          </cell>
          <cell r="D430">
            <v>10</v>
          </cell>
        </row>
        <row r="431">
          <cell r="B431" t="str">
            <v>E8365BC</v>
          </cell>
          <cell r="D431">
            <v>8</v>
          </cell>
        </row>
        <row r="432">
          <cell r="B432" t="str">
            <v>E8365BC</v>
          </cell>
          <cell r="D432">
            <v>5</v>
          </cell>
        </row>
        <row r="433">
          <cell r="B433" t="str">
            <v>E8365BA</v>
          </cell>
          <cell r="D433">
            <v>1</v>
          </cell>
        </row>
        <row r="434">
          <cell r="B434" t="str">
            <v>E8365AF</v>
          </cell>
          <cell r="D434">
            <v>6</v>
          </cell>
        </row>
        <row r="435">
          <cell r="B435" t="str">
            <v>E8365AF</v>
          </cell>
          <cell r="D435">
            <v>1</v>
          </cell>
        </row>
        <row r="436">
          <cell r="B436" t="str">
            <v>E8365AF</v>
          </cell>
          <cell r="D436">
            <v>5</v>
          </cell>
        </row>
        <row r="437">
          <cell r="B437" t="str">
            <v>E8363JD</v>
          </cell>
          <cell r="D437">
            <v>3</v>
          </cell>
        </row>
        <row r="438">
          <cell r="B438" t="str">
            <v>E8363JD</v>
          </cell>
          <cell r="D438">
            <v>1</v>
          </cell>
        </row>
        <row r="439">
          <cell r="B439" t="str">
            <v>E8323GC</v>
          </cell>
          <cell r="D439">
            <v>3</v>
          </cell>
        </row>
        <row r="440">
          <cell r="B440" t="str">
            <v>E8323DC</v>
          </cell>
          <cell r="D440">
            <v>1</v>
          </cell>
        </row>
        <row r="441">
          <cell r="B441" t="str">
            <v>E8317C</v>
          </cell>
          <cell r="D441">
            <v>1</v>
          </cell>
        </row>
        <row r="442">
          <cell r="B442" t="str">
            <v>E8310KL</v>
          </cell>
          <cell r="D442">
            <v>6</v>
          </cell>
        </row>
        <row r="443">
          <cell r="B443" t="str">
            <v>E8310KL</v>
          </cell>
          <cell r="D443">
            <v>3</v>
          </cell>
        </row>
        <row r="444">
          <cell r="B444" t="str">
            <v>E8310KK</v>
          </cell>
          <cell r="D444">
            <v>10</v>
          </cell>
        </row>
        <row r="445">
          <cell r="B445" t="str">
            <v>E8310KD</v>
          </cell>
          <cell r="D445">
            <v>3</v>
          </cell>
        </row>
        <row r="446">
          <cell r="B446" t="str">
            <v>E8310KD</v>
          </cell>
          <cell r="D446">
            <v>5</v>
          </cell>
        </row>
        <row r="447">
          <cell r="B447" t="str">
            <v>E8310KC</v>
          </cell>
          <cell r="D447">
            <v>10</v>
          </cell>
        </row>
        <row r="448">
          <cell r="B448" t="str">
            <v>E8310KB</v>
          </cell>
          <cell r="D448">
            <v>3</v>
          </cell>
        </row>
        <row r="449">
          <cell r="B449" t="str">
            <v>E8310KB</v>
          </cell>
          <cell r="D449">
            <v>6</v>
          </cell>
        </row>
        <row r="450">
          <cell r="B450" t="str">
            <v>E8310GE</v>
          </cell>
          <cell r="D450">
            <v>1</v>
          </cell>
        </row>
        <row r="451">
          <cell r="B451" t="str">
            <v>E8310GE</v>
          </cell>
          <cell r="D451">
            <v>1</v>
          </cell>
        </row>
        <row r="452">
          <cell r="B452" t="str">
            <v>E8310BA</v>
          </cell>
          <cell r="D452">
            <v>7</v>
          </cell>
        </row>
        <row r="453">
          <cell r="B453" t="str">
            <v>E8300AD</v>
          </cell>
          <cell r="D453">
            <v>1</v>
          </cell>
        </row>
        <row r="454">
          <cell r="B454" t="str">
            <v>E8202A</v>
          </cell>
          <cell r="D454">
            <v>1</v>
          </cell>
        </row>
        <row r="455">
          <cell r="B455" t="str">
            <v>E8003HB</v>
          </cell>
          <cell r="D455">
            <v>1</v>
          </cell>
        </row>
        <row r="456">
          <cell r="B456" t="str">
            <v>E8001NC</v>
          </cell>
          <cell r="D456">
            <v>1</v>
          </cell>
        </row>
        <row r="457">
          <cell r="B457" t="str">
            <v>E8001LD</v>
          </cell>
          <cell r="D457">
            <v>3</v>
          </cell>
        </row>
        <row r="458">
          <cell r="B458" t="str">
            <v>E8001LD</v>
          </cell>
          <cell r="D458">
            <v>37</v>
          </cell>
        </row>
        <row r="459">
          <cell r="B459" t="str">
            <v>E8001LD</v>
          </cell>
          <cell r="D459">
            <v>1</v>
          </cell>
        </row>
        <row r="460">
          <cell r="B460" t="str">
            <v>E8000ED</v>
          </cell>
          <cell r="D460">
            <v>1</v>
          </cell>
        </row>
        <row r="461">
          <cell r="B461" t="str">
            <v>E7010GC</v>
          </cell>
          <cell r="D461">
            <v>7</v>
          </cell>
        </row>
        <row r="462">
          <cell r="B462" t="str">
            <v>E63201B</v>
          </cell>
          <cell r="D462">
            <v>1</v>
          </cell>
        </row>
        <row r="463">
          <cell r="B463" t="str">
            <v>46-285365P1</v>
          </cell>
          <cell r="D463">
            <v>1</v>
          </cell>
        </row>
        <row r="464">
          <cell r="B464" t="str">
            <v>46-030501</v>
          </cell>
          <cell r="D464">
            <v>10</v>
          </cell>
        </row>
        <row r="465">
          <cell r="B465" t="str">
            <v>2297564-100</v>
          </cell>
          <cell r="D465">
            <v>89</v>
          </cell>
        </row>
        <row r="466">
          <cell r="B466" t="str">
            <v>2291860-100</v>
          </cell>
          <cell r="D466">
            <v>29</v>
          </cell>
        </row>
        <row r="467">
          <cell r="B467" t="str">
            <v>2291859-100</v>
          </cell>
          <cell r="D467">
            <v>29</v>
          </cell>
        </row>
        <row r="468">
          <cell r="B468" t="str">
            <v>2286866-100</v>
          </cell>
          <cell r="D468">
            <v>29</v>
          </cell>
        </row>
        <row r="469">
          <cell r="B469" t="str">
            <v>2237879-100</v>
          </cell>
          <cell r="D469">
            <v>19</v>
          </cell>
        </row>
        <row r="470">
          <cell r="B470" t="str">
            <v>2237878-100</v>
          </cell>
          <cell r="D470">
            <v>44</v>
          </cell>
        </row>
        <row r="471">
          <cell r="B471" t="str">
            <v>2234974-100</v>
          </cell>
          <cell r="D471">
            <v>36</v>
          </cell>
        </row>
        <row r="472">
          <cell r="B472" t="str">
            <v>2234813-100</v>
          </cell>
          <cell r="D472">
            <v>60</v>
          </cell>
        </row>
        <row r="473">
          <cell r="B473" t="str">
            <v>2233660-100</v>
          </cell>
          <cell r="D473">
            <v>10</v>
          </cell>
        </row>
        <row r="474">
          <cell r="B474" t="str">
            <v>2233659-100</v>
          </cell>
          <cell r="D474">
            <v>10</v>
          </cell>
        </row>
        <row r="475">
          <cell r="B475" t="str">
            <v>2233658-100</v>
          </cell>
          <cell r="D475">
            <v>1</v>
          </cell>
        </row>
        <row r="476">
          <cell r="B476" t="str">
            <v>2233222-100</v>
          </cell>
          <cell r="D476">
            <v>52</v>
          </cell>
        </row>
        <row r="477">
          <cell r="B477" t="str">
            <v>2227262-100</v>
          </cell>
          <cell r="D477">
            <v>30</v>
          </cell>
        </row>
        <row r="478">
          <cell r="B478" t="str">
            <v>2227261-100</v>
          </cell>
          <cell r="D478">
            <v>10</v>
          </cell>
        </row>
        <row r="479">
          <cell r="B479" t="str">
            <v>2225653-100</v>
          </cell>
          <cell r="D479">
            <v>4</v>
          </cell>
        </row>
        <row r="480">
          <cell r="B480" t="str">
            <v>2218743-100</v>
          </cell>
          <cell r="D480">
            <v>6</v>
          </cell>
        </row>
        <row r="481">
          <cell r="B481" t="str">
            <v>2207122-100</v>
          </cell>
          <cell r="D481">
            <v>35</v>
          </cell>
        </row>
        <row r="482">
          <cell r="B482" t="str">
            <v>2202690-100</v>
          </cell>
          <cell r="D482">
            <v>37</v>
          </cell>
        </row>
        <row r="483">
          <cell r="B483" t="str">
            <v>2200294-100</v>
          </cell>
          <cell r="D483">
            <v>15</v>
          </cell>
        </row>
        <row r="484">
          <cell r="B484" t="str">
            <v>2193631-106</v>
          </cell>
          <cell r="D484">
            <v>16</v>
          </cell>
        </row>
        <row r="485">
          <cell r="B485" t="str">
            <v>2183922-127</v>
          </cell>
          <cell r="D485">
            <v>10</v>
          </cell>
        </row>
        <row r="486">
          <cell r="B486" t="str">
            <v>2163920-100</v>
          </cell>
          <cell r="D486">
            <v>29</v>
          </cell>
        </row>
        <row r="487">
          <cell r="B487" t="str">
            <v>2163920-100</v>
          </cell>
          <cell r="D487">
            <v>33</v>
          </cell>
        </row>
        <row r="488">
          <cell r="B488" t="str">
            <v>2163920-100</v>
          </cell>
          <cell r="D488">
            <v>1</v>
          </cell>
        </row>
        <row r="489">
          <cell r="B489" t="str">
            <v>2137070-100</v>
          </cell>
          <cell r="D489">
            <v>11</v>
          </cell>
        </row>
        <row r="490">
          <cell r="B490" t="str">
            <v>2137069-100</v>
          </cell>
          <cell r="D490">
            <v>10</v>
          </cell>
        </row>
        <row r="491">
          <cell r="B491">
            <v>2157697</v>
          </cell>
          <cell r="D491">
            <v>100</v>
          </cell>
        </row>
        <row r="492">
          <cell r="B492" t="str">
            <v>2200294-106</v>
          </cell>
          <cell r="D492">
            <v>23</v>
          </cell>
        </row>
        <row r="493">
          <cell r="B493" t="str">
            <v>2200294-127</v>
          </cell>
          <cell r="D493">
            <v>15</v>
          </cell>
        </row>
        <row r="494">
          <cell r="B494" t="str">
            <v>2223127-20</v>
          </cell>
          <cell r="D494">
            <v>1</v>
          </cell>
        </row>
        <row r="495">
          <cell r="B495" t="str">
            <v>E8210B</v>
          </cell>
          <cell r="D495">
            <v>40</v>
          </cell>
        </row>
        <row r="496">
          <cell r="B496" t="str">
            <v>E8210B</v>
          </cell>
          <cell r="D496">
            <v>1</v>
          </cell>
        </row>
        <row r="497">
          <cell r="B497" t="str">
            <v>E8210B</v>
          </cell>
          <cell r="D497">
            <v>1</v>
          </cell>
        </row>
        <row r="498">
          <cell r="B498" t="str">
            <v>E8370RR</v>
          </cell>
          <cell r="D498">
            <v>4</v>
          </cell>
        </row>
        <row r="499">
          <cell r="B499" t="str">
            <v>E8381AD</v>
          </cell>
          <cell r="D499">
            <v>1</v>
          </cell>
        </row>
        <row r="500">
          <cell r="B500" t="str">
            <v>E8381AD</v>
          </cell>
          <cell r="D500">
            <v>1</v>
          </cell>
        </row>
        <row r="501">
          <cell r="B501" t="str">
            <v>E8381AD</v>
          </cell>
          <cell r="D501">
            <v>1</v>
          </cell>
        </row>
        <row r="502">
          <cell r="B502" t="str">
            <v>E8381AD</v>
          </cell>
          <cell r="D502">
            <v>1</v>
          </cell>
        </row>
        <row r="503">
          <cell r="B503" t="str">
            <v>E8381AD</v>
          </cell>
          <cell r="D503">
            <v>1</v>
          </cell>
        </row>
        <row r="504">
          <cell r="B504" t="str">
            <v>E8381AD</v>
          </cell>
          <cell r="D504">
            <v>1</v>
          </cell>
        </row>
        <row r="505">
          <cell r="B505" t="str">
            <v>E8381AD</v>
          </cell>
          <cell r="D505">
            <v>1</v>
          </cell>
        </row>
        <row r="506">
          <cell r="B506" t="str">
            <v>E8381AD</v>
          </cell>
          <cell r="D506">
            <v>1</v>
          </cell>
        </row>
        <row r="507">
          <cell r="B507" t="str">
            <v>E8381AD</v>
          </cell>
          <cell r="D507">
            <v>3</v>
          </cell>
        </row>
        <row r="508">
          <cell r="B508" t="str">
            <v>E8381AD</v>
          </cell>
          <cell r="D508">
            <v>1</v>
          </cell>
        </row>
        <row r="509">
          <cell r="B509" t="str">
            <v>E8381AD</v>
          </cell>
          <cell r="D509">
            <v>1</v>
          </cell>
        </row>
        <row r="510">
          <cell r="B510" t="str">
            <v>E8381AD</v>
          </cell>
          <cell r="D510">
            <v>1</v>
          </cell>
        </row>
        <row r="511">
          <cell r="B511" t="str">
            <v>E8381AD</v>
          </cell>
          <cell r="D511">
            <v>1</v>
          </cell>
        </row>
        <row r="512">
          <cell r="B512" t="str">
            <v>E8381AD</v>
          </cell>
          <cell r="D512">
            <v>1</v>
          </cell>
        </row>
        <row r="513">
          <cell r="B513" t="str">
            <v>E8381AD</v>
          </cell>
          <cell r="D513">
            <v>1</v>
          </cell>
        </row>
        <row r="514">
          <cell r="B514" t="str">
            <v>E8381AD</v>
          </cell>
          <cell r="D514">
            <v>1</v>
          </cell>
        </row>
        <row r="515">
          <cell r="B515" t="str">
            <v>E8381AD</v>
          </cell>
          <cell r="D515">
            <v>1</v>
          </cell>
        </row>
        <row r="516">
          <cell r="B516" t="str">
            <v>E8385RG</v>
          </cell>
          <cell r="D516">
            <v>1</v>
          </cell>
        </row>
        <row r="517">
          <cell r="B517" t="str">
            <v>E8385RG</v>
          </cell>
          <cell r="D517">
            <v>21</v>
          </cell>
        </row>
        <row r="518">
          <cell r="B518" t="str">
            <v>E8385RG</v>
          </cell>
          <cell r="D518">
            <v>1</v>
          </cell>
        </row>
        <row r="519">
          <cell r="B519" t="str">
            <v>H4000P</v>
          </cell>
          <cell r="D519">
            <v>14</v>
          </cell>
        </row>
        <row r="520">
          <cell r="B520" t="str">
            <v>H4000P</v>
          </cell>
          <cell r="D520">
            <v>5</v>
          </cell>
        </row>
        <row r="521">
          <cell r="B521" t="str">
            <v>H4000P</v>
          </cell>
          <cell r="D521">
            <v>1</v>
          </cell>
        </row>
        <row r="522">
          <cell r="B522" t="str">
            <v>H4003S</v>
          </cell>
          <cell r="D522">
            <v>3</v>
          </cell>
        </row>
        <row r="523">
          <cell r="B523" t="str">
            <v>H40062LF</v>
          </cell>
          <cell r="D523">
            <v>6</v>
          </cell>
        </row>
        <row r="524">
          <cell r="B524" t="str">
            <v>H40072L</v>
          </cell>
          <cell r="D524">
            <v>9</v>
          </cell>
        </row>
        <row r="525">
          <cell r="B525" t="str">
            <v>H40082L</v>
          </cell>
          <cell r="D525">
            <v>32</v>
          </cell>
        </row>
        <row r="526">
          <cell r="B526" t="str">
            <v>H40092L</v>
          </cell>
          <cell r="D526">
            <v>5</v>
          </cell>
        </row>
        <row r="527">
          <cell r="B527" t="str">
            <v>H4009K</v>
          </cell>
          <cell r="D527">
            <v>2</v>
          </cell>
        </row>
        <row r="528">
          <cell r="B528" t="str">
            <v>H4010JA</v>
          </cell>
          <cell r="D528">
            <v>10</v>
          </cell>
        </row>
        <row r="529">
          <cell r="B529" t="str">
            <v>H4010JA</v>
          </cell>
          <cell r="D529">
            <v>11</v>
          </cell>
        </row>
        <row r="530">
          <cell r="B530" t="str">
            <v>H40112L</v>
          </cell>
          <cell r="D530">
            <v>27</v>
          </cell>
        </row>
        <row r="531">
          <cell r="B531" t="str">
            <v>H40122L</v>
          </cell>
          <cell r="D531">
            <v>31</v>
          </cell>
        </row>
        <row r="532">
          <cell r="B532" t="str">
            <v>H4012L</v>
          </cell>
          <cell r="D532">
            <v>8</v>
          </cell>
        </row>
        <row r="533">
          <cell r="B533" t="str">
            <v>H4012L</v>
          </cell>
          <cell r="D533">
            <v>1</v>
          </cell>
        </row>
        <row r="534">
          <cell r="B534" t="str">
            <v>H4012L</v>
          </cell>
          <cell r="D534">
            <v>3</v>
          </cell>
        </row>
        <row r="535">
          <cell r="B535" t="str">
            <v>H40202LP</v>
          </cell>
          <cell r="D535">
            <v>6</v>
          </cell>
        </row>
        <row r="536">
          <cell r="B536" t="str">
            <v>H40212LA</v>
          </cell>
          <cell r="D536">
            <v>24</v>
          </cell>
        </row>
        <row r="537">
          <cell r="B537" t="str">
            <v>H40212LB</v>
          </cell>
          <cell r="D537">
            <v>25</v>
          </cell>
        </row>
        <row r="538">
          <cell r="B538" t="str">
            <v>H40212LC</v>
          </cell>
          <cell r="D538">
            <v>104</v>
          </cell>
        </row>
        <row r="539">
          <cell r="B539" t="str">
            <v>H40212LC</v>
          </cell>
          <cell r="D539">
            <v>1</v>
          </cell>
        </row>
        <row r="540">
          <cell r="B540" t="str">
            <v>H40212LD</v>
          </cell>
          <cell r="D540">
            <v>43</v>
          </cell>
        </row>
        <row r="541">
          <cell r="B541" t="str">
            <v>H40212LF</v>
          </cell>
          <cell r="D541">
            <v>5</v>
          </cell>
        </row>
        <row r="542">
          <cell r="B542" t="str">
            <v>H40212LH</v>
          </cell>
          <cell r="D542">
            <v>10</v>
          </cell>
        </row>
        <row r="543">
          <cell r="B543" t="str">
            <v>H40212LK</v>
          </cell>
          <cell r="D543">
            <v>17</v>
          </cell>
        </row>
        <row r="544">
          <cell r="B544" t="str">
            <v>H40212LL</v>
          </cell>
          <cell r="D544">
            <v>7</v>
          </cell>
        </row>
        <row r="545">
          <cell r="B545" t="str">
            <v>H40212LL</v>
          </cell>
          <cell r="D545">
            <v>9</v>
          </cell>
        </row>
        <row r="546">
          <cell r="B546" t="str">
            <v>H40212LM</v>
          </cell>
          <cell r="D546">
            <v>6</v>
          </cell>
        </row>
        <row r="547">
          <cell r="B547" t="str">
            <v>H40212LM</v>
          </cell>
          <cell r="D547">
            <v>1</v>
          </cell>
        </row>
        <row r="548">
          <cell r="B548" t="str">
            <v>H40212LM</v>
          </cell>
          <cell r="D548">
            <v>2</v>
          </cell>
        </row>
        <row r="549">
          <cell r="B549" t="str">
            <v>H4029PA</v>
          </cell>
          <cell r="D549">
            <v>12</v>
          </cell>
        </row>
        <row r="550">
          <cell r="B550" t="str">
            <v>H40412LA</v>
          </cell>
          <cell r="D550">
            <v>17</v>
          </cell>
        </row>
        <row r="551">
          <cell r="B551" t="str">
            <v>H40412LA</v>
          </cell>
          <cell r="D551">
            <v>32</v>
          </cell>
        </row>
        <row r="552">
          <cell r="B552" t="str">
            <v>H40412LA</v>
          </cell>
          <cell r="D552">
            <v>7</v>
          </cell>
        </row>
        <row r="553">
          <cell r="B553" t="str">
            <v>H40412LA</v>
          </cell>
          <cell r="D553">
            <v>1</v>
          </cell>
        </row>
        <row r="554">
          <cell r="B554" t="str">
            <v>H40412LB</v>
          </cell>
          <cell r="D554">
            <v>56</v>
          </cell>
        </row>
        <row r="555">
          <cell r="B555" t="str">
            <v>H40412LB</v>
          </cell>
          <cell r="D555">
            <v>7</v>
          </cell>
        </row>
        <row r="556">
          <cell r="B556" t="str">
            <v>H40412LC</v>
          </cell>
          <cell r="D556">
            <v>36</v>
          </cell>
        </row>
        <row r="557">
          <cell r="B557" t="str">
            <v>H40412LC</v>
          </cell>
          <cell r="D557">
            <v>2</v>
          </cell>
        </row>
        <row r="558">
          <cell r="B558" t="str">
            <v>H40412LC</v>
          </cell>
          <cell r="D558">
            <v>1</v>
          </cell>
        </row>
        <row r="559">
          <cell r="B559" t="str">
            <v>H40412LD</v>
          </cell>
          <cell r="D559">
            <v>25</v>
          </cell>
        </row>
        <row r="560">
          <cell r="B560" t="str">
            <v>H40412LD</v>
          </cell>
          <cell r="D560">
            <v>2</v>
          </cell>
        </row>
        <row r="561">
          <cell r="B561" t="str">
            <v>H40412LD</v>
          </cell>
          <cell r="D561">
            <v>1</v>
          </cell>
        </row>
        <row r="562">
          <cell r="B562" t="str">
            <v>H40412LD</v>
          </cell>
          <cell r="D562">
            <v>1</v>
          </cell>
        </row>
        <row r="563">
          <cell r="B563" t="str">
            <v>H40412LE</v>
          </cell>
          <cell r="D563">
            <v>51</v>
          </cell>
        </row>
        <row r="564">
          <cell r="B564" t="str">
            <v>H40412LE</v>
          </cell>
          <cell r="D564">
            <v>2</v>
          </cell>
        </row>
        <row r="565">
          <cell r="B565" t="str">
            <v>H40412LE</v>
          </cell>
          <cell r="D565">
            <v>1</v>
          </cell>
        </row>
        <row r="566">
          <cell r="B566" t="str">
            <v>H40412LF</v>
          </cell>
          <cell r="D566">
            <v>27</v>
          </cell>
        </row>
        <row r="567">
          <cell r="B567" t="str">
            <v>H40412LF</v>
          </cell>
          <cell r="D567">
            <v>1</v>
          </cell>
        </row>
        <row r="568">
          <cell r="B568" t="str">
            <v>H40412LF</v>
          </cell>
          <cell r="D568">
            <v>6</v>
          </cell>
        </row>
        <row r="569">
          <cell r="B569" t="str">
            <v>H40412LF</v>
          </cell>
          <cell r="D569">
            <v>4</v>
          </cell>
        </row>
        <row r="570">
          <cell r="B570" t="str">
            <v>H40412LF</v>
          </cell>
          <cell r="D570">
            <v>10</v>
          </cell>
        </row>
        <row r="571">
          <cell r="B571" t="str">
            <v>H40412LF</v>
          </cell>
          <cell r="D571">
            <v>3</v>
          </cell>
        </row>
        <row r="572">
          <cell r="B572" t="str">
            <v>H40412LF</v>
          </cell>
          <cell r="D572">
            <v>1</v>
          </cell>
        </row>
        <row r="573">
          <cell r="B573" t="str">
            <v>H40412LG</v>
          </cell>
          <cell r="D573">
            <v>14</v>
          </cell>
        </row>
        <row r="574">
          <cell r="B574" t="str">
            <v>H40412LG</v>
          </cell>
          <cell r="D574">
            <v>2</v>
          </cell>
        </row>
        <row r="575">
          <cell r="B575" t="str">
            <v>H40412LG</v>
          </cell>
          <cell r="D575">
            <v>6</v>
          </cell>
        </row>
        <row r="576">
          <cell r="B576" t="str">
            <v>H40412LG</v>
          </cell>
          <cell r="D576">
            <v>1</v>
          </cell>
        </row>
        <row r="577">
          <cell r="B577" t="str">
            <v>H40412LH</v>
          </cell>
          <cell r="D577">
            <v>5</v>
          </cell>
        </row>
        <row r="578">
          <cell r="B578" t="str">
            <v>H40412LH</v>
          </cell>
          <cell r="D578">
            <v>4</v>
          </cell>
        </row>
        <row r="579">
          <cell r="B579" t="str">
            <v>H40412LH</v>
          </cell>
          <cell r="D579">
            <v>1</v>
          </cell>
        </row>
        <row r="580">
          <cell r="B580" t="str">
            <v>H40542LC</v>
          </cell>
          <cell r="D580">
            <v>55</v>
          </cell>
        </row>
        <row r="581">
          <cell r="B581" t="str">
            <v>H40552L</v>
          </cell>
          <cell r="D581">
            <v>40</v>
          </cell>
        </row>
        <row r="582">
          <cell r="B582" t="str">
            <v>H40552LF</v>
          </cell>
          <cell r="D582">
            <v>32</v>
          </cell>
        </row>
        <row r="583">
          <cell r="B583" t="str">
            <v>H40552LH</v>
          </cell>
          <cell r="D583">
            <v>9</v>
          </cell>
        </row>
        <row r="584">
          <cell r="B584" t="str">
            <v>H40552LL</v>
          </cell>
          <cell r="D584">
            <v>12</v>
          </cell>
        </row>
        <row r="585">
          <cell r="B585" t="str">
            <v>H40552LM</v>
          </cell>
          <cell r="D585">
            <v>23</v>
          </cell>
        </row>
        <row r="586">
          <cell r="B586" t="str">
            <v>H40552LN</v>
          </cell>
          <cell r="D586">
            <v>16</v>
          </cell>
        </row>
        <row r="587">
          <cell r="B587" t="str">
            <v>H40562L</v>
          </cell>
          <cell r="D587">
            <v>52</v>
          </cell>
        </row>
        <row r="588">
          <cell r="B588" t="str">
            <v>H40562LA</v>
          </cell>
          <cell r="D588">
            <v>2</v>
          </cell>
        </row>
        <row r="589">
          <cell r="B589" t="str">
            <v>H40562LD</v>
          </cell>
          <cell r="D589">
            <v>44</v>
          </cell>
        </row>
        <row r="590">
          <cell r="B590" t="str">
            <v>H40562LE</v>
          </cell>
          <cell r="D590">
            <v>16</v>
          </cell>
        </row>
        <row r="591">
          <cell r="B591" t="str">
            <v>H40562LF</v>
          </cell>
          <cell r="D591">
            <v>30</v>
          </cell>
        </row>
        <row r="592">
          <cell r="B592" t="str">
            <v>H40562LN</v>
          </cell>
          <cell r="D592">
            <v>5</v>
          </cell>
        </row>
        <row r="593">
          <cell r="B593" t="str">
            <v>H40582L</v>
          </cell>
          <cell r="D593">
            <v>32</v>
          </cell>
        </row>
        <row r="594">
          <cell r="B594" t="str">
            <v>H40582L</v>
          </cell>
          <cell r="D594">
            <v>69</v>
          </cell>
        </row>
        <row r="595">
          <cell r="B595" t="str">
            <v>H40592L</v>
          </cell>
          <cell r="D595">
            <v>64</v>
          </cell>
        </row>
        <row r="596">
          <cell r="B596" t="str">
            <v>H40602LA</v>
          </cell>
          <cell r="D596">
            <v>35</v>
          </cell>
        </row>
        <row r="597">
          <cell r="B597" t="str">
            <v>H40602LB</v>
          </cell>
          <cell r="D597">
            <v>31</v>
          </cell>
        </row>
        <row r="598">
          <cell r="B598" t="str">
            <v>H40602LL</v>
          </cell>
          <cell r="D598">
            <v>9</v>
          </cell>
        </row>
        <row r="599">
          <cell r="B599" t="str">
            <v>H40602LM</v>
          </cell>
          <cell r="D599">
            <v>10</v>
          </cell>
        </row>
        <row r="600">
          <cell r="B600" t="str">
            <v>H40602LN</v>
          </cell>
          <cell r="D600">
            <v>4</v>
          </cell>
        </row>
        <row r="601">
          <cell r="B601" t="str">
            <v>H40612LH</v>
          </cell>
          <cell r="D601">
            <v>1</v>
          </cell>
        </row>
        <row r="602">
          <cell r="B602" t="str">
            <v>H40612S</v>
          </cell>
          <cell r="D602">
            <v>7</v>
          </cell>
        </row>
        <row r="603">
          <cell r="B603" t="str">
            <v>H4061B</v>
          </cell>
          <cell r="D603">
            <v>17</v>
          </cell>
        </row>
        <row r="604">
          <cell r="B604" t="str">
            <v>H4061PR</v>
          </cell>
          <cell r="D604">
            <v>33</v>
          </cell>
        </row>
        <row r="605">
          <cell r="B605" t="str">
            <v>H4061RA</v>
          </cell>
          <cell r="D605">
            <v>3</v>
          </cell>
        </row>
        <row r="606">
          <cell r="B606" t="str">
            <v>H4061TR</v>
          </cell>
          <cell r="D606">
            <v>1</v>
          </cell>
        </row>
        <row r="607">
          <cell r="B607" t="str">
            <v>H40622L</v>
          </cell>
          <cell r="D607">
            <v>27</v>
          </cell>
        </row>
        <row r="608">
          <cell r="B608" t="str">
            <v>H4075JA</v>
          </cell>
          <cell r="D608">
            <v>5</v>
          </cell>
        </row>
        <row r="609">
          <cell r="B609" t="str">
            <v>H40982LB</v>
          </cell>
          <cell r="D609">
            <v>3</v>
          </cell>
        </row>
        <row r="610">
          <cell r="B610" t="str">
            <v>H40982LD</v>
          </cell>
          <cell r="D610">
            <v>5</v>
          </cell>
        </row>
        <row r="611">
          <cell r="B611" t="str">
            <v>H40982LE</v>
          </cell>
          <cell r="D611">
            <v>43</v>
          </cell>
        </row>
        <row r="612">
          <cell r="B612" t="str">
            <v>H40982LF</v>
          </cell>
          <cell r="D612">
            <v>21</v>
          </cell>
        </row>
        <row r="613">
          <cell r="B613" t="str">
            <v>H40982LL</v>
          </cell>
          <cell r="D613">
            <v>26</v>
          </cell>
        </row>
        <row r="614">
          <cell r="B614" t="str">
            <v>H41162LG</v>
          </cell>
          <cell r="D614">
            <v>2</v>
          </cell>
        </row>
        <row r="615">
          <cell r="B615" t="str">
            <v>H4120KD</v>
          </cell>
          <cell r="D615">
            <v>15</v>
          </cell>
        </row>
        <row r="616">
          <cell r="B616" t="str">
            <v>H4120NT</v>
          </cell>
          <cell r="D616">
            <v>9</v>
          </cell>
        </row>
        <row r="617">
          <cell r="B617" t="str">
            <v>H4120PC</v>
          </cell>
          <cell r="D617">
            <v>16</v>
          </cell>
        </row>
        <row r="618">
          <cell r="B618" t="str">
            <v>H4120PC</v>
          </cell>
          <cell r="D618">
            <v>16</v>
          </cell>
        </row>
        <row r="619">
          <cell r="B619" t="str">
            <v>H4120PC</v>
          </cell>
          <cell r="D619">
            <v>16</v>
          </cell>
        </row>
        <row r="620">
          <cell r="B620" t="str">
            <v>H4120PC</v>
          </cell>
          <cell r="D620">
            <v>11</v>
          </cell>
        </row>
        <row r="621">
          <cell r="B621" t="str">
            <v>H4120PC</v>
          </cell>
          <cell r="D621">
            <v>16</v>
          </cell>
        </row>
        <row r="622">
          <cell r="B622" t="str">
            <v>H4120PC</v>
          </cell>
          <cell r="D622">
            <v>20</v>
          </cell>
        </row>
        <row r="623">
          <cell r="B623" t="str">
            <v>H4120PC</v>
          </cell>
          <cell r="D623">
            <v>16</v>
          </cell>
        </row>
        <row r="624">
          <cell r="B624" t="str">
            <v>H4120PC</v>
          </cell>
          <cell r="D624">
            <v>6</v>
          </cell>
        </row>
        <row r="625">
          <cell r="B625" t="str">
            <v>H4120PC</v>
          </cell>
          <cell r="D625">
            <v>1</v>
          </cell>
        </row>
        <row r="626">
          <cell r="B626" t="str">
            <v>H4120PC</v>
          </cell>
          <cell r="D626">
            <v>4</v>
          </cell>
        </row>
        <row r="627">
          <cell r="B627" t="str">
            <v>H4120PC</v>
          </cell>
          <cell r="D627">
            <v>1</v>
          </cell>
        </row>
        <row r="628">
          <cell r="B628" t="str">
            <v>H4120PC</v>
          </cell>
          <cell r="D628">
            <v>1</v>
          </cell>
        </row>
        <row r="629">
          <cell r="B629" t="str">
            <v>H4120ST</v>
          </cell>
          <cell r="D629">
            <v>2</v>
          </cell>
        </row>
        <row r="630">
          <cell r="B630" t="str">
            <v>H4120ST</v>
          </cell>
          <cell r="D630">
            <v>14</v>
          </cell>
        </row>
        <row r="631">
          <cell r="B631" t="str">
            <v>H4120ST</v>
          </cell>
          <cell r="D631">
            <v>16</v>
          </cell>
        </row>
        <row r="632">
          <cell r="B632" t="str">
            <v>H4120ST</v>
          </cell>
          <cell r="D632">
            <v>9</v>
          </cell>
        </row>
        <row r="633">
          <cell r="B633" t="str">
            <v>H4120ST</v>
          </cell>
          <cell r="D633">
            <v>16</v>
          </cell>
        </row>
        <row r="634">
          <cell r="B634" t="str">
            <v>H4120ST</v>
          </cell>
          <cell r="D634">
            <v>20</v>
          </cell>
        </row>
        <row r="635">
          <cell r="B635" t="str">
            <v>H4120ST</v>
          </cell>
          <cell r="D635">
            <v>1</v>
          </cell>
        </row>
        <row r="636">
          <cell r="B636" t="str">
            <v>H4120ST</v>
          </cell>
          <cell r="D636">
            <v>1</v>
          </cell>
        </row>
        <row r="637">
          <cell r="B637" t="str">
            <v>H4120ST</v>
          </cell>
          <cell r="D637">
            <v>2</v>
          </cell>
        </row>
        <row r="638">
          <cell r="B638" t="str">
            <v>H4120ST</v>
          </cell>
          <cell r="D638">
            <v>9</v>
          </cell>
        </row>
        <row r="639">
          <cell r="B639" t="str">
            <v>H4120TT</v>
          </cell>
          <cell r="D639">
            <v>15</v>
          </cell>
        </row>
        <row r="640">
          <cell r="B640" t="str">
            <v>H41252CF</v>
          </cell>
          <cell r="D640">
            <v>69</v>
          </cell>
        </row>
        <row r="641">
          <cell r="B641" t="str">
            <v>H4200JD</v>
          </cell>
          <cell r="D641">
            <v>9</v>
          </cell>
        </row>
        <row r="642">
          <cell r="B642" t="str">
            <v>H42162LE</v>
          </cell>
          <cell r="D642">
            <v>12</v>
          </cell>
        </row>
        <row r="643">
          <cell r="B643" t="str">
            <v>H42162LN</v>
          </cell>
          <cell r="D643">
            <v>1</v>
          </cell>
        </row>
        <row r="644">
          <cell r="B644" t="str">
            <v>H42172LH</v>
          </cell>
          <cell r="D644">
            <v>13</v>
          </cell>
        </row>
        <row r="645">
          <cell r="B645" t="str">
            <v>H4222J</v>
          </cell>
          <cell r="D645">
            <v>3</v>
          </cell>
        </row>
        <row r="646">
          <cell r="B646" t="str">
            <v>H42512L</v>
          </cell>
          <cell r="D646">
            <v>6</v>
          </cell>
        </row>
        <row r="647">
          <cell r="B647" t="str">
            <v>H42522LE</v>
          </cell>
          <cell r="D647">
            <v>17</v>
          </cell>
        </row>
        <row r="648">
          <cell r="B648" t="str">
            <v>H42522LF</v>
          </cell>
          <cell r="D648">
            <v>11</v>
          </cell>
        </row>
        <row r="649">
          <cell r="B649" t="str">
            <v>H42522LN</v>
          </cell>
          <cell r="D649">
            <v>150</v>
          </cell>
        </row>
        <row r="650">
          <cell r="B650" t="str">
            <v>H42562LD</v>
          </cell>
          <cell r="D650">
            <v>12</v>
          </cell>
        </row>
        <row r="651">
          <cell r="B651" t="str">
            <v>H42562LE</v>
          </cell>
          <cell r="D651">
            <v>5</v>
          </cell>
        </row>
        <row r="652">
          <cell r="B652" t="str">
            <v>H42562LP</v>
          </cell>
          <cell r="D652">
            <v>35</v>
          </cell>
        </row>
        <row r="653">
          <cell r="B653" t="str">
            <v>H42562LR</v>
          </cell>
          <cell r="D653">
            <v>24</v>
          </cell>
        </row>
        <row r="654">
          <cell r="B654" t="str">
            <v>H42572LJ</v>
          </cell>
          <cell r="D654">
            <v>20</v>
          </cell>
        </row>
        <row r="655">
          <cell r="B655" t="str">
            <v>H42572LM</v>
          </cell>
          <cell r="D655">
            <v>18</v>
          </cell>
        </row>
        <row r="656">
          <cell r="B656" t="str">
            <v>H42572LP</v>
          </cell>
          <cell r="D656">
            <v>8</v>
          </cell>
        </row>
        <row r="657">
          <cell r="B657" t="str">
            <v>H42572LR</v>
          </cell>
          <cell r="D657">
            <v>24</v>
          </cell>
        </row>
        <row r="658">
          <cell r="B658" t="str">
            <v>H42582LL</v>
          </cell>
          <cell r="D658">
            <v>11</v>
          </cell>
        </row>
        <row r="659">
          <cell r="B659" t="str">
            <v>H42592LJ</v>
          </cell>
          <cell r="D659">
            <v>1</v>
          </cell>
        </row>
        <row r="660">
          <cell r="B660" t="str">
            <v>H42592LS</v>
          </cell>
          <cell r="D660">
            <v>5</v>
          </cell>
        </row>
        <row r="661">
          <cell r="B661" t="str">
            <v>H42602LB</v>
          </cell>
          <cell r="D661">
            <v>36</v>
          </cell>
        </row>
        <row r="662">
          <cell r="B662" t="str">
            <v>H42602LL</v>
          </cell>
          <cell r="D662">
            <v>28</v>
          </cell>
        </row>
        <row r="663">
          <cell r="B663" t="str">
            <v>H42612L</v>
          </cell>
          <cell r="D663">
            <v>15</v>
          </cell>
        </row>
        <row r="664">
          <cell r="B664" t="str">
            <v>H42632L</v>
          </cell>
          <cell r="D664">
            <v>54</v>
          </cell>
        </row>
        <row r="665">
          <cell r="B665" t="str">
            <v>H42642L</v>
          </cell>
          <cell r="D665">
            <v>66</v>
          </cell>
        </row>
        <row r="666">
          <cell r="B666" t="str">
            <v>H42692LL</v>
          </cell>
          <cell r="D666">
            <v>6</v>
          </cell>
        </row>
        <row r="667">
          <cell r="B667" t="str">
            <v>H4300MG</v>
          </cell>
          <cell r="D667">
            <v>1</v>
          </cell>
        </row>
        <row r="668">
          <cell r="B668" t="str">
            <v>H4300MM</v>
          </cell>
          <cell r="D668">
            <v>68</v>
          </cell>
        </row>
        <row r="669">
          <cell r="B669" t="str">
            <v>H4300MR</v>
          </cell>
          <cell r="D669">
            <v>94</v>
          </cell>
        </row>
        <row r="670">
          <cell r="B670" t="str">
            <v>H43022LH</v>
          </cell>
          <cell r="D670">
            <v>12</v>
          </cell>
        </row>
        <row r="671">
          <cell r="B671" t="str">
            <v>H43142LF</v>
          </cell>
          <cell r="D671">
            <v>1</v>
          </cell>
        </row>
        <row r="672">
          <cell r="B672" t="str">
            <v>H43532AT</v>
          </cell>
          <cell r="D672">
            <v>10</v>
          </cell>
        </row>
        <row r="673">
          <cell r="B673" t="str">
            <v>H43532AT</v>
          </cell>
          <cell r="D673">
            <v>60</v>
          </cell>
        </row>
        <row r="674">
          <cell r="B674" t="str">
            <v>H43532EC</v>
          </cell>
          <cell r="D674">
            <v>15</v>
          </cell>
        </row>
        <row r="675">
          <cell r="B675" t="str">
            <v>H43532MR</v>
          </cell>
          <cell r="D675">
            <v>36</v>
          </cell>
        </row>
        <row r="676">
          <cell r="B676" t="str">
            <v>H44002LA</v>
          </cell>
          <cell r="D676">
            <v>1</v>
          </cell>
        </row>
        <row r="677">
          <cell r="B677" t="str">
            <v>H44012LD</v>
          </cell>
          <cell r="D677">
            <v>1</v>
          </cell>
        </row>
        <row r="678">
          <cell r="B678" t="str">
            <v>H44012LF</v>
          </cell>
          <cell r="D678">
            <v>50</v>
          </cell>
        </row>
        <row r="679">
          <cell r="B679" t="str">
            <v>H44012LH</v>
          </cell>
          <cell r="D679">
            <v>34</v>
          </cell>
        </row>
        <row r="680">
          <cell r="B680" t="str">
            <v>H44012LH</v>
          </cell>
          <cell r="D680">
            <v>7</v>
          </cell>
        </row>
        <row r="681">
          <cell r="B681" t="str">
            <v>H44012LJ</v>
          </cell>
          <cell r="D681">
            <v>52</v>
          </cell>
        </row>
        <row r="682">
          <cell r="B682" t="str">
            <v>H44012LK</v>
          </cell>
          <cell r="D682">
            <v>36</v>
          </cell>
        </row>
        <row r="683">
          <cell r="B683" t="str">
            <v>H44022LE</v>
          </cell>
          <cell r="D683">
            <v>8</v>
          </cell>
        </row>
        <row r="684">
          <cell r="B684" t="str">
            <v>H44022LE</v>
          </cell>
          <cell r="D684">
            <v>1</v>
          </cell>
        </row>
        <row r="685">
          <cell r="B685" t="str">
            <v>H45001AE</v>
          </cell>
          <cell r="D685">
            <v>8</v>
          </cell>
        </row>
        <row r="686">
          <cell r="B686" t="str">
            <v>H45001B</v>
          </cell>
          <cell r="D686">
            <v>10</v>
          </cell>
        </row>
        <row r="687">
          <cell r="B687" t="str">
            <v>H45001BJ</v>
          </cell>
          <cell r="D687">
            <v>1</v>
          </cell>
        </row>
        <row r="688">
          <cell r="B688" t="str">
            <v>H45001BJ</v>
          </cell>
          <cell r="D688">
            <v>2</v>
          </cell>
        </row>
        <row r="689">
          <cell r="B689" t="str">
            <v>H45001DH</v>
          </cell>
          <cell r="D689">
            <v>9</v>
          </cell>
        </row>
        <row r="690">
          <cell r="B690" t="str">
            <v>H45001DH</v>
          </cell>
          <cell r="D690">
            <v>9</v>
          </cell>
        </row>
        <row r="691">
          <cell r="B691" t="str">
            <v>H45001DN</v>
          </cell>
          <cell r="D691">
            <v>6</v>
          </cell>
        </row>
        <row r="692">
          <cell r="B692" t="str">
            <v>H45001GH</v>
          </cell>
          <cell r="D692">
            <v>1</v>
          </cell>
        </row>
        <row r="693">
          <cell r="B693" t="str">
            <v>H45001GH</v>
          </cell>
          <cell r="D693">
            <v>3</v>
          </cell>
        </row>
        <row r="694">
          <cell r="B694" t="str">
            <v>H45001HT</v>
          </cell>
          <cell r="D694">
            <v>3</v>
          </cell>
        </row>
        <row r="695">
          <cell r="B695" t="str">
            <v>H45001HY</v>
          </cell>
          <cell r="D695">
            <v>1</v>
          </cell>
        </row>
        <row r="696">
          <cell r="B696" t="str">
            <v>H45001HY</v>
          </cell>
          <cell r="D696">
            <v>1</v>
          </cell>
        </row>
        <row r="697">
          <cell r="B697" t="str">
            <v>H45001JG</v>
          </cell>
          <cell r="D697">
            <v>7</v>
          </cell>
        </row>
        <row r="698">
          <cell r="B698" t="str">
            <v>H45001JN</v>
          </cell>
          <cell r="D698">
            <v>4</v>
          </cell>
        </row>
        <row r="699">
          <cell r="B699" t="str">
            <v>H45001JN</v>
          </cell>
          <cell r="D699">
            <v>3</v>
          </cell>
        </row>
        <row r="700">
          <cell r="B700" t="str">
            <v>H45001KC</v>
          </cell>
          <cell r="D700">
            <v>1</v>
          </cell>
        </row>
        <row r="701">
          <cell r="B701" t="str">
            <v>H45001KC</v>
          </cell>
          <cell r="D701">
            <v>1</v>
          </cell>
        </row>
        <row r="702">
          <cell r="B702" t="str">
            <v>H45001LK</v>
          </cell>
          <cell r="D702">
            <v>1</v>
          </cell>
        </row>
        <row r="703">
          <cell r="B703" t="str">
            <v>H45001LM</v>
          </cell>
          <cell r="D703">
            <v>1</v>
          </cell>
        </row>
        <row r="704">
          <cell r="B704" t="str">
            <v>H45001LM</v>
          </cell>
          <cell r="D704">
            <v>5</v>
          </cell>
        </row>
        <row r="705">
          <cell r="B705" t="str">
            <v>H45001ND</v>
          </cell>
          <cell r="D705">
            <v>5</v>
          </cell>
        </row>
        <row r="706">
          <cell r="B706" t="str">
            <v>H45001NZ</v>
          </cell>
          <cell r="D706">
            <v>11</v>
          </cell>
        </row>
        <row r="707">
          <cell r="B707" t="str">
            <v>H45001RC</v>
          </cell>
          <cell r="D707">
            <v>2</v>
          </cell>
        </row>
        <row r="708">
          <cell r="B708" t="str">
            <v>H45001RH</v>
          </cell>
          <cell r="D708">
            <v>6</v>
          </cell>
        </row>
        <row r="709">
          <cell r="B709" t="str">
            <v>H45001TB</v>
          </cell>
          <cell r="D709">
            <v>2</v>
          </cell>
        </row>
        <row r="710">
          <cell r="B710" t="str">
            <v>H45001TB</v>
          </cell>
          <cell r="D710">
            <v>16</v>
          </cell>
        </row>
        <row r="711">
          <cell r="B711" t="str">
            <v>H45001WB</v>
          </cell>
          <cell r="D711">
            <v>4</v>
          </cell>
        </row>
        <row r="712">
          <cell r="B712" t="str">
            <v>H45001WB</v>
          </cell>
          <cell r="D712">
            <v>7</v>
          </cell>
        </row>
        <row r="713">
          <cell r="B713" t="str">
            <v>H45001YA</v>
          </cell>
          <cell r="D713">
            <v>2</v>
          </cell>
        </row>
        <row r="714">
          <cell r="B714" t="str">
            <v>H45001YD</v>
          </cell>
          <cell r="D714">
            <v>8</v>
          </cell>
        </row>
        <row r="715">
          <cell r="B715" t="str">
            <v>H45001YD</v>
          </cell>
          <cell r="D715">
            <v>1</v>
          </cell>
        </row>
        <row r="716">
          <cell r="B716" t="str">
            <v>H45001YH</v>
          </cell>
          <cell r="D716">
            <v>4</v>
          </cell>
        </row>
        <row r="717">
          <cell r="B717" t="str">
            <v>H45001YS</v>
          </cell>
          <cell r="D717">
            <v>21</v>
          </cell>
        </row>
        <row r="718">
          <cell r="B718" t="str">
            <v>H45001YT</v>
          </cell>
          <cell r="D718">
            <v>1</v>
          </cell>
        </row>
        <row r="719">
          <cell r="B719" t="str">
            <v>H45001YT</v>
          </cell>
          <cell r="D719">
            <v>11</v>
          </cell>
        </row>
        <row r="720">
          <cell r="B720" t="str">
            <v>H45001YW</v>
          </cell>
          <cell r="D720">
            <v>2</v>
          </cell>
        </row>
        <row r="721">
          <cell r="B721" t="str">
            <v>H45001YW</v>
          </cell>
          <cell r="D721">
            <v>9</v>
          </cell>
        </row>
        <row r="722">
          <cell r="B722" t="str">
            <v>H45001YZ</v>
          </cell>
          <cell r="D722">
            <v>11</v>
          </cell>
        </row>
        <row r="723">
          <cell r="B723" t="str">
            <v>H45001YZ</v>
          </cell>
          <cell r="D723">
            <v>6</v>
          </cell>
        </row>
        <row r="724">
          <cell r="B724" t="str">
            <v>H4500DT</v>
          </cell>
          <cell r="D724">
            <v>2</v>
          </cell>
        </row>
        <row r="725">
          <cell r="B725" t="str">
            <v>H4500LK</v>
          </cell>
          <cell r="D725">
            <v>23</v>
          </cell>
        </row>
        <row r="726">
          <cell r="B726" t="str">
            <v>H4500LT</v>
          </cell>
          <cell r="D726">
            <v>6</v>
          </cell>
        </row>
        <row r="727">
          <cell r="B727" t="str">
            <v>H4500MJ</v>
          </cell>
          <cell r="D727">
            <v>1</v>
          </cell>
        </row>
        <row r="728">
          <cell r="B728" t="str">
            <v>H4500MJ</v>
          </cell>
          <cell r="D728">
            <v>31</v>
          </cell>
        </row>
        <row r="729">
          <cell r="B729" t="str">
            <v>H4500MK</v>
          </cell>
          <cell r="D729">
            <v>1</v>
          </cell>
        </row>
        <row r="730">
          <cell r="B730" t="str">
            <v>H4500MK</v>
          </cell>
          <cell r="D730">
            <v>46</v>
          </cell>
        </row>
        <row r="731">
          <cell r="B731" t="str">
            <v>H4500ST</v>
          </cell>
          <cell r="D731">
            <v>4</v>
          </cell>
        </row>
        <row r="732">
          <cell r="B732" t="str">
            <v>H4500SW</v>
          </cell>
          <cell r="D732">
            <v>2</v>
          </cell>
        </row>
        <row r="733">
          <cell r="B733" t="str">
            <v>H4500SW</v>
          </cell>
          <cell r="D733">
            <v>14</v>
          </cell>
        </row>
        <row r="734">
          <cell r="B734" t="str">
            <v>H4500SY</v>
          </cell>
          <cell r="D734">
            <v>2</v>
          </cell>
        </row>
        <row r="735">
          <cell r="B735" t="str">
            <v>H4500SY</v>
          </cell>
          <cell r="D735">
            <v>2</v>
          </cell>
        </row>
        <row r="736">
          <cell r="B736" t="str">
            <v>H4500SY</v>
          </cell>
          <cell r="D736">
            <v>18</v>
          </cell>
        </row>
        <row r="737">
          <cell r="B737" t="str">
            <v>H45011AA</v>
          </cell>
          <cell r="D737">
            <v>2</v>
          </cell>
        </row>
        <row r="738">
          <cell r="B738" t="str">
            <v>H45011AA</v>
          </cell>
          <cell r="D738">
            <v>3</v>
          </cell>
        </row>
        <row r="739">
          <cell r="B739" t="str">
            <v>H45011AN</v>
          </cell>
          <cell r="D739">
            <v>7</v>
          </cell>
        </row>
        <row r="740">
          <cell r="B740" t="str">
            <v>H45011AN</v>
          </cell>
          <cell r="D740">
            <v>45</v>
          </cell>
        </row>
        <row r="741">
          <cell r="B741" t="str">
            <v>H45011AP</v>
          </cell>
          <cell r="D741">
            <v>1</v>
          </cell>
        </row>
        <row r="742">
          <cell r="B742" t="str">
            <v>H45011AR</v>
          </cell>
          <cell r="D742">
            <v>15</v>
          </cell>
        </row>
        <row r="743">
          <cell r="B743" t="str">
            <v>H45011AS</v>
          </cell>
          <cell r="D743">
            <v>2</v>
          </cell>
        </row>
        <row r="744">
          <cell r="B744" t="str">
            <v>H45011AT</v>
          </cell>
          <cell r="D744">
            <v>6</v>
          </cell>
        </row>
        <row r="745">
          <cell r="B745" t="str">
            <v>H45011AT</v>
          </cell>
          <cell r="D745">
            <v>21</v>
          </cell>
        </row>
        <row r="746">
          <cell r="B746" t="str">
            <v>H45011AU</v>
          </cell>
          <cell r="D746">
            <v>30</v>
          </cell>
        </row>
        <row r="747">
          <cell r="B747" t="str">
            <v>H45011AU</v>
          </cell>
          <cell r="D747">
            <v>9</v>
          </cell>
        </row>
        <row r="748">
          <cell r="B748" t="str">
            <v>H45011AV</v>
          </cell>
          <cell r="D748">
            <v>8</v>
          </cell>
        </row>
        <row r="749">
          <cell r="B749" t="str">
            <v>H45011AY</v>
          </cell>
          <cell r="D749">
            <v>2</v>
          </cell>
        </row>
        <row r="750">
          <cell r="B750" t="str">
            <v>H45011CA</v>
          </cell>
          <cell r="D750">
            <v>22</v>
          </cell>
        </row>
        <row r="751">
          <cell r="B751" t="str">
            <v>H45011CA</v>
          </cell>
          <cell r="D751">
            <v>15</v>
          </cell>
        </row>
        <row r="752">
          <cell r="B752" t="str">
            <v>H45011CF</v>
          </cell>
          <cell r="D752">
            <v>13</v>
          </cell>
        </row>
        <row r="753">
          <cell r="B753" t="str">
            <v>H45011CF</v>
          </cell>
          <cell r="D753">
            <v>24</v>
          </cell>
        </row>
        <row r="754">
          <cell r="B754" t="str">
            <v>H45011CF</v>
          </cell>
          <cell r="D754">
            <v>8</v>
          </cell>
        </row>
        <row r="755">
          <cell r="B755" t="str">
            <v>H45011CG</v>
          </cell>
          <cell r="D755">
            <v>4</v>
          </cell>
        </row>
        <row r="756">
          <cell r="B756" t="str">
            <v>H45011CG</v>
          </cell>
          <cell r="D756">
            <v>7</v>
          </cell>
        </row>
        <row r="757">
          <cell r="B757" t="str">
            <v>H45011ME</v>
          </cell>
          <cell r="D757">
            <v>38</v>
          </cell>
        </row>
        <row r="758">
          <cell r="B758" t="str">
            <v>H45011PA</v>
          </cell>
          <cell r="D758">
            <v>22</v>
          </cell>
        </row>
        <row r="759">
          <cell r="B759" t="str">
            <v>H45011PA</v>
          </cell>
          <cell r="D759">
            <v>3</v>
          </cell>
        </row>
        <row r="760">
          <cell r="B760" t="str">
            <v>H45011PD</v>
          </cell>
          <cell r="D760">
            <v>3</v>
          </cell>
        </row>
        <row r="761">
          <cell r="B761" t="str">
            <v>H45011PD</v>
          </cell>
          <cell r="D761">
            <v>1</v>
          </cell>
        </row>
        <row r="762">
          <cell r="B762" t="str">
            <v>H45011SZ</v>
          </cell>
          <cell r="D762">
            <v>4</v>
          </cell>
        </row>
        <row r="763">
          <cell r="B763" t="str">
            <v>H45011SZ</v>
          </cell>
          <cell r="D763">
            <v>1</v>
          </cell>
        </row>
        <row r="764">
          <cell r="B764" t="str">
            <v>H45202CC</v>
          </cell>
          <cell r="D764">
            <v>17</v>
          </cell>
        </row>
        <row r="765">
          <cell r="B765" t="str">
            <v>H45202CE</v>
          </cell>
          <cell r="D765">
            <v>9</v>
          </cell>
        </row>
        <row r="766">
          <cell r="B766" t="str">
            <v>H45202CF</v>
          </cell>
          <cell r="D766">
            <v>1</v>
          </cell>
        </row>
        <row r="767">
          <cell r="B767" t="str">
            <v>H45202CZ</v>
          </cell>
          <cell r="D767">
            <v>52</v>
          </cell>
        </row>
        <row r="768">
          <cell r="B768" t="str">
            <v>H45202DB</v>
          </cell>
          <cell r="D768">
            <v>30</v>
          </cell>
        </row>
        <row r="769">
          <cell r="B769" t="str">
            <v>H45202HP</v>
          </cell>
          <cell r="D769">
            <v>14</v>
          </cell>
        </row>
        <row r="770">
          <cell r="B770" t="str">
            <v>H45202HP</v>
          </cell>
          <cell r="D770">
            <v>50</v>
          </cell>
        </row>
        <row r="771">
          <cell r="B771" t="str">
            <v>H45202JG</v>
          </cell>
          <cell r="D771">
            <v>11</v>
          </cell>
        </row>
        <row r="772">
          <cell r="B772" t="str">
            <v>H45202LM</v>
          </cell>
          <cell r="D772">
            <v>2</v>
          </cell>
        </row>
        <row r="773">
          <cell r="B773" t="str">
            <v>H45202PA</v>
          </cell>
          <cell r="D773">
            <v>54</v>
          </cell>
        </row>
        <row r="774">
          <cell r="B774" t="str">
            <v>H45202SC</v>
          </cell>
          <cell r="D774">
            <v>12</v>
          </cell>
        </row>
        <row r="775">
          <cell r="B775" t="str">
            <v>H45202SD</v>
          </cell>
          <cell r="D775">
            <v>6</v>
          </cell>
        </row>
        <row r="776">
          <cell r="B776" t="str">
            <v>H45202SF</v>
          </cell>
          <cell r="D776">
            <v>1</v>
          </cell>
        </row>
        <row r="777">
          <cell r="B777" t="str">
            <v>H45202WB</v>
          </cell>
          <cell r="D777">
            <v>63</v>
          </cell>
        </row>
        <row r="778">
          <cell r="B778" t="str">
            <v>H45202WG</v>
          </cell>
          <cell r="D778">
            <v>16</v>
          </cell>
        </row>
        <row r="779">
          <cell r="B779" t="str">
            <v>H45252CE</v>
          </cell>
          <cell r="D779">
            <v>11</v>
          </cell>
        </row>
        <row r="780">
          <cell r="B780" t="str">
            <v>H45252CS</v>
          </cell>
          <cell r="D780">
            <v>32</v>
          </cell>
        </row>
        <row r="781">
          <cell r="B781" t="str">
            <v>H45252E</v>
          </cell>
          <cell r="D781">
            <v>18</v>
          </cell>
        </row>
        <row r="782">
          <cell r="B782" t="str">
            <v>H45272SB</v>
          </cell>
          <cell r="D782">
            <v>17</v>
          </cell>
        </row>
        <row r="783">
          <cell r="B783" t="str">
            <v>H45282SB</v>
          </cell>
          <cell r="D783">
            <v>17</v>
          </cell>
        </row>
        <row r="784">
          <cell r="B784" t="str">
            <v>H4550GY</v>
          </cell>
          <cell r="D784">
            <v>55</v>
          </cell>
        </row>
        <row r="785">
          <cell r="B785" t="str">
            <v>H4550KB</v>
          </cell>
          <cell r="D785">
            <v>45</v>
          </cell>
        </row>
        <row r="786">
          <cell r="B786" t="str">
            <v>H4550KP</v>
          </cell>
          <cell r="D786">
            <v>43</v>
          </cell>
        </row>
        <row r="787">
          <cell r="B787" t="str">
            <v>H4550KR</v>
          </cell>
          <cell r="D787">
            <v>63</v>
          </cell>
        </row>
        <row r="788">
          <cell r="B788" t="str">
            <v>H4550PJ</v>
          </cell>
          <cell r="D788">
            <v>43</v>
          </cell>
        </row>
        <row r="789">
          <cell r="B789" t="str">
            <v>H4550RS</v>
          </cell>
          <cell r="D789">
            <v>99</v>
          </cell>
        </row>
        <row r="790">
          <cell r="B790" t="str">
            <v>H4550SZ</v>
          </cell>
          <cell r="D790">
            <v>24</v>
          </cell>
        </row>
        <row r="791">
          <cell r="B791" t="str">
            <v>H4550SZ</v>
          </cell>
          <cell r="D791">
            <v>2</v>
          </cell>
        </row>
        <row r="792">
          <cell r="B792" t="str">
            <v>H4550SZ</v>
          </cell>
          <cell r="D792">
            <v>12</v>
          </cell>
        </row>
        <row r="793">
          <cell r="B793" t="str">
            <v>H4550SZ</v>
          </cell>
          <cell r="D793">
            <v>14</v>
          </cell>
        </row>
        <row r="794">
          <cell r="B794" t="str">
            <v>H4550SZ</v>
          </cell>
          <cell r="D794">
            <v>1</v>
          </cell>
        </row>
        <row r="795">
          <cell r="B795" t="str">
            <v>H4550SZ</v>
          </cell>
          <cell r="D795">
            <v>3</v>
          </cell>
        </row>
        <row r="796">
          <cell r="B796" t="str">
            <v>H4550TY</v>
          </cell>
          <cell r="D796">
            <v>7</v>
          </cell>
        </row>
        <row r="797">
          <cell r="B797" t="str">
            <v>H45511AA</v>
          </cell>
          <cell r="D797">
            <v>2</v>
          </cell>
        </row>
        <row r="798">
          <cell r="B798" t="str">
            <v>H45511AC</v>
          </cell>
          <cell r="D798">
            <v>19</v>
          </cell>
        </row>
        <row r="799">
          <cell r="B799" t="str">
            <v>H45511CA</v>
          </cell>
          <cell r="D799">
            <v>7</v>
          </cell>
        </row>
        <row r="800">
          <cell r="B800" t="str">
            <v>H45511CC</v>
          </cell>
          <cell r="D800">
            <v>2</v>
          </cell>
        </row>
        <row r="801">
          <cell r="B801" t="str">
            <v>H45511CC</v>
          </cell>
          <cell r="D801">
            <v>5</v>
          </cell>
        </row>
        <row r="802">
          <cell r="B802" t="str">
            <v>H45511CR</v>
          </cell>
          <cell r="D802">
            <v>3</v>
          </cell>
        </row>
        <row r="803">
          <cell r="B803" t="str">
            <v>H45511CR</v>
          </cell>
          <cell r="D803">
            <v>1</v>
          </cell>
        </row>
        <row r="804">
          <cell r="B804" t="str">
            <v>H45511DL</v>
          </cell>
          <cell r="D804">
            <v>4</v>
          </cell>
        </row>
        <row r="805">
          <cell r="B805" t="str">
            <v>H45511DL</v>
          </cell>
          <cell r="D805">
            <v>1</v>
          </cell>
        </row>
        <row r="806">
          <cell r="B806" t="str">
            <v>H45511FH</v>
          </cell>
          <cell r="D806">
            <v>3</v>
          </cell>
        </row>
        <row r="807">
          <cell r="B807" t="str">
            <v>H45511FJ</v>
          </cell>
          <cell r="D807">
            <v>5</v>
          </cell>
        </row>
        <row r="808">
          <cell r="B808" t="str">
            <v>H45511FP</v>
          </cell>
          <cell r="D808">
            <v>10</v>
          </cell>
        </row>
        <row r="809">
          <cell r="B809" t="str">
            <v>H46022CA</v>
          </cell>
          <cell r="D809">
            <v>55</v>
          </cell>
        </row>
        <row r="810">
          <cell r="B810" t="str">
            <v>H46022CA</v>
          </cell>
          <cell r="D810">
            <v>2</v>
          </cell>
        </row>
        <row r="811">
          <cell r="B811" t="str">
            <v>H46022LT</v>
          </cell>
          <cell r="D811">
            <v>4</v>
          </cell>
        </row>
        <row r="812">
          <cell r="B812" t="str">
            <v>H46022MT</v>
          </cell>
          <cell r="D812">
            <v>72</v>
          </cell>
        </row>
        <row r="813">
          <cell r="B813" t="str">
            <v>H46122CB</v>
          </cell>
          <cell r="D813">
            <v>2</v>
          </cell>
        </row>
        <row r="814">
          <cell r="B814" t="str">
            <v>H46122LH</v>
          </cell>
          <cell r="D814">
            <v>1</v>
          </cell>
        </row>
        <row r="815">
          <cell r="B815" t="str">
            <v>H46222AD</v>
          </cell>
          <cell r="D815">
            <v>79</v>
          </cell>
        </row>
        <row r="816">
          <cell r="B816" t="str">
            <v>H46501AA</v>
          </cell>
          <cell r="D816">
            <v>25</v>
          </cell>
        </row>
        <row r="817">
          <cell r="B817" t="str">
            <v>H46521HA</v>
          </cell>
          <cell r="D817">
            <v>2</v>
          </cell>
        </row>
        <row r="818">
          <cell r="B818" t="str">
            <v>H46521HA</v>
          </cell>
          <cell r="D818">
            <v>5</v>
          </cell>
        </row>
        <row r="819">
          <cell r="B819" t="str">
            <v>H46601D</v>
          </cell>
          <cell r="D819">
            <v>2</v>
          </cell>
        </row>
        <row r="820">
          <cell r="B820" t="str">
            <v>H46601L</v>
          </cell>
          <cell r="D820">
            <v>4</v>
          </cell>
        </row>
        <row r="821">
          <cell r="B821" t="str">
            <v>H46631A</v>
          </cell>
          <cell r="D821">
            <v>3</v>
          </cell>
        </row>
        <row r="822">
          <cell r="B822" t="str">
            <v>H46631B</v>
          </cell>
          <cell r="D822">
            <v>3</v>
          </cell>
        </row>
        <row r="823">
          <cell r="B823" t="str">
            <v>H46631C</v>
          </cell>
          <cell r="D823">
            <v>3</v>
          </cell>
        </row>
        <row r="824">
          <cell r="B824" t="str">
            <v>H46631D</v>
          </cell>
          <cell r="D824">
            <v>3</v>
          </cell>
        </row>
        <row r="825">
          <cell r="B825" t="str">
            <v>H46631E</v>
          </cell>
          <cell r="D825">
            <v>5</v>
          </cell>
        </row>
        <row r="826">
          <cell r="B826" t="str">
            <v>H46631E</v>
          </cell>
          <cell r="D826">
            <v>5</v>
          </cell>
        </row>
        <row r="827">
          <cell r="B827" t="str">
            <v>H46631F</v>
          </cell>
          <cell r="D827">
            <v>4</v>
          </cell>
        </row>
        <row r="828">
          <cell r="B828" t="str">
            <v>H46631G</v>
          </cell>
          <cell r="D828">
            <v>3</v>
          </cell>
        </row>
        <row r="829">
          <cell r="B829" t="str">
            <v>H46631H</v>
          </cell>
          <cell r="D829">
            <v>7</v>
          </cell>
        </row>
        <row r="830">
          <cell r="B830" t="str">
            <v>H46681A</v>
          </cell>
          <cell r="D830">
            <v>3</v>
          </cell>
        </row>
        <row r="831">
          <cell r="B831" t="str">
            <v>H46681C</v>
          </cell>
          <cell r="D831">
            <v>2</v>
          </cell>
        </row>
        <row r="832">
          <cell r="B832" t="str">
            <v>H46701C</v>
          </cell>
          <cell r="D832">
            <v>18</v>
          </cell>
        </row>
        <row r="833">
          <cell r="B833" t="str">
            <v>H46701D</v>
          </cell>
          <cell r="D833">
            <v>1</v>
          </cell>
        </row>
        <row r="834">
          <cell r="B834" t="str">
            <v>H46701D</v>
          </cell>
          <cell r="D834">
            <v>22</v>
          </cell>
        </row>
        <row r="835">
          <cell r="B835" t="str">
            <v>H46701E</v>
          </cell>
          <cell r="D835">
            <v>7</v>
          </cell>
        </row>
        <row r="836">
          <cell r="B836" t="str">
            <v>H46701E</v>
          </cell>
          <cell r="D836">
            <v>4</v>
          </cell>
        </row>
        <row r="837">
          <cell r="B837" t="str">
            <v>H46701M</v>
          </cell>
          <cell r="D837">
            <v>1</v>
          </cell>
        </row>
        <row r="838">
          <cell r="B838" t="str">
            <v>H46701M</v>
          </cell>
          <cell r="D838">
            <v>7</v>
          </cell>
        </row>
        <row r="839">
          <cell r="B839" t="str">
            <v>H46701N</v>
          </cell>
          <cell r="D839">
            <v>4</v>
          </cell>
        </row>
        <row r="840">
          <cell r="B840" t="str">
            <v>H46701P</v>
          </cell>
          <cell r="D840">
            <v>10</v>
          </cell>
        </row>
        <row r="841">
          <cell r="B841" t="str">
            <v>H46701R</v>
          </cell>
          <cell r="D841">
            <v>1</v>
          </cell>
        </row>
        <row r="842">
          <cell r="B842" t="str">
            <v>H46701R</v>
          </cell>
          <cell r="D842">
            <v>30</v>
          </cell>
        </row>
        <row r="843">
          <cell r="B843" t="str">
            <v>H4700LE</v>
          </cell>
          <cell r="D843">
            <v>12</v>
          </cell>
        </row>
        <row r="844">
          <cell r="B844" t="str">
            <v>H4700LT</v>
          </cell>
          <cell r="D844">
            <v>10</v>
          </cell>
        </row>
        <row r="845">
          <cell r="B845" t="str">
            <v>H4700LW</v>
          </cell>
          <cell r="D845">
            <v>5</v>
          </cell>
        </row>
        <row r="846">
          <cell r="B846" t="str">
            <v>H4700NG</v>
          </cell>
          <cell r="D846">
            <v>57</v>
          </cell>
        </row>
        <row r="847">
          <cell r="B847" t="str">
            <v>H4700NH</v>
          </cell>
          <cell r="D847">
            <v>4</v>
          </cell>
        </row>
        <row r="848">
          <cell r="B848" t="str">
            <v>H4700NH</v>
          </cell>
          <cell r="D848">
            <v>1</v>
          </cell>
        </row>
        <row r="849">
          <cell r="B849" t="str">
            <v>H4700TH</v>
          </cell>
          <cell r="D849">
            <v>7</v>
          </cell>
        </row>
        <row r="850">
          <cell r="B850" t="str">
            <v>H4700TH</v>
          </cell>
          <cell r="D850">
            <v>11</v>
          </cell>
        </row>
        <row r="851">
          <cell r="B851" t="str">
            <v>H4700TH</v>
          </cell>
          <cell r="D851">
            <v>16</v>
          </cell>
        </row>
        <row r="852">
          <cell r="B852" t="str">
            <v>H4700TH</v>
          </cell>
          <cell r="D852">
            <v>20</v>
          </cell>
        </row>
        <row r="853">
          <cell r="B853" t="str">
            <v>H4700TH</v>
          </cell>
          <cell r="D853">
            <v>4</v>
          </cell>
        </row>
        <row r="854">
          <cell r="B854" t="str">
            <v>H4700TH</v>
          </cell>
          <cell r="D854">
            <v>2</v>
          </cell>
        </row>
        <row r="855">
          <cell r="B855" t="str">
            <v>H4700TH</v>
          </cell>
          <cell r="D855">
            <v>6</v>
          </cell>
        </row>
        <row r="856">
          <cell r="B856" t="str">
            <v>H4700TJ</v>
          </cell>
          <cell r="D856">
            <v>15</v>
          </cell>
        </row>
        <row r="857">
          <cell r="B857" t="str">
            <v>H4700TJ</v>
          </cell>
          <cell r="D857">
            <v>30</v>
          </cell>
        </row>
        <row r="858">
          <cell r="B858" t="str">
            <v>H4700TJ</v>
          </cell>
          <cell r="D858">
            <v>10</v>
          </cell>
        </row>
        <row r="859">
          <cell r="B859" t="str">
            <v>H4700TN</v>
          </cell>
          <cell r="D859">
            <v>18</v>
          </cell>
        </row>
        <row r="860">
          <cell r="B860" t="str">
            <v>H4700TN</v>
          </cell>
          <cell r="D860">
            <v>12</v>
          </cell>
        </row>
        <row r="861">
          <cell r="B861" t="str">
            <v>H4700TN</v>
          </cell>
          <cell r="D861">
            <v>4</v>
          </cell>
        </row>
        <row r="862">
          <cell r="B862" t="str">
            <v>H4700TN</v>
          </cell>
          <cell r="D862">
            <v>7</v>
          </cell>
        </row>
        <row r="863">
          <cell r="B863" t="str">
            <v>H4700TN</v>
          </cell>
          <cell r="D863">
            <v>20</v>
          </cell>
        </row>
        <row r="864">
          <cell r="B864" t="str">
            <v>H4701SC</v>
          </cell>
          <cell r="D864">
            <v>82</v>
          </cell>
        </row>
        <row r="865">
          <cell r="B865" t="str">
            <v>H4717MP</v>
          </cell>
          <cell r="D865">
            <v>1</v>
          </cell>
        </row>
        <row r="866">
          <cell r="B866" t="str">
            <v>H4800MH</v>
          </cell>
          <cell r="D866">
            <v>6</v>
          </cell>
        </row>
        <row r="867">
          <cell r="B867" t="str">
            <v>H4800MH</v>
          </cell>
          <cell r="D867">
            <v>4</v>
          </cell>
        </row>
        <row r="868">
          <cell r="B868" t="str">
            <v>H4800PA</v>
          </cell>
          <cell r="D868">
            <v>14</v>
          </cell>
        </row>
        <row r="869">
          <cell r="B869" t="str">
            <v>H4800PB</v>
          </cell>
          <cell r="D869">
            <v>30</v>
          </cell>
        </row>
        <row r="870">
          <cell r="B870" t="str">
            <v>H4800PB</v>
          </cell>
          <cell r="D870">
            <v>7</v>
          </cell>
        </row>
        <row r="871">
          <cell r="B871" t="str">
            <v>H4800PB</v>
          </cell>
          <cell r="D871">
            <v>3</v>
          </cell>
        </row>
        <row r="872">
          <cell r="B872" t="str">
            <v>H4800PC</v>
          </cell>
          <cell r="D872">
            <v>3</v>
          </cell>
        </row>
        <row r="873">
          <cell r="B873" t="str">
            <v>H4800PK</v>
          </cell>
          <cell r="D873">
            <v>35</v>
          </cell>
        </row>
        <row r="874">
          <cell r="B874" t="str">
            <v>H4800PK</v>
          </cell>
          <cell r="D874">
            <v>10</v>
          </cell>
        </row>
        <row r="875">
          <cell r="B875" t="str">
            <v>H4812JB</v>
          </cell>
          <cell r="D875">
            <v>1</v>
          </cell>
        </row>
        <row r="876">
          <cell r="B876" t="str">
            <v>H4814JB</v>
          </cell>
          <cell r="D876">
            <v>1</v>
          </cell>
        </row>
        <row r="877">
          <cell r="B877" t="str">
            <v>H4820KC</v>
          </cell>
          <cell r="D877">
            <v>6</v>
          </cell>
        </row>
        <row r="878">
          <cell r="B878" t="str">
            <v>H4820KC</v>
          </cell>
          <cell r="D878">
            <v>1</v>
          </cell>
        </row>
        <row r="879">
          <cell r="B879" t="str">
            <v>H4820KC</v>
          </cell>
          <cell r="D879">
            <v>14</v>
          </cell>
        </row>
        <row r="880">
          <cell r="B880" t="str">
            <v>H4820KC</v>
          </cell>
          <cell r="D880">
            <v>8</v>
          </cell>
        </row>
        <row r="881">
          <cell r="B881" t="str">
            <v>H4820KK</v>
          </cell>
          <cell r="D881">
            <v>4</v>
          </cell>
        </row>
        <row r="882">
          <cell r="B882" t="str">
            <v>H4820KL</v>
          </cell>
          <cell r="D882">
            <v>4</v>
          </cell>
        </row>
        <row r="883">
          <cell r="B883" t="str">
            <v>H4830JB</v>
          </cell>
          <cell r="D883">
            <v>7</v>
          </cell>
        </row>
        <row r="884">
          <cell r="B884" t="str">
            <v>H4830JC</v>
          </cell>
          <cell r="D884">
            <v>16</v>
          </cell>
        </row>
        <row r="885">
          <cell r="B885" t="str">
            <v>H4830JD</v>
          </cell>
          <cell r="D885">
            <v>6</v>
          </cell>
        </row>
        <row r="886">
          <cell r="B886" t="str">
            <v>H4830JE</v>
          </cell>
          <cell r="D886">
            <v>11</v>
          </cell>
        </row>
        <row r="887">
          <cell r="B887" t="str">
            <v>H4830JE</v>
          </cell>
          <cell r="D887">
            <v>2</v>
          </cell>
        </row>
        <row r="888">
          <cell r="B888" t="str">
            <v>H4830JE</v>
          </cell>
          <cell r="D888">
            <v>68</v>
          </cell>
        </row>
        <row r="889">
          <cell r="B889" t="str">
            <v>H4830JE</v>
          </cell>
          <cell r="D889">
            <v>1</v>
          </cell>
        </row>
        <row r="890">
          <cell r="B890" t="str">
            <v>H4830JS</v>
          </cell>
          <cell r="D890">
            <v>7</v>
          </cell>
        </row>
        <row r="891">
          <cell r="B891" t="str">
            <v>H4830JS</v>
          </cell>
          <cell r="D891">
            <v>2</v>
          </cell>
        </row>
        <row r="892">
          <cell r="B892" t="str">
            <v>H4830JS</v>
          </cell>
          <cell r="D892">
            <v>2</v>
          </cell>
        </row>
        <row r="893">
          <cell r="B893" t="str">
            <v>H4830JW</v>
          </cell>
          <cell r="D893">
            <v>7</v>
          </cell>
        </row>
        <row r="894">
          <cell r="B894" t="str">
            <v>H4830JY</v>
          </cell>
          <cell r="D894">
            <v>7</v>
          </cell>
        </row>
        <row r="895">
          <cell r="B895" t="str">
            <v>H4830JZ</v>
          </cell>
          <cell r="D895">
            <v>7</v>
          </cell>
        </row>
        <row r="896">
          <cell r="B896" t="str">
            <v>H4830KJ</v>
          </cell>
          <cell r="D896">
            <v>1</v>
          </cell>
        </row>
        <row r="897">
          <cell r="B897" t="str">
            <v>H4830KM</v>
          </cell>
          <cell r="D897">
            <v>2</v>
          </cell>
        </row>
        <row r="898">
          <cell r="B898" t="str">
            <v>H4830LG</v>
          </cell>
          <cell r="D898">
            <v>2</v>
          </cell>
        </row>
        <row r="899">
          <cell r="B899" t="str">
            <v>H4840JC</v>
          </cell>
          <cell r="D899">
            <v>5</v>
          </cell>
        </row>
        <row r="900">
          <cell r="B900" t="str">
            <v>H4840JH</v>
          </cell>
          <cell r="D900">
            <v>9</v>
          </cell>
        </row>
        <row r="901">
          <cell r="B901" t="str">
            <v>H4840JH</v>
          </cell>
          <cell r="D901">
            <v>4</v>
          </cell>
        </row>
        <row r="902">
          <cell r="B902" t="str">
            <v>H4840JH</v>
          </cell>
          <cell r="D902">
            <v>14</v>
          </cell>
        </row>
        <row r="903">
          <cell r="B903" t="str">
            <v>H4840JY</v>
          </cell>
          <cell r="D903">
            <v>7</v>
          </cell>
        </row>
        <row r="904">
          <cell r="B904" t="str">
            <v>H4840JY</v>
          </cell>
          <cell r="D904">
            <v>1</v>
          </cell>
        </row>
        <row r="905">
          <cell r="B905" t="str">
            <v>H4901PB</v>
          </cell>
          <cell r="D905">
            <v>5</v>
          </cell>
        </row>
        <row r="906">
          <cell r="B906" t="str">
            <v>H4901PB</v>
          </cell>
          <cell r="D906">
            <v>2</v>
          </cell>
        </row>
        <row r="907">
          <cell r="B907" t="str">
            <v>H4901PB</v>
          </cell>
          <cell r="D907">
            <v>1</v>
          </cell>
        </row>
        <row r="908">
          <cell r="B908" t="str">
            <v>H4901PB</v>
          </cell>
          <cell r="D908">
            <v>5</v>
          </cell>
        </row>
        <row r="909">
          <cell r="B909" t="str">
            <v>H4901PC</v>
          </cell>
          <cell r="D909">
            <v>15</v>
          </cell>
        </row>
        <row r="910">
          <cell r="B910" t="str">
            <v>H4901PC</v>
          </cell>
          <cell r="D910">
            <v>1</v>
          </cell>
        </row>
        <row r="911">
          <cell r="B911" t="str">
            <v>H4901PC</v>
          </cell>
          <cell r="D911">
            <v>1</v>
          </cell>
        </row>
        <row r="912">
          <cell r="B912" t="str">
            <v>H4901PC</v>
          </cell>
          <cell r="D912">
            <v>15</v>
          </cell>
        </row>
        <row r="913">
          <cell r="B913" t="str">
            <v>H4901PC</v>
          </cell>
          <cell r="D913">
            <v>17</v>
          </cell>
        </row>
        <row r="914">
          <cell r="B914" t="str">
            <v>H4901PE</v>
          </cell>
          <cell r="D914">
            <v>15</v>
          </cell>
        </row>
        <row r="915">
          <cell r="B915" t="str">
            <v>H4901PE</v>
          </cell>
          <cell r="D915">
            <v>15</v>
          </cell>
        </row>
        <row r="916">
          <cell r="B916" t="str">
            <v>H4901PE</v>
          </cell>
          <cell r="D916">
            <v>2</v>
          </cell>
        </row>
        <row r="917">
          <cell r="B917" t="str">
            <v>H4901PE</v>
          </cell>
          <cell r="D917">
            <v>1</v>
          </cell>
        </row>
        <row r="918">
          <cell r="B918" t="str">
            <v>H4901RA</v>
          </cell>
          <cell r="D918">
            <v>2</v>
          </cell>
        </row>
        <row r="919">
          <cell r="B919" t="str">
            <v>H4901RA</v>
          </cell>
          <cell r="D919">
            <v>9</v>
          </cell>
        </row>
        <row r="920">
          <cell r="B920" t="str">
            <v>H4901RA</v>
          </cell>
          <cell r="D920">
            <v>1</v>
          </cell>
        </row>
        <row r="921">
          <cell r="B921" t="str">
            <v>H4901SC</v>
          </cell>
          <cell r="D921">
            <v>35</v>
          </cell>
        </row>
        <row r="922">
          <cell r="B922" t="str">
            <v>H4990K</v>
          </cell>
          <cell r="D922">
            <v>1</v>
          </cell>
        </row>
        <row r="923">
          <cell r="B923" t="str">
            <v>H4990K</v>
          </cell>
          <cell r="D923">
            <v>1</v>
          </cell>
        </row>
        <row r="924">
          <cell r="B924" t="str">
            <v>H4990K</v>
          </cell>
          <cell r="D924">
            <v>1</v>
          </cell>
        </row>
        <row r="925">
          <cell r="B925" t="str">
            <v>H4990K</v>
          </cell>
          <cell r="D925">
            <v>1</v>
          </cell>
        </row>
        <row r="926">
          <cell r="B926" t="str">
            <v>H4990K</v>
          </cell>
          <cell r="D926">
            <v>1</v>
          </cell>
        </row>
        <row r="927">
          <cell r="B927" t="str">
            <v>H4999MP</v>
          </cell>
          <cell r="D927">
            <v>17</v>
          </cell>
        </row>
        <row r="928">
          <cell r="B928" t="str">
            <v>H4999MS</v>
          </cell>
          <cell r="D928">
            <v>19</v>
          </cell>
        </row>
        <row r="929">
          <cell r="B929" t="str">
            <v>H5000MD</v>
          </cell>
          <cell r="D929">
            <v>27</v>
          </cell>
        </row>
        <row r="930">
          <cell r="B930" t="str">
            <v>H5000MD</v>
          </cell>
          <cell r="D930">
            <v>1</v>
          </cell>
        </row>
        <row r="931">
          <cell r="B931" t="str">
            <v>H7348C</v>
          </cell>
          <cell r="D931">
            <v>4</v>
          </cell>
        </row>
        <row r="932">
          <cell r="B932" t="str">
            <v>H7348C</v>
          </cell>
          <cell r="D932">
            <v>2</v>
          </cell>
        </row>
        <row r="933">
          <cell r="B933" t="str">
            <v>H7364MC</v>
          </cell>
          <cell r="D933">
            <v>35</v>
          </cell>
        </row>
        <row r="934">
          <cell r="B934" t="str">
            <v>H7548C</v>
          </cell>
          <cell r="D934">
            <v>12</v>
          </cell>
        </row>
        <row r="935">
          <cell r="B935" t="str">
            <v>H7618C</v>
          </cell>
          <cell r="D935">
            <v>6</v>
          </cell>
        </row>
        <row r="936">
          <cell r="B936" t="str">
            <v>H7618E</v>
          </cell>
          <cell r="D936">
            <v>7</v>
          </cell>
        </row>
        <row r="937">
          <cell r="B937" t="str">
            <v>H7753MC</v>
          </cell>
          <cell r="D937">
            <v>36</v>
          </cell>
        </row>
        <row r="938">
          <cell r="B938" t="str">
            <v>L9310D</v>
          </cell>
          <cell r="D938">
            <v>5</v>
          </cell>
        </row>
        <row r="939">
          <cell r="B939" t="str">
            <v>L9311C</v>
          </cell>
          <cell r="D939">
            <v>7</v>
          </cell>
        </row>
        <row r="940">
          <cell r="B940" t="str">
            <v>L9409A</v>
          </cell>
          <cell r="D940">
            <v>24</v>
          </cell>
        </row>
        <row r="941">
          <cell r="B941" t="str">
            <v>L9409B</v>
          </cell>
          <cell r="D941">
            <v>2</v>
          </cell>
        </row>
        <row r="942">
          <cell r="B942" t="str">
            <v>L9426A</v>
          </cell>
          <cell r="D942">
            <v>26</v>
          </cell>
        </row>
        <row r="943">
          <cell r="B943" t="str">
            <v>L9431A</v>
          </cell>
          <cell r="D943">
            <v>57</v>
          </cell>
        </row>
        <row r="944">
          <cell r="B944" t="str">
            <v>L9432A</v>
          </cell>
          <cell r="D944">
            <v>9</v>
          </cell>
        </row>
        <row r="945">
          <cell r="B945" t="str">
            <v>L9433A</v>
          </cell>
          <cell r="D945">
            <v>18</v>
          </cell>
        </row>
        <row r="946">
          <cell r="B946" t="str">
            <v>L9435A</v>
          </cell>
          <cell r="D946">
            <v>3</v>
          </cell>
        </row>
        <row r="947">
          <cell r="B947" t="str">
            <v>L9435B</v>
          </cell>
          <cell r="D947">
            <v>3</v>
          </cell>
        </row>
        <row r="948">
          <cell r="B948" t="str">
            <v>L9436A</v>
          </cell>
          <cell r="D948">
            <v>10</v>
          </cell>
        </row>
        <row r="949">
          <cell r="B949" t="str">
            <v>L9437A</v>
          </cell>
          <cell r="D949">
            <v>3</v>
          </cell>
        </row>
        <row r="950">
          <cell r="B950" t="str">
            <v>L9438A</v>
          </cell>
          <cell r="D950">
            <v>9</v>
          </cell>
        </row>
        <row r="951">
          <cell r="B951" t="str">
            <v>L9439A</v>
          </cell>
          <cell r="D951">
            <v>1</v>
          </cell>
        </row>
        <row r="952">
          <cell r="B952" t="str">
            <v>L9506B</v>
          </cell>
          <cell r="D952">
            <v>3</v>
          </cell>
        </row>
        <row r="953">
          <cell r="B953" t="str">
            <v>NL11003</v>
          </cell>
          <cell r="D953">
            <v>10000</v>
          </cell>
        </row>
        <row r="954">
          <cell r="B954" t="str">
            <v>NW8310MF</v>
          </cell>
          <cell r="D954">
            <v>2</v>
          </cell>
        </row>
        <row r="955">
          <cell r="B955" t="str">
            <v>NW8310MF</v>
          </cell>
          <cell r="D955">
            <v>1</v>
          </cell>
        </row>
        <row r="956">
          <cell r="B956" t="str">
            <v>NW8310PJ</v>
          </cell>
          <cell r="D956">
            <v>35</v>
          </cell>
        </row>
        <row r="957">
          <cell r="B957" t="str">
            <v>NW8310PJ</v>
          </cell>
          <cell r="D957">
            <v>16</v>
          </cell>
        </row>
        <row r="958">
          <cell r="B958" t="str">
            <v>NW8310PJ</v>
          </cell>
          <cell r="D958">
            <v>1</v>
          </cell>
        </row>
        <row r="959">
          <cell r="B959" t="str">
            <v>NW8310PJ</v>
          </cell>
          <cell r="D959">
            <v>1</v>
          </cell>
        </row>
        <row r="960">
          <cell r="B960" t="str">
            <v>NW8310PJ</v>
          </cell>
          <cell r="D960">
            <v>1</v>
          </cell>
        </row>
        <row r="961">
          <cell r="B961" t="str">
            <v>NW8310PJ</v>
          </cell>
          <cell r="D961">
            <v>1</v>
          </cell>
        </row>
        <row r="962">
          <cell r="B962" t="str">
            <v>NW8310PJ</v>
          </cell>
          <cell r="D962">
            <v>3</v>
          </cell>
        </row>
        <row r="963">
          <cell r="B963" t="str">
            <v>NW8310PJ</v>
          </cell>
          <cell r="D963">
            <v>1</v>
          </cell>
        </row>
        <row r="964">
          <cell r="B964" t="str">
            <v>NW9506E</v>
          </cell>
          <cell r="D964">
            <v>2</v>
          </cell>
        </row>
        <row r="965">
          <cell r="B965" t="str">
            <v>NW9506E</v>
          </cell>
          <cell r="D965">
            <v>2</v>
          </cell>
        </row>
        <row r="966">
          <cell r="B966">
            <v>2235374</v>
          </cell>
          <cell r="D966">
            <v>24</v>
          </cell>
        </row>
        <row r="967">
          <cell r="B967">
            <v>2188125</v>
          </cell>
          <cell r="D967">
            <v>34</v>
          </cell>
        </row>
        <row r="968">
          <cell r="B968">
            <v>2166281</v>
          </cell>
          <cell r="D968">
            <v>30</v>
          </cell>
        </row>
        <row r="969">
          <cell r="B969">
            <v>2166104</v>
          </cell>
          <cell r="D969">
            <v>95</v>
          </cell>
        </row>
        <row r="970">
          <cell r="B970">
            <v>2138853</v>
          </cell>
          <cell r="D970">
            <v>10</v>
          </cell>
        </row>
        <row r="971">
          <cell r="B971">
            <v>2127661</v>
          </cell>
          <cell r="D971">
            <v>26</v>
          </cell>
        </row>
        <row r="972">
          <cell r="B972">
            <v>2115464</v>
          </cell>
          <cell r="D972">
            <v>60</v>
          </cell>
        </row>
        <row r="973">
          <cell r="B973">
            <v>2115462</v>
          </cell>
          <cell r="D973">
            <v>80</v>
          </cell>
        </row>
      </sheetData>
      <sheetData sheetId="2"/>
      <sheetData sheetId="3"/>
      <sheetData sheetId="4"/>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P&amp;L"/>
      <sheetName val="P&amp;L Analysis"/>
      <sheetName val="P&amp;L  analysis Health"/>
      <sheetName val="P&amp;L  analysis Bios"/>
      <sheetName val="P&amp;L  analysis Bios last year"/>
      <sheetName val="P&amp;L FX Analysis"/>
      <sheetName val="P&amp;L FX Analysis pr yr"/>
      <sheetName val="Detailed grp P+L"/>
      <sheetName val="IMG-P&amp;L"/>
      <sheetName val="Img-Sales"/>
      <sheetName val="APB-P&amp;L"/>
      <sheetName val="APB-Sales Old"/>
      <sheetName val="APB-Sales New"/>
      <sheetName val="Aeomica"/>
      <sheetName val="MICONST"/>
      <sheetName val="MICONSTACT"/>
      <sheetName val="Retrieve Act P &amp; L "/>
      <sheetName val="Retrieve Plan P &amp; L "/>
      <sheetName val="Retrieve Prior Yr P &amp; L"/>
      <sheetName val="FGMS"/>
      <sheetName val="MFG"/>
      <sheetName val="Fleet size"/>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Page"/>
      <sheetName val="Financial Summary"/>
      <sheetName val="Sales to CM Est"/>
      <sheetName val="Base Cost Est"/>
      <sheetName val="Walk PY"/>
      <sheetName val="Walk OP"/>
      <sheetName val="Linearity and Security"/>
      <sheetName val="Price"/>
      <sheetName val="P&amp;L"/>
      <sheetName val="Revenue"/>
      <sheetName val="Full P&amp;L Walk"/>
      <sheetName val="Demo"/>
      <sheetName val="BC Analysis"/>
      <sheetName val="BC Input"/>
      <sheetName val="Full P&amp;L Walk PY"/>
      <sheetName val="Taiwan"/>
      <sheetName val="P&amp;L Analysis"/>
      <sheetName val="CRITERIA1"/>
    </sheetNames>
    <sheetDataSet>
      <sheetData sheetId="0" refreshError="1"/>
      <sheetData sheetId="1" refreshError="1">
        <row r="6">
          <cell r="C6">
            <v>1.9884999999999999</v>
          </cell>
        </row>
        <row r="7">
          <cell r="C7">
            <v>1.9428163104092018</v>
          </cell>
        </row>
        <row r="8">
          <cell r="C8">
            <v>1.8231600796681291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VP8 - Capital Labor reclass - L"/>
      <sheetName val="Cap Units Booked"/>
      <sheetName val="Config"/>
    </sheetNames>
    <sheetDataSet>
      <sheetData sheetId="0" refreshError="1"/>
      <sheetData sheetId="1">
        <row r="4">
          <cell r="A4" t="str">
            <v>G/L acct</v>
          </cell>
          <cell r="B4" t="str">
            <v>Amount Dr</v>
          </cell>
          <cell r="C4" t="str">
            <v>Amount Cr</v>
          </cell>
        </row>
        <row r="5">
          <cell r="A5">
            <v>87101760</v>
          </cell>
        </row>
        <row r="6">
          <cell r="A6">
            <v>71021760</v>
          </cell>
        </row>
        <row r="43">
          <cell r="A43" t="str">
            <v>Total</v>
          </cell>
        </row>
      </sheetData>
      <sheetData sheetId="2"/>
      <sheetData sheetId="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row r="38">
          <cell r="M38">
            <v>2.1100277081131935E-10</v>
          </cell>
        </row>
      </sheetData>
      <sheetData sheetId="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row r="38">
          <cell r="M38">
            <v>2.1100277081131935E-10</v>
          </cell>
        </row>
      </sheetData>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row r="38">
          <cell r="M38">
            <v>2.1100277081131935E-10</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Toolbox"/>
      <sheetName val="Summary"/>
      <sheetName val="Sensitivity Buffer"/>
      <sheetName val="Service1"/>
      <sheetName val="Run Off --&gt;"/>
      <sheetName val="RunOff General Input"/>
      <sheetName val="RunOff Input"/>
      <sheetName val="Form Source"/>
      <sheetName val="Input Interface"/>
      <sheetName val="Input Summary"/>
      <sheetName val="Lease Existing"/>
      <sheetName val="Lease New"/>
      <sheetName val="Loan Existing"/>
      <sheetName val="Loan New"/>
      <sheetName val="Losses AND VAT"/>
      <sheetName val="Existing Business Summary"/>
      <sheetName val="New Business Summary"/>
      <sheetName val="NEA - ENI - ANI"/>
      <sheetName val="P&amp;L"/>
      <sheetName val="P&amp;L Walk"/>
      <sheetName val="P&amp;L By Product"/>
      <sheetName val="Lease Auto Direct"/>
      <sheetName val="Lease Auto Direct adj"/>
      <sheetName val="Risk Portfolio"/>
      <sheetName val="Loan New Direct"/>
      <sheetName val="Loan Used Direct"/>
      <sheetName val="Lease Trucks Direct"/>
      <sheetName val="Lease Auto InDirect"/>
      <sheetName val="Lease Trucks InDirect"/>
      <sheetName val="Lease Auto InDirect adj"/>
      <sheetName val="Loan New InDirect"/>
      <sheetName val="Loan Used InDirect"/>
      <sheetName val="Input Page"/>
    </sheetNames>
    <sheetDataSet>
      <sheetData sheetId="0"/>
      <sheetData sheetId="1"/>
      <sheetData sheetId="2"/>
      <sheetData sheetId="3"/>
      <sheetData sheetId="4"/>
      <sheetData sheetId="5"/>
      <sheetData sheetId="6"/>
      <sheetData sheetId="7"/>
      <sheetData sheetId="8">
        <row r="4">
          <cell r="D4" t="str">
            <v>2004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sheetName val="Base Cost"/>
      <sheetName val="Base Cost Details"/>
      <sheetName val="Current Year to Date"/>
      <sheetName val="US Dist P&amp;L Summary"/>
      <sheetName val="Lunar P&amp;L"/>
      <sheetName val="FX"/>
      <sheetName val="Total Asia"/>
      <sheetName val="Volume and Price Calc"/>
      <sheetName val="Walk OP"/>
      <sheetName val="Walk PYa"/>
      <sheetName val="Walk PQ"/>
      <sheetName val="HQ"/>
      <sheetName val="Region"/>
      <sheetName val="Japan"/>
      <sheetName val="China"/>
      <sheetName val="India"/>
      <sheetName val="Korea"/>
      <sheetName val="ANZ"/>
      <sheetName val="SEA"/>
      <sheetName val="Taiwan"/>
      <sheetName val="S&amp;I Sum"/>
      <sheetName val="Manufacturing Variance"/>
      <sheetName val="Asia Summary"/>
      <sheetName val="Input Interface"/>
    </sheetNames>
    <sheetDataSet>
      <sheetData sheetId="0" refreshError="1"/>
      <sheetData sheetId="1" refreshError="1"/>
      <sheetData sheetId="2" refreshError="1"/>
      <sheetData sheetId="3" refreshError="1"/>
      <sheetData sheetId="4" refreshError="1"/>
      <sheetData sheetId="5" refreshError="1"/>
      <sheetData sheetId="6" refreshError="1">
        <row r="1">
          <cell r="B1">
            <v>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sed - EMD"/>
      <sheetName val="Unit Counts-Topeka"/>
      <sheetName val="Unit Counts-West B"/>
      <sheetName val="Unit Counts-Off Property"/>
      <sheetName val="Owned - GP60"/>
      <sheetName val="Owned - GP60M"/>
      <sheetName val="Owned - SD40-2"/>
      <sheetName val="BNLC - SD60M"/>
      <sheetName val="BNLEASING-SD60M"/>
      <sheetName val="Leased - SD60M"/>
      <sheetName val="Topeka - ClassI(4)"/>
      <sheetName val="West Burlington-ClassI(4)PPE17"/>
      <sheetName val="West Burlington-ClassI(4)PPE19"/>
      <sheetName val="West Burl - ClassI(4) Lease"/>
      <sheetName val="West Burl - Class II(4)Lease"/>
      <sheetName val="West Burlington - Class II(4)"/>
      <sheetName val="Topeka - Class II (6LHP)"/>
      <sheetName val="West Burl - ClassII(6HHP) Lease"/>
    </sheetNames>
    <sheetDataSet>
      <sheetData sheetId="0">
        <row r="2">
          <cell r="M2" t="str">
            <v>RAS</v>
          </cell>
          <cell r="N2" t="str">
            <v>AAC</v>
          </cell>
        </row>
        <row r="3">
          <cell r="C3">
            <v>36677.440017245368</v>
          </cell>
          <cell r="M3" t="str">
            <v>MLC</v>
          </cell>
          <cell r="N3" t="str">
            <v>CAE</v>
          </cell>
        </row>
        <row r="4">
          <cell r="C4">
            <v>36677.440017245368</v>
          </cell>
          <cell r="M4" t="str">
            <v>RRL</v>
          </cell>
          <cell r="N4" t="str">
            <v>CNH</v>
          </cell>
        </row>
        <row r="5">
          <cell r="H5" t="str">
            <v>FORM 2238 STD.</v>
          </cell>
          <cell r="M5" t="str">
            <v>KPD</v>
          </cell>
          <cell r="N5" t="str">
            <v>MAN</v>
          </cell>
        </row>
        <row r="6">
          <cell r="H6" t="str">
            <v>Santa Fe</v>
          </cell>
        </row>
        <row r="7">
          <cell r="B7" t="str">
            <v>May 1, 2000</v>
          </cell>
          <cell r="H7" t="str">
            <v>MEMORANDUM BILL</v>
          </cell>
          <cell r="L7" t="str">
            <v xml:space="preserve">  Recorded In </v>
          </cell>
          <cell r="N7" t="str">
            <v>April, 2000</v>
          </cell>
        </row>
        <row r="8">
          <cell r="C8" t="str">
            <v>(Date)</v>
          </cell>
        </row>
        <row r="11">
          <cell r="B11" t="str">
            <v xml:space="preserve">   To capitalize the labor cost of 3 EMD Oakway locomotives overhauled in April.</v>
          </cell>
        </row>
        <row r="12">
          <cell r="G12" t="str">
            <v xml:space="preserve"> </v>
          </cell>
        </row>
        <row r="13">
          <cell r="E13" t="str">
            <v>EMD 9014</v>
          </cell>
          <cell r="G13" t="str">
            <v>EMD 9083</v>
          </cell>
        </row>
        <row r="14">
          <cell r="E14" t="str">
            <v>EMD 9022</v>
          </cell>
        </row>
        <row r="16">
          <cell r="N16" t="str">
            <v xml:space="preserve"> </v>
          </cell>
        </row>
        <row r="18">
          <cell r="M18" t="str">
            <v>Total</v>
          </cell>
          <cell r="N18">
            <v>217065.74931525</v>
          </cell>
        </row>
        <row r="20">
          <cell r="B20" t="str">
            <v>Dept No</v>
          </cell>
          <cell r="D20" t="str">
            <v>Audit No</v>
          </cell>
        </row>
        <row r="21">
          <cell r="G21" t="str">
            <v>Angi Coleman</v>
          </cell>
          <cell r="L21" t="str">
            <v>Jill Dierking</v>
          </cell>
        </row>
        <row r="22">
          <cell r="G22" t="str">
            <v xml:space="preserve">   Approved Originating Dept</v>
          </cell>
          <cell r="J22" t="str">
            <v xml:space="preserve"> </v>
          </cell>
          <cell r="L22" t="str">
            <v xml:space="preserve">  Approved by Accounting Office</v>
          </cell>
        </row>
        <row r="24">
          <cell r="H24" t="str">
            <v>DEBIT DISTRIBUTION</v>
          </cell>
        </row>
        <row r="25">
          <cell r="B25" t="str">
            <v>Co</v>
          </cell>
          <cell r="D25" t="str">
            <v>Cost</v>
          </cell>
          <cell r="E25" t="str">
            <v>Work</v>
          </cell>
          <cell r="I25" t="str">
            <v>Authority/SubLedger</v>
          </cell>
          <cell r="L25" t="str">
            <v>PPE</v>
          </cell>
          <cell r="M25" t="str">
            <v>Special</v>
          </cell>
        </row>
        <row r="26">
          <cell r="B26" t="str">
            <v>Code</v>
          </cell>
          <cell r="C26" t="str">
            <v>Acct</v>
          </cell>
          <cell r="D26" t="str">
            <v>Class</v>
          </cell>
          <cell r="E26" t="str">
            <v>Reason</v>
          </cell>
          <cell r="F26" t="str">
            <v>Center</v>
          </cell>
          <cell r="G26" t="str">
            <v>Location</v>
          </cell>
          <cell r="H26" t="str">
            <v>Type</v>
          </cell>
          <cell r="I26" t="str">
            <v>Number</v>
          </cell>
          <cell r="J26" t="str">
            <v>Year</v>
          </cell>
          <cell r="L26" t="str">
            <v>Code</v>
          </cell>
          <cell r="M26" t="str">
            <v>Data</v>
          </cell>
          <cell r="N26" t="str">
            <v>Amount</v>
          </cell>
        </row>
        <row r="27">
          <cell r="B27" t="str">
            <v>(2)</v>
          </cell>
          <cell r="C27" t="str">
            <v>(4)</v>
          </cell>
          <cell r="D27" t="str">
            <v>(3)</v>
          </cell>
          <cell r="E27" t="str">
            <v>(3)</v>
          </cell>
          <cell r="F27" t="str">
            <v>(5)</v>
          </cell>
          <cell r="G27" t="str">
            <v>(6)</v>
          </cell>
          <cell r="H27" t="str">
            <v>(1)</v>
          </cell>
          <cell r="I27" t="str">
            <v>(4)</v>
          </cell>
          <cell r="J27" t="str">
            <v>(2)</v>
          </cell>
          <cell r="K27" t="str">
            <v>(10)</v>
          </cell>
          <cell r="L27" t="str">
            <v>(4)</v>
          </cell>
          <cell r="M27" t="str">
            <v>(10)</v>
          </cell>
        </row>
        <row r="28">
          <cell r="B28" t="str">
            <v>01</v>
          </cell>
          <cell r="C28">
            <v>3920</v>
          </cell>
          <cell r="D28">
            <v>974</v>
          </cell>
          <cell r="E28" t="str">
            <v>000</v>
          </cell>
          <cell r="F28">
            <v>80518</v>
          </cell>
          <cell r="G28">
            <v>503001</v>
          </cell>
          <cell r="H28" t="str">
            <v>A</v>
          </cell>
          <cell r="I28" t="str">
            <v>0002</v>
          </cell>
          <cell r="J28">
            <v>64</v>
          </cell>
          <cell r="L28">
            <v>9917</v>
          </cell>
          <cell r="N28">
            <v>68475</v>
          </cell>
        </row>
        <row r="29">
          <cell r="B29" t="str">
            <v>01</v>
          </cell>
          <cell r="C29">
            <v>3920</v>
          </cell>
          <cell r="D29">
            <v>974</v>
          </cell>
          <cell r="E29" t="str">
            <v>000</v>
          </cell>
          <cell r="F29">
            <v>80518</v>
          </cell>
          <cell r="G29">
            <v>503001</v>
          </cell>
          <cell r="H29" t="str">
            <v>A</v>
          </cell>
          <cell r="I29" t="str">
            <v>0002</v>
          </cell>
          <cell r="J29">
            <v>64</v>
          </cell>
          <cell r="L29">
            <v>9917</v>
          </cell>
          <cell r="N29">
            <v>19153.827000000001</v>
          </cell>
        </row>
        <row r="30">
          <cell r="B30" t="str">
            <v>01</v>
          </cell>
          <cell r="C30">
            <v>3920</v>
          </cell>
          <cell r="D30">
            <v>974</v>
          </cell>
          <cell r="E30" t="str">
            <v>000</v>
          </cell>
          <cell r="F30">
            <v>80518</v>
          </cell>
          <cell r="G30">
            <v>503001</v>
          </cell>
          <cell r="H30" t="str">
            <v>A</v>
          </cell>
          <cell r="I30" t="str">
            <v>0002</v>
          </cell>
          <cell r="J30">
            <v>64</v>
          </cell>
          <cell r="L30">
            <v>9917</v>
          </cell>
          <cell r="N30">
            <v>12976.012500000001</v>
          </cell>
        </row>
        <row r="31">
          <cell r="B31" t="str">
            <v>01</v>
          </cell>
          <cell r="C31">
            <v>3920</v>
          </cell>
          <cell r="D31">
            <v>974</v>
          </cell>
          <cell r="E31" t="str">
            <v>000</v>
          </cell>
          <cell r="F31">
            <v>80518</v>
          </cell>
          <cell r="G31">
            <v>503001</v>
          </cell>
          <cell r="H31" t="str">
            <v>A</v>
          </cell>
          <cell r="I31" t="str">
            <v>0002</v>
          </cell>
          <cell r="J31">
            <v>64</v>
          </cell>
          <cell r="L31">
            <v>9917</v>
          </cell>
          <cell r="N31">
            <v>6847.5</v>
          </cell>
        </row>
        <row r="32">
          <cell r="B32" t="str">
            <v>01</v>
          </cell>
          <cell r="C32">
            <v>3920</v>
          </cell>
          <cell r="D32">
            <v>974</v>
          </cell>
          <cell r="E32" t="str">
            <v>000</v>
          </cell>
          <cell r="F32">
            <v>80518</v>
          </cell>
          <cell r="G32">
            <v>503001</v>
          </cell>
          <cell r="H32" t="str">
            <v>A</v>
          </cell>
          <cell r="I32" t="str">
            <v>0002</v>
          </cell>
          <cell r="J32">
            <v>64</v>
          </cell>
          <cell r="L32">
            <v>9917</v>
          </cell>
          <cell r="N32">
            <v>109613.40981524999</v>
          </cell>
        </row>
        <row r="43">
          <cell r="N43">
            <v>217065.74931525</v>
          </cell>
        </row>
        <row r="45">
          <cell r="H45" t="str">
            <v>CREDIT DISTRIBUTION</v>
          </cell>
        </row>
        <row r="46">
          <cell r="B46" t="str">
            <v>Co</v>
          </cell>
          <cell r="D46" t="str">
            <v>Cost</v>
          </cell>
          <cell r="E46" t="str">
            <v>Work</v>
          </cell>
          <cell r="I46" t="str">
            <v>Authority/SubLedger</v>
          </cell>
          <cell r="L46" t="str">
            <v>PPE</v>
          </cell>
          <cell r="M46" t="str">
            <v>Special</v>
          </cell>
        </row>
        <row r="47">
          <cell r="B47" t="str">
            <v>Code</v>
          </cell>
          <cell r="C47" t="str">
            <v>Acct</v>
          </cell>
          <cell r="D47" t="str">
            <v>Class</v>
          </cell>
          <cell r="E47" t="str">
            <v>Reason</v>
          </cell>
          <cell r="F47" t="str">
            <v>Center</v>
          </cell>
          <cell r="G47" t="str">
            <v>Location</v>
          </cell>
          <cell r="H47" t="str">
            <v>Type</v>
          </cell>
          <cell r="I47" t="str">
            <v>Number</v>
          </cell>
          <cell r="J47" t="str">
            <v>Year</v>
          </cell>
          <cell r="L47" t="str">
            <v>Code</v>
          </cell>
          <cell r="M47" t="str">
            <v>Data</v>
          </cell>
          <cell r="N47" t="str">
            <v>Amount</v>
          </cell>
        </row>
        <row r="48">
          <cell r="B48" t="str">
            <v>(2)</v>
          </cell>
          <cell r="C48" t="str">
            <v>(4)</v>
          </cell>
          <cell r="D48" t="str">
            <v>(3)</v>
          </cell>
          <cell r="E48" t="str">
            <v>(3)</v>
          </cell>
          <cell r="F48" t="str">
            <v>(5)</v>
          </cell>
          <cell r="G48" t="str">
            <v>(6)</v>
          </cell>
          <cell r="H48" t="str">
            <v>(1)</v>
          </cell>
          <cell r="I48" t="str">
            <v>(4)</v>
          </cell>
          <cell r="J48" t="str">
            <v>(2)</v>
          </cell>
          <cell r="K48" t="str">
            <v>(10)</v>
          </cell>
          <cell r="L48" t="str">
            <v>(4)</v>
          </cell>
          <cell r="M48" t="str">
            <v>(10)</v>
          </cell>
        </row>
        <row r="49">
          <cell r="B49" t="str">
            <v>01</v>
          </cell>
          <cell r="C49">
            <v>7100</v>
          </cell>
          <cell r="D49">
            <v>176</v>
          </cell>
          <cell r="E49">
            <v>531</v>
          </cell>
          <cell r="F49">
            <v>40235</v>
          </cell>
          <cell r="G49">
            <v>392009</v>
          </cell>
          <cell r="N49">
            <v>68475</v>
          </cell>
        </row>
        <row r="50">
          <cell r="B50" t="str">
            <v>01</v>
          </cell>
          <cell r="C50">
            <v>7100</v>
          </cell>
          <cell r="D50">
            <v>229</v>
          </cell>
          <cell r="E50">
            <v>531</v>
          </cell>
          <cell r="F50">
            <v>40235</v>
          </cell>
          <cell r="G50">
            <v>392009</v>
          </cell>
          <cell r="N50">
            <v>19153.827000000001</v>
          </cell>
        </row>
        <row r="51">
          <cell r="B51" t="str">
            <v>01</v>
          </cell>
          <cell r="C51">
            <v>7100</v>
          </cell>
          <cell r="D51">
            <v>232</v>
          </cell>
          <cell r="E51">
            <v>531</v>
          </cell>
          <cell r="F51">
            <v>40235</v>
          </cell>
          <cell r="G51">
            <v>392009</v>
          </cell>
          <cell r="N51">
            <v>12976.012500000001</v>
          </cell>
        </row>
        <row r="52">
          <cell r="B52" t="str">
            <v>01</v>
          </cell>
          <cell r="C52">
            <v>7100</v>
          </cell>
          <cell r="D52">
            <v>172</v>
          </cell>
          <cell r="E52">
            <v>531</v>
          </cell>
          <cell r="F52">
            <v>40235</v>
          </cell>
          <cell r="G52">
            <v>392009</v>
          </cell>
          <cell r="N52">
            <v>6847.5</v>
          </cell>
        </row>
        <row r="53">
          <cell r="B53" t="str">
            <v>01</v>
          </cell>
          <cell r="C53">
            <v>7108</v>
          </cell>
          <cell r="D53">
            <v>170</v>
          </cell>
          <cell r="E53">
            <v>959</v>
          </cell>
          <cell r="F53">
            <v>80511</v>
          </cell>
          <cell r="G53">
            <v>500000</v>
          </cell>
          <cell r="N53">
            <v>35114.373734747322</v>
          </cell>
        </row>
        <row r="54">
          <cell r="B54" t="str">
            <v>01</v>
          </cell>
          <cell r="C54">
            <v>7108</v>
          </cell>
          <cell r="D54">
            <v>229</v>
          </cell>
          <cell r="E54">
            <v>959</v>
          </cell>
          <cell r="F54">
            <v>80511</v>
          </cell>
          <cell r="G54">
            <v>500000</v>
          </cell>
          <cell r="N54">
            <v>8885.10275244693</v>
          </cell>
        </row>
        <row r="55">
          <cell r="B55" t="str">
            <v>01</v>
          </cell>
          <cell r="C55">
            <v>7108</v>
          </cell>
          <cell r="D55">
            <v>232</v>
          </cell>
          <cell r="E55">
            <v>959</v>
          </cell>
          <cell r="F55">
            <v>80511</v>
          </cell>
          <cell r="G55">
            <v>500000</v>
          </cell>
          <cell r="N55">
            <v>10221.715218319931</v>
          </cell>
        </row>
        <row r="56">
          <cell r="B56" t="str">
            <v>01</v>
          </cell>
          <cell r="C56">
            <v>7108</v>
          </cell>
          <cell r="D56">
            <v>351</v>
          </cell>
          <cell r="E56">
            <v>959</v>
          </cell>
          <cell r="F56">
            <v>80511</v>
          </cell>
          <cell r="G56">
            <v>500000</v>
          </cell>
          <cell r="N56">
            <v>953.22685083664794</v>
          </cell>
        </row>
        <row r="57">
          <cell r="B57" t="str">
            <v>01</v>
          </cell>
          <cell r="C57">
            <v>7108</v>
          </cell>
          <cell r="D57">
            <v>388</v>
          </cell>
          <cell r="E57">
            <v>959</v>
          </cell>
          <cell r="F57">
            <v>80511</v>
          </cell>
          <cell r="G57">
            <v>500000</v>
          </cell>
          <cell r="N57">
            <v>6485.9519719425807</v>
          </cell>
        </row>
        <row r="58">
          <cell r="B58" t="str">
            <v>01</v>
          </cell>
          <cell r="C58">
            <v>7108</v>
          </cell>
          <cell r="D58">
            <v>783</v>
          </cell>
          <cell r="E58">
            <v>959</v>
          </cell>
          <cell r="F58">
            <v>80511</v>
          </cell>
          <cell r="G58">
            <v>500000</v>
          </cell>
          <cell r="N58">
            <v>47953.042500000003</v>
          </cell>
        </row>
        <row r="64">
          <cell r="N64">
            <v>217065.75252829344</v>
          </cell>
        </row>
      </sheetData>
      <sheetData sheetId="1">
        <row r="2">
          <cell r="M2" t="str">
            <v>RAS</v>
          </cell>
        </row>
      </sheetData>
      <sheetData sheetId="2"/>
      <sheetData sheetId="3"/>
      <sheetData sheetId="4"/>
      <sheetData sheetId="5"/>
      <sheetData sheetId="6"/>
      <sheetData sheetId="7"/>
      <sheetData sheetId="8"/>
      <sheetData sheetId="9">
        <row r="2">
          <cell r="M2" t="str">
            <v>RAS</v>
          </cell>
        </row>
      </sheetData>
      <sheetData sheetId="10"/>
      <sheetData sheetId="11"/>
      <sheetData sheetId="12"/>
      <sheetData sheetId="13"/>
      <sheetData sheetId="14"/>
      <sheetData sheetId="15"/>
      <sheetData sheetId="16"/>
      <sheetData sheetId="1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Severity"/>
    </sheetNames>
    <definedNames>
      <definedName name="LLPModel"/>
    </definedNames>
    <sheetDataSet>
      <sheetData sheetId="0"/>
      <sheetData sheetId="1"/>
      <sheetData sheetId="2"/>
      <sheetData sheetId="3"/>
      <sheetData sheetId="4"/>
      <sheetData sheetId="5"/>
      <sheetData sheetId="6"/>
      <sheetData sheetId="7"/>
      <sheetData sheetId="8"/>
      <sheetData sheetId="9" refreshError="1"/>
      <sheetData sheetId="10"/>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Database"/>
      <sheetName val="Factors"/>
      <sheetName val="Severity"/>
      <sheetName val="Investissements"/>
      <sheetName val="Extract_ES_Turbines"/>
      <sheetName val="UNITS"/>
      <sheetName val="prdty"/>
      <sheetName val="DATA"/>
      <sheetName val="#REF"/>
      <sheetName val="MCPH_M2"/>
    </sheetNames>
    <sheetDataSet>
      <sheetData sheetId="0"/>
      <sheetData sheetId="1"/>
      <sheetData sheetId="2"/>
      <sheetData sheetId="3" refreshError="1">
        <row r="59">
          <cell r="K59">
            <v>0</v>
          </cell>
        </row>
        <row r="60">
          <cell r="K60">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3_2003"/>
      <sheetName val="Q4_2002"/>
      <sheetName val="Q4_2001"/>
      <sheetName val="Data"/>
      <sheetName val="Severity"/>
    </sheetNames>
    <sheetDataSet>
      <sheetData sheetId="0"/>
      <sheetData sheetId="1"/>
      <sheetData sheetId="2"/>
      <sheetData sheetId="3" refreshError="1">
        <row r="1">
          <cell r="D1" t="str">
            <v>Quarter 3, 2003PRIOR YEAR END TOTAL</v>
          </cell>
          <cell r="E1" t="str">
            <v>Quarter 3, 2003PRIOR QUARTER END TOTAL</v>
          </cell>
          <cell r="F1" t="str">
            <v>Quarter 3, 2003PRIOR MONTH TOTAL</v>
          </cell>
          <cell r="G1" t="str">
            <v>Quarter 3, 2003Credit Cards</v>
          </cell>
          <cell r="H1" t="str">
            <v>Quarter 3, 2003PLCC</v>
          </cell>
          <cell r="I1" t="str">
            <v>Quarter 3, 2003Personal Loans</v>
          </cell>
          <cell r="J1" t="str">
            <v>Quarter 3, 2003Auto Loans</v>
          </cell>
          <cell r="K1" t="str">
            <v>Quarter 3, 2003Auto Leases</v>
          </cell>
          <cell r="L1" t="str">
            <v>Quarter 3, 2003Residential Mtg Loans</v>
          </cell>
          <cell r="M1" t="str">
            <v>Quarter 3, 2003Sales Finance</v>
          </cell>
          <cell r="N1" t="str">
            <v>Quarter 3, 2003Insurance</v>
          </cell>
          <cell r="O1" t="str">
            <v>Quarter 3, 2003Other Consumer Leases</v>
          </cell>
          <cell r="P1" t="str">
            <v>Quarter 3, 2003Other Consumer</v>
          </cell>
          <cell r="Q1" t="str">
            <v>Quarter 3, 2003Comm Real Estate Loans</v>
          </cell>
          <cell r="R1" t="str">
            <v>Quarter 3, 2003Other Commercial Loans</v>
          </cell>
          <cell r="S1" t="str">
            <v>Quarter 3, 2003Other Commercial Leases</v>
          </cell>
          <cell r="T1" t="str">
            <v>Quarter 3, 2003TOTAL MONTH</v>
          </cell>
          <cell r="U1" t="str">
            <v>Quarter 3, 2003Variance to Prior month</v>
          </cell>
          <cell r="V1" t="str">
            <v>Quarter 3, 2003Variance to prior month %</v>
          </cell>
          <cell r="W1" t="str">
            <v>Quarter 3, 2003Prior month variance comments</v>
          </cell>
          <cell r="X1" t="str">
            <v>Quarter 3, 2003Variance to Prior Quarter End</v>
          </cell>
          <cell r="Y1" t="str">
            <v>Quarter 3, 2003Variance to Prior Qtr End %</v>
          </cell>
          <cell r="Z1" t="str">
            <v>Quarter 3, 2003Prior Quarter End Variance Comments</v>
          </cell>
          <cell r="AA1" t="str">
            <v>Quarter 3, 2003Variance to Prior Year End</v>
          </cell>
          <cell r="AB1" t="str">
            <v>Quarter 3, 2003Variance to Prior Year End %</v>
          </cell>
          <cell r="AC1" t="str">
            <v>Quarter 3, 2003Variance to Prior Year End Comments</v>
          </cell>
          <cell r="AD1" t="str">
            <v>Quarter 3, 2003Current Quarter End, Prior Year</v>
          </cell>
          <cell r="AE1" t="str">
            <v>Quarter 4, 2002PRIOR YEAR END TOTAL</v>
          </cell>
          <cell r="AF1" t="str">
            <v>Quarter 4, 2002PRIOR QUARTER END TOTAL</v>
          </cell>
          <cell r="AG1" t="str">
            <v>Quarter 4, 2002PRIOR MONTH TOTAL</v>
          </cell>
          <cell r="AH1" t="str">
            <v>Quarter 4, 2002Credit Cards</v>
          </cell>
          <cell r="AI1" t="str">
            <v>Quarter 4, 2002PLCC</v>
          </cell>
          <cell r="AJ1" t="str">
            <v>Quarter 4, 2002Personal Loans</v>
          </cell>
          <cell r="AK1" t="str">
            <v>Quarter 4, 2002Auto Loans</v>
          </cell>
          <cell r="AL1" t="str">
            <v>Quarter 4, 2002Auto Leases</v>
          </cell>
          <cell r="AM1" t="str">
            <v>Quarter 4, 2002Residential Mtg Loans</v>
          </cell>
          <cell r="AN1" t="str">
            <v>Quarter 4, 2002Sales Finance</v>
          </cell>
          <cell r="AO1" t="str">
            <v>Quarter 4, 2002Insurance</v>
          </cell>
          <cell r="AP1" t="str">
            <v>Quarter 4, 2002Other Consumer Leases</v>
          </cell>
          <cell r="AQ1" t="str">
            <v>Quarter 4, 2002Other Consumer</v>
          </cell>
          <cell r="AR1" t="str">
            <v>Quarter 4, 2002Comm Real Estate Loans</v>
          </cell>
          <cell r="AS1" t="str">
            <v>Quarter 4, 2002Other Commercial Loans</v>
          </cell>
          <cell r="AT1" t="str">
            <v>Quarter 4, 2002Other Commercial Leases</v>
          </cell>
          <cell r="AU1" t="str">
            <v>Quarter 4, 2002TOTAL MONTH</v>
          </cell>
          <cell r="AV1" t="str">
            <v>Quarter 4, 2002Variance to Prior month</v>
          </cell>
          <cell r="AW1" t="str">
            <v>Quarter 4, 2002Variance to prior month %</v>
          </cell>
          <cell r="AX1" t="str">
            <v>Quarter 4, 2002Prior month variance comments</v>
          </cell>
          <cell r="AY1" t="str">
            <v>Quarter 4, 2002Variance to Prior Quarter End</v>
          </cell>
          <cell r="AZ1" t="str">
            <v>Quarter 4, 2002Variance to Prior Qtr End %</v>
          </cell>
          <cell r="BA1" t="str">
            <v>Quarter 4, 2002Prior Quarter End Variance Comments</v>
          </cell>
          <cell r="BB1" t="str">
            <v>Quarter 4, 2002Variance to Prior Year End</v>
          </cell>
          <cell r="BC1" t="str">
            <v>Quarter 4, 2002Variance to Prior Year End %</v>
          </cell>
          <cell r="BD1" t="str">
            <v>Quarter 4, 2002Variance to Prior Year End Comments</v>
          </cell>
          <cell r="BE1" t="str">
            <v>Quarter 4, 2002Current Quarter End, Prior Year</v>
          </cell>
          <cell r="BF1" t="str">
            <v>Quarter 4, 2001PRIOR YEAR END TOTAL</v>
          </cell>
          <cell r="BG1" t="str">
            <v>Quarter 4, 2001PRIOR QUARTER END TOTAL</v>
          </cell>
          <cell r="BH1" t="str">
            <v>Quarter 4, 2001PRIOR MONTH TOTAL</v>
          </cell>
          <cell r="BI1" t="str">
            <v>Quarter 4, 2001Credit Cards</v>
          </cell>
          <cell r="BJ1" t="str">
            <v>Quarter 4, 2001PLCC</v>
          </cell>
          <cell r="BK1" t="str">
            <v>Quarter 4, 2001Personal Loans</v>
          </cell>
          <cell r="BL1" t="str">
            <v>Quarter 4, 2001Auto Loans</v>
          </cell>
          <cell r="BM1" t="str">
            <v>Quarter 4, 2001Auto Leases</v>
          </cell>
          <cell r="BN1" t="str">
            <v>Quarter 4, 2001Residential Mtg Loans</v>
          </cell>
          <cell r="BO1" t="str">
            <v>Quarter 4, 2001Sales Finance</v>
          </cell>
          <cell r="BP1" t="str">
            <v>Quarter 4, 2001Insurance</v>
          </cell>
          <cell r="BQ1" t="str">
            <v>Quarter 4, 2001Other Consumer Leases</v>
          </cell>
          <cell r="BR1" t="str">
            <v>Quarter 4, 2001Other Consumer</v>
          </cell>
          <cell r="BS1" t="str">
            <v>Quarter 4, 2001Comm Real Estate Loans</v>
          </cell>
          <cell r="BT1" t="str">
            <v>Quarter 4, 2001Other Commercial Loans</v>
          </cell>
          <cell r="BU1" t="str">
            <v>Quarter 4, 2001Other Commercial Leases</v>
          </cell>
          <cell r="BV1" t="str">
            <v>Quarter 4, 2001TOTAL MONTH</v>
          </cell>
          <cell r="BW1" t="str">
            <v>Quarter 4, 2001Variance to Prior month</v>
          </cell>
          <cell r="BX1" t="str">
            <v>Quarter 4, 2001Variance to prior month %</v>
          </cell>
          <cell r="BY1" t="str">
            <v>Quarter 4, 2001Prior month variance comments</v>
          </cell>
          <cell r="BZ1" t="str">
            <v>Quarter 4, 2001Variance to Prior Quarter End</v>
          </cell>
          <cell r="CA1" t="str">
            <v>Quarter 4, 2001Variance to Prior Qtr End %</v>
          </cell>
          <cell r="CB1" t="str">
            <v>Quarter 4, 2001Prior Quarter End Variance Comments</v>
          </cell>
          <cell r="CC1" t="str">
            <v>Quarter 4, 2001Variance to Prior Year End</v>
          </cell>
          <cell r="CD1" t="str">
            <v>Quarter 4, 2001Variance to Prior Year End %</v>
          </cell>
          <cell r="CE1" t="str">
            <v>Quarter 4, 2001Variance to Prior Year End Comments</v>
          </cell>
          <cell r="CF1" t="str">
            <v>Quarter 4, 2001Current Quarter End, Prior Year</v>
          </cell>
          <cell r="CG1" t="str">
            <v>Quarter 4, 2001</v>
          </cell>
          <cell r="CH1" t="str">
            <v>Quarter 4, 2001Prior Year</v>
          </cell>
        </row>
        <row r="5">
          <cell r="C5" t="str">
            <v>GCF FrancePlease Enter in 000s Local Currency, ALL INPUTS AS POSITIVES</v>
          </cell>
        </row>
        <row r="6">
          <cell r="C6" t="str">
            <v>GCF FranceCURRENCY PLEASE INPUT IN VARIANCE DESCRIPTION COLUMN</v>
          </cell>
        </row>
        <row r="7">
          <cell r="C7" t="str">
            <v>GCF FranceMONTH1</v>
          </cell>
        </row>
        <row r="8">
          <cell r="C8" t="str">
            <v>GCF FranceOn Balance Sheet - Month 1</v>
          </cell>
        </row>
        <row r="9">
          <cell r="C9" t="str">
            <v>GCF France  Month 3 GFR-Current</v>
          </cell>
        </row>
        <row r="10">
          <cell r="C10" t="str">
            <v>GCF France  Month 3 GFR Past Due 0-29</v>
          </cell>
        </row>
        <row r="11">
          <cell r="C11" t="str">
            <v>GCF France  Month 3 GFR - 30 -89</v>
          </cell>
        </row>
        <row r="12">
          <cell r="C12" t="str">
            <v>GCF France  Month 3 GFR 90-119</v>
          </cell>
        </row>
        <row r="13">
          <cell r="C13" t="str">
            <v>GCF France  Month 3 GFR 120-179</v>
          </cell>
        </row>
        <row r="14">
          <cell r="C14" t="str">
            <v>GCF France  Month 3 GFR 180-360</v>
          </cell>
        </row>
        <row r="15">
          <cell r="C15" t="str">
            <v>GCF France  Month 3 GFR Timing Adjustments</v>
          </cell>
        </row>
        <row r="16">
          <cell r="C16" t="str">
            <v>GCF France  Month 3 Gross Financing Receivables</v>
          </cell>
        </row>
        <row r="17">
          <cell r="C17" t="str">
            <v>GCF France  Month 3 Gross Write Offs</v>
          </cell>
        </row>
        <row r="18">
          <cell r="C18" t="str">
            <v>GCF France  Month 3 Recoveries Excluding Debt Sales</v>
          </cell>
        </row>
        <row r="19">
          <cell r="C19" t="str">
            <v>GCF France  Month 3 Debt Sales</v>
          </cell>
        </row>
        <row r="20">
          <cell r="C20" t="str">
            <v>GCF France  Month 3 Net write Offs</v>
          </cell>
        </row>
        <row r="21">
          <cell r="C21" t="str">
            <v>GCF France  Month 3 GFR per CDR</v>
          </cell>
        </row>
        <row r="22">
          <cell r="C22" t="str">
            <v>GCF France  Month 3 Edit Check</v>
          </cell>
        </row>
        <row r="23">
          <cell r="C23" t="str">
            <v>GCF FranceAllowOthRecv-Recoveries</v>
          </cell>
        </row>
        <row r="24">
          <cell r="C24" t="str">
            <v>GCF FranceProvLosses-Corp-Recoveries</v>
          </cell>
        </row>
        <row r="25">
          <cell r="C25" t="str">
            <v>GCF FranceAllowInsRec--Recoveries</v>
          </cell>
        </row>
        <row r="26">
          <cell r="C26" t="str">
            <v>GCF FranceAG: Recoveries (Meas)</v>
          </cell>
        </row>
        <row r="27">
          <cell r="C27" t="str">
            <v>GCF FranceRecoveries</v>
          </cell>
        </row>
        <row r="28">
          <cell r="C28" t="str">
            <v>Auto France OverseasBusiness/Legal Entity:</v>
          </cell>
        </row>
        <row r="29">
          <cell r="C29" t="str">
            <v>Auto France OverseasPlease Enter in 000s Local Currency, ALL INPUTS AS POSITIVES</v>
          </cell>
        </row>
        <row r="30">
          <cell r="C30" t="str">
            <v>Auto France OverseasCURRENCY PLEASE INPUT IN VARIANCE DESCRIPTION COLUMN</v>
          </cell>
        </row>
        <row r="31">
          <cell r="C31" t="str">
            <v>Auto France OverseasMONTH1</v>
          </cell>
        </row>
        <row r="32">
          <cell r="C32" t="str">
            <v>Auto France OverseasOn Balance Sheet - Month 1</v>
          </cell>
        </row>
        <row r="33">
          <cell r="C33" t="str">
            <v>Auto France Overseas  Month 3 GFR-Current</v>
          </cell>
        </row>
        <row r="34">
          <cell r="C34" t="str">
            <v>Auto France Overseas  Month 3 GFR Past Due 0-29</v>
          </cell>
        </row>
        <row r="35">
          <cell r="C35" t="str">
            <v>Auto France Overseas  Month 3 GFR - 30 -89</v>
          </cell>
        </row>
        <row r="36">
          <cell r="C36" t="str">
            <v>Auto France Overseas  Month 3 GFR 90-119</v>
          </cell>
        </row>
        <row r="37">
          <cell r="C37" t="str">
            <v>Auto France Overseas  Month 3 GFR 120-179</v>
          </cell>
        </row>
        <row r="38">
          <cell r="C38" t="str">
            <v>Auto France Overseas  Month 3 GFR 180-360</v>
          </cell>
        </row>
        <row r="39">
          <cell r="C39" t="str">
            <v>Auto France Overseas  Month 3 GFR Timing Adjustments</v>
          </cell>
        </row>
        <row r="40">
          <cell r="C40" t="str">
            <v>Auto France Overseas  Month 3 Gross Financing Receivables</v>
          </cell>
        </row>
        <row r="41">
          <cell r="C41" t="str">
            <v>Auto France Overseas  Month 3 Gross Write Offs</v>
          </cell>
        </row>
        <row r="42">
          <cell r="C42" t="str">
            <v>Auto France Overseas  Month 3 Recoveries Excluding Debt Sales</v>
          </cell>
        </row>
        <row r="43">
          <cell r="C43" t="str">
            <v>Auto France Overseas  Month 3 Debt Sales</v>
          </cell>
        </row>
        <row r="44">
          <cell r="C44" t="str">
            <v>Auto France Overseas  Month 3 Net write Offs</v>
          </cell>
        </row>
        <row r="45">
          <cell r="C45" t="str">
            <v>Auto France Overseas  Month 3 GFR per CDR</v>
          </cell>
        </row>
        <row r="46">
          <cell r="C46" t="str">
            <v>Auto France Overseas  Month 3 Edit Check</v>
          </cell>
        </row>
        <row r="47">
          <cell r="C47" t="str">
            <v>Auto France OverseasAllowOthRecv-Recoveries</v>
          </cell>
        </row>
        <row r="48">
          <cell r="C48" t="str">
            <v>Auto France OverseasProvLosses-Corp-Recoveries</v>
          </cell>
        </row>
        <row r="49">
          <cell r="C49" t="str">
            <v>Auto France OverseasAllowInsRec--Recoveries</v>
          </cell>
        </row>
        <row r="50">
          <cell r="C50" t="str">
            <v>Auto France OverseasAG: Recoveries (Meas)</v>
          </cell>
        </row>
        <row r="51">
          <cell r="C51" t="str">
            <v>Auto France OverseasRecoveries</v>
          </cell>
        </row>
        <row r="52">
          <cell r="C52" t="str">
            <v>2003 GermanyBusiness/Legal Entity:</v>
          </cell>
        </row>
        <row r="53">
          <cell r="C53" t="str">
            <v>2003 GermanyPlease Enter in 000s Local Currency, ALL INPUTS AS POSITIVES</v>
          </cell>
        </row>
        <row r="54">
          <cell r="C54" t="str">
            <v>2003 GermanyCURRENCY PLEASE INPUT IN VARIANCE DESCRIPTION COLUMN</v>
          </cell>
        </row>
        <row r="55">
          <cell r="C55" t="str">
            <v>2003 GermanyMONTH1</v>
          </cell>
        </row>
        <row r="56">
          <cell r="C56" t="str">
            <v>2003 GermanyOn Balance Sheet - Month 1</v>
          </cell>
        </row>
        <row r="57">
          <cell r="C57" t="str">
            <v>2003 Germany  Month 3 GFR-Current</v>
          </cell>
        </row>
        <row r="58">
          <cell r="C58" t="str">
            <v>2003 Germany  Month 3 GFR Past Due 0-29</v>
          </cell>
        </row>
        <row r="59">
          <cell r="C59" t="str">
            <v>2003 Germany  Month 3 GFR - 30 -89</v>
          </cell>
        </row>
        <row r="60">
          <cell r="C60" t="str">
            <v>2003 Germany  Month 3 GFR 90-119</v>
          </cell>
        </row>
        <row r="61">
          <cell r="C61" t="str">
            <v>2003 Germany  Month 3 GFR 120-179</v>
          </cell>
        </row>
        <row r="62">
          <cell r="C62" t="str">
            <v>2003 Germany  Month 3 GFR 180-360</v>
          </cell>
        </row>
        <row r="63">
          <cell r="C63" t="str">
            <v>2003 Germany  Month 3 GFR Timing Adjustments</v>
          </cell>
        </row>
        <row r="64">
          <cell r="C64" t="str">
            <v>2003 Germany  Month 3 Gross Financing Receivables</v>
          </cell>
        </row>
        <row r="65">
          <cell r="C65" t="str">
            <v>2003 Germany  Month 3 Gross Write Offs</v>
          </cell>
        </row>
        <row r="66">
          <cell r="C66" t="str">
            <v>2003 Germany  Month 3 Recoveries Excluding Debt Sales</v>
          </cell>
        </row>
        <row r="67">
          <cell r="C67" t="str">
            <v>2003 Germany  Month 3 Debt Sales</v>
          </cell>
        </row>
        <row r="68">
          <cell r="C68" t="str">
            <v>2003 Germany  Month 3 Net write Offs</v>
          </cell>
        </row>
        <row r="69">
          <cell r="C69" t="str">
            <v>2003 Germany  Month 3 GFR per CDR</v>
          </cell>
        </row>
        <row r="70">
          <cell r="C70" t="str">
            <v>2003 Germany  Month 3 Edit Check</v>
          </cell>
        </row>
        <row r="71">
          <cell r="C71" t="str">
            <v>2003 GermanyAllowOthRecv-Recoveries</v>
          </cell>
        </row>
        <row r="72">
          <cell r="C72" t="str">
            <v>2003 GermanyProvLosses-Corp-Recoveries</v>
          </cell>
        </row>
        <row r="73">
          <cell r="C73" t="str">
            <v>2003 GermanyAllowInsRec--Recoveries</v>
          </cell>
        </row>
        <row r="74">
          <cell r="C74" t="str">
            <v>2003 GermanyAG: Recoveries (Meas)</v>
          </cell>
        </row>
        <row r="75">
          <cell r="C75" t="str">
            <v>2003 GermanyRecoveries</v>
          </cell>
        </row>
        <row r="76">
          <cell r="C76" t="str">
            <v>2003 SwitzerlandBusiness/Legal Entity:</v>
          </cell>
        </row>
        <row r="77">
          <cell r="C77" t="str">
            <v>2003 SwitzerlandPlease Enter in 000s Local Currency, ALL INPUTS AS POSITIVES</v>
          </cell>
        </row>
        <row r="78">
          <cell r="C78" t="str">
            <v>2003 SwitzerlandCURRENCY PLEASE INPUT IN VARIANCE DESCRIPTION COLUMN</v>
          </cell>
        </row>
        <row r="79">
          <cell r="C79" t="str">
            <v>2003 SwitzerlandMONTH1</v>
          </cell>
        </row>
        <row r="80">
          <cell r="C80" t="str">
            <v>2003 SwitzerlandOn Balance Sheet - Month 1</v>
          </cell>
        </row>
        <row r="81">
          <cell r="C81" t="str">
            <v>2003 Switzerland  Month 3 GFR-Current</v>
          </cell>
        </row>
        <row r="82">
          <cell r="C82" t="str">
            <v>2003 Switzerland  Month 3 GFR Past Due 0-29</v>
          </cell>
        </row>
        <row r="83">
          <cell r="C83" t="str">
            <v>2003 Switzerland  Month 3 GFR - 30 -89</v>
          </cell>
        </row>
        <row r="84">
          <cell r="C84" t="str">
            <v>2003 Switzerland  Month 3 GFR 90-119</v>
          </cell>
        </row>
        <row r="85">
          <cell r="C85" t="str">
            <v>2003 Switzerland  Month 3 GFR 120-179</v>
          </cell>
        </row>
        <row r="86">
          <cell r="C86" t="str">
            <v>2003 Switzerland  Month 3 GFR 180-360</v>
          </cell>
        </row>
        <row r="87">
          <cell r="C87" t="str">
            <v>2003 Switzerland  Month 3 GFR Timing Adjustments</v>
          </cell>
        </row>
        <row r="88">
          <cell r="C88" t="str">
            <v>2003 Switzerland  Month 3 Gross Financing Receivables</v>
          </cell>
        </row>
        <row r="89">
          <cell r="C89" t="str">
            <v>2003 Switzerland  Month 3 Gross Write Offs</v>
          </cell>
        </row>
        <row r="90">
          <cell r="C90" t="str">
            <v>2003 Switzerland  Month 3 Recoveries Excluding Debt Sales</v>
          </cell>
        </row>
        <row r="91">
          <cell r="C91" t="str">
            <v>2003 Switzerland  Month 3 Debt Sales</v>
          </cell>
        </row>
        <row r="92">
          <cell r="C92" t="str">
            <v>2003 Switzerland  Month 3 Net write Offs</v>
          </cell>
        </row>
        <row r="93">
          <cell r="C93" t="str">
            <v>2003 Switzerland  Month 3 GFR per CDR</v>
          </cell>
        </row>
        <row r="94">
          <cell r="C94" t="str">
            <v>2003 Switzerland  Month 3 Edit Check</v>
          </cell>
        </row>
        <row r="95">
          <cell r="C95" t="str">
            <v>2003 SwitzerlandAllowOthRecv-Recoveries</v>
          </cell>
        </row>
        <row r="96">
          <cell r="C96" t="str">
            <v>2003 SwitzerlandProvLosses-Corp-Recoveries</v>
          </cell>
        </row>
        <row r="97">
          <cell r="C97" t="str">
            <v>2003 SwitzerlandAllowInsRec--Recoveries</v>
          </cell>
        </row>
        <row r="98">
          <cell r="C98" t="str">
            <v>2003 SwitzerlandAG: Recoveries (Meas)</v>
          </cell>
        </row>
        <row r="99">
          <cell r="C99" t="str">
            <v>2003 SwitzerlandRecoveries</v>
          </cell>
        </row>
        <row r="100">
          <cell r="C100" t="str">
            <v>BelgiumBusiness/Legal Entity:</v>
          </cell>
        </row>
        <row r="101">
          <cell r="C101" t="str">
            <v>BelgiumPlease Enter in 000s Local Currency, ALL INPUTS AS POSITIVES</v>
          </cell>
        </row>
        <row r="102">
          <cell r="C102" t="str">
            <v>BelgiumCURRENCY PLEASE INPUT IN VARIANCE DESCRIPTION COLUMN</v>
          </cell>
        </row>
        <row r="103">
          <cell r="C103" t="str">
            <v>BelgiumMONTH1</v>
          </cell>
        </row>
        <row r="104">
          <cell r="C104" t="str">
            <v>BelgiumOn Balance Sheet - Month 1</v>
          </cell>
        </row>
        <row r="105">
          <cell r="C105" t="str">
            <v>Belgium  Month 3 GFR-Current</v>
          </cell>
        </row>
        <row r="106">
          <cell r="C106" t="str">
            <v>Belgium  Month 3 GFR Past Due 0-29</v>
          </cell>
        </row>
        <row r="107">
          <cell r="C107" t="str">
            <v>Belgium  Month 3 GFR - 30 -89</v>
          </cell>
        </row>
        <row r="108">
          <cell r="C108" t="str">
            <v>Belgium  Month 3 GFR 90-119</v>
          </cell>
        </row>
        <row r="109">
          <cell r="C109" t="str">
            <v>Belgium  Month 3 GFR 120-179</v>
          </cell>
        </row>
        <row r="110">
          <cell r="C110" t="str">
            <v>Belgium  Month 3 GFR 180-360</v>
          </cell>
        </row>
        <row r="111">
          <cell r="C111" t="str">
            <v>Belgium  Month 3 GFR Timing Adjustments</v>
          </cell>
        </row>
        <row r="112">
          <cell r="C112" t="str">
            <v>Belgium  Month 3 Gross Financing Receivables</v>
          </cell>
        </row>
        <row r="113">
          <cell r="C113" t="str">
            <v>Belgium  Month 3 Gross Write Offs</v>
          </cell>
        </row>
        <row r="114">
          <cell r="C114" t="str">
            <v>Belgium  Month 3 Recoveries Excluding Debt Sales</v>
          </cell>
        </row>
        <row r="115">
          <cell r="C115" t="str">
            <v>Belgium  Month 3 Debt Sales</v>
          </cell>
        </row>
        <row r="116">
          <cell r="C116" t="str">
            <v>Belgium  Month 3 Net write Offs</v>
          </cell>
        </row>
        <row r="117">
          <cell r="C117" t="str">
            <v>Belgium  Month 3 GFR per CDR</v>
          </cell>
        </row>
        <row r="118">
          <cell r="C118" t="str">
            <v>Belgium  Month 3 Edit Check</v>
          </cell>
        </row>
        <row r="119">
          <cell r="C119" t="str">
            <v>BelgiumAllowOthRecv-Recoveries</v>
          </cell>
        </row>
        <row r="120">
          <cell r="C120" t="str">
            <v>BelgiumProvLosses-Corp-Recoveries</v>
          </cell>
        </row>
        <row r="121">
          <cell r="C121" t="str">
            <v>BelgiumAllowInsRec--Recoveries</v>
          </cell>
        </row>
        <row r="122">
          <cell r="C122" t="str">
            <v>BelgiumAG: Recoveries (Meas)</v>
          </cell>
        </row>
        <row r="123">
          <cell r="C123" t="str">
            <v>BelgiumRecoveries</v>
          </cell>
        </row>
        <row r="124">
          <cell r="C124" t="str">
            <v>2003 AustriaBusiness/Legal Entity:</v>
          </cell>
        </row>
        <row r="125">
          <cell r="C125" t="str">
            <v>2003 AustriaPlease Enter in 000s Local Currency, ALL INPUTS AS POSITIVES</v>
          </cell>
        </row>
        <row r="126">
          <cell r="C126" t="str">
            <v>2003 AustriaCURRENCY PLEASE INPUT IN VARIANCE DESCRIPTION COLUMN</v>
          </cell>
        </row>
        <row r="127">
          <cell r="C127" t="str">
            <v>2003 AustriaMONTH1</v>
          </cell>
        </row>
        <row r="128">
          <cell r="C128" t="str">
            <v>2003 AustriaOn Balance Sheet - Month 1</v>
          </cell>
        </row>
        <row r="129">
          <cell r="C129" t="str">
            <v>2003 Austria  Month 3 GFR-Current</v>
          </cell>
        </row>
        <row r="130">
          <cell r="C130" t="str">
            <v>2003 Austria  Month 3 GFR Past Due 0-29</v>
          </cell>
        </row>
        <row r="131">
          <cell r="C131" t="str">
            <v>2003 Austria  Month 3 GFR - 30 -89</v>
          </cell>
        </row>
        <row r="132">
          <cell r="C132" t="str">
            <v>2003 Austria  Month 3 GFR 90-119</v>
          </cell>
        </row>
        <row r="133">
          <cell r="C133" t="str">
            <v>2003 Austria  Month 3 GFR 120-179</v>
          </cell>
        </row>
        <row r="134">
          <cell r="C134" t="str">
            <v>2003 Austria  Month 3 GFR 180-360</v>
          </cell>
        </row>
        <row r="135">
          <cell r="C135" t="str">
            <v>2003 Austria  Month 3 GFR Timing Adjustments</v>
          </cell>
        </row>
        <row r="136">
          <cell r="C136" t="str">
            <v>2003 Austria  Month 3 Gross Financing Receivables</v>
          </cell>
        </row>
        <row r="137">
          <cell r="C137" t="str">
            <v>2003 Austria  Month 3 Gross Write Offs</v>
          </cell>
        </row>
        <row r="138">
          <cell r="C138" t="str">
            <v>2003 Austria  Month 3 Recoveries Excluding Debt Sales</v>
          </cell>
        </row>
        <row r="139">
          <cell r="C139" t="str">
            <v>2003 Austria  Month 3 Debt Sales</v>
          </cell>
        </row>
        <row r="140">
          <cell r="C140" t="str">
            <v>2003 Austria  Month 3 Net write Offs</v>
          </cell>
        </row>
        <row r="141">
          <cell r="C141" t="str">
            <v>2003 Austria  Month 3 GFR per CDR</v>
          </cell>
        </row>
        <row r="142">
          <cell r="C142" t="str">
            <v>2003 Austria  Month 3 Edit Check</v>
          </cell>
        </row>
        <row r="143">
          <cell r="C143" t="str">
            <v>2003 AustriaAllowOthRecv-Recoveries</v>
          </cell>
        </row>
        <row r="144">
          <cell r="C144" t="str">
            <v>2003 AustriaProvLosses-Corp-Recoveries</v>
          </cell>
        </row>
        <row r="145">
          <cell r="C145" t="str">
            <v>2003 AustriaAllowInsRec--Recoveries</v>
          </cell>
        </row>
        <row r="146">
          <cell r="C146" t="str">
            <v>2003 AustriaAG: Recoveries (Meas)</v>
          </cell>
        </row>
        <row r="147">
          <cell r="C147" t="str">
            <v>2003 AustriaRecoveries</v>
          </cell>
        </row>
        <row r="148">
          <cell r="C148" t="str">
            <v>2003 Auto ItalyBusiness/Legal Entity:</v>
          </cell>
        </row>
        <row r="149">
          <cell r="C149" t="str">
            <v>2003 Auto ItalyPlease Enter in 000s Local Currency, ALL INPUTS AS POSITIVES</v>
          </cell>
        </row>
        <row r="150">
          <cell r="C150" t="str">
            <v>2003 Auto ItalyCURRENCY PLEASE INPUT IN VARIANCE DESCRIPTION COLUMN</v>
          </cell>
        </row>
        <row r="151">
          <cell r="C151" t="str">
            <v>2003 Auto ItalyMONTH1</v>
          </cell>
        </row>
        <row r="152">
          <cell r="C152" t="str">
            <v>2003 Auto ItalyOn Balance Sheet - Month 1</v>
          </cell>
        </row>
        <row r="153">
          <cell r="C153" t="str">
            <v>2003 Auto Italy  Month 3 GFR-Current</v>
          </cell>
        </row>
        <row r="154">
          <cell r="C154" t="str">
            <v>2003 Auto Italy  Month 3 GFR Past Due 0-29</v>
          </cell>
        </row>
        <row r="155">
          <cell r="C155" t="str">
            <v>2003 Auto Italy  Month 3 GFR - 30 -89</v>
          </cell>
        </row>
        <row r="156">
          <cell r="C156" t="str">
            <v>2003 Auto Italy  Month 3 GFR 90-119</v>
          </cell>
        </row>
        <row r="157">
          <cell r="C157" t="str">
            <v>2003 Auto Italy  Month 3 GFR 120-179</v>
          </cell>
        </row>
        <row r="158">
          <cell r="C158" t="str">
            <v>2003 Auto Italy  Month 3 GFR 180-360</v>
          </cell>
        </row>
        <row r="159">
          <cell r="C159" t="str">
            <v>2003 Auto Italy  Month 3 GFR Timing Adjustments</v>
          </cell>
        </row>
        <row r="160">
          <cell r="C160" t="str">
            <v>2003 Auto Italy  Month 3 Gross Financing Receivables</v>
          </cell>
        </row>
        <row r="161">
          <cell r="C161" t="str">
            <v>2003 Auto Italy  Month 3 Gross Write Offs</v>
          </cell>
        </row>
        <row r="162">
          <cell r="C162" t="str">
            <v>2003 Auto Italy  Month 3 Recoveries Excluding Debt Sales</v>
          </cell>
        </row>
        <row r="163">
          <cell r="C163" t="str">
            <v>2003 Auto Italy  Month 3 Debt Sales</v>
          </cell>
        </row>
        <row r="164">
          <cell r="C164" t="str">
            <v>2003 Auto Italy  Month 3 Net write Offs</v>
          </cell>
        </row>
        <row r="165">
          <cell r="C165" t="str">
            <v>2003 Auto Italy  Month 3 GFR per CDR</v>
          </cell>
        </row>
        <row r="166">
          <cell r="C166" t="str">
            <v>2003 Auto Italy  Month 3 Edit Check</v>
          </cell>
        </row>
        <row r="167">
          <cell r="C167" t="str">
            <v>2003 Auto ItalyAllowOthRecv-Recoveries</v>
          </cell>
        </row>
        <row r="168">
          <cell r="C168" t="str">
            <v>2003 Auto ItalyProvLosses-Corp-Recoveries</v>
          </cell>
        </row>
        <row r="169">
          <cell r="C169" t="str">
            <v>2003 Auto ItalyAllowInsRec--Recoveries</v>
          </cell>
        </row>
        <row r="170">
          <cell r="C170" t="str">
            <v>2003 Auto ItalyAG: Recoveries (Meas)</v>
          </cell>
        </row>
        <row r="171">
          <cell r="C171" t="str">
            <v>2003 Auto ItalyRecoveries</v>
          </cell>
        </row>
        <row r="172">
          <cell r="C172" t="str">
            <v>2003 Auto PortugalBusiness/Legal Entity:</v>
          </cell>
        </row>
        <row r="173">
          <cell r="C173" t="str">
            <v>2003 Auto PortugalPlease Enter in 000s Local Currency, ALL INPUTS AS POSITIVES</v>
          </cell>
        </row>
        <row r="174">
          <cell r="C174" t="str">
            <v>2003 Auto PortugalCURRENCY PLEASE INPUT IN VARIANCE DESCRIPTION COLUMN</v>
          </cell>
        </row>
        <row r="175">
          <cell r="C175" t="str">
            <v>2003 Auto PortugalMONTH1</v>
          </cell>
        </row>
        <row r="176">
          <cell r="C176" t="str">
            <v>2003 Auto PortugalOn Balance Sheet - Month 1</v>
          </cell>
        </row>
        <row r="177">
          <cell r="C177" t="str">
            <v>2003 Auto Portugal  Month 3 GFR-Current</v>
          </cell>
        </row>
        <row r="178">
          <cell r="C178" t="str">
            <v>2003 Auto Portugal  Month 3 GFR Past Due 0-29</v>
          </cell>
        </row>
        <row r="179">
          <cell r="C179" t="str">
            <v>2003 Auto Portugal  Month 3 GFR - 30 -89</v>
          </cell>
        </row>
        <row r="180">
          <cell r="C180" t="str">
            <v>2003 Auto Portugal  Month 3 GFR 90-119</v>
          </cell>
        </row>
        <row r="181">
          <cell r="C181" t="str">
            <v>2003 Auto Portugal  Month 3 GFR 120-179</v>
          </cell>
        </row>
        <row r="182">
          <cell r="C182" t="str">
            <v>2003 Auto Portugal  Month 3 GFR 180-360</v>
          </cell>
        </row>
        <row r="183">
          <cell r="C183" t="str">
            <v>2003 Auto Portugal  Month 3 GFR Timing Adjustments</v>
          </cell>
        </row>
        <row r="184">
          <cell r="C184" t="str">
            <v>2003 Auto Portugal  Month 3 Gross Financing Receivables</v>
          </cell>
        </row>
        <row r="185">
          <cell r="C185" t="str">
            <v>2003 Auto Portugal  Month 3 Gross Write Offs</v>
          </cell>
        </row>
        <row r="186">
          <cell r="C186" t="str">
            <v>2003 Auto Portugal  Month 3 Recoveries Excluding Debt Sales</v>
          </cell>
        </row>
        <row r="187">
          <cell r="C187" t="str">
            <v>2003 Auto Portugal  Month 3 Debt Sales</v>
          </cell>
        </row>
        <row r="188">
          <cell r="C188" t="str">
            <v>2003 Auto Portugal  Month 3 Net write Offs</v>
          </cell>
        </row>
        <row r="189">
          <cell r="C189" t="str">
            <v>2003 Auto Portugal  Month 3 GFR per CDR</v>
          </cell>
        </row>
        <row r="190">
          <cell r="C190" t="str">
            <v>2003 Auto Portugal  Month 3 Edit Check</v>
          </cell>
        </row>
        <row r="191">
          <cell r="C191" t="str">
            <v>2003 Auto PortugalAllowOthRecv-Recoveries</v>
          </cell>
        </row>
        <row r="192">
          <cell r="C192" t="str">
            <v>2003 Auto PortugalProvLosses-Corp-Recoveries</v>
          </cell>
        </row>
        <row r="193">
          <cell r="C193" t="str">
            <v>2003 Auto PortugalAllowInsRec--Recoveries</v>
          </cell>
        </row>
        <row r="194">
          <cell r="C194" t="str">
            <v>2003 Auto PortugalAG: Recoveries (Meas)</v>
          </cell>
        </row>
        <row r="195">
          <cell r="C195" t="str">
            <v>2003 Auto PortugalRecoveries</v>
          </cell>
        </row>
        <row r="196">
          <cell r="C196" t="str">
            <v>2003 Auto SpainBusiness/Legal Entity:</v>
          </cell>
        </row>
        <row r="197">
          <cell r="C197" t="str">
            <v>2003 Auto SpainPlease Enter in 000s Local Currency, ALL INPUTS AS POSITIVES</v>
          </cell>
        </row>
        <row r="198">
          <cell r="C198" t="str">
            <v>2003 Auto SpainCURRENCY PLEASE INPUT IN VARIANCE DESCRIPTION COLUMN</v>
          </cell>
        </row>
        <row r="199">
          <cell r="C199" t="str">
            <v>2003 Auto SpainMONTH1</v>
          </cell>
        </row>
        <row r="200">
          <cell r="C200" t="str">
            <v>2003 Auto SpainOn Balance Sheet - Month 1</v>
          </cell>
        </row>
        <row r="201">
          <cell r="C201" t="str">
            <v>2003 Auto Spain  Month 3 GFR-Current</v>
          </cell>
        </row>
        <row r="202">
          <cell r="C202" t="str">
            <v>2003 Auto Spain  Month 3 GFR Past Due 0-29</v>
          </cell>
        </row>
        <row r="203">
          <cell r="C203" t="str">
            <v>2003 Auto Spain  Month 3 GFR - 30 -89</v>
          </cell>
        </row>
        <row r="204">
          <cell r="C204" t="str">
            <v>2003 Auto Spain  Month 3 GFR 90-119</v>
          </cell>
        </row>
        <row r="205">
          <cell r="C205" t="str">
            <v>2003 Auto Spain  Month 3 GFR 120-179</v>
          </cell>
        </row>
        <row r="206">
          <cell r="C206" t="str">
            <v>2003 Auto Spain  Month 3 GFR 180-360</v>
          </cell>
        </row>
        <row r="207">
          <cell r="C207" t="str">
            <v>2003 Auto Spain  Month 3 GFR Timing Adjustments</v>
          </cell>
        </row>
        <row r="208">
          <cell r="C208" t="str">
            <v>2003 Auto Spain  Month 3 Gross Financing Receivables</v>
          </cell>
        </row>
        <row r="209">
          <cell r="C209" t="str">
            <v>2003 Auto Spain  Month 3 Gross Write Offs</v>
          </cell>
        </row>
        <row r="210">
          <cell r="C210" t="str">
            <v>2003 Auto Spain  Month 3 Recoveries Excluding Debt Sales</v>
          </cell>
        </row>
        <row r="211">
          <cell r="C211" t="str">
            <v>2003 Auto Spain  Month 3 Debt Sales</v>
          </cell>
        </row>
        <row r="212">
          <cell r="C212" t="str">
            <v>2003 Auto Spain  Month 3 Net write Offs</v>
          </cell>
        </row>
        <row r="213">
          <cell r="C213" t="str">
            <v>2003 Auto Spain  Month 3 GFR per CDR</v>
          </cell>
        </row>
        <row r="214">
          <cell r="C214" t="str">
            <v>2003 Auto Spain  Month 3 Edit Check</v>
          </cell>
        </row>
        <row r="215">
          <cell r="C215" t="str">
            <v>2003 Auto SpainAllowOthRecv-Recoveries</v>
          </cell>
        </row>
        <row r="216">
          <cell r="C216" t="str">
            <v>2003 Auto SpainProvLosses-Corp-Recoveries</v>
          </cell>
        </row>
        <row r="217">
          <cell r="C217" t="str">
            <v>2003 Auto SpainAllowInsRec--Recoveries</v>
          </cell>
        </row>
        <row r="218">
          <cell r="C218" t="str">
            <v>2003 Auto SpainAG: Recoveries (Meas)</v>
          </cell>
        </row>
        <row r="219">
          <cell r="C219" t="str">
            <v>2003 Auto SpainRecoveries</v>
          </cell>
        </row>
        <row r="220">
          <cell r="C220" t="str">
            <v>2003 SwedenBusiness/Legal Entity:</v>
          </cell>
        </row>
        <row r="221">
          <cell r="C221" t="str">
            <v>2003 SwedenPlease Enter in 000s Local Currency, ALL INPUTS AS POSITIVES</v>
          </cell>
        </row>
        <row r="222">
          <cell r="C222" t="str">
            <v>2003 SwedenCURRENCY PLEASE INPUT IN VARIANCE DESCRIPTION COLUMN</v>
          </cell>
        </row>
        <row r="223">
          <cell r="C223" t="str">
            <v>2003 SwedenMONTH1</v>
          </cell>
        </row>
        <row r="224">
          <cell r="C224" t="str">
            <v>2003 SwedenOn Balance Sheet - Month 1</v>
          </cell>
        </row>
        <row r="225">
          <cell r="C225" t="str">
            <v>2003 Sweden  Month 3 GFR-Current</v>
          </cell>
        </row>
        <row r="226">
          <cell r="C226" t="str">
            <v>2003 Sweden  Month 3 GFR Past Due 0-29</v>
          </cell>
        </row>
        <row r="227">
          <cell r="C227" t="str">
            <v>2003 Sweden  Month 3 GFR - 30 -89</v>
          </cell>
        </row>
        <row r="228">
          <cell r="C228" t="str">
            <v>2003 Sweden  Month 3 GFR 90-119</v>
          </cell>
        </row>
        <row r="229">
          <cell r="C229" t="str">
            <v>2003 Sweden  Month 3 GFR 120-179</v>
          </cell>
        </row>
        <row r="230">
          <cell r="C230" t="str">
            <v>2003 Sweden  Month 3 GFR 180-360</v>
          </cell>
        </row>
        <row r="231">
          <cell r="C231" t="str">
            <v>2003 Sweden  Month 3 GFR Timing Adjustments</v>
          </cell>
        </row>
        <row r="232">
          <cell r="C232" t="str">
            <v>2003 Sweden  Month 3 Gross Financing Receivables</v>
          </cell>
        </row>
        <row r="233">
          <cell r="C233" t="str">
            <v>2003 Sweden  Month 3 Gross Write Offs</v>
          </cell>
        </row>
        <row r="234">
          <cell r="C234" t="str">
            <v>2003 Sweden  Month 3 Recoveries Excluding Debt Sales</v>
          </cell>
        </row>
        <row r="235">
          <cell r="C235" t="str">
            <v>2003 Sweden  Month 3 Debt Sales</v>
          </cell>
        </row>
        <row r="236">
          <cell r="C236" t="str">
            <v>2003 Sweden  Month 3 Net write Offs</v>
          </cell>
        </row>
        <row r="237">
          <cell r="C237" t="str">
            <v>2003 Sweden  Month 3 GFR per CDR</v>
          </cell>
        </row>
        <row r="238">
          <cell r="C238" t="str">
            <v>2003 Sweden  Month 3 Edit Check</v>
          </cell>
        </row>
        <row r="239">
          <cell r="C239" t="str">
            <v>2003 SwedenAllowOthRecv-Recoveries</v>
          </cell>
        </row>
        <row r="240">
          <cell r="C240" t="str">
            <v>2003 SwedenProvLosses-Corp-Recoveries</v>
          </cell>
        </row>
        <row r="241">
          <cell r="C241" t="str">
            <v>2003 SwedenAllowInsRec--Recoveries</v>
          </cell>
        </row>
        <row r="242">
          <cell r="C242" t="str">
            <v>2003 SwedenAG: Recoveries (Meas)</v>
          </cell>
        </row>
        <row r="243">
          <cell r="C243" t="str">
            <v>2003 SwedenRecoveries</v>
          </cell>
        </row>
        <row r="244">
          <cell r="C244" t="str">
            <v>2003 DenmarkBusiness/Legal Entity:</v>
          </cell>
        </row>
        <row r="245">
          <cell r="C245" t="str">
            <v>2003 DenmarkPlease Enter in 000s Local Currency, ALL INPUTS AS POSITIVES</v>
          </cell>
        </row>
        <row r="246">
          <cell r="C246" t="str">
            <v>2003 DenmarkCURRENCY PLEASE INPUT IN VARIANCE DESCRIPTION COLUMN</v>
          </cell>
        </row>
        <row r="247">
          <cell r="C247" t="str">
            <v>2003 DenmarkMONTH1</v>
          </cell>
        </row>
        <row r="248">
          <cell r="C248" t="str">
            <v>2003 DenmarkOn Balance Sheet - Month 1</v>
          </cell>
        </row>
        <row r="249">
          <cell r="C249" t="str">
            <v>2003 Denmark  Month 3 GFR-Current</v>
          </cell>
        </row>
        <row r="250">
          <cell r="C250" t="str">
            <v>2003 Denmark  Month 3 GFR Past Due 0-29</v>
          </cell>
        </row>
        <row r="251">
          <cell r="C251" t="str">
            <v>2003 Denmark  Month 3 GFR - 30 -89</v>
          </cell>
        </row>
        <row r="252">
          <cell r="C252" t="str">
            <v>2003 Denmark  Month 3 GFR 90-119</v>
          </cell>
        </row>
        <row r="253">
          <cell r="C253" t="str">
            <v>2003 Denmark  Month 3 GFR 120-179</v>
          </cell>
        </row>
        <row r="254">
          <cell r="C254" t="str">
            <v>2003 Denmark  Month 3 GFR 180-360</v>
          </cell>
        </row>
        <row r="255">
          <cell r="C255" t="str">
            <v>2003 Denmark  Month 3 GFR Timing Adjustments</v>
          </cell>
        </row>
        <row r="256">
          <cell r="C256" t="str">
            <v>2003 Denmark  Month 3 Gross Financing Receivables</v>
          </cell>
        </row>
        <row r="257">
          <cell r="C257" t="str">
            <v>2003 Denmark  Month 3 Gross Write Offs</v>
          </cell>
        </row>
        <row r="258">
          <cell r="C258" t="str">
            <v>2003 Denmark  Month 3 Recoveries Excluding Debt Sales</v>
          </cell>
        </row>
        <row r="259">
          <cell r="C259" t="str">
            <v>2003 Denmark  Month 3 Debt Sales</v>
          </cell>
        </row>
        <row r="260">
          <cell r="C260" t="str">
            <v>2003 Denmark  Month 3 Net write Offs</v>
          </cell>
        </row>
        <row r="261">
          <cell r="C261" t="str">
            <v>2003 Denmark  Month 3 GFR per CDR</v>
          </cell>
        </row>
        <row r="262">
          <cell r="C262" t="str">
            <v>2003 Denmark  Month 3 Edit Check</v>
          </cell>
        </row>
        <row r="263">
          <cell r="C263" t="str">
            <v>2003 DenmarkAllowOthRecv-Recoveries</v>
          </cell>
        </row>
        <row r="264">
          <cell r="C264" t="str">
            <v>2003 DenmarkProvLosses-Corp-Recoveries</v>
          </cell>
        </row>
        <row r="265">
          <cell r="C265" t="str">
            <v>2003 DenmarkAllowInsRec--Recoveries</v>
          </cell>
        </row>
        <row r="266">
          <cell r="C266" t="str">
            <v>2003 DenmarkAG: Recoveries (Meas)</v>
          </cell>
        </row>
        <row r="267">
          <cell r="C267" t="str">
            <v>2003 DenmarkRecoveries</v>
          </cell>
        </row>
        <row r="268">
          <cell r="C268" t="str">
            <v>2003 NorwayBusiness/Legal Entity:</v>
          </cell>
        </row>
        <row r="269">
          <cell r="C269" t="str">
            <v>2003 NorwayPlease Enter in 000s Local Currency, ALL INPUTS AS POSITIVES</v>
          </cell>
        </row>
        <row r="270">
          <cell r="C270" t="str">
            <v>2003 NorwayCURRENCY PLEASE INPUT IN VARIANCE DESCRIPTION COLUMN</v>
          </cell>
        </row>
        <row r="271">
          <cell r="C271" t="str">
            <v>2003 NorwayMONTH1</v>
          </cell>
        </row>
        <row r="272">
          <cell r="C272" t="str">
            <v>2003 NorwayOn Balance Sheet - Month 1</v>
          </cell>
        </row>
        <row r="273">
          <cell r="C273" t="str">
            <v>2003 Norway  Month 3 GFR-Current</v>
          </cell>
        </row>
        <row r="274">
          <cell r="C274" t="str">
            <v>2003 Norway  Month 3 GFR Past Due 0-29</v>
          </cell>
        </row>
        <row r="275">
          <cell r="C275" t="str">
            <v>2003 Norway  Month 3 GFR - 30 -89</v>
          </cell>
        </row>
        <row r="276">
          <cell r="C276" t="str">
            <v>2003 Norway  Month 3 GFR 90-119</v>
          </cell>
        </row>
        <row r="277">
          <cell r="C277" t="str">
            <v>2003 Norway  Month 3 GFR 120-179</v>
          </cell>
        </row>
        <row r="278">
          <cell r="C278" t="str">
            <v>2003 Norway  Month 3 GFR 180-360</v>
          </cell>
        </row>
        <row r="279">
          <cell r="C279" t="str">
            <v>2003 Norway  Month 3 GFR Timing Adjustments</v>
          </cell>
        </row>
        <row r="280">
          <cell r="C280" t="str">
            <v>2003 Norway  Month 3 Gross Financing Receivables</v>
          </cell>
        </row>
        <row r="281">
          <cell r="C281" t="str">
            <v>2003 Norway  Month 3 Gross Write Offs</v>
          </cell>
        </row>
        <row r="282">
          <cell r="C282" t="str">
            <v>2003 Norway  Month 3 Recoveries Excluding Debt Sales</v>
          </cell>
        </row>
        <row r="283">
          <cell r="C283" t="str">
            <v>2003 Norway  Month 3 Debt Sales</v>
          </cell>
        </row>
        <row r="284">
          <cell r="C284" t="str">
            <v>2003 Norway  Month 3 Net write Offs</v>
          </cell>
        </row>
        <row r="285">
          <cell r="C285" t="str">
            <v>2003 Norway  Month 3 GFR per CDR</v>
          </cell>
        </row>
        <row r="286">
          <cell r="C286" t="str">
            <v>2003 Norway  Month 3 Edit Check</v>
          </cell>
        </row>
        <row r="287">
          <cell r="C287" t="str">
            <v>2003 NorwayAllowOthRecv-Recoveries</v>
          </cell>
        </row>
        <row r="288">
          <cell r="C288" t="str">
            <v>2003 NorwayProvLosses-Corp-Recoveries</v>
          </cell>
        </row>
        <row r="289">
          <cell r="C289" t="str">
            <v>2003 NorwayAllowInsRec--Recoveries</v>
          </cell>
        </row>
        <row r="290">
          <cell r="C290" t="str">
            <v>2003 NorwayAG: Recoveries (Meas)</v>
          </cell>
        </row>
        <row r="291">
          <cell r="C291" t="str">
            <v>2003 NorwayRecoveries</v>
          </cell>
        </row>
        <row r="292">
          <cell r="C292" t="str">
            <v>Sweden Fleet (BCNSEK)Business/Legal Entity:</v>
          </cell>
        </row>
        <row r="293">
          <cell r="C293" t="str">
            <v>Sweden Fleet (BCNSEK)Please Enter in 000s Local Currency, ALL INPUTS AS POSITIVES</v>
          </cell>
        </row>
        <row r="294">
          <cell r="C294" t="str">
            <v>Sweden Fleet (BCNSEK)CURRENCY PLEASE INPUT IN VARIANCE DESCRIPTION COLUMN</v>
          </cell>
        </row>
        <row r="295">
          <cell r="C295" t="str">
            <v>Sweden Fleet (BCNSEK)MONTH1</v>
          </cell>
        </row>
        <row r="296">
          <cell r="C296" t="str">
            <v>Sweden Fleet (BCNSEK)On Balance Sheet - Month 1</v>
          </cell>
        </row>
        <row r="297">
          <cell r="C297" t="str">
            <v>Sweden Fleet (BCNSEK)  Month 3 GFR-Current</v>
          </cell>
        </row>
        <row r="298">
          <cell r="C298" t="str">
            <v>Sweden Fleet (BCNSEK)  Month 3 GFR Past Due 0-29</v>
          </cell>
        </row>
        <row r="299">
          <cell r="C299" t="str">
            <v>Sweden Fleet (BCNSEK)  Month 3 GFR - 30 -89</v>
          </cell>
        </row>
        <row r="300">
          <cell r="C300" t="str">
            <v>Sweden Fleet (BCNSEK)  Month 3 GFR 90-119</v>
          </cell>
        </row>
        <row r="301">
          <cell r="C301" t="str">
            <v>Sweden Fleet (BCNSEK)  Month 3 GFR 120-179</v>
          </cell>
        </row>
        <row r="302">
          <cell r="C302" t="str">
            <v>Sweden Fleet (BCNSEK)  Month 3 GFR 180-360</v>
          </cell>
        </row>
        <row r="303">
          <cell r="C303" t="str">
            <v>Sweden Fleet (BCNSEK)  Month 3 GFR Timing Adjustments</v>
          </cell>
        </row>
        <row r="304">
          <cell r="C304" t="str">
            <v>Sweden Fleet (BCNSEK)  Month 3 Gross Financing Receivables</v>
          </cell>
        </row>
        <row r="305">
          <cell r="C305" t="str">
            <v>Sweden Fleet (BCNSEK)  Month 3 Gross Write Offs</v>
          </cell>
        </row>
        <row r="306">
          <cell r="C306" t="str">
            <v>Sweden Fleet (BCNSEK)  Month 3 Recoveries Excluding Debt Sales</v>
          </cell>
        </row>
        <row r="307">
          <cell r="C307" t="str">
            <v>Sweden Fleet (BCNSEK)  Month 3 Debt Sales</v>
          </cell>
        </row>
        <row r="308">
          <cell r="C308" t="str">
            <v>Sweden Fleet (BCNSEK)  Month 3 Net write Offs</v>
          </cell>
        </row>
        <row r="309">
          <cell r="C309" t="str">
            <v>Sweden Fleet (BCNSEK)  Month 3 GFR per CDR</v>
          </cell>
        </row>
        <row r="310">
          <cell r="C310" t="str">
            <v>Sweden Fleet (BCNSEK)  Month 3 Edit Check</v>
          </cell>
        </row>
        <row r="311">
          <cell r="C311" t="str">
            <v>Sweden Fleet (BCNSEK)AllowOthRecv-Recoveries</v>
          </cell>
        </row>
        <row r="312">
          <cell r="C312" t="str">
            <v>Sweden Fleet (BCNSEK)ProvLosses-Corp-Recoveries</v>
          </cell>
        </row>
        <row r="313">
          <cell r="C313" t="str">
            <v>Sweden Fleet (BCNSEK)AllowInsRec--Recoveries</v>
          </cell>
        </row>
        <row r="314">
          <cell r="C314" t="str">
            <v>Sweden Fleet (BCNSEK)AG: Recoveries (Meas)</v>
          </cell>
        </row>
        <row r="315">
          <cell r="C315" t="str">
            <v>Sweden Fleet (BCNSEK)Recoveries</v>
          </cell>
        </row>
        <row r="316">
          <cell r="C316" t="str">
            <v>Norway Fleet (BCNNOK)Business/Legal Entity:</v>
          </cell>
        </row>
        <row r="317">
          <cell r="C317" t="str">
            <v>Norway Fleet (BCNNOK)Please Enter in 000s Local Currency, ALL INPUTS AS POSITIVES</v>
          </cell>
        </row>
        <row r="318">
          <cell r="C318" t="str">
            <v>Norway Fleet (BCNNOK)CURRENCY PLEASE INPUT IN VARIANCE DESCRIPTION COLUMN</v>
          </cell>
        </row>
        <row r="319">
          <cell r="C319" t="str">
            <v>Norway Fleet (BCNNOK)MONTH1</v>
          </cell>
        </row>
        <row r="320">
          <cell r="C320" t="str">
            <v>Norway Fleet (BCNNOK)On Balance Sheet - Month 1</v>
          </cell>
        </row>
        <row r="321">
          <cell r="C321" t="str">
            <v>Norway Fleet (BCNNOK)  Month 3 GFR-Current</v>
          </cell>
        </row>
        <row r="322">
          <cell r="C322" t="str">
            <v>Norway Fleet (BCNNOK)  Month 3 GFR Past Due 0-29</v>
          </cell>
        </row>
        <row r="323">
          <cell r="C323" t="str">
            <v>Norway Fleet (BCNNOK)  Month 3 GFR - 30 -89</v>
          </cell>
        </row>
        <row r="324">
          <cell r="C324" t="str">
            <v>Norway Fleet (BCNNOK)  Month 3 GFR 90-119</v>
          </cell>
        </row>
        <row r="325">
          <cell r="C325" t="str">
            <v>Norway Fleet (BCNNOK)  Month 3 GFR 120-179</v>
          </cell>
        </row>
        <row r="326">
          <cell r="C326" t="str">
            <v>Norway Fleet (BCNNOK)  Month 3 GFR 180-360</v>
          </cell>
        </row>
        <row r="327">
          <cell r="C327" t="str">
            <v>Norway Fleet (BCNNOK)  Month 3 GFR Timing Adjustments</v>
          </cell>
        </row>
        <row r="328">
          <cell r="C328" t="str">
            <v>Norway Fleet (BCNNOK)  Month 3 Gross Financing Receivables</v>
          </cell>
        </row>
        <row r="329">
          <cell r="C329" t="str">
            <v>Norway Fleet (BCNNOK)  Month 3 Gross Write Offs</v>
          </cell>
        </row>
        <row r="330">
          <cell r="C330" t="str">
            <v>Norway Fleet (BCNNOK)  Month 3 Recoveries Excluding Debt Sales</v>
          </cell>
        </row>
        <row r="331">
          <cell r="C331" t="str">
            <v>Norway Fleet (BCNNOK)  Month 3 Debt Sales</v>
          </cell>
        </row>
        <row r="332">
          <cell r="C332" t="str">
            <v>Norway Fleet (BCNNOK)  Month 3 Net write Offs</v>
          </cell>
        </row>
        <row r="333">
          <cell r="C333" t="str">
            <v>Norway Fleet (BCNNOK)  Month 3 GFR per CDR</v>
          </cell>
        </row>
        <row r="334">
          <cell r="C334" t="str">
            <v>Norway Fleet (BCNNOK)  Month 3 Edit Check</v>
          </cell>
        </row>
        <row r="335">
          <cell r="C335" t="str">
            <v>Norway Fleet (BCNNOK)AllowOthRecv-Recoveries</v>
          </cell>
        </row>
        <row r="336">
          <cell r="C336" t="str">
            <v>Norway Fleet (BCNNOK)ProvLosses-Corp-Recoveries</v>
          </cell>
        </row>
        <row r="337">
          <cell r="C337" t="str">
            <v>Norway Fleet (BCNNOK)AllowInsRec--Recoveries</v>
          </cell>
        </row>
        <row r="338">
          <cell r="C338" t="str">
            <v>Norway Fleet (BCNNOK)AG: Recoveries (Meas)</v>
          </cell>
        </row>
        <row r="339">
          <cell r="C339" t="str">
            <v>Norway Fleet (BCNNOK)Recoveries</v>
          </cell>
        </row>
        <row r="340">
          <cell r="C340" t="str">
            <v>Finland Fleet (BCNFIM)Business/Legal Entity:</v>
          </cell>
        </row>
        <row r="341">
          <cell r="C341" t="str">
            <v>Finland Fleet (BCNFIM)Please Enter in 000s Local Currency, ALL INPUTS AS POSITIVES</v>
          </cell>
        </row>
        <row r="342">
          <cell r="C342" t="str">
            <v>Finland Fleet (BCNFIM)CURRENCY PLEASE INPUT IN VARIANCE DESCRIPTION COLUMN</v>
          </cell>
        </row>
        <row r="343">
          <cell r="C343" t="str">
            <v>Finland Fleet (BCNFIM)MONTH1</v>
          </cell>
        </row>
        <row r="344">
          <cell r="C344" t="str">
            <v>Finland Fleet (BCNFIM)On Balance Sheet - Month 1</v>
          </cell>
        </row>
        <row r="345">
          <cell r="C345" t="str">
            <v>Finland Fleet (BCNFIM)  Month 3 GFR-Current</v>
          </cell>
        </row>
        <row r="346">
          <cell r="C346" t="str">
            <v>Finland Fleet (BCNFIM)  Month 3 GFR Past Due 0-29</v>
          </cell>
        </row>
        <row r="347">
          <cell r="C347" t="str">
            <v>Finland Fleet (BCNFIM)  Month 3 GFR - 30 -89</v>
          </cell>
        </row>
        <row r="348">
          <cell r="C348" t="str">
            <v>Finland Fleet (BCNFIM)  Month 3 GFR 90-119</v>
          </cell>
        </row>
        <row r="349">
          <cell r="C349" t="str">
            <v>Finland Fleet (BCNFIM)  Month 3 GFR 120-179</v>
          </cell>
        </row>
        <row r="350">
          <cell r="C350" t="str">
            <v>Finland Fleet (BCNFIM)  Month 3 GFR 180-360</v>
          </cell>
        </row>
        <row r="351">
          <cell r="C351" t="str">
            <v>Finland Fleet (BCNFIM)  Month 3 GFR Timing Adjustments</v>
          </cell>
        </row>
        <row r="352">
          <cell r="C352" t="str">
            <v>Finland Fleet (BCNFIM)  Month 3 Gross Financing Receivables</v>
          </cell>
        </row>
        <row r="353">
          <cell r="C353" t="str">
            <v>Finland Fleet (BCNFIM)  Month 3 Gross Write Offs</v>
          </cell>
        </row>
        <row r="354">
          <cell r="C354" t="str">
            <v>Finland Fleet (BCNFIM)  Month 3 Recoveries Excluding Debt Sales</v>
          </cell>
        </row>
        <row r="355">
          <cell r="C355" t="str">
            <v>Finland Fleet (BCNFIM)  Month 3 Debt Sales</v>
          </cell>
        </row>
        <row r="356">
          <cell r="C356" t="str">
            <v>Finland Fleet (BCNFIM)  Month 3 Net write Offs</v>
          </cell>
        </row>
        <row r="357">
          <cell r="C357" t="str">
            <v>Finland Fleet (BCNFIM)  Month 3 GFR per CDR</v>
          </cell>
        </row>
        <row r="358">
          <cell r="C358" t="str">
            <v>Finland Fleet (BCNFIM)  Month 3 Edit Check</v>
          </cell>
        </row>
        <row r="359">
          <cell r="C359" t="str">
            <v>Finland Fleet (BCNFIM)AllowOthRecv-Recoveries</v>
          </cell>
        </row>
        <row r="360">
          <cell r="C360" t="str">
            <v>Finland Fleet (BCNFIM)ProvLosses-Corp-Recoveries</v>
          </cell>
        </row>
        <row r="361">
          <cell r="C361" t="str">
            <v>Finland Fleet (BCNFIM)AllowInsRec--Recoveries</v>
          </cell>
        </row>
        <row r="362">
          <cell r="C362" t="str">
            <v>Finland Fleet (BCNFIM)AG: Recoveries (Meas)</v>
          </cell>
        </row>
        <row r="363">
          <cell r="C363" t="str">
            <v>Finland Fleet (BCNFIM)Recoveries</v>
          </cell>
        </row>
        <row r="364">
          <cell r="C364" t="str">
            <v>2003 Czech RepublicBusiness/Legal Entity:</v>
          </cell>
        </row>
        <row r="365">
          <cell r="C365" t="str">
            <v>2003 Czech RepublicPlease Enter in 000s Local Currency, ALL INPUTS AS POSITIVES</v>
          </cell>
        </row>
        <row r="366">
          <cell r="C366" t="str">
            <v>2003 Czech RepublicCURRENCY PLEASE INPUT IN VARIANCE DESCRIPTION COLUMN</v>
          </cell>
        </row>
        <row r="367">
          <cell r="C367" t="str">
            <v>2003 Czech RepublicMONTH1</v>
          </cell>
        </row>
        <row r="368">
          <cell r="C368" t="str">
            <v>2003 Czech RepublicOn Balance Sheet - Month 1</v>
          </cell>
        </row>
        <row r="369">
          <cell r="C369" t="str">
            <v>2003 Czech Republic  Month 3 GFR-Current</v>
          </cell>
        </row>
        <row r="370">
          <cell r="C370" t="str">
            <v>2003 Czech Republic  Month 3 GFR Past Due 0-29</v>
          </cell>
        </row>
        <row r="371">
          <cell r="C371" t="str">
            <v>2003 Czech Republic  Month 3 GFR - 30 -89</v>
          </cell>
        </row>
        <row r="372">
          <cell r="C372" t="str">
            <v>2003 Czech Republic  Month 3 GFR 90-119</v>
          </cell>
        </row>
        <row r="373">
          <cell r="C373" t="str">
            <v>2003 Czech Republic  Month 3 GFR 120-179</v>
          </cell>
        </row>
        <row r="374">
          <cell r="C374" t="str">
            <v>2003 Czech Republic  Month 3 GFR 180-360</v>
          </cell>
        </row>
        <row r="375">
          <cell r="C375" t="str">
            <v>2003 Czech Republic  Month 3 GFR Timing Adjustments</v>
          </cell>
        </row>
        <row r="376">
          <cell r="C376" t="str">
            <v>2003 Czech Republic  Month 3 Gross Financing Receivables</v>
          </cell>
        </row>
        <row r="377">
          <cell r="C377" t="str">
            <v>2003 Czech Republic  Month 3 Gross Write Offs</v>
          </cell>
        </row>
        <row r="378">
          <cell r="C378" t="str">
            <v>2003 Czech Republic  Month 3 Recoveries Excluding Debt Sales</v>
          </cell>
        </row>
        <row r="379">
          <cell r="C379" t="str">
            <v>2003 Czech Republic  Month 3 Debt Sales</v>
          </cell>
        </row>
        <row r="380">
          <cell r="C380" t="str">
            <v>2003 Czech Republic  Month 3 Net write Offs</v>
          </cell>
        </row>
        <row r="381">
          <cell r="C381" t="str">
            <v>2003 Czech Republic  Month 3 GFR per CDR</v>
          </cell>
        </row>
        <row r="382">
          <cell r="C382" t="str">
            <v>2003 Czech Republic  Month 3 Edit Check</v>
          </cell>
        </row>
        <row r="383">
          <cell r="C383" t="str">
            <v>2003 Czech RepublicAllowOthRecv-Recoveries</v>
          </cell>
        </row>
        <row r="384">
          <cell r="C384" t="str">
            <v>2003 Czech RepublicProvLosses-Corp-Recoveries</v>
          </cell>
        </row>
        <row r="385">
          <cell r="C385" t="str">
            <v>2003 Czech RepublicAllowInsRec--Recoveries</v>
          </cell>
        </row>
        <row r="386">
          <cell r="C386" t="str">
            <v>2003 Czech RepublicAG: Recoveries (Meas)</v>
          </cell>
        </row>
        <row r="387">
          <cell r="C387" t="str">
            <v>2003 Czech RepublicRecoveries</v>
          </cell>
        </row>
        <row r="388">
          <cell r="C388" t="str">
            <v>2003 Budapest BankBusiness/Legal Entity:</v>
          </cell>
        </row>
        <row r="389">
          <cell r="C389" t="str">
            <v>2003 Budapest BankPlease Enter in 000s Local Currency, ALL INPUTS AS POSITIVES</v>
          </cell>
        </row>
        <row r="390">
          <cell r="C390" t="str">
            <v>2003 Budapest BankCURRENCY PLEASE INPUT IN VARIANCE DESCRIPTION COLUMN</v>
          </cell>
        </row>
        <row r="391">
          <cell r="C391" t="str">
            <v>2003 Budapest BankMONTH1</v>
          </cell>
        </row>
        <row r="392">
          <cell r="C392" t="str">
            <v>2003 Budapest BankOn Balance Sheet - Month 1</v>
          </cell>
        </row>
        <row r="393">
          <cell r="C393" t="str">
            <v>2003 Budapest Bank  Month 3 GFR-Current</v>
          </cell>
        </row>
        <row r="394">
          <cell r="C394" t="str">
            <v>2003 Budapest Bank  Month 3 GFR Past Due 0-29</v>
          </cell>
        </row>
        <row r="395">
          <cell r="C395" t="str">
            <v>2003 Budapest Bank  Month 3 GFR - 30 -89</v>
          </cell>
        </row>
        <row r="396">
          <cell r="C396" t="str">
            <v>2003 Budapest Bank  Month 3 GFR 90-119</v>
          </cell>
        </row>
        <row r="397">
          <cell r="C397" t="str">
            <v>2003 Budapest Bank  Month 3 GFR 120-179</v>
          </cell>
        </row>
        <row r="398">
          <cell r="C398" t="str">
            <v>2003 Budapest Bank  Month 3 GFR 180-360</v>
          </cell>
        </row>
        <row r="399">
          <cell r="C399" t="str">
            <v>2003 Budapest Bank  Month 3 GFR Timing Adjustments</v>
          </cell>
        </row>
        <row r="400">
          <cell r="C400" t="str">
            <v>2003 Budapest Bank  Month 3 Gross Financing Receivables</v>
          </cell>
        </row>
        <row r="401">
          <cell r="C401" t="str">
            <v>2003 Budapest Bank  Month 3 Gross Write Offs</v>
          </cell>
        </row>
        <row r="402">
          <cell r="C402" t="str">
            <v>2003 Budapest Bank  Month 3 Recoveries Excluding Debt Sales</v>
          </cell>
        </row>
        <row r="403">
          <cell r="C403" t="str">
            <v>2003 Budapest Bank  Month 3 Debt Sales</v>
          </cell>
        </row>
        <row r="404">
          <cell r="C404" t="str">
            <v>2003 Budapest Bank  Month 3 Net write Offs</v>
          </cell>
        </row>
        <row r="405">
          <cell r="C405" t="str">
            <v>2003 Budapest Bank  Month 3 GFR per CDR</v>
          </cell>
        </row>
        <row r="406">
          <cell r="C406" t="str">
            <v>2003 Budapest Bank  Month 3 Edit Check</v>
          </cell>
        </row>
        <row r="407">
          <cell r="C407" t="str">
            <v>2003 Budapest BankAllowOthRecv-Recoveries</v>
          </cell>
        </row>
        <row r="408">
          <cell r="C408" t="str">
            <v>2003 Budapest BankProvLosses-Corp-Recoveries</v>
          </cell>
        </row>
        <row r="409">
          <cell r="C409" t="str">
            <v>2003 Budapest BankAllowInsRec--Recoveries</v>
          </cell>
        </row>
        <row r="410">
          <cell r="C410" t="str">
            <v>2003 Budapest BankAG: Recoveries (Meas)</v>
          </cell>
        </row>
        <row r="411">
          <cell r="C411" t="str">
            <v>2003 Budapest BankRecoveries</v>
          </cell>
        </row>
        <row r="412">
          <cell r="C412" t="str">
            <v>2003 Housing BankBusiness/Legal Entity:</v>
          </cell>
        </row>
        <row r="413">
          <cell r="C413" t="str">
            <v>2003 Housing BankPlease Enter in 000s Local Currency, ALL INPUTS AS POSITIVES</v>
          </cell>
        </row>
        <row r="414">
          <cell r="C414" t="str">
            <v>2003 Housing BankCURRENCY PLEASE INPUT IN VARIANCE DESCRIPTION COLUMN</v>
          </cell>
        </row>
        <row r="415">
          <cell r="C415" t="str">
            <v>2003 Housing BankMONTH1</v>
          </cell>
        </row>
        <row r="416">
          <cell r="C416" t="str">
            <v>2003 Housing BankOn Balance Sheet - Month 1</v>
          </cell>
        </row>
        <row r="417">
          <cell r="C417" t="str">
            <v>2003 Housing Bank  Month 3 GFR-Current</v>
          </cell>
        </row>
        <row r="418">
          <cell r="C418" t="str">
            <v>2003 Housing Bank  Month 3 GFR Past Due 0-29</v>
          </cell>
        </row>
        <row r="419">
          <cell r="C419" t="str">
            <v>2003 Housing Bank  Month 3 GFR - 30 -89</v>
          </cell>
        </row>
        <row r="420">
          <cell r="C420" t="str">
            <v>2003 Housing Bank  Month 3 GFR 90-119</v>
          </cell>
        </row>
        <row r="421">
          <cell r="C421" t="str">
            <v>2003 Housing Bank  Month 3 GFR 120-179</v>
          </cell>
        </row>
        <row r="422">
          <cell r="C422" t="str">
            <v>2003 Housing Bank  Month 3 GFR 180-360</v>
          </cell>
        </row>
        <row r="423">
          <cell r="C423" t="str">
            <v>2003 Housing Bank  Month 3 GFR Timing Adjustments</v>
          </cell>
        </row>
        <row r="424">
          <cell r="C424" t="str">
            <v>2003 Housing Bank  Month 3 Gross Financing Receivables</v>
          </cell>
        </row>
        <row r="425">
          <cell r="C425" t="str">
            <v>2003 Housing Bank  Month 3 Gross Write Offs</v>
          </cell>
        </row>
        <row r="426">
          <cell r="C426" t="str">
            <v>2003 Housing Bank  Month 3 Recoveries Excluding Debt Sales</v>
          </cell>
        </row>
        <row r="427">
          <cell r="C427" t="str">
            <v>2003 Housing Bank  Month 3 Debt Sales</v>
          </cell>
        </row>
        <row r="428">
          <cell r="C428" t="str">
            <v>2003 Housing Bank  Month 3 Net write Offs</v>
          </cell>
        </row>
        <row r="429">
          <cell r="C429" t="str">
            <v>2003 Housing Bank  Month 3 GFR per CDR</v>
          </cell>
        </row>
        <row r="430">
          <cell r="C430" t="str">
            <v>2003 Housing Bank  Month 3 Edit Check</v>
          </cell>
        </row>
        <row r="431">
          <cell r="C431" t="str">
            <v>2003 Housing BankAllowOthRecv-Recoveries</v>
          </cell>
        </row>
        <row r="432">
          <cell r="C432" t="str">
            <v>2003 Housing BankProvLosses-Corp-Recoveries</v>
          </cell>
        </row>
        <row r="433">
          <cell r="C433" t="str">
            <v>2003 Housing BankAllowInsRec--Recoveries</v>
          </cell>
        </row>
        <row r="434">
          <cell r="C434" t="str">
            <v>2003 Housing BankAG: Recoveries (Meas)</v>
          </cell>
        </row>
        <row r="435">
          <cell r="C435" t="str">
            <v>2003 Housing BankRecoveries</v>
          </cell>
        </row>
        <row r="436">
          <cell r="C436" t="str">
            <v>2003 Total Poland Capital BankBusiness/Legal Entity:</v>
          </cell>
        </row>
        <row r="437">
          <cell r="C437" t="str">
            <v>2003 Total Poland Capital BankPlease Enter in 000s Local Currency, ALL INPUTS AS POSITIVES</v>
          </cell>
        </row>
        <row r="438">
          <cell r="C438" t="str">
            <v>2003 Total Poland Capital BankCURRENCY PLEASE INPUT IN VARIANCE DESCRIPTION COLUMN</v>
          </cell>
        </row>
        <row r="439">
          <cell r="C439" t="str">
            <v>2003 Total Poland Capital BankMONTH1</v>
          </cell>
        </row>
        <row r="440">
          <cell r="C440" t="str">
            <v>2003 Total Poland Capital BankOn Balance Sheet - Month 1</v>
          </cell>
        </row>
        <row r="441">
          <cell r="C441" t="str">
            <v>2003 Total Poland Capital Bank  Month 3 GFR-Current</v>
          </cell>
        </row>
        <row r="442">
          <cell r="C442" t="str">
            <v>2003 Total Poland Capital Bank  Month 3 GFR Past Due 0-29</v>
          </cell>
        </row>
        <row r="443">
          <cell r="C443" t="str">
            <v>2003 Total Poland Capital Bank  Month 3 GFR - 30 -89</v>
          </cell>
        </row>
        <row r="444">
          <cell r="C444" t="str">
            <v>2003 Total Poland Capital Bank  Month 3 GFR 90-119</v>
          </cell>
        </row>
        <row r="445">
          <cell r="C445" t="str">
            <v>2003 Total Poland Capital Bank  Month 3 GFR 120-179</v>
          </cell>
        </row>
        <row r="446">
          <cell r="C446" t="str">
            <v>2003 Total Poland Capital Bank  Month 3 GFR 180-360</v>
          </cell>
        </row>
        <row r="447">
          <cell r="C447" t="str">
            <v>2003 Total Poland Capital Bank  Month 3 GFR Timing Adjustments</v>
          </cell>
        </row>
        <row r="448">
          <cell r="C448" t="str">
            <v>2003 Total Poland Capital Bank  Month 3 Gross Financing Receivables</v>
          </cell>
        </row>
        <row r="449">
          <cell r="C449" t="str">
            <v>2003 Total Poland Capital Bank  Month 3 Gross Write Offs</v>
          </cell>
        </row>
        <row r="450">
          <cell r="C450" t="str">
            <v>2003 Total Poland Capital Bank  Month 3 Recoveries Excluding Debt Sales</v>
          </cell>
        </row>
        <row r="451">
          <cell r="C451" t="str">
            <v>2003 Total Poland Capital Bank  Month 3 Debt Sales</v>
          </cell>
        </row>
        <row r="452">
          <cell r="C452" t="str">
            <v>2003 Total Poland Capital Bank  Month 3 Net write Offs</v>
          </cell>
        </row>
        <row r="453">
          <cell r="C453" t="str">
            <v>2003 Total Poland Capital Bank  Month 3 GFR per CDR</v>
          </cell>
        </row>
        <row r="454">
          <cell r="C454" t="str">
            <v>2003 Total Poland Capital Bank  Month 3 Edit Check</v>
          </cell>
        </row>
        <row r="455">
          <cell r="C455" t="str">
            <v>2003 Total Poland Capital BankAllowOthRecv-Recoveries</v>
          </cell>
        </row>
        <row r="456">
          <cell r="C456" t="str">
            <v>2003 Total Poland Capital BankProvLosses-Corp-Recoveries</v>
          </cell>
        </row>
        <row r="457">
          <cell r="C457" t="str">
            <v>2003 Total Poland Capital BankAllowInsRec--Recoveries</v>
          </cell>
        </row>
        <row r="458">
          <cell r="C458" t="str">
            <v>2003 Total Poland Capital BankAG: Recoveries (Meas)</v>
          </cell>
        </row>
        <row r="459">
          <cell r="C459" t="str">
            <v>2003 Total Poland Capital BankRecoveries</v>
          </cell>
        </row>
        <row r="460">
          <cell r="C460" t="str">
            <v>2003 Auto UKBusiness/Legal Entity:</v>
          </cell>
        </row>
        <row r="461">
          <cell r="C461" t="str">
            <v>2003 Auto UKPlease Enter in 000s Local Currency, ALL INPUTS AS POSITIVES</v>
          </cell>
        </row>
        <row r="462">
          <cell r="C462" t="str">
            <v>2003 Auto UKCURRENCY PLEASE INPUT IN VARIANCE DESCRIPTION COLUMN</v>
          </cell>
        </row>
        <row r="463">
          <cell r="C463" t="str">
            <v>2003 Auto UKMONTH1</v>
          </cell>
        </row>
        <row r="464">
          <cell r="C464" t="str">
            <v>2003 Auto UKOn Balance Sheet - Month 1</v>
          </cell>
        </row>
        <row r="465">
          <cell r="C465" t="str">
            <v>2003 Auto UK  Month 3 GFR-Current</v>
          </cell>
        </row>
        <row r="466">
          <cell r="C466" t="str">
            <v>2003 Auto UK  Month 3 GFR Past Due 0-29</v>
          </cell>
        </row>
        <row r="467">
          <cell r="C467" t="str">
            <v>2003 Auto UK  Month 3 GFR - 30 -89</v>
          </cell>
        </row>
        <row r="468">
          <cell r="C468" t="str">
            <v>2003 Auto UK  Month 3 GFR 90-119</v>
          </cell>
        </row>
        <row r="469">
          <cell r="C469" t="str">
            <v>2003 Auto UK  Month 3 GFR 120-179</v>
          </cell>
        </row>
        <row r="470">
          <cell r="C470" t="str">
            <v>2003 Auto UK  Month 3 GFR 180-360</v>
          </cell>
        </row>
        <row r="471">
          <cell r="C471" t="str">
            <v>2003 Auto UK  Month 3 GFR Timing Adjustments</v>
          </cell>
        </row>
        <row r="472">
          <cell r="C472" t="str">
            <v>2003 Auto UK  Month 3 Gross Financing Receivables</v>
          </cell>
        </row>
        <row r="473">
          <cell r="C473" t="str">
            <v>2003 Auto UK  Month 3 Gross Write Offs</v>
          </cell>
        </row>
        <row r="474">
          <cell r="C474" t="str">
            <v>2003 Auto UK  Month 3 Recoveries Excluding Debt Sales</v>
          </cell>
        </row>
        <row r="475">
          <cell r="C475" t="str">
            <v>2003 Auto UK  Month 3 Debt Sales</v>
          </cell>
        </row>
        <row r="476">
          <cell r="C476" t="str">
            <v>2003 Auto UK  Month 3 Net write Offs</v>
          </cell>
        </row>
        <row r="477">
          <cell r="C477" t="str">
            <v>2003 Auto UK  Month 3 GFR per CDR</v>
          </cell>
        </row>
        <row r="478">
          <cell r="C478" t="str">
            <v>2003 Auto UK  Month 3 Edit Check</v>
          </cell>
        </row>
        <row r="479">
          <cell r="C479" t="str">
            <v>2003 Auto UKAllowOthRecv-Recoveries</v>
          </cell>
        </row>
        <row r="480">
          <cell r="C480" t="str">
            <v>2003 Auto UKProvLosses-Corp-Recoveries</v>
          </cell>
        </row>
        <row r="481">
          <cell r="C481" t="str">
            <v>2003 Auto UKAllowInsRec--Recoveries</v>
          </cell>
        </row>
        <row r="482">
          <cell r="C482" t="str">
            <v>2003 Auto UKAG: Recoveries (Meas)</v>
          </cell>
        </row>
        <row r="483">
          <cell r="C483" t="str">
            <v>2003 Auto UKRecoveries</v>
          </cell>
        </row>
        <row r="484">
          <cell r="C484" t="str">
            <v>2003 IrelandBusiness/Legal Entity:</v>
          </cell>
        </row>
        <row r="485">
          <cell r="C485" t="str">
            <v>2003 IrelandPlease Enter in 000s Local Currency, ALL INPUTS AS POSITIVES</v>
          </cell>
        </row>
        <row r="486">
          <cell r="C486" t="str">
            <v>2003 IrelandCURRENCY PLEASE INPUT IN VARIANCE DESCRIPTION COLUMN</v>
          </cell>
        </row>
        <row r="487">
          <cell r="C487" t="str">
            <v>2003 IrelandMONTH1</v>
          </cell>
        </row>
        <row r="488">
          <cell r="C488" t="str">
            <v>2003 IrelandOn Balance Sheet - Month 1</v>
          </cell>
        </row>
        <row r="489">
          <cell r="C489" t="str">
            <v>2003 Ireland  Month 3 GFR-Current</v>
          </cell>
        </row>
        <row r="490">
          <cell r="C490" t="str">
            <v>2003 Ireland  Month 3 GFR Past Due 0-29</v>
          </cell>
        </row>
        <row r="491">
          <cell r="C491" t="str">
            <v>2003 Ireland  Month 3 GFR - 30 -89</v>
          </cell>
        </row>
        <row r="492">
          <cell r="C492" t="str">
            <v>2003 Ireland  Month 3 GFR 90-119</v>
          </cell>
        </row>
        <row r="493">
          <cell r="C493" t="str">
            <v>2003 Ireland  Month 3 GFR 120-179</v>
          </cell>
        </row>
        <row r="494">
          <cell r="C494" t="str">
            <v>2003 Ireland  Month 3 GFR 180-360</v>
          </cell>
        </row>
        <row r="495">
          <cell r="C495" t="str">
            <v>2003 Ireland  Month 3 GFR Timing Adjustments</v>
          </cell>
        </row>
        <row r="496">
          <cell r="C496" t="str">
            <v>2003 Ireland  Month 3 Gross Financing Receivables</v>
          </cell>
        </row>
        <row r="497">
          <cell r="C497" t="str">
            <v>2003 Ireland  Month 3 Gross Write Offs</v>
          </cell>
        </row>
        <row r="498">
          <cell r="C498" t="str">
            <v>2003 Ireland  Month 3 Recoveries Excluding Debt Sales</v>
          </cell>
        </row>
        <row r="499">
          <cell r="C499" t="str">
            <v>2003 Ireland  Month 3 Debt Sales</v>
          </cell>
        </row>
        <row r="500">
          <cell r="C500" t="str">
            <v>2003 Ireland  Month 3 Net write Offs</v>
          </cell>
        </row>
        <row r="501">
          <cell r="C501" t="str">
            <v>2003 Ireland  Month 3 GFR per CDR</v>
          </cell>
        </row>
        <row r="502">
          <cell r="C502" t="str">
            <v>2003 Ireland  Month 3 Edit Check</v>
          </cell>
        </row>
        <row r="503">
          <cell r="C503" t="str">
            <v>2003 IrelandAllowOthRecv-Recoveries</v>
          </cell>
        </row>
        <row r="504">
          <cell r="C504" t="str">
            <v>2003 IrelandProvLosses-Corp-Recoveries</v>
          </cell>
        </row>
        <row r="505">
          <cell r="C505" t="str">
            <v>2003 IrelandAllowInsRec--Recoveries</v>
          </cell>
        </row>
        <row r="506">
          <cell r="C506" t="str">
            <v>2003 IrelandAG: Recoveries (Meas)</v>
          </cell>
        </row>
        <row r="507">
          <cell r="C507" t="str">
            <v>2003 IrelandRecoveries</v>
          </cell>
        </row>
        <row r="508">
          <cell r="C508" t="str">
            <v>2003 Europe HQBusiness/Legal Entity:</v>
          </cell>
        </row>
        <row r="509">
          <cell r="C509" t="str">
            <v>2003 Europe HQPlease Enter in 000s Local Currency, ALL INPUTS AS POSITIVES</v>
          </cell>
        </row>
        <row r="510">
          <cell r="C510" t="str">
            <v>2003 Europe HQCURRENCY PLEASE INPUT IN VARIANCE DESCRIPTION COLUMN</v>
          </cell>
        </row>
        <row r="511">
          <cell r="C511" t="str">
            <v>2003 Europe HQMONTH1</v>
          </cell>
        </row>
        <row r="512">
          <cell r="C512" t="str">
            <v>2003 Europe HQOn Balance Sheet - Month 1</v>
          </cell>
        </row>
        <row r="513">
          <cell r="C513" t="str">
            <v>2003 Europe HQ  Month 3 GFR-Current</v>
          </cell>
        </row>
        <row r="514">
          <cell r="C514" t="str">
            <v>2003 Europe HQ  Month 3 GFR Past Due 0-29</v>
          </cell>
        </row>
        <row r="515">
          <cell r="C515" t="str">
            <v>2003 Europe HQ  Month 3 GFR - 30 -89</v>
          </cell>
        </row>
        <row r="516">
          <cell r="C516" t="str">
            <v>2003 Europe HQ  Month 3 GFR 90-119</v>
          </cell>
        </row>
        <row r="517">
          <cell r="C517" t="str">
            <v>2003 Europe HQ  Month 3 GFR 120-179</v>
          </cell>
        </row>
        <row r="518">
          <cell r="C518" t="str">
            <v>2003 Europe HQ  Month 3 GFR 180-360</v>
          </cell>
        </row>
        <row r="519">
          <cell r="C519" t="str">
            <v>2003 Europe HQ  Month 3 GFR Timing Adjustments</v>
          </cell>
        </row>
        <row r="520">
          <cell r="C520" t="str">
            <v>2003 Europe HQ  Month 3 Gross Financing Receivables</v>
          </cell>
        </row>
        <row r="521">
          <cell r="C521" t="str">
            <v>2003 Europe HQ  Month 3 Gross Write Offs</v>
          </cell>
        </row>
        <row r="522">
          <cell r="C522" t="str">
            <v>2003 Europe HQ  Month 3 Recoveries Excluding Debt Sales</v>
          </cell>
        </row>
        <row r="523">
          <cell r="C523" t="str">
            <v>2003 Europe HQ  Month 3 Debt Sales</v>
          </cell>
        </row>
        <row r="524">
          <cell r="C524" t="str">
            <v>2003 Europe HQ  Month 3 Net write Offs</v>
          </cell>
        </row>
        <row r="525">
          <cell r="C525" t="str">
            <v>2003 Europe HQ  Month 3 GFR per CDR</v>
          </cell>
        </row>
        <row r="526">
          <cell r="C526" t="str">
            <v>2003 Europe HQ  Month 3 Edit Check</v>
          </cell>
        </row>
        <row r="527">
          <cell r="C527" t="str">
            <v>2003 Europe HQAllowOthRecv-Recoveries</v>
          </cell>
        </row>
        <row r="528">
          <cell r="C528" t="str">
            <v>2003 Europe HQProvLosses-Corp-Recoveries</v>
          </cell>
        </row>
        <row r="529">
          <cell r="C529" t="str">
            <v>2003 Europe HQAllowInsRec--Recoveries</v>
          </cell>
        </row>
        <row r="530">
          <cell r="C530" t="str">
            <v>2003 Europe HQAG: Recoveries (Meas)</v>
          </cell>
        </row>
        <row r="531">
          <cell r="C531" t="str">
            <v>2003 Europe HQRecoveries</v>
          </cell>
        </row>
        <row r="532">
          <cell r="C532" t="str">
            <v>2003 Auto International AdminBusiness/Legal Entity:</v>
          </cell>
        </row>
        <row r="533">
          <cell r="C533" t="str">
            <v>2003 Auto International AdminPlease Enter in 000s Local Currency, ALL INPUTS AS POSITIVES</v>
          </cell>
        </row>
        <row r="534">
          <cell r="C534" t="str">
            <v>2003 Auto International AdminCURRENCY PLEASE INPUT IN VARIANCE DESCRIPTION COLUMN</v>
          </cell>
        </row>
        <row r="535">
          <cell r="C535" t="str">
            <v>2003 Auto International AdminMONTH1</v>
          </cell>
        </row>
        <row r="536">
          <cell r="C536" t="str">
            <v>2003 Auto International AdminOn Balance Sheet - Month 1</v>
          </cell>
        </row>
        <row r="537">
          <cell r="C537" t="str">
            <v>2003 Auto International Admin  Month 3 GFR-Current</v>
          </cell>
        </row>
        <row r="538">
          <cell r="C538" t="str">
            <v>2003 Auto International Admin  Month 3 GFR Past Due 0-29</v>
          </cell>
        </row>
        <row r="539">
          <cell r="C539" t="str">
            <v>2003 Auto International Admin  Month 3 GFR - 30 -89</v>
          </cell>
        </row>
        <row r="540">
          <cell r="C540" t="str">
            <v>2003 Auto International Admin  Month 3 GFR 90-119</v>
          </cell>
        </row>
        <row r="541">
          <cell r="C541" t="str">
            <v>2003 Auto International Admin  Month 3 GFR 120-179</v>
          </cell>
        </row>
        <row r="542">
          <cell r="C542" t="str">
            <v>2003 Auto International Admin  Month 3 GFR 180-360</v>
          </cell>
        </row>
        <row r="543">
          <cell r="C543" t="str">
            <v>2003 Auto International Admin  Month 3 GFR Timing Adjustments</v>
          </cell>
        </row>
        <row r="544">
          <cell r="C544" t="str">
            <v>2003 Auto International Admin  Month 3 Gross Financing Receivables</v>
          </cell>
        </row>
        <row r="545">
          <cell r="C545" t="str">
            <v>2003 Auto International Admin  Month 3 Gross Write Offs</v>
          </cell>
        </row>
        <row r="546">
          <cell r="C546" t="str">
            <v>2003 Auto International Admin  Month 3 Recoveries Excluding Debt Sales</v>
          </cell>
        </row>
        <row r="547">
          <cell r="C547" t="str">
            <v>2003 Auto International Admin  Month 3 Debt Sales</v>
          </cell>
        </row>
        <row r="548">
          <cell r="C548" t="str">
            <v>2003 Auto International Admin  Month 3 Net write Offs</v>
          </cell>
        </row>
        <row r="549">
          <cell r="C549" t="str">
            <v>2003 Auto International Admin  Month 3 GFR per CDR</v>
          </cell>
        </row>
        <row r="550">
          <cell r="C550" t="str">
            <v>2003 Auto International Admin  Month 3 Edit Check</v>
          </cell>
        </row>
        <row r="551">
          <cell r="C551" t="str">
            <v>2003 Auto International AdminAllowOthRecv-Recoveries</v>
          </cell>
        </row>
        <row r="552">
          <cell r="C552" t="str">
            <v>2003 Auto International AdminProvLosses-Corp-Recoveries</v>
          </cell>
        </row>
        <row r="553">
          <cell r="C553" t="str">
            <v>2003 Auto International AdminAllowInsRec--Recoveries</v>
          </cell>
        </row>
        <row r="554">
          <cell r="C554" t="str">
            <v>2003 Auto International AdminAG: Recoveries (Meas)</v>
          </cell>
        </row>
        <row r="555">
          <cell r="C555" t="str">
            <v>2003 Auto International AdminRecoveries</v>
          </cell>
        </row>
        <row r="556">
          <cell r="C556" t="str">
            <v>BCHIEP Ireland (S1 2    Budget)Business/Legal Entity:</v>
          </cell>
        </row>
        <row r="557">
          <cell r="C557" t="str">
            <v>BCHIEP Ireland (S1 2    Budget)Please Enter in 000s Local Currency, ALL INPUTS AS POSITIVES</v>
          </cell>
        </row>
        <row r="558">
          <cell r="C558" t="str">
            <v>BCHIEP Ireland (S1 2    Budget)CURRENCY PLEASE INPUT IN VARIANCE DESCRIPTION COLUMN</v>
          </cell>
        </row>
        <row r="559">
          <cell r="C559" t="str">
            <v>BCHIEP Ireland (S1 2    Budget)MONTH1</v>
          </cell>
        </row>
        <row r="560">
          <cell r="C560" t="str">
            <v>BCHIEP Ireland (S1 2    Budget)On Balance Sheet - Month 1</v>
          </cell>
        </row>
        <row r="561">
          <cell r="C561" t="str">
            <v>BCHIEP Ireland (S1 2    Budget)  Month 3 GFR-Current</v>
          </cell>
        </row>
        <row r="562">
          <cell r="C562" t="str">
            <v>BCHIEP Ireland (S1 2    Budget)  Month 3 GFR Past Due 0-29</v>
          </cell>
        </row>
        <row r="563">
          <cell r="C563" t="str">
            <v>BCHIEP Ireland (S1 2    Budget)  Month 3 GFR - 30 -89</v>
          </cell>
        </row>
        <row r="564">
          <cell r="C564" t="str">
            <v>BCHIEP Ireland (S1 2    Budget)  Month 3 GFR 90-119</v>
          </cell>
        </row>
        <row r="565">
          <cell r="C565" t="str">
            <v>BCHIEP Ireland (S1 2    Budget)  Month 3 GFR 120-179</v>
          </cell>
        </row>
        <row r="566">
          <cell r="C566" t="str">
            <v>BCHIEP Ireland (S1 2    Budget)  Month 3 GFR 180-360</v>
          </cell>
        </row>
        <row r="567">
          <cell r="C567" t="str">
            <v>BCHIEP Ireland (S1 2    Budget)  Month 3 GFR Timing Adjustments</v>
          </cell>
        </row>
        <row r="568">
          <cell r="C568" t="str">
            <v>BCHIEP Ireland (S1 2    Budget)  Month 3 Gross Financing Receivables</v>
          </cell>
        </row>
        <row r="569">
          <cell r="C569" t="str">
            <v>BCHIEP Ireland (S1 2    Budget)  Month 3 Gross Write Offs</v>
          </cell>
        </row>
        <row r="570">
          <cell r="C570" t="str">
            <v>BCHIEP Ireland (S1 2    Budget)  Month 3 Recoveries Excluding Debt Sales</v>
          </cell>
        </row>
        <row r="571">
          <cell r="C571" t="str">
            <v>BCHIEP Ireland (S1 2    Budget)  Month 3 Debt Sales</v>
          </cell>
        </row>
        <row r="572">
          <cell r="C572" t="str">
            <v>BCHIEP Ireland (S1 2    Budget)  Month 3 Net write Offs</v>
          </cell>
        </row>
        <row r="573">
          <cell r="C573" t="str">
            <v>BCHIEP Ireland (S1 2    Budget)  Month 3 GFR per CDR</v>
          </cell>
        </row>
        <row r="574">
          <cell r="C574" t="str">
            <v>BCHIEP Ireland (S1 2    Budget)  Month 3 Edit Check</v>
          </cell>
        </row>
        <row r="575">
          <cell r="C575" t="str">
            <v>BCHIEP Ireland (S1 2    Budget)AllowOthRecv-Recoveries</v>
          </cell>
        </row>
        <row r="576">
          <cell r="C576" t="str">
            <v>BCHIEP Ireland (S1 2    Budget)ProvLosses-Corp-Recoveries</v>
          </cell>
        </row>
        <row r="577">
          <cell r="C577" t="str">
            <v>BCHIEP Ireland (S1 2    Budget)AllowInsRec--Recoveries</v>
          </cell>
        </row>
        <row r="578">
          <cell r="C578" t="str">
            <v>BCHIEP Ireland (S1 2    Budget)AG: Recoveries (Meas)</v>
          </cell>
        </row>
        <row r="579">
          <cell r="C579" t="str">
            <v>BCHIEP Ireland (S1 2    Budget)Recoveries</v>
          </cell>
        </row>
        <row r="580">
          <cell r="C580" t="str">
            <v>2003 Auto EdinburghBusiness/Legal Entity:</v>
          </cell>
        </row>
        <row r="581">
          <cell r="C581" t="str">
            <v>2003 Auto EdinburghPlease Enter in 000s Local Currency, ALL INPUTS AS POSITIVES</v>
          </cell>
        </row>
        <row r="582">
          <cell r="C582" t="str">
            <v>2003 Auto EdinburghCURRENCY PLEASE INPUT IN VARIANCE DESCRIPTION COLUMN</v>
          </cell>
        </row>
        <row r="583">
          <cell r="C583" t="str">
            <v>2003 Auto EdinburghMONTH1</v>
          </cell>
        </row>
        <row r="584">
          <cell r="C584" t="str">
            <v>2003 Auto EdinburghOn Balance Sheet - Month 1</v>
          </cell>
        </row>
        <row r="585">
          <cell r="C585" t="str">
            <v>2003 Auto Edinburgh  Month 3 GFR-Current</v>
          </cell>
        </row>
        <row r="586">
          <cell r="C586" t="str">
            <v>2003 Auto Edinburgh  Month 3 GFR Past Due 0-29</v>
          </cell>
        </row>
        <row r="587">
          <cell r="C587" t="str">
            <v>2003 Auto Edinburgh  Month 3 GFR - 30 -89</v>
          </cell>
        </row>
        <row r="588">
          <cell r="C588" t="str">
            <v>2003 Auto Edinburgh  Month 3 GFR 90-119</v>
          </cell>
        </row>
        <row r="589">
          <cell r="C589" t="str">
            <v>2003 Auto Edinburgh  Month 3 GFR 120-179</v>
          </cell>
        </row>
        <row r="590">
          <cell r="C590" t="str">
            <v>2003 Auto Edinburgh  Month 3 GFR 180-360</v>
          </cell>
        </row>
        <row r="591">
          <cell r="C591" t="str">
            <v>2003 Auto Edinburgh  Month 3 GFR Timing Adjustments</v>
          </cell>
        </row>
        <row r="592">
          <cell r="C592" t="str">
            <v>2003 Auto Edinburgh  Month 3 Gross Financing Receivables</v>
          </cell>
        </row>
        <row r="593">
          <cell r="C593" t="str">
            <v>2003 Auto Edinburgh  Month 3 Gross Write Offs</v>
          </cell>
        </row>
        <row r="594">
          <cell r="C594" t="str">
            <v>2003 Auto Edinburgh  Month 3 Recoveries Excluding Debt Sales</v>
          </cell>
        </row>
        <row r="595">
          <cell r="C595" t="str">
            <v>2003 Auto Edinburgh  Month 3 Debt Sales</v>
          </cell>
        </row>
        <row r="596">
          <cell r="C596" t="str">
            <v>2003 Auto Edinburgh  Month 3 Net write Offs</v>
          </cell>
        </row>
        <row r="597">
          <cell r="C597" t="str">
            <v>2003 Auto Edinburgh  Month 3 GFR per CDR</v>
          </cell>
        </row>
        <row r="598">
          <cell r="C598" t="str">
            <v>2003 Auto Edinburgh  Month 3 Edit Check</v>
          </cell>
        </row>
        <row r="599">
          <cell r="C599" t="str">
            <v>2003 Auto EdinburghAllowOthRecv-Recoveries</v>
          </cell>
        </row>
        <row r="600">
          <cell r="C600" t="str">
            <v>2003 Auto EdinburghProvLosses-Corp-Recoveries</v>
          </cell>
        </row>
        <row r="601">
          <cell r="C601" t="str">
            <v>2003 Auto EdinburghAllowInsRec--Recoveries</v>
          </cell>
        </row>
        <row r="602">
          <cell r="C602" t="str">
            <v>2003 Auto EdinburghAG: Recoveries (Meas)</v>
          </cell>
        </row>
        <row r="603">
          <cell r="C603" t="str">
            <v>2003 Auto EdinburghRecoveries</v>
          </cell>
        </row>
        <row r="604">
          <cell r="C604" t="str">
            <v>2003 I GroupBusiness/Legal Entity:</v>
          </cell>
        </row>
        <row r="605">
          <cell r="C605" t="str">
            <v>2003 I GroupPlease Enter in 000s Local Currency, ALL INPUTS AS POSITIVES</v>
          </cell>
        </row>
        <row r="606">
          <cell r="C606" t="str">
            <v>2003 I GroupCURRENCY PLEASE INPUT IN VARIANCE DESCRIPTION COLUMN</v>
          </cell>
        </row>
        <row r="607">
          <cell r="C607" t="str">
            <v>2003 I GroupMONTH1</v>
          </cell>
        </row>
        <row r="608">
          <cell r="C608" t="str">
            <v>2003 I GroupOn Balance Sheet - Month 1</v>
          </cell>
        </row>
        <row r="609">
          <cell r="C609" t="str">
            <v>2003 I Group  Month 3 GFR-Current</v>
          </cell>
        </row>
        <row r="610">
          <cell r="C610" t="str">
            <v>2003 I Group  Month 3 GFR Past Due 0-29</v>
          </cell>
        </row>
        <row r="611">
          <cell r="C611" t="str">
            <v>2003 I Group  Month 3 GFR - 30 -89</v>
          </cell>
        </row>
        <row r="612">
          <cell r="C612" t="str">
            <v>2003 I Group  Month 3 GFR 90-119</v>
          </cell>
        </row>
        <row r="613">
          <cell r="C613" t="str">
            <v>2003 I Group  Month 3 GFR 120-179</v>
          </cell>
        </row>
        <row r="614">
          <cell r="C614" t="str">
            <v>2003 I Group  Month 3 GFR 180-360</v>
          </cell>
        </row>
        <row r="615">
          <cell r="C615" t="str">
            <v>2003 I Group  Month 3 GFR Timing Adjustments</v>
          </cell>
        </row>
        <row r="616">
          <cell r="C616" t="str">
            <v>2003 I Group  Month 3 Gross Financing Receivables</v>
          </cell>
        </row>
        <row r="617">
          <cell r="C617" t="str">
            <v>2003 I Group  Month 3 Gross Write Offs</v>
          </cell>
        </row>
        <row r="618">
          <cell r="C618" t="str">
            <v>2003 I Group  Month 3 Recoveries Excluding Debt Sales</v>
          </cell>
        </row>
        <row r="619">
          <cell r="C619" t="str">
            <v>2003 I Group  Month 3 Debt Sales</v>
          </cell>
        </row>
        <row r="620">
          <cell r="C620" t="str">
            <v>2003 I Group  Month 3 Net write Offs</v>
          </cell>
        </row>
        <row r="621">
          <cell r="C621" t="str">
            <v>2003 I Group  Month 3 GFR per CDR</v>
          </cell>
        </row>
        <row r="622">
          <cell r="C622" t="str">
            <v>2003 I Group  Month 3 Edit Check</v>
          </cell>
        </row>
        <row r="623">
          <cell r="C623" t="str">
            <v>2003 I GroupAllowOthRecv-Recoveries</v>
          </cell>
        </row>
        <row r="624">
          <cell r="C624" t="str">
            <v>2003 I GroupProvLosses-Corp-Recoveries</v>
          </cell>
        </row>
        <row r="625">
          <cell r="C625" t="str">
            <v>2003 I GroupAllowInsRec--Recoveries</v>
          </cell>
        </row>
        <row r="626">
          <cell r="C626" t="str">
            <v>2003 I GroupAG: Recoveries (Meas)</v>
          </cell>
        </row>
        <row r="627">
          <cell r="C627" t="str">
            <v>2003 I GroupRecoveries</v>
          </cell>
        </row>
        <row r="628">
          <cell r="C628" t="str">
            <v>2003 GCF UKBusiness/Legal Entity:</v>
          </cell>
        </row>
        <row r="629">
          <cell r="C629" t="str">
            <v>2003 GCF UKPlease Enter in 000s Local Currency, ALL INPUTS AS POSITIVES</v>
          </cell>
        </row>
        <row r="630">
          <cell r="C630" t="str">
            <v>2003 GCF UKCURRENCY PLEASE INPUT IN VARIANCE DESCRIPTION COLUMN</v>
          </cell>
        </row>
        <row r="631">
          <cell r="C631" t="str">
            <v>2003 GCF UKMONTH1</v>
          </cell>
        </row>
        <row r="632">
          <cell r="C632" t="str">
            <v>2003 GCF UKOn Balance Sheet - Month 1</v>
          </cell>
        </row>
        <row r="633">
          <cell r="C633" t="str">
            <v>2003 GCF UK  Month 3 GFR-Current</v>
          </cell>
        </row>
        <row r="634">
          <cell r="C634" t="str">
            <v>2003 GCF UK  Month 3 GFR Past Due 0-29</v>
          </cell>
        </row>
        <row r="635">
          <cell r="C635" t="str">
            <v>2003 GCF UK  Month 3 GFR - 30 -89</v>
          </cell>
        </row>
        <row r="636">
          <cell r="C636" t="str">
            <v>2003 GCF UK  Month 3 GFR 90-119</v>
          </cell>
        </row>
        <row r="637">
          <cell r="C637" t="str">
            <v>2003 GCF UK  Month 3 GFR 120-179</v>
          </cell>
        </row>
        <row r="638">
          <cell r="C638" t="str">
            <v>2003 GCF UK  Month 3 GFR 180-360</v>
          </cell>
        </row>
        <row r="639">
          <cell r="C639" t="str">
            <v>2003 GCF UK  Month 3 GFR Timing Adjustments</v>
          </cell>
        </row>
        <row r="640">
          <cell r="C640" t="str">
            <v>2003 GCF UK  Month 3 Gross Financing Receivables</v>
          </cell>
        </row>
        <row r="641">
          <cell r="C641" t="str">
            <v>2003 GCF UK  Month 3 Gross Write Offs</v>
          </cell>
        </row>
        <row r="642">
          <cell r="C642" t="str">
            <v>2003 GCF UK  Month 3 Recoveries Excluding Debt Sales</v>
          </cell>
        </row>
        <row r="643">
          <cell r="C643" t="str">
            <v>2003 GCF UK  Month 3 Debt Sales</v>
          </cell>
        </row>
        <row r="644">
          <cell r="C644" t="str">
            <v>2003 GCF UK  Month 3 Net write Offs</v>
          </cell>
        </row>
        <row r="645">
          <cell r="C645" t="str">
            <v>2003 GCF UK  Month 3 GFR per CDR</v>
          </cell>
        </row>
        <row r="646">
          <cell r="C646" t="str">
            <v>2003 GCF UK  Month 3 Edit Check</v>
          </cell>
        </row>
        <row r="647">
          <cell r="C647" t="str">
            <v>2003 GCF UKAllowOthRecv-Recoveries</v>
          </cell>
        </row>
        <row r="648">
          <cell r="C648" t="str">
            <v>2003 GCF UKProvLosses-Corp-Recoveries</v>
          </cell>
        </row>
        <row r="649">
          <cell r="C649" t="str">
            <v>2003 GCF UKAllowInsRec--Recoveries</v>
          </cell>
        </row>
        <row r="650">
          <cell r="C650" t="str">
            <v>2003 GCF UKAG: Recoveries (Meas)</v>
          </cell>
        </row>
        <row r="651">
          <cell r="C651" t="str">
            <v>2003 GCF UKRecoveries</v>
          </cell>
        </row>
        <row r="652">
          <cell r="C652" t="str">
            <v>2003 GE CF UK First National Bank (BCQGBP)Business/Legal Entity:</v>
          </cell>
        </row>
        <row r="653">
          <cell r="C653" t="str">
            <v>2003 GE CF UK First National Bank (BCQGBP)Please Enter in 000s Local Currency, ALL INPUTS AS POSITIVES</v>
          </cell>
        </row>
        <row r="654">
          <cell r="C654" t="str">
            <v>2003 GE CF UK First National Bank (BCQGBP)CURRENCY PLEASE INPUT IN VARIANCE DESCRIPTION COLUMN</v>
          </cell>
        </row>
        <row r="655">
          <cell r="C655" t="str">
            <v>2003 GE CF UK First National Bank (BCQGBP)MONTH1</v>
          </cell>
        </row>
        <row r="656">
          <cell r="C656" t="str">
            <v>2003 GE CF UK First National Bank (BCQGBP)On Balance Sheet - Month 1</v>
          </cell>
        </row>
        <row r="657">
          <cell r="C657" t="str">
            <v>2003 GE CF UK First National Bank (BCQGBP)  Month 3 GFR-Current</v>
          </cell>
        </row>
        <row r="658">
          <cell r="C658" t="str">
            <v>2003 GE CF UK First National Bank (BCQGBP)  Month 3 GFR Past Due 0-29</v>
          </cell>
        </row>
        <row r="659">
          <cell r="C659" t="str">
            <v>2003 GE CF UK First National Bank (BCQGBP)  Month 3 GFR - 30 -89</v>
          </cell>
        </row>
        <row r="660">
          <cell r="C660" t="str">
            <v>2003 GE CF UK First National Bank (BCQGBP)  Month 3 GFR 90-119</v>
          </cell>
        </row>
        <row r="661">
          <cell r="C661" t="str">
            <v>2003 GE CF UK First National Bank (BCQGBP)  Month 3 GFR 120-179</v>
          </cell>
        </row>
        <row r="662">
          <cell r="C662" t="str">
            <v>2003 GE CF UK First National Bank (BCQGBP)  Month 3 GFR 180-360</v>
          </cell>
        </row>
        <row r="663">
          <cell r="C663" t="str">
            <v>2003 GE CF UK First National Bank (BCQGBP)  Month 3 GFR Timing Adjustments</v>
          </cell>
        </row>
        <row r="664">
          <cell r="C664" t="str">
            <v>2003 GE CF UK First National Bank (BCQGBP)  Month 3 Gross Financing Receivables</v>
          </cell>
        </row>
        <row r="665">
          <cell r="C665" t="str">
            <v>2003 GE CF UK First National Bank (BCQGBP)  Month 3 Gross Write Offs</v>
          </cell>
        </row>
        <row r="666">
          <cell r="C666" t="str">
            <v>2003 GE CF UK First National Bank (BCQGBP)  Month 3 Recoveries Excluding Debt Sales</v>
          </cell>
        </row>
        <row r="667">
          <cell r="C667" t="str">
            <v>2003 GE CF UK First National Bank (BCQGBP)  Month 3 Debt Sales</v>
          </cell>
        </row>
        <row r="668">
          <cell r="C668" t="str">
            <v>2003 GE CF UK First National Bank (BCQGBP)  Month 3 Net write Offs</v>
          </cell>
        </row>
        <row r="669">
          <cell r="C669" t="str">
            <v>2003 GE CF UK First National Bank (BCQGBP)  Month 3 GFR per CDR</v>
          </cell>
        </row>
        <row r="670">
          <cell r="C670" t="str">
            <v>2003 GE CF UK First National Bank (BCQGBP)  Month 3 Edit Check</v>
          </cell>
        </row>
        <row r="671">
          <cell r="C671" t="str">
            <v>2003 GE CF UK First National Bank (BCQGBP)AllowOthRecv-Recoveries</v>
          </cell>
        </row>
        <row r="672">
          <cell r="C672" t="str">
            <v>2003 GE CF UK First National Bank (BCQGBP)ProvLosses-Corp-Recoveries</v>
          </cell>
        </row>
        <row r="673">
          <cell r="C673" t="str">
            <v>2003 GE CF UK First National Bank (BCQGBP)AllowInsRec--Recoveries</v>
          </cell>
        </row>
        <row r="674">
          <cell r="C674" t="str">
            <v>2003 GE CF UK First National Bank (BCQGBP)AG: Recoveries (Meas)</v>
          </cell>
        </row>
        <row r="675">
          <cell r="C675" t="str">
            <v>2003 GE CF UK First National Bank (BCQGBP)Recoveries</v>
          </cell>
        </row>
        <row r="676">
          <cell r="C676" t="str">
            <v>2003 GEC Business Shares UKBusiness/Legal Entity:</v>
          </cell>
        </row>
        <row r="677">
          <cell r="C677" t="str">
            <v>2003 GEC Business Shares UKPlease Enter in 000s Local Currency, ALL INPUTS AS POSITIVES</v>
          </cell>
        </row>
        <row r="678">
          <cell r="C678" t="str">
            <v>2003 GEC Business Shares UKCURRENCY PLEASE INPUT IN VARIANCE DESCRIPTION COLUMN</v>
          </cell>
        </row>
        <row r="679">
          <cell r="C679" t="str">
            <v>2003 GEC Business Shares UKMONTH1</v>
          </cell>
        </row>
        <row r="680">
          <cell r="C680" t="str">
            <v>2003 GEC Business Shares UKOn Balance Sheet - Month 1</v>
          </cell>
        </row>
        <row r="681">
          <cell r="C681" t="str">
            <v>2003 GEC Business Shares UK  Month 3 GFR-Current</v>
          </cell>
        </row>
        <row r="682">
          <cell r="C682" t="str">
            <v>2003 GEC Business Shares UK  Month 3 GFR Past Due 0-29</v>
          </cell>
        </row>
        <row r="683">
          <cell r="C683" t="str">
            <v>2003 GEC Business Shares UK  Month 3 GFR - 30 -89</v>
          </cell>
        </row>
        <row r="684">
          <cell r="C684" t="str">
            <v>2003 GEC Business Shares UK  Month 3 GFR 90-119</v>
          </cell>
        </row>
        <row r="685">
          <cell r="C685" t="str">
            <v>2003 GEC Business Shares UK  Month 3 GFR 120-179</v>
          </cell>
        </row>
        <row r="686">
          <cell r="C686" t="str">
            <v>2003 GEC Business Shares UK  Month 3 GFR 180-360</v>
          </cell>
        </row>
        <row r="687">
          <cell r="C687" t="str">
            <v>2003 GEC Business Shares UK  Month 3 GFR Timing Adjustments</v>
          </cell>
        </row>
        <row r="688">
          <cell r="C688" t="str">
            <v>2003 GEC Business Shares UK  Month 3 Gross Financing Receivables</v>
          </cell>
        </row>
        <row r="689">
          <cell r="C689" t="str">
            <v>2003 GEC Business Shares UK  Month 3 Gross Write Offs</v>
          </cell>
        </row>
        <row r="690">
          <cell r="C690" t="str">
            <v>2003 GEC Business Shares UK  Month 3 Recoveries Excluding Debt Sales</v>
          </cell>
        </row>
        <row r="691">
          <cell r="C691" t="str">
            <v>2003 GEC Business Shares UK  Month 3 Debt Sales</v>
          </cell>
        </row>
        <row r="692">
          <cell r="C692" t="str">
            <v>2003 GEC Business Shares UK  Month 3 Net write Offs</v>
          </cell>
        </row>
        <row r="693">
          <cell r="C693" t="str">
            <v>2003 GEC Business Shares UK  Month 3 GFR per CDR</v>
          </cell>
        </row>
        <row r="694">
          <cell r="C694" t="str">
            <v>2003 GEC Business Shares UK  Month 3 Edit Check</v>
          </cell>
        </row>
        <row r="695">
          <cell r="C695" t="str">
            <v>2003 GEC Business Shares UKAllowOthRecv-Recoveries</v>
          </cell>
        </row>
        <row r="696">
          <cell r="C696" t="str">
            <v>2003 GEC Business Shares UKProvLosses-Corp-Recoveries</v>
          </cell>
        </row>
        <row r="697">
          <cell r="C697" t="str">
            <v>2003 GEC Business Shares UKAllowInsRec--Recoveries</v>
          </cell>
        </row>
        <row r="698">
          <cell r="C698" t="str">
            <v>2003 GEC Business Shares UKAG: Recoveries (Meas)</v>
          </cell>
        </row>
        <row r="699">
          <cell r="C699" t="str">
            <v>2003 GEC Business Shares UKRecoveries</v>
          </cell>
        </row>
        <row r="700">
          <cell r="C700" t="str">
            <v>2003 China - GCF BusinessesBusiness/Legal Entity:</v>
          </cell>
        </row>
        <row r="701">
          <cell r="C701" t="str">
            <v>2003 China - GCF BusinessesPlease Enter in 000s Local Currency, ALL INPUTS AS POSITIVES</v>
          </cell>
        </row>
        <row r="702">
          <cell r="C702" t="str">
            <v>2003 China - GCF BusinessesCURRENCY PLEASE INPUT IN VARIANCE DESCRIPTION COLUMN</v>
          </cell>
        </row>
        <row r="703">
          <cell r="C703" t="str">
            <v>2003 China - GCF BusinessesMONTH1</v>
          </cell>
        </row>
        <row r="704">
          <cell r="C704" t="str">
            <v>2003 China - GCF BusinessesOn Balance Sheet - Month 1</v>
          </cell>
        </row>
        <row r="705">
          <cell r="C705" t="str">
            <v>2003 China - GCF Businesses  Month 3 GFR-Current</v>
          </cell>
        </row>
        <row r="706">
          <cell r="C706" t="str">
            <v>2003 China - GCF Businesses  Month 3 GFR Past Due 0-29</v>
          </cell>
        </row>
        <row r="707">
          <cell r="C707" t="str">
            <v>2003 China - GCF Businesses  Month 3 GFR - 30 -89</v>
          </cell>
        </row>
        <row r="708">
          <cell r="C708" t="str">
            <v>2003 China - GCF Businesses  Month 3 GFR 90-119</v>
          </cell>
        </row>
        <row r="709">
          <cell r="C709" t="str">
            <v>2003 China - GCF Businesses  Month 3 GFR 120-179</v>
          </cell>
        </row>
        <row r="710">
          <cell r="C710" t="str">
            <v>2003 China - GCF Businesses  Month 3 GFR 180-360</v>
          </cell>
        </row>
        <row r="711">
          <cell r="C711" t="str">
            <v>2003 China - GCF Businesses  Month 3 GFR Timing Adjustments</v>
          </cell>
        </row>
        <row r="712">
          <cell r="C712" t="str">
            <v>2003 China - GCF Businesses  Month 3 Gross Financing Receivables</v>
          </cell>
        </row>
        <row r="713">
          <cell r="C713" t="str">
            <v>2003 China - GCF Businesses  Month 3 Gross Write Offs</v>
          </cell>
        </row>
        <row r="714">
          <cell r="C714" t="str">
            <v>2003 China - GCF Businesses  Month 3 Recoveries Excluding Debt Sales</v>
          </cell>
        </row>
        <row r="715">
          <cell r="C715" t="str">
            <v>2003 China - GCF Businesses  Month 3 Debt Sales</v>
          </cell>
        </row>
        <row r="716">
          <cell r="C716" t="str">
            <v>2003 China - GCF Businesses  Month 3 Net write Offs</v>
          </cell>
        </row>
        <row r="717">
          <cell r="C717" t="str">
            <v>2003 China - GCF Businesses  Month 3 GFR per CDR</v>
          </cell>
        </row>
        <row r="718">
          <cell r="C718" t="str">
            <v>2003 China - GCF Businesses  Month 3 Edit Check</v>
          </cell>
        </row>
        <row r="719">
          <cell r="C719" t="str">
            <v>2003 China - GCF BusinessesAllowOthRecv-Recoveries</v>
          </cell>
        </row>
        <row r="720">
          <cell r="C720" t="str">
            <v>2003 China - GCF BusinessesProvLosses-Corp-Recoveries</v>
          </cell>
        </row>
        <row r="721">
          <cell r="C721" t="str">
            <v>2003 China - GCF BusinessesAllowInsRec--Recoveries</v>
          </cell>
        </row>
        <row r="722">
          <cell r="C722" t="str">
            <v>2003 China - GCF BusinessesAG: Recoveries (Meas)</v>
          </cell>
        </row>
        <row r="723">
          <cell r="C723" t="str">
            <v>2003 China - GCF BusinessesRecoveries</v>
          </cell>
        </row>
        <row r="724">
          <cell r="C724" t="str">
            <v>2003 Hong Kong - GCF BusinessesBusiness/Legal Entity:</v>
          </cell>
        </row>
        <row r="725">
          <cell r="C725" t="str">
            <v>2003 Hong Kong - GCF BusinessesPlease Enter in 000s Local Currency, ALL INPUTS AS POSITIVES</v>
          </cell>
        </row>
        <row r="726">
          <cell r="C726" t="str">
            <v>2003 Hong Kong - GCF BusinessesCURRENCY PLEASE INPUT IN VARIANCE DESCRIPTION COLUMN</v>
          </cell>
        </row>
        <row r="727">
          <cell r="C727" t="str">
            <v>2003 Hong Kong - GCF BusinessesMONTH1</v>
          </cell>
        </row>
        <row r="728">
          <cell r="C728" t="str">
            <v>2003 Hong Kong - GCF BusinessesOn Balance Sheet - Month 1</v>
          </cell>
        </row>
        <row r="729">
          <cell r="C729" t="str">
            <v>2003 Hong Kong - GCF Businesses  Month 3 GFR-Current</v>
          </cell>
        </row>
        <row r="730">
          <cell r="C730" t="str">
            <v>2003 Hong Kong - GCF Businesses  Month 3 GFR Past Due 0-29</v>
          </cell>
        </row>
        <row r="731">
          <cell r="C731" t="str">
            <v>2003 Hong Kong - GCF Businesses  Month 3 GFR - 30 -89</v>
          </cell>
        </row>
        <row r="732">
          <cell r="C732" t="str">
            <v>2003 Hong Kong - GCF Businesses  Month 3 GFR 90-119</v>
          </cell>
        </row>
        <row r="733">
          <cell r="C733" t="str">
            <v>2003 Hong Kong - GCF Businesses  Month 3 GFR 120-179</v>
          </cell>
        </row>
        <row r="734">
          <cell r="C734" t="str">
            <v>2003 Hong Kong - GCF Businesses  Month 3 GFR 180-360</v>
          </cell>
        </row>
        <row r="735">
          <cell r="C735" t="str">
            <v>2003 Hong Kong - GCF Businesses  Month 3 GFR Timing Adjustments</v>
          </cell>
        </row>
        <row r="736">
          <cell r="C736" t="str">
            <v>2003 Hong Kong - GCF Businesses  Month 3 Gross Financing Receivables</v>
          </cell>
        </row>
        <row r="737">
          <cell r="C737" t="str">
            <v>2003 Hong Kong - GCF Businesses  Month 3 Gross Write Offs</v>
          </cell>
        </row>
        <row r="738">
          <cell r="C738" t="str">
            <v>2003 Hong Kong - GCF Businesses  Month 3 Recoveries Excluding Debt Sales</v>
          </cell>
        </row>
        <row r="739">
          <cell r="C739" t="str">
            <v>2003 Hong Kong - GCF Businesses  Month 3 Debt Sales</v>
          </cell>
        </row>
        <row r="740">
          <cell r="C740" t="str">
            <v>2003 Hong Kong - GCF Businesses  Month 3 Net write Offs</v>
          </cell>
        </row>
        <row r="741">
          <cell r="C741" t="str">
            <v>2003 Hong Kong - GCF Businesses  Month 3 GFR per CDR</v>
          </cell>
        </row>
        <row r="742">
          <cell r="C742" t="str">
            <v>2003 Hong Kong - GCF Businesses  Month 3 Edit Check</v>
          </cell>
        </row>
        <row r="743">
          <cell r="C743" t="str">
            <v>2003 Hong Kong - GCF BusinessesAllowOthRecv-Recoveries</v>
          </cell>
        </row>
        <row r="744">
          <cell r="C744" t="str">
            <v>2003 Hong Kong - GCF BusinessesProvLosses-Corp-Recoveries</v>
          </cell>
        </row>
        <row r="745">
          <cell r="C745" t="str">
            <v>2003 Hong Kong - GCF BusinessesAllowInsRec--Recoveries</v>
          </cell>
        </row>
        <row r="746">
          <cell r="C746" t="str">
            <v>2003 Hong Kong - GCF BusinessesAG: Recoveries (Meas)</v>
          </cell>
        </row>
        <row r="747">
          <cell r="C747" t="str">
            <v>2003 Hong Kong - GCF BusinessesRecoveries</v>
          </cell>
        </row>
        <row r="748">
          <cell r="C748" t="str">
            <v>2003 Indonesia - GCF BusinessesBusiness/Legal Entity:</v>
          </cell>
        </row>
        <row r="749">
          <cell r="C749" t="str">
            <v>2003 Indonesia - GCF BusinessesPlease Enter in 000s Local Currency, ALL INPUTS AS POSITIVES</v>
          </cell>
        </row>
        <row r="750">
          <cell r="C750" t="str">
            <v>2003 Indonesia - GCF BusinessesCURRENCY PLEASE INPUT IN VARIANCE DESCRIPTION COLUMN</v>
          </cell>
        </row>
        <row r="751">
          <cell r="C751" t="str">
            <v>2003 Indonesia - GCF BusinessesMONTH1</v>
          </cell>
        </row>
        <row r="752">
          <cell r="C752" t="str">
            <v>2003 Indonesia - GCF BusinessesOn Balance Sheet - Month 1</v>
          </cell>
        </row>
        <row r="753">
          <cell r="C753" t="str">
            <v>2003 Indonesia - GCF Businesses  Month 3 GFR-Current</v>
          </cell>
        </row>
        <row r="754">
          <cell r="C754" t="str">
            <v>2003 Indonesia - GCF Businesses  Month 3 GFR Past Due 0-29</v>
          </cell>
        </row>
        <row r="755">
          <cell r="C755" t="str">
            <v>2003 Indonesia - GCF Businesses  Month 3 GFR - 30 -89</v>
          </cell>
        </row>
        <row r="756">
          <cell r="C756" t="str">
            <v>2003 Indonesia - GCF Businesses  Month 3 GFR 90-119</v>
          </cell>
        </row>
        <row r="757">
          <cell r="C757" t="str">
            <v>2003 Indonesia - GCF Businesses  Month 3 GFR 120-179</v>
          </cell>
        </row>
        <row r="758">
          <cell r="C758" t="str">
            <v>2003 Indonesia - GCF Businesses  Month 3 GFR 180-360</v>
          </cell>
        </row>
        <row r="759">
          <cell r="C759" t="str">
            <v>2003 Indonesia - GCF Businesses  Month 3 GFR Timing Adjustments</v>
          </cell>
        </row>
        <row r="760">
          <cell r="C760" t="str">
            <v>2003 Indonesia - GCF Businesses  Month 3 Gross Financing Receivables</v>
          </cell>
        </row>
        <row r="761">
          <cell r="C761" t="str">
            <v>2003 Indonesia - GCF Businesses  Month 3 Gross Write Offs</v>
          </cell>
        </row>
        <row r="762">
          <cell r="C762" t="str">
            <v>2003 Indonesia - GCF Businesses  Month 3 Recoveries Excluding Debt Sales</v>
          </cell>
        </row>
        <row r="763">
          <cell r="C763" t="str">
            <v>2003 Indonesia - GCF Businesses  Month 3 Debt Sales</v>
          </cell>
        </row>
        <row r="764">
          <cell r="C764" t="str">
            <v>2003 Indonesia - GCF Businesses  Month 3 Net write Offs</v>
          </cell>
        </row>
        <row r="765">
          <cell r="C765" t="str">
            <v>2003 Indonesia - GCF Businesses  Month 3 GFR per CDR</v>
          </cell>
        </row>
        <row r="766">
          <cell r="C766" t="str">
            <v>2003 Indonesia - GCF Businesses  Month 3 Edit Check</v>
          </cell>
        </row>
        <row r="767">
          <cell r="C767" t="str">
            <v>2003 Indonesia - GCF BusinessesAllowOthRecv-Recoveries</v>
          </cell>
        </row>
        <row r="768">
          <cell r="C768" t="str">
            <v>2003 Indonesia - GCF BusinessesProvLosses-Corp-Recoveries</v>
          </cell>
        </row>
        <row r="769">
          <cell r="C769" t="str">
            <v>2003 Indonesia - GCF BusinessesAllowInsRec--Recoveries</v>
          </cell>
        </row>
        <row r="770">
          <cell r="C770" t="str">
            <v>2003 Indonesia - GCF BusinessesAG: Recoveries (Meas)</v>
          </cell>
        </row>
        <row r="771">
          <cell r="C771" t="str">
            <v>2003 Indonesia - GCF BusinessesRecoveries</v>
          </cell>
        </row>
        <row r="772">
          <cell r="C772" t="str">
            <v>2003 Korea - GCF BusinessesBusiness/Legal Entity:</v>
          </cell>
        </row>
        <row r="773">
          <cell r="C773" t="str">
            <v>2003 Korea - GCF BusinessesPlease Enter in 000s Local Currency, ALL INPUTS AS POSITIVES</v>
          </cell>
        </row>
        <row r="774">
          <cell r="C774" t="str">
            <v>2003 Korea - GCF BusinessesCURRENCY PLEASE INPUT IN VARIANCE DESCRIPTION COLUMN</v>
          </cell>
        </row>
        <row r="775">
          <cell r="C775" t="str">
            <v>2003 Korea - GCF BusinessesMONTH1</v>
          </cell>
        </row>
        <row r="776">
          <cell r="C776" t="str">
            <v>2003 Korea - GCF BusinessesOn Balance Sheet - Month 1</v>
          </cell>
        </row>
        <row r="777">
          <cell r="C777" t="str">
            <v>2003 Korea - GCF Businesses  Month 3 GFR-Current</v>
          </cell>
        </row>
        <row r="778">
          <cell r="C778" t="str">
            <v>2003 Korea - GCF Businesses  Month 3 GFR Past Due 0-29</v>
          </cell>
        </row>
        <row r="779">
          <cell r="C779" t="str">
            <v>2003 Korea - GCF Businesses  Month 3 GFR - 30 -89</v>
          </cell>
        </row>
        <row r="780">
          <cell r="C780" t="str">
            <v>2003 Korea - GCF Businesses  Month 3 GFR 90-119</v>
          </cell>
        </row>
        <row r="781">
          <cell r="C781" t="str">
            <v>2003 Korea - GCF Businesses  Month 3 GFR 120-179</v>
          </cell>
        </row>
        <row r="782">
          <cell r="C782" t="str">
            <v>2003 Korea - GCF Businesses  Month 3 GFR 180-360</v>
          </cell>
        </row>
        <row r="783">
          <cell r="C783" t="str">
            <v>2003 Korea - GCF Businesses  Month 3 GFR Timing Adjustments</v>
          </cell>
        </row>
        <row r="784">
          <cell r="C784" t="str">
            <v>2003 Korea - GCF Businesses  Month 3 Gross Financing Receivables</v>
          </cell>
        </row>
        <row r="785">
          <cell r="C785" t="str">
            <v>2003 Korea - GCF Businesses  Month 3 Gross Write Offs</v>
          </cell>
        </row>
        <row r="786">
          <cell r="C786" t="str">
            <v>2003 Korea - GCF Businesses  Month 3 Recoveries Excluding Debt Sales</v>
          </cell>
        </row>
        <row r="787">
          <cell r="C787" t="str">
            <v>2003 Korea - GCF Businesses  Month 3 Debt Sales</v>
          </cell>
        </row>
        <row r="788">
          <cell r="C788" t="str">
            <v>2003 Korea - GCF Businesses  Month 3 Net write Offs</v>
          </cell>
        </row>
        <row r="789">
          <cell r="C789" t="str">
            <v>2003 Korea - GCF Businesses  Month 3 GFR per CDR</v>
          </cell>
        </row>
        <row r="790">
          <cell r="C790" t="str">
            <v>2003 Korea - GCF Businesses  Month 3 Edit Check</v>
          </cell>
        </row>
        <row r="791">
          <cell r="C791" t="str">
            <v>2003 Korea - GCF BusinessesAllowOthRecv-Recoveries</v>
          </cell>
        </row>
        <row r="792">
          <cell r="C792" t="str">
            <v>2003 Korea - GCF BusinessesProvLosses-Corp-Recoveries</v>
          </cell>
        </row>
        <row r="793">
          <cell r="C793" t="str">
            <v>2003 Korea - GCF BusinessesAllowInsRec--Recoveries</v>
          </cell>
        </row>
        <row r="794">
          <cell r="C794" t="str">
            <v>2003 Korea - GCF BusinessesAG: Recoveries (Meas)</v>
          </cell>
        </row>
        <row r="795">
          <cell r="C795" t="str">
            <v>2003 Korea - GCF BusinessesRecoveries</v>
          </cell>
        </row>
        <row r="796">
          <cell r="C796" t="str">
            <v>2003 Philippines - GCF BusinessesBusiness/Legal Entity:</v>
          </cell>
        </row>
        <row r="797">
          <cell r="C797" t="str">
            <v>2003 Philippines - GCF BusinessesPlease Enter in 000s Local Currency, ALL INPUTS AS POSITIVES</v>
          </cell>
        </row>
        <row r="798">
          <cell r="C798" t="str">
            <v>2003 Philippines - GCF BusinessesCURRENCY PLEASE INPUT IN VARIANCE DESCRIPTION COLUMN</v>
          </cell>
        </row>
        <row r="799">
          <cell r="C799" t="str">
            <v>2003 Philippines - GCF BusinessesMONTH1</v>
          </cell>
        </row>
        <row r="800">
          <cell r="C800" t="str">
            <v>2003 Philippines - GCF BusinessesOn Balance Sheet - Month 1</v>
          </cell>
        </row>
        <row r="801">
          <cell r="C801" t="str">
            <v>2003 Philippines - GCF Businesses  Month 3 GFR-Current</v>
          </cell>
        </row>
        <row r="802">
          <cell r="C802" t="str">
            <v>2003 Philippines - GCF Businesses  Month 3 GFR Past Due 0-29</v>
          </cell>
        </row>
        <row r="803">
          <cell r="C803" t="str">
            <v>2003 Philippines - GCF Businesses  Month 3 GFR - 30 -89</v>
          </cell>
        </row>
        <row r="804">
          <cell r="C804" t="str">
            <v>2003 Philippines - GCF Businesses  Month 3 GFR 90-119</v>
          </cell>
        </row>
        <row r="805">
          <cell r="C805" t="str">
            <v>2003 Philippines - GCF Businesses  Month 3 GFR 120-179</v>
          </cell>
        </row>
        <row r="806">
          <cell r="C806" t="str">
            <v>2003 Philippines - GCF Businesses  Month 3 GFR 180-360</v>
          </cell>
        </row>
        <row r="807">
          <cell r="C807" t="str">
            <v>2003 Philippines - GCF Businesses  Month 3 GFR Timing Adjustments</v>
          </cell>
        </row>
        <row r="808">
          <cell r="C808" t="str">
            <v>2003 Philippines - GCF Businesses  Month 3 Gross Financing Receivables</v>
          </cell>
        </row>
        <row r="809">
          <cell r="C809" t="str">
            <v>2003 Philippines - GCF Businesses  Month 3 Gross Write Offs</v>
          </cell>
        </row>
        <row r="810">
          <cell r="C810" t="str">
            <v>2003 Philippines - GCF Businesses  Month 3 Recoveries Excluding Debt Sales</v>
          </cell>
        </row>
        <row r="811">
          <cell r="C811" t="str">
            <v>2003 Philippines - GCF Businesses  Month 3 Debt Sales</v>
          </cell>
        </row>
        <row r="812">
          <cell r="C812" t="str">
            <v>2003 Philippines - GCF Businesses  Month 3 Net write Offs</v>
          </cell>
        </row>
        <row r="813">
          <cell r="C813" t="str">
            <v>2003 Philippines - GCF Businesses  Month 3 GFR per CDR</v>
          </cell>
        </row>
        <row r="814">
          <cell r="C814" t="str">
            <v>2003 Philippines - GCF Businesses  Month 3 Edit Check</v>
          </cell>
        </row>
        <row r="815">
          <cell r="C815" t="str">
            <v>2003 Philippines - GCF BusinessesAllowOthRecv-Recoveries</v>
          </cell>
        </row>
        <row r="816">
          <cell r="C816" t="str">
            <v>2003 Philippines - GCF BusinessesProvLosses-Corp-Recoveries</v>
          </cell>
        </row>
        <row r="817">
          <cell r="C817" t="str">
            <v>2003 Philippines - GCF BusinessesAllowInsRec--Recoveries</v>
          </cell>
        </row>
        <row r="818">
          <cell r="C818" t="str">
            <v>2003 Philippines - GCF BusinessesAG: Recoveries (Meas)</v>
          </cell>
        </row>
        <row r="819">
          <cell r="C819" t="str">
            <v>2003 Philippines - GCF BusinessesRecoveries</v>
          </cell>
        </row>
        <row r="820">
          <cell r="C820" t="str">
            <v>2003 Malaysia - GCF BusinessesBusiness/Legal Entity:</v>
          </cell>
        </row>
        <row r="821">
          <cell r="C821" t="str">
            <v>2003 Malaysia - GCF BusinessesPlease Enter in 000s Local Currency, ALL INPUTS AS POSITIVES</v>
          </cell>
        </row>
        <row r="822">
          <cell r="C822" t="str">
            <v>2003 Malaysia - GCF BusinessesCURRENCY PLEASE INPUT IN VARIANCE DESCRIPTION COLUMN</v>
          </cell>
        </row>
        <row r="823">
          <cell r="C823" t="str">
            <v>2003 Malaysia - GCF BusinessesMONTH1</v>
          </cell>
        </row>
        <row r="824">
          <cell r="C824" t="str">
            <v>2003 Malaysia - GCF BusinessesOn Balance Sheet - Month 1</v>
          </cell>
        </row>
        <row r="825">
          <cell r="C825" t="str">
            <v>2003 Malaysia - GCF Businesses  Month 3 GFR-Current</v>
          </cell>
        </row>
        <row r="826">
          <cell r="C826" t="str">
            <v>2003 Malaysia - GCF Businesses  Month 3 GFR Past Due 0-29</v>
          </cell>
        </row>
        <row r="827">
          <cell r="C827" t="str">
            <v>2003 Malaysia - GCF Businesses  Month 3 GFR - 30 -89</v>
          </cell>
        </row>
        <row r="828">
          <cell r="C828" t="str">
            <v>2003 Malaysia - GCF Businesses  Month 3 GFR 90-119</v>
          </cell>
        </row>
        <row r="829">
          <cell r="C829" t="str">
            <v>2003 Malaysia - GCF Businesses  Month 3 GFR 120-179</v>
          </cell>
        </row>
        <row r="830">
          <cell r="C830" t="str">
            <v>2003 Malaysia - GCF Businesses  Month 3 GFR 180-360</v>
          </cell>
        </row>
        <row r="831">
          <cell r="C831" t="str">
            <v>2003 Malaysia - GCF Businesses  Month 3 GFR Timing Adjustments</v>
          </cell>
        </row>
        <row r="832">
          <cell r="C832" t="str">
            <v>2003 Malaysia - GCF Businesses  Month 3 Gross Financing Receivables</v>
          </cell>
        </row>
        <row r="833">
          <cell r="C833" t="str">
            <v>2003 Malaysia - GCF Businesses  Month 3 Gross Write Offs</v>
          </cell>
        </row>
        <row r="834">
          <cell r="C834" t="str">
            <v>2003 Malaysia - GCF Businesses  Month 3 Recoveries Excluding Debt Sales</v>
          </cell>
        </row>
        <row r="835">
          <cell r="C835" t="str">
            <v>2003 Malaysia - GCF Businesses  Month 3 Debt Sales</v>
          </cell>
        </row>
        <row r="836">
          <cell r="C836" t="str">
            <v>2003 Malaysia - GCF Businesses  Month 3 Net write Offs</v>
          </cell>
        </row>
        <row r="837">
          <cell r="C837" t="str">
            <v>2003 Malaysia - GCF Businesses  Month 3 GFR per CDR</v>
          </cell>
        </row>
        <row r="838">
          <cell r="C838" t="str">
            <v>2003 Malaysia - GCF Businesses  Month 3 Edit Check</v>
          </cell>
        </row>
        <row r="839">
          <cell r="C839" t="str">
            <v>2003 Malaysia - GCF BusinessesAllowOthRecv-Recoveries</v>
          </cell>
        </row>
        <row r="840">
          <cell r="C840" t="str">
            <v>2003 Malaysia - GCF BusinessesProvLosses-Corp-Recoveries</v>
          </cell>
        </row>
        <row r="841">
          <cell r="C841" t="str">
            <v>2003 Malaysia - GCF BusinessesAllowInsRec--Recoveries</v>
          </cell>
        </row>
        <row r="842">
          <cell r="C842" t="str">
            <v>2003 Malaysia - GCF BusinessesAG: Recoveries (Meas)</v>
          </cell>
        </row>
        <row r="843">
          <cell r="C843" t="str">
            <v>2003 Malaysia - GCF BusinessesRecoveries</v>
          </cell>
        </row>
        <row r="844">
          <cell r="C844" t="str">
            <v>2003 Singapore - GCF BusinessesBusiness/Legal Entity:</v>
          </cell>
        </row>
        <row r="845">
          <cell r="C845" t="str">
            <v>2003 Singapore - GCF BusinessesPlease Enter in 000s Local Currency, ALL INPUTS AS POSITIVES</v>
          </cell>
        </row>
        <row r="846">
          <cell r="C846" t="str">
            <v>2003 Singapore - GCF BusinessesCURRENCY PLEASE INPUT IN VARIANCE DESCRIPTION COLUMN</v>
          </cell>
        </row>
        <row r="847">
          <cell r="C847" t="str">
            <v>2003 Singapore - GCF BusinessesMONTH1</v>
          </cell>
        </row>
        <row r="848">
          <cell r="C848" t="str">
            <v>2003 Singapore - GCF BusinessesOn Balance Sheet - Month 1</v>
          </cell>
        </row>
        <row r="849">
          <cell r="C849" t="str">
            <v>2003 Singapore - GCF Businesses  Month 3 GFR-Current</v>
          </cell>
        </row>
        <row r="850">
          <cell r="C850" t="str">
            <v>2003 Singapore - GCF Businesses  Month 3 GFR Past Due 0-29</v>
          </cell>
        </row>
        <row r="851">
          <cell r="C851" t="str">
            <v>2003 Singapore - GCF Businesses  Month 3 GFR - 30 -89</v>
          </cell>
        </row>
        <row r="852">
          <cell r="C852" t="str">
            <v>2003 Singapore - GCF Businesses  Month 3 GFR 90-119</v>
          </cell>
        </row>
        <row r="853">
          <cell r="C853" t="str">
            <v>2003 Singapore - GCF Businesses  Month 3 GFR 120-179</v>
          </cell>
        </row>
        <row r="854">
          <cell r="C854" t="str">
            <v>2003 Singapore - GCF Businesses  Month 3 GFR 180-360</v>
          </cell>
        </row>
        <row r="855">
          <cell r="C855" t="str">
            <v>2003 Singapore - GCF Businesses  Month 3 GFR Timing Adjustments</v>
          </cell>
        </row>
        <row r="856">
          <cell r="C856" t="str">
            <v>2003 Singapore - GCF Businesses  Month 3 Gross Financing Receivables</v>
          </cell>
        </row>
        <row r="857">
          <cell r="C857" t="str">
            <v>2003 Singapore - GCF Businesses  Month 3 Gross Write Offs</v>
          </cell>
        </row>
        <row r="858">
          <cell r="C858" t="str">
            <v>2003 Singapore - GCF Businesses  Month 3 Recoveries Excluding Debt Sales</v>
          </cell>
        </row>
        <row r="859">
          <cell r="C859" t="str">
            <v>2003 Singapore - GCF Businesses  Month 3 Debt Sales</v>
          </cell>
        </row>
        <row r="860">
          <cell r="C860" t="str">
            <v>2003 Singapore - GCF Businesses  Month 3 Net write Offs</v>
          </cell>
        </row>
        <row r="861">
          <cell r="C861" t="str">
            <v>2003 Singapore - GCF Businesses  Month 3 GFR per CDR</v>
          </cell>
        </row>
        <row r="862">
          <cell r="C862" t="str">
            <v>2003 Singapore - GCF Businesses  Month 3 Edit Check</v>
          </cell>
        </row>
        <row r="863">
          <cell r="C863" t="str">
            <v>2003 Singapore - GCF BusinessesAllowOthRecv-Recoveries</v>
          </cell>
        </row>
        <row r="864">
          <cell r="C864" t="str">
            <v>2003 Singapore - GCF BusinessesProvLosses-Corp-Recoveries</v>
          </cell>
        </row>
        <row r="865">
          <cell r="C865" t="str">
            <v>2003 Singapore - GCF BusinessesAllowInsRec--Recoveries</v>
          </cell>
        </row>
        <row r="866">
          <cell r="C866" t="str">
            <v>2003 Singapore - GCF BusinessesAG: Recoveries (Meas)</v>
          </cell>
        </row>
        <row r="867">
          <cell r="C867" t="str">
            <v>2003 Singapore - GCF BusinessesRecoveries</v>
          </cell>
        </row>
        <row r="868">
          <cell r="C868" t="str">
            <v>2003 Taiwan - GCF BusinessesBusiness/Legal Entity:</v>
          </cell>
        </row>
        <row r="869">
          <cell r="C869" t="str">
            <v>2003 Taiwan - GCF BusinessesPlease Enter in 000s Local Currency, ALL INPUTS AS POSITIVES</v>
          </cell>
        </row>
        <row r="870">
          <cell r="C870" t="str">
            <v>2003 Taiwan - GCF BusinessesCURRENCY PLEASE INPUT IN VARIANCE DESCRIPTION COLUMN</v>
          </cell>
        </row>
        <row r="871">
          <cell r="C871" t="str">
            <v>2003 Taiwan - GCF BusinessesMONTH1</v>
          </cell>
        </row>
        <row r="872">
          <cell r="C872" t="str">
            <v>2003 Taiwan - GCF BusinessesOn Balance Sheet - Month 1</v>
          </cell>
        </row>
        <row r="873">
          <cell r="C873" t="str">
            <v>2003 Taiwan - GCF Businesses  Month 3 GFR-Current</v>
          </cell>
        </row>
        <row r="874">
          <cell r="C874" t="str">
            <v>2003 Taiwan - GCF Businesses  Month 3 GFR Past Due 0-29</v>
          </cell>
        </row>
        <row r="875">
          <cell r="C875" t="str">
            <v>2003 Taiwan - GCF Businesses  Month 3 GFR - 30 -89</v>
          </cell>
        </row>
        <row r="876">
          <cell r="C876" t="str">
            <v>2003 Taiwan - GCF Businesses  Month 3 GFR 90-119</v>
          </cell>
        </row>
        <row r="877">
          <cell r="C877" t="str">
            <v>2003 Taiwan - GCF Businesses  Month 3 GFR 120-179</v>
          </cell>
        </row>
        <row r="878">
          <cell r="C878" t="str">
            <v>2003 Taiwan - GCF Businesses  Month 3 GFR 180-360</v>
          </cell>
        </row>
        <row r="879">
          <cell r="C879" t="str">
            <v>2003 Taiwan - GCF Businesses  Month 3 GFR Timing Adjustments</v>
          </cell>
        </row>
        <row r="880">
          <cell r="C880" t="str">
            <v>2003 Taiwan - GCF Businesses  Month 3 Gross Financing Receivables</v>
          </cell>
        </row>
        <row r="881">
          <cell r="C881" t="str">
            <v>2003 Taiwan - GCF Businesses  Month 3 Gross Write Offs</v>
          </cell>
        </row>
        <row r="882">
          <cell r="C882" t="str">
            <v>2003 Taiwan - GCF Businesses  Month 3 Recoveries Excluding Debt Sales</v>
          </cell>
        </row>
        <row r="883">
          <cell r="C883" t="str">
            <v>2003 Taiwan - GCF Businesses  Month 3 Debt Sales</v>
          </cell>
        </row>
        <row r="884">
          <cell r="C884" t="str">
            <v>2003 Taiwan - GCF Businesses  Month 3 Net write Offs</v>
          </cell>
        </row>
        <row r="885">
          <cell r="C885" t="str">
            <v>2003 Taiwan - GCF Businesses  Month 3 GFR per CDR</v>
          </cell>
        </row>
        <row r="886">
          <cell r="C886" t="str">
            <v>2003 Taiwan - GCF Businesses  Month 3 Edit Check</v>
          </cell>
        </row>
        <row r="887">
          <cell r="C887" t="str">
            <v>2003 Taiwan - GCF BusinessesAllowOthRecv-Recoveries</v>
          </cell>
        </row>
        <row r="888">
          <cell r="C888" t="str">
            <v>2003 Taiwan - GCF BusinessesProvLosses-Corp-Recoveries</v>
          </cell>
        </row>
        <row r="889">
          <cell r="C889" t="str">
            <v>2003 Taiwan - GCF BusinessesAllowInsRec--Recoveries</v>
          </cell>
        </row>
        <row r="890">
          <cell r="C890" t="str">
            <v>2003 Taiwan - GCF BusinessesAG: Recoveries (Meas)</v>
          </cell>
        </row>
        <row r="891">
          <cell r="C891" t="str">
            <v>2003 Taiwan - GCF BusinessesRecoveries</v>
          </cell>
        </row>
        <row r="892">
          <cell r="C892" t="str">
            <v>2003 Thailand - GCF BusinessesBusiness/Legal Entity:</v>
          </cell>
        </row>
        <row r="893">
          <cell r="C893" t="str">
            <v>2003 Thailand - GCF BusinessesPlease Enter in 000s Local Currency, ALL INPUTS AS POSITIVES</v>
          </cell>
        </row>
        <row r="894">
          <cell r="C894" t="str">
            <v>2003 Thailand - GCF BusinessesCURRENCY PLEASE INPUT IN VARIANCE DESCRIPTION COLUMN</v>
          </cell>
        </row>
        <row r="895">
          <cell r="C895" t="str">
            <v>2003 Thailand - GCF BusinessesMONTH1</v>
          </cell>
        </row>
        <row r="896">
          <cell r="C896" t="str">
            <v>2003 Thailand - GCF BusinessesOn Balance Sheet - Month 1</v>
          </cell>
        </row>
        <row r="897">
          <cell r="C897" t="str">
            <v>2003 Thailand - GCF Businesses  Month 3 GFR-Current</v>
          </cell>
        </row>
        <row r="898">
          <cell r="C898" t="str">
            <v>2003 Thailand - GCF Businesses  Month 3 GFR Past Due 0-29</v>
          </cell>
        </row>
        <row r="899">
          <cell r="C899" t="str">
            <v>2003 Thailand - GCF Businesses  Month 3 GFR - 30 -89</v>
          </cell>
        </row>
        <row r="900">
          <cell r="C900" t="str">
            <v>2003 Thailand - GCF Businesses  Month 3 GFR 90-119</v>
          </cell>
        </row>
        <row r="901">
          <cell r="C901" t="str">
            <v>2003 Thailand - GCF Businesses  Month 3 GFR 120-179</v>
          </cell>
        </row>
        <row r="902">
          <cell r="C902" t="str">
            <v>2003 Thailand - GCF Businesses  Month 3 GFR 180-360</v>
          </cell>
        </row>
        <row r="903">
          <cell r="C903" t="str">
            <v>2003 Thailand - GCF Businesses  Month 3 GFR Timing Adjustments</v>
          </cell>
        </row>
        <row r="904">
          <cell r="C904" t="str">
            <v>2003 Thailand - GCF Businesses  Month 3 Gross Financing Receivables</v>
          </cell>
        </row>
        <row r="905">
          <cell r="C905" t="str">
            <v>2003 Thailand - GCF Businesses  Month 3 Gross Write Offs</v>
          </cell>
        </row>
        <row r="906">
          <cell r="C906" t="str">
            <v>2003 Thailand - GCF Businesses  Month 3 Recoveries Excluding Debt Sales</v>
          </cell>
        </row>
        <row r="907">
          <cell r="C907" t="str">
            <v>2003 Thailand - GCF Businesses  Month 3 Debt Sales</v>
          </cell>
        </row>
        <row r="908">
          <cell r="C908" t="str">
            <v>2003 Thailand - GCF Businesses  Month 3 Net write Offs</v>
          </cell>
        </row>
        <row r="909">
          <cell r="C909" t="str">
            <v>2003 Thailand - GCF Businesses  Month 3 GFR per CDR</v>
          </cell>
        </row>
        <row r="910">
          <cell r="C910" t="str">
            <v>2003 Thailand - GCF Businesses  Month 3 Edit Check</v>
          </cell>
        </row>
        <row r="911">
          <cell r="C911" t="str">
            <v>2003 Thailand - GCF BusinessesAllowOthRecv-Recoveries</v>
          </cell>
        </row>
        <row r="912">
          <cell r="C912" t="str">
            <v>2003 Thailand - GCF BusinessesProvLosses-Corp-Recoveries</v>
          </cell>
        </row>
        <row r="913">
          <cell r="C913" t="str">
            <v>2003 Thailand - GCF BusinessesAllowInsRec--Recoveries</v>
          </cell>
        </row>
        <row r="914">
          <cell r="C914" t="str">
            <v>2003 Thailand - GCF BusinessesAG: Recoveries (Meas)</v>
          </cell>
        </row>
        <row r="915">
          <cell r="C915" t="str">
            <v>2003 Thailand - GCF BusinessesRecoveries</v>
          </cell>
        </row>
        <row r="916">
          <cell r="C916" t="str">
            <v>2003 India-CountrywideBusiness/Legal Entity:</v>
          </cell>
        </row>
        <row r="917">
          <cell r="C917" t="str">
            <v>2003 India-CountrywidePlease Enter in 000s Local Currency, ALL INPUTS AS POSITIVES</v>
          </cell>
        </row>
        <row r="918">
          <cell r="C918" t="str">
            <v>2003 India-CountrywideCURRENCY PLEASE INPUT IN VARIANCE DESCRIPTION COLUMN</v>
          </cell>
        </row>
        <row r="919">
          <cell r="C919" t="str">
            <v>2003 India-CountrywideMONTH1</v>
          </cell>
        </row>
        <row r="920">
          <cell r="C920" t="str">
            <v>2003 India-CountrywideOn Balance Sheet - Month 1</v>
          </cell>
        </row>
        <row r="921">
          <cell r="C921" t="str">
            <v>2003 India-Countrywide  Month 3 GFR-Current</v>
          </cell>
        </row>
        <row r="922">
          <cell r="C922" t="str">
            <v>2003 India-Countrywide  Month 3 GFR Past Due 0-29</v>
          </cell>
        </row>
        <row r="923">
          <cell r="C923" t="str">
            <v>2003 India-Countrywide  Month 3 GFR - 30 -89</v>
          </cell>
        </row>
        <row r="924">
          <cell r="C924" t="str">
            <v>2003 India-Countrywide  Month 3 GFR 90-119</v>
          </cell>
        </row>
        <row r="925">
          <cell r="C925" t="str">
            <v>2003 India-Countrywide  Month 3 GFR 120-179</v>
          </cell>
        </row>
        <row r="926">
          <cell r="C926" t="str">
            <v>2003 India-Countrywide  Month 3 GFR 180-360</v>
          </cell>
        </row>
        <row r="927">
          <cell r="C927" t="str">
            <v>2003 India-Countrywide  Month 3 GFR Timing Adjustments</v>
          </cell>
        </row>
        <row r="928">
          <cell r="C928" t="str">
            <v>2003 India-Countrywide  Month 3 Gross Financing Receivables</v>
          </cell>
        </row>
        <row r="929">
          <cell r="C929" t="str">
            <v>2003 India-Countrywide  Month 3 Gross Write Offs</v>
          </cell>
        </row>
        <row r="930">
          <cell r="C930" t="str">
            <v>2003 India-Countrywide  Month 3 Recoveries Excluding Debt Sales</v>
          </cell>
        </row>
        <row r="931">
          <cell r="C931" t="str">
            <v>2003 India-Countrywide  Month 3 Debt Sales</v>
          </cell>
        </row>
        <row r="932">
          <cell r="C932" t="str">
            <v>2003 India-Countrywide  Month 3 Net write Offs</v>
          </cell>
        </row>
        <row r="933">
          <cell r="C933" t="str">
            <v>2003 India-Countrywide  Month 3 GFR per CDR</v>
          </cell>
        </row>
        <row r="934">
          <cell r="C934" t="str">
            <v>2003 India-Countrywide  Month 3 Edit Check</v>
          </cell>
        </row>
        <row r="935">
          <cell r="C935" t="str">
            <v>2003 India-CountrywideAllowOthRecv-Recoveries</v>
          </cell>
        </row>
        <row r="936">
          <cell r="C936" t="str">
            <v>2003 India-CountrywideProvLosses-Corp-Recoveries</v>
          </cell>
        </row>
        <row r="937">
          <cell r="C937" t="str">
            <v>2003 India-CountrywideAllowInsRec--Recoveries</v>
          </cell>
        </row>
        <row r="938">
          <cell r="C938" t="str">
            <v>2003 India-CountrywideAG: Recoveries (Meas)</v>
          </cell>
        </row>
        <row r="939">
          <cell r="C939" t="str">
            <v>2003 India-CountrywideRecoveries</v>
          </cell>
        </row>
        <row r="940">
          <cell r="C940" t="str">
            <v>2003 SBI India JVBusiness/Legal Entity:</v>
          </cell>
        </row>
        <row r="941">
          <cell r="C941" t="str">
            <v>2003 SBI India JVPlease Enter in 000s Local Currency, ALL INPUTS AS POSITIVES</v>
          </cell>
        </row>
        <row r="942">
          <cell r="C942" t="str">
            <v>2003 SBI India JVCURRENCY PLEASE INPUT IN VARIANCE DESCRIPTION COLUMN</v>
          </cell>
        </row>
        <row r="943">
          <cell r="C943" t="str">
            <v>2003 SBI India JVMONTH1</v>
          </cell>
        </row>
        <row r="944">
          <cell r="C944" t="str">
            <v>2003 SBI India JVOn Balance Sheet - Month 1</v>
          </cell>
        </row>
        <row r="945">
          <cell r="C945" t="str">
            <v>2003 SBI India JV  Month 3 GFR-Current</v>
          </cell>
        </row>
        <row r="946">
          <cell r="C946" t="str">
            <v>2003 SBI India JV  Month 3 GFR Past Due 0-29</v>
          </cell>
        </row>
        <row r="947">
          <cell r="C947" t="str">
            <v>2003 SBI India JV  Month 3 GFR - 30 -89</v>
          </cell>
        </row>
        <row r="948">
          <cell r="C948" t="str">
            <v>2003 SBI India JV  Month 3 GFR 90-119</v>
          </cell>
        </row>
        <row r="949">
          <cell r="C949" t="str">
            <v>2003 SBI India JV  Month 3 GFR 120-179</v>
          </cell>
        </row>
        <row r="950">
          <cell r="C950" t="str">
            <v>2003 SBI India JV  Month 3 GFR 180-360</v>
          </cell>
        </row>
        <row r="951">
          <cell r="C951" t="str">
            <v>2003 SBI India JV  Month 3 GFR Timing Adjustments</v>
          </cell>
        </row>
        <row r="952">
          <cell r="C952" t="str">
            <v>2003 SBI India JV  Month 3 Gross Financing Receivables</v>
          </cell>
        </row>
        <row r="953">
          <cell r="C953" t="str">
            <v>2003 SBI India JV  Month 3 Gross Write Offs</v>
          </cell>
        </row>
        <row r="954">
          <cell r="C954" t="str">
            <v>2003 SBI India JV  Month 3 Recoveries Excluding Debt Sales</v>
          </cell>
        </row>
        <row r="955">
          <cell r="C955" t="str">
            <v>2003 SBI India JV  Month 3 Debt Sales</v>
          </cell>
        </row>
        <row r="956">
          <cell r="C956" t="str">
            <v>2003 SBI India JV  Month 3 Net write Offs</v>
          </cell>
        </row>
        <row r="957">
          <cell r="C957" t="str">
            <v>2003 SBI India JV  Month 3 GFR per CDR</v>
          </cell>
        </row>
        <row r="958">
          <cell r="C958" t="str">
            <v>2003 SBI India JV  Month 3 Edit Check</v>
          </cell>
        </row>
        <row r="959">
          <cell r="C959" t="str">
            <v>2003 SBI India JVAllowOthRecv-Recoveries</v>
          </cell>
        </row>
        <row r="960">
          <cell r="C960" t="str">
            <v>2003 SBI India JVProvLosses-Corp-Recoveries</v>
          </cell>
        </row>
        <row r="961">
          <cell r="C961" t="str">
            <v>2003 SBI India JVAllowInsRec--Recoveries</v>
          </cell>
        </row>
        <row r="962">
          <cell r="C962" t="str">
            <v>2003 SBI India JVAG: Recoveries (Meas)</v>
          </cell>
        </row>
        <row r="963">
          <cell r="C963" t="str">
            <v>2003 SBI India JVRecoveries</v>
          </cell>
        </row>
        <row r="964">
          <cell r="C964" t="str">
            <v>2003 India AutoBusiness/Legal Entity:</v>
          </cell>
        </row>
        <row r="965">
          <cell r="C965" t="str">
            <v>2003 India AutoPlease Enter in 000s Local Currency, ALL INPUTS AS POSITIVES</v>
          </cell>
        </row>
        <row r="966">
          <cell r="C966" t="str">
            <v>2003 India AutoCURRENCY PLEASE INPUT IN VARIANCE DESCRIPTION COLUMN</v>
          </cell>
        </row>
        <row r="967">
          <cell r="C967" t="str">
            <v>2003 India AutoMONTH1</v>
          </cell>
        </row>
        <row r="968">
          <cell r="C968" t="str">
            <v>2003 India AutoOn Balance Sheet - Month 1</v>
          </cell>
        </row>
        <row r="969">
          <cell r="C969" t="str">
            <v>2003 India Auto  Month 3 GFR-Current</v>
          </cell>
        </row>
        <row r="970">
          <cell r="C970" t="str">
            <v>2003 India Auto  Month 3 GFR Past Due 0-29</v>
          </cell>
        </row>
        <row r="971">
          <cell r="C971" t="str">
            <v>2003 India Auto  Month 3 GFR - 30 -89</v>
          </cell>
        </row>
        <row r="972">
          <cell r="C972" t="str">
            <v>2003 India Auto  Month 3 GFR 90-119</v>
          </cell>
        </row>
        <row r="973">
          <cell r="C973" t="str">
            <v>2003 India Auto  Month 3 GFR 120-179</v>
          </cell>
        </row>
        <row r="974">
          <cell r="C974" t="str">
            <v>2003 India Auto  Month 3 GFR 180-360</v>
          </cell>
        </row>
        <row r="975">
          <cell r="C975" t="str">
            <v>2003 India Auto  Month 3 GFR Timing Adjustments</v>
          </cell>
        </row>
        <row r="976">
          <cell r="C976" t="str">
            <v>2003 India Auto  Month 3 Gross Financing Receivables</v>
          </cell>
        </row>
        <row r="977">
          <cell r="C977" t="str">
            <v>2003 India Auto  Month 3 Gross Write Offs</v>
          </cell>
        </row>
        <row r="978">
          <cell r="C978" t="str">
            <v>2003 India Auto  Month 3 Recoveries Excluding Debt Sales</v>
          </cell>
        </row>
        <row r="979">
          <cell r="C979" t="str">
            <v>2003 India Auto  Month 3 Debt Sales</v>
          </cell>
        </row>
        <row r="980">
          <cell r="C980" t="str">
            <v>2003 India Auto  Month 3 Net write Offs</v>
          </cell>
        </row>
        <row r="981">
          <cell r="C981" t="str">
            <v>2003 India Auto  Month 3 GFR per CDR</v>
          </cell>
        </row>
        <row r="982">
          <cell r="C982" t="str">
            <v>2003 India Auto  Month 3 Edit Check</v>
          </cell>
        </row>
        <row r="983">
          <cell r="C983" t="str">
            <v>2003 India AutoAllowOthRecv-Recoveries</v>
          </cell>
        </row>
        <row r="984">
          <cell r="C984" t="str">
            <v>2003 India AutoProvLosses-Corp-Recoveries</v>
          </cell>
        </row>
        <row r="985">
          <cell r="C985" t="str">
            <v>2003 India AutoAllowInsRec--Recoveries</v>
          </cell>
        </row>
        <row r="986">
          <cell r="C986" t="str">
            <v>2003 India AutoAG: Recoveries (Meas)</v>
          </cell>
        </row>
        <row r="987">
          <cell r="C987" t="str">
            <v>2003 India AutoRecoveries</v>
          </cell>
        </row>
        <row r="988">
          <cell r="C988" t="str">
            <v>2003 Japan - GECFBusiness/Legal Entity:</v>
          </cell>
        </row>
        <row r="989">
          <cell r="C989" t="str">
            <v>2003 Japan - GECFPlease Enter in 000s Local Currency, ALL INPUTS AS POSITIVES</v>
          </cell>
        </row>
        <row r="990">
          <cell r="C990" t="str">
            <v>2003 Japan - GECFCURRENCY PLEASE INPUT IN VARIANCE DESCRIPTION COLUMN</v>
          </cell>
        </row>
        <row r="991">
          <cell r="C991" t="str">
            <v>2003 Japan - GECFMONTH1</v>
          </cell>
        </row>
        <row r="992">
          <cell r="C992" t="str">
            <v>2003 Japan - GECFOn Balance Sheet - Month 1</v>
          </cell>
        </row>
        <row r="993">
          <cell r="C993" t="str">
            <v>2003 Japan - GECF  Month 3 GFR-Current</v>
          </cell>
        </row>
        <row r="994">
          <cell r="C994" t="str">
            <v>2003 Japan - GECF  Month 3 GFR Past Due 0-29</v>
          </cell>
        </row>
        <row r="995">
          <cell r="C995" t="str">
            <v>2003 Japan - GECF  Month 3 GFR - 30 -89</v>
          </cell>
        </row>
        <row r="996">
          <cell r="C996" t="str">
            <v>2003 Japan - GECF  Month 3 GFR 90-119</v>
          </cell>
        </row>
        <row r="997">
          <cell r="C997" t="str">
            <v>2003 Japan - GECF  Month 3 GFR 120-179</v>
          </cell>
        </row>
        <row r="998">
          <cell r="C998" t="str">
            <v>2003 Japan - GECF  Month 3 GFR 180-360</v>
          </cell>
        </row>
        <row r="999">
          <cell r="C999" t="str">
            <v>2003 Japan - GECF  Month 3 GFR Timing Adjustments</v>
          </cell>
        </row>
        <row r="1000">
          <cell r="C1000" t="str">
            <v>2003 Japan - GECF  Month 3 Gross Financing Receivables</v>
          </cell>
        </row>
        <row r="1001">
          <cell r="C1001" t="str">
            <v>2003 Japan - GECF  Month 3 Gross Write Offs</v>
          </cell>
        </row>
        <row r="1002">
          <cell r="C1002" t="str">
            <v>2003 Japan - GECF  Month 3 Recoveries Excluding Debt Sales</v>
          </cell>
        </row>
        <row r="1003">
          <cell r="C1003" t="str">
            <v>2003 Japan - GECF  Month 3 Debt Sales</v>
          </cell>
        </row>
        <row r="1004">
          <cell r="C1004" t="str">
            <v>2003 Japan - GECF  Month 3 Net write Offs</v>
          </cell>
        </row>
        <row r="1005">
          <cell r="C1005" t="str">
            <v>2003 Japan - GECF  Month 3 GFR per CDR</v>
          </cell>
        </row>
        <row r="1006">
          <cell r="C1006" t="str">
            <v>2003 Japan - GECF  Month 3 Edit Check</v>
          </cell>
        </row>
        <row r="1007">
          <cell r="C1007" t="str">
            <v>2003 Japan - GECFAllowOthRecv-Recoveries</v>
          </cell>
        </row>
        <row r="1008">
          <cell r="C1008" t="str">
            <v>2003 Japan - GECFProvLosses-Corp-Recoveries</v>
          </cell>
        </row>
        <row r="1009">
          <cell r="C1009" t="str">
            <v>2003 Japan - GECFAllowInsRec--Recoveries</v>
          </cell>
        </row>
        <row r="1010">
          <cell r="C1010" t="str">
            <v>2003 Japan - GECFAG: Recoveries (Meas)</v>
          </cell>
        </row>
        <row r="1011">
          <cell r="C1011" t="str">
            <v>2003 Japan - GECFRecoveries</v>
          </cell>
        </row>
        <row r="1012">
          <cell r="C1012" t="str">
            <v>2003 Japan - GECCC (Consumer Credit Corp)Business/Legal Entity:</v>
          </cell>
        </row>
        <row r="1013">
          <cell r="C1013" t="str">
            <v>2003 Japan - GECCC (Consumer Credit Corp)Please Enter in 000s Local Currency, ALL INPUTS AS POSITIVES</v>
          </cell>
        </row>
        <row r="1014">
          <cell r="C1014" t="str">
            <v>2003 Japan - GECCC (Consumer Credit Corp)CURRENCY PLEASE INPUT IN VARIANCE DESCRIPTION COLUMN</v>
          </cell>
        </row>
        <row r="1015">
          <cell r="C1015" t="str">
            <v>2003 Japan - GECCC (Consumer Credit Corp)MONTH1</v>
          </cell>
        </row>
        <row r="1016">
          <cell r="C1016" t="str">
            <v>2003 Japan - GECCC (Consumer Credit Corp)On Balance Sheet - Month 1</v>
          </cell>
        </row>
        <row r="1017">
          <cell r="C1017" t="str">
            <v>2003 Japan - GECCC (Consumer Credit Corp)  Month 3 GFR-Current</v>
          </cell>
        </row>
        <row r="1018">
          <cell r="C1018" t="str">
            <v>2003 Japan - GECCC (Consumer Credit Corp)  Month 3 GFR Past Due 0-29</v>
          </cell>
        </row>
        <row r="1019">
          <cell r="C1019" t="str">
            <v>2003 Japan - GECCC (Consumer Credit Corp)  Month 3 GFR - 30 -89</v>
          </cell>
        </row>
        <row r="1020">
          <cell r="C1020" t="str">
            <v>2003 Japan - GECCC (Consumer Credit Corp)  Month 3 GFR 90-119</v>
          </cell>
        </row>
        <row r="1021">
          <cell r="C1021" t="str">
            <v>2003 Japan - GECCC (Consumer Credit Corp)  Month 3 GFR 120-179</v>
          </cell>
        </row>
        <row r="1022">
          <cell r="C1022" t="str">
            <v>2003 Japan - GECCC (Consumer Credit Corp)  Month 3 GFR 180-360</v>
          </cell>
        </row>
        <row r="1023">
          <cell r="C1023" t="str">
            <v>2003 Japan - GECCC (Consumer Credit Corp)  Month 3 GFR Timing Adjustments</v>
          </cell>
        </row>
        <row r="1024">
          <cell r="C1024" t="str">
            <v>2003 Japan - GECCC (Consumer Credit Corp)  Month 3 Gross Financing Receivables</v>
          </cell>
        </row>
        <row r="1025">
          <cell r="C1025" t="str">
            <v>2003 Japan - GECCC (Consumer Credit Corp)  Month 3 Gross Write Offs</v>
          </cell>
        </row>
        <row r="1026">
          <cell r="C1026" t="str">
            <v>2003 Japan - GECCC (Consumer Credit Corp)  Month 3 Recoveries Excluding Debt Sales</v>
          </cell>
        </row>
        <row r="1027">
          <cell r="C1027" t="str">
            <v>2003 Japan - GECCC (Consumer Credit Corp)  Month 3 Debt Sales</v>
          </cell>
        </row>
        <row r="1028">
          <cell r="C1028" t="str">
            <v>2003 Japan - GECCC (Consumer Credit Corp)  Month 3 Net write Offs</v>
          </cell>
        </row>
        <row r="1029">
          <cell r="C1029" t="str">
            <v>2003 Japan - GECCC (Consumer Credit Corp)  Month 3 GFR per CDR</v>
          </cell>
        </row>
        <row r="1030">
          <cell r="C1030" t="str">
            <v>2003 Japan - GECCC (Consumer Credit Corp)  Month 3 Edit Check</v>
          </cell>
        </row>
        <row r="1031">
          <cell r="C1031" t="str">
            <v>2003 Japan - GECCC (Consumer Credit Corp)AllowOthRecv-Recoveries</v>
          </cell>
        </row>
        <row r="1032">
          <cell r="C1032" t="str">
            <v>2003 Japan - GECCC (Consumer Credit Corp)ProvLosses-Corp-Recoveries</v>
          </cell>
        </row>
        <row r="1033">
          <cell r="C1033" t="str">
            <v>2003 Japan - GECCC (Consumer Credit Corp)AllowInsRec--Recoveries</v>
          </cell>
        </row>
        <row r="1034">
          <cell r="C1034" t="str">
            <v>2003 Japan - GECCC (Consumer Credit Corp)AG: Recoveries (Meas)</v>
          </cell>
        </row>
        <row r="1035">
          <cell r="C1035" t="str">
            <v>2003 Japan - GECCC (Consumer Credit Corp)Recoveries</v>
          </cell>
        </row>
        <row r="1036">
          <cell r="C1036" t="str">
            <v>2003 AustraliaBusiness/Legal Entity:</v>
          </cell>
        </row>
        <row r="1037">
          <cell r="C1037" t="str">
            <v>2003 AustraliaPlease Enter in 000s Local Currency, ALL INPUTS AS POSITIVES</v>
          </cell>
        </row>
        <row r="1038">
          <cell r="C1038" t="str">
            <v>2003 AustraliaCURRENCY PLEASE INPUT IN VARIANCE DESCRIPTION COLUMN</v>
          </cell>
        </row>
        <row r="1039">
          <cell r="C1039" t="str">
            <v>2003 AustraliaMONTH1</v>
          </cell>
        </row>
        <row r="1040">
          <cell r="C1040" t="str">
            <v>2003 AustraliaOn Balance Sheet - Month 1</v>
          </cell>
        </row>
        <row r="1041">
          <cell r="C1041" t="str">
            <v>2003 Australia  Month 3 GFR-Current</v>
          </cell>
        </row>
        <row r="1042">
          <cell r="C1042" t="str">
            <v>2003 Australia  Month 3 GFR Past Due 0-29</v>
          </cell>
        </row>
        <row r="1043">
          <cell r="C1043" t="str">
            <v>2003 Australia  Month 3 GFR - 30 -89</v>
          </cell>
        </row>
        <row r="1044">
          <cell r="C1044" t="str">
            <v>2003 Australia  Month 3 GFR 90-119</v>
          </cell>
        </row>
        <row r="1045">
          <cell r="C1045" t="str">
            <v>2003 Australia  Month 3 GFR 120-179</v>
          </cell>
        </row>
        <row r="1046">
          <cell r="C1046" t="str">
            <v>2003 Australia  Month 3 GFR 180-360</v>
          </cell>
        </row>
        <row r="1047">
          <cell r="C1047" t="str">
            <v>2003 Australia  Month 3 GFR Timing Adjustments</v>
          </cell>
        </row>
        <row r="1048">
          <cell r="C1048" t="str">
            <v>2003 Australia  Month 3 Gross Financing Receivables</v>
          </cell>
        </row>
        <row r="1049">
          <cell r="C1049" t="str">
            <v>2003 Australia  Month 3 Gross Write Offs</v>
          </cell>
        </row>
        <row r="1050">
          <cell r="C1050" t="str">
            <v>2003 Australia  Month 3 Recoveries Excluding Debt Sales</v>
          </cell>
        </row>
        <row r="1051">
          <cell r="C1051" t="str">
            <v>2003 Australia  Month 3 Debt Sales</v>
          </cell>
        </row>
        <row r="1052">
          <cell r="C1052" t="str">
            <v>2003 Australia  Month 3 Net write Offs</v>
          </cell>
        </row>
        <row r="1053">
          <cell r="C1053" t="str">
            <v>2003 Australia  Month 3 GFR per CDR</v>
          </cell>
        </row>
        <row r="1054">
          <cell r="C1054" t="str">
            <v>2003 Australia  Month 3 Edit Check</v>
          </cell>
        </row>
        <row r="1055">
          <cell r="C1055" t="str">
            <v>2003 AustraliaAllowOthRecv-Recoveries</v>
          </cell>
        </row>
        <row r="1056">
          <cell r="C1056" t="str">
            <v>2003 AustraliaProvLosses-Corp-Recoveries</v>
          </cell>
        </row>
        <row r="1057">
          <cell r="C1057" t="str">
            <v>2003 AustraliaAllowInsRec--Recoveries</v>
          </cell>
        </row>
        <row r="1058">
          <cell r="C1058" t="str">
            <v>2003 AustraliaAG: Recoveries (Meas)</v>
          </cell>
        </row>
        <row r="1059">
          <cell r="C1059" t="str">
            <v>2003 AustraliaRecoveries</v>
          </cell>
        </row>
        <row r="1060">
          <cell r="C1060" t="str">
            <v>2003 BrazilBusiness/Legal Entity:</v>
          </cell>
        </row>
        <row r="1061">
          <cell r="C1061" t="str">
            <v>2003 BrazilPlease Enter in 000s Local Currency, ALL INPUTS AS POSITIVES</v>
          </cell>
        </row>
        <row r="1062">
          <cell r="C1062" t="str">
            <v>2003 BrazilCURRENCY PLEASE INPUT IN VARIANCE DESCRIPTION COLUMN</v>
          </cell>
        </row>
        <row r="1063">
          <cell r="C1063" t="str">
            <v>2003 BrazilMONTH1</v>
          </cell>
        </row>
        <row r="1064">
          <cell r="C1064" t="str">
            <v>2003 BrazilOn Balance Sheet - Month 1</v>
          </cell>
        </row>
        <row r="1065">
          <cell r="C1065" t="str">
            <v>2003 Brazil  Month 3 GFR-Current</v>
          </cell>
        </row>
        <row r="1066">
          <cell r="C1066" t="str">
            <v>2003 Brazil  Month 3 GFR Past Due 0-29</v>
          </cell>
        </row>
        <row r="1067">
          <cell r="C1067" t="str">
            <v>2003 Brazil  Month 3 GFR - 30 -89</v>
          </cell>
        </row>
        <row r="1068">
          <cell r="C1068" t="str">
            <v>2003 Brazil  Month 3 GFR 90-119</v>
          </cell>
        </row>
        <row r="1069">
          <cell r="C1069" t="str">
            <v>2003 Brazil  Month 3 GFR 120-179</v>
          </cell>
        </row>
        <row r="1070">
          <cell r="C1070" t="str">
            <v>2003 Brazil  Month 3 GFR 180-360</v>
          </cell>
        </row>
        <row r="1071">
          <cell r="C1071" t="str">
            <v>2003 Brazil  Month 3 GFR Timing Adjustments</v>
          </cell>
        </row>
        <row r="1072">
          <cell r="C1072" t="str">
            <v>2003 Brazil  Month 3 Gross Financing Receivables</v>
          </cell>
        </row>
        <row r="1073">
          <cell r="C1073" t="str">
            <v>2003 Brazil  Month 3 Gross Write Offs</v>
          </cell>
        </row>
        <row r="1074">
          <cell r="C1074" t="str">
            <v>2003 Brazil  Month 3 Recoveries Excluding Debt Sales</v>
          </cell>
        </row>
        <row r="1075">
          <cell r="C1075" t="str">
            <v>2003 Brazil  Month 3 Debt Sales</v>
          </cell>
        </row>
        <row r="1076">
          <cell r="C1076" t="str">
            <v>2003 Brazil  Month 3 Net write Offs</v>
          </cell>
        </row>
        <row r="1077">
          <cell r="C1077" t="str">
            <v>2003 Brazil  Month 3 GFR per CDR</v>
          </cell>
        </row>
        <row r="1078">
          <cell r="C1078" t="str">
            <v>2003 Brazil  Month 3 Edit Check</v>
          </cell>
        </row>
        <row r="1079">
          <cell r="C1079" t="str">
            <v>2003 BrazilAllowOthRecv-Recoveries</v>
          </cell>
        </row>
        <row r="1080">
          <cell r="C1080" t="str">
            <v>2003 BrazilProvLosses-Corp-Recoveries</v>
          </cell>
        </row>
        <row r="1081">
          <cell r="C1081" t="str">
            <v>2003 BrazilAllowInsRec--Recoveries</v>
          </cell>
        </row>
        <row r="1082">
          <cell r="C1082" t="str">
            <v>2003 BrazilAG: Recoveries (Meas)</v>
          </cell>
        </row>
        <row r="1083">
          <cell r="C1083" t="str">
            <v>2003 BrazilRecoveries</v>
          </cell>
        </row>
        <row r="1084">
          <cell r="C1084" t="str">
            <v>2003 ArgentinaBusiness/Legal Entity:</v>
          </cell>
        </row>
        <row r="1085">
          <cell r="C1085" t="str">
            <v>2003 ArgentinaPlease Enter in 000s Local Currency, ALL INPUTS AS POSITIVES</v>
          </cell>
        </row>
        <row r="1086">
          <cell r="C1086" t="str">
            <v>2003 ArgentinaCURRENCY PLEASE INPUT IN VARIANCE DESCRIPTION COLUMN</v>
          </cell>
        </row>
        <row r="1087">
          <cell r="C1087" t="str">
            <v>2003 ArgentinaMONTH1</v>
          </cell>
        </row>
        <row r="1088">
          <cell r="C1088" t="str">
            <v>2003 ArgentinaOn Balance Sheet - Month 1</v>
          </cell>
        </row>
        <row r="1089">
          <cell r="C1089" t="str">
            <v>2003 Argentina  Month 3 GFR-Current</v>
          </cell>
        </row>
        <row r="1090">
          <cell r="C1090" t="str">
            <v>2003 Argentina  Month 3 GFR Past Due 0-29</v>
          </cell>
        </row>
        <row r="1091">
          <cell r="C1091" t="str">
            <v>2003 Argentina  Month 3 GFR - 30 -89</v>
          </cell>
        </row>
        <row r="1092">
          <cell r="C1092" t="str">
            <v>2003 Argentina  Month 3 GFR 90-119</v>
          </cell>
        </row>
        <row r="1093">
          <cell r="C1093" t="str">
            <v>2003 Argentina  Month 3 GFR 120-179</v>
          </cell>
        </row>
        <row r="1094">
          <cell r="C1094" t="str">
            <v>2003 Argentina  Month 3 GFR 180-360</v>
          </cell>
        </row>
        <row r="1095">
          <cell r="C1095" t="str">
            <v>2003 Argentina  Month 3 GFR Timing Adjustments</v>
          </cell>
        </row>
        <row r="1096">
          <cell r="C1096" t="str">
            <v>2003 Argentina  Month 3 Gross Financing Receivables</v>
          </cell>
        </row>
        <row r="1097">
          <cell r="C1097" t="str">
            <v>2003 Argentina  Month 3 Gross Write Offs</v>
          </cell>
        </row>
        <row r="1098">
          <cell r="C1098" t="str">
            <v>2003 Argentina  Month 3 Recoveries Excluding Debt Sales</v>
          </cell>
        </row>
        <row r="1099">
          <cell r="C1099" t="str">
            <v>2003 Argentina  Month 3 Debt Sales</v>
          </cell>
        </row>
        <row r="1100">
          <cell r="C1100" t="str">
            <v>2003 Argentina  Month 3 Net write Offs</v>
          </cell>
        </row>
        <row r="1101">
          <cell r="C1101" t="str">
            <v>2003 Argentina  Month 3 GFR per CDR</v>
          </cell>
        </row>
        <row r="1102">
          <cell r="C1102" t="str">
            <v>2003 Argentina  Month 3 Edit Check</v>
          </cell>
        </row>
        <row r="1103">
          <cell r="C1103" t="str">
            <v>2003 ArgentinaAllowOthRecv-Recoveries</v>
          </cell>
        </row>
        <row r="1104">
          <cell r="C1104" t="str">
            <v>2003 ArgentinaProvLosses-Corp-Recoveries</v>
          </cell>
        </row>
        <row r="1105">
          <cell r="C1105" t="str">
            <v>2003 ArgentinaAllowInsRec--Recoveries</v>
          </cell>
        </row>
        <row r="1106">
          <cell r="C1106" t="str">
            <v>2003 ArgentinaAG: Recoveries (Meas)</v>
          </cell>
        </row>
        <row r="1107">
          <cell r="C1107" t="str">
            <v>2003 ArgentinaRecoveries</v>
          </cell>
        </row>
        <row r="1108">
          <cell r="C1108" t="str">
            <v>2003 MexicoBusiness/Legal Entity:</v>
          </cell>
        </row>
        <row r="1109">
          <cell r="C1109" t="str">
            <v>2003 MexicoPlease Enter in 000s Local Currency, ALL INPUTS AS POSITIVES</v>
          </cell>
        </row>
        <row r="1110">
          <cell r="C1110" t="str">
            <v>2003 MexicoCURRENCY PLEASE INPUT IN VARIANCE DESCRIPTION COLUMN</v>
          </cell>
        </row>
        <row r="1111">
          <cell r="C1111" t="str">
            <v>2003 MexicoMONTH1</v>
          </cell>
        </row>
        <row r="1112">
          <cell r="C1112" t="str">
            <v>2003 MexicoOn Balance Sheet - Month 1</v>
          </cell>
        </row>
        <row r="1113">
          <cell r="C1113" t="str">
            <v>2003 Mexico  Month 3 GFR-Current</v>
          </cell>
        </row>
        <row r="1114">
          <cell r="C1114" t="str">
            <v>2003 Mexico  Month 3 GFR Past Due 0-29</v>
          </cell>
        </row>
        <row r="1115">
          <cell r="C1115" t="str">
            <v>2003 Mexico  Month 3 GFR - 30 -89</v>
          </cell>
        </row>
        <row r="1116">
          <cell r="C1116" t="str">
            <v>2003 Mexico  Month 3 GFR 90-119</v>
          </cell>
        </row>
        <row r="1117">
          <cell r="C1117" t="str">
            <v>2003 Mexico  Month 3 GFR 120-179</v>
          </cell>
        </row>
        <row r="1118">
          <cell r="C1118" t="str">
            <v>2003 Mexico  Month 3 GFR 180-360</v>
          </cell>
        </row>
        <row r="1119">
          <cell r="C1119" t="str">
            <v>2003 Mexico  Month 3 GFR Timing Adjustments</v>
          </cell>
        </row>
        <row r="1120">
          <cell r="C1120" t="str">
            <v>2003 Mexico  Month 3 Gross Financing Receivables</v>
          </cell>
        </row>
        <row r="1121">
          <cell r="C1121" t="str">
            <v>2003 Mexico  Month 3 Gross Write Offs</v>
          </cell>
        </row>
        <row r="1122">
          <cell r="C1122" t="str">
            <v>2003 Mexico  Month 3 Recoveries Excluding Debt Sales</v>
          </cell>
        </row>
        <row r="1123">
          <cell r="C1123" t="str">
            <v>2003 Mexico  Month 3 Debt Sales</v>
          </cell>
        </row>
        <row r="1124">
          <cell r="C1124" t="str">
            <v>2003 Mexico  Month 3 Net write Offs</v>
          </cell>
        </row>
        <row r="1125">
          <cell r="C1125" t="str">
            <v>2003 Mexico  Month 3 GFR per CDR</v>
          </cell>
        </row>
        <row r="1126">
          <cell r="C1126" t="str">
            <v>2003 Mexico  Month 3 Edit Check</v>
          </cell>
        </row>
        <row r="1127">
          <cell r="C1127" t="str">
            <v>2003 MexicoAllowOthRecv-Recoveries</v>
          </cell>
        </row>
        <row r="1128">
          <cell r="C1128" t="str">
            <v>2003 MexicoProvLosses-Corp-Recoveries</v>
          </cell>
        </row>
        <row r="1129">
          <cell r="C1129" t="str">
            <v>2003 MexicoAllowInsRec--Recoveries</v>
          </cell>
        </row>
        <row r="1130">
          <cell r="C1130" t="str">
            <v>2003 MexicoAG: Recoveries (Meas)</v>
          </cell>
        </row>
        <row r="1131">
          <cell r="C1131" t="str">
            <v>2003 MexicoRecoveries</v>
          </cell>
        </row>
      </sheetData>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 Total"/>
      <sheetName val="CNW1-2-3"/>
      <sheetName val="CNW4-5"/>
      <sheetName val="CNW6"/>
      <sheetName val="SP1"/>
      <sheetName val="SP7"/>
      <sheetName val="SP8-9"/>
      <sheetName val="Tech Support"/>
      <sheetName val="Functionals Alloc"/>
      <sheetName val="Funct Accts CNW"/>
      <sheetName val="Funct Accts SP"/>
      <sheetName val="Funct Accts Tech Sup"/>
      <sheetName val="FMI &amp; GEH"/>
      <sheetName val="CNW1-2-3 Cash"/>
      <sheetName val="CNW1-2-3 Mat"/>
      <sheetName val="CNW4-5 Cash"/>
      <sheetName val="CNW4-5 Mat"/>
      <sheetName val="CNW6 Cash"/>
      <sheetName val="CNW6 Mat"/>
      <sheetName val="SP1 Cash"/>
      <sheetName val="SP1 Mat"/>
      <sheetName val="SP7 Cash"/>
      <sheetName val="SP7 Mat"/>
      <sheetName val="SP8-9 Cash"/>
      <sheetName val="SP8-9 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
      <sheetName val="Graphs"/>
      <sheetName val="Major Proj 02"/>
      <sheetName val="Major Proj 03"/>
      <sheetName val="Major Proj 02 and 03"/>
      <sheetName val="Categories"/>
      <sheetName val="Projects Split"/>
      <sheetName val="Site Summary"/>
      <sheetName val="Manfact"/>
      <sheetName val="CommTH"/>
      <sheetName val="CommMD"/>
      <sheetName val="R&amp;D"/>
      <sheetName val="Tech Serv UK"/>
      <sheetName val="IM"/>
      <sheetName val="S Serv Nor"/>
      <sheetName val="Other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Q3">
            <v>5953.7763605442178</v>
          </cell>
        </row>
        <row r="12">
          <cell r="C12" t="str">
            <v>1 new Helium Poarizer from Durham</v>
          </cell>
          <cell r="E12" t="str">
            <v>N</v>
          </cell>
          <cell r="G12">
            <v>0</v>
          </cell>
          <cell r="H12">
            <v>0</v>
          </cell>
          <cell r="I12">
            <v>0</v>
          </cell>
          <cell r="J12">
            <v>0</v>
          </cell>
          <cell r="K12">
            <v>0</v>
          </cell>
          <cell r="L12">
            <v>0</v>
          </cell>
          <cell r="M12">
            <v>0</v>
          </cell>
          <cell r="N12">
            <v>0</v>
          </cell>
          <cell r="O12">
            <v>66.995768688293367</v>
          </cell>
          <cell r="P12">
            <v>0</v>
          </cell>
          <cell r="Q12">
            <v>0</v>
          </cell>
        </row>
        <row r="13">
          <cell r="C13" t="str">
            <v>1 EPR Console</v>
          </cell>
          <cell r="E13" t="str">
            <v>N</v>
          </cell>
          <cell r="G13">
            <v>0</v>
          </cell>
          <cell r="H13">
            <v>0</v>
          </cell>
          <cell r="I13">
            <v>0</v>
          </cell>
          <cell r="J13">
            <v>0</v>
          </cell>
          <cell r="K13">
            <v>0</v>
          </cell>
          <cell r="L13">
            <v>0</v>
          </cell>
          <cell r="M13">
            <v>0</v>
          </cell>
          <cell r="N13">
            <v>0</v>
          </cell>
          <cell r="O13">
            <v>150</v>
          </cell>
          <cell r="P13">
            <v>41</v>
          </cell>
          <cell r="Q13">
            <v>81</v>
          </cell>
        </row>
        <row r="14">
          <cell r="C14" t="str">
            <v>1 DNP for APB - SST</v>
          </cell>
          <cell r="E14" t="str">
            <v>N</v>
          </cell>
          <cell r="G14">
            <v>0</v>
          </cell>
          <cell r="H14">
            <v>31</v>
          </cell>
          <cell r="I14">
            <v>61</v>
          </cell>
          <cell r="J14">
            <v>0</v>
          </cell>
          <cell r="K14">
            <v>22</v>
          </cell>
          <cell r="L14">
            <v>0</v>
          </cell>
          <cell r="M14">
            <v>26</v>
          </cell>
          <cell r="N14">
            <v>140</v>
          </cell>
          <cell r="O14">
            <v>153</v>
          </cell>
          <cell r="P14">
            <v>94</v>
          </cell>
          <cell r="Q14">
            <v>108</v>
          </cell>
        </row>
        <row r="15">
          <cell r="C15" t="str">
            <v>MRI animal imaging</v>
          </cell>
          <cell r="E15" t="str">
            <v>N</v>
          </cell>
          <cell r="G15">
            <v>0</v>
          </cell>
          <cell r="H15">
            <v>0</v>
          </cell>
          <cell r="I15">
            <v>0</v>
          </cell>
          <cell r="J15">
            <v>0</v>
          </cell>
          <cell r="K15">
            <v>0</v>
          </cell>
          <cell r="L15">
            <v>0</v>
          </cell>
          <cell r="M15">
            <v>641</v>
          </cell>
          <cell r="N15">
            <v>641</v>
          </cell>
          <cell r="O15">
            <v>1416.0789844851904</v>
          </cell>
          <cell r="P15">
            <v>469</v>
          </cell>
          <cell r="Q15">
            <v>469</v>
          </cell>
        </row>
        <row r="16">
          <cell r="C16" t="str">
            <v>2 DNP + 2 Pharahyrogen external use</v>
          </cell>
          <cell r="E16" t="str">
            <v>N</v>
          </cell>
          <cell r="J16">
            <v>0</v>
          </cell>
          <cell r="K16">
            <v>0</v>
          </cell>
          <cell r="L16">
            <v>0</v>
          </cell>
          <cell r="M16">
            <v>0</v>
          </cell>
        </row>
        <row r="17">
          <cell r="C17" t="str">
            <v>Simens/Brucker upgrade + Buxo chamber</v>
          </cell>
          <cell r="E17" t="str">
            <v>N</v>
          </cell>
          <cell r="J17">
            <v>0</v>
          </cell>
          <cell r="K17">
            <v>0</v>
          </cell>
          <cell r="L17">
            <v>0</v>
          </cell>
          <cell r="M17">
            <v>0</v>
          </cell>
        </row>
        <row r="18">
          <cell r="C18" t="str">
            <v>1 EPRspectrometer</v>
          </cell>
          <cell r="E18" t="str">
            <v>N</v>
          </cell>
          <cell r="J18">
            <v>0</v>
          </cell>
          <cell r="K18">
            <v>0</v>
          </cell>
          <cell r="L18">
            <v>0</v>
          </cell>
          <cell r="M18">
            <v>0</v>
          </cell>
        </row>
        <row r="19">
          <cell r="C19" t="str">
            <v>1 Pictureanalytic + MRI server</v>
          </cell>
          <cell r="E19" t="str">
            <v>N</v>
          </cell>
          <cell r="J19">
            <v>0</v>
          </cell>
          <cell r="K19">
            <v>0</v>
          </cell>
          <cell r="L19">
            <v>0</v>
          </cell>
          <cell r="M19">
            <v>0</v>
          </cell>
        </row>
        <row r="20">
          <cell r="C20" t="str">
            <v>1 500 Mhz NMR /1 HPLC</v>
          </cell>
          <cell r="E20" t="str">
            <v>R</v>
          </cell>
          <cell r="J20">
            <v>0</v>
          </cell>
          <cell r="K20">
            <v>0</v>
          </cell>
          <cell r="L20">
            <v>0</v>
          </cell>
          <cell r="M20">
            <v>0</v>
          </cell>
        </row>
        <row r="21">
          <cell r="G21">
            <v>0</v>
          </cell>
          <cell r="H21">
            <v>31</v>
          </cell>
          <cell r="I21">
            <v>61</v>
          </cell>
          <cell r="J21">
            <v>0</v>
          </cell>
          <cell r="K21">
            <v>22</v>
          </cell>
          <cell r="L21">
            <v>0</v>
          </cell>
          <cell r="M21">
            <v>667</v>
          </cell>
          <cell r="N21">
            <v>781</v>
          </cell>
          <cell r="O21">
            <v>1719.0789844851904</v>
          </cell>
          <cell r="P21">
            <v>604</v>
          </cell>
          <cell r="Q21">
            <v>658</v>
          </cell>
        </row>
        <row r="24">
          <cell r="C24" t="str">
            <v>Autoclave</v>
          </cell>
          <cell r="E24" t="str">
            <v>R</v>
          </cell>
          <cell r="G24">
            <v>3</v>
          </cell>
          <cell r="H24">
            <v>0</v>
          </cell>
          <cell r="I24">
            <v>0</v>
          </cell>
          <cell r="J24">
            <v>0</v>
          </cell>
          <cell r="K24">
            <v>0</v>
          </cell>
          <cell r="L24">
            <v>0</v>
          </cell>
          <cell r="M24">
            <v>0</v>
          </cell>
          <cell r="N24">
            <v>3</v>
          </cell>
        </row>
        <row r="25">
          <cell r="C25" t="str">
            <v>Freeze dryer, GMP</v>
          </cell>
          <cell r="E25" t="str">
            <v>N</v>
          </cell>
          <cell r="G25">
            <v>0</v>
          </cell>
          <cell r="H25">
            <v>0</v>
          </cell>
          <cell r="I25">
            <v>100</v>
          </cell>
          <cell r="J25">
            <v>147</v>
          </cell>
          <cell r="K25">
            <v>2</v>
          </cell>
          <cell r="L25">
            <v>0</v>
          </cell>
          <cell r="M25">
            <v>0</v>
          </cell>
          <cell r="N25">
            <v>249</v>
          </cell>
          <cell r="P25">
            <v>626</v>
          </cell>
          <cell r="Q25">
            <v>626</v>
          </cell>
        </row>
        <row r="26">
          <cell r="C26" t="str">
            <v>Clean Steam Eq</v>
          </cell>
          <cell r="E26" t="str">
            <v>R</v>
          </cell>
          <cell r="G26">
            <v>10</v>
          </cell>
          <cell r="H26">
            <v>3</v>
          </cell>
          <cell r="I26">
            <v>1</v>
          </cell>
          <cell r="J26">
            <v>0</v>
          </cell>
          <cell r="K26">
            <v>0</v>
          </cell>
          <cell r="L26">
            <v>0</v>
          </cell>
          <cell r="M26">
            <v>0</v>
          </cell>
          <cell r="N26">
            <v>14</v>
          </cell>
        </row>
        <row r="27">
          <cell r="C27" t="str">
            <v>Rebuilding &amp; Inst Freeze Drier</v>
          </cell>
          <cell r="E27" t="str">
            <v>N</v>
          </cell>
          <cell r="G27">
            <v>5</v>
          </cell>
          <cell r="H27">
            <v>4</v>
          </cell>
          <cell r="I27">
            <v>3</v>
          </cell>
          <cell r="J27">
            <v>0</v>
          </cell>
          <cell r="K27">
            <v>0</v>
          </cell>
          <cell r="L27">
            <v>0</v>
          </cell>
          <cell r="M27">
            <v>0</v>
          </cell>
          <cell r="N27">
            <v>12</v>
          </cell>
        </row>
        <row r="28">
          <cell r="C28" t="str">
            <v>Peptide Lab GMP</v>
          </cell>
          <cell r="E28" t="str">
            <v>N</v>
          </cell>
          <cell r="G28">
            <v>12</v>
          </cell>
          <cell r="H28">
            <v>1</v>
          </cell>
          <cell r="I28">
            <v>1</v>
          </cell>
          <cell r="J28">
            <v>40</v>
          </cell>
          <cell r="K28">
            <v>93</v>
          </cell>
          <cell r="L28">
            <v>209</v>
          </cell>
          <cell r="M28">
            <v>105</v>
          </cell>
          <cell r="N28">
            <v>461</v>
          </cell>
          <cell r="P28">
            <v>500</v>
          </cell>
          <cell r="Q28">
            <v>1212</v>
          </cell>
        </row>
        <row r="29">
          <cell r="C29" t="str">
            <v>Process Lab</v>
          </cell>
          <cell r="E29" t="str">
            <v>N</v>
          </cell>
          <cell r="G29">
            <v>0</v>
          </cell>
          <cell r="H29">
            <v>0</v>
          </cell>
          <cell r="I29">
            <v>0</v>
          </cell>
          <cell r="J29">
            <v>0</v>
          </cell>
          <cell r="K29">
            <v>0</v>
          </cell>
          <cell r="L29">
            <v>0</v>
          </cell>
          <cell r="M29">
            <v>2</v>
          </cell>
          <cell r="N29">
            <v>2</v>
          </cell>
          <cell r="P29">
            <v>115</v>
          </cell>
          <cell r="Q29">
            <v>115</v>
          </cell>
        </row>
        <row r="30">
          <cell r="C30" t="str">
            <v>BioCore Instrument</v>
          </cell>
          <cell r="E30" t="str">
            <v>N</v>
          </cell>
          <cell r="G30">
            <v>0</v>
          </cell>
          <cell r="H30">
            <v>0</v>
          </cell>
          <cell r="I30">
            <v>0</v>
          </cell>
          <cell r="J30">
            <v>0</v>
          </cell>
          <cell r="K30">
            <v>0</v>
          </cell>
          <cell r="L30">
            <v>0</v>
          </cell>
          <cell r="M30">
            <v>0</v>
          </cell>
          <cell r="N30">
            <v>0</v>
          </cell>
          <cell r="Q30">
            <v>0</v>
          </cell>
        </row>
        <row r="31">
          <cell r="C31" t="str">
            <v>21 CFR Part 11, analytical</v>
          </cell>
          <cell r="E31" t="str">
            <v>N</v>
          </cell>
          <cell r="G31">
            <v>0</v>
          </cell>
          <cell r="H31">
            <v>0</v>
          </cell>
          <cell r="I31">
            <v>0</v>
          </cell>
          <cell r="J31">
            <v>0</v>
          </cell>
          <cell r="K31">
            <v>43</v>
          </cell>
          <cell r="L31">
            <v>1</v>
          </cell>
          <cell r="M31">
            <v>38</v>
          </cell>
          <cell r="N31">
            <v>82</v>
          </cell>
          <cell r="P31">
            <v>330</v>
          </cell>
          <cell r="Q31">
            <v>480</v>
          </cell>
        </row>
        <row r="32">
          <cell r="C32" t="str">
            <v>21 CFR Part 11, PPE</v>
          </cell>
          <cell r="E32" t="str">
            <v>N</v>
          </cell>
          <cell r="G32">
            <v>0</v>
          </cell>
          <cell r="H32">
            <v>0</v>
          </cell>
          <cell r="I32">
            <v>0</v>
          </cell>
          <cell r="J32">
            <v>0</v>
          </cell>
          <cell r="K32">
            <v>0</v>
          </cell>
          <cell r="L32">
            <v>0</v>
          </cell>
          <cell r="M32">
            <v>0</v>
          </cell>
          <cell r="N32">
            <v>0</v>
          </cell>
          <cell r="Q32">
            <v>70</v>
          </cell>
        </row>
        <row r="33">
          <cell r="C33" t="str">
            <v>LC-MS</v>
          </cell>
          <cell r="E33" t="str">
            <v>N</v>
          </cell>
          <cell r="G33">
            <v>0</v>
          </cell>
          <cell r="H33">
            <v>0</v>
          </cell>
          <cell r="I33">
            <v>0</v>
          </cell>
          <cell r="J33">
            <v>0</v>
          </cell>
          <cell r="K33">
            <v>0</v>
          </cell>
          <cell r="L33">
            <v>0</v>
          </cell>
          <cell r="M33">
            <v>125</v>
          </cell>
          <cell r="N33">
            <v>125</v>
          </cell>
          <cell r="P33">
            <v>169</v>
          </cell>
          <cell r="Q33">
            <v>169</v>
          </cell>
        </row>
        <row r="34">
          <cell r="C34" t="str">
            <v>Software PK/ADME studies</v>
          </cell>
          <cell r="E34" t="str">
            <v>N</v>
          </cell>
          <cell r="G34">
            <v>0</v>
          </cell>
          <cell r="H34">
            <v>0</v>
          </cell>
          <cell r="I34">
            <v>0</v>
          </cell>
          <cell r="J34">
            <v>0</v>
          </cell>
          <cell r="K34">
            <v>0</v>
          </cell>
          <cell r="L34">
            <v>0</v>
          </cell>
          <cell r="M34">
            <v>0</v>
          </cell>
          <cell r="N34">
            <v>0</v>
          </cell>
        </row>
        <row r="35">
          <cell r="C35" t="str">
            <v>Aut. Gamma counter</v>
          </cell>
          <cell r="E35" t="str">
            <v>N</v>
          </cell>
          <cell r="G35">
            <v>0</v>
          </cell>
          <cell r="H35">
            <v>0</v>
          </cell>
          <cell r="I35">
            <v>0</v>
          </cell>
          <cell r="J35">
            <v>0</v>
          </cell>
          <cell r="K35">
            <v>0</v>
          </cell>
          <cell r="L35">
            <v>0</v>
          </cell>
          <cell r="M35">
            <v>0</v>
          </cell>
          <cell r="N35">
            <v>0</v>
          </cell>
          <cell r="Q35">
            <v>154</v>
          </cell>
        </row>
        <row r="36">
          <cell r="C36" t="str">
            <v>Prep LC</v>
          </cell>
          <cell r="G36">
            <v>0</v>
          </cell>
          <cell r="H36">
            <v>0</v>
          </cell>
          <cell r="I36">
            <v>0</v>
          </cell>
          <cell r="J36">
            <v>0</v>
          </cell>
          <cell r="K36">
            <v>0</v>
          </cell>
          <cell r="L36">
            <v>0</v>
          </cell>
          <cell r="M36">
            <v>0</v>
          </cell>
          <cell r="N36">
            <v>0</v>
          </cell>
          <cell r="P36">
            <v>85</v>
          </cell>
          <cell r="Q36">
            <v>85</v>
          </cell>
        </row>
        <row r="37">
          <cell r="C37" t="str">
            <v>Clean Steam Eq</v>
          </cell>
          <cell r="E37" t="str">
            <v>R</v>
          </cell>
          <cell r="G37">
            <v>0</v>
          </cell>
          <cell r="H37">
            <v>0</v>
          </cell>
          <cell r="I37">
            <v>20</v>
          </cell>
          <cell r="J37">
            <v>0</v>
          </cell>
          <cell r="K37">
            <v>0</v>
          </cell>
          <cell r="L37">
            <v>0</v>
          </cell>
          <cell r="M37">
            <v>0</v>
          </cell>
          <cell r="N37">
            <v>20</v>
          </cell>
          <cell r="P37">
            <v>100</v>
          </cell>
          <cell r="Q37">
            <v>100</v>
          </cell>
        </row>
        <row r="38">
          <cell r="C38" t="str">
            <v>LAF over freeze dryer</v>
          </cell>
          <cell r="G38">
            <v>0</v>
          </cell>
          <cell r="H38">
            <v>0</v>
          </cell>
          <cell r="I38">
            <v>0</v>
          </cell>
          <cell r="J38">
            <v>0</v>
          </cell>
          <cell r="K38">
            <v>0</v>
          </cell>
          <cell r="L38">
            <v>0</v>
          </cell>
          <cell r="M38">
            <v>0</v>
          </cell>
          <cell r="N38">
            <v>0</v>
          </cell>
          <cell r="Q38">
            <v>135</v>
          </cell>
        </row>
        <row r="39">
          <cell r="C39" t="str">
            <v>MS LCQ and micro HPLC</v>
          </cell>
          <cell r="J39">
            <v>0</v>
          </cell>
          <cell r="K39">
            <v>0</v>
          </cell>
          <cell r="L39">
            <v>0</v>
          </cell>
          <cell r="M39">
            <v>0</v>
          </cell>
        </row>
        <row r="40">
          <cell r="C40" t="str">
            <v>X-Ray flat film</v>
          </cell>
          <cell r="J40">
            <v>0</v>
          </cell>
          <cell r="K40">
            <v>0</v>
          </cell>
          <cell r="L40">
            <v>0</v>
          </cell>
          <cell r="M40">
            <v>0</v>
          </cell>
        </row>
        <row r="41">
          <cell r="C41" t="str">
            <v>Upgrade 1,5T Scanner</v>
          </cell>
          <cell r="J41">
            <v>0</v>
          </cell>
          <cell r="K41">
            <v>0</v>
          </cell>
          <cell r="L41">
            <v>0</v>
          </cell>
          <cell r="M41">
            <v>0</v>
          </cell>
        </row>
        <row r="42">
          <cell r="C42" t="str">
            <v>Capillary LC-MS</v>
          </cell>
          <cell r="J42">
            <v>0</v>
          </cell>
          <cell r="K42">
            <v>0</v>
          </cell>
          <cell r="L42">
            <v>0</v>
          </cell>
          <cell r="M42">
            <v>0</v>
          </cell>
        </row>
        <row r="43">
          <cell r="C43" t="str">
            <v>Data Mgmt., analytical</v>
          </cell>
          <cell r="J43">
            <v>0</v>
          </cell>
          <cell r="K43">
            <v>0</v>
          </cell>
          <cell r="L43">
            <v>0</v>
          </cell>
          <cell r="M43">
            <v>0</v>
          </cell>
        </row>
        <row r="44">
          <cell r="C44" t="str">
            <v>CUSCA Process Eq.</v>
          </cell>
          <cell r="J44">
            <v>0</v>
          </cell>
          <cell r="K44">
            <v>0</v>
          </cell>
          <cell r="L44">
            <v>0</v>
          </cell>
          <cell r="M44">
            <v>0</v>
          </cell>
        </row>
        <row r="45">
          <cell r="C45" t="str">
            <v>Pharm Pilot Plant</v>
          </cell>
          <cell r="J45">
            <v>0</v>
          </cell>
          <cell r="K45">
            <v>0</v>
          </cell>
          <cell r="L45">
            <v>0</v>
          </cell>
          <cell r="M45">
            <v>0</v>
          </cell>
        </row>
        <row r="46">
          <cell r="C46" t="str">
            <v>Filling equipment, Pharm. Pilot Plant</v>
          </cell>
          <cell r="J46">
            <v>0</v>
          </cell>
          <cell r="K46">
            <v>0</v>
          </cell>
          <cell r="L46">
            <v>0</v>
          </cell>
          <cell r="M46">
            <v>0</v>
          </cell>
        </row>
        <row r="47">
          <cell r="C47" t="str">
            <v>Global Sci. data mgmt system</v>
          </cell>
          <cell r="J47">
            <v>0</v>
          </cell>
          <cell r="K47">
            <v>0</v>
          </cell>
          <cell r="L47">
            <v>0</v>
          </cell>
          <cell r="M47">
            <v>0</v>
          </cell>
        </row>
        <row r="48">
          <cell r="C48" t="str">
            <v>Nucear facilities</v>
          </cell>
          <cell r="J48">
            <v>0</v>
          </cell>
          <cell r="K48">
            <v>0</v>
          </cell>
          <cell r="L48">
            <v>0</v>
          </cell>
          <cell r="M48">
            <v>0</v>
          </cell>
        </row>
        <row r="49">
          <cell r="G49">
            <v>30</v>
          </cell>
          <cell r="H49">
            <v>8</v>
          </cell>
          <cell r="I49">
            <v>125</v>
          </cell>
          <cell r="J49">
            <v>187</v>
          </cell>
          <cell r="K49">
            <v>138</v>
          </cell>
          <cell r="L49">
            <v>210</v>
          </cell>
          <cell r="M49">
            <v>270</v>
          </cell>
          <cell r="N49">
            <v>968</v>
          </cell>
          <cell r="O49">
            <v>0</v>
          </cell>
          <cell r="P49">
            <v>1925</v>
          </cell>
          <cell r="Q49">
            <v>3146</v>
          </cell>
        </row>
        <row r="52">
          <cell r="C52" t="str">
            <v>Stock and WIP Holding-Polarizers</v>
          </cell>
          <cell r="E52" t="str">
            <v>N</v>
          </cell>
          <cell r="G52">
            <v>0</v>
          </cell>
          <cell r="H52">
            <v>0</v>
          </cell>
          <cell r="I52">
            <v>3</v>
          </cell>
          <cell r="J52">
            <v>5</v>
          </cell>
          <cell r="K52">
            <v>15</v>
          </cell>
          <cell r="L52">
            <v>7</v>
          </cell>
          <cell r="M52">
            <v>-93</v>
          </cell>
          <cell r="N52">
            <v>-63</v>
          </cell>
          <cell r="O52">
            <v>821.91780821917814</v>
          </cell>
          <cell r="P52">
            <v>51.020408163265309</v>
          </cell>
          <cell r="Q52">
            <v>103.4013605442177</v>
          </cell>
        </row>
        <row r="53">
          <cell r="C53" t="str">
            <v>Spectrometer (RTP Physics)</v>
          </cell>
          <cell r="E53" t="str">
            <v>P</v>
          </cell>
          <cell r="G53">
            <v>0</v>
          </cell>
          <cell r="H53">
            <v>0</v>
          </cell>
          <cell r="I53">
            <v>0</v>
          </cell>
          <cell r="J53">
            <v>0</v>
          </cell>
          <cell r="K53">
            <v>0</v>
          </cell>
          <cell r="L53">
            <v>0</v>
          </cell>
          <cell r="M53">
            <v>0</v>
          </cell>
          <cell r="N53">
            <v>0</v>
          </cell>
          <cell r="O53">
            <v>205.47945205479454</v>
          </cell>
          <cell r="P53">
            <v>0</v>
          </cell>
          <cell r="Q53">
            <v>0</v>
          </cell>
        </row>
        <row r="54">
          <cell r="C54" t="str">
            <v>U Va Magnet (RTP Biology)</v>
          </cell>
          <cell r="E54" t="str">
            <v>P</v>
          </cell>
          <cell r="G54">
            <v>0</v>
          </cell>
          <cell r="H54">
            <v>0</v>
          </cell>
          <cell r="I54">
            <v>0</v>
          </cell>
          <cell r="J54">
            <v>0</v>
          </cell>
          <cell r="K54">
            <v>0</v>
          </cell>
          <cell r="L54">
            <v>0</v>
          </cell>
          <cell r="M54">
            <v>0</v>
          </cell>
          <cell r="N54">
            <v>0</v>
          </cell>
          <cell r="O54">
            <v>102.73972602739727</v>
          </cell>
          <cell r="P54">
            <v>0</v>
          </cell>
          <cell r="Q54">
            <v>0</v>
          </cell>
        </row>
        <row r="55">
          <cell r="G55">
            <v>0</v>
          </cell>
          <cell r="H55">
            <v>0</v>
          </cell>
          <cell r="I55">
            <v>3</v>
          </cell>
          <cell r="J55">
            <v>5</v>
          </cell>
          <cell r="K55">
            <v>15</v>
          </cell>
          <cell r="L55">
            <v>7</v>
          </cell>
          <cell r="M55">
            <v>-93</v>
          </cell>
          <cell r="N55">
            <v>-63</v>
          </cell>
          <cell r="O55">
            <v>308.21917808219177</v>
          </cell>
          <cell r="P55">
            <v>51.020408163265309</v>
          </cell>
          <cell r="Q55">
            <v>103.4013605442177</v>
          </cell>
        </row>
        <row r="58">
          <cell r="C58" t="str">
            <v>DRA Tracking System (Q9)</v>
          </cell>
          <cell r="E58" t="str">
            <v>P</v>
          </cell>
          <cell r="G58">
            <v>0</v>
          </cell>
          <cell r="H58">
            <v>0</v>
          </cell>
          <cell r="I58">
            <v>0</v>
          </cell>
          <cell r="J58">
            <v>0</v>
          </cell>
          <cell r="K58">
            <v>0</v>
          </cell>
          <cell r="L58">
            <v>0</v>
          </cell>
          <cell r="M58">
            <v>0</v>
          </cell>
          <cell r="N58">
            <v>0</v>
          </cell>
          <cell r="O58">
            <v>500</v>
          </cell>
          <cell r="P58">
            <v>0</v>
          </cell>
          <cell r="Q58">
            <v>132</v>
          </cell>
        </row>
        <row r="59">
          <cell r="C59" t="str">
            <v>PET Imaging camera (small animal) (FK)</v>
          </cell>
          <cell r="E59" t="str">
            <v>N</v>
          </cell>
          <cell r="G59">
            <v>0</v>
          </cell>
          <cell r="H59">
            <v>0</v>
          </cell>
          <cell r="I59">
            <v>0</v>
          </cell>
          <cell r="J59">
            <v>0</v>
          </cell>
          <cell r="K59">
            <v>0</v>
          </cell>
          <cell r="L59">
            <v>0</v>
          </cell>
          <cell r="M59">
            <v>0</v>
          </cell>
          <cell r="N59">
            <v>0</v>
          </cell>
          <cell r="O59">
            <v>172</v>
          </cell>
          <cell r="P59">
            <v>0</v>
          </cell>
          <cell r="Q59">
            <v>228</v>
          </cell>
        </row>
        <row r="60">
          <cell r="C60" t="str">
            <v>B18.4 Chemistry facility fitting costs (FK)</v>
          </cell>
          <cell r="E60" t="str">
            <v>A</v>
          </cell>
          <cell r="G60">
            <v>0</v>
          </cell>
          <cell r="H60">
            <v>0</v>
          </cell>
          <cell r="I60">
            <v>0</v>
          </cell>
          <cell r="J60">
            <v>0</v>
          </cell>
          <cell r="K60">
            <v>0</v>
          </cell>
          <cell r="L60">
            <v>0</v>
          </cell>
          <cell r="M60">
            <v>0</v>
          </cell>
          <cell r="N60">
            <v>0</v>
          </cell>
          <cell r="O60">
            <v>100</v>
          </cell>
          <cell r="P60">
            <v>328</v>
          </cell>
          <cell r="Q60">
            <v>328</v>
          </cell>
        </row>
        <row r="61">
          <cell r="C61" t="str">
            <v>B18.4 Chemistry equipment costs (FK)</v>
          </cell>
          <cell r="E61" t="str">
            <v>N</v>
          </cell>
          <cell r="G61">
            <v>0</v>
          </cell>
          <cell r="H61">
            <v>0</v>
          </cell>
          <cell r="I61">
            <v>0</v>
          </cell>
          <cell r="J61">
            <v>0</v>
          </cell>
          <cell r="K61">
            <v>0</v>
          </cell>
          <cell r="L61">
            <v>0</v>
          </cell>
          <cell r="M61">
            <v>0</v>
          </cell>
          <cell r="N61">
            <v>0</v>
          </cell>
          <cell r="O61">
            <v>170</v>
          </cell>
          <cell r="P61">
            <v>0</v>
          </cell>
          <cell r="Q61">
            <v>200</v>
          </cell>
        </row>
        <row r="62">
          <cell r="C62" t="str">
            <v>B22G Office Space &amp; Tea Room (FL)</v>
          </cell>
          <cell r="E62" t="str">
            <v>A</v>
          </cell>
          <cell r="G62">
            <v>0</v>
          </cell>
          <cell r="H62">
            <v>0</v>
          </cell>
          <cell r="I62">
            <v>0</v>
          </cell>
          <cell r="J62">
            <v>0</v>
          </cell>
          <cell r="K62">
            <v>0</v>
          </cell>
          <cell r="L62">
            <v>0</v>
          </cell>
          <cell r="M62">
            <v>0</v>
          </cell>
          <cell r="N62">
            <v>0</v>
          </cell>
          <cell r="O62">
            <v>150</v>
          </cell>
          <cell r="P62">
            <v>0</v>
          </cell>
          <cell r="Q62">
            <v>0</v>
          </cell>
        </row>
        <row r="63">
          <cell r="C63" t="str">
            <v>Chemical Waste Store (FL)</v>
          </cell>
          <cell r="E63" t="str">
            <v>N</v>
          </cell>
          <cell r="G63">
            <v>0</v>
          </cell>
          <cell r="H63">
            <v>0</v>
          </cell>
          <cell r="I63">
            <v>0</v>
          </cell>
          <cell r="J63">
            <v>0</v>
          </cell>
          <cell r="K63">
            <v>0</v>
          </cell>
          <cell r="L63">
            <v>0</v>
          </cell>
          <cell r="M63">
            <v>0</v>
          </cell>
          <cell r="N63">
            <v>0</v>
          </cell>
          <cell r="O63">
            <v>500</v>
          </cell>
          <cell r="P63">
            <v>0</v>
          </cell>
          <cell r="Q63">
            <v>50</v>
          </cell>
        </row>
        <row r="64">
          <cell r="C64" t="str">
            <v>Chemical Controlled Temperature storage cabinets (FL)</v>
          </cell>
          <cell r="E64" t="str">
            <v>N</v>
          </cell>
          <cell r="H64">
            <v>0</v>
          </cell>
          <cell r="I64">
            <v>0</v>
          </cell>
          <cell r="J64">
            <v>0</v>
          </cell>
          <cell r="K64">
            <v>0</v>
          </cell>
          <cell r="L64">
            <v>0</v>
          </cell>
          <cell r="M64">
            <v>0</v>
          </cell>
          <cell r="P64">
            <v>50</v>
          </cell>
          <cell r="Q64">
            <v>100</v>
          </cell>
        </row>
        <row r="65">
          <cell r="C65" t="str">
            <v>SPECT Imaging camera (small animal) (FK)</v>
          </cell>
          <cell r="E65" t="str">
            <v>N</v>
          </cell>
          <cell r="H65">
            <v>0</v>
          </cell>
          <cell r="I65">
            <v>0</v>
          </cell>
          <cell r="J65">
            <v>0</v>
          </cell>
          <cell r="K65">
            <v>0</v>
          </cell>
          <cell r="L65">
            <v>0</v>
          </cell>
          <cell r="M65">
            <v>0</v>
          </cell>
          <cell r="Q65">
            <v>50</v>
          </cell>
        </row>
        <row r="66">
          <cell r="C66" t="str">
            <v>Gamma machine (Higley) (FQ)</v>
          </cell>
          <cell r="E66" t="str">
            <v>N</v>
          </cell>
          <cell r="H66">
            <v>0</v>
          </cell>
          <cell r="I66">
            <v>0</v>
          </cell>
          <cell r="J66">
            <v>0</v>
          </cell>
          <cell r="K66">
            <v>0</v>
          </cell>
          <cell r="L66">
            <v>0</v>
          </cell>
          <cell r="M66">
            <v>0</v>
          </cell>
          <cell r="P66">
            <v>20</v>
          </cell>
          <cell r="Q66">
            <v>70</v>
          </cell>
        </row>
        <row r="67">
          <cell r="C67" t="str">
            <v>Uppsalla preclinical facility</v>
          </cell>
          <cell r="E67" t="str">
            <v>N</v>
          </cell>
          <cell r="H67">
            <v>0</v>
          </cell>
          <cell r="I67">
            <v>0</v>
          </cell>
          <cell r="J67">
            <v>0</v>
          </cell>
          <cell r="K67">
            <v>0</v>
          </cell>
          <cell r="L67">
            <v>0</v>
          </cell>
          <cell r="M67">
            <v>0</v>
          </cell>
        </row>
        <row r="68">
          <cell r="C68" t="str">
            <v>Uppsalla equipment</v>
          </cell>
          <cell r="E68" t="str">
            <v>N</v>
          </cell>
          <cell r="H68">
            <v>0</v>
          </cell>
          <cell r="I68">
            <v>0</v>
          </cell>
          <cell r="J68">
            <v>0</v>
          </cell>
          <cell r="K68">
            <v>0</v>
          </cell>
          <cell r="L68">
            <v>0</v>
          </cell>
          <cell r="M68">
            <v>0</v>
          </cell>
        </row>
        <row r="69">
          <cell r="C69" t="str">
            <v>B22 Physiology Upgrade</v>
          </cell>
          <cell r="E69" t="str">
            <v>R</v>
          </cell>
          <cell r="G69">
            <v>62</v>
          </cell>
          <cell r="H69">
            <v>3</v>
          </cell>
          <cell r="I69">
            <v>177</v>
          </cell>
          <cell r="J69">
            <v>188</v>
          </cell>
          <cell r="K69">
            <v>3</v>
          </cell>
          <cell r="L69">
            <v>193</v>
          </cell>
          <cell r="M69">
            <v>96</v>
          </cell>
          <cell r="N69">
            <v>722</v>
          </cell>
          <cell r="O69">
            <v>300</v>
          </cell>
          <cell r="P69">
            <v>65</v>
          </cell>
          <cell r="Q69">
            <v>65</v>
          </cell>
        </row>
        <row r="70">
          <cell r="C70" t="str">
            <v>B18.4 Laboratory Fit Out</v>
          </cell>
          <cell r="E70" t="str">
            <v>N/S</v>
          </cell>
          <cell r="G70">
            <v>3</v>
          </cell>
          <cell r="H70">
            <v>6</v>
          </cell>
          <cell r="I70">
            <v>104</v>
          </cell>
          <cell r="J70">
            <v>21</v>
          </cell>
          <cell r="K70">
            <v>147</v>
          </cell>
          <cell r="L70">
            <v>0</v>
          </cell>
          <cell r="M70">
            <v>0</v>
          </cell>
          <cell r="N70">
            <v>281</v>
          </cell>
          <cell r="O70">
            <v>100</v>
          </cell>
          <cell r="P70">
            <v>0</v>
          </cell>
          <cell r="Q70">
            <v>0</v>
          </cell>
        </row>
      </sheetData>
      <sheetData sheetId="12" refreshError="1"/>
      <sheetData sheetId="13" refreshError="1"/>
      <sheetData sheetId="14" refreshError="1"/>
      <sheetData sheetId="15" refreshError="1"/>
      <sheetData sheetId="1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AB EUROP"/>
      <sheetName val="Data Entry"/>
      <sheetName val="COVER PAGE"/>
      <sheetName val="PAGE 2"/>
      <sheetName val="PAGE 3"/>
      <sheetName val="PAGE 4"/>
      <sheetName val="COMP P&amp;L"/>
      <sheetName val="monte carlos 77"/>
      <sheetName val="COMP P&amp;L vs Operating Plan"/>
      <sheetName val="Data Entry OP 83,4%"/>
      <sheetName val="Maq France 6%VT5%VU 83,4% dif"/>
      <sheetName val="Data Entry OP 82,6%"/>
      <sheetName val="Maq France 6%VT5%VU 82,6% dif"/>
      <sheetName val="Data Entry OP 84,3%"/>
      <sheetName val="Maq France 6%VT5%VU 84,3% dif"/>
      <sheetName val="% On site off site EURO DYN"/>
      <sheetName val="NB Returns in Write Off"/>
      <sheetName val="NB Early LT038  EURO DYN"/>
      <sheetName val="NBV EURO DYN"/>
      <sheetName val="Term billing mileage EURO DYN"/>
      <sheetName val="Term bil EarlyLT038 EURO DYN"/>
      <sheetName val="Termination adjust EURO DYN"/>
      <sheetName val="Sales Revenue EURO DYN"/>
      <sheetName val="NB NC VOLUME VTES EURO DYN"/>
      <sheetName val="Day to sale EURO DYN"/>
      <sheetName val="Gross Rpe EURO DYN"/>
      <sheetName val="NB VTES EURO DYN"/>
      <sheetName val="Returns DYN"/>
      <sheetName val="Doubles cession dyn"/>
      <sheetName val="Tab et base double cession"/>
      <sheetName val="Grille"/>
      <sheetName val="Real vs Budget"/>
      <sheetName val="DYN PP"/>
      <sheetName val="TABsls"/>
      <sheetName val="BASEsls"/>
      <sheetName val="verif"/>
      <sheetName val="Tablegale"/>
      <sheetName val="Fichier P&amp;L"/>
      <sheetName val="Dyn FINancier"/>
      <sheetName val="Sales Performance"/>
      <sheetName val="Dyn FINancier YTD"/>
      <sheetName val="Sales Performance YTD"/>
      <sheetName val="Performance comparison"/>
      <sheetName val="dyn management"/>
      <sheetName val="Management"/>
      <sheetName val="YTD G.GOS top15"/>
      <sheetName val="G.GOS top15"/>
      <sheetName val="Fleet Risk comparison"/>
      <sheetName val="Rkg N. GOS+Term Bil - Vh split"/>
      <sheetName val="Net GOS Split dyn"/>
      <sheetName val="Rkg Gross. GOS - Vh split"/>
      <sheetName val="Gross GOS Split dyn"/>
      <sheetName val="Trades technic comparison"/>
      <sheetName val="Auction technic comparison"/>
      <sheetName val="Franchisees technic comparison"/>
      <sheetName val="Individuals technic comparison"/>
      <sheetName val="E &amp; Bidding Technics"/>
      <sheetName val="Tab Bidding TOP 15 #"/>
      <sheetName val="Bidding TOP 15 #"/>
      <sheetName val="Tab Bidding TOP 15 Rpo"/>
      <sheetName val="Bidding TOP 15 Rpo"/>
      <sheetName val="Tab E Enlevement TOP 10 #"/>
      <sheetName val="E Enlevement TOP 15 #"/>
      <sheetName val="tableu CT"/>
      <sheetName val="CYCLE TIME BPMS MEASURE"/>
      <sheetName val="BASE"/>
      <sheetName val="TAB"/>
      <sheetName val="Dyn 120 et CTX"/>
      <sheetName val="actualisé"/>
      <sheetName val="Inventory"/>
      <sheetName val=" Back-up (Stock without Order)"/>
      <sheetName val="GlobalSAndIByPole"/>
      <sheetName val="IOPlan"/>
      <sheetName val="R&amp;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l-Off Plan"/>
      <sheetName val="Sheet3"/>
      <sheetName val="3-13 Inventory List"/>
      <sheetName val="Sheet2"/>
      <sheetName val="Inventory List (2)"/>
      <sheetName val="Inventory List (3)"/>
      <sheetName val="On Hand"/>
      <sheetName val="Total List"/>
      <sheetName val="DYN PP"/>
      <sheetName val="OLD Parts"/>
      <sheetName val="BNSF_OH_List"/>
      <sheetName val="GlobalSAndIByPole"/>
      <sheetName val="IOPlan"/>
    </sheetNames>
    <sheetDataSet>
      <sheetData sheetId="0"/>
      <sheetData sheetId="1"/>
      <sheetData sheetId="2"/>
      <sheetData sheetId="3"/>
      <sheetData sheetId="4" refreshError="1"/>
      <sheetData sheetId="5"/>
      <sheetData sheetId="6" refreshError="1">
        <row r="5">
          <cell r="E5" t="str">
            <v>V530</v>
          </cell>
          <cell r="F5">
            <v>1</v>
          </cell>
        </row>
        <row r="6">
          <cell r="E6" t="str">
            <v>SVAW3-5</v>
          </cell>
          <cell r="F6">
            <v>1</v>
          </cell>
        </row>
        <row r="7">
          <cell r="E7" t="str">
            <v>Other</v>
          </cell>
          <cell r="F7">
            <v>1</v>
          </cell>
        </row>
        <row r="8">
          <cell r="E8" t="str">
            <v>MPTE 8Mhz</v>
          </cell>
          <cell r="F8">
            <v>1</v>
          </cell>
        </row>
        <row r="9">
          <cell r="E9" t="str">
            <v>MPTE 5Mhz</v>
          </cell>
          <cell r="F9">
            <v>4</v>
          </cell>
        </row>
        <row r="10">
          <cell r="E10" t="str">
            <v>LOGIQ 400 CONSOLE</v>
          </cell>
          <cell r="F10">
            <v>11</v>
          </cell>
        </row>
        <row r="11">
          <cell r="E11" t="str">
            <v>H7753MC</v>
          </cell>
          <cell r="F11">
            <v>9</v>
          </cell>
        </row>
        <row r="12">
          <cell r="E12" t="str">
            <v>H7618E</v>
          </cell>
          <cell r="F12">
            <v>11</v>
          </cell>
        </row>
        <row r="13">
          <cell r="E13" t="str">
            <v>H7548C</v>
          </cell>
          <cell r="F13">
            <v>4</v>
          </cell>
        </row>
        <row r="14">
          <cell r="E14" t="str">
            <v>H7348C</v>
          </cell>
          <cell r="F14">
            <v>14</v>
          </cell>
        </row>
        <row r="15">
          <cell r="E15" t="str">
            <v>H4901TG</v>
          </cell>
          <cell r="F15">
            <v>29</v>
          </cell>
        </row>
        <row r="16">
          <cell r="E16" t="str">
            <v>H4901SC</v>
          </cell>
          <cell r="F16">
            <v>25</v>
          </cell>
        </row>
        <row r="17">
          <cell r="E17" t="str">
            <v>H4901RA</v>
          </cell>
          <cell r="F17">
            <v>32</v>
          </cell>
        </row>
        <row r="18">
          <cell r="E18" t="str">
            <v>H4901PE</v>
          </cell>
          <cell r="F18">
            <v>53</v>
          </cell>
        </row>
        <row r="19">
          <cell r="E19" t="str">
            <v>H4901PC</v>
          </cell>
          <cell r="F19">
            <v>52</v>
          </cell>
        </row>
        <row r="20">
          <cell r="E20" t="str">
            <v>H4901PB</v>
          </cell>
          <cell r="F20">
            <v>15</v>
          </cell>
        </row>
        <row r="21">
          <cell r="E21" t="str">
            <v>H4840JD</v>
          </cell>
          <cell r="F21">
            <v>9</v>
          </cell>
        </row>
        <row r="22">
          <cell r="E22" t="str">
            <v>H4830KS</v>
          </cell>
          <cell r="F22">
            <v>1</v>
          </cell>
        </row>
        <row r="23">
          <cell r="E23" t="str">
            <v>H4830KM</v>
          </cell>
          <cell r="F23">
            <v>4</v>
          </cell>
        </row>
        <row r="24">
          <cell r="E24" t="str">
            <v>H4830KL</v>
          </cell>
          <cell r="F24">
            <v>5</v>
          </cell>
        </row>
        <row r="25">
          <cell r="E25" t="str">
            <v>H4830KJ</v>
          </cell>
          <cell r="F25">
            <v>7</v>
          </cell>
        </row>
        <row r="26">
          <cell r="E26" t="str">
            <v>H4830JZ</v>
          </cell>
          <cell r="F26">
            <v>3</v>
          </cell>
        </row>
        <row r="27">
          <cell r="E27" t="str">
            <v>H4830JX</v>
          </cell>
          <cell r="F27">
            <v>6</v>
          </cell>
        </row>
        <row r="28">
          <cell r="E28" t="str">
            <v>H4830JW</v>
          </cell>
          <cell r="F28">
            <v>10</v>
          </cell>
        </row>
        <row r="29">
          <cell r="E29" t="str">
            <v>H4830JS</v>
          </cell>
          <cell r="F29">
            <v>15</v>
          </cell>
        </row>
        <row r="30">
          <cell r="E30" t="str">
            <v>H4830JE</v>
          </cell>
          <cell r="F30">
            <v>36</v>
          </cell>
        </row>
        <row r="31">
          <cell r="E31" t="str">
            <v>H48301B</v>
          </cell>
          <cell r="F31">
            <v>1</v>
          </cell>
        </row>
        <row r="32">
          <cell r="E32" t="str">
            <v>H4800RE</v>
          </cell>
          <cell r="F32">
            <v>1</v>
          </cell>
        </row>
        <row r="33">
          <cell r="E33" t="str">
            <v>H4800PG</v>
          </cell>
          <cell r="F33">
            <v>5</v>
          </cell>
        </row>
        <row r="34">
          <cell r="E34" t="str">
            <v>H4800PB</v>
          </cell>
          <cell r="F34">
            <v>13</v>
          </cell>
        </row>
        <row r="35">
          <cell r="E35" t="str">
            <v>H4730MR</v>
          </cell>
          <cell r="F35">
            <v>9</v>
          </cell>
        </row>
        <row r="36">
          <cell r="E36" t="str">
            <v>H4720MP</v>
          </cell>
          <cell r="F36">
            <v>1</v>
          </cell>
        </row>
        <row r="37">
          <cell r="E37" t="str">
            <v>H4700TN</v>
          </cell>
          <cell r="F37">
            <v>44</v>
          </cell>
        </row>
        <row r="38">
          <cell r="E38" t="str">
            <v>H4700TJ</v>
          </cell>
          <cell r="F38">
            <v>2</v>
          </cell>
        </row>
        <row r="39">
          <cell r="E39" t="str">
            <v>H46701R</v>
          </cell>
          <cell r="F39">
            <v>18</v>
          </cell>
        </row>
        <row r="40">
          <cell r="E40" t="str">
            <v>H46701P</v>
          </cell>
          <cell r="F40">
            <v>1</v>
          </cell>
        </row>
        <row r="41">
          <cell r="E41" t="str">
            <v>H46701N</v>
          </cell>
          <cell r="F41">
            <v>24</v>
          </cell>
        </row>
        <row r="42">
          <cell r="E42" t="str">
            <v>H46701M</v>
          </cell>
          <cell r="F42">
            <v>13</v>
          </cell>
        </row>
        <row r="43">
          <cell r="E43" t="str">
            <v>H46701E</v>
          </cell>
          <cell r="F43">
            <v>16</v>
          </cell>
        </row>
        <row r="44">
          <cell r="E44" t="str">
            <v>H46701D</v>
          </cell>
          <cell r="F44">
            <v>19</v>
          </cell>
        </row>
        <row r="45">
          <cell r="E45" t="str">
            <v>H46701B</v>
          </cell>
          <cell r="F45">
            <v>9</v>
          </cell>
        </row>
        <row r="46">
          <cell r="E46" t="str">
            <v>H46601D</v>
          </cell>
          <cell r="F46">
            <v>21</v>
          </cell>
        </row>
        <row r="47">
          <cell r="E47" t="str">
            <v>H46022MT</v>
          </cell>
          <cell r="F47">
            <v>1</v>
          </cell>
        </row>
        <row r="48">
          <cell r="E48" t="str">
            <v>H46022CA</v>
          </cell>
          <cell r="F48">
            <v>1</v>
          </cell>
        </row>
        <row r="49">
          <cell r="E49" t="str">
            <v>H45511AA</v>
          </cell>
          <cell r="F49">
            <v>12</v>
          </cell>
        </row>
        <row r="50">
          <cell r="E50" t="str">
            <v>H4550SZ</v>
          </cell>
          <cell r="F50">
            <v>7</v>
          </cell>
        </row>
        <row r="51">
          <cell r="E51" t="str">
            <v>H45282ML</v>
          </cell>
          <cell r="F51">
            <v>2</v>
          </cell>
        </row>
        <row r="52">
          <cell r="E52" t="str">
            <v>H45282LS</v>
          </cell>
          <cell r="F52">
            <v>9</v>
          </cell>
        </row>
        <row r="53">
          <cell r="E53" t="str">
            <v>H45282LF</v>
          </cell>
          <cell r="F53">
            <v>12</v>
          </cell>
        </row>
        <row r="54">
          <cell r="E54" t="str">
            <v>H45282LA</v>
          </cell>
          <cell r="F54">
            <v>6</v>
          </cell>
        </row>
        <row r="55">
          <cell r="E55" t="str">
            <v>H45272SB</v>
          </cell>
          <cell r="F55">
            <v>2</v>
          </cell>
        </row>
        <row r="56">
          <cell r="E56" t="str">
            <v>H45202WG</v>
          </cell>
          <cell r="F56">
            <v>4</v>
          </cell>
        </row>
        <row r="57">
          <cell r="E57" t="str">
            <v>H45202WB</v>
          </cell>
          <cell r="F57">
            <v>2</v>
          </cell>
        </row>
        <row r="58">
          <cell r="E58" t="str">
            <v>H45202TC</v>
          </cell>
          <cell r="F58">
            <v>1</v>
          </cell>
        </row>
        <row r="59">
          <cell r="E59" t="str">
            <v>H45202SF</v>
          </cell>
          <cell r="F59">
            <v>23</v>
          </cell>
        </row>
        <row r="60">
          <cell r="E60" t="str">
            <v>H45202SD</v>
          </cell>
          <cell r="F60">
            <v>26</v>
          </cell>
        </row>
        <row r="61">
          <cell r="E61" t="str">
            <v>H45202PB</v>
          </cell>
          <cell r="F61">
            <v>13</v>
          </cell>
        </row>
        <row r="62">
          <cell r="E62" t="str">
            <v>H45202PA</v>
          </cell>
          <cell r="F62">
            <v>1</v>
          </cell>
        </row>
        <row r="63">
          <cell r="E63" t="str">
            <v>H45202MT</v>
          </cell>
          <cell r="F63">
            <v>1</v>
          </cell>
        </row>
        <row r="64">
          <cell r="E64" t="str">
            <v>H45202MN</v>
          </cell>
          <cell r="F64">
            <v>4</v>
          </cell>
        </row>
        <row r="65">
          <cell r="E65" t="str">
            <v>H45202FM</v>
          </cell>
          <cell r="F65">
            <v>1</v>
          </cell>
        </row>
        <row r="66">
          <cell r="E66" t="str">
            <v>H45202CE</v>
          </cell>
          <cell r="F66">
            <v>29</v>
          </cell>
        </row>
        <row r="67">
          <cell r="E67" t="str">
            <v>H45011PD</v>
          </cell>
          <cell r="F67">
            <v>18</v>
          </cell>
        </row>
        <row r="68">
          <cell r="E68" t="str">
            <v>H45011ED</v>
          </cell>
          <cell r="F68">
            <v>23</v>
          </cell>
        </row>
        <row r="69">
          <cell r="E69" t="str">
            <v>H45011CG</v>
          </cell>
          <cell r="F69">
            <v>15</v>
          </cell>
        </row>
        <row r="70">
          <cell r="E70" t="str">
            <v>H45011CF</v>
          </cell>
          <cell r="F70">
            <v>14</v>
          </cell>
        </row>
        <row r="71">
          <cell r="E71" t="str">
            <v>H45001YZ</v>
          </cell>
          <cell r="F71">
            <v>11</v>
          </cell>
        </row>
        <row r="72">
          <cell r="E72" t="str">
            <v>H45001WB</v>
          </cell>
          <cell r="F72">
            <v>25</v>
          </cell>
        </row>
        <row r="73">
          <cell r="E73" t="str">
            <v>H45001TB</v>
          </cell>
          <cell r="F73">
            <v>20</v>
          </cell>
        </row>
        <row r="74">
          <cell r="E74" t="str">
            <v>H45001LK</v>
          </cell>
          <cell r="F74">
            <v>1</v>
          </cell>
        </row>
        <row r="75">
          <cell r="E75" t="str">
            <v>H45001LD</v>
          </cell>
          <cell r="F75">
            <v>1</v>
          </cell>
        </row>
        <row r="76">
          <cell r="E76" t="str">
            <v>H45001JN</v>
          </cell>
          <cell r="F76">
            <v>7</v>
          </cell>
        </row>
        <row r="77">
          <cell r="E77" t="str">
            <v>H45001HT</v>
          </cell>
          <cell r="F77">
            <v>1</v>
          </cell>
        </row>
        <row r="78">
          <cell r="E78" t="str">
            <v>H45001AE</v>
          </cell>
          <cell r="F78">
            <v>6</v>
          </cell>
        </row>
        <row r="79">
          <cell r="E79" t="str">
            <v>H44002LA</v>
          </cell>
          <cell r="F79">
            <v>27</v>
          </cell>
        </row>
        <row r="80">
          <cell r="E80" t="str">
            <v>H43142LF</v>
          </cell>
          <cell r="F80">
            <v>2</v>
          </cell>
        </row>
        <row r="81">
          <cell r="E81" t="str">
            <v>H43022LH</v>
          </cell>
          <cell r="F81">
            <v>1</v>
          </cell>
        </row>
        <row r="82">
          <cell r="E82" t="str">
            <v>H4300MS</v>
          </cell>
          <cell r="F82">
            <v>1</v>
          </cell>
        </row>
        <row r="83">
          <cell r="E83" t="str">
            <v>H4300MG</v>
          </cell>
          <cell r="F83">
            <v>10</v>
          </cell>
        </row>
        <row r="84">
          <cell r="E84" t="str">
            <v>H42162LE</v>
          </cell>
          <cell r="F84">
            <v>1</v>
          </cell>
        </row>
        <row r="85">
          <cell r="E85" t="str">
            <v>H41252CF</v>
          </cell>
          <cell r="F85">
            <v>1</v>
          </cell>
        </row>
        <row r="86">
          <cell r="E86" t="str">
            <v>H4120ST</v>
          </cell>
          <cell r="F86">
            <v>88</v>
          </cell>
        </row>
        <row r="87">
          <cell r="E87" t="str">
            <v>H4120PC</v>
          </cell>
          <cell r="F87">
            <v>7</v>
          </cell>
        </row>
        <row r="88">
          <cell r="E88" t="str">
            <v>H4120MC</v>
          </cell>
          <cell r="F88">
            <v>5</v>
          </cell>
        </row>
        <row r="89">
          <cell r="E89" t="str">
            <v>H4120KD</v>
          </cell>
          <cell r="F89">
            <v>7</v>
          </cell>
        </row>
        <row r="90">
          <cell r="E90" t="str">
            <v>H41042A</v>
          </cell>
          <cell r="F90">
            <v>1</v>
          </cell>
        </row>
        <row r="91">
          <cell r="E91" t="str">
            <v>H40602LN</v>
          </cell>
          <cell r="F91">
            <v>7</v>
          </cell>
        </row>
        <row r="92">
          <cell r="E92" t="str">
            <v>H40412LH</v>
          </cell>
          <cell r="F92">
            <v>17</v>
          </cell>
        </row>
        <row r="93">
          <cell r="E93" t="str">
            <v>H40412LG</v>
          </cell>
          <cell r="F93">
            <v>82</v>
          </cell>
        </row>
        <row r="94">
          <cell r="E94" t="str">
            <v>H40412LF</v>
          </cell>
          <cell r="F94">
            <v>69</v>
          </cell>
        </row>
        <row r="95">
          <cell r="E95" t="str">
            <v>H40412LE</v>
          </cell>
          <cell r="F95">
            <v>49</v>
          </cell>
        </row>
        <row r="96">
          <cell r="E96" t="str">
            <v>H40412LD</v>
          </cell>
          <cell r="F96">
            <v>46</v>
          </cell>
        </row>
        <row r="97">
          <cell r="E97" t="str">
            <v>H40412LC</v>
          </cell>
          <cell r="F97">
            <v>52</v>
          </cell>
        </row>
        <row r="98">
          <cell r="E98" t="str">
            <v>H40412LA</v>
          </cell>
          <cell r="F98">
            <v>11</v>
          </cell>
        </row>
        <row r="99">
          <cell r="E99" t="str">
            <v>H40212LM</v>
          </cell>
          <cell r="F99">
            <v>1</v>
          </cell>
        </row>
        <row r="100">
          <cell r="E100" t="str">
            <v>H40212LH</v>
          </cell>
          <cell r="F100">
            <v>14</v>
          </cell>
        </row>
        <row r="101">
          <cell r="E101" t="str">
            <v>H40212LC</v>
          </cell>
          <cell r="F101">
            <v>34</v>
          </cell>
        </row>
        <row r="102">
          <cell r="E102" t="str">
            <v>H40212LB</v>
          </cell>
          <cell r="F102">
            <v>39</v>
          </cell>
        </row>
        <row r="103">
          <cell r="E103" t="str">
            <v>H40212LA</v>
          </cell>
          <cell r="F103">
            <v>27</v>
          </cell>
        </row>
        <row r="104">
          <cell r="E104" t="str">
            <v>H4012L</v>
          </cell>
          <cell r="F104">
            <v>48</v>
          </cell>
        </row>
        <row r="105">
          <cell r="E105" t="str">
            <v>H4010PH</v>
          </cell>
          <cell r="F105">
            <v>1</v>
          </cell>
        </row>
        <row r="106">
          <cell r="E106" t="str">
            <v>H4008S</v>
          </cell>
          <cell r="F106">
            <v>11</v>
          </cell>
        </row>
        <row r="107">
          <cell r="E107" t="str">
            <v>H4003S</v>
          </cell>
          <cell r="F107">
            <v>1</v>
          </cell>
        </row>
        <row r="108">
          <cell r="E108" t="str">
            <v>H4000P</v>
          </cell>
          <cell r="F108">
            <v>33</v>
          </cell>
        </row>
        <row r="109">
          <cell r="E109" t="str">
            <v>E8205DC</v>
          </cell>
          <cell r="F109">
            <v>11</v>
          </cell>
        </row>
        <row r="110">
          <cell r="E110" t="str">
            <v>E8200DL</v>
          </cell>
          <cell r="F110">
            <v>18</v>
          </cell>
        </row>
        <row r="111">
          <cell r="E111" t="str">
            <v>E8200DK</v>
          </cell>
          <cell r="F111">
            <v>18</v>
          </cell>
        </row>
        <row r="112">
          <cell r="E112" t="str">
            <v>E8200CD</v>
          </cell>
          <cell r="F112">
            <v>16</v>
          </cell>
        </row>
        <row r="113">
          <cell r="E113" t="str">
            <v>CWD5 Probe</v>
          </cell>
          <cell r="F113">
            <v>8</v>
          </cell>
        </row>
        <row r="114">
          <cell r="E114" t="str">
            <v>CWD2 Probe</v>
          </cell>
          <cell r="F114">
            <v>7</v>
          </cell>
        </row>
        <row r="115">
          <cell r="E115" t="str">
            <v>C364 Probe</v>
          </cell>
          <cell r="F115">
            <v>4</v>
          </cell>
        </row>
        <row r="116">
          <cell r="E116" t="str">
            <v>618C PROBE</v>
          </cell>
          <cell r="F116">
            <v>2</v>
          </cell>
        </row>
        <row r="117">
          <cell r="E117" t="str">
            <v>6 MHZ Doppler Probe TQ100002</v>
          </cell>
          <cell r="F117">
            <v>4</v>
          </cell>
        </row>
        <row r="118">
          <cell r="E118" t="str">
            <v>5T Probe</v>
          </cell>
          <cell r="F118">
            <v>2</v>
          </cell>
        </row>
        <row r="119">
          <cell r="E119">
            <v>2245794</v>
          </cell>
          <cell r="F119">
            <v>1</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KANA"/>
      <sheetName val="LAKANA (2)"/>
      <sheetName val="LAKANA (3)"/>
      <sheetName val="Local Format"/>
      <sheetName val="CAS Format"/>
      <sheetName val="Global Total"/>
      <sheetName val="Europe Total"/>
      <sheetName val="GEHC Finland Oy"/>
      <sheetName val="Deio Oy"/>
      <sheetName val="Medko Oy"/>
      <sheetName val="D-O UK"/>
      <sheetName val="D-O Italy"/>
      <sheetName val="Others"/>
      <sheetName val="Codes"/>
      <sheetName val="DR to Codes mapping"/>
      <sheetName val="GROUP COMPANIES"/>
      <sheetName val="관세"/>
      <sheetName val="Entry"/>
    </sheetNames>
    <sheetDataSet>
      <sheetData sheetId="0">
        <row r="1">
          <cell r="A1" t="str">
            <v>Yksikkö:</v>
          </cell>
        </row>
        <row r="2">
          <cell r="A2" t="str">
            <v xml:space="preserve">Kuukausi: </v>
          </cell>
        </row>
        <row r="3">
          <cell r="A3" t="str">
            <v>Tilino</v>
          </cell>
          <cell r="C3" t="str">
            <v>Tilinimi</v>
          </cell>
          <cell r="D3" t="str">
            <v>Total</v>
          </cell>
          <cell r="E3" t="str">
            <v>Eliminations</v>
          </cell>
          <cell r="F3" t="str">
            <v>Units Total</v>
          </cell>
          <cell r="G3" t="str">
            <v>GE Healthcare Finland Oy</v>
          </cell>
          <cell r="H3" t="str">
            <v>Instru-Datex-Ohmeda</v>
          </cell>
          <cell r="I3" t="str">
            <v>Instru-Merivaara</v>
          </cell>
          <cell r="J3" t="str">
            <v>Instru-Instrumed</v>
          </cell>
          <cell r="K3" t="str">
            <v>Instru-Imaging</v>
          </cell>
          <cell r="L3" t="str">
            <v>Instru-Group Administration</v>
          </cell>
          <cell r="M3" t="str">
            <v>Instru-Divested</v>
          </cell>
          <cell r="N3" t="str">
            <v>Instru-Soredex</v>
          </cell>
          <cell r="O3" t="str">
            <v>Instrumentarium International Oy</v>
          </cell>
          <cell r="P3" t="str">
            <v>Spacelabs International Inc.(Delaware)</v>
          </cell>
          <cell r="Q3" t="str">
            <v>Spacelabs Medical Instruments Co. Ltd(China)</v>
          </cell>
          <cell r="R3" t="str">
            <v>Spacelabs Medical GmbH(Germany)</v>
          </cell>
          <cell r="S3" t="str">
            <v>Spacelabs Medical AB(Sweden)</v>
          </cell>
          <cell r="T3" t="str">
            <v>Spacelabs Pte. Ltd (Singapore)</v>
          </cell>
          <cell r="U3" t="str">
            <v>Spacelabs Medical Prod.Pty.Ltd(Australia)</v>
          </cell>
          <cell r="V3" t="str">
            <v>Spacelabs Medical Products GmbH(Austria)</v>
          </cell>
          <cell r="W3" t="str">
            <v>Spacelabs Medical Ltd (UK)</v>
          </cell>
          <cell r="X3" t="str">
            <v>Spacelabs Medical SAS (France)</v>
          </cell>
          <cell r="Y3" t="str">
            <v>Spacelabs Medical Limited (Hong Kong)</v>
          </cell>
          <cell r="Z3" t="str">
            <v>Spacelabs Medical S.r.l. (Italy)</v>
          </cell>
          <cell r="AA3" t="str">
            <v>Spacelabs Medical, A.A.De C.V. (Mexico)</v>
          </cell>
          <cell r="AB3" t="str">
            <v>Spacelabs Medical S.A. (Spain)</v>
          </cell>
          <cell r="AC3" t="str">
            <v>Spacelabs Medical Private Ltd. (India)</v>
          </cell>
          <cell r="AD3" t="str">
            <v>Spacelabs Medical, Ltd.(Taiwan)</v>
          </cell>
          <cell r="AE3" t="str">
            <v>Spacelabs Medical Data Corp.(Washington)</v>
          </cell>
          <cell r="AF3" t="str">
            <v>Spacelabs Medical Trading Co.(Guam)</v>
          </cell>
          <cell r="AG3" t="str">
            <v>SMD Software, L.L.C.(Washington)</v>
          </cell>
          <cell r="AH3" t="str">
            <v>Spacelabs Burdick, Inc,divested</v>
          </cell>
          <cell r="AI3" t="str">
            <v>Spacelabs Burdick, US GAAP adjustments,divest</v>
          </cell>
          <cell r="AJ3" t="str">
            <v>Shanghai Burdick Med Instrument Co.Ltd divest</v>
          </cell>
          <cell r="AK3" t="str">
            <v>Spacelabs Medical Finland Oy</v>
          </cell>
          <cell r="AL3" t="str">
            <v>Datex-Ohmeda Inc,Total</v>
          </cell>
          <cell r="AM3" t="str">
            <v>Datex-Ohmeda/D-O Inc. USA</v>
          </cell>
          <cell r="AN3" t="str">
            <v>Ohmeda Medical/D-O Inc USA</v>
          </cell>
          <cell r="AO3" t="str">
            <v>Ohmeda US GAAP adjustments</v>
          </cell>
          <cell r="AP3" t="str">
            <v>Spacelabs Non-Core/D-O Inc USA</v>
          </cell>
          <cell r="AQ3" t="str">
            <v>SL CA US GAAP adjustments</v>
          </cell>
          <cell r="AR3" t="str">
            <v>Common/D-O Inc USA</v>
          </cell>
          <cell r="AS3" t="str">
            <v>Spacelabs/D-O Inc USA</v>
          </cell>
          <cell r="AT3" t="str">
            <v>Datex-Ohmeda K.K. (Japan)</v>
          </cell>
          <cell r="AU3" t="str">
            <v>Datex-Ohmeda (India) Pvt Ltd</v>
          </cell>
          <cell r="AV3" t="str">
            <v>Datia Holdings B.V.</v>
          </cell>
          <cell r="AW3" t="str">
            <v>Deio Oy</v>
          </cell>
          <cell r="AX3" t="str">
            <v>Deiobox Oy</v>
          </cell>
          <cell r="AY3" t="str">
            <v>Deio GmbH</v>
          </cell>
          <cell r="AZ3" t="str">
            <v>Deio S.A.S</v>
          </cell>
          <cell r="BA3" t="str">
            <v>Deio Ltd.</v>
          </cell>
          <cell r="BB3" t="str">
            <v>Deio (Canada) Inc.</v>
          </cell>
          <cell r="BC3" t="str">
            <v>Deio Holdings, Inc.</v>
          </cell>
          <cell r="BD3" t="str">
            <v>Deio, Inc.</v>
          </cell>
          <cell r="BE3" t="str">
            <v>Deio AB</v>
          </cell>
          <cell r="BF3" t="str">
            <v>Deio S.r.l.</v>
          </cell>
          <cell r="BG3" t="str">
            <v>Deio BV</v>
          </cell>
          <cell r="BH3" t="str">
            <v>Deio Pte Ltd, Singapore</v>
          </cell>
          <cell r="BI3" t="str">
            <v>Instrumentarium Imaging Inc.</v>
          </cell>
          <cell r="BJ3" t="str">
            <v>Instrumentarium Imaging France S.A.R.L.</v>
          </cell>
          <cell r="BK3" t="str">
            <v>Instrumentarium Imaging Italia S.R.L.</v>
          </cell>
          <cell r="BL3" t="str">
            <v>Instrumentarium Dental GmbH</v>
          </cell>
          <cell r="BM3" t="str">
            <v>Instrumentarium Imaging Ziehm GmbH</v>
          </cell>
          <cell r="BN3" t="str">
            <v>Ziehm International, Inc.</v>
          </cell>
          <cell r="BO3" t="str">
            <v>Medko Medical Oy</v>
          </cell>
          <cell r="BP3" t="str">
            <v>Instrumentarium Medical Os</v>
          </cell>
          <cell r="BQ3" t="str">
            <v>SIA Instrumentarium Medical</v>
          </cell>
          <cell r="BR3" t="str">
            <v>Urtsni Oy</v>
          </cell>
          <cell r="BS3" t="str">
            <v>Radianse. Inc.(Sentinel Wireless Inc)</v>
          </cell>
          <cell r="BT3" t="str">
            <v>Instrumentarium Holdings, Inc.</v>
          </cell>
          <cell r="BU3" t="str">
            <v>Datex-Ohmeda/Instru AB (Sweden)</v>
          </cell>
          <cell r="BV3" t="str">
            <v>Instrumentarium AB Spacelabs business</v>
          </cell>
          <cell r="BW3" t="str">
            <v>Medko Oy</v>
          </cell>
          <cell r="BX3" t="str">
            <v>Kiinteist" Oy Puustellintie 3</v>
          </cell>
          <cell r="BY3" t="str">
            <v>Sotem Oy</v>
          </cell>
          <cell r="BZ3" t="str">
            <v>Eksperimentarium Oy</v>
          </cell>
          <cell r="CA3" t="str">
            <v>Oy Metava Ab</v>
          </cell>
          <cell r="CB3" t="str">
            <v>Instrumentarium AB</v>
          </cell>
          <cell r="CC3" t="str">
            <v>Datex-Ohmeda Ltd</v>
          </cell>
          <cell r="CD3" t="str">
            <v>Ohmeda Medical Ane (GBP)</v>
          </cell>
          <cell r="CE3" t="str">
            <v>Datex-Ohmeda UK Spacelabs business</v>
          </cell>
          <cell r="CF3" t="str">
            <v>Datex-Ohmeda Ltd. (UK)</v>
          </cell>
          <cell r="CG3" t="str">
            <v>Datex-Ohmeda Inc excl. OM</v>
          </cell>
          <cell r="CH3" t="str">
            <v>Ohmeda Medical Total</v>
          </cell>
          <cell r="CI3" t="str">
            <v>Ohmeda Medical Med (GBP)</v>
          </cell>
          <cell r="CJ3" t="str">
            <v>Ohmeda Medical / Ane (USD)</v>
          </cell>
          <cell r="CK3" t="str">
            <v>Datex-Ohmeda B.V. (Netherlands)</v>
          </cell>
          <cell r="CL3" t="str">
            <v>Datex-Ohmeda B.V./Spacelabs</v>
          </cell>
          <cell r="CM3" t="str">
            <v>Datex-Ohmeda S.A.S. (France)</v>
          </cell>
          <cell r="CN3" t="str">
            <v>Datex-Ohmeda France/ Spacelabs</v>
          </cell>
          <cell r="CO3" t="str">
            <v>Datex-Ohmeda S.L. (Spain)</v>
          </cell>
          <cell r="CP3" t="str">
            <v>Datex-Ohmeda Spain/Spacelabs</v>
          </cell>
          <cell r="CQ3" t="str">
            <v>Datex-Ohmeda GMBH (Germany)</v>
          </cell>
          <cell r="CR3" t="str">
            <v>Datex-Ohmeda Gemany/Spacelabs</v>
          </cell>
          <cell r="CS3" t="str">
            <v>Datex-Ohmeda S.p.A. (Italy)</v>
          </cell>
          <cell r="CT3" t="str">
            <v>Datex-Ohmeda Italy/Spacelabs</v>
          </cell>
          <cell r="CU3" t="str">
            <v>Datex-Ohmeda (Canada) Inc.</v>
          </cell>
          <cell r="CV3" t="str">
            <v>Datex-Ohmeda Canada/Spacelabs</v>
          </cell>
          <cell r="CW3" t="str">
            <v>Datex-Ohmeda Pte Ltd  (Singapore)</v>
          </cell>
          <cell r="CX3" t="str">
            <v>Datex-Ohmeda Singapore/Spacelabs</v>
          </cell>
          <cell r="CY3" t="str">
            <v>Datex-Ohmeda Pty Ltd (Australia)</v>
          </cell>
          <cell r="CZ3" t="str">
            <v>Datex-Ohmeda Australia/Spacelabs</v>
          </cell>
          <cell r="DA3" t="str">
            <v>Datex Ohmeda AS, total (Norge)</v>
          </cell>
          <cell r="DB3" t="str">
            <v>Merivaara/D-O AS (Norge)</v>
          </cell>
          <cell r="DC3" t="str">
            <v>Datex-Ohmeda/D-O AS (Norge)</v>
          </cell>
          <cell r="DD3" t="str">
            <v>Spacelabs/D-O AS (Norge)</v>
          </cell>
          <cell r="DE3" t="str">
            <v>Datex-Ohmeda (China) International Trading</v>
          </cell>
          <cell r="DF3" t="str">
            <v>EUR</v>
          </cell>
          <cell r="DG3" t="str">
            <v>Sold &amp; merged</v>
          </cell>
          <cell r="DH3" t="str">
            <v>Lifeclinic.com Corporation(Washington) DIVEST</v>
          </cell>
          <cell r="DI3" t="str">
            <v>Vita-Stat Medical Services, Inc (Florida) DIV</v>
          </cell>
          <cell r="DJ3" t="str">
            <v>E-Lifeclinic Corp.(Washington) DIVESTED</v>
          </cell>
          <cell r="DK3" t="str">
            <v>Lifeclinic Holding Corp.(Washington) DIVESTED</v>
          </cell>
          <cell r="DL3" t="str">
            <v>Intesys, Inc. (Delaware),merged</v>
          </cell>
          <cell r="DM3" t="str">
            <v>Intesys Acquisition Corp.(Delaware),merged</v>
          </cell>
          <cell r="DN3" t="str">
            <v>Spacelabs Prod.Medicaux Ltea (Canada)merged</v>
          </cell>
          <cell r="DO3" t="str">
            <v>Spacelabs Medical BV,merged</v>
          </cell>
          <cell r="DP3" t="str">
            <v>SL Medical Inc Core (California) merged</v>
          </cell>
          <cell r="DQ3" t="str">
            <v>Spacelabs Medical Inc (Delaware),merged</v>
          </cell>
          <cell r="DR3" t="str">
            <v>Baxter</v>
          </cell>
          <cell r="DS3" t="str">
            <v>Tgat/Instrumentarium AB,sold</v>
          </cell>
          <cell r="DT3" t="str">
            <v>Instru-Optiikka</v>
          </cell>
          <cell r="DU3" t="str">
            <v>Instru-Holdings Inc,merged</v>
          </cell>
          <cell r="DV3" t="str">
            <v>Kiinteist" Oy Vitikka 1, divested</v>
          </cell>
          <cell r="DW3" t="str">
            <v>Kiinteist" Oy Kantaatti,divested</v>
          </cell>
          <cell r="DX3" t="str">
            <v>HT-Recearch Oy, merged</v>
          </cell>
          <cell r="DY3" t="str">
            <v>Akkem Oy, purettu</v>
          </cell>
          <cell r="DZ3" t="str">
            <v>Niralo Oy, purettu</v>
          </cell>
          <cell r="EA3" t="str">
            <v>Japo-Trading Oy, merged</v>
          </cell>
          <cell r="EB3" t="str">
            <v>Iksek-Nemous Oy, purettu</v>
          </cell>
          <cell r="EC3" t="str">
            <v>Merimedic AB, purettu</v>
          </cell>
          <cell r="ED3" t="str">
            <v>Junior-Notariaatti Oy, merged</v>
          </cell>
          <cell r="EE3" t="str">
            <v>Oy Loko-Invest Ab, merged</v>
          </cell>
          <cell r="EF3" t="str">
            <v>Oy Bergenheim Yhti"t Ab,merged</v>
          </cell>
          <cell r="EG3" t="str">
            <v>Sutsakrat Oy, purettu</v>
          </cell>
          <cell r="EH3" t="str">
            <v>Merivaara France S.A.R.L. (sold)</v>
          </cell>
          <cell r="EI3" t="str">
            <v>Instrumentarium SIA</v>
          </cell>
          <cell r="EJ3" t="str">
            <v>Virem AB</v>
          </cell>
          <cell r="EK3" t="str">
            <v>Tgat AB</v>
          </cell>
          <cell r="EL3" t="str">
            <v>SIA Instrumentarium Optica</v>
          </cell>
          <cell r="EM3" t="str">
            <v>ZAO Instrumentarium</v>
          </cell>
          <cell r="EN3" t="str">
            <v>Instrumentarium Optika Os</v>
          </cell>
          <cell r="EO3" t="str">
            <v>Tgat F"rvaltning Aktiebolag</v>
          </cell>
          <cell r="EP3" t="str">
            <v>Optiker Simson AB</v>
          </cell>
          <cell r="EQ3" t="str">
            <v>Glas"gonspecialisten Rossander AB</v>
          </cell>
          <cell r="ER3" t="str">
            <v>Farsta Glas"gon AB</v>
          </cell>
          <cell r="ES3" t="str">
            <v>Scanvision B.V.</v>
          </cell>
          <cell r="ET3" t="str">
            <v>Suomen Keskus-Optiikka Oy</v>
          </cell>
          <cell r="EU3" t="str">
            <v>Pika-Optiikka Oy</v>
          </cell>
          <cell r="EV3" t="str">
            <v>Latned-ML Oy</v>
          </cell>
          <cell r="EW3" t="str">
            <v>Principals Oy</v>
          </cell>
          <cell r="EX3" t="str">
            <v>Clinisoft Oy</v>
          </cell>
          <cell r="EY3" t="str">
            <v>Oy Dentaldepot Ab</v>
          </cell>
          <cell r="EZ3" t="str">
            <v>Soredex Inc.</v>
          </cell>
          <cell r="FA3" t="str">
            <v>Kiint Oy Teollisuuskatu 29</v>
          </cell>
          <cell r="FB3" t="str">
            <v>MÄÄRÄ</v>
          </cell>
          <cell r="FC3" t="str">
            <v>MÄÄRÄ</v>
          </cell>
          <cell r="FD3" t="str">
            <v>MÄÄRÄ</v>
          </cell>
          <cell r="FE3" t="str">
            <v>MÄÄRÄ</v>
          </cell>
          <cell r="FF3" t="str">
            <v>MÄÄRÄ</v>
          </cell>
          <cell r="FG3" t="str">
            <v>MÄÄRÄ</v>
          </cell>
          <cell r="FH3" t="str">
            <v>MÄÄRÄ</v>
          </cell>
          <cell r="FI3" t="str">
            <v>MÄÄRÄ</v>
          </cell>
          <cell r="FJ3" t="str">
            <v>D/K</v>
          </cell>
          <cell r="FK3" t="str">
            <v>KOODI</v>
          </cell>
          <cell r="FL3" t="str">
            <v>SIVUV</v>
          </cell>
          <cell r="FM3" t="str">
            <v>TULOS</v>
          </cell>
          <cell r="FN3" t="str">
            <v>TASE</v>
          </cell>
          <cell r="FO3" t="str">
            <v>Ly.tulos</v>
          </cell>
          <cell r="FP3" t="str">
            <v>Ly.tase</v>
          </cell>
          <cell r="FQ3" t="str">
            <v>Yht.veto</v>
          </cell>
          <cell r="FR3" t="str">
            <v>TULOS</v>
          </cell>
          <cell r="FS3" t="str">
            <v>TASE</v>
          </cell>
          <cell r="FT3" t="str">
            <v>Ly.tulos</v>
          </cell>
          <cell r="FU3" t="str">
            <v>Ly.tase</v>
          </cell>
          <cell r="FV3" t="str">
            <v>Yht.veto</v>
          </cell>
          <cell r="FW3" t="str">
            <v>Finnish</v>
          </cell>
          <cell r="FX3" t="str">
            <v>English</v>
          </cell>
          <cell r="FY3" t="str">
            <v>Svenska</v>
          </cell>
          <cell r="FZ3" t="str">
            <v>Deutch</v>
          </cell>
          <cell r="GA3" t="str">
            <v>Tilihierarkia</v>
          </cell>
          <cell r="GB3" t="str">
            <v>Tiliryhmä</v>
          </cell>
          <cell r="GC3" t="str">
            <v>Tilin kerroin</v>
          </cell>
        </row>
        <row r="5">
          <cell r="A5" t="str">
            <v>Legacy</v>
          </cell>
          <cell r="C5" t="str">
            <v>INCOME STAMENT</v>
          </cell>
        </row>
        <row r="6">
          <cell r="A6">
            <v>3001</v>
          </cell>
          <cell r="C6" t="str">
            <v>Net Sales, Instrumentarium</v>
          </cell>
        </row>
        <row r="7">
          <cell r="A7">
            <v>3002</v>
          </cell>
          <cell r="C7" t="str">
            <v>Net Sales GEMS IT ROW TO ROW</v>
          </cell>
        </row>
        <row r="8">
          <cell r="A8">
            <v>3003</v>
          </cell>
          <cell r="C8" t="str">
            <v>Net Sales GEMS IT US TO ROW</v>
          </cell>
        </row>
        <row r="9">
          <cell r="A9">
            <v>3004</v>
          </cell>
          <cell r="C9" t="str">
            <v xml:space="preserve">Net Sales GEMS </v>
          </cell>
        </row>
        <row r="10">
          <cell r="A10">
            <v>3005</v>
          </cell>
          <cell r="C10" t="str">
            <v>Net Sales GE</v>
          </cell>
        </row>
        <row r="11">
          <cell r="A11">
            <v>3000</v>
          </cell>
          <cell r="C11" t="str">
            <v>Net Sales, External</v>
          </cell>
        </row>
        <row r="12">
          <cell r="A12">
            <v>3009</v>
          </cell>
          <cell r="C12" t="str">
            <v>Net Sales</v>
          </cell>
        </row>
        <row r="13">
          <cell r="A13">
            <v>3010</v>
          </cell>
          <cell r="C13" t="str">
            <v>Cost of Goods Sold</v>
          </cell>
        </row>
        <row r="14">
          <cell r="A14">
            <v>3020</v>
          </cell>
          <cell r="C14" t="str">
            <v>Gross Margin</v>
          </cell>
        </row>
        <row r="15">
          <cell r="A15">
            <v>4010</v>
          </cell>
          <cell r="C15" t="str">
            <v>Selling and Marketing Expenses</v>
          </cell>
        </row>
        <row r="16">
          <cell r="A16">
            <v>4020</v>
          </cell>
          <cell r="C16" t="str">
            <v>Research and Development Expenses</v>
          </cell>
        </row>
        <row r="17">
          <cell r="A17">
            <v>4030</v>
          </cell>
          <cell r="C17" t="str">
            <v>General and Administrative Expenses</v>
          </cell>
        </row>
        <row r="18">
          <cell r="A18" t="str">
            <v>4040</v>
          </cell>
          <cell r="C18" t="str">
            <v>Other Operating Income, Instrumentarium</v>
          </cell>
        </row>
        <row r="19">
          <cell r="A19">
            <v>4042</v>
          </cell>
          <cell r="C19" t="str">
            <v>Rental Income</v>
          </cell>
        </row>
        <row r="20">
          <cell r="A20">
            <v>4043</v>
          </cell>
          <cell r="C20" t="str">
            <v>Licence income</v>
          </cell>
        </row>
        <row r="21">
          <cell r="A21">
            <v>4044</v>
          </cell>
          <cell r="C21" t="str">
            <v>Other operating income, other</v>
          </cell>
        </row>
        <row r="22">
          <cell r="A22">
            <v>4041</v>
          </cell>
          <cell r="C22" t="str">
            <v>Other Operating Income, External total</v>
          </cell>
        </row>
        <row r="23">
          <cell r="A23">
            <v>4045</v>
          </cell>
          <cell r="C23" t="str">
            <v>Cost Allocation, Instrumentarium</v>
          </cell>
        </row>
        <row r="24">
          <cell r="A24">
            <v>4046</v>
          </cell>
          <cell r="C24" t="str">
            <v>Other operating income and expenses, GEMS IT ROW TO ROW</v>
          </cell>
        </row>
        <row r="25">
          <cell r="A25">
            <v>4047</v>
          </cell>
          <cell r="C25" t="str">
            <v>Other operating income and expenses, GEMS IT US TO ROW</v>
          </cell>
        </row>
        <row r="26">
          <cell r="A26">
            <v>4048</v>
          </cell>
          <cell r="C26" t="str">
            <v>Other operating income and expenses, GEMS</v>
          </cell>
        </row>
        <row r="27">
          <cell r="A27">
            <v>4049</v>
          </cell>
          <cell r="C27" t="str">
            <v>Other operating income and expenses, GE</v>
          </cell>
        </row>
        <row r="28">
          <cell r="A28">
            <v>4058</v>
          </cell>
          <cell r="C28" t="str">
            <v>Expenses on rented premises, external</v>
          </cell>
        </row>
        <row r="29">
          <cell r="A29">
            <v>4050</v>
          </cell>
          <cell r="C29" t="str">
            <v>Other operating expenses, external</v>
          </cell>
        </row>
        <row r="30">
          <cell r="A30">
            <v>4052</v>
          </cell>
          <cell r="C30" t="str">
            <v>Other Operating Expenses, External total</v>
          </cell>
        </row>
        <row r="31">
          <cell r="A31">
            <v>4061</v>
          </cell>
          <cell r="C31" t="str">
            <v>Gain / loss on sale of land</v>
          </cell>
        </row>
        <row r="32">
          <cell r="A32">
            <v>4062</v>
          </cell>
          <cell r="C32" t="str">
            <v>Gain / loss on sale of shares</v>
          </cell>
        </row>
        <row r="33">
          <cell r="A33">
            <v>4063</v>
          </cell>
          <cell r="C33" t="str">
            <v>Gain / loss on sale of business operations</v>
          </cell>
        </row>
        <row r="34">
          <cell r="A34">
            <v>4053</v>
          </cell>
          <cell r="C34" t="str">
            <v>Share in results of Accosiated companies</v>
          </cell>
        </row>
        <row r="35">
          <cell r="A35" t="str">
            <v>4998</v>
          </cell>
          <cell r="C35" t="str">
            <v>Operating Profit before Non-Rec. Items and Amort. of GW</v>
          </cell>
        </row>
        <row r="36">
          <cell r="A36" t="str">
            <v>4051</v>
          </cell>
          <cell r="C36" t="str">
            <v>Non-Recurring Expesens</v>
          </cell>
        </row>
        <row r="37">
          <cell r="A37">
            <v>4054</v>
          </cell>
          <cell r="C37" t="str">
            <v>Adjustments to Acquisition Provision</v>
          </cell>
        </row>
        <row r="38">
          <cell r="A38">
            <v>4055</v>
          </cell>
          <cell r="C38" t="str">
            <v>Restructuring Expenses</v>
          </cell>
        </row>
        <row r="39">
          <cell r="A39">
            <v>4056</v>
          </cell>
          <cell r="C39" t="str">
            <v>Integration Expenses</v>
          </cell>
        </row>
        <row r="40">
          <cell r="A40">
            <v>4057</v>
          </cell>
          <cell r="C40" t="str">
            <v>Total Non-Recurring Expenses</v>
          </cell>
        </row>
        <row r="41">
          <cell r="A41" t="str">
            <v>4060</v>
          </cell>
          <cell r="C41" t="str">
            <v xml:space="preserve">Amortization of Goodwill </v>
          </cell>
        </row>
        <row r="42">
          <cell r="A42">
            <v>4080</v>
          </cell>
          <cell r="C42" t="str">
            <v>Amortization of Goodwill on Consolidation</v>
          </cell>
        </row>
        <row r="43">
          <cell r="A43">
            <v>4999</v>
          </cell>
          <cell r="C43" t="str">
            <v>Operating Profit</v>
          </cell>
        </row>
        <row r="45">
          <cell r="C45" t="str">
            <v>Financing Income and Expenses</v>
          </cell>
        </row>
        <row r="46">
          <cell r="A46">
            <v>7000</v>
          </cell>
          <cell r="C46" t="str">
            <v xml:space="preserve">  Dividend Income, Instrumentarium</v>
          </cell>
        </row>
        <row r="47">
          <cell r="A47">
            <v>7010</v>
          </cell>
          <cell r="C47" t="str">
            <v xml:space="preserve">  Dividend Income, Group Companies</v>
          </cell>
        </row>
        <row r="48">
          <cell r="A48" t="str">
            <v>7011</v>
          </cell>
          <cell r="C48" t="str">
            <v xml:space="preserve">  Dividend Income, Associated Companies</v>
          </cell>
        </row>
        <row r="49">
          <cell r="A49" t="str">
            <v>7012</v>
          </cell>
          <cell r="C49" t="str">
            <v xml:space="preserve">  Dividend Income, External</v>
          </cell>
        </row>
        <row r="50">
          <cell r="A50">
            <v>7022</v>
          </cell>
          <cell r="C50" t="str">
            <v xml:space="preserve">  Interest Income from L-T Investments, Intra Companies</v>
          </cell>
        </row>
        <row r="51">
          <cell r="A51">
            <v>7020</v>
          </cell>
          <cell r="C51" t="str">
            <v xml:space="preserve">  Interest Income from L-T Investments, Group Companies</v>
          </cell>
        </row>
        <row r="52">
          <cell r="A52" t="str">
            <v>7021</v>
          </cell>
          <cell r="C52" t="str">
            <v xml:space="preserve">  Interest Income from L-T Investments, External</v>
          </cell>
        </row>
        <row r="53">
          <cell r="A53">
            <v>7024</v>
          </cell>
          <cell r="C53" t="str">
            <v xml:space="preserve">  Other Interest Income, Instrumentarium</v>
          </cell>
        </row>
        <row r="54">
          <cell r="A54" t="str">
            <v>7025</v>
          </cell>
          <cell r="C54" t="str">
            <v xml:space="preserve">  Other Interest Income, Group Companies</v>
          </cell>
        </row>
        <row r="55">
          <cell r="A55" t="str">
            <v>7026</v>
          </cell>
          <cell r="C55" t="str">
            <v xml:space="preserve">  Other Interest Income, External</v>
          </cell>
        </row>
        <row r="56">
          <cell r="A56">
            <v>7032</v>
          </cell>
          <cell r="C56" t="str">
            <v xml:space="preserve">  Other Financing Income, Instrumentarium</v>
          </cell>
        </row>
        <row r="57">
          <cell r="A57" t="str">
            <v>7030</v>
          </cell>
          <cell r="C57" t="str">
            <v xml:space="preserve">  Other Financing Income, Group Companies</v>
          </cell>
        </row>
        <row r="58">
          <cell r="A58">
            <v>7033</v>
          </cell>
          <cell r="C58" t="str">
            <v xml:space="preserve"> Other financing income, GEMSIT ROW to ROW</v>
          </cell>
        </row>
        <row r="59">
          <cell r="A59">
            <v>7034</v>
          </cell>
          <cell r="C59" t="str">
            <v xml:space="preserve"> Other financing income, GEMSIT US to ROW</v>
          </cell>
        </row>
        <row r="60">
          <cell r="A60">
            <v>7035</v>
          </cell>
          <cell r="C60" t="str">
            <v xml:space="preserve"> Other financing income, GEMS</v>
          </cell>
        </row>
        <row r="61">
          <cell r="A61">
            <v>7036</v>
          </cell>
          <cell r="C61" t="str">
            <v xml:space="preserve">  Other financig income, GE</v>
          </cell>
        </row>
        <row r="62">
          <cell r="A62" t="str">
            <v>7031</v>
          </cell>
          <cell r="C62" t="str">
            <v xml:space="preserve">  Other Financing Income, External</v>
          </cell>
        </row>
        <row r="63">
          <cell r="A63" t="str">
            <v>7040</v>
          </cell>
          <cell r="C63" t="str">
            <v xml:space="preserve">  Foreign Exchange Gains</v>
          </cell>
        </row>
        <row r="64">
          <cell r="A64">
            <v>7050</v>
          </cell>
          <cell r="C64" t="str">
            <v xml:space="preserve">  Share in profits of Accosiated Companies</v>
          </cell>
        </row>
        <row r="65">
          <cell r="A65">
            <v>7060</v>
          </cell>
          <cell r="C65" t="str">
            <v xml:space="preserve">  Write-Down of L-T Investments</v>
          </cell>
        </row>
        <row r="66">
          <cell r="A66">
            <v>7061</v>
          </cell>
          <cell r="C66" t="str">
            <v xml:space="preserve">  Write-Down of Shares and Holdings</v>
          </cell>
        </row>
        <row r="67">
          <cell r="A67">
            <v>7072</v>
          </cell>
          <cell r="C67" t="str">
            <v xml:space="preserve">  Interest Expenses, Instrumentarium</v>
          </cell>
        </row>
        <row r="68">
          <cell r="A68">
            <v>7070</v>
          </cell>
          <cell r="C68" t="str">
            <v xml:space="preserve">  Interest Expenses, Group Companies</v>
          </cell>
        </row>
        <row r="69">
          <cell r="A69">
            <v>7073</v>
          </cell>
          <cell r="C69" t="str">
            <v xml:space="preserve">  Interest expenses for external borrowings</v>
          </cell>
        </row>
        <row r="70">
          <cell r="A70" t="str">
            <v>7071</v>
          </cell>
          <cell r="C70" t="str">
            <v xml:space="preserve">  Other interest Expenses, External</v>
          </cell>
        </row>
        <row r="71">
          <cell r="A71">
            <v>7074</v>
          </cell>
          <cell r="C71" t="str">
            <v xml:space="preserve">  Other Financing Expenses, Instrumentarium</v>
          </cell>
        </row>
        <row r="72">
          <cell r="A72" t="str">
            <v>7075</v>
          </cell>
          <cell r="C72" t="str">
            <v xml:space="preserve">  Other Financing Expenses, Group Companies</v>
          </cell>
        </row>
        <row r="73">
          <cell r="A73" t="str">
            <v>7076</v>
          </cell>
          <cell r="C73" t="str">
            <v xml:space="preserve">  Other Financing Expenses, External</v>
          </cell>
        </row>
        <row r="74">
          <cell r="A74" t="str">
            <v>7080</v>
          </cell>
          <cell r="C74" t="str">
            <v xml:space="preserve">  Foreign Exchange Losses</v>
          </cell>
        </row>
        <row r="75">
          <cell r="A75">
            <v>7085</v>
          </cell>
          <cell r="C75" t="str">
            <v xml:space="preserve">  Share in losses of Accosiated Companies</v>
          </cell>
        </row>
        <row r="76">
          <cell r="A76">
            <v>7095</v>
          </cell>
          <cell r="C76" t="str">
            <v>Financing Income and Expeses, Total</v>
          </cell>
        </row>
        <row r="77">
          <cell r="A77">
            <v>7999</v>
          </cell>
          <cell r="C77" t="str">
            <v>Income before Extraordinary Items and Taxes</v>
          </cell>
        </row>
        <row r="79">
          <cell r="C79" t="str">
            <v>Extraordinary Items</v>
          </cell>
        </row>
        <row r="80">
          <cell r="A80">
            <v>8010</v>
          </cell>
          <cell r="C80" t="str">
            <v xml:space="preserve">  Extraordinary Income</v>
          </cell>
        </row>
        <row r="81">
          <cell r="A81">
            <v>8020</v>
          </cell>
          <cell r="C81" t="str">
            <v xml:space="preserve">  Share in profits of Accosiated Companies</v>
          </cell>
        </row>
        <row r="82">
          <cell r="A82">
            <v>8030</v>
          </cell>
          <cell r="C82" t="str">
            <v xml:space="preserve">  Extraordinary Expenses</v>
          </cell>
        </row>
        <row r="83">
          <cell r="A83">
            <v>8035</v>
          </cell>
          <cell r="C83" t="str">
            <v xml:space="preserve">  Group Contribution</v>
          </cell>
        </row>
        <row r="84">
          <cell r="A84">
            <v>8040</v>
          </cell>
          <cell r="C84" t="str">
            <v xml:space="preserve">  Share in losses of Accosiated Companies</v>
          </cell>
        </row>
        <row r="85">
          <cell r="A85">
            <v>8050</v>
          </cell>
          <cell r="C85" t="str">
            <v>Extraordinary Items, Total</v>
          </cell>
        </row>
        <row r="86">
          <cell r="A86">
            <v>8060</v>
          </cell>
          <cell r="C86" t="str">
            <v>Income before Taxes</v>
          </cell>
        </row>
        <row r="88">
          <cell r="A88">
            <v>8110</v>
          </cell>
          <cell r="C88" t="str">
            <v>Change in Accumulated Depreciation Diff.</v>
          </cell>
        </row>
        <row r="89">
          <cell r="A89">
            <v>8120</v>
          </cell>
          <cell r="C89" t="str">
            <v>Change in Untaxed Reserves</v>
          </cell>
        </row>
        <row r="90">
          <cell r="C90" t="str">
            <v>Direct Taxes</v>
          </cell>
        </row>
        <row r="91">
          <cell r="A91">
            <v>8310</v>
          </cell>
          <cell r="C91" t="str">
            <v xml:space="preserve">    Direct Taxes for the Year</v>
          </cell>
        </row>
        <row r="92">
          <cell r="A92">
            <v>8315</v>
          </cell>
          <cell r="C92" t="str">
            <v xml:space="preserve">    Direct Taxes for the Previous Year</v>
          </cell>
        </row>
        <row r="93">
          <cell r="A93">
            <v>8320</v>
          </cell>
          <cell r="C93" t="str">
            <v xml:space="preserve">    Change in Deffered Taxes</v>
          </cell>
        </row>
        <row r="94">
          <cell r="A94" t="str">
            <v>8321</v>
          </cell>
          <cell r="C94" t="str">
            <v>Taxes Total</v>
          </cell>
        </row>
        <row r="95">
          <cell r="A95">
            <v>8399</v>
          </cell>
          <cell r="C95" t="str">
            <v>Income before Minority Interests</v>
          </cell>
        </row>
        <row r="96">
          <cell r="A96">
            <v>8400</v>
          </cell>
          <cell r="C96" t="str">
            <v>Minority Interests</v>
          </cell>
        </row>
        <row r="97">
          <cell r="A97">
            <v>8999</v>
          </cell>
          <cell r="C97" t="str">
            <v>Net Income for the Period</v>
          </cell>
        </row>
        <row r="99">
          <cell r="C99" t="str">
            <v>ASSETS</v>
          </cell>
        </row>
        <row r="100">
          <cell r="C100" t="str">
            <v>FIXED ASSETS AND OTHERLONG TERM INVESTMENTS</v>
          </cell>
        </row>
        <row r="101">
          <cell r="C101" t="str">
            <v xml:space="preserve">   Intangible Assets</v>
          </cell>
        </row>
        <row r="102">
          <cell r="A102">
            <v>1111</v>
          </cell>
          <cell r="C102" t="str">
            <v>Capitalized software for external use, net value at closing</v>
          </cell>
        </row>
        <row r="103">
          <cell r="A103">
            <v>1112</v>
          </cell>
          <cell r="C103" t="str">
            <v xml:space="preserve">Capitalized software for external use, capital expenditures </v>
          </cell>
        </row>
        <row r="104">
          <cell r="A104">
            <v>1113</v>
          </cell>
          <cell r="C104" t="str">
            <v xml:space="preserve">Capitalized software external use, write offs and disposals </v>
          </cell>
        </row>
        <row r="105">
          <cell r="A105">
            <v>1114</v>
          </cell>
          <cell r="C105" t="str">
            <v xml:space="preserve">Capitalized software, amortization </v>
          </cell>
        </row>
        <row r="106">
          <cell r="A106">
            <v>1110</v>
          </cell>
          <cell r="C106" t="str">
            <v>Software for external use, TOTAL</v>
          </cell>
        </row>
        <row r="107">
          <cell r="A107">
            <v>1119</v>
          </cell>
          <cell r="C107" t="str">
            <v xml:space="preserve">Software for internal use, net value at closing </v>
          </cell>
        </row>
        <row r="108">
          <cell r="A108">
            <v>1118</v>
          </cell>
          <cell r="C108" t="str">
            <v xml:space="preserve">Software for internal use, capital expenditures </v>
          </cell>
        </row>
        <row r="109">
          <cell r="A109">
            <v>1117</v>
          </cell>
          <cell r="C109" t="str">
            <v xml:space="preserve">Software for internal use, write offs and disposals </v>
          </cell>
        </row>
        <row r="110">
          <cell r="A110">
            <v>1116</v>
          </cell>
          <cell r="C110" t="str">
            <v xml:space="preserve">Software for internal use, amortization </v>
          </cell>
        </row>
        <row r="111">
          <cell r="A111">
            <v>1115</v>
          </cell>
          <cell r="C111" t="str">
            <v>Software for internal use, TOTAL</v>
          </cell>
        </row>
        <row r="112">
          <cell r="A112">
            <v>1121</v>
          </cell>
          <cell r="C112" t="str">
            <v>Immaterial rights, net value at closing</v>
          </cell>
        </row>
        <row r="113">
          <cell r="A113">
            <v>1122</v>
          </cell>
          <cell r="C113" t="str">
            <v>Immaterial rights, capital expenditures</v>
          </cell>
        </row>
        <row r="114">
          <cell r="A114">
            <v>1123</v>
          </cell>
          <cell r="C114" t="str">
            <v>Immaterial rights, write-offs and disposals</v>
          </cell>
        </row>
        <row r="115">
          <cell r="A115">
            <v>1124</v>
          </cell>
          <cell r="C115" t="str">
            <v>Immaterial rights, amortization</v>
          </cell>
        </row>
        <row r="116">
          <cell r="A116">
            <v>1120</v>
          </cell>
          <cell r="C116" t="str">
            <v>Immaterial rights, TOTAL</v>
          </cell>
        </row>
        <row r="117">
          <cell r="A117">
            <v>1131</v>
          </cell>
          <cell r="C117" t="str">
            <v>Other intangible rights, net value at closing</v>
          </cell>
        </row>
        <row r="118">
          <cell r="A118">
            <v>1132</v>
          </cell>
          <cell r="C118" t="str">
            <v>Other intangible rights, capital expenditures</v>
          </cell>
        </row>
        <row r="119">
          <cell r="A119">
            <v>1133</v>
          </cell>
          <cell r="C119" t="str">
            <v>Other intangible rights, write-offs and disposals</v>
          </cell>
        </row>
        <row r="120">
          <cell r="A120">
            <v>1134</v>
          </cell>
          <cell r="C120" t="str">
            <v>Other intangible rights, amortization</v>
          </cell>
        </row>
        <row r="121">
          <cell r="A121">
            <v>1130</v>
          </cell>
          <cell r="C121" t="str">
            <v>Other intangible rights, TOTAL</v>
          </cell>
        </row>
        <row r="122">
          <cell r="A122">
            <v>1140</v>
          </cell>
          <cell r="C122" t="str">
            <v xml:space="preserve">      Intangible Rights TOTAL</v>
          </cell>
        </row>
        <row r="123">
          <cell r="A123">
            <v>1150</v>
          </cell>
          <cell r="C123" t="str">
            <v xml:space="preserve">      Goodwill</v>
          </cell>
        </row>
        <row r="124">
          <cell r="A124">
            <v>1160</v>
          </cell>
          <cell r="C124" t="str">
            <v xml:space="preserve">      Goodwill on consolidation</v>
          </cell>
        </row>
        <row r="125">
          <cell r="A125">
            <v>1169</v>
          </cell>
          <cell r="C125" t="str">
            <v>Leasehold improvements, net value at closing</v>
          </cell>
        </row>
        <row r="126">
          <cell r="A126">
            <v>1171</v>
          </cell>
          <cell r="C126" t="str">
            <v>Leasehold improvements, capital expenditures</v>
          </cell>
        </row>
        <row r="127">
          <cell r="A127">
            <v>1172</v>
          </cell>
          <cell r="C127" t="str">
            <v>Leasehold improvements, write-offs and disposals</v>
          </cell>
        </row>
        <row r="128">
          <cell r="A128">
            <v>1173</v>
          </cell>
          <cell r="C128" t="str">
            <v>Leasehold improvements,  amortization</v>
          </cell>
        </row>
        <row r="129">
          <cell r="A129">
            <v>1174</v>
          </cell>
          <cell r="C129" t="str">
            <v>Leasehold improvements,  TOTAL</v>
          </cell>
        </row>
        <row r="130">
          <cell r="A130">
            <v>1175</v>
          </cell>
          <cell r="C130" t="str">
            <v>Other long-term expenditure, other, net value at closing</v>
          </cell>
        </row>
        <row r="131">
          <cell r="A131">
            <v>1176</v>
          </cell>
          <cell r="C131" t="str">
            <v>Other long-term expenditure, other, capital expenditures</v>
          </cell>
        </row>
        <row r="132">
          <cell r="A132">
            <v>1177</v>
          </cell>
          <cell r="C132" t="str">
            <v xml:space="preserve">Other long-term expenditure, other, write-offs </v>
          </cell>
        </row>
        <row r="133">
          <cell r="A133">
            <v>1178</v>
          </cell>
          <cell r="C133" t="str">
            <v>Other long-term expenditure, other,  amortization</v>
          </cell>
        </row>
        <row r="134">
          <cell r="A134">
            <v>1179</v>
          </cell>
          <cell r="C134" t="str">
            <v>Other long-term expenditure, other, TOTAL</v>
          </cell>
        </row>
        <row r="135">
          <cell r="A135">
            <v>1170</v>
          </cell>
          <cell r="C135" t="str">
            <v xml:space="preserve">      Other long-term expenditures</v>
          </cell>
        </row>
        <row r="136">
          <cell r="A136">
            <v>1180</v>
          </cell>
          <cell r="C136" t="str">
            <v xml:space="preserve">      Advances Paid</v>
          </cell>
        </row>
        <row r="137">
          <cell r="A137">
            <v>1190</v>
          </cell>
          <cell r="C137" t="str">
            <v xml:space="preserve">   Intangible Assets Total</v>
          </cell>
        </row>
        <row r="138">
          <cell r="C138" t="str">
            <v>Tangible Assets</v>
          </cell>
        </row>
        <row r="139">
          <cell r="A139">
            <v>1211</v>
          </cell>
          <cell r="C139" t="str">
            <v>Land and waterareas, net value at closing</v>
          </cell>
        </row>
        <row r="140">
          <cell r="A140">
            <v>1212</v>
          </cell>
          <cell r="C140" t="str">
            <v>Land and waterareas, capital expenditures</v>
          </cell>
        </row>
        <row r="141">
          <cell r="A141">
            <v>1213</v>
          </cell>
          <cell r="C141" t="str">
            <v>Land and waterareas, write-offs and disposals</v>
          </cell>
        </row>
        <row r="142">
          <cell r="A142">
            <v>1214</v>
          </cell>
          <cell r="C142" t="str">
            <v>Land and waterareas, amortization</v>
          </cell>
        </row>
        <row r="143">
          <cell r="A143">
            <v>1210</v>
          </cell>
          <cell r="C143" t="str">
            <v>Land and waterareas TOTAL</v>
          </cell>
        </row>
        <row r="144">
          <cell r="A144">
            <v>1221</v>
          </cell>
          <cell r="C144" t="str">
            <v>Plants, buildings and construction, net value at closing</v>
          </cell>
        </row>
        <row r="145">
          <cell r="A145">
            <v>1222</v>
          </cell>
          <cell r="C145" t="str">
            <v>Plants, buildings and construction, capital expenditures</v>
          </cell>
        </row>
        <row r="146">
          <cell r="A146">
            <v>1223</v>
          </cell>
          <cell r="C146" t="str">
            <v>Plants, buildings and construction, write-offs and disposals</v>
          </cell>
        </row>
        <row r="147">
          <cell r="A147">
            <v>1224</v>
          </cell>
          <cell r="C147" t="str">
            <v>Plants, buildings and construction, depreciation</v>
          </cell>
        </row>
        <row r="148">
          <cell r="A148">
            <v>1220</v>
          </cell>
          <cell r="C148" t="str">
            <v>Plants, buildings and construction, TOTAL</v>
          </cell>
        </row>
        <row r="149">
          <cell r="A149">
            <v>1231</v>
          </cell>
          <cell r="C149" t="str">
            <v>Machinery and equipment, net value at closing</v>
          </cell>
        </row>
        <row r="150">
          <cell r="A150">
            <v>1232</v>
          </cell>
          <cell r="C150" t="str">
            <v>Machinery and equipment, capital expenditures</v>
          </cell>
        </row>
        <row r="151">
          <cell r="A151">
            <v>1233</v>
          </cell>
          <cell r="C151" t="str">
            <v>Machinery and equipment, write-offs and disposals</v>
          </cell>
        </row>
        <row r="152">
          <cell r="A152">
            <v>1234</v>
          </cell>
          <cell r="C152" t="str">
            <v>Machinery and equipment, depreciation</v>
          </cell>
        </row>
        <row r="153">
          <cell r="A153">
            <v>1230</v>
          </cell>
          <cell r="C153" t="str">
            <v>Machinery and equipment, TOTAL</v>
          </cell>
        </row>
        <row r="154">
          <cell r="A154">
            <v>1240</v>
          </cell>
          <cell r="C154" t="str">
            <v xml:space="preserve">      Other Tangible Assets</v>
          </cell>
        </row>
        <row r="155">
          <cell r="A155">
            <v>1251</v>
          </cell>
          <cell r="C155" t="str">
            <v>Advances paid and construction in progress, at closing</v>
          </cell>
        </row>
        <row r="156">
          <cell r="A156">
            <v>1252</v>
          </cell>
          <cell r="C156" t="str">
            <v>Advances paid and construction in progress, cap. exp.</v>
          </cell>
        </row>
        <row r="157">
          <cell r="A157">
            <v>1253</v>
          </cell>
          <cell r="C157" t="str">
            <v>Advances paid and construction in progress,  disp.</v>
          </cell>
        </row>
        <row r="158">
          <cell r="A158">
            <v>1250</v>
          </cell>
          <cell r="C158" t="str">
            <v>Advances paid and construction in progress, TOTAL</v>
          </cell>
        </row>
        <row r="159">
          <cell r="A159">
            <v>1260</v>
          </cell>
          <cell r="C159" t="str">
            <v xml:space="preserve">   Tangible Assets Total</v>
          </cell>
        </row>
        <row r="160">
          <cell r="C160" t="str">
            <v xml:space="preserve">   Long-Term Investments</v>
          </cell>
        </row>
        <row r="161">
          <cell r="A161">
            <v>1310</v>
          </cell>
          <cell r="C161" t="str">
            <v xml:space="preserve">      Shares and Holdings in Group Companies</v>
          </cell>
        </row>
        <row r="162">
          <cell r="A162">
            <v>1311</v>
          </cell>
          <cell r="C162" t="str">
            <v xml:space="preserve">      Shares and Holdings in Associated Companies</v>
          </cell>
        </row>
        <row r="163">
          <cell r="A163">
            <v>1321</v>
          </cell>
          <cell r="C163" t="str">
            <v>Marketable securities</v>
          </cell>
        </row>
        <row r="164">
          <cell r="A164">
            <v>1322</v>
          </cell>
          <cell r="C164" t="str">
            <v>Other shares and holdings, external</v>
          </cell>
        </row>
        <row r="165">
          <cell r="A165">
            <v>1320</v>
          </cell>
          <cell r="C165" t="str">
            <v>Shares and holdings total</v>
          </cell>
        </row>
        <row r="166">
          <cell r="A166" t="str">
            <v>1325</v>
          </cell>
          <cell r="C166" t="str">
            <v xml:space="preserve">      Treasury shares</v>
          </cell>
        </row>
        <row r="167">
          <cell r="A167">
            <v>1332</v>
          </cell>
          <cell r="C167" t="str">
            <v xml:space="preserve">      L-T Loans Receivable, Instrumentarium</v>
          </cell>
        </row>
        <row r="168">
          <cell r="A168">
            <v>1330</v>
          </cell>
          <cell r="C168" t="str">
            <v xml:space="preserve">      L-T Loans Receivable, Group Companies</v>
          </cell>
        </row>
        <row r="169">
          <cell r="A169">
            <v>1331</v>
          </cell>
          <cell r="C169" t="str">
            <v xml:space="preserve">      L-T Loans Receivable, Associated Companies</v>
          </cell>
        </row>
        <row r="170">
          <cell r="A170">
            <v>1340</v>
          </cell>
          <cell r="C170" t="str">
            <v xml:space="preserve">      L-T Loans Receivable, External</v>
          </cell>
        </row>
        <row r="171">
          <cell r="A171">
            <v>1350</v>
          </cell>
          <cell r="C171" t="str">
            <v>Other long-term investment total</v>
          </cell>
        </row>
        <row r="172">
          <cell r="A172">
            <v>1355</v>
          </cell>
          <cell r="C172" t="str">
            <v>FIXED ASSETS AND OTHERLONG TERM INVESTMENTS TOTAL</v>
          </cell>
        </row>
        <row r="174">
          <cell r="C174" t="str">
            <v>CURRENT ASSETS</v>
          </cell>
        </row>
        <row r="175">
          <cell r="C175" t="str">
            <v xml:space="preserve">   Inventories</v>
          </cell>
        </row>
        <row r="176">
          <cell r="A176">
            <v>1610</v>
          </cell>
          <cell r="C176" t="str">
            <v xml:space="preserve">      Raw Materials and Supplies, gross</v>
          </cell>
        </row>
        <row r="177">
          <cell r="A177">
            <v>1620</v>
          </cell>
          <cell r="C177" t="str">
            <v xml:space="preserve">      Work-in-progress, gross</v>
          </cell>
        </row>
        <row r="178">
          <cell r="A178">
            <v>1630</v>
          </cell>
          <cell r="C178" t="str">
            <v xml:space="preserve">      Finished goods/Merchandises, gross</v>
          </cell>
        </row>
        <row r="179">
          <cell r="A179">
            <v>1631</v>
          </cell>
          <cell r="C179" t="str">
            <v xml:space="preserve">      Consigned stock, gross</v>
          </cell>
        </row>
        <row r="180">
          <cell r="A180">
            <v>1632</v>
          </cell>
          <cell r="C180" t="str">
            <v xml:space="preserve">      Unbilled shipments, gross</v>
          </cell>
        </row>
        <row r="181">
          <cell r="A181">
            <v>1633</v>
          </cell>
          <cell r="C181" t="str">
            <v xml:space="preserve">      Inventory reserves</v>
          </cell>
        </row>
        <row r="182">
          <cell r="A182">
            <v>1640</v>
          </cell>
          <cell r="C182" t="str">
            <v xml:space="preserve">      Other Inventories</v>
          </cell>
        </row>
        <row r="183">
          <cell r="A183">
            <v>1650</v>
          </cell>
          <cell r="C183" t="str">
            <v xml:space="preserve">      Advances Paid</v>
          </cell>
        </row>
        <row r="184">
          <cell r="A184">
            <v>1660</v>
          </cell>
          <cell r="C184" t="str">
            <v xml:space="preserve">   Inventories Total</v>
          </cell>
        </row>
        <row r="185">
          <cell r="C185" t="str">
            <v xml:space="preserve">   Receivables</v>
          </cell>
        </row>
        <row r="187">
          <cell r="C187" t="str">
            <v xml:space="preserve">   Deferred Tax Assets</v>
          </cell>
        </row>
        <row r="188">
          <cell r="A188" t="str">
            <v>1700</v>
          </cell>
          <cell r="C188" t="str">
            <v xml:space="preserve">      L-T Deferred Tax Assets</v>
          </cell>
        </row>
        <row r="189">
          <cell r="A189" t="str">
            <v>1790</v>
          </cell>
          <cell r="C189" t="str">
            <v xml:space="preserve">      S-T Deferred Tax Assets</v>
          </cell>
        </row>
        <row r="190">
          <cell r="C190" t="str">
            <v>Deferred Tax Assets total</v>
          </cell>
        </row>
        <row r="192">
          <cell r="C192" t="str">
            <v xml:space="preserve">   Long-Term Receivables</v>
          </cell>
        </row>
        <row r="193">
          <cell r="A193">
            <v>1714</v>
          </cell>
          <cell r="C193" t="str">
            <v xml:space="preserve">      L-T Accounts Receivable, External</v>
          </cell>
        </row>
        <row r="194">
          <cell r="A194" t="str">
            <v>1701</v>
          </cell>
          <cell r="C194" t="str">
            <v xml:space="preserve">   Long-Term Receivables Total</v>
          </cell>
        </row>
        <row r="195">
          <cell r="C195" t="str">
            <v xml:space="preserve">   Short-Term Receivables, Interest-bearing</v>
          </cell>
        </row>
        <row r="196">
          <cell r="A196">
            <v>1702</v>
          </cell>
          <cell r="C196" t="str">
            <v xml:space="preserve">      S-T Loans Receivable, Instrumentarium</v>
          </cell>
        </row>
        <row r="197">
          <cell r="A197">
            <v>1703</v>
          </cell>
          <cell r="C197" t="str">
            <v xml:space="preserve">      S-T Loans Receivable, Group Companies</v>
          </cell>
        </row>
        <row r="198">
          <cell r="A198">
            <v>1704</v>
          </cell>
          <cell r="C198" t="str">
            <v xml:space="preserve">      S-T Loans Receivable, Associated Companies</v>
          </cell>
        </row>
        <row r="199">
          <cell r="A199">
            <v>1707</v>
          </cell>
          <cell r="C199" t="str">
            <v xml:space="preserve">      Loans receivable, GEMSIT ROW to ROW</v>
          </cell>
        </row>
        <row r="200">
          <cell r="A200">
            <v>1708</v>
          </cell>
          <cell r="C200" t="str">
            <v xml:space="preserve">      Loans receivable, GEMSIT US to ROW</v>
          </cell>
        </row>
        <row r="201">
          <cell r="A201">
            <v>1709</v>
          </cell>
          <cell r="C201" t="str">
            <v xml:space="preserve">      Loans receivable, GEMS</v>
          </cell>
        </row>
        <row r="202">
          <cell r="A202">
            <v>1719</v>
          </cell>
          <cell r="C202" t="str">
            <v xml:space="preserve">      Loans receivable, GE</v>
          </cell>
        </row>
        <row r="203">
          <cell r="A203">
            <v>1705</v>
          </cell>
          <cell r="C203" t="str">
            <v xml:space="preserve">      S-T Loans Receivable, External</v>
          </cell>
        </row>
        <row r="204">
          <cell r="A204">
            <v>1706</v>
          </cell>
          <cell r="C204" t="str">
            <v xml:space="preserve">   Short-Term Receivables, Interest-bearing Total</v>
          </cell>
        </row>
        <row r="205">
          <cell r="C205" t="str">
            <v xml:space="preserve">   Short-Term Receivables</v>
          </cell>
        </row>
        <row r="206">
          <cell r="A206">
            <v>1713</v>
          </cell>
          <cell r="C206" t="str">
            <v xml:space="preserve">      Accounts Receivable, Instrumentarium</v>
          </cell>
        </row>
        <row r="207">
          <cell r="A207">
            <v>1710</v>
          </cell>
          <cell r="C207" t="str">
            <v xml:space="preserve">      Accounts Receivable, Group Companies</v>
          </cell>
        </row>
        <row r="208">
          <cell r="A208">
            <v>1715</v>
          </cell>
          <cell r="C208" t="str">
            <v xml:space="preserve">      Accounts receivable, GEMS IT ROW to ROW</v>
          </cell>
        </row>
        <row r="209">
          <cell r="A209">
            <v>1716</v>
          </cell>
          <cell r="C209" t="str">
            <v xml:space="preserve">      Accounts receivable, GEMS IT US to ROW</v>
          </cell>
        </row>
        <row r="210">
          <cell r="A210">
            <v>1717</v>
          </cell>
          <cell r="C210" t="str">
            <v xml:space="preserve">      Accounts receivable, GEMS </v>
          </cell>
        </row>
        <row r="211">
          <cell r="A211">
            <v>1718</v>
          </cell>
          <cell r="C211" t="str">
            <v xml:space="preserve">      Accounts receivable, GE</v>
          </cell>
        </row>
        <row r="212">
          <cell r="A212">
            <v>1711</v>
          </cell>
          <cell r="C212" t="str">
            <v xml:space="preserve">      Accounts Receivable, Associated Companies</v>
          </cell>
        </row>
        <row r="213">
          <cell r="A213">
            <v>1728</v>
          </cell>
          <cell r="C213" t="str">
            <v xml:space="preserve">      Accounts receivable, gross</v>
          </cell>
        </row>
        <row r="214">
          <cell r="A214">
            <v>1729</v>
          </cell>
          <cell r="C214" t="str">
            <v xml:space="preserve">      Accounts receivable, reserves</v>
          </cell>
        </row>
        <row r="215">
          <cell r="A215" t="str">
            <v>1712</v>
          </cell>
          <cell r="C215" t="str">
            <v xml:space="preserve">      Accounts receivable total</v>
          </cell>
        </row>
        <row r="216">
          <cell r="A216">
            <v>1723</v>
          </cell>
          <cell r="C216" t="str">
            <v xml:space="preserve">      S-T Loans Receivable, Intra Companies</v>
          </cell>
        </row>
        <row r="217">
          <cell r="A217">
            <v>1720</v>
          </cell>
          <cell r="C217" t="str">
            <v xml:space="preserve">      S-T Loans Receivable, Group Companies</v>
          </cell>
        </row>
        <row r="218">
          <cell r="A218">
            <v>1721</v>
          </cell>
          <cell r="C218" t="str">
            <v xml:space="preserve">      S-T Loans Receivable, Associated Companies</v>
          </cell>
        </row>
        <row r="219">
          <cell r="A219" t="str">
            <v>1722</v>
          </cell>
          <cell r="C219" t="str">
            <v xml:space="preserve">      S-T Loans Receivable, External</v>
          </cell>
        </row>
        <row r="220">
          <cell r="A220">
            <v>1724</v>
          </cell>
          <cell r="C220" t="str">
            <v xml:space="preserve">      Other S-T Receivable, Instrumentarium</v>
          </cell>
        </row>
        <row r="221">
          <cell r="A221">
            <v>1725</v>
          </cell>
          <cell r="C221" t="str">
            <v xml:space="preserve">      Other S-T Receivable, Group Companies</v>
          </cell>
        </row>
        <row r="222">
          <cell r="A222" t="str">
            <v>1726</v>
          </cell>
          <cell r="C222" t="str">
            <v xml:space="preserve">      Other S-T Receivable, Associated Companies</v>
          </cell>
        </row>
        <row r="223">
          <cell r="A223">
            <v>1731</v>
          </cell>
          <cell r="C223" t="str">
            <v xml:space="preserve">     VAT receivable</v>
          </cell>
        </row>
        <row r="224">
          <cell r="A224">
            <v>1732</v>
          </cell>
          <cell r="C224" t="str">
            <v xml:space="preserve">     Other short-term receivable, other</v>
          </cell>
        </row>
        <row r="225">
          <cell r="A225" t="str">
            <v>1727</v>
          </cell>
          <cell r="C225" t="str">
            <v xml:space="preserve">      Other S-T Receivable, External</v>
          </cell>
        </row>
        <row r="226">
          <cell r="A226">
            <v>1730</v>
          </cell>
          <cell r="C226" t="str">
            <v xml:space="preserve">      Subscribed capital unpaid</v>
          </cell>
        </row>
        <row r="227">
          <cell r="A227">
            <v>1743</v>
          </cell>
          <cell r="C227" t="str">
            <v xml:space="preserve">     Accrued income</v>
          </cell>
        </row>
        <row r="228">
          <cell r="A228">
            <v>1744</v>
          </cell>
          <cell r="C228" t="str">
            <v xml:space="preserve">     Prepaid expenses</v>
          </cell>
        </row>
        <row r="229">
          <cell r="A229">
            <v>1745</v>
          </cell>
          <cell r="C229" t="str">
            <v xml:space="preserve">     Other deferred assetss and accrued income</v>
          </cell>
        </row>
        <row r="230">
          <cell r="A230">
            <v>1740</v>
          </cell>
          <cell r="C230" t="str">
            <v xml:space="preserve">      Deferred Assets and Accured Income</v>
          </cell>
        </row>
        <row r="231">
          <cell r="A231">
            <v>1746</v>
          </cell>
          <cell r="C231" t="str">
            <v xml:space="preserve">      Income tax receivable, current year</v>
          </cell>
        </row>
        <row r="232">
          <cell r="A232">
            <v>1747</v>
          </cell>
          <cell r="C232" t="str">
            <v xml:space="preserve">      Income tax receivable, previous years</v>
          </cell>
        </row>
        <row r="233">
          <cell r="A233">
            <v>1741</v>
          </cell>
          <cell r="C233" t="str">
            <v xml:space="preserve">      Income Tax Receivable</v>
          </cell>
        </row>
        <row r="234">
          <cell r="A234">
            <v>1742</v>
          </cell>
          <cell r="C234" t="str">
            <v xml:space="preserve">      Interest Receivable, External</v>
          </cell>
        </row>
        <row r="236">
          <cell r="A236" t="str">
            <v>1791</v>
          </cell>
          <cell r="C236" t="str">
            <v xml:space="preserve">   Short-Term Receivables Total</v>
          </cell>
        </row>
        <row r="237">
          <cell r="C237" t="str">
            <v xml:space="preserve">   Short-Term Investments</v>
          </cell>
        </row>
        <row r="238">
          <cell r="A238">
            <v>1810</v>
          </cell>
          <cell r="C238" t="str">
            <v xml:space="preserve">      Shares and Holdings</v>
          </cell>
        </row>
        <row r="239">
          <cell r="A239">
            <v>1820</v>
          </cell>
          <cell r="C239" t="str">
            <v xml:space="preserve">      Other Securities</v>
          </cell>
        </row>
        <row r="240">
          <cell r="A240">
            <v>1830</v>
          </cell>
          <cell r="C240" t="str">
            <v xml:space="preserve">   Short-Term Investments Total</v>
          </cell>
        </row>
        <row r="241">
          <cell r="A241">
            <v>1900</v>
          </cell>
          <cell r="C241" t="str">
            <v xml:space="preserve">   Bank and Cash</v>
          </cell>
        </row>
        <row r="242">
          <cell r="A242">
            <v>1990</v>
          </cell>
          <cell r="C242" t="str">
            <v>CURRENT ASSTES TOTAL</v>
          </cell>
        </row>
        <row r="243">
          <cell r="A243">
            <v>1999</v>
          </cell>
          <cell r="C243" t="str">
            <v>TOTAL ASSETS</v>
          </cell>
        </row>
        <row r="246">
          <cell r="C246" t="str">
            <v>SHAREHOLDERS'' EQUITY &amp; LIABILITIES</v>
          </cell>
        </row>
        <row r="247">
          <cell r="C247" t="str">
            <v>SHAREHOLDERS''EQUITY</v>
          </cell>
        </row>
        <row r="248">
          <cell r="A248">
            <v>2110</v>
          </cell>
          <cell r="C248" t="str">
            <v xml:space="preserve">      Share Capital</v>
          </cell>
        </row>
        <row r="249">
          <cell r="A249" t="str">
            <v>2125</v>
          </cell>
          <cell r="C249" t="str">
            <v xml:space="preserve">      Share Premium Account</v>
          </cell>
        </row>
        <row r="250">
          <cell r="A250" t="str">
            <v>2127</v>
          </cell>
          <cell r="C250" t="str">
            <v xml:space="preserve">      Revaluation Reserve</v>
          </cell>
        </row>
        <row r="251">
          <cell r="C251" t="str">
            <v xml:space="preserve">  Other Reserves</v>
          </cell>
        </row>
        <row r="252">
          <cell r="A252">
            <v>2130</v>
          </cell>
          <cell r="C252" t="str">
            <v xml:space="preserve">      Legal Reserve</v>
          </cell>
        </row>
        <row r="253">
          <cell r="A253">
            <v>2140</v>
          </cell>
          <cell r="C253" t="str">
            <v xml:space="preserve">      Reserves Provided for by Artic of Ass or Comp Rules</v>
          </cell>
        </row>
        <row r="254">
          <cell r="A254" t="str">
            <v>2150</v>
          </cell>
          <cell r="C254" t="str">
            <v xml:space="preserve">      Other Reserves</v>
          </cell>
        </row>
        <row r="255">
          <cell r="A255" t="str">
            <v>2155</v>
          </cell>
          <cell r="C255" t="str">
            <v xml:space="preserve">      Reserve for Own Shares</v>
          </cell>
        </row>
        <row r="256">
          <cell r="A256" t="str">
            <v>2160</v>
          </cell>
          <cell r="C256" t="str">
            <v xml:space="preserve">      Equity share of accelerated depreciation</v>
          </cell>
        </row>
        <row r="257">
          <cell r="A257">
            <v>2165</v>
          </cell>
          <cell r="C257" t="str">
            <v xml:space="preserve">      Translation adjustment</v>
          </cell>
        </row>
        <row r="258">
          <cell r="A258">
            <v>2166</v>
          </cell>
          <cell r="C258" t="str">
            <v xml:space="preserve">      Translation adjustment (autom. calc.)</v>
          </cell>
        </row>
        <row r="259">
          <cell r="A259">
            <v>2170</v>
          </cell>
          <cell r="C259" t="str">
            <v xml:space="preserve">      Retained Earnings/Loss</v>
          </cell>
        </row>
        <row r="260">
          <cell r="A260">
            <v>2181</v>
          </cell>
          <cell r="C260" t="str">
            <v xml:space="preserve">      Net income/Loss for the Period</v>
          </cell>
        </row>
        <row r="261">
          <cell r="A261">
            <v>2180</v>
          </cell>
          <cell r="C261" t="str">
            <v xml:space="preserve">      Net income/Loss for the Period </v>
          </cell>
        </row>
        <row r="262">
          <cell r="A262">
            <v>2190</v>
          </cell>
          <cell r="C262" t="str">
            <v>SHAREHOLDERS'' EQUITY TOTAL</v>
          </cell>
        </row>
        <row r="264">
          <cell r="A264">
            <v>2200</v>
          </cell>
          <cell r="C264" t="str">
            <v>MINORITY INTERESTS</v>
          </cell>
        </row>
        <row r="266">
          <cell r="C266" t="str">
            <v>APPROPRIATIONS</v>
          </cell>
        </row>
        <row r="267">
          <cell r="A267">
            <v>2320</v>
          </cell>
          <cell r="C267" t="str">
            <v xml:space="preserve">      Accumulated Depreciation Difference</v>
          </cell>
        </row>
        <row r="268">
          <cell r="A268">
            <v>2350</v>
          </cell>
          <cell r="C268" t="str">
            <v xml:space="preserve">      Other Untaxed Reserves</v>
          </cell>
        </row>
        <row r="269">
          <cell r="A269">
            <v>2360</v>
          </cell>
          <cell r="C269" t="str">
            <v xml:space="preserve">      Appropriations Total</v>
          </cell>
        </row>
        <row r="270">
          <cell r="C270" t="str">
            <v>PROVISIONS</v>
          </cell>
        </row>
        <row r="271">
          <cell r="A271">
            <v>2370</v>
          </cell>
          <cell r="C271" t="str">
            <v xml:space="preserve">      Provisions for pensions</v>
          </cell>
        </row>
        <row r="272">
          <cell r="A272" t="str">
            <v>2371</v>
          </cell>
          <cell r="C272" t="str">
            <v xml:space="preserve">      Provisions for taxation</v>
          </cell>
        </row>
        <row r="273">
          <cell r="A273" t="str">
            <v>2372</v>
          </cell>
          <cell r="C273" t="str">
            <v xml:space="preserve">      Ohmeda Acquisition Provision</v>
          </cell>
        </row>
        <row r="274">
          <cell r="A274">
            <v>2376</v>
          </cell>
          <cell r="C274" t="str">
            <v xml:space="preserve">      Warranty provision</v>
          </cell>
        </row>
        <row r="275">
          <cell r="A275">
            <v>2377</v>
          </cell>
          <cell r="C275" t="str">
            <v xml:space="preserve">      Provision for pensions</v>
          </cell>
        </row>
        <row r="276">
          <cell r="A276">
            <v>2379</v>
          </cell>
          <cell r="C276" t="str">
            <v xml:space="preserve">      Other provisions</v>
          </cell>
        </row>
        <row r="277">
          <cell r="A277" t="str">
            <v>2378</v>
          </cell>
          <cell r="C277" t="str">
            <v xml:space="preserve">      Other Provisions</v>
          </cell>
        </row>
        <row r="278">
          <cell r="A278" t="str">
            <v>2373</v>
          </cell>
          <cell r="C278" t="str">
            <v xml:space="preserve">      Negative Goodwill</v>
          </cell>
        </row>
        <row r="279">
          <cell r="A279">
            <v>2374</v>
          </cell>
          <cell r="C279" t="str">
            <v xml:space="preserve">      Acquisition Provision</v>
          </cell>
        </row>
        <row r="280">
          <cell r="A280">
            <v>2375</v>
          </cell>
          <cell r="C280" t="str">
            <v xml:space="preserve">      Restructuring Provision</v>
          </cell>
        </row>
        <row r="281">
          <cell r="A281">
            <v>2380</v>
          </cell>
          <cell r="C281" t="str">
            <v xml:space="preserve">      Provisions Total</v>
          </cell>
        </row>
        <row r="283">
          <cell r="C283" t="str">
            <v>LIABILITIES</v>
          </cell>
        </row>
        <row r="284">
          <cell r="C284" t="str">
            <v xml:space="preserve">   Long-Term Liabilities, Interest-bearing</v>
          </cell>
        </row>
        <row r="285">
          <cell r="A285">
            <v>2610</v>
          </cell>
          <cell r="C285" t="str">
            <v xml:space="preserve">      Debentures</v>
          </cell>
        </row>
        <row r="286">
          <cell r="A286">
            <v>2620</v>
          </cell>
          <cell r="C286" t="str">
            <v xml:space="preserve">      Convertable debentures</v>
          </cell>
        </row>
        <row r="287">
          <cell r="A287">
            <v>2630</v>
          </cell>
          <cell r="C287" t="str">
            <v xml:space="preserve">      L-T loans from Financial Institutions</v>
          </cell>
        </row>
        <row r="288">
          <cell r="A288">
            <v>2640</v>
          </cell>
          <cell r="C288" t="str">
            <v xml:space="preserve">      L-T loans form Pension Institutions</v>
          </cell>
        </row>
        <row r="289">
          <cell r="A289">
            <v>2644</v>
          </cell>
          <cell r="C289" t="str">
            <v xml:space="preserve">      Other Interest-bearing L-T liabilities, Instru</v>
          </cell>
        </row>
        <row r="290">
          <cell r="A290" t="str">
            <v>2641</v>
          </cell>
          <cell r="C290" t="str">
            <v xml:space="preserve">      Other Interest-bearing L-T liabilities, Group Comp.</v>
          </cell>
        </row>
        <row r="291">
          <cell r="A291" t="str">
            <v>2642</v>
          </cell>
          <cell r="C291" t="str">
            <v xml:space="preserve">      Other Interest-bearing L-T liabilities, Ass. Comp.</v>
          </cell>
        </row>
        <row r="292">
          <cell r="A292" t="str">
            <v>2643</v>
          </cell>
          <cell r="C292" t="str">
            <v xml:space="preserve">      Other Interest-bearing L-T liabilities, External</v>
          </cell>
        </row>
        <row r="293">
          <cell r="A293" t="str">
            <v>2649</v>
          </cell>
          <cell r="C293" t="str">
            <v xml:space="preserve">   Long-Term Liabilities, Interest-bearing Total</v>
          </cell>
        </row>
        <row r="294">
          <cell r="C294" t="str">
            <v xml:space="preserve">   Long-Term Liabilities, Non Interest-bearing</v>
          </cell>
        </row>
        <row r="295">
          <cell r="A295">
            <v>2650</v>
          </cell>
          <cell r="C295" t="str">
            <v xml:space="preserve">      Advances Received</v>
          </cell>
        </row>
        <row r="296">
          <cell r="A296">
            <v>2660</v>
          </cell>
          <cell r="C296" t="str">
            <v xml:space="preserve">      Accounts Payable</v>
          </cell>
        </row>
        <row r="297">
          <cell r="A297">
            <v>2683</v>
          </cell>
          <cell r="C297" t="str">
            <v xml:space="preserve">      Other L-T liabilities, Intra Companies</v>
          </cell>
        </row>
        <row r="298">
          <cell r="A298">
            <v>2680</v>
          </cell>
          <cell r="C298" t="str">
            <v xml:space="preserve">      Other L-T liabilities, Group Companies</v>
          </cell>
        </row>
        <row r="299">
          <cell r="A299">
            <v>2681</v>
          </cell>
          <cell r="C299" t="str">
            <v xml:space="preserve">      Other L-T liabilities, Associated Companies</v>
          </cell>
        </row>
        <row r="300">
          <cell r="A300" t="str">
            <v>2682</v>
          </cell>
          <cell r="C300" t="str">
            <v xml:space="preserve">      Other L-T liabilities, External</v>
          </cell>
        </row>
        <row r="302">
          <cell r="A302">
            <v>2690</v>
          </cell>
          <cell r="C302" t="str">
            <v xml:space="preserve">   L-T Liabilities, Non Interest-bearing Total</v>
          </cell>
        </row>
        <row r="304">
          <cell r="A304" t="str">
            <v>2691</v>
          </cell>
          <cell r="C304" t="str">
            <v xml:space="preserve">   Long-Term Liabilities Total</v>
          </cell>
        </row>
        <row r="306">
          <cell r="C306" t="str">
            <v>Deferred Tax Liability</v>
          </cell>
        </row>
        <row r="307">
          <cell r="A307" t="str">
            <v>2600</v>
          </cell>
          <cell r="C307" t="str">
            <v xml:space="preserve">      L-T Deferred Tax Liability</v>
          </cell>
        </row>
        <row r="308">
          <cell r="A308" t="str">
            <v>2771</v>
          </cell>
          <cell r="C308" t="str">
            <v xml:space="preserve">      S-T Deferred Tax Liability</v>
          </cell>
        </row>
        <row r="309">
          <cell r="C309" t="str">
            <v>Deferred Tax Liability Total</v>
          </cell>
        </row>
        <row r="312">
          <cell r="C312" t="str">
            <v xml:space="preserve">   Short-Term Liabilites, Interest-bearing</v>
          </cell>
        </row>
        <row r="313">
          <cell r="A313">
            <v>2710</v>
          </cell>
          <cell r="C313" t="str">
            <v xml:space="preserve">      Loans from Financial Institutions</v>
          </cell>
        </row>
        <row r="314">
          <cell r="A314">
            <v>2720</v>
          </cell>
          <cell r="C314" t="str">
            <v xml:space="preserve">      Loans form Pension Institutions</v>
          </cell>
        </row>
        <row r="315">
          <cell r="A315">
            <v>2726</v>
          </cell>
          <cell r="C315" t="str">
            <v xml:space="preserve">      Other I-B liab., Instrumentarium</v>
          </cell>
        </row>
        <row r="316">
          <cell r="A316" t="str">
            <v>2724</v>
          </cell>
          <cell r="C316" t="str">
            <v xml:space="preserve">      Other Interest-bearing S-T Liabilities, Group Comp.</v>
          </cell>
        </row>
        <row r="317">
          <cell r="A317">
            <v>2723</v>
          </cell>
          <cell r="C317" t="str">
            <v xml:space="preserve">      Interest-Bearing liab., GEMSIT ROW to ROW</v>
          </cell>
        </row>
        <row r="318">
          <cell r="A318">
            <v>2722</v>
          </cell>
          <cell r="C318" t="str">
            <v xml:space="preserve">      Interest-Bearing liab., GEMSIT US to ROW</v>
          </cell>
        </row>
        <row r="319">
          <cell r="A319">
            <v>2727</v>
          </cell>
          <cell r="C319" t="str">
            <v xml:space="preserve">      Interest-Bearing liabilities, GEMS</v>
          </cell>
        </row>
        <row r="320">
          <cell r="A320">
            <v>2728</v>
          </cell>
          <cell r="C320" t="str">
            <v xml:space="preserve">      Interest-Bearing liabilities, GE</v>
          </cell>
        </row>
        <row r="321">
          <cell r="A321">
            <v>2731</v>
          </cell>
          <cell r="C321" t="str">
            <v xml:space="preserve">      Interest-Bearing liabilities, GE strategic financing</v>
          </cell>
        </row>
        <row r="322">
          <cell r="A322" t="str">
            <v>2725</v>
          </cell>
          <cell r="C322" t="str">
            <v xml:space="preserve">      Other Interest-bearing S-T Liabilities, External</v>
          </cell>
        </row>
        <row r="323">
          <cell r="A323" t="str">
            <v>2729</v>
          </cell>
          <cell r="C323" t="str">
            <v xml:space="preserve">   Short-Term Liabilites, Interest-bearing Total</v>
          </cell>
        </row>
        <row r="324">
          <cell r="C324" t="str">
            <v xml:space="preserve">   Short-Term Liabilites, Non Interest-bearing</v>
          </cell>
        </row>
        <row r="325">
          <cell r="A325">
            <v>2730</v>
          </cell>
          <cell r="C325" t="str">
            <v xml:space="preserve">      Advance Payments</v>
          </cell>
        </row>
        <row r="326">
          <cell r="A326">
            <v>2743</v>
          </cell>
          <cell r="C326" t="str">
            <v xml:space="preserve">      Accounts Payable, Instrumentarium</v>
          </cell>
        </row>
        <row r="327">
          <cell r="A327">
            <v>2740</v>
          </cell>
          <cell r="C327" t="str">
            <v xml:space="preserve">      Accounts Payable, Group Companies</v>
          </cell>
        </row>
        <row r="328">
          <cell r="A328">
            <v>2744</v>
          </cell>
          <cell r="C328" t="str">
            <v xml:space="preserve">     Accounts payable, GEMS IT ROW to ROW</v>
          </cell>
        </row>
        <row r="329">
          <cell r="A329">
            <v>2745</v>
          </cell>
          <cell r="C329" t="str">
            <v xml:space="preserve">     Accounts payable, GEMS IT US to ROW</v>
          </cell>
        </row>
        <row r="330">
          <cell r="A330">
            <v>2746</v>
          </cell>
          <cell r="C330" t="str">
            <v xml:space="preserve">     Accounts payable, GEMS</v>
          </cell>
        </row>
        <row r="331">
          <cell r="A331">
            <v>2747</v>
          </cell>
          <cell r="C331" t="str">
            <v xml:space="preserve">     Accounts payable, GE</v>
          </cell>
        </row>
        <row r="332">
          <cell r="A332">
            <v>2741</v>
          </cell>
          <cell r="C332" t="str">
            <v xml:space="preserve">      Accounts Payable, Associated Companies</v>
          </cell>
        </row>
        <row r="333">
          <cell r="A333" t="str">
            <v>2742</v>
          </cell>
          <cell r="C333" t="str">
            <v xml:space="preserve">      Accounts Payable, External</v>
          </cell>
        </row>
        <row r="334">
          <cell r="A334">
            <v>2750</v>
          </cell>
          <cell r="C334" t="str">
            <v xml:space="preserve">      Bills of Exchange payable</v>
          </cell>
        </row>
        <row r="335">
          <cell r="A335">
            <v>2763</v>
          </cell>
          <cell r="C335" t="str">
            <v xml:space="preserve">      Other S-T Liabilities, Instrumentarium</v>
          </cell>
        </row>
        <row r="336">
          <cell r="A336" t="str">
            <v>2760</v>
          </cell>
          <cell r="C336" t="str">
            <v xml:space="preserve">      Other S-T Liabilities, Group Companies</v>
          </cell>
        </row>
        <row r="337">
          <cell r="A337" t="str">
            <v>2761</v>
          </cell>
          <cell r="C337" t="str">
            <v xml:space="preserve">      Other S-T Liabilities, Associated Companies</v>
          </cell>
        </row>
        <row r="338">
          <cell r="A338">
            <v>2764</v>
          </cell>
          <cell r="C338" t="str">
            <v xml:space="preserve">      Liability for Payroll tax withheld</v>
          </cell>
        </row>
        <row r="339">
          <cell r="A339">
            <v>2765</v>
          </cell>
          <cell r="C339" t="str">
            <v xml:space="preserve">      VAT liability</v>
          </cell>
        </row>
        <row r="340">
          <cell r="A340">
            <v>2766</v>
          </cell>
          <cell r="C340" t="str">
            <v xml:space="preserve">      Other short term liabilities external, other</v>
          </cell>
        </row>
        <row r="341">
          <cell r="A341" t="str">
            <v>2762</v>
          </cell>
          <cell r="C341" t="str">
            <v xml:space="preserve">      Other short term liabilities external total</v>
          </cell>
        </row>
        <row r="342">
          <cell r="A342">
            <v>2774</v>
          </cell>
          <cell r="C342" t="str">
            <v xml:space="preserve">      Accrued salaries etc. and related social exp.</v>
          </cell>
        </row>
        <row r="343">
          <cell r="A343">
            <v>2775</v>
          </cell>
          <cell r="C343" t="str">
            <v xml:space="preserve">      Accrued vacation and related social exp.</v>
          </cell>
        </row>
        <row r="344">
          <cell r="A344">
            <v>2776</v>
          </cell>
          <cell r="C344" t="str">
            <v xml:space="preserve">      Other taxes accrued</v>
          </cell>
        </row>
        <row r="345">
          <cell r="A345">
            <v>2777</v>
          </cell>
          <cell r="C345" t="str">
            <v xml:space="preserve">      Other accrued expenses</v>
          </cell>
        </row>
        <row r="346">
          <cell r="A346" t="str">
            <v>2770</v>
          </cell>
          <cell r="C346" t="str">
            <v xml:space="preserve">      Accrued expenses and deferred liab. total</v>
          </cell>
        </row>
        <row r="347">
          <cell r="A347">
            <v>2772</v>
          </cell>
          <cell r="C347" t="str">
            <v xml:space="preserve">      Accured Interest, External</v>
          </cell>
        </row>
        <row r="348">
          <cell r="A348">
            <v>2781</v>
          </cell>
          <cell r="C348" t="str">
            <v xml:space="preserve">      Income tax liability, current year</v>
          </cell>
        </row>
        <row r="349">
          <cell r="A349">
            <v>2778</v>
          </cell>
          <cell r="C349" t="str">
            <v xml:space="preserve">      Income tax liability, previous years</v>
          </cell>
        </row>
        <row r="350">
          <cell r="A350">
            <v>2773</v>
          </cell>
          <cell r="C350" t="str">
            <v xml:space="preserve">      Income tax liability, total</v>
          </cell>
        </row>
        <row r="352">
          <cell r="A352" t="str">
            <v>2779</v>
          </cell>
          <cell r="C352" t="str">
            <v xml:space="preserve">   Short-Term Liabilites, Non Interest-bearing Total</v>
          </cell>
        </row>
        <row r="353">
          <cell r="A353">
            <v>2780</v>
          </cell>
          <cell r="C353" t="str">
            <v xml:space="preserve">   Short-Term Liabilites Total</v>
          </cell>
        </row>
        <row r="354">
          <cell r="A354">
            <v>2790</v>
          </cell>
          <cell r="C354" t="str">
            <v>LIABILITES TOTAL</v>
          </cell>
        </row>
        <row r="356">
          <cell r="A356">
            <v>2999</v>
          </cell>
          <cell r="C356" t="str">
            <v>TOTAL SHAREHOLDERS'' EQUITY &amp; LIABILITIES</v>
          </cell>
        </row>
        <row r="358">
          <cell r="A358" t="str">
            <v>2998</v>
          </cell>
          <cell r="C358" t="str">
            <v>Difference between Assets and Liabilities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lRoutines"/>
      <sheetName val="ProdGrouped"/>
      <sheetName val="TPM 1-Qtr"/>
      <sheetName val="TPM Tot"/>
      <sheetName val="ICVBreakDown"/>
      <sheetName val="StdMarginQtrReg"/>
      <sheetName val="StdMarginRegQtr"/>
      <sheetName val="SalesByRegnByQtr"/>
      <sheetName val="SalesByQtrByRegn"/>
      <sheetName val="Summary"/>
      <sheetName val="Summary Q1"/>
      <sheetName val="Summary Q2"/>
      <sheetName val="Summary Q3"/>
      <sheetName val="Summary Q4"/>
      <sheetName val="References"/>
      <sheetName val="Summary a"/>
      <sheetName val="SalesQtrReg Global Feb-05"/>
      <sheetName val="Region Sumry GEMSA Feb-05 (4)"/>
      <sheetName val="Region Sumry GEMSE Feb-05 (4)"/>
      <sheetName val="Region Sumry GEMSAM Feb-05 (4)"/>
      <sheetName val="Region Sumry GEMSA Feb-05 (3)"/>
      <sheetName val="Region Sumry GEMSE Feb-05 (3)"/>
      <sheetName val="Region Sumry GEMSAM Feb-05 (3)"/>
      <sheetName val="Region Sumry GEMSA Feb-05 (2)"/>
      <sheetName val="Region Sumry GEMSE Feb-05 (2)"/>
      <sheetName val="Region Sumry GEMSAM Feb-05 (2)"/>
      <sheetName val="Region Sumry GEMSA Feb-05"/>
      <sheetName val="Region Sumry GEMSE Feb-05"/>
      <sheetName val="Region Sumry GEMSAM Feb-05"/>
      <sheetName val="SalesQtrReg GEMSA Feb-05"/>
      <sheetName val="SalesQtrReg GEMSE Feb-05"/>
      <sheetName val="SalesQtrReg GEMSAM Feb-05"/>
      <sheetName val="SalesQtrReg ROA Feb-05"/>
      <sheetName val="SalesQtrReg Japan Feb-05"/>
      <sheetName val="SalesQtrReg Res Feb-05"/>
      <sheetName val="SalesQtrReg Canada Feb-05"/>
      <sheetName val="SalesQtrReg Lat Feb-05"/>
      <sheetName val="SalesQtrReg USA Feb-05"/>
      <sheetName val="CompSales"/>
      <sheetName val="CAndDemo"/>
      <sheetName val="PricesPSIG"/>
      <sheetName val="PricesComp"/>
      <sheetName val="Inventory"/>
      <sheetName val="PSIGSales"/>
      <sheetName val="PSIGDetails"/>
      <sheetName val="CompProduction"/>
      <sheetName val="SalesByPole2FCast"/>
      <sheetName val="SalesByPole"/>
      <sheetName val="ShipmentsByPole4FCast"/>
      <sheetName val="ShipmentsByPole2FCast"/>
      <sheetName val="ShipmentsByPole"/>
      <sheetName val="IOPlanBalances"/>
      <sheetName val="IOPlan"/>
      <sheetName val="IOPlan Regn"/>
      <sheetName val="BlockISales"/>
      <sheetName val="InternalSales"/>
      <sheetName val="ForecastCompModalities"/>
      <sheetName val="GlobalPSIPlanSummary"/>
      <sheetName val="GlobalInventoryOrSales"/>
      <sheetName val="GlobalInternalSales"/>
      <sheetName val="SalesByRegionWithDelta"/>
      <sheetName val="GlobalSAndIByPole"/>
      <sheetName val="WIPRO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4">
          <cell r="C4" t="str">
            <v>'SalesQtrReg Global Feb-05'</v>
          </cell>
        </row>
        <row r="10">
          <cell r="C10" t="str">
            <v>'SalesQtrReg Lat Feb-05'</v>
          </cell>
        </row>
        <row r="11">
          <cell r="C11" t="str">
            <v>'SalesQtrReg Canada Feb-05'</v>
          </cell>
        </row>
        <row r="14">
          <cell r="C14" t="str">
            <v>'Region Sumry GEMSAM Feb-05'</v>
          </cell>
        </row>
        <row r="15">
          <cell r="C15" t="str">
            <v>'Region Sumry GEMSAM Feb-05 (2)'</v>
          </cell>
        </row>
        <row r="16">
          <cell r="C16" t="str">
            <v>'Region Sumry GEMSAM Feb-05 (3)'</v>
          </cell>
        </row>
        <row r="17">
          <cell r="C17" t="str">
            <v>'Region Sumry GEMSAM Feb-05 (4)'</v>
          </cell>
        </row>
        <row r="19">
          <cell r="C19" t="str">
            <v>'Region Sumry GEMSE Feb-05'</v>
          </cell>
        </row>
        <row r="20">
          <cell r="C20" t="str">
            <v>'Region Sumry GEMSE Feb-05 (2)'</v>
          </cell>
        </row>
        <row r="21">
          <cell r="C21" t="str">
            <v>'Region Sumry GEMSE Feb-05 (3)'</v>
          </cell>
        </row>
        <row r="22">
          <cell r="C22" t="str">
            <v>'Region Sumry GEMSE Feb-05 (4)'</v>
          </cell>
        </row>
        <row r="24">
          <cell r="C24" t="str">
            <v>'Region Sumry GEMSA Feb-05'</v>
          </cell>
        </row>
        <row r="25">
          <cell r="C25" t="str">
            <v>'Region Sumry GEMSA Feb-05 (2)'</v>
          </cell>
        </row>
        <row r="26">
          <cell r="C26" t="str">
            <v>'Region Sumry GEMSA Feb-05 (3)'</v>
          </cell>
        </row>
        <row r="27">
          <cell r="C27" t="str">
            <v>'Region Sumry GEMSA Feb-05 (4)'</v>
          </cell>
        </row>
        <row r="30">
          <cell r="G30">
            <v>503</v>
          </cell>
        </row>
        <row r="35">
          <cell r="G35">
            <v>236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6"/>
      <sheetName val="1H R&amp;O's"/>
      <sheetName val="Q2, 1H Summary"/>
      <sheetName val="47"/>
      <sheetName val="1H CFOA Summary (GEPS)"/>
      <sheetName val="1H As Rptd CFOA By Bus ('02)"/>
      <sheetName val="1H DR95CFA By Bus ('02)"/>
      <sheetName val="1H CFOA By Bus ('02)"/>
      <sheetName val="1H As Rptd CFOA By Bus ('01)"/>
      <sheetName val="1H DR95CFA By Bus ('01)"/>
      <sheetName val="1H CFOA By Bus ('01)"/>
      <sheetName val="Int vs Ext"/>
      <sheetName val="TY CFOA Summary (GEPS)"/>
      <sheetName val="1H '02 Details (GEPS)"/>
      <sheetName val="1H '01 Details (GEPS)"/>
      <sheetName val="TY '02 Details (GEPS)"/>
      <sheetName val="TY '01 Details (GEPS)"/>
      <sheetName val="DR95CFA '02"/>
      <sheetName val="DR95CFA '01"/>
      <sheetName val="DR95MAY (GEPS)"/>
      <sheetName val="DR95-2001 Actual"/>
      <sheetName val="DR95NI"/>
      <sheetName val="UP"/>
      <sheetName val="LAK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lRoutines"/>
      <sheetName val="Cover"/>
      <sheetName val="ProdGrouped"/>
      <sheetName val="TPM 1-Qtr"/>
      <sheetName val="TPM Tot"/>
      <sheetName val="ICVBreakDown"/>
      <sheetName val="StdMarginQtrReg"/>
      <sheetName val="StdMarginRegQtr"/>
      <sheetName val="SalesByRegnByQtr"/>
      <sheetName val="SalesByQtrByRegn"/>
      <sheetName val="CompSales"/>
      <sheetName val="CAndDemo"/>
      <sheetName val="PricesPSIG"/>
      <sheetName val="PricesComp"/>
      <sheetName val="Inventory"/>
      <sheetName val="PSIGSales"/>
      <sheetName val="CompProduction"/>
      <sheetName val="SalesByPole2FCast"/>
      <sheetName val="SalesByPole"/>
      <sheetName val="ShipmentsByPole4FCast"/>
      <sheetName val="ShipmentsByPole2FCast"/>
      <sheetName val="ShipmentsByPole"/>
      <sheetName val="IOPlanBalances"/>
      <sheetName val="IOPlan"/>
      <sheetName val="IOPlan Regn"/>
      <sheetName val="BlockISales"/>
      <sheetName val="InternalSales"/>
      <sheetName val="ForecastCompModalities"/>
      <sheetName val="GlobalPSIPlanSummary"/>
      <sheetName val="GlobalInventoryOrSales"/>
      <sheetName val="GlobalInternalSales"/>
      <sheetName val="SalesByRegionWithDelta"/>
      <sheetName val="GlobalSAndIByPole"/>
      <sheetName val="DR95CFA '01"/>
      <sheetName val="Standard Doc."/>
      <sheetName val="Table of Contents"/>
      <sheetName val="#1 Freq. Audit Checklist"/>
      <sheetName val="#2b Engine OH WOs"/>
      <sheetName val="#2c Engine OH Part #'s"/>
      <sheetName val="#3 Part Number Tieout"/>
      <sheetName val="#4 Data Quality Assessment"/>
      <sheetName val="#5 Modeling Method"/>
      <sheetName val="#5b Age Based Data"/>
      <sheetName val="#6 Loco Count "/>
      <sheetName val="#7 Analysis Group Summary"/>
      <sheetName val="#8 Crow Data Validation"/>
      <sheetName val="#9a GEVO W tables"/>
      <sheetName val="Tier Status Check"/>
      <sheetName val="GEVO TD"/>
      <sheetName val="#9d GEVO MC set-up"/>
      <sheetName val="#9b GEVO W"/>
      <sheetName val="#9c EVO MC Loco tie out"/>
      <sheetName val="#9a) Weibull Validations (2)"/>
      <sheetName val="GEVO MC"/>
      <sheetName val="9b) FDL MC Loco tie out (2)"/>
      <sheetName val="#9a) Weibull Validations (3)"/>
      <sheetName val="Number of locos"/>
      <sheetName val="Sheet3"/>
      <sheetName val="#2a SAS Data 2005 - 4_1_12"/>
      <sheetName val="FDL MC set-up"/>
      <sheetName val="FDL W"/>
      <sheetName val="loco config - sorted on FDL"/>
      <sheetName val="Overhaul Calculations"/>
      <sheetName val="LSP-36-37862"/>
      <sheetName val="Point-in-Time"/>
      <sheetName val="SAS 31-Mar-12"/>
      <sheetName val="3YA Pivot"/>
      <sheetName val="loco config - sorted on EVO"/>
      <sheetName val="#9a) Weibull Validations"/>
      <sheetName val="#10) running Maintenance"/>
      <sheetName val="#11) 3 Year Average"/>
      <sheetName val="#12) Proposed Scenario Details"/>
      <sheetName val="#13) Sanity check"/>
      <sheetName val="#14 Part splits validation"/>
      <sheetName val="#14) CY Actual Validation"/>
      <sheetName val="Back-up"/>
      <sheetName val="Doors RM - 072612"/>
      <sheetName val="Doors OH - 072612"/>
      <sheetName val="Back up (did not use) ---&gt;"/>
      <sheetName val="# 2a Pivot of prelim scrub."/>
      <sheetName val="Quarter Lookup"/>
      <sheetName val="Sheet5"/>
    </sheetNames>
    <sheetDataSet>
      <sheetData sheetId="0" refreshError="1"/>
      <sheetData sheetId="1"/>
      <sheetData sheetId="2"/>
      <sheetData sheetId="3"/>
      <sheetData sheetId="4"/>
      <sheetData sheetId="5"/>
      <sheetData sheetId="6"/>
      <sheetData sheetId="7" refreshError="1">
        <row r="1">
          <cell r="A1" t="str">
            <v>&lt;Qtr/Yr&gt;</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ow r="1">
          <cell r="A1" t="str">
            <v>#9 Weibull Data Validation</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sheetName val="Base Cost"/>
      <sheetName val="Base Cost Details"/>
      <sheetName val="Current Year to Date"/>
      <sheetName val="US Dist P&amp;L Summary"/>
      <sheetName val="Lunar P&amp;L"/>
      <sheetName val="FX"/>
      <sheetName val="Total Asia"/>
      <sheetName val="Volume and Price Calc"/>
      <sheetName val="Walk OP"/>
      <sheetName val="Walk PYa"/>
      <sheetName val="Walk PQ"/>
      <sheetName val="HQ"/>
      <sheetName val="Region"/>
      <sheetName val="Japan"/>
      <sheetName val="China"/>
      <sheetName val="India"/>
      <sheetName val="Korea"/>
      <sheetName val="ANZ"/>
      <sheetName val="SEA"/>
      <sheetName val="Taiwan"/>
      <sheetName val="S&amp;I Sum"/>
      <sheetName val="Manufacturing Variance"/>
      <sheetName val="Asia Summary"/>
      <sheetName val="TPM Tot"/>
      <sheetName val="StdMarginRegQtr"/>
    </sheetNames>
    <sheetDataSet>
      <sheetData sheetId="0" refreshError="1"/>
      <sheetData sheetId="1" refreshError="1"/>
      <sheetData sheetId="2" refreshError="1"/>
      <sheetData sheetId="3" refreshError="1"/>
      <sheetData sheetId="4" refreshError="1"/>
      <sheetData sheetId="5" refreshError="1"/>
      <sheetData sheetId="6" refreshError="1">
        <row r="1">
          <cell r="B1">
            <v>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lRoutines"/>
      <sheetName val="TPM 1-Qtr"/>
      <sheetName val="TPM Tot"/>
      <sheetName val="ICVBreakDown"/>
      <sheetName val="StdMarginQtrReg"/>
      <sheetName val="StdMarginRegQtr"/>
      <sheetName val="SalesByRegnByQtr"/>
      <sheetName val="SalesByQtrByRegn"/>
      <sheetName val="ty sales by pole"/>
      <sheetName val="1Q sales by pole"/>
      <sheetName val="2Q sales by pole"/>
      <sheetName val="3Q sales by pole"/>
      <sheetName val="4Q sales by pole"/>
      <sheetName val="Global Sales"/>
      <sheetName val="GEMSA sales"/>
      <sheetName val="GEMSE sales"/>
      <sheetName val="GEMSAM sales"/>
      <sheetName val="Canada sales"/>
      <sheetName val="Latin Americas sales"/>
      <sheetName val="US sales"/>
      <sheetName val="CompSales"/>
      <sheetName val="CAndDemo"/>
      <sheetName val="PricesPSIG"/>
      <sheetName val="PricesComp"/>
      <sheetName val="Inventory"/>
      <sheetName val="PSIGSales"/>
      <sheetName val="CompProduction"/>
      <sheetName val="SalesByPole"/>
      <sheetName val="ShipmentsByPole"/>
      <sheetName val="IOPlan"/>
      <sheetName val="BlockISales"/>
      <sheetName val="InternalSales"/>
      <sheetName val="ForecastCompModalities"/>
      <sheetName val="GlobalPSIPlanSummary"/>
      <sheetName val="GlobalInventoryOrSales"/>
      <sheetName val="GlobalInternalSales"/>
      <sheetName val="SalesByRegionWithDelta"/>
      <sheetName val="GlobalSAndIByPole"/>
      <sheetName val="F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4">
          <cell r="D4" t="str">
            <v>Q ($M)</v>
          </cell>
          <cell r="F4" t="str">
            <v>Q ($M)</v>
          </cell>
          <cell r="H4" t="str">
            <v>Q ($M)</v>
          </cell>
          <cell r="J4" t="str">
            <v>Q ($M)</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Plan"/>
      <sheetName val="FX"/>
    </sheetNames>
    <sheetDataSet>
      <sheetData sheetId="0" refreshError="1">
        <row r="4">
          <cell r="D4" t="str">
            <v>Q ($M)</v>
          </cell>
          <cell r="F4" t="str">
            <v>Q ($M)</v>
          </cell>
          <cell r="H4" t="str">
            <v>Q ($M)</v>
          </cell>
          <cell r="J4" t="str">
            <v>Q ($M)</v>
          </cell>
        </row>
      </sheetData>
      <sheetData sheetId="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d Total Year SII"/>
      <sheetName val="iBased 1Q SII"/>
      <sheetName val="iBased 2Q SII"/>
      <sheetName val="iBased 3Q SII"/>
      <sheetName val="iBased 4Q SII "/>
      <sheetName val="Orders2004"/>
      <sheetName val="Sales2004"/>
      <sheetName val="TL04 I Based"/>
      <sheetName val="iBased P&amp;L"/>
      <sheetName val="Sales &amp; CM HW &amp; Svc"/>
      <sheetName val="Orders Timing"/>
      <sheetName val="IBased Smart Display Heads"/>
      <sheetName val="Current Heads"/>
      <sheetName val="iBased Labor Costed"/>
      <sheetName val="2004 VCP Proj Deck"/>
      <sheetName val="Functional Budget"/>
      <sheetName val="Sheet1"/>
      <sheetName val="F8"/>
      <sheetName val="IO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10310X"/>
      <sheetName val="Navigation Page"/>
      <sheetName val="Reconciliation Page"/>
      <sheetName val="Summary"/>
      <sheetName val="00 - Parent"/>
      <sheetName val="20 - GEAE Tech"/>
      <sheetName val="30 - Service"/>
      <sheetName val="80 - GEII"/>
      <sheetName val="GA - Miami"/>
      <sheetName val="GN - Dallas"/>
      <sheetName val="GP - McAllen"/>
      <sheetName val="T0 - Spares"/>
      <sheetName val="U0 - Onwing"/>
      <sheetName val="1H-1J-1Q"/>
      <sheetName val="10310X detail"/>
      <sheetName val="10310X Pivot"/>
      <sheetName val="Account Rec Summary"/>
      <sheetName val="Supplemental Info"/>
      <sheetName val="24084-23475"/>
      <sheetName val="Summary Recs"/>
      <sheetName val="VLM"/>
      <sheetName val="Workings 0102"/>
      <sheetName val="GL BAl. Details"/>
      <sheetName val="PopCache"/>
      <sheetName val="Business Summary Reports"/>
      <sheetName val="customer"/>
      <sheetName val="References"/>
      <sheetName val="Header"/>
      <sheetName val="10-24 Bal Sheet"/>
      <sheetName val="18. Segment Summary"/>
      <sheetName val="5. Key Metrics QTR VPY "/>
      <sheetName val="Inventory Est June05_G"/>
      <sheetName val="DR4"/>
      <sheetName val="EXH K-1982 base (unshift) 3724"/>
      <sheetName val="EXH K-1982 base (shifted) 3724"/>
      <sheetName val="EXH L-1982 base (unshift) 3724"/>
      <sheetName val="EXH L-1982 base (shifted) 3724"/>
      <sheetName val="EXH M-1982 base (unshift) 3724"/>
      <sheetName val="EXH M-1982 base (shifted) 3724"/>
      <sheetName val="FUELS"/>
      <sheetName val="IND COMM"/>
      <sheetName val="METALS"/>
      <sheetName val="SIC3724 RATE"/>
      <sheetName val="SIC3724 INDEX"/>
      <sheetName val="WIP Apr"/>
      <sheetName val="New FC Pivot Table"/>
      <sheetName val="Salary Details"/>
      <sheetName val="Amortizations - Fixed"/>
      <sheetName val="Pro Forma"/>
      <sheetName val="DATA - INCOME STATEMENTSII"/>
      <sheetName val="INFO_0703"/>
      <sheetName val="#REF"/>
      <sheetName val="PMSTABLE"/>
      <sheetName val="ofa dump"/>
      <sheetName val="Corp MARS COA"/>
      <sheetName val="Partnership Split"/>
      <sheetName val="Navigation_Page"/>
      <sheetName val="Reconciliation_Page"/>
      <sheetName val="00_-_Parent"/>
      <sheetName val="20_-_GEAE_Tech"/>
      <sheetName val="30_-_Service"/>
      <sheetName val="80_-_GEII"/>
      <sheetName val="GA_-_Miami"/>
      <sheetName val="GN_-_Dallas"/>
      <sheetName val="GP_-_McAllen"/>
      <sheetName val="T0_-_Spares"/>
      <sheetName val="U0_-_Onwing"/>
      <sheetName val="10310X_detail"/>
      <sheetName val="10310X_Pivot"/>
      <sheetName val="Account_Rec_Summary"/>
      <sheetName val="Supplemental_Info"/>
      <sheetName val="Summary_Recs"/>
      <sheetName val="Workings_0102"/>
      <sheetName val="GL_BAl__Details"/>
      <sheetName val="Business_Summary_Reports"/>
      <sheetName val="Sheet1"/>
      <sheetName val="AR reconciliation - May 02"/>
      <sheetName val="Summary Def Costs"/>
      <sheetName val="OFA EXPORT"/>
      <sheetName val="MOR Rate"/>
      <sheetName val="xMark6OS"/>
      <sheetName val="Power &amp; Fuel (S)"/>
      <sheetName val="A"/>
      <sheetName val="Reserve Walk"/>
      <sheetName val="Assumptions"/>
      <sheetName val="LINK GAP"/>
      <sheetName val="LINK MOR"/>
      <sheetName val="SOOURCE"/>
      <sheetName val="Original Eagle JE"/>
      <sheetName val="Parameter"/>
      <sheetName val="IFS NBV"/>
      <sheetName val="Variables"/>
      <sheetName val="MACRO1"/>
      <sheetName val="2002 adjustments"/>
      <sheetName val="INPC"/>
      <sheetName val="EXPENSE"/>
      <sheetName val="Svcs0804"/>
      <sheetName val="Forwards OP"/>
      <sheetName val="pl"/>
      <sheetName val="PL_Scenario"/>
      <sheetName val="FINAL"/>
      <sheetName val="Rates - 01"/>
      <sheetName val="Controlsheet"/>
      <sheetName val="APRIL special YTD"/>
      <sheetName val="Deal Name"/>
      <sheetName val="ubas_credsvc"/>
      <sheetName val="DataInput"/>
      <sheetName val="tbl_interest"/>
      <sheetName val="@TASK535_847"/>
      <sheetName val="P&amp;L"/>
      <sheetName val="Input"/>
      <sheetName val="Pac Ext"/>
      <sheetName val="UK"/>
      <sheetName val="SalaryData"/>
      <sheetName val="Lookup drop down Sheet"/>
      <sheetName val="February"/>
      <sheetName val="Hidden"/>
      <sheetName val="fa"/>
      <sheetName val="Forex"/>
      <sheetName val="PD Cause"/>
      <sheetName val="Final HU TB Jun 2002"/>
      <sheetName val="BlockISales"/>
      <sheetName val="Overview"/>
      <sheetName val="Estimate"/>
      <sheetName val="Inflation"/>
      <sheetName val="Appendix-B1"/>
      <sheetName val="Appendix-B2"/>
      <sheetName val="Working notes-Cash Flow"/>
      <sheetName val="Total Cons Marketing"/>
      <sheetName val="1월"/>
      <sheetName val="JAN"/>
      <sheetName val="JUN"/>
      <sheetName val="TOT"/>
      <sheetName val="table"/>
      <sheetName val="Holidays"/>
      <sheetName val="Waterfall"/>
      <sheetName val="Emp Adv "/>
      <sheetName val="Down-Input"/>
      <sheetName val="Assumption"/>
      <sheetName val="1J5199TB"/>
      <sheetName val="133599TB "/>
      <sheetName val="Navigation_Page1"/>
      <sheetName val="Reconciliation_Page1"/>
      <sheetName val="00_-_Parent1"/>
      <sheetName val="20_-_GEAE_Tech1"/>
      <sheetName val="30_-_Service1"/>
      <sheetName val="80_-_GEII1"/>
      <sheetName val="GA_-_Miami1"/>
      <sheetName val="GN_-_Dallas1"/>
      <sheetName val="GP_-_McAllen1"/>
      <sheetName val="T0_-_Spares1"/>
      <sheetName val="U0_-_Onwing1"/>
      <sheetName val="10310X_detail1"/>
      <sheetName val="10310X_Pivot1"/>
      <sheetName val="Account_Rec_Summary1"/>
      <sheetName val="Supplemental_Info1"/>
      <sheetName val="Summary_Recs1"/>
      <sheetName val="Workings_01021"/>
      <sheetName val="GL_BAl__Details1"/>
      <sheetName val="Business_Summary_Reports1"/>
      <sheetName val="10-24_Bal_Sheet"/>
      <sheetName val="18__Segment_Summary"/>
      <sheetName val="5__Key_Metrics_QTR_VPY_"/>
      <sheetName val="New_FC_Pivot_Table"/>
      <sheetName val="Amortizations_-_Fixed"/>
      <sheetName val="Pro_Forma"/>
      <sheetName val="DATA_-_INCOME_STATEMENTSII"/>
      <sheetName val="Salary_Details"/>
      <sheetName val="Power_&amp;_Fuel_(S)"/>
      <sheetName val="ofa_dump"/>
      <sheetName val="Corp_MARS_COA"/>
      <sheetName val="Partnership_Split"/>
      <sheetName val="Reserve_Walk"/>
      <sheetName val="OFA_EXPORT"/>
      <sheetName val="MOR_Rate"/>
      <sheetName val="Rates_-_01"/>
      <sheetName val="LINK_GAP"/>
      <sheetName val="LINK_MOR"/>
      <sheetName val="AR_reconciliation_-_May_02"/>
      <sheetName val="Original_Eagle_JE"/>
      <sheetName val="Pac_Ext"/>
      <sheetName val="WIP_Apr"/>
      <sheetName val="Forwards_OP"/>
      <sheetName val="IFS_NBV"/>
      <sheetName val="2002_adjustments"/>
      <sheetName val="Summary_Def_Costs"/>
      <sheetName val="APRIL_special_YTD"/>
      <sheetName val="Deal_Name"/>
      <sheetName val="Working_notes-Cash_Flow"/>
      <sheetName val="Emp_Adv_"/>
      <sheetName val="Inventory_Est_June05_G"/>
      <sheetName val="PD_Cause"/>
      <sheetName val="Final_HU_TB_Jun_2002"/>
      <sheetName val="Lookup_drop_down_Sheet"/>
      <sheetName val="Total_Cons_Marketing"/>
      <sheetName val="99 Plan"/>
      <sheetName val="1999"/>
      <sheetName val="ND "/>
      <sheetName val="Liabilities Assumptions"/>
      <sheetName val="表21 净利润调节表"/>
      <sheetName val="ValTables"/>
      <sheetName val="Monthly Quarterly"/>
      <sheetName val="PS02"/>
      <sheetName val="2Q03_Oracle_Data_v2"/>
      <sheetName val="Acsformat"/>
      <sheetName val="Customer Details"/>
      <sheetName val="IS EQPT"/>
      <sheetName val="PSI"/>
      <sheetName val="Currency code"/>
      <sheetName val="Letter"/>
      <sheetName val="mapping"/>
    </sheetNames>
    <sheetDataSet>
      <sheetData sheetId="0" refreshError="1">
        <row r="1">
          <cell r="A1" t="str">
            <v>Acct #</v>
          </cell>
          <cell r="B1" t="str">
            <v>Amount</v>
          </cell>
        </row>
        <row r="2">
          <cell r="A2" t="str">
            <v>0003000000000</v>
          </cell>
          <cell r="B2">
            <v>-3580</v>
          </cell>
        </row>
        <row r="3">
          <cell r="A3" t="str">
            <v>00030041UD000</v>
          </cell>
          <cell r="B3">
            <v>-178552.2</v>
          </cell>
        </row>
        <row r="4">
          <cell r="A4" t="str">
            <v>0003010000000</v>
          </cell>
          <cell r="B4">
            <v>0</v>
          </cell>
        </row>
        <row r="5">
          <cell r="A5" t="str">
            <v>00030100B10G0</v>
          </cell>
          <cell r="B5">
            <v>0</v>
          </cell>
        </row>
        <row r="6">
          <cell r="A6" t="str">
            <v>00030100D30D0</v>
          </cell>
          <cell r="B6">
            <v>-9617</v>
          </cell>
        </row>
        <row r="7">
          <cell r="A7" t="str">
            <v>00030100XB0C0</v>
          </cell>
          <cell r="B7">
            <v>98400.58</v>
          </cell>
        </row>
        <row r="8">
          <cell r="A8" t="str">
            <v>0003030000000</v>
          </cell>
          <cell r="B8">
            <v>12759.1</v>
          </cell>
        </row>
        <row r="9">
          <cell r="A9" t="str">
            <v>00030300A60C0</v>
          </cell>
          <cell r="B9">
            <v>-116384.35</v>
          </cell>
        </row>
        <row r="10">
          <cell r="A10" t="str">
            <v>00030300A80C0</v>
          </cell>
          <cell r="B10">
            <v>-115419.21</v>
          </cell>
        </row>
        <row r="11">
          <cell r="A11" t="str">
            <v>00030300B10C0</v>
          </cell>
          <cell r="B11">
            <v>-34565.01</v>
          </cell>
        </row>
        <row r="12">
          <cell r="A12" t="str">
            <v>00030300B20C0</v>
          </cell>
          <cell r="B12">
            <v>-139702.81</v>
          </cell>
        </row>
        <row r="13">
          <cell r="A13" t="str">
            <v>00030300D50D0</v>
          </cell>
          <cell r="B13">
            <v>-14534</v>
          </cell>
        </row>
        <row r="14">
          <cell r="A14" t="str">
            <v>00030300D80D0</v>
          </cell>
          <cell r="B14">
            <v>-73684.259999999995</v>
          </cell>
        </row>
        <row r="15">
          <cell r="A15" t="str">
            <v>00030300D90D0</v>
          </cell>
          <cell r="B15">
            <v>-3580</v>
          </cell>
        </row>
        <row r="16">
          <cell r="A16" t="str">
            <v>00030300DA0D0</v>
          </cell>
          <cell r="B16">
            <v>-1305</v>
          </cell>
        </row>
        <row r="17">
          <cell r="A17" t="str">
            <v>00030300EC0H0</v>
          </cell>
          <cell r="B17">
            <v>-3150</v>
          </cell>
        </row>
        <row r="18">
          <cell r="A18" t="str">
            <v>00030300FC000</v>
          </cell>
          <cell r="B18">
            <v>112150.91</v>
          </cell>
        </row>
        <row r="19">
          <cell r="A19" t="str">
            <v>00030300J2CC0</v>
          </cell>
          <cell r="B19">
            <v>-87498.52</v>
          </cell>
        </row>
        <row r="20">
          <cell r="A20" t="str">
            <v>00030300J2CY0</v>
          </cell>
          <cell r="B20">
            <v>-95494.64</v>
          </cell>
        </row>
        <row r="21">
          <cell r="A21" t="str">
            <v>00030300J6CC0</v>
          </cell>
          <cell r="B21">
            <v>-132482.54</v>
          </cell>
        </row>
        <row r="22">
          <cell r="A22" t="str">
            <v>00030300J9CY0</v>
          </cell>
          <cell r="B22">
            <v>-31908.55</v>
          </cell>
        </row>
        <row r="23">
          <cell r="A23" t="str">
            <v>00030300WC0H0</v>
          </cell>
          <cell r="B23">
            <v>405</v>
          </cell>
        </row>
        <row r="24">
          <cell r="A24" t="str">
            <v>00030300Y90C0</v>
          </cell>
          <cell r="B24">
            <v>549089.5</v>
          </cell>
        </row>
        <row r="25">
          <cell r="A25" t="str">
            <v>00030300YN0C0</v>
          </cell>
          <cell r="B25">
            <v>505871.25</v>
          </cell>
        </row>
        <row r="26">
          <cell r="A26" t="str">
            <v>00030300Z90G0</v>
          </cell>
          <cell r="B26">
            <v>59618.25</v>
          </cell>
        </row>
        <row r="27">
          <cell r="A27" t="str">
            <v>0003031000000</v>
          </cell>
          <cell r="B27">
            <v>-9179.1</v>
          </cell>
        </row>
        <row r="28">
          <cell r="A28" t="str">
            <v>00030310A60C0</v>
          </cell>
          <cell r="B28">
            <v>116384.35</v>
          </cell>
        </row>
        <row r="29">
          <cell r="A29" t="str">
            <v>00030310A80C0</v>
          </cell>
          <cell r="B29">
            <v>115419.21</v>
          </cell>
        </row>
        <row r="30">
          <cell r="A30" t="str">
            <v>00030310B10C0</v>
          </cell>
          <cell r="B30">
            <v>34565.01</v>
          </cell>
        </row>
        <row r="31">
          <cell r="A31" t="str">
            <v>00030310B10G0</v>
          </cell>
          <cell r="B31">
            <v>0</v>
          </cell>
        </row>
        <row r="32">
          <cell r="A32" t="str">
            <v>00030310B20C0</v>
          </cell>
          <cell r="B32">
            <v>139702.81</v>
          </cell>
        </row>
        <row r="33">
          <cell r="A33" t="str">
            <v>00030310D30D0</v>
          </cell>
          <cell r="B33">
            <v>9617</v>
          </cell>
        </row>
        <row r="34">
          <cell r="A34" t="str">
            <v>00030310D50D0</v>
          </cell>
          <cell r="B34">
            <v>14534</v>
          </cell>
        </row>
        <row r="35">
          <cell r="A35" t="str">
            <v>00030310D80D0</v>
          </cell>
          <cell r="B35">
            <v>73684.259999999995</v>
          </cell>
        </row>
        <row r="36">
          <cell r="A36" t="str">
            <v>00030310D90D0</v>
          </cell>
          <cell r="B36">
            <v>3580</v>
          </cell>
        </row>
        <row r="37">
          <cell r="A37" t="str">
            <v>00030310DA0D0</v>
          </cell>
          <cell r="B37">
            <v>1305</v>
          </cell>
        </row>
        <row r="38">
          <cell r="A38" t="str">
            <v>00030310EC0H0</v>
          </cell>
          <cell r="B38">
            <v>3150</v>
          </cell>
        </row>
        <row r="39">
          <cell r="A39" t="str">
            <v>00030310FC000</v>
          </cell>
          <cell r="B39">
            <v>-112150.91</v>
          </cell>
        </row>
        <row r="40">
          <cell r="A40" t="str">
            <v>00030310J2CC0</v>
          </cell>
          <cell r="B40">
            <v>87498.52</v>
          </cell>
        </row>
        <row r="41">
          <cell r="A41" t="str">
            <v>00030310J2CY0</v>
          </cell>
          <cell r="B41">
            <v>95494.64</v>
          </cell>
        </row>
        <row r="42">
          <cell r="A42" t="str">
            <v>00030310J6CC0</v>
          </cell>
          <cell r="B42">
            <v>132482.54</v>
          </cell>
        </row>
        <row r="43">
          <cell r="A43" t="str">
            <v>00030310J9CY0</v>
          </cell>
          <cell r="B43">
            <v>31908.55</v>
          </cell>
        </row>
        <row r="44">
          <cell r="A44" t="str">
            <v>00030310UD000</v>
          </cell>
          <cell r="B44">
            <v>178552.2</v>
          </cell>
        </row>
        <row r="45">
          <cell r="A45" t="str">
            <v>00030310WC0H0</v>
          </cell>
          <cell r="B45">
            <v>-405</v>
          </cell>
        </row>
        <row r="46">
          <cell r="A46" t="str">
            <v>00030310XB0C0</v>
          </cell>
          <cell r="B46">
            <v>-98400.58</v>
          </cell>
        </row>
        <row r="47">
          <cell r="A47" t="str">
            <v>00030310Y90C0</v>
          </cell>
          <cell r="B47">
            <v>-549089.5</v>
          </cell>
        </row>
        <row r="48">
          <cell r="A48" t="str">
            <v>00030310YN0C0</v>
          </cell>
          <cell r="B48">
            <v>-505871.25</v>
          </cell>
        </row>
        <row r="49">
          <cell r="A49" t="str">
            <v>00030310Z90G0</v>
          </cell>
          <cell r="B49">
            <v>-59618.25</v>
          </cell>
        </row>
        <row r="50">
          <cell r="A50" t="str">
            <v>1D030063R1GZ0</v>
          </cell>
          <cell r="B50">
            <v>-155823.92000000001</v>
          </cell>
        </row>
        <row r="51">
          <cell r="A51" t="str">
            <v>1D030310R1GZ0</v>
          </cell>
          <cell r="B51">
            <v>155823.92000000001</v>
          </cell>
        </row>
        <row r="52">
          <cell r="A52" t="str">
            <v>3003010000000</v>
          </cell>
          <cell r="B52">
            <v>0</v>
          </cell>
        </row>
        <row r="53">
          <cell r="A53" t="str">
            <v>30030100UB000</v>
          </cell>
          <cell r="B53">
            <v>0</v>
          </cell>
        </row>
        <row r="54">
          <cell r="A54" t="str">
            <v>30030100WT000</v>
          </cell>
          <cell r="B54">
            <v>0</v>
          </cell>
        </row>
        <row r="55">
          <cell r="A55" t="str">
            <v>30030300UB0H0</v>
          </cell>
          <cell r="B55">
            <v>0</v>
          </cell>
        </row>
        <row r="56">
          <cell r="A56" t="str">
            <v>30030300UF300</v>
          </cell>
          <cell r="B56">
            <v>0</v>
          </cell>
        </row>
        <row r="57">
          <cell r="A57" t="str">
            <v>30030300WC0H0</v>
          </cell>
          <cell r="B57">
            <v>3442.5</v>
          </cell>
        </row>
        <row r="58">
          <cell r="A58" t="str">
            <v>30030300WN0H0</v>
          </cell>
          <cell r="B58">
            <v>0</v>
          </cell>
        </row>
        <row r="59">
          <cell r="A59" t="str">
            <v>30030300WT0H0</v>
          </cell>
          <cell r="B59">
            <v>0</v>
          </cell>
        </row>
        <row r="60">
          <cell r="A60" t="str">
            <v>3003031000000</v>
          </cell>
          <cell r="B60">
            <v>0</v>
          </cell>
        </row>
        <row r="61">
          <cell r="A61" t="str">
            <v>30030310UB000</v>
          </cell>
          <cell r="B61">
            <v>0</v>
          </cell>
        </row>
        <row r="62">
          <cell r="A62" t="str">
            <v>30030310UB0H0</v>
          </cell>
          <cell r="B62">
            <v>0</v>
          </cell>
        </row>
        <row r="63">
          <cell r="A63" t="str">
            <v>30030310UF300</v>
          </cell>
          <cell r="B63">
            <v>0</v>
          </cell>
        </row>
        <row r="64">
          <cell r="A64" t="str">
            <v>30030310WC0H0</v>
          </cell>
          <cell r="B64">
            <v>-3442.5</v>
          </cell>
        </row>
        <row r="65">
          <cell r="A65" t="str">
            <v>30030310WN0H0</v>
          </cell>
          <cell r="B65">
            <v>0</v>
          </cell>
        </row>
        <row r="66">
          <cell r="A66" t="str">
            <v>30030310WT000</v>
          </cell>
          <cell r="B66">
            <v>0</v>
          </cell>
        </row>
        <row r="67">
          <cell r="A67" t="str">
            <v>30030310WT0H0</v>
          </cell>
          <cell r="B67">
            <v>0</v>
          </cell>
        </row>
        <row r="68">
          <cell r="A68" t="str">
            <v>30040300WT0H0</v>
          </cell>
          <cell r="B68">
            <v>0</v>
          </cell>
        </row>
        <row r="69">
          <cell r="A69" t="str">
            <v>GA030300Q9BN0</v>
          </cell>
          <cell r="B69">
            <v>0</v>
          </cell>
        </row>
        <row r="70">
          <cell r="A70" t="str">
            <v>GA030310Q9BN0</v>
          </cell>
          <cell r="B70">
            <v>0</v>
          </cell>
        </row>
        <row r="71">
          <cell r="A71" t="str">
            <v>GN03010000000</v>
          </cell>
          <cell r="B71">
            <v>0</v>
          </cell>
        </row>
        <row r="72">
          <cell r="A72" t="str">
            <v>GN030100WG200</v>
          </cell>
          <cell r="B72">
            <v>6000</v>
          </cell>
        </row>
        <row r="73">
          <cell r="A73" t="str">
            <v>GN030300Q21H0</v>
          </cell>
          <cell r="B73">
            <v>0</v>
          </cell>
        </row>
        <row r="74">
          <cell r="A74" t="str">
            <v>GN030300Q23H0</v>
          </cell>
          <cell r="B74">
            <v>0</v>
          </cell>
        </row>
        <row r="75">
          <cell r="A75" t="str">
            <v>GN030300WG2B2</v>
          </cell>
          <cell r="B75">
            <v>0</v>
          </cell>
        </row>
        <row r="76">
          <cell r="A76" t="str">
            <v>GN030300WG2H0</v>
          </cell>
          <cell r="B76">
            <v>0</v>
          </cell>
        </row>
        <row r="77">
          <cell r="A77" t="str">
            <v>GN03031000000</v>
          </cell>
          <cell r="B77">
            <v>0</v>
          </cell>
        </row>
        <row r="78">
          <cell r="A78" t="str">
            <v>GN030310Q21H0</v>
          </cell>
          <cell r="B78">
            <v>0</v>
          </cell>
        </row>
        <row r="79">
          <cell r="A79" t="str">
            <v>GN030310Q23H0</v>
          </cell>
          <cell r="B79">
            <v>0</v>
          </cell>
        </row>
        <row r="80">
          <cell r="A80" t="str">
            <v>GN030310WG200</v>
          </cell>
          <cell r="B80">
            <v>-6000</v>
          </cell>
        </row>
        <row r="81">
          <cell r="A81" t="str">
            <v>GN030310WG2B2</v>
          </cell>
          <cell r="B81">
            <v>0</v>
          </cell>
        </row>
        <row r="82">
          <cell r="A82" t="str">
            <v>GN030310WG2H0</v>
          </cell>
          <cell r="B82">
            <v>0</v>
          </cell>
        </row>
        <row r="83">
          <cell r="A83" t="str">
            <v>GP03010000000</v>
          </cell>
          <cell r="B83">
            <v>-410</v>
          </cell>
        </row>
        <row r="84">
          <cell r="A84" t="str">
            <v>GP030100WG400</v>
          </cell>
          <cell r="B84">
            <v>18328</v>
          </cell>
        </row>
        <row r="85">
          <cell r="A85" t="str">
            <v>GP030300Q1100</v>
          </cell>
          <cell r="B85">
            <v>330</v>
          </cell>
        </row>
        <row r="86">
          <cell r="A86" t="str">
            <v>GP030300Q1200</v>
          </cell>
          <cell r="B86">
            <v>0</v>
          </cell>
        </row>
        <row r="87">
          <cell r="A87" t="str">
            <v>GP03031000000</v>
          </cell>
          <cell r="B87">
            <v>410</v>
          </cell>
        </row>
        <row r="88">
          <cell r="A88" t="str">
            <v>GP030310Q1100</v>
          </cell>
          <cell r="B88">
            <v>-330</v>
          </cell>
        </row>
        <row r="89">
          <cell r="A89" t="str">
            <v>GP030310Q1200</v>
          </cell>
          <cell r="B89">
            <v>0</v>
          </cell>
        </row>
        <row r="90">
          <cell r="A90" t="str">
            <v>GP030310WG400</v>
          </cell>
          <cell r="B90">
            <v>-18328</v>
          </cell>
        </row>
        <row r="91">
          <cell r="A91" t="str">
            <v>T0030300Y20C0</v>
          </cell>
          <cell r="B91">
            <v>-1932</v>
          </cell>
        </row>
        <row r="92">
          <cell r="A92" t="str">
            <v>T0030300Y40C0</v>
          </cell>
          <cell r="B92">
            <v>0</v>
          </cell>
        </row>
        <row r="93">
          <cell r="A93" t="str">
            <v>T0030300Y50C0</v>
          </cell>
          <cell r="B93">
            <v>-30645</v>
          </cell>
        </row>
        <row r="94">
          <cell r="A94" t="str">
            <v>T0030300Y70C0</v>
          </cell>
          <cell r="B94">
            <v>-11716</v>
          </cell>
        </row>
        <row r="95">
          <cell r="A95" t="str">
            <v>T0030300Y90C0</v>
          </cell>
          <cell r="B95">
            <v>-776.25</v>
          </cell>
        </row>
        <row r="96">
          <cell r="A96" t="str">
            <v>T0030300YF0C0</v>
          </cell>
          <cell r="B96">
            <v>1163.75</v>
          </cell>
        </row>
        <row r="97">
          <cell r="A97" t="str">
            <v>T0030300YN0C0</v>
          </cell>
          <cell r="B97">
            <v>-74814.5</v>
          </cell>
        </row>
        <row r="98">
          <cell r="A98" t="str">
            <v>T0030310Y20C0</v>
          </cell>
          <cell r="B98">
            <v>1932</v>
          </cell>
        </row>
        <row r="99">
          <cell r="A99" t="str">
            <v>T0030310Y40C0</v>
          </cell>
          <cell r="B99">
            <v>0</v>
          </cell>
        </row>
        <row r="100">
          <cell r="A100" t="str">
            <v>T0030310Y50C0</v>
          </cell>
          <cell r="B100">
            <v>30645</v>
          </cell>
        </row>
        <row r="101">
          <cell r="A101" t="str">
            <v>T0030310Y70C0</v>
          </cell>
          <cell r="B101">
            <v>11716</v>
          </cell>
        </row>
        <row r="102">
          <cell r="A102" t="str">
            <v>T0030310Y90C0</v>
          </cell>
          <cell r="B102">
            <v>776.25</v>
          </cell>
        </row>
        <row r="103">
          <cell r="A103" t="str">
            <v>T0030310YF0C0</v>
          </cell>
          <cell r="B103">
            <v>-1163.75</v>
          </cell>
        </row>
        <row r="104">
          <cell r="A104" t="str">
            <v>T0030310YN0C0</v>
          </cell>
          <cell r="B104">
            <v>74814.5</v>
          </cell>
        </row>
        <row r="105">
          <cell r="A105" t="str">
            <v>U0030100H90G0</v>
          </cell>
          <cell r="B105">
            <v>-591717.79</v>
          </cell>
        </row>
        <row r="106">
          <cell r="A106" t="str">
            <v>U0030300H20G0</v>
          </cell>
          <cell r="B106">
            <v>-834439.3</v>
          </cell>
        </row>
        <row r="107">
          <cell r="A107" t="str">
            <v>U0030300H30G0</v>
          </cell>
          <cell r="B107">
            <v>-13211.3</v>
          </cell>
        </row>
        <row r="108">
          <cell r="A108" t="str">
            <v>U0030300H40G0</v>
          </cell>
          <cell r="B108">
            <v>-4535.72</v>
          </cell>
        </row>
        <row r="109">
          <cell r="A109" t="str">
            <v>U0030300H80G0</v>
          </cell>
          <cell r="B109">
            <v>-129481.94</v>
          </cell>
        </row>
        <row r="110">
          <cell r="A110" t="str">
            <v>U0030300HC0G0</v>
          </cell>
          <cell r="B110">
            <v>-3670801.59</v>
          </cell>
        </row>
        <row r="111">
          <cell r="A111" t="str">
            <v>U0030300HE0G0</v>
          </cell>
          <cell r="B111">
            <v>-4680</v>
          </cell>
        </row>
        <row r="112">
          <cell r="A112" t="str">
            <v>U0030310H20G0</v>
          </cell>
          <cell r="B112">
            <v>834439.3</v>
          </cell>
        </row>
        <row r="113">
          <cell r="A113" t="str">
            <v>U0030310H30G0</v>
          </cell>
          <cell r="B113">
            <v>13211.3</v>
          </cell>
        </row>
        <row r="114">
          <cell r="A114" t="str">
            <v>U0030310H40G0</v>
          </cell>
          <cell r="B114">
            <v>4535.72</v>
          </cell>
        </row>
        <row r="115">
          <cell r="A115" t="str">
            <v>U0030310H80G0</v>
          </cell>
          <cell r="B115">
            <v>129481.94</v>
          </cell>
        </row>
        <row r="116">
          <cell r="A116" t="str">
            <v>U0030310H90G0</v>
          </cell>
          <cell r="B116">
            <v>591717.79</v>
          </cell>
        </row>
        <row r="117">
          <cell r="A117" t="str">
            <v>U0030310HC0G0</v>
          </cell>
          <cell r="B117">
            <v>3670801.59</v>
          </cell>
        </row>
        <row r="118">
          <cell r="A118" t="str">
            <v>U0030310HE0G0</v>
          </cell>
          <cell r="B118">
            <v>4680</v>
          </cell>
        </row>
        <row r="119">
          <cell r="A119" t="str">
            <v>UF030300QMC00</v>
          </cell>
          <cell r="B119">
            <v>-648988.48</v>
          </cell>
        </row>
        <row r="120">
          <cell r="A120" t="str">
            <v>UF030310QMC00</v>
          </cell>
          <cell r="B120">
            <v>648988.48</v>
          </cell>
        </row>
        <row r="121">
          <cell r="A121" t="str">
            <v>UM03010000000</v>
          </cell>
          <cell r="B121">
            <v>114.25</v>
          </cell>
        </row>
        <row r="122">
          <cell r="A122" t="str">
            <v>UM030100QLC00</v>
          </cell>
          <cell r="B122">
            <v>100976.38</v>
          </cell>
        </row>
        <row r="123">
          <cell r="A123" t="str">
            <v>UM030100WU600</v>
          </cell>
          <cell r="B123">
            <v>-1581.79</v>
          </cell>
        </row>
        <row r="124">
          <cell r="A124" t="str">
            <v>UM030100WU700</v>
          </cell>
          <cell r="B124">
            <v>1522341.97</v>
          </cell>
        </row>
        <row r="125">
          <cell r="A125" t="str">
            <v>UM030100WU900</v>
          </cell>
          <cell r="B125">
            <v>48997.81</v>
          </cell>
        </row>
        <row r="126">
          <cell r="A126" t="str">
            <v>UM030100WUA00</v>
          </cell>
          <cell r="B126">
            <v>-39501.019999999997</v>
          </cell>
        </row>
        <row r="127">
          <cell r="A127" t="str">
            <v>UM030300QC400</v>
          </cell>
          <cell r="B127">
            <v>-1135.1500000000001</v>
          </cell>
        </row>
        <row r="128">
          <cell r="A128" t="str">
            <v>UM030300QLC00</v>
          </cell>
          <cell r="B128">
            <v>-100976.38</v>
          </cell>
        </row>
        <row r="129">
          <cell r="A129" t="str">
            <v>UM030300QUC00</v>
          </cell>
          <cell r="B129">
            <v>-6416</v>
          </cell>
        </row>
        <row r="130">
          <cell r="A130" t="str">
            <v>UM030300WU500</v>
          </cell>
          <cell r="B130">
            <v>-3034.99</v>
          </cell>
        </row>
        <row r="131">
          <cell r="A131" t="str">
            <v>UM030300WU600</v>
          </cell>
          <cell r="B131">
            <v>-23267.84</v>
          </cell>
        </row>
        <row r="132">
          <cell r="A132" t="str">
            <v>UM030300WU700</v>
          </cell>
          <cell r="B132">
            <v>-7887430.4900000002</v>
          </cell>
        </row>
        <row r="133">
          <cell r="A133" t="str">
            <v>UM030300WU800</v>
          </cell>
          <cell r="B133">
            <v>-13283.16</v>
          </cell>
        </row>
        <row r="134">
          <cell r="A134" t="str">
            <v>UM030300WU900</v>
          </cell>
          <cell r="B134">
            <v>-51314.42</v>
          </cell>
        </row>
        <row r="135">
          <cell r="A135" t="str">
            <v>UM030300WUA00</v>
          </cell>
          <cell r="B135">
            <v>-43321.94</v>
          </cell>
        </row>
        <row r="136">
          <cell r="A136" t="str">
            <v>UM03031000000</v>
          </cell>
          <cell r="B136">
            <v>-114.25</v>
          </cell>
        </row>
        <row r="137">
          <cell r="A137" t="str">
            <v>UM030310QC400</v>
          </cell>
          <cell r="B137">
            <v>1135.1500000000001</v>
          </cell>
        </row>
        <row r="138">
          <cell r="A138" t="str">
            <v>UM030310QUC00</v>
          </cell>
          <cell r="B138">
            <v>6416</v>
          </cell>
        </row>
        <row r="139">
          <cell r="A139" t="str">
            <v>UM030310WU500</v>
          </cell>
          <cell r="B139">
            <v>3034.99</v>
          </cell>
        </row>
        <row r="140">
          <cell r="A140" t="str">
            <v>UM030310WU600</v>
          </cell>
          <cell r="B140">
            <v>24849.63</v>
          </cell>
        </row>
        <row r="141">
          <cell r="A141" t="str">
            <v>UM030310WU700</v>
          </cell>
          <cell r="B141">
            <v>6365088.5200000005</v>
          </cell>
        </row>
        <row r="142">
          <cell r="A142" t="str">
            <v>UM030310WU800</v>
          </cell>
          <cell r="B142">
            <v>13283.16</v>
          </cell>
        </row>
        <row r="143">
          <cell r="A143" t="str">
            <v>UM030310WU900</v>
          </cell>
          <cell r="B143">
            <v>2316.61</v>
          </cell>
        </row>
        <row r="144">
          <cell r="A144" t="str">
            <v>UM030310WUA00</v>
          </cell>
          <cell r="B144">
            <v>82822.960000000006</v>
          </cell>
        </row>
        <row r="145">
          <cell r="A145" t="str">
            <v>GA030300WG300</v>
          </cell>
          <cell r="B14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2">
          <cell r="B2" t="str">
            <v>GE CAPITAL TRANSPORTATION FINANCIAL SERVICES LTD</v>
          </cell>
        </row>
      </sheetData>
      <sheetData sheetId="18"/>
      <sheetData sheetId="19"/>
      <sheetData sheetId="20">
        <row r="1">
          <cell r="A1" t="str">
            <v>Acct #</v>
          </cell>
        </row>
      </sheetData>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sheetName val="Summary"/>
      <sheetName val="Detail"/>
      <sheetName val="Rates"/>
      <sheetName val="Total PBM"/>
    </sheetNames>
    <sheetDataSet>
      <sheetData sheetId="0"/>
      <sheetData sheetId="1" refreshError="1"/>
      <sheetData sheetId="2" refreshError="1"/>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s. check"/>
      <sheetName val="Owners"/>
      <sheetName val=" BC SUMMARY 2003"/>
      <sheetName val=" BC SUMMARY 2002"/>
      <sheetName val="Allocation"/>
      <sheetName val="Total by Function QSplit"/>
      <sheetName val="Total by Function Walk"/>
      <sheetName val="Total by Function Walk (2)"/>
      <sheetName val="Total by Function by pole"/>
      <sheetName val="Total by Function tgt"/>
      <sheetName val="Total GEMS  roll-up GM Pool"/>
      <sheetName val="Total GEMS "/>
      <sheetName val="Total by Function C&amp;B Walk"/>
      <sheetName val="Total by Function All Other Exp"/>
      <sheetName val="Total by Function GW"/>
      <sheetName val="Total by Function HeadsWalk"/>
      <sheetName val="GSC"/>
      <sheetName val="GCO"/>
      <sheetName val="GCA"/>
      <sheetName val="GTO"/>
      <sheetName val="GTC"/>
      <sheetName val="GTC OEC"/>
      <sheetName val="Total GPC"/>
      <sheetName val="Upst. mktg CT"/>
      <sheetName val="Upst. mktg MR"/>
      <sheetName val="Upst. mktg XRay"/>
      <sheetName val="Upst. mktg SAVI"/>
      <sheetName val="Global US"/>
      <sheetName val="Global IIS"/>
      <sheetName val="Upst. mktg Nuc.Pet"/>
      <sheetName val="Total Modalities"/>
      <sheetName val="Global Admin"/>
      <sheetName val="Global Legal"/>
      <sheetName val="Global Quality"/>
      <sheetName val="Global Finance"/>
      <sheetName val="Global HR"/>
      <sheetName val="Global BD"/>
      <sheetName val="Global Funding"/>
      <sheetName val="Total Support"/>
      <sheetName val="Global Svcs"/>
      <sheetName val="GPO"/>
      <sheetName val="eIT"/>
      <sheetName val="Software Amort"/>
      <sheetName val="Total Other"/>
      <sheetName val="OEC GM"/>
      <sheetName val="GEMSIT GM"/>
      <sheetName val="Group Adjs"/>
      <sheetName val="BC template"/>
      <sheetName val="Menu"/>
      <sheetName val="Current Heads"/>
    </sheetNames>
    <sheetDataSet>
      <sheetData sheetId="0"/>
      <sheetData sheetId="1"/>
      <sheetData sheetId="2"/>
      <sheetData sheetId="3"/>
      <sheetData sheetId="4"/>
      <sheetData sheetId="5" refreshError="1">
        <row r="4">
          <cell r="C4" t="str">
            <v>Total By Function</v>
          </cell>
        </row>
        <row r="5">
          <cell r="S5" t="str">
            <v xml:space="preserve"> </v>
          </cell>
          <cell r="AC5" t="str">
            <v>SII 2003 Quarterly Split</v>
          </cell>
          <cell r="AH5" t="str">
            <v>SII 2003 Quarterly Split</v>
          </cell>
          <cell r="AM5" t="str">
            <v>SII 2003 Quarterly Split</v>
          </cell>
          <cell r="AR5" t="str">
            <v>SII 2003 Quarterly Split</v>
          </cell>
          <cell r="AV5" t="str">
            <v>SII 2003 Quarterly Split</v>
          </cell>
        </row>
        <row r="6">
          <cell r="C6" t="str">
            <v>All US$ In Thousands Base Costs</v>
          </cell>
          <cell r="E6" t="str">
            <v>2001 TY AS LEDGER</v>
          </cell>
          <cell r="F6" t="str">
            <v>2002 TY Estimate</v>
          </cell>
          <cell r="G6" t="str">
            <v>V %</v>
          </cell>
          <cell r="H6" t="str">
            <v>Acq. back out</v>
          </cell>
          <cell r="I6" t="str">
            <v>2002 TY w/o acq.</v>
          </cell>
          <cell r="J6" t="str">
            <v>V % w/o Acq</v>
          </cell>
          <cell r="L6" t="str">
            <v>Acq.</v>
          </cell>
          <cell r="M6" t="str">
            <v>EOP/Infl</v>
          </cell>
          <cell r="N6" t="str">
            <v>Growth</v>
          </cell>
          <cell r="O6" t="str">
            <v>Digitization benefit</v>
          </cell>
          <cell r="P6" t="str">
            <v>Digitization Costs</v>
          </cell>
          <cell r="Q6" t="str">
            <v>Unusuals</v>
          </cell>
          <cell r="R6" t="str">
            <v>Other</v>
          </cell>
          <cell r="S6" t="str">
            <v>FX</v>
          </cell>
          <cell r="T6" t="str">
            <v>V$</v>
          </cell>
          <cell r="U6" t="str">
            <v>2003 TY</v>
          </cell>
          <cell r="W6" t="str">
            <v>V %</v>
          </cell>
          <cell r="X6" t="str">
            <v>V % w/o acq</v>
          </cell>
          <cell r="Z6" t="str">
            <v>Comments</v>
          </cell>
          <cell r="AB6" t="str">
            <v>1Q '02</v>
          </cell>
          <cell r="AC6" t="str">
            <v>1Q'02 (roll-up)</v>
          </cell>
          <cell r="AD6" t="str">
            <v>1Q'03</v>
          </cell>
          <cell r="AE6" t="str">
            <v>V %</v>
          </cell>
          <cell r="AG6" t="str">
            <v>2Q '02</v>
          </cell>
          <cell r="AH6" t="str">
            <v>2Q'02 (roll-up)</v>
          </cell>
          <cell r="AI6" t="str">
            <v>2Q'03</v>
          </cell>
          <cell r="AJ6" t="str">
            <v>V %</v>
          </cell>
          <cell r="AL6" t="str">
            <v>3Q '02</v>
          </cell>
          <cell r="AM6" t="str">
            <v>3Q'02 (roll-up)</v>
          </cell>
          <cell r="AN6" t="str">
            <v>3Q'03</v>
          </cell>
          <cell r="AO6" t="str">
            <v>V %</v>
          </cell>
          <cell r="AQ6" t="str">
            <v>4Q '02</v>
          </cell>
          <cell r="AR6" t="str">
            <v>4Q'02 (roll-up)</v>
          </cell>
          <cell r="AS6" t="str">
            <v>4Q'03</v>
          </cell>
          <cell r="AT6" t="str">
            <v>V %</v>
          </cell>
          <cell r="AV6" t="str">
            <v>TY 2002</v>
          </cell>
          <cell r="AW6" t="str">
            <v>TY 2003</v>
          </cell>
          <cell r="AX6" t="str">
            <v>V %</v>
          </cell>
        </row>
        <row r="7">
          <cell r="H7" t="str">
            <v>Enter neg</v>
          </cell>
        </row>
        <row r="8">
          <cell r="C8" t="str">
            <v>GSC</v>
          </cell>
          <cell r="E8">
            <v>0</v>
          </cell>
          <cell r="F8">
            <v>0</v>
          </cell>
          <cell r="G8" t="str">
            <v>-%</v>
          </cell>
          <cell r="H8">
            <v>0</v>
          </cell>
          <cell r="I8">
            <v>0</v>
          </cell>
          <cell r="J8" t="str">
            <v>-%</v>
          </cell>
          <cell r="L8">
            <v>0</v>
          </cell>
          <cell r="M8">
            <v>0</v>
          </cell>
          <cell r="N8">
            <v>0</v>
          </cell>
          <cell r="O8">
            <v>0</v>
          </cell>
          <cell r="P8">
            <v>0</v>
          </cell>
          <cell r="Q8">
            <v>0</v>
          </cell>
          <cell r="R8">
            <v>0</v>
          </cell>
          <cell r="S8">
            <v>0</v>
          </cell>
          <cell r="T8">
            <v>0</v>
          </cell>
          <cell r="U8">
            <v>0</v>
          </cell>
          <cell r="V8"/>
          <cell r="W8" t="str">
            <v>-%</v>
          </cell>
          <cell r="X8" t="str">
            <v>-%</v>
          </cell>
          <cell r="AB8">
            <v>33759</v>
          </cell>
          <cell r="AC8">
            <v>34605.644095034018</v>
          </cell>
          <cell r="AD8">
            <v>36234.724868676567</v>
          </cell>
          <cell r="AE8">
            <v>7.3335254855788623E-2</v>
          </cell>
          <cell r="AG8">
            <v>31776</v>
          </cell>
          <cell r="AH8">
            <v>32570.788293637823</v>
          </cell>
          <cell r="AI8">
            <v>36564.455136701465</v>
          </cell>
          <cell r="AJ8">
            <v>0.15069408159307218</v>
          </cell>
          <cell r="AL8">
            <v>31920</v>
          </cell>
          <cell r="AM8">
            <v>33845.301515588042</v>
          </cell>
          <cell r="AN8">
            <v>37224.77199810373</v>
          </cell>
          <cell r="AO8">
            <v>0.16618959893808682</v>
          </cell>
          <cell r="AQ8">
            <v>32200.000000000004</v>
          </cell>
          <cell r="AR8">
            <v>34299.971095034016</v>
          </cell>
          <cell r="AS8">
            <v>38297.759725850337</v>
          </cell>
          <cell r="AT8">
            <v>0.18937142005746366</v>
          </cell>
          <cell r="AV8">
            <v>129655</v>
          </cell>
          <cell r="AW8">
            <v>148321.71172933211</v>
          </cell>
          <cell r="AX8">
            <v>0.14397217021581965</v>
          </cell>
        </row>
        <row r="9">
          <cell r="C9" t="str">
            <v>GCO</v>
          </cell>
          <cell r="E9">
            <v>0</v>
          </cell>
          <cell r="F9">
            <v>0</v>
          </cell>
          <cell r="G9" t="str">
            <v>-%</v>
          </cell>
          <cell r="H9">
            <v>0</v>
          </cell>
          <cell r="I9">
            <v>0</v>
          </cell>
          <cell r="J9" t="str">
            <v>-%</v>
          </cell>
          <cell r="L9">
            <v>0</v>
          </cell>
          <cell r="M9">
            <v>0</v>
          </cell>
          <cell r="N9">
            <v>0</v>
          </cell>
          <cell r="O9">
            <v>0</v>
          </cell>
          <cell r="P9">
            <v>0</v>
          </cell>
          <cell r="Q9">
            <v>0</v>
          </cell>
          <cell r="R9">
            <v>0</v>
          </cell>
          <cell r="S9">
            <v>0</v>
          </cell>
          <cell r="T9">
            <v>0</v>
          </cell>
          <cell r="U9">
            <v>0</v>
          </cell>
          <cell r="V9"/>
          <cell r="W9" t="str">
            <v>-%</v>
          </cell>
          <cell r="X9" t="str">
            <v>-%</v>
          </cell>
          <cell r="AB9">
            <v>29291</v>
          </cell>
          <cell r="AC9">
            <v>29048.252789999999</v>
          </cell>
          <cell r="AD9">
            <v>33343.349627310548</v>
          </cell>
          <cell r="AE9">
            <v>0.13834794398656758</v>
          </cell>
          <cell r="AG9">
            <v>27431</v>
          </cell>
          <cell r="AH9">
            <v>27452.378376666667</v>
          </cell>
          <cell r="AI9">
            <v>33314.463738546365</v>
          </cell>
          <cell r="AJ9">
            <v>0.21448229151494158</v>
          </cell>
          <cell r="AL9">
            <v>27377</v>
          </cell>
          <cell r="AM9">
            <v>29313.191675199996</v>
          </cell>
          <cell r="AN9">
            <v>33692.945420840195</v>
          </cell>
          <cell r="AO9">
            <v>0.2307026124425684</v>
          </cell>
          <cell r="AQ9">
            <v>28800</v>
          </cell>
          <cell r="AR9">
            <v>29489.212992000001</v>
          </cell>
          <cell r="AS9">
            <v>34865.056530259026</v>
          </cell>
          <cell r="AT9">
            <v>0.21059224063399395</v>
          </cell>
          <cell r="AV9">
            <v>112899</v>
          </cell>
          <cell r="AW9">
            <v>135215.81531695614</v>
          </cell>
          <cell r="AX9">
            <v>0.19767061990767099</v>
          </cell>
        </row>
        <row r="10">
          <cell r="C10" t="str">
            <v>GCA</v>
          </cell>
          <cell r="E10">
            <v>0</v>
          </cell>
          <cell r="F10">
            <v>0</v>
          </cell>
          <cell r="G10" t="str">
            <v>-%</v>
          </cell>
          <cell r="H10">
            <v>0</v>
          </cell>
          <cell r="I10">
            <v>0</v>
          </cell>
          <cell r="J10" t="str">
            <v>-%</v>
          </cell>
          <cell r="L10">
            <v>0</v>
          </cell>
          <cell r="M10">
            <v>0</v>
          </cell>
          <cell r="N10">
            <v>0</v>
          </cell>
          <cell r="O10">
            <v>0</v>
          </cell>
          <cell r="P10">
            <v>0</v>
          </cell>
          <cell r="Q10">
            <v>0</v>
          </cell>
          <cell r="R10">
            <v>0</v>
          </cell>
          <cell r="S10">
            <v>0</v>
          </cell>
          <cell r="T10">
            <v>0</v>
          </cell>
          <cell r="U10">
            <v>0</v>
          </cell>
          <cell r="V10"/>
          <cell r="W10" t="str">
            <v>-%</v>
          </cell>
          <cell r="X10" t="str">
            <v>-%</v>
          </cell>
          <cell r="AB10">
            <v>5325</v>
          </cell>
          <cell r="AC10">
            <v>5369</v>
          </cell>
          <cell r="AD10">
            <v>7215.5</v>
          </cell>
          <cell r="AE10">
            <v>0.35502347417840374</v>
          </cell>
          <cell r="AG10">
            <v>4603</v>
          </cell>
          <cell r="AH10">
            <v>4604</v>
          </cell>
          <cell r="AI10">
            <v>7818.75</v>
          </cell>
          <cell r="AJ10">
            <v>0.6986204649141865</v>
          </cell>
          <cell r="AL10">
            <v>5223</v>
          </cell>
          <cell r="AM10">
            <v>5650</v>
          </cell>
          <cell r="AN10">
            <v>7356</v>
          </cell>
          <cell r="AO10">
            <v>0.40838598506605406</v>
          </cell>
          <cell r="AQ10">
            <v>6000</v>
          </cell>
          <cell r="AR10">
            <v>6362</v>
          </cell>
          <cell r="AS10">
            <v>7493.75</v>
          </cell>
          <cell r="AT10">
            <v>0.24895833333333339</v>
          </cell>
          <cell r="AV10">
            <v>21151</v>
          </cell>
          <cell r="AW10">
            <v>29884</v>
          </cell>
          <cell r="AX10">
            <v>0.412888279513971</v>
          </cell>
        </row>
        <row r="11">
          <cell r="C11" t="str">
            <v>GTO</v>
          </cell>
          <cell r="E11">
            <v>0</v>
          </cell>
          <cell r="F11">
            <v>0</v>
          </cell>
          <cell r="G11" t="str">
            <v>-%</v>
          </cell>
          <cell r="H11">
            <v>0</v>
          </cell>
          <cell r="I11">
            <v>0</v>
          </cell>
          <cell r="J11" t="str">
            <v>-%</v>
          </cell>
          <cell r="L11">
            <v>0</v>
          </cell>
          <cell r="M11">
            <v>0</v>
          </cell>
          <cell r="N11">
            <v>0</v>
          </cell>
          <cell r="O11">
            <v>0</v>
          </cell>
          <cell r="P11">
            <v>0</v>
          </cell>
          <cell r="Q11">
            <v>0</v>
          </cell>
          <cell r="R11">
            <v>0</v>
          </cell>
          <cell r="S11">
            <v>0</v>
          </cell>
          <cell r="T11">
            <v>0</v>
          </cell>
          <cell r="U11">
            <v>0</v>
          </cell>
          <cell r="V11"/>
          <cell r="W11" t="str">
            <v>-%</v>
          </cell>
          <cell r="X11" t="str">
            <v>-%</v>
          </cell>
          <cell r="AB11">
            <v>56626</v>
          </cell>
          <cell r="AC11">
            <v>57863</v>
          </cell>
          <cell r="AD11">
            <v>58866.884999999995</v>
          </cell>
          <cell r="AE11">
            <v>3.9573429166813723E-2</v>
          </cell>
          <cell r="AG11">
            <v>53624</v>
          </cell>
          <cell r="AH11">
            <v>54824</v>
          </cell>
          <cell r="AI11">
            <v>60068.25</v>
          </cell>
          <cell r="AJ11">
            <v>0.12017473519319699</v>
          </cell>
          <cell r="AL11">
            <v>56126</v>
          </cell>
          <cell r="AM11">
            <v>58200</v>
          </cell>
          <cell r="AN11">
            <v>60068.25</v>
          </cell>
          <cell r="AO11">
            <v>7.0239283041727552E-2</v>
          </cell>
          <cell r="AQ11">
            <v>57500</v>
          </cell>
          <cell r="AR11">
            <v>59149</v>
          </cell>
          <cell r="AS11">
            <v>61269.615000000005</v>
          </cell>
          <cell r="AT11">
            <v>6.5558521739130571E-2</v>
          </cell>
          <cell r="AV11">
            <v>223876</v>
          </cell>
          <cell r="AW11">
            <v>240273</v>
          </cell>
          <cell r="AX11">
            <v>7.3241437224177641E-2</v>
          </cell>
        </row>
        <row r="12">
          <cell r="C12" t="str">
            <v>GTC</v>
          </cell>
          <cell r="E12">
            <v>0</v>
          </cell>
          <cell r="F12">
            <v>0</v>
          </cell>
          <cell r="G12" t="str">
            <v>-%</v>
          </cell>
          <cell r="H12">
            <v>0</v>
          </cell>
          <cell r="I12">
            <v>0</v>
          </cell>
          <cell r="J12" t="str">
            <v>-%</v>
          </cell>
          <cell r="L12">
            <v>0</v>
          </cell>
          <cell r="M12">
            <v>0</v>
          </cell>
          <cell r="N12">
            <v>0</v>
          </cell>
          <cell r="O12">
            <v>0</v>
          </cell>
          <cell r="P12">
            <v>0</v>
          </cell>
          <cell r="Q12">
            <v>0</v>
          </cell>
          <cell r="R12">
            <v>0</v>
          </cell>
          <cell r="S12">
            <v>0</v>
          </cell>
          <cell r="T12">
            <v>0</v>
          </cell>
          <cell r="U12">
            <v>0</v>
          </cell>
          <cell r="V12"/>
          <cell r="W12" t="str">
            <v>-%</v>
          </cell>
          <cell r="X12" t="str">
            <v>-%</v>
          </cell>
          <cell r="AB12">
            <v>-210</v>
          </cell>
          <cell r="AC12">
            <v>-4510</v>
          </cell>
          <cell r="AD12">
            <v>1903</v>
          </cell>
          <cell r="AE12">
            <v>-10.061904761904762</v>
          </cell>
          <cell r="AG12">
            <v>1048</v>
          </cell>
          <cell r="AH12">
            <v>-7120</v>
          </cell>
          <cell r="AI12">
            <v>1163</v>
          </cell>
          <cell r="AJ12">
            <v>0.10973282442748089</v>
          </cell>
          <cell r="AL12">
            <v>1028</v>
          </cell>
          <cell r="AM12">
            <v>-1700</v>
          </cell>
          <cell r="AN12">
            <v>1623</v>
          </cell>
          <cell r="AO12">
            <v>0.57879377431906609</v>
          </cell>
          <cell r="AQ12">
            <v>700</v>
          </cell>
          <cell r="AR12">
            <v>-3040</v>
          </cell>
          <cell r="AS12">
            <v>-497</v>
          </cell>
          <cell r="AT12">
            <v>-1.71</v>
          </cell>
          <cell r="AV12">
            <v>2566</v>
          </cell>
          <cell r="AW12">
            <v>4192</v>
          </cell>
          <cell r="AX12">
            <v>0.63367108339828526</v>
          </cell>
        </row>
        <row r="13">
          <cell r="C13" t="str">
            <v>Total GPC</v>
          </cell>
          <cell r="E13">
            <v>0</v>
          </cell>
          <cell r="F13">
            <v>0</v>
          </cell>
          <cell r="G13" t="str">
            <v>-%</v>
          </cell>
          <cell r="H13">
            <v>0</v>
          </cell>
          <cell r="I13">
            <v>0</v>
          </cell>
          <cell r="J13" t="str">
            <v>-%</v>
          </cell>
          <cell r="L13">
            <v>0</v>
          </cell>
          <cell r="M13">
            <v>0</v>
          </cell>
          <cell r="N13">
            <v>0</v>
          </cell>
          <cell r="O13">
            <v>0</v>
          </cell>
          <cell r="P13">
            <v>0</v>
          </cell>
          <cell r="Q13">
            <v>0</v>
          </cell>
          <cell r="R13">
            <v>0</v>
          </cell>
          <cell r="S13">
            <v>0</v>
          </cell>
          <cell r="T13">
            <v>0</v>
          </cell>
          <cell r="U13">
            <v>0</v>
          </cell>
          <cell r="V13"/>
          <cell r="W13" t="str">
            <v>-%</v>
          </cell>
          <cell r="X13" t="str">
            <v>-%</v>
          </cell>
          <cell r="AB13">
            <v>124791</v>
          </cell>
          <cell r="AC13">
            <v>122375.89688503402</v>
          </cell>
          <cell r="AD13">
            <v>137563.4594959871</v>
          </cell>
          <cell r="AE13">
            <v>0.10235080651639228</v>
          </cell>
          <cell r="AG13">
            <v>118482</v>
          </cell>
          <cell r="AH13">
            <v>112331.16667030449</v>
          </cell>
          <cell r="AI13">
            <v>138928.91887524782</v>
          </cell>
          <cell r="AJ13">
            <v>0.17257405238979606</v>
          </cell>
          <cell r="AL13">
            <v>121674</v>
          </cell>
          <cell r="AM13">
            <v>125308.49319078804</v>
          </cell>
          <cell r="AN13">
            <v>139964.96741894394</v>
          </cell>
          <cell r="AO13">
            <v>0.15032765766674827</v>
          </cell>
          <cell r="AQ13">
            <v>125200</v>
          </cell>
          <cell r="AR13">
            <v>126260.18408703402</v>
          </cell>
          <cell r="AS13">
            <v>141429.18125610938</v>
          </cell>
          <cell r="AT13">
            <v>0.12962604837148062</v>
          </cell>
          <cell r="AV13">
            <v>490147</v>
          </cell>
          <cell r="AW13">
            <v>557886.52704628825</v>
          </cell>
          <cell r="AX13">
            <v>0.13820247200592517</v>
          </cell>
        </row>
        <row r="14">
          <cell r="C14" t="str">
            <v>Upstream Mktg CT</v>
          </cell>
          <cell r="E14">
            <v>0</v>
          </cell>
          <cell r="F14">
            <v>124.54166666666667</v>
          </cell>
          <cell r="G14" t="str">
            <v>-%</v>
          </cell>
          <cell r="H14">
            <v>0</v>
          </cell>
          <cell r="I14">
            <v>124.54166666666667</v>
          </cell>
          <cell r="J14" t="str">
            <v>-%</v>
          </cell>
          <cell r="L14">
            <v>0</v>
          </cell>
          <cell r="M14">
            <v>0</v>
          </cell>
          <cell r="N14">
            <v>0</v>
          </cell>
          <cell r="O14">
            <v>0</v>
          </cell>
          <cell r="P14">
            <v>0</v>
          </cell>
          <cell r="Q14">
            <v>0</v>
          </cell>
          <cell r="R14">
            <v>0</v>
          </cell>
          <cell r="S14">
            <v>0</v>
          </cell>
          <cell r="T14">
            <v>0</v>
          </cell>
          <cell r="U14">
            <v>0</v>
          </cell>
          <cell r="V14">
            <v>-124.54166666666667</v>
          </cell>
          <cell r="W14">
            <v>-1</v>
          </cell>
          <cell r="X14">
            <v>-1</v>
          </cell>
          <cell r="AB14">
            <v>1518</v>
          </cell>
          <cell r="AC14">
            <v>1566.3</v>
          </cell>
          <cell r="AD14">
            <v>1856.25</v>
          </cell>
          <cell r="AE14">
            <v>0.22282608695652173</v>
          </cell>
          <cell r="AG14">
            <v>1520</v>
          </cell>
          <cell r="AH14">
            <v>1522.2</v>
          </cell>
          <cell r="AI14">
            <v>1856.25</v>
          </cell>
          <cell r="AJ14">
            <v>0.22121710526315796</v>
          </cell>
          <cell r="AL14">
            <v>1623</v>
          </cell>
          <cell r="AM14">
            <v>1600</v>
          </cell>
          <cell r="AN14">
            <v>1856.25</v>
          </cell>
          <cell r="AO14">
            <v>0.14371534195933466</v>
          </cell>
          <cell r="AQ14">
            <v>1640</v>
          </cell>
          <cell r="AR14">
            <v>1882</v>
          </cell>
          <cell r="AS14">
            <v>1856.25</v>
          </cell>
          <cell r="AT14">
            <v>0.13185975609756095</v>
          </cell>
          <cell r="AV14">
            <v>6301</v>
          </cell>
          <cell r="AW14">
            <v>7425</v>
          </cell>
          <cell r="AX14">
            <v>0.17838438343120133</v>
          </cell>
        </row>
        <row r="15">
          <cell r="C15" t="str">
            <v>Upstream Mktg MR</v>
          </cell>
          <cell r="E15">
            <v>0</v>
          </cell>
          <cell r="F15">
            <v>0</v>
          </cell>
          <cell r="G15" t="str">
            <v>-%</v>
          </cell>
          <cell r="H15">
            <v>0</v>
          </cell>
          <cell r="I15">
            <v>0</v>
          </cell>
          <cell r="J15" t="str">
            <v>-%</v>
          </cell>
          <cell r="L15">
            <v>0</v>
          </cell>
          <cell r="M15">
            <v>0</v>
          </cell>
          <cell r="N15">
            <v>0</v>
          </cell>
          <cell r="O15">
            <v>0</v>
          </cell>
          <cell r="P15">
            <v>0</v>
          </cell>
          <cell r="Q15">
            <v>0</v>
          </cell>
          <cell r="R15">
            <v>0</v>
          </cell>
          <cell r="S15">
            <v>0</v>
          </cell>
          <cell r="T15">
            <v>0</v>
          </cell>
          <cell r="U15">
            <v>0</v>
          </cell>
          <cell r="V15"/>
          <cell r="W15" t="str">
            <v>-%</v>
          </cell>
          <cell r="X15" t="str">
            <v>-%</v>
          </cell>
          <cell r="AB15">
            <v>3823</v>
          </cell>
          <cell r="AC15">
            <v>3890</v>
          </cell>
          <cell r="AD15">
            <v>4680.25</v>
          </cell>
          <cell r="AE15">
            <v>0.22423489406225472</v>
          </cell>
          <cell r="AG15">
            <v>3912</v>
          </cell>
          <cell r="AH15">
            <v>3981</v>
          </cell>
          <cell r="AI15">
            <v>5246.25</v>
          </cell>
          <cell r="AJ15">
            <v>0.34106595092024539</v>
          </cell>
          <cell r="AL15">
            <v>4211</v>
          </cell>
          <cell r="AM15">
            <v>4283</v>
          </cell>
          <cell r="AN15">
            <v>5246.25</v>
          </cell>
          <cell r="AO15">
            <v>0.24584421752552843</v>
          </cell>
          <cell r="AQ15">
            <v>4240</v>
          </cell>
          <cell r="AR15">
            <v>4594</v>
          </cell>
          <cell r="AS15">
            <v>5812.25</v>
          </cell>
          <cell r="AT15">
            <v>0.37081367924528297</v>
          </cell>
          <cell r="AV15">
            <v>16186</v>
          </cell>
          <cell r="AW15">
            <v>20985</v>
          </cell>
          <cell r="AX15">
            <v>0.29649079451377736</v>
          </cell>
        </row>
        <row r="16">
          <cell r="C16" t="str">
            <v>Upstream Mktg Xray</v>
          </cell>
          <cell r="E16">
            <v>0</v>
          </cell>
          <cell r="F16">
            <v>0</v>
          </cell>
          <cell r="G16" t="str">
            <v>-%</v>
          </cell>
          <cell r="H16">
            <v>0</v>
          </cell>
          <cell r="I16">
            <v>0</v>
          </cell>
          <cell r="J16" t="str">
            <v>-%</v>
          </cell>
          <cell r="L16">
            <v>0</v>
          </cell>
          <cell r="M16">
            <v>0</v>
          </cell>
          <cell r="N16">
            <v>0</v>
          </cell>
          <cell r="O16">
            <v>0</v>
          </cell>
          <cell r="P16">
            <v>0</v>
          </cell>
          <cell r="Q16">
            <v>0</v>
          </cell>
          <cell r="R16">
            <v>0</v>
          </cell>
          <cell r="S16">
            <v>0</v>
          </cell>
          <cell r="T16">
            <v>0</v>
          </cell>
          <cell r="U16">
            <v>0</v>
          </cell>
          <cell r="V16"/>
          <cell r="W16" t="str">
            <v>-%</v>
          </cell>
          <cell r="X16" t="str">
            <v>-%</v>
          </cell>
          <cell r="AB16">
            <v>1198</v>
          </cell>
          <cell r="AC16">
            <v>1290.5394999999999</v>
          </cell>
          <cell r="AD16">
            <v>1453.8151499999999</v>
          </cell>
          <cell r="AE16">
            <v>0.21353518363939883</v>
          </cell>
          <cell r="AG16">
            <v>1263</v>
          </cell>
          <cell r="AH16">
            <v>1290.5394999999999</v>
          </cell>
          <cell r="AI16">
            <v>1453.8151499999999</v>
          </cell>
          <cell r="AJ16">
            <v>0.15108087885985744</v>
          </cell>
          <cell r="AL16">
            <v>1251</v>
          </cell>
          <cell r="AM16">
            <v>1290.5394999999999</v>
          </cell>
          <cell r="AN16">
            <v>1453.8151499999999</v>
          </cell>
          <cell r="AO16">
            <v>0.16212242206235006</v>
          </cell>
          <cell r="AQ16">
            <v>1300</v>
          </cell>
          <cell r="AR16">
            <v>1290.5394999999999</v>
          </cell>
          <cell r="AS16">
            <v>1453.8151499999999</v>
          </cell>
          <cell r="AT16">
            <v>0.11831934615384609</v>
          </cell>
          <cell r="AV16">
            <v>5012</v>
          </cell>
          <cell r="AW16">
            <v>5815.2605999999996</v>
          </cell>
          <cell r="AX16">
            <v>0.16026747805267361</v>
          </cell>
        </row>
        <row r="17">
          <cell r="C17" t="str">
            <v>Upstream Mktg SAVI</v>
          </cell>
          <cell r="E17">
            <v>0</v>
          </cell>
          <cell r="F17">
            <v>0</v>
          </cell>
          <cell r="G17" t="str">
            <v>-%</v>
          </cell>
          <cell r="H17">
            <v>0</v>
          </cell>
          <cell r="I17">
            <v>0</v>
          </cell>
          <cell r="J17" t="str">
            <v>-%</v>
          </cell>
          <cell r="L17">
            <v>0</v>
          </cell>
          <cell r="M17">
            <v>0</v>
          </cell>
          <cell r="N17">
            <v>0</v>
          </cell>
          <cell r="O17">
            <v>0</v>
          </cell>
          <cell r="P17">
            <v>0</v>
          </cell>
          <cell r="Q17">
            <v>0</v>
          </cell>
          <cell r="R17">
            <v>0</v>
          </cell>
          <cell r="S17">
            <v>0</v>
          </cell>
          <cell r="T17">
            <v>0</v>
          </cell>
          <cell r="U17">
            <v>0</v>
          </cell>
          <cell r="V17"/>
          <cell r="W17" t="str">
            <v>-%</v>
          </cell>
          <cell r="X17" t="str">
            <v>-%</v>
          </cell>
          <cell r="AB17">
            <v>502</v>
          </cell>
          <cell r="AC17">
            <v>534.00149999999996</v>
          </cell>
          <cell r="AD17">
            <v>777.09701250000012</v>
          </cell>
          <cell r="AE17">
            <v>0.54800201693227124</v>
          </cell>
          <cell r="AG17">
            <v>465</v>
          </cell>
          <cell r="AH17">
            <v>534.00149999999996</v>
          </cell>
          <cell r="AI17">
            <v>777.09701250000012</v>
          </cell>
          <cell r="AJ17">
            <v>0.6711763709677423</v>
          </cell>
          <cell r="AL17">
            <v>519</v>
          </cell>
          <cell r="AM17">
            <v>534.00149999999996</v>
          </cell>
          <cell r="AN17">
            <v>777.09701250000012</v>
          </cell>
          <cell r="AO17">
            <v>0.49729674855491357</v>
          </cell>
          <cell r="AQ17">
            <v>700</v>
          </cell>
          <cell r="AR17">
            <v>534.00149999999996</v>
          </cell>
          <cell r="AS17">
            <v>777.09701250000012</v>
          </cell>
          <cell r="AT17">
            <v>0.11013858928571452</v>
          </cell>
          <cell r="AV17">
            <v>2186</v>
          </cell>
          <cell r="AW17">
            <v>3108.3880500000005</v>
          </cell>
          <cell r="AX17">
            <v>0.42195244739249782</v>
          </cell>
        </row>
        <row r="18">
          <cell r="C18" t="str">
            <v>Global US</v>
          </cell>
          <cell r="E18">
            <v>0</v>
          </cell>
          <cell r="F18">
            <v>0</v>
          </cell>
          <cell r="G18" t="str">
            <v>-%</v>
          </cell>
          <cell r="H18">
            <v>0</v>
          </cell>
          <cell r="I18">
            <v>0</v>
          </cell>
          <cell r="J18" t="str">
            <v>-%</v>
          </cell>
          <cell r="L18">
            <v>0</v>
          </cell>
          <cell r="M18">
            <v>0</v>
          </cell>
          <cell r="N18">
            <v>0</v>
          </cell>
          <cell r="O18">
            <v>0</v>
          </cell>
          <cell r="P18">
            <v>0</v>
          </cell>
          <cell r="Q18">
            <v>0</v>
          </cell>
          <cell r="R18">
            <v>0</v>
          </cell>
          <cell r="S18">
            <v>0</v>
          </cell>
          <cell r="T18">
            <v>0</v>
          </cell>
          <cell r="U18">
            <v>0</v>
          </cell>
          <cell r="V18"/>
          <cell r="W18" t="str">
            <v>-%</v>
          </cell>
          <cell r="X18" t="str">
            <v>-%</v>
          </cell>
          <cell r="AB18">
            <v>54230</v>
          </cell>
          <cell r="AC18">
            <v>53536</v>
          </cell>
          <cell r="AD18">
            <v>65143.466686755666</v>
          </cell>
          <cell r="AE18">
            <v>0.20124408421087336</v>
          </cell>
          <cell r="AG18">
            <v>56588</v>
          </cell>
          <cell r="AH18">
            <v>57138</v>
          </cell>
          <cell r="AI18">
            <v>65143.466686755666</v>
          </cell>
          <cell r="AJ18">
            <v>0.15118870938636575</v>
          </cell>
          <cell r="AL18">
            <v>57252</v>
          </cell>
          <cell r="AM18">
            <v>60462</v>
          </cell>
          <cell r="AN18">
            <v>67250.120201675149</v>
          </cell>
          <cell r="AO18">
            <v>0.17463355344224052</v>
          </cell>
          <cell r="AQ18">
            <v>64000</v>
          </cell>
          <cell r="AR18">
            <v>66238</v>
          </cell>
          <cell r="AS18">
            <v>71463.427231514142</v>
          </cell>
          <cell r="AT18">
            <v>0.11661605049240853</v>
          </cell>
          <cell r="AV18">
            <v>232070</v>
          </cell>
          <cell r="AW18">
            <v>269000.48080670059</v>
          </cell>
          <cell r="AX18">
            <v>0.15913509202697718</v>
          </cell>
        </row>
        <row r="20">
          <cell r="C20" t="str">
            <v>Upst. Mktg FI</v>
          </cell>
          <cell r="E20">
            <v>0</v>
          </cell>
          <cell r="F20">
            <v>0</v>
          </cell>
          <cell r="G20" t="str">
            <v>-%</v>
          </cell>
          <cell r="H20">
            <v>0</v>
          </cell>
          <cell r="I20">
            <v>0</v>
          </cell>
          <cell r="J20" t="str">
            <v>-%</v>
          </cell>
          <cell r="L20">
            <v>0</v>
          </cell>
          <cell r="M20">
            <v>0</v>
          </cell>
          <cell r="N20">
            <v>0</v>
          </cell>
          <cell r="O20">
            <v>0</v>
          </cell>
          <cell r="P20">
            <v>0</v>
          </cell>
          <cell r="Q20">
            <v>0</v>
          </cell>
          <cell r="R20">
            <v>0</v>
          </cell>
          <cell r="S20">
            <v>0</v>
          </cell>
          <cell r="T20">
            <v>0</v>
          </cell>
          <cell r="U20">
            <v>0</v>
          </cell>
          <cell r="V20"/>
          <cell r="W20" t="str">
            <v>-%</v>
          </cell>
          <cell r="X20" t="str">
            <v>-%</v>
          </cell>
          <cell r="AB20">
            <v>15107</v>
          </cell>
          <cell r="AC20">
            <v>15104.5</v>
          </cell>
          <cell r="AD20">
            <v>16620.75</v>
          </cell>
          <cell r="AE20">
            <v>0.10020189316211026</v>
          </cell>
          <cell r="AG20">
            <v>15178</v>
          </cell>
          <cell r="AH20">
            <v>15235</v>
          </cell>
          <cell r="AI20">
            <v>16620.75</v>
          </cell>
          <cell r="AJ20">
            <v>9.5055343259981662E-2</v>
          </cell>
          <cell r="AL20">
            <v>15859</v>
          </cell>
          <cell r="AM20">
            <v>16305</v>
          </cell>
          <cell r="AN20">
            <v>16620.75</v>
          </cell>
          <cell r="AO20">
            <v>4.803266284128882E-2</v>
          </cell>
          <cell r="AQ20">
            <v>16200</v>
          </cell>
          <cell r="AR20">
            <v>16069</v>
          </cell>
          <cell r="AS20">
            <v>16620.75</v>
          </cell>
          <cell r="AT20">
            <v>2.5972222222222285E-2</v>
          </cell>
          <cell r="AV20">
            <v>62344</v>
          </cell>
          <cell r="AW20">
            <v>66483</v>
          </cell>
          <cell r="AX20">
            <v>6.6389708712947471E-2</v>
          </cell>
        </row>
        <row r="21">
          <cell r="C21" t="str">
            <v>Total Modalities</v>
          </cell>
          <cell r="E21">
            <v>0</v>
          </cell>
          <cell r="F21">
            <v>124.54166666666667</v>
          </cell>
          <cell r="G21" t="str">
            <v>-%</v>
          </cell>
          <cell r="H21">
            <v>0</v>
          </cell>
          <cell r="I21">
            <v>124.54166666666667</v>
          </cell>
          <cell r="J21" t="str">
            <v>-%</v>
          </cell>
          <cell r="L21">
            <v>0</v>
          </cell>
          <cell r="M21">
            <v>0</v>
          </cell>
          <cell r="N21">
            <v>0</v>
          </cell>
          <cell r="O21">
            <v>0</v>
          </cell>
          <cell r="P21">
            <v>0</v>
          </cell>
          <cell r="Q21">
            <v>0</v>
          </cell>
          <cell r="R21">
            <v>0</v>
          </cell>
          <cell r="S21">
            <v>0</v>
          </cell>
          <cell r="T21">
            <v>0</v>
          </cell>
          <cell r="U21">
            <v>0</v>
          </cell>
          <cell r="V21">
            <v>-124.54166666666667</v>
          </cell>
          <cell r="W21">
            <v>-1</v>
          </cell>
          <cell r="X21">
            <v>-1</v>
          </cell>
          <cell r="AB21">
            <v>76378</v>
          </cell>
          <cell r="AC21">
            <v>75921.341</v>
          </cell>
          <cell r="AD21">
            <v>90531.628849255663</v>
          </cell>
          <cell r="AE21">
            <v>0.18531028371069769</v>
          </cell>
          <cell r="AG21">
            <v>78926</v>
          </cell>
          <cell r="AH21">
            <v>79700.741000000009</v>
          </cell>
          <cell r="AI21">
            <v>91097.628849255663</v>
          </cell>
          <cell r="AJ21">
            <v>0.15421570647512439</v>
          </cell>
          <cell r="AL21">
            <v>80715</v>
          </cell>
          <cell r="AM21">
            <v>84474.540999999997</v>
          </cell>
          <cell r="AN21">
            <v>93204.282364175146</v>
          </cell>
          <cell r="AO21">
            <v>0.15473310244905103</v>
          </cell>
          <cell r="AQ21">
            <v>88080</v>
          </cell>
          <cell r="AR21">
            <v>90607.540999999997</v>
          </cell>
          <cell r="AS21">
            <v>97983.58939401414</v>
          </cell>
          <cell r="AT21">
            <v>0.11243857168499249</v>
          </cell>
          <cell r="AV21">
            <v>324099</v>
          </cell>
          <cell r="AW21">
            <v>372817.12945670058</v>
          </cell>
          <cell r="AX21">
            <v>0.15031866638496449</v>
          </cell>
        </row>
        <row r="22">
          <cell r="C22" t="str">
            <v>Global Admin</v>
          </cell>
          <cell r="E22">
            <v>0</v>
          </cell>
          <cell r="F22">
            <v>0</v>
          </cell>
          <cell r="G22" t="str">
            <v>-%</v>
          </cell>
          <cell r="H22">
            <v>0</v>
          </cell>
          <cell r="I22">
            <v>0</v>
          </cell>
          <cell r="J22" t="str">
            <v>-%</v>
          </cell>
          <cell r="L22">
            <v>0</v>
          </cell>
          <cell r="M22">
            <v>0</v>
          </cell>
          <cell r="N22">
            <v>0</v>
          </cell>
          <cell r="O22">
            <v>0</v>
          </cell>
          <cell r="P22">
            <v>0</v>
          </cell>
          <cell r="Q22">
            <v>0</v>
          </cell>
          <cell r="R22">
            <v>0</v>
          </cell>
          <cell r="S22">
            <v>0</v>
          </cell>
          <cell r="T22">
            <v>0</v>
          </cell>
          <cell r="U22">
            <v>0</v>
          </cell>
          <cell r="V22"/>
          <cell r="W22" t="str">
            <v>-%</v>
          </cell>
          <cell r="X22" t="str">
            <v>-%</v>
          </cell>
          <cell r="AB22">
            <v>17254</v>
          </cell>
          <cell r="AC22">
            <v>11576.192239999998</v>
          </cell>
          <cell r="AD22">
            <v>24990.287499999999</v>
          </cell>
          <cell r="AE22">
            <v>0.44837646342877013</v>
          </cell>
          <cell r="AG22">
            <v>20602</v>
          </cell>
          <cell r="AH22">
            <v>26470.431729999978</v>
          </cell>
          <cell r="AI22">
            <v>24290.287499999999</v>
          </cell>
          <cell r="AJ22">
            <v>0.17902570138821461</v>
          </cell>
          <cell r="AL22">
            <v>22460</v>
          </cell>
          <cell r="AM22">
            <v>22794.822657153851</v>
          </cell>
          <cell r="AN22">
            <v>25190.287499999999</v>
          </cell>
          <cell r="AO22">
            <v>0.12156222172751563</v>
          </cell>
          <cell r="AQ22">
            <v>19500</v>
          </cell>
          <cell r="AR22">
            <v>23791.79625561538</v>
          </cell>
          <cell r="AS22">
            <v>25529.137502000001</v>
          </cell>
          <cell r="AT22">
            <v>0.30918653856410261</v>
          </cell>
          <cell r="AV22">
            <v>79816</v>
          </cell>
          <cell r="AW22">
            <v>100000.00000199999</v>
          </cell>
          <cell r="AX22">
            <v>0.25288162776886813</v>
          </cell>
        </row>
        <row r="23">
          <cell r="C23" t="str">
            <v>Global Legal</v>
          </cell>
          <cell r="E23">
            <v>0</v>
          </cell>
          <cell r="F23">
            <v>0</v>
          </cell>
          <cell r="G23" t="str">
            <v>-%</v>
          </cell>
          <cell r="H23">
            <v>0</v>
          </cell>
          <cell r="I23">
            <v>0</v>
          </cell>
          <cell r="J23" t="str">
            <v>-%</v>
          </cell>
          <cell r="L23">
            <v>0</v>
          </cell>
          <cell r="M23">
            <v>0</v>
          </cell>
          <cell r="N23">
            <v>0</v>
          </cell>
          <cell r="O23">
            <v>0</v>
          </cell>
          <cell r="P23">
            <v>0</v>
          </cell>
          <cell r="Q23">
            <v>0</v>
          </cell>
          <cell r="R23">
            <v>0</v>
          </cell>
          <cell r="S23">
            <v>0</v>
          </cell>
          <cell r="T23">
            <v>0</v>
          </cell>
          <cell r="U23">
            <v>0</v>
          </cell>
          <cell r="V23"/>
          <cell r="W23" t="str">
            <v>-%</v>
          </cell>
          <cell r="X23" t="str">
            <v>-%</v>
          </cell>
          <cell r="AB23">
            <v>2258</v>
          </cell>
          <cell r="AC23">
            <v>2256.6999999999998</v>
          </cell>
          <cell r="AD23">
            <v>6235.3</v>
          </cell>
          <cell r="AE23">
            <v>1.7614260407440212</v>
          </cell>
          <cell r="AG23">
            <v>4644</v>
          </cell>
          <cell r="AH23">
            <v>4629.2</v>
          </cell>
          <cell r="AI23">
            <v>5743.4</v>
          </cell>
          <cell r="AJ23">
            <v>0.23673557278208435</v>
          </cell>
          <cell r="AL23">
            <v>4089.0000000000005</v>
          </cell>
          <cell r="AM23">
            <v>6167.3</v>
          </cell>
          <cell r="AN23">
            <v>6259.2</v>
          </cell>
          <cell r="AO23">
            <v>0.53074101247248695</v>
          </cell>
          <cell r="AQ23">
            <v>4800</v>
          </cell>
          <cell r="AR23">
            <v>6781.5</v>
          </cell>
          <cell r="AS23">
            <v>6207.55</v>
          </cell>
          <cell r="AT23">
            <v>0.29323958333333344</v>
          </cell>
          <cell r="AV23">
            <v>15791</v>
          </cell>
          <cell r="AW23">
            <v>24445.45</v>
          </cell>
          <cell r="AX23">
            <v>0.54806218732189227</v>
          </cell>
        </row>
        <row r="24">
          <cell r="C24" t="str">
            <v>Global Quality</v>
          </cell>
          <cell r="E24">
            <v>0</v>
          </cell>
          <cell r="F24">
            <v>0</v>
          </cell>
          <cell r="G24" t="str">
            <v>-%</v>
          </cell>
          <cell r="H24">
            <v>0</v>
          </cell>
          <cell r="I24">
            <v>0</v>
          </cell>
          <cell r="J24" t="str">
            <v>-%</v>
          </cell>
          <cell r="L24">
            <v>0</v>
          </cell>
          <cell r="M24">
            <v>0</v>
          </cell>
          <cell r="N24">
            <v>0</v>
          </cell>
          <cell r="O24">
            <v>0</v>
          </cell>
          <cell r="P24">
            <v>0</v>
          </cell>
          <cell r="Q24">
            <v>0</v>
          </cell>
          <cell r="R24">
            <v>0</v>
          </cell>
          <cell r="S24">
            <v>0</v>
          </cell>
          <cell r="T24">
            <v>0</v>
          </cell>
          <cell r="U24">
            <v>0</v>
          </cell>
          <cell r="V24"/>
          <cell r="W24" t="str">
            <v>-%</v>
          </cell>
          <cell r="X24" t="str">
            <v>-%</v>
          </cell>
          <cell r="AB24">
            <v>534</v>
          </cell>
          <cell r="AC24">
            <v>548.02359000000001</v>
          </cell>
          <cell r="AD24">
            <v>845.5</v>
          </cell>
          <cell r="AE24">
            <v>0.58333333333333326</v>
          </cell>
          <cell r="AG24">
            <v>519</v>
          </cell>
          <cell r="AH24">
            <v>556.75202999999999</v>
          </cell>
          <cell r="AI24">
            <v>845.5</v>
          </cell>
          <cell r="AJ24">
            <v>0.62909441233140662</v>
          </cell>
          <cell r="AL24">
            <v>525</v>
          </cell>
          <cell r="AM24">
            <v>528.02274</v>
          </cell>
          <cell r="AN24">
            <v>845.5</v>
          </cell>
          <cell r="AO24">
            <v>0.61047619047619039</v>
          </cell>
          <cell r="AQ24">
            <v>580</v>
          </cell>
          <cell r="AR24">
            <v>576.93008000000009</v>
          </cell>
          <cell r="AS24">
            <v>845.5</v>
          </cell>
          <cell r="AT24">
            <v>0.45775862068965512</v>
          </cell>
          <cell r="AV24">
            <v>2158</v>
          </cell>
          <cell r="AW24">
            <v>3382</v>
          </cell>
          <cell r="AX24">
            <v>0.56719184430027814</v>
          </cell>
        </row>
        <row r="25">
          <cell r="C25" t="str">
            <v>Global Finance</v>
          </cell>
          <cell r="E25">
            <v>0</v>
          </cell>
          <cell r="F25">
            <v>0</v>
          </cell>
          <cell r="G25" t="str">
            <v>-%</v>
          </cell>
          <cell r="H25">
            <v>0</v>
          </cell>
          <cell r="I25">
            <v>0</v>
          </cell>
          <cell r="J25" t="str">
            <v>-%</v>
          </cell>
          <cell r="L25">
            <v>0</v>
          </cell>
          <cell r="M25">
            <v>0</v>
          </cell>
          <cell r="N25">
            <v>0</v>
          </cell>
          <cell r="O25">
            <v>0</v>
          </cell>
          <cell r="P25">
            <v>0</v>
          </cell>
          <cell r="Q25">
            <v>0</v>
          </cell>
          <cell r="R25">
            <v>0</v>
          </cell>
          <cell r="S25">
            <v>0</v>
          </cell>
          <cell r="T25">
            <v>0</v>
          </cell>
          <cell r="U25">
            <v>0</v>
          </cell>
          <cell r="V25"/>
          <cell r="W25" t="str">
            <v>-%</v>
          </cell>
          <cell r="X25" t="str">
            <v>-%</v>
          </cell>
          <cell r="AB25">
            <v>4143</v>
          </cell>
          <cell r="AC25">
            <v>4186.7</v>
          </cell>
          <cell r="AD25">
            <v>4202.05</v>
          </cell>
          <cell r="AE25">
            <v>1.4252956794593263E-2</v>
          </cell>
          <cell r="AG25">
            <v>3795</v>
          </cell>
          <cell r="AH25">
            <v>3864.64</v>
          </cell>
          <cell r="AI25">
            <v>4285.84</v>
          </cell>
          <cell r="AJ25">
            <v>0.12933860342555992</v>
          </cell>
          <cell r="AL25">
            <v>3999</v>
          </cell>
          <cell r="AM25">
            <v>4080.2</v>
          </cell>
          <cell r="AN25">
            <v>4613.37</v>
          </cell>
          <cell r="AO25">
            <v>0.15363090772693178</v>
          </cell>
          <cell r="AQ25">
            <v>4200</v>
          </cell>
          <cell r="AR25">
            <v>4295</v>
          </cell>
          <cell r="AS25">
            <v>4341.87</v>
          </cell>
          <cell r="AT25">
            <v>3.3778571428571436E-2</v>
          </cell>
          <cell r="AV25">
            <v>16137</v>
          </cell>
          <cell r="AW25">
            <v>17443.129999999997</v>
          </cell>
          <cell r="AX25">
            <v>8.0940075602652151E-2</v>
          </cell>
        </row>
        <row r="26">
          <cell r="C26" t="str">
            <v>Global HR</v>
          </cell>
          <cell r="E26">
            <v>0</v>
          </cell>
          <cell r="F26">
            <v>0</v>
          </cell>
          <cell r="G26" t="str">
            <v>-%</v>
          </cell>
          <cell r="H26">
            <v>0</v>
          </cell>
          <cell r="I26">
            <v>0</v>
          </cell>
          <cell r="J26" t="str">
            <v>-%</v>
          </cell>
          <cell r="L26">
            <v>0</v>
          </cell>
          <cell r="M26">
            <v>0</v>
          </cell>
          <cell r="N26">
            <v>0</v>
          </cell>
          <cell r="O26">
            <v>0</v>
          </cell>
          <cell r="P26">
            <v>0</v>
          </cell>
          <cell r="Q26">
            <v>0</v>
          </cell>
          <cell r="R26">
            <v>0</v>
          </cell>
          <cell r="S26">
            <v>0</v>
          </cell>
          <cell r="T26">
            <v>0</v>
          </cell>
          <cell r="U26">
            <v>0</v>
          </cell>
          <cell r="V26"/>
          <cell r="W26" t="str">
            <v>-%</v>
          </cell>
          <cell r="X26" t="str">
            <v>-%</v>
          </cell>
          <cell r="AB26">
            <v>2834</v>
          </cell>
          <cell r="AC26">
            <v>2833.08</v>
          </cell>
          <cell r="AD26">
            <v>3105.25</v>
          </cell>
          <cell r="AE26">
            <v>9.5712773465067125E-2</v>
          </cell>
          <cell r="AG26">
            <v>1872</v>
          </cell>
          <cell r="AH26">
            <v>1871.76</v>
          </cell>
          <cell r="AI26">
            <v>2911.25</v>
          </cell>
          <cell r="AJ26">
            <v>0.55515491452991461</v>
          </cell>
          <cell r="AL26">
            <v>2053</v>
          </cell>
          <cell r="AM26">
            <v>2360.9699999999998</v>
          </cell>
          <cell r="AN26">
            <v>2777.25</v>
          </cell>
          <cell r="AO26">
            <v>0.35277642474427662</v>
          </cell>
          <cell r="AQ26">
            <v>2200</v>
          </cell>
          <cell r="AR26">
            <v>2515.4499999999998</v>
          </cell>
          <cell r="AS26">
            <v>2841.63</v>
          </cell>
          <cell r="AT26">
            <v>0.29164999999999996</v>
          </cell>
          <cell r="AV26">
            <v>8959</v>
          </cell>
          <cell r="AW26">
            <v>11635.380000000001</v>
          </cell>
          <cell r="AX26">
            <v>0.29873646612345128</v>
          </cell>
        </row>
        <row r="27">
          <cell r="C27" t="str">
            <v>Global BD</v>
          </cell>
          <cell r="E27">
            <v>0</v>
          </cell>
          <cell r="F27">
            <v>0</v>
          </cell>
          <cell r="G27" t="str">
            <v>-%</v>
          </cell>
          <cell r="H27">
            <v>0</v>
          </cell>
          <cell r="I27">
            <v>0</v>
          </cell>
          <cell r="J27" t="str">
            <v>-%</v>
          </cell>
          <cell r="L27">
            <v>0</v>
          </cell>
          <cell r="M27">
            <v>0</v>
          </cell>
          <cell r="N27">
            <v>0</v>
          </cell>
          <cell r="O27">
            <v>0</v>
          </cell>
          <cell r="P27">
            <v>0</v>
          </cell>
          <cell r="Q27">
            <v>0</v>
          </cell>
          <cell r="R27">
            <v>0</v>
          </cell>
          <cell r="S27">
            <v>0</v>
          </cell>
          <cell r="T27">
            <v>0</v>
          </cell>
          <cell r="U27">
            <v>0</v>
          </cell>
          <cell r="V27"/>
          <cell r="W27" t="str">
            <v>-%</v>
          </cell>
          <cell r="X27" t="str">
            <v>-%</v>
          </cell>
          <cell r="AB27">
            <v>1905</v>
          </cell>
          <cell r="AC27">
            <v>1904.69</v>
          </cell>
          <cell r="AD27">
            <v>2702.54</v>
          </cell>
          <cell r="AE27">
            <v>0.41865616797900262</v>
          </cell>
          <cell r="AG27">
            <v>1610</v>
          </cell>
          <cell r="AH27">
            <v>1610.09</v>
          </cell>
          <cell r="AI27">
            <v>1977.41</v>
          </cell>
          <cell r="AJ27">
            <v>0.22820496894409947</v>
          </cell>
          <cell r="AL27">
            <v>2331</v>
          </cell>
          <cell r="AM27">
            <v>2451.8000000000002</v>
          </cell>
          <cell r="AN27">
            <v>2295.08</v>
          </cell>
          <cell r="AO27">
            <v>-1.540969540969539E-2</v>
          </cell>
          <cell r="AQ27">
            <v>2340</v>
          </cell>
          <cell r="AR27">
            <v>2021.75</v>
          </cell>
          <cell r="AS27">
            <v>2188.7199999999998</v>
          </cell>
          <cell r="AT27">
            <v>-6.4649572649572717E-2</v>
          </cell>
          <cell r="AV27">
            <v>8186</v>
          </cell>
          <cell r="AW27">
            <v>9163.75</v>
          </cell>
          <cell r="AX27">
            <v>0.11944172978255563</v>
          </cell>
        </row>
        <row r="28">
          <cell r="C28" t="str">
            <v>Global Funding</v>
          </cell>
          <cell r="E28">
            <v>0</v>
          </cell>
          <cell r="F28">
            <v>0</v>
          </cell>
          <cell r="G28" t="str">
            <v>-%</v>
          </cell>
          <cell r="H28">
            <v>0</v>
          </cell>
          <cell r="I28">
            <v>0</v>
          </cell>
          <cell r="J28" t="str">
            <v>-%</v>
          </cell>
          <cell r="L28">
            <v>0</v>
          </cell>
          <cell r="M28">
            <v>0</v>
          </cell>
          <cell r="N28">
            <v>0</v>
          </cell>
          <cell r="O28">
            <v>0</v>
          </cell>
          <cell r="P28">
            <v>0</v>
          </cell>
          <cell r="Q28">
            <v>0</v>
          </cell>
          <cell r="R28">
            <v>0</v>
          </cell>
          <cell r="S28">
            <v>0</v>
          </cell>
          <cell r="T28">
            <v>0</v>
          </cell>
          <cell r="U28">
            <v>0</v>
          </cell>
          <cell r="V28"/>
          <cell r="W28" t="str">
            <v>-%</v>
          </cell>
          <cell r="X28" t="str">
            <v>-%</v>
          </cell>
          <cell r="AB28">
            <v>556</v>
          </cell>
          <cell r="AC28">
            <v>555.29</v>
          </cell>
          <cell r="AD28">
            <v>621.70799999999997</v>
          </cell>
          <cell r="AE28">
            <v>0.11817985611510795</v>
          </cell>
          <cell r="AG28">
            <v>552</v>
          </cell>
          <cell r="AH28">
            <v>552.61699999999996</v>
          </cell>
          <cell r="AI28">
            <v>780.07</v>
          </cell>
          <cell r="AJ28">
            <v>0.41317028985507265</v>
          </cell>
          <cell r="AL28">
            <v>376</v>
          </cell>
          <cell r="AM28">
            <v>483.89</v>
          </cell>
          <cell r="AN28">
            <v>573.91</v>
          </cell>
          <cell r="AO28">
            <v>0.52635638297872323</v>
          </cell>
          <cell r="AQ28">
            <v>400</v>
          </cell>
          <cell r="AR28">
            <v>549.29999999999995</v>
          </cell>
          <cell r="AS28">
            <v>618.26699999999994</v>
          </cell>
          <cell r="AT28">
            <v>0.54566749999999975</v>
          </cell>
          <cell r="AV28">
            <v>1884</v>
          </cell>
          <cell r="AW28">
            <v>2593.9549999999999</v>
          </cell>
          <cell r="AX28">
            <v>0.37683386411889597</v>
          </cell>
        </row>
        <row r="29">
          <cell r="C29" t="str">
            <v>Total Support</v>
          </cell>
          <cell r="E29">
            <v>0</v>
          </cell>
          <cell r="F29">
            <v>0</v>
          </cell>
          <cell r="G29" t="str">
            <v>-%</v>
          </cell>
          <cell r="H29">
            <v>0</v>
          </cell>
          <cell r="I29">
            <v>0</v>
          </cell>
          <cell r="J29" t="str">
            <v>-%</v>
          </cell>
          <cell r="L29">
            <v>0</v>
          </cell>
          <cell r="M29">
            <v>0</v>
          </cell>
          <cell r="N29">
            <v>0</v>
          </cell>
          <cell r="O29">
            <v>0</v>
          </cell>
          <cell r="P29">
            <v>0</v>
          </cell>
          <cell r="Q29">
            <v>0</v>
          </cell>
          <cell r="R29">
            <v>0</v>
          </cell>
          <cell r="S29">
            <v>0</v>
          </cell>
          <cell r="T29">
            <v>0</v>
          </cell>
          <cell r="U29">
            <v>0</v>
          </cell>
          <cell r="V29"/>
          <cell r="W29" t="str">
            <v>-%</v>
          </cell>
          <cell r="X29" t="str">
            <v>-%</v>
          </cell>
          <cell r="AB29">
            <v>29484</v>
          </cell>
          <cell r="AC29">
            <v>23860.675829999996</v>
          </cell>
          <cell r="AD29">
            <v>42702.635499999997</v>
          </cell>
          <cell r="AE29">
            <v>0.44833250237416888</v>
          </cell>
          <cell r="AG29">
            <v>33594</v>
          </cell>
          <cell r="AH29">
            <v>39555.490759999979</v>
          </cell>
          <cell r="AI29">
            <v>40833.7575</v>
          </cell>
          <cell r="AJ29">
            <v>0.21550745668869431</v>
          </cell>
          <cell r="AL29">
            <v>35833</v>
          </cell>
          <cell r="AM29">
            <v>38867.005397153851</v>
          </cell>
          <cell r="AN29">
            <v>42554.597500000003</v>
          </cell>
          <cell r="AO29">
            <v>0.18758121005776807</v>
          </cell>
          <cell r="AQ29">
            <v>34020</v>
          </cell>
          <cell r="AR29">
            <v>40531.726335615378</v>
          </cell>
          <cell r="AS29">
            <v>42572.674502000002</v>
          </cell>
          <cell r="AT29">
            <v>0.25140136690182247</v>
          </cell>
          <cell r="AV29">
            <v>132931</v>
          </cell>
          <cell r="AW29">
            <v>168663.66500199997</v>
          </cell>
          <cell r="AX29">
            <v>0.26880610995177934</v>
          </cell>
        </row>
        <row r="30">
          <cell r="C30" t="str">
            <v>Global HS</v>
          </cell>
          <cell r="E30">
            <v>0</v>
          </cell>
          <cell r="F30">
            <v>0</v>
          </cell>
          <cell r="G30" t="str">
            <v>-%</v>
          </cell>
          <cell r="H30">
            <v>0</v>
          </cell>
          <cell r="I30">
            <v>0</v>
          </cell>
          <cell r="J30" t="str">
            <v>-%</v>
          </cell>
          <cell r="L30">
            <v>0</v>
          </cell>
          <cell r="M30">
            <v>0</v>
          </cell>
          <cell r="N30">
            <v>0</v>
          </cell>
          <cell r="O30">
            <v>0</v>
          </cell>
          <cell r="P30">
            <v>0</v>
          </cell>
          <cell r="Q30">
            <v>0</v>
          </cell>
          <cell r="R30">
            <v>0</v>
          </cell>
          <cell r="S30">
            <v>0</v>
          </cell>
          <cell r="T30">
            <v>0</v>
          </cell>
          <cell r="U30">
            <v>0</v>
          </cell>
          <cell r="V30"/>
          <cell r="W30" t="str">
            <v>-%</v>
          </cell>
          <cell r="X30" t="str">
            <v>-%</v>
          </cell>
          <cell r="AB30">
            <v>11732</v>
          </cell>
          <cell r="AC30">
            <v>11729.797999999999</v>
          </cell>
          <cell r="AD30">
            <v>16703.585249999996</v>
          </cell>
          <cell r="AE30">
            <v>0.42376280685305123</v>
          </cell>
          <cell r="AG30">
            <v>11562</v>
          </cell>
          <cell r="AH30">
            <v>11559.972</v>
          </cell>
          <cell r="AI30">
            <v>16891.205249999999</v>
          </cell>
          <cell r="AJ30">
            <v>0.46092416969382444</v>
          </cell>
          <cell r="AL30">
            <v>13400</v>
          </cell>
          <cell r="AM30">
            <v>14589.338000000002</v>
          </cell>
          <cell r="AN30">
            <v>17266.445250000001</v>
          </cell>
          <cell r="AO30">
            <v>0.28854069029850749</v>
          </cell>
          <cell r="AQ30">
            <v>15400</v>
          </cell>
          <cell r="AR30">
            <v>15813.945</v>
          </cell>
          <cell r="AS30">
            <v>17454.06525</v>
          </cell>
          <cell r="AT30">
            <v>0.13338086038961028</v>
          </cell>
          <cell r="AV30">
            <v>52094</v>
          </cell>
          <cell r="AW30">
            <v>68315.300999999992</v>
          </cell>
          <cell r="AX30">
            <v>0.31138520750950183</v>
          </cell>
        </row>
        <row r="31">
          <cell r="C31" t="str">
            <v>GPO</v>
          </cell>
          <cell r="AB31">
            <v>14339</v>
          </cell>
          <cell r="AC31">
            <v>14448.084383912657</v>
          </cell>
          <cell r="AD31">
            <v>18922.528426925528</v>
          </cell>
          <cell r="AE31">
            <v>0.31965467793608537</v>
          </cell>
          <cell r="AG31">
            <v>13438</v>
          </cell>
          <cell r="AH31">
            <v>13564.179402697886</v>
          </cell>
          <cell r="AI31">
            <v>18882.528426925528</v>
          </cell>
          <cell r="AJ31">
            <v>0.40515913282672478</v>
          </cell>
          <cell r="AL31">
            <v>16129.000000000002</v>
          </cell>
          <cell r="AM31">
            <v>17290</v>
          </cell>
          <cell r="AN31">
            <v>18573.528426925528</v>
          </cell>
          <cell r="AO31">
            <v>0.15156106559151383</v>
          </cell>
          <cell r="AQ31">
            <v>16900</v>
          </cell>
          <cell r="AR31">
            <v>18157.934001000001</v>
          </cell>
          <cell r="AS31">
            <v>18653.528426925528</v>
          </cell>
          <cell r="AT31">
            <v>0.10375907851630339</v>
          </cell>
          <cell r="AV31">
            <v>60806</v>
          </cell>
          <cell r="AW31">
            <v>75032.113707702112</v>
          </cell>
          <cell r="AX31">
            <v>0.23395904528668399</v>
          </cell>
        </row>
        <row r="32">
          <cell r="C32" t="str">
            <v>eIT</v>
          </cell>
          <cell r="E32">
            <v>0</v>
          </cell>
          <cell r="F32">
            <v>0</v>
          </cell>
          <cell r="G32" t="str">
            <v>-%</v>
          </cell>
          <cell r="H32">
            <v>0</v>
          </cell>
          <cell r="I32">
            <v>0</v>
          </cell>
          <cell r="J32" t="str">
            <v>-%</v>
          </cell>
          <cell r="L32">
            <v>0</v>
          </cell>
          <cell r="M32">
            <v>0</v>
          </cell>
          <cell r="N32">
            <v>0</v>
          </cell>
          <cell r="O32">
            <v>0</v>
          </cell>
          <cell r="P32">
            <v>0</v>
          </cell>
          <cell r="Q32">
            <v>0</v>
          </cell>
          <cell r="R32">
            <v>0</v>
          </cell>
          <cell r="S32">
            <v>0</v>
          </cell>
          <cell r="T32">
            <v>0</v>
          </cell>
          <cell r="U32">
            <v>0</v>
          </cell>
          <cell r="V32"/>
          <cell r="W32" t="str">
            <v>-%</v>
          </cell>
          <cell r="X32" t="str">
            <v>-%</v>
          </cell>
          <cell r="AB32">
            <v>30125.3</v>
          </cell>
          <cell r="AC32">
            <v>29393.797158271344</v>
          </cell>
          <cell r="AD32">
            <v>40810.129308161828</v>
          </cell>
          <cell r="AE32">
            <v>0.35467959848239938</v>
          </cell>
          <cell r="AG32">
            <v>30615</v>
          </cell>
          <cell r="AH32">
            <v>29340.51899266227</v>
          </cell>
          <cell r="AI32">
            <v>39928.372881919844</v>
          </cell>
          <cell r="AJ32">
            <v>0.3042094686238721</v>
          </cell>
          <cell r="AL32">
            <v>30211</v>
          </cell>
          <cell r="AM32">
            <v>38155</v>
          </cell>
          <cell r="AN32">
            <v>39928.372881919844</v>
          </cell>
          <cell r="AO32">
            <v>0.32165015662903729</v>
          </cell>
          <cell r="AQ32">
            <v>34000</v>
          </cell>
          <cell r="AR32">
            <v>36052.354521866378</v>
          </cell>
          <cell r="AS32">
            <v>39046.616455677875</v>
          </cell>
          <cell r="AT32">
            <v>0.14842989575523169</v>
          </cell>
          <cell r="AV32">
            <v>124951.3</v>
          </cell>
          <cell r="AW32">
            <v>159713.49152767938</v>
          </cell>
          <cell r="AX32">
            <v>0.27820592124835342</v>
          </cell>
        </row>
        <row r="33">
          <cell r="C33" t="str">
            <v>Software Amort</v>
          </cell>
          <cell r="E33">
            <v>0</v>
          </cell>
          <cell r="F33">
            <v>0</v>
          </cell>
          <cell r="G33" t="str">
            <v>-%</v>
          </cell>
          <cell r="H33">
            <v>0</v>
          </cell>
          <cell r="I33">
            <v>0</v>
          </cell>
          <cell r="J33" t="str">
            <v>-%</v>
          </cell>
          <cell r="L33">
            <v>0</v>
          </cell>
          <cell r="M33">
            <v>0</v>
          </cell>
          <cell r="N33">
            <v>0</v>
          </cell>
          <cell r="O33">
            <v>0</v>
          </cell>
          <cell r="P33">
            <v>0</v>
          </cell>
          <cell r="Q33">
            <v>0</v>
          </cell>
          <cell r="R33">
            <v>0</v>
          </cell>
          <cell r="S33">
            <v>0</v>
          </cell>
          <cell r="T33">
            <v>0</v>
          </cell>
          <cell r="U33">
            <v>0</v>
          </cell>
          <cell r="V33"/>
          <cell r="W33" t="str">
            <v>-%</v>
          </cell>
          <cell r="X33" t="str">
            <v>-%</v>
          </cell>
          <cell r="AB33">
            <v>6630</v>
          </cell>
          <cell r="AC33">
            <v>7113</v>
          </cell>
          <cell r="AD33">
            <v>11330.8</v>
          </cell>
          <cell r="AE33">
            <v>0.70901960784313722</v>
          </cell>
          <cell r="AG33">
            <v>7113</v>
          </cell>
          <cell r="AH33">
            <v>7113</v>
          </cell>
          <cell r="AI33">
            <v>13140</v>
          </cell>
          <cell r="AJ33">
            <v>0.84732180514550826</v>
          </cell>
          <cell r="AL33">
            <v>8093</v>
          </cell>
          <cell r="AM33">
            <v>7992</v>
          </cell>
          <cell r="AN33">
            <v>15077.6</v>
          </cell>
          <cell r="AO33">
            <v>0.86304213517854933</v>
          </cell>
          <cell r="AQ33">
            <v>9900</v>
          </cell>
          <cell r="AR33">
            <v>8992</v>
          </cell>
          <cell r="AS33">
            <v>16691.599999999999</v>
          </cell>
          <cell r="AT33">
            <v>0.68602020202020197</v>
          </cell>
          <cell r="AV33">
            <v>31736</v>
          </cell>
          <cell r="AW33">
            <v>56240</v>
          </cell>
          <cell r="AX33">
            <v>0.77211998991681363</v>
          </cell>
        </row>
        <row r="34">
          <cell r="C34" t="str">
            <v>Total Other</v>
          </cell>
          <cell r="E34">
            <v>0</v>
          </cell>
          <cell r="F34">
            <v>0</v>
          </cell>
          <cell r="G34" t="str">
            <v>-%</v>
          </cell>
          <cell r="H34">
            <v>0</v>
          </cell>
          <cell r="I34">
            <v>0</v>
          </cell>
          <cell r="J34" t="str">
            <v>-%</v>
          </cell>
          <cell r="L34">
            <v>0</v>
          </cell>
          <cell r="M34">
            <v>0</v>
          </cell>
          <cell r="N34">
            <v>0</v>
          </cell>
          <cell r="O34">
            <v>0</v>
          </cell>
          <cell r="P34">
            <v>0</v>
          </cell>
          <cell r="Q34">
            <v>0</v>
          </cell>
          <cell r="R34">
            <v>0</v>
          </cell>
          <cell r="S34">
            <v>0</v>
          </cell>
          <cell r="T34">
            <v>0</v>
          </cell>
          <cell r="U34">
            <v>0</v>
          </cell>
          <cell r="V34"/>
          <cell r="W34" t="str">
            <v>-%</v>
          </cell>
          <cell r="X34" t="str">
            <v>-%</v>
          </cell>
          <cell r="AB34">
            <v>62826.3</v>
          </cell>
          <cell r="AC34">
            <v>62684.679542184</v>
          </cell>
          <cell r="AD34">
            <v>87767.042985087362</v>
          </cell>
          <cell r="AE34">
            <v>0.39697933803339303</v>
          </cell>
          <cell r="AG34">
            <v>62728</v>
          </cell>
          <cell r="AH34">
            <v>61577.670395360154</v>
          </cell>
          <cell r="AI34">
            <v>88842.106558845378</v>
          </cell>
          <cell r="AJ34">
            <v>0.4163070169437153</v>
          </cell>
          <cell r="AL34">
            <v>67833</v>
          </cell>
          <cell r="AM34">
            <v>78026.338000000003</v>
          </cell>
          <cell r="AN34">
            <v>90845.946558845375</v>
          </cell>
          <cell r="AO34">
            <v>0.33925886454742349</v>
          </cell>
          <cell r="AQ34">
            <v>76200</v>
          </cell>
          <cell r="AR34">
            <v>79016.233522866387</v>
          </cell>
          <cell r="AS34">
            <v>91845.810132603394</v>
          </cell>
          <cell r="AT34">
            <v>0.20532559229138303</v>
          </cell>
          <cell r="AV34">
            <v>269587.3</v>
          </cell>
          <cell r="AW34">
            <v>359300.9062353815</v>
          </cell>
          <cell r="AX34">
            <v>0.33278127803268731</v>
          </cell>
        </row>
        <row r="36">
          <cell r="C36" t="str">
            <v>Total GM Pool</v>
          </cell>
          <cell r="AB36">
            <v>293479.3</v>
          </cell>
          <cell r="AC36">
            <v>284842.59325721802</v>
          </cell>
          <cell r="AD36">
            <v>358564.76683033013</v>
          </cell>
          <cell r="AE36">
            <v>0.22177191655537598</v>
          </cell>
          <cell r="AG36">
            <v>293730</v>
          </cell>
          <cell r="AH36">
            <v>293165.06882566464</v>
          </cell>
          <cell r="AI36">
            <v>359702.41178334889</v>
          </cell>
          <cell r="AJ36">
            <v>0.22460222579698663</v>
          </cell>
          <cell r="AL36">
            <v>306055</v>
          </cell>
          <cell r="AM36">
            <v>326676.37758794188</v>
          </cell>
          <cell r="AN36">
            <v>366569.79384196445</v>
          </cell>
          <cell r="AO36">
            <v>0.19772522534173409</v>
          </cell>
          <cell r="AQ36">
            <v>323500</v>
          </cell>
          <cell r="AR36">
            <v>336415.68494551582</v>
          </cell>
          <cell r="AS36">
            <v>373831.25528472691</v>
          </cell>
          <cell r="AT36">
            <v>0.15558347846901666</v>
          </cell>
          <cell r="AV36">
            <v>1216764.3</v>
          </cell>
          <cell r="AW36">
            <v>1458668.2277403702</v>
          </cell>
          <cell r="AX36">
            <v>0.19880919233114436</v>
          </cell>
        </row>
        <row r="38">
          <cell r="C38" t="str">
            <v>OEC GM (Ger, India)</v>
          </cell>
          <cell r="E38">
            <v>0</v>
          </cell>
          <cell r="F38">
            <v>0</v>
          </cell>
          <cell r="G38" t="str">
            <v>-%</v>
          </cell>
          <cell r="H38">
            <v>0</v>
          </cell>
          <cell r="I38">
            <v>0</v>
          </cell>
          <cell r="J38" t="str">
            <v>-%</v>
          </cell>
          <cell r="L38">
            <v>0</v>
          </cell>
          <cell r="M38">
            <v>0</v>
          </cell>
          <cell r="N38">
            <v>0</v>
          </cell>
          <cell r="O38">
            <v>0</v>
          </cell>
          <cell r="P38">
            <v>0</v>
          </cell>
          <cell r="Q38">
            <v>0</v>
          </cell>
          <cell r="R38">
            <v>0</v>
          </cell>
          <cell r="S38">
            <v>0</v>
          </cell>
          <cell r="T38">
            <v>0</v>
          </cell>
          <cell r="U38">
            <v>0</v>
          </cell>
          <cell r="V38"/>
          <cell r="W38" t="str">
            <v>-%</v>
          </cell>
          <cell r="X38" t="str">
            <v>-%</v>
          </cell>
          <cell r="AB38">
            <v>649</v>
          </cell>
          <cell r="AC38" t="str">
            <v>N/A</v>
          </cell>
          <cell r="AD38">
            <v>1000</v>
          </cell>
          <cell r="AE38">
            <v>0.54083204930662565</v>
          </cell>
          <cell r="AG38">
            <v>1054</v>
          </cell>
          <cell r="AH38" t="str">
            <v>N/A</v>
          </cell>
          <cell r="AI38">
            <v>1000</v>
          </cell>
          <cell r="AJ38">
            <v>-5.1233396584440261E-2</v>
          </cell>
          <cell r="AL38">
            <v>1029</v>
          </cell>
          <cell r="AM38" t="str">
            <v>N/A</v>
          </cell>
          <cell r="AN38">
            <v>1000</v>
          </cell>
          <cell r="AO38">
            <v>-2.8182701652089359E-2</v>
          </cell>
          <cell r="AQ38">
            <v>1029</v>
          </cell>
          <cell r="AR38" t="str">
            <v>N/A</v>
          </cell>
          <cell r="AS38">
            <v>1000</v>
          </cell>
          <cell r="AT38">
            <v>-2.8182701652089359E-2</v>
          </cell>
          <cell r="AV38">
            <v>3761</v>
          </cell>
          <cell r="AW38">
            <v>4000</v>
          </cell>
          <cell r="AX38">
            <v>6.3546929008242437E-2</v>
          </cell>
        </row>
        <row r="39">
          <cell r="C39" t="str">
            <v>GEMSIT GM (Rad Sy)</v>
          </cell>
          <cell r="E39">
            <v>0</v>
          </cell>
          <cell r="F39">
            <v>0</v>
          </cell>
          <cell r="G39" t="str">
            <v>-%</v>
          </cell>
          <cell r="H39">
            <v>0</v>
          </cell>
          <cell r="I39">
            <v>0</v>
          </cell>
          <cell r="J39" t="str">
            <v>-%</v>
          </cell>
          <cell r="L39">
            <v>0</v>
          </cell>
          <cell r="M39">
            <v>0</v>
          </cell>
          <cell r="N39">
            <v>0</v>
          </cell>
          <cell r="O39">
            <v>0</v>
          </cell>
          <cell r="P39">
            <v>0</v>
          </cell>
          <cell r="Q39">
            <v>0</v>
          </cell>
          <cell r="R39">
            <v>0</v>
          </cell>
          <cell r="S39">
            <v>0</v>
          </cell>
          <cell r="T39">
            <v>0</v>
          </cell>
          <cell r="U39">
            <v>0</v>
          </cell>
          <cell r="V39"/>
          <cell r="W39" t="str">
            <v>-%</v>
          </cell>
          <cell r="X39" t="str">
            <v>-%</v>
          </cell>
          <cell r="AB39">
            <v>4189</v>
          </cell>
          <cell r="AC39" t="str">
            <v>N/A</v>
          </cell>
          <cell r="AD39">
            <v>3525</v>
          </cell>
          <cell r="AE39">
            <v>-0.15851038433993792</v>
          </cell>
          <cell r="AG39">
            <v>3169.6963299999998</v>
          </cell>
          <cell r="AH39" t="str">
            <v>N/A</v>
          </cell>
          <cell r="AI39">
            <v>3520</v>
          </cell>
          <cell r="AJ39">
            <v>0.1105164765105433</v>
          </cell>
          <cell r="AL39">
            <v>3514</v>
          </cell>
          <cell r="AM39" t="str">
            <v>N/A</v>
          </cell>
          <cell r="AN39">
            <v>3552</v>
          </cell>
          <cell r="AO39">
            <v>1.0813887307911108E-2</v>
          </cell>
          <cell r="AQ39">
            <v>3514</v>
          </cell>
          <cell r="AR39" t="str">
            <v>N/A</v>
          </cell>
          <cell r="AS39">
            <v>3598</v>
          </cell>
          <cell r="AT39">
            <v>2.3904382470119501E-2</v>
          </cell>
          <cell r="AV39">
            <v>14386.696329999999</v>
          </cell>
          <cell r="AW39">
            <v>14195</v>
          </cell>
          <cell r="AX39">
            <v>-1.3324555242071989E-2</v>
          </cell>
        </row>
        <row r="40">
          <cell r="C40" t="str">
            <v>Asia Parent</v>
          </cell>
          <cell r="AB40">
            <v>2066.38</v>
          </cell>
          <cell r="AC40" t="str">
            <v>N/A</v>
          </cell>
          <cell r="AD40">
            <v>4359</v>
          </cell>
          <cell r="AE40">
            <v>1.1094861545311123</v>
          </cell>
          <cell r="AG40">
            <v>3658.2392500000001</v>
          </cell>
          <cell r="AH40" t="str">
            <v>N/A</v>
          </cell>
          <cell r="AI40">
            <v>4359</v>
          </cell>
          <cell r="AJ40">
            <v>0.19155683981029936</v>
          </cell>
          <cell r="AL40">
            <v>4288</v>
          </cell>
          <cell r="AM40" t="str">
            <v>N/A</v>
          </cell>
          <cell r="AN40">
            <v>4359</v>
          </cell>
          <cell r="AO40">
            <v>1.6557835820895539E-2</v>
          </cell>
          <cell r="AQ40">
            <v>4288</v>
          </cell>
          <cell r="AR40" t="str">
            <v>N/A</v>
          </cell>
          <cell r="AS40">
            <v>4359</v>
          </cell>
          <cell r="AT40">
            <v>1.6557835820895539E-2</v>
          </cell>
          <cell r="AV40">
            <v>14300.61925</v>
          </cell>
          <cell r="AW40">
            <v>17436</v>
          </cell>
          <cell r="AX40">
            <v>0.21924790075087142</v>
          </cell>
        </row>
        <row r="41">
          <cell r="C41" t="str">
            <v>Restructuring</v>
          </cell>
          <cell r="AC41" t="str">
            <v>N/A</v>
          </cell>
          <cell r="AH41" t="str">
            <v>N/A</v>
          </cell>
          <cell r="AM41" t="str">
            <v>N/A</v>
          </cell>
          <cell r="AR41" t="str">
            <v>N/A</v>
          </cell>
          <cell r="AV41">
            <v>0</v>
          </cell>
          <cell r="AW41">
            <v>0</v>
          </cell>
        </row>
        <row r="42">
          <cell r="C42" t="str">
            <v>Group Adjs</v>
          </cell>
          <cell r="E42">
            <v>0</v>
          </cell>
          <cell r="F42">
            <v>0</v>
          </cell>
          <cell r="G42" t="str">
            <v>-%</v>
          </cell>
          <cell r="H42">
            <v>0</v>
          </cell>
          <cell r="I42">
            <v>0</v>
          </cell>
          <cell r="J42" t="str">
            <v>-%</v>
          </cell>
          <cell r="L42">
            <v>0</v>
          </cell>
          <cell r="M42">
            <v>0</v>
          </cell>
          <cell r="N42">
            <v>0</v>
          </cell>
          <cell r="O42">
            <v>0</v>
          </cell>
          <cell r="P42">
            <v>0</v>
          </cell>
          <cell r="Q42">
            <v>0</v>
          </cell>
          <cell r="R42">
            <v>0</v>
          </cell>
          <cell r="S42">
            <v>0</v>
          </cell>
          <cell r="T42">
            <v>0</v>
          </cell>
          <cell r="U42">
            <v>0</v>
          </cell>
          <cell r="V42"/>
          <cell r="W42" t="str">
            <v>-%</v>
          </cell>
          <cell r="X42" t="str">
            <v>-%</v>
          </cell>
          <cell r="AB42">
            <v>3714.13</v>
          </cell>
          <cell r="AC42" t="str">
            <v>N/A</v>
          </cell>
          <cell r="AD42">
            <v>0</v>
          </cell>
          <cell r="AE42">
            <v>-1</v>
          </cell>
          <cell r="AG42">
            <v>-7348.0651899999993</v>
          </cell>
          <cell r="AH42" t="str">
            <v>N/A</v>
          </cell>
          <cell r="AI42">
            <v>0</v>
          </cell>
          <cell r="AJ42">
            <v>-1</v>
          </cell>
          <cell r="AL42">
            <v>-4072</v>
          </cell>
          <cell r="AM42" t="str">
            <v>N/A</v>
          </cell>
          <cell r="AN42">
            <v>0</v>
          </cell>
          <cell r="AO42">
            <v>-1</v>
          </cell>
          <cell r="AQ42">
            <v>-4072</v>
          </cell>
          <cell r="AR42" t="str">
            <v>N/A</v>
          </cell>
          <cell r="AS42">
            <v>0</v>
          </cell>
          <cell r="AT42">
            <v>-1</v>
          </cell>
          <cell r="AV42">
            <v>-11777.93519</v>
          </cell>
          <cell r="AW42">
            <v>0</v>
          </cell>
          <cell r="AX42">
            <v>-1</v>
          </cell>
        </row>
        <row r="43">
          <cell r="AT43" t="str">
            <v>-%</v>
          </cell>
          <cell r="AX43" t="str">
            <v>-%</v>
          </cell>
        </row>
        <row r="44">
          <cell r="C44" t="str">
            <v>Total GM</v>
          </cell>
          <cell r="E44">
            <v>0</v>
          </cell>
          <cell r="F44">
            <v>124.54166666666667</v>
          </cell>
          <cell r="G44" t="str">
            <v>-%</v>
          </cell>
          <cell r="H44">
            <v>0</v>
          </cell>
          <cell r="I44">
            <v>124.54166666666667</v>
          </cell>
          <cell r="J44" t="str">
            <v>-%</v>
          </cell>
          <cell r="L44">
            <v>0</v>
          </cell>
          <cell r="M44">
            <v>0</v>
          </cell>
          <cell r="N44">
            <v>0</v>
          </cell>
          <cell r="O44">
            <v>0</v>
          </cell>
          <cell r="P44">
            <v>0</v>
          </cell>
          <cell r="Q44">
            <v>0</v>
          </cell>
          <cell r="R44">
            <v>0</v>
          </cell>
          <cell r="S44">
            <v>0</v>
          </cell>
          <cell r="T44">
            <v>0</v>
          </cell>
          <cell r="U44">
            <v>0</v>
          </cell>
          <cell r="V44">
            <v>-124.54166666666667</v>
          </cell>
          <cell r="W44">
            <v>-1</v>
          </cell>
          <cell r="X44">
            <v>-1</v>
          </cell>
          <cell r="AB44">
            <v>304097.81</v>
          </cell>
          <cell r="AC44" t="str">
            <v>N/A</v>
          </cell>
          <cell r="AD44">
            <v>367448.76683033013</v>
          </cell>
          <cell r="AE44">
            <v>0.20832427839690837</v>
          </cell>
          <cell r="AG44">
            <v>294263.87039</v>
          </cell>
          <cell r="AH44" t="str">
            <v>N/A</v>
          </cell>
          <cell r="AI44">
            <v>368581.41178334889</v>
          </cell>
          <cell r="AJ44">
            <v>0.25255408112063771</v>
          </cell>
          <cell r="AL44">
            <v>310814</v>
          </cell>
          <cell r="AM44" t="str">
            <v>N/A</v>
          </cell>
          <cell r="AN44">
            <v>375480.79384196445</v>
          </cell>
          <cell r="AO44">
            <v>0.20805624534919431</v>
          </cell>
          <cell r="AQ44">
            <v>328259</v>
          </cell>
          <cell r="AR44" t="str">
            <v>N/A</v>
          </cell>
          <cell r="AS44">
            <v>382788.25528472691</v>
          </cell>
          <cell r="AT44">
            <v>0.1661165582199633</v>
          </cell>
          <cell r="AV44">
            <v>1237434.6803900001</v>
          </cell>
          <cell r="AW44">
            <v>1494299.2277403704</v>
          </cell>
          <cell r="AX44">
            <v>0.20757826770251397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s. check"/>
      <sheetName val="Owners"/>
      <sheetName val=" BC SUMMARY 2002"/>
      <sheetName val="Allocation"/>
      <sheetName val="Total by Function Walk"/>
      <sheetName val="Total by Function by pole"/>
      <sheetName val="Total by Function tgt"/>
      <sheetName val="Total GEMS  roll-up GM Pool"/>
      <sheetName val="Total GEMS "/>
      <sheetName val="Total by Function C&amp;B Walk"/>
      <sheetName val="Total by Function All Other Exp"/>
      <sheetName val="Total by Function GW"/>
      <sheetName val="Total by Function HeadsWalk"/>
      <sheetName val="GSC"/>
      <sheetName val="GCO"/>
      <sheetName val="GCA"/>
      <sheetName val="GTO"/>
      <sheetName val="GTC"/>
      <sheetName val="GTC OEC"/>
      <sheetName val="Total GPC"/>
      <sheetName val="Upst. mktg CT"/>
      <sheetName val="Upst. mktg MR"/>
      <sheetName val="Upst. mktg XRay"/>
      <sheetName val="Upst. mktg SAVI"/>
      <sheetName val="Global US"/>
      <sheetName val="Global IIS"/>
      <sheetName val="Upst. mktg Nuc.Pet"/>
      <sheetName val="Total Modalities"/>
      <sheetName val="Global Admin"/>
      <sheetName val="Global Legal"/>
      <sheetName val="Global Quality"/>
      <sheetName val="Global Finance"/>
      <sheetName val="Global HR"/>
      <sheetName val="Global BD"/>
      <sheetName val="Global Funding"/>
      <sheetName val="Total Support"/>
      <sheetName val="Total by Function QSplit"/>
      <sheetName val="Global Svcs"/>
      <sheetName val="GPO"/>
      <sheetName val="eIT"/>
      <sheetName val="Software Amort"/>
      <sheetName val="Total Other"/>
      <sheetName val="OEC GM"/>
      <sheetName val="GEMSIT GM"/>
      <sheetName val="Group Adjs"/>
      <sheetName val="BC template"/>
      <sheetName val="Menu"/>
      <sheetName val="1033Splits"/>
      <sheetName val="List"/>
    </sheetNames>
    <sheetDataSet>
      <sheetData sheetId="0"/>
      <sheetData sheetId="1"/>
      <sheetData sheetId="2" refreshError="1">
        <row r="5">
          <cell r="B5" t="str">
            <v>GSC</v>
          </cell>
          <cell r="D5">
            <v>34.353000000000002</v>
          </cell>
          <cell r="E5">
            <v>33.759</v>
          </cell>
          <cell r="F5">
            <v>-0.59400000000000119</v>
          </cell>
          <cell r="H5">
            <v>31.776</v>
          </cell>
          <cell r="I5">
            <v>32</v>
          </cell>
          <cell r="J5">
            <v>34.808</v>
          </cell>
          <cell r="K5">
            <v>-0.2240000000000002</v>
          </cell>
          <cell r="L5">
            <v>-3.032</v>
          </cell>
          <cell r="M5">
            <v>-1.9830000000000005</v>
          </cell>
          <cell r="P5">
            <v>32.299999999999997</v>
          </cell>
          <cell r="Q5">
            <v>0.29999999999999716</v>
          </cell>
          <cell r="R5">
            <v>32</v>
          </cell>
          <cell r="S5">
            <v>36.237000000000002</v>
          </cell>
          <cell r="T5">
            <v>-3.9370000000000047</v>
          </cell>
          <cell r="U5">
            <v>0.52399999999999736</v>
          </cell>
          <cell r="W5">
            <v>33</v>
          </cell>
          <cell r="X5">
            <v>36.103999999999999</v>
          </cell>
          <cell r="Y5">
            <v>-3.1039999999999992</v>
          </cell>
          <cell r="Z5">
            <v>0.70000000000000284</v>
          </cell>
          <cell r="AB5">
            <v>130.83499999999998</v>
          </cell>
          <cell r="AC5">
            <v>0.29999999999998295</v>
          </cell>
          <cell r="AD5">
            <v>130.535</v>
          </cell>
          <cell r="AE5">
            <v>141.50200000000001</v>
          </cell>
          <cell r="AF5">
            <v>-10.66700000000003</v>
          </cell>
          <cell r="AH5" t="str">
            <v>GSC</v>
          </cell>
          <cell r="AI5">
            <v>130.83500000000001</v>
          </cell>
        </row>
        <row r="6">
          <cell r="B6" t="str">
            <v>GCO</v>
          </cell>
          <cell r="D6">
            <v>29.561</v>
          </cell>
          <cell r="E6">
            <v>29.291</v>
          </cell>
          <cell r="F6">
            <v>-0.26999999999999957</v>
          </cell>
          <cell r="H6">
            <v>27.431000000000001</v>
          </cell>
          <cell r="I6">
            <v>27.907199999999996</v>
          </cell>
          <cell r="J6">
            <v>29.375999999999998</v>
          </cell>
          <cell r="K6">
            <v>-0.47619999999999507</v>
          </cell>
          <cell r="L6">
            <v>-1.9449999999999967</v>
          </cell>
          <cell r="M6">
            <v>-1.8599999999999994</v>
          </cell>
          <cell r="P6">
            <v>27.9</v>
          </cell>
          <cell r="Q6">
            <v>-0.40000000000000213</v>
          </cell>
          <cell r="R6">
            <v>28.3</v>
          </cell>
          <cell r="S6">
            <v>29.216000000000001</v>
          </cell>
          <cell r="T6">
            <v>-1.3160000000000025</v>
          </cell>
          <cell r="U6">
            <v>0.46899999999999764</v>
          </cell>
          <cell r="W6">
            <v>28.5</v>
          </cell>
          <cell r="X6">
            <v>28.693999999999999</v>
          </cell>
          <cell r="Y6">
            <v>-0.19399999999999906</v>
          </cell>
          <cell r="Z6">
            <v>0.60000000000000142</v>
          </cell>
          <cell r="AB6">
            <v>113.122</v>
          </cell>
          <cell r="AC6">
            <v>-0.39999999999999147</v>
          </cell>
          <cell r="AD6">
            <v>113.52199999999999</v>
          </cell>
          <cell r="AE6">
            <v>116.84700000000001</v>
          </cell>
          <cell r="AF6">
            <v>-3.7250000000000085</v>
          </cell>
          <cell r="AH6" t="str">
            <v>GCO</v>
          </cell>
          <cell r="AI6">
            <v>113.122</v>
          </cell>
        </row>
        <row r="7">
          <cell r="B7" t="str">
            <v>GCA</v>
          </cell>
          <cell r="D7">
            <v>5.5570000000000004</v>
          </cell>
          <cell r="E7">
            <v>5.3250000000000002</v>
          </cell>
          <cell r="F7">
            <v>-0.23200000000000021</v>
          </cell>
          <cell r="H7">
            <v>4.6029999999999998</v>
          </cell>
          <cell r="I7">
            <v>4.8402499999999993</v>
          </cell>
          <cell r="J7">
            <v>5.0949999999999998</v>
          </cell>
          <cell r="K7">
            <v>-0.23724999999999952</v>
          </cell>
          <cell r="L7">
            <v>-0.49199999999999999</v>
          </cell>
          <cell r="M7">
            <v>-0.72200000000000042</v>
          </cell>
          <cell r="P7">
            <v>4.7</v>
          </cell>
          <cell r="Q7">
            <v>0</v>
          </cell>
          <cell r="R7">
            <v>4.7</v>
          </cell>
          <cell r="S7">
            <v>5.4559999999999995</v>
          </cell>
          <cell r="T7">
            <v>-0.75599999999999934</v>
          </cell>
          <cell r="U7">
            <v>9.7000000000000419E-2</v>
          </cell>
          <cell r="W7">
            <v>5.2411499999999993</v>
          </cell>
          <cell r="X7">
            <v>5.5169999999999995</v>
          </cell>
          <cell r="Y7">
            <v>-0.27585000000000015</v>
          </cell>
          <cell r="Z7">
            <v>0.54114999999999913</v>
          </cell>
          <cell r="AB7">
            <v>19.869150000000001</v>
          </cell>
          <cell r="AC7">
            <v>0</v>
          </cell>
          <cell r="AD7">
            <v>19.869150000000001</v>
          </cell>
          <cell r="AE7">
            <v>21.625</v>
          </cell>
          <cell r="AF7">
            <v>-1.7558499999999988</v>
          </cell>
          <cell r="AH7" t="str">
            <v>GCA</v>
          </cell>
          <cell r="AI7">
            <v>19.869150000000001</v>
          </cell>
        </row>
        <row r="8">
          <cell r="B8" t="str">
            <v>GTO</v>
          </cell>
          <cell r="D8">
            <v>56.86</v>
          </cell>
          <cell r="E8">
            <v>56.625999999999998</v>
          </cell>
          <cell r="F8">
            <v>-0.23400000000000176</v>
          </cell>
          <cell r="H8">
            <v>53.624000000000002</v>
          </cell>
          <cell r="I8">
            <v>53.825099999999999</v>
          </cell>
          <cell r="J8">
            <v>56.658000000000001</v>
          </cell>
          <cell r="K8">
            <v>-0.20109999999999673</v>
          </cell>
          <cell r="L8">
            <v>-3.0339999999999989</v>
          </cell>
          <cell r="M8">
            <v>-3.0019999999999953</v>
          </cell>
          <cell r="P8">
            <v>56.8</v>
          </cell>
          <cell r="Q8">
            <v>-0.10000000000000142</v>
          </cell>
          <cell r="R8">
            <v>56.9</v>
          </cell>
          <cell r="S8">
            <v>58.286000000000001</v>
          </cell>
          <cell r="T8">
            <v>-1.4860000000000042</v>
          </cell>
          <cell r="U8">
            <v>3.1759999999999948</v>
          </cell>
          <cell r="W8">
            <v>58</v>
          </cell>
          <cell r="X8">
            <v>58.460999999999999</v>
          </cell>
          <cell r="Y8">
            <v>-0.46099999999999852</v>
          </cell>
          <cell r="Z8">
            <v>1.2000000000000028</v>
          </cell>
          <cell r="AB8">
            <v>225.05</v>
          </cell>
          <cell r="AC8">
            <v>-9.9999999999994316E-2</v>
          </cell>
          <cell r="AD8">
            <v>225.15</v>
          </cell>
          <cell r="AE8">
            <v>230.26499999999999</v>
          </cell>
          <cell r="AF8">
            <v>-5.214999999999975</v>
          </cell>
          <cell r="AH8" t="str">
            <v>GTO</v>
          </cell>
          <cell r="AI8">
            <v>225.05</v>
          </cell>
        </row>
        <row r="9">
          <cell r="B9" t="str">
            <v>GTC</v>
          </cell>
          <cell r="D9">
            <v>0.68799999999999994</v>
          </cell>
          <cell r="E9">
            <v>-0.21</v>
          </cell>
          <cell r="F9">
            <v>-0.89799999999999991</v>
          </cell>
          <cell r="H9">
            <v>1.048</v>
          </cell>
          <cell r="I9">
            <v>0.65360000000000029</v>
          </cell>
          <cell r="J9">
            <v>0.68800000000000039</v>
          </cell>
          <cell r="K9">
            <v>0.39439999999999975</v>
          </cell>
          <cell r="L9">
            <v>0.35999999999999965</v>
          </cell>
          <cell r="M9">
            <v>1.258</v>
          </cell>
          <cell r="P9">
            <v>0.9</v>
          </cell>
          <cell r="Q9">
            <v>0.20000000000000007</v>
          </cell>
          <cell r="R9">
            <v>0.7</v>
          </cell>
          <cell r="S9">
            <v>0.93800000000000106</v>
          </cell>
          <cell r="T9">
            <v>-3.8000000000001033E-2</v>
          </cell>
          <cell r="U9">
            <v>-0.14800000000000002</v>
          </cell>
          <cell r="W9">
            <v>0.7</v>
          </cell>
          <cell r="X9">
            <v>0.68800000000000061</v>
          </cell>
          <cell r="Y9">
            <v>1.1999999999999345E-2</v>
          </cell>
          <cell r="Z9">
            <v>-0.20000000000000007</v>
          </cell>
          <cell r="AB9">
            <v>2.4380000000000002</v>
          </cell>
          <cell r="AC9">
            <v>0.20000000000000018</v>
          </cell>
          <cell r="AD9">
            <v>2.238</v>
          </cell>
          <cell r="AE9">
            <v>3.0020000000000016</v>
          </cell>
          <cell r="AF9">
            <v>-0.56400000000000139</v>
          </cell>
          <cell r="AH9" t="str">
            <v>GTC</v>
          </cell>
          <cell r="AI9">
            <v>2.4380000000000002</v>
          </cell>
        </row>
        <row r="10">
          <cell r="B10" t="str">
            <v>Upstream Mktg CT</v>
          </cell>
          <cell r="D10">
            <v>1.5489999999999999</v>
          </cell>
          <cell r="E10">
            <v>1.518</v>
          </cell>
          <cell r="F10">
            <v>-3.0999999999999917E-2</v>
          </cell>
          <cell r="H10">
            <v>1.52</v>
          </cell>
          <cell r="I10">
            <v>1.51525</v>
          </cell>
          <cell r="J10">
            <v>1.595</v>
          </cell>
          <cell r="K10">
            <v>4.750000000000032E-3</v>
          </cell>
          <cell r="L10">
            <v>-7.4999999999999956E-2</v>
          </cell>
          <cell r="M10">
            <v>2.0000000000000018E-3</v>
          </cell>
          <cell r="P10">
            <v>1.7</v>
          </cell>
          <cell r="Q10">
            <v>0.18569999999999998</v>
          </cell>
          <cell r="R10">
            <v>1.5143</v>
          </cell>
          <cell r="S10">
            <v>1.5940000000000001</v>
          </cell>
          <cell r="T10">
            <v>0.10599999999999987</v>
          </cell>
          <cell r="U10">
            <v>0.17999999999999994</v>
          </cell>
          <cell r="W10">
            <v>1.7</v>
          </cell>
          <cell r="X10">
            <v>1.6680000000000001</v>
          </cell>
          <cell r="Y10">
            <v>3.1999999999999806E-2</v>
          </cell>
          <cell r="Z10">
            <v>0</v>
          </cell>
          <cell r="AB10">
            <v>6.4379999999999997</v>
          </cell>
          <cell r="AC10">
            <v>0.18570000000000064</v>
          </cell>
          <cell r="AD10">
            <v>6.2522999999999991</v>
          </cell>
          <cell r="AE10">
            <v>6.4060000000000006</v>
          </cell>
          <cell r="AF10">
            <v>3.199999999999914E-2</v>
          </cell>
          <cell r="AH10" t="str">
            <v>Upstream Mktg CT</v>
          </cell>
          <cell r="AI10">
            <v>6.4379999999999997</v>
          </cell>
        </row>
        <row r="11">
          <cell r="B11" t="str">
            <v>Upstream Mktg MR</v>
          </cell>
          <cell r="D11">
            <v>3.883</v>
          </cell>
          <cell r="E11">
            <v>3.823</v>
          </cell>
          <cell r="F11">
            <v>-6.0000000000000053E-2</v>
          </cell>
          <cell r="H11">
            <v>3.9119999999999999</v>
          </cell>
          <cell r="I11">
            <v>3.7924000000000002</v>
          </cell>
          <cell r="J11">
            <v>3.9920000000000004</v>
          </cell>
          <cell r="K11">
            <v>0.11959999999999971</v>
          </cell>
          <cell r="L11">
            <v>-8.0000000000000515E-2</v>
          </cell>
          <cell r="M11">
            <v>8.8999999999999968E-2</v>
          </cell>
          <cell r="P11">
            <v>4.2</v>
          </cell>
          <cell r="Q11">
            <v>0.30000000000000027</v>
          </cell>
          <cell r="R11">
            <v>3.9</v>
          </cell>
          <cell r="S11">
            <v>4.1779999999999999</v>
          </cell>
          <cell r="T11">
            <v>2.2000000000000242E-2</v>
          </cell>
          <cell r="U11">
            <v>0.28800000000000026</v>
          </cell>
          <cell r="W11">
            <v>4.3966000000000003</v>
          </cell>
          <cell r="X11">
            <v>4.6280000000000001</v>
          </cell>
          <cell r="Y11">
            <v>-0.23139999999999983</v>
          </cell>
          <cell r="Z11">
            <v>0.19660000000000011</v>
          </cell>
          <cell r="AB11">
            <v>16.331600000000002</v>
          </cell>
          <cell r="AC11">
            <v>0.30000000000000071</v>
          </cell>
          <cell r="AD11">
            <v>16.031600000000001</v>
          </cell>
          <cell r="AE11">
            <v>16.681000000000001</v>
          </cell>
          <cell r="AF11">
            <v>-0.34939999999999927</v>
          </cell>
          <cell r="AH11" t="str">
            <v>Upstream Mktg MR</v>
          </cell>
          <cell r="AI11">
            <v>16.331600000000002</v>
          </cell>
        </row>
        <row r="12">
          <cell r="B12" t="str">
            <v>Upstream Mktg XRay</v>
          </cell>
          <cell r="D12">
            <v>1.30125</v>
          </cell>
          <cell r="E12">
            <v>1.198</v>
          </cell>
          <cell r="F12">
            <v>-0.10325000000000006</v>
          </cell>
          <cell r="H12">
            <v>1.2629999999999999</v>
          </cell>
          <cell r="I12">
            <v>1.2361875</v>
          </cell>
          <cell r="J12">
            <v>1.30125</v>
          </cell>
          <cell r="K12">
            <v>2.6812499999999906E-2</v>
          </cell>
          <cell r="L12">
            <v>-3.8250000000000117E-2</v>
          </cell>
          <cell r="M12">
            <v>6.4999999999999947E-2</v>
          </cell>
          <cell r="P12">
            <v>1.23</v>
          </cell>
          <cell r="Q12">
            <v>-6.1875000000000124E-3</v>
          </cell>
          <cell r="R12">
            <v>1.2361875</v>
          </cell>
          <cell r="S12">
            <v>1.30125</v>
          </cell>
          <cell r="T12">
            <v>-7.1250000000000036E-2</v>
          </cell>
          <cell r="U12">
            <v>-3.2999999999999918E-2</v>
          </cell>
          <cell r="W12">
            <v>1.2361875</v>
          </cell>
          <cell r="X12">
            <v>1.30125</v>
          </cell>
          <cell r="Y12">
            <v>-6.5062500000000023E-2</v>
          </cell>
          <cell r="Z12">
            <v>6.1875000000000124E-3</v>
          </cell>
          <cell r="AB12">
            <v>4.9271875000000005</v>
          </cell>
          <cell r="AC12">
            <v>-6.1874999999993463E-3</v>
          </cell>
          <cell r="AD12">
            <v>4.9333749999999998</v>
          </cell>
          <cell r="AE12">
            <v>5.2050000000000001</v>
          </cell>
          <cell r="AF12">
            <v>-0.27781249999999957</v>
          </cell>
          <cell r="AH12" t="str">
            <v>Upstream Mktg XRay</v>
          </cell>
          <cell r="AI12">
            <v>4.9271874999999996</v>
          </cell>
        </row>
        <row r="13">
          <cell r="B13" t="str">
            <v>Upstream Mktg SAVI</v>
          </cell>
          <cell r="D13">
            <v>0.46174999999999999</v>
          </cell>
          <cell r="E13">
            <v>0.502</v>
          </cell>
          <cell r="F13">
            <v>4.0250000000000008E-2</v>
          </cell>
          <cell r="H13">
            <v>0.46500000000000002</v>
          </cell>
          <cell r="I13">
            <v>0.43866249999999996</v>
          </cell>
          <cell r="J13">
            <v>0.46174999999999999</v>
          </cell>
          <cell r="K13">
            <v>2.6337500000000069E-2</v>
          </cell>
          <cell r="L13">
            <v>3.2500000000000306E-3</v>
          </cell>
          <cell r="M13">
            <v>-3.6999999999999977E-2</v>
          </cell>
          <cell r="P13">
            <v>0.6</v>
          </cell>
          <cell r="Q13">
            <v>0.16133750000000002</v>
          </cell>
          <cell r="R13">
            <v>0.43866249999999996</v>
          </cell>
          <cell r="S13">
            <v>0.46174999999999999</v>
          </cell>
          <cell r="T13">
            <v>0.13824999999999998</v>
          </cell>
          <cell r="U13">
            <v>0.13499999999999995</v>
          </cell>
          <cell r="W13">
            <v>0.6</v>
          </cell>
          <cell r="X13">
            <v>0.46174999999999999</v>
          </cell>
          <cell r="Y13">
            <v>0.13824999999999998</v>
          </cell>
          <cell r="Z13">
            <v>0</v>
          </cell>
          <cell r="AB13">
            <v>2.1669999999999998</v>
          </cell>
          <cell r="AC13">
            <v>0.16133749999999969</v>
          </cell>
          <cell r="AD13">
            <v>2.0056625000000001</v>
          </cell>
          <cell r="AE13">
            <v>1.847</v>
          </cell>
          <cell r="AF13">
            <v>0.31999999999999984</v>
          </cell>
          <cell r="AH13" t="str">
            <v>Upstream Mktg SAVI</v>
          </cell>
          <cell r="AI13">
            <v>2.1669999999999998</v>
          </cell>
        </row>
        <row r="14">
          <cell r="B14" t="str">
            <v>Global US</v>
          </cell>
          <cell r="D14">
            <v>57.63</v>
          </cell>
          <cell r="E14">
            <v>54.23</v>
          </cell>
          <cell r="F14">
            <v>-3.4000000000000057</v>
          </cell>
          <cell r="H14">
            <v>56.588000000000001</v>
          </cell>
          <cell r="I14">
            <v>54.74960010822511</v>
          </cell>
          <cell r="J14">
            <v>57.631158008658012</v>
          </cell>
          <cell r="K14">
            <v>1.8383998917748912</v>
          </cell>
          <cell r="L14">
            <v>-1.0431580086580112</v>
          </cell>
          <cell r="M14">
            <v>2.3580000000000041</v>
          </cell>
          <cell r="P14">
            <v>58.6</v>
          </cell>
          <cell r="Q14">
            <v>2.6000000000000014</v>
          </cell>
          <cell r="R14">
            <v>56</v>
          </cell>
          <cell r="S14">
            <v>62.183000000000007</v>
          </cell>
          <cell r="T14">
            <v>-3.5830000000000055</v>
          </cell>
          <cell r="U14">
            <v>2.0120000000000005</v>
          </cell>
          <cell r="W14">
            <v>62</v>
          </cell>
          <cell r="X14">
            <v>67.811999999999998</v>
          </cell>
          <cell r="Y14">
            <v>-5.8119999999999976</v>
          </cell>
          <cell r="Z14">
            <v>3.3999999999999986</v>
          </cell>
          <cell r="AB14">
            <v>231.41799999999998</v>
          </cell>
          <cell r="AC14">
            <v>2.5999999999999943</v>
          </cell>
          <cell r="AD14">
            <v>228.81799999999998</v>
          </cell>
          <cell r="AE14">
            <v>245.25615800865802</v>
          </cell>
          <cell r="AF14">
            <v>-13.838158008658041</v>
          </cell>
          <cell r="AH14" t="str">
            <v>Global U/S</v>
          </cell>
          <cell r="AI14">
            <v>231.41799999999998</v>
          </cell>
        </row>
        <row r="15">
          <cell r="B15" t="str">
            <v>Upst. Mktg FI</v>
          </cell>
          <cell r="D15">
            <v>15.151999999999999</v>
          </cell>
          <cell r="E15">
            <v>15.106999999999999</v>
          </cell>
          <cell r="F15">
            <v>-4.4999999999999929E-2</v>
          </cell>
          <cell r="H15">
            <v>15.178000000000001</v>
          </cell>
          <cell r="I15">
            <v>15</v>
          </cell>
          <cell r="J15">
            <v>15.152483</v>
          </cell>
          <cell r="K15">
            <v>0.17800000000000082</v>
          </cell>
          <cell r="L15">
            <v>2.5517000000000678E-2</v>
          </cell>
          <cell r="M15">
            <v>7.1000000000001506E-2</v>
          </cell>
          <cell r="P15">
            <v>16</v>
          </cell>
          <cell r="Q15">
            <v>0.75</v>
          </cell>
          <cell r="R15">
            <v>15.25</v>
          </cell>
          <cell r="S15">
            <v>15.1523</v>
          </cell>
          <cell r="T15">
            <v>0.84769999999999968</v>
          </cell>
          <cell r="U15">
            <v>0.82199999999999918</v>
          </cell>
          <cell r="W15">
            <v>16</v>
          </cell>
          <cell r="X15">
            <v>15.161000000000001</v>
          </cell>
          <cell r="Y15">
            <v>0.83899999999999864</v>
          </cell>
          <cell r="Z15">
            <v>0</v>
          </cell>
          <cell r="AB15">
            <v>62.284999999999997</v>
          </cell>
          <cell r="AC15">
            <v>0.75</v>
          </cell>
          <cell r="AD15">
            <v>61.534999999999997</v>
          </cell>
          <cell r="AE15">
            <v>60.617783000000003</v>
          </cell>
          <cell r="AF15">
            <v>1.6672169999999937</v>
          </cell>
          <cell r="AH15" t="str">
            <v>Upst. Mktg GF&amp;MI</v>
          </cell>
          <cell r="AI15">
            <v>62.284999999999997</v>
          </cell>
        </row>
        <row r="16">
          <cell r="B16" t="str">
            <v>Global Admin</v>
          </cell>
          <cell r="D16">
            <v>20.357115862836999</v>
          </cell>
          <cell r="E16">
            <v>17.254000000000001</v>
          </cell>
          <cell r="F16">
            <v>-3.1031158628369973</v>
          </cell>
          <cell r="H16">
            <v>20.602</v>
          </cell>
          <cell r="I16">
            <v>18.386244412810473</v>
          </cell>
          <cell r="J16">
            <v>19.353941487168921</v>
          </cell>
          <cell r="K16">
            <v>2.2157555871895269</v>
          </cell>
          <cell r="L16">
            <v>1.2480585128310793</v>
          </cell>
          <cell r="M16">
            <v>3.347999999999999</v>
          </cell>
          <cell r="P16">
            <v>22.55</v>
          </cell>
          <cell r="Q16">
            <v>3.5500000000000007</v>
          </cell>
          <cell r="R16">
            <v>19</v>
          </cell>
          <cell r="S16">
            <v>19.355647772054056</v>
          </cell>
          <cell r="T16">
            <v>3.1943522279459451</v>
          </cell>
          <cell r="U16">
            <v>1.9480000000000004</v>
          </cell>
          <cell r="W16">
            <v>19</v>
          </cell>
          <cell r="X16">
            <v>19.057318127940036</v>
          </cell>
          <cell r="Y16">
            <v>-5.7318127940035879E-2</v>
          </cell>
          <cell r="Z16">
            <v>-3.5500000000000007</v>
          </cell>
          <cell r="AB16">
            <v>79.406000000000006</v>
          </cell>
          <cell r="AC16">
            <v>3.5499999999999972</v>
          </cell>
          <cell r="AD16">
            <v>75.856000000000009</v>
          </cell>
          <cell r="AE16">
            <v>78.124023250000022</v>
          </cell>
          <cell r="AF16">
            <v>1.2819767499999841</v>
          </cell>
          <cell r="AH16" t="str">
            <v>Global Admin</v>
          </cell>
          <cell r="AI16">
            <v>79.406000000000006</v>
          </cell>
        </row>
        <row r="17">
          <cell r="B17" t="str">
            <v>Global Legal</v>
          </cell>
          <cell r="D17">
            <v>6.2616198285820497</v>
          </cell>
          <cell r="E17">
            <v>2.258</v>
          </cell>
          <cell r="F17">
            <v>-4.0036198285820497</v>
          </cell>
          <cell r="H17">
            <v>4.6440000000000001</v>
          </cell>
          <cell r="I17">
            <v>5.5478789714365409</v>
          </cell>
          <cell r="J17">
            <v>5.8398726015121483</v>
          </cell>
          <cell r="K17">
            <v>-0.90387897143654072</v>
          </cell>
          <cell r="L17">
            <v>-1.1958726015121481</v>
          </cell>
          <cell r="M17">
            <v>2.3860000000000001</v>
          </cell>
          <cell r="P17">
            <v>5.21</v>
          </cell>
          <cell r="Q17">
            <v>0.41000000000000014</v>
          </cell>
          <cell r="R17">
            <v>4.8</v>
          </cell>
          <cell r="S17">
            <v>5.713067307759049</v>
          </cell>
          <cell r="T17">
            <v>-0.50306730775904906</v>
          </cell>
          <cell r="U17">
            <v>0.56599999999999984</v>
          </cell>
          <cell r="W17">
            <v>5.2</v>
          </cell>
          <cell r="X17">
            <v>6.0783090121467556</v>
          </cell>
          <cell r="Y17">
            <v>-0.87830901214675539</v>
          </cell>
          <cell r="Z17">
            <v>-9.9999999999997868E-3</v>
          </cell>
          <cell r="AB17">
            <v>17.312000000000001</v>
          </cell>
          <cell r="AC17">
            <v>0.41000000000000014</v>
          </cell>
          <cell r="AD17">
            <v>16.902000000000001</v>
          </cell>
          <cell r="AE17">
            <v>23.892868750000002</v>
          </cell>
          <cell r="AF17">
            <v>-6.5808687500000005</v>
          </cell>
          <cell r="AH17" t="str">
            <v>Global Legal</v>
          </cell>
          <cell r="AI17">
            <v>17.312000000000001</v>
          </cell>
        </row>
        <row r="18">
          <cell r="B18" t="str">
            <v>Global Quality</v>
          </cell>
          <cell r="D18">
            <v>0.54989250000000001</v>
          </cell>
          <cell r="E18">
            <v>0.53400000000000003</v>
          </cell>
          <cell r="F18">
            <v>-1.5892499999999976E-2</v>
          </cell>
          <cell r="H18">
            <v>0.51900000000000002</v>
          </cell>
          <cell r="I18">
            <v>0.52239787500000001</v>
          </cell>
          <cell r="J18">
            <v>0.54989250000000001</v>
          </cell>
          <cell r="K18">
            <v>-3.3978749999999946E-3</v>
          </cell>
          <cell r="L18">
            <v>-3.0892499999999989E-2</v>
          </cell>
          <cell r="M18">
            <v>-1.5000000000000013E-2</v>
          </cell>
          <cell r="P18">
            <v>0.55000000000000004</v>
          </cell>
          <cell r="Q18">
            <v>2.7602125000000033E-2</v>
          </cell>
          <cell r="R18">
            <v>0.52239787500000001</v>
          </cell>
          <cell r="S18">
            <v>0.54989250000000001</v>
          </cell>
          <cell r="T18">
            <v>1.0750000000003812E-4</v>
          </cell>
          <cell r="U18">
            <v>3.1000000000000028E-2</v>
          </cell>
          <cell r="W18">
            <v>0.55000000000000004</v>
          </cell>
          <cell r="X18">
            <v>0.54989250000000001</v>
          </cell>
          <cell r="Y18">
            <v>1.0750000000003812E-4</v>
          </cell>
          <cell r="Z18">
            <v>0</v>
          </cell>
          <cell r="AB18">
            <v>2.1530000000000005</v>
          </cell>
          <cell r="AC18">
            <v>2.7602125000000477E-2</v>
          </cell>
          <cell r="AD18">
            <v>2.125397875</v>
          </cell>
          <cell r="AE18">
            <v>2.19957</v>
          </cell>
          <cell r="AF18">
            <v>-4.6569999999999556E-2</v>
          </cell>
          <cell r="AH18" t="str">
            <v>Quality</v>
          </cell>
          <cell r="AI18">
            <v>2.1530000000000005</v>
          </cell>
        </row>
        <row r="19">
          <cell r="B19" t="str">
            <v>Global HR</v>
          </cell>
          <cell r="D19">
            <v>2.4697300000000002</v>
          </cell>
          <cell r="E19">
            <v>2.8340000000000001</v>
          </cell>
          <cell r="F19">
            <v>0.36426999999999987</v>
          </cell>
          <cell r="H19">
            <v>1.8720000000000001</v>
          </cell>
          <cell r="I19">
            <v>2.7309934999999999</v>
          </cell>
          <cell r="J19">
            <v>2.87473</v>
          </cell>
          <cell r="K19">
            <v>-0.85899349999999974</v>
          </cell>
          <cell r="L19">
            <v>-1.0027299999999999</v>
          </cell>
          <cell r="M19">
            <v>-0.96199999999999997</v>
          </cell>
          <cell r="P19">
            <v>2.4</v>
          </cell>
          <cell r="Q19">
            <v>0.39999999999999991</v>
          </cell>
          <cell r="R19">
            <v>2</v>
          </cell>
          <cell r="S19">
            <v>2.78973</v>
          </cell>
          <cell r="T19">
            <v>-0.38973000000000013</v>
          </cell>
          <cell r="U19">
            <v>0.5279999999999998</v>
          </cell>
          <cell r="W19">
            <v>2.5</v>
          </cell>
          <cell r="X19">
            <v>2.78973</v>
          </cell>
          <cell r="Y19">
            <v>-0.28973000000000004</v>
          </cell>
          <cell r="Z19">
            <v>0.10000000000000009</v>
          </cell>
          <cell r="AB19">
            <v>9.6059999999999999</v>
          </cell>
          <cell r="AC19">
            <v>0.40000000000000036</v>
          </cell>
          <cell r="AD19">
            <v>9.2059999999999995</v>
          </cell>
          <cell r="AE19">
            <v>10.923920000000001</v>
          </cell>
          <cell r="AF19">
            <v>-1.3179200000000009</v>
          </cell>
          <cell r="AH19" t="str">
            <v>Global HR</v>
          </cell>
          <cell r="AI19">
            <v>9.6059999999999999</v>
          </cell>
        </row>
        <row r="20">
          <cell r="B20" t="str">
            <v>Global BD</v>
          </cell>
          <cell r="D20">
            <v>1.9537078125</v>
          </cell>
          <cell r="E20">
            <v>1.905</v>
          </cell>
          <cell r="F20">
            <v>-4.8707812500000003E-2</v>
          </cell>
          <cell r="H20">
            <v>1.61</v>
          </cell>
          <cell r="I20">
            <v>1.969072421875</v>
          </cell>
          <cell r="J20">
            <v>2.0727078125</v>
          </cell>
          <cell r="K20">
            <v>-0.35907242187499988</v>
          </cell>
          <cell r="L20">
            <v>-0.46270781249999993</v>
          </cell>
          <cell r="M20">
            <v>-0.29499999999999993</v>
          </cell>
          <cell r="P20">
            <v>2.4500000000000002</v>
          </cell>
          <cell r="Q20">
            <v>0.40112757812500011</v>
          </cell>
          <cell r="R20">
            <v>2.0488724218750001</v>
          </cell>
          <cell r="S20">
            <v>2.1567078125000001</v>
          </cell>
          <cell r="T20">
            <v>0.29329218750000008</v>
          </cell>
          <cell r="U20">
            <v>0.84000000000000008</v>
          </cell>
          <cell r="W20">
            <v>2.5</v>
          </cell>
          <cell r="X20">
            <v>2.0187078125000002</v>
          </cell>
          <cell r="Y20">
            <v>0.4812921874999998</v>
          </cell>
          <cell r="Z20">
            <v>4.9999999999999822E-2</v>
          </cell>
          <cell r="AB20">
            <v>8.4649999999999999</v>
          </cell>
          <cell r="AC20">
            <v>0.40112757812499922</v>
          </cell>
          <cell r="AD20">
            <v>8.0638724218750006</v>
          </cell>
          <cell r="AE20">
            <v>8.2018312499999997</v>
          </cell>
          <cell r="AF20">
            <v>0.26316875000000017</v>
          </cell>
          <cell r="AH20" t="str">
            <v>Global BD</v>
          </cell>
          <cell r="AI20">
            <v>8.4649999999999999</v>
          </cell>
        </row>
        <row r="21">
          <cell r="B21" t="str">
            <v>Global Finance</v>
          </cell>
          <cell r="D21">
            <v>4.0499503125</v>
          </cell>
          <cell r="E21">
            <v>4.1429999999999998</v>
          </cell>
          <cell r="F21">
            <v>9.3049687499999756E-2</v>
          </cell>
          <cell r="H21">
            <v>3.7949999999999999</v>
          </cell>
          <cell r="I21">
            <v>3.847452796874999</v>
          </cell>
          <cell r="J21">
            <v>4.0499503124999991</v>
          </cell>
          <cell r="K21">
            <v>-5.2452796874999041E-2</v>
          </cell>
          <cell r="L21">
            <v>-0.25495031249999922</v>
          </cell>
          <cell r="M21">
            <v>-0.34799999999999986</v>
          </cell>
          <cell r="P21">
            <v>4</v>
          </cell>
          <cell r="Q21">
            <v>0.10000000000000009</v>
          </cell>
          <cell r="R21">
            <v>3.9</v>
          </cell>
          <cell r="S21">
            <v>4.2500503125</v>
          </cell>
          <cell r="T21">
            <v>-0.25005031249999998</v>
          </cell>
          <cell r="U21">
            <v>0.20500000000000007</v>
          </cell>
          <cell r="W21">
            <v>4.3</v>
          </cell>
          <cell r="X21">
            <v>4.6500503125000003</v>
          </cell>
          <cell r="Y21">
            <v>-0.35005031250000052</v>
          </cell>
          <cell r="Z21">
            <v>0.29999999999999982</v>
          </cell>
          <cell r="AB21">
            <v>16.238</v>
          </cell>
          <cell r="AC21">
            <v>0.10000000000000142</v>
          </cell>
          <cell r="AD21">
            <v>16.137999999999998</v>
          </cell>
          <cell r="AE21">
            <v>17.000001249999997</v>
          </cell>
          <cell r="AF21">
            <v>-0.7620012499999973</v>
          </cell>
          <cell r="AH21" t="str">
            <v>Global Finance</v>
          </cell>
          <cell r="AI21">
            <v>16.238</v>
          </cell>
        </row>
        <row r="22">
          <cell r="B22" t="str">
            <v>Global Funding</v>
          </cell>
          <cell r="D22">
            <v>0.51249999999999996</v>
          </cell>
          <cell r="E22">
            <v>0.55600000000000005</v>
          </cell>
          <cell r="F22">
            <v>4.3500000000000094E-2</v>
          </cell>
          <cell r="H22">
            <v>0.55200000000000005</v>
          </cell>
          <cell r="I22">
            <v>0.48687499999999995</v>
          </cell>
          <cell r="J22">
            <v>0.51249999999999996</v>
          </cell>
          <cell r="K22">
            <v>6.5125000000000099E-2</v>
          </cell>
          <cell r="L22">
            <v>3.9500000000000091E-2</v>
          </cell>
          <cell r="M22">
            <v>-4.0000000000000036E-3</v>
          </cell>
          <cell r="P22">
            <v>0.5</v>
          </cell>
          <cell r="Q22">
            <v>1.3125000000000053E-2</v>
          </cell>
          <cell r="R22">
            <v>0.48687499999999995</v>
          </cell>
          <cell r="S22">
            <v>0.51249999999999996</v>
          </cell>
          <cell r="T22">
            <v>-1.2499999999999956E-2</v>
          </cell>
          <cell r="U22">
            <v>-5.2000000000000046E-2</v>
          </cell>
          <cell r="W22">
            <v>0.48687499999999995</v>
          </cell>
          <cell r="X22">
            <v>0.51249999999999996</v>
          </cell>
          <cell r="Y22">
            <v>-2.5625000000000009E-2</v>
          </cell>
          <cell r="Z22">
            <v>-1.3125000000000053E-2</v>
          </cell>
          <cell r="AB22">
            <v>2.094875</v>
          </cell>
          <cell r="AC22">
            <v>1.3125000000000053E-2</v>
          </cell>
          <cell r="AD22">
            <v>2.08175</v>
          </cell>
          <cell r="AE22">
            <v>2.0499999999999998</v>
          </cell>
          <cell r="AF22">
            <v>4.487500000000022E-2</v>
          </cell>
          <cell r="AH22" t="str">
            <v>Global Funding</v>
          </cell>
          <cell r="AI22">
            <v>2.094875</v>
          </cell>
        </row>
        <row r="23">
          <cell r="B23" t="str">
            <v>Global Finance/GF</v>
          </cell>
          <cell r="D23">
            <v>4.5624503125000002</v>
          </cell>
          <cell r="E23">
            <v>4.6989999999999998</v>
          </cell>
          <cell r="F23">
            <v>0.13654968749999963</v>
          </cell>
          <cell r="H23">
            <v>4.3469999999999995</v>
          </cell>
          <cell r="I23">
            <v>4.3343277968749989</v>
          </cell>
          <cell r="J23">
            <v>4.5624503124999993</v>
          </cell>
          <cell r="K23">
            <v>1.2672203125000614E-2</v>
          </cell>
          <cell r="L23">
            <v>-0.2154503124999998</v>
          </cell>
          <cell r="M23">
            <v>-0.35200000000000031</v>
          </cell>
          <cell r="P23">
            <v>4.5</v>
          </cell>
          <cell r="Q23">
            <v>0.11312500000000014</v>
          </cell>
          <cell r="R23">
            <v>4.3868749999999999</v>
          </cell>
          <cell r="S23">
            <v>4.7625503125000002</v>
          </cell>
          <cell r="T23">
            <v>-0.26255031249999994</v>
          </cell>
          <cell r="U23">
            <v>0.15300000000000002</v>
          </cell>
          <cell r="W23">
            <v>4.904422796875</v>
          </cell>
          <cell r="X23">
            <v>5.1625503125000005</v>
          </cell>
          <cell r="Y23">
            <v>-0.25812751562500047</v>
          </cell>
          <cell r="Z23">
            <v>0.40442279687500005</v>
          </cell>
          <cell r="AB23">
            <v>18.332875000000001</v>
          </cell>
          <cell r="AC23">
            <v>0.11312500000000147</v>
          </cell>
          <cell r="AD23">
            <v>18.219749999999998</v>
          </cell>
          <cell r="AE23">
            <v>19.050001249999998</v>
          </cell>
          <cell r="AF23">
            <v>-0.71712624999999708</v>
          </cell>
          <cell r="AH23" t="str">
            <v>Global Finance/GF</v>
          </cell>
          <cell r="AI23">
            <v>18.332875000000001</v>
          </cell>
        </row>
        <row r="24">
          <cell r="B24" t="str">
            <v>Global HS</v>
          </cell>
          <cell r="D24">
            <v>12.487199262372201</v>
          </cell>
          <cell r="E24">
            <v>11.731999999999999</v>
          </cell>
          <cell r="F24">
            <v>-0.75519926237220147</v>
          </cell>
          <cell r="H24">
            <v>11.561999999999999</v>
          </cell>
          <cell r="I24">
            <v>11</v>
          </cell>
          <cell r="J24">
            <v>12.491199262372172</v>
          </cell>
          <cell r="K24">
            <v>0.56199999999999939</v>
          </cell>
          <cell r="L24">
            <v>-0.92919926237217254</v>
          </cell>
          <cell r="M24">
            <v>-0.16999999999999993</v>
          </cell>
          <cell r="P24">
            <v>13.7</v>
          </cell>
          <cell r="Q24">
            <v>0.69999999999999929</v>
          </cell>
          <cell r="R24">
            <v>13</v>
          </cell>
          <cell r="S24">
            <v>12.491199262372172</v>
          </cell>
          <cell r="T24">
            <v>1.2088007376278274</v>
          </cell>
          <cell r="U24">
            <v>2.1379999999999999</v>
          </cell>
          <cell r="W24">
            <v>14</v>
          </cell>
          <cell r="X24">
            <v>12.496199262372171</v>
          </cell>
          <cell r="Y24">
            <v>1.5038007376278291</v>
          </cell>
          <cell r="Z24">
            <v>0.30000000000000071</v>
          </cell>
          <cell r="AB24">
            <v>50.994</v>
          </cell>
          <cell r="AC24">
            <v>0.70000000000000284</v>
          </cell>
          <cell r="AD24">
            <v>50.293999999999997</v>
          </cell>
          <cell r="AE24">
            <v>49.965797049488714</v>
          </cell>
          <cell r="AF24">
            <v>1.028202950511286</v>
          </cell>
          <cell r="AH24" t="str">
            <v>Global HS</v>
          </cell>
          <cell r="AI24">
            <v>50.994</v>
          </cell>
        </row>
        <row r="25">
          <cell r="B25" t="str">
            <v>GPO</v>
          </cell>
          <cell r="D25">
            <v>14.958</v>
          </cell>
          <cell r="E25">
            <v>14.339</v>
          </cell>
          <cell r="F25">
            <v>-0.61899999999999977</v>
          </cell>
          <cell r="H25">
            <v>13.438000000000001</v>
          </cell>
          <cell r="I25">
            <v>14.317450000000001</v>
          </cell>
          <cell r="J25">
            <v>15.071000000000002</v>
          </cell>
          <cell r="K25">
            <v>-0.87945000000000029</v>
          </cell>
          <cell r="L25">
            <v>-1.6330000000000009</v>
          </cell>
          <cell r="M25">
            <v>-0.9009999999999998</v>
          </cell>
          <cell r="P25">
            <v>16.399999999999999</v>
          </cell>
          <cell r="Q25">
            <v>-0.10000000000000142</v>
          </cell>
          <cell r="R25">
            <v>16.5</v>
          </cell>
          <cell r="S25">
            <v>16.507999999999999</v>
          </cell>
          <cell r="T25">
            <v>-0.10800000000000054</v>
          </cell>
          <cell r="U25">
            <v>2.961999999999998</v>
          </cell>
          <cell r="W25">
            <v>16.5</v>
          </cell>
          <cell r="X25">
            <v>16.911999999999999</v>
          </cell>
          <cell r="Y25">
            <v>-0.41199999999999903</v>
          </cell>
          <cell r="Z25">
            <v>0.10000000000000142</v>
          </cell>
          <cell r="AB25">
            <v>60.677</v>
          </cell>
          <cell r="AC25">
            <v>-0.10000000000000142</v>
          </cell>
          <cell r="AD25">
            <v>60.777000000000001</v>
          </cell>
          <cell r="AE25">
            <v>63.448999999999998</v>
          </cell>
          <cell r="AF25">
            <v>-2.7719999999999985</v>
          </cell>
          <cell r="AH25" t="str">
            <v>GPO</v>
          </cell>
          <cell r="AI25">
            <v>60.677</v>
          </cell>
        </row>
        <row r="26">
          <cell r="B26" t="str">
            <v>eIT</v>
          </cell>
          <cell r="D26">
            <v>32.122</v>
          </cell>
          <cell r="E26">
            <v>30.125299999999999</v>
          </cell>
          <cell r="F26">
            <v>-1.9967000000000006</v>
          </cell>
          <cell r="H26">
            <v>30.614999999999998</v>
          </cell>
          <cell r="I26">
            <v>30.844600000000003</v>
          </cell>
          <cell r="J26">
            <v>32.468000000000004</v>
          </cell>
          <cell r="K26">
            <v>-0.22960000000000491</v>
          </cell>
          <cell r="L26">
            <v>-1.8530000000000051</v>
          </cell>
          <cell r="M26">
            <v>0.48969999999999914</v>
          </cell>
          <cell r="P26">
            <v>34.400000000000006</v>
          </cell>
          <cell r="Q26">
            <v>3.4000000000000057</v>
          </cell>
          <cell r="R26">
            <v>31</v>
          </cell>
          <cell r="S26">
            <v>32.468000000000004</v>
          </cell>
          <cell r="T26">
            <v>1.9320000000000022</v>
          </cell>
          <cell r="U26">
            <v>3.7850000000000072</v>
          </cell>
          <cell r="W26">
            <v>36</v>
          </cell>
          <cell r="X26">
            <v>32.814000000000007</v>
          </cell>
          <cell r="Y26">
            <v>3.1859999999999928</v>
          </cell>
          <cell r="Z26">
            <v>1.5999999999999943</v>
          </cell>
          <cell r="AB26">
            <v>131.1403</v>
          </cell>
          <cell r="AC26">
            <v>3.4000000000000057</v>
          </cell>
          <cell r="AD26">
            <v>127.74029999999999</v>
          </cell>
          <cell r="AE26">
            <v>129.87200000000001</v>
          </cell>
          <cell r="AF26">
            <v>1.2682999999999822</v>
          </cell>
          <cell r="AH26" t="str">
            <v>eIT</v>
          </cell>
          <cell r="AI26">
            <v>131.1403</v>
          </cell>
        </row>
        <row r="27">
          <cell r="B27" t="str">
            <v>Software Amort</v>
          </cell>
          <cell r="D27">
            <v>7.7</v>
          </cell>
          <cell r="E27">
            <v>6.63</v>
          </cell>
          <cell r="F27">
            <v>-1.0700000000000003</v>
          </cell>
          <cell r="H27">
            <v>7.1130000000000004</v>
          </cell>
          <cell r="I27">
            <v>7.9799999999999995</v>
          </cell>
          <cell r="J27">
            <v>8.4</v>
          </cell>
          <cell r="K27">
            <v>-0.8669999999999991</v>
          </cell>
          <cell r="L27">
            <v>-1.2869999999999999</v>
          </cell>
          <cell r="M27">
            <v>0.48300000000000054</v>
          </cell>
          <cell r="P27">
            <v>9.9</v>
          </cell>
          <cell r="Q27">
            <v>1.9000000000000004</v>
          </cell>
          <cell r="R27">
            <v>8</v>
          </cell>
          <cell r="S27">
            <v>9.1</v>
          </cell>
          <cell r="T27">
            <v>0.80000000000000071</v>
          </cell>
          <cell r="U27">
            <v>2.7869999999999999</v>
          </cell>
          <cell r="W27">
            <v>9.9</v>
          </cell>
          <cell r="X27">
            <v>9.8000000000000007</v>
          </cell>
          <cell r="Y27">
            <v>9.9999999999999645E-2</v>
          </cell>
          <cell r="Z27">
            <v>0</v>
          </cell>
          <cell r="AB27">
            <v>33.542999999999999</v>
          </cell>
          <cell r="AC27">
            <v>1.9000000000000021</v>
          </cell>
          <cell r="AD27">
            <v>31.642999999999997</v>
          </cell>
          <cell r="AE27">
            <v>35</v>
          </cell>
          <cell r="AF27">
            <v>-1.4570000000000007</v>
          </cell>
          <cell r="AH27" t="str">
            <v>Software Amort</v>
          </cell>
          <cell r="AI27">
            <v>33.542999999999999</v>
          </cell>
        </row>
        <row r="28">
          <cell r="B28" t="str">
            <v>Group</v>
          </cell>
          <cell r="E28">
            <v>3.7141299999999999</v>
          </cell>
          <cell r="F28">
            <v>3.7141299999999999</v>
          </cell>
          <cell r="H28">
            <v>2</v>
          </cell>
          <cell r="I28">
            <v>3.7</v>
          </cell>
          <cell r="J28">
            <v>3.7141299999999999E-3</v>
          </cell>
          <cell r="K28">
            <v>-1.7000000000000002</v>
          </cell>
          <cell r="L28">
            <v>1.9962858699999999</v>
          </cell>
          <cell r="M28">
            <v>-1.7141299999999999</v>
          </cell>
          <cell r="P28">
            <v>3</v>
          </cell>
          <cell r="Q28">
            <v>-3.5</v>
          </cell>
          <cell r="R28">
            <v>6.5</v>
          </cell>
          <cell r="S28">
            <v>0</v>
          </cell>
          <cell r="T28">
            <v>3</v>
          </cell>
          <cell r="U28">
            <v>1</v>
          </cell>
          <cell r="W28">
            <v>4</v>
          </cell>
          <cell r="X28">
            <v>0</v>
          </cell>
          <cell r="Y28">
            <v>4</v>
          </cell>
          <cell r="Z28">
            <v>1</v>
          </cell>
          <cell r="AB28">
            <v>12.714130000000001</v>
          </cell>
          <cell r="AC28">
            <v>-3.5</v>
          </cell>
          <cell r="AD28">
            <v>16.214130000000001</v>
          </cell>
          <cell r="AE28">
            <v>3.7141299999999999E-3</v>
          </cell>
          <cell r="AF28">
            <v>12.71041587</v>
          </cell>
          <cell r="AH28" t="str">
            <v>Group</v>
          </cell>
          <cell r="AI28">
            <v>12.714130000000001</v>
          </cell>
        </row>
        <row r="29">
          <cell r="B29" t="str">
            <v>Total  GM Pool</v>
          </cell>
          <cell r="D29">
            <v>310.41771557879122</v>
          </cell>
          <cell r="E29">
            <v>297.19343000000003</v>
          </cell>
          <cell r="F29">
            <v>-13.224285578791257</v>
          </cell>
          <cell r="H29">
            <v>295.73000000000008</v>
          </cell>
          <cell r="I29">
            <v>297.29121508622217</v>
          </cell>
          <cell r="J29">
            <v>310.44614911471126</v>
          </cell>
          <cell r="K29">
            <v>-1.5612150862221181</v>
          </cell>
          <cell r="L29">
            <v>-14.716149114711254</v>
          </cell>
          <cell r="M29">
            <v>-1.4634299999999925</v>
          </cell>
          <cell r="P29">
            <v>319.99</v>
          </cell>
          <cell r="Q29">
            <v>11.292704703125002</v>
          </cell>
          <cell r="R29">
            <v>308.69729529687504</v>
          </cell>
          <cell r="S29">
            <v>320.89809496718527</v>
          </cell>
          <cell r="T29">
            <v>-0.90809496718529203</v>
          </cell>
          <cell r="U29">
            <v>24.259999999999998</v>
          </cell>
          <cell r="W29">
            <v>326.42836029687498</v>
          </cell>
          <cell r="X29">
            <v>328.17470702745891</v>
          </cell>
          <cell r="Y29">
            <v>-1.7463467305839639</v>
          </cell>
          <cell r="Z29">
            <v>6.4383602968750004</v>
          </cell>
          <cell r="AB29">
            <v>1239.2242425000002</v>
          </cell>
          <cell r="AC29">
            <v>11.292704703125002</v>
          </cell>
          <cell r="AD29">
            <v>1227.9315377968749</v>
          </cell>
          <cell r="AE29">
            <v>1269.9366666881469</v>
          </cell>
          <cell r="AF29">
            <v>-30.712424188146812</v>
          </cell>
          <cell r="AH29" t="str">
            <v>Total  GM Pool</v>
          </cell>
          <cell r="AI29">
            <v>1239.2242425000002</v>
          </cell>
        </row>
        <row r="31">
          <cell r="B31" t="str">
            <v>RAD Systems In Poles</v>
          </cell>
          <cell r="D31">
            <v>3.9249999999999998</v>
          </cell>
          <cell r="E31">
            <v>4.1890000000000001</v>
          </cell>
          <cell r="F31">
            <v>0.26400000000000023</v>
          </cell>
          <cell r="J31">
            <v>3.5</v>
          </cell>
          <cell r="K31">
            <v>0</v>
          </cell>
          <cell r="L31">
            <v>-3.5</v>
          </cell>
          <cell r="M31">
            <v>-4.1890000000000001</v>
          </cell>
          <cell r="Q31">
            <v>0</v>
          </cell>
          <cell r="S31">
            <v>3.5</v>
          </cell>
          <cell r="T31">
            <v>-3.5</v>
          </cell>
          <cell r="U31">
            <v>7</v>
          </cell>
          <cell r="X31">
            <v>3.5</v>
          </cell>
          <cell r="Y31">
            <v>-3.5</v>
          </cell>
          <cell r="Z31">
            <v>7</v>
          </cell>
          <cell r="AB31">
            <v>3.5</v>
          </cell>
          <cell r="AC31">
            <v>-3.5</v>
          </cell>
          <cell r="AD31">
            <v>3.5</v>
          </cell>
          <cell r="AE31">
            <v>3.5</v>
          </cell>
          <cell r="AF31">
            <v>0</v>
          </cell>
          <cell r="AH31" t="str">
            <v>RAD Systems In Poles</v>
          </cell>
          <cell r="AI31">
            <v>3.5</v>
          </cell>
        </row>
        <row r="32">
          <cell r="B32" t="str">
            <v>OEC Germany</v>
          </cell>
          <cell r="D32">
            <v>0.4</v>
          </cell>
          <cell r="E32">
            <v>0.64900000000000002</v>
          </cell>
          <cell r="F32">
            <v>0.249</v>
          </cell>
          <cell r="J32">
            <v>0.4</v>
          </cell>
          <cell r="K32">
            <v>0</v>
          </cell>
          <cell r="L32">
            <v>-0.4</v>
          </cell>
          <cell r="M32">
            <v>-0.64900000000000002</v>
          </cell>
          <cell r="Q32">
            <v>0</v>
          </cell>
          <cell r="S32">
            <v>0.4</v>
          </cell>
          <cell r="T32">
            <v>-0.4</v>
          </cell>
          <cell r="U32">
            <v>0.8</v>
          </cell>
          <cell r="X32">
            <v>0.4</v>
          </cell>
          <cell r="Y32">
            <v>-0.4</v>
          </cell>
          <cell r="Z32">
            <v>0.8</v>
          </cell>
          <cell r="AB32">
            <v>0.4</v>
          </cell>
          <cell r="AC32">
            <v>-0.4</v>
          </cell>
          <cell r="AD32">
            <v>0.4</v>
          </cell>
          <cell r="AE32">
            <v>0.4</v>
          </cell>
          <cell r="AF32">
            <v>0</v>
          </cell>
          <cell r="AH32" t="str">
            <v>OEC Germany</v>
          </cell>
          <cell r="AI32">
            <v>0.4</v>
          </cell>
        </row>
        <row r="33">
          <cell r="B33" t="str">
            <v>Asia Parent</v>
          </cell>
          <cell r="D33">
            <v>3.52</v>
          </cell>
          <cell r="E33">
            <v>2.0663800000000001</v>
          </cell>
          <cell r="F33">
            <v>-1.4536199999999999</v>
          </cell>
          <cell r="J33">
            <v>3.84</v>
          </cell>
          <cell r="K33">
            <v>0</v>
          </cell>
          <cell r="L33">
            <v>-3.84</v>
          </cell>
          <cell r="M33">
            <v>-2.0663800000000001</v>
          </cell>
          <cell r="Q33">
            <v>0</v>
          </cell>
          <cell r="S33">
            <v>3.84</v>
          </cell>
          <cell r="T33">
            <v>-3.84</v>
          </cell>
          <cell r="U33">
            <v>7.68</v>
          </cell>
          <cell r="X33">
            <v>3.84</v>
          </cell>
          <cell r="Y33">
            <v>-3.84</v>
          </cell>
          <cell r="Z33">
            <v>7.68</v>
          </cell>
          <cell r="AB33">
            <v>3.84</v>
          </cell>
          <cell r="AC33">
            <v>-3.84</v>
          </cell>
          <cell r="AD33">
            <v>3.84</v>
          </cell>
          <cell r="AE33">
            <v>3.84</v>
          </cell>
          <cell r="AF33">
            <v>0</v>
          </cell>
          <cell r="AH33" t="str">
            <v>Asia Parent</v>
          </cell>
          <cell r="AI33">
            <v>3.84</v>
          </cell>
        </row>
        <row r="34">
          <cell r="B34" t="str">
            <v>Total Other</v>
          </cell>
          <cell r="D34">
            <v>7.8450000000000006</v>
          </cell>
          <cell r="E34">
            <v>6.9043799999999997</v>
          </cell>
          <cell r="F34">
            <v>-0.94061999999999968</v>
          </cell>
          <cell r="J34">
            <v>7.74</v>
          </cell>
          <cell r="K34">
            <v>0</v>
          </cell>
          <cell r="L34">
            <v>-7.74</v>
          </cell>
          <cell r="M34">
            <v>-6.9043799999999997</v>
          </cell>
          <cell r="Q34">
            <v>0</v>
          </cell>
          <cell r="S34">
            <v>7.74</v>
          </cell>
          <cell r="T34">
            <v>-7.74</v>
          </cell>
          <cell r="U34">
            <v>15.48</v>
          </cell>
          <cell r="X34">
            <v>7.74</v>
          </cell>
          <cell r="Y34">
            <v>-7.74</v>
          </cell>
          <cell r="Z34">
            <v>15.48</v>
          </cell>
          <cell r="AB34">
            <v>7.74</v>
          </cell>
          <cell r="AC34">
            <v>-7.74</v>
          </cell>
          <cell r="AD34">
            <v>7.74</v>
          </cell>
          <cell r="AE34">
            <v>7.74</v>
          </cell>
          <cell r="AF34">
            <v>0</v>
          </cell>
          <cell r="AH34" t="str">
            <v>Total Other</v>
          </cell>
          <cell r="AI34">
            <v>7.74</v>
          </cell>
        </row>
        <row r="35">
          <cell r="B35" t="str">
            <v>Total STAT GM BC</v>
          </cell>
          <cell r="D35">
            <v>318.26271557879124</v>
          </cell>
          <cell r="E35">
            <v>304.09781000000004</v>
          </cell>
          <cell r="F35">
            <v>-14.164905578791256</v>
          </cell>
          <cell r="J35">
            <v>318.18614911471127</v>
          </cell>
          <cell r="K35">
            <v>0</v>
          </cell>
          <cell r="L35">
            <v>-318.18614911471127</v>
          </cell>
          <cell r="M35">
            <v>-304.09781000000004</v>
          </cell>
          <cell r="Q35">
            <v>0</v>
          </cell>
          <cell r="S35">
            <v>328.63809496718528</v>
          </cell>
          <cell r="T35">
            <v>-328.63809496718528</v>
          </cell>
          <cell r="U35">
            <v>657.27618993437056</v>
          </cell>
          <cell r="X35">
            <v>335.91470702745892</v>
          </cell>
          <cell r="Y35">
            <v>-335.91470702745892</v>
          </cell>
          <cell r="Z35">
            <v>671.82941405491783</v>
          </cell>
          <cell r="AB35">
            <v>1246.9642425000002</v>
          </cell>
          <cell r="AC35">
            <v>-335.91470702745892</v>
          </cell>
          <cell r="AD35">
            <v>1235.6715377968749</v>
          </cell>
          <cell r="AE35">
            <v>1277.676666688147</v>
          </cell>
          <cell r="AF35">
            <v>-42.005128891272079</v>
          </cell>
          <cell r="AH35" t="str">
            <v>Total STAT GM BC</v>
          </cell>
          <cell r="AI35">
            <v>1246.9642425000002</v>
          </cell>
        </row>
        <row r="37">
          <cell r="B37" t="str">
            <v>GEMSIT/OEC GM Alloc</v>
          </cell>
          <cell r="D37">
            <v>17.399999999999999</v>
          </cell>
          <cell r="E37">
            <v>17.399999999999999</v>
          </cell>
          <cell r="F37">
            <v>0</v>
          </cell>
          <cell r="H37">
            <v>17.399999999999999</v>
          </cell>
          <cell r="I37">
            <v>17.399999999999999</v>
          </cell>
          <cell r="J37">
            <v>17.37</v>
          </cell>
          <cell r="K37">
            <v>0</v>
          </cell>
          <cell r="L37">
            <v>2.9999999999997584E-2</v>
          </cell>
          <cell r="M37">
            <v>0</v>
          </cell>
          <cell r="P37">
            <v>17.399999999999999</v>
          </cell>
          <cell r="Q37">
            <v>0</v>
          </cell>
          <cell r="R37">
            <v>17.399999999999999</v>
          </cell>
          <cell r="S37">
            <v>17.37</v>
          </cell>
          <cell r="T37">
            <v>2.9999999999997584E-2</v>
          </cell>
          <cell r="U37">
            <v>0</v>
          </cell>
          <cell r="W37">
            <v>17.399999999999999</v>
          </cell>
          <cell r="X37">
            <v>17.37</v>
          </cell>
          <cell r="Y37">
            <v>2.9999999999997584E-2</v>
          </cell>
          <cell r="Z37">
            <v>0</v>
          </cell>
          <cell r="AB37">
            <v>69.599999999999994</v>
          </cell>
          <cell r="AC37">
            <v>0</v>
          </cell>
          <cell r="AD37">
            <v>69.599999999999994</v>
          </cell>
          <cell r="AE37">
            <v>69.509999999999991</v>
          </cell>
          <cell r="AF37">
            <v>9.0000000000003411E-2</v>
          </cell>
          <cell r="AH37" t="str">
            <v>GEMSIT/OEC GM Alloc</v>
          </cell>
          <cell r="AI37">
            <v>69.599999999999994</v>
          </cell>
        </row>
        <row r="38">
          <cell r="B38" t="str">
            <v>Amer Equip</v>
          </cell>
          <cell r="D38">
            <v>37.5</v>
          </cell>
          <cell r="E38">
            <v>32.299999999999997</v>
          </cell>
          <cell r="F38">
            <v>-5.2000000000000028</v>
          </cell>
          <cell r="H38">
            <v>41.3</v>
          </cell>
          <cell r="I38">
            <v>38</v>
          </cell>
          <cell r="J38">
            <v>40.369999999999997</v>
          </cell>
          <cell r="K38">
            <v>3.2999999999999972</v>
          </cell>
          <cell r="L38">
            <v>0.92999999999999972</v>
          </cell>
          <cell r="M38">
            <v>9</v>
          </cell>
          <cell r="P38">
            <v>41</v>
          </cell>
          <cell r="Q38">
            <v>0</v>
          </cell>
          <cell r="R38">
            <v>41</v>
          </cell>
          <cell r="S38">
            <v>39.35</v>
          </cell>
          <cell r="T38">
            <v>1.6499999999999986</v>
          </cell>
          <cell r="U38">
            <v>-0.29999999999999716</v>
          </cell>
          <cell r="W38">
            <v>41</v>
          </cell>
          <cell r="X38">
            <v>40.9</v>
          </cell>
          <cell r="Y38">
            <v>0.10000000000000142</v>
          </cell>
          <cell r="Z38">
            <v>0</v>
          </cell>
          <cell r="AB38">
            <v>155.6</v>
          </cell>
          <cell r="AC38">
            <v>0</v>
          </cell>
          <cell r="AD38">
            <v>155.6</v>
          </cell>
          <cell r="AE38">
            <v>158.12</v>
          </cell>
          <cell r="AF38">
            <v>-2.5200000000000102</v>
          </cell>
          <cell r="AH38" t="str">
            <v>Amer Equip</v>
          </cell>
          <cell r="AI38">
            <v>155.6</v>
          </cell>
        </row>
        <row r="39">
          <cell r="B39" t="str">
            <v>HS</v>
          </cell>
          <cell r="D39">
            <v>21.740000000000002</v>
          </cell>
          <cell r="E39">
            <v>20</v>
          </cell>
          <cell r="F39">
            <v>-1.740000000000002</v>
          </cell>
          <cell r="H39">
            <v>21.029999999999998</v>
          </cell>
          <cell r="I39">
            <v>20</v>
          </cell>
          <cell r="J39">
            <v>23.339999999999996</v>
          </cell>
          <cell r="K39">
            <v>1.0299999999999976</v>
          </cell>
          <cell r="L39">
            <v>-2.3099999999999987</v>
          </cell>
          <cell r="M39">
            <v>1.0299999999999976</v>
          </cell>
          <cell r="P39">
            <v>23</v>
          </cell>
          <cell r="Q39">
            <v>1</v>
          </cell>
          <cell r="R39">
            <v>22</v>
          </cell>
          <cell r="S39">
            <v>22.79</v>
          </cell>
          <cell r="T39">
            <v>0.21000000000000085</v>
          </cell>
          <cell r="U39">
            <v>1.9700000000000024</v>
          </cell>
          <cell r="W39">
            <v>21</v>
          </cell>
          <cell r="X39">
            <v>23.759999999999998</v>
          </cell>
          <cell r="Y39">
            <v>-2.759999999999998</v>
          </cell>
          <cell r="Z39">
            <v>-2</v>
          </cell>
          <cell r="AB39">
            <v>85.03</v>
          </cell>
          <cell r="AC39">
            <v>1</v>
          </cell>
          <cell r="AD39">
            <v>84.03</v>
          </cell>
          <cell r="AE39">
            <v>91.63</v>
          </cell>
          <cell r="AF39">
            <v>-6.5999999999999943</v>
          </cell>
          <cell r="AH39" t="str">
            <v>HS</v>
          </cell>
          <cell r="AI39">
            <v>85.03</v>
          </cell>
        </row>
        <row r="40">
          <cell r="B40" t="str">
            <v>Europe</v>
          </cell>
          <cell r="D40">
            <v>31.9</v>
          </cell>
          <cell r="E40">
            <v>32.5</v>
          </cell>
          <cell r="F40">
            <v>0.60000000000000142</v>
          </cell>
          <cell r="H40">
            <v>34</v>
          </cell>
          <cell r="I40">
            <v>32</v>
          </cell>
          <cell r="J40">
            <v>33</v>
          </cell>
          <cell r="K40">
            <v>2</v>
          </cell>
          <cell r="L40">
            <v>1</v>
          </cell>
          <cell r="M40">
            <v>1.5</v>
          </cell>
          <cell r="P40">
            <v>42.4</v>
          </cell>
          <cell r="Q40">
            <v>9.3999999999999986</v>
          </cell>
          <cell r="R40">
            <v>33</v>
          </cell>
          <cell r="S40">
            <v>32.1</v>
          </cell>
          <cell r="T40">
            <v>10.299999999999997</v>
          </cell>
          <cell r="U40">
            <v>8.3999999999999986</v>
          </cell>
          <cell r="W40">
            <v>45.8</v>
          </cell>
          <cell r="X40">
            <v>36</v>
          </cell>
          <cell r="Y40">
            <v>9.7999999999999972</v>
          </cell>
          <cell r="Z40">
            <v>3.3999999999999986</v>
          </cell>
          <cell r="AB40">
            <v>154.69999999999999</v>
          </cell>
          <cell r="AC40">
            <v>9.3999999999999773</v>
          </cell>
          <cell r="AD40">
            <v>145.30000000000001</v>
          </cell>
          <cell r="AE40">
            <v>133</v>
          </cell>
          <cell r="AF40">
            <v>21.699999999999989</v>
          </cell>
          <cell r="AH40" t="str">
            <v>Europe</v>
          </cell>
          <cell r="AI40">
            <v>154.69999999999999</v>
          </cell>
        </row>
        <row r="41">
          <cell r="B41" t="str">
            <v>Asia (+ Parent)</v>
          </cell>
          <cell r="D41">
            <v>32.6</v>
          </cell>
          <cell r="E41">
            <v>31.400000000000002</v>
          </cell>
          <cell r="F41">
            <v>-1.1999999999999993</v>
          </cell>
          <cell r="H41">
            <v>36.700000000000003</v>
          </cell>
          <cell r="I41">
            <v>31.4</v>
          </cell>
          <cell r="J41">
            <v>35.340000000000003</v>
          </cell>
          <cell r="K41">
            <v>5.3000000000000043</v>
          </cell>
          <cell r="L41">
            <v>1.3599999999999994</v>
          </cell>
          <cell r="M41">
            <v>5.3000000000000007</v>
          </cell>
          <cell r="P41">
            <v>38.299999999999997</v>
          </cell>
          <cell r="Q41">
            <v>3.5999999999999943</v>
          </cell>
          <cell r="R41">
            <v>34.700000000000003</v>
          </cell>
          <cell r="S41">
            <v>39.5</v>
          </cell>
          <cell r="T41">
            <v>-1.2000000000000028</v>
          </cell>
          <cell r="U41">
            <v>1.5999999999999943</v>
          </cell>
          <cell r="W41">
            <v>38.9</v>
          </cell>
          <cell r="X41">
            <v>41.199999999999996</v>
          </cell>
          <cell r="Y41">
            <v>-2.2999999999999972</v>
          </cell>
          <cell r="Z41">
            <v>0.60000000000000142</v>
          </cell>
          <cell r="AB41">
            <v>145.29999999999998</v>
          </cell>
          <cell r="AC41">
            <v>3.5999999999999943</v>
          </cell>
          <cell r="AD41">
            <v>141.69999999999999</v>
          </cell>
          <cell r="AE41">
            <v>148.63999999999999</v>
          </cell>
          <cell r="AF41">
            <v>-3.3400000000000034</v>
          </cell>
          <cell r="AH41" t="str">
            <v>Asia (+ Parent)</v>
          </cell>
          <cell r="AI41">
            <v>145.30000000000001</v>
          </cell>
        </row>
        <row r="42">
          <cell r="B42" t="str">
            <v>GEMSIT MM</v>
          </cell>
          <cell r="D42">
            <v>82</v>
          </cell>
          <cell r="E42">
            <v>80.67</v>
          </cell>
          <cell r="F42">
            <v>-1.3299999999999983</v>
          </cell>
          <cell r="H42">
            <v>87</v>
          </cell>
          <cell r="I42">
            <v>79</v>
          </cell>
          <cell r="J42">
            <v>80.67</v>
          </cell>
          <cell r="K42">
            <v>8</v>
          </cell>
          <cell r="L42">
            <v>6.3299999999999983</v>
          </cell>
          <cell r="M42">
            <v>6.3299999999999983</v>
          </cell>
          <cell r="P42">
            <v>86.8</v>
          </cell>
          <cell r="Q42">
            <v>-0.20000000000000284</v>
          </cell>
          <cell r="R42">
            <v>87</v>
          </cell>
          <cell r="S42">
            <v>80.5</v>
          </cell>
          <cell r="T42">
            <v>6.2999999999999972</v>
          </cell>
          <cell r="U42">
            <v>-0.20000000000000284</v>
          </cell>
          <cell r="W42">
            <v>89.7</v>
          </cell>
          <cell r="X42">
            <v>84.1</v>
          </cell>
          <cell r="Y42">
            <v>5.6000000000000085</v>
          </cell>
          <cell r="Z42">
            <v>2.9000000000000057</v>
          </cell>
          <cell r="AB42">
            <v>344.17</v>
          </cell>
          <cell r="AC42">
            <v>-0.19999999999998863</v>
          </cell>
          <cell r="AD42">
            <v>344.37</v>
          </cell>
          <cell r="AE42">
            <v>327.27</v>
          </cell>
          <cell r="AF42">
            <v>16.900000000000034</v>
          </cell>
          <cell r="AH42" t="str">
            <v>GEMSIT MM</v>
          </cell>
          <cell r="AI42">
            <v>344.17</v>
          </cell>
        </row>
        <row r="43">
          <cell r="B43" t="str">
            <v>OEC MM</v>
          </cell>
          <cell r="D43">
            <v>12.85</v>
          </cell>
          <cell r="E43">
            <v>14.199999999999998</v>
          </cell>
          <cell r="F43">
            <v>1.3499999999999979</v>
          </cell>
          <cell r="H43">
            <v>14.18</v>
          </cell>
          <cell r="I43">
            <v>14</v>
          </cell>
          <cell r="J43">
            <v>13.88</v>
          </cell>
          <cell r="K43">
            <v>0.17999999999999972</v>
          </cell>
          <cell r="L43">
            <v>0.29999999999999893</v>
          </cell>
          <cell r="M43">
            <v>-1.9999999999997797E-2</v>
          </cell>
          <cell r="P43">
            <v>17.5</v>
          </cell>
          <cell r="Q43">
            <v>0</v>
          </cell>
          <cell r="R43">
            <v>17.5</v>
          </cell>
          <cell r="S43">
            <v>12.52</v>
          </cell>
          <cell r="T43">
            <v>4.9800000000000004</v>
          </cell>
          <cell r="U43">
            <v>3.3200000000000003</v>
          </cell>
          <cell r="W43">
            <v>19.100000000000001</v>
          </cell>
          <cell r="X43">
            <v>13.5</v>
          </cell>
          <cell r="Y43">
            <v>5.6000000000000014</v>
          </cell>
          <cell r="Z43">
            <v>1.6000000000000014</v>
          </cell>
          <cell r="AB43">
            <v>64.98</v>
          </cell>
          <cell r="AC43">
            <v>0</v>
          </cell>
          <cell r="AD43">
            <v>64.98</v>
          </cell>
          <cell r="AE43">
            <v>52.75</v>
          </cell>
          <cell r="AF43">
            <v>12.230000000000004</v>
          </cell>
          <cell r="AH43" t="str">
            <v>OEC MM</v>
          </cell>
          <cell r="AI43">
            <v>64.98</v>
          </cell>
        </row>
        <row r="44">
          <cell r="B44" t="str">
            <v>Other CL</v>
          </cell>
          <cell r="D44">
            <v>0.6</v>
          </cell>
          <cell r="E44">
            <v>-0.98</v>
          </cell>
          <cell r="F44">
            <v>-1.58</v>
          </cell>
          <cell r="H44">
            <v>-15</v>
          </cell>
          <cell r="I44">
            <v>-1.1000000000000001</v>
          </cell>
          <cell r="J44">
            <v>-2.4</v>
          </cell>
          <cell r="K44">
            <v>-13.9</v>
          </cell>
          <cell r="L44">
            <v>-12.6</v>
          </cell>
          <cell r="M44">
            <v>-14.02</v>
          </cell>
          <cell r="P44">
            <v>-0.69999999999999962</v>
          </cell>
          <cell r="Q44">
            <v>-9.3999999999999986</v>
          </cell>
          <cell r="R44">
            <v>8.6999999999999993</v>
          </cell>
          <cell r="S44">
            <v>-6</v>
          </cell>
          <cell r="T44">
            <v>5.3000000000000007</v>
          </cell>
          <cell r="U44">
            <v>14.3</v>
          </cell>
          <cell r="W44">
            <v>0.7</v>
          </cell>
          <cell r="X44">
            <v>-9</v>
          </cell>
          <cell r="Y44">
            <v>9.6999999999999993</v>
          </cell>
          <cell r="Z44">
            <v>1.3999999999999995</v>
          </cell>
          <cell r="AB44">
            <v>-15.98</v>
          </cell>
          <cell r="AC44">
            <v>-9.3999999999999986</v>
          </cell>
          <cell r="AD44">
            <v>-6.5800000000000018</v>
          </cell>
          <cell r="AE44">
            <v>-16.799999999999997</v>
          </cell>
          <cell r="AF44">
            <v>0.81999999999999673</v>
          </cell>
          <cell r="AH44" t="str">
            <v>Other CL</v>
          </cell>
          <cell r="AI44">
            <v>-15.98</v>
          </cell>
        </row>
        <row r="45">
          <cell r="B45" t="str">
            <v>Restructuring</v>
          </cell>
          <cell r="D45">
            <v>20</v>
          </cell>
          <cell r="E45">
            <v>10.3</v>
          </cell>
          <cell r="F45">
            <v>-9.6999999999999993</v>
          </cell>
          <cell r="H45">
            <v>8.9</v>
          </cell>
          <cell r="I45">
            <v>7</v>
          </cell>
          <cell r="J45">
            <v>15</v>
          </cell>
          <cell r="K45">
            <v>1.9000000000000004</v>
          </cell>
          <cell r="L45">
            <v>-6.1</v>
          </cell>
          <cell r="M45">
            <v>-1.4000000000000004</v>
          </cell>
          <cell r="P45">
            <v>-5.7</v>
          </cell>
          <cell r="Q45">
            <v>-15.7</v>
          </cell>
          <cell r="R45">
            <v>10</v>
          </cell>
          <cell r="S45">
            <v>6</v>
          </cell>
          <cell r="T45">
            <v>-11.7</v>
          </cell>
          <cell r="U45">
            <v>-14.600000000000001</v>
          </cell>
          <cell r="X45">
            <v>3</v>
          </cell>
          <cell r="Y45">
            <v>-3</v>
          </cell>
          <cell r="Z45">
            <v>5.7</v>
          </cell>
          <cell r="AB45">
            <v>13.5</v>
          </cell>
          <cell r="AC45">
            <v>-15.7</v>
          </cell>
          <cell r="AD45">
            <v>29.2</v>
          </cell>
          <cell r="AE45">
            <v>44</v>
          </cell>
          <cell r="AF45">
            <v>-30.5</v>
          </cell>
          <cell r="AH45" t="str">
            <v>Restructuring</v>
          </cell>
          <cell r="AI45">
            <v>13.5</v>
          </cell>
        </row>
        <row r="46">
          <cell r="B46" t="str">
            <v>Other CL</v>
          </cell>
          <cell r="E46">
            <v>9.32</v>
          </cell>
          <cell r="F46">
            <v>-11.28</v>
          </cell>
          <cell r="H46">
            <v>-6.1</v>
          </cell>
          <cell r="I46">
            <v>5.9</v>
          </cell>
          <cell r="J46">
            <v>12.6</v>
          </cell>
          <cell r="K46">
            <v>-12</v>
          </cell>
          <cell r="L46">
            <v>-18.7</v>
          </cell>
          <cell r="M46">
            <v>-15.42</v>
          </cell>
          <cell r="P46">
            <v>-6.3999999999999995</v>
          </cell>
          <cell r="Q46">
            <v>-25.099999999999998</v>
          </cell>
          <cell r="R46">
            <v>18.7</v>
          </cell>
          <cell r="S46">
            <v>0</v>
          </cell>
          <cell r="T46">
            <v>-6.3999999999999986</v>
          </cell>
          <cell r="U46">
            <v>-0.30000000000000071</v>
          </cell>
          <cell r="W46">
            <v>0.7</v>
          </cell>
          <cell r="X46">
            <v>-6</v>
          </cell>
          <cell r="Y46">
            <v>6.6999999999999993</v>
          </cell>
          <cell r="Z46">
            <v>7.1</v>
          </cell>
          <cell r="AC46">
            <v>-25.099999999999998</v>
          </cell>
          <cell r="AH46" t="str">
            <v>Other CL</v>
          </cell>
        </row>
        <row r="47">
          <cell r="B47" t="str">
            <v>Total Distribution</v>
          </cell>
          <cell r="D47">
            <v>256.58999999999997</v>
          </cell>
          <cell r="E47">
            <v>237.79</v>
          </cell>
          <cell r="F47">
            <v>-18.800000000000004</v>
          </cell>
          <cell r="H47">
            <v>245.51000000000002</v>
          </cell>
          <cell r="I47">
            <v>237.70000000000002</v>
          </cell>
          <cell r="J47">
            <v>256.56999999999994</v>
          </cell>
          <cell r="K47">
            <v>7.8099999999999987</v>
          </cell>
          <cell r="L47">
            <v>-11.060000000000004</v>
          </cell>
          <cell r="M47">
            <v>7.7200000000000006</v>
          </cell>
          <cell r="P47">
            <v>260.00000000000006</v>
          </cell>
          <cell r="Q47">
            <v>-11.300000000000008</v>
          </cell>
          <cell r="R47">
            <v>271.3</v>
          </cell>
          <cell r="S47">
            <v>244.13</v>
          </cell>
          <cell r="T47">
            <v>15.86999999999999</v>
          </cell>
          <cell r="U47">
            <v>14.489999999999995</v>
          </cell>
          <cell r="W47">
            <v>273.60000000000002</v>
          </cell>
          <cell r="X47">
            <v>250.82999999999998</v>
          </cell>
          <cell r="Y47">
            <v>22.77000000000001</v>
          </cell>
          <cell r="Z47">
            <v>13.600000000000007</v>
          </cell>
          <cell r="AB47">
            <v>1016.9000000000001</v>
          </cell>
          <cell r="AC47">
            <v>-11.300000000000015</v>
          </cell>
          <cell r="AD47">
            <v>1028.2</v>
          </cell>
          <cell r="AE47">
            <v>1008.12</v>
          </cell>
          <cell r="AF47">
            <v>8.7800000000000153</v>
          </cell>
          <cell r="AH47" t="str">
            <v>Total Distribution</v>
          </cell>
          <cell r="AI47">
            <v>1016.9</v>
          </cell>
        </row>
        <row r="48">
          <cell r="B48" t="str">
            <v>Total GEMS</v>
          </cell>
          <cell r="D48">
            <v>567.00771557879125</v>
          </cell>
          <cell r="E48">
            <v>534.98343</v>
          </cell>
          <cell r="F48">
            <v>-32.024285578791265</v>
          </cell>
          <cell r="H48">
            <v>541.24000000000012</v>
          </cell>
          <cell r="I48">
            <v>534.99121508622216</v>
          </cell>
          <cell r="J48">
            <v>567.0161491147112</v>
          </cell>
          <cell r="K48">
            <v>6.2487849137778806</v>
          </cell>
          <cell r="L48">
            <v>-25.776149114711259</v>
          </cell>
          <cell r="M48">
            <v>6.256570000000008</v>
          </cell>
          <cell r="P48">
            <v>579.99</v>
          </cell>
          <cell r="Q48">
            <v>-7.2952968750055192E-3</v>
          </cell>
          <cell r="R48">
            <v>579.99729529687511</v>
          </cell>
          <cell r="S48">
            <v>565.02809496718533</v>
          </cell>
          <cell r="T48">
            <v>14.961905032814698</v>
          </cell>
          <cell r="U48">
            <v>38.749999999999993</v>
          </cell>
          <cell r="W48">
            <v>600.02836029687501</v>
          </cell>
          <cell r="X48">
            <v>579.00470702745884</v>
          </cell>
          <cell r="Y48">
            <v>21.023653269416045</v>
          </cell>
          <cell r="Z48">
            <v>20.038360296875005</v>
          </cell>
          <cell r="AB48">
            <v>2256.1242425</v>
          </cell>
          <cell r="AC48">
            <v>-7.2952968750126246E-3</v>
          </cell>
          <cell r="AD48">
            <v>2256.1315377968749</v>
          </cell>
          <cell r="AE48">
            <v>2278.0566666881468</v>
          </cell>
          <cell r="AF48">
            <v>-21.932424188146797</v>
          </cell>
          <cell r="AH48" t="str">
            <v>Total GEMS</v>
          </cell>
          <cell r="AI48">
            <v>2256.1242425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Q4 2015 vs Q4 2014"/>
      <sheetName val="3rd Qtr 2015 vs. 2014"/>
      <sheetName val="2nd Qtr 2015 vs. 2014"/>
      <sheetName val="1st Qtr 2015 vs. 2014"/>
      <sheetName val="2015 QTR"/>
      <sheetName val="2014 QTR"/>
      <sheetName val="2015 YTD"/>
      <sheetName val="2014 YTD"/>
      <sheetName val="REI Leads"/>
      <sheetName val="2015 Q3 YTD"/>
      <sheetName val="2015 Q2 YTD"/>
      <sheetName val="2015 Q1 YTD"/>
      <sheetName val="Input Worksheet"/>
      <sheetName val="3Q15 Input Worksheet"/>
      <sheetName val="1Q15 Input Worksheet"/>
      <sheetName val="Summarized Leads"/>
      <sheetName val="Expanded Leads"/>
      <sheetName val="FY3Q2015"/>
      <sheetName val="2Q15 Input Worksheet"/>
      <sheetName val="FY2Q2015"/>
      <sheetName val="FY1Q2015"/>
    </sheetNames>
    <sheetDataSet>
      <sheetData sheetId="0"/>
      <sheetData sheetId="1"/>
      <sheetData sheetId="2"/>
      <sheetData sheetId="3"/>
      <sheetData sheetId="4"/>
      <sheetData sheetId="5"/>
      <sheetData sheetId="6"/>
      <sheetData sheetId="7"/>
      <sheetData sheetId="8">
        <row r="10">
          <cell r="I10">
            <v>0</v>
          </cell>
        </row>
      </sheetData>
      <sheetData sheetId="9">
        <row r="29">
          <cell r="D29">
            <v>-21001810</v>
          </cell>
        </row>
      </sheetData>
      <sheetData sheetId="10"/>
      <sheetData sheetId="11"/>
      <sheetData sheetId="12"/>
      <sheetData sheetId="13">
        <row r="31">
          <cell r="C31">
            <v>13633284</v>
          </cell>
        </row>
        <row r="81">
          <cell r="A81" t="str">
            <v>67000000</v>
          </cell>
          <cell r="B81">
            <v>0</v>
          </cell>
          <cell r="C81">
            <v>0</v>
          </cell>
        </row>
        <row r="82">
          <cell r="A82" t="str">
            <v>67010000</v>
          </cell>
          <cell r="B82">
            <v>-20363411313.43</v>
          </cell>
          <cell r="C82">
            <v>-20363411</v>
          </cell>
        </row>
        <row r="83">
          <cell r="A83" t="str">
            <v>67020000</v>
          </cell>
          <cell r="B83">
            <v>318670927.77999997</v>
          </cell>
          <cell r="C83">
            <v>318671</v>
          </cell>
        </row>
        <row r="84">
          <cell r="A84" t="str">
            <v>67030000</v>
          </cell>
          <cell r="B84">
            <v>156986904.28</v>
          </cell>
          <cell r="C84">
            <v>156987</v>
          </cell>
        </row>
        <row r="85">
          <cell r="A85" t="str">
            <v>67050000</v>
          </cell>
          <cell r="B85">
            <v>68812969.129999995</v>
          </cell>
          <cell r="C85">
            <v>68813</v>
          </cell>
        </row>
        <row r="86">
          <cell r="A86" t="str">
            <v>67070000</v>
          </cell>
          <cell r="B86">
            <v>-545024401</v>
          </cell>
          <cell r="C86">
            <v>-545024</v>
          </cell>
        </row>
        <row r="87">
          <cell r="A87" t="str">
            <v>67080000</v>
          </cell>
          <cell r="B87">
            <v>-767895054.28999996</v>
          </cell>
          <cell r="C87">
            <v>-767895</v>
          </cell>
        </row>
        <row r="88">
          <cell r="A88" t="str">
            <v>67090000</v>
          </cell>
          <cell r="B88">
            <v>-170801599.27000001</v>
          </cell>
          <cell r="C88">
            <v>-170802</v>
          </cell>
        </row>
        <row r="89">
          <cell r="A89" t="str">
            <v>67120000</v>
          </cell>
          <cell r="B89">
            <v>-137964298</v>
          </cell>
          <cell r="C89">
            <v>-137964</v>
          </cell>
        </row>
        <row r="90">
          <cell r="A90" t="str">
            <v>67130000</v>
          </cell>
          <cell r="B90">
            <v>0</v>
          </cell>
          <cell r="C90">
            <v>0</v>
          </cell>
        </row>
        <row r="91">
          <cell r="A91" t="str">
            <v>67210000</v>
          </cell>
          <cell r="B91">
            <v>156574617.78</v>
          </cell>
          <cell r="C91">
            <v>156575</v>
          </cell>
        </row>
        <row r="92">
          <cell r="A92" t="str">
            <v>67300000</v>
          </cell>
          <cell r="B92">
            <v>354224258.11000001</v>
          </cell>
          <cell r="C92">
            <v>354224</v>
          </cell>
        </row>
        <row r="93">
          <cell r="A93" t="str">
            <v>67618670</v>
          </cell>
          <cell r="B93">
            <v>424324.66</v>
          </cell>
          <cell r="C93">
            <v>424</v>
          </cell>
        </row>
        <row r="94">
          <cell r="A94" t="str">
            <v>67618690</v>
          </cell>
          <cell r="B94">
            <v>225195.36</v>
          </cell>
          <cell r="C94">
            <v>225</v>
          </cell>
        </row>
        <row r="95">
          <cell r="A95" t="str">
            <v>67618720</v>
          </cell>
          <cell r="B95">
            <v>16254044.32</v>
          </cell>
          <cell r="C95">
            <v>16254</v>
          </cell>
        </row>
        <row r="96">
          <cell r="A96" t="str">
            <v>67700000</v>
          </cell>
          <cell r="B96">
            <v>-371155</v>
          </cell>
          <cell r="C96">
            <v>-371</v>
          </cell>
        </row>
        <row r="97">
          <cell r="A97" t="str">
            <v>67810000</v>
          </cell>
          <cell r="B97">
            <v>1166349.08</v>
          </cell>
          <cell r="C97">
            <v>1166</v>
          </cell>
        </row>
        <row r="98">
          <cell r="A98" t="str">
            <v>67820000</v>
          </cell>
          <cell r="B98">
            <v>-89682000.040000007</v>
          </cell>
          <cell r="C98">
            <v>-89682</v>
          </cell>
        </row>
        <row r="99">
          <cell r="A99" t="str">
            <v>68000000</v>
          </cell>
          <cell r="B99">
            <v>-44298548.939999998</v>
          </cell>
          <cell r="C99">
            <v>-44299</v>
          </cell>
        </row>
        <row r="100">
          <cell r="A100" t="str">
            <v>68001000</v>
          </cell>
          <cell r="B100">
            <v>-2736336.69</v>
          </cell>
          <cell r="C100">
            <v>-2736</v>
          </cell>
        </row>
        <row r="101">
          <cell r="A101" t="str">
            <v>68010000</v>
          </cell>
          <cell r="B101">
            <v>-4746976.49</v>
          </cell>
          <cell r="C101">
            <v>-4747</v>
          </cell>
        </row>
        <row r="102">
          <cell r="A102" t="str">
            <v>68011000</v>
          </cell>
          <cell r="B102">
            <v>-7822917.0599999996</v>
          </cell>
          <cell r="C102">
            <v>-7823</v>
          </cell>
        </row>
        <row r="103">
          <cell r="A103" t="str">
            <v>68020431</v>
          </cell>
          <cell r="B103">
            <v>37350</v>
          </cell>
          <cell r="C103">
            <v>37</v>
          </cell>
        </row>
        <row r="104">
          <cell r="A104" t="str">
            <v>68020449</v>
          </cell>
          <cell r="B104">
            <v>-12848200.039999999</v>
          </cell>
          <cell r="C104">
            <v>-12848</v>
          </cell>
        </row>
        <row r="105">
          <cell r="A105" t="str">
            <v>68020782</v>
          </cell>
          <cell r="B105">
            <v>-348011.62</v>
          </cell>
          <cell r="C105">
            <v>-348</v>
          </cell>
        </row>
        <row r="106">
          <cell r="A106" t="str">
            <v>68024510</v>
          </cell>
          <cell r="B106">
            <v>-509206</v>
          </cell>
          <cell r="C106">
            <v>-509</v>
          </cell>
        </row>
        <row r="107">
          <cell r="A107" t="str">
            <v>68024600</v>
          </cell>
          <cell r="B107">
            <v>-5632769.0899999999</v>
          </cell>
          <cell r="C107">
            <v>-5633</v>
          </cell>
        </row>
        <row r="108">
          <cell r="A108" t="str">
            <v>68030000</v>
          </cell>
          <cell r="B108">
            <v>3828574.72</v>
          </cell>
          <cell r="C108">
            <v>3829</v>
          </cell>
        </row>
        <row r="109">
          <cell r="A109" t="str">
            <v>68033990</v>
          </cell>
          <cell r="B109">
            <v>-52418200</v>
          </cell>
          <cell r="C109">
            <v>-52418</v>
          </cell>
        </row>
        <row r="110">
          <cell r="A110" t="str">
            <v>68034350</v>
          </cell>
          <cell r="B110">
            <v>-17140160.789999999</v>
          </cell>
          <cell r="C110">
            <v>-17140</v>
          </cell>
        </row>
        <row r="111">
          <cell r="A111" t="str">
            <v>68040000</v>
          </cell>
          <cell r="B111">
            <v>0</v>
          </cell>
          <cell r="C111">
            <v>0</v>
          </cell>
        </row>
        <row r="112">
          <cell r="A112" t="str">
            <v>68043912</v>
          </cell>
          <cell r="B112">
            <v>0</v>
          </cell>
          <cell r="C112">
            <v>0</v>
          </cell>
        </row>
        <row r="113">
          <cell r="A113" t="str">
            <v>68044301</v>
          </cell>
          <cell r="B113">
            <v>0</v>
          </cell>
          <cell r="C113">
            <v>0</v>
          </cell>
        </row>
        <row r="114">
          <cell r="A114" t="str">
            <v>68050000</v>
          </cell>
          <cell r="B114">
            <v>9521526.8499999996</v>
          </cell>
          <cell r="C114">
            <v>9522</v>
          </cell>
        </row>
        <row r="115">
          <cell r="A115" t="str">
            <v>68060000</v>
          </cell>
          <cell r="B115">
            <v>0</v>
          </cell>
          <cell r="C115">
            <v>0</v>
          </cell>
        </row>
        <row r="116">
          <cell r="A116" t="str">
            <v>68310000</v>
          </cell>
          <cell r="B116">
            <v>-196526019.97</v>
          </cell>
          <cell r="C116">
            <v>-196526</v>
          </cell>
        </row>
        <row r="117">
          <cell r="A117" t="str">
            <v>68440000</v>
          </cell>
          <cell r="B117">
            <v>-42937292.409999996</v>
          </cell>
          <cell r="C117">
            <v>-42937</v>
          </cell>
        </row>
        <row r="118">
          <cell r="A118" t="str">
            <v>68500000</v>
          </cell>
          <cell r="B118">
            <v>-24002.36</v>
          </cell>
          <cell r="C118">
            <v>-24</v>
          </cell>
        </row>
        <row r="119">
          <cell r="A119" t="str">
            <v>68520000</v>
          </cell>
          <cell r="B119">
            <v>-841825</v>
          </cell>
          <cell r="C119">
            <v>-842</v>
          </cell>
        </row>
        <row r="120">
          <cell r="A120" t="str">
            <v>68530000</v>
          </cell>
          <cell r="B120">
            <v>-56521</v>
          </cell>
          <cell r="C120">
            <v>-57</v>
          </cell>
        </row>
        <row r="121">
          <cell r="A121" t="str">
            <v>68560000</v>
          </cell>
          <cell r="B121">
            <v>8825</v>
          </cell>
          <cell r="C121">
            <v>9</v>
          </cell>
        </row>
        <row r="122">
          <cell r="A122" t="str">
            <v>68567660</v>
          </cell>
          <cell r="B122">
            <v>-285580.75</v>
          </cell>
          <cell r="C122">
            <v>-286</v>
          </cell>
        </row>
        <row r="123">
          <cell r="A123" t="str">
            <v>68567900</v>
          </cell>
          <cell r="B123">
            <v>-7255612.2800000003</v>
          </cell>
          <cell r="C123">
            <v>-7256</v>
          </cell>
        </row>
        <row r="124">
          <cell r="A124" t="str">
            <v>68567940</v>
          </cell>
          <cell r="B124">
            <v>0</v>
          </cell>
          <cell r="C124">
            <v>0</v>
          </cell>
        </row>
        <row r="125">
          <cell r="A125" t="str">
            <v>68580000</v>
          </cell>
          <cell r="B125">
            <v>-4937249.51</v>
          </cell>
          <cell r="C125">
            <v>-4937</v>
          </cell>
        </row>
        <row r="126">
          <cell r="A126" t="str">
            <v>68610000</v>
          </cell>
          <cell r="B126">
            <v>-2681278</v>
          </cell>
          <cell r="C126">
            <v>-2681</v>
          </cell>
        </row>
        <row r="127">
          <cell r="A127" t="str">
            <v>68650000</v>
          </cell>
          <cell r="B127">
            <v>0</v>
          </cell>
          <cell r="C127">
            <v>0</v>
          </cell>
        </row>
        <row r="128">
          <cell r="A128" t="str">
            <v>68700000</v>
          </cell>
          <cell r="B128">
            <v>-8056048.79</v>
          </cell>
          <cell r="C128">
            <v>-8056</v>
          </cell>
        </row>
        <row r="129">
          <cell r="A129" t="str">
            <v>68960000</v>
          </cell>
          <cell r="B129">
            <v>0</v>
          </cell>
          <cell r="C129">
            <v>0</v>
          </cell>
        </row>
        <row r="130">
          <cell r="A130" t="str">
            <v>Total Expenses</v>
          </cell>
          <cell r="B130">
            <v>13633284120.789999</v>
          </cell>
          <cell r="C130">
            <v>13633284</v>
          </cell>
        </row>
        <row r="131">
          <cell r="A131" t="str">
            <v>80470000</v>
          </cell>
          <cell r="B131">
            <v>71548.73</v>
          </cell>
          <cell r="C131">
            <v>72</v>
          </cell>
        </row>
        <row r="132">
          <cell r="A132" t="str">
            <v>80900000</v>
          </cell>
          <cell r="B132">
            <v>-400000</v>
          </cell>
          <cell r="C132">
            <v>-400</v>
          </cell>
        </row>
        <row r="133">
          <cell r="A133" t="str">
            <v>8100007W</v>
          </cell>
          <cell r="B133">
            <v>0</v>
          </cell>
          <cell r="C133">
            <v>0</v>
          </cell>
        </row>
        <row r="134">
          <cell r="A134" t="str">
            <v>81000070</v>
          </cell>
          <cell r="B134">
            <v>131576066.66</v>
          </cell>
          <cell r="C134">
            <v>131576</v>
          </cell>
        </row>
        <row r="135">
          <cell r="A135">
            <v>81000070</v>
          </cell>
          <cell r="B135">
            <v>-131576066.66</v>
          </cell>
          <cell r="C135">
            <v>-131576</v>
          </cell>
        </row>
        <row r="136">
          <cell r="A136" t="str">
            <v>81000000</v>
          </cell>
          <cell r="B136">
            <v>-156986585.41999999</v>
          </cell>
          <cell r="C136">
            <v>-156987</v>
          </cell>
        </row>
        <row r="137">
          <cell r="A137" t="str">
            <v>82000000</v>
          </cell>
          <cell r="B137">
            <v>-5185683.37</v>
          </cell>
          <cell r="C137">
            <v>-5186</v>
          </cell>
        </row>
        <row r="138">
          <cell r="A138" t="str">
            <v>82010000</v>
          </cell>
          <cell r="B138">
            <v>-985583.9</v>
          </cell>
          <cell r="C138">
            <v>-986</v>
          </cell>
        </row>
        <row r="139">
          <cell r="A139" t="str">
            <v>82030000</v>
          </cell>
          <cell r="B139">
            <v>-1134.2</v>
          </cell>
          <cell r="C139">
            <v>-1</v>
          </cell>
        </row>
        <row r="140">
          <cell r="A140" t="str">
            <v>82040000</v>
          </cell>
          <cell r="B140">
            <v>0</v>
          </cell>
          <cell r="C140">
            <v>0</v>
          </cell>
        </row>
        <row r="141">
          <cell r="A141" t="str">
            <v>82380000</v>
          </cell>
          <cell r="B141">
            <v>437947.66</v>
          </cell>
          <cell r="C141">
            <v>438</v>
          </cell>
        </row>
        <row r="142">
          <cell r="A142" t="str">
            <v>82420000</v>
          </cell>
          <cell r="B142">
            <v>-353921.48</v>
          </cell>
          <cell r="C142">
            <v>-354</v>
          </cell>
        </row>
        <row r="143">
          <cell r="A143" t="str">
            <v>82440000</v>
          </cell>
          <cell r="B143">
            <v>0</v>
          </cell>
          <cell r="C143">
            <v>0</v>
          </cell>
        </row>
        <row r="144">
          <cell r="A144" t="str">
            <v>82500000</v>
          </cell>
          <cell r="B144">
            <v>1332556.05</v>
          </cell>
          <cell r="C144">
            <v>1333</v>
          </cell>
        </row>
        <row r="145">
          <cell r="A145" t="str">
            <v>82600000</v>
          </cell>
          <cell r="B145">
            <v>16496.71</v>
          </cell>
          <cell r="C145">
            <v>17</v>
          </cell>
        </row>
        <row r="146">
          <cell r="A146" t="str">
            <v>82800000</v>
          </cell>
          <cell r="B146">
            <v>4853168.7</v>
          </cell>
          <cell r="C146">
            <v>4853</v>
          </cell>
        </row>
        <row r="147">
          <cell r="A147" t="str">
            <v>84100000</v>
          </cell>
          <cell r="B147">
            <v>0</v>
          </cell>
          <cell r="C147">
            <v>0</v>
          </cell>
        </row>
        <row r="148">
          <cell r="A148" t="str">
            <v>85000000</v>
          </cell>
          <cell r="B148">
            <v>25893237.699999999</v>
          </cell>
          <cell r="C148">
            <v>25894</v>
          </cell>
        </row>
        <row r="149">
          <cell r="A149" t="str">
            <v>8500007W</v>
          </cell>
          <cell r="B149">
            <v>-482718.94</v>
          </cell>
          <cell r="C149">
            <v>-483</v>
          </cell>
        </row>
        <row r="150">
          <cell r="A150" t="str">
            <v>8500007W</v>
          </cell>
          <cell r="B150">
            <v>482718.94</v>
          </cell>
          <cell r="C150">
            <v>483</v>
          </cell>
        </row>
        <row r="151">
          <cell r="A151" t="str">
            <v>86000000</v>
          </cell>
          <cell r="B151">
            <v>57225735</v>
          </cell>
          <cell r="C151">
            <v>57226</v>
          </cell>
        </row>
        <row r="152">
          <cell r="A152" t="str">
            <v>87200000</v>
          </cell>
          <cell r="B152">
            <v>0</v>
          </cell>
          <cell r="C152">
            <v>0</v>
          </cell>
        </row>
        <row r="153">
          <cell r="A153" t="str">
            <v>87201100</v>
          </cell>
          <cell r="B153">
            <v>0</v>
          </cell>
          <cell r="C153">
            <v>0</v>
          </cell>
        </row>
        <row r="154">
          <cell r="A154" t="str">
            <v>87201110</v>
          </cell>
          <cell r="B154">
            <v>0</v>
          </cell>
          <cell r="C154">
            <v>0</v>
          </cell>
        </row>
        <row r="155">
          <cell r="A155" t="str">
            <v>87201750</v>
          </cell>
          <cell r="B155">
            <v>0</v>
          </cell>
          <cell r="C155">
            <v>0</v>
          </cell>
        </row>
        <row r="156">
          <cell r="A156" t="str">
            <v>87203020</v>
          </cell>
          <cell r="B156">
            <v>0</v>
          </cell>
          <cell r="C156">
            <v>0</v>
          </cell>
        </row>
        <row r="157">
          <cell r="A157" t="str">
            <v>87203060</v>
          </cell>
          <cell r="B157">
            <v>0</v>
          </cell>
          <cell r="C157">
            <v>0</v>
          </cell>
        </row>
        <row r="158">
          <cell r="A158" t="str">
            <v>87203080</v>
          </cell>
          <cell r="B158">
            <v>0</v>
          </cell>
          <cell r="C158">
            <v>0</v>
          </cell>
        </row>
        <row r="159">
          <cell r="A159" t="str">
            <v>87203100</v>
          </cell>
          <cell r="B159">
            <v>0</v>
          </cell>
          <cell r="C159">
            <v>0</v>
          </cell>
        </row>
        <row r="160">
          <cell r="A160" t="str">
            <v>87203190</v>
          </cell>
          <cell r="B160">
            <v>0</v>
          </cell>
          <cell r="C160">
            <v>0</v>
          </cell>
        </row>
        <row r="161">
          <cell r="A161" t="str">
            <v>87203690</v>
          </cell>
          <cell r="B161">
            <v>0</v>
          </cell>
          <cell r="C161">
            <v>0</v>
          </cell>
        </row>
        <row r="162">
          <cell r="A162" t="str">
            <v>87203920</v>
          </cell>
          <cell r="B162">
            <v>0</v>
          </cell>
          <cell r="C162">
            <v>0</v>
          </cell>
        </row>
        <row r="163">
          <cell r="A163" t="str">
            <v>87203990</v>
          </cell>
          <cell r="B163">
            <v>0</v>
          </cell>
          <cell r="C163">
            <v>0</v>
          </cell>
        </row>
        <row r="164">
          <cell r="A164" t="str">
            <v>87207900</v>
          </cell>
          <cell r="B164">
            <v>0</v>
          </cell>
          <cell r="C164">
            <v>0</v>
          </cell>
        </row>
        <row r="165">
          <cell r="A165" t="str">
            <v>88000000</v>
          </cell>
          <cell r="B165">
            <v>-26424357.100000001</v>
          </cell>
          <cell r="C165">
            <v>-26425</v>
          </cell>
        </row>
        <row r="166">
          <cell r="A166" t="str">
            <v>88030000</v>
          </cell>
          <cell r="B166">
            <v>1519848.84</v>
          </cell>
          <cell r="C166">
            <v>1520</v>
          </cell>
        </row>
        <row r="167">
          <cell r="A167" t="str">
            <v>88100000</v>
          </cell>
          <cell r="B167">
            <v>2191872.9700000002</v>
          </cell>
          <cell r="C167">
            <v>2192</v>
          </cell>
        </row>
        <row r="168">
          <cell r="A168" t="str">
            <v>88110000</v>
          </cell>
          <cell r="B168">
            <v>10000000</v>
          </cell>
          <cell r="C168">
            <v>10000</v>
          </cell>
        </row>
        <row r="169">
          <cell r="A169" t="str">
            <v>88120000</v>
          </cell>
          <cell r="B169">
            <v>206907.56</v>
          </cell>
          <cell r="C169">
            <v>207</v>
          </cell>
        </row>
        <row r="170">
          <cell r="A170" t="str">
            <v>88133440</v>
          </cell>
          <cell r="B170">
            <v>0</v>
          </cell>
          <cell r="C170">
            <v>0</v>
          </cell>
        </row>
        <row r="171">
          <cell r="A171" t="str">
            <v>88133690</v>
          </cell>
          <cell r="B171">
            <v>84692.37</v>
          </cell>
          <cell r="C171">
            <v>85</v>
          </cell>
        </row>
        <row r="172">
          <cell r="A172" t="str">
            <v>88134000</v>
          </cell>
          <cell r="B172">
            <v>0</v>
          </cell>
          <cell r="C172">
            <v>0</v>
          </cell>
        </row>
        <row r="173">
          <cell r="A173" t="str">
            <v>88134020</v>
          </cell>
          <cell r="B173">
            <v>0</v>
          </cell>
          <cell r="C173">
            <v>0</v>
          </cell>
        </row>
        <row r="174">
          <cell r="A174" t="str">
            <v>88134040</v>
          </cell>
          <cell r="B174">
            <v>0</v>
          </cell>
          <cell r="C174">
            <v>0</v>
          </cell>
        </row>
        <row r="175">
          <cell r="A175" t="str">
            <v>88134050</v>
          </cell>
          <cell r="B175">
            <v>126834.4</v>
          </cell>
          <cell r="C175">
            <v>127</v>
          </cell>
        </row>
        <row r="176">
          <cell r="A176" t="str">
            <v>88134070</v>
          </cell>
          <cell r="B176">
            <v>11367.51</v>
          </cell>
          <cell r="C176">
            <v>11</v>
          </cell>
        </row>
        <row r="177">
          <cell r="A177" t="str">
            <v>88134350</v>
          </cell>
          <cell r="B177">
            <v>0</v>
          </cell>
          <cell r="C177">
            <v>0</v>
          </cell>
        </row>
        <row r="178">
          <cell r="A178" t="str">
            <v>88135300</v>
          </cell>
          <cell r="B178">
            <v>400</v>
          </cell>
          <cell r="C178">
            <v>0</v>
          </cell>
        </row>
        <row r="179">
          <cell r="A179" t="str">
            <v>88135310</v>
          </cell>
          <cell r="B179">
            <v>10777.04</v>
          </cell>
          <cell r="C179">
            <v>11</v>
          </cell>
        </row>
        <row r="180">
          <cell r="A180" t="str">
            <v>88135320</v>
          </cell>
          <cell r="B180">
            <v>852323.4</v>
          </cell>
          <cell r="C180">
            <v>852</v>
          </cell>
        </row>
        <row r="181">
          <cell r="A181" t="str">
            <v>88137610</v>
          </cell>
          <cell r="B181">
            <v>809359.08</v>
          </cell>
          <cell r="C181">
            <v>809</v>
          </cell>
        </row>
        <row r="182">
          <cell r="A182" t="str">
            <v>88137614</v>
          </cell>
          <cell r="B182">
            <v>2187949.1</v>
          </cell>
          <cell r="C182">
            <v>2188</v>
          </cell>
        </row>
        <row r="183">
          <cell r="A183" t="str">
            <v>88137617</v>
          </cell>
          <cell r="B183">
            <v>1455805</v>
          </cell>
          <cell r="C183">
            <v>1456</v>
          </cell>
        </row>
        <row r="184">
          <cell r="A184" t="str">
            <v>88150000</v>
          </cell>
          <cell r="B184">
            <v>51266.74</v>
          </cell>
          <cell r="C184">
            <v>51</v>
          </cell>
        </row>
        <row r="185">
          <cell r="A185" t="str">
            <v>88160000</v>
          </cell>
          <cell r="B185">
            <v>691224.26</v>
          </cell>
          <cell r="C185">
            <v>691</v>
          </cell>
        </row>
        <row r="186">
          <cell r="A186" t="str">
            <v>88320000</v>
          </cell>
          <cell r="B186">
            <v>2406104.4</v>
          </cell>
          <cell r="C186">
            <v>2406</v>
          </cell>
        </row>
        <row r="187">
          <cell r="A187" t="str">
            <v>88330000</v>
          </cell>
          <cell r="B187">
            <v>1364635.92</v>
          </cell>
          <cell r="C187">
            <v>1365</v>
          </cell>
        </row>
        <row r="188">
          <cell r="A188" t="str">
            <v>88360000</v>
          </cell>
          <cell r="B188">
            <v>237770.87</v>
          </cell>
          <cell r="C188">
            <v>238</v>
          </cell>
        </row>
        <row r="189">
          <cell r="A189" t="str">
            <v>88370000</v>
          </cell>
          <cell r="B189">
            <v>-1028629.61</v>
          </cell>
          <cell r="C189">
            <v>-1029</v>
          </cell>
        </row>
        <row r="190">
          <cell r="A190" t="str">
            <v>88400000</v>
          </cell>
          <cell r="B190">
            <v>0</v>
          </cell>
          <cell r="C190">
            <v>0</v>
          </cell>
        </row>
        <row r="191">
          <cell r="A191" t="str">
            <v>88440000</v>
          </cell>
          <cell r="B191">
            <v>579884.16</v>
          </cell>
          <cell r="C191">
            <v>580</v>
          </cell>
        </row>
        <row r="192">
          <cell r="A192" t="str">
            <v>88450000</v>
          </cell>
          <cell r="B192">
            <v>1777304.99</v>
          </cell>
          <cell r="C192">
            <v>1777</v>
          </cell>
        </row>
        <row r="193">
          <cell r="A193" t="str">
            <v>88460000</v>
          </cell>
          <cell r="B193">
            <v>-497866.7</v>
          </cell>
          <cell r="C193">
            <v>-498</v>
          </cell>
        </row>
        <row r="194">
          <cell r="A194" t="str">
            <v>88580000</v>
          </cell>
          <cell r="B194">
            <v>-7000</v>
          </cell>
          <cell r="C194">
            <v>-7</v>
          </cell>
        </row>
        <row r="195">
          <cell r="A195" t="str">
            <v>89400000</v>
          </cell>
          <cell r="B195">
            <v>210215140</v>
          </cell>
          <cell r="C195">
            <v>210215</v>
          </cell>
        </row>
        <row r="196">
          <cell r="A196" t="str">
            <v>89410000</v>
          </cell>
          <cell r="B196">
            <v>-17582.490000000002</v>
          </cell>
          <cell r="C196">
            <v>-18</v>
          </cell>
        </row>
        <row r="197">
          <cell r="A197" t="str">
            <v>89420000</v>
          </cell>
          <cell r="B197">
            <v>1578633306</v>
          </cell>
          <cell r="C197">
            <v>1578633</v>
          </cell>
        </row>
        <row r="198">
          <cell r="A198" t="str">
            <v>89500000</v>
          </cell>
          <cell r="B198">
            <v>50110476</v>
          </cell>
          <cell r="C198">
            <v>50111</v>
          </cell>
        </row>
        <row r="199">
          <cell r="A199" t="str">
            <v>89520000</v>
          </cell>
          <cell r="B199">
            <v>980056070</v>
          </cell>
          <cell r="C199">
            <v>980056</v>
          </cell>
        </row>
        <row r="200">
          <cell r="A200" t="str">
            <v>89530000</v>
          </cell>
          <cell r="B200">
            <v>108865937.03</v>
          </cell>
          <cell r="C200">
            <v>108866</v>
          </cell>
        </row>
        <row r="201">
          <cell r="A201">
            <v>0</v>
          </cell>
          <cell r="B201">
            <v>0</v>
          </cell>
          <cell r="C201">
            <v>0</v>
          </cell>
        </row>
        <row r="202">
          <cell r="A202" t="str">
            <v>Net Income</v>
          </cell>
          <cell r="B202">
            <v>-4914842986.0400047</v>
          </cell>
          <cell r="C202">
            <v>-4914843</v>
          </cell>
        </row>
        <row r="203">
          <cell r="A203" t="str">
            <v>BNCF191</v>
          </cell>
          <cell r="B203">
            <v>-4914842986.04</v>
          </cell>
          <cell r="C203">
            <v>-4914843</v>
          </cell>
        </row>
        <row r="204">
          <cell r="A204">
            <v>0</v>
          </cell>
          <cell r="B204">
            <v>0</v>
          </cell>
          <cell r="C204">
            <v>0</v>
          </cell>
        </row>
        <row r="205">
          <cell r="A205">
            <v>0</v>
          </cell>
          <cell r="B205">
            <v>0</v>
          </cell>
          <cell r="C205">
            <v>0</v>
          </cell>
        </row>
      </sheetData>
      <sheetData sheetId="14"/>
      <sheetData sheetId="15"/>
      <sheetData sheetId="16"/>
      <sheetData sheetId="17"/>
      <sheetData sheetId="18"/>
      <sheetData sheetId="19"/>
      <sheetData sheetId="20"/>
      <sheetData sheetId="2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Allocation Overview"/>
      <sheetName val="BA Allocation Overview"/>
      <sheetName val="CA Allocation Overview"/>
      <sheetName val="FA Allocation Overview"/>
      <sheetName val="Running &amp; Switching Overview"/>
      <sheetName val="Run &amp; Switch Supp-No Equ Mile"/>
      <sheetName val="MOW - Running &amp; Switching"/>
      <sheetName val="Joint Facilities Overview"/>
      <sheetName val="Joint Facilities Support"/>
      <sheetName val="Casualties &amp; Insurance Overview"/>
      <sheetName val="Fringe &amp; Casualties &amp; Insurance"/>
      <sheetName val="Other Overview"/>
      <sheetName val="Other Comparison"/>
      <sheetName val="Other"/>
      <sheetName val="Table 2007 W&am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F3" t="str">
            <v>Material, tools,</v>
          </cell>
          <cell r="I3" t="str">
            <v>Total</v>
          </cell>
        </row>
        <row r="4">
          <cell r="A4" t="str">
            <v>Line</v>
          </cell>
          <cell r="B4" t="str">
            <v>Cross</v>
          </cell>
          <cell r="D4" t="str">
            <v>Name of railway operating expense account</v>
          </cell>
          <cell r="E4" t="str">
            <v>Salaries</v>
          </cell>
          <cell r="F4" t="str">
            <v>supplies, fuels,</v>
          </cell>
          <cell r="G4" t="str">
            <v>Purchased</v>
          </cell>
          <cell r="H4" t="str">
            <v>General</v>
          </cell>
          <cell r="I4" t="str">
            <v>freight</v>
          </cell>
          <cell r="J4" t="str">
            <v>Passenger</v>
          </cell>
          <cell r="K4" t="str">
            <v>Total</v>
          </cell>
          <cell r="L4" t="str">
            <v>Line</v>
          </cell>
        </row>
        <row r="5">
          <cell r="A5" t="str">
            <v>No.</v>
          </cell>
          <cell r="B5" t="str">
            <v>Check</v>
          </cell>
          <cell r="E5" t="str">
            <v>&amp; Wages</v>
          </cell>
          <cell r="F5" t="str">
            <v>&amp; lubricants</v>
          </cell>
          <cell r="G5" t="str">
            <v>services</v>
          </cell>
          <cell r="I5" t="str">
            <v>expense</v>
          </cell>
          <cell r="L5" t="str">
            <v>No.</v>
          </cell>
        </row>
        <row r="6">
          <cell r="D6" t="str">
            <v>(a)</v>
          </cell>
          <cell r="E6" t="str">
            <v>(b)</v>
          </cell>
          <cell r="F6" t="str">
            <v>(c)</v>
          </cell>
          <cell r="G6" t="str">
            <v>(d)</v>
          </cell>
          <cell r="H6" t="str">
            <v>(e)</v>
          </cell>
          <cell r="I6" t="str">
            <v>(f)</v>
          </cell>
          <cell r="J6" t="str">
            <v>(g)</v>
          </cell>
          <cell r="K6" t="str">
            <v>(h)</v>
          </cell>
        </row>
        <row r="7">
          <cell r="C7" t="str">
            <v>WAYS &amp; STRUCTURES</v>
          </cell>
        </row>
        <row r="8">
          <cell r="C8" t="str">
            <v>ADMINISTRATION</v>
          </cell>
        </row>
        <row r="9">
          <cell r="A9">
            <v>1</v>
          </cell>
          <cell r="D9" t="str">
            <v>Track</v>
          </cell>
          <cell r="E9">
            <v>28177</v>
          </cell>
          <cell r="F9">
            <v>5881</v>
          </cell>
          <cell r="G9">
            <v>860</v>
          </cell>
          <cell r="H9">
            <v>2362</v>
          </cell>
          <cell r="I9">
            <v>37280</v>
          </cell>
          <cell r="K9">
            <v>37280</v>
          </cell>
          <cell r="L9">
            <v>1</v>
          </cell>
        </row>
        <row r="10">
          <cell r="A10">
            <v>2</v>
          </cell>
          <cell r="D10" t="str">
            <v>Bridge &amp; building</v>
          </cell>
          <cell r="E10">
            <v>14088</v>
          </cell>
          <cell r="F10">
            <v>2942</v>
          </cell>
          <cell r="G10">
            <v>431</v>
          </cell>
          <cell r="H10">
            <v>1178</v>
          </cell>
          <cell r="I10">
            <v>18639</v>
          </cell>
          <cell r="K10">
            <v>18639</v>
          </cell>
          <cell r="L10">
            <v>2</v>
          </cell>
        </row>
        <row r="11">
          <cell r="A11">
            <v>3</v>
          </cell>
          <cell r="D11" t="str">
            <v>Signal</v>
          </cell>
          <cell r="E11">
            <v>15026</v>
          </cell>
          <cell r="F11">
            <v>3138</v>
          </cell>
          <cell r="G11">
            <v>460</v>
          </cell>
          <cell r="H11">
            <v>1260</v>
          </cell>
          <cell r="I11">
            <v>19884</v>
          </cell>
          <cell r="K11">
            <v>19884</v>
          </cell>
          <cell r="L11">
            <v>3</v>
          </cell>
        </row>
        <row r="12">
          <cell r="A12">
            <v>4</v>
          </cell>
          <cell r="D12" t="str">
            <v>Communication</v>
          </cell>
          <cell r="E12">
            <v>5632</v>
          </cell>
          <cell r="F12">
            <v>1178</v>
          </cell>
          <cell r="G12">
            <v>172</v>
          </cell>
          <cell r="H12">
            <v>472</v>
          </cell>
          <cell r="I12">
            <v>7454</v>
          </cell>
          <cell r="K12">
            <v>7454</v>
          </cell>
          <cell r="L12">
            <v>4</v>
          </cell>
        </row>
        <row r="13">
          <cell r="A13">
            <v>5</v>
          </cell>
          <cell r="D13" t="str">
            <v>Other</v>
          </cell>
          <cell r="E13">
            <v>30994</v>
          </cell>
          <cell r="F13">
            <v>6473</v>
          </cell>
          <cell r="G13">
            <v>950</v>
          </cell>
          <cell r="H13">
            <v>2598</v>
          </cell>
          <cell r="I13">
            <v>41015</v>
          </cell>
          <cell r="K13">
            <v>41015</v>
          </cell>
          <cell r="L13">
            <v>5</v>
          </cell>
        </row>
        <row r="14">
          <cell r="A14">
            <v>5.5</v>
          </cell>
          <cell r="C14" t="str">
            <v>TOTAL ADMIN</v>
          </cell>
          <cell r="E14">
            <v>93917</v>
          </cell>
          <cell r="F14">
            <v>19612</v>
          </cell>
          <cell r="G14">
            <v>2873</v>
          </cell>
          <cell r="H14">
            <v>7870</v>
          </cell>
          <cell r="I14">
            <v>124272</v>
          </cell>
          <cell r="J14">
            <v>0</v>
          </cell>
          <cell r="K14">
            <v>124272</v>
          </cell>
          <cell r="L14">
            <v>5.5</v>
          </cell>
        </row>
        <row r="15">
          <cell r="A15">
            <v>6</v>
          </cell>
          <cell r="D15" t="str">
            <v>Roadway - running</v>
          </cell>
          <cell r="E15">
            <v>31306</v>
          </cell>
          <cell r="F15">
            <v>807</v>
          </cell>
          <cell r="G15">
            <v>20325</v>
          </cell>
          <cell r="H15">
            <v>2684</v>
          </cell>
          <cell r="I15">
            <v>55122</v>
          </cell>
          <cell r="K15">
            <v>55122</v>
          </cell>
          <cell r="L15">
            <v>6</v>
          </cell>
        </row>
        <row r="16">
          <cell r="A16">
            <v>7</v>
          </cell>
          <cell r="D16" t="str">
            <v>Roadway - switching</v>
          </cell>
          <cell r="E16">
            <v>8532</v>
          </cell>
          <cell r="F16">
            <v>218</v>
          </cell>
          <cell r="G16">
            <v>5411</v>
          </cell>
          <cell r="H16">
            <v>712</v>
          </cell>
          <cell r="I16">
            <v>14873</v>
          </cell>
          <cell r="K16">
            <v>14873</v>
          </cell>
          <cell r="L16">
            <v>7</v>
          </cell>
        </row>
        <row r="17">
          <cell r="A17">
            <v>8</v>
          </cell>
          <cell r="D17" t="str">
            <v>Tunnels &amp; subways -  running</v>
          </cell>
          <cell r="E17">
            <v>0</v>
          </cell>
          <cell r="F17">
            <v>66</v>
          </cell>
          <cell r="G17">
            <v>239</v>
          </cell>
          <cell r="H17">
            <v>1</v>
          </cell>
          <cell r="I17">
            <v>306</v>
          </cell>
          <cell r="K17">
            <v>306</v>
          </cell>
          <cell r="L17">
            <v>8</v>
          </cell>
        </row>
        <row r="18">
          <cell r="A18">
            <v>9</v>
          </cell>
          <cell r="D18" t="str">
            <v>Tunnels &amp; subways - switching</v>
          </cell>
          <cell r="E18">
            <v>0</v>
          </cell>
          <cell r="F18">
            <v>17</v>
          </cell>
          <cell r="G18">
            <v>64</v>
          </cell>
          <cell r="H18">
            <v>0</v>
          </cell>
          <cell r="I18">
            <v>81</v>
          </cell>
          <cell r="K18">
            <v>81</v>
          </cell>
          <cell r="L18">
            <v>9</v>
          </cell>
        </row>
        <row r="19">
          <cell r="A19">
            <v>10</v>
          </cell>
          <cell r="D19" t="str">
            <v>Bridges &amp; culverts - running</v>
          </cell>
          <cell r="E19">
            <v>12668</v>
          </cell>
          <cell r="F19">
            <v>1815</v>
          </cell>
          <cell r="G19">
            <v>2918</v>
          </cell>
          <cell r="H19">
            <v>3866</v>
          </cell>
          <cell r="I19">
            <v>21267</v>
          </cell>
          <cell r="K19">
            <v>21267</v>
          </cell>
          <cell r="L19">
            <v>10</v>
          </cell>
        </row>
        <row r="20">
          <cell r="A20">
            <v>11</v>
          </cell>
          <cell r="D20" t="str">
            <v>Bridges &amp; culverts - switching</v>
          </cell>
          <cell r="E20">
            <v>3369</v>
          </cell>
          <cell r="F20">
            <v>480</v>
          </cell>
          <cell r="G20">
            <v>775</v>
          </cell>
          <cell r="H20">
            <v>1027</v>
          </cell>
          <cell r="I20">
            <v>5651</v>
          </cell>
          <cell r="K20">
            <v>5651</v>
          </cell>
          <cell r="L20">
            <v>11</v>
          </cell>
        </row>
        <row r="21">
          <cell r="A21">
            <v>12</v>
          </cell>
          <cell r="D21" t="str">
            <v>Ties - running</v>
          </cell>
          <cell r="E21">
            <v>9626</v>
          </cell>
          <cell r="F21">
            <v>2727</v>
          </cell>
          <cell r="G21">
            <v>7485</v>
          </cell>
          <cell r="H21">
            <v>2030</v>
          </cell>
          <cell r="I21">
            <v>21868</v>
          </cell>
          <cell r="K21">
            <v>21868</v>
          </cell>
          <cell r="L21">
            <v>12</v>
          </cell>
        </row>
        <row r="22">
          <cell r="A22">
            <v>13</v>
          </cell>
          <cell r="D22" t="str">
            <v>Ties - switching</v>
          </cell>
          <cell r="E22">
            <v>2557</v>
          </cell>
          <cell r="F22">
            <v>301</v>
          </cell>
          <cell r="G22">
            <v>1988</v>
          </cell>
          <cell r="H22">
            <v>541</v>
          </cell>
          <cell r="I22">
            <v>5387</v>
          </cell>
          <cell r="K22">
            <v>5387</v>
          </cell>
          <cell r="L22">
            <v>13</v>
          </cell>
        </row>
        <row r="23">
          <cell r="A23">
            <v>14</v>
          </cell>
          <cell r="D23" t="str">
            <v>Rail &amp; other track material - running</v>
          </cell>
          <cell r="E23">
            <v>68541</v>
          </cell>
          <cell r="F23">
            <v>23495</v>
          </cell>
          <cell r="G23">
            <v>18677</v>
          </cell>
          <cell r="H23">
            <v>7455</v>
          </cell>
          <cell r="I23">
            <v>118168</v>
          </cell>
          <cell r="K23">
            <v>118168</v>
          </cell>
          <cell r="L23">
            <v>14</v>
          </cell>
        </row>
        <row r="24">
          <cell r="A24">
            <v>15</v>
          </cell>
          <cell r="D24" t="str">
            <v>Rail &amp; other track material - switching</v>
          </cell>
          <cell r="E24">
            <v>18220</v>
          </cell>
          <cell r="F24">
            <v>6246</v>
          </cell>
          <cell r="G24">
            <v>4965</v>
          </cell>
          <cell r="H24">
            <v>1981</v>
          </cell>
          <cell r="I24">
            <v>31412</v>
          </cell>
          <cell r="K24">
            <v>31412</v>
          </cell>
          <cell r="L24">
            <v>15</v>
          </cell>
        </row>
        <row r="25">
          <cell r="A25">
            <v>16</v>
          </cell>
          <cell r="D25" t="str">
            <v>Ballast - running</v>
          </cell>
          <cell r="E25">
            <v>5722</v>
          </cell>
          <cell r="F25">
            <v>521</v>
          </cell>
          <cell r="G25">
            <v>1996</v>
          </cell>
          <cell r="H25">
            <v>502</v>
          </cell>
          <cell r="I25">
            <v>8741</v>
          </cell>
          <cell r="K25">
            <v>8741</v>
          </cell>
          <cell r="L25">
            <v>16</v>
          </cell>
        </row>
        <row r="26">
          <cell r="A26">
            <v>17</v>
          </cell>
          <cell r="D26" t="str">
            <v>Ballast - switching</v>
          </cell>
          <cell r="E26">
            <v>1522</v>
          </cell>
          <cell r="F26">
            <v>140</v>
          </cell>
          <cell r="G26">
            <v>529</v>
          </cell>
          <cell r="H26">
            <v>135</v>
          </cell>
          <cell r="I26">
            <v>2326</v>
          </cell>
          <cell r="K26">
            <v>2326</v>
          </cell>
          <cell r="L26">
            <v>17</v>
          </cell>
        </row>
        <row r="27">
          <cell r="A27">
            <v>18</v>
          </cell>
          <cell r="D27" t="str">
            <v>Road property damaged - running</v>
          </cell>
          <cell r="E27">
            <v>0</v>
          </cell>
          <cell r="F27">
            <v>-10</v>
          </cell>
          <cell r="G27">
            <v>0</v>
          </cell>
          <cell r="H27">
            <v>0</v>
          </cell>
          <cell r="I27">
            <v>-10</v>
          </cell>
          <cell r="K27">
            <v>-10</v>
          </cell>
          <cell r="L27">
            <v>18</v>
          </cell>
        </row>
        <row r="28">
          <cell r="A28">
            <v>19</v>
          </cell>
          <cell r="D28" t="str">
            <v>Road property damaged - switching</v>
          </cell>
          <cell r="E28">
            <v>4</v>
          </cell>
          <cell r="F28">
            <v>-2</v>
          </cell>
          <cell r="G28">
            <v>0</v>
          </cell>
          <cell r="H28">
            <v>0</v>
          </cell>
          <cell r="I28">
            <v>2</v>
          </cell>
          <cell r="K28">
            <v>2</v>
          </cell>
          <cell r="L28">
            <v>19</v>
          </cell>
        </row>
        <row r="29">
          <cell r="A29">
            <v>20</v>
          </cell>
          <cell r="D29" t="str">
            <v>Road property damaged - other</v>
          </cell>
          <cell r="E29">
            <v>0</v>
          </cell>
          <cell r="F29">
            <v>0</v>
          </cell>
          <cell r="G29">
            <v>0</v>
          </cell>
          <cell r="H29">
            <v>0</v>
          </cell>
          <cell r="I29">
            <v>0</v>
          </cell>
          <cell r="K29">
            <v>0</v>
          </cell>
          <cell r="L29">
            <v>20</v>
          </cell>
        </row>
        <row r="30">
          <cell r="A30">
            <v>21</v>
          </cell>
          <cell r="D30" t="str">
            <v>Signals &amp; interlockers - running</v>
          </cell>
          <cell r="E30">
            <v>45230</v>
          </cell>
          <cell r="F30">
            <v>6670</v>
          </cell>
          <cell r="G30">
            <v>6724</v>
          </cell>
          <cell r="H30">
            <v>6047</v>
          </cell>
          <cell r="I30">
            <v>64671</v>
          </cell>
          <cell r="K30">
            <v>64671</v>
          </cell>
          <cell r="L30">
            <v>21</v>
          </cell>
        </row>
        <row r="31">
          <cell r="A31">
            <v>22</v>
          </cell>
          <cell r="D31" t="str">
            <v>Signals &amp; interlockers - switching</v>
          </cell>
          <cell r="E31">
            <v>12022</v>
          </cell>
          <cell r="F31">
            <v>2137</v>
          </cell>
          <cell r="G31">
            <v>1787</v>
          </cell>
          <cell r="H31">
            <v>1609</v>
          </cell>
          <cell r="I31">
            <v>17555</v>
          </cell>
          <cell r="K31">
            <v>17555</v>
          </cell>
          <cell r="L31">
            <v>22</v>
          </cell>
        </row>
        <row r="32">
          <cell r="A32">
            <v>23</v>
          </cell>
          <cell r="D32" t="str">
            <v>Communications systems</v>
          </cell>
          <cell r="E32">
            <v>20617</v>
          </cell>
          <cell r="F32">
            <v>8800</v>
          </cell>
          <cell r="G32">
            <v>-3522</v>
          </cell>
          <cell r="H32">
            <v>11599</v>
          </cell>
          <cell r="I32">
            <v>37494</v>
          </cell>
          <cell r="K32">
            <v>37494</v>
          </cell>
          <cell r="L32">
            <v>23</v>
          </cell>
        </row>
        <row r="33">
          <cell r="A33">
            <v>24</v>
          </cell>
          <cell r="D33" t="str">
            <v>Power systems</v>
          </cell>
          <cell r="E33">
            <v>34</v>
          </cell>
          <cell r="F33">
            <v>284</v>
          </cell>
          <cell r="G33">
            <v>1253</v>
          </cell>
          <cell r="H33">
            <v>259</v>
          </cell>
          <cell r="I33">
            <v>1830</v>
          </cell>
          <cell r="K33">
            <v>1830</v>
          </cell>
          <cell r="L33">
            <v>24</v>
          </cell>
        </row>
        <row r="34">
          <cell r="A34">
            <v>25</v>
          </cell>
          <cell r="D34" t="str">
            <v>Highway grade crossings - running</v>
          </cell>
          <cell r="E34">
            <v>2346</v>
          </cell>
          <cell r="F34">
            <v>607</v>
          </cell>
          <cell r="G34">
            <v>671</v>
          </cell>
          <cell r="H34">
            <v>278</v>
          </cell>
          <cell r="I34">
            <v>3902</v>
          </cell>
          <cell r="K34">
            <v>3902</v>
          </cell>
          <cell r="L34">
            <v>25</v>
          </cell>
        </row>
        <row r="35">
          <cell r="A35">
            <v>26</v>
          </cell>
          <cell r="D35" t="str">
            <v>Highway grade crossings - switching</v>
          </cell>
          <cell r="E35">
            <v>621</v>
          </cell>
          <cell r="F35">
            <v>210</v>
          </cell>
          <cell r="G35">
            <v>180</v>
          </cell>
          <cell r="H35">
            <v>74</v>
          </cell>
          <cell r="I35">
            <v>1085</v>
          </cell>
          <cell r="K35">
            <v>1085</v>
          </cell>
          <cell r="L35">
            <v>26</v>
          </cell>
        </row>
        <row r="36">
          <cell r="A36">
            <v>27</v>
          </cell>
          <cell r="D36" t="str">
            <v>Station &amp; office buildings</v>
          </cell>
          <cell r="E36">
            <v>1779</v>
          </cell>
          <cell r="F36">
            <v>1991</v>
          </cell>
          <cell r="G36">
            <v>16996</v>
          </cell>
          <cell r="H36">
            <v>4458</v>
          </cell>
          <cell r="I36">
            <v>25224</v>
          </cell>
          <cell r="K36">
            <v>25224</v>
          </cell>
          <cell r="L36">
            <v>27</v>
          </cell>
        </row>
        <row r="37">
          <cell r="A37">
            <v>28</v>
          </cell>
          <cell r="D37" t="str">
            <v>Shop buildings - locomotives</v>
          </cell>
          <cell r="E37">
            <v>2157</v>
          </cell>
          <cell r="F37">
            <v>2120</v>
          </cell>
          <cell r="G37">
            <v>8381</v>
          </cell>
          <cell r="H37">
            <v>371</v>
          </cell>
          <cell r="I37">
            <v>13029</v>
          </cell>
          <cell r="K37">
            <v>13029</v>
          </cell>
          <cell r="L37">
            <v>28</v>
          </cell>
        </row>
        <row r="38">
          <cell r="A38">
            <v>29</v>
          </cell>
          <cell r="D38" t="str">
            <v>Shop buildings - freight cars</v>
          </cell>
          <cell r="E38">
            <v>553</v>
          </cell>
          <cell r="F38">
            <v>552</v>
          </cell>
          <cell r="G38">
            <v>2180</v>
          </cell>
          <cell r="H38">
            <v>96</v>
          </cell>
          <cell r="I38">
            <v>3381</v>
          </cell>
          <cell r="J38" t="str">
            <v>N/A</v>
          </cell>
          <cell r="K38">
            <v>3381</v>
          </cell>
          <cell r="L38">
            <v>29</v>
          </cell>
        </row>
        <row r="39">
          <cell r="A39">
            <v>30</v>
          </cell>
          <cell r="D39" t="str">
            <v>Shop buildings - other equipment</v>
          </cell>
          <cell r="E39">
            <v>1595</v>
          </cell>
          <cell r="F39">
            <v>1570</v>
          </cell>
          <cell r="G39">
            <v>6202</v>
          </cell>
          <cell r="H39">
            <v>275</v>
          </cell>
          <cell r="I39">
            <v>9642</v>
          </cell>
          <cell r="K39">
            <v>9642</v>
          </cell>
          <cell r="L39">
            <v>30</v>
          </cell>
        </row>
        <row r="40">
          <cell r="A40">
            <v>101</v>
          </cell>
          <cell r="D40" t="str">
            <v>Locomotive servicing facilities</v>
          </cell>
          <cell r="E40">
            <v>965</v>
          </cell>
          <cell r="F40">
            <v>3139</v>
          </cell>
          <cell r="G40">
            <v>6486</v>
          </cell>
          <cell r="H40">
            <v>2902</v>
          </cell>
          <cell r="I40">
            <v>13492</v>
          </cell>
          <cell r="K40">
            <v>13492</v>
          </cell>
          <cell r="L40">
            <v>101</v>
          </cell>
        </row>
        <row r="41">
          <cell r="A41">
            <v>102</v>
          </cell>
          <cell r="D41" t="str">
            <v>Miscellaneous buildings &amp; structures</v>
          </cell>
          <cell r="E41">
            <v>7799</v>
          </cell>
          <cell r="F41">
            <v>2061</v>
          </cell>
          <cell r="G41">
            <v>4645</v>
          </cell>
          <cell r="H41">
            <v>315</v>
          </cell>
          <cell r="I41">
            <v>14820</v>
          </cell>
          <cell r="K41">
            <v>14820</v>
          </cell>
          <cell r="L41">
            <v>102</v>
          </cell>
        </row>
        <row r="42">
          <cell r="A42">
            <v>103</v>
          </cell>
          <cell r="D42" t="str">
            <v>Coal terminals</v>
          </cell>
          <cell r="E42">
            <v>0</v>
          </cell>
          <cell r="F42">
            <v>0</v>
          </cell>
          <cell r="G42">
            <v>0</v>
          </cell>
          <cell r="H42">
            <v>0</v>
          </cell>
          <cell r="I42">
            <v>0</v>
          </cell>
          <cell r="J42" t="str">
            <v>N/A</v>
          </cell>
          <cell r="K42">
            <v>0</v>
          </cell>
          <cell r="L42">
            <v>103</v>
          </cell>
        </row>
        <row r="43">
          <cell r="A43">
            <v>104</v>
          </cell>
          <cell r="D43" t="str">
            <v>Ore terminals</v>
          </cell>
          <cell r="E43">
            <v>255</v>
          </cell>
          <cell r="F43">
            <v>260</v>
          </cell>
          <cell r="G43">
            <v>2573</v>
          </cell>
          <cell r="H43">
            <v>351</v>
          </cell>
          <cell r="I43">
            <v>3439</v>
          </cell>
          <cell r="J43" t="str">
            <v>N/A</v>
          </cell>
          <cell r="K43">
            <v>3439</v>
          </cell>
          <cell r="L43">
            <v>104</v>
          </cell>
        </row>
        <row r="44">
          <cell r="A44">
            <v>105</v>
          </cell>
          <cell r="D44" t="str">
            <v>Other marine terminals</v>
          </cell>
          <cell r="E44">
            <v>3521</v>
          </cell>
          <cell r="F44">
            <v>4</v>
          </cell>
          <cell r="G44">
            <v>182</v>
          </cell>
          <cell r="H44">
            <v>5</v>
          </cell>
          <cell r="I44">
            <v>3712</v>
          </cell>
          <cell r="J44" t="str">
            <v>N/A</v>
          </cell>
          <cell r="K44">
            <v>3712</v>
          </cell>
          <cell r="L44">
            <v>105</v>
          </cell>
        </row>
        <row r="45">
          <cell r="A45">
            <v>106</v>
          </cell>
          <cell r="D45" t="str">
            <v>TOFC/COFC terminals</v>
          </cell>
          <cell r="E45">
            <v>0</v>
          </cell>
          <cell r="F45">
            <v>351</v>
          </cell>
          <cell r="G45">
            <v>8886</v>
          </cell>
          <cell r="H45">
            <v>2976</v>
          </cell>
          <cell r="I45">
            <v>12213</v>
          </cell>
          <cell r="J45" t="str">
            <v>N/A</v>
          </cell>
          <cell r="K45">
            <v>12213</v>
          </cell>
          <cell r="L45">
            <v>106</v>
          </cell>
        </row>
        <row r="46">
          <cell r="A46">
            <v>107</v>
          </cell>
          <cell r="D46" t="str">
            <v>Motor vehicle loading &amp; distribution facilities</v>
          </cell>
          <cell r="E46">
            <v>0</v>
          </cell>
          <cell r="F46">
            <v>0</v>
          </cell>
          <cell r="G46">
            <v>0</v>
          </cell>
          <cell r="H46">
            <v>0</v>
          </cell>
          <cell r="I46">
            <v>0</v>
          </cell>
          <cell r="J46" t="str">
            <v>N/A</v>
          </cell>
          <cell r="K46">
            <v>0</v>
          </cell>
          <cell r="L46">
            <v>107</v>
          </cell>
        </row>
        <row r="47">
          <cell r="A47">
            <v>108</v>
          </cell>
          <cell r="D47" t="str">
            <v>Facilities for other specialized service operations</v>
          </cell>
          <cell r="E47">
            <v>0</v>
          </cell>
          <cell r="F47">
            <v>0</v>
          </cell>
          <cell r="G47">
            <v>0</v>
          </cell>
          <cell r="H47">
            <v>0</v>
          </cell>
          <cell r="I47">
            <v>0</v>
          </cell>
          <cell r="J47" t="str">
            <v>N/A</v>
          </cell>
          <cell r="K47">
            <v>0</v>
          </cell>
          <cell r="L47">
            <v>108</v>
          </cell>
        </row>
        <row r="48">
          <cell r="A48">
            <v>109</v>
          </cell>
          <cell r="D48" t="str">
            <v>Roadway machines</v>
          </cell>
          <cell r="E48">
            <v>2175</v>
          </cell>
          <cell r="F48">
            <v>11646</v>
          </cell>
          <cell r="G48">
            <v>2098</v>
          </cell>
          <cell r="H48">
            <v>97</v>
          </cell>
          <cell r="I48">
            <v>16016</v>
          </cell>
          <cell r="K48">
            <v>16016</v>
          </cell>
          <cell r="L48">
            <v>109</v>
          </cell>
        </row>
        <row r="49">
          <cell r="A49">
            <v>110</v>
          </cell>
          <cell r="D49" t="str">
            <v>Small tools &amp; supplies</v>
          </cell>
          <cell r="E49">
            <v>0</v>
          </cell>
          <cell r="F49">
            <v>21331</v>
          </cell>
          <cell r="G49">
            <v>2602</v>
          </cell>
          <cell r="H49">
            <v>2148</v>
          </cell>
          <cell r="I49">
            <v>26081</v>
          </cell>
          <cell r="K49">
            <v>26081</v>
          </cell>
          <cell r="L49">
            <v>110</v>
          </cell>
        </row>
        <row r="50">
          <cell r="A50">
            <v>111</v>
          </cell>
          <cell r="D50" t="str">
            <v>Snow removal</v>
          </cell>
          <cell r="E50">
            <v>6376</v>
          </cell>
          <cell r="F50">
            <v>266</v>
          </cell>
          <cell r="G50">
            <v>2246</v>
          </cell>
          <cell r="H50">
            <v>1563</v>
          </cell>
          <cell r="I50">
            <v>10451</v>
          </cell>
          <cell r="K50">
            <v>10451</v>
          </cell>
          <cell r="L50">
            <v>111</v>
          </cell>
        </row>
        <row r="51">
          <cell r="A51">
            <v>112</v>
          </cell>
          <cell r="D51" t="str">
            <v>Fringe benefits - running</v>
          </cell>
          <cell r="E51" t="str">
            <v>N/A</v>
          </cell>
          <cell r="F51" t="str">
            <v>N/A</v>
          </cell>
          <cell r="G51" t="str">
            <v>N/A</v>
          </cell>
          <cell r="H51">
            <v>105093</v>
          </cell>
          <cell r="I51">
            <v>105093</v>
          </cell>
          <cell r="K51">
            <v>105093</v>
          </cell>
          <cell r="L51">
            <v>112</v>
          </cell>
        </row>
        <row r="52">
          <cell r="A52">
            <v>113</v>
          </cell>
          <cell r="D52" t="str">
            <v>Fringe benefits - switching</v>
          </cell>
          <cell r="E52" t="str">
            <v>N/A</v>
          </cell>
          <cell r="F52" t="str">
            <v>N/A</v>
          </cell>
          <cell r="G52" t="str">
            <v>N/A</v>
          </cell>
          <cell r="H52">
            <v>28351</v>
          </cell>
          <cell r="I52">
            <v>28351</v>
          </cell>
          <cell r="K52">
            <v>28351</v>
          </cell>
          <cell r="L52">
            <v>113</v>
          </cell>
        </row>
        <row r="53">
          <cell r="A53">
            <v>114</v>
          </cell>
          <cell r="D53" t="str">
            <v>Fringe benefits - other</v>
          </cell>
          <cell r="E53" t="str">
            <v>N/A</v>
          </cell>
          <cell r="F53" t="str">
            <v>N/A</v>
          </cell>
          <cell r="G53" t="str">
            <v>N/A</v>
          </cell>
          <cell r="H53">
            <v>14752</v>
          </cell>
          <cell r="I53">
            <v>14752</v>
          </cell>
          <cell r="K53">
            <v>14752</v>
          </cell>
          <cell r="L53">
            <v>114</v>
          </cell>
        </row>
        <row r="54">
          <cell r="A54">
            <v>115</v>
          </cell>
          <cell r="D54" t="str">
            <v>Casualties &amp; insurance - running</v>
          </cell>
          <cell r="E54" t="str">
            <v>N/A</v>
          </cell>
          <cell r="F54" t="str">
            <v>N/A</v>
          </cell>
          <cell r="G54" t="str">
            <v>N/A</v>
          </cell>
          <cell r="H54">
            <v>44326</v>
          </cell>
          <cell r="I54">
            <v>44326</v>
          </cell>
          <cell r="K54">
            <v>44326</v>
          </cell>
          <cell r="L54">
            <v>115</v>
          </cell>
        </row>
        <row r="55">
          <cell r="A55">
            <v>116</v>
          </cell>
          <cell r="D55" t="str">
            <v>Casualties &amp; insurance - switching</v>
          </cell>
          <cell r="E55" t="str">
            <v>N/A</v>
          </cell>
          <cell r="F55" t="str">
            <v>N/A</v>
          </cell>
          <cell r="G55" t="str">
            <v>N/A</v>
          </cell>
          <cell r="H55">
            <v>4189</v>
          </cell>
          <cell r="I55">
            <v>4189</v>
          </cell>
          <cell r="K55">
            <v>4189</v>
          </cell>
          <cell r="L55">
            <v>116</v>
          </cell>
        </row>
        <row r="56">
          <cell r="A56">
            <v>117</v>
          </cell>
          <cell r="D56" t="str">
            <v>Casualties &amp; insurance - other</v>
          </cell>
          <cell r="E56" t="str">
            <v>N/A</v>
          </cell>
          <cell r="F56" t="str">
            <v>N/A</v>
          </cell>
          <cell r="G56" t="str">
            <v>N/A</v>
          </cell>
          <cell r="H56">
            <v>11381</v>
          </cell>
          <cell r="I56">
            <v>11381</v>
          </cell>
          <cell r="K56">
            <v>11381</v>
          </cell>
          <cell r="L56">
            <v>117</v>
          </cell>
        </row>
        <row r="57">
          <cell r="A57">
            <v>118</v>
          </cell>
          <cell r="B57" t="str">
            <v>*</v>
          </cell>
          <cell r="D57" t="str">
            <v>Lease rentals - debit -running</v>
          </cell>
          <cell r="E57" t="str">
            <v>N/A</v>
          </cell>
          <cell r="F57" t="str">
            <v>N/A</v>
          </cell>
          <cell r="G57">
            <v>1310</v>
          </cell>
          <cell r="H57" t="str">
            <v>N/A</v>
          </cell>
          <cell r="I57">
            <v>1310</v>
          </cell>
          <cell r="K57">
            <v>1310</v>
          </cell>
          <cell r="L57">
            <v>118</v>
          </cell>
        </row>
        <row r="58">
          <cell r="A58">
            <v>119</v>
          </cell>
          <cell r="B58" t="str">
            <v>*</v>
          </cell>
          <cell r="D58" t="str">
            <v>Lease rentals - debit -switching</v>
          </cell>
          <cell r="E58" t="str">
            <v>N/A</v>
          </cell>
          <cell r="F58" t="str">
            <v>N/A</v>
          </cell>
          <cell r="G58">
            <v>350</v>
          </cell>
          <cell r="H58" t="str">
            <v>N/A</v>
          </cell>
          <cell r="I58">
            <v>350</v>
          </cell>
          <cell r="K58">
            <v>350</v>
          </cell>
          <cell r="L58">
            <v>119</v>
          </cell>
        </row>
        <row r="59">
          <cell r="A59">
            <v>120</v>
          </cell>
          <cell r="B59" t="str">
            <v>*</v>
          </cell>
          <cell r="D59" t="str">
            <v>Lease rentals - debit -other</v>
          </cell>
          <cell r="E59" t="str">
            <v>N/A</v>
          </cell>
          <cell r="F59" t="str">
            <v>N/A</v>
          </cell>
          <cell r="G59">
            <v>69</v>
          </cell>
          <cell r="H59" t="str">
            <v>N/A</v>
          </cell>
          <cell r="I59">
            <v>69</v>
          </cell>
          <cell r="K59">
            <v>69</v>
          </cell>
          <cell r="L59">
            <v>120</v>
          </cell>
        </row>
        <row r="60">
          <cell r="A60">
            <v>121</v>
          </cell>
          <cell r="B60" t="str">
            <v>*</v>
          </cell>
          <cell r="D60" t="str">
            <v>Lease rentals - (credit) - running</v>
          </cell>
          <cell r="E60" t="str">
            <v>N/A</v>
          </cell>
          <cell r="F60" t="str">
            <v>N/A</v>
          </cell>
          <cell r="G60">
            <v>199</v>
          </cell>
          <cell r="H60" t="str">
            <v>N/A</v>
          </cell>
          <cell r="I60">
            <v>199</v>
          </cell>
          <cell r="K60">
            <v>199</v>
          </cell>
          <cell r="L60">
            <v>121</v>
          </cell>
        </row>
        <row r="61">
          <cell r="A61">
            <v>122</v>
          </cell>
          <cell r="B61" t="str">
            <v>*</v>
          </cell>
          <cell r="D61" t="str">
            <v>Lease rentals - (credit) - switching</v>
          </cell>
          <cell r="E61" t="str">
            <v>N/A</v>
          </cell>
          <cell r="F61" t="str">
            <v>N/A</v>
          </cell>
          <cell r="G61">
            <v>53</v>
          </cell>
          <cell r="H61" t="str">
            <v>N/A</v>
          </cell>
          <cell r="I61">
            <v>53</v>
          </cell>
          <cell r="K61">
            <v>53</v>
          </cell>
          <cell r="L61">
            <v>122</v>
          </cell>
        </row>
        <row r="62">
          <cell r="A62">
            <v>123</v>
          </cell>
          <cell r="B62" t="str">
            <v>*</v>
          </cell>
          <cell r="D62" t="str">
            <v>Lease rentals - (credit) - other</v>
          </cell>
          <cell r="E62" t="str">
            <v>N/A</v>
          </cell>
          <cell r="F62" t="str">
            <v>N/A</v>
          </cell>
          <cell r="G62">
            <v>0</v>
          </cell>
          <cell r="H62" t="str">
            <v>N/A</v>
          </cell>
          <cell r="I62">
            <v>0</v>
          </cell>
          <cell r="K62">
            <v>0</v>
          </cell>
          <cell r="L62">
            <v>123</v>
          </cell>
        </row>
        <row r="63">
          <cell r="A63">
            <v>124</v>
          </cell>
          <cell r="D63" t="str">
            <v>Joint facility rent - debit - running</v>
          </cell>
          <cell r="E63" t="str">
            <v>N/A</v>
          </cell>
          <cell r="F63" t="str">
            <v>N/A</v>
          </cell>
          <cell r="G63">
            <v>3704</v>
          </cell>
          <cell r="H63" t="str">
            <v>N/A</v>
          </cell>
          <cell r="I63">
            <v>3704</v>
          </cell>
          <cell r="K63">
            <v>3704</v>
          </cell>
          <cell r="L63">
            <v>124</v>
          </cell>
        </row>
        <row r="64">
          <cell r="A64">
            <v>125</v>
          </cell>
          <cell r="D64" t="str">
            <v>Joint facility rent - debit - switching</v>
          </cell>
          <cell r="E64" t="str">
            <v>N/A</v>
          </cell>
          <cell r="F64" t="str">
            <v>N/A</v>
          </cell>
          <cell r="G64">
            <v>972</v>
          </cell>
          <cell r="H64" t="str">
            <v>N/A</v>
          </cell>
          <cell r="I64">
            <v>972</v>
          </cell>
          <cell r="K64">
            <v>972</v>
          </cell>
          <cell r="L64">
            <v>125</v>
          </cell>
        </row>
        <row r="65">
          <cell r="A65">
            <v>126</v>
          </cell>
          <cell r="D65" t="str">
            <v>Joint facility rent - debit - other</v>
          </cell>
          <cell r="E65" t="str">
            <v>N/A</v>
          </cell>
          <cell r="F65" t="str">
            <v>N/A</v>
          </cell>
          <cell r="G65">
            <v>1397</v>
          </cell>
          <cell r="H65" t="str">
            <v>N/A</v>
          </cell>
          <cell r="I65">
            <v>1397</v>
          </cell>
          <cell r="K65">
            <v>1397</v>
          </cell>
          <cell r="L65">
            <v>126</v>
          </cell>
        </row>
        <row r="66">
          <cell r="A66">
            <v>127</v>
          </cell>
          <cell r="D66" t="str">
            <v>Joint facility rent - (credit) - running</v>
          </cell>
          <cell r="E66" t="str">
            <v>N/A</v>
          </cell>
          <cell r="F66" t="str">
            <v>N/A</v>
          </cell>
          <cell r="G66">
            <v>-8010</v>
          </cell>
          <cell r="H66" t="str">
            <v>N/A</v>
          </cell>
          <cell r="I66">
            <v>-8010</v>
          </cell>
          <cell r="K66">
            <v>-8010</v>
          </cell>
          <cell r="L66">
            <v>127</v>
          </cell>
        </row>
        <row r="67">
          <cell r="A67">
            <v>128</v>
          </cell>
          <cell r="D67" t="str">
            <v>Joint facility rent - (credit) - switching</v>
          </cell>
          <cell r="E67" t="str">
            <v>N/A</v>
          </cell>
          <cell r="F67" t="str">
            <v>N/A</v>
          </cell>
          <cell r="G67">
            <v>-2101</v>
          </cell>
          <cell r="H67" t="str">
            <v>N/A</v>
          </cell>
          <cell r="I67">
            <v>-2101</v>
          </cell>
          <cell r="K67">
            <v>-2101</v>
          </cell>
          <cell r="L67">
            <v>128</v>
          </cell>
        </row>
        <row r="68">
          <cell r="A68">
            <v>129</v>
          </cell>
          <cell r="D68" t="str">
            <v>Joint facility rent - (credit) - other</v>
          </cell>
          <cell r="E68" t="str">
            <v>N/A</v>
          </cell>
          <cell r="F68" t="str">
            <v>N/A</v>
          </cell>
          <cell r="G68">
            <v>-3020</v>
          </cell>
          <cell r="H68" t="str">
            <v>N/A</v>
          </cell>
          <cell r="I68">
            <v>-3020</v>
          </cell>
          <cell r="K68">
            <v>-3020</v>
          </cell>
          <cell r="L68">
            <v>129</v>
          </cell>
        </row>
        <row r="69">
          <cell r="A69">
            <v>130</v>
          </cell>
          <cell r="B69" t="str">
            <v>*</v>
          </cell>
          <cell r="D69" t="str">
            <v>Other rents - debit - running</v>
          </cell>
          <cell r="E69" t="str">
            <v>N/A</v>
          </cell>
          <cell r="F69" t="str">
            <v>N/A</v>
          </cell>
          <cell r="G69">
            <v>1049</v>
          </cell>
          <cell r="H69" t="str">
            <v>N/A</v>
          </cell>
          <cell r="I69">
            <v>1049</v>
          </cell>
          <cell r="K69">
            <v>1049</v>
          </cell>
          <cell r="L69">
            <v>130</v>
          </cell>
        </row>
        <row r="70">
          <cell r="A70">
            <v>131</v>
          </cell>
          <cell r="B70" t="str">
            <v>*</v>
          </cell>
          <cell r="D70" t="str">
            <v>Other rents - debit - switching</v>
          </cell>
          <cell r="E70" t="str">
            <v>N/A</v>
          </cell>
          <cell r="F70" t="str">
            <v>N/A</v>
          </cell>
          <cell r="G70">
            <v>279</v>
          </cell>
          <cell r="H70" t="str">
            <v>N/A</v>
          </cell>
          <cell r="I70">
            <v>279</v>
          </cell>
          <cell r="K70">
            <v>279</v>
          </cell>
          <cell r="L70">
            <v>131</v>
          </cell>
        </row>
        <row r="71">
          <cell r="A71">
            <v>132</v>
          </cell>
          <cell r="B71" t="str">
            <v>*</v>
          </cell>
          <cell r="D71" t="str">
            <v>Other rents - debit - other</v>
          </cell>
          <cell r="E71" t="str">
            <v>N/A</v>
          </cell>
          <cell r="F71" t="str">
            <v>N/A</v>
          </cell>
          <cell r="G71">
            <v>1178</v>
          </cell>
          <cell r="H71" t="str">
            <v>N/A</v>
          </cell>
          <cell r="I71">
            <v>1178</v>
          </cell>
          <cell r="K71">
            <v>1178</v>
          </cell>
          <cell r="L71">
            <v>132</v>
          </cell>
        </row>
        <row r="72">
          <cell r="A72">
            <v>133</v>
          </cell>
          <cell r="B72" t="str">
            <v>*</v>
          </cell>
          <cell r="D72" t="str">
            <v>Other rents - (credit) - running</v>
          </cell>
          <cell r="E72" t="str">
            <v>N/A</v>
          </cell>
          <cell r="F72" t="str">
            <v>N/A</v>
          </cell>
          <cell r="G72">
            <v>0</v>
          </cell>
          <cell r="H72" t="str">
            <v>N/A</v>
          </cell>
          <cell r="I72">
            <v>0</v>
          </cell>
          <cell r="K72">
            <v>0</v>
          </cell>
          <cell r="L72">
            <v>133</v>
          </cell>
        </row>
        <row r="73">
          <cell r="A73">
            <v>134</v>
          </cell>
          <cell r="B73" t="str">
            <v>*</v>
          </cell>
          <cell r="D73" t="str">
            <v>Other rents - (credit) - switching</v>
          </cell>
          <cell r="E73" t="str">
            <v>N/A</v>
          </cell>
          <cell r="F73" t="str">
            <v>N/A</v>
          </cell>
          <cell r="G73">
            <v>0</v>
          </cell>
          <cell r="H73" t="str">
            <v>N/A</v>
          </cell>
          <cell r="I73">
            <v>0</v>
          </cell>
          <cell r="K73">
            <v>0</v>
          </cell>
          <cell r="L73">
            <v>134</v>
          </cell>
        </row>
        <row r="74">
          <cell r="A74">
            <v>135</v>
          </cell>
          <cell r="B74" t="str">
            <v>*</v>
          </cell>
          <cell r="D74" t="str">
            <v>Other rents - (credit) - other</v>
          </cell>
          <cell r="E74" t="str">
            <v>N/A</v>
          </cell>
          <cell r="F74" t="str">
            <v>N/A</v>
          </cell>
          <cell r="G74">
            <v>0</v>
          </cell>
          <cell r="H74" t="str">
            <v>N/A</v>
          </cell>
          <cell r="I74">
            <v>0</v>
          </cell>
          <cell r="K74">
            <v>0</v>
          </cell>
          <cell r="L74">
            <v>135</v>
          </cell>
        </row>
        <row r="75">
          <cell r="A75">
            <v>136</v>
          </cell>
          <cell r="B75" t="str">
            <v>*</v>
          </cell>
          <cell r="D75" t="str">
            <v>Depreciation - running</v>
          </cell>
          <cell r="E75" t="str">
            <v>N/A</v>
          </cell>
          <cell r="F75" t="str">
            <v>N/A</v>
          </cell>
          <cell r="G75">
            <v>0</v>
          </cell>
          <cell r="H75">
            <v>540263</v>
          </cell>
          <cell r="I75">
            <v>540263</v>
          </cell>
          <cell r="K75">
            <v>540263</v>
          </cell>
          <cell r="L75">
            <v>136</v>
          </cell>
        </row>
        <row r="76">
          <cell r="A76">
            <v>137</v>
          </cell>
          <cell r="B76" t="str">
            <v>*</v>
          </cell>
          <cell r="D76" t="str">
            <v>Depreciation - switching</v>
          </cell>
          <cell r="E76" t="str">
            <v>N/A</v>
          </cell>
          <cell r="F76" t="str">
            <v>N/A</v>
          </cell>
          <cell r="G76">
            <v>0</v>
          </cell>
          <cell r="H76">
            <v>143614</v>
          </cell>
          <cell r="I76">
            <v>143614</v>
          </cell>
          <cell r="K76">
            <v>143614</v>
          </cell>
          <cell r="L76">
            <v>137</v>
          </cell>
        </row>
        <row r="77">
          <cell r="A77">
            <v>138</v>
          </cell>
          <cell r="B77" t="str">
            <v>*</v>
          </cell>
          <cell r="D77" t="str">
            <v>Depreciation - other</v>
          </cell>
          <cell r="E77" t="str">
            <v>N/A</v>
          </cell>
          <cell r="F77" t="str">
            <v>N/A</v>
          </cell>
          <cell r="G77">
            <v>0</v>
          </cell>
          <cell r="H77">
            <v>251677</v>
          </cell>
          <cell r="I77">
            <v>251677</v>
          </cell>
          <cell r="K77">
            <v>251677</v>
          </cell>
          <cell r="L77">
            <v>138</v>
          </cell>
        </row>
        <row r="78">
          <cell r="A78">
            <v>139</v>
          </cell>
          <cell r="D78" t="str">
            <v>Joint facility - debit - running</v>
          </cell>
          <cell r="E78" t="str">
            <v>N/A</v>
          </cell>
          <cell r="F78" t="str">
            <v>N/A</v>
          </cell>
          <cell r="G78">
            <v>76784</v>
          </cell>
          <cell r="H78" t="str">
            <v>N/A</v>
          </cell>
          <cell r="I78">
            <v>76784</v>
          </cell>
          <cell r="K78">
            <v>76784</v>
          </cell>
          <cell r="L78">
            <v>139</v>
          </cell>
        </row>
        <row r="79">
          <cell r="A79">
            <v>140</v>
          </cell>
          <cell r="D79" t="str">
            <v>Joint facility - debit - switching</v>
          </cell>
          <cell r="E79" t="str">
            <v>N/A</v>
          </cell>
          <cell r="F79" t="str">
            <v>N/A</v>
          </cell>
          <cell r="G79">
            <v>19782</v>
          </cell>
          <cell r="H79" t="str">
            <v>N/A</v>
          </cell>
          <cell r="I79">
            <v>19782</v>
          </cell>
          <cell r="K79">
            <v>19782</v>
          </cell>
          <cell r="L79">
            <v>140</v>
          </cell>
        </row>
        <row r="80">
          <cell r="A80">
            <v>141</v>
          </cell>
          <cell r="D80" t="str">
            <v>Joint facility - debit - other</v>
          </cell>
          <cell r="E80" t="str">
            <v>N/A</v>
          </cell>
          <cell r="F80" t="str">
            <v>N/A</v>
          </cell>
          <cell r="G80">
            <v>0</v>
          </cell>
          <cell r="H80" t="str">
            <v>N/A</v>
          </cell>
          <cell r="I80">
            <v>0</v>
          </cell>
          <cell r="K80">
            <v>0</v>
          </cell>
          <cell r="L80">
            <v>141</v>
          </cell>
        </row>
        <row r="81">
          <cell r="A81">
            <v>142</v>
          </cell>
          <cell r="D81" t="str">
            <v>Joint facility - (credit) - running</v>
          </cell>
          <cell r="E81" t="str">
            <v>N/A</v>
          </cell>
          <cell r="F81" t="str">
            <v>N/A</v>
          </cell>
          <cell r="G81">
            <v>-45257</v>
          </cell>
          <cell r="H81" t="str">
            <v>N/A</v>
          </cell>
          <cell r="I81">
            <v>-45257</v>
          </cell>
          <cell r="K81">
            <v>-45257</v>
          </cell>
          <cell r="L81">
            <v>142</v>
          </cell>
        </row>
        <row r="82">
          <cell r="A82">
            <v>143</v>
          </cell>
          <cell r="D82" t="str">
            <v>Joint facility - (credit) - switching</v>
          </cell>
          <cell r="E82" t="str">
            <v>N/A</v>
          </cell>
          <cell r="F82" t="str">
            <v>N/A</v>
          </cell>
          <cell r="G82">
            <v>-12030</v>
          </cell>
          <cell r="H82" t="str">
            <v>N/A</v>
          </cell>
          <cell r="I82">
            <v>-12030</v>
          </cell>
          <cell r="K82">
            <v>-12030</v>
          </cell>
          <cell r="L82">
            <v>143</v>
          </cell>
        </row>
        <row r="83">
          <cell r="A83">
            <v>144</v>
          </cell>
          <cell r="D83" t="str">
            <v>Joint facility - (credit) - other</v>
          </cell>
          <cell r="E83" t="str">
            <v>N/A</v>
          </cell>
          <cell r="F83" t="str">
            <v>N/A</v>
          </cell>
          <cell r="G83">
            <v>0</v>
          </cell>
          <cell r="H83" t="str">
            <v>N/A</v>
          </cell>
          <cell r="I83">
            <v>0</v>
          </cell>
          <cell r="K83">
            <v>0</v>
          </cell>
          <cell r="L83">
            <v>144</v>
          </cell>
        </row>
        <row r="84">
          <cell r="A84">
            <v>145</v>
          </cell>
          <cell r="D84" t="str">
            <v>Dismantling retired road property - running</v>
          </cell>
          <cell r="E84">
            <v>41</v>
          </cell>
          <cell r="F84">
            <v>1</v>
          </cell>
          <cell r="G84">
            <v>6</v>
          </cell>
          <cell r="H84">
            <v>5</v>
          </cell>
          <cell r="I84">
            <v>53</v>
          </cell>
          <cell r="K84">
            <v>53</v>
          </cell>
          <cell r="L84">
            <v>145</v>
          </cell>
        </row>
        <row r="85">
          <cell r="A85">
            <v>146</v>
          </cell>
          <cell r="D85" t="str">
            <v>Dismantling retired road property - switching</v>
          </cell>
          <cell r="E85">
            <v>11</v>
          </cell>
          <cell r="F85">
            <v>0</v>
          </cell>
          <cell r="G85">
            <v>2</v>
          </cell>
          <cell r="H85">
            <v>1</v>
          </cell>
          <cell r="I85">
            <v>14</v>
          </cell>
          <cell r="K85">
            <v>14</v>
          </cell>
          <cell r="L85">
            <v>146</v>
          </cell>
        </row>
        <row r="86">
          <cell r="A86">
            <v>147</v>
          </cell>
          <cell r="D86" t="str">
            <v>Dismantling retired road property - other</v>
          </cell>
          <cell r="E86">
            <v>0</v>
          </cell>
          <cell r="F86">
            <v>0</v>
          </cell>
          <cell r="G86">
            <v>0</v>
          </cell>
          <cell r="H86">
            <v>0</v>
          </cell>
          <cell r="I86">
            <v>0</v>
          </cell>
          <cell r="K86">
            <v>0</v>
          </cell>
          <cell r="L86">
            <v>147</v>
          </cell>
        </row>
        <row r="87">
          <cell r="A87">
            <v>148</v>
          </cell>
          <cell r="D87" t="str">
            <v>Other - running</v>
          </cell>
          <cell r="E87">
            <v>62</v>
          </cell>
          <cell r="F87">
            <v>1261</v>
          </cell>
          <cell r="G87">
            <v>952</v>
          </cell>
          <cell r="H87">
            <v>1199</v>
          </cell>
          <cell r="I87">
            <v>3474</v>
          </cell>
          <cell r="K87">
            <v>3474</v>
          </cell>
          <cell r="L87">
            <v>148</v>
          </cell>
        </row>
        <row r="88">
          <cell r="A88">
            <v>149</v>
          </cell>
          <cell r="D88" t="str">
            <v>Other - switching</v>
          </cell>
          <cell r="E88">
            <v>17</v>
          </cell>
          <cell r="F88">
            <v>342</v>
          </cell>
          <cell r="G88">
            <v>255</v>
          </cell>
          <cell r="H88">
            <v>454</v>
          </cell>
          <cell r="I88">
            <v>1068</v>
          </cell>
          <cell r="K88">
            <v>1068</v>
          </cell>
          <cell r="L88">
            <v>149</v>
          </cell>
        </row>
        <row r="89">
          <cell r="A89">
            <v>150</v>
          </cell>
          <cell r="D89" t="str">
            <v>Other - other</v>
          </cell>
          <cell r="E89">
            <v>9</v>
          </cell>
          <cell r="F89">
            <v>178</v>
          </cell>
          <cell r="G89">
            <v>134</v>
          </cell>
          <cell r="H89">
            <v>170</v>
          </cell>
          <cell r="I89">
            <v>491</v>
          </cell>
          <cell r="K89">
            <v>491</v>
          </cell>
          <cell r="L89">
            <v>150</v>
          </cell>
        </row>
        <row r="90">
          <cell r="A90">
            <v>151</v>
          </cell>
          <cell r="C90" t="str">
            <v>TOTAL WAY AND STRUCTURES</v>
          </cell>
          <cell r="E90">
            <v>364169</v>
          </cell>
          <cell r="F90">
            <v>122214</v>
          </cell>
          <cell r="G90">
            <v>176872</v>
          </cell>
          <cell r="H90">
            <v>1209702</v>
          </cell>
          <cell r="I90">
            <v>1872957</v>
          </cell>
          <cell r="J90">
            <v>0</v>
          </cell>
          <cell r="K90">
            <v>1872957</v>
          </cell>
          <cell r="L90">
            <v>151</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Phnx"/>
      <sheetName val="TablesYoYo"/>
      <sheetName val="Table rattach AR apres chaq REV"/>
      <sheetName val="table grille"/>
      <sheetName val="VhcToRmkg"/>
      <sheetName val=" BC SUMMARY 2002"/>
      <sheetName val="standards"/>
      <sheetName val="FC switches"/>
      <sheetName val="table"/>
      <sheetName val="PMSTABLE"/>
      <sheetName val="ABS Collat Feed"/>
      <sheetName val="BS_BCF"/>
      <sheetName val="Menu"/>
      <sheetName val="accounts"/>
      <sheetName val="LCGRAPH"/>
      <sheetName val="Liabilities Assumptions"/>
      <sheetName val="PopCache"/>
      <sheetName val="Lookup table"/>
      <sheetName val="DONNEES"/>
      <sheetName val="Field Values for PullDown"/>
      <sheetName val="Vorgaben"/>
      <sheetName val="Coding And Mapping"/>
      <sheetName val="Ageing Rpt(2)"/>
      <sheetName val="6BPRO"/>
      <sheetName val="Sales &amp; Shop Cost"/>
      <sheetName val="SOURI"/>
      <sheetName val="FC "/>
      <sheetName val="Field Values for PullDowns"/>
      <sheetName val="List"/>
      <sheetName val="Sourcing Staff"/>
      <sheetName val="Input"/>
      <sheetName val="5. Values for drop-down"/>
      <sheetName val="Inc. Stat from Tral balance"/>
      <sheetName val="재고"/>
      <sheetName val="Inputs Tab"/>
      <sheetName val="T-42-3"/>
      <sheetName val="001 - A61 CAD"/>
      <sheetName val="Calculos"/>
      <sheetName val="Utility"/>
      <sheetName val="CollateralFlows"/>
      <sheetName val="Controlsheet"/>
      <sheetName val="lookups"/>
      <sheetName val="sum_STloss_r"/>
      <sheetName val="sum_nbv_r"/>
      <sheetName val="sum_NCL_r"/>
      <sheetName val="sum_pbt_r"/>
      <sheetName val="słownik"/>
      <sheetName val="TOTAL"/>
      <sheetName val="Journal1"/>
      <sheetName val="aelv"/>
      <sheetName val="SUBSCHD"/>
      <sheetName val="Data"/>
      <sheetName val="Base Data"/>
      <sheetName val="DSO"/>
      <sheetName val="Sheet1"/>
      <sheetName val="VH_0301"/>
      <sheetName val="Transaction Dump"/>
      <sheetName val="control"/>
      <sheetName val="Application Goals"/>
      <sheetName val="CEFSPE-Q"/>
      <sheetName val="with CEFSPGD"/>
      <sheetName val="with CEFSPEQ"/>
      <sheetName val="IOPlan"/>
    </sheetNames>
    <sheetDataSet>
      <sheetData sheetId="0" refreshError="1"/>
      <sheetData sheetId="1" refreshError="1"/>
      <sheetData sheetId="2" refreshError="1"/>
      <sheetData sheetId="3" refreshError="1">
        <row r="2">
          <cell r="A2" t="str">
            <v>Clef grille</v>
          </cell>
          <cell r="B2" t="str">
            <v>fscl_c</v>
          </cell>
          <cell r="C2" t="str">
            <v>fuel_t</v>
          </cell>
          <cell r="D2" t="str">
            <v>FrKmSup</v>
          </cell>
          <cell r="E2" t="str">
            <v>X arrondi</v>
          </cell>
          <cell r="F2" t="str">
            <v>N° Grille</v>
          </cell>
        </row>
        <row r="3">
          <cell r="A3" t="str">
            <v>VS/D/50000/0,03</v>
          </cell>
          <cell r="B3" t="str">
            <v>VS</v>
          </cell>
          <cell r="C3" t="str">
            <v>D</v>
          </cell>
          <cell r="D3">
            <v>50000</v>
          </cell>
          <cell r="E3">
            <v>0.03</v>
          </cell>
          <cell r="F3">
            <v>56</v>
          </cell>
        </row>
        <row r="4">
          <cell r="A4" t="str">
            <v>VS/D/50000/0,04</v>
          </cell>
          <cell r="B4" t="str">
            <v>VS</v>
          </cell>
          <cell r="C4" t="str">
            <v>D</v>
          </cell>
          <cell r="D4">
            <v>50000</v>
          </cell>
          <cell r="E4">
            <v>0.04</v>
          </cell>
          <cell r="F4">
            <v>56</v>
          </cell>
        </row>
        <row r="5">
          <cell r="A5" t="str">
            <v>VS/D/50000/0,05</v>
          </cell>
          <cell r="B5" t="str">
            <v>VS</v>
          </cell>
          <cell r="C5" t="str">
            <v>D</v>
          </cell>
          <cell r="D5">
            <v>50000</v>
          </cell>
          <cell r="E5">
            <v>0.05</v>
          </cell>
          <cell r="F5">
            <v>56</v>
          </cell>
        </row>
        <row r="6">
          <cell r="A6" t="str">
            <v>VS/D/50000/0,06</v>
          </cell>
          <cell r="B6" t="str">
            <v>VS</v>
          </cell>
          <cell r="C6" t="str">
            <v>D</v>
          </cell>
          <cell r="D6">
            <v>50000</v>
          </cell>
          <cell r="E6">
            <v>0.06</v>
          </cell>
          <cell r="F6">
            <v>56</v>
          </cell>
        </row>
        <row r="7">
          <cell r="A7" t="str">
            <v>VS/D/50000/0,07</v>
          </cell>
          <cell r="B7" t="str">
            <v>VS</v>
          </cell>
          <cell r="C7" t="str">
            <v>D</v>
          </cell>
          <cell r="D7">
            <v>50000</v>
          </cell>
          <cell r="E7">
            <v>7.0000000000000007E-2</v>
          </cell>
          <cell r="F7">
            <v>56</v>
          </cell>
        </row>
        <row r="8">
          <cell r="A8" t="str">
            <v>VS/D/50000/0,08</v>
          </cell>
          <cell r="B8" t="str">
            <v>VS</v>
          </cell>
          <cell r="C8" t="str">
            <v>D</v>
          </cell>
          <cell r="D8">
            <v>50000</v>
          </cell>
          <cell r="E8">
            <v>0.08</v>
          </cell>
          <cell r="F8">
            <v>56</v>
          </cell>
        </row>
        <row r="9">
          <cell r="A9" t="str">
            <v>VS/D/50000/0,09</v>
          </cell>
          <cell r="B9" t="str">
            <v>VS</v>
          </cell>
          <cell r="C9" t="str">
            <v>D</v>
          </cell>
          <cell r="D9">
            <v>50000</v>
          </cell>
          <cell r="E9">
            <v>0.09</v>
          </cell>
          <cell r="F9">
            <v>56</v>
          </cell>
        </row>
        <row r="10">
          <cell r="A10" t="str">
            <v>VS/D/50000/0,1</v>
          </cell>
          <cell r="B10" t="str">
            <v>VS</v>
          </cell>
          <cell r="C10" t="str">
            <v>D</v>
          </cell>
          <cell r="D10">
            <v>50000</v>
          </cell>
          <cell r="E10">
            <v>0.1</v>
          </cell>
          <cell r="F10">
            <v>28</v>
          </cell>
        </row>
        <row r="11">
          <cell r="A11" t="str">
            <v>VS/D/50000/0,11</v>
          </cell>
          <cell r="B11" t="str">
            <v>VS</v>
          </cell>
          <cell r="C11" t="str">
            <v>D</v>
          </cell>
          <cell r="D11">
            <v>50000</v>
          </cell>
          <cell r="E11">
            <v>0.11</v>
          </cell>
          <cell r="F11">
            <v>28</v>
          </cell>
        </row>
        <row r="12">
          <cell r="A12" t="str">
            <v>VS/D/50000/0,12</v>
          </cell>
          <cell r="B12" t="str">
            <v>VS</v>
          </cell>
          <cell r="C12" t="str">
            <v>D</v>
          </cell>
          <cell r="D12">
            <v>50000</v>
          </cell>
          <cell r="E12">
            <v>0.12</v>
          </cell>
          <cell r="F12">
            <v>28</v>
          </cell>
        </row>
        <row r="13">
          <cell r="A13" t="str">
            <v>VS/D/50000/0,13</v>
          </cell>
          <cell r="B13" t="str">
            <v>VS</v>
          </cell>
          <cell r="C13" t="str">
            <v>D</v>
          </cell>
          <cell r="D13">
            <v>50000</v>
          </cell>
          <cell r="E13">
            <v>0.13</v>
          </cell>
          <cell r="F13">
            <v>28</v>
          </cell>
        </row>
        <row r="14">
          <cell r="A14" t="str">
            <v>VS/D/50000/0,14</v>
          </cell>
          <cell r="B14" t="str">
            <v>VS</v>
          </cell>
          <cell r="C14" t="str">
            <v>D</v>
          </cell>
          <cell r="D14">
            <v>50000</v>
          </cell>
          <cell r="E14">
            <v>0.14000000000000001</v>
          </cell>
          <cell r="F14">
            <v>29</v>
          </cell>
        </row>
        <row r="15">
          <cell r="A15" t="str">
            <v>VS/D/50000/0,15</v>
          </cell>
          <cell r="B15" t="str">
            <v>VS</v>
          </cell>
          <cell r="C15" t="str">
            <v>D</v>
          </cell>
          <cell r="D15">
            <v>50000</v>
          </cell>
          <cell r="E15">
            <v>0.15</v>
          </cell>
          <cell r="F15">
            <v>29</v>
          </cell>
        </row>
        <row r="16">
          <cell r="A16" t="str">
            <v>VS/D/50000/0,16</v>
          </cell>
          <cell r="B16" t="str">
            <v>VS</v>
          </cell>
          <cell r="C16" t="str">
            <v>D</v>
          </cell>
          <cell r="D16">
            <v>50000</v>
          </cell>
          <cell r="E16">
            <v>0.16</v>
          </cell>
          <cell r="F16">
            <v>29</v>
          </cell>
        </row>
        <row r="17">
          <cell r="A17" t="str">
            <v>VS/D/50000/0,17</v>
          </cell>
          <cell r="B17" t="str">
            <v>VS</v>
          </cell>
          <cell r="C17" t="str">
            <v>D</v>
          </cell>
          <cell r="D17">
            <v>50000</v>
          </cell>
          <cell r="E17">
            <v>0.17</v>
          </cell>
          <cell r="F17">
            <v>29</v>
          </cell>
        </row>
        <row r="18">
          <cell r="A18" t="str">
            <v>VS/D/50000/0,18</v>
          </cell>
          <cell r="B18" t="str">
            <v>VS</v>
          </cell>
          <cell r="C18" t="str">
            <v>D</v>
          </cell>
          <cell r="D18">
            <v>50000</v>
          </cell>
          <cell r="E18">
            <v>0.18</v>
          </cell>
          <cell r="F18">
            <v>29</v>
          </cell>
        </row>
        <row r="19">
          <cell r="A19" t="str">
            <v>VS/D/50000/0,19</v>
          </cell>
          <cell r="B19" t="str">
            <v>VS</v>
          </cell>
          <cell r="C19" t="str">
            <v>D</v>
          </cell>
          <cell r="D19">
            <v>50000</v>
          </cell>
          <cell r="E19">
            <v>0.19</v>
          </cell>
          <cell r="F19">
            <v>30</v>
          </cell>
        </row>
        <row r="20">
          <cell r="A20" t="str">
            <v>VS/D/50000/0,2</v>
          </cell>
          <cell r="B20" t="str">
            <v>VS</v>
          </cell>
          <cell r="C20" t="str">
            <v>D</v>
          </cell>
          <cell r="D20">
            <v>50000</v>
          </cell>
          <cell r="E20">
            <v>0.2</v>
          </cell>
          <cell r="F20">
            <v>30</v>
          </cell>
        </row>
        <row r="21">
          <cell r="A21" t="str">
            <v>VS/D/50000/0,21</v>
          </cell>
          <cell r="B21" t="str">
            <v>VS</v>
          </cell>
          <cell r="C21" t="str">
            <v>D</v>
          </cell>
          <cell r="D21">
            <v>50000</v>
          </cell>
          <cell r="E21">
            <v>0.21</v>
          </cell>
          <cell r="F21">
            <v>31</v>
          </cell>
        </row>
        <row r="22">
          <cell r="A22" t="str">
            <v>VS/D/50000/0,22</v>
          </cell>
          <cell r="B22" t="str">
            <v>VS</v>
          </cell>
          <cell r="C22" t="str">
            <v>D</v>
          </cell>
          <cell r="D22">
            <v>50000</v>
          </cell>
          <cell r="E22">
            <v>0.22</v>
          </cell>
          <cell r="F22">
            <v>31</v>
          </cell>
        </row>
        <row r="23">
          <cell r="A23" t="str">
            <v>VS/D/50000/0,23</v>
          </cell>
          <cell r="B23" t="str">
            <v>VS</v>
          </cell>
          <cell r="C23" t="str">
            <v>D</v>
          </cell>
          <cell r="D23">
            <v>50000</v>
          </cell>
          <cell r="E23">
            <v>0.23</v>
          </cell>
          <cell r="F23">
            <v>31</v>
          </cell>
        </row>
        <row r="24">
          <cell r="A24" t="str">
            <v>VS/D/50000/0,24</v>
          </cell>
          <cell r="B24" t="str">
            <v>VS</v>
          </cell>
          <cell r="C24" t="str">
            <v>D</v>
          </cell>
          <cell r="D24">
            <v>50000</v>
          </cell>
          <cell r="E24">
            <v>0.24</v>
          </cell>
          <cell r="F24">
            <v>57</v>
          </cell>
        </row>
        <row r="25">
          <cell r="A25" t="str">
            <v>VS/D/50000/0,25</v>
          </cell>
          <cell r="B25" t="str">
            <v>VS</v>
          </cell>
          <cell r="C25" t="str">
            <v>D</v>
          </cell>
          <cell r="D25">
            <v>50000</v>
          </cell>
          <cell r="E25">
            <v>0.25</v>
          </cell>
          <cell r="F25">
            <v>57</v>
          </cell>
        </row>
        <row r="26">
          <cell r="A26" t="str">
            <v>VS/D/50000/0,26</v>
          </cell>
          <cell r="B26" t="str">
            <v>VS</v>
          </cell>
          <cell r="C26" t="str">
            <v>D</v>
          </cell>
          <cell r="D26">
            <v>50000</v>
          </cell>
          <cell r="E26">
            <v>0.26</v>
          </cell>
          <cell r="F26">
            <v>57</v>
          </cell>
        </row>
        <row r="27">
          <cell r="A27" t="str">
            <v>VS/D/50000/0,27</v>
          </cell>
          <cell r="B27" t="str">
            <v>VS</v>
          </cell>
          <cell r="C27" t="str">
            <v>D</v>
          </cell>
          <cell r="D27">
            <v>50000</v>
          </cell>
          <cell r="E27">
            <v>0.27</v>
          </cell>
          <cell r="F27">
            <v>57</v>
          </cell>
        </row>
        <row r="28">
          <cell r="A28" t="str">
            <v>VS/D/50000/0,3</v>
          </cell>
          <cell r="B28" t="str">
            <v>VS</v>
          </cell>
          <cell r="C28" t="str">
            <v>D</v>
          </cell>
          <cell r="D28">
            <v>50000</v>
          </cell>
          <cell r="E28">
            <v>0.3</v>
          </cell>
          <cell r="F28">
            <v>58</v>
          </cell>
        </row>
        <row r="29">
          <cell r="A29" t="str">
            <v>VS/D/50000/0,31</v>
          </cell>
          <cell r="B29" t="str">
            <v>VS</v>
          </cell>
          <cell r="C29" t="str">
            <v>D</v>
          </cell>
          <cell r="D29">
            <v>50000</v>
          </cell>
          <cell r="E29">
            <v>0.31</v>
          </cell>
          <cell r="F29">
            <v>58</v>
          </cell>
        </row>
        <row r="30">
          <cell r="A30" t="str">
            <v>VS/D/50000/0,32</v>
          </cell>
          <cell r="B30" t="str">
            <v>VS</v>
          </cell>
          <cell r="C30" t="str">
            <v>D</v>
          </cell>
          <cell r="D30">
            <v>50000</v>
          </cell>
          <cell r="E30">
            <v>0.32</v>
          </cell>
          <cell r="F30">
            <v>58</v>
          </cell>
        </row>
        <row r="31">
          <cell r="A31" t="str">
            <v>VS/D/50000/0,33</v>
          </cell>
          <cell r="B31" t="str">
            <v>VS</v>
          </cell>
          <cell r="C31" t="str">
            <v>D</v>
          </cell>
          <cell r="D31">
            <v>50000</v>
          </cell>
          <cell r="E31">
            <v>0.33</v>
          </cell>
          <cell r="F31">
            <v>58</v>
          </cell>
        </row>
        <row r="32">
          <cell r="A32" t="str">
            <v>VS/D/50000/0,34</v>
          </cell>
          <cell r="B32" t="str">
            <v>VS</v>
          </cell>
          <cell r="C32" t="str">
            <v>D</v>
          </cell>
          <cell r="D32">
            <v>50000</v>
          </cell>
          <cell r="E32">
            <v>0.34</v>
          </cell>
          <cell r="F32">
            <v>58</v>
          </cell>
        </row>
        <row r="33">
          <cell r="A33" t="str">
            <v>VS/D/50000/0,35</v>
          </cell>
          <cell r="B33" t="str">
            <v>VS</v>
          </cell>
          <cell r="C33" t="str">
            <v>D</v>
          </cell>
          <cell r="D33">
            <v>50000</v>
          </cell>
          <cell r="E33">
            <v>0.35</v>
          </cell>
          <cell r="F33">
            <v>58</v>
          </cell>
        </row>
        <row r="34">
          <cell r="A34" t="str">
            <v>VS/D/50000/0,36</v>
          </cell>
          <cell r="B34" t="str">
            <v>VS</v>
          </cell>
          <cell r="C34" t="str">
            <v>D</v>
          </cell>
          <cell r="D34">
            <v>50000</v>
          </cell>
          <cell r="E34">
            <v>0.36</v>
          </cell>
          <cell r="F34">
            <v>31</v>
          </cell>
        </row>
        <row r="35">
          <cell r="A35" t="str">
            <v>VS/D/50000/0,38</v>
          </cell>
          <cell r="B35" t="str">
            <v>VS</v>
          </cell>
          <cell r="C35" t="str">
            <v>D</v>
          </cell>
          <cell r="D35">
            <v>50000</v>
          </cell>
          <cell r="E35">
            <v>0.38</v>
          </cell>
          <cell r="F35">
            <v>31</v>
          </cell>
        </row>
        <row r="36">
          <cell r="A36" t="str">
            <v>VS/L/60000/0,11</v>
          </cell>
          <cell r="B36" t="str">
            <v>VS</v>
          </cell>
          <cell r="C36" t="str">
            <v>L</v>
          </cell>
          <cell r="D36">
            <v>60000</v>
          </cell>
          <cell r="E36">
            <v>0.11</v>
          </cell>
          <cell r="F36" t="str">
            <v>33L</v>
          </cell>
        </row>
        <row r="37">
          <cell r="A37" t="str">
            <v>VS/L/60000/0,12</v>
          </cell>
          <cell r="B37" t="str">
            <v>VS</v>
          </cell>
          <cell r="C37" t="str">
            <v>L</v>
          </cell>
          <cell r="D37">
            <v>60000</v>
          </cell>
          <cell r="E37">
            <v>0.12</v>
          </cell>
          <cell r="F37" t="str">
            <v>33L</v>
          </cell>
        </row>
        <row r="38">
          <cell r="A38" t="str">
            <v>VS/L/60000/0,13</v>
          </cell>
          <cell r="B38" t="str">
            <v>VS</v>
          </cell>
          <cell r="C38" t="str">
            <v>L</v>
          </cell>
          <cell r="D38">
            <v>60000</v>
          </cell>
          <cell r="E38">
            <v>0.13</v>
          </cell>
          <cell r="F38" t="str">
            <v>33L</v>
          </cell>
        </row>
        <row r="39">
          <cell r="A39" t="str">
            <v>VS/L/60000/0,14</v>
          </cell>
          <cell r="B39" t="str">
            <v>VS</v>
          </cell>
          <cell r="C39" t="str">
            <v>L</v>
          </cell>
          <cell r="D39">
            <v>60000</v>
          </cell>
          <cell r="E39">
            <v>0.14000000000000001</v>
          </cell>
          <cell r="F39" t="str">
            <v>33L</v>
          </cell>
        </row>
        <row r="40">
          <cell r="A40" t="str">
            <v>VS/L/60000/0,15</v>
          </cell>
          <cell r="B40" t="str">
            <v>VS</v>
          </cell>
          <cell r="C40" t="str">
            <v>L</v>
          </cell>
          <cell r="D40">
            <v>60000</v>
          </cell>
          <cell r="E40">
            <v>0.15</v>
          </cell>
          <cell r="F40" t="str">
            <v>33L</v>
          </cell>
        </row>
        <row r="41">
          <cell r="A41" t="str">
            <v>VS/L/60000/0,16</v>
          </cell>
          <cell r="B41" t="str">
            <v>VS</v>
          </cell>
          <cell r="C41" t="str">
            <v>L</v>
          </cell>
          <cell r="D41">
            <v>60000</v>
          </cell>
          <cell r="E41">
            <v>0.16</v>
          </cell>
          <cell r="F41" t="str">
            <v>35L</v>
          </cell>
        </row>
        <row r="42">
          <cell r="A42" t="str">
            <v>VS/L/60000/0,18</v>
          </cell>
          <cell r="B42" t="str">
            <v>VS</v>
          </cell>
          <cell r="C42" t="str">
            <v>L</v>
          </cell>
          <cell r="D42">
            <v>60000</v>
          </cell>
          <cell r="E42">
            <v>0.18</v>
          </cell>
          <cell r="F42" t="str">
            <v>35L</v>
          </cell>
        </row>
        <row r="43">
          <cell r="A43" t="str">
            <v>VS/L/60000/0,19</v>
          </cell>
          <cell r="B43" t="str">
            <v>VS</v>
          </cell>
          <cell r="C43" t="str">
            <v>L</v>
          </cell>
          <cell r="D43">
            <v>60000</v>
          </cell>
          <cell r="E43">
            <v>0.19</v>
          </cell>
          <cell r="F43" t="str">
            <v>35L</v>
          </cell>
        </row>
        <row r="44">
          <cell r="A44" t="str">
            <v>VS/L/60000/0,2</v>
          </cell>
          <cell r="B44" t="str">
            <v>VS</v>
          </cell>
          <cell r="C44" t="str">
            <v>L</v>
          </cell>
          <cell r="D44">
            <v>60000</v>
          </cell>
          <cell r="E44">
            <v>0.2</v>
          </cell>
          <cell r="F44" t="str">
            <v>46L</v>
          </cell>
        </row>
        <row r="45">
          <cell r="A45" t="str">
            <v>VS/L/60000/0,21</v>
          </cell>
          <cell r="B45" t="str">
            <v>VS</v>
          </cell>
          <cell r="C45" t="str">
            <v>L</v>
          </cell>
          <cell r="D45">
            <v>60000</v>
          </cell>
          <cell r="E45">
            <v>0.21</v>
          </cell>
          <cell r="F45" t="str">
            <v>46L</v>
          </cell>
        </row>
        <row r="46">
          <cell r="A46" t="str">
            <v>VS/L/60000/0,22</v>
          </cell>
          <cell r="B46" t="str">
            <v>VS</v>
          </cell>
          <cell r="C46" t="str">
            <v>L</v>
          </cell>
          <cell r="D46">
            <v>60000</v>
          </cell>
          <cell r="E46">
            <v>0.22</v>
          </cell>
          <cell r="F46" t="str">
            <v>46L</v>
          </cell>
        </row>
        <row r="47">
          <cell r="A47" t="str">
            <v>VS/L/60000/0,23</v>
          </cell>
          <cell r="B47" t="str">
            <v>VS</v>
          </cell>
          <cell r="C47" t="str">
            <v>L</v>
          </cell>
          <cell r="D47">
            <v>60000</v>
          </cell>
          <cell r="E47">
            <v>0.23</v>
          </cell>
          <cell r="F47" t="str">
            <v>47L</v>
          </cell>
        </row>
        <row r="48">
          <cell r="A48" t="str">
            <v>VS/L/60000/0,24</v>
          </cell>
          <cell r="B48" t="str">
            <v>VS</v>
          </cell>
          <cell r="C48" t="str">
            <v>L</v>
          </cell>
          <cell r="D48">
            <v>60000</v>
          </cell>
          <cell r="E48">
            <v>0.24</v>
          </cell>
          <cell r="F48" t="str">
            <v>47L</v>
          </cell>
        </row>
        <row r="49">
          <cell r="A49" t="str">
            <v>VS/L/60000/0,25</v>
          </cell>
          <cell r="B49" t="str">
            <v>VS</v>
          </cell>
          <cell r="C49" t="str">
            <v>L</v>
          </cell>
          <cell r="D49">
            <v>60000</v>
          </cell>
          <cell r="E49">
            <v>0.25</v>
          </cell>
          <cell r="F49" t="str">
            <v>47L</v>
          </cell>
        </row>
        <row r="50">
          <cell r="A50" t="str">
            <v>VS/L/60000/0,27</v>
          </cell>
          <cell r="B50" t="str">
            <v>VS</v>
          </cell>
          <cell r="C50" t="str">
            <v>L</v>
          </cell>
          <cell r="D50">
            <v>60000</v>
          </cell>
          <cell r="E50">
            <v>0.27</v>
          </cell>
          <cell r="F50" t="str">
            <v>47L</v>
          </cell>
        </row>
        <row r="51">
          <cell r="A51" t="str">
            <v>VS/L/60000/0,28</v>
          </cell>
          <cell r="B51" t="str">
            <v>VS</v>
          </cell>
          <cell r="C51" t="str">
            <v>L</v>
          </cell>
          <cell r="D51">
            <v>60000</v>
          </cell>
          <cell r="E51">
            <v>0.28000000000000003</v>
          </cell>
          <cell r="F51" t="str">
            <v>47L</v>
          </cell>
        </row>
        <row r="52">
          <cell r="A52" t="str">
            <v>VS/L/60000/0,32</v>
          </cell>
          <cell r="B52" t="str">
            <v>VS</v>
          </cell>
          <cell r="C52" t="str">
            <v>L</v>
          </cell>
          <cell r="D52">
            <v>60000</v>
          </cell>
          <cell r="E52">
            <v>0.32</v>
          </cell>
          <cell r="F52" t="str">
            <v>48L</v>
          </cell>
        </row>
        <row r="53">
          <cell r="A53" t="str">
            <v>VS/L/60000/0,35</v>
          </cell>
          <cell r="B53" t="str">
            <v>VS</v>
          </cell>
          <cell r="C53" t="str">
            <v>L</v>
          </cell>
          <cell r="D53">
            <v>60000</v>
          </cell>
          <cell r="E53">
            <v>0.35</v>
          </cell>
          <cell r="F53" t="str">
            <v>48L</v>
          </cell>
        </row>
        <row r="54">
          <cell r="A54" t="str">
            <v>VS/SP/70000/0,12</v>
          </cell>
          <cell r="B54" t="str">
            <v>VS</v>
          </cell>
          <cell r="C54" t="str">
            <v>SP</v>
          </cell>
          <cell r="D54">
            <v>70000</v>
          </cell>
          <cell r="E54">
            <v>0.12</v>
          </cell>
          <cell r="F54" t="str">
            <v>33SP</v>
          </cell>
        </row>
        <row r="55">
          <cell r="A55" t="str">
            <v>VS/SP/70000/0,13</v>
          </cell>
          <cell r="B55" t="str">
            <v>VS</v>
          </cell>
          <cell r="C55" t="str">
            <v>SP</v>
          </cell>
          <cell r="D55">
            <v>70000</v>
          </cell>
          <cell r="E55">
            <v>0.13</v>
          </cell>
          <cell r="F55" t="str">
            <v>33SP</v>
          </cell>
        </row>
        <row r="56">
          <cell r="A56" t="str">
            <v>VS/SP/70000/0,14</v>
          </cell>
          <cell r="B56" t="str">
            <v>VS</v>
          </cell>
          <cell r="C56" t="str">
            <v>SP</v>
          </cell>
          <cell r="D56">
            <v>70000</v>
          </cell>
          <cell r="E56">
            <v>0.14000000000000001</v>
          </cell>
          <cell r="F56" t="str">
            <v>33SP</v>
          </cell>
        </row>
        <row r="57">
          <cell r="A57" t="str">
            <v>VS/SP/70000/0,16</v>
          </cell>
          <cell r="B57" t="str">
            <v>VS</v>
          </cell>
          <cell r="C57" t="str">
            <v>SP</v>
          </cell>
          <cell r="D57">
            <v>70000</v>
          </cell>
          <cell r="E57">
            <v>0.16</v>
          </cell>
          <cell r="F57" t="str">
            <v>34SP</v>
          </cell>
        </row>
        <row r="58">
          <cell r="A58" t="str">
            <v>VS/SP/70000/0,17</v>
          </cell>
          <cell r="B58" t="str">
            <v>VS</v>
          </cell>
          <cell r="C58" t="str">
            <v>SP</v>
          </cell>
          <cell r="D58">
            <v>70000</v>
          </cell>
          <cell r="E58">
            <v>0.17</v>
          </cell>
          <cell r="F58" t="str">
            <v>51SP</v>
          </cell>
        </row>
        <row r="59">
          <cell r="A59" t="str">
            <v>VS/SP/70000/0,18</v>
          </cell>
          <cell r="B59" t="str">
            <v>VS</v>
          </cell>
          <cell r="C59" t="str">
            <v>SP</v>
          </cell>
          <cell r="D59">
            <v>70000</v>
          </cell>
          <cell r="E59">
            <v>0.18</v>
          </cell>
          <cell r="F59" t="str">
            <v>51SP</v>
          </cell>
        </row>
        <row r="60">
          <cell r="A60" t="str">
            <v>VS/SP/70000/0,19</v>
          </cell>
          <cell r="B60" t="str">
            <v>VS</v>
          </cell>
          <cell r="C60" t="str">
            <v>SP</v>
          </cell>
          <cell r="D60">
            <v>70000</v>
          </cell>
          <cell r="E60">
            <v>0.19</v>
          </cell>
          <cell r="F60" t="str">
            <v>51SP</v>
          </cell>
        </row>
        <row r="61">
          <cell r="A61" t="str">
            <v>VS/SP/70000/0,2</v>
          </cell>
          <cell r="B61" t="str">
            <v>VS</v>
          </cell>
          <cell r="C61" t="str">
            <v>SP</v>
          </cell>
          <cell r="D61">
            <v>70000</v>
          </cell>
          <cell r="E61">
            <v>0.2</v>
          </cell>
          <cell r="F61" t="str">
            <v>34SP</v>
          </cell>
        </row>
        <row r="62">
          <cell r="A62" t="str">
            <v>VS/SP/70000/0,21</v>
          </cell>
          <cell r="B62" t="str">
            <v>VS</v>
          </cell>
          <cell r="C62" t="str">
            <v>SP</v>
          </cell>
          <cell r="D62">
            <v>70000</v>
          </cell>
          <cell r="E62">
            <v>0.21</v>
          </cell>
          <cell r="F62" t="str">
            <v>34SP</v>
          </cell>
        </row>
        <row r="63">
          <cell r="A63" t="str">
            <v>VS/SP/70000/0,22</v>
          </cell>
          <cell r="B63" t="str">
            <v>VS</v>
          </cell>
          <cell r="C63" t="str">
            <v>SP</v>
          </cell>
          <cell r="D63">
            <v>70000</v>
          </cell>
          <cell r="E63">
            <v>0.22</v>
          </cell>
          <cell r="F63" t="str">
            <v>34SP</v>
          </cell>
        </row>
        <row r="64">
          <cell r="A64" t="str">
            <v>VS/SP/70000/0,23</v>
          </cell>
          <cell r="B64" t="str">
            <v>VS</v>
          </cell>
          <cell r="C64" t="str">
            <v>SP</v>
          </cell>
          <cell r="D64">
            <v>70000</v>
          </cell>
          <cell r="E64">
            <v>0.23</v>
          </cell>
          <cell r="F64" t="str">
            <v>35SP</v>
          </cell>
        </row>
        <row r="65">
          <cell r="A65" t="str">
            <v>VS/SP/70000/0,24</v>
          </cell>
          <cell r="B65" t="str">
            <v>VS</v>
          </cell>
          <cell r="C65" t="str">
            <v>SP</v>
          </cell>
          <cell r="D65">
            <v>70000</v>
          </cell>
          <cell r="E65">
            <v>0.24</v>
          </cell>
          <cell r="F65" t="str">
            <v>35SP</v>
          </cell>
        </row>
        <row r="66">
          <cell r="A66" t="str">
            <v>VS/SP/70000/0,25</v>
          </cell>
          <cell r="B66" t="str">
            <v>VS</v>
          </cell>
          <cell r="C66" t="str">
            <v>SP</v>
          </cell>
          <cell r="D66">
            <v>70000</v>
          </cell>
          <cell r="E66">
            <v>0.25</v>
          </cell>
          <cell r="F66" t="str">
            <v>35SP</v>
          </cell>
        </row>
        <row r="67">
          <cell r="A67" t="str">
            <v>VS/SP/70000/0,26</v>
          </cell>
          <cell r="B67" t="str">
            <v>VS</v>
          </cell>
          <cell r="C67" t="str">
            <v>SP</v>
          </cell>
          <cell r="D67">
            <v>70000</v>
          </cell>
          <cell r="E67">
            <v>0.26</v>
          </cell>
          <cell r="F67" t="str">
            <v>35SP</v>
          </cell>
        </row>
        <row r="68">
          <cell r="A68" t="str">
            <v>VS/SP/70000/0,27</v>
          </cell>
          <cell r="B68" t="str">
            <v>VS</v>
          </cell>
          <cell r="C68" t="str">
            <v>SP</v>
          </cell>
          <cell r="D68">
            <v>70000</v>
          </cell>
          <cell r="E68">
            <v>0.27</v>
          </cell>
          <cell r="F68" t="str">
            <v>35SP</v>
          </cell>
        </row>
        <row r="69">
          <cell r="A69" t="str">
            <v>VS/SP/70000/0,28</v>
          </cell>
          <cell r="B69" t="str">
            <v>VS</v>
          </cell>
          <cell r="C69" t="str">
            <v>SP</v>
          </cell>
          <cell r="D69">
            <v>70000</v>
          </cell>
          <cell r="E69">
            <v>0.28000000000000003</v>
          </cell>
          <cell r="F69" t="str">
            <v>36SP</v>
          </cell>
        </row>
        <row r="70">
          <cell r="A70" t="str">
            <v>VS/SP/70000/0,29</v>
          </cell>
          <cell r="B70" t="str">
            <v>VS</v>
          </cell>
          <cell r="C70" t="str">
            <v>SP</v>
          </cell>
          <cell r="D70">
            <v>70000</v>
          </cell>
          <cell r="E70">
            <v>0.28999999999999998</v>
          </cell>
          <cell r="F70" t="str">
            <v>36SP</v>
          </cell>
        </row>
        <row r="71">
          <cell r="A71" t="str">
            <v>VS/SP/70000/0,3</v>
          </cell>
          <cell r="B71" t="str">
            <v>VS</v>
          </cell>
          <cell r="C71" t="str">
            <v>SP</v>
          </cell>
          <cell r="D71">
            <v>70000</v>
          </cell>
          <cell r="E71">
            <v>0.3</v>
          </cell>
          <cell r="F71" t="str">
            <v>36SP</v>
          </cell>
        </row>
        <row r="72">
          <cell r="A72" t="str">
            <v>VS/SP/70000/0,31</v>
          </cell>
          <cell r="B72" t="str">
            <v>VS</v>
          </cell>
          <cell r="C72" t="str">
            <v>SP</v>
          </cell>
          <cell r="D72">
            <v>70000</v>
          </cell>
          <cell r="E72">
            <v>0.31</v>
          </cell>
          <cell r="F72" t="str">
            <v>36SP</v>
          </cell>
        </row>
        <row r="73">
          <cell r="A73" t="str">
            <v>VS/SP/70000/0,32</v>
          </cell>
          <cell r="B73" t="str">
            <v>VS</v>
          </cell>
          <cell r="C73" t="str">
            <v>SP</v>
          </cell>
          <cell r="D73">
            <v>70000</v>
          </cell>
          <cell r="E73">
            <v>0.32</v>
          </cell>
          <cell r="F73" t="str">
            <v>37SP</v>
          </cell>
        </row>
        <row r="74">
          <cell r="A74" t="str">
            <v>VS/SP/70000/0,33</v>
          </cell>
          <cell r="B74" t="str">
            <v>VS</v>
          </cell>
          <cell r="C74" t="str">
            <v>SP</v>
          </cell>
          <cell r="D74">
            <v>70000</v>
          </cell>
          <cell r="E74">
            <v>0.33</v>
          </cell>
          <cell r="F74" t="str">
            <v>37SP</v>
          </cell>
        </row>
        <row r="75">
          <cell r="A75" t="str">
            <v>VS/SP/70000/0,34</v>
          </cell>
          <cell r="B75" t="str">
            <v>VS</v>
          </cell>
          <cell r="C75" t="str">
            <v>SP</v>
          </cell>
          <cell r="D75">
            <v>70000</v>
          </cell>
          <cell r="E75">
            <v>0.34</v>
          </cell>
          <cell r="F75" t="str">
            <v>37SP</v>
          </cell>
        </row>
        <row r="76">
          <cell r="A76" t="str">
            <v>VS/SP/70000/0,35</v>
          </cell>
          <cell r="B76" t="str">
            <v>VS</v>
          </cell>
          <cell r="C76" t="str">
            <v>SP</v>
          </cell>
          <cell r="D76">
            <v>70000</v>
          </cell>
          <cell r="E76">
            <v>0.35</v>
          </cell>
          <cell r="F76" t="str">
            <v>52SP</v>
          </cell>
        </row>
        <row r="77">
          <cell r="A77" t="str">
            <v>VS/SP/70000/0,36</v>
          </cell>
          <cell r="B77" t="str">
            <v>VS</v>
          </cell>
          <cell r="C77" t="str">
            <v>SP</v>
          </cell>
          <cell r="D77">
            <v>70000</v>
          </cell>
          <cell r="E77">
            <v>0.36</v>
          </cell>
          <cell r="F77" t="str">
            <v>52SP</v>
          </cell>
        </row>
        <row r="78">
          <cell r="A78" t="str">
            <v>VS/SP/70000/0,37</v>
          </cell>
          <cell r="B78" t="str">
            <v>VS</v>
          </cell>
          <cell r="C78" t="str">
            <v>SP</v>
          </cell>
          <cell r="D78">
            <v>70000</v>
          </cell>
          <cell r="E78">
            <v>0.37</v>
          </cell>
          <cell r="F78" t="str">
            <v>52SP</v>
          </cell>
        </row>
        <row r="79">
          <cell r="A79" t="str">
            <v>VS/SP/70000/0,41</v>
          </cell>
          <cell r="B79" t="str">
            <v>VS</v>
          </cell>
          <cell r="C79" t="str">
            <v>SP</v>
          </cell>
          <cell r="D79">
            <v>70000</v>
          </cell>
          <cell r="E79">
            <v>0.41</v>
          </cell>
          <cell r="F79" t="str">
            <v>38SP</v>
          </cell>
        </row>
        <row r="80">
          <cell r="A80" t="str">
            <v>VS/SP/70000/0,43</v>
          </cell>
          <cell r="B80" t="str">
            <v>VS</v>
          </cell>
          <cell r="C80" t="str">
            <v>SP</v>
          </cell>
          <cell r="D80">
            <v>70000</v>
          </cell>
          <cell r="E80">
            <v>0.43</v>
          </cell>
          <cell r="F80" t="str">
            <v>38SP</v>
          </cell>
        </row>
        <row r="81">
          <cell r="A81" t="str">
            <v>VS/SP/70000/0,44</v>
          </cell>
          <cell r="B81" t="str">
            <v>VS</v>
          </cell>
          <cell r="C81" t="str">
            <v>SP</v>
          </cell>
          <cell r="D81">
            <v>70000</v>
          </cell>
          <cell r="E81">
            <v>0.44</v>
          </cell>
          <cell r="F81" t="str">
            <v>38SP</v>
          </cell>
        </row>
        <row r="82">
          <cell r="A82" t="str">
            <v>VS/SP/70000/0,49</v>
          </cell>
          <cell r="B82" t="str">
            <v>VS</v>
          </cell>
          <cell r="C82" t="str">
            <v>SP</v>
          </cell>
          <cell r="D82">
            <v>70000</v>
          </cell>
          <cell r="E82">
            <v>0.49</v>
          </cell>
          <cell r="F82" t="str">
            <v>38SP</v>
          </cell>
        </row>
        <row r="83">
          <cell r="A83" t="str">
            <v>VT/D/50000/0,02</v>
          </cell>
          <cell r="B83" t="str">
            <v>VT</v>
          </cell>
          <cell r="C83" t="str">
            <v>D</v>
          </cell>
          <cell r="D83">
            <v>50000</v>
          </cell>
          <cell r="E83">
            <v>0.02</v>
          </cell>
          <cell r="F83">
            <v>1</v>
          </cell>
        </row>
        <row r="84">
          <cell r="A84" t="str">
            <v>VT/D/50000/0,03</v>
          </cell>
          <cell r="B84" t="str">
            <v>VT</v>
          </cell>
          <cell r="C84" t="str">
            <v>D</v>
          </cell>
          <cell r="D84">
            <v>50000</v>
          </cell>
          <cell r="E84">
            <v>0.03</v>
          </cell>
          <cell r="F84">
            <v>1</v>
          </cell>
        </row>
        <row r="85">
          <cell r="A85" t="str">
            <v>VT/D/50000/0,04</v>
          </cell>
          <cell r="B85" t="str">
            <v>VT</v>
          </cell>
          <cell r="C85" t="str">
            <v>D</v>
          </cell>
          <cell r="D85">
            <v>50000</v>
          </cell>
          <cell r="E85">
            <v>0.04</v>
          </cell>
          <cell r="F85">
            <v>1</v>
          </cell>
        </row>
        <row r="86">
          <cell r="A86" t="str">
            <v>VT/D/50000/0,05</v>
          </cell>
          <cell r="B86" t="str">
            <v>VT</v>
          </cell>
          <cell r="C86" t="str">
            <v>D</v>
          </cell>
          <cell r="D86">
            <v>50000</v>
          </cell>
          <cell r="E86">
            <v>0.05</v>
          </cell>
          <cell r="F86">
            <v>2</v>
          </cell>
        </row>
        <row r="87">
          <cell r="A87" t="str">
            <v>VT/D/50000/0,06</v>
          </cell>
          <cell r="B87" t="str">
            <v>VT</v>
          </cell>
          <cell r="C87" t="str">
            <v>D</v>
          </cell>
          <cell r="D87">
            <v>50000</v>
          </cell>
          <cell r="E87">
            <v>0.06</v>
          </cell>
          <cell r="F87">
            <v>2</v>
          </cell>
        </row>
        <row r="88">
          <cell r="A88" t="str">
            <v>VT/D/50000/0,07</v>
          </cell>
          <cell r="B88" t="str">
            <v>VT</v>
          </cell>
          <cell r="C88" t="str">
            <v>D</v>
          </cell>
          <cell r="D88">
            <v>50000</v>
          </cell>
          <cell r="E88">
            <v>7.0000000000000007E-2</v>
          </cell>
          <cell r="F88">
            <v>2</v>
          </cell>
        </row>
        <row r="89">
          <cell r="A89" t="str">
            <v>VT/D/50000/0,08</v>
          </cell>
          <cell r="B89" t="str">
            <v>VT</v>
          </cell>
          <cell r="C89" t="str">
            <v>D</v>
          </cell>
          <cell r="D89">
            <v>50000</v>
          </cell>
          <cell r="E89">
            <v>0.08</v>
          </cell>
          <cell r="F89">
            <v>3</v>
          </cell>
        </row>
        <row r="90">
          <cell r="A90" t="str">
            <v>VT/D/50000/0,09</v>
          </cell>
          <cell r="B90" t="str">
            <v>VT</v>
          </cell>
          <cell r="C90" t="str">
            <v>D</v>
          </cell>
          <cell r="D90">
            <v>50000</v>
          </cell>
          <cell r="E90">
            <v>0.09</v>
          </cell>
          <cell r="F90">
            <v>3</v>
          </cell>
        </row>
        <row r="91">
          <cell r="A91" t="str">
            <v>VT/D/50000/0,1</v>
          </cell>
          <cell r="B91" t="str">
            <v>VT</v>
          </cell>
          <cell r="C91" t="str">
            <v>D</v>
          </cell>
          <cell r="D91">
            <v>50000</v>
          </cell>
          <cell r="E91">
            <v>0.1</v>
          </cell>
          <cell r="F91">
            <v>3</v>
          </cell>
        </row>
        <row r="92">
          <cell r="A92" t="str">
            <v>VT/D/50000/0,11</v>
          </cell>
          <cell r="B92" t="str">
            <v>VT</v>
          </cell>
          <cell r="C92" t="str">
            <v>D</v>
          </cell>
          <cell r="D92">
            <v>50000</v>
          </cell>
          <cell r="E92">
            <v>0.11</v>
          </cell>
          <cell r="F92">
            <v>5</v>
          </cell>
        </row>
        <row r="93">
          <cell r="A93" t="str">
            <v>VT/D/50000/0,12</v>
          </cell>
          <cell r="B93" t="str">
            <v>VT</v>
          </cell>
          <cell r="C93" t="str">
            <v>D</v>
          </cell>
          <cell r="D93">
            <v>50000</v>
          </cell>
          <cell r="E93">
            <v>0.12</v>
          </cell>
          <cell r="F93">
            <v>5</v>
          </cell>
        </row>
        <row r="94">
          <cell r="A94" t="str">
            <v>VT/D/50000/0,13</v>
          </cell>
          <cell r="B94" t="str">
            <v>VT</v>
          </cell>
          <cell r="C94" t="str">
            <v>D</v>
          </cell>
          <cell r="D94">
            <v>50000</v>
          </cell>
          <cell r="E94">
            <v>0.13</v>
          </cell>
          <cell r="F94">
            <v>4</v>
          </cell>
        </row>
        <row r="95">
          <cell r="A95" t="str">
            <v>VT/D/50000/0,14</v>
          </cell>
          <cell r="B95" t="str">
            <v>VT</v>
          </cell>
          <cell r="C95" t="str">
            <v>D</v>
          </cell>
          <cell r="D95">
            <v>50000</v>
          </cell>
          <cell r="E95">
            <v>0.14000000000000001</v>
          </cell>
          <cell r="F95">
            <v>4</v>
          </cell>
        </row>
        <row r="96">
          <cell r="A96" t="str">
            <v>VT/D/50000/0,15</v>
          </cell>
          <cell r="B96" t="str">
            <v>VT</v>
          </cell>
          <cell r="C96" t="str">
            <v>D</v>
          </cell>
          <cell r="D96">
            <v>50000</v>
          </cell>
          <cell r="E96">
            <v>0.15</v>
          </cell>
          <cell r="F96">
            <v>6</v>
          </cell>
        </row>
        <row r="97">
          <cell r="A97" t="str">
            <v>VT/D/50000/0,16</v>
          </cell>
          <cell r="B97" t="str">
            <v>VT</v>
          </cell>
          <cell r="C97" t="str">
            <v>D</v>
          </cell>
          <cell r="D97">
            <v>50000</v>
          </cell>
          <cell r="E97">
            <v>0.16</v>
          </cell>
          <cell r="F97">
            <v>6</v>
          </cell>
        </row>
        <row r="98">
          <cell r="A98" t="str">
            <v>VT/D/50000/0,17</v>
          </cell>
          <cell r="B98" t="str">
            <v>VT</v>
          </cell>
          <cell r="C98" t="str">
            <v>D</v>
          </cell>
          <cell r="D98">
            <v>50000</v>
          </cell>
          <cell r="E98">
            <v>0.17</v>
          </cell>
          <cell r="F98">
            <v>6</v>
          </cell>
        </row>
        <row r="99">
          <cell r="A99" t="str">
            <v>VT/D/50000/0,18</v>
          </cell>
          <cell r="B99" t="str">
            <v>VT</v>
          </cell>
          <cell r="C99" t="str">
            <v>D</v>
          </cell>
          <cell r="D99">
            <v>50000</v>
          </cell>
          <cell r="E99">
            <v>0.18</v>
          </cell>
          <cell r="F99">
            <v>7</v>
          </cell>
        </row>
        <row r="100">
          <cell r="A100" t="str">
            <v>VT/D/50000/0,19</v>
          </cell>
          <cell r="B100" t="str">
            <v>VT</v>
          </cell>
          <cell r="C100" t="str">
            <v>D</v>
          </cell>
          <cell r="D100">
            <v>50000</v>
          </cell>
          <cell r="E100">
            <v>0.19</v>
          </cell>
          <cell r="F100">
            <v>7</v>
          </cell>
        </row>
        <row r="101">
          <cell r="A101" t="str">
            <v>VT/D/50000/0,2</v>
          </cell>
          <cell r="B101" t="str">
            <v>VT</v>
          </cell>
          <cell r="C101" t="str">
            <v>D</v>
          </cell>
          <cell r="D101">
            <v>50000</v>
          </cell>
          <cell r="E101">
            <v>0.2</v>
          </cell>
          <cell r="F101">
            <v>7</v>
          </cell>
        </row>
        <row r="102">
          <cell r="A102" t="str">
            <v>VT/D/50000/0,21</v>
          </cell>
          <cell r="B102" t="str">
            <v>VT</v>
          </cell>
          <cell r="C102" t="str">
            <v>D</v>
          </cell>
          <cell r="D102">
            <v>50000</v>
          </cell>
          <cell r="E102">
            <v>0.21</v>
          </cell>
          <cell r="F102">
            <v>8</v>
          </cell>
        </row>
        <row r="103">
          <cell r="A103" t="str">
            <v>VT/D/50000/0,22</v>
          </cell>
          <cell r="B103" t="str">
            <v>VT</v>
          </cell>
          <cell r="C103" t="str">
            <v>D</v>
          </cell>
          <cell r="D103">
            <v>50000</v>
          </cell>
          <cell r="E103">
            <v>0.22</v>
          </cell>
          <cell r="F103">
            <v>8</v>
          </cell>
        </row>
        <row r="104">
          <cell r="A104" t="str">
            <v>VT/D/50000/0,23</v>
          </cell>
          <cell r="B104" t="str">
            <v>VT</v>
          </cell>
          <cell r="C104" t="str">
            <v>D</v>
          </cell>
          <cell r="D104">
            <v>50000</v>
          </cell>
          <cell r="E104">
            <v>0.23</v>
          </cell>
          <cell r="F104">
            <v>8</v>
          </cell>
        </row>
        <row r="105">
          <cell r="A105" t="str">
            <v>VT/D/50000/0,29</v>
          </cell>
          <cell r="B105" t="str">
            <v>VT</v>
          </cell>
          <cell r="C105" t="str">
            <v>D</v>
          </cell>
          <cell r="D105">
            <v>50000</v>
          </cell>
          <cell r="E105">
            <v>0.28999999999999998</v>
          </cell>
          <cell r="F105">
            <v>9</v>
          </cell>
        </row>
        <row r="106">
          <cell r="A106" t="str">
            <v>VT/L/60000/0,09</v>
          </cell>
          <cell r="B106" t="str">
            <v>VT</v>
          </cell>
          <cell r="C106" t="str">
            <v>L</v>
          </cell>
          <cell r="D106">
            <v>60000</v>
          </cell>
          <cell r="E106">
            <v>0.09</v>
          </cell>
          <cell r="F106">
            <v>43</v>
          </cell>
        </row>
        <row r="107">
          <cell r="A107" t="str">
            <v>VT/L/60000/0,1</v>
          </cell>
          <cell r="B107" t="str">
            <v>VT</v>
          </cell>
          <cell r="C107" t="str">
            <v>L</v>
          </cell>
          <cell r="D107">
            <v>60000</v>
          </cell>
          <cell r="E107">
            <v>0.1</v>
          </cell>
          <cell r="F107">
            <v>43</v>
          </cell>
        </row>
        <row r="108">
          <cell r="A108" t="str">
            <v>VT/L/60000/0,11</v>
          </cell>
          <cell r="B108" t="str">
            <v>VT</v>
          </cell>
          <cell r="C108" t="str">
            <v>L</v>
          </cell>
          <cell r="D108">
            <v>60000</v>
          </cell>
          <cell r="E108">
            <v>0.11</v>
          </cell>
          <cell r="F108">
            <v>43</v>
          </cell>
        </row>
        <row r="109">
          <cell r="A109" t="str">
            <v>VT/L/60000/0,12</v>
          </cell>
          <cell r="B109" t="str">
            <v>VT</v>
          </cell>
          <cell r="C109" t="str">
            <v>L</v>
          </cell>
          <cell r="D109">
            <v>60000</v>
          </cell>
          <cell r="E109">
            <v>0.12</v>
          </cell>
          <cell r="F109">
            <v>43</v>
          </cell>
        </row>
        <row r="110">
          <cell r="A110" t="str">
            <v>VT/L/60000/0,13</v>
          </cell>
          <cell r="B110" t="str">
            <v>VT</v>
          </cell>
          <cell r="C110" t="str">
            <v>L</v>
          </cell>
          <cell r="D110">
            <v>60000</v>
          </cell>
          <cell r="E110">
            <v>0.13</v>
          </cell>
          <cell r="F110">
            <v>54</v>
          </cell>
        </row>
        <row r="111">
          <cell r="A111" t="str">
            <v>VT/L/60000/0,14</v>
          </cell>
          <cell r="B111" t="str">
            <v>VT</v>
          </cell>
          <cell r="C111" t="str">
            <v>L</v>
          </cell>
          <cell r="D111">
            <v>60000</v>
          </cell>
          <cell r="E111">
            <v>0.14000000000000001</v>
          </cell>
          <cell r="F111">
            <v>54</v>
          </cell>
        </row>
        <row r="112">
          <cell r="A112" t="str">
            <v>VT/L/60000/0,15</v>
          </cell>
          <cell r="B112" t="str">
            <v>VT</v>
          </cell>
          <cell r="C112" t="str">
            <v>L</v>
          </cell>
          <cell r="D112">
            <v>60000</v>
          </cell>
          <cell r="E112">
            <v>0.15</v>
          </cell>
          <cell r="F112">
            <v>54</v>
          </cell>
        </row>
        <row r="113">
          <cell r="A113" t="str">
            <v>VT/L/60000/0,16</v>
          </cell>
          <cell r="B113" t="str">
            <v>VT</v>
          </cell>
          <cell r="C113" t="str">
            <v>L</v>
          </cell>
          <cell r="D113">
            <v>60000</v>
          </cell>
          <cell r="E113">
            <v>0.16</v>
          </cell>
          <cell r="F113">
            <v>54</v>
          </cell>
        </row>
        <row r="114">
          <cell r="A114" t="str">
            <v>VT/L/60000/0,17</v>
          </cell>
          <cell r="B114" t="str">
            <v>VT</v>
          </cell>
          <cell r="C114" t="str">
            <v>L</v>
          </cell>
          <cell r="D114">
            <v>60000</v>
          </cell>
          <cell r="E114">
            <v>0.17</v>
          </cell>
          <cell r="F114">
            <v>55</v>
          </cell>
        </row>
        <row r="115">
          <cell r="A115" t="str">
            <v>VT/L/60000/0,18</v>
          </cell>
          <cell r="B115" t="str">
            <v>VT</v>
          </cell>
          <cell r="C115" t="str">
            <v>L</v>
          </cell>
          <cell r="D115">
            <v>60000</v>
          </cell>
          <cell r="E115">
            <v>0.18</v>
          </cell>
          <cell r="F115">
            <v>55</v>
          </cell>
        </row>
        <row r="116">
          <cell r="A116" t="str">
            <v>VT/L/60000/0,19</v>
          </cell>
          <cell r="B116" t="str">
            <v>VT</v>
          </cell>
          <cell r="C116" t="str">
            <v>L</v>
          </cell>
          <cell r="D116">
            <v>60000</v>
          </cell>
          <cell r="E116">
            <v>0.19</v>
          </cell>
          <cell r="F116">
            <v>55</v>
          </cell>
        </row>
        <row r="117">
          <cell r="A117" t="str">
            <v>VT/L/60000/0,2</v>
          </cell>
          <cell r="B117" t="str">
            <v>VT</v>
          </cell>
          <cell r="C117" t="str">
            <v>L</v>
          </cell>
          <cell r="D117">
            <v>60000</v>
          </cell>
          <cell r="E117">
            <v>0.2</v>
          </cell>
          <cell r="F117">
            <v>55</v>
          </cell>
        </row>
        <row r="118">
          <cell r="A118" t="str">
            <v>VT/L/60000/0,21</v>
          </cell>
          <cell r="B118" t="str">
            <v>VT</v>
          </cell>
          <cell r="C118" t="str">
            <v>L</v>
          </cell>
          <cell r="D118">
            <v>60000</v>
          </cell>
          <cell r="E118">
            <v>0.21</v>
          </cell>
          <cell r="F118">
            <v>44</v>
          </cell>
        </row>
        <row r="119">
          <cell r="A119" t="str">
            <v>VT/L/60000/0,22</v>
          </cell>
          <cell r="B119" t="str">
            <v>VT</v>
          </cell>
          <cell r="C119" t="str">
            <v>L</v>
          </cell>
          <cell r="D119">
            <v>60000</v>
          </cell>
          <cell r="E119">
            <v>0.22</v>
          </cell>
          <cell r="F119">
            <v>44</v>
          </cell>
        </row>
        <row r="120">
          <cell r="A120" t="str">
            <v>VT/L/60000/0,23</v>
          </cell>
          <cell r="B120" t="str">
            <v>VT</v>
          </cell>
          <cell r="C120" t="str">
            <v>L</v>
          </cell>
          <cell r="D120">
            <v>60000</v>
          </cell>
          <cell r="E120">
            <v>0.23</v>
          </cell>
          <cell r="F120">
            <v>44</v>
          </cell>
        </row>
        <row r="121">
          <cell r="A121" t="str">
            <v>VT/L/60000/0,24</v>
          </cell>
          <cell r="B121" t="str">
            <v>VT</v>
          </cell>
          <cell r="C121" t="str">
            <v>L</v>
          </cell>
          <cell r="D121">
            <v>60000</v>
          </cell>
          <cell r="E121">
            <v>0.24</v>
          </cell>
          <cell r="F121">
            <v>44</v>
          </cell>
        </row>
        <row r="122">
          <cell r="A122" t="str">
            <v>VT/L/60000/0,25</v>
          </cell>
          <cell r="B122" t="str">
            <v>VT</v>
          </cell>
          <cell r="C122" t="str">
            <v>L</v>
          </cell>
          <cell r="D122">
            <v>60000</v>
          </cell>
          <cell r="E122">
            <v>0.25</v>
          </cell>
          <cell r="F122">
            <v>44</v>
          </cell>
        </row>
        <row r="123">
          <cell r="A123" t="str">
            <v>VT/L/60000/0,26</v>
          </cell>
          <cell r="B123" t="str">
            <v>VT</v>
          </cell>
          <cell r="C123" t="str">
            <v>L</v>
          </cell>
          <cell r="D123">
            <v>60000</v>
          </cell>
          <cell r="E123">
            <v>0.26</v>
          </cell>
          <cell r="F123">
            <v>45</v>
          </cell>
        </row>
        <row r="124">
          <cell r="A124" t="str">
            <v>VT/L/60000/0,27</v>
          </cell>
          <cell r="B124" t="str">
            <v>VT</v>
          </cell>
          <cell r="C124" t="str">
            <v>L</v>
          </cell>
          <cell r="D124">
            <v>60000</v>
          </cell>
          <cell r="E124">
            <v>0.27</v>
          </cell>
          <cell r="F124">
            <v>45</v>
          </cell>
        </row>
        <row r="125">
          <cell r="A125" t="str">
            <v>VT/L/60000/0,28</v>
          </cell>
          <cell r="B125" t="str">
            <v>VT</v>
          </cell>
          <cell r="C125" t="str">
            <v>L</v>
          </cell>
          <cell r="D125">
            <v>60000</v>
          </cell>
          <cell r="E125">
            <v>0.28000000000000003</v>
          </cell>
          <cell r="F125">
            <v>45</v>
          </cell>
        </row>
        <row r="126">
          <cell r="A126" t="str">
            <v>VT/L/60000/0,29</v>
          </cell>
          <cell r="B126" t="str">
            <v>VT</v>
          </cell>
          <cell r="C126" t="str">
            <v>L</v>
          </cell>
          <cell r="D126">
            <v>60000</v>
          </cell>
          <cell r="E126">
            <v>0.28999999999999998</v>
          </cell>
          <cell r="F126">
            <v>45</v>
          </cell>
        </row>
        <row r="127">
          <cell r="A127" t="str">
            <v>VT/L/60000/0,3</v>
          </cell>
          <cell r="B127" t="str">
            <v>VT</v>
          </cell>
          <cell r="C127" t="str">
            <v>L</v>
          </cell>
          <cell r="D127">
            <v>60000</v>
          </cell>
          <cell r="E127">
            <v>0.3</v>
          </cell>
          <cell r="F127">
            <v>45</v>
          </cell>
        </row>
        <row r="128">
          <cell r="A128" t="str">
            <v>VT/L/60000/0,31</v>
          </cell>
          <cell r="B128" t="str">
            <v>VT</v>
          </cell>
          <cell r="C128" t="str">
            <v>L</v>
          </cell>
          <cell r="D128">
            <v>60000</v>
          </cell>
          <cell r="E128">
            <v>0.31</v>
          </cell>
          <cell r="F128">
            <v>45</v>
          </cell>
        </row>
        <row r="129">
          <cell r="A129" t="str">
            <v>VT/SP/70000/0,04</v>
          </cell>
          <cell r="B129" t="str">
            <v>VT</v>
          </cell>
          <cell r="C129" t="str">
            <v>SP</v>
          </cell>
          <cell r="D129">
            <v>70000</v>
          </cell>
          <cell r="E129">
            <v>0.04</v>
          </cell>
          <cell r="F129">
            <v>10</v>
          </cell>
        </row>
        <row r="130">
          <cell r="A130" t="str">
            <v>VT/SP/70000/0,05</v>
          </cell>
          <cell r="B130" t="str">
            <v>VT</v>
          </cell>
          <cell r="C130" t="str">
            <v>SP</v>
          </cell>
          <cell r="D130">
            <v>70000</v>
          </cell>
          <cell r="E130">
            <v>0.05</v>
          </cell>
          <cell r="F130">
            <v>10</v>
          </cell>
        </row>
        <row r="131">
          <cell r="A131" t="str">
            <v>VT/SP/70000/0,06</v>
          </cell>
          <cell r="B131" t="str">
            <v>VT</v>
          </cell>
          <cell r="C131" t="str">
            <v>SP</v>
          </cell>
          <cell r="D131">
            <v>70000</v>
          </cell>
          <cell r="E131">
            <v>0.06</v>
          </cell>
          <cell r="F131">
            <v>10</v>
          </cell>
        </row>
        <row r="132">
          <cell r="A132" t="str">
            <v>VT/SP/70000/0,07</v>
          </cell>
          <cell r="B132" t="str">
            <v>VT</v>
          </cell>
          <cell r="C132" t="str">
            <v>SP</v>
          </cell>
          <cell r="D132">
            <v>70000</v>
          </cell>
          <cell r="E132">
            <v>7.0000000000000007E-2</v>
          </cell>
          <cell r="F132">
            <v>10</v>
          </cell>
        </row>
        <row r="133">
          <cell r="A133" t="str">
            <v>VT/SP/70000/0,08</v>
          </cell>
          <cell r="B133" t="str">
            <v>VT</v>
          </cell>
          <cell r="C133" t="str">
            <v>SP</v>
          </cell>
          <cell r="D133">
            <v>70000</v>
          </cell>
          <cell r="E133">
            <v>0.08</v>
          </cell>
          <cell r="F133">
            <v>10</v>
          </cell>
        </row>
        <row r="134">
          <cell r="A134" t="str">
            <v>VT/SP/70000/0,09</v>
          </cell>
          <cell r="B134" t="str">
            <v>VT</v>
          </cell>
          <cell r="C134" t="str">
            <v>SP</v>
          </cell>
          <cell r="D134">
            <v>70000</v>
          </cell>
          <cell r="E134">
            <v>0.09</v>
          </cell>
          <cell r="F134">
            <v>11</v>
          </cell>
        </row>
        <row r="135">
          <cell r="A135" t="str">
            <v>VT/SP/70000/0,1</v>
          </cell>
          <cell r="B135" t="str">
            <v>VT</v>
          </cell>
          <cell r="C135" t="str">
            <v>SP</v>
          </cell>
          <cell r="D135">
            <v>70000</v>
          </cell>
          <cell r="E135">
            <v>0.1</v>
          </cell>
          <cell r="F135">
            <v>11</v>
          </cell>
        </row>
        <row r="136">
          <cell r="A136" t="str">
            <v>VT/SP/70000/0,11</v>
          </cell>
          <cell r="B136" t="str">
            <v>VT</v>
          </cell>
          <cell r="C136" t="str">
            <v>SP</v>
          </cell>
          <cell r="D136">
            <v>70000</v>
          </cell>
          <cell r="E136">
            <v>0.11</v>
          </cell>
          <cell r="F136">
            <v>11</v>
          </cell>
        </row>
        <row r="137">
          <cell r="A137" t="str">
            <v>VT/SP/70000/0,12</v>
          </cell>
          <cell r="B137" t="str">
            <v>VT</v>
          </cell>
          <cell r="C137" t="str">
            <v>SP</v>
          </cell>
          <cell r="D137">
            <v>70000</v>
          </cell>
          <cell r="E137">
            <v>0.12</v>
          </cell>
          <cell r="F137">
            <v>12</v>
          </cell>
        </row>
        <row r="138">
          <cell r="A138" t="str">
            <v>VT/SP/70000/0,13</v>
          </cell>
          <cell r="B138" t="str">
            <v>VT</v>
          </cell>
          <cell r="C138" t="str">
            <v>SP</v>
          </cell>
          <cell r="D138">
            <v>70000</v>
          </cell>
          <cell r="E138">
            <v>0.13</v>
          </cell>
          <cell r="F138">
            <v>11</v>
          </cell>
        </row>
        <row r="139">
          <cell r="A139" t="str">
            <v>VT/SP/70000/0,14</v>
          </cell>
          <cell r="B139" t="str">
            <v>VT</v>
          </cell>
          <cell r="C139" t="str">
            <v>SP</v>
          </cell>
          <cell r="D139">
            <v>70000</v>
          </cell>
          <cell r="E139">
            <v>0.14000000000000001</v>
          </cell>
          <cell r="F139">
            <v>12</v>
          </cell>
        </row>
        <row r="140">
          <cell r="A140" t="str">
            <v>VT/SP/70000/0,15</v>
          </cell>
          <cell r="B140" t="str">
            <v>VT</v>
          </cell>
          <cell r="C140" t="str">
            <v>SP</v>
          </cell>
          <cell r="D140">
            <v>70000</v>
          </cell>
          <cell r="E140">
            <v>0.15</v>
          </cell>
          <cell r="F140">
            <v>12</v>
          </cell>
        </row>
        <row r="141">
          <cell r="A141" t="str">
            <v>VT/SP/70000/0,16</v>
          </cell>
          <cell r="B141" t="str">
            <v>VT</v>
          </cell>
          <cell r="C141" t="str">
            <v>SP</v>
          </cell>
          <cell r="D141">
            <v>70000</v>
          </cell>
          <cell r="E141">
            <v>0.16</v>
          </cell>
          <cell r="F141">
            <v>12</v>
          </cell>
        </row>
        <row r="142">
          <cell r="A142" t="str">
            <v>VT/SP/70000/0,17</v>
          </cell>
          <cell r="B142" t="str">
            <v>VT</v>
          </cell>
          <cell r="C142" t="str">
            <v>SP</v>
          </cell>
          <cell r="D142">
            <v>70000</v>
          </cell>
          <cell r="E142">
            <v>0.17</v>
          </cell>
          <cell r="F142">
            <v>13</v>
          </cell>
        </row>
        <row r="143">
          <cell r="A143" t="str">
            <v>VT/SP/70000/0,18</v>
          </cell>
          <cell r="B143" t="str">
            <v>VT</v>
          </cell>
          <cell r="C143" t="str">
            <v>SP</v>
          </cell>
          <cell r="D143">
            <v>70000</v>
          </cell>
          <cell r="E143">
            <v>0.18</v>
          </cell>
          <cell r="F143">
            <v>13</v>
          </cell>
        </row>
        <row r="144">
          <cell r="A144" t="str">
            <v>VT/SP/70000/0,19</v>
          </cell>
          <cell r="B144" t="str">
            <v>VT</v>
          </cell>
          <cell r="C144" t="str">
            <v>SP</v>
          </cell>
          <cell r="D144">
            <v>70000</v>
          </cell>
          <cell r="E144">
            <v>0.19</v>
          </cell>
          <cell r="F144">
            <v>13</v>
          </cell>
        </row>
        <row r="145">
          <cell r="A145" t="str">
            <v>VT/SP/70000/0,2</v>
          </cell>
          <cell r="B145" t="str">
            <v>VT</v>
          </cell>
          <cell r="C145" t="str">
            <v>SP</v>
          </cell>
          <cell r="D145">
            <v>70000</v>
          </cell>
          <cell r="E145">
            <v>0.2</v>
          </cell>
          <cell r="F145">
            <v>13</v>
          </cell>
        </row>
        <row r="146">
          <cell r="A146" t="str">
            <v>VT/SP/70000/0,21</v>
          </cell>
          <cell r="B146" t="str">
            <v>VT</v>
          </cell>
          <cell r="C146" t="str">
            <v>SP</v>
          </cell>
          <cell r="D146">
            <v>70000</v>
          </cell>
          <cell r="E146">
            <v>0.21</v>
          </cell>
          <cell r="F146">
            <v>13</v>
          </cell>
        </row>
        <row r="147">
          <cell r="A147" t="str">
            <v>VT/SP/70000/0,22</v>
          </cell>
          <cell r="B147" t="str">
            <v>VT</v>
          </cell>
          <cell r="C147" t="str">
            <v>SP</v>
          </cell>
          <cell r="D147">
            <v>70000</v>
          </cell>
          <cell r="E147">
            <v>0.22</v>
          </cell>
          <cell r="F147">
            <v>14</v>
          </cell>
        </row>
        <row r="148">
          <cell r="A148" t="str">
            <v>VT/SP/70000/0,23</v>
          </cell>
          <cell r="B148" t="str">
            <v>VT</v>
          </cell>
          <cell r="C148" t="str">
            <v>SP</v>
          </cell>
          <cell r="D148">
            <v>70000</v>
          </cell>
          <cell r="E148">
            <v>0.23</v>
          </cell>
          <cell r="F148">
            <v>14</v>
          </cell>
        </row>
        <row r="149">
          <cell r="A149" t="str">
            <v>VT/SP/70000/0,24</v>
          </cell>
          <cell r="B149" t="str">
            <v>VT</v>
          </cell>
          <cell r="C149" t="str">
            <v>SP</v>
          </cell>
          <cell r="D149">
            <v>70000</v>
          </cell>
          <cell r="E149">
            <v>0.24</v>
          </cell>
          <cell r="F149">
            <v>14</v>
          </cell>
        </row>
        <row r="150">
          <cell r="A150" t="str">
            <v>VT/SP/70000/0,25</v>
          </cell>
          <cell r="B150" t="str">
            <v>VT</v>
          </cell>
          <cell r="C150" t="str">
            <v>SP</v>
          </cell>
          <cell r="D150">
            <v>70000</v>
          </cell>
          <cell r="E150">
            <v>0.25</v>
          </cell>
          <cell r="F150">
            <v>15</v>
          </cell>
        </row>
        <row r="151">
          <cell r="A151" t="str">
            <v>VT/SP/70000/0,26</v>
          </cell>
          <cell r="B151" t="str">
            <v>VT</v>
          </cell>
          <cell r="C151" t="str">
            <v>SP</v>
          </cell>
          <cell r="D151">
            <v>70000</v>
          </cell>
          <cell r="E151">
            <v>0.26</v>
          </cell>
          <cell r="F151">
            <v>15</v>
          </cell>
        </row>
        <row r="152">
          <cell r="A152" t="str">
            <v>VT/SP/70000/0,27</v>
          </cell>
          <cell r="B152" t="str">
            <v>VT</v>
          </cell>
          <cell r="C152" t="str">
            <v>SP</v>
          </cell>
          <cell r="D152">
            <v>70000</v>
          </cell>
          <cell r="E152">
            <v>0.27</v>
          </cell>
          <cell r="F152">
            <v>15</v>
          </cell>
        </row>
        <row r="153">
          <cell r="A153" t="str">
            <v>VT/SP/70000/0,28</v>
          </cell>
          <cell r="B153" t="str">
            <v>VT</v>
          </cell>
          <cell r="C153" t="str">
            <v>SP</v>
          </cell>
          <cell r="D153">
            <v>70000</v>
          </cell>
          <cell r="E153">
            <v>0.28000000000000003</v>
          </cell>
          <cell r="F153">
            <v>16</v>
          </cell>
        </row>
        <row r="154">
          <cell r="A154" t="str">
            <v>VT/SP/70000/0,29</v>
          </cell>
          <cell r="B154" t="str">
            <v>VT</v>
          </cell>
          <cell r="C154" t="str">
            <v>SP</v>
          </cell>
          <cell r="D154">
            <v>70000</v>
          </cell>
          <cell r="E154">
            <v>0.28999999999999998</v>
          </cell>
          <cell r="F154">
            <v>16</v>
          </cell>
        </row>
        <row r="155">
          <cell r="A155" t="str">
            <v>VT/SP/70000/0,3</v>
          </cell>
          <cell r="B155" t="str">
            <v>VT</v>
          </cell>
          <cell r="C155" t="str">
            <v>SP</v>
          </cell>
          <cell r="D155">
            <v>70000</v>
          </cell>
          <cell r="E155">
            <v>0.3</v>
          </cell>
          <cell r="F155">
            <v>16</v>
          </cell>
        </row>
        <row r="156">
          <cell r="A156" t="str">
            <v>VT/SP/70000/0,31</v>
          </cell>
          <cell r="B156" t="str">
            <v>VT</v>
          </cell>
          <cell r="C156" t="str">
            <v>SP</v>
          </cell>
          <cell r="D156">
            <v>70000</v>
          </cell>
          <cell r="E156">
            <v>0.31</v>
          </cell>
          <cell r="F156">
            <v>16</v>
          </cell>
        </row>
        <row r="157">
          <cell r="A157" t="str">
            <v>VT/SP/70000/0,32</v>
          </cell>
          <cell r="B157" t="str">
            <v>VT</v>
          </cell>
          <cell r="C157" t="str">
            <v>SP</v>
          </cell>
          <cell r="D157">
            <v>70000</v>
          </cell>
          <cell r="E157">
            <v>0.32</v>
          </cell>
          <cell r="F157">
            <v>17</v>
          </cell>
        </row>
        <row r="158">
          <cell r="A158" t="str">
            <v>VT/SP/70000/0,33</v>
          </cell>
          <cell r="B158" t="str">
            <v>VT</v>
          </cell>
          <cell r="C158" t="str">
            <v>SP</v>
          </cell>
          <cell r="D158">
            <v>70000</v>
          </cell>
          <cell r="E158">
            <v>0.33</v>
          </cell>
          <cell r="F158">
            <v>17</v>
          </cell>
        </row>
        <row r="159">
          <cell r="A159" t="str">
            <v>VT/SP/70000/0,34</v>
          </cell>
          <cell r="B159" t="str">
            <v>VT</v>
          </cell>
          <cell r="C159" t="str">
            <v>SP</v>
          </cell>
          <cell r="D159">
            <v>70000</v>
          </cell>
          <cell r="E159">
            <v>0.34</v>
          </cell>
          <cell r="F159">
            <v>18</v>
          </cell>
        </row>
        <row r="160">
          <cell r="A160" t="str">
            <v>VT/SP/70000/0,35</v>
          </cell>
          <cell r="B160" t="str">
            <v>VT</v>
          </cell>
          <cell r="C160" t="str">
            <v>SP</v>
          </cell>
          <cell r="D160">
            <v>70000</v>
          </cell>
          <cell r="E160">
            <v>0.35</v>
          </cell>
          <cell r="F160">
            <v>18</v>
          </cell>
        </row>
        <row r="161">
          <cell r="A161" t="str">
            <v>VT/SP/70000/0,36</v>
          </cell>
          <cell r="B161" t="str">
            <v>VT</v>
          </cell>
          <cell r="C161" t="str">
            <v>SP</v>
          </cell>
          <cell r="D161">
            <v>70000</v>
          </cell>
          <cell r="E161">
            <v>0.36</v>
          </cell>
          <cell r="F161">
            <v>18</v>
          </cell>
        </row>
        <row r="162">
          <cell r="A162" t="str">
            <v>VT/SP/70000/0,37</v>
          </cell>
          <cell r="B162" t="str">
            <v>VT</v>
          </cell>
          <cell r="C162" t="str">
            <v>SP</v>
          </cell>
          <cell r="D162">
            <v>70000</v>
          </cell>
          <cell r="E162">
            <v>0.37</v>
          </cell>
          <cell r="F162">
            <v>19</v>
          </cell>
        </row>
        <row r="163">
          <cell r="A163" t="str">
            <v>VT/SP/70000/0,38</v>
          </cell>
          <cell r="B163" t="str">
            <v>VT</v>
          </cell>
          <cell r="C163" t="str">
            <v>SP</v>
          </cell>
          <cell r="D163">
            <v>70000</v>
          </cell>
          <cell r="E163">
            <v>0.38</v>
          </cell>
          <cell r="F163">
            <v>19</v>
          </cell>
        </row>
        <row r="164">
          <cell r="A164" t="str">
            <v>VT/SP/70000/0,39</v>
          </cell>
          <cell r="B164" t="str">
            <v>VT</v>
          </cell>
          <cell r="C164" t="str">
            <v>SP</v>
          </cell>
          <cell r="D164">
            <v>70000</v>
          </cell>
          <cell r="E164">
            <v>0.39</v>
          </cell>
          <cell r="F164">
            <v>19</v>
          </cell>
        </row>
        <row r="165">
          <cell r="A165" t="str">
            <v>VT/SP/70000/0,4</v>
          </cell>
          <cell r="B165" t="str">
            <v>VT</v>
          </cell>
          <cell r="C165" t="str">
            <v>SP</v>
          </cell>
          <cell r="D165">
            <v>70000</v>
          </cell>
          <cell r="E165">
            <v>0.4</v>
          </cell>
          <cell r="F165">
            <v>19</v>
          </cell>
        </row>
        <row r="166">
          <cell r="A166" t="str">
            <v>VT/SP/70000/0,41</v>
          </cell>
          <cell r="B166" t="str">
            <v>VT</v>
          </cell>
          <cell r="C166" t="str">
            <v>SP</v>
          </cell>
          <cell r="D166">
            <v>70000</v>
          </cell>
          <cell r="E166">
            <v>0.41</v>
          </cell>
          <cell r="F166">
            <v>19</v>
          </cell>
        </row>
        <row r="167">
          <cell r="A167" t="str">
            <v>VT/SP/70000/0,42</v>
          </cell>
          <cell r="B167" t="str">
            <v>VT</v>
          </cell>
          <cell r="C167" t="str">
            <v>SP</v>
          </cell>
          <cell r="D167">
            <v>70000</v>
          </cell>
          <cell r="E167">
            <v>0.42</v>
          </cell>
          <cell r="F167">
            <v>20</v>
          </cell>
        </row>
        <row r="168">
          <cell r="A168" t="str">
            <v>VT/SP/70000/0,43</v>
          </cell>
          <cell r="B168" t="str">
            <v>VT</v>
          </cell>
          <cell r="C168" t="str">
            <v>SP</v>
          </cell>
          <cell r="D168">
            <v>70000</v>
          </cell>
          <cell r="E168">
            <v>0.43</v>
          </cell>
          <cell r="F168">
            <v>20</v>
          </cell>
        </row>
        <row r="169">
          <cell r="A169" t="str">
            <v>VU/D/30000/0,02</v>
          </cell>
          <cell r="B169" t="str">
            <v>VU</v>
          </cell>
          <cell r="C169" t="str">
            <v>D</v>
          </cell>
          <cell r="D169">
            <v>30000</v>
          </cell>
          <cell r="E169">
            <v>0.02</v>
          </cell>
          <cell r="F169" t="str">
            <v>21GVU</v>
          </cell>
        </row>
        <row r="170">
          <cell r="A170" t="str">
            <v>VU/D/30000/0,03</v>
          </cell>
          <cell r="B170" t="str">
            <v>VU</v>
          </cell>
          <cell r="C170" t="str">
            <v>D</v>
          </cell>
          <cell r="D170">
            <v>30000</v>
          </cell>
          <cell r="E170">
            <v>0.03</v>
          </cell>
          <cell r="F170" t="str">
            <v>21GVU</v>
          </cell>
        </row>
        <row r="171">
          <cell r="A171" t="str">
            <v>VU/D/30000/0,04</v>
          </cell>
          <cell r="B171" t="str">
            <v>VU</v>
          </cell>
          <cell r="C171" t="str">
            <v>D</v>
          </cell>
          <cell r="D171">
            <v>30000</v>
          </cell>
          <cell r="E171">
            <v>0.04</v>
          </cell>
          <cell r="F171" t="str">
            <v>22GVU</v>
          </cell>
        </row>
        <row r="172">
          <cell r="A172" t="str">
            <v>VU/D/30000/0,05</v>
          </cell>
          <cell r="B172" t="str">
            <v>VU</v>
          </cell>
          <cell r="C172" t="str">
            <v>D</v>
          </cell>
          <cell r="D172">
            <v>30000</v>
          </cell>
          <cell r="E172">
            <v>0.05</v>
          </cell>
          <cell r="F172" t="str">
            <v>22GVU</v>
          </cell>
        </row>
        <row r="173">
          <cell r="A173" t="str">
            <v>VU/D/30000/0,06</v>
          </cell>
          <cell r="B173" t="str">
            <v>VU</v>
          </cell>
          <cell r="C173" t="str">
            <v>D</v>
          </cell>
          <cell r="D173">
            <v>30000</v>
          </cell>
          <cell r="E173">
            <v>0.06</v>
          </cell>
          <cell r="F173" t="str">
            <v>23GVU</v>
          </cell>
        </row>
        <row r="174">
          <cell r="A174" t="str">
            <v>VU/D/30000/0,07</v>
          </cell>
          <cell r="B174" t="str">
            <v>VU</v>
          </cell>
          <cell r="C174" t="str">
            <v>D</v>
          </cell>
          <cell r="D174">
            <v>30000</v>
          </cell>
          <cell r="E174">
            <v>7.0000000000000007E-2</v>
          </cell>
          <cell r="F174" t="str">
            <v>23GVU</v>
          </cell>
        </row>
        <row r="175">
          <cell r="A175" t="str">
            <v>VU/D/30000/0,08</v>
          </cell>
          <cell r="B175" t="str">
            <v>VU</v>
          </cell>
          <cell r="C175" t="str">
            <v>D</v>
          </cell>
          <cell r="D175">
            <v>30000</v>
          </cell>
          <cell r="E175">
            <v>0.08</v>
          </cell>
          <cell r="F175" t="str">
            <v>22GVU</v>
          </cell>
        </row>
        <row r="176">
          <cell r="A176" t="str">
            <v>VU/D/30000/0,09</v>
          </cell>
          <cell r="B176" t="str">
            <v>VU</v>
          </cell>
          <cell r="C176" t="str">
            <v>D</v>
          </cell>
          <cell r="D176">
            <v>30000</v>
          </cell>
          <cell r="E176">
            <v>0.09</v>
          </cell>
          <cell r="F176" t="str">
            <v>23GVU</v>
          </cell>
        </row>
        <row r="177">
          <cell r="A177" t="str">
            <v>VU/D/30000/0,12</v>
          </cell>
          <cell r="B177" t="str">
            <v>VU</v>
          </cell>
          <cell r="C177" t="str">
            <v>D</v>
          </cell>
          <cell r="D177">
            <v>30000</v>
          </cell>
          <cell r="E177">
            <v>0.12</v>
          </cell>
          <cell r="F177" t="str">
            <v>24GVU</v>
          </cell>
        </row>
        <row r="178">
          <cell r="A178" t="str">
            <v>VU/D/30000/0,18</v>
          </cell>
          <cell r="B178" t="str">
            <v>VU</v>
          </cell>
          <cell r="C178" t="str">
            <v>D</v>
          </cell>
          <cell r="D178">
            <v>30000</v>
          </cell>
          <cell r="E178">
            <v>0.18</v>
          </cell>
          <cell r="F178" t="str">
            <v>26GVU</v>
          </cell>
        </row>
        <row r="179">
          <cell r="A179" t="str">
            <v>VU/D/40000/0,01</v>
          </cell>
          <cell r="B179" t="str">
            <v>VU</v>
          </cell>
          <cell r="C179" t="str">
            <v>D</v>
          </cell>
          <cell r="D179">
            <v>40000</v>
          </cell>
          <cell r="E179">
            <v>0.01</v>
          </cell>
          <cell r="F179" t="str">
            <v>21PVU</v>
          </cell>
        </row>
        <row r="180">
          <cell r="A180" t="str">
            <v>VU/D/40000/0,02</v>
          </cell>
          <cell r="B180" t="str">
            <v>VU</v>
          </cell>
          <cell r="C180" t="str">
            <v>D</v>
          </cell>
          <cell r="D180">
            <v>40000</v>
          </cell>
          <cell r="E180">
            <v>0.02</v>
          </cell>
          <cell r="F180" t="str">
            <v>21PVU</v>
          </cell>
        </row>
        <row r="181">
          <cell r="A181" t="str">
            <v>VU/D/40000/0,03</v>
          </cell>
          <cell r="B181" t="str">
            <v>VU</v>
          </cell>
          <cell r="C181" t="str">
            <v>D</v>
          </cell>
          <cell r="D181">
            <v>40000</v>
          </cell>
          <cell r="E181">
            <v>0.03</v>
          </cell>
          <cell r="F181" t="str">
            <v>21PVU</v>
          </cell>
        </row>
        <row r="182">
          <cell r="A182" t="str">
            <v>VU/D/40000/0,04</v>
          </cell>
          <cell r="B182" t="str">
            <v>VU</v>
          </cell>
          <cell r="C182" t="str">
            <v>D</v>
          </cell>
          <cell r="D182">
            <v>40000</v>
          </cell>
          <cell r="E182">
            <v>0.04</v>
          </cell>
          <cell r="F182" t="str">
            <v>22PVU</v>
          </cell>
        </row>
        <row r="183">
          <cell r="A183" t="str">
            <v>VU/D/40000/0,05</v>
          </cell>
          <cell r="B183" t="str">
            <v>VU</v>
          </cell>
          <cell r="C183" t="str">
            <v>D</v>
          </cell>
          <cell r="D183">
            <v>40000</v>
          </cell>
          <cell r="E183">
            <v>0.05</v>
          </cell>
          <cell r="F183" t="str">
            <v>22PVU</v>
          </cell>
        </row>
        <row r="184">
          <cell r="A184" t="str">
            <v>VU/D/40000/0,06</v>
          </cell>
          <cell r="B184" t="str">
            <v>VU</v>
          </cell>
          <cell r="C184" t="str">
            <v>D</v>
          </cell>
          <cell r="D184">
            <v>40000</v>
          </cell>
          <cell r="E184">
            <v>0.06</v>
          </cell>
          <cell r="F184" t="str">
            <v>23PVU</v>
          </cell>
        </row>
        <row r="185">
          <cell r="A185" t="str">
            <v>VU/D/40000/0,07</v>
          </cell>
          <cell r="B185" t="str">
            <v>VU</v>
          </cell>
          <cell r="C185" t="str">
            <v>D</v>
          </cell>
          <cell r="D185">
            <v>40000</v>
          </cell>
          <cell r="E185">
            <v>7.0000000000000007E-2</v>
          </cell>
          <cell r="F185" t="str">
            <v>23PVU</v>
          </cell>
        </row>
        <row r="186">
          <cell r="A186" t="str">
            <v>VU/D/40000/0,08</v>
          </cell>
          <cell r="B186" t="str">
            <v>VU</v>
          </cell>
          <cell r="C186" t="str">
            <v>D</v>
          </cell>
          <cell r="D186">
            <v>40000</v>
          </cell>
          <cell r="E186">
            <v>0.08</v>
          </cell>
          <cell r="F186" t="str">
            <v>22PVU</v>
          </cell>
        </row>
        <row r="187">
          <cell r="A187" t="str">
            <v>VU/D/40000/0,09</v>
          </cell>
          <cell r="B187" t="str">
            <v>VU</v>
          </cell>
          <cell r="C187" t="str">
            <v>D</v>
          </cell>
          <cell r="D187">
            <v>40000</v>
          </cell>
          <cell r="E187">
            <v>0.09</v>
          </cell>
          <cell r="F187" t="str">
            <v>23PVU</v>
          </cell>
        </row>
        <row r="188">
          <cell r="A188" t="str">
            <v>VU/D/40000/0,1</v>
          </cell>
          <cell r="B188" t="str">
            <v>VU</v>
          </cell>
          <cell r="C188" t="str">
            <v>D</v>
          </cell>
          <cell r="D188">
            <v>40000</v>
          </cell>
          <cell r="E188">
            <v>0.1</v>
          </cell>
          <cell r="F188" t="str">
            <v>23PVU</v>
          </cell>
        </row>
        <row r="189">
          <cell r="A189" t="str">
            <v>VU/D/40000/0,11</v>
          </cell>
          <cell r="B189" t="str">
            <v>VU</v>
          </cell>
          <cell r="C189" t="str">
            <v>D</v>
          </cell>
          <cell r="D189">
            <v>40000</v>
          </cell>
          <cell r="E189">
            <v>0.11</v>
          </cell>
          <cell r="F189" t="str">
            <v>23PVU</v>
          </cell>
        </row>
        <row r="190">
          <cell r="A190" t="str">
            <v>VU/D/40000/0,12</v>
          </cell>
          <cell r="B190" t="str">
            <v>VU</v>
          </cell>
          <cell r="C190" t="str">
            <v>D</v>
          </cell>
          <cell r="D190">
            <v>40000</v>
          </cell>
          <cell r="E190">
            <v>0.12</v>
          </cell>
          <cell r="F190" t="str">
            <v>24PVU</v>
          </cell>
        </row>
        <row r="191">
          <cell r="A191" t="str">
            <v>VU/D/40000/0,13</v>
          </cell>
          <cell r="B191" t="str">
            <v>VU</v>
          </cell>
          <cell r="C191" t="str">
            <v>D</v>
          </cell>
          <cell r="D191">
            <v>40000</v>
          </cell>
          <cell r="E191">
            <v>0.13</v>
          </cell>
          <cell r="F191" t="str">
            <v>24PVU</v>
          </cell>
        </row>
        <row r="192">
          <cell r="A192" t="str">
            <v>VU/D/40000/0,14</v>
          </cell>
          <cell r="B192" t="str">
            <v>VU</v>
          </cell>
          <cell r="C192" t="str">
            <v>D</v>
          </cell>
          <cell r="D192">
            <v>40000</v>
          </cell>
          <cell r="E192">
            <v>0.14000000000000001</v>
          </cell>
          <cell r="F192" t="str">
            <v>24PVU</v>
          </cell>
        </row>
        <row r="193">
          <cell r="A193" t="str">
            <v>VU/D/40000/0,15</v>
          </cell>
          <cell r="B193" t="str">
            <v>VU</v>
          </cell>
          <cell r="C193" t="str">
            <v>D</v>
          </cell>
          <cell r="D193">
            <v>40000</v>
          </cell>
          <cell r="E193">
            <v>0.15</v>
          </cell>
          <cell r="F193" t="str">
            <v>24PVU</v>
          </cell>
        </row>
        <row r="194">
          <cell r="A194" t="str">
            <v>VU/D/40000/0,16</v>
          </cell>
          <cell r="B194" t="str">
            <v>VU</v>
          </cell>
          <cell r="C194" t="str">
            <v>D</v>
          </cell>
          <cell r="D194">
            <v>40000</v>
          </cell>
          <cell r="E194">
            <v>0.16</v>
          </cell>
          <cell r="F194" t="str">
            <v>24PVU</v>
          </cell>
        </row>
        <row r="195">
          <cell r="A195" t="str">
            <v>VU/D/40000/0,17</v>
          </cell>
          <cell r="B195" t="str">
            <v>VU</v>
          </cell>
          <cell r="C195" t="str">
            <v>D</v>
          </cell>
          <cell r="D195">
            <v>40000</v>
          </cell>
          <cell r="E195">
            <v>0.17</v>
          </cell>
          <cell r="F195" t="str">
            <v>25PVU</v>
          </cell>
        </row>
        <row r="196">
          <cell r="A196" t="str">
            <v>VU/D/40000/0,19</v>
          </cell>
          <cell r="B196" t="str">
            <v>VU</v>
          </cell>
          <cell r="C196" t="str">
            <v>D</v>
          </cell>
          <cell r="D196">
            <v>40000</v>
          </cell>
          <cell r="E196">
            <v>0.19</v>
          </cell>
          <cell r="F196" t="str">
            <v>27PVU</v>
          </cell>
        </row>
        <row r="197">
          <cell r="A197" t="str">
            <v>VU/D/40000/0,2</v>
          </cell>
          <cell r="B197" t="str">
            <v>VU</v>
          </cell>
          <cell r="C197" t="str">
            <v>D</v>
          </cell>
          <cell r="D197">
            <v>40000</v>
          </cell>
          <cell r="E197">
            <v>0.2</v>
          </cell>
          <cell r="F197" t="str">
            <v>27PVU</v>
          </cell>
        </row>
        <row r="198">
          <cell r="A198" t="str">
            <v>VU/D/40000/0,21</v>
          </cell>
          <cell r="B198" t="str">
            <v>VU</v>
          </cell>
          <cell r="C198" t="str">
            <v>D</v>
          </cell>
          <cell r="D198">
            <v>40000</v>
          </cell>
          <cell r="E198">
            <v>0.21</v>
          </cell>
          <cell r="F198" t="str">
            <v>27PVU</v>
          </cell>
        </row>
        <row r="199">
          <cell r="A199" t="str">
            <v>VU/D/50000/0,06</v>
          </cell>
          <cell r="B199" t="str">
            <v>VU</v>
          </cell>
          <cell r="C199" t="str">
            <v>D</v>
          </cell>
          <cell r="D199">
            <v>50000</v>
          </cell>
          <cell r="E199">
            <v>0.06</v>
          </cell>
          <cell r="F199">
            <v>28</v>
          </cell>
        </row>
        <row r="200">
          <cell r="A200" t="str">
            <v>VU/D/50000/0,09</v>
          </cell>
          <cell r="B200" t="str">
            <v>VU</v>
          </cell>
          <cell r="C200" t="str">
            <v>D</v>
          </cell>
          <cell r="D200">
            <v>50000</v>
          </cell>
          <cell r="E200">
            <v>0.09</v>
          </cell>
          <cell r="F200">
            <v>28</v>
          </cell>
        </row>
        <row r="201">
          <cell r="A201" t="str">
            <v>VU/D/50000/0,1</v>
          </cell>
          <cell r="B201" t="str">
            <v>VU</v>
          </cell>
          <cell r="C201" t="str">
            <v>D</v>
          </cell>
          <cell r="D201">
            <v>50000</v>
          </cell>
          <cell r="E201">
            <v>0.1</v>
          </cell>
          <cell r="F201">
            <v>28</v>
          </cell>
        </row>
        <row r="202">
          <cell r="A202" t="str">
            <v>VU/D/50000/0,11</v>
          </cell>
          <cell r="B202" t="str">
            <v>VU</v>
          </cell>
          <cell r="C202" t="str">
            <v>D</v>
          </cell>
          <cell r="D202">
            <v>50000</v>
          </cell>
          <cell r="E202">
            <v>0.11</v>
          </cell>
          <cell r="F202">
            <v>28</v>
          </cell>
        </row>
        <row r="203">
          <cell r="A203" t="str">
            <v>VU/D/50000/0,12</v>
          </cell>
          <cell r="B203" t="str">
            <v>VU</v>
          </cell>
          <cell r="C203" t="str">
            <v>D</v>
          </cell>
          <cell r="D203">
            <v>50000</v>
          </cell>
          <cell r="E203">
            <v>0.12</v>
          </cell>
          <cell r="F203">
            <v>28</v>
          </cell>
        </row>
        <row r="204">
          <cell r="A204" t="str">
            <v>VU/D/50000/0,16</v>
          </cell>
          <cell r="B204" t="str">
            <v>VU</v>
          </cell>
          <cell r="C204" t="str">
            <v>D</v>
          </cell>
          <cell r="D204">
            <v>50000</v>
          </cell>
          <cell r="E204">
            <v>0.16</v>
          </cell>
          <cell r="F204">
            <v>28</v>
          </cell>
        </row>
        <row r="205">
          <cell r="A205" t="str">
            <v>VU/L/40000/0,09</v>
          </cell>
          <cell r="B205" t="str">
            <v>VU</v>
          </cell>
          <cell r="C205" t="str">
            <v>L</v>
          </cell>
          <cell r="D205">
            <v>40000</v>
          </cell>
          <cell r="E205">
            <v>0.09</v>
          </cell>
          <cell r="F205" t="str">
            <v>39LPVU</v>
          </cell>
        </row>
        <row r="206">
          <cell r="A206" t="str">
            <v>VU/L/40000/0,1</v>
          </cell>
          <cell r="B206" t="str">
            <v>VU</v>
          </cell>
          <cell r="C206" t="str">
            <v>L</v>
          </cell>
          <cell r="D206">
            <v>40000</v>
          </cell>
          <cell r="E206">
            <v>0.1</v>
          </cell>
          <cell r="F206" t="str">
            <v>39LPVU</v>
          </cell>
        </row>
        <row r="207">
          <cell r="A207" t="str">
            <v>VU/L/40000/0,12</v>
          </cell>
          <cell r="B207" t="str">
            <v>VU</v>
          </cell>
          <cell r="C207" t="str">
            <v>L</v>
          </cell>
          <cell r="D207">
            <v>40000</v>
          </cell>
          <cell r="E207">
            <v>0.12</v>
          </cell>
          <cell r="F207" t="str">
            <v>39LPVU</v>
          </cell>
        </row>
        <row r="208">
          <cell r="A208" t="str">
            <v>VU/L/50000/0,08</v>
          </cell>
          <cell r="B208" t="str">
            <v>VU</v>
          </cell>
          <cell r="C208" t="str">
            <v>L</v>
          </cell>
          <cell r="D208">
            <v>50000</v>
          </cell>
          <cell r="E208">
            <v>0.08</v>
          </cell>
          <cell r="F208" t="str">
            <v>39LPVU</v>
          </cell>
        </row>
        <row r="209">
          <cell r="A209" t="str">
            <v>VU/L/50000/0,09</v>
          </cell>
          <cell r="B209" t="str">
            <v>VU</v>
          </cell>
          <cell r="C209" t="str">
            <v>L</v>
          </cell>
          <cell r="D209">
            <v>50000</v>
          </cell>
          <cell r="E209">
            <v>0.09</v>
          </cell>
          <cell r="F209" t="str">
            <v>39LPVU</v>
          </cell>
        </row>
        <row r="210">
          <cell r="A210" t="str">
            <v>VU/L/50000/0,1</v>
          </cell>
          <cell r="B210" t="str">
            <v>VU</v>
          </cell>
          <cell r="C210" t="str">
            <v>L</v>
          </cell>
          <cell r="D210">
            <v>50000</v>
          </cell>
          <cell r="E210">
            <v>0.1</v>
          </cell>
          <cell r="F210" t="str">
            <v>39LPVU</v>
          </cell>
        </row>
        <row r="211">
          <cell r="A211" t="str">
            <v>VU/L/50000/0,11</v>
          </cell>
          <cell r="B211" t="str">
            <v>VU</v>
          </cell>
          <cell r="C211" t="str">
            <v>L</v>
          </cell>
          <cell r="D211">
            <v>50000</v>
          </cell>
          <cell r="E211">
            <v>0.11</v>
          </cell>
          <cell r="F211" t="str">
            <v>39LPVU</v>
          </cell>
        </row>
        <row r="212">
          <cell r="A212" t="str">
            <v>VU/L/50000/0,12</v>
          </cell>
          <cell r="B212" t="str">
            <v>VU</v>
          </cell>
          <cell r="C212" t="str">
            <v>L</v>
          </cell>
          <cell r="D212">
            <v>50000</v>
          </cell>
          <cell r="E212">
            <v>0.12</v>
          </cell>
          <cell r="F212" t="str">
            <v>39LPVU</v>
          </cell>
        </row>
        <row r="213">
          <cell r="A213" t="str">
            <v>VU/L/50000/0,14</v>
          </cell>
          <cell r="B213" t="str">
            <v>VU</v>
          </cell>
          <cell r="C213" t="str">
            <v>L</v>
          </cell>
          <cell r="D213">
            <v>50000</v>
          </cell>
          <cell r="E213">
            <v>0.14000000000000001</v>
          </cell>
          <cell r="F213" t="str">
            <v>41LPVU</v>
          </cell>
        </row>
        <row r="214">
          <cell r="A214" t="str">
            <v>VU/L/50000/0,15</v>
          </cell>
          <cell r="B214" t="str">
            <v>VU</v>
          </cell>
          <cell r="C214" t="str">
            <v>L</v>
          </cell>
          <cell r="D214">
            <v>50000</v>
          </cell>
          <cell r="E214">
            <v>0.15</v>
          </cell>
          <cell r="F214" t="str">
            <v>41LPVU</v>
          </cell>
        </row>
        <row r="215">
          <cell r="A215" t="str">
            <v>VU/L/50000/0,16</v>
          </cell>
          <cell r="B215" t="str">
            <v>VU</v>
          </cell>
          <cell r="C215" t="str">
            <v>L</v>
          </cell>
          <cell r="D215">
            <v>50000</v>
          </cell>
          <cell r="E215">
            <v>0.16</v>
          </cell>
          <cell r="F215" t="str">
            <v>41LPVU</v>
          </cell>
        </row>
        <row r="216">
          <cell r="A216" t="str">
            <v>VU/L/50000/0,17</v>
          </cell>
          <cell r="B216" t="str">
            <v>VU</v>
          </cell>
          <cell r="C216" t="str">
            <v>L</v>
          </cell>
          <cell r="D216">
            <v>50000</v>
          </cell>
          <cell r="E216">
            <v>0.17</v>
          </cell>
          <cell r="F216" t="str">
            <v>49LPVU</v>
          </cell>
        </row>
        <row r="217">
          <cell r="A217" t="str">
            <v>VU/L/50000/0,19</v>
          </cell>
          <cell r="B217" t="str">
            <v>VU</v>
          </cell>
          <cell r="C217" t="str">
            <v>L</v>
          </cell>
          <cell r="D217">
            <v>50000</v>
          </cell>
          <cell r="E217">
            <v>0.19</v>
          </cell>
          <cell r="F217" t="str">
            <v>49LPVU</v>
          </cell>
        </row>
        <row r="218">
          <cell r="A218" t="str">
            <v>VU/L/50000/0,21</v>
          </cell>
          <cell r="B218" t="str">
            <v>VU</v>
          </cell>
          <cell r="C218" t="str">
            <v>L</v>
          </cell>
          <cell r="D218">
            <v>50000</v>
          </cell>
          <cell r="E218">
            <v>0.21</v>
          </cell>
          <cell r="F218" t="str">
            <v>49LPVU</v>
          </cell>
        </row>
        <row r="219">
          <cell r="A219" t="str">
            <v>VU/L/50000/0,22</v>
          </cell>
          <cell r="B219" t="str">
            <v>VU</v>
          </cell>
          <cell r="C219" t="str">
            <v>L</v>
          </cell>
          <cell r="D219">
            <v>50000</v>
          </cell>
          <cell r="E219">
            <v>0.22</v>
          </cell>
          <cell r="F219" t="str">
            <v>49LPVU</v>
          </cell>
        </row>
        <row r="220">
          <cell r="A220" t="str">
            <v>VU/L/50000/0,24</v>
          </cell>
          <cell r="B220" t="str">
            <v>VU</v>
          </cell>
          <cell r="C220" t="str">
            <v>L</v>
          </cell>
          <cell r="D220">
            <v>50000</v>
          </cell>
          <cell r="E220">
            <v>0.24</v>
          </cell>
          <cell r="F220">
            <v>50</v>
          </cell>
        </row>
        <row r="221">
          <cell r="A221" t="str">
            <v>VU/L/50000/0,25</v>
          </cell>
          <cell r="B221" t="str">
            <v>VU</v>
          </cell>
          <cell r="C221" t="str">
            <v>L</v>
          </cell>
          <cell r="D221">
            <v>50000</v>
          </cell>
          <cell r="E221">
            <v>0.25</v>
          </cell>
          <cell r="F221">
            <v>50</v>
          </cell>
        </row>
        <row r="222">
          <cell r="A222" t="str">
            <v>VU/L/50000/0,26</v>
          </cell>
          <cell r="B222" t="str">
            <v>VU</v>
          </cell>
          <cell r="C222" t="str">
            <v>L</v>
          </cell>
          <cell r="D222">
            <v>50000</v>
          </cell>
          <cell r="E222">
            <v>0.26</v>
          </cell>
          <cell r="F222">
            <v>50</v>
          </cell>
        </row>
        <row r="223">
          <cell r="A223" t="str">
            <v>VU/SP/50000/0,09</v>
          </cell>
          <cell r="B223" t="str">
            <v>VU</v>
          </cell>
          <cell r="C223" t="str">
            <v>SP</v>
          </cell>
          <cell r="D223">
            <v>50000</v>
          </cell>
          <cell r="E223">
            <v>0.09</v>
          </cell>
          <cell r="F223" t="str">
            <v>39SPGVU</v>
          </cell>
        </row>
        <row r="224">
          <cell r="A224" t="str">
            <v>VU/SP/50000/0,11</v>
          </cell>
          <cell r="B224" t="str">
            <v>VU</v>
          </cell>
          <cell r="C224" t="str">
            <v>SP</v>
          </cell>
          <cell r="D224">
            <v>50000</v>
          </cell>
          <cell r="E224">
            <v>0.11</v>
          </cell>
          <cell r="F224" t="str">
            <v>39SPGVU</v>
          </cell>
        </row>
        <row r="225">
          <cell r="A225" t="str">
            <v>VU/SP/50000/0,12</v>
          </cell>
          <cell r="B225" t="str">
            <v>VU</v>
          </cell>
          <cell r="C225" t="str">
            <v>SP</v>
          </cell>
          <cell r="D225">
            <v>50000</v>
          </cell>
          <cell r="E225">
            <v>0.12</v>
          </cell>
          <cell r="F225" t="str">
            <v>39SPGVU</v>
          </cell>
        </row>
        <row r="226">
          <cell r="A226" t="str">
            <v>VU/SP/50000/0,13</v>
          </cell>
          <cell r="B226" t="str">
            <v>VU</v>
          </cell>
          <cell r="C226" t="str">
            <v>SP</v>
          </cell>
          <cell r="D226">
            <v>50000</v>
          </cell>
          <cell r="E226">
            <v>0.13</v>
          </cell>
          <cell r="F226" t="str">
            <v>40SPGVU</v>
          </cell>
        </row>
        <row r="227">
          <cell r="A227" t="str">
            <v>VU/SP/50000/0,14</v>
          </cell>
          <cell r="B227" t="str">
            <v>VU</v>
          </cell>
          <cell r="C227" t="str">
            <v>SP</v>
          </cell>
          <cell r="D227">
            <v>50000</v>
          </cell>
          <cell r="E227">
            <v>0.14000000000000001</v>
          </cell>
          <cell r="F227" t="str">
            <v>40SPGVU</v>
          </cell>
        </row>
        <row r="228">
          <cell r="A228" t="str">
            <v>VU/SP/50000/0,15</v>
          </cell>
          <cell r="B228" t="str">
            <v>VU</v>
          </cell>
          <cell r="C228" t="str">
            <v>SP</v>
          </cell>
          <cell r="D228">
            <v>50000</v>
          </cell>
          <cell r="E228">
            <v>0.15</v>
          </cell>
          <cell r="F228" t="str">
            <v>40SPGVU</v>
          </cell>
        </row>
        <row r="229">
          <cell r="A229" t="str">
            <v>VU/SP/50000/0,16</v>
          </cell>
          <cell r="B229" t="str">
            <v>VU</v>
          </cell>
          <cell r="C229" t="str">
            <v>SP</v>
          </cell>
          <cell r="D229">
            <v>50000</v>
          </cell>
          <cell r="E229">
            <v>0.16</v>
          </cell>
          <cell r="F229" t="str">
            <v>41SPGVU</v>
          </cell>
        </row>
        <row r="230">
          <cell r="A230" t="str">
            <v>VU/SP/50000/0,17</v>
          </cell>
          <cell r="B230" t="str">
            <v>VU</v>
          </cell>
          <cell r="C230" t="str">
            <v>SP</v>
          </cell>
          <cell r="D230">
            <v>50000</v>
          </cell>
          <cell r="E230">
            <v>0.17</v>
          </cell>
          <cell r="F230" t="str">
            <v>41SPGVU</v>
          </cell>
        </row>
        <row r="231">
          <cell r="A231" t="str">
            <v>VU/SP/50000/0,18</v>
          </cell>
          <cell r="B231" t="str">
            <v>VU</v>
          </cell>
          <cell r="C231" t="str">
            <v>SP</v>
          </cell>
          <cell r="D231">
            <v>50000</v>
          </cell>
          <cell r="E231">
            <v>0.18</v>
          </cell>
          <cell r="F231" t="str">
            <v>41SPGVU</v>
          </cell>
        </row>
        <row r="232">
          <cell r="A232" t="str">
            <v>VU/SP/50000/0,19</v>
          </cell>
          <cell r="B232" t="str">
            <v>VU</v>
          </cell>
          <cell r="C232" t="str">
            <v>SP</v>
          </cell>
          <cell r="D232">
            <v>50000</v>
          </cell>
          <cell r="E232">
            <v>0.19</v>
          </cell>
          <cell r="F232" t="str">
            <v>41SPGVU</v>
          </cell>
        </row>
        <row r="233">
          <cell r="A233" t="str">
            <v>VU/SP/60000/0,1</v>
          </cell>
          <cell r="B233" t="str">
            <v>VU</v>
          </cell>
          <cell r="C233" t="str">
            <v>SP</v>
          </cell>
          <cell r="D233">
            <v>60000</v>
          </cell>
          <cell r="E233">
            <v>0.1</v>
          </cell>
          <cell r="F233" t="str">
            <v>39SPPVU</v>
          </cell>
        </row>
        <row r="234">
          <cell r="A234" t="str">
            <v>VU/SP/60000/0,11</v>
          </cell>
          <cell r="B234" t="str">
            <v>VU</v>
          </cell>
          <cell r="C234" t="str">
            <v>SP</v>
          </cell>
          <cell r="D234">
            <v>60000</v>
          </cell>
          <cell r="E234">
            <v>0.11</v>
          </cell>
          <cell r="F234" t="str">
            <v>39SPPVU</v>
          </cell>
        </row>
        <row r="235">
          <cell r="A235" t="str">
            <v>VU/SP/60000/0,12</v>
          </cell>
          <cell r="B235" t="str">
            <v>VU</v>
          </cell>
          <cell r="C235" t="str">
            <v>SP</v>
          </cell>
          <cell r="D235">
            <v>60000</v>
          </cell>
          <cell r="E235">
            <v>0.12</v>
          </cell>
          <cell r="F235" t="str">
            <v>39SPPVU</v>
          </cell>
        </row>
        <row r="236">
          <cell r="A236" t="str">
            <v>VU/SP/60000/0,13</v>
          </cell>
          <cell r="B236" t="str">
            <v>VU</v>
          </cell>
          <cell r="C236" t="str">
            <v>SP</v>
          </cell>
          <cell r="D236">
            <v>60000</v>
          </cell>
          <cell r="E236">
            <v>0.13</v>
          </cell>
          <cell r="F236" t="str">
            <v>40SPPVU</v>
          </cell>
        </row>
        <row r="237">
          <cell r="A237" t="str">
            <v>VU/SP/60000/0,14</v>
          </cell>
          <cell r="B237" t="str">
            <v>VU</v>
          </cell>
          <cell r="C237" t="str">
            <v>SP</v>
          </cell>
          <cell r="D237">
            <v>60000</v>
          </cell>
          <cell r="E237">
            <v>0.14000000000000001</v>
          </cell>
          <cell r="F237" t="str">
            <v>40SPPVU</v>
          </cell>
        </row>
        <row r="238">
          <cell r="A238" t="str">
            <v>VU/SP/60000/0,15</v>
          </cell>
          <cell r="B238" t="str">
            <v>VU</v>
          </cell>
          <cell r="C238" t="str">
            <v>SP</v>
          </cell>
          <cell r="D238">
            <v>60000</v>
          </cell>
          <cell r="E238">
            <v>0.15</v>
          </cell>
          <cell r="F238" t="str">
            <v>40SPPVU</v>
          </cell>
        </row>
        <row r="239">
          <cell r="A239" t="str">
            <v>VU/SP/60000/0,16</v>
          </cell>
          <cell r="B239" t="str">
            <v>VU</v>
          </cell>
          <cell r="C239" t="str">
            <v>SP</v>
          </cell>
          <cell r="D239">
            <v>60000</v>
          </cell>
          <cell r="E239">
            <v>0.16</v>
          </cell>
          <cell r="F239" t="str">
            <v>40SPPVU</v>
          </cell>
        </row>
        <row r="240">
          <cell r="A240" t="str">
            <v>VU/SP/60000/0,17</v>
          </cell>
          <cell r="B240" t="str">
            <v>VU</v>
          </cell>
          <cell r="C240" t="str">
            <v>SP</v>
          </cell>
          <cell r="D240">
            <v>60000</v>
          </cell>
          <cell r="E240">
            <v>0.17</v>
          </cell>
          <cell r="F240" t="str">
            <v>40SPPVU</v>
          </cell>
        </row>
        <row r="241">
          <cell r="A241" t="str">
            <v>VU/SP/60000/0,18</v>
          </cell>
          <cell r="B241" t="str">
            <v>VU</v>
          </cell>
          <cell r="C241" t="str">
            <v>SP</v>
          </cell>
          <cell r="D241">
            <v>60000</v>
          </cell>
          <cell r="E241">
            <v>0.18</v>
          </cell>
          <cell r="F241" t="str">
            <v>41SPPVU</v>
          </cell>
        </row>
        <row r="242">
          <cell r="A242" t="str">
            <v>VU/SP/60000/0,19</v>
          </cell>
          <cell r="B242" t="str">
            <v>VU</v>
          </cell>
          <cell r="C242" t="str">
            <v>SP</v>
          </cell>
          <cell r="D242">
            <v>60000</v>
          </cell>
          <cell r="E242">
            <v>0.19</v>
          </cell>
          <cell r="F242" t="str">
            <v>41SPPVU</v>
          </cell>
        </row>
        <row r="243">
          <cell r="A243" t="str">
            <v>VU/SP/60000/0,2</v>
          </cell>
          <cell r="B243" t="str">
            <v>VU</v>
          </cell>
          <cell r="C243" t="str">
            <v>SP</v>
          </cell>
          <cell r="D243">
            <v>60000</v>
          </cell>
          <cell r="E243">
            <v>0.2</v>
          </cell>
          <cell r="F243" t="str">
            <v>41SPPVU</v>
          </cell>
        </row>
        <row r="244">
          <cell r="A244" t="str">
            <v>VU/SP/60000/0,21</v>
          </cell>
          <cell r="B244" t="str">
            <v>VU</v>
          </cell>
          <cell r="C244" t="str">
            <v>SP</v>
          </cell>
          <cell r="D244">
            <v>60000</v>
          </cell>
          <cell r="E244">
            <v>0.21</v>
          </cell>
          <cell r="F244" t="str">
            <v>41SPPVU</v>
          </cell>
        </row>
        <row r="245">
          <cell r="A245" t="str">
            <v>VU/SP/60000/0,22</v>
          </cell>
          <cell r="B245" t="str">
            <v>VU</v>
          </cell>
          <cell r="C245" t="str">
            <v>SP</v>
          </cell>
          <cell r="D245">
            <v>60000</v>
          </cell>
          <cell r="E245">
            <v>0.22</v>
          </cell>
          <cell r="F245" t="str">
            <v>41SPPVU</v>
          </cell>
        </row>
        <row r="246">
          <cell r="A246" t="str">
            <v>VU/SP/60000/0,23</v>
          </cell>
          <cell r="B246" t="str">
            <v>VU</v>
          </cell>
          <cell r="C246" t="str">
            <v>SP</v>
          </cell>
          <cell r="D246">
            <v>60000</v>
          </cell>
          <cell r="E246">
            <v>0.23</v>
          </cell>
          <cell r="F246" t="str">
            <v>41SPPVU</v>
          </cell>
        </row>
        <row r="247">
          <cell r="A247" t="str">
            <v>VU/SP/60000/0,25</v>
          </cell>
          <cell r="B247" t="str">
            <v>VU</v>
          </cell>
          <cell r="C247" t="str">
            <v>SP</v>
          </cell>
          <cell r="D247">
            <v>60000</v>
          </cell>
          <cell r="E247">
            <v>0.25</v>
          </cell>
          <cell r="F247" t="str">
            <v>53SPPVU</v>
          </cell>
        </row>
        <row r="248">
          <cell r="A248" t="str">
            <v>VU/SP/60000/0,26</v>
          </cell>
          <cell r="B248" t="str">
            <v>VU</v>
          </cell>
          <cell r="C248" t="str">
            <v>SP</v>
          </cell>
          <cell r="D248">
            <v>60000</v>
          </cell>
          <cell r="E248">
            <v>0.26</v>
          </cell>
          <cell r="F248" t="str">
            <v>53SPPVU</v>
          </cell>
        </row>
        <row r="249">
          <cell r="A249" t="str">
            <v>VU/SP/60000/0,27</v>
          </cell>
          <cell r="B249" t="str">
            <v>VU</v>
          </cell>
          <cell r="C249" t="str">
            <v>SP</v>
          </cell>
          <cell r="D249">
            <v>60000</v>
          </cell>
          <cell r="E249">
            <v>0.27</v>
          </cell>
          <cell r="F249" t="str">
            <v>53SPPVU</v>
          </cell>
        </row>
        <row r="250">
          <cell r="A250" t="str">
            <v>VU/SP/60000/0,28</v>
          </cell>
          <cell r="B250" t="str">
            <v>VU</v>
          </cell>
          <cell r="C250" t="str">
            <v>SP</v>
          </cell>
          <cell r="D250">
            <v>60000</v>
          </cell>
          <cell r="E250">
            <v>0.28000000000000003</v>
          </cell>
          <cell r="F250" t="str">
            <v>53SPPVU</v>
          </cell>
        </row>
        <row r="251">
          <cell r="A251" t="str">
            <v>VU/SP/60000/0,29</v>
          </cell>
          <cell r="B251" t="str">
            <v>VU</v>
          </cell>
          <cell r="C251" t="str">
            <v>SP</v>
          </cell>
          <cell r="D251">
            <v>60000</v>
          </cell>
          <cell r="E251">
            <v>0.28999999999999998</v>
          </cell>
          <cell r="F251" t="str">
            <v>53SPPVU</v>
          </cell>
        </row>
        <row r="252">
          <cell r="A252" t="str">
            <v>VU/SP/60000/0,33</v>
          </cell>
          <cell r="B252" t="str">
            <v>VU</v>
          </cell>
          <cell r="C252" t="str">
            <v>SP</v>
          </cell>
          <cell r="D252">
            <v>60000</v>
          </cell>
          <cell r="E252">
            <v>0.33</v>
          </cell>
          <cell r="F252" t="str">
            <v>53SPPVU</v>
          </cell>
        </row>
        <row r="253">
          <cell r="A253" t="str">
            <v>VU/SP/60000/0,4</v>
          </cell>
          <cell r="B253" t="str">
            <v>VU</v>
          </cell>
          <cell r="C253" t="str">
            <v>SP</v>
          </cell>
          <cell r="D253">
            <v>60000</v>
          </cell>
          <cell r="E253">
            <v>0.4</v>
          </cell>
          <cell r="F253" t="str">
            <v>42SPPVU</v>
          </cell>
        </row>
        <row r="254">
          <cell r="A254" t="str">
            <v>VU/SP/60000/0,41</v>
          </cell>
          <cell r="B254" t="str">
            <v>VU</v>
          </cell>
          <cell r="C254" t="str">
            <v>SP</v>
          </cell>
          <cell r="D254">
            <v>60000</v>
          </cell>
          <cell r="E254">
            <v>0.41</v>
          </cell>
          <cell r="F254" t="str">
            <v>42SPPVU</v>
          </cell>
        </row>
        <row r="255">
          <cell r="A255" t="str">
            <v>VU/SP/70000/0,19</v>
          </cell>
          <cell r="B255" t="str">
            <v>VU</v>
          </cell>
          <cell r="C255" t="str">
            <v>SP</v>
          </cell>
          <cell r="D255">
            <v>70000</v>
          </cell>
          <cell r="E255">
            <v>0.19</v>
          </cell>
          <cell r="F255" t="str">
            <v>51SP</v>
          </cell>
        </row>
        <row r="256">
          <cell r="A256" t="str">
            <v>VU/SP/70000/0,3</v>
          </cell>
          <cell r="B256" t="str">
            <v>VU</v>
          </cell>
          <cell r="C256" t="str">
            <v>SP</v>
          </cell>
          <cell r="D256">
            <v>70000</v>
          </cell>
          <cell r="E256">
            <v>0.3</v>
          </cell>
          <cell r="F256" t="str">
            <v>36SP</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관세"/>
      <sheetName val="table grille"/>
    </sheetNames>
    <sheetDataSet>
      <sheetData sheetId="0"/>
      <sheetData sheetId="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1"/>
      <sheetName val="Sheet2"/>
      <sheetName val="Sheet5"/>
      <sheetName val="SUMMARY"/>
      <sheetName val="Sorted by Opp"/>
      <sheetName val="KCSM USAGE"/>
      <sheetName val="Parameter"/>
      <sheetName val="1.Pgm"/>
      <sheetName val="Internal Cash Flow"/>
      <sheetName val="Indicadores"/>
      <sheetName val="Invoice"/>
      <sheetName val="FC switches"/>
      <sheetName val="Original"/>
      <sheetName val="NPI Project1"/>
    </sheetNames>
    <sheetDataSet>
      <sheetData sheetId="0">
        <row r="2">
          <cell r="A2" t="str">
            <v>BNSF</v>
          </cell>
        </row>
      </sheetData>
      <sheetData sheetId="1"/>
      <sheetData sheetId="2">
        <row r="2">
          <cell r="A2" t="str">
            <v>BNSF</v>
          </cell>
        </row>
      </sheetData>
      <sheetData sheetId="3" refreshError="1">
        <row r="2">
          <cell r="A2" t="str">
            <v>BNSF</v>
          </cell>
          <cell r="B2">
            <v>17797</v>
          </cell>
        </row>
        <row r="3">
          <cell r="A3" t="str">
            <v>CN</v>
          </cell>
          <cell r="B3">
            <v>2378</v>
          </cell>
        </row>
        <row r="4">
          <cell r="A4" t="str">
            <v>CP</v>
          </cell>
          <cell r="B4">
            <v>3114</v>
          </cell>
        </row>
        <row r="5">
          <cell r="A5" t="str">
            <v>CSX</v>
          </cell>
          <cell r="B5">
            <v>18751</v>
          </cell>
        </row>
        <row r="6">
          <cell r="A6" t="str">
            <v>FMX</v>
          </cell>
          <cell r="B6">
            <v>89</v>
          </cell>
        </row>
        <row r="7">
          <cell r="A7" t="str">
            <v>KCS</v>
          </cell>
          <cell r="B7">
            <v>700</v>
          </cell>
        </row>
        <row r="8">
          <cell r="A8" t="str">
            <v>TFM</v>
          </cell>
          <cell r="B8">
            <v>1154</v>
          </cell>
        </row>
        <row r="9">
          <cell r="A9" t="str">
            <v>UP</v>
          </cell>
          <cell r="B9">
            <v>27086</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dimension ref="A1:G57"/>
  <sheetViews>
    <sheetView tabSelected="1" zoomScaleNormal="100" zoomScaleSheetLayoutView="100" workbookViewId="0">
      <selection activeCell="H1" sqref="H1"/>
    </sheetView>
  </sheetViews>
  <sheetFormatPr defaultColWidth="10.7109375" defaultRowHeight="10.199999999999999"/>
  <cols>
    <col min="1" max="1" width="10.42578125" style="2371" customWidth="1"/>
    <col min="2" max="2" width="15.28515625" style="2371" customWidth="1"/>
    <col min="3" max="3" width="18.42578125" style="2371" customWidth="1"/>
    <col min="4" max="4" width="23.7109375" style="2405" customWidth="1"/>
    <col min="5" max="5" width="18.42578125" style="2371" customWidth="1"/>
    <col min="6" max="6" width="15.28515625" style="2371" customWidth="1"/>
    <col min="7" max="7" width="11.7109375" style="2371" customWidth="1"/>
    <col min="8" max="16384" width="10.7109375" style="2371"/>
  </cols>
  <sheetData>
    <row r="1" spans="1:7">
      <c r="A1" s="2367"/>
      <c r="B1" s="2368"/>
      <c r="C1" s="2368"/>
      <c r="D1" s="2369"/>
      <c r="E1" s="2368"/>
      <c r="F1" s="2368"/>
      <c r="G1" s="2370"/>
    </row>
    <row r="2" spans="1:7">
      <c r="A2" s="2372"/>
      <c r="B2" s="2373"/>
      <c r="C2" s="2373"/>
      <c r="D2" s="2374"/>
      <c r="E2" s="2373"/>
      <c r="F2" s="2373"/>
      <c r="G2" s="2375"/>
    </row>
    <row r="3" spans="1:7" ht="7.35" customHeight="1">
      <c r="A3" s="2372"/>
      <c r="B3" s="2373"/>
      <c r="C3" s="2373"/>
      <c r="D3" s="2374"/>
      <c r="E3" s="2373"/>
      <c r="F3" s="2373"/>
      <c r="G3" s="2375"/>
    </row>
    <row r="4" spans="1:7" ht="7.35" customHeight="1">
      <c r="A4" s="2372"/>
      <c r="B4" s="2373"/>
      <c r="C4" s="2373"/>
      <c r="D4" s="2374"/>
      <c r="E4" s="2373"/>
      <c r="F4" s="2373"/>
      <c r="G4" s="2375"/>
    </row>
    <row r="5" spans="1:7" ht="7.35" customHeight="1">
      <c r="A5" s="2372"/>
      <c r="B5" s="2373"/>
      <c r="C5" s="2373"/>
      <c r="D5" s="2374"/>
      <c r="E5" s="2373"/>
      <c r="F5" s="2373"/>
      <c r="G5" s="2375"/>
    </row>
    <row r="6" spans="1:7" ht="7.35" customHeight="1">
      <c r="A6" s="2372"/>
      <c r="B6" s="2373"/>
      <c r="C6" s="2373"/>
      <c r="D6" s="2374"/>
      <c r="E6" s="2373"/>
      <c r="F6" s="2373"/>
      <c r="G6" s="2375"/>
    </row>
    <row r="7" spans="1:7" ht="7.35" customHeight="1">
      <c r="A7" s="2372"/>
      <c r="B7" s="2373"/>
      <c r="C7" s="2373"/>
      <c r="D7" s="2374"/>
      <c r="E7" s="2373"/>
      <c r="F7" s="2373"/>
      <c r="G7" s="2375"/>
    </row>
    <row r="8" spans="1:7" ht="7.35" customHeight="1">
      <c r="A8" s="2372"/>
      <c r="B8" s="2373"/>
      <c r="C8" s="2373"/>
      <c r="D8" s="2374"/>
      <c r="E8" s="2373"/>
      <c r="F8" s="2373"/>
      <c r="G8" s="2375"/>
    </row>
    <row r="9" spans="1:7" ht="7.35" customHeight="1">
      <c r="A9" s="2372"/>
      <c r="B9" s="2373"/>
      <c r="C9" s="2373"/>
      <c r="D9" s="2374"/>
      <c r="E9" s="2373"/>
      <c r="F9" s="2373"/>
      <c r="G9" s="2375"/>
    </row>
    <row r="10" spans="1:7" ht="7.35" customHeight="1">
      <c r="A10" s="2372"/>
      <c r="B10" s="2373"/>
      <c r="C10" s="2373"/>
      <c r="D10" s="2374"/>
      <c r="E10" s="2373"/>
      <c r="F10" s="2373"/>
      <c r="G10" s="2375"/>
    </row>
    <row r="11" spans="1:7" ht="30">
      <c r="A11" s="3529" t="s">
        <v>765</v>
      </c>
      <c r="B11" s="3530"/>
      <c r="C11" s="3530"/>
      <c r="D11" s="3530"/>
      <c r="E11" s="3530"/>
      <c r="F11" s="3530"/>
      <c r="G11" s="3531"/>
    </row>
    <row r="12" spans="1:7" ht="20.399999999999999">
      <c r="A12" s="3532" t="s">
        <v>766</v>
      </c>
      <c r="B12" s="3533"/>
      <c r="C12" s="3533"/>
      <c r="D12" s="3533"/>
      <c r="E12" s="3533"/>
      <c r="F12" s="3533"/>
      <c r="G12" s="3534"/>
    </row>
    <row r="13" spans="1:7" ht="9" customHeight="1">
      <c r="A13" s="2376"/>
      <c r="B13" s="2377"/>
      <c r="C13" s="2377"/>
      <c r="D13" s="2378"/>
      <c r="E13" s="2377"/>
      <c r="F13" s="2377"/>
      <c r="G13" s="2379"/>
    </row>
    <row r="14" spans="1:7" ht="20.399999999999999">
      <c r="A14" s="3532" t="s">
        <v>2828</v>
      </c>
      <c r="B14" s="3533"/>
      <c r="C14" s="3533"/>
      <c r="D14" s="3533"/>
      <c r="E14" s="3533"/>
      <c r="F14" s="3533"/>
      <c r="G14" s="3534"/>
    </row>
    <row r="15" spans="1:7" ht="3" customHeight="1">
      <c r="A15" s="2372" t="s">
        <v>767</v>
      </c>
      <c r="B15" s="2373"/>
      <c r="C15" s="2373"/>
      <c r="D15" s="2374"/>
      <c r="E15" s="2373"/>
      <c r="F15" s="2373"/>
      <c r="G15" s="2375"/>
    </row>
    <row r="16" spans="1:7" ht="3" customHeight="1">
      <c r="A16" s="2372" t="s">
        <v>767</v>
      </c>
      <c r="B16" s="2373"/>
      <c r="C16" s="2373"/>
      <c r="D16" s="2374"/>
      <c r="E16" s="2373"/>
      <c r="F16" s="2373"/>
      <c r="G16" s="2375"/>
    </row>
    <row r="17" spans="1:7" ht="3" customHeight="1">
      <c r="A17" s="2372" t="s">
        <v>767</v>
      </c>
      <c r="B17" s="2373"/>
      <c r="C17" s="2373"/>
      <c r="D17" s="2374"/>
      <c r="E17" s="2373"/>
      <c r="F17" s="2373"/>
      <c r="G17" s="2375"/>
    </row>
    <row r="18" spans="1:7" ht="3" customHeight="1">
      <c r="A18" s="2372"/>
      <c r="B18" s="2373"/>
      <c r="C18" s="2373"/>
      <c r="D18" s="2374"/>
      <c r="E18" s="2373"/>
      <c r="F18" s="2373"/>
      <c r="G18" s="2375"/>
    </row>
    <row r="19" spans="1:7" ht="3" customHeight="1">
      <c r="A19" s="2372" t="s">
        <v>767</v>
      </c>
      <c r="B19" s="2373"/>
      <c r="C19" s="2373"/>
      <c r="D19" s="2374"/>
      <c r="E19" s="2373"/>
      <c r="F19" s="2373"/>
      <c r="G19" s="2375"/>
    </row>
    <row r="20" spans="1:7" ht="3" customHeight="1">
      <c r="A20" s="2372" t="s">
        <v>767</v>
      </c>
      <c r="B20" s="2373"/>
      <c r="C20" s="2373"/>
      <c r="D20" s="2374"/>
      <c r="E20" s="2373"/>
      <c r="F20" s="2373"/>
      <c r="G20" s="2375"/>
    </row>
    <row r="21" spans="1:7" ht="3" customHeight="1">
      <c r="A21" s="2372" t="s">
        <v>767</v>
      </c>
      <c r="B21" s="2373"/>
      <c r="C21" s="2373"/>
      <c r="D21" s="2374"/>
      <c r="E21" s="2373"/>
      <c r="F21" s="2373"/>
      <c r="G21" s="2375"/>
    </row>
    <row r="22" spans="1:7" ht="3" customHeight="1">
      <c r="A22" s="2372" t="s">
        <v>767</v>
      </c>
      <c r="B22" s="2373"/>
      <c r="C22" s="2373"/>
      <c r="D22" s="2374"/>
      <c r="E22" s="2373"/>
      <c r="F22" s="2373"/>
      <c r="G22" s="2375"/>
    </row>
    <row r="23" spans="1:7" ht="20.399999999999999">
      <c r="A23" s="3532" t="s">
        <v>768</v>
      </c>
      <c r="B23" s="3533"/>
      <c r="C23" s="3533"/>
      <c r="D23" s="3533"/>
      <c r="E23" s="3533"/>
      <c r="F23" s="3533"/>
      <c r="G23" s="3534"/>
    </row>
    <row r="24" spans="1:7">
      <c r="A24" s="2372"/>
      <c r="B24" s="2373"/>
      <c r="C24" s="2380" t="s">
        <v>767</v>
      </c>
      <c r="D24" s="2374"/>
      <c r="E24" s="2373"/>
      <c r="F24" s="2373"/>
      <c r="G24" s="2375"/>
    </row>
    <row r="25" spans="1:7" ht="30">
      <c r="A25" s="3529" t="s">
        <v>769</v>
      </c>
      <c r="B25" s="3530"/>
      <c r="C25" s="3530"/>
      <c r="D25" s="3530"/>
      <c r="E25" s="3530"/>
      <c r="F25" s="3530"/>
      <c r="G25" s="3531"/>
    </row>
    <row r="26" spans="1:7">
      <c r="A26" s="2372"/>
      <c r="B26" s="2373"/>
      <c r="C26" s="2380" t="s">
        <v>767</v>
      </c>
      <c r="D26" s="2374"/>
      <c r="E26" s="2373"/>
      <c r="F26" s="2373"/>
      <c r="G26" s="2375"/>
    </row>
    <row r="27" spans="1:7" ht="20.399999999999999">
      <c r="A27" s="3532" t="s">
        <v>770</v>
      </c>
      <c r="B27" s="3533"/>
      <c r="C27" s="3533"/>
      <c r="D27" s="3533"/>
      <c r="E27" s="3533"/>
      <c r="F27" s="3533"/>
      <c r="G27" s="3534"/>
    </row>
    <row r="28" spans="1:7" ht="17.399999999999999">
      <c r="A28" s="2381"/>
      <c r="B28" s="2382"/>
      <c r="C28" s="2383" t="s">
        <v>767</v>
      </c>
      <c r="D28" s="2384"/>
      <c r="E28" s="2373"/>
      <c r="F28" s="2373"/>
      <c r="G28" s="2375"/>
    </row>
    <row r="29" spans="1:7" ht="20.399999999999999">
      <c r="A29" s="3526" t="s">
        <v>3245</v>
      </c>
      <c r="B29" s="3527"/>
      <c r="C29" s="3527"/>
      <c r="D29" s="3527"/>
      <c r="E29" s="3527"/>
      <c r="F29" s="3527"/>
      <c r="G29" s="3528"/>
    </row>
    <row r="30" spans="1:7">
      <c r="A30" s="2385" t="s">
        <v>1382</v>
      </c>
      <c r="B30" s="2373"/>
      <c r="C30" s="2373"/>
      <c r="D30" s="2374"/>
      <c r="E30" s="2373"/>
      <c r="F30" s="2373"/>
      <c r="G30" s="2375"/>
    </row>
    <row r="31" spans="1:7">
      <c r="A31" s="2372" t="s">
        <v>767</v>
      </c>
      <c r="B31" s="2373"/>
      <c r="C31" s="2373"/>
      <c r="D31" s="2374"/>
      <c r="E31" s="2373"/>
      <c r="F31" s="2373"/>
      <c r="G31" s="2375"/>
    </row>
    <row r="32" spans="1:7">
      <c r="A32" s="2372"/>
      <c r="B32" s="2373"/>
      <c r="C32" s="2386"/>
      <c r="D32" s="2387"/>
      <c r="E32" s="2386"/>
      <c r="F32" s="2373"/>
      <c r="G32" s="2375"/>
    </row>
    <row r="33" spans="1:7">
      <c r="A33" s="2372"/>
      <c r="B33" s="2373"/>
      <c r="C33" s="2373"/>
      <c r="D33" s="2374"/>
      <c r="E33" s="2373"/>
      <c r="F33" s="2373"/>
      <c r="G33" s="2375"/>
    </row>
    <row r="34" spans="1:7">
      <c r="A34" s="2372" t="s">
        <v>767</v>
      </c>
      <c r="B34" s="2373"/>
      <c r="C34" s="2373"/>
      <c r="D34" s="2374"/>
      <c r="E34" s="2373"/>
      <c r="F34" s="2373"/>
      <c r="G34" s="2375"/>
    </row>
    <row r="35" spans="1:7">
      <c r="A35" s="2372" t="s">
        <v>767</v>
      </c>
      <c r="B35" s="2373"/>
      <c r="C35" s="2373"/>
      <c r="D35" s="2374"/>
      <c r="E35" s="2373"/>
      <c r="F35" s="2373"/>
      <c r="G35" s="2375"/>
    </row>
    <row r="36" spans="1:7" ht="13.8">
      <c r="A36" s="2388" t="s">
        <v>3198</v>
      </c>
      <c r="B36" s="2389"/>
      <c r="C36" s="2390"/>
      <c r="D36" s="2391"/>
      <c r="E36" s="2390"/>
      <c r="F36" s="2390"/>
      <c r="G36" s="2375"/>
    </row>
    <row r="37" spans="1:7" ht="13.8">
      <c r="A37" s="2388" t="s">
        <v>3199</v>
      </c>
      <c r="B37" s="2389"/>
      <c r="C37" s="2390"/>
      <c r="D37" s="2391"/>
      <c r="E37" s="2390"/>
      <c r="F37" s="2390"/>
      <c r="G37" s="2375"/>
    </row>
    <row r="38" spans="1:7" ht="13.2">
      <c r="A38" s="2392"/>
      <c r="B38" s="2390"/>
      <c r="C38" s="2390"/>
      <c r="D38" s="2391"/>
      <c r="E38" s="2390"/>
      <c r="F38" s="2390"/>
      <c r="G38" s="2375"/>
    </row>
    <row r="39" spans="1:7" ht="13.2">
      <c r="A39" s="2392"/>
      <c r="B39" s="2390"/>
      <c r="C39" s="2390"/>
      <c r="D39" s="2391"/>
      <c r="E39" s="2390"/>
      <c r="F39" s="2390"/>
      <c r="G39" s="2375"/>
    </row>
    <row r="40" spans="1:7" ht="13.2">
      <c r="A40" s="2392"/>
      <c r="B40" s="2390"/>
      <c r="C40" s="2390"/>
      <c r="D40" s="2391"/>
      <c r="E40" s="2390"/>
      <c r="F40" s="2390"/>
      <c r="G40" s="2375"/>
    </row>
    <row r="41" spans="1:7" ht="13.8">
      <c r="A41" s="2393" t="s">
        <v>3200</v>
      </c>
      <c r="B41" s="2394" t="s">
        <v>3210</v>
      </c>
      <c r="C41" s="2395"/>
      <c r="D41" s="2396" t="s">
        <v>3201</v>
      </c>
      <c r="E41" s="2395" t="s">
        <v>3202</v>
      </c>
      <c r="F41" s="2395"/>
      <c r="G41" s="2375"/>
    </row>
    <row r="42" spans="1:7" ht="13.8">
      <c r="A42" s="2388"/>
      <c r="B42" s="2389"/>
      <c r="C42" s="2389"/>
      <c r="D42" s="2396"/>
      <c r="E42" s="2389"/>
      <c r="F42" s="2389"/>
      <c r="G42" s="2375"/>
    </row>
    <row r="43" spans="1:7" ht="13.8">
      <c r="A43" s="2388"/>
      <c r="B43" s="2389"/>
      <c r="C43" s="2389"/>
      <c r="D43" s="2396"/>
      <c r="E43" s="2389"/>
      <c r="F43" s="2389"/>
      <c r="G43" s="2375"/>
    </row>
    <row r="44" spans="1:7" ht="13.8">
      <c r="A44" s="2388"/>
      <c r="B44" s="2389"/>
      <c r="C44" s="2389"/>
      <c r="D44" s="2396"/>
      <c r="E44" s="2389"/>
      <c r="F44" s="2389"/>
      <c r="G44" s="2375"/>
    </row>
    <row r="45" spans="1:7" ht="13.8">
      <c r="A45" s="2393" t="s">
        <v>3203</v>
      </c>
      <c r="B45" s="2397"/>
      <c r="C45" s="2398" t="s">
        <v>3204</v>
      </c>
      <c r="D45" s="2406" t="s">
        <v>3231</v>
      </c>
      <c r="E45" s="2395"/>
      <c r="F45" s="2389"/>
      <c r="G45" s="2375"/>
    </row>
    <row r="46" spans="1:7" ht="13.8">
      <c r="A46" s="2393"/>
      <c r="B46" s="2397"/>
      <c r="C46" s="2389" t="s">
        <v>3205</v>
      </c>
      <c r="D46" s="2399" t="s">
        <v>3206</v>
      </c>
      <c r="E46" s="2389"/>
      <c r="F46" s="2389"/>
      <c r="G46" s="2375"/>
    </row>
    <row r="47" spans="1:7" ht="13.8">
      <c r="A47" s="2393"/>
      <c r="B47" s="2397"/>
      <c r="C47" s="2389"/>
      <c r="D47" s="2396"/>
      <c r="E47" s="2389"/>
      <c r="F47" s="2389"/>
      <c r="G47" s="2375"/>
    </row>
    <row r="48" spans="1:7" ht="13.8">
      <c r="A48" s="2388"/>
      <c r="B48" s="2389"/>
      <c r="C48" s="2389"/>
      <c r="D48" s="2396"/>
      <c r="E48" s="2389"/>
      <c r="F48" s="2389"/>
      <c r="G48" s="2375"/>
    </row>
    <row r="49" spans="1:7" ht="13.8">
      <c r="A49" s="2388"/>
      <c r="B49" s="2389"/>
      <c r="C49" s="2389"/>
      <c r="D49" s="2396"/>
      <c r="E49" s="2389"/>
      <c r="F49" s="2389"/>
      <c r="G49" s="2375"/>
    </row>
    <row r="50" spans="1:7" ht="13.8">
      <c r="A50" s="2393" t="s">
        <v>3207</v>
      </c>
      <c r="B50" s="2397"/>
      <c r="C50" s="2395" t="s">
        <v>3208</v>
      </c>
      <c r="D50" s="2400"/>
      <c r="E50" s="2395"/>
      <c r="F50" s="2389"/>
      <c r="G50" s="2375"/>
    </row>
    <row r="51" spans="1:7" ht="13.8">
      <c r="A51" s="2393" t="s">
        <v>3209</v>
      </c>
      <c r="B51" s="2397"/>
      <c r="C51" s="2389"/>
      <c r="D51" s="2396"/>
      <c r="E51" s="2389"/>
      <c r="F51" s="2389"/>
      <c r="G51" s="2375"/>
    </row>
    <row r="52" spans="1:7" ht="13.8">
      <c r="A52" s="2388"/>
      <c r="B52" s="2389"/>
      <c r="C52" s="2389"/>
      <c r="D52" s="2396"/>
      <c r="E52" s="2389"/>
      <c r="F52" s="2389"/>
      <c r="G52" s="2375"/>
    </row>
    <row r="53" spans="1:7" ht="13.8">
      <c r="A53" s="2388"/>
      <c r="B53" s="2389"/>
      <c r="C53" s="2389"/>
      <c r="D53" s="2396"/>
      <c r="E53" s="2389"/>
      <c r="F53" s="2389"/>
      <c r="G53" s="2375"/>
    </row>
    <row r="54" spans="1:7" ht="13.8">
      <c r="A54" s="2388"/>
      <c r="B54" s="2389"/>
      <c r="C54" s="2389"/>
      <c r="D54" s="2396"/>
      <c r="E54" s="2389"/>
      <c r="F54" s="2389"/>
      <c r="G54" s="2375"/>
    </row>
    <row r="55" spans="1:7" ht="13.8">
      <c r="A55" s="2388"/>
      <c r="B55" s="2389"/>
      <c r="C55" s="2389"/>
      <c r="D55" s="2396"/>
      <c r="E55" s="2389"/>
      <c r="F55" s="2389"/>
      <c r="G55" s="2375"/>
    </row>
    <row r="56" spans="1:7" ht="77.25" customHeight="1">
      <c r="A56" s="2392"/>
      <c r="B56" s="2390"/>
      <c r="C56" s="2390"/>
      <c r="D56" s="2391"/>
      <c r="E56" s="2390"/>
      <c r="F56" s="2390"/>
      <c r="G56" s="2375"/>
    </row>
    <row r="57" spans="1:7" ht="15" customHeight="1">
      <c r="A57" s="2401"/>
      <c r="B57" s="2402"/>
      <c r="C57" s="2402"/>
      <c r="D57" s="2403"/>
      <c r="E57" s="2402"/>
      <c r="F57" s="2402"/>
      <c r="G57" s="2404"/>
    </row>
  </sheetData>
  <mergeCells count="7">
    <mergeCell ref="A29:G29"/>
    <mergeCell ref="A11:G11"/>
    <mergeCell ref="A12:G12"/>
    <mergeCell ref="A14:G14"/>
    <mergeCell ref="A23:G23"/>
    <mergeCell ref="A25:G25"/>
    <mergeCell ref="A27:G27"/>
  </mergeCells>
  <phoneticPr fontId="0" type="noConversion"/>
  <pageMargins left="0.7" right="0.7" top="0.75" bottom="0.75" header="0.3" footer="0.3"/>
  <pageSetup orientation="portrait" horizontalDpi="4294967292" r:id="rId1"/>
  <headerFooter alignWithMargins="0"/>
  <ignoredErrors>
    <ignoredError sqref="C4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59"/>
  <sheetViews>
    <sheetView showGridLines="0" zoomScaleNormal="100" zoomScaleSheetLayoutView="100" workbookViewId="0">
      <selection activeCell="H1" sqref="H1"/>
    </sheetView>
  </sheetViews>
  <sheetFormatPr defaultRowHeight="10.199999999999999"/>
  <cols>
    <col min="1" max="1" width="5.28515625" customWidth="1"/>
    <col min="2" max="2" width="6.42578125" customWidth="1"/>
    <col min="4" max="4" width="51" customWidth="1"/>
    <col min="5" max="6" width="18.28515625" customWidth="1"/>
    <col min="7" max="7" width="6" customWidth="1"/>
    <col min="8" max="8" width="10.42578125" bestFit="1" customWidth="1"/>
  </cols>
  <sheetData>
    <row r="1" spans="1:8">
      <c r="A1" s="368">
        <v>20</v>
      </c>
      <c r="B1" s="369"/>
      <c r="C1" s="369"/>
      <c r="D1" s="370"/>
      <c r="E1" s="370"/>
      <c r="F1" s="371"/>
      <c r="G1" s="3073" t="s">
        <v>3246</v>
      </c>
      <c r="H1" s="101"/>
    </row>
    <row r="2" spans="1:8">
      <c r="A2" s="372" t="s">
        <v>813</v>
      </c>
      <c r="B2" s="2"/>
      <c r="C2" s="2"/>
      <c r="D2" s="2"/>
      <c r="E2" s="2"/>
      <c r="F2" s="2"/>
      <c r="G2" s="373"/>
    </row>
    <row r="3" spans="1:8">
      <c r="A3" s="374" t="s">
        <v>352</v>
      </c>
      <c r="B3" s="375"/>
      <c r="C3" s="375"/>
      <c r="D3" s="375"/>
      <c r="E3" s="375"/>
      <c r="F3" s="375"/>
      <c r="G3" s="376"/>
    </row>
    <row r="4" spans="1:8">
      <c r="A4" s="242"/>
      <c r="B4" s="48"/>
      <c r="C4" s="48"/>
      <c r="D4" s="48"/>
      <c r="E4" s="48"/>
      <c r="F4" s="48"/>
      <c r="G4" s="243"/>
    </row>
    <row r="5" spans="1:8">
      <c r="A5" s="377"/>
      <c r="B5" s="378" t="s">
        <v>441</v>
      </c>
      <c r="C5" s="379" t="s">
        <v>207</v>
      </c>
      <c r="D5" s="48"/>
      <c r="E5" s="379"/>
      <c r="F5" s="379"/>
      <c r="G5" s="380"/>
    </row>
    <row r="6" spans="1:8">
      <c r="A6" s="377"/>
      <c r="B6" s="379"/>
      <c r="C6" s="379" t="s">
        <v>208</v>
      </c>
      <c r="D6" s="48"/>
      <c r="E6" s="379"/>
      <c r="F6" s="379"/>
      <c r="G6" s="380"/>
    </row>
    <row r="7" spans="1:8">
      <c r="A7" s="377"/>
      <c r="B7" s="379"/>
      <c r="C7" s="379"/>
      <c r="D7" s="48"/>
      <c r="E7" s="379"/>
      <c r="F7" s="379"/>
      <c r="G7" s="380"/>
    </row>
    <row r="8" spans="1:8">
      <c r="A8" s="377"/>
      <c r="B8" s="378" t="s">
        <v>447</v>
      </c>
      <c r="C8" s="379" t="s">
        <v>209</v>
      </c>
      <c r="D8" s="48"/>
      <c r="E8" s="379"/>
      <c r="F8" s="379"/>
      <c r="G8" s="380"/>
    </row>
    <row r="9" spans="1:8">
      <c r="A9" s="377"/>
      <c r="B9" s="379"/>
      <c r="C9" s="379"/>
      <c r="D9" s="48"/>
      <c r="E9" s="379"/>
      <c r="F9" s="379"/>
      <c r="G9" s="380"/>
    </row>
    <row r="10" spans="1:8">
      <c r="A10" s="377"/>
      <c r="B10" s="378" t="s">
        <v>451</v>
      </c>
      <c r="C10" s="379" t="s">
        <v>210</v>
      </c>
      <c r="D10" s="48"/>
      <c r="E10" s="379"/>
      <c r="F10" s="379"/>
      <c r="G10" s="380"/>
    </row>
    <row r="11" spans="1:8">
      <c r="A11" s="377"/>
      <c r="B11" s="379"/>
      <c r="C11" s="379"/>
      <c r="D11" s="48"/>
      <c r="E11" s="379"/>
      <c r="F11" s="379"/>
      <c r="G11" s="380"/>
    </row>
    <row r="12" spans="1:8">
      <c r="A12" s="377"/>
      <c r="B12" s="378" t="s">
        <v>458</v>
      </c>
      <c r="C12" s="379" t="s">
        <v>211</v>
      </c>
      <c r="D12" s="48"/>
      <c r="E12" s="379"/>
      <c r="F12" s="379"/>
      <c r="G12" s="380"/>
    </row>
    <row r="13" spans="1:8">
      <c r="A13" s="377"/>
      <c r="B13" s="379"/>
      <c r="C13" s="379" t="s">
        <v>212</v>
      </c>
      <c r="D13" s="48"/>
      <c r="E13" s="379"/>
      <c r="F13" s="379"/>
      <c r="G13" s="380"/>
    </row>
    <row r="14" spans="1:8">
      <c r="A14" s="377"/>
      <c r="B14" s="379"/>
      <c r="C14" s="379"/>
      <c r="D14" s="48"/>
      <c r="E14" s="379"/>
      <c r="F14" s="379"/>
      <c r="G14" s="380"/>
    </row>
    <row r="15" spans="1:8">
      <c r="A15" s="377"/>
      <c r="B15" s="378" t="s">
        <v>462</v>
      </c>
      <c r="C15" s="379" t="s">
        <v>213</v>
      </c>
      <c r="D15" s="48"/>
      <c r="E15" s="379"/>
      <c r="F15" s="379"/>
      <c r="G15" s="380"/>
    </row>
    <row r="16" spans="1:8">
      <c r="A16" s="377"/>
      <c r="B16" s="379"/>
      <c r="C16" s="379" t="s">
        <v>214</v>
      </c>
      <c r="D16" s="48"/>
      <c r="E16" s="379"/>
      <c r="F16" s="379"/>
      <c r="G16" s="380"/>
    </row>
    <row r="17" spans="1:8">
      <c r="A17" s="377"/>
      <c r="B17" s="379"/>
      <c r="C17" s="379"/>
      <c r="D17" s="48"/>
      <c r="E17" s="379"/>
      <c r="F17" s="379"/>
      <c r="G17" s="380"/>
    </row>
    <row r="18" spans="1:8">
      <c r="A18" s="377"/>
      <c r="B18" s="378" t="s">
        <v>918</v>
      </c>
      <c r="C18" s="379" t="s">
        <v>215</v>
      </c>
      <c r="D18" s="48"/>
      <c r="E18" s="379"/>
      <c r="F18" s="379"/>
      <c r="G18" s="380"/>
    </row>
    <row r="19" spans="1:8">
      <c r="A19" s="381"/>
      <c r="B19" s="106"/>
      <c r="C19" s="106"/>
      <c r="D19" s="106"/>
      <c r="E19" s="106"/>
      <c r="F19" s="106"/>
      <c r="G19" s="382"/>
    </row>
    <row r="20" spans="1:8">
      <c r="A20" s="383" t="s">
        <v>329</v>
      </c>
      <c r="B20" s="108" t="s">
        <v>353</v>
      </c>
      <c r="C20" s="109" t="s">
        <v>750</v>
      </c>
      <c r="D20" s="375"/>
      <c r="E20" s="108" t="s">
        <v>216</v>
      </c>
      <c r="F20" s="108" t="s">
        <v>217</v>
      </c>
      <c r="G20" s="384" t="s">
        <v>329</v>
      </c>
    </row>
    <row r="21" spans="1:8">
      <c r="A21" s="385" t="s">
        <v>334</v>
      </c>
      <c r="B21" s="110" t="s">
        <v>356</v>
      </c>
      <c r="C21" s="103"/>
      <c r="D21" s="102"/>
      <c r="E21" s="110" t="s">
        <v>218</v>
      </c>
      <c r="F21" s="110" t="s">
        <v>219</v>
      </c>
      <c r="G21" s="386" t="s">
        <v>334</v>
      </c>
    </row>
    <row r="22" spans="1:8">
      <c r="A22" s="387"/>
      <c r="B22" s="111"/>
      <c r="C22" s="103"/>
      <c r="D22" s="105"/>
      <c r="E22" s="110" t="s">
        <v>220</v>
      </c>
      <c r="F22" s="110" t="s">
        <v>221</v>
      </c>
      <c r="G22" s="386"/>
    </row>
    <row r="23" spans="1:8" ht="10.8" thickBot="1">
      <c r="A23" s="388"/>
      <c r="B23" s="112"/>
      <c r="C23" s="113" t="s">
        <v>339</v>
      </c>
      <c r="D23" s="114"/>
      <c r="E23" s="110" t="s">
        <v>340</v>
      </c>
      <c r="F23" s="115" t="s">
        <v>341</v>
      </c>
      <c r="G23" s="389"/>
    </row>
    <row r="24" spans="1:8">
      <c r="A24" s="390">
        <v>1</v>
      </c>
      <c r="B24" s="40"/>
      <c r="C24" s="116"/>
      <c r="D24" s="118" t="s">
        <v>222</v>
      </c>
      <c r="E24" s="584">
        <v>24010779</v>
      </c>
      <c r="F24" s="582">
        <v>419567</v>
      </c>
      <c r="G24" s="391">
        <v>1</v>
      </c>
    </row>
    <row r="25" spans="1:8">
      <c r="A25" s="390">
        <v>2</v>
      </c>
      <c r="B25" s="117"/>
      <c r="C25" s="118" t="s">
        <v>223</v>
      </c>
      <c r="D25" s="118" t="s">
        <v>224</v>
      </c>
      <c r="E25" s="585"/>
      <c r="F25" s="583"/>
      <c r="G25" s="391">
        <v>2</v>
      </c>
    </row>
    <row r="26" spans="1:8">
      <c r="A26" s="392"/>
      <c r="B26" s="102"/>
      <c r="C26" s="393" t="s">
        <v>225</v>
      </c>
      <c r="D26" s="375"/>
      <c r="E26" s="586"/>
      <c r="F26" s="119"/>
      <c r="G26" s="394"/>
    </row>
    <row r="27" spans="1:8">
      <c r="A27" s="390">
        <v>3</v>
      </c>
      <c r="B27" s="117"/>
      <c r="C27" s="118" t="s">
        <v>226</v>
      </c>
      <c r="D27" s="118" t="s">
        <v>227</v>
      </c>
      <c r="E27" s="585">
        <v>7552877</v>
      </c>
      <c r="F27" s="583">
        <v>37055</v>
      </c>
      <c r="G27" s="391">
        <v>3</v>
      </c>
      <c r="H27" s="3055"/>
    </row>
    <row r="28" spans="1:8">
      <c r="A28" s="390">
        <v>4</v>
      </c>
      <c r="B28" s="117"/>
      <c r="C28" s="118" t="s">
        <v>228</v>
      </c>
      <c r="D28" s="118" t="s">
        <v>229</v>
      </c>
      <c r="E28" s="585"/>
      <c r="F28" s="583"/>
      <c r="G28" s="391">
        <v>4</v>
      </c>
      <c r="H28" s="3055"/>
    </row>
    <row r="29" spans="1:8">
      <c r="A29" s="390">
        <v>5</v>
      </c>
      <c r="B29" s="117"/>
      <c r="C29" s="118" t="s">
        <v>230</v>
      </c>
      <c r="D29" s="118" t="s">
        <v>231</v>
      </c>
      <c r="E29" s="585"/>
      <c r="F29" s="583"/>
      <c r="G29" s="391">
        <v>5</v>
      </c>
    </row>
    <row r="30" spans="1:8">
      <c r="A30" s="390">
        <v>6</v>
      </c>
      <c r="B30" s="117"/>
      <c r="C30" s="118"/>
      <c r="D30" s="118" t="s">
        <v>232</v>
      </c>
      <c r="E30" s="585">
        <f>SUM(E27:E29)</f>
        <v>7552877</v>
      </c>
      <c r="F30" s="583">
        <f>SUM(F27:F29)</f>
        <v>37055</v>
      </c>
      <c r="G30" s="391">
        <v>6</v>
      </c>
    </row>
    <row r="31" spans="1:8">
      <c r="A31" s="392"/>
      <c r="B31" s="102"/>
      <c r="C31" s="393" t="s">
        <v>233</v>
      </c>
      <c r="D31" s="375"/>
      <c r="E31" s="586"/>
      <c r="F31" s="119"/>
      <c r="G31" s="394"/>
    </row>
    <row r="32" spans="1:8">
      <c r="A32" s="390">
        <v>7</v>
      </c>
      <c r="B32" s="117"/>
      <c r="C32" s="118" t="s">
        <v>234</v>
      </c>
      <c r="D32" s="118" t="s">
        <v>235</v>
      </c>
      <c r="E32" s="585"/>
      <c r="F32" s="583"/>
      <c r="G32" s="391">
        <v>7</v>
      </c>
    </row>
    <row r="33" spans="1:7">
      <c r="A33" s="390">
        <v>8</v>
      </c>
      <c r="B33" s="117"/>
      <c r="C33" s="118" t="s">
        <v>236</v>
      </c>
      <c r="D33" s="118" t="s">
        <v>237</v>
      </c>
      <c r="E33" s="585">
        <v>6699945</v>
      </c>
      <c r="F33" s="583"/>
      <c r="G33" s="391">
        <v>8</v>
      </c>
    </row>
    <row r="34" spans="1:7">
      <c r="A34" s="390">
        <v>9</v>
      </c>
      <c r="B34" s="117"/>
      <c r="C34" s="118" t="s">
        <v>238</v>
      </c>
      <c r="D34" s="118" t="s">
        <v>239</v>
      </c>
      <c r="E34" s="585"/>
      <c r="F34" s="583"/>
      <c r="G34" s="391">
        <v>9</v>
      </c>
    </row>
    <row r="35" spans="1:7">
      <c r="A35" s="390">
        <v>10</v>
      </c>
      <c r="B35" s="117"/>
      <c r="C35" s="118" t="s">
        <v>240</v>
      </c>
      <c r="D35" s="118" t="s">
        <v>241</v>
      </c>
      <c r="E35" s="585"/>
      <c r="F35" s="583"/>
      <c r="G35" s="391">
        <v>10</v>
      </c>
    </row>
    <row r="36" spans="1:7">
      <c r="A36" s="390">
        <v>11</v>
      </c>
      <c r="B36" s="117"/>
      <c r="C36" s="118" t="s">
        <v>242</v>
      </c>
      <c r="D36" s="118" t="s">
        <v>243</v>
      </c>
      <c r="E36" s="585"/>
      <c r="F36" s="583"/>
      <c r="G36" s="391">
        <v>11</v>
      </c>
    </row>
    <row r="37" spans="1:7">
      <c r="A37" s="390">
        <v>12</v>
      </c>
      <c r="B37" s="117"/>
      <c r="C37" s="118"/>
      <c r="D37" s="118" t="s">
        <v>244</v>
      </c>
      <c r="E37" s="585"/>
      <c r="F37" s="583"/>
      <c r="G37" s="391">
        <v>12</v>
      </c>
    </row>
    <row r="38" spans="1:7">
      <c r="A38" s="390">
        <v>13</v>
      </c>
      <c r="B38" s="117"/>
      <c r="C38" s="118"/>
      <c r="D38" s="118" t="s">
        <v>245</v>
      </c>
      <c r="E38" s="585">
        <f>SUM(E33:E37)</f>
        <v>6699945</v>
      </c>
      <c r="F38" s="3482"/>
      <c r="G38" s="391">
        <v>13</v>
      </c>
    </row>
    <row r="39" spans="1:7">
      <c r="A39" s="390">
        <v>14</v>
      </c>
      <c r="B39" s="117"/>
      <c r="C39" s="118"/>
      <c r="D39" s="118" t="s">
        <v>246</v>
      </c>
      <c r="E39" s="585">
        <f>E30-E38</f>
        <v>852932</v>
      </c>
      <c r="F39" s="583">
        <f>F30-F38</f>
        <v>37055</v>
      </c>
      <c r="G39" s="391">
        <v>14</v>
      </c>
    </row>
    <row r="40" spans="1:7">
      <c r="A40" s="390">
        <v>15</v>
      </c>
      <c r="B40" s="117"/>
      <c r="C40" s="118"/>
      <c r="D40" s="118" t="s">
        <v>247</v>
      </c>
      <c r="E40" s="585">
        <f>SUM(E24,E25,E39)</f>
        <v>24863711</v>
      </c>
      <c r="F40" s="583">
        <f>SUM(F24,F25,F39)</f>
        <v>456622</v>
      </c>
      <c r="G40" s="391">
        <v>15</v>
      </c>
    </row>
    <row r="41" spans="1:7" ht="10.8" thickBot="1">
      <c r="A41" s="390">
        <v>16</v>
      </c>
      <c r="B41" s="117"/>
      <c r="C41" s="118"/>
      <c r="D41" s="118" t="s">
        <v>248</v>
      </c>
      <c r="E41" s="585">
        <f>F40</f>
        <v>456622</v>
      </c>
      <c r="F41" s="120" t="s">
        <v>718</v>
      </c>
      <c r="G41" s="391">
        <v>16</v>
      </c>
    </row>
    <row r="42" spans="1:7">
      <c r="A42" s="392">
        <v>17</v>
      </c>
      <c r="B42" s="102"/>
      <c r="C42" s="256" t="s">
        <v>249</v>
      </c>
      <c r="D42" s="256" t="s">
        <v>250</v>
      </c>
      <c r="E42" s="587"/>
      <c r="F42" s="105"/>
      <c r="G42" s="394">
        <v>17</v>
      </c>
    </row>
    <row r="43" spans="1:7">
      <c r="A43" s="392"/>
      <c r="B43" s="102"/>
      <c r="C43" s="256"/>
      <c r="D43" s="256" t="s">
        <v>251</v>
      </c>
      <c r="E43" s="586"/>
      <c r="F43" s="105"/>
      <c r="G43" s="394"/>
    </row>
    <row r="44" spans="1:7" ht="10.8" thickBot="1">
      <c r="A44" s="390"/>
      <c r="B44" s="117"/>
      <c r="C44" s="118"/>
      <c r="D44" s="118" t="s">
        <v>252</v>
      </c>
      <c r="E44" s="2210">
        <f>SUM(E40:E41)</f>
        <v>25320333</v>
      </c>
      <c r="F44" s="105"/>
      <c r="G44" s="391"/>
    </row>
    <row r="45" spans="1:7">
      <c r="A45" s="385">
        <v>18</v>
      </c>
      <c r="B45" s="102"/>
      <c r="C45" s="379" t="s">
        <v>253</v>
      </c>
      <c r="D45" s="105" t="s">
        <v>254</v>
      </c>
      <c r="E45" s="105"/>
      <c r="F45" s="105"/>
      <c r="G45" s="386">
        <v>18</v>
      </c>
    </row>
    <row r="46" spans="1:7">
      <c r="A46" s="385">
        <v>19</v>
      </c>
      <c r="B46" s="102"/>
      <c r="C46" s="379"/>
      <c r="D46" s="105" t="s">
        <v>3184</v>
      </c>
      <c r="E46" s="105"/>
      <c r="F46" s="121" t="s">
        <v>718</v>
      </c>
      <c r="G46" s="386">
        <v>19</v>
      </c>
    </row>
    <row r="47" spans="1:7">
      <c r="A47" s="385">
        <v>20</v>
      </c>
      <c r="B47" s="102"/>
      <c r="C47" s="379"/>
      <c r="D47" s="105" t="s">
        <v>3185</v>
      </c>
      <c r="E47" s="105"/>
      <c r="F47" s="105"/>
      <c r="G47" s="386">
        <v>20</v>
      </c>
    </row>
    <row r="48" spans="1:7">
      <c r="A48" s="385">
        <v>21</v>
      </c>
      <c r="B48" s="102"/>
      <c r="C48" s="379"/>
      <c r="D48" s="105" t="s">
        <v>3186</v>
      </c>
      <c r="E48" s="105"/>
      <c r="F48" s="105"/>
      <c r="G48" s="386">
        <v>21</v>
      </c>
    </row>
    <row r="49" spans="1:7">
      <c r="A49" s="395"/>
      <c r="B49" s="117"/>
      <c r="C49" s="106"/>
      <c r="D49" s="107"/>
      <c r="E49" s="105"/>
      <c r="F49" s="105"/>
      <c r="G49" s="389"/>
    </row>
    <row r="50" spans="1:7">
      <c r="A50" s="385"/>
      <c r="B50" s="102"/>
      <c r="C50" s="396" t="s">
        <v>199</v>
      </c>
      <c r="D50" s="122"/>
      <c r="E50" s="105"/>
      <c r="F50" s="105"/>
      <c r="G50" s="386"/>
    </row>
    <row r="51" spans="1:7">
      <c r="A51" s="385">
        <v>22</v>
      </c>
      <c r="B51" s="102"/>
      <c r="C51" s="379"/>
      <c r="D51" s="105" t="s">
        <v>3187</v>
      </c>
      <c r="E51" s="105"/>
      <c r="F51" s="105"/>
      <c r="G51" s="386">
        <v>22</v>
      </c>
    </row>
    <row r="52" spans="1:7">
      <c r="A52" s="395">
        <v>23</v>
      </c>
      <c r="B52" s="117"/>
      <c r="C52" s="106"/>
      <c r="D52" s="107" t="s">
        <v>3188</v>
      </c>
      <c r="E52" s="107"/>
      <c r="F52" s="107"/>
      <c r="G52" s="389">
        <v>23</v>
      </c>
    </row>
    <row r="53" spans="1:7">
      <c r="A53" s="397"/>
      <c r="B53" s="123"/>
      <c r="C53" s="124"/>
      <c r="D53" s="124"/>
      <c r="E53" s="124"/>
      <c r="F53" s="124"/>
      <c r="G53" s="398"/>
    </row>
    <row r="54" spans="1:7">
      <c r="A54" s="399"/>
      <c r="B54" s="379"/>
      <c r="C54" s="379" t="s">
        <v>200</v>
      </c>
      <c r="D54" s="379"/>
      <c r="E54" s="379"/>
      <c r="F54" s="379"/>
      <c r="G54" s="380"/>
    </row>
    <row r="55" spans="1:7">
      <c r="A55" s="399"/>
      <c r="B55" s="379"/>
      <c r="C55" s="379" t="s">
        <v>201</v>
      </c>
      <c r="D55" s="379"/>
      <c r="E55" s="379"/>
      <c r="F55" s="379"/>
      <c r="G55" s="380"/>
    </row>
    <row r="56" spans="1:7" ht="19.95" customHeight="1">
      <c r="A56" s="399"/>
      <c r="B56" s="379"/>
      <c r="C56" s="379"/>
      <c r="D56" s="379"/>
      <c r="E56" s="379"/>
      <c r="F56" s="379"/>
      <c r="G56" s="380"/>
    </row>
    <row r="57" spans="1:7" ht="19.95" customHeight="1">
      <c r="A57" s="399"/>
      <c r="B57" s="379"/>
      <c r="C57" s="379"/>
      <c r="D57" s="379"/>
      <c r="E57" s="379"/>
      <c r="F57" s="379"/>
      <c r="G57" s="380"/>
    </row>
    <row r="58" spans="1:7" ht="81.75" customHeight="1">
      <c r="A58" s="400"/>
      <c r="B58" s="106"/>
      <c r="C58" s="106"/>
      <c r="D58" s="106"/>
      <c r="E58" s="106"/>
      <c r="F58" s="106"/>
      <c r="G58" s="382"/>
    </row>
    <row r="59" spans="1:7" s="129" customFormat="1">
      <c r="A59" s="401"/>
      <c r="B59" s="3074"/>
      <c r="C59" s="3074"/>
      <c r="D59" s="3074"/>
      <c r="E59" s="3540" t="s">
        <v>1415</v>
      </c>
      <c r="F59" s="3540"/>
      <c r="G59" s="3541"/>
    </row>
  </sheetData>
  <mergeCells count="1">
    <mergeCell ref="E59:G59"/>
  </mergeCells>
  <phoneticPr fontId="0" type="noConversion"/>
  <pageMargins left="0.7" right="0.7" top="0.75" bottom="0.75" header="0.3" footer="0.3"/>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41"/>
  <sheetViews>
    <sheetView showGridLines="0" zoomScaleNormal="100" zoomScaleSheetLayoutView="100" workbookViewId="0">
      <selection activeCell="G1" sqref="G1"/>
    </sheetView>
  </sheetViews>
  <sheetFormatPr defaultRowHeight="10.199999999999999"/>
  <cols>
    <col min="1" max="1" width="5.42578125" customWidth="1"/>
    <col min="2" max="2" width="5.7109375" customWidth="1"/>
    <col min="3" max="3" width="72.140625" customWidth="1"/>
    <col min="4" max="5" width="12.7109375" customWidth="1"/>
    <col min="6" max="6" width="6.140625" customWidth="1"/>
  </cols>
  <sheetData>
    <row r="1" spans="1:8" ht="10.5" customHeight="1">
      <c r="A1" s="368" t="s">
        <v>3246</v>
      </c>
      <c r="B1" s="369"/>
      <c r="C1" s="369"/>
      <c r="D1" s="370"/>
      <c r="E1" s="421"/>
      <c r="F1" s="2773">
        <v>21</v>
      </c>
    </row>
    <row r="2" spans="1:8" ht="10.5" customHeight="1">
      <c r="A2" s="372" t="s">
        <v>877</v>
      </c>
      <c r="B2" s="125"/>
      <c r="C2" s="125"/>
      <c r="D2" s="125"/>
      <c r="E2" s="125"/>
      <c r="F2" s="422"/>
      <c r="G2" s="126"/>
      <c r="H2" s="126"/>
    </row>
    <row r="3" spans="1:8" ht="10.5" customHeight="1">
      <c r="A3" s="3146" t="s">
        <v>352</v>
      </c>
      <c r="B3" s="423"/>
      <c r="C3" s="423"/>
      <c r="D3" s="423"/>
      <c r="E3" s="423"/>
      <c r="F3" s="424"/>
      <c r="G3" s="126"/>
      <c r="H3" s="126"/>
    </row>
    <row r="4" spans="1:8">
      <c r="A4" s="425"/>
      <c r="B4" s="426"/>
      <c r="C4" s="426"/>
      <c r="D4" s="426"/>
      <c r="E4" s="426"/>
      <c r="F4" s="427"/>
    </row>
    <row r="5" spans="1:8" s="3" customFormat="1" ht="9.4499999999999993" customHeight="1">
      <c r="A5" s="399"/>
      <c r="B5" s="379" t="s">
        <v>878</v>
      </c>
      <c r="C5" s="379"/>
      <c r="D5" s="429"/>
      <c r="E5" s="429"/>
      <c r="F5" s="430"/>
      <c r="G5" s="104"/>
      <c r="H5" s="104"/>
    </row>
    <row r="6" spans="1:8" s="3" customFormat="1" ht="9.4499999999999993" customHeight="1">
      <c r="A6" s="3147" t="s">
        <v>879</v>
      </c>
      <c r="B6" s="379"/>
      <c r="C6" s="379"/>
      <c r="D6" s="429"/>
      <c r="E6" s="429"/>
      <c r="F6" s="430"/>
      <c r="G6" s="104"/>
      <c r="H6" s="104"/>
    </row>
    <row r="7" spans="1:8" s="3" customFormat="1" ht="9.4499999999999993" customHeight="1">
      <c r="A7" s="3147" t="s">
        <v>880</v>
      </c>
      <c r="B7" s="379"/>
      <c r="C7" s="379"/>
      <c r="D7" s="429"/>
      <c r="E7" s="429"/>
      <c r="F7" s="430"/>
      <c r="G7" s="104"/>
      <c r="H7" s="104"/>
    </row>
    <row r="8" spans="1:8" s="3" customFormat="1" ht="9.4499999999999993" customHeight="1">
      <c r="A8" s="3147" t="s">
        <v>881</v>
      </c>
      <c r="B8" s="379"/>
      <c r="C8" s="379"/>
      <c r="D8" s="429"/>
      <c r="E8" s="429"/>
      <c r="F8" s="430"/>
      <c r="G8" s="104"/>
      <c r="H8" s="104"/>
    </row>
    <row r="9" spans="1:8" s="3" customFormat="1" ht="9.4499999999999993" customHeight="1">
      <c r="A9" s="3147" t="s">
        <v>882</v>
      </c>
      <c r="B9" s="379"/>
      <c r="C9" s="379"/>
      <c r="D9" s="429"/>
      <c r="E9" s="429"/>
      <c r="F9" s="430"/>
      <c r="G9" s="104"/>
      <c r="H9" s="104"/>
    </row>
    <row r="10" spans="1:8" s="3" customFormat="1" ht="9.4499999999999993" customHeight="1">
      <c r="A10" s="3147" t="s">
        <v>883</v>
      </c>
      <c r="B10" s="379"/>
      <c r="C10" s="379"/>
      <c r="D10" s="429"/>
      <c r="E10" s="429"/>
      <c r="F10" s="430"/>
      <c r="G10" s="104"/>
      <c r="H10" s="104"/>
    </row>
    <row r="11" spans="1:8" s="3" customFormat="1" ht="9.4499999999999993" customHeight="1">
      <c r="A11" s="3147" t="s">
        <v>884</v>
      </c>
      <c r="B11" s="379"/>
      <c r="C11" s="379"/>
      <c r="D11" s="429"/>
      <c r="E11" s="429"/>
      <c r="F11" s="430"/>
      <c r="G11" s="104"/>
      <c r="H11" s="104"/>
    </row>
    <row r="12" spans="1:8" s="3" customFormat="1" ht="9.4499999999999993" customHeight="1">
      <c r="A12" s="3147" t="s">
        <v>885</v>
      </c>
      <c r="B12" s="379"/>
      <c r="C12" s="379"/>
      <c r="D12" s="429"/>
      <c r="E12" s="429"/>
      <c r="F12" s="430"/>
      <c r="G12" s="104"/>
      <c r="H12" s="104"/>
    </row>
    <row r="13" spans="1:8" s="3" customFormat="1" ht="9.4499999999999993" customHeight="1">
      <c r="A13" s="3147" t="s">
        <v>886</v>
      </c>
      <c r="B13" s="379"/>
      <c r="C13" s="379"/>
      <c r="D13" s="429"/>
      <c r="E13" s="429"/>
      <c r="F13" s="430"/>
      <c r="G13" s="104"/>
      <c r="H13" s="104"/>
    </row>
    <row r="14" spans="1:8" s="3" customFormat="1" ht="9.4499999999999993" customHeight="1">
      <c r="A14" s="3147" t="s">
        <v>887</v>
      </c>
      <c r="B14" s="379"/>
      <c r="C14" s="379"/>
      <c r="D14" s="429"/>
      <c r="E14" s="429"/>
      <c r="F14" s="430"/>
      <c r="G14" s="104"/>
      <c r="H14" s="104"/>
    </row>
    <row r="15" spans="1:8" s="3" customFormat="1" ht="9.4499999999999993" customHeight="1">
      <c r="A15" s="3147" t="s">
        <v>888</v>
      </c>
      <c r="B15" s="379"/>
      <c r="C15" s="379"/>
      <c r="D15" s="429"/>
      <c r="E15" s="429"/>
      <c r="F15" s="430"/>
      <c r="G15" s="104"/>
      <c r="H15" s="104"/>
    </row>
    <row r="16" spans="1:8" s="3" customFormat="1" ht="9.4499999999999993" customHeight="1">
      <c r="A16" s="3147" t="s">
        <v>889</v>
      </c>
      <c r="B16" s="379"/>
      <c r="C16" s="379"/>
      <c r="D16" s="429"/>
      <c r="E16" s="429"/>
      <c r="F16" s="430"/>
      <c r="G16" s="104"/>
      <c r="H16" s="104"/>
    </row>
    <row r="17" spans="1:8" s="3" customFormat="1" ht="9.4499999999999993" customHeight="1">
      <c r="A17" s="3147" t="s">
        <v>890</v>
      </c>
      <c r="B17" s="379"/>
      <c r="C17" s="379"/>
      <c r="D17" s="429"/>
      <c r="E17" s="429"/>
      <c r="F17" s="430"/>
      <c r="G17" s="104"/>
      <c r="H17" s="104"/>
    </row>
    <row r="18" spans="1:8" ht="91.5" customHeight="1">
      <c r="A18" s="431"/>
      <c r="B18" s="127"/>
      <c r="C18" s="127"/>
      <c r="D18" s="127"/>
      <c r="E18" s="127"/>
      <c r="F18" s="432"/>
    </row>
    <row r="19" spans="1:8" s="129" customFormat="1" ht="10.5" customHeight="1">
      <c r="A19" s="433" t="s">
        <v>891</v>
      </c>
      <c r="B19" s="434"/>
      <c r="C19" s="434"/>
      <c r="D19" s="434"/>
      <c r="E19" s="434"/>
      <c r="F19" s="435"/>
    </row>
    <row r="20" spans="1:8" s="129" customFormat="1" ht="10.5" customHeight="1">
      <c r="A20" s="436" t="s">
        <v>329</v>
      </c>
      <c r="B20" s="130" t="s">
        <v>353</v>
      </c>
      <c r="C20" s="130" t="s">
        <v>892</v>
      </c>
      <c r="D20" s="130" t="s">
        <v>893</v>
      </c>
      <c r="E20" s="130" t="s">
        <v>894</v>
      </c>
      <c r="F20" s="437" t="s">
        <v>329</v>
      </c>
      <c r="G20" s="128"/>
      <c r="H20" s="128"/>
    </row>
    <row r="21" spans="1:8" s="129" customFormat="1" ht="10.5" customHeight="1" thickBot="1">
      <c r="A21" s="438" t="s">
        <v>334</v>
      </c>
      <c r="B21" s="131" t="s">
        <v>356</v>
      </c>
      <c r="C21" s="131" t="s">
        <v>339</v>
      </c>
      <c r="D21" s="131" t="s">
        <v>340</v>
      </c>
      <c r="E21" s="131" t="s">
        <v>341</v>
      </c>
      <c r="F21" s="471" t="s">
        <v>334</v>
      </c>
      <c r="G21" s="128"/>
      <c r="H21" s="128"/>
    </row>
    <row r="22" spans="1:8" s="129" customFormat="1" ht="10.5" customHeight="1">
      <c r="A22" s="440">
        <v>1</v>
      </c>
      <c r="B22" s="133"/>
      <c r="C22" s="133" t="s">
        <v>895</v>
      </c>
      <c r="D22" s="220"/>
      <c r="E22" s="589"/>
      <c r="F22" s="590">
        <v>1</v>
      </c>
      <c r="G22" s="128"/>
      <c r="H22" s="128"/>
    </row>
    <row r="23" spans="1:8" s="129" customFormat="1" ht="10.5" customHeight="1">
      <c r="A23" s="440">
        <v>2</v>
      </c>
      <c r="B23" s="133"/>
      <c r="C23" s="133" t="s">
        <v>896</v>
      </c>
      <c r="D23" s="221"/>
      <c r="E23" s="589"/>
      <c r="F23" s="590">
        <v>2</v>
      </c>
      <c r="G23" s="128"/>
      <c r="H23" s="128"/>
    </row>
    <row r="24" spans="1:8" s="129" customFormat="1" ht="10.5" customHeight="1">
      <c r="A24" s="440">
        <v>3</v>
      </c>
      <c r="B24" s="133"/>
      <c r="C24" s="133" t="s">
        <v>897</v>
      </c>
      <c r="D24" s="221"/>
      <c r="E24" s="588"/>
      <c r="F24" s="590">
        <v>3</v>
      </c>
      <c r="G24" s="128"/>
      <c r="H24" s="128"/>
    </row>
    <row r="25" spans="1:8" s="129" customFormat="1" ht="10.5" customHeight="1">
      <c r="A25" s="440">
        <v>4</v>
      </c>
      <c r="B25" s="133"/>
      <c r="C25" s="133" t="s">
        <v>898</v>
      </c>
      <c r="D25" s="221"/>
      <c r="E25" s="588"/>
      <c r="F25" s="590">
        <v>4</v>
      </c>
      <c r="G25" s="128"/>
      <c r="H25" s="128"/>
    </row>
    <row r="26" spans="1:8" s="129" customFormat="1" ht="10.5" customHeight="1">
      <c r="A26" s="440">
        <v>5</v>
      </c>
      <c r="B26" s="133"/>
      <c r="C26" s="133" t="s">
        <v>899</v>
      </c>
      <c r="D26" s="221"/>
      <c r="E26" s="588"/>
      <c r="F26" s="590">
        <v>5</v>
      </c>
      <c r="G26" s="128"/>
      <c r="H26" s="128"/>
    </row>
    <row r="27" spans="1:8" s="129" customFormat="1" ht="10.5" customHeight="1">
      <c r="A27" s="440">
        <v>6</v>
      </c>
      <c r="B27" s="133"/>
      <c r="C27" s="133" t="s">
        <v>900</v>
      </c>
      <c r="D27" s="221"/>
      <c r="E27" s="588"/>
      <c r="F27" s="590">
        <v>6</v>
      </c>
      <c r="G27" s="128"/>
      <c r="H27" s="128"/>
    </row>
    <row r="28" spans="1:8" s="129" customFormat="1" ht="10.5" customHeight="1">
      <c r="A28" s="440">
        <v>7</v>
      </c>
      <c r="B28" s="133"/>
      <c r="C28" s="133" t="s">
        <v>901</v>
      </c>
      <c r="D28" s="221"/>
      <c r="E28" s="588"/>
      <c r="F28" s="590">
        <v>7</v>
      </c>
      <c r="G28" s="128"/>
      <c r="H28" s="128"/>
    </row>
    <row r="29" spans="1:8" s="129" customFormat="1" ht="10.5" customHeight="1">
      <c r="A29" s="440">
        <v>8</v>
      </c>
      <c r="B29" s="133"/>
      <c r="C29" s="133" t="s">
        <v>902</v>
      </c>
      <c r="D29" s="221"/>
      <c r="E29" s="588"/>
      <c r="F29" s="590">
        <v>8</v>
      </c>
      <c r="G29" s="128"/>
      <c r="H29" s="128"/>
    </row>
    <row r="30" spans="1:8" s="129" customFormat="1" ht="10.8" thickBot="1">
      <c r="A30" s="440">
        <v>9</v>
      </c>
      <c r="B30" s="133"/>
      <c r="C30" s="133" t="s">
        <v>903</v>
      </c>
      <c r="D30" s="222"/>
      <c r="E30" s="589"/>
      <c r="F30" s="590">
        <v>9</v>
      </c>
      <c r="G30" s="128"/>
      <c r="H30" s="128"/>
    </row>
    <row r="31" spans="1:8" s="129" customFormat="1" ht="10.5" customHeight="1">
      <c r="A31" s="433" t="s">
        <v>904</v>
      </c>
      <c r="B31" s="434"/>
      <c r="C31" s="434"/>
      <c r="D31" s="434"/>
      <c r="E31" s="434"/>
      <c r="F31" s="435"/>
    </row>
    <row r="32" spans="1:8" s="129" customFormat="1" ht="4.95" customHeight="1">
      <c r="A32" s="442"/>
      <c r="B32" s="434"/>
      <c r="C32" s="434"/>
      <c r="D32" s="434"/>
      <c r="E32" s="434"/>
      <c r="F32" s="435"/>
    </row>
    <row r="33" spans="1:8" s="129" customFormat="1" ht="10.5" customHeight="1">
      <c r="A33" s="436" t="s">
        <v>329</v>
      </c>
      <c r="B33" s="130" t="s">
        <v>353</v>
      </c>
      <c r="C33" s="130" t="s">
        <v>892</v>
      </c>
      <c r="D33" s="130" t="s">
        <v>893</v>
      </c>
      <c r="E33" s="130" t="s">
        <v>894</v>
      </c>
      <c r="F33" s="437" t="s">
        <v>329</v>
      </c>
      <c r="G33" s="128"/>
      <c r="H33" s="128"/>
    </row>
    <row r="34" spans="1:8" s="129" customFormat="1" ht="10.5" customHeight="1" thickBot="1">
      <c r="A34" s="438" t="s">
        <v>334</v>
      </c>
      <c r="B34" s="131" t="s">
        <v>356</v>
      </c>
      <c r="C34" s="131" t="s">
        <v>339</v>
      </c>
      <c r="D34" s="131" t="s">
        <v>340</v>
      </c>
      <c r="E34" s="140" t="s">
        <v>341</v>
      </c>
      <c r="F34" s="439" t="s">
        <v>334</v>
      </c>
      <c r="G34" s="128"/>
      <c r="H34" s="128"/>
    </row>
    <row r="35" spans="1:8" s="129" customFormat="1" ht="10.5" customHeight="1" thickBot="1">
      <c r="A35" s="440">
        <v>10</v>
      </c>
      <c r="B35" s="133"/>
      <c r="C35" s="133" t="s">
        <v>905</v>
      </c>
      <c r="D35" s="911">
        <v>7589932</v>
      </c>
      <c r="E35" s="3143">
        <v>7077961</v>
      </c>
      <c r="F35" s="3142">
        <v>10</v>
      </c>
      <c r="G35" s="128"/>
      <c r="H35" s="128"/>
    </row>
    <row r="36" spans="1:8" s="129" customFormat="1" ht="10.5" customHeight="1">
      <c r="A36" s="433" t="s">
        <v>906</v>
      </c>
      <c r="B36" s="434"/>
      <c r="C36" s="434"/>
      <c r="D36" s="434"/>
      <c r="E36" s="434"/>
      <c r="F36" s="435"/>
    </row>
    <row r="37" spans="1:8" s="129" customFormat="1" ht="8.1" customHeight="1">
      <c r="A37" s="442"/>
      <c r="B37" s="434"/>
      <c r="C37" s="434"/>
      <c r="D37" s="434"/>
      <c r="E37" s="434"/>
      <c r="F37" s="435"/>
    </row>
    <row r="38" spans="1:8" s="129" customFormat="1" ht="10.5" customHeight="1">
      <c r="A38" s="436" t="s">
        <v>329</v>
      </c>
      <c r="B38" s="130" t="s">
        <v>353</v>
      </c>
      <c r="C38" s="130" t="s">
        <v>892</v>
      </c>
      <c r="D38" s="594" t="s">
        <v>893</v>
      </c>
      <c r="E38" s="598" t="s">
        <v>894</v>
      </c>
      <c r="F38" s="596" t="s">
        <v>329</v>
      </c>
      <c r="G38" s="128"/>
      <c r="H38" s="128"/>
    </row>
    <row r="39" spans="1:8" s="129" customFormat="1" ht="10.5" customHeight="1" thickBot="1">
      <c r="A39" s="438" t="s">
        <v>334</v>
      </c>
      <c r="B39" s="131" t="s">
        <v>356</v>
      </c>
      <c r="C39" s="131" t="s">
        <v>339</v>
      </c>
      <c r="D39" s="595" t="s">
        <v>340</v>
      </c>
      <c r="E39" s="599" t="s">
        <v>341</v>
      </c>
      <c r="F39" s="597" t="s">
        <v>334</v>
      </c>
      <c r="G39" s="128"/>
      <c r="H39" s="128"/>
    </row>
    <row r="40" spans="1:8" s="129" customFormat="1" ht="10.5" customHeight="1">
      <c r="A40" s="440">
        <v>11</v>
      </c>
      <c r="B40" s="133"/>
      <c r="C40" s="133" t="s">
        <v>907</v>
      </c>
      <c r="D40" s="220">
        <v>-35473</v>
      </c>
      <c r="E40" s="593">
        <v>-97008</v>
      </c>
      <c r="F40" s="590">
        <f>+A40</f>
        <v>11</v>
      </c>
      <c r="G40" s="128"/>
      <c r="H40" s="128"/>
    </row>
    <row r="41" spans="1:8" s="129" customFormat="1" ht="10.5" customHeight="1">
      <c r="A41" s="440">
        <v>12</v>
      </c>
      <c r="B41" s="133"/>
      <c r="C41" s="133" t="s">
        <v>908</v>
      </c>
      <c r="D41" s="221">
        <v>2516361</v>
      </c>
      <c r="E41" s="588">
        <v>2436028</v>
      </c>
      <c r="F41" s="590">
        <f t="shared" ref="F41:F49" si="0">+A41</f>
        <v>12</v>
      </c>
      <c r="G41" s="128"/>
      <c r="H41" s="128"/>
    </row>
    <row r="42" spans="1:8" s="129" customFormat="1" ht="10.5" customHeight="1">
      <c r="A42" s="440">
        <v>13</v>
      </c>
      <c r="B42" s="133"/>
      <c r="C42" s="133" t="s">
        <v>909</v>
      </c>
      <c r="D42" s="221">
        <v>-33797</v>
      </c>
      <c r="E42" s="588">
        <v>432091</v>
      </c>
      <c r="F42" s="590">
        <f t="shared" si="0"/>
        <v>13</v>
      </c>
      <c r="G42" s="128"/>
      <c r="H42" s="128"/>
    </row>
    <row r="43" spans="1:8" s="129" customFormat="1" ht="10.5" customHeight="1">
      <c r="A43" s="440">
        <v>14</v>
      </c>
      <c r="B43" s="133"/>
      <c r="C43" s="133" t="s">
        <v>910</v>
      </c>
      <c r="D43" s="221">
        <v>-37055</v>
      </c>
      <c r="E43" s="588">
        <v>-38298</v>
      </c>
      <c r="F43" s="590">
        <f t="shared" si="0"/>
        <v>14</v>
      </c>
      <c r="G43" s="128"/>
      <c r="H43" s="128"/>
    </row>
    <row r="44" spans="1:8" s="129" customFormat="1" ht="10.5" customHeight="1">
      <c r="A44" s="440">
        <v>15</v>
      </c>
      <c r="B44" s="133"/>
      <c r="C44" s="133" t="s">
        <v>911</v>
      </c>
      <c r="D44" s="221">
        <v>-121502</v>
      </c>
      <c r="E44" s="588">
        <v>50015</v>
      </c>
      <c r="F44" s="590">
        <f t="shared" si="0"/>
        <v>15</v>
      </c>
      <c r="G44" s="128"/>
      <c r="H44" s="128"/>
    </row>
    <row r="45" spans="1:8" s="129" customFormat="1" ht="10.5" customHeight="1">
      <c r="A45" s="440">
        <v>16</v>
      </c>
      <c r="B45" s="133"/>
      <c r="C45" s="133" t="s">
        <v>912</v>
      </c>
      <c r="D45" s="221">
        <v>22271</v>
      </c>
      <c r="E45" s="588">
        <v>-9486</v>
      </c>
      <c r="F45" s="590">
        <f t="shared" si="0"/>
        <v>16</v>
      </c>
      <c r="G45" s="128"/>
      <c r="H45" s="128"/>
    </row>
    <row r="46" spans="1:8" s="129" customFormat="1" ht="10.5" customHeight="1">
      <c r="A46" s="440">
        <v>17</v>
      </c>
      <c r="B46" s="133"/>
      <c r="C46" s="133" t="s">
        <v>913</v>
      </c>
      <c r="D46" s="221">
        <v>595289</v>
      </c>
      <c r="E46" s="588">
        <v>115052</v>
      </c>
      <c r="F46" s="590">
        <f t="shared" si="0"/>
        <v>17</v>
      </c>
      <c r="G46" s="128"/>
      <c r="H46" s="128"/>
    </row>
    <row r="47" spans="1:8" s="129" customFormat="1" ht="10.5" customHeight="1">
      <c r="A47" s="440">
        <v>18</v>
      </c>
      <c r="B47" s="133"/>
      <c r="C47" s="133" t="s">
        <v>914</v>
      </c>
      <c r="D47" s="221">
        <v>60198</v>
      </c>
      <c r="E47" s="588">
        <v>-2485526</v>
      </c>
      <c r="F47" s="590">
        <f t="shared" si="0"/>
        <v>18</v>
      </c>
      <c r="G47" s="128"/>
      <c r="H47" s="128"/>
    </row>
    <row r="48" spans="1:8" s="129" customFormat="1" ht="10.5" customHeight="1">
      <c r="A48" s="440">
        <v>19</v>
      </c>
      <c r="B48" s="133"/>
      <c r="C48" s="133" t="s">
        <v>1923</v>
      </c>
      <c r="D48" s="221">
        <f>SUM(D35,D40:D47)</f>
        <v>10556224</v>
      </c>
      <c r="E48" s="588">
        <f>SUM(E35,E40:E47)</f>
        <v>7480829</v>
      </c>
      <c r="F48" s="598">
        <f t="shared" si="0"/>
        <v>19</v>
      </c>
      <c r="G48" s="128"/>
      <c r="H48" s="128"/>
    </row>
    <row r="49" spans="1:8" s="129" customFormat="1" ht="10.5" customHeight="1">
      <c r="A49" s="436">
        <v>20</v>
      </c>
      <c r="B49" s="38"/>
      <c r="C49" s="38" t="s">
        <v>1924</v>
      </c>
      <c r="D49" s="223"/>
      <c r="E49" s="591"/>
      <c r="F49" s="598">
        <f t="shared" si="0"/>
        <v>20</v>
      </c>
      <c r="G49" s="128"/>
      <c r="H49" s="128"/>
    </row>
    <row r="50" spans="1:8" s="129" customFormat="1" ht="10.5" customHeight="1">
      <c r="A50" s="438"/>
      <c r="B50" s="40"/>
      <c r="C50" s="40" t="s">
        <v>1925</v>
      </c>
      <c r="D50" s="230"/>
      <c r="E50" s="912"/>
      <c r="F50" s="599"/>
      <c r="G50" s="128"/>
      <c r="H50" s="128"/>
    </row>
    <row r="51" spans="1:8" s="129" customFormat="1" ht="10.8" thickBot="1">
      <c r="A51" s="440">
        <v>21</v>
      </c>
      <c r="B51" s="133"/>
      <c r="C51" s="133" t="s">
        <v>1926</v>
      </c>
      <c r="D51" s="222">
        <f>SUM(D48,D50)</f>
        <v>10556224</v>
      </c>
      <c r="E51" s="589">
        <f>SUM(E48,E50)</f>
        <v>7480829</v>
      </c>
      <c r="F51" s="599">
        <v>21</v>
      </c>
      <c r="G51" s="128"/>
      <c r="H51" s="128"/>
    </row>
    <row r="52" spans="1:8" s="129" customFormat="1" ht="10.5" customHeight="1">
      <c r="A52" s="433" t="s">
        <v>1927</v>
      </c>
      <c r="B52" s="434"/>
      <c r="C52" s="434"/>
      <c r="D52" s="434"/>
      <c r="E52" s="434"/>
      <c r="F52" s="435"/>
    </row>
    <row r="53" spans="1:8" s="129" customFormat="1" ht="4.95" customHeight="1">
      <c r="A53" s="442"/>
      <c r="B53" s="434"/>
      <c r="C53" s="434"/>
      <c r="D53" s="434"/>
      <c r="E53" s="434"/>
      <c r="F53" s="435"/>
    </row>
    <row r="54" spans="1:8" s="129" customFormat="1" ht="10.5" customHeight="1">
      <c r="A54" s="436" t="s">
        <v>329</v>
      </c>
      <c r="B54" s="130" t="s">
        <v>353</v>
      </c>
      <c r="C54" s="130" t="s">
        <v>892</v>
      </c>
      <c r="D54" s="130" t="s">
        <v>893</v>
      </c>
      <c r="E54" s="130" t="s">
        <v>894</v>
      </c>
      <c r="F54" s="437" t="s">
        <v>329</v>
      </c>
      <c r="G54" s="128"/>
      <c r="H54" s="128"/>
    </row>
    <row r="55" spans="1:8" s="129" customFormat="1" ht="10.5" customHeight="1" thickBot="1">
      <c r="A55" s="438" t="s">
        <v>334</v>
      </c>
      <c r="B55" s="131" t="s">
        <v>356</v>
      </c>
      <c r="C55" s="131" t="s">
        <v>339</v>
      </c>
      <c r="D55" s="140" t="s">
        <v>340</v>
      </c>
      <c r="E55" s="131" t="s">
        <v>341</v>
      </c>
      <c r="F55" s="471" t="s">
        <v>334</v>
      </c>
      <c r="G55" s="128"/>
      <c r="H55" s="128"/>
    </row>
    <row r="56" spans="1:8" s="129" customFormat="1" ht="10.5" customHeight="1">
      <c r="A56" s="440">
        <v>22</v>
      </c>
      <c r="B56" s="132"/>
      <c r="C56" s="133" t="s">
        <v>1928</v>
      </c>
      <c r="D56" s="220">
        <v>43344</v>
      </c>
      <c r="E56" s="588">
        <v>156805</v>
      </c>
      <c r="F56" s="590">
        <f>+A56</f>
        <v>22</v>
      </c>
      <c r="G56" s="128"/>
      <c r="H56" s="128"/>
    </row>
    <row r="57" spans="1:8" s="129" customFormat="1" ht="10.5" customHeight="1">
      <c r="A57" s="440">
        <v>23</v>
      </c>
      <c r="B57" s="132"/>
      <c r="C57" s="133" t="s">
        <v>1929</v>
      </c>
      <c r="D57" s="221">
        <v>-3532469</v>
      </c>
      <c r="E57" s="588">
        <v>-2911119</v>
      </c>
      <c r="F57" s="598">
        <f>+A57</f>
        <v>23</v>
      </c>
      <c r="G57" s="128"/>
      <c r="H57" s="128"/>
    </row>
    <row r="58" spans="1:8" s="129" customFormat="1" ht="10.5" customHeight="1">
      <c r="A58" s="436">
        <v>24</v>
      </c>
      <c r="B58" s="130"/>
      <c r="C58" s="38" t="s">
        <v>1930</v>
      </c>
      <c r="D58" s="223"/>
      <c r="E58" s="591"/>
      <c r="F58" s="598">
        <v>24</v>
      </c>
      <c r="G58" s="128"/>
      <c r="H58" s="128"/>
    </row>
    <row r="59" spans="1:8" s="129" customFormat="1" ht="10.5" customHeight="1">
      <c r="A59" s="438"/>
      <c r="B59" s="131"/>
      <c r="C59" s="40" t="s">
        <v>1931</v>
      </c>
      <c r="D59" s="230"/>
      <c r="E59" s="912"/>
      <c r="F59" s="3350"/>
      <c r="G59" s="128"/>
      <c r="H59" s="128"/>
    </row>
    <row r="60" spans="1:8" s="129" customFormat="1" ht="10.5" customHeight="1">
      <c r="A60" s="440">
        <v>25</v>
      </c>
      <c r="B60" s="132"/>
      <c r="C60" s="133" t="s">
        <v>1932</v>
      </c>
      <c r="D60" s="221"/>
      <c r="E60" s="588">
        <v>1088</v>
      </c>
      <c r="F60" s="599">
        <f>+A60</f>
        <v>25</v>
      </c>
      <c r="G60" s="128"/>
      <c r="H60" s="128"/>
    </row>
    <row r="61" spans="1:8" s="129" customFormat="1" ht="10.5" customHeight="1">
      <c r="A61" s="440">
        <v>26</v>
      </c>
      <c r="B61" s="132"/>
      <c r="C61" s="133" t="s">
        <v>1933</v>
      </c>
      <c r="D61" s="221">
        <v>-23058</v>
      </c>
      <c r="E61" s="588"/>
      <c r="F61" s="590">
        <f>+A61</f>
        <v>26</v>
      </c>
      <c r="G61" s="128"/>
      <c r="H61" s="128"/>
    </row>
    <row r="62" spans="1:8" s="129" customFormat="1" ht="10.5" customHeight="1">
      <c r="A62" s="440">
        <v>27</v>
      </c>
      <c r="B62" s="132"/>
      <c r="C62" s="133" t="s">
        <v>1934</v>
      </c>
      <c r="D62" s="221"/>
      <c r="E62" s="588"/>
      <c r="F62" s="590">
        <f>+A62</f>
        <v>27</v>
      </c>
      <c r="G62" s="128"/>
      <c r="H62" s="128"/>
    </row>
    <row r="63" spans="1:8" s="129" customFormat="1" ht="10.5" customHeight="1">
      <c r="A63" s="440">
        <v>28</v>
      </c>
      <c r="B63" s="132"/>
      <c r="C63" s="133" t="s">
        <v>902</v>
      </c>
      <c r="D63" s="221">
        <v>21185</v>
      </c>
      <c r="E63" s="588">
        <v>-71674</v>
      </c>
      <c r="F63" s="590">
        <f>+A63</f>
        <v>28</v>
      </c>
      <c r="G63" s="128"/>
      <c r="H63" s="128"/>
    </row>
    <row r="64" spans="1:8" s="129" customFormat="1" ht="10.8" thickBot="1">
      <c r="A64" s="436">
        <v>29</v>
      </c>
      <c r="B64" s="130"/>
      <c r="C64" s="38" t="s">
        <v>1935</v>
      </c>
      <c r="D64" s="222">
        <f>SUM(D56:D57,D59:D63)</f>
        <v>-3490998</v>
      </c>
      <c r="E64" s="588">
        <f>SUM(E56:E57,E59:E63)</f>
        <v>-2824900</v>
      </c>
      <c r="F64" s="590">
        <f>+A64</f>
        <v>29</v>
      </c>
      <c r="G64" s="128"/>
      <c r="H64" s="128"/>
    </row>
    <row r="65" spans="1:8" s="129" customFormat="1" ht="15.75" customHeight="1">
      <c r="A65" s="443" t="s">
        <v>1936</v>
      </c>
      <c r="B65" s="218"/>
      <c r="C65" s="218"/>
      <c r="D65" s="224"/>
      <c r="E65" s="219"/>
      <c r="F65" s="592"/>
      <c r="G65" s="128"/>
      <c r="H65" s="128"/>
    </row>
    <row r="66" spans="1:8" s="129" customFormat="1">
      <c r="A66" s="401" t="s">
        <v>1415</v>
      </c>
      <c r="B66" s="444"/>
      <c r="C66" s="444"/>
      <c r="D66" s="444"/>
      <c r="E66" s="445"/>
      <c r="F66" s="446"/>
      <c r="G66" s="128"/>
      <c r="H66" s="128"/>
    </row>
    <row r="67" spans="1:8" s="129" customFormat="1">
      <c r="A67" s="368">
        <v>22</v>
      </c>
      <c r="B67" s="369"/>
      <c r="C67" s="421"/>
      <c r="D67" s="447"/>
      <c r="E67" s="447"/>
      <c r="F67" s="3073" t="s">
        <v>3246</v>
      </c>
      <c r="H67" s="128"/>
    </row>
    <row r="68" spans="1:8" s="129" customFormat="1">
      <c r="A68" s="372" t="s">
        <v>1937</v>
      </c>
      <c r="B68" s="138"/>
      <c r="C68" s="138"/>
      <c r="D68" s="138"/>
      <c r="E68" s="138"/>
      <c r="F68" s="448"/>
      <c r="G68" s="128"/>
      <c r="H68" s="128"/>
    </row>
    <row r="69" spans="1:8" s="129" customFormat="1">
      <c r="A69" s="449" t="s">
        <v>352</v>
      </c>
      <c r="B69" s="434"/>
      <c r="C69" s="434"/>
      <c r="D69" s="434"/>
      <c r="E69" s="434"/>
      <c r="F69" s="435"/>
      <c r="G69" s="128"/>
      <c r="H69" s="128"/>
    </row>
    <row r="70" spans="1:8" s="129" customFormat="1">
      <c r="A70" s="450"/>
      <c r="B70" s="135"/>
      <c r="C70" s="135"/>
      <c r="D70" s="135"/>
      <c r="E70" s="136"/>
      <c r="F70" s="451"/>
      <c r="G70" s="128"/>
      <c r="H70" s="128"/>
    </row>
    <row r="71" spans="1:8" s="129" customFormat="1">
      <c r="A71" s="433" t="s">
        <v>1938</v>
      </c>
      <c r="B71" s="434"/>
      <c r="C71" s="434"/>
      <c r="D71" s="434"/>
      <c r="E71" s="452"/>
      <c r="F71" s="435"/>
    </row>
    <row r="72" spans="1:8" s="129" customFormat="1">
      <c r="A72" s="433"/>
      <c r="B72" s="434"/>
      <c r="C72" s="434"/>
      <c r="D72" s="434"/>
      <c r="E72" s="452"/>
      <c r="F72" s="435"/>
    </row>
    <row r="73" spans="1:8" s="129" customFormat="1">
      <c r="A73" s="436" t="s">
        <v>329</v>
      </c>
      <c r="B73" s="130" t="s">
        <v>353</v>
      </c>
      <c r="C73" s="130" t="s">
        <v>892</v>
      </c>
      <c r="D73" s="130" t="s">
        <v>893</v>
      </c>
      <c r="E73" s="130" t="s">
        <v>894</v>
      </c>
      <c r="F73" s="437" t="s">
        <v>329</v>
      </c>
    </row>
    <row r="74" spans="1:8" s="129" customFormat="1" ht="10.8" thickBot="1">
      <c r="A74" s="438" t="s">
        <v>334</v>
      </c>
      <c r="B74" s="131" t="s">
        <v>356</v>
      </c>
      <c r="C74" s="131" t="s">
        <v>339</v>
      </c>
      <c r="D74" s="131" t="s">
        <v>340</v>
      </c>
      <c r="E74" s="131" t="s">
        <v>341</v>
      </c>
      <c r="F74" s="471" t="s">
        <v>334</v>
      </c>
    </row>
    <row r="75" spans="1:8" s="129" customFormat="1">
      <c r="A75" s="440">
        <v>30</v>
      </c>
      <c r="B75" s="139"/>
      <c r="C75" s="133" t="s">
        <v>1939</v>
      </c>
      <c r="D75" s="220"/>
      <c r="E75" s="588"/>
      <c r="F75" s="602">
        <f t="shared" ref="F75:F81" si="1">+A75</f>
        <v>30</v>
      </c>
    </row>
    <row r="76" spans="1:8" s="129" customFormat="1">
      <c r="A76" s="440">
        <v>31</v>
      </c>
      <c r="B76" s="139"/>
      <c r="C76" s="133" t="s">
        <v>1940</v>
      </c>
      <c r="D76" s="221">
        <v>-331823</v>
      </c>
      <c r="E76" s="588">
        <v>-217069</v>
      </c>
      <c r="F76" s="603">
        <f t="shared" si="1"/>
        <v>31</v>
      </c>
    </row>
    <row r="77" spans="1:8" s="129" customFormat="1">
      <c r="A77" s="440">
        <v>32</v>
      </c>
      <c r="B77" s="139"/>
      <c r="C77" s="133" t="s">
        <v>1941</v>
      </c>
      <c r="D77" s="221"/>
      <c r="E77" s="588"/>
      <c r="F77" s="603">
        <f t="shared" si="1"/>
        <v>32</v>
      </c>
    </row>
    <row r="78" spans="1:8" s="129" customFormat="1">
      <c r="A78" s="440">
        <v>33</v>
      </c>
      <c r="B78" s="139"/>
      <c r="C78" s="133" t="s">
        <v>1942</v>
      </c>
      <c r="D78" s="221"/>
      <c r="E78" s="588"/>
      <c r="F78" s="603">
        <f t="shared" si="1"/>
        <v>33</v>
      </c>
    </row>
    <row r="79" spans="1:8" s="129" customFormat="1">
      <c r="A79" s="440">
        <v>34</v>
      </c>
      <c r="B79" s="139"/>
      <c r="C79" s="133" t="s">
        <v>1943</v>
      </c>
      <c r="D79" s="221"/>
      <c r="E79" s="588"/>
      <c r="F79" s="603">
        <f t="shared" si="1"/>
        <v>34</v>
      </c>
    </row>
    <row r="80" spans="1:8" s="129" customFormat="1">
      <c r="A80" s="440">
        <v>35</v>
      </c>
      <c r="B80" s="139"/>
      <c r="C80" s="133" t="s">
        <v>902</v>
      </c>
      <c r="D80" s="221">
        <v>-6699945</v>
      </c>
      <c r="E80" s="588">
        <v>-4477391</v>
      </c>
      <c r="F80" s="603">
        <f t="shared" si="1"/>
        <v>35</v>
      </c>
    </row>
    <row r="81" spans="1:8" s="129" customFormat="1">
      <c r="A81" s="440">
        <v>36</v>
      </c>
      <c r="B81" s="139"/>
      <c r="C81" s="133" t="s">
        <v>1944</v>
      </c>
      <c r="D81" s="221">
        <f>SUM(D75:D80)</f>
        <v>-7031768</v>
      </c>
      <c r="E81" s="588">
        <f>SUM(E75:E80)</f>
        <v>-4694460</v>
      </c>
      <c r="F81" s="603">
        <f t="shared" si="1"/>
        <v>36</v>
      </c>
    </row>
    <row r="82" spans="1:8" s="129" customFormat="1">
      <c r="A82" s="436">
        <v>37</v>
      </c>
      <c r="B82" s="38"/>
      <c r="C82" s="38" t="s">
        <v>1945</v>
      </c>
      <c r="D82" s="223"/>
      <c r="E82" s="591"/>
      <c r="F82" s="604">
        <v>37</v>
      </c>
      <c r="G82" s="128"/>
      <c r="H82" s="128"/>
    </row>
    <row r="83" spans="1:8" s="129" customFormat="1">
      <c r="A83" s="438"/>
      <c r="B83" s="40"/>
      <c r="C83" s="40" t="s">
        <v>1946</v>
      </c>
      <c r="D83" s="230">
        <f>SUM(D51,D64,D81)</f>
        <v>33458</v>
      </c>
      <c r="E83" s="912">
        <f>SUM(E51,E64,E81)</f>
        <v>-38531</v>
      </c>
      <c r="F83" s="605"/>
      <c r="G83" s="128"/>
      <c r="H83" s="128"/>
    </row>
    <row r="84" spans="1:8" s="129" customFormat="1">
      <c r="A84" s="440">
        <v>38</v>
      </c>
      <c r="B84" s="139"/>
      <c r="C84" s="133" t="s">
        <v>1947</v>
      </c>
      <c r="D84" s="221">
        <v>513348</v>
      </c>
      <c r="E84" s="588">
        <v>551879</v>
      </c>
      <c r="F84" s="603">
        <f>+A84</f>
        <v>38</v>
      </c>
    </row>
    <row r="85" spans="1:8" s="129" customFormat="1">
      <c r="A85" s="440">
        <v>39</v>
      </c>
      <c r="B85" s="139"/>
      <c r="C85" s="133" t="s">
        <v>1948</v>
      </c>
      <c r="D85" s="221">
        <f>SUM(D83:D84)</f>
        <v>546806</v>
      </c>
      <c r="E85" s="588">
        <f>SUM(E83:E84)</f>
        <v>513348</v>
      </c>
      <c r="F85" s="604">
        <f>+A85</f>
        <v>39</v>
      </c>
    </row>
    <row r="86" spans="1:8" s="129" customFormat="1">
      <c r="A86" s="453"/>
      <c r="B86" s="141"/>
      <c r="C86" s="39"/>
      <c r="D86" s="913"/>
      <c r="E86" s="914"/>
      <c r="F86" s="3349"/>
    </row>
    <row r="87" spans="1:8" s="129" customFormat="1">
      <c r="A87" s="453"/>
      <c r="B87" s="141"/>
      <c r="C87" s="39" t="s">
        <v>1949</v>
      </c>
      <c r="D87" s="913"/>
      <c r="E87" s="914"/>
      <c r="F87" s="606"/>
    </row>
    <row r="88" spans="1:8" s="129" customFormat="1">
      <c r="A88" s="453"/>
      <c r="B88" s="141"/>
      <c r="C88" s="39" t="s">
        <v>1950</v>
      </c>
      <c r="D88" s="913"/>
      <c r="E88" s="914"/>
      <c r="F88" s="606"/>
    </row>
    <row r="89" spans="1:8" s="129" customFormat="1">
      <c r="A89" s="453"/>
      <c r="B89" s="141"/>
      <c r="C89" s="141"/>
      <c r="D89" s="913"/>
      <c r="E89" s="914"/>
      <c r="F89" s="606"/>
    </row>
    <row r="90" spans="1:8" s="129" customFormat="1">
      <c r="A90" s="438">
        <v>40</v>
      </c>
      <c r="B90" s="142"/>
      <c r="C90" s="40" t="s">
        <v>1951</v>
      </c>
      <c r="D90" s="225">
        <v>21832</v>
      </c>
      <c r="E90" s="600">
        <v>26348</v>
      </c>
      <c r="F90" s="599">
        <f>+A90</f>
        <v>40</v>
      </c>
    </row>
    <row r="91" spans="1:8" s="129" customFormat="1" ht="10.8" thickBot="1">
      <c r="A91" s="440">
        <v>41</v>
      </c>
      <c r="B91" s="139"/>
      <c r="C91" s="133" t="s">
        <v>1952</v>
      </c>
      <c r="D91" s="226">
        <v>2125229</v>
      </c>
      <c r="E91" s="601">
        <v>1922728</v>
      </c>
      <c r="F91" s="599">
        <f>+A91</f>
        <v>41</v>
      </c>
    </row>
    <row r="92" spans="1:8" s="129" customFormat="1">
      <c r="A92" s="454"/>
      <c r="B92" s="134"/>
      <c r="C92" s="134"/>
      <c r="D92" s="134"/>
      <c r="E92" s="134"/>
      <c r="F92" s="457"/>
    </row>
    <row r="93" spans="1:8" s="129" customFormat="1">
      <c r="A93" s="442"/>
      <c r="B93" s="456"/>
      <c r="C93" s="456"/>
      <c r="D93" s="456"/>
      <c r="E93" s="456"/>
      <c r="F93" s="457"/>
    </row>
    <row r="94" spans="1:8" s="129" customFormat="1">
      <c r="A94" s="458" t="s">
        <v>1953</v>
      </c>
      <c r="B94" s="459"/>
      <c r="C94" s="456"/>
      <c r="D94" s="428"/>
      <c r="E94" s="456"/>
      <c r="F94" s="457"/>
    </row>
    <row r="95" spans="1:8" s="129" customFormat="1">
      <c r="A95" s="442"/>
      <c r="B95" s="459"/>
      <c r="C95" s="456"/>
      <c r="D95" s="428"/>
      <c r="E95" s="456"/>
      <c r="F95" s="457"/>
    </row>
    <row r="96" spans="1:8" s="129" customFormat="1">
      <c r="A96" s="460" t="s">
        <v>350</v>
      </c>
      <c r="B96" s="452"/>
      <c r="C96" s="434"/>
      <c r="D96" s="452"/>
      <c r="E96" s="434"/>
      <c r="F96" s="435"/>
    </row>
    <row r="97" spans="1:6" s="129" customFormat="1">
      <c r="A97" s="442"/>
      <c r="B97" s="459"/>
      <c r="C97" s="456"/>
      <c r="D97" s="428"/>
      <c r="E97" s="456"/>
      <c r="F97" s="457"/>
    </row>
    <row r="98" spans="1:6" s="129" customFormat="1">
      <c r="A98" s="442"/>
      <c r="B98" s="459"/>
      <c r="C98" s="456"/>
      <c r="D98" s="428"/>
      <c r="E98" s="456"/>
      <c r="F98" s="457"/>
    </row>
    <row r="99" spans="1:6" s="129" customFormat="1">
      <c r="A99" s="442"/>
      <c r="B99" s="459"/>
      <c r="C99" s="456"/>
      <c r="D99" s="428"/>
      <c r="E99" s="456"/>
      <c r="F99" s="457"/>
    </row>
    <row r="100" spans="1:6" s="129" customFormat="1">
      <c r="A100" s="442"/>
      <c r="B100" s="459"/>
      <c r="C100" s="456"/>
      <c r="D100" s="428"/>
      <c r="E100" s="456"/>
      <c r="F100" s="457"/>
    </row>
    <row r="101" spans="1:6" s="129" customFormat="1">
      <c r="A101" s="442"/>
      <c r="B101" s="459"/>
      <c r="C101" s="456"/>
      <c r="D101" s="428"/>
      <c r="E101" s="456"/>
      <c r="F101" s="457"/>
    </row>
    <row r="102" spans="1:6" s="129" customFormat="1">
      <c r="A102" s="442"/>
      <c r="B102" s="459"/>
      <c r="C102" s="456"/>
      <c r="D102" s="428"/>
      <c r="E102" s="456"/>
      <c r="F102" s="457"/>
    </row>
    <row r="103" spans="1:6" s="129" customFormat="1">
      <c r="A103" s="442"/>
      <c r="B103" s="459"/>
      <c r="C103" s="456"/>
      <c r="D103" s="428"/>
      <c r="E103" s="456"/>
      <c r="F103" s="457"/>
    </row>
    <row r="104" spans="1:6" s="129" customFormat="1">
      <c r="A104" s="442"/>
      <c r="B104" s="459"/>
      <c r="C104" s="456"/>
      <c r="D104" s="428"/>
      <c r="E104" s="456"/>
      <c r="F104" s="457"/>
    </row>
    <row r="105" spans="1:6" s="129" customFormat="1">
      <c r="A105" s="442"/>
      <c r="B105" s="459"/>
      <c r="C105" s="456"/>
      <c r="D105" s="428"/>
      <c r="E105" s="456"/>
      <c r="F105" s="457"/>
    </row>
    <row r="106" spans="1:6" s="129" customFormat="1">
      <c r="A106" s="442"/>
      <c r="B106" s="459"/>
      <c r="C106" s="456"/>
      <c r="D106" s="428"/>
      <c r="E106" s="456"/>
      <c r="F106" s="457"/>
    </row>
    <row r="107" spans="1:6" s="129" customFormat="1">
      <c r="A107" s="442"/>
      <c r="B107" s="459"/>
      <c r="C107" s="456"/>
      <c r="D107" s="428"/>
      <c r="E107" s="456"/>
      <c r="F107" s="457"/>
    </row>
    <row r="108" spans="1:6" s="129" customFormat="1">
      <c r="A108" s="442"/>
      <c r="B108" s="459"/>
      <c r="C108" s="456"/>
      <c r="D108" s="428"/>
      <c r="E108" s="456"/>
      <c r="F108" s="457"/>
    </row>
    <row r="109" spans="1:6" s="129" customFormat="1">
      <c r="A109" s="442"/>
      <c r="B109" s="459"/>
      <c r="C109" s="456"/>
      <c r="D109" s="428"/>
      <c r="E109" s="456"/>
      <c r="F109" s="457"/>
    </row>
    <row r="110" spans="1:6" s="129" customFormat="1">
      <c r="A110" s="442"/>
      <c r="B110" s="459"/>
      <c r="C110" s="456"/>
      <c r="D110" s="428"/>
      <c r="E110" s="456"/>
      <c r="F110" s="457"/>
    </row>
    <row r="111" spans="1:6" s="129" customFormat="1">
      <c r="A111" s="442"/>
      <c r="B111" s="459"/>
      <c r="C111" s="456"/>
      <c r="D111" s="428"/>
      <c r="E111" s="456"/>
      <c r="F111" s="457"/>
    </row>
    <row r="112" spans="1:6" s="129" customFormat="1">
      <c r="A112" s="442"/>
      <c r="B112" s="459"/>
      <c r="C112" s="456"/>
      <c r="D112" s="428"/>
      <c r="E112" s="456"/>
      <c r="F112" s="457"/>
    </row>
    <row r="113" spans="1:6" s="129" customFormat="1">
      <c r="A113" s="442"/>
      <c r="B113" s="459"/>
      <c r="C113" s="456"/>
      <c r="D113" s="428"/>
      <c r="E113" s="456"/>
      <c r="F113" s="457"/>
    </row>
    <row r="114" spans="1:6" s="129" customFormat="1">
      <c r="A114" s="442"/>
      <c r="B114" s="459"/>
      <c r="C114" s="456"/>
      <c r="D114" s="428"/>
      <c r="E114" s="456"/>
      <c r="F114" s="457"/>
    </row>
    <row r="115" spans="1:6" s="129" customFormat="1">
      <c r="A115" s="442"/>
      <c r="B115" s="459"/>
      <c r="C115" s="456"/>
      <c r="D115" s="428"/>
      <c r="E115" s="456"/>
      <c r="F115" s="457"/>
    </row>
    <row r="116" spans="1:6" s="129" customFormat="1">
      <c r="A116" s="442"/>
      <c r="B116" s="459"/>
      <c r="C116" s="456"/>
      <c r="D116" s="428"/>
      <c r="E116" s="456"/>
      <c r="F116" s="457"/>
    </row>
    <row r="117" spans="1:6" s="129" customFormat="1">
      <c r="A117" s="442"/>
      <c r="B117" s="459"/>
      <c r="C117" s="456"/>
      <c r="D117" s="428"/>
      <c r="E117" s="456"/>
      <c r="F117" s="457"/>
    </row>
    <row r="118" spans="1:6" s="129" customFormat="1">
      <c r="A118" s="442"/>
      <c r="B118" s="459"/>
      <c r="C118" s="456"/>
      <c r="D118" s="428"/>
      <c r="E118" s="456"/>
      <c r="F118" s="457"/>
    </row>
    <row r="119" spans="1:6" s="129" customFormat="1">
      <c r="A119" s="442"/>
      <c r="B119" s="459"/>
      <c r="C119" s="456"/>
      <c r="D119" s="428"/>
      <c r="E119" s="456"/>
      <c r="F119" s="457"/>
    </row>
    <row r="120" spans="1:6" s="129" customFormat="1">
      <c r="A120" s="442"/>
      <c r="B120" s="459"/>
      <c r="C120" s="456"/>
      <c r="D120" s="428"/>
      <c r="E120" s="456"/>
      <c r="F120" s="457"/>
    </row>
    <row r="121" spans="1:6" s="129" customFormat="1">
      <c r="A121" s="442"/>
      <c r="B121" s="459"/>
      <c r="C121" s="456"/>
      <c r="D121" s="428"/>
      <c r="E121" s="456"/>
      <c r="F121" s="457"/>
    </row>
    <row r="122" spans="1:6" s="129" customFormat="1">
      <c r="A122" s="442"/>
      <c r="B122" s="459"/>
      <c r="C122" s="456"/>
      <c r="D122" s="428"/>
      <c r="E122" s="456"/>
      <c r="F122" s="457"/>
    </row>
    <row r="123" spans="1:6" s="129" customFormat="1">
      <c r="A123" s="442"/>
      <c r="B123" s="459"/>
      <c r="C123" s="456"/>
      <c r="D123" s="428"/>
      <c r="E123" s="456"/>
      <c r="F123" s="457"/>
    </row>
    <row r="124" spans="1:6" s="129" customFormat="1">
      <c r="A124" s="442"/>
      <c r="B124" s="459"/>
      <c r="C124" s="456"/>
      <c r="D124" s="428"/>
      <c r="E124" s="456"/>
      <c r="F124" s="457"/>
    </row>
    <row r="125" spans="1:6" s="129" customFormat="1">
      <c r="A125" s="442"/>
      <c r="B125" s="459"/>
      <c r="C125" s="456"/>
      <c r="D125" s="428"/>
      <c r="E125" s="456"/>
      <c r="F125" s="457"/>
    </row>
    <row r="126" spans="1:6" s="129" customFormat="1" ht="76.5" customHeight="1">
      <c r="A126" s="450"/>
      <c r="B126" s="145"/>
      <c r="C126" s="135"/>
      <c r="D126" s="136"/>
      <c r="E126" s="135"/>
      <c r="F126" s="461"/>
    </row>
    <row r="127" spans="1:6" s="129" customFormat="1">
      <c r="A127" s="462"/>
      <c r="B127" s="463"/>
      <c r="C127" s="444"/>
      <c r="D127" s="445"/>
      <c r="E127" s="444"/>
      <c r="F127" s="2769" t="s">
        <v>1415</v>
      </c>
    </row>
    <row r="128" spans="1:6" s="129" customFormat="1">
      <c r="A128" s="144"/>
      <c r="B128" s="144"/>
      <c r="D128" s="128"/>
    </row>
    <row r="129" s="129" customFormat="1"/>
    <row r="130" s="129" customFormat="1"/>
    <row r="131" s="129" customFormat="1"/>
    <row r="132" s="129" customFormat="1"/>
    <row r="133" s="129" customFormat="1"/>
    <row r="134" s="129" customFormat="1"/>
    <row r="135" s="129" customFormat="1"/>
    <row r="136" s="129" customFormat="1"/>
    <row r="137" s="129" customFormat="1"/>
    <row r="138" s="129" customFormat="1"/>
    <row r="139" s="129" customFormat="1"/>
    <row r="140" s="129" customFormat="1"/>
    <row r="141" s="129" customFormat="1"/>
  </sheetData>
  <phoneticPr fontId="0" type="noConversion"/>
  <pageMargins left="0.7" right="0.7" top="0.75" bottom="0.75" header="0.3" footer="0.3"/>
  <pageSetup orientation="portrait" r:id="rId1"/>
  <headerFooter alignWithMargins="0"/>
  <rowBreaks count="1" manualBreakCount="1">
    <brk id="6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dimension ref="A1:F130"/>
  <sheetViews>
    <sheetView showGridLines="0" zoomScaleNormal="100" zoomScaleSheetLayoutView="100" workbookViewId="0">
      <selection activeCell="F1" sqref="F1"/>
    </sheetView>
  </sheetViews>
  <sheetFormatPr defaultRowHeight="10.199999999999999"/>
  <cols>
    <col min="1" max="1" width="4.7109375" customWidth="1"/>
    <col min="2" max="2" width="46.28515625" customWidth="1"/>
    <col min="3" max="3" width="45.42578125" customWidth="1"/>
    <col min="4" max="4" width="12.7109375" customWidth="1"/>
    <col min="5" max="5" width="5.42578125" customWidth="1"/>
  </cols>
  <sheetData>
    <row r="1" spans="1:6">
      <c r="A1" s="368" t="s">
        <v>3246</v>
      </c>
      <c r="B1" s="464"/>
      <c r="C1" s="465"/>
      <c r="D1" s="466"/>
      <c r="E1" s="2773">
        <v>23</v>
      </c>
      <c r="F1" s="129"/>
    </row>
    <row r="2" spans="1:6">
      <c r="A2" s="467" t="s">
        <v>1954</v>
      </c>
      <c r="B2" s="157"/>
      <c r="C2" s="138"/>
      <c r="D2" s="138"/>
      <c r="E2" s="448"/>
    </row>
    <row r="3" spans="1:6">
      <c r="A3" s="3146" t="s">
        <v>352</v>
      </c>
      <c r="B3" s="468"/>
      <c r="C3" s="434"/>
      <c r="D3" s="434"/>
      <c r="E3" s="435"/>
    </row>
    <row r="4" spans="1:6">
      <c r="A4" s="442"/>
      <c r="B4" s="456"/>
      <c r="C4" s="456"/>
      <c r="D4" s="456"/>
      <c r="E4" s="457"/>
    </row>
    <row r="5" spans="1:6">
      <c r="A5" s="469">
        <v>1</v>
      </c>
      <c r="B5" s="428" t="s">
        <v>1955</v>
      </c>
      <c r="C5" s="428"/>
      <c r="D5" s="428"/>
      <c r="E5" s="470"/>
    </row>
    <row r="6" spans="1:6">
      <c r="A6" s="442"/>
      <c r="B6" s="428"/>
      <c r="C6" s="428"/>
      <c r="D6" s="428"/>
      <c r="E6" s="470"/>
    </row>
    <row r="7" spans="1:6">
      <c r="A7" s="469">
        <v>2</v>
      </c>
      <c r="B7" s="428" t="s">
        <v>1956</v>
      </c>
      <c r="C7" s="428"/>
      <c r="D7" s="428"/>
      <c r="E7" s="470"/>
    </row>
    <row r="8" spans="1:6">
      <c r="A8" s="469"/>
      <c r="B8" s="428"/>
      <c r="C8" s="428"/>
      <c r="D8" s="428"/>
      <c r="E8" s="470"/>
    </row>
    <row r="9" spans="1:6">
      <c r="A9" s="436" t="s">
        <v>329</v>
      </c>
      <c r="B9" s="147" t="s">
        <v>750</v>
      </c>
      <c r="C9" s="147" t="s">
        <v>1957</v>
      </c>
      <c r="D9" s="147" t="s">
        <v>1958</v>
      </c>
      <c r="E9" s="437" t="s">
        <v>329</v>
      </c>
    </row>
    <row r="10" spans="1:6" ht="10.8" thickBot="1">
      <c r="A10" s="438" t="s">
        <v>334</v>
      </c>
      <c r="B10" s="148" t="s">
        <v>339</v>
      </c>
      <c r="C10" s="137"/>
      <c r="D10" s="148" t="s">
        <v>340</v>
      </c>
      <c r="E10" s="439" t="s">
        <v>334</v>
      </c>
    </row>
    <row r="11" spans="1:6">
      <c r="A11" s="453"/>
      <c r="B11" s="149" t="s">
        <v>1959</v>
      </c>
      <c r="C11" s="146"/>
      <c r="D11" s="229"/>
      <c r="E11" s="470"/>
    </row>
    <row r="12" spans="1:6">
      <c r="A12" s="438">
        <v>1</v>
      </c>
      <c r="B12" s="137" t="s">
        <v>1960</v>
      </c>
      <c r="C12" s="137" t="s">
        <v>1961</v>
      </c>
      <c r="D12" s="230">
        <v>38855</v>
      </c>
      <c r="E12" s="439">
        <v>1</v>
      </c>
    </row>
    <row r="13" spans="1:6">
      <c r="A13" s="438">
        <v>2</v>
      </c>
      <c r="B13" s="137" t="s">
        <v>1962</v>
      </c>
      <c r="C13" s="137" t="s">
        <v>1963</v>
      </c>
      <c r="D13" s="230">
        <v>968893</v>
      </c>
      <c r="E13" s="439">
        <v>2</v>
      </c>
    </row>
    <row r="14" spans="1:6">
      <c r="A14" s="438">
        <v>3</v>
      </c>
      <c r="B14" s="137" t="s">
        <v>1964</v>
      </c>
      <c r="C14" s="137" t="s">
        <v>1965</v>
      </c>
      <c r="D14" s="230">
        <v>91840</v>
      </c>
      <c r="E14" s="439">
        <v>3</v>
      </c>
    </row>
    <row r="15" spans="1:6">
      <c r="A15" s="438">
        <v>4</v>
      </c>
      <c r="B15" s="137" t="s">
        <v>1966</v>
      </c>
      <c r="C15" s="137" t="s">
        <v>1967</v>
      </c>
      <c r="D15" s="230">
        <f>SUM(D12:D14)</f>
        <v>1099588</v>
      </c>
      <c r="E15" s="439">
        <v>4</v>
      </c>
    </row>
    <row r="16" spans="1:6">
      <c r="A16" s="453"/>
      <c r="B16" s="149" t="s">
        <v>1968</v>
      </c>
      <c r="C16" s="146"/>
      <c r="D16" s="231"/>
      <c r="E16" s="471"/>
    </row>
    <row r="17" spans="1:5">
      <c r="A17" s="438">
        <v>5</v>
      </c>
      <c r="B17" s="137" t="s">
        <v>1969</v>
      </c>
      <c r="C17" s="137" t="s">
        <v>1970</v>
      </c>
      <c r="D17" s="230">
        <v>25609516</v>
      </c>
      <c r="E17" s="439">
        <v>5</v>
      </c>
    </row>
    <row r="18" spans="1:5">
      <c r="A18" s="438">
        <v>6</v>
      </c>
      <c r="B18" s="137" t="s">
        <v>1971</v>
      </c>
      <c r="C18" s="137" t="s">
        <v>1972</v>
      </c>
      <c r="D18" s="230">
        <v>223068</v>
      </c>
      <c r="E18" s="439">
        <v>6</v>
      </c>
    </row>
    <row r="19" spans="1:5">
      <c r="A19" s="438">
        <v>7</v>
      </c>
      <c r="B19" s="137" t="s">
        <v>1973</v>
      </c>
      <c r="C19" s="137" t="s">
        <v>1974</v>
      </c>
      <c r="D19" s="230">
        <f>SUM(D17:D18)</f>
        <v>25832584</v>
      </c>
      <c r="E19" s="439">
        <v>7</v>
      </c>
    </row>
    <row r="20" spans="1:5">
      <c r="A20" s="438">
        <v>8</v>
      </c>
      <c r="B20" s="137" t="s">
        <v>1975</v>
      </c>
      <c r="C20" s="137" t="s">
        <v>1976</v>
      </c>
      <c r="D20" s="230">
        <v>71757</v>
      </c>
      <c r="E20" s="439">
        <v>8</v>
      </c>
    </row>
    <row r="21" spans="1:5">
      <c r="A21" s="453">
        <v>9</v>
      </c>
      <c r="B21" s="146" t="s">
        <v>1977</v>
      </c>
      <c r="C21" s="146"/>
      <c r="D21" s="231"/>
      <c r="E21" s="471">
        <v>9</v>
      </c>
    </row>
    <row r="22" spans="1:5">
      <c r="A22" s="438"/>
      <c r="B22" s="137" t="s">
        <v>1978</v>
      </c>
      <c r="C22" s="137" t="s">
        <v>1979</v>
      </c>
      <c r="D22" s="230">
        <v>15</v>
      </c>
      <c r="E22" s="439"/>
    </row>
    <row r="23" spans="1:5">
      <c r="A23" s="438">
        <v>10</v>
      </c>
      <c r="B23" s="137" t="s">
        <v>1980</v>
      </c>
      <c r="C23" s="137" t="s">
        <v>1981</v>
      </c>
      <c r="D23" s="230">
        <v>30</v>
      </c>
      <c r="E23" s="439">
        <v>10</v>
      </c>
    </row>
    <row r="24" spans="1:5">
      <c r="A24" s="453"/>
      <c r="B24" s="149" t="s">
        <v>1982</v>
      </c>
      <c r="C24" s="146"/>
      <c r="D24" s="231"/>
      <c r="E24" s="471"/>
    </row>
    <row r="25" spans="1:5">
      <c r="A25" s="438">
        <v>11</v>
      </c>
      <c r="B25" s="137" t="s">
        <v>1983</v>
      </c>
      <c r="C25" s="658" t="s">
        <v>2795</v>
      </c>
      <c r="D25" s="230">
        <v>10874</v>
      </c>
      <c r="E25" s="439">
        <v>11</v>
      </c>
    </row>
    <row r="26" spans="1:5">
      <c r="A26" s="438">
        <v>12</v>
      </c>
      <c r="B26" s="137" t="s">
        <v>1984</v>
      </c>
      <c r="C26" s="137" t="s">
        <v>1965</v>
      </c>
      <c r="D26" s="230">
        <v>190925</v>
      </c>
      <c r="E26" s="439">
        <v>12</v>
      </c>
    </row>
    <row r="27" spans="1:5">
      <c r="A27" s="438">
        <v>13</v>
      </c>
      <c r="B27" s="137" t="s">
        <v>1985</v>
      </c>
      <c r="C27" s="137" t="s">
        <v>1965</v>
      </c>
      <c r="D27" s="230">
        <v>363339</v>
      </c>
      <c r="E27" s="439">
        <v>13</v>
      </c>
    </row>
    <row r="28" spans="1:5">
      <c r="A28" s="438">
        <v>14</v>
      </c>
      <c r="B28" s="137" t="s">
        <v>1986</v>
      </c>
      <c r="C28" s="137" t="s">
        <v>1965</v>
      </c>
      <c r="D28" s="230">
        <v>464501</v>
      </c>
      <c r="E28" s="439">
        <v>14</v>
      </c>
    </row>
    <row r="29" spans="1:5">
      <c r="A29" s="438">
        <v>15</v>
      </c>
      <c r="B29" s="137" t="s">
        <v>1987</v>
      </c>
      <c r="C29" s="137" t="s">
        <v>1988</v>
      </c>
      <c r="D29" s="230">
        <f>SUM(D25:D28)</f>
        <v>1029639</v>
      </c>
      <c r="E29" s="439">
        <v>15</v>
      </c>
    </row>
    <row r="30" spans="1:5">
      <c r="A30" s="453"/>
      <c r="B30" s="149" t="s">
        <v>1989</v>
      </c>
      <c r="C30" s="146"/>
      <c r="D30" s="231"/>
      <c r="E30" s="471"/>
    </row>
    <row r="31" spans="1:5">
      <c r="A31" s="438">
        <v>16</v>
      </c>
      <c r="B31" s="137" t="s">
        <v>1990</v>
      </c>
      <c r="C31" s="137" t="s">
        <v>1991</v>
      </c>
      <c r="D31" s="230">
        <v>17102565</v>
      </c>
      <c r="E31" s="439">
        <v>16</v>
      </c>
    </row>
    <row r="32" spans="1:5">
      <c r="A32" s="440">
        <v>17</v>
      </c>
      <c r="B32" s="227" t="s">
        <v>1992</v>
      </c>
      <c r="C32" s="228" t="s">
        <v>2203</v>
      </c>
      <c r="D32" s="221">
        <v>2498223</v>
      </c>
      <c r="E32" s="441">
        <v>17</v>
      </c>
    </row>
    <row r="33" spans="1:5">
      <c r="A33" s="438">
        <v>18</v>
      </c>
      <c r="B33" s="137" t="s">
        <v>1993</v>
      </c>
      <c r="C33" s="137" t="s">
        <v>1994</v>
      </c>
      <c r="D33" s="230">
        <v>14827410</v>
      </c>
      <c r="E33" s="439">
        <v>18</v>
      </c>
    </row>
    <row r="34" spans="1:5">
      <c r="A34" s="438">
        <v>19</v>
      </c>
      <c r="B34" s="137" t="s">
        <v>1995</v>
      </c>
      <c r="C34" s="137" t="s">
        <v>1996</v>
      </c>
      <c r="D34" s="230">
        <v>41187</v>
      </c>
      <c r="E34" s="439">
        <v>19</v>
      </c>
    </row>
    <row r="35" spans="1:5">
      <c r="A35" s="453">
        <v>20</v>
      </c>
      <c r="B35" s="146" t="s">
        <v>922</v>
      </c>
      <c r="C35" s="143"/>
      <c r="D35" s="231"/>
      <c r="E35" s="471">
        <v>20</v>
      </c>
    </row>
    <row r="36" spans="1:5">
      <c r="A36" s="438"/>
      <c r="B36" s="137" t="s">
        <v>923</v>
      </c>
      <c r="C36" s="137" t="s">
        <v>924</v>
      </c>
      <c r="D36" s="230">
        <v>25</v>
      </c>
      <c r="E36" s="439"/>
    </row>
    <row r="37" spans="1:5">
      <c r="A37" s="438">
        <v>21</v>
      </c>
      <c r="B37" s="137" t="s">
        <v>925</v>
      </c>
      <c r="C37" s="137" t="s">
        <v>926</v>
      </c>
      <c r="D37" s="230">
        <v>5</v>
      </c>
      <c r="E37" s="439">
        <v>21</v>
      </c>
    </row>
    <row r="38" spans="1:5">
      <c r="A38" s="438">
        <v>22</v>
      </c>
      <c r="B38" s="137" t="s">
        <v>927</v>
      </c>
      <c r="C38" s="137" t="s">
        <v>928</v>
      </c>
      <c r="D38" s="230">
        <v>205935</v>
      </c>
      <c r="E38" s="439">
        <v>22</v>
      </c>
    </row>
    <row r="39" spans="1:5">
      <c r="A39" s="438">
        <v>23</v>
      </c>
      <c r="B39" s="137" t="s">
        <v>929</v>
      </c>
      <c r="C39" s="137" t="s">
        <v>930</v>
      </c>
      <c r="D39" s="230">
        <v>546806</v>
      </c>
      <c r="E39" s="439">
        <v>23</v>
      </c>
    </row>
    <row r="40" spans="1:5">
      <c r="A40" s="438">
        <v>24</v>
      </c>
      <c r="B40" s="137" t="s">
        <v>931</v>
      </c>
      <c r="C40" s="137" t="s">
        <v>932</v>
      </c>
      <c r="D40" s="230">
        <v>205935</v>
      </c>
      <c r="E40" s="439">
        <v>24</v>
      </c>
    </row>
    <row r="41" spans="1:5">
      <c r="A41" s="453"/>
      <c r="B41" s="149" t="s">
        <v>933</v>
      </c>
      <c r="C41" s="146"/>
      <c r="D41" s="231"/>
      <c r="E41" s="471"/>
    </row>
    <row r="42" spans="1:5">
      <c r="A42" s="438">
        <v>25</v>
      </c>
      <c r="B42" s="137" t="s">
        <v>934</v>
      </c>
      <c r="C42" s="137" t="s">
        <v>1965</v>
      </c>
      <c r="D42" s="230">
        <v>951538</v>
      </c>
      <c r="E42" s="439">
        <v>25</v>
      </c>
    </row>
    <row r="43" spans="1:5">
      <c r="A43" s="438">
        <v>26</v>
      </c>
      <c r="B43" s="137" t="s">
        <v>935</v>
      </c>
      <c r="C43" s="137" t="s">
        <v>1965</v>
      </c>
      <c r="D43" s="230"/>
      <c r="E43" s="439">
        <v>26</v>
      </c>
    </row>
    <row r="44" spans="1:5">
      <c r="A44" s="453">
        <v>27</v>
      </c>
      <c r="B44" s="146" t="s">
        <v>936</v>
      </c>
      <c r="C44" s="146"/>
      <c r="D44" s="231"/>
      <c r="E44" s="471">
        <v>27</v>
      </c>
    </row>
    <row r="45" spans="1:5">
      <c r="A45" s="438"/>
      <c r="B45" s="137" t="s">
        <v>937</v>
      </c>
      <c r="C45" s="137" t="s">
        <v>938</v>
      </c>
      <c r="D45" s="230">
        <v>951538</v>
      </c>
      <c r="E45" s="439"/>
    </row>
    <row r="46" spans="1:5" ht="10.8" thickBot="1">
      <c r="A46" s="438">
        <v>28</v>
      </c>
      <c r="B46" s="137" t="s">
        <v>939</v>
      </c>
      <c r="C46" s="137" t="s">
        <v>940</v>
      </c>
      <c r="D46" s="232">
        <f>SUM(D40,D45)</f>
        <v>1157473</v>
      </c>
      <c r="E46" s="439">
        <v>28</v>
      </c>
    </row>
    <row r="47" spans="1:5">
      <c r="A47" s="442"/>
      <c r="B47" s="428"/>
      <c r="C47" s="428"/>
      <c r="D47" s="428"/>
      <c r="E47" s="470"/>
    </row>
    <row r="48" spans="1:5">
      <c r="A48" s="458" t="s">
        <v>941</v>
      </c>
      <c r="B48" s="428"/>
      <c r="C48" s="428"/>
      <c r="D48" s="428"/>
      <c r="E48" s="470"/>
    </row>
    <row r="49" spans="1:5">
      <c r="A49" s="442"/>
      <c r="B49" s="428"/>
      <c r="C49" s="428"/>
      <c r="D49" s="428"/>
      <c r="E49" s="470"/>
    </row>
    <row r="50" spans="1:5">
      <c r="A50" s="442" t="s">
        <v>942</v>
      </c>
      <c r="B50" s="428" t="s">
        <v>943</v>
      </c>
      <c r="C50" s="428"/>
      <c r="D50" s="428"/>
      <c r="E50" s="470"/>
    </row>
    <row r="51" spans="1:5">
      <c r="A51" s="442"/>
      <c r="B51" s="428"/>
      <c r="C51" s="428"/>
      <c r="D51" s="428"/>
      <c r="E51" s="470"/>
    </row>
    <row r="52" spans="1:5">
      <c r="A52" s="442" t="s">
        <v>944</v>
      </c>
      <c r="B52" s="428" t="s">
        <v>945</v>
      </c>
      <c r="C52" s="428"/>
      <c r="D52" s="428"/>
      <c r="E52" s="470"/>
    </row>
    <row r="53" spans="1:5">
      <c r="A53" s="442"/>
      <c r="B53" s="428" t="s">
        <v>946</v>
      </c>
      <c r="C53" s="428"/>
      <c r="D53" s="428"/>
      <c r="E53" s="470"/>
    </row>
    <row r="54" spans="1:5">
      <c r="A54" s="442"/>
      <c r="B54" s="428" t="s">
        <v>947</v>
      </c>
      <c r="C54" s="428"/>
      <c r="D54" s="428"/>
      <c r="E54" s="470"/>
    </row>
    <row r="55" spans="1:5">
      <c r="A55" s="442"/>
      <c r="B55" s="456"/>
      <c r="C55" s="456"/>
      <c r="D55" s="456"/>
      <c r="E55" s="457"/>
    </row>
    <row r="56" spans="1:5">
      <c r="A56" s="442" t="s">
        <v>948</v>
      </c>
      <c r="B56" s="428" t="s">
        <v>949</v>
      </c>
      <c r="C56" s="428"/>
      <c r="D56" s="428"/>
      <c r="E56" s="470"/>
    </row>
    <row r="57" spans="1:5">
      <c r="A57" s="442"/>
      <c r="B57" s="456"/>
      <c r="C57" s="456"/>
      <c r="D57" s="456"/>
      <c r="E57" s="457"/>
    </row>
    <row r="58" spans="1:5">
      <c r="A58" s="442"/>
      <c r="B58" s="456"/>
      <c r="C58" s="456"/>
      <c r="D58" s="456"/>
      <c r="E58" s="457"/>
    </row>
    <row r="59" spans="1:5">
      <c r="A59" s="442"/>
      <c r="B59" s="456"/>
      <c r="C59" s="456"/>
      <c r="D59" s="456"/>
      <c r="E59" s="457"/>
    </row>
    <row r="60" spans="1:5" ht="76.5" customHeight="1">
      <c r="A60" s="450"/>
      <c r="B60" s="135"/>
      <c r="C60" s="135"/>
      <c r="D60" s="135"/>
      <c r="E60" s="461"/>
    </row>
    <row r="61" spans="1:5">
      <c r="A61" s="401" t="s">
        <v>1415</v>
      </c>
      <c r="B61" s="472"/>
      <c r="C61" s="472"/>
      <c r="D61" s="472"/>
      <c r="E61" s="473"/>
    </row>
    <row r="62" spans="1:5">
      <c r="A62" s="368">
        <v>24</v>
      </c>
      <c r="B62" s="474"/>
      <c r="C62" s="369"/>
      <c r="D62" s="447"/>
      <c r="E62" s="3075" t="s">
        <v>3246</v>
      </c>
    </row>
    <row r="63" spans="1:5">
      <c r="A63" s="454"/>
      <c r="B63" s="134"/>
      <c r="C63" s="134"/>
      <c r="D63" s="134"/>
      <c r="E63" s="455"/>
    </row>
    <row r="64" spans="1:5" ht="9.75" customHeight="1">
      <c r="A64" s="449" t="s">
        <v>350</v>
      </c>
      <c r="B64" s="434"/>
      <c r="C64" s="434"/>
      <c r="D64" s="434"/>
      <c r="E64" s="435"/>
    </row>
    <row r="65" spans="1:5" ht="0.75" hidden="1" customHeight="1">
      <c r="A65" s="442"/>
      <c r="B65" s="456"/>
      <c r="C65" s="456"/>
      <c r="D65" s="456"/>
      <c r="E65" s="457"/>
    </row>
    <row r="66" spans="1:5" ht="11.25" customHeight="1">
      <c r="A66" s="442"/>
      <c r="B66" s="456"/>
      <c r="C66" s="456"/>
      <c r="D66" s="456"/>
      <c r="E66" s="457"/>
    </row>
    <row r="67" spans="1:5" ht="11.25" customHeight="1">
      <c r="A67" s="442"/>
      <c r="B67" s="456"/>
      <c r="C67" s="456"/>
      <c r="D67" s="456"/>
      <c r="E67" s="457"/>
    </row>
    <row r="68" spans="1:5" ht="11.25" customHeight="1">
      <c r="A68" s="442"/>
      <c r="B68" s="456"/>
      <c r="C68" s="456"/>
      <c r="D68" s="456"/>
      <c r="E68" s="457"/>
    </row>
    <row r="69" spans="1:5" ht="11.25" customHeight="1">
      <c r="A69" s="442"/>
      <c r="B69" s="456"/>
      <c r="C69" s="456"/>
      <c r="D69" s="456"/>
      <c r="E69" s="457"/>
    </row>
    <row r="70" spans="1:5" ht="11.25" customHeight="1">
      <c r="A70" s="3542" t="s">
        <v>2984</v>
      </c>
      <c r="B70" s="3543"/>
      <c r="C70" s="3543"/>
      <c r="D70" s="3543"/>
      <c r="E70" s="3544"/>
    </row>
    <row r="71" spans="1:5" ht="11.25" customHeight="1">
      <c r="A71" s="442"/>
      <c r="B71" s="456"/>
      <c r="C71" s="456"/>
      <c r="D71" s="456"/>
      <c r="E71" s="457"/>
    </row>
    <row r="72" spans="1:5" ht="11.25" customHeight="1">
      <c r="A72" s="442"/>
      <c r="B72" s="456"/>
      <c r="C72" s="456"/>
      <c r="D72" s="456"/>
      <c r="E72" s="457"/>
    </row>
    <row r="73" spans="1:5" ht="11.25" customHeight="1">
      <c r="A73" s="442"/>
      <c r="B73" s="456"/>
      <c r="C73" s="456"/>
      <c r="D73" s="456"/>
      <c r="E73" s="457"/>
    </row>
    <row r="74" spans="1:5" ht="11.25" customHeight="1">
      <c r="A74" s="442"/>
      <c r="B74" s="456"/>
      <c r="C74" s="456"/>
      <c r="D74" s="456"/>
      <c r="E74" s="457"/>
    </row>
    <row r="75" spans="1:5" ht="11.25" customHeight="1">
      <c r="A75" s="442"/>
      <c r="B75" s="456"/>
      <c r="C75" s="456"/>
      <c r="D75" s="456"/>
      <c r="E75" s="457"/>
    </row>
    <row r="76" spans="1:5" ht="11.25" customHeight="1">
      <c r="A76" s="442"/>
      <c r="B76" s="456"/>
      <c r="C76" s="456"/>
      <c r="D76" s="456"/>
      <c r="E76" s="457"/>
    </row>
    <row r="77" spans="1:5" ht="11.25" customHeight="1">
      <c r="A77" s="442"/>
      <c r="B77" s="456"/>
      <c r="C77" s="456"/>
      <c r="D77" s="456"/>
      <c r="E77" s="457"/>
    </row>
    <row r="78" spans="1:5" ht="11.25" customHeight="1">
      <c r="A78" s="442"/>
      <c r="B78" s="456"/>
      <c r="C78" s="456"/>
      <c r="D78" s="456"/>
      <c r="E78" s="457"/>
    </row>
    <row r="79" spans="1:5" ht="11.25" customHeight="1">
      <c r="A79" s="442"/>
      <c r="B79" s="456"/>
      <c r="C79" s="456"/>
      <c r="D79" s="456"/>
      <c r="E79" s="457"/>
    </row>
    <row r="80" spans="1:5" ht="11.25" customHeight="1">
      <c r="A80" s="442"/>
      <c r="B80" s="456"/>
      <c r="C80" s="456"/>
      <c r="D80" s="456"/>
      <c r="E80" s="457"/>
    </row>
    <row r="81" spans="1:5" ht="11.25" customHeight="1">
      <c r="A81" s="442"/>
      <c r="B81" s="456"/>
      <c r="C81" s="456"/>
      <c r="D81" s="456"/>
      <c r="E81" s="457"/>
    </row>
    <row r="82" spans="1:5" ht="11.25" customHeight="1">
      <c r="A82" s="442"/>
      <c r="B82" s="456"/>
      <c r="C82" s="456"/>
      <c r="D82" s="456"/>
      <c r="E82" s="457"/>
    </row>
    <row r="83" spans="1:5">
      <c r="A83" s="442"/>
      <c r="B83" s="456"/>
      <c r="C83" s="456"/>
      <c r="D83" s="456"/>
      <c r="E83" s="457"/>
    </row>
    <row r="84" spans="1:5">
      <c r="A84" s="442"/>
      <c r="B84" s="456"/>
      <c r="C84" s="456"/>
      <c r="D84" s="456"/>
      <c r="E84" s="457"/>
    </row>
    <row r="85" spans="1:5">
      <c r="A85" s="442"/>
      <c r="B85" s="456"/>
      <c r="C85" s="456"/>
      <c r="D85" s="456"/>
      <c r="E85" s="457"/>
    </row>
    <row r="86" spans="1:5">
      <c r="A86" s="442"/>
      <c r="B86" s="456"/>
      <c r="C86" s="456"/>
      <c r="D86" s="456"/>
      <c r="E86" s="457"/>
    </row>
    <row r="87" spans="1:5">
      <c r="A87" s="442"/>
      <c r="B87" s="456"/>
      <c r="C87" s="456"/>
      <c r="D87" s="456"/>
      <c r="E87" s="457"/>
    </row>
    <row r="88" spans="1:5">
      <c r="A88" s="442"/>
      <c r="B88" s="456"/>
      <c r="C88" s="456"/>
      <c r="D88" s="456"/>
      <c r="E88" s="457"/>
    </row>
    <row r="89" spans="1:5">
      <c r="A89" s="442"/>
      <c r="B89" s="456"/>
      <c r="C89" s="456"/>
      <c r="D89" s="456"/>
      <c r="E89" s="457"/>
    </row>
    <row r="90" spans="1:5">
      <c r="A90" s="442"/>
      <c r="B90" s="456"/>
      <c r="C90" s="456"/>
      <c r="D90" s="456"/>
      <c r="E90" s="457"/>
    </row>
    <row r="91" spans="1:5">
      <c r="A91" s="442"/>
      <c r="B91" s="456"/>
      <c r="C91" s="456"/>
      <c r="D91" s="456"/>
      <c r="E91" s="457"/>
    </row>
    <row r="92" spans="1:5">
      <c r="A92" s="442"/>
      <c r="B92" s="456"/>
      <c r="C92" s="456"/>
      <c r="D92" s="456"/>
      <c r="E92" s="457"/>
    </row>
    <row r="93" spans="1:5">
      <c r="A93" s="442"/>
      <c r="B93" s="456"/>
      <c r="C93" s="456"/>
      <c r="D93" s="456"/>
      <c r="E93" s="457"/>
    </row>
    <row r="94" spans="1:5">
      <c r="A94" s="442"/>
      <c r="B94" s="456"/>
      <c r="C94" s="456"/>
      <c r="D94" s="456"/>
      <c r="E94" s="457"/>
    </row>
    <row r="95" spans="1:5">
      <c r="A95" s="442"/>
      <c r="B95" s="456"/>
      <c r="C95" s="456"/>
      <c r="D95" s="456"/>
      <c r="E95" s="457"/>
    </row>
    <row r="96" spans="1:5">
      <c r="A96" s="442"/>
      <c r="B96" s="456"/>
      <c r="C96" s="456"/>
      <c r="D96" s="456"/>
      <c r="E96" s="457"/>
    </row>
    <row r="97" spans="1:5">
      <c r="A97" s="442"/>
      <c r="B97" s="456"/>
      <c r="C97" s="456"/>
      <c r="D97" s="456"/>
      <c r="E97" s="457"/>
    </row>
    <row r="98" spans="1:5">
      <c r="A98" s="442"/>
      <c r="B98" s="456"/>
      <c r="C98" s="456"/>
      <c r="D98" s="456"/>
      <c r="E98" s="457"/>
    </row>
    <row r="99" spans="1:5">
      <c r="A99" s="442"/>
      <c r="B99" s="456"/>
      <c r="C99" s="456"/>
      <c r="D99" s="456"/>
      <c r="E99" s="457"/>
    </row>
    <row r="100" spans="1:5">
      <c r="A100" s="442"/>
      <c r="B100" s="456"/>
      <c r="C100" s="456"/>
      <c r="D100" s="456"/>
      <c r="E100" s="457"/>
    </row>
    <row r="101" spans="1:5">
      <c r="A101" s="442"/>
      <c r="B101" s="456"/>
      <c r="C101" s="456"/>
      <c r="D101" s="456"/>
      <c r="E101" s="457"/>
    </row>
    <row r="102" spans="1:5">
      <c r="A102" s="442"/>
      <c r="B102" s="456"/>
      <c r="C102" s="456"/>
      <c r="D102" s="456"/>
      <c r="E102" s="457"/>
    </row>
    <row r="103" spans="1:5">
      <c r="A103" s="442"/>
      <c r="B103" s="456"/>
      <c r="C103" s="456"/>
      <c r="D103" s="456"/>
      <c r="E103" s="457"/>
    </row>
    <row r="104" spans="1:5">
      <c r="A104" s="442"/>
      <c r="B104" s="456"/>
      <c r="C104" s="456"/>
      <c r="D104" s="456"/>
      <c r="E104" s="457"/>
    </row>
    <row r="105" spans="1:5">
      <c r="A105" s="442"/>
      <c r="B105" s="456"/>
      <c r="C105" s="456"/>
      <c r="D105" s="456"/>
      <c r="E105" s="457"/>
    </row>
    <row r="106" spans="1:5">
      <c r="A106" s="442"/>
      <c r="B106" s="456"/>
      <c r="C106" s="456"/>
      <c r="D106" s="456"/>
      <c r="E106" s="457"/>
    </row>
    <row r="107" spans="1:5">
      <c r="A107" s="442"/>
      <c r="B107" s="456"/>
      <c r="C107" s="456"/>
      <c r="D107" s="456"/>
      <c r="E107" s="457"/>
    </row>
    <row r="108" spans="1:5">
      <c r="A108" s="442"/>
      <c r="B108" s="456"/>
      <c r="C108" s="456"/>
      <c r="D108" s="456"/>
      <c r="E108" s="457"/>
    </row>
    <row r="109" spans="1:5">
      <c r="A109" s="442"/>
      <c r="B109" s="456"/>
      <c r="C109" s="456"/>
      <c r="D109" s="456"/>
      <c r="E109" s="457"/>
    </row>
    <row r="110" spans="1:5">
      <c r="A110" s="442"/>
      <c r="B110" s="456"/>
      <c r="C110" s="456"/>
      <c r="D110" s="456"/>
      <c r="E110" s="457"/>
    </row>
    <row r="111" spans="1:5">
      <c r="A111" s="442"/>
      <c r="B111" s="456"/>
      <c r="C111" s="456"/>
      <c r="D111" s="456"/>
      <c r="E111" s="457"/>
    </row>
    <row r="112" spans="1:5">
      <c r="A112" s="442"/>
      <c r="B112" s="456"/>
      <c r="C112" s="456"/>
      <c r="D112" s="456"/>
      <c r="E112" s="457"/>
    </row>
    <row r="113" spans="1:5">
      <c r="A113" s="442"/>
      <c r="B113" s="456"/>
      <c r="C113" s="456"/>
      <c r="D113" s="456"/>
      <c r="E113" s="457"/>
    </row>
    <row r="114" spans="1:5">
      <c r="A114" s="442"/>
      <c r="B114" s="456"/>
      <c r="C114" s="456"/>
      <c r="D114" s="456"/>
      <c r="E114" s="457"/>
    </row>
    <row r="115" spans="1:5">
      <c r="A115" s="442"/>
      <c r="B115" s="456"/>
      <c r="C115" s="456"/>
      <c r="D115" s="456"/>
      <c r="E115" s="457"/>
    </row>
    <row r="116" spans="1:5">
      <c r="A116" s="442"/>
      <c r="B116" s="456"/>
      <c r="C116" s="456"/>
      <c r="D116" s="456"/>
      <c r="E116" s="457"/>
    </row>
    <row r="117" spans="1:5">
      <c r="A117" s="442"/>
      <c r="B117" s="456"/>
      <c r="C117" s="456"/>
      <c r="D117" s="456"/>
      <c r="E117" s="457"/>
    </row>
    <row r="118" spans="1:5">
      <c r="A118" s="442"/>
      <c r="B118" s="456"/>
      <c r="C118" s="456"/>
      <c r="D118" s="456"/>
      <c r="E118" s="457"/>
    </row>
    <row r="119" spans="1:5">
      <c r="A119" s="442"/>
      <c r="B119" s="456"/>
      <c r="C119" s="456"/>
      <c r="D119" s="456"/>
      <c r="E119" s="457"/>
    </row>
    <row r="120" spans="1:5">
      <c r="A120" s="442"/>
      <c r="B120" s="456"/>
      <c r="C120" s="456"/>
      <c r="D120" s="456"/>
      <c r="E120" s="457"/>
    </row>
    <row r="121" spans="1:5">
      <c r="A121" s="442"/>
      <c r="B121" s="456"/>
      <c r="C121" s="456"/>
      <c r="D121" s="456"/>
      <c r="E121" s="457"/>
    </row>
    <row r="122" spans="1:5" ht="79.5" customHeight="1">
      <c r="A122" s="450"/>
      <c r="B122" s="135"/>
      <c r="C122" s="135"/>
      <c r="D122" s="135"/>
      <c r="E122" s="461"/>
    </row>
    <row r="123" spans="1:5">
      <c r="A123" s="462"/>
      <c r="B123" s="472"/>
      <c r="C123" s="472"/>
      <c r="D123" s="472"/>
      <c r="E123" s="2769" t="s">
        <v>1415</v>
      </c>
    </row>
    <row r="124" spans="1:5">
      <c r="A124" s="144"/>
      <c r="B124" s="129"/>
      <c r="C124" s="129"/>
      <c r="D124" s="129"/>
      <c r="E124" s="129"/>
    </row>
    <row r="125" spans="1:5">
      <c r="A125" s="144"/>
      <c r="B125" s="129"/>
      <c r="C125" s="129"/>
      <c r="D125" s="129"/>
      <c r="E125" s="129"/>
    </row>
    <row r="126" spans="1:5">
      <c r="A126" s="144"/>
      <c r="B126" s="129"/>
      <c r="C126" s="129"/>
      <c r="D126" s="129"/>
      <c r="E126" s="129"/>
    </row>
    <row r="127" spans="1:5">
      <c r="A127" s="144"/>
      <c r="B127" s="129"/>
      <c r="C127" s="129"/>
      <c r="D127" s="129"/>
      <c r="E127" s="129"/>
    </row>
    <row r="128" spans="1:5">
      <c r="A128" s="144"/>
      <c r="B128" s="129"/>
      <c r="C128" s="129"/>
      <c r="D128" s="129"/>
      <c r="E128" s="129"/>
    </row>
    <row r="129" spans="1:5">
      <c r="A129" s="144"/>
      <c r="B129" s="129"/>
      <c r="C129" s="129"/>
      <c r="D129" s="129"/>
      <c r="E129" s="129"/>
    </row>
    <row r="130" spans="1:5">
      <c r="A130" s="144"/>
      <c r="B130" s="129"/>
      <c r="C130" s="129"/>
      <c r="D130" s="129"/>
      <c r="E130" s="129"/>
    </row>
  </sheetData>
  <mergeCells count="1">
    <mergeCell ref="A70:E70"/>
  </mergeCells>
  <phoneticPr fontId="0" type="noConversion"/>
  <pageMargins left="0.7" right="0.7" top="0.75" bottom="0.75" header="0.3" footer="0.3"/>
  <pageSetup orientation="portrait" r:id="rId1"/>
  <headerFooter alignWithMargins="0"/>
  <rowBreaks count="1" manualBreakCount="1">
    <brk id="61"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64"/>
  <sheetViews>
    <sheetView showGridLines="0" zoomScaleNormal="100" zoomScaleSheetLayoutView="100" workbookViewId="0">
      <selection activeCell="N1" sqref="N1"/>
    </sheetView>
  </sheetViews>
  <sheetFormatPr defaultColWidth="9.140625" defaultRowHeight="9.6"/>
  <cols>
    <col min="1" max="1" width="3.42578125" style="3" customWidth="1"/>
    <col min="2" max="2" width="3.7109375" style="3" customWidth="1"/>
    <col min="3" max="11" width="9.140625" style="3"/>
    <col min="12" max="12" width="22" style="3" customWidth="1"/>
    <col min="13" max="13" width="3.140625" style="3" bestFit="1" customWidth="1"/>
    <col min="14" max="16384" width="9.140625" style="3"/>
  </cols>
  <sheetData>
    <row r="1" spans="1:13" ht="10.199999999999999">
      <c r="A1" s="475" t="s">
        <v>3246</v>
      </c>
      <c r="B1" s="476"/>
      <c r="C1" s="476"/>
      <c r="D1" s="476"/>
      <c r="E1" s="476"/>
      <c r="F1" s="476"/>
      <c r="G1" s="476"/>
      <c r="H1" s="476"/>
      <c r="I1" s="476"/>
      <c r="J1" s="476"/>
      <c r="K1" s="476"/>
      <c r="L1" s="476"/>
      <c r="M1" s="477">
        <v>25</v>
      </c>
    </row>
    <row r="2" spans="1:13" ht="10.199999999999999">
      <c r="A2" s="3545" t="s">
        <v>75</v>
      </c>
      <c r="B2" s="3546"/>
      <c r="C2" s="3546"/>
      <c r="D2" s="3546"/>
      <c r="E2" s="3546"/>
      <c r="F2" s="3546"/>
      <c r="G2" s="3546"/>
      <c r="H2" s="3546"/>
      <c r="I2" s="3546"/>
      <c r="J2" s="3546"/>
      <c r="K2" s="3546"/>
      <c r="L2" s="3546"/>
      <c r="M2" s="3547"/>
    </row>
    <row r="3" spans="1:13">
      <c r="A3" s="176"/>
      <c r="B3" s="46"/>
      <c r="C3" s="46"/>
      <c r="D3" s="46"/>
      <c r="E3" s="46"/>
      <c r="F3" s="46"/>
      <c r="G3" s="46"/>
      <c r="H3" s="46"/>
      <c r="I3" s="46"/>
      <c r="J3" s="46"/>
      <c r="K3" s="46"/>
      <c r="L3" s="46"/>
      <c r="M3" s="235"/>
    </row>
    <row r="4" spans="1:13">
      <c r="A4" s="238" t="s">
        <v>441</v>
      </c>
      <c r="B4" s="46" t="s">
        <v>76</v>
      </c>
      <c r="C4" s="46"/>
      <c r="D4" s="46"/>
      <c r="E4" s="46"/>
      <c r="F4" s="46"/>
      <c r="G4" s="46"/>
      <c r="H4" s="46"/>
      <c r="I4" s="46"/>
      <c r="J4" s="46"/>
      <c r="K4" s="46"/>
      <c r="L4" s="46"/>
      <c r="M4" s="235"/>
    </row>
    <row r="5" spans="1:13">
      <c r="A5" s="238"/>
      <c r="B5" s="46" t="s">
        <v>77</v>
      </c>
      <c r="C5" s="46"/>
      <c r="D5" s="46"/>
      <c r="E5" s="46"/>
      <c r="F5" s="46"/>
      <c r="G5" s="46"/>
      <c r="H5" s="46"/>
      <c r="I5" s="46"/>
      <c r="J5" s="46"/>
      <c r="K5" s="46"/>
      <c r="L5" s="46"/>
      <c r="M5" s="235"/>
    </row>
    <row r="6" spans="1:13">
      <c r="A6" s="238"/>
      <c r="B6" s="46" t="s">
        <v>78</v>
      </c>
      <c r="C6" s="46"/>
      <c r="D6" s="46"/>
      <c r="E6" s="46"/>
      <c r="F6" s="46"/>
      <c r="G6" s="46"/>
      <c r="H6" s="46"/>
      <c r="I6" s="46"/>
      <c r="J6" s="46"/>
      <c r="K6" s="46"/>
      <c r="L6" s="46"/>
      <c r="M6" s="235"/>
    </row>
    <row r="7" spans="1:13">
      <c r="A7" s="238"/>
      <c r="B7" s="46" t="s">
        <v>79</v>
      </c>
      <c r="C7" s="46"/>
      <c r="D7" s="46"/>
      <c r="E7" s="46"/>
      <c r="F7" s="46"/>
      <c r="G7" s="46"/>
      <c r="H7" s="46"/>
      <c r="I7" s="46"/>
      <c r="J7" s="46"/>
      <c r="K7" s="46"/>
      <c r="L7" s="46"/>
      <c r="M7" s="235"/>
    </row>
    <row r="8" spans="1:13">
      <c r="A8" s="238"/>
      <c r="B8" s="46" t="s">
        <v>80</v>
      </c>
      <c r="C8" s="46"/>
      <c r="D8" s="46"/>
      <c r="E8" s="46"/>
      <c r="F8" s="46"/>
      <c r="G8" s="46"/>
      <c r="H8" s="46"/>
      <c r="I8" s="46"/>
      <c r="J8" s="46"/>
      <c r="K8" s="46"/>
      <c r="L8" s="46"/>
      <c r="M8" s="235"/>
    </row>
    <row r="9" spans="1:13">
      <c r="A9" s="238"/>
      <c r="B9" s="46"/>
      <c r="C9" s="46"/>
      <c r="D9" s="46"/>
      <c r="E9" s="46"/>
      <c r="F9" s="46"/>
      <c r="G9" s="46"/>
      <c r="H9" s="46"/>
      <c r="I9" s="46"/>
      <c r="J9" s="46"/>
      <c r="K9" s="46"/>
      <c r="L9" s="46"/>
      <c r="M9" s="235"/>
    </row>
    <row r="10" spans="1:13">
      <c r="A10" s="238" t="s">
        <v>447</v>
      </c>
      <c r="B10" s="46" t="s">
        <v>81</v>
      </c>
      <c r="C10" s="46"/>
      <c r="D10" s="46"/>
      <c r="E10" s="46"/>
      <c r="F10" s="46"/>
      <c r="G10" s="46"/>
      <c r="H10" s="46"/>
      <c r="I10" s="46"/>
      <c r="J10" s="46"/>
      <c r="K10" s="46"/>
      <c r="L10" s="46"/>
      <c r="M10" s="235"/>
    </row>
    <row r="11" spans="1:13">
      <c r="A11" s="238"/>
      <c r="B11" s="46"/>
      <c r="C11" s="46"/>
      <c r="D11" s="46"/>
      <c r="E11" s="46"/>
      <c r="F11" s="46"/>
      <c r="G11" s="46"/>
      <c r="H11" s="46"/>
      <c r="I11" s="46"/>
      <c r="J11" s="46"/>
      <c r="K11" s="46"/>
      <c r="L11" s="46"/>
      <c r="M11" s="235"/>
    </row>
    <row r="12" spans="1:13">
      <c r="A12" s="238"/>
      <c r="B12" s="46" t="s">
        <v>942</v>
      </c>
      <c r="C12" s="46" t="s">
        <v>82</v>
      </c>
      <c r="D12" s="46"/>
      <c r="E12" s="46"/>
      <c r="F12" s="46"/>
      <c r="G12" s="46"/>
      <c r="H12" s="46"/>
      <c r="I12" s="46"/>
      <c r="J12" s="46"/>
      <c r="K12" s="46"/>
      <c r="L12" s="46"/>
      <c r="M12" s="235"/>
    </row>
    <row r="13" spans="1:13">
      <c r="A13" s="238"/>
      <c r="B13" s="46"/>
      <c r="C13" s="46" t="s">
        <v>83</v>
      </c>
      <c r="D13" s="46"/>
      <c r="E13" s="46"/>
      <c r="F13" s="46"/>
      <c r="G13" s="46"/>
      <c r="H13" s="46"/>
      <c r="I13" s="46"/>
      <c r="J13" s="46"/>
      <c r="K13" s="46"/>
      <c r="L13" s="46"/>
      <c r="M13" s="235"/>
    </row>
    <row r="14" spans="1:13">
      <c r="A14" s="238"/>
      <c r="B14" s="46"/>
      <c r="C14" s="46" t="s">
        <v>84</v>
      </c>
      <c r="D14" s="46"/>
      <c r="E14" s="46"/>
      <c r="F14" s="46"/>
      <c r="G14" s="46"/>
      <c r="H14" s="46"/>
      <c r="I14" s="46"/>
      <c r="J14" s="46"/>
      <c r="K14" s="46"/>
      <c r="L14" s="46"/>
      <c r="M14" s="235"/>
    </row>
    <row r="15" spans="1:13">
      <c r="A15" s="238"/>
      <c r="B15" s="46"/>
      <c r="C15" s="46" t="s">
        <v>85</v>
      </c>
      <c r="D15" s="46"/>
      <c r="E15" s="46"/>
      <c r="F15" s="46"/>
      <c r="G15" s="46"/>
      <c r="H15" s="46"/>
      <c r="I15" s="46"/>
      <c r="J15" s="46"/>
      <c r="K15" s="46"/>
      <c r="L15" s="46"/>
      <c r="M15" s="235"/>
    </row>
    <row r="16" spans="1:13">
      <c r="A16" s="238"/>
      <c r="B16" s="46"/>
      <c r="C16" s="46" t="s">
        <v>86</v>
      </c>
      <c r="D16" s="46"/>
      <c r="E16" s="46"/>
      <c r="F16" s="46"/>
      <c r="G16" s="46"/>
      <c r="H16" s="46"/>
      <c r="I16" s="46"/>
      <c r="J16" s="46"/>
      <c r="K16" s="46"/>
      <c r="L16" s="46"/>
      <c r="M16" s="235"/>
    </row>
    <row r="17" spans="1:13">
      <c r="A17" s="238"/>
      <c r="B17" s="46" t="s">
        <v>944</v>
      </c>
      <c r="C17" s="46" t="s">
        <v>87</v>
      </c>
      <c r="D17" s="46"/>
      <c r="E17" s="46"/>
      <c r="F17" s="46"/>
      <c r="G17" s="46"/>
      <c r="H17" s="46"/>
      <c r="I17" s="46"/>
      <c r="J17" s="46"/>
      <c r="K17" s="46"/>
      <c r="L17" s="46"/>
      <c r="M17" s="235"/>
    </row>
    <row r="18" spans="1:13">
      <c r="A18" s="238"/>
      <c r="B18" s="46" t="s">
        <v>948</v>
      </c>
      <c r="C18" s="46" t="s">
        <v>88</v>
      </c>
      <c r="D18" s="46"/>
      <c r="E18" s="46"/>
      <c r="F18" s="46"/>
      <c r="G18" s="46"/>
      <c r="H18" s="46"/>
      <c r="I18" s="46"/>
      <c r="J18" s="46"/>
      <c r="K18" s="46"/>
      <c r="L18" s="46"/>
      <c r="M18" s="235"/>
    </row>
    <row r="19" spans="1:13">
      <c r="A19" s="238"/>
      <c r="B19" s="46" t="s">
        <v>2319</v>
      </c>
      <c r="C19" s="46" t="s">
        <v>89</v>
      </c>
      <c r="D19" s="46"/>
      <c r="E19" s="46"/>
      <c r="F19" s="46"/>
      <c r="G19" s="46"/>
      <c r="H19" s="46"/>
      <c r="I19" s="46"/>
      <c r="J19" s="46"/>
      <c r="K19" s="46"/>
      <c r="L19" s="46"/>
      <c r="M19" s="235"/>
    </row>
    <row r="20" spans="1:13">
      <c r="A20" s="238"/>
      <c r="B20" s="46" t="s">
        <v>1496</v>
      </c>
      <c r="C20" s="46" t="s">
        <v>90</v>
      </c>
      <c r="D20" s="46"/>
      <c r="E20" s="46"/>
      <c r="F20" s="46"/>
      <c r="G20" s="46"/>
      <c r="H20" s="46"/>
      <c r="I20" s="46"/>
      <c r="J20" s="46"/>
      <c r="K20" s="46"/>
      <c r="L20" s="46"/>
      <c r="M20" s="235"/>
    </row>
    <row r="21" spans="1:13">
      <c r="A21" s="238"/>
      <c r="B21" s="46"/>
      <c r="C21" s="46"/>
      <c r="D21" s="46"/>
      <c r="E21" s="46"/>
      <c r="F21" s="46"/>
      <c r="G21" s="46"/>
      <c r="H21" s="46"/>
      <c r="I21" s="46"/>
      <c r="J21" s="46"/>
      <c r="K21" s="46"/>
      <c r="L21" s="46"/>
      <c r="M21" s="235"/>
    </row>
    <row r="22" spans="1:13">
      <c r="A22" s="238" t="s">
        <v>451</v>
      </c>
      <c r="B22" s="46" t="s">
        <v>91</v>
      </c>
      <c r="C22" s="46"/>
      <c r="D22" s="46"/>
      <c r="E22" s="46"/>
      <c r="F22" s="46"/>
      <c r="G22" s="46"/>
      <c r="H22" s="46"/>
      <c r="I22" s="46"/>
      <c r="J22" s="46"/>
      <c r="K22" s="46"/>
      <c r="L22" s="46"/>
      <c r="M22" s="235"/>
    </row>
    <row r="23" spans="1:13">
      <c r="A23" s="238"/>
      <c r="B23" s="46"/>
      <c r="C23" s="46"/>
      <c r="D23" s="46"/>
      <c r="E23" s="46"/>
      <c r="F23" s="46"/>
      <c r="G23" s="46"/>
      <c r="H23" s="46"/>
      <c r="I23" s="46"/>
      <c r="J23" s="46"/>
      <c r="K23" s="46"/>
      <c r="L23" s="46"/>
      <c r="M23" s="235"/>
    </row>
    <row r="24" spans="1:13">
      <c r="A24" s="238" t="s">
        <v>458</v>
      </c>
      <c r="B24" s="46" t="s">
        <v>92</v>
      </c>
      <c r="C24" s="46"/>
      <c r="D24" s="46"/>
      <c r="E24" s="46"/>
      <c r="F24" s="46"/>
      <c r="G24" s="46"/>
      <c r="H24" s="46"/>
      <c r="I24" s="46"/>
      <c r="J24" s="46"/>
      <c r="K24" s="46"/>
      <c r="L24" s="46"/>
      <c r="M24" s="235"/>
    </row>
    <row r="25" spans="1:13">
      <c r="A25" s="238"/>
      <c r="B25" s="46" t="s">
        <v>93</v>
      </c>
      <c r="C25" s="46"/>
      <c r="D25" s="46"/>
      <c r="E25" s="46"/>
      <c r="F25" s="46"/>
      <c r="G25" s="46"/>
      <c r="H25" s="46"/>
      <c r="I25" s="46"/>
      <c r="J25" s="46"/>
      <c r="K25" s="46"/>
      <c r="L25" s="46"/>
      <c r="M25" s="235"/>
    </row>
    <row r="26" spans="1:13">
      <c r="A26" s="238"/>
      <c r="B26" s="46"/>
      <c r="C26" s="46"/>
      <c r="D26" s="46"/>
      <c r="E26" s="46"/>
      <c r="F26" s="46"/>
      <c r="G26" s="46"/>
      <c r="H26" s="46"/>
      <c r="I26" s="46"/>
      <c r="J26" s="46"/>
      <c r="K26" s="46"/>
      <c r="L26" s="46"/>
      <c r="M26" s="235"/>
    </row>
    <row r="27" spans="1:13">
      <c r="A27" s="238"/>
      <c r="B27" s="46" t="s">
        <v>94</v>
      </c>
      <c r="C27" s="46" t="s">
        <v>95</v>
      </c>
      <c r="D27" s="46"/>
      <c r="E27" s="46"/>
      <c r="F27" s="46"/>
      <c r="G27" s="46"/>
      <c r="H27" s="46"/>
      <c r="I27" s="46"/>
      <c r="J27" s="46"/>
      <c r="K27" s="46"/>
      <c r="L27" s="46"/>
      <c r="M27" s="235"/>
    </row>
    <row r="28" spans="1:13">
      <c r="A28" s="238"/>
      <c r="B28" s="46"/>
      <c r="C28" s="46"/>
      <c r="D28" s="46"/>
      <c r="E28" s="46"/>
      <c r="F28" s="46"/>
      <c r="G28" s="46"/>
      <c r="H28" s="46"/>
      <c r="I28" s="46"/>
      <c r="J28" s="46"/>
      <c r="K28" s="46"/>
      <c r="L28" s="46"/>
      <c r="M28" s="235"/>
    </row>
    <row r="29" spans="1:13">
      <c r="A29" s="238"/>
      <c r="B29" s="46" t="s">
        <v>206</v>
      </c>
      <c r="C29" s="46" t="s">
        <v>96</v>
      </c>
      <c r="D29" s="46"/>
      <c r="E29" s="46"/>
      <c r="F29" s="46"/>
      <c r="G29" s="46"/>
      <c r="H29" s="46"/>
      <c r="I29" s="46"/>
      <c r="J29" s="46"/>
      <c r="K29" s="46"/>
      <c r="L29" s="46"/>
      <c r="M29" s="235"/>
    </row>
    <row r="30" spans="1:13">
      <c r="A30" s="238"/>
      <c r="B30" s="46" t="s">
        <v>48</v>
      </c>
      <c r="C30" s="46" t="s">
        <v>97</v>
      </c>
      <c r="D30" s="46"/>
      <c r="E30" s="46"/>
      <c r="F30" s="46"/>
      <c r="G30" s="46"/>
      <c r="H30" s="46"/>
      <c r="I30" s="46"/>
      <c r="J30" s="46"/>
      <c r="K30" s="46"/>
      <c r="L30" s="46"/>
      <c r="M30" s="235"/>
    </row>
    <row r="31" spans="1:13">
      <c r="A31" s="238"/>
      <c r="B31" s="46" t="s">
        <v>49</v>
      </c>
      <c r="C31" s="46" t="s">
        <v>98</v>
      </c>
      <c r="D31" s="46"/>
      <c r="E31" s="46"/>
      <c r="F31" s="46"/>
      <c r="G31" s="46"/>
      <c r="H31" s="46"/>
      <c r="I31" s="46"/>
      <c r="J31" s="46"/>
      <c r="K31" s="46"/>
      <c r="L31" s="46"/>
      <c r="M31" s="235"/>
    </row>
    <row r="32" spans="1:13">
      <c r="A32" s="238"/>
      <c r="B32" s="46" t="s">
        <v>50</v>
      </c>
      <c r="C32" s="46" t="s">
        <v>99</v>
      </c>
      <c r="D32" s="46"/>
      <c r="E32" s="46"/>
      <c r="F32" s="46"/>
      <c r="G32" s="46"/>
      <c r="H32" s="46"/>
      <c r="I32" s="46"/>
      <c r="J32" s="46"/>
      <c r="K32" s="46"/>
      <c r="L32" s="46"/>
      <c r="M32" s="235"/>
    </row>
    <row r="33" spans="1:13">
      <c r="A33" s="238"/>
      <c r="B33" s="46" t="s">
        <v>51</v>
      </c>
      <c r="C33" s="46" t="s">
        <v>100</v>
      </c>
      <c r="D33" s="46"/>
      <c r="E33" s="46"/>
      <c r="F33" s="46"/>
      <c r="G33" s="46"/>
      <c r="H33" s="46"/>
      <c r="I33" s="46"/>
      <c r="J33" s="46"/>
      <c r="K33" s="46"/>
      <c r="L33" s="46"/>
      <c r="M33" s="235"/>
    </row>
    <row r="34" spans="1:13">
      <c r="A34" s="238"/>
      <c r="B34" s="46" t="s">
        <v>101</v>
      </c>
      <c r="C34" s="46" t="s">
        <v>495</v>
      </c>
      <c r="D34" s="46"/>
      <c r="E34" s="46"/>
      <c r="F34" s="46"/>
      <c r="G34" s="46"/>
      <c r="H34" s="46"/>
      <c r="I34" s="46"/>
      <c r="J34" s="46"/>
      <c r="K34" s="46"/>
      <c r="L34" s="46"/>
      <c r="M34" s="235"/>
    </row>
    <row r="35" spans="1:13">
      <c r="A35" s="238"/>
      <c r="B35" s="46" t="s">
        <v>496</v>
      </c>
      <c r="C35" s="46" t="s">
        <v>497</v>
      </c>
      <c r="D35" s="46"/>
      <c r="E35" s="46"/>
      <c r="F35" s="46"/>
      <c r="G35" s="46"/>
      <c r="H35" s="46"/>
      <c r="I35" s="46"/>
      <c r="J35" s="46"/>
      <c r="K35" s="46"/>
      <c r="L35" s="46"/>
      <c r="M35" s="235"/>
    </row>
    <row r="36" spans="1:13">
      <c r="A36" s="238"/>
      <c r="B36" s="46" t="s">
        <v>498</v>
      </c>
      <c r="C36" s="46" t="s">
        <v>499</v>
      </c>
      <c r="D36" s="46"/>
      <c r="E36" s="46"/>
      <c r="F36" s="46"/>
      <c r="G36" s="46"/>
      <c r="H36" s="46"/>
      <c r="I36" s="46"/>
      <c r="J36" s="46"/>
      <c r="K36" s="46"/>
      <c r="L36" s="46"/>
      <c r="M36" s="235"/>
    </row>
    <row r="37" spans="1:13">
      <c r="A37" s="238"/>
      <c r="B37" s="46" t="s">
        <v>500</v>
      </c>
      <c r="C37" s="46" t="s">
        <v>501</v>
      </c>
      <c r="D37" s="46"/>
      <c r="E37" s="46"/>
      <c r="F37" s="46"/>
      <c r="G37" s="46"/>
      <c r="H37" s="46"/>
      <c r="I37" s="46"/>
      <c r="J37" s="46"/>
      <c r="K37" s="46"/>
      <c r="L37" s="46"/>
      <c r="M37" s="235"/>
    </row>
    <row r="38" spans="1:13">
      <c r="A38" s="238"/>
      <c r="B38" s="46" t="s">
        <v>502</v>
      </c>
      <c r="C38" s="46" t="s">
        <v>503</v>
      </c>
      <c r="D38" s="46"/>
      <c r="E38" s="46"/>
      <c r="F38" s="46"/>
      <c r="G38" s="46"/>
      <c r="H38" s="46"/>
      <c r="I38" s="46"/>
      <c r="J38" s="46"/>
      <c r="K38" s="46"/>
      <c r="L38" s="46"/>
      <c r="M38" s="235"/>
    </row>
    <row r="39" spans="1:13">
      <c r="A39" s="238"/>
      <c r="B39" s="46"/>
      <c r="C39" s="46"/>
      <c r="D39" s="46"/>
      <c r="E39" s="46"/>
      <c r="F39" s="46"/>
      <c r="G39" s="46"/>
      <c r="H39" s="46"/>
      <c r="I39" s="46"/>
      <c r="J39" s="46"/>
      <c r="K39" s="46"/>
      <c r="L39" s="46"/>
      <c r="M39" s="235"/>
    </row>
    <row r="40" spans="1:13">
      <c r="A40" s="238" t="s">
        <v>462</v>
      </c>
      <c r="B40" s="46" t="s">
        <v>504</v>
      </c>
      <c r="C40" s="46"/>
      <c r="D40" s="46"/>
      <c r="E40" s="46"/>
      <c r="F40" s="46"/>
      <c r="G40" s="46"/>
      <c r="H40" s="46"/>
      <c r="I40" s="46"/>
      <c r="J40" s="46"/>
      <c r="K40" s="46"/>
      <c r="L40" s="46"/>
      <c r="M40" s="235"/>
    </row>
    <row r="41" spans="1:13">
      <c r="A41" s="238"/>
      <c r="B41" s="46" t="s">
        <v>505</v>
      </c>
      <c r="C41" s="46"/>
      <c r="D41" s="46"/>
      <c r="E41" s="46"/>
      <c r="F41" s="46"/>
      <c r="G41" s="46"/>
      <c r="H41" s="46"/>
      <c r="I41" s="46"/>
      <c r="J41" s="46"/>
      <c r="K41" s="46"/>
      <c r="L41" s="46"/>
      <c r="M41" s="235"/>
    </row>
    <row r="42" spans="1:13">
      <c r="A42" s="238"/>
      <c r="B42" s="46" t="s">
        <v>506</v>
      </c>
      <c r="C42" s="46"/>
      <c r="D42" s="46"/>
      <c r="E42" s="46"/>
      <c r="F42" s="46"/>
      <c r="G42" s="46"/>
      <c r="H42" s="46"/>
      <c r="I42" s="46"/>
      <c r="J42" s="46"/>
      <c r="K42" s="46"/>
      <c r="L42" s="46"/>
      <c r="M42" s="235"/>
    </row>
    <row r="43" spans="1:13">
      <c r="A43" s="238"/>
      <c r="B43" s="46" t="s">
        <v>507</v>
      </c>
      <c r="C43" s="46"/>
      <c r="D43" s="46"/>
      <c r="E43" s="46"/>
      <c r="F43" s="46"/>
      <c r="G43" s="46"/>
      <c r="H43" s="46"/>
      <c r="I43" s="46"/>
      <c r="J43" s="46"/>
      <c r="K43" s="46"/>
      <c r="L43" s="46"/>
      <c r="M43" s="235"/>
    </row>
    <row r="44" spans="1:13">
      <c r="A44" s="238"/>
      <c r="B44" s="46" t="s">
        <v>508</v>
      </c>
      <c r="C44" s="46"/>
      <c r="D44" s="46"/>
      <c r="E44" s="46"/>
      <c r="F44" s="46"/>
      <c r="G44" s="46"/>
      <c r="H44" s="46"/>
      <c r="I44" s="46"/>
      <c r="J44" s="46"/>
      <c r="K44" s="46"/>
      <c r="L44" s="46"/>
      <c r="M44" s="235"/>
    </row>
    <row r="45" spans="1:13">
      <c r="A45" s="238"/>
      <c r="B45" s="46"/>
      <c r="C45" s="46"/>
      <c r="D45" s="46"/>
      <c r="E45" s="46"/>
      <c r="F45" s="46"/>
      <c r="G45" s="46"/>
      <c r="H45" s="46"/>
      <c r="I45" s="46"/>
      <c r="J45" s="46"/>
      <c r="K45" s="46"/>
      <c r="L45" s="46"/>
      <c r="M45" s="235"/>
    </row>
    <row r="46" spans="1:13">
      <c r="A46" s="238" t="s">
        <v>918</v>
      </c>
      <c r="B46" s="46" t="s">
        <v>509</v>
      </c>
      <c r="C46" s="46"/>
      <c r="D46" s="46"/>
      <c r="E46" s="46"/>
      <c r="F46" s="46"/>
      <c r="G46" s="46"/>
      <c r="H46" s="46"/>
      <c r="I46" s="46"/>
      <c r="J46" s="46"/>
      <c r="K46" s="46"/>
      <c r="L46" s="46"/>
      <c r="M46" s="235"/>
    </row>
    <row r="47" spans="1:13">
      <c r="A47" s="238"/>
      <c r="B47" s="46" t="s">
        <v>510</v>
      </c>
      <c r="C47" s="46"/>
      <c r="D47" s="46"/>
      <c r="E47" s="46"/>
      <c r="F47" s="46"/>
      <c r="G47" s="46"/>
      <c r="H47" s="46"/>
      <c r="I47" s="46"/>
      <c r="J47" s="46"/>
      <c r="K47" s="46"/>
      <c r="L47" s="46"/>
      <c r="M47" s="235"/>
    </row>
    <row r="48" spans="1:13">
      <c r="A48" s="238"/>
      <c r="B48" s="46" t="s">
        <v>511</v>
      </c>
      <c r="C48" s="46"/>
      <c r="D48" s="46"/>
      <c r="E48" s="46"/>
      <c r="F48" s="46"/>
      <c r="G48" s="46"/>
      <c r="H48" s="46"/>
      <c r="I48" s="46"/>
      <c r="J48" s="46"/>
      <c r="K48" s="46"/>
      <c r="L48" s="46"/>
      <c r="M48" s="235"/>
    </row>
    <row r="49" spans="1:13">
      <c r="A49" s="238"/>
      <c r="B49" s="46"/>
      <c r="C49" s="46"/>
      <c r="D49" s="46"/>
      <c r="E49" s="46"/>
      <c r="F49" s="46"/>
      <c r="G49" s="46"/>
      <c r="H49" s="46"/>
      <c r="I49" s="46"/>
      <c r="J49" s="46"/>
      <c r="K49" s="46"/>
      <c r="L49" s="46"/>
      <c r="M49" s="235"/>
    </row>
    <row r="50" spans="1:13">
      <c r="A50" s="238" t="s">
        <v>919</v>
      </c>
      <c r="B50" s="46" t="s">
        <v>512</v>
      </c>
      <c r="C50" s="46"/>
      <c r="D50" s="46"/>
      <c r="E50" s="46"/>
      <c r="F50" s="46"/>
      <c r="G50" s="46"/>
      <c r="H50" s="46"/>
      <c r="I50" s="46"/>
      <c r="J50" s="46"/>
      <c r="K50" s="46"/>
      <c r="L50" s="46"/>
      <c r="M50" s="235"/>
    </row>
    <row r="51" spans="1:13">
      <c r="A51" s="238"/>
      <c r="B51" s="46" t="s">
        <v>513</v>
      </c>
      <c r="C51" s="46"/>
      <c r="D51" s="46"/>
      <c r="E51" s="46"/>
      <c r="F51" s="46"/>
      <c r="G51" s="46"/>
      <c r="H51" s="46"/>
      <c r="I51" s="46"/>
      <c r="J51" s="46"/>
      <c r="K51" s="46"/>
      <c r="L51" s="46"/>
      <c r="M51" s="235"/>
    </row>
    <row r="52" spans="1:13">
      <c r="A52" s="238"/>
      <c r="B52" s="46" t="s">
        <v>514</v>
      </c>
      <c r="C52" s="46"/>
      <c r="D52" s="46"/>
      <c r="E52" s="46"/>
      <c r="F52" s="46"/>
      <c r="G52" s="46"/>
      <c r="H52" s="46"/>
      <c r="I52" s="46"/>
      <c r="J52" s="46"/>
      <c r="K52" s="46"/>
      <c r="L52" s="46"/>
      <c r="M52" s="235"/>
    </row>
    <row r="53" spans="1:13">
      <c r="A53" s="238"/>
      <c r="B53" s="46" t="s">
        <v>515</v>
      </c>
      <c r="C53" s="46"/>
      <c r="D53" s="46"/>
      <c r="E53" s="46"/>
      <c r="F53" s="46"/>
      <c r="G53" s="46"/>
      <c r="H53" s="46"/>
      <c r="I53" s="46"/>
      <c r="J53" s="46"/>
      <c r="K53" s="46"/>
      <c r="L53" s="46"/>
      <c r="M53" s="235"/>
    </row>
    <row r="54" spans="1:13">
      <c r="A54" s="238"/>
      <c r="B54" s="46"/>
      <c r="C54" s="46"/>
      <c r="D54" s="46"/>
      <c r="E54" s="46"/>
      <c r="F54" s="46"/>
      <c r="G54" s="46"/>
      <c r="H54" s="46"/>
      <c r="I54" s="46"/>
      <c r="J54" s="46"/>
      <c r="K54" s="46"/>
      <c r="L54" s="46"/>
      <c r="M54" s="235"/>
    </row>
    <row r="55" spans="1:13">
      <c r="A55" s="238" t="s">
        <v>920</v>
      </c>
      <c r="B55" s="46" t="s">
        <v>516</v>
      </c>
      <c r="C55" s="46"/>
      <c r="D55" s="46"/>
      <c r="E55" s="46"/>
      <c r="F55" s="46"/>
      <c r="G55" s="46"/>
      <c r="H55" s="46"/>
      <c r="I55" s="46"/>
      <c r="J55" s="46"/>
      <c r="K55" s="46"/>
      <c r="L55" s="46"/>
      <c r="M55" s="235"/>
    </row>
    <row r="56" spans="1:13">
      <c r="A56" s="238"/>
      <c r="B56" s="46"/>
      <c r="C56" s="46"/>
      <c r="D56" s="46"/>
      <c r="E56" s="46"/>
      <c r="F56" s="46"/>
      <c r="G56" s="46"/>
      <c r="H56" s="46"/>
      <c r="I56" s="46"/>
      <c r="J56" s="46"/>
      <c r="K56" s="46"/>
      <c r="L56" s="46"/>
      <c r="M56" s="235"/>
    </row>
    <row r="57" spans="1:13">
      <c r="A57" s="238" t="s">
        <v>921</v>
      </c>
      <c r="B57" s="46" t="s">
        <v>517</v>
      </c>
      <c r="C57" s="46"/>
      <c r="D57" s="46"/>
      <c r="E57" s="46"/>
      <c r="F57" s="46"/>
      <c r="G57" s="46"/>
      <c r="H57" s="46"/>
      <c r="I57" s="46"/>
      <c r="J57" s="46"/>
      <c r="K57" s="46"/>
      <c r="L57" s="46"/>
      <c r="M57" s="235"/>
    </row>
    <row r="58" spans="1:13">
      <c r="A58" s="238"/>
      <c r="B58" s="46"/>
      <c r="C58" s="46"/>
      <c r="D58" s="46"/>
      <c r="E58" s="46"/>
      <c r="F58" s="46"/>
      <c r="G58" s="46"/>
      <c r="H58" s="46"/>
      <c r="I58" s="46"/>
      <c r="J58" s="46"/>
      <c r="K58" s="46"/>
      <c r="L58" s="46"/>
      <c r="M58" s="235"/>
    </row>
    <row r="59" spans="1:13">
      <c r="A59" s="238" t="s">
        <v>347</v>
      </c>
      <c r="B59" s="46" t="s">
        <v>518</v>
      </c>
      <c r="C59" s="46"/>
      <c r="D59" s="46"/>
      <c r="E59" s="46"/>
      <c r="F59" s="46"/>
      <c r="G59" s="46"/>
      <c r="H59" s="46"/>
      <c r="I59" s="46"/>
      <c r="J59" s="46"/>
      <c r="K59" s="46"/>
      <c r="L59" s="46"/>
      <c r="M59" s="235"/>
    </row>
    <row r="60" spans="1:13">
      <c r="A60" s="238"/>
      <c r="B60" s="46"/>
      <c r="C60" s="46"/>
      <c r="D60" s="46"/>
      <c r="E60" s="46"/>
      <c r="F60" s="46"/>
      <c r="G60" s="46"/>
      <c r="H60" s="46"/>
      <c r="I60" s="46"/>
      <c r="J60" s="46"/>
      <c r="K60" s="46"/>
      <c r="L60" s="46"/>
      <c r="M60" s="235"/>
    </row>
    <row r="61" spans="1:13">
      <c r="A61" s="238" t="s">
        <v>348</v>
      </c>
      <c r="B61" s="46" t="s">
        <v>519</v>
      </c>
      <c r="C61" s="46"/>
      <c r="D61" s="46"/>
      <c r="E61" s="46"/>
      <c r="F61" s="46"/>
      <c r="G61" s="46"/>
      <c r="H61" s="46"/>
      <c r="I61" s="46"/>
      <c r="J61" s="46"/>
      <c r="K61" s="46"/>
      <c r="L61" s="46"/>
      <c r="M61" s="235"/>
    </row>
    <row r="62" spans="1:13">
      <c r="A62" s="176"/>
      <c r="B62" s="46" t="s">
        <v>520</v>
      </c>
      <c r="C62" s="46"/>
      <c r="D62" s="46"/>
      <c r="E62" s="46"/>
      <c r="F62" s="46"/>
      <c r="G62" s="46"/>
      <c r="H62" s="46"/>
      <c r="I62" s="46"/>
      <c r="J62" s="46"/>
      <c r="K62" s="46"/>
      <c r="L62" s="46"/>
      <c r="M62" s="235"/>
    </row>
    <row r="63" spans="1:13" ht="178.5" customHeight="1">
      <c r="A63" s="236"/>
      <c r="B63" s="217"/>
      <c r="C63" s="217"/>
      <c r="D63" s="217"/>
      <c r="E63" s="217"/>
      <c r="F63" s="217"/>
      <c r="G63" s="217"/>
      <c r="H63" s="217"/>
      <c r="I63" s="217"/>
      <c r="J63" s="217"/>
      <c r="K63" s="217"/>
      <c r="L63" s="217"/>
      <c r="M63" s="237"/>
    </row>
    <row r="64" spans="1:13" ht="10.199999999999999">
      <c r="A64" s="2510" t="s">
        <v>1415</v>
      </c>
      <c r="B64" s="217"/>
      <c r="C64" s="217"/>
      <c r="D64" s="217"/>
      <c r="E64" s="217"/>
      <c r="F64" s="217"/>
      <c r="G64" s="217"/>
      <c r="H64" s="217"/>
      <c r="I64" s="217"/>
      <c r="J64" s="217"/>
      <c r="K64" s="217"/>
      <c r="L64" s="217"/>
      <c r="M64" s="237"/>
    </row>
  </sheetData>
  <mergeCells count="1">
    <mergeCell ref="A2:M2"/>
  </mergeCells>
  <phoneticPr fontId="21" type="noConversion"/>
  <pageMargins left="0.7" right="0.7" top="0.75" bottom="0.75" header="0.3" footer="0.3"/>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dimension ref="A1:Q68"/>
  <sheetViews>
    <sheetView showGridLines="0" zoomScaleNormal="100" zoomScaleSheetLayoutView="100" workbookViewId="0">
      <selection activeCell="R1" sqref="R1"/>
    </sheetView>
  </sheetViews>
  <sheetFormatPr defaultRowHeight="10.199999999999999"/>
  <cols>
    <col min="1" max="1" width="4.7109375" customWidth="1"/>
    <col min="2" max="4" width="10.7109375" customWidth="1"/>
    <col min="5" max="5" width="52.140625" customWidth="1"/>
    <col min="6" max="7" width="10.7109375" customWidth="1"/>
    <col min="8" max="9" width="4.7109375" customWidth="1"/>
    <col min="10" max="13" width="15.28515625" customWidth="1"/>
    <col min="14" max="15" width="14" customWidth="1"/>
    <col min="16" max="16" width="15.7109375" customWidth="1"/>
    <col min="17" max="17" width="4.7109375" customWidth="1"/>
  </cols>
  <sheetData>
    <row r="1" spans="1:17" s="48" customFormat="1">
      <c r="A1" s="2765">
        <v>26</v>
      </c>
      <c r="B1" s="213"/>
      <c r="C1" s="214"/>
      <c r="D1" s="214"/>
      <c r="E1" s="2557"/>
      <c r="F1" s="2557"/>
      <c r="G1" s="3362"/>
      <c r="H1" s="2558" t="s">
        <v>3246</v>
      </c>
      <c r="I1" s="2765" t="s">
        <v>3246</v>
      </c>
      <c r="J1" s="2557"/>
      <c r="K1" s="2557"/>
      <c r="L1" s="3362"/>
      <c r="M1" s="214"/>
      <c r="N1" s="214"/>
      <c r="O1" s="214"/>
      <c r="P1" s="214"/>
      <c r="Q1" s="3363">
        <v>27</v>
      </c>
    </row>
    <row r="2" spans="1:17" ht="5.0999999999999996" hidden="1" customHeight="1">
      <c r="A2" s="309"/>
      <c r="B2" s="334"/>
      <c r="C2" s="87"/>
      <c r="D2" s="87"/>
      <c r="E2" s="3297"/>
      <c r="F2" s="3297"/>
      <c r="G2" s="3298"/>
      <c r="H2" s="314"/>
      <c r="I2" s="309"/>
      <c r="J2" s="3297"/>
      <c r="K2" s="3297"/>
      <c r="L2" s="3298"/>
      <c r="M2" s="87"/>
      <c r="N2" s="87"/>
      <c r="O2" s="87"/>
      <c r="P2" s="87"/>
      <c r="Q2" s="3299"/>
    </row>
    <row r="3" spans="1:17">
      <c r="A3" s="305" t="s">
        <v>950</v>
      </c>
      <c r="B3" s="3295"/>
      <c r="C3" s="3295"/>
      <c r="D3" s="3295"/>
      <c r="E3" s="3295"/>
      <c r="F3" s="3295"/>
      <c r="G3" s="3295"/>
      <c r="H3" s="3296"/>
      <c r="I3" s="305" t="s">
        <v>951</v>
      </c>
      <c r="J3" s="3295"/>
      <c r="K3" s="3295"/>
      <c r="L3" s="3295"/>
      <c r="M3" s="3295"/>
      <c r="N3" s="3295"/>
      <c r="O3" s="3295"/>
      <c r="P3" s="3295"/>
      <c r="Q3" s="478"/>
    </row>
    <row r="4" spans="1:17">
      <c r="A4" s="358" t="s">
        <v>352</v>
      </c>
      <c r="B4" s="74"/>
      <c r="C4" s="74"/>
      <c r="D4" s="74"/>
      <c r="E4" s="74"/>
      <c r="F4" s="74"/>
      <c r="G4" s="74"/>
      <c r="H4" s="2414"/>
      <c r="I4" s="358" t="s">
        <v>352</v>
      </c>
      <c r="J4" s="74"/>
      <c r="K4" s="74"/>
      <c r="L4" s="74"/>
      <c r="M4" s="74"/>
      <c r="N4" s="74"/>
      <c r="O4" s="74"/>
      <c r="P4" s="74"/>
      <c r="Q4" s="331"/>
    </row>
    <row r="5" spans="1:17" ht="5.7" customHeight="1">
      <c r="A5" s="292"/>
      <c r="B5" s="191"/>
      <c r="C5" s="191"/>
      <c r="D5" s="191"/>
      <c r="E5" s="191"/>
      <c r="F5" s="191"/>
      <c r="G5" s="191"/>
      <c r="H5" s="239"/>
      <c r="I5" s="292"/>
      <c r="J5" s="191"/>
      <c r="K5" s="191"/>
      <c r="L5" s="191"/>
      <c r="M5" s="191"/>
      <c r="N5" s="191"/>
      <c r="O5" s="191"/>
      <c r="P5" s="191"/>
      <c r="Q5" s="239"/>
    </row>
    <row r="6" spans="1:17" ht="10.199999999999999" customHeight="1">
      <c r="A6" s="293" t="s">
        <v>441</v>
      </c>
      <c r="B6" s="191" t="s">
        <v>952</v>
      </c>
      <c r="C6" s="191"/>
      <c r="D6" s="191"/>
      <c r="E6" s="191"/>
      <c r="F6" s="191"/>
      <c r="G6" s="191"/>
      <c r="H6" s="239"/>
      <c r="I6" s="293" t="s">
        <v>918</v>
      </c>
      <c r="J6" s="191" t="s">
        <v>953</v>
      </c>
      <c r="K6" s="191"/>
      <c r="L6" s="191"/>
      <c r="M6" s="191"/>
      <c r="N6" s="191"/>
      <c r="O6" s="191"/>
      <c r="P6" s="191"/>
      <c r="Q6" s="239"/>
    </row>
    <row r="7" spans="1:17" ht="10.199999999999999" customHeight="1">
      <c r="A7" s="292" t="s">
        <v>954</v>
      </c>
      <c r="B7" s="100"/>
      <c r="C7" s="191"/>
      <c r="D7" s="191"/>
      <c r="E7" s="191"/>
      <c r="F7" s="191"/>
      <c r="G7" s="191"/>
      <c r="H7" s="239"/>
      <c r="I7" s="292" t="s">
        <v>955</v>
      </c>
      <c r="J7" s="191"/>
      <c r="K7" s="191"/>
      <c r="L7" s="191"/>
      <c r="M7" s="191"/>
      <c r="N7" s="191"/>
      <c r="O7" s="191"/>
      <c r="P7" s="191"/>
      <c r="Q7" s="239"/>
    </row>
    <row r="8" spans="1:17" ht="9.6" customHeight="1">
      <c r="A8" s="292"/>
      <c r="B8" s="100"/>
      <c r="C8" s="191"/>
      <c r="D8" s="191"/>
      <c r="E8" s="191"/>
      <c r="F8" s="191"/>
      <c r="G8" s="191"/>
      <c r="H8" s="239"/>
      <c r="I8" s="292" t="s">
        <v>956</v>
      </c>
      <c r="J8" s="191"/>
      <c r="K8" s="191"/>
      <c r="L8" s="191"/>
      <c r="M8" s="191"/>
      <c r="N8" s="191"/>
      <c r="O8" s="191"/>
      <c r="P8" s="191"/>
      <c r="Q8" s="239"/>
    </row>
    <row r="9" spans="1:17" ht="10.199999999999999" customHeight="1">
      <c r="A9" s="293" t="s">
        <v>447</v>
      </c>
      <c r="B9" s="191" t="s">
        <v>957</v>
      </c>
      <c r="C9" s="191"/>
      <c r="D9" s="191"/>
      <c r="E9" s="191"/>
      <c r="F9" s="191"/>
      <c r="G9" s="191"/>
      <c r="H9" s="239"/>
      <c r="I9" s="292"/>
      <c r="J9" s="191"/>
      <c r="K9" s="191"/>
      <c r="L9" s="191"/>
      <c r="M9" s="191"/>
      <c r="N9" s="191"/>
      <c r="O9" s="191"/>
      <c r="P9" s="191"/>
      <c r="Q9" s="239"/>
    </row>
    <row r="10" spans="1:17" ht="10.199999999999999" customHeight="1">
      <c r="A10" s="279" t="s">
        <v>958</v>
      </c>
      <c r="B10" s="191"/>
      <c r="C10" s="191"/>
      <c r="D10" s="191"/>
      <c r="E10" s="191"/>
      <c r="F10" s="191"/>
      <c r="G10" s="191"/>
      <c r="H10" s="239"/>
      <c r="I10" s="293" t="s">
        <v>919</v>
      </c>
      <c r="J10" s="191" t="s">
        <v>959</v>
      </c>
      <c r="K10" s="191"/>
      <c r="L10" s="191"/>
      <c r="M10" s="191"/>
      <c r="N10" s="191"/>
      <c r="O10" s="191"/>
      <c r="P10" s="191"/>
      <c r="Q10" s="239"/>
    </row>
    <row r="11" spans="1:17" ht="9.6" customHeight="1">
      <c r="A11" s="292"/>
      <c r="B11" s="191"/>
      <c r="C11" s="191"/>
      <c r="D11" s="191"/>
      <c r="E11" s="191"/>
      <c r="F11" s="191"/>
      <c r="G11" s="191"/>
      <c r="H11" s="239"/>
      <c r="I11" s="292"/>
      <c r="J11" s="191"/>
      <c r="K11" s="191"/>
      <c r="L11" s="191"/>
      <c r="M11" s="191"/>
      <c r="N11" s="191"/>
      <c r="O11" s="191"/>
      <c r="P11" s="191"/>
      <c r="Q11" s="239"/>
    </row>
    <row r="12" spans="1:17" ht="10.199999999999999" customHeight="1">
      <c r="A12" s="293" t="s">
        <v>451</v>
      </c>
      <c r="B12" s="191" t="s">
        <v>960</v>
      </c>
      <c r="C12" s="191"/>
      <c r="D12" s="191"/>
      <c r="E12" s="191"/>
      <c r="F12" s="191"/>
      <c r="G12" s="191"/>
      <c r="H12" s="239"/>
      <c r="I12" s="293" t="s">
        <v>920</v>
      </c>
      <c r="J12" s="191" t="s">
        <v>198</v>
      </c>
      <c r="K12" s="191"/>
      <c r="L12" s="191"/>
      <c r="M12" s="191"/>
      <c r="N12" s="191"/>
      <c r="O12" s="191"/>
      <c r="P12" s="191"/>
      <c r="Q12" s="239"/>
    </row>
    <row r="13" spans="1:17" ht="10.199999999999999" customHeight="1">
      <c r="A13" s="279" t="s">
        <v>961</v>
      </c>
      <c r="B13" s="191"/>
      <c r="C13" s="191"/>
      <c r="D13" s="191"/>
      <c r="E13" s="191"/>
      <c r="F13" s="191"/>
      <c r="G13" s="191"/>
      <c r="H13" s="239"/>
      <c r="I13" s="292"/>
      <c r="J13" s="191"/>
      <c r="K13" s="191"/>
      <c r="L13" s="191"/>
      <c r="M13" s="191"/>
      <c r="N13" s="191"/>
      <c r="O13" s="191"/>
      <c r="P13" s="191"/>
      <c r="Q13" s="239"/>
    </row>
    <row r="14" spans="1:17" ht="9.6" customHeight="1">
      <c r="A14" s="292"/>
      <c r="B14" s="191"/>
      <c r="C14" s="191"/>
      <c r="D14" s="191"/>
      <c r="E14" s="191"/>
      <c r="F14" s="191"/>
      <c r="G14" s="191"/>
      <c r="H14" s="239"/>
      <c r="I14" s="293" t="s">
        <v>921</v>
      </c>
      <c r="J14" s="191" t="s">
        <v>962</v>
      </c>
      <c r="K14" s="191"/>
      <c r="L14" s="191"/>
      <c r="M14" s="191"/>
      <c r="N14" s="191"/>
      <c r="O14" s="191"/>
      <c r="P14" s="191"/>
      <c r="Q14" s="239"/>
    </row>
    <row r="15" spans="1:17" ht="10.199999999999999" customHeight="1">
      <c r="A15" s="293" t="s">
        <v>458</v>
      </c>
      <c r="B15" s="191" t="s">
        <v>394</v>
      </c>
      <c r="C15" s="191"/>
      <c r="D15" s="191"/>
      <c r="E15" s="191"/>
      <c r="F15" s="191"/>
      <c r="G15" s="191"/>
      <c r="H15" s="239"/>
      <c r="I15" s="292"/>
      <c r="J15" s="191"/>
      <c r="K15" s="191"/>
      <c r="L15" s="191"/>
      <c r="M15" s="191"/>
      <c r="N15" s="191"/>
      <c r="O15" s="191"/>
      <c r="P15" s="191"/>
      <c r="Q15" s="239"/>
    </row>
    <row r="16" spans="1:17" ht="9.6" customHeight="1">
      <c r="A16" s="292"/>
      <c r="B16" s="191"/>
      <c r="C16" s="191"/>
      <c r="D16" s="191"/>
      <c r="E16" s="191"/>
      <c r="F16" s="191"/>
      <c r="G16" s="191"/>
      <c r="H16" s="239"/>
      <c r="I16" s="293" t="s">
        <v>347</v>
      </c>
      <c r="J16" s="191" t="s">
        <v>395</v>
      </c>
      <c r="K16" s="191"/>
      <c r="L16" s="191"/>
      <c r="M16" s="191"/>
      <c r="N16" s="191"/>
      <c r="O16" s="191"/>
      <c r="P16" s="191"/>
      <c r="Q16" s="239"/>
    </row>
    <row r="17" spans="1:17" ht="10.199999999999999" customHeight="1">
      <c r="A17" s="293" t="s">
        <v>462</v>
      </c>
      <c r="B17" s="191" t="s">
        <v>396</v>
      </c>
      <c r="C17" s="191"/>
      <c r="D17" s="191"/>
      <c r="E17" s="191"/>
      <c r="F17" s="191"/>
      <c r="G17" s="191"/>
      <c r="H17" s="239"/>
      <c r="I17" s="292"/>
      <c r="J17" s="191"/>
      <c r="K17" s="191"/>
      <c r="L17" s="191"/>
      <c r="M17" s="191"/>
      <c r="N17" s="191"/>
      <c r="O17" s="191"/>
      <c r="P17" s="191"/>
      <c r="Q17" s="239"/>
    </row>
    <row r="18" spans="1:17" ht="10.199999999999999" customHeight="1">
      <c r="A18" s="279" t="s">
        <v>397</v>
      </c>
      <c r="B18" s="191"/>
      <c r="C18" s="191"/>
      <c r="D18" s="191"/>
      <c r="E18" s="191"/>
      <c r="F18" s="191"/>
      <c r="G18" s="191"/>
      <c r="H18" s="239"/>
      <c r="I18" s="293" t="s">
        <v>348</v>
      </c>
      <c r="J18" s="191" t="s">
        <v>196</v>
      </c>
      <c r="K18" s="191"/>
      <c r="L18" s="191"/>
      <c r="M18" s="191"/>
      <c r="N18" s="191"/>
      <c r="O18" s="191"/>
      <c r="P18" s="191"/>
      <c r="Q18" s="239"/>
    </row>
    <row r="19" spans="1:17" ht="10.199999999999999" customHeight="1">
      <c r="A19" s="292" t="s">
        <v>398</v>
      </c>
      <c r="B19" s="191"/>
      <c r="C19" s="191"/>
      <c r="D19" s="191"/>
      <c r="E19" s="191"/>
      <c r="F19" s="191"/>
      <c r="G19" s="191"/>
      <c r="H19" s="239"/>
      <c r="I19" s="292" t="s">
        <v>197</v>
      </c>
      <c r="J19" s="191"/>
      <c r="K19" s="191"/>
      <c r="L19" s="191"/>
      <c r="M19" s="191"/>
      <c r="N19" s="191"/>
      <c r="O19" s="191"/>
      <c r="P19" s="191"/>
      <c r="Q19" s="239"/>
    </row>
    <row r="20" spans="1:17" ht="4.95" customHeight="1">
      <c r="A20" s="317"/>
      <c r="B20" s="72"/>
      <c r="C20" s="72"/>
      <c r="D20" s="72"/>
      <c r="E20" s="191"/>
      <c r="F20" s="191"/>
      <c r="G20" s="72"/>
      <c r="H20" s="318"/>
      <c r="I20" s="317"/>
      <c r="J20" s="72"/>
      <c r="K20" s="72"/>
      <c r="L20" s="72"/>
      <c r="M20" s="72"/>
      <c r="N20" s="72"/>
      <c r="O20" s="72"/>
      <c r="P20" s="72"/>
      <c r="Q20" s="318"/>
    </row>
    <row r="21" spans="1:17">
      <c r="A21" s="415"/>
      <c r="B21" s="81"/>
      <c r="C21" s="81"/>
      <c r="D21" s="67"/>
      <c r="E21" s="3368"/>
      <c r="F21" s="3369"/>
      <c r="G21" s="239"/>
      <c r="H21" s="415"/>
      <c r="I21" s="415"/>
      <c r="J21" s="86" t="s">
        <v>399</v>
      </c>
      <c r="K21" s="86"/>
      <c r="L21" s="86"/>
      <c r="M21" s="86"/>
      <c r="N21" s="81"/>
      <c r="O21" s="81"/>
      <c r="P21" s="81"/>
      <c r="Q21" s="416"/>
    </row>
    <row r="22" spans="1:17">
      <c r="A22" s="415"/>
      <c r="B22" s="81"/>
      <c r="C22" s="81"/>
      <c r="D22" s="67"/>
      <c r="E22" s="292"/>
      <c r="F22" s="239"/>
      <c r="G22" s="239"/>
      <c r="H22" s="415"/>
      <c r="I22" s="415"/>
      <c r="J22" s="81"/>
      <c r="K22" s="81"/>
      <c r="L22" s="57" t="s">
        <v>400</v>
      </c>
      <c r="M22" s="81"/>
      <c r="N22" s="81"/>
      <c r="O22" s="81"/>
      <c r="P22" s="57" t="s">
        <v>401</v>
      </c>
      <c r="Q22" s="416"/>
    </row>
    <row r="23" spans="1:17">
      <c r="A23" s="325" t="s">
        <v>329</v>
      </c>
      <c r="B23" s="57" t="s">
        <v>354</v>
      </c>
      <c r="C23" s="57" t="s">
        <v>402</v>
      </c>
      <c r="D23" s="3366" t="s">
        <v>403</v>
      </c>
      <c r="E23" s="3548" t="s">
        <v>404</v>
      </c>
      <c r="F23" s="3549"/>
      <c r="G23" s="58" t="s">
        <v>405</v>
      </c>
      <c r="H23" s="325" t="s">
        <v>329</v>
      </c>
      <c r="I23" s="325" t="s">
        <v>329</v>
      </c>
      <c r="J23" s="57" t="s">
        <v>406</v>
      </c>
      <c r="K23" s="57" t="s">
        <v>407</v>
      </c>
      <c r="L23" s="57" t="s">
        <v>408</v>
      </c>
      <c r="M23" s="57" t="s">
        <v>409</v>
      </c>
      <c r="N23" s="57" t="s">
        <v>410</v>
      </c>
      <c r="O23" s="57" t="s">
        <v>411</v>
      </c>
      <c r="P23" s="57" t="s">
        <v>412</v>
      </c>
      <c r="Q23" s="329" t="s">
        <v>329</v>
      </c>
    </row>
    <row r="24" spans="1:17">
      <c r="A24" s="325" t="s">
        <v>334</v>
      </c>
      <c r="B24" s="57" t="s">
        <v>334</v>
      </c>
      <c r="C24" s="57" t="s">
        <v>334</v>
      </c>
      <c r="D24" s="3366" t="s">
        <v>413</v>
      </c>
      <c r="E24" s="3548" t="s">
        <v>414</v>
      </c>
      <c r="F24" s="3549"/>
      <c r="G24" s="58" t="s">
        <v>415</v>
      </c>
      <c r="H24" s="325" t="s">
        <v>334</v>
      </c>
      <c r="I24" s="325" t="s">
        <v>334</v>
      </c>
      <c r="J24" s="57" t="s">
        <v>416</v>
      </c>
      <c r="K24" s="57"/>
      <c r="L24" s="57" t="s">
        <v>417</v>
      </c>
      <c r="M24" s="57" t="s">
        <v>416</v>
      </c>
      <c r="N24" s="57" t="s">
        <v>418</v>
      </c>
      <c r="O24" s="57" t="s">
        <v>419</v>
      </c>
      <c r="P24" s="57" t="s">
        <v>420</v>
      </c>
      <c r="Q24" s="329" t="s">
        <v>334</v>
      </c>
    </row>
    <row r="25" spans="1:17">
      <c r="A25" s="325"/>
      <c r="B25" s="57" t="s">
        <v>339</v>
      </c>
      <c r="C25" s="57" t="s">
        <v>340</v>
      </c>
      <c r="D25" s="3366" t="s">
        <v>341</v>
      </c>
      <c r="E25" s="3550" t="s">
        <v>342</v>
      </c>
      <c r="F25" s="3551"/>
      <c r="G25" s="58" t="s">
        <v>343</v>
      </c>
      <c r="H25" s="325"/>
      <c r="I25" s="415"/>
      <c r="J25" s="57" t="s">
        <v>344</v>
      </c>
      <c r="K25" s="57" t="s">
        <v>202</v>
      </c>
      <c r="L25" s="57" t="s">
        <v>203</v>
      </c>
      <c r="M25" s="57" t="s">
        <v>421</v>
      </c>
      <c r="N25" s="57" t="s">
        <v>422</v>
      </c>
      <c r="O25" s="57" t="s">
        <v>423</v>
      </c>
      <c r="P25" s="57" t="s">
        <v>424</v>
      </c>
      <c r="Q25" s="329"/>
    </row>
    <row r="26" spans="1:17" ht="10.199999999999999" customHeight="1">
      <c r="A26" s="417">
        <v>1</v>
      </c>
      <c r="B26" s="154">
        <v>721</v>
      </c>
      <c r="C26" s="154" t="s">
        <v>2894</v>
      </c>
      <c r="D26" s="3371" t="s">
        <v>496</v>
      </c>
      <c r="E26" s="3372" t="s">
        <v>2895</v>
      </c>
      <c r="F26" s="3373" t="s">
        <v>336</v>
      </c>
      <c r="G26" s="3367">
        <v>50</v>
      </c>
      <c r="H26" s="417">
        <v>1</v>
      </c>
      <c r="I26" s="417">
        <v>1</v>
      </c>
      <c r="J26" s="915"/>
      <c r="K26" s="915"/>
      <c r="L26" s="155"/>
      <c r="M26" s="915"/>
      <c r="N26" s="155"/>
      <c r="O26" s="155"/>
      <c r="P26" s="155"/>
      <c r="Q26" s="418">
        <v>1</v>
      </c>
    </row>
    <row r="27" spans="1:17" ht="10.199999999999999" customHeight="1">
      <c r="A27" s="417">
        <v>2</v>
      </c>
      <c r="B27" s="154"/>
      <c r="C27" s="154"/>
      <c r="D27" s="3371" t="s">
        <v>496</v>
      </c>
      <c r="E27" s="3372" t="s">
        <v>2896</v>
      </c>
      <c r="F27" s="3373" t="s">
        <v>336</v>
      </c>
      <c r="G27" s="3367">
        <v>16.670000000000002</v>
      </c>
      <c r="H27" s="417">
        <v>2</v>
      </c>
      <c r="I27" s="417">
        <v>2</v>
      </c>
      <c r="J27" s="915">
        <v>14900</v>
      </c>
      <c r="K27" s="915"/>
      <c r="L27" s="155"/>
      <c r="M27" s="915">
        <f>SUM(J27:L27)</f>
        <v>14900</v>
      </c>
      <c r="N27" s="155"/>
      <c r="O27" s="155"/>
      <c r="P27" s="155"/>
      <c r="Q27" s="418">
        <v>2</v>
      </c>
    </row>
    <row r="28" spans="1:17" ht="10.199999999999999" customHeight="1">
      <c r="A28" s="417">
        <v>3</v>
      </c>
      <c r="B28" s="154"/>
      <c r="C28" s="154"/>
      <c r="D28" s="3371" t="s">
        <v>496</v>
      </c>
      <c r="E28" s="320" t="s">
        <v>2897</v>
      </c>
      <c r="F28" s="3370" t="s">
        <v>336</v>
      </c>
      <c r="G28" s="3367">
        <v>33.33</v>
      </c>
      <c r="H28" s="417">
        <v>3</v>
      </c>
      <c r="I28" s="417">
        <v>3</v>
      </c>
      <c r="J28" s="915">
        <v>125</v>
      </c>
      <c r="K28" s="915"/>
      <c r="L28" s="915">
        <v>-46</v>
      </c>
      <c r="M28" s="915">
        <f t="shared" ref="M28:M32" si="0">SUM(J28:L28)</f>
        <v>79</v>
      </c>
      <c r="N28" s="155"/>
      <c r="O28" s="155"/>
      <c r="P28" s="155"/>
      <c r="Q28" s="418">
        <v>3</v>
      </c>
    </row>
    <row r="29" spans="1:17" ht="10.199999999999999" customHeight="1">
      <c r="A29" s="417">
        <v>4</v>
      </c>
      <c r="B29" s="154"/>
      <c r="C29" s="154"/>
      <c r="D29" s="3371" t="s">
        <v>496</v>
      </c>
      <c r="E29" s="3372" t="s">
        <v>2898</v>
      </c>
      <c r="F29" s="3373" t="s">
        <v>336</v>
      </c>
      <c r="G29" s="3367">
        <v>50</v>
      </c>
      <c r="H29" s="417">
        <v>4</v>
      </c>
      <c r="I29" s="417">
        <v>4</v>
      </c>
      <c r="J29" s="915">
        <v>20037</v>
      </c>
      <c r="K29" s="915">
        <v>4831</v>
      </c>
      <c r="L29" s="915">
        <v>-2761</v>
      </c>
      <c r="M29" s="915">
        <f t="shared" si="0"/>
        <v>22107</v>
      </c>
      <c r="N29" s="155"/>
      <c r="O29" s="155"/>
      <c r="P29" s="155"/>
      <c r="Q29" s="418">
        <v>4</v>
      </c>
    </row>
    <row r="30" spans="1:17" ht="10.199999999999999" customHeight="1">
      <c r="A30" s="417">
        <v>5</v>
      </c>
      <c r="B30" s="154"/>
      <c r="C30" s="154"/>
      <c r="D30" s="3371" t="s">
        <v>496</v>
      </c>
      <c r="E30" s="3372" t="s">
        <v>2899</v>
      </c>
      <c r="F30" s="3373" t="s">
        <v>336</v>
      </c>
      <c r="G30" s="3367">
        <v>25</v>
      </c>
      <c r="H30" s="417">
        <v>5</v>
      </c>
      <c r="I30" s="417">
        <v>5</v>
      </c>
      <c r="J30" s="915">
        <v>9105</v>
      </c>
      <c r="K30" s="915">
        <v>1404</v>
      </c>
      <c r="L30" s="915"/>
      <c r="M30" s="915">
        <f t="shared" si="0"/>
        <v>10509</v>
      </c>
      <c r="N30" s="155"/>
      <c r="O30" s="155"/>
      <c r="P30" s="155"/>
      <c r="Q30" s="418">
        <v>5</v>
      </c>
    </row>
    <row r="31" spans="1:17" ht="10.199999999999999" customHeight="1">
      <c r="A31" s="417">
        <v>6</v>
      </c>
      <c r="B31" s="154"/>
      <c r="C31" s="154"/>
      <c r="D31" s="3371" t="s">
        <v>496</v>
      </c>
      <c r="E31" s="3372" t="s">
        <v>2900</v>
      </c>
      <c r="F31" s="3373" t="s">
        <v>336</v>
      </c>
      <c r="G31" s="3367">
        <v>50</v>
      </c>
      <c r="H31" s="417">
        <v>6</v>
      </c>
      <c r="I31" s="417">
        <v>6</v>
      </c>
      <c r="J31" s="915">
        <v>45</v>
      </c>
      <c r="K31" s="915"/>
      <c r="L31" s="915">
        <v>-13</v>
      </c>
      <c r="M31" s="915">
        <f t="shared" si="0"/>
        <v>32</v>
      </c>
      <c r="N31" s="155"/>
      <c r="O31" s="155"/>
      <c r="P31" s="155"/>
      <c r="Q31" s="418">
        <v>6</v>
      </c>
    </row>
    <row r="32" spans="1:17" ht="10.199999999999999" customHeight="1">
      <c r="A32" s="417">
        <v>7</v>
      </c>
      <c r="B32" s="154"/>
      <c r="C32" s="154"/>
      <c r="D32" s="3371" t="s">
        <v>496</v>
      </c>
      <c r="E32" s="3372" t="s">
        <v>2901</v>
      </c>
      <c r="F32" s="3373" t="s">
        <v>336</v>
      </c>
      <c r="G32" s="3367">
        <v>43.3</v>
      </c>
      <c r="H32" s="417">
        <v>7</v>
      </c>
      <c r="I32" s="417">
        <v>7</v>
      </c>
      <c r="J32" s="915">
        <v>1889</v>
      </c>
      <c r="K32" s="915">
        <v>64</v>
      </c>
      <c r="L32" s="915"/>
      <c r="M32" s="915">
        <f t="shared" si="0"/>
        <v>1953</v>
      </c>
      <c r="N32" s="155"/>
      <c r="O32" s="155"/>
      <c r="P32" s="155"/>
      <c r="Q32" s="418">
        <v>7</v>
      </c>
    </row>
    <row r="33" spans="1:17" ht="10.199999999999999" customHeight="1">
      <c r="A33" s="417">
        <v>8</v>
      </c>
      <c r="B33" s="154"/>
      <c r="C33" s="154"/>
      <c r="D33" s="3371" t="s">
        <v>496</v>
      </c>
      <c r="E33" s="3372" t="s">
        <v>2902</v>
      </c>
      <c r="F33" s="3373" t="s">
        <v>336</v>
      </c>
      <c r="G33" s="3367">
        <v>50</v>
      </c>
      <c r="H33" s="417">
        <v>8</v>
      </c>
      <c r="I33" s="417">
        <v>8</v>
      </c>
      <c r="J33" s="915"/>
      <c r="K33" s="915"/>
      <c r="L33" s="915"/>
      <c r="M33" s="915"/>
      <c r="N33" s="155"/>
      <c r="O33" s="155"/>
      <c r="P33" s="155"/>
      <c r="Q33" s="418">
        <v>8</v>
      </c>
    </row>
    <row r="34" spans="1:17" ht="10.199999999999999" customHeight="1">
      <c r="A34" s="417">
        <v>9</v>
      </c>
      <c r="B34" s="154"/>
      <c r="C34" s="154"/>
      <c r="D34" s="3371" t="s">
        <v>496</v>
      </c>
      <c r="E34" s="3372" t="s">
        <v>2903</v>
      </c>
      <c r="F34" s="3373" t="s">
        <v>336</v>
      </c>
      <c r="G34" s="3367">
        <v>33.340000000000003</v>
      </c>
      <c r="H34" s="417">
        <v>9</v>
      </c>
      <c r="I34" s="417">
        <v>9</v>
      </c>
      <c r="J34" s="915">
        <v>8993</v>
      </c>
      <c r="K34" s="915">
        <v>400</v>
      </c>
      <c r="L34" s="915">
        <v>-187</v>
      </c>
      <c r="M34" s="915">
        <f t="shared" ref="M34:M37" si="1">SUM(J34:L34)</f>
        <v>9206</v>
      </c>
      <c r="N34" s="155"/>
      <c r="O34" s="155"/>
      <c r="P34" s="155"/>
      <c r="Q34" s="418">
        <v>9</v>
      </c>
    </row>
    <row r="35" spans="1:17" ht="10.199999999999999" customHeight="1">
      <c r="A35" s="417">
        <v>10</v>
      </c>
      <c r="B35" s="154"/>
      <c r="C35" s="154"/>
      <c r="D35" s="3371" t="s">
        <v>496</v>
      </c>
      <c r="E35" s="3372" t="s">
        <v>2904</v>
      </c>
      <c r="F35" s="3373" t="s">
        <v>336</v>
      </c>
      <c r="G35" s="3367">
        <v>40</v>
      </c>
      <c r="H35" s="417">
        <v>10</v>
      </c>
      <c r="I35" s="417">
        <v>10</v>
      </c>
      <c r="J35" s="915">
        <v>2428</v>
      </c>
      <c r="K35" s="915"/>
      <c r="L35" s="915">
        <v>-113</v>
      </c>
      <c r="M35" s="915">
        <f t="shared" si="1"/>
        <v>2315</v>
      </c>
      <c r="N35" s="155"/>
      <c r="O35" s="155"/>
      <c r="P35" s="155"/>
      <c r="Q35" s="418">
        <v>10</v>
      </c>
    </row>
    <row r="36" spans="1:17" ht="10.199999999999999" customHeight="1">
      <c r="A36" s="417">
        <v>11</v>
      </c>
      <c r="B36" s="154"/>
      <c r="C36" s="154"/>
      <c r="D36" s="3371" t="s">
        <v>496</v>
      </c>
      <c r="E36" s="3368" t="s">
        <v>2905</v>
      </c>
      <c r="F36" s="3374" t="s">
        <v>336</v>
      </c>
      <c r="G36" s="3367">
        <v>50</v>
      </c>
      <c r="H36" s="417">
        <v>11</v>
      </c>
      <c r="I36" s="417">
        <v>11</v>
      </c>
      <c r="J36" s="915">
        <v>150</v>
      </c>
      <c r="K36" s="915"/>
      <c r="L36" s="915"/>
      <c r="M36" s="915">
        <f t="shared" si="1"/>
        <v>150</v>
      </c>
      <c r="N36" s="155"/>
      <c r="O36" s="155"/>
      <c r="P36" s="155"/>
      <c r="Q36" s="418">
        <v>11</v>
      </c>
    </row>
    <row r="37" spans="1:17" ht="10.199999999999999" customHeight="1">
      <c r="A37" s="417">
        <v>12</v>
      </c>
      <c r="B37" s="154"/>
      <c r="C37" s="154"/>
      <c r="D37" s="3371" t="s">
        <v>496</v>
      </c>
      <c r="E37" s="3372" t="s">
        <v>2906</v>
      </c>
      <c r="F37" s="3373" t="s">
        <v>336</v>
      </c>
      <c r="G37" s="3367">
        <v>50</v>
      </c>
      <c r="H37" s="417">
        <v>12</v>
      </c>
      <c r="I37" s="417">
        <v>12</v>
      </c>
      <c r="J37" s="915">
        <v>964</v>
      </c>
      <c r="K37" s="915"/>
      <c r="L37" s="915">
        <v>-6</v>
      </c>
      <c r="M37" s="915">
        <f t="shared" si="1"/>
        <v>958</v>
      </c>
      <c r="N37" s="155"/>
      <c r="O37" s="155"/>
      <c r="P37" s="155"/>
      <c r="Q37" s="418">
        <v>12</v>
      </c>
    </row>
    <row r="38" spans="1:17" ht="10.199999999999999" customHeight="1">
      <c r="A38" s="417">
        <v>13</v>
      </c>
      <c r="B38" s="154"/>
      <c r="C38" s="154"/>
      <c r="D38" s="3371" t="s">
        <v>496</v>
      </c>
      <c r="E38" s="3372" t="s">
        <v>2907</v>
      </c>
      <c r="F38" s="3373" t="s">
        <v>336</v>
      </c>
      <c r="G38" s="3367">
        <v>14.29</v>
      </c>
      <c r="H38" s="417">
        <v>13</v>
      </c>
      <c r="I38" s="417">
        <v>13</v>
      </c>
      <c r="J38" s="915"/>
      <c r="K38" s="915"/>
      <c r="L38" s="915"/>
      <c r="M38" s="915"/>
      <c r="N38" s="155"/>
      <c r="O38" s="155"/>
      <c r="P38" s="155"/>
      <c r="Q38" s="418">
        <v>13</v>
      </c>
    </row>
    <row r="39" spans="1:17" ht="10.199999999999999" customHeight="1">
      <c r="A39" s="417">
        <v>14</v>
      </c>
      <c r="B39" s="154"/>
      <c r="C39" s="154"/>
      <c r="D39" s="3371" t="s">
        <v>496</v>
      </c>
      <c r="E39" s="3372" t="s">
        <v>2908</v>
      </c>
      <c r="F39" s="3373" t="s">
        <v>336</v>
      </c>
      <c r="G39" s="3367">
        <v>33.299999999999997</v>
      </c>
      <c r="H39" s="417">
        <v>14</v>
      </c>
      <c r="I39" s="417">
        <v>14</v>
      </c>
      <c r="J39" s="915">
        <v>56166</v>
      </c>
      <c r="K39" s="915">
        <v>12244</v>
      </c>
      <c r="L39" s="915">
        <v>-9000</v>
      </c>
      <c r="M39" s="915">
        <f t="shared" ref="M39:M41" si="2">SUM(J39:L39)</f>
        <v>59410</v>
      </c>
      <c r="N39" s="155"/>
      <c r="O39" s="155"/>
      <c r="P39" s="155"/>
      <c r="Q39" s="418">
        <v>14</v>
      </c>
    </row>
    <row r="40" spans="1:17" ht="10.199999999999999" customHeight="1">
      <c r="A40" s="417">
        <v>15</v>
      </c>
      <c r="B40" s="154"/>
      <c r="C40" s="154"/>
      <c r="D40" s="3371" t="s">
        <v>496</v>
      </c>
      <c r="E40" s="3372" t="s">
        <v>2909</v>
      </c>
      <c r="F40" s="3373" t="s">
        <v>336</v>
      </c>
      <c r="G40" s="3367">
        <v>17.41</v>
      </c>
      <c r="H40" s="417">
        <v>15</v>
      </c>
      <c r="I40" s="417">
        <v>15</v>
      </c>
      <c r="J40" s="915">
        <v>749080</v>
      </c>
      <c r="K40" s="915">
        <v>58238</v>
      </c>
      <c r="L40" s="915"/>
      <c r="M40" s="915">
        <f t="shared" si="2"/>
        <v>807318</v>
      </c>
      <c r="N40" s="155"/>
      <c r="O40" s="155"/>
      <c r="P40" s="155"/>
      <c r="Q40" s="418">
        <v>15</v>
      </c>
    </row>
    <row r="41" spans="1:17" ht="10.199999999999999" customHeight="1">
      <c r="A41" s="417">
        <v>16</v>
      </c>
      <c r="B41" s="154"/>
      <c r="C41" s="154"/>
      <c r="D41" s="3371" t="s">
        <v>496</v>
      </c>
      <c r="E41" s="3372" t="s">
        <v>2910</v>
      </c>
      <c r="F41" s="3373" t="s">
        <v>336</v>
      </c>
      <c r="G41" s="3367">
        <v>66.67</v>
      </c>
      <c r="H41" s="417">
        <v>16</v>
      </c>
      <c r="I41" s="417">
        <v>16</v>
      </c>
      <c r="J41" s="915">
        <v>116</v>
      </c>
      <c r="K41" s="915">
        <v>3</v>
      </c>
      <c r="L41" s="915"/>
      <c r="M41" s="915">
        <f t="shared" si="2"/>
        <v>119</v>
      </c>
      <c r="N41" s="155"/>
      <c r="O41" s="155"/>
      <c r="P41" s="155"/>
      <c r="Q41" s="418">
        <v>16</v>
      </c>
    </row>
    <row r="42" spans="1:17" ht="10.199999999999999" customHeight="1">
      <c r="A42" s="417">
        <v>17</v>
      </c>
      <c r="B42" s="154"/>
      <c r="C42" s="154"/>
      <c r="D42" s="3371" t="s">
        <v>496</v>
      </c>
      <c r="E42" s="3368" t="s">
        <v>2911</v>
      </c>
      <c r="F42" s="3374" t="s">
        <v>333</v>
      </c>
      <c r="G42" s="3367">
        <v>33.33</v>
      </c>
      <c r="H42" s="417">
        <v>17</v>
      </c>
      <c r="I42" s="417">
        <v>17</v>
      </c>
      <c r="J42" s="915"/>
      <c r="K42" s="915"/>
      <c r="L42" s="915"/>
      <c r="M42" s="915"/>
      <c r="N42" s="155"/>
      <c r="O42" s="155"/>
      <c r="P42" s="155"/>
      <c r="Q42" s="418">
        <v>17</v>
      </c>
    </row>
    <row r="43" spans="1:17" ht="10.199999999999999" customHeight="1">
      <c r="A43" s="417">
        <v>18</v>
      </c>
      <c r="B43" s="154"/>
      <c r="C43" s="154"/>
      <c r="D43" s="3371"/>
      <c r="E43" s="3372"/>
      <c r="F43" s="3373"/>
      <c r="G43" s="3367"/>
      <c r="H43" s="417">
        <v>18</v>
      </c>
      <c r="I43" s="417">
        <v>18</v>
      </c>
      <c r="J43" s="915"/>
      <c r="K43" s="915"/>
      <c r="L43" s="915"/>
      <c r="M43" s="915"/>
      <c r="N43" s="155"/>
      <c r="O43" s="155"/>
      <c r="P43" s="155"/>
      <c r="Q43" s="418">
        <v>18</v>
      </c>
    </row>
    <row r="44" spans="1:17" ht="10.199999999999999" customHeight="1">
      <c r="A44" s="417">
        <v>19</v>
      </c>
      <c r="B44" s="154"/>
      <c r="C44" s="154"/>
      <c r="D44" s="3371"/>
      <c r="E44" s="3372" t="s">
        <v>2912</v>
      </c>
      <c r="F44" s="3373"/>
      <c r="G44" s="3367"/>
      <c r="H44" s="417">
        <v>19</v>
      </c>
      <c r="I44" s="417">
        <v>19</v>
      </c>
      <c r="J44" s="915">
        <f>SUM(,J27:J32,J34:J37,J39:J41)</f>
        <v>863998</v>
      </c>
      <c r="K44" s="915">
        <f t="shared" ref="K44:M44" si="3">SUM(,K27:K32,K34:K37,K39:K41)</f>
        <v>77184</v>
      </c>
      <c r="L44" s="915">
        <f t="shared" si="3"/>
        <v>-12126</v>
      </c>
      <c r="M44" s="915">
        <f t="shared" si="3"/>
        <v>929056</v>
      </c>
      <c r="N44" s="155"/>
      <c r="O44" s="155"/>
      <c r="P44" s="155"/>
      <c r="Q44" s="418">
        <v>19</v>
      </c>
    </row>
    <row r="45" spans="1:17" ht="10.199999999999999" customHeight="1">
      <c r="A45" s="417">
        <v>20</v>
      </c>
      <c r="B45" s="154"/>
      <c r="C45" s="154"/>
      <c r="D45" s="3371"/>
      <c r="E45" s="3372"/>
      <c r="F45" s="3373"/>
      <c r="G45" s="3367"/>
      <c r="H45" s="417">
        <v>20</v>
      </c>
      <c r="I45" s="417">
        <v>20</v>
      </c>
      <c r="J45" s="915"/>
      <c r="K45" s="915"/>
      <c r="L45" s="915"/>
      <c r="M45" s="915"/>
      <c r="N45" s="155"/>
      <c r="O45" s="155"/>
      <c r="P45" s="155"/>
      <c r="Q45" s="418">
        <v>20</v>
      </c>
    </row>
    <row r="46" spans="1:17" ht="10.199999999999999" customHeight="1">
      <c r="A46" s="417">
        <v>21</v>
      </c>
      <c r="B46" s="154">
        <v>721</v>
      </c>
      <c r="C46" s="154" t="s">
        <v>2913</v>
      </c>
      <c r="D46" s="3371" t="s">
        <v>502</v>
      </c>
      <c r="E46" s="3372" t="s">
        <v>2914</v>
      </c>
      <c r="F46" s="3373" t="s">
        <v>2915</v>
      </c>
      <c r="G46" s="3367">
        <v>0.5</v>
      </c>
      <c r="H46" s="417">
        <v>21</v>
      </c>
      <c r="I46" s="417">
        <v>21</v>
      </c>
      <c r="J46" s="915">
        <v>6893</v>
      </c>
      <c r="K46" s="915"/>
      <c r="L46" s="915"/>
      <c r="M46" s="915">
        <f t="shared" ref="M46:M48" si="4">SUM(J46:L46)</f>
        <v>6893</v>
      </c>
      <c r="N46" s="155"/>
      <c r="O46" s="155"/>
      <c r="P46" s="155"/>
      <c r="Q46" s="418">
        <v>21</v>
      </c>
    </row>
    <row r="47" spans="1:17" ht="10.199999999999999" customHeight="1">
      <c r="A47" s="417">
        <v>22</v>
      </c>
      <c r="B47" s="154"/>
      <c r="C47" s="154"/>
      <c r="D47" s="3371" t="s">
        <v>502</v>
      </c>
      <c r="E47" s="3372" t="s">
        <v>2916</v>
      </c>
      <c r="F47" s="3373" t="s">
        <v>2917</v>
      </c>
      <c r="G47" s="3367">
        <v>25</v>
      </c>
      <c r="H47" s="417">
        <v>22</v>
      </c>
      <c r="I47" s="417">
        <v>22</v>
      </c>
      <c r="J47" s="915">
        <v>21632</v>
      </c>
      <c r="K47" s="915">
        <v>9000</v>
      </c>
      <c r="L47" s="915">
        <v>-9178</v>
      </c>
      <c r="M47" s="915">
        <f t="shared" si="4"/>
        <v>21454</v>
      </c>
      <c r="N47" s="155"/>
      <c r="O47" s="155"/>
      <c r="P47" s="155"/>
      <c r="Q47" s="418">
        <v>22</v>
      </c>
    </row>
    <row r="48" spans="1:17" ht="10.199999999999999" customHeight="1">
      <c r="A48" s="417">
        <v>23</v>
      </c>
      <c r="B48" s="154"/>
      <c r="C48" s="154"/>
      <c r="D48" s="3371" t="s">
        <v>502</v>
      </c>
      <c r="E48" s="3372" t="s">
        <v>2918</v>
      </c>
      <c r="F48" s="3373" t="s">
        <v>2917</v>
      </c>
      <c r="G48" s="3367">
        <v>14.29</v>
      </c>
      <c r="H48" s="417">
        <v>23</v>
      </c>
      <c r="I48" s="417">
        <v>23</v>
      </c>
      <c r="J48" s="915">
        <v>15861</v>
      </c>
      <c r="K48" s="915">
        <v>1844</v>
      </c>
      <c r="L48" s="915">
        <v>-677</v>
      </c>
      <c r="M48" s="915">
        <f t="shared" si="4"/>
        <v>17028</v>
      </c>
      <c r="N48" s="155"/>
      <c r="O48" s="155"/>
      <c r="P48" s="155"/>
      <c r="Q48" s="418">
        <v>23</v>
      </c>
    </row>
    <row r="49" spans="1:17" ht="10.199999999999999" customHeight="1">
      <c r="A49" s="417">
        <v>24</v>
      </c>
      <c r="B49" s="154"/>
      <c r="C49" s="154"/>
      <c r="D49" s="3371" t="s">
        <v>496</v>
      </c>
      <c r="E49" s="3372" t="s">
        <v>2919</v>
      </c>
      <c r="F49" s="3373" t="s">
        <v>333</v>
      </c>
      <c r="G49" s="3367">
        <v>15.86</v>
      </c>
      <c r="H49" s="417">
        <v>24</v>
      </c>
      <c r="I49" s="417">
        <v>24</v>
      </c>
      <c r="J49" s="915"/>
      <c r="K49" s="915"/>
      <c r="L49" s="915"/>
      <c r="M49" s="915"/>
      <c r="N49" s="155"/>
      <c r="O49" s="155"/>
      <c r="P49" s="155"/>
      <c r="Q49" s="418">
        <v>24</v>
      </c>
    </row>
    <row r="50" spans="1:17" ht="10.199999999999999" customHeight="1">
      <c r="A50" s="417">
        <v>25</v>
      </c>
      <c r="B50" s="154"/>
      <c r="C50" s="154"/>
      <c r="D50" s="3371"/>
      <c r="E50" s="3372"/>
      <c r="F50" s="3373"/>
      <c r="G50" s="3367"/>
      <c r="H50" s="417">
        <v>25</v>
      </c>
      <c r="I50" s="417">
        <v>25</v>
      </c>
      <c r="J50" s="915"/>
      <c r="K50" s="915"/>
      <c r="L50" s="915"/>
      <c r="M50" s="915"/>
      <c r="N50" s="155"/>
      <c r="O50" s="155"/>
      <c r="P50" s="155"/>
      <c r="Q50" s="418">
        <v>25</v>
      </c>
    </row>
    <row r="51" spans="1:17" ht="10.199999999999999" customHeight="1">
      <c r="A51" s="417">
        <v>26</v>
      </c>
      <c r="B51" s="154"/>
      <c r="C51" s="154"/>
      <c r="D51" s="3371"/>
      <c r="E51" s="3372" t="s">
        <v>2920</v>
      </c>
      <c r="F51" s="3373"/>
      <c r="G51" s="3367"/>
      <c r="H51" s="417">
        <v>26</v>
      </c>
      <c r="I51" s="417">
        <v>26</v>
      </c>
      <c r="J51" s="915">
        <f>SUM(J46:J48)</f>
        <v>44386</v>
      </c>
      <c r="K51" s="915">
        <f t="shared" ref="K51:M51" si="5">SUM(K46:K48)</f>
        <v>10844</v>
      </c>
      <c r="L51" s="915">
        <f t="shared" si="5"/>
        <v>-9855</v>
      </c>
      <c r="M51" s="915">
        <f t="shared" si="5"/>
        <v>45375</v>
      </c>
      <c r="N51" s="155"/>
      <c r="O51" s="155"/>
      <c r="P51" s="155"/>
      <c r="Q51" s="418">
        <v>26</v>
      </c>
    </row>
    <row r="52" spans="1:17" ht="10.199999999999999" customHeight="1">
      <c r="A52" s="417">
        <v>27</v>
      </c>
      <c r="B52" s="154"/>
      <c r="C52" s="154"/>
      <c r="D52" s="3371"/>
      <c r="E52" s="3372"/>
      <c r="F52" s="3373"/>
      <c r="G52" s="3367"/>
      <c r="H52" s="417">
        <v>27</v>
      </c>
      <c r="I52" s="417">
        <v>27</v>
      </c>
      <c r="J52" s="915"/>
      <c r="K52" s="915"/>
      <c r="L52" s="915"/>
      <c r="M52" s="915"/>
      <c r="N52" s="155"/>
      <c r="O52" s="155"/>
      <c r="P52" s="155"/>
      <c r="Q52" s="418">
        <v>27</v>
      </c>
    </row>
    <row r="53" spans="1:17" ht="10.199999999999999" customHeight="1">
      <c r="A53" s="417">
        <v>28</v>
      </c>
      <c r="B53" s="154"/>
      <c r="C53" s="154"/>
      <c r="D53" s="3371"/>
      <c r="E53" s="3372" t="s">
        <v>2921</v>
      </c>
      <c r="F53" s="3373"/>
      <c r="G53" s="3367"/>
      <c r="H53" s="417">
        <v>28</v>
      </c>
      <c r="I53" s="417">
        <v>28</v>
      </c>
      <c r="J53" s="915">
        <f>SUM(J44,J51)</f>
        <v>908384</v>
      </c>
      <c r="K53" s="915">
        <f t="shared" ref="K53:M53" si="6">SUM(K44,K51)</f>
        <v>88028</v>
      </c>
      <c r="L53" s="915">
        <f t="shared" si="6"/>
        <v>-21981</v>
      </c>
      <c r="M53" s="915">
        <f t="shared" si="6"/>
        <v>974431</v>
      </c>
      <c r="N53" s="155"/>
      <c r="O53" s="155"/>
      <c r="P53" s="155"/>
      <c r="Q53" s="418">
        <v>28</v>
      </c>
    </row>
    <row r="54" spans="1:17" ht="10.199999999999999" customHeight="1">
      <c r="A54" s="417">
        <v>29</v>
      </c>
      <c r="B54" s="154"/>
      <c r="C54" s="154"/>
      <c r="D54" s="3371"/>
      <c r="E54" s="3368"/>
      <c r="F54" s="3374"/>
      <c r="G54" s="3367"/>
      <c r="H54" s="417">
        <v>29</v>
      </c>
      <c r="I54" s="417">
        <v>29</v>
      </c>
      <c r="J54" s="915"/>
      <c r="K54" s="915"/>
      <c r="L54" s="915"/>
      <c r="M54" s="915"/>
      <c r="N54" s="155"/>
      <c r="O54" s="155"/>
      <c r="P54" s="155"/>
      <c r="Q54" s="418">
        <v>29</v>
      </c>
    </row>
    <row r="55" spans="1:17" ht="10.199999999999999" customHeight="1">
      <c r="A55" s="417">
        <v>30</v>
      </c>
      <c r="B55" s="154">
        <v>721</v>
      </c>
      <c r="C55" s="154" t="s">
        <v>2922</v>
      </c>
      <c r="D55" s="3371" t="s">
        <v>496</v>
      </c>
      <c r="E55" s="3372" t="s">
        <v>2923</v>
      </c>
      <c r="F55" s="3373" t="s">
        <v>2924</v>
      </c>
      <c r="G55" s="3367" t="s">
        <v>718</v>
      </c>
      <c r="H55" s="417">
        <v>30</v>
      </c>
      <c r="I55" s="417">
        <v>30</v>
      </c>
      <c r="J55" s="915">
        <v>1100</v>
      </c>
      <c r="K55" s="915"/>
      <c r="L55" s="915"/>
      <c r="M55" s="915">
        <f t="shared" ref="M55:M56" si="7">SUM(J55:L55)</f>
        <v>1100</v>
      </c>
      <c r="N55" s="155"/>
      <c r="O55" s="155"/>
      <c r="P55" s="155"/>
      <c r="Q55" s="418">
        <v>30</v>
      </c>
    </row>
    <row r="56" spans="1:17" ht="10.199999999999999" customHeight="1">
      <c r="A56" s="417">
        <v>31</v>
      </c>
      <c r="B56" s="154"/>
      <c r="C56" s="154"/>
      <c r="D56" s="3371" t="s">
        <v>496</v>
      </c>
      <c r="E56" s="3372" t="s">
        <v>2925</v>
      </c>
      <c r="F56" s="3373" t="s">
        <v>2924</v>
      </c>
      <c r="G56" s="3367" t="s">
        <v>718</v>
      </c>
      <c r="H56" s="417">
        <v>31</v>
      </c>
      <c r="I56" s="417">
        <v>31</v>
      </c>
      <c r="J56" s="915">
        <v>4</v>
      </c>
      <c r="K56" s="915"/>
      <c r="L56" s="915"/>
      <c r="M56" s="915">
        <f t="shared" si="7"/>
        <v>4</v>
      </c>
      <c r="N56" s="155"/>
      <c r="O56" s="155"/>
      <c r="P56" s="155"/>
      <c r="Q56" s="418">
        <v>31</v>
      </c>
    </row>
    <row r="57" spans="1:17" ht="10.199999999999999" customHeight="1">
      <c r="A57" s="417">
        <v>32</v>
      </c>
      <c r="B57" s="154"/>
      <c r="C57" s="154"/>
      <c r="D57" s="3371"/>
      <c r="E57" s="3372"/>
      <c r="F57" s="3373"/>
      <c r="G57" s="3367"/>
      <c r="H57" s="417">
        <v>32</v>
      </c>
      <c r="I57" s="417">
        <v>32</v>
      </c>
      <c r="J57" s="915"/>
      <c r="K57" s="915"/>
      <c r="L57" s="915"/>
      <c r="M57" s="915"/>
      <c r="N57" s="155"/>
      <c r="O57" s="155"/>
      <c r="P57" s="155"/>
      <c r="Q57" s="418">
        <v>32</v>
      </c>
    </row>
    <row r="58" spans="1:17" ht="10.199999999999999" customHeight="1">
      <c r="A58" s="417">
        <v>33</v>
      </c>
      <c r="B58" s="154"/>
      <c r="C58" s="154"/>
      <c r="D58" s="3371"/>
      <c r="E58" s="3372" t="s">
        <v>2926</v>
      </c>
      <c r="F58" s="3373"/>
      <c r="G58" s="3367"/>
      <c r="H58" s="417">
        <v>33</v>
      </c>
      <c r="I58" s="417">
        <v>33</v>
      </c>
      <c r="J58" s="915">
        <f>SUM(J55:J56)</f>
        <v>1104</v>
      </c>
      <c r="K58" s="915"/>
      <c r="L58" s="915"/>
      <c r="M58" s="915">
        <f>SUM(M55:M56)</f>
        <v>1104</v>
      </c>
      <c r="N58" s="155"/>
      <c r="O58" s="155"/>
      <c r="P58" s="155"/>
      <c r="Q58" s="418">
        <v>33</v>
      </c>
    </row>
    <row r="59" spans="1:17" ht="10.199999999999999" customHeight="1">
      <c r="A59" s="417">
        <v>34</v>
      </c>
      <c r="B59" s="154"/>
      <c r="C59" s="154"/>
      <c r="D59" s="3371"/>
      <c r="E59" s="3372"/>
      <c r="F59" s="3373"/>
      <c r="G59" s="3367"/>
      <c r="H59" s="417">
        <v>34</v>
      </c>
      <c r="I59" s="417">
        <v>34</v>
      </c>
      <c r="J59" s="915"/>
      <c r="K59" s="915"/>
      <c r="L59" s="915"/>
      <c r="M59" s="915"/>
      <c r="N59" s="155"/>
      <c r="O59" s="155"/>
      <c r="P59" s="155"/>
      <c r="Q59" s="418">
        <v>34</v>
      </c>
    </row>
    <row r="60" spans="1:17" ht="10.199999999999999" customHeight="1">
      <c r="A60" s="417">
        <v>35</v>
      </c>
      <c r="B60" s="154">
        <v>721</v>
      </c>
      <c r="C60" s="154" t="s">
        <v>2927</v>
      </c>
      <c r="D60" s="3371" t="s">
        <v>498</v>
      </c>
      <c r="E60" s="3372" t="s">
        <v>2928</v>
      </c>
      <c r="F60" s="3373" t="s">
        <v>2929</v>
      </c>
      <c r="G60" s="3367" t="s">
        <v>718</v>
      </c>
      <c r="H60" s="417">
        <v>35</v>
      </c>
      <c r="I60" s="417">
        <v>35</v>
      </c>
      <c r="J60" s="915">
        <v>5</v>
      </c>
      <c r="K60" s="915"/>
      <c r="L60" s="915"/>
      <c r="M60" s="915">
        <f>SUM(J60:L60)</f>
        <v>5</v>
      </c>
      <c r="N60" s="155"/>
      <c r="O60" s="155"/>
      <c r="P60" s="155"/>
      <c r="Q60" s="418">
        <v>35</v>
      </c>
    </row>
    <row r="61" spans="1:17" ht="10.199999999999999" customHeight="1">
      <c r="A61" s="417">
        <v>36</v>
      </c>
      <c r="B61" s="154"/>
      <c r="C61" s="154"/>
      <c r="D61" s="3371"/>
      <c r="E61" s="3372"/>
      <c r="F61" s="3373"/>
      <c r="G61" s="3367"/>
      <c r="H61" s="417">
        <v>36</v>
      </c>
      <c r="I61" s="417">
        <v>36</v>
      </c>
      <c r="J61" s="915"/>
      <c r="K61" s="915"/>
      <c r="L61" s="915"/>
      <c r="M61" s="915"/>
      <c r="N61" s="155"/>
      <c r="O61" s="155"/>
      <c r="P61" s="155"/>
      <c r="Q61" s="418">
        <v>36</v>
      </c>
    </row>
    <row r="62" spans="1:17" ht="10.199999999999999" customHeight="1">
      <c r="A62" s="417">
        <v>37</v>
      </c>
      <c r="B62" s="154"/>
      <c r="C62" s="154"/>
      <c r="D62" s="3371"/>
      <c r="E62" s="3372" t="s">
        <v>2930</v>
      </c>
      <c r="F62" s="3373"/>
      <c r="G62" s="3367"/>
      <c r="H62" s="417">
        <v>37</v>
      </c>
      <c r="I62" s="417">
        <v>37</v>
      </c>
      <c r="J62" s="915">
        <f>SUM(J60)</f>
        <v>5</v>
      </c>
      <c r="K62" s="915"/>
      <c r="L62" s="915"/>
      <c r="M62" s="915">
        <f>SUM(J62:L62)</f>
        <v>5</v>
      </c>
      <c r="N62" s="155"/>
      <c r="O62" s="155"/>
      <c r="P62" s="155"/>
      <c r="Q62" s="418">
        <v>37</v>
      </c>
    </row>
    <row r="63" spans="1:17" ht="10.199999999999999" customHeight="1">
      <c r="A63" s="417">
        <v>38</v>
      </c>
      <c r="B63" s="154"/>
      <c r="C63" s="154"/>
      <c r="D63" s="3371"/>
      <c r="E63" s="3372"/>
      <c r="F63" s="3373"/>
      <c r="G63" s="3367"/>
      <c r="H63" s="417">
        <v>38</v>
      </c>
      <c r="I63" s="417">
        <v>38</v>
      </c>
      <c r="J63" s="915"/>
      <c r="K63" s="915"/>
      <c r="L63" s="915"/>
      <c r="M63" s="915"/>
      <c r="N63" s="155"/>
      <c r="O63" s="155"/>
      <c r="P63" s="155"/>
      <c r="Q63" s="418">
        <v>38</v>
      </c>
    </row>
    <row r="64" spans="1:17" ht="10.199999999999999" customHeight="1">
      <c r="A64" s="417">
        <v>39</v>
      </c>
      <c r="B64" s="154"/>
      <c r="C64" s="154"/>
      <c r="D64" s="3371"/>
      <c r="E64" s="3372" t="s">
        <v>2931</v>
      </c>
      <c r="F64" s="3373"/>
      <c r="G64" s="3367"/>
      <c r="H64" s="417">
        <v>39</v>
      </c>
      <c r="I64" s="417">
        <v>39</v>
      </c>
      <c r="J64" s="915">
        <f>SUM(J58,J62)</f>
        <v>1109</v>
      </c>
      <c r="K64" s="915"/>
      <c r="L64" s="915"/>
      <c r="M64" s="915">
        <f>SUM(M58,M62)</f>
        <v>1109</v>
      </c>
      <c r="N64" s="155"/>
      <c r="O64" s="155"/>
      <c r="P64" s="155"/>
      <c r="Q64" s="418">
        <v>39</v>
      </c>
    </row>
    <row r="65" spans="1:17" ht="10.199999999999999" customHeight="1">
      <c r="A65" s="417">
        <v>40</v>
      </c>
      <c r="B65" s="154"/>
      <c r="C65" s="154"/>
      <c r="D65" s="3371"/>
      <c r="E65" s="3372"/>
      <c r="F65" s="3373"/>
      <c r="G65" s="3367"/>
      <c r="H65" s="417">
        <v>40</v>
      </c>
      <c r="I65" s="417">
        <v>40</v>
      </c>
      <c r="J65" s="915"/>
      <c r="K65" s="915"/>
      <c r="L65" s="915"/>
      <c r="M65" s="915"/>
      <c r="N65" s="155"/>
      <c r="O65" s="155"/>
      <c r="P65" s="155"/>
      <c r="Q65" s="418">
        <v>40</v>
      </c>
    </row>
    <row r="66" spans="1:17">
      <c r="A66" s="417">
        <v>41</v>
      </c>
      <c r="B66" s="154"/>
      <c r="C66" s="154"/>
      <c r="D66" s="3371"/>
      <c r="E66" s="3372" t="s">
        <v>2932</v>
      </c>
      <c r="F66" s="3373"/>
      <c r="G66" s="3367"/>
      <c r="H66" s="417">
        <v>41</v>
      </c>
      <c r="I66" s="417">
        <v>41</v>
      </c>
      <c r="J66" s="915">
        <f>SUM(J53,J64)</f>
        <v>909493</v>
      </c>
      <c r="K66" s="915">
        <f t="shared" ref="K66:M66" si="8">SUM(K53,K64)</f>
        <v>88028</v>
      </c>
      <c r="L66" s="915">
        <f>SUM(L53,L64)</f>
        <v>-21981</v>
      </c>
      <c r="M66" s="915">
        <f t="shared" si="8"/>
        <v>975540</v>
      </c>
      <c r="N66" s="155"/>
      <c r="O66" s="155"/>
      <c r="P66" s="155"/>
      <c r="Q66" s="418">
        <v>41</v>
      </c>
    </row>
    <row r="67" spans="1:17" ht="88.5" customHeight="1">
      <c r="A67" s="293"/>
      <c r="B67" s="191"/>
      <c r="C67" s="191"/>
      <c r="D67" s="191"/>
      <c r="E67" s="191"/>
      <c r="F67" s="191"/>
      <c r="G67" s="191"/>
      <c r="H67" s="294"/>
      <c r="I67" s="293"/>
      <c r="J67" s="3495" t="s">
        <v>3275</v>
      </c>
      <c r="K67" s="987"/>
      <c r="L67" s="987"/>
      <c r="M67" s="987"/>
      <c r="N67" s="191"/>
      <c r="O67" s="191"/>
      <c r="P67" s="191"/>
      <c r="Q67" s="294"/>
    </row>
    <row r="68" spans="1:17">
      <c r="A68" s="3364"/>
      <c r="B68" s="214"/>
      <c r="C68" s="214"/>
      <c r="D68" s="214"/>
      <c r="E68" s="214"/>
      <c r="F68" s="214"/>
      <c r="G68" s="214"/>
      <c r="H68" s="2558" t="s">
        <v>1415</v>
      </c>
      <c r="I68" s="2765" t="s">
        <v>1415</v>
      </c>
      <c r="J68" s="336"/>
      <c r="K68" s="336"/>
      <c r="L68" s="336"/>
      <c r="M68" s="336"/>
      <c r="N68" s="336"/>
      <c r="O68" s="336"/>
      <c r="P68" s="336"/>
      <c r="Q68" s="3365"/>
    </row>
  </sheetData>
  <mergeCells count="3">
    <mergeCell ref="E23:F23"/>
    <mergeCell ref="E24:F24"/>
    <mergeCell ref="E25:F25"/>
  </mergeCells>
  <phoneticPr fontId="0" type="noConversion"/>
  <pageMargins left="0.7" right="0.7" top="0.75" bottom="0.75" header="0.3" footer="0.3"/>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307"/>
  <sheetViews>
    <sheetView showGridLines="0" zoomScaleNormal="100" zoomScaleSheetLayoutView="100" workbookViewId="0">
      <selection activeCell="H1" sqref="H1"/>
    </sheetView>
  </sheetViews>
  <sheetFormatPr defaultColWidth="8.7109375" defaultRowHeight="10.199999999999999"/>
  <cols>
    <col min="1" max="1" width="7.28515625" style="3225" customWidth="1"/>
    <col min="2" max="2" width="8.7109375" style="3225"/>
    <col min="3" max="3" width="71.42578125" style="3225" customWidth="1"/>
    <col min="4" max="4" width="8.85546875" style="3225" customWidth="1"/>
    <col min="5" max="5" width="4" style="3225" customWidth="1"/>
    <col min="6" max="6" width="11.140625" style="3225" customWidth="1"/>
    <col min="7" max="7" width="3.28515625" style="3225" customWidth="1"/>
    <col min="8" max="8" width="8.7109375" style="3225"/>
    <col min="9" max="9" width="13.42578125" style="3225" bestFit="1" customWidth="1"/>
    <col min="10" max="10" width="12.42578125" style="3225" bestFit="1" customWidth="1"/>
    <col min="11" max="16384" width="8.7109375" style="3225"/>
  </cols>
  <sheetData>
    <row r="1" spans="1:7">
      <c r="A1" s="3220">
        <v>28</v>
      </c>
      <c r="B1" s="3221"/>
      <c r="C1" s="3222"/>
      <c r="D1" s="3222"/>
      <c r="E1" s="3221"/>
      <c r="F1" s="3223"/>
      <c r="G1" s="3224" t="s">
        <v>3246</v>
      </c>
    </row>
    <row r="2" spans="1:7">
      <c r="A2" s="3226"/>
      <c r="B2" s="3227"/>
      <c r="C2" s="3227"/>
      <c r="D2" s="3227"/>
      <c r="E2" s="3227"/>
      <c r="F2" s="3227"/>
      <c r="G2" s="3228"/>
    </row>
    <row r="3" spans="1:7" hidden="1">
      <c r="A3" s="3232"/>
      <c r="B3" s="3233"/>
      <c r="C3" s="3233"/>
      <c r="D3" s="3233"/>
      <c r="E3" s="3233"/>
      <c r="F3" s="3233"/>
      <c r="G3" s="3234"/>
    </row>
    <row r="4" spans="1:7">
      <c r="A4" s="3229"/>
      <c r="B4" s="3230" t="s">
        <v>2933</v>
      </c>
      <c r="C4" s="3230"/>
      <c r="D4" s="3230"/>
      <c r="E4" s="3230"/>
      <c r="F4" s="3230"/>
      <c r="G4" s="3231"/>
    </row>
    <row r="5" spans="1:7" hidden="1">
      <c r="A5" s="3232"/>
      <c r="B5" s="3233"/>
      <c r="C5" s="3233"/>
      <c r="D5" s="3233"/>
      <c r="E5" s="3233"/>
      <c r="F5" s="3233"/>
      <c r="G5" s="3234"/>
    </row>
    <row r="6" spans="1:7" hidden="1">
      <c r="A6" s="3232"/>
      <c r="B6" s="3233"/>
      <c r="C6" s="3233"/>
      <c r="D6" s="3235"/>
      <c r="E6" s="3233"/>
      <c r="F6" s="3233"/>
      <c r="G6" s="3234"/>
    </row>
    <row r="7" spans="1:7">
      <c r="A7" s="3232"/>
      <c r="B7" s="3233"/>
      <c r="C7" s="3233"/>
      <c r="D7" s="3235"/>
      <c r="E7" s="3233"/>
      <c r="F7" s="3236" t="s">
        <v>2934</v>
      </c>
      <c r="G7" s="3234"/>
    </row>
    <row r="8" spans="1:7">
      <c r="A8" s="3237">
        <v>1</v>
      </c>
      <c r="B8" s="3233" t="s">
        <v>2935</v>
      </c>
      <c r="C8" s="3233"/>
      <c r="D8" s="3233"/>
      <c r="E8" s="3233"/>
      <c r="F8" s="3233"/>
      <c r="G8" s="3234"/>
    </row>
    <row r="9" spans="1:7">
      <c r="A9" s="3232"/>
      <c r="B9" s="3233" t="s">
        <v>2936</v>
      </c>
      <c r="C9" s="3233"/>
      <c r="D9" s="3233"/>
      <c r="E9" s="3233"/>
      <c r="F9" s="3238">
        <v>50</v>
      </c>
      <c r="G9" s="3234"/>
    </row>
    <row r="10" spans="1:7">
      <c r="A10" s="3237"/>
      <c r="B10" s="3233" t="s">
        <v>2937</v>
      </c>
      <c r="C10" s="3233"/>
      <c r="D10" s="3233"/>
      <c r="E10" s="3233"/>
      <c r="F10" s="3238">
        <v>50</v>
      </c>
      <c r="G10" s="3234"/>
    </row>
    <row r="11" spans="1:7">
      <c r="A11" s="3237"/>
      <c r="B11" s="3233"/>
      <c r="C11" s="3233"/>
      <c r="D11" s="3233"/>
      <c r="E11" s="3233"/>
      <c r="F11" s="3239">
        <f>SUM(F9:F10)</f>
        <v>100</v>
      </c>
      <c r="G11" s="3234"/>
    </row>
    <row r="12" spans="1:7" ht="7.95" customHeight="1">
      <c r="A12" s="3237"/>
      <c r="B12" s="3233"/>
      <c r="C12" s="3233"/>
      <c r="D12" s="3233"/>
      <c r="E12" s="3233"/>
      <c r="F12" s="3238"/>
      <c r="G12" s="3234"/>
    </row>
    <row r="13" spans="1:7">
      <c r="A13" s="3237">
        <v>2</v>
      </c>
      <c r="B13" s="3233" t="s">
        <v>2938</v>
      </c>
      <c r="C13" s="3233"/>
      <c r="D13" s="3233"/>
      <c r="E13" s="3233"/>
      <c r="F13" s="3238"/>
      <c r="G13" s="3234"/>
    </row>
    <row r="14" spans="1:7">
      <c r="A14" s="3237"/>
      <c r="B14" s="3233" t="s">
        <v>2936</v>
      </c>
      <c r="C14" s="3233"/>
      <c r="D14" s="3233"/>
      <c r="E14" s="3233"/>
      <c r="F14" s="3238">
        <v>16.670000000000002</v>
      </c>
      <c r="G14" s="3234" t="s">
        <v>564</v>
      </c>
    </row>
    <row r="15" spans="1:7">
      <c r="A15" s="3237"/>
      <c r="B15" s="3233" t="s">
        <v>2939</v>
      </c>
      <c r="C15" s="3233"/>
      <c r="D15" s="3233"/>
      <c r="E15" s="3233"/>
      <c r="F15" s="3238">
        <v>25</v>
      </c>
      <c r="G15" s="3234"/>
    </row>
    <row r="16" spans="1:7">
      <c r="A16" s="3237"/>
      <c r="B16" s="3233" t="s">
        <v>3234</v>
      </c>
      <c r="C16" s="3233"/>
      <c r="D16" s="3233"/>
      <c r="E16" s="3233"/>
      <c r="F16" s="3238">
        <v>25</v>
      </c>
      <c r="G16" s="3234"/>
    </row>
    <row r="17" spans="1:12">
      <c r="A17" s="3237"/>
      <c r="B17" s="3233" t="s">
        <v>3235</v>
      </c>
      <c r="C17" s="3233"/>
      <c r="D17" s="3233"/>
      <c r="E17" s="3233"/>
      <c r="F17" s="3238">
        <v>16.670000000000002</v>
      </c>
      <c r="G17" s="3234"/>
    </row>
    <row r="18" spans="1:12">
      <c r="A18" s="3237"/>
      <c r="B18" s="3233" t="s">
        <v>3236</v>
      </c>
      <c r="C18" s="3233"/>
      <c r="D18" s="3233"/>
      <c r="E18" s="3233"/>
      <c r="F18" s="3238">
        <v>8.33</v>
      </c>
      <c r="G18" s="3234"/>
    </row>
    <row r="19" spans="1:12">
      <c r="A19" s="3237"/>
      <c r="B19" s="3240" t="s">
        <v>3237</v>
      </c>
      <c r="C19" s="3233"/>
      <c r="D19" s="3233"/>
      <c r="E19" s="3233"/>
      <c r="F19" s="3241">
        <v>8.33</v>
      </c>
      <c r="G19" s="3234"/>
    </row>
    <row r="20" spans="1:12">
      <c r="A20" s="3237"/>
      <c r="B20" s="3233"/>
      <c r="C20" s="3233"/>
      <c r="D20" s="3233"/>
      <c r="E20" s="3233"/>
      <c r="F20" s="3241">
        <f>SUM(F14:F19)</f>
        <v>100</v>
      </c>
      <c r="G20" s="3234"/>
    </row>
    <row r="21" spans="1:12">
      <c r="A21" s="3237"/>
      <c r="B21" s="3233" t="s">
        <v>3276</v>
      </c>
      <c r="C21" s="3233"/>
      <c r="D21" s="3233"/>
      <c r="E21" s="3233"/>
      <c r="F21" s="3238"/>
      <c r="G21" s="3234"/>
    </row>
    <row r="22" spans="1:12">
      <c r="A22" s="3237"/>
      <c r="B22" s="3233" t="s">
        <v>2941</v>
      </c>
      <c r="C22" s="3233"/>
      <c r="D22" s="3233"/>
      <c r="E22" s="3233"/>
      <c r="F22" s="3238"/>
      <c r="G22" s="3234"/>
    </row>
    <row r="23" spans="1:12" ht="7.95" customHeight="1">
      <c r="A23" s="3237"/>
      <c r="B23" s="3233"/>
      <c r="C23" s="3233"/>
      <c r="D23" s="3233"/>
      <c r="E23" s="3233"/>
      <c r="F23" s="3238"/>
      <c r="G23" s="3234"/>
    </row>
    <row r="24" spans="1:12">
      <c r="A24" s="3237" t="s">
        <v>2942</v>
      </c>
      <c r="B24" s="3233" t="s">
        <v>2943</v>
      </c>
      <c r="C24" s="3233"/>
      <c r="D24" s="3233"/>
      <c r="E24" s="3233"/>
      <c r="F24" s="3238"/>
      <c r="G24" s="3234"/>
    </row>
    <row r="25" spans="1:12">
      <c r="A25" s="3237"/>
      <c r="B25" s="3233" t="s">
        <v>2936</v>
      </c>
      <c r="C25" s="3233"/>
      <c r="D25" s="3233"/>
      <c r="E25" s="3233"/>
      <c r="F25" s="3238">
        <v>33.33</v>
      </c>
      <c r="G25" s="3234"/>
    </row>
    <row r="26" spans="1:12">
      <c r="A26" s="3237"/>
      <c r="B26" s="3233" t="s">
        <v>2937</v>
      </c>
      <c r="C26" s="3233"/>
      <c r="D26" s="3233"/>
      <c r="E26" s="3233"/>
      <c r="F26" s="3238">
        <v>66.67</v>
      </c>
      <c r="G26" s="3234"/>
    </row>
    <row r="27" spans="1:12">
      <c r="A27" s="3237"/>
      <c r="B27" s="3233"/>
      <c r="C27" s="3233"/>
      <c r="D27" s="3233"/>
      <c r="E27" s="3233"/>
      <c r="F27" s="3239">
        <f>SUM(F25:F26)</f>
        <v>100</v>
      </c>
      <c r="G27" s="3234"/>
      <c r="J27" s="3242"/>
      <c r="K27" s="3242"/>
      <c r="L27" s="3243"/>
    </row>
    <row r="28" spans="1:12" ht="7.95" customHeight="1">
      <c r="A28" s="3237"/>
      <c r="B28" s="3233"/>
      <c r="C28" s="3233"/>
      <c r="D28" s="3233"/>
      <c r="E28" s="3233"/>
      <c r="F28" s="3238"/>
      <c r="G28" s="3234"/>
    </row>
    <row r="29" spans="1:12">
      <c r="A29" s="3237">
        <v>4</v>
      </c>
      <c r="B29" s="3233" t="s">
        <v>2944</v>
      </c>
      <c r="C29" s="3233"/>
      <c r="D29" s="3233"/>
      <c r="E29" s="3233"/>
      <c r="F29" s="3238"/>
      <c r="G29" s="3234"/>
    </row>
    <row r="30" spans="1:12">
      <c r="A30" s="3237"/>
      <c r="B30" s="3233" t="s">
        <v>2936</v>
      </c>
      <c r="C30" s="3233"/>
      <c r="D30" s="3233"/>
      <c r="E30" s="3233"/>
      <c r="F30" s="3238">
        <v>50</v>
      </c>
      <c r="G30" s="3234" t="s">
        <v>564</v>
      </c>
    </row>
    <row r="31" spans="1:12">
      <c r="A31" s="3237"/>
      <c r="B31" s="3233" t="s">
        <v>2937</v>
      </c>
      <c r="C31" s="3233"/>
      <c r="D31" s="3233"/>
      <c r="E31" s="3233"/>
      <c r="F31" s="3238">
        <v>50</v>
      </c>
      <c r="G31" s="3234"/>
    </row>
    <row r="32" spans="1:12">
      <c r="A32" s="3237"/>
      <c r="B32" s="3233"/>
      <c r="C32" s="3233"/>
      <c r="D32" s="3233"/>
      <c r="E32" s="3233"/>
      <c r="F32" s="3239">
        <f>SUM(F30:F31)</f>
        <v>100</v>
      </c>
      <c r="G32" s="3234"/>
    </row>
    <row r="33" spans="1:7">
      <c r="A33" s="3237"/>
      <c r="B33" s="3233" t="s">
        <v>3277</v>
      </c>
      <c r="C33" s="3233"/>
      <c r="D33" s="3233"/>
      <c r="E33" s="3233"/>
      <c r="F33" s="3238"/>
      <c r="G33" s="3234"/>
    </row>
    <row r="34" spans="1:7">
      <c r="A34" s="3237"/>
      <c r="B34" s="3233" t="s">
        <v>2945</v>
      </c>
      <c r="C34" s="3233"/>
      <c r="D34" s="3233"/>
      <c r="E34" s="3233"/>
      <c r="F34" s="3238"/>
      <c r="G34" s="3234"/>
    </row>
    <row r="35" spans="1:7" ht="7.95" customHeight="1">
      <c r="A35" s="3237"/>
      <c r="B35" s="3233"/>
      <c r="C35" s="3233"/>
      <c r="D35" s="3233"/>
      <c r="E35" s="3233"/>
      <c r="F35" s="3238"/>
      <c r="G35" s="3234"/>
    </row>
    <row r="36" spans="1:7">
      <c r="A36" s="3237">
        <v>5</v>
      </c>
      <c r="B36" s="3233" t="s">
        <v>2946</v>
      </c>
      <c r="C36" s="3233"/>
      <c r="D36" s="3233"/>
      <c r="E36" s="3233"/>
      <c r="F36" s="3238"/>
      <c r="G36" s="3234"/>
    </row>
    <row r="37" spans="1:7">
      <c r="A37" s="3237"/>
      <c r="B37" s="3233" t="s">
        <v>2936</v>
      </c>
      <c r="C37" s="3233"/>
      <c r="D37" s="3233"/>
      <c r="E37" s="3233"/>
      <c r="F37" s="3238">
        <v>25</v>
      </c>
      <c r="G37" s="3234" t="s">
        <v>564</v>
      </c>
    </row>
    <row r="38" spans="1:7">
      <c r="A38" s="3237"/>
      <c r="B38" s="3233" t="s">
        <v>2937</v>
      </c>
      <c r="C38" s="3233"/>
      <c r="D38" s="3233"/>
      <c r="E38" s="3233"/>
      <c r="F38" s="3238">
        <v>41.67</v>
      </c>
      <c r="G38" s="3234"/>
    </row>
    <row r="39" spans="1:7">
      <c r="A39" s="3237"/>
      <c r="B39" s="3240" t="s">
        <v>2947</v>
      </c>
      <c r="C39" s="3233"/>
      <c r="D39" s="3233"/>
      <c r="E39" s="3233"/>
      <c r="F39" s="3238">
        <v>16.670000000000002</v>
      </c>
      <c r="G39" s="3234"/>
    </row>
    <row r="40" spans="1:7">
      <c r="A40" s="3237"/>
      <c r="B40" s="3240" t="s">
        <v>2948</v>
      </c>
      <c r="C40" s="3233"/>
      <c r="D40" s="3233"/>
      <c r="E40" s="3233"/>
      <c r="F40" s="3238">
        <v>8.33</v>
      </c>
      <c r="G40" s="3234"/>
    </row>
    <row r="41" spans="1:7">
      <c r="A41" s="3237"/>
      <c r="B41" s="3240" t="s">
        <v>2949</v>
      </c>
      <c r="C41" s="3233"/>
      <c r="D41" s="3233"/>
      <c r="E41" s="3233"/>
      <c r="F41" s="3241">
        <v>8.33</v>
      </c>
      <c r="G41" s="3234"/>
    </row>
    <row r="42" spans="1:7">
      <c r="A42" s="3237"/>
      <c r="B42" s="3233" t="s">
        <v>606</v>
      </c>
      <c r="C42" s="3233"/>
      <c r="D42" s="3233"/>
      <c r="E42" s="3233"/>
      <c r="F42" s="3241">
        <f>SUM(F37:F41)</f>
        <v>100</v>
      </c>
      <c r="G42" s="3234"/>
    </row>
    <row r="43" spans="1:7">
      <c r="A43" s="3237"/>
      <c r="B43" s="3233" t="s">
        <v>3278</v>
      </c>
      <c r="C43" s="3233"/>
      <c r="D43" s="3233"/>
      <c r="E43" s="3233"/>
      <c r="F43" s="3238"/>
      <c r="G43" s="3234"/>
    </row>
    <row r="44" spans="1:7">
      <c r="A44" s="3237"/>
      <c r="B44" s="3233" t="s">
        <v>2950</v>
      </c>
      <c r="C44" s="3233"/>
      <c r="D44" s="3233"/>
      <c r="E44" s="3233"/>
      <c r="F44" s="3238"/>
      <c r="G44" s="3234"/>
    </row>
    <row r="45" spans="1:7">
      <c r="A45" s="3237"/>
      <c r="B45" s="3233" t="s">
        <v>2951</v>
      </c>
      <c r="C45" s="3233"/>
      <c r="D45" s="3233"/>
      <c r="E45" s="3233"/>
      <c r="F45" s="3238"/>
      <c r="G45" s="3234"/>
    </row>
    <row r="46" spans="1:7" ht="7.95" customHeight="1">
      <c r="A46" s="3237"/>
      <c r="B46" s="3233" t="s">
        <v>606</v>
      </c>
      <c r="C46" s="3233"/>
      <c r="D46" s="3233"/>
      <c r="E46" s="3233"/>
      <c r="F46" s="3238"/>
      <c r="G46" s="3234"/>
    </row>
    <row r="47" spans="1:7">
      <c r="A47" s="3237">
        <v>6</v>
      </c>
      <c r="B47" s="3233" t="s">
        <v>2952</v>
      </c>
      <c r="C47" s="3233"/>
      <c r="D47" s="3233"/>
      <c r="E47" s="3233"/>
      <c r="F47" s="3238"/>
      <c r="G47" s="3234"/>
    </row>
    <row r="48" spans="1:7">
      <c r="A48" s="3237"/>
      <c r="B48" s="3233" t="s">
        <v>2936</v>
      </c>
      <c r="C48" s="3233"/>
      <c r="D48" s="3233"/>
      <c r="E48" s="3233"/>
      <c r="F48" s="3238">
        <v>50</v>
      </c>
      <c r="G48" s="3234"/>
    </row>
    <row r="49" spans="1:7">
      <c r="A49" s="3237"/>
      <c r="B49" s="3233" t="s">
        <v>2937</v>
      </c>
      <c r="C49" s="3233"/>
      <c r="D49" s="3233"/>
      <c r="E49" s="3233"/>
      <c r="F49" s="3238">
        <v>50</v>
      </c>
      <c r="G49" s="3234"/>
    </row>
    <row r="50" spans="1:7">
      <c r="A50" s="3237"/>
      <c r="B50" s="3233"/>
      <c r="C50" s="3233"/>
      <c r="D50" s="3233"/>
      <c r="E50" s="3233"/>
      <c r="F50" s="3244">
        <f>SUM(F48:F49)</f>
        <v>100</v>
      </c>
      <c r="G50" s="3234"/>
    </row>
    <row r="51" spans="1:7" ht="2.25" customHeight="1">
      <c r="A51" s="3237"/>
      <c r="B51" s="3233"/>
      <c r="C51" s="3233"/>
      <c r="D51" s="3233"/>
      <c r="E51" s="3233"/>
      <c r="F51" s="3238"/>
      <c r="G51" s="3234"/>
    </row>
    <row r="52" spans="1:7">
      <c r="A52" s="3237">
        <v>7</v>
      </c>
      <c r="B52" s="3233" t="s">
        <v>2953</v>
      </c>
      <c r="C52" s="3233"/>
      <c r="D52" s="3233"/>
      <c r="E52" s="3233"/>
      <c r="F52" s="3238"/>
      <c r="G52" s="3234"/>
    </row>
    <row r="53" spans="1:7">
      <c r="A53" s="3237"/>
      <c r="B53" s="3233" t="s">
        <v>2936</v>
      </c>
      <c r="C53" s="3233"/>
      <c r="D53" s="3233"/>
      <c r="E53" s="3233"/>
      <c r="F53" s="3238">
        <v>43.3</v>
      </c>
      <c r="G53" s="3234" t="s">
        <v>564</v>
      </c>
    </row>
    <row r="54" spans="1:7">
      <c r="A54" s="3237"/>
      <c r="B54" s="3233" t="s">
        <v>2937</v>
      </c>
      <c r="C54" s="3233"/>
      <c r="D54" s="3233"/>
      <c r="E54" s="3233"/>
      <c r="F54" s="3238">
        <v>42.09</v>
      </c>
      <c r="G54" s="3234"/>
    </row>
    <row r="55" spans="1:7">
      <c r="A55" s="3237"/>
      <c r="B55" s="3233" t="s">
        <v>2940</v>
      </c>
      <c r="C55" s="3233"/>
      <c r="D55" s="3233"/>
      <c r="E55" s="3233"/>
      <c r="F55" s="3241">
        <v>14.61</v>
      </c>
      <c r="G55" s="3234"/>
    </row>
    <row r="56" spans="1:7">
      <c r="A56" s="3237"/>
      <c r="B56" s="3233"/>
      <c r="C56" s="3233"/>
      <c r="D56" s="3233"/>
      <c r="E56" s="3233"/>
      <c r="F56" s="3241">
        <f>SUM(F52:F55)</f>
        <v>100</v>
      </c>
      <c r="G56" s="3234"/>
    </row>
    <row r="57" spans="1:7">
      <c r="A57" s="3237"/>
      <c r="B57" s="3552" t="s">
        <v>3279</v>
      </c>
      <c r="C57" s="3552"/>
      <c r="D57" s="3233"/>
      <c r="E57" s="3233"/>
      <c r="F57" s="3238"/>
      <c r="G57" s="3234"/>
    </row>
    <row r="58" spans="1:7" ht="24" customHeight="1">
      <c r="A58" s="3237"/>
      <c r="B58" s="3552"/>
      <c r="C58" s="3552"/>
      <c r="D58" s="3233"/>
      <c r="E58" s="3233"/>
      <c r="F58" s="3238"/>
      <c r="G58" s="3234"/>
    </row>
    <row r="59" spans="1:7" ht="7.95" customHeight="1">
      <c r="A59" s="3237"/>
      <c r="B59" s="3233"/>
      <c r="C59" s="3233"/>
      <c r="D59" s="3233"/>
      <c r="E59" s="3233"/>
      <c r="F59" s="3238"/>
      <c r="G59" s="3234"/>
    </row>
    <row r="60" spans="1:7">
      <c r="A60" s="3237">
        <v>8</v>
      </c>
      <c r="B60" s="3233" t="s">
        <v>2954</v>
      </c>
      <c r="C60" s="3233"/>
      <c r="D60" s="3233"/>
      <c r="E60" s="3233"/>
      <c r="F60" s="3238"/>
      <c r="G60" s="3234"/>
    </row>
    <row r="61" spans="1:7">
      <c r="A61" s="3237"/>
      <c r="B61" s="3233" t="s">
        <v>2936</v>
      </c>
      <c r="C61" s="3233"/>
      <c r="D61" s="3233"/>
      <c r="E61" s="3233"/>
      <c r="F61" s="3238">
        <v>50</v>
      </c>
      <c r="G61" s="3234"/>
    </row>
    <row r="62" spans="1:7">
      <c r="A62" s="3237"/>
      <c r="B62" s="3233" t="s">
        <v>2937</v>
      </c>
      <c r="C62" s="3233"/>
      <c r="D62" s="3233"/>
      <c r="E62" s="3233"/>
      <c r="F62" s="3238">
        <v>50</v>
      </c>
      <c r="G62" s="3234"/>
    </row>
    <row r="63" spans="1:7">
      <c r="A63" s="3237"/>
      <c r="B63" s="3233"/>
      <c r="C63" s="3233"/>
      <c r="D63" s="3233"/>
      <c r="E63" s="3233"/>
      <c r="F63" s="3239">
        <f>SUM(F61:F62)</f>
        <v>100</v>
      </c>
      <c r="G63" s="3234"/>
    </row>
    <row r="64" spans="1:7" ht="2.25" customHeight="1">
      <c r="A64" s="3237"/>
      <c r="B64" s="3233"/>
      <c r="C64" s="3233"/>
      <c r="D64" s="3233"/>
      <c r="E64" s="3233"/>
      <c r="F64" s="3238"/>
      <c r="G64" s="3234"/>
    </row>
    <row r="65" spans="1:7">
      <c r="A65" s="3237">
        <v>9</v>
      </c>
      <c r="B65" s="3233" t="s">
        <v>2955</v>
      </c>
      <c r="C65" s="3233"/>
      <c r="D65" s="3233"/>
      <c r="E65" s="3233"/>
      <c r="F65" s="3238"/>
      <c r="G65" s="3234"/>
    </row>
    <row r="66" spans="1:7">
      <c r="A66" s="3237"/>
      <c r="B66" s="3233" t="s">
        <v>2936</v>
      </c>
      <c r="C66" s="3233"/>
      <c r="D66" s="3233"/>
      <c r="E66" s="3233"/>
      <c r="F66" s="3238">
        <v>33.340000000000003</v>
      </c>
      <c r="G66" s="3234" t="s">
        <v>564</v>
      </c>
    </row>
    <row r="67" spans="1:7">
      <c r="A67" s="3237"/>
      <c r="B67" s="3240" t="s">
        <v>2956</v>
      </c>
      <c r="C67" s="3233"/>
      <c r="D67" s="3233"/>
      <c r="E67" s="3233"/>
      <c r="F67" s="3238">
        <v>33.33</v>
      </c>
      <c r="G67" s="3234"/>
    </row>
    <row r="68" spans="1:7">
      <c r="A68" s="3237"/>
      <c r="B68" s="3233" t="s">
        <v>2957</v>
      </c>
      <c r="C68" s="3233"/>
      <c r="D68" s="3233"/>
      <c r="E68" s="3233"/>
      <c r="F68" s="3238">
        <v>33.33</v>
      </c>
      <c r="G68" s="3234"/>
    </row>
    <row r="69" spans="1:7">
      <c r="A69" s="3237"/>
      <c r="B69" s="3233" t="s">
        <v>606</v>
      </c>
      <c r="C69" s="3233"/>
      <c r="D69" s="3233"/>
      <c r="E69" s="3233"/>
      <c r="F69" s="3239">
        <f>SUM(F66:F68)</f>
        <v>100</v>
      </c>
      <c r="G69" s="3234"/>
    </row>
    <row r="70" spans="1:7">
      <c r="A70" s="3237"/>
      <c r="B70" s="3233" t="s">
        <v>3280</v>
      </c>
      <c r="C70" s="3233"/>
      <c r="D70" s="3233"/>
      <c r="E70" s="3233"/>
      <c r="F70" s="3238"/>
      <c r="G70" s="3234"/>
    </row>
    <row r="71" spans="1:7" ht="14.25" customHeight="1">
      <c r="A71" s="3237"/>
      <c r="B71" s="3496" t="s">
        <v>2941</v>
      </c>
      <c r="C71" s="3233"/>
      <c r="D71" s="3233"/>
      <c r="E71" s="3233"/>
      <c r="F71" s="3238"/>
      <c r="G71" s="3234"/>
    </row>
    <row r="72" spans="1:7" hidden="1">
      <c r="A72" s="3237"/>
      <c r="B72" s="3233"/>
      <c r="C72" s="3233"/>
      <c r="D72" s="3233"/>
      <c r="E72" s="3233"/>
      <c r="F72" s="3238"/>
      <c r="G72" s="3234"/>
    </row>
    <row r="73" spans="1:7" hidden="1">
      <c r="A73" s="3237"/>
      <c r="B73" s="3245"/>
      <c r="C73" s="3233"/>
      <c r="D73" s="3233"/>
      <c r="E73" s="3233"/>
      <c r="F73" s="3238"/>
      <c r="G73" s="3234"/>
    </row>
    <row r="74" spans="1:7" hidden="1">
      <c r="A74" s="3237"/>
      <c r="B74" s="3233"/>
      <c r="C74" s="3233"/>
      <c r="D74" s="3233"/>
      <c r="E74" s="3233"/>
      <c r="F74" s="3238"/>
      <c r="G74" s="3234"/>
    </row>
    <row r="75" spans="1:7">
      <c r="A75" s="3246"/>
      <c r="B75" s="3247"/>
      <c r="C75" s="3247"/>
      <c r="D75" s="3248"/>
      <c r="E75" s="3247"/>
      <c r="F75" s="3249"/>
      <c r="G75" s="3250" t="s">
        <v>1415</v>
      </c>
    </row>
    <row r="76" spans="1:7">
      <c r="A76" s="3246" t="s">
        <v>3246</v>
      </c>
      <c r="B76" s="3247"/>
      <c r="C76" s="3247"/>
      <c r="D76" s="3247"/>
      <c r="E76" s="3247"/>
      <c r="F76" s="3251"/>
      <c r="G76" s="3250">
        <v>29</v>
      </c>
    </row>
    <row r="77" spans="1:7">
      <c r="A77" s="3237"/>
      <c r="B77" s="3233"/>
      <c r="C77" s="3233"/>
      <c r="D77" s="3233"/>
      <c r="E77" s="3233"/>
      <c r="F77" s="3238"/>
      <c r="G77" s="3234"/>
    </row>
    <row r="78" spans="1:7">
      <c r="A78" s="3237"/>
      <c r="B78" s="3230" t="s">
        <v>2933</v>
      </c>
      <c r="C78" s="3230"/>
      <c r="D78" s="3230"/>
      <c r="E78" s="3230"/>
      <c r="F78" s="3252"/>
      <c r="G78" s="3231"/>
    </row>
    <row r="79" spans="1:7" hidden="1">
      <c r="A79" s="3237"/>
      <c r="B79" s="3233"/>
      <c r="C79" s="3233"/>
      <c r="D79" s="3233"/>
      <c r="E79" s="3233"/>
      <c r="F79" s="3238"/>
      <c r="G79" s="3234"/>
    </row>
    <row r="80" spans="1:7" hidden="1">
      <c r="A80" s="3237"/>
      <c r="B80" s="3233"/>
      <c r="C80" s="3233"/>
      <c r="D80" s="3233"/>
      <c r="E80" s="3233"/>
      <c r="F80" s="3238"/>
      <c r="G80" s="3234"/>
    </row>
    <row r="81" spans="1:7">
      <c r="A81" s="3237"/>
      <c r="B81" s="3233"/>
      <c r="C81" s="3233"/>
      <c r="D81" s="3233"/>
      <c r="E81" s="3233"/>
      <c r="F81" s="3253" t="s">
        <v>2934</v>
      </c>
      <c r="G81" s="3234"/>
    </row>
    <row r="82" spans="1:7">
      <c r="A82" s="3237">
        <v>10</v>
      </c>
      <c r="B82" s="3233" t="s">
        <v>2958</v>
      </c>
      <c r="C82" s="3233"/>
      <c r="D82" s="3233"/>
      <c r="E82" s="3233"/>
      <c r="F82" s="3238"/>
      <c r="G82" s="3234"/>
    </row>
    <row r="83" spans="1:7">
      <c r="A83" s="3237"/>
      <c r="B83" s="3233" t="s">
        <v>2936</v>
      </c>
      <c r="C83" s="3233"/>
      <c r="D83" s="3233"/>
      <c r="E83" s="3233"/>
      <c r="F83" s="3238">
        <v>40</v>
      </c>
      <c r="G83" s="3234"/>
    </row>
    <row r="84" spans="1:7">
      <c r="A84" s="3237"/>
      <c r="B84" s="3233" t="s">
        <v>2937</v>
      </c>
      <c r="C84" s="3233"/>
      <c r="D84" s="3233"/>
      <c r="E84" s="3233"/>
      <c r="F84" s="3238">
        <v>60</v>
      </c>
      <c r="G84" s="3234"/>
    </row>
    <row r="85" spans="1:7">
      <c r="A85" s="3237"/>
      <c r="B85" s="3233"/>
      <c r="C85" s="3233"/>
      <c r="D85" s="3233"/>
      <c r="E85" s="3233"/>
      <c r="F85" s="3244">
        <f>SUM(F83:F84)</f>
        <v>100</v>
      </c>
      <c r="G85" s="3234"/>
    </row>
    <row r="86" spans="1:7">
      <c r="A86" s="3237"/>
      <c r="B86" s="3233" t="s">
        <v>606</v>
      </c>
      <c r="C86" s="3233"/>
      <c r="D86" s="3233"/>
      <c r="E86" s="3233"/>
      <c r="F86" s="3238"/>
      <c r="G86" s="3234"/>
    </row>
    <row r="87" spans="1:7">
      <c r="A87" s="3237">
        <v>11</v>
      </c>
      <c r="B87" s="3233" t="s">
        <v>2959</v>
      </c>
      <c r="C87" s="3233"/>
      <c r="D87" s="3233"/>
      <c r="E87" s="3233"/>
      <c r="F87" s="3238"/>
      <c r="G87" s="3234"/>
    </row>
    <row r="88" spans="1:7">
      <c r="A88" s="3237"/>
      <c r="B88" s="3233" t="s">
        <v>2936</v>
      </c>
      <c r="C88" s="3233"/>
      <c r="D88" s="3233"/>
      <c r="E88" s="3233"/>
      <c r="F88" s="3238">
        <v>50</v>
      </c>
      <c r="G88" s="3234"/>
    </row>
    <row r="89" spans="1:7">
      <c r="A89" s="3237"/>
      <c r="B89" s="3233" t="s">
        <v>2937</v>
      </c>
      <c r="C89" s="3233"/>
      <c r="D89" s="3233"/>
      <c r="E89" s="3233"/>
      <c r="F89" s="3238">
        <v>50</v>
      </c>
      <c r="G89" s="3234"/>
    </row>
    <row r="90" spans="1:7">
      <c r="A90" s="3237"/>
      <c r="B90" s="3233"/>
      <c r="C90" s="3233"/>
      <c r="D90" s="3233"/>
      <c r="E90" s="3233"/>
      <c r="F90" s="3239">
        <f>SUM(F88:F89)</f>
        <v>100</v>
      </c>
      <c r="G90" s="3234"/>
    </row>
    <row r="91" spans="1:7">
      <c r="A91" s="3237"/>
      <c r="B91" s="3233"/>
      <c r="C91" s="3233"/>
      <c r="D91" s="3233"/>
      <c r="E91" s="3233"/>
      <c r="F91" s="3238"/>
      <c r="G91" s="3234"/>
    </row>
    <row r="92" spans="1:7">
      <c r="A92" s="3237">
        <v>12</v>
      </c>
      <c r="B92" s="3233" t="s">
        <v>2960</v>
      </c>
      <c r="C92" s="3233"/>
      <c r="D92" s="3233"/>
      <c r="E92" s="3233"/>
      <c r="F92" s="3238"/>
      <c r="G92" s="3234"/>
    </row>
    <row r="93" spans="1:7">
      <c r="A93" s="3237"/>
      <c r="B93" s="3233" t="s">
        <v>2936</v>
      </c>
      <c r="C93" s="3233"/>
      <c r="D93" s="3233"/>
      <c r="E93" s="3233"/>
      <c r="F93" s="3238">
        <v>50</v>
      </c>
      <c r="G93" s="3234"/>
    </row>
    <row r="94" spans="1:7">
      <c r="A94" s="3237"/>
      <c r="B94" s="3233" t="s">
        <v>2937</v>
      </c>
      <c r="C94" s="3233"/>
      <c r="D94" s="3233"/>
      <c r="E94" s="3233"/>
      <c r="F94" s="3238">
        <v>50</v>
      </c>
      <c r="G94" s="3234"/>
    </row>
    <row r="95" spans="1:7">
      <c r="A95" s="3237"/>
      <c r="B95" s="3233"/>
      <c r="C95" s="3233"/>
      <c r="D95" s="3233"/>
      <c r="E95" s="3233"/>
      <c r="F95" s="3239">
        <f>SUM(F93:F94)</f>
        <v>100</v>
      </c>
      <c r="G95" s="3234"/>
    </row>
    <row r="96" spans="1:7">
      <c r="A96" s="3237"/>
      <c r="B96" s="3233"/>
      <c r="C96" s="3233"/>
      <c r="D96" s="3233"/>
      <c r="E96" s="3233"/>
      <c r="F96" s="3238"/>
      <c r="G96" s="3234"/>
    </row>
    <row r="97" spans="1:7">
      <c r="A97" s="3237">
        <v>13</v>
      </c>
      <c r="B97" s="3233" t="s">
        <v>2961</v>
      </c>
      <c r="C97" s="3233"/>
      <c r="D97" s="3233"/>
      <c r="E97" s="3233"/>
      <c r="F97" s="3238"/>
      <c r="G97" s="3234"/>
    </row>
    <row r="98" spans="1:7">
      <c r="A98" s="3237"/>
      <c r="B98" s="3233" t="s">
        <v>2936</v>
      </c>
      <c r="C98" s="3233"/>
      <c r="D98" s="3233"/>
      <c r="E98" s="3233"/>
      <c r="F98" s="3238">
        <v>14.29</v>
      </c>
      <c r="G98" s="3234" t="s">
        <v>564</v>
      </c>
    </row>
    <row r="99" spans="1:7">
      <c r="A99" s="3237"/>
      <c r="B99" s="3233" t="s">
        <v>2937</v>
      </c>
      <c r="C99" s="3233"/>
      <c r="D99" s="3233"/>
      <c r="E99" s="3233"/>
      <c r="F99" s="3238">
        <v>42.84</v>
      </c>
      <c r="G99" s="3234"/>
    </row>
    <row r="100" spans="1:7">
      <c r="A100" s="3237"/>
      <c r="B100" s="3233" t="s">
        <v>2939</v>
      </c>
      <c r="C100" s="3233"/>
      <c r="D100" s="3233"/>
      <c r="E100" s="3233"/>
      <c r="F100" s="3238">
        <v>14.29</v>
      </c>
      <c r="G100" s="3234"/>
    </row>
    <row r="101" spans="1:7">
      <c r="A101" s="3237"/>
      <c r="B101" s="3233" t="s">
        <v>2962</v>
      </c>
      <c r="C101" s="3233"/>
      <c r="D101" s="3233"/>
      <c r="E101" s="3233"/>
      <c r="F101" s="3238">
        <v>14.29</v>
      </c>
      <c r="G101" s="3234"/>
    </row>
    <row r="102" spans="1:7">
      <c r="A102" s="3237"/>
      <c r="B102" s="3240" t="s">
        <v>2949</v>
      </c>
      <c r="C102" s="3233"/>
      <c r="D102" s="3233"/>
      <c r="E102" s="3233"/>
      <c r="F102" s="3238">
        <v>14.29</v>
      </c>
      <c r="G102" s="3234"/>
    </row>
    <row r="103" spans="1:7">
      <c r="A103" s="3237"/>
      <c r="B103" s="3240"/>
      <c r="C103" s="3233"/>
      <c r="D103" s="3233"/>
      <c r="E103" s="3233"/>
      <c r="F103" s="3239">
        <f>SUM(F98:F102)</f>
        <v>100</v>
      </c>
      <c r="G103" s="3234"/>
    </row>
    <row r="104" spans="1:7">
      <c r="A104" s="3237"/>
      <c r="B104" s="3233" t="s">
        <v>3281</v>
      </c>
      <c r="C104" s="3233"/>
      <c r="D104" s="3233"/>
      <c r="E104" s="3233"/>
      <c r="F104" s="3254"/>
      <c r="G104" s="3234"/>
    </row>
    <row r="105" spans="1:7">
      <c r="A105" s="3237"/>
      <c r="B105" s="3233" t="s">
        <v>2941</v>
      </c>
      <c r="C105" s="3233"/>
      <c r="D105" s="3233"/>
      <c r="E105" s="3233"/>
      <c r="F105" s="3238"/>
      <c r="G105" s="3234"/>
    </row>
    <row r="106" spans="1:7">
      <c r="A106" s="3237"/>
      <c r="B106" s="3233"/>
      <c r="C106" s="3233"/>
      <c r="D106" s="3233"/>
      <c r="E106" s="3233"/>
      <c r="F106" s="3238"/>
      <c r="G106" s="3234"/>
    </row>
    <row r="107" spans="1:7">
      <c r="A107" s="3237">
        <v>14</v>
      </c>
      <c r="B107" s="3233" t="s">
        <v>2963</v>
      </c>
      <c r="C107" s="3233"/>
      <c r="D107" s="3233"/>
      <c r="E107" s="3233"/>
      <c r="F107" s="3238"/>
      <c r="G107" s="3234"/>
    </row>
    <row r="108" spans="1:7">
      <c r="A108" s="3237"/>
      <c r="B108" s="3233" t="s">
        <v>2936</v>
      </c>
      <c r="C108" s="3233"/>
      <c r="D108" s="3233"/>
      <c r="E108" s="3233"/>
      <c r="F108" s="3238">
        <v>33.299999999999997</v>
      </c>
      <c r="G108" s="3234"/>
    </row>
    <row r="109" spans="1:7">
      <c r="A109" s="3237"/>
      <c r="B109" s="3233" t="s">
        <v>2964</v>
      </c>
      <c r="C109" s="3233"/>
      <c r="D109" s="3233"/>
      <c r="E109" s="3233"/>
      <c r="F109" s="3238">
        <v>66.599999999999994</v>
      </c>
      <c r="G109" s="3234"/>
    </row>
    <row r="110" spans="1:7">
      <c r="A110" s="3237"/>
      <c r="B110" s="3233" t="s">
        <v>2965</v>
      </c>
      <c r="C110" s="3233"/>
      <c r="D110" s="3233"/>
      <c r="E110" s="3233"/>
      <c r="F110" s="3238">
        <v>0.1</v>
      </c>
      <c r="G110" s="3234"/>
    </row>
    <row r="111" spans="1:7">
      <c r="A111" s="3237"/>
      <c r="B111" s="3233"/>
      <c r="C111" s="3233"/>
      <c r="D111" s="3233"/>
      <c r="E111" s="3233"/>
      <c r="F111" s="3244">
        <f>SUM(F108:F110)</f>
        <v>99.999999999999986</v>
      </c>
      <c r="G111" s="3234"/>
    </row>
    <row r="112" spans="1:7">
      <c r="A112" s="3237"/>
      <c r="B112" s="3233"/>
      <c r="C112" s="3233"/>
      <c r="D112" s="3233"/>
      <c r="E112" s="3233"/>
      <c r="F112" s="3238"/>
      <c r="G112" s="3234"/>
    </row>
    <row r="113" spans="1:7">
      <c r="A113" s="3237">
        <v>15</v>
      </c>
      <c r="B113" s="3233" t="s">
        <v>2966</v>
      </c>
      <c r="C113" s="3233"/>
      <c r="D113" s="3233"/>
      <c r="E113" s="3233"/>
      <c r="F113" s="3238"/>
      <c r="G113" s="3234"/>
    </row>
    <row r="114" spans="1:7">
      <c r="A114" s="3237"/>
      <c r="B114" s="3233" t="s">
        <v>2936</v>
      </c>
      <c r="C114" s="3233"/>
      <c r="D114" s="3233"/>
      <c r="E114" s="3233"/>
      <c r="F114" s="3238">
        <v>17.41</v>
      </c>
      <c r="G114" s="3234"/>
    </row>
    <row r="115" spans="1:7">
      <c r="A115" s="3237"/>
      <c r="B115" s="3233" t="s">
        <v>2964</v>
      </c>
      <c r="C115" s="3233"/>
      <c r="D115" s="3233"/>
      <c r="E115" s="3233"/>
      <c r="F115" s="3238">
        <v>37.03</v>
      </c>
      <c r="G115" s="3234"/>
    </row>
    <row r="116" spans="1:7">
      <c r="A116" s="3237"/>
      <c r="B116" s="3233" t="s">
        <v>2939</v>
      </c>
      <c r="C116" s="3233"/>
      <c r="D116" s="3233"/>
      <c r="E116" s="3233"/>
      <c r="F116" s="3238">
        <v>19.78</v>
      </c>
      <c r="G116" s="3234"/>
    </row>
    <row r="117" spans="1:7">
      <c r="A117" s="3237"/>
      <c r="B117" s="3233" t="s">
        <v>2949</v>
      </c>
      <c r="C117" s="3233"/>
      <c r="D117" s="3233"/>
      <c r="E117" s="3233"/>
      <c r="F117" s="3238">
        <v>19.78</v>
      </c>
      <c r="G117" s="3234"/>
    </row>
    <row r="118" spans="1:7">
      <c r="A118" s="3237"/>
      <c r="B118" s="3240" t="s">
        <v>2967</v>
      </c>
      <c r="C118" s="3233"/>
      <c r="D118" s="3233"/>
      <c r="E118" s="3233"/>
      <c r="F118" s="3238">
        <v>3.16</v>
      </c>
      <c r="G118" s="3234"/>
    </row>
    <row r="119" spans="1:7">
      <c r="A119" s="3237"/>
      <c r="B119" s="3240" t="s">
        <v>2968</v>
      </c>
      <c r="C119" s="3233"/>
      <c r="D119" s="3233"/>
      <c r="E119" s="3233"/>
      <c r="F119" s="3238">
        <v>1.58</v>
      </c>
      <c r="G119" s="3234"/>
    </row>
    <row r="120" spans="1:7">
      <c r="A120" s="3237"/>
      <c r="B120" s="3233" t="s">
        <v>3257</v>
      </c>
      <c r="C120" s="3233"/>
      <c r="D120" s="3233"/>
      <c r="E120" s="3233"/>
      <c r="F120" s="3238">
        <v>0.63</v>
      </c>
      <c r="G120" s="3234"/>
    </row>
    <row r="121" spans="1:7">
      <c r="A121" s="3237"/>
      <c r="B121" s="3233" t="s">
        <v>3256</v>
      </c>
      <c r="C121" s="3233"/>
      <c r="D121" s="3233"/>
      <c r="E121" s="3233"/>
      <c r="F121" s="3238">
        <v>0.63</v>
      </c>
      <c r="G121" s="3234"/>
    </row>
    <row r="122" spans="1:7">
      <c r="A122" s="3237"/>
      <c r="B122" s="3233"/>
      <c r="C122" s="3233"/>
      <c r="D122" s="3233"/>
      <c r="E122" s="3233"/>
      <c r="F122" s="3425">
        <f>SUM(F113:F121)</f>
        <v>99.999999999999986</v>
      </c>
      <c r="G122" s="3234"/>
    </row>
    <row r="123" spans="1:7">
      <c r="A123" s="3255"/>
      <c r="B123" s="3256"/>
      <c r="C123" s="3256"/>
      <c r="D123" s="3256"/>
      <c r="E123" s="3256"/>
      <c r="F123" s="3256"/>
      <c r="G123" s="3234"/>
    </row>
    <row r="124" spans="1:7">
      <c r="A124" s="3257" t="s">
        <v>299</v>
      </c>
      <c r="B124" s="3233" t="s">
        <v>2969</v>
      </c>
      <c r="C124" s="3233"/>
      <c r="D124" s="3233"/>
      <c r="E124" s="3233"/>
      <c r="F124" s="3238"/>
      <c r="G124" s="3234"/>
    </row>
    <row r="125" spans="1:7">
      <c r="A125" s="3232"/>
      <c r="B125" s="3233" t="s">
        <v>2936</v>
      </c>
      <c r="C125" s="3233"/>
      <c r="D125" s="3233"/>
      <c r="E125" s="3233"/>
      <c r="F125" s="3238">
        <v>66.67</v>
      </c>
      <c r="G125" s="3234"/>
    </row>
    <row r="126" spans="1:7">
      <c r="A126" s="3232"/>
      <c r="B126" s="3233" t="s">
        <v>2964</v>
      </c>
      <c r="C126" s="3233"/>
      <c r="D126" s="3233"/>
      <c r="E126" s="3233"/>
      <c r="F126" s="3241">
        <v>33.33</v>
      </c>
      <c r="G126" s="3234"/>
    </row>
    <row r="127" spans="1:7">
      <c r="A127" s="3237"/>
      <c r="B127" s="3233"/>
      <c r="C127" s="3233"/>
      <c r="D127" s="3233"/>
      <c r="E127" s="3233"/>
      <c r="F127" s="3241">
        <f>SUM(F125:F126)</f>
        <v>100</v>
      </c>
      <c r="G127" s="3234"/>
    </row>
    <row r="128" spans="1:7">
      <c r="A128" s="3258">
        <v>21</v>
      </c>
      <c r="B128" s="3259" t="s">
        <v>2970</v>
      </c>
      <c r="C128" s="3233"/>
      <c r="D128" s="3233"/>
      <c r="E128" s="3233"/>
      <c r="F128" s="3238"/>
      <c r="G128" s="3234"/>
    </row>
    <row r="129" spans="1:7">
      <c r="A129" s="3237"/>
      <c r="B129" s="3233" t="s">
        <v>2936</v>
      </c>
      <c r="C129" s="3233"/>
      <c r="D129" s="3233"/>
      <c r="E129" s="3233"/>
      <c r="F129" s="3238">
        <v>0.5</v>
      </c>
      <c r="G129" s="3234"/>
    </row>
    <row r="130" spans="1:7">
      <c r="A130" s="3237"/>
      <c r="B130" s="3233" t="s">
        <v>3289</v>
      </c>
      <c r="C130" s="3233"/>
      <c r="D130" s="3233"/>
      <c r="E130" s="3233"/>
      <c r="F130" s="3238">
        <v>99.5</v>
      </c>
      <c r="G130" s="3234"/>
    </row>
    <row r="131" spans="1:7">
      <c r="A131" s="3232"/>
      <c r="B131" s="3256"/>
      <c r="C131" s="3256"/>
      <c r="D131" s="3256"/>
      <c r="E131" s="3256"/>
      <c r="F131" s="3244">
        <f>SUM(F129:F130)</f>
        <v>100</v>
      </c>
      <c r="G131" s="3234"/>
    </row>
    <row r="132" spans="1:7">
      <c r="A132" s="3255"/>
      <c r="B132" s="3256"/>
      <c r="C132" s="3256"/>
      <c r="D132" s="3256"/>
      <c r="E132" s="3256"/>
      <c r="F132" s="3256"/>
      <c r="G132" s="3234"/>
    </row>
    <row r="133" spans="1:7">
      <c r="A133" s="3237">
        <v>22</v>
      </c>
      <c r="B133" s="3233" t="s">
        <v>2916</v>
      </c>
      <c r="C133" s="3233"/>
      <c r="D133" s="3233"/>
      <c r="E133" s="3233"/>
      <c r="F133" s="3238"/>
      <c r="G133" s="3234"/>
    </row>
    <row r="134" spans="1:7">
      <c r="A134" s="3237"/>
      <c r="B134" s="3233" t="s">
        <v>2971</v>
      </c>
      <c r="C134" s="3233"/>
      <c r="D134" s="3233"/>
      <c r="E134" s="3233"/>
      <c r="F134" s="3238">
        <v>25</v>
      </c>
      <c r="G134" s="3234"/>
    </row>
    <row r="135" spans="1:7">
      <c r="A135" s="3237"/>
      <c r="B135" s="3233" t="s">
        <v>2972</v>
      </c>
      <c r="C135" s="3233"/>
      <c r="D135" s="3233"/>
      <c r="E135" s="3233"/>
      <c r="F135" s="3238">
        <v>25</v>
      </c>
      <c r="G135" s="3234"/>
    </row>
    <row r="136" spans="1:7">
      <c r="A136" s="3237"/>
      <c r="B136" s="3233" t="s">
        <v>2939</v>
      </c>
      <c r="C136" s="3233"/>
      <c r="D136" s="3233"/>
      <c r="E136" s="3233"/>
      <c r="F136" s="3238">
        <v>25</v>
      </c>
      <c r="G136" s="3234"/>
    </row>
    <row r="137" spans="1:7">
      <c r="A137" s="3237"/>
      <c r="B137" s="3233" t="s">
        <v>2973</v>
      </c>
      <c r="C137" s="3233"/>
      <c r="D137" s="3233"/>
      <c r="E137" s="3233"/>
      <c r="F137" s="3241">
        <v>25</v>
      </c>
      <c r="G137" s="3234"/>
    </row>
    <row r="138" spans="1:7">
      <c r="A138" s="3237"/>
      <c r="B138" s="3233"/>
      <c r="C138" s="3233"/>
      <c r="D138" s="3233"/>
      <c r="E138" s="3233"/>
      <c r="F138" s="3241">
        <f>SUM(F134:F137)</f>
        <v>100</v>
      </c>
      <c r="G138" s="3234"/>
    </row>
    <row r="139" spans="1:7">
      <c r="A139" s="3255"/>
      <c r="B139" s="3256"/>
      <c r="C139" s="3256"/>
      <c r="D139" s="3256"/>
      <c r="E139" s="3256"/>
      <c r="F139" s="3256"/>
      <c r="G139" s="3234"/>
    </row>
    <row r="140" spans="1:7" hidden="1">
      <c r="A140" s="3240"/>
      <c r="B140" s="3259"/>
      <c r="C140" s="3233"/>
      <c r="D140" s="3233"/>
      <c r="E140" s="3233"/>
      <c r="F140" s="3238"/>
      <c r="G140" s="3234"/>
    </row>
    <row r="141" spans="1:7" hidden="1">
      <c r="A141" s="3259"/>
      <c r="B141" s="3233"/>
      <c r="C141" s="3233"/>
      <c r="D141" s="3233"/>
      <c r="E141" s="3233"/>
      <c r="F141" s="3238"/>
      <c r="G141" s="3234"/>
    </row>
    <row r="142" spans="1:7" hidden="1">
      <c r="A142" s="3259"/>
      <c r="B142" s="3260"/>
      <c r="C142" s="3233"/>
      <c r="D142" s="3233"/>
      <c r="E142" s="3233"/>
      <c r="F142" s="3238"/>
      <c r="G142" s="3234"/>
    </row>
    <row r="143" spans="1:7" hidden="1">
      <c r="A143" s="3259"/>
      <c r="B143" s="3233"/>
      <c r="C143" s="3233"/>
      <c r="D143" s="3233"/>
      <c r="E143" s="3233"/>
      <c r="F143" s="3238"/>
      <c r="G143" s="3234"/>
    </row>
    <row r="144" spans="1:7" hidden="1">
      <c r="A144" s="3259"/>
      <c r="B144" s="3233"/>
      <c r="C144" s="3233"/>
      <c r="D144" s="3233"/>
      <c r="E144" s="3233"/>
      <c r="F144" s="3238"/>
      <c r="G144" s="3234"/>
    </row>
    <row r="145" spans="1:7" hidden="1">
      <c r="A145" s="3256"/>
      <c r="B145" s="3256"/>
      <c r="C145" s="3256"/>
      <c r="D145" s="3256"/>
      <c r="E145" s="3256"/>
      <c r="F145" s="3238"/>
      <c r="G145" s="3234"/>
    </row>
    <row r="146" spans="1:7" hidden="1">
      <c r="A146" s="3256"/>
      <c r="B146" s="3256"/>
      <c r="C146" s="3256"/>
      <c r="D146" s="3256"/>
      <c r="E146" s="3256"/>
      <c r="F146" s="3238"/>
      <c r="G146" s="3234"/>
    </row>
    <row r="147" spans="1:7" hidden="1">
      <c r="A147" s="3256"/>
      <c r="B147" s="3256"/>
      <c r="C147" s="3256"/>
      <c r="D147" s="3256"/>
      <c r="E147" s="3256"/>
      <c r="F147" s="3238"/>
      <c r="G147" s="3234"/>
    </row>
    <row r="148" spans="1:7" hidden="1">
      <c r="A148" s="3256"/>
      <c r="B148" s="3256"/>
      <c r="C148" s="3256"/>
      <c r="D148" s="3256"/>
      <c r="E148" s="3256"/>
      <c r="F148" s="3238"/>
      <c r="G148" s="3234"/>
    </row>
    <row r="149" spans="1:7">
      <c r="A149" s="3255"/>
      <c r="B149" s="3256"/>
      <c r="C149" s="3256"/>
      <c r="D149" s="3256"/>
      <c r="E149" s="3256"/>
      <c r="F149" s="3256"/>
      <c r="G149" s="3234"/>
    </row>
    <row r="150" spans="1:7">
      <c r="A150" s="3232"/>
      <c r="B150" s="3233"/>
      <c r="C150" s="3233"/>
      <c r="D150" s="3233"/>
      <c r="E150" s="3233"/>
      <c r="F150" s="3238"/>
      <c r="G150" s="3234"/>
    </row>
    <row r="151" spans="1:7" ht="21.75" customHeight="1">
      <c r="A151" s="3232"/>
      <c r="B151" s="3233"/>
      <c r="C151" s="3233"/>
      <c r="D151" s="3233"/>
      <c r="E151" s="3233"/>
      <c r="F151" s="3238"/>
      <c r="G151" s="3234"/>
    </row>
    <row r="152" spans="1:7">
      <c r="A152" s="3261" t="s">
        <v>1415</v>
      </c>
      <c r="B152" s="3247"/>
      <c r="C152" s="3247"/>
      <c r="D152" s="3247"/>
      <c r="E152" s="3247"/>
      <c r="F152" s="3251"/>
      <c r="G152" s="3262"/>
    </row>
    <row r="153" spans="1:7">
      <c r="A153" s="3261" t="s">
        <v>2974</v>
      </c>
      <c r="B153" s="3247"/>
      <c r="C153" s="3248"/>
      <c r="D153" s="3248"/>
      <c r="E153" s="3247"/>
      <c r="F153" s="3263"/>
      <c r="G153" s="3224" t="s">
        <v>3246</v>
      </c>
    </row>
    <row r="154" spans="1:7">
      <c r="A154" s="3226"/>
      <c r="B154" s="3233"/>
      <c r="C154" s="3233"/>
      <c r="D154" s="3233"/>
      <c r="E154" s="3233"/>
      <c r="F154" s="3238"/>
      <c r="G154" s="3234"/>
    </row>
    <row r="155" spans="1:7">
      <c r="A155" s="3232"/>
      <c r="B155" s="3230" t="s">
        <v>2933</v>
      </c>
      <c r="C155" s="3230"/>
      <c r="D155" s="3230"/>
      <c r="E155" s="3230"/>
      <c r="F155" s="3252"/>
      <c r="G155" s="3231"/>
    </row>
    <row r="156" spans="1:7">
      <c r="A156" s="3232"/>
      <c r="B156" s="3233"/>
      <c r="C156" s="3233"/>
      <c r="D156" s="3233"/>
      <c r="E156" s="3233"/>
      <c r="F156" s="3253" t="s">
        <v>2934</v>
      </c>
      <c r="G156" s="3234"/>
    </row>
    <row r="157" spans="1:7">
      <c r="A157" s="3232"/>
      <c r="B157" s="3233"/>
      <c r="C157" s="3233"/>
      <c r="D157" s="3233"/>
      <c r="E157" s="3233"/>
      <c r="F157" s="3238"/>
      <c r="G157" s="3234"/>
    </row>
    <row r="158" spans="1:7">
      <c r="A158" s="3258">
        <v>23</v>
      </c>
      <c r="B158" s="3259" t="s">
        <v>2918</v>
      </c>
      <c r="C158" s="3233"/>
      <c r="D158" s="3233"/>
      <c r="E158" s="3233"/>
      <c r="F158" s="3238"/>
      <c r="G158" s="3234"/>
    </row>
    <row r="159" spans="1:7">
      <c r="A159" s="3237"/>
      <c r="B159" s="3233" t="s">
        <v>2975</v>
      </c>
      <c r="C159" s="3233"/>
      <c r="D159" s="3233"/>
      <c r="E159" s="3233"/>
      <c r="F159" s="3238">
        <v>14.29</v>
      </c>
      <c r="G159" s="3234"/>
    </row>
    <row r="160" spans="1:7">
      <c r="A160" s="3237"/>
      <c r="B160" s="3260" t="s">
        <v>2976</v>
      </c>
      <c r="C160" s="3233"/>
      <c r="D160" s="3233"/>
      <c r="E160" s="3233"/>
      <c r="F160" s="3238">
        <v>14.29</v>
      </c>
      <c r="G160" s="3234"/>
    </row>
    <row r="161" spans="1:11">
      <c r="A161" s="3237"/>
      <c r="B161" s="3233" t="s">
        <v>2977</v>
      </c>
      <c r="C161" s="3233"/>
      <c r="D161" s="3233"/>
      <c r="E161" s="3233"/>
      <c r="F161" s="3238">
        <v>14.29</v>
      </c>
      <c r="G161" s="3234"/>
    </row>
    <row r="162" spans="1:11">
      <c r="A162" s="3237"/>
      <c r="B162" s="3233" t="s">
        <v>2979</v>
      </c>
      <c r="C162" s="3233"/>
      <c r="D162" s="3233"/>
      <c r="E162" s="3233"/>
      <c r="F162" s="3238">
        <v>14.29</v>
      </c>
      <c r="G162" s="3234"/>
    </row>
    <row r="163" spans="1:11">
      <c r="A163" s="3255"/>
      <c r="B163" s="3256" t="s">
        <v>2978</v>
      </c>
      <c r="C163" s="3256"/>
      <c r="D163" s="3256"/>
      <c r="E163" s="3256"/>
      <c r="F163" s="3238">
        <v>14.28</v>
      </c>
      <c r="G163" s="3234"/>
    </row>
    <row r="164" spans="1:11">
      <c r="A164" s="3255"/>
      <c r="B164" s="3256" t="s">
        <v>2972</v>
      </c>
      <c r="C164" s="3256"/>
      <c r="D164" s="3256"/>
      <c r="E164" s="3256"/>
      <c r="F164" s="3238">
        <v>14.28</v>
      </c>
      <c r="G164" s="3234"/>
    </row>
    <row r="165" spans="1:11">
      <c r="A165" s="3255"/>
      <c r="B165" s="3256" t="s">
        <v>2973</v>
      </c>
      <c r="C165" s="3256"/>
      <c r="D165" s="3256"/>
      <c r="E165" s="3256"/>
      <c r="F165" s="3238">
        <v>14.28</v>
      </c>
      <c r="G165" s="3234"/>
    </row>
    <row r="166" spans="1:11">
      <c r="A166" s="3255"/>
      <c r="B166" s="3256"/>
      <c r="C166" s="3256"/>
      <c r="D166" s="3256"/>
      <c r="E166" s="3256"/>
      <c r="F166" s="3425">
        <f>SUM(F159:F165)</f>
        <v>100</v>
      </c>
      <c r="G166" s="3234"/>
    </row>
    <row r="167" spans="1:11">
      <c r="A167" s="3255"/>
      <c r="B167" s="3256"/>
      <c r="C167" s="3256"/>
      <c r="D167" s="3256"/>
      <c r="E167" s="3256"/>
      <c r="F167" s="3265"/>
      <c r="G167" s="3234"/>
    </row>
    <row r="168" spans="1:11">
      <c r="A168" s="3290">
        <v>24</v>
      </c>
      <c r="B168" s="3264" t="s">
        <v>2980</v>
      </c>
      <c r="C168" s="3264"/>
      <c r="D168" s="3264"/>
      <c r="E168" s="3264"/>
      <c r="F168" s="3264"/>
      <c r="G168" s="3234"/>
    </row>
    <row r="169" spans="1:11">
      <c r="A169" s="3291"/>
      <c r="B169" s="3264" t="s">
        <v>2936</v>
      </c>
      <c r="C169" s="3264"/>
      <c r="D169" s="3264"/>
      <c r="E169" s="3264"/>
      <c r="F169" s="3292">
        <v>15.86</v>
      </c>
      <c r="G169" s="3234"/>
    </row>
    <row r="170" spans="1:11">
      <c r="A170" s="3291"/>
      <c r="B170" s="3264" t="s">
        <v>2967</v>
      </c>
      <c r="C170" s="3264"/>
      <c r="D170" s="3264"/>
      <c r="E170" s="3264"/>
      <c r="F170" s="3292">
        <v>15.86</v>
      </c>
      <c r="G170" s="3234"/>
    </row>
    <row r="171" spans="1:11">
      <c r="A171" s="3291"/>
      <c r="B171" s="3264" t="s">
        <v>2978</v>
      </c>
      <c r="C171" s="3264"/>
      <c r="D171" s="3264"/>
      <c r="E171" s="3264"/>
      <c r="F171" s="3292">
        <v>15.86</v>
      </c>
      <c r="G171" s="3266"/>
      <c r="I171" s="3267"/>
      <c r="J171" s="3268"/>
      <c r="K171" s="3269"/>
    </row>
    <row r="172" spans="1:11">
      <c r="A172" s="3291"/>
      <c r="B172" s="3264" t="s">
        <v>2939</v>
      </c>
      <c r="C172" s="3264"/>
      <c r="D172" s="3264"/>
      <c r="E172" s="3264"/>
      <c r="F172" s="3292">
        <v>15.86</v>
      </c>
      <c r="G172" s="3266"/>
      <c r="I172" s="3267"/>
      <c r="J172" s="3268"/>
    </row>
    <row r="173" spans="1:11">
      <c r="A173" s="3291"/>
      <c r="B173" s="3264" t="s">
        <v>2981</v>
      </c>
      <c r="C173" s="3264"/>
      <c r="D173" s="3264"/>
      <c r="E173" s="3264"/>
      <c r="F173" s="3292">
        <v>15.86</v>
      </c>
      <c r="G173" s="3266"/>
      <c r="I173" s="3267"/>
      <c r="J173" s="3268"/>
    </row>
    <row r="174" spans="1:11">
      <c r="A174" s="3291"/>
      <c r="B174" s="3264" t="s">
        <v>2964</v>
      </c>
      <c r="C174" s="3264"/>
      <c r="D174" s="3264"/>
      <c r="E174" s="3264"/>
      <c r="F174" s="3292">
        <v>15.86</v>
      </c>
      <c r="G174" s="3266"/>
      <c r="I174" s="3267"/>
      <c r="J174" s="3268"/>
    </row>
    <row r="175" spans="1:11">
      <c r="A175" s="3291"/>
      <c r="B175" s="3264" t="s">
        <v>2982</v>
      </c>
      <c r="C175" s="3264"/>
      <c r="D175" s="3264"/>
      <c r="E175" s="3264"/>
      <c r="F175" s="3293">
        <v>4.84</v>
      </c>
      <c r="G175" s="3234"/>
      <c r="I175" s="3267"/>
      <c r="J175" s="3268"/>
    </row>
    <row r="176" spans="1:11">
      <c r="A176" s="3291"/>
      <c r="B176" s="3264"/>
      <c r="C176" s="3264"/>
      <c r="D176" s="3264"/>
      <c r="E176" s="3264"/>
      <c r="F176" s="3294">
        <f>SUM(F169:F175)</f>
        <v>100</v>
      </c>
      <c r="G176" s="3234"/>
      <c r="I176" s="3267"/>
      <c r="J176" s="3268"/>
    </row>
    <row r="177" spans="1:10">
      <c r="A177" s="3274"/>
      <c r="G177" s="3234"/>
      <c r="I177" s="3267"/>
      <c r="J177" s="3270"/>
    </row>
    <row r="178" spans="1:10">
      <c r="A178" s="3274"/>
      <c r="G178" s="3234"/>
      <c r="I178" s="3269"/>
      <c r="J178" s="3268"/>
    </row>
    <row r="179" spans="1:10">
      <c r="A179" s="3274"/>
      <c r="G179" s="3234"/>
      <c r="J179" s="3273"/>
    </row>
    <row r="180" spans="1:10">
      <c r="A180" s="3274"/>
      <c r="B180" s="3275"/>
      <c r="C180" s="3275"/>
      <c r="D180" s="3275"/>
      <c r="E180" s="3275"/>
      <c r="F180" s="3256"/>
      <c r="G180" s="3234"/>
    </row>
    <row r="181" spans="1:10">
      <c r="A181" s="3274"/>
      <c r="B181" s="3275"/>
      <c r="C181" s="3275"/>
      <c r="D181" s="3275"/>
      <c r="E181" s="3275"/>
      <c r="F181" s="3275"/>
      <c r="G181" s="3234"/>
    </row>
    <row r="182" spans="1:10">
      <c r="A182" s="3274"/>
      <c r="B182" s="3275"/>
      <c r="C182" s="3275"/>
      <c r="D182" s="3275"/>
      <c r="E182" s="3275"/>
      <c r="F182" s="3275"/>
      <c r="G182" s="3234"/>
    </row>
    <row r="183" spans="1:10">
      <c r="A183" s="3274"/>
      <c r="B183" s="3275"/>
      <c r="C183" s="3275"/>
      <c r="D183" s="3275"/>
      <c r="E183" s="3275"/>
      <c r="F183" s="3275"/>
      <c r="G183" s="3234"/>
    </row>
    <row r="184" spans="1:10">
      <c r="A184" s="3274"/>
      <c r="B184" s="3275"/>
      <c r="C184" s="3275"/>
      <c r="D184" s="3275"/>
      <c r="E184" s="3275"/>
      <c r="F184" s="3275"/>
      <c r="G184" s="3234"/>
    </row>
    <row r="185" spans="1:10">
      <c r="A185" s="3274"/>
      <c r="B185" s="3275"/>
      <c r="C185" s="3275"/>
      <c r="D185" s="3275"/>
      <c r="E185" s="3275"/>
      <c r="F185" s="3275"/>
      <c r="G185" s="3234"/>
    </row>
    <row r="186" spans="1:10">
      <c r="A186" s="3274"/>
      <c r="B186" s="3275"/>
      <c r="C186" s="3275"/>
      <c r="D186" s="3275"/>
      <c r="E186" s="3275"/>
      <c r="F186" s="3275"/>
      <c r="G186" s="3234"/>
    </row>
    <row r="187" spans="1:10">
      <c r="A187" s="3274"/>
      <c r="B187" s="3275"/>
      <c r="C187" s="3275"/>
      <c r="D187" s="3275"/>
      <c r="E187" s="3275"/>
      <c r="F187" s="3275"/>
      <c r="G187" s="3234"/>
    </row>
    <row r="188" spans="1:10">
      <c r="A188" s="3274"/>
      <c r="B188" s="3275"/>
      <c r="C188" s="3275"/>
      <c r="D188" s="3275"/>
      <c r="E188" s="3275"/>
      <c r="F188" s="3275"/>
      <c r="G188" s="3234"/>
    </row>
    <row r="189" spans="1:10">
      <c r="A189" s="3274"/>
      <c r="B189" s="3275"/>
      <c r="C189" s="3275"/>
      <c r="D189" s="3275"/>
      <c r="E189" s="3275"/>
      <c r="F189" s="3275"/>
      <c r="G189" s="3234"/>
    </row>
    <row r="190" spans="1:10">
      <c r="A190" s="3274"/>
      <c r="B190" s="3275"/>
      <c r="C190" s="3275"/>
      <c r="D190" s="3275"/>
      <c r="E190" s="3275"/>
      <c r="F190" s="3275"/>
      <c r="G190" s="3234"/>
    </row>
    <row r="191" spans="1:10">
      <c r="A191" s="3274"/>
      <c r="B191" s="3275"/>
      <c r="C191" s="3275"/>
      <c r="D191" s="3275"/>
      <c r="E191" s="3275"/>
      <c r="F191" s="3275"/>
      <c r="G191" s="3234"/>
    </row>
    <row r="192" spans="1:10">
      <c r="A192" s="3274"/>
      <c r="B192" s="3275"/>
      <c r="C192" s="3275"/>
      <c r="D192" s="3275"/>
      <c r="E192" s="3275"/>
      <c r="F192" s="3275"/>
      <c r="G192" s="3234"/>
    </row>
    <row r="193" spans="1:7">
      <c r="A193" s="3274"/>
      <c r="B193" s="3275"/>
      <c r="C193" s="3275"/>
      <c r="D193" s="3275"/>
      <c r="E193" s="3275"/>
      <c r="F193" s="3275"/>
      <c r="G193" s="3234"/>
    </row>
    <row r="194" spans="1:7">
      <c r="A194" s="3274"/>
      <c r="B194" s="3275"/>
      <c r="C194" s="3275"/>
      <c r="D194" s="3275"/>
      <c r="E194" s="3275"/>
      <c r="F194" s="3275"/>
      <c r="G194" s="3234"/>
    </row>
    <row r="195" spans="1:7">
      <c r="A195" s="3274"/>
      <c r="B195" s="3275"/>
      <c r="C195" s="3275"/>
      <c r="D195" s="3275"/>
      <c r="E195" s="3275"/>
      <c r="F195" s="3275"/>
      <c r="G195" s="3234"/>
    </row>
    <row r="196" spans="1:7">
      <c r="A196" s="3274"/>
      <c r="B196" s="3275"/>
      <c r="C196" s="3275"/>
      <c r="D196" s="3275"/>
      <c r="E196" s="3275"/>
      <c r="F196" s="3275"/>
      <c r="G196" s="3234"/>
    </row>
    <row r="197" spans="1:7">
      <c r="A197" s="3274"/>
      <c r="B197" s="3275"/>
      <c r="C197" s="3275"/>
      <c r="D197" s="3275"/>
      <c r="E197" s="3275"/>
      <c r="F197" s="3275"/>
      <c r="G197" s="3234"/>
    </row>
    <row r="198" spans="1:7">
      <c r="A198" s="3274"/>
      <c r="B198" s="3275"/>
      <c r="C198" s="3275"/>
      <c r="D198" s="3275"/>
      <c r="E198" s="3275"/>
      <c r="F198" s="3275"/>
      <c r="G198" s="3234"/>
    </row>
    <row r="199" spans="1:7">
      <c r="A199" s="3274"/>
      <c r="B199" s="3275"/>
      <c r="C199" s="3275"/>
      <c r="D199" s="3275"/>
      <c r="E199" s="3275"/>
      <c r="F199" s="3275"/>
      <c r="G199" s="3234"/>
    </row>
    <row r="200" spans="1:7">
      <c r="A200" s="3274"/>
      <c r="B200" s="3275"/>
      <c r="C200" s="3275"/>
      <c r="D200" s="3275"/>
      <c r="E200" s="3275"/>
      <c r="F200" s="3275"/>
      <c r="G200" s="3234"/>
    </row>
    <row r="201" spans="1:7">
      <c r="A201" s="3274"/>
      <c r="B201" s="3275"/>
      <c r="C201" s="3275"/>
      <c r="D201" s="3275"/>
      <c r="E201" s="3275"/>
      <c r="F201" s="3275"/>
      <c r="G201" s="3234"/>
    </row>
    <row r="202" spans="1:7">
      <c r="A202" s="3271"/>
      <c r="B202" s="3272"/>
      <c r="C202" s="3272"/>
      <c r="D202" s="3272"/>
      <c r="E202" s="3272"/>
      <c r="F202" s="3272"/>
      <c r="G202" s="3234"/>
    </row>
    <row r="203" spans="1:7">
      <c r="A203" s="3271"/>
      <c r="B203" s="3272"/>
      <c r="C203" s="3272"/>
      <c r="D203" s="3272"/>
      <c r="E203" s="3272"/>
      <c r="F203" s="3272"/>
      <c r="G203" s="3234"/>
    </row>
    <row r="204" spans="1:7">
      <c r="A204" s="3271"/>
      <c r="B204" s="3272"/>
      <c r="C204" s="3272"/>
      <c r="D204" s="3272"/>
      <c r="E204" s="3272"/>
      <c r="F204" s="3272"/>
      <c r="G204" s="3234"/>
    </row>
    <row r="205" spans="1:7">
      <c r="A205" s="3271"/>
      <c r="B205" s="3272"/>
      <c r="C205" s="3272"/>
      <c r="D205" s="3272"/>
      <c r="E205" s="3272"/>
      <c r="F205" s="3272"/>
      <c r="G205" s="3234"/>
    </row>
    <row r="206" spans="1:7">
      <c r="A206" s="3271"/>
      <c r="B206" s="3272"/>
      <c r="C206" s="3272"/>
      <c r="D206" s="3272"/>
      <c r="E206" s="3272"/>
      <c r="F206" s="3272"/>
      <c r="G206" s="3234"/>
    </row>
    <row r="207" spans="1:7">
      <c r="A207" s="3271"/>
      <c r="B207" s="3272"/>
      <c r="C207" s="3272"/>
      <c r="D207" s="3272"/>
      <c r="E207" s="3272"/>
      <c r="F207" s="3272"/>
      <c r="G207" s="3234"/>
    </row>
    <row r="208" spans="1:7">
      <c r="A208" s="3271"/>
      <c r="B208" s="3272"/>
      <c r="C208" s="3272"/>
      <c r="D208" s="3272"/>
      <c r="E208" s="3272"/>
      <c r="F208" s="3272"/>
      <c r="G208" s="3234"/>
    </row>
    <row r="209" spans="1:7">
      <c r="A209" s="3271"/>
      <c r="B209" s="3272"/>
      <c r="C209" s="3272"/>
      <c r="D209" s="3272"/>
      <c r="E209" s="3272"/>
      <c r="F209" s="3272"/>
      <c r="G209" s="3234"/>
    </row>
    <row r="210" spans="1:7">
      <c r="A210" s="3271"/>
      <c r="B210" s="3272"/>
      <c r="C210" s="3272"/>
      <c r="D210" s="3272"/>
      <c r="E210" s="3272"/>
      <c r="F210" s="3272"/>
      <c r="G210" s="3234"/>
    </row>
    <row r="211" spans="1:7">
      <c r="A211" s="3271"/>
      <c r="B211" s="3272"/>
      <c r="C211" s="3272"/>
      <c r="D211" s="3272"/>
      <c r="E211" s="3272"/>
      <c r="F211" s="3272"/>
      <c r="G211" s="3234"/>
    </row>
    <row r="212" spans="1:7">
      <c r="A212" s="3271"/>
      <c r="B212" s="3272"/>
      <c r="C212" s="3272"/>
      <c r="D212" s="3272"/>
      <c r="E212" s="3272"/>
      <c r="F212" s="3272"/>
      <c r="G212" s="3234"/>
    </row>
    <row r="213" spans="1:7">
      <c r="A213" s="3271"/>
      <c r="B213" s="3272"/>
      <c r="C213" s="3272"/>
      <c r="D213" s="3272"/>
      <c r="E213" s="3272"/>
      <c r="F213" s="3272"/>
      <c r="G213" s="3234"/>
    </row>
    <row r="214" spans="1:7">
      <c r="A214" s="3271"/>
      <c r="B214" s="3272"/>
      <c r="C214" s="3272"/>
      <c r="D214" s="3272"/>
      <c r="E214" s="3272"/>
      <c r="F214" s="3272"/>
      <c r="G214" s="3234"/>
    </row>
    <row r="215" spans="1:7">
      <c r="A215" s="3271"/>
      <c r="B215" s="3272"/>
      <c r="C215" s="3272"/>
      <c r="D215" s="3272"/>
      <c r="E215" s="3272"/>
      <c r="F215" s="3272"/>
      <c r="G215" s="3234"/>
    </row>
    <row r="216" spans="1:7">
      <c r="A216" s="3271"/>
      <c r="B216" s="3272"/>
      <c r="C216" s="3272"/>
      <c r="D216" s="3272"/>
      <c r="E216" s="3272"/>
      <c r="F216" s="3272"/>
      <c r="G216" s="3234"/>
    </row>
    <row r="217" spans="1:7" ht="21.75" customHeight="1">
      <c r="A217" s="3271"/>
      <c r="B217" s="3272"/>
      <c r="C217" s="3272"/>
      <c r="D217" s="3272"/>
      <c r="E217" s="3272"/>
      <c r="F217" s="3272"/>
      <c r="G217" s="3234"/>
    </row>
    <row r="218" spans="1:7" hidden="1">
      <c r="A218" s="3271"/>
      <c r="B218" s="3272"/>
      <c r="C218" s="3272"/>
      <c r="D218" s="3272"/>
      <c r="E218" s="3272"/>
      <c r="F218" s="3272"/>
      <c r="G218" s="3234"/>
    </row>
    <row r="219" spans="1:7" hidden="1">
      <c r="A219" s="3271"/>
      <c r="B219" s="3272"/>
      <c r="C219" s="3272"/>
      <c r="D219" s="3272"/>
      <c r="E219" s="3272"/>
      <c r="F219" s="3272"/>
      <c r="G219" s="3234"/>
    </row>
    <row r="220" spans="1:7" hidden="1">
      <c r="A220" s="3271"/>
      <c r="B220" s="3272"/>
      <c r="C220" s="3272"/>
      <c r="D220" s="3272"/>
      <c r="E220" s="3272"/>
      <c r="F220" s="3272"/>
      <c r="G220" s="3234"/>
    </row>
    <row r="221" spans="1:7" hidden="1">
      <c r="A221" s="3271"/>
      <c r="B221" s="3272"/>
      <c r="C221" s="3272"/>
      <c r="D221" s="3272"/>
      <c r="E221" s="3272"/>
      <c r="F221" s="3272"/>
      <c r="G221" s="3234"/>
    </row>
    <row r="222" spans="1:7" hidden="1">
      <c r="A222" s="3271"/>
      <c r="B222" s="3272"/>
      <c r="C222" s="3272"/>
      <c r="D222" s="3272"/>
      <c r="E222" s="3272"/>
      <c r="F222" s="3272"/>
      <c r="G222" s="3234"/>
    </row>
    <row r="223" spans="1:7" hidden="1">
      <c r="A223" s="3271"/>
      <c r="B223" s="3272"/>
      <c r="C223" s="3272"/>
      <c r="D223" s="3272"/>
      <c r="E223" s="3272"/>
      <c r="F223" s="3272"/>
      <c r="G223" s="3234"/>
    </row>
    <row r="224" spans="1:7" s="3278" customFormat="1">
      <c r="A224" s="3276"/>
      <c r="B224" s="3221"/>
      <c r="C224" s="3221"/>
      <c r="D224" s="3222"/>
      <c r="E224" s="3221"/>
      <c r="F224" s="3277"/>
      <c r="G224" s="3250" t="s">
        <v>1415</v>
      </c>
    </row>
    <row r="225" spans="1:7" s="3278" customFormat="1">
      <c r="A225" s="3279" t="s">
        <v>3246</v>
      </c>
      <c r="B225" s="3221"/>
      <c r="C225" s="3221"/>
      <c r="D225" s="3221"/>
      <c r="E225" s="3221"/>
      <c r="F225" s="3221"/>
      <c r="G225" s="3250" t="s">
        <v>2983</v>
      </c>
    </row>
    <row r="226" spans="1:7">
      <c r="A226" s="3271"/>
      <c r="B226" s="3272"/>
      <c r="C226" s="3272"/>
      <c r="D226" s="3272"/>
      <c r="E226" s="3272"/>
      <c r="F226" s="3272"/>
      <c r="G226" s="3234"/>
    </row>
    <row r="227" spans="1:7">
      <c r="A227" s="3271"/>
      <c r="B227" s="3272"/>
      <c r="C227" s="3272"/>
      <c r="D227" s="3272"/>
      <c r="E227" s="3272"/>
      <c r="F227" s="3272"/>
      <c r="G227" s="3234"/>
    </row>
    <row r="228" spans="1:7">
      <c r="A228" s="3271"/>
      <c r="B228" s="3272"/>
      <c r="C228" s="3272"/>
      <c r="D228" s="3272"/>
      <c r="E228" s="3272"/>
      <c r="F228" s="3272"/>
      <c r="G228" s="3234"/>
    </row>
    <row r="229" spans="1:7">
      <c r="A229" s="3271"/>
      <c r="B229" s="3272"/>
      <c r="C229" s="3272"/>
      <c r="D229" s="3272"/>
      <c r="E229" s="3272"/>
      <c r="F229" s="3272"/>
      <c r="G229" s="3234"/>
    </row>
    <row r="230" spans="1:7">
      <c r="A230" s="3271"/>
      <c r="B230" s="3272"/>
      <c r="C230" s="3272"/>
      <c r="D230" s="3272"/>
      <c r="E230" s="3272"/>
      <c r="F230" s="3272"/>
      <c r="G230" s="3234"/>
    </row>
    <row r="231" spans="1:7">
      <c r="A231" s="3271"/>
      <c r="B231" s="3272"/>
      <c r="C231" s="3272"/>
      <c r="D231" s="3272"/>
      <c r="E231" s="3272"/>
      <c r="F231" s="3272"/>
      <c r="G231" s="3234"/>
    </row>
    <row r="232" spans="1:7">
      <c r="A232" s="3271"/>
      <c r="B232" s="3272"/>
      <c r="C232" s="3272"/>
      <c r="D232" s="3272"/>
      <c r="E232" s="3272"/>
      <c r="F232" s="3272"/>
      <c r="G232" s="3234"/>
    </row>
    <row r="233" spans="1:7">
      <c r="A233" s="3271"/>
      <c r="B233" s="3272"/>
      <c r="C233" s="3272"/>
      <c r="D233" s="3280"/>
      <c r="E233" s="3272"/>
      <c r="F233" s="3281"/>
      <c r="G233" s="3234"/>
    </row>
    <row r="234" spans="1:7">
      <c r="A234" s="3271"/>
      <c r="B234" s="3272"/>
      <c r="C234" s="3272"/>
      <c r="D234" s="3280"/>
      <c r="E234" s="3272"/>
      <c r="F234" s="3281"/>
      <c r="G234" s="3234"/>
    </row>
    <row r="235" spans="1:7">
      <c r="A235" s="3271"/>
      <c r="B235" s="3272"/>
      <c r="C235" s="3272"/>
      <c r="D235" s="3280"/>
      <c r="E235" s="3272"/>
      <c r="F235" s="3281"/>
      <c r="G235" s="3234"/>
    </row>
    <row r="236" spans="1:7">
      <c r="A236" s="3271"/>
      <c r="B236" s="3272"/>
      <c r="C236" s="3272"/>
      <c r="D236" s="3280"/>
      <c r="E236" s="3272"/>
      <c r="F236" s="3281"/>
      <c r="G236" s="3234"/>
    </row>
    <row r="237" spans="1:7">
      <c r="A237" s="3271"/>
      <c r="B237" s="3272"/>
      <c r="C237" s="3272"/>
      <c r="D237" s="3280"/>
      <c r="E237" s="3272"/>
      <c r="F237" s="3281"/>
      <c r="G237" s="3234"/>
    </row>
    <row r="238" spans="1:7">
      <c r="A238" s="3271"/>
      <c r="B238" s="3272"/>
      <c r="C238" s="3272"/>
      <c r="D238" s="3280"/>
      <c r="E238" s="3272"/>
      <c r="F238" s="3281"/>
      <c r="G238" s="3234"/>
    </row>
    <row r="239" spans="1:7">
      <c r="A239" s="3271"/>
      <c r="B239" s="3282"/>
      <c r="C239" s="3282"/>
      <c r="D239" s="3283"/>
      <c r="E239" s="3282"/>
      <c r="F239" s="3284"/>
      <c r="G239" s="3231"/>
    </row>
    <row r="240" spans="1:7">
      <c r="A240" s="3285" t="s">
        <v>2984</v>
      </c>
      <c r="B240" s="3282"/>
      <c r="C240" s="3282"/>
      <c r="D240" s="3282"/>
      <c r="E240" s="3282"/>
      <c r="F240" s="3282"/>
      <c r="G240" s="3231"/>
    </row>
    <row r="241" spans="1:7">
      <c r="A241" s="3271"/>
      <c r="B241" s="3272"/>
      <c r="C241" s="3272"/>
      <c r="D241" s="3272"/>
      <c r="E241" s="3272"/>
      <c r="F241" s="3272"/>
      <c r="G241" s="3234"/>
    </row>
    <row r="242" spans="1:7">
      <c r="A242" s="3271"/>
      <c r="B242" s="3272"/>
      <c r="C242" s="3272"/>
      <c r="D242" s="3272"/>
      <c r="E242" s="3272"/>
      <c r="F242" s="3272"/>
      <c r="G242" s="3234"/>
    </row>
    <row r="243" spans="1:7">
      <c r="A243" s="3271"/>
      <c r="B243" s="3272"/>
      <c r="C243" s="3272"/>
      <c r="D243" s="3272"/>
      <c r="E243" s="3272"/>
      <c r="F243" s="3272"/>
      <c r="G243" s="3234"/>
    </row>
    <row r="244" spans="1:7">
      <c r="A244" s="3271"/>
      <c r="B244" s="3272"/>
      <c r="C244" s="3272"/>
      <c r="D244" s="3272"/>
      <c r="E244" s="3272"/>
      <c r="F244" s="3272"/>
      <c r="G244" s="3234"/>
    </row>
    <row r="245" spans="1:7">
      <c r="A245" s="3271"/>
      <c r="B245" s="3272"/>
      <c r="C245" s="3272"/>
      <c r="D245" s="3272"/>
      <c r="E245" s="3272"/>
      <c r="F245" s="3272"/>
      <c r="G245" s="3234"/>
    </row>
    <row r="246" spans="1:7">
      <c r="A246" s="3271"/>
      <c r="B246" s="3272"/>
      <c r="C246" s="3272"/>
      <c r="D246" s="3280"/>
      <c r="E246" s="3272"/>
      <c r="F246" s="3281"/>
      <c r="G246" s="3234"/>
    </row>
    <row r="247" spans="1:7">
      <c r="A247" s="3271"/>
      <c r="B247" s="3272"/>
      <c r="C247" s="3272"/>
      <c r="D247" s="3280"/>
      <c r="E247" s="3272"/>
      <c r="F247" s="3281"/>
      <c r="G247" s="3234"/>
    </row>
    <row r="248" spans="1:7">
      <c r="A248" s="3271"/>
      <c r="B248" s="3272"/>
      <c r="C248" s="3272"/>
      <c r="D248" s="3280"/>
      <c r="E248" s="3272"/>
      <c r="F248" s="3281"/>
      <c r="G248" s="3234"/>
    </row>
    <row r="249" spans="1:7">
      <c r="A249" s="3271"/>
      <c r="B249" s="3272"/>
      <c r="C249" s="3272"/>
      <c r="D249" s="3280"/>
      <c r="E249" s="3272"/>
      <c r="F249" s="3281"/>
      <c r="G249" s="3234"/>
    </row>
    <row r="250" spans="1:7">
      <c r="A250" s="3271"/>
      <c r="B250" s="3272"/>
      <c r="C250" s="3272"/>
      <c r="D250" s="3280"/>
      <c r="E250" s="3272"/>
      <c r="F250" s="3281"/>
      <c r="G250" s="3234"/>
    </row>
    <row r="251" spans="1:7">
      <c r="A251" s="3271"/>
      <c r="B251" s="3272"/>
      <c r="C251" s="3272"/>
      <c r="D251" s="3280"/>
      <c r="E251" s="3272"/>
      <c r="F251" s="3281"/>
      <c r="G251" s="3234"/>
    </row>
    <row r="252" spans="1:7">
      <c r="A252" s="3271"/>
      <c r="B252" s="3272"/>
      <c r="C252" s="3272"/>
      <c r="D252" s="3280"/>
      <c r="E252" s="3272"/>
      <c r="F252" s="3281"/>
      <c r="G252" s="3234"/>
    </row>
    <row r="253" spans="1:7">
      <c r="A253" s="3271"/>
      <c r="B253" s="3272"/>
      <c r="C253" s="3272"/>
      <c r="D253" s="3280"/>
      <c r="E253" s="3272"/>
      <c r="F253" s="3281"/>
      <c r="G253" s="3234"/>
    </row>
    <row r="254" spans="1:7">
      <c r="A254" s="3271"/>
      <c r="B254" s="3272"/>
      <c r="C254" s="3272"/>
      <c r="D254" s="3280"/>
      <c r="E254" s="3272"/>
      <c r="F254" s="3281"/>
      <c r="G254" s="3234"/>
    </row>
    <row r="255" spans="1:7">
      <c r="A255" s="3271"/>
      <c r="B255" s="3272"/>
      <c r="C255" s="3272"/>
      <c r="D255" s="3280"/>
      <c r="E255" s="3272"/>
      <c r="F255" s="3281"/>
      <c r="G255" s="3234"/>
    </row>
    <row r="256" spans="1:7">
      <c r="A256" s="3271"/>
      <c r="B256" s="3272"/>
      <c r="C256" s="3272"/>
      <c r="D256" s="3280"/>
      <c r="E256" s="3272"/>
      <c r="F256" s="3281"/>
      <c r="G256" s="3234"/>
    </row>
    <row r="257" spans="1:7">
      <c r="A257" s="3271"/>
      <c r="B257" s="3272"/>
      <c r="C257" s="3272"/>
      <c r="D257" s="3280"/>
      <c r="E257" s="3272"/>
      <c r="F257" s="3281"/>
      <c r="G257" s="3234"/>
    </row>
    <row r="258" spans="1:7">
      <c r="A258" s="3271"/>
      <c r="B258" s="3272"/>
      <c r="C258" s="3272"/>
      <c r="D258" s="3280"/>
      <c r="E258" s="3272"/>
      <c r="F258" s="3281"/>
      <c r="G258" s="3234"/>
    </row>
    <row r="259" spans="1:7">
      <c r="A259" s="3271"/>
      <c r="B259" s="3272"/>
      <c r="C259" s="3272"/>
      <c r="D259" s="3280"/>
      <c r="E259" s="3272"/>
      <c r="F259" s="3281"/>
      <c r="G259" s="3234"/>
    </row>
    <row r="260" spans="1:7">
      <c r="A260" s="3271"/>
      <c r="B260" s="3272"/>
      <c r="C260" s="3272"/>
      <c r="D260" s="3280"/>
      <c r="E260" s="3272"/>
      <c r="F260" s="3281"/>
      <c r="G260" s="3234"/>
    </row>
    <row r="261" spans="1:7">
      <c r="A261" s="3271"/>
      <c r="B261" s="3272"/>
      <c r="C261" s="3272"/>
      <c r="D261" s="3280"/>
      <c r="E261" s="3272"/>
      <c r="F261" s="3281"/>
      <c r="G261" s="3234"/>
    </row>
    <row r="262" spans="1:7">
      <c r="A262" s="3271"/>
      <c r="B262" s="3272"/>
      <c r="C262" s="3272"/>
      <c r="D262" s="3280"/>
      <c r="E262" s="3272"/>
      <c r="F262" s="3281"/>
      <c r="G262" s="3234"/>
    </row>
    <row r="263" spans="1:7">
      <c r="A263" s="3271"/>
      <c r="B263" s="3272"/>
      <c r="C263" s="3272"/>
      <c r="D263" s="3280"/>
      <c r="E263" s="3272"/>
      <c r="F263" s="3281"/>
      <c r="G263" s="3234"/>
    </row>
    <row r="264" spans="1:7">
      <c r="A264" s="3271"/>
      <c r="B264" s="3272"/>
      <c r="C264" s="3272"/>
      <c r="D264" s="3280"/>
      <c r="E264" s="3272"/>
      <c r="F264" s="3281"/>
      <c r="G264" s="3234"/>
    </row>
    <row r="265" spans="1:7">
      <c r="A265" s="3271"/>
      <c r="B265" s="3272"/>
      <c r="C265" s="3272"/>
      <c r="D265" s="3280"/>
      <c r="E265" s="3272"/>
      <c r="F265" s="3281"/>
      <c r="G265" s="3234"/>
    </row>
    <row r="266" spans="1:7">
      <c r="A266" s="3271"/>
      <c r="B266" s="3272"/>
      <c r="C266" s="3272"/>
      <c r="D266" s="3280"/>
      <c r="E266" s="3272"/>
      <c r="F266" s="3281"/>
      <c r="G266" s="3234"/>
    </row>
    <row r="267" spans="1:7">
      <c r="A267" s="3271"/>
      <c r="B267" s="3272"/>
      <c r="C267" s="3272"/>
      <c r="D267" s="3280"/>
      <c r="E267" s="3272"/>
      <c r="F267" s="3281"/>
      <c r="G267" s="3234"/>
    </row>
    <row r="268" spans="1:7">
      <c r="A268" s="3271"/>
      <c r="B268" s="3272"/>
      <c r="C268" s="3272"/>
      <c r="D268" s="3280"/>
      <c r="E268" s="3272"/>
      <c r="F268" s="3281"/>
      <c r="G268" s="3234"/>
    </row>
    <row r="269" spans="1:7">
      <c r="A269" s="3271"/>
      <c r="B269" s="3272"/>
      <c r="C269" s="3272"/>
      <c r="D269" s="3280"/>
      <c r="E269" s="3272"/>
      <c r="F269" s="3281"/>
      <c r="G269" s="3234"/>
    </row>
    <row r="270" spans="1:7">
      <c r="A270" s="3271"/>
      <c r="B270" s="3272"/>
      <c r="C270" s="3272"/>
      <c r="D270" s="3280"/>
      <c r="E270" s="3272"/>
      <c r="F270" s="3281"/>
      <c r="G270" s="3234"/>
    </row>
    <row r="271" spans="1:7">
      <c r="A271" s="3271"/>
      <c r="B271" s="3272"/>
      <c r="C271" s="3272"/>
      <c r="D271" s="3280"/>
      <c r="E271" s="3272"/>
      <c r="F271" s="3281"/>
      <c r="G271" s="3234"/>
    </row>
    <row r="272" spans="1:7">
      <c r="A272" s="3271"/>
      <c r="B272" s="3272"/>
      <c r="C272" s="3272"/>
      <c r="D272" s="3280"/>
      <c r="E272" s="3272"/>
      <c r="F272" s="3281"/>
      <c r="G272" s="3234"/>
    </row>
    <row r="273" spans="1:7">
      <c r="A273" s="3271"/>
      <c r="B273" s="3272"/>
      <c r="C273" s="3272"/>
      <c r="D273" s="3280"/>
      <c r="E273" s="3272"/>
      <c r="F273" s="3281"/>
      <c r="G273" s="3234"/>
    </row>
    <row r="274" spans="1:7">
      <c r="A274" s="3271"/>
      <c r="B274" s="3272"/>
      <c r="C274" s="3272"/>
      <c r="D274" s="3272"/>
      <c r="E274" s="3272"/>
      <c r="F274" s="3272"/>
      <c r="G274" s="3234"/>
    </row>
    <row r="275" spans="1:7">
      <c r="A275" s="3271"/>
      <c r="B275" s="3272"/>
      <c r="C275" s="3272"/>
      <c r="D275" s="3272"/>
      <c r="E275" s="3272"/>
      <c r="F275" s="3272"/>
      <c r="G275" s="3234"/>
    </row>
    <row r="276" spans="1:7">
      <c r="A276" s="3271"/>
      <c r="B276" s="3272"/>
      <c r="C276" s="3272"/>
      <c r="D276" s="3281"/>
      <c r="E276" s="3272"/>
      <c r="F276" s="3281"/>
      <c r="G276" s="3234"/>
    </row>
    <row r="277" spans="1:7">
      <c r="A277" s="3271"/>
      <c r="B277" s="3272"/>
      <c r="C277" s="3272"/>
      <c r="D277" s="3281"/>
      <c r="E277" s="3272"/>
      <c r="F277" s="3281"/>
      <c r="G277" s="3234"/>
    </row>
    <row r="278" spans="1:7">
      <c r="A278" s="3271"/>
      <c r="B278" s="3272"/>
      <c r="C278" s="3272"/>
      <c r="D278" s="3281"/>
      <c r="E278" s="3272"/>
      <c r="F278" s="3281"/>
      <c r="G278" s="3234"/>
    </row>
    <row r="279" spans="1:7">
      <c r="A279" s="3271"/>
      <c r="B279" s="3272"/>
      <c r="C279" s="3272"/>
      <c r="D279" s="3281"/>
      <c r="E279" s="3272"/>
      <c r="F279" s="3281"/>
      <c r="G279" s="3234"/>
    </row>
    <row r="280" spans="1:7">
      <c r="A280" s="3271"/>
      <c r="B280" s="3272"/>
      <c r="C280" s="3272"/>
      <c r="D280" s="3272"/>
      <c r="E280" s="3272"/>
      <c r="F280" s="3272"/>
      <c r="G280" s="3234"/>
    </row>
    <row r="281" spans="1:7">
      <c r="A281" s="3271"/>
      <c r="B281" s="3272"/>
      <c r="C281" s="3272"/>
      <c r="D281" s="3272"/>
      <c r="E281" s="3272"/>
      <c r="F281" s="3272"/>
      <c r="G281" s="3234"/>
    </row>
    <row r="282" spans="1:7">
      <c r="A282" s="3271"/>
      <c r="B282" s="3272"/>
      <c r="C282" s="3272"/>
      <c r="D282" s="3272"/>
      <c r="E282" s="3272"/>
      <c r="F282" s="3272"/>
      <c r="G282" s="3234"/>
    </row>
    <row r="283" spans="1:7">
      <c r="A283" s="3271"/>
      <c r="B283" s="3272"/>
      <c r="C283" s="3272"/>
      <c r="D283" s="3272"/>
      <c r="E283" s="3272"/>
      <c r="F283" s="3272"/>
      <c r="G283" s="3234"/>
    </row>
    <row r="284" spans="1:7">
      <c r="A284" s="3271"/>
      <c r="B284" s="3272"/>
      <c r="C284" s="3272"/>
      <c r="D284" s="3272"/>
      <c r="E284" s="3272"/>
      <c r="F284" s="3272"/>
      <c r="G284" s="3234"/>
    </row>
    <row r="285" spans="1:7">
      <c r="A285" s="3271"/>
      <c r="B285" s="3272"/>
      <c r="C285" s="3272"/>
      <c r="D285" s="3272"/>
      <c r="E285" s="3272"/>
      <c r="F285" s="3272"/>
      <c r="G285" s="3234"/>
    </row>
    <row r="286" spans="1:7">
      <c r="A286" s="3271"/>
      <c r="B286" s="3272"/>
      <c r="C286" s="3272"/>
      <c r="D286" s="3272"/>
      <c r="E286" s="3272"/>
      <c r="F286" s="3272"/>
      <c r="G286" s="3234"/>
    </row>
    <row r="287" spans="1:7">
      <c r="A287" s="3271"/>
      <c r="B287" s="3272"/>
      <c r="C287" s="3272"/>
      <c r="D287" s="3272"/>
      <c r="E287" s="3272"/>
      <c r="F287" s="3272"/>
      <c r="G287" s="3234"/>
    </row>
    <row r="288" spans="1:7">
      <c r="A288" s="3271"/>
      <c r="B288" s="3272"/>
      <c r="C288" s="3272"/>
      <c r="D288" s="3272"/>
      <c r="E288" s="3272"/>
      <c r="F288" s="3272"/>
      <c r="G288" s="3234"/>
    </row>
    <row r="289" spans="1:7" hidden="1">
      <c r="A289" s="3271"/>
      <c r="B289" s="3272"/>
      <c r="C289" s="3272"/>
      <c r="D289" s="3272"/>
      <c r="E289" s="3272"/>
      <c r="F289" s="3272"/>
      <c r="G289" s="3234"/>
    </row>
    <row r="290" spans="1:7" hidden="1">
      <c r="A290" s="3271"/>
      <c r="B290" s="3272"/>
      <c r="C290" s="3272"/>
      <c r="D290" s="3272"/>
      <c r="E290" s="3272"/>
      <c r="F290" s="3272"/>
      <c r="G290" s="3234"/>
    </row>
    <row r="291" spans="1:7" hidden="1">
      <c r="A291" s="3271"/>
      <c r="B291" s="3272"/>
      <c r="C291" s="3272"/>
      <c r="D291" s="3272"/>
      <c r="E291" s="3272"/>
      <c r="F291" s="3272"/>
      <c r="G291" s="3234"/>
    </row>
    <row r="292" spans="1:7" hidden="1">
      <c r="A292" s="3271"/>
      <c r="B292" s="3272"/>
      <c r="C292" s="3272"/>
      <c r="D292" s="3272"/>
      <c r="E292" s="3272"/>
      <c r="F292" s="3272"/>
      <c r="G292" s="3234"/>
    </row>
    <row r="293" spans="1:7" hidden="1">
      <c r="A293" s="3271"/>
      <c r="B293" s="3272"/>
      <c r="C293" s="3272"/>
      <c r="D293" s="3272"/>
      <c r="E293" s="3272"/>
      <c r="F293" s="3272"/>
      <c r="G293" s="3234"/>
    </row>
    <row r="294" spans="1:7" hidden="1">
      <c r="A294" s="3271"/>
      <c r="B294" s="3272"/>
      <c r="C294" s="3272"/>
      <c r="D294" s="3272"/>
      <c r="E294" s="3272"/>
      <c r="F294" s="3272"/>
      <c r="G294" s="3234"/>
    </row>
    <row r="295" spans="1:7" hidden="1">
      <c r="A295" s="3271"/>
      <c r="B295" s="3272"/>
      <c r="C295" s="3272"/>
      <c r="D295" s="3272"/>
      <c r="E295" s="3272"/>
      <c r="F295" s="3272"/>
      <c r="G295" s="3234"/>
    </row>
    <row r="296" spans="1:7" hidden="1">
      <c r="A296" s="3271"/>
      <c r="B296" s="3272"/>
      <c r="C296" s="3272"/>
      <c r="D296" s="3272"/>
      <c r="E296" s="3272"/>
      <c r="F296" s="3272"/>
      <c r="G296" s="3234"/>
    </row>
    <row r="297" spans="1:7" hidden="1">
      <c r="A297" s="3271"/>
      <c r="B297" s="3272"/>
      <c r="C297" s="3272"/>
      <c r="D297" s="3272"/>
      <c r="E297" s="3272"/>
      <c r="F297" s="3272"/>
      <c r="G297" s="3234"/>
    </row>
    <row r="298" spans="1:7" hidden="1">
      <c r="A298" s="3271"/>
      <c r="B298" s="3272"/>
      <c r="C298" s="3272"/>
      <c r="D298" s="3272"/>
      <c r="E298" s="3272"/>
      <c r="F298" s="3272"/>
      <c r="G298" s="3234"/>
    </row>
    <row r="299" spans="1:7" hidden="1">
      <c r="A299" s="3271"/>
      <c r="B299" s="3272"/>
      <c r="C299" s="3272"/>
      <c r="D299" s="3272"/>
      <c r="E299" s="3272"/>
      <c r="F299" s="3272"/>
      <c r="G299" s="3234"/>
    </row>
    <row r="300" spans="1:7" ht="21.75" customHeight="1">
      <c r="A300" s="3286"/>
      <c r="B300" s="3287"/>
      <c r="C300" s="3287"/>
      <c r="D300" s="3287"/>
      <c r="E300" s="3287"/>
      <c r="F300" s="3287"/>
      <c r="G300" s="3288"/>
    </row>
    <row r="301" spans="1:7" s="3278" customFormat="1">
      <c r="A301" s="3220" t="s">
        <v>1415</v>
      </c>
      <c r="B301" s="3221"/>
      <c r="C301" s="3221"/>
      <c r="D301" s="3221"/>
      <c r="E301" s="3221"/>
      <c r="F301" s="3221"/>
      <c r="G301" s="3262"/>
    </row>
    <row r="302" spans="1:7">
      <c r="A302" s="3289"/>
      <c r="B302" s="3289"/>
      <c r="C302" s="3289"/>
      <c r="D302" s="3289"/>
      <c r="E302" s="3289"/>
      <c r="F302" s="3289"/>
      <c r="G302" s="3289"/>
    </row>
    <row r="303" spans="1:7">
      <c r="A303" s="3289"/>
      <c r="B303" s="3289"/>
      <c r="C303" s="3289"/>
      <c r="D303" s="3289"/>
      <c r="E303" s="3289"/>
      <c r="F303" s="3289"/>
      <c r="G303" s="3289"/>
    </row>
    <row r="304" spans="1:7">
      <c r="A304" s="3289"/>
      <c r="B304" s="3289"/>
      <c r="C304" s="3289"/>
      <c r="D304" s="3289"/>
      <c r="E304" s="3289"/>
      <c r="F304" s="3289"/>
      <c r="G304" s="3289"/>
    </row>
    <row r="305" spans="1:7">
      <c r="A305" s="3289"/>
      <c r="B305" s="3289"/>
      <c r="C305" s="3289"/>
      <c r="D305" s="3289"/>
      <c r="E305" s="3289"/>
      <c r="F305" s="3289"/>
      <c r="G305" s="3289"/>
    </row>
    <row r="306" spans="1:7">
      <c r="A306" s="3289"/>
      <c r="B306" s="3289"/>
      <c r="C306" s="3289"/>
      <c r="D306" s="3289"/>
      <c r="E306" s="3289"/>
      <c r="F306" s="3289"/>
      <c r="G306" s="3289"/>
    </row>
    <row r="307" spans="1:7">
      <c r="A307" s="3289"/>
      <c r="B307" s="3289"/>
      <c r="C307" s="3289"/>
      <c r="D307" s="3289"/>
      <c r="E307" s="3289"/>
      <c r="F307" s="3289"/>
      <c r="G307" s="3289"/>
    </row>
  </sheetData>
  <mergeCells count="1">
    <mergeCell ref="B57:C58"/>
  </mergeCells>
  <printOptions horizontalCentered="1"/>
  <pageMargins left="0.7" right="0.7" top="0.75" bottom="0.75" header="0.3" footer="0.3"/>
  <pageSetup fitToHeight="4" orientation="portrait" cellComments="asDisplayed" r:id="rId1"/>
  <headerFooter alignWithMargins="0"/>
  <rowBreaks count="3" manualBreakCount="3">
    <brk id="75" max="6" man="1"/>
    <brk id="152" max="6" man="1"/>
    <brk id="224"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5"/>
  <sheetViews>
    <sheetView showGridLines="0" zoomScaleNormal="100" zoomScaleSheetLayoutView="100" workbookViewId="0">
      <selection activeCell="L1" sqref="L1"/>
    </sheetView>
  </sheetViews>
  <sheetFormatPr defaultColWidth="11.28515625" defaultRowHeight="10.199999999999999"/>
  <cols>
    <col min="1" max="1" width="3.28515625" style="856" bestFit="1" customWidth="1"/>
    <col min="2" max="2" width="5.7109375" style="711" bestFit="1" customWidth="1"/>
    <col min="3" max="3" width="58" style="711" customWidth="1"/>
    <col min="4" max="4" width="9.140625" style="711" customWidth="1"/>
    <col min="5" max="5" width="12.42578125" style="711" bestFit="1" customWidth="1"/>
    <col min="6" max="6" width="18" style="711" bestFit="1" customWidth="1"/>
    <col min="7" max="7" width="10.140625" style="711" bestFit="1" customWidth="1"/>
    <col min="8" max="8" width="21.140625" style="711" bestFit="1" customWidth="1"/>
    <col min="9" max="9" width="8.28515625" style="711" bestFit="1" customWidth="1"/>
    <col min="10" max="10" width="5.7109375" style="711" customWidth="1"/>
    <col min="11" max="11" width="3.28515625" style="856" bestFit="1" customWidth="1"/>
    <col min="12" max="16384" width="11.28515625" style="711"/>
  </cols>
  <sheetData>
    <row r="1" spans="1:12" ht="12.6">
      <c r="A1" s="2770"/>
      <c r="B1" s="919" t="s">
        <v>425</v>
      </c>
      <c r="C1" s="920"/>
      <c r="D1" s="920"/>
      <c r="E1" s="920"/>
      <c r="F1" s="920"/>
      <c r="G1" s="920"/>
      <c r="H1" s="920"/>
      <c r="I1" s="920"/>
      <c r="J1" s="921"/>
      <c r="K1" s="3148">
        <v>30</v>
      </c>
      <c r="L1" s="922"/>
    </row>
    <row r="2" spans="1:12">
      <c r="A2" s="2771"/>
      <c r="B2" s="923" t="s">
        <v>352</v>
      </c>
      <c r="C2" s="924"/>
      <c r="D2" s="924"/>
      <c r="E2" s="924"/>
      <c r="F2" s="924"/>
      <c r="G2" s="924"/>
      <c r="H2" s="924"/>
      <c r="I2" s="924"/>
      <c r="J2" s="925"/>
      <c r="K2" s="2771"/>
      <c r="L2" s="922"/>
    </row>
    <row r="3" spans="1:12" ht="7.2" customHeight="1">
      <c r="A3" s="2771"/>
      <c r="B3" s="926"/>
      <c r="C3" s="927"/>
      <c r="D3" s="927"/>
      <c r="E3" s="927"/>
      <c r="F3" s="927"/>
      <c r="G3" s="927"/>
      <c r="H3" s="927"/>
      <c r="I3" s="927"/>
      <c r="J3" s="925"/>
      <c r="K3" s="2772"/>
      <c r="L3" s="922"/>
    </row>
    <row r="4" spans="1:12">
      <c r="A4" s="2771"/>
      <c r="B4" s="923" t="s">
        <v>426</v>
      </c>
      <c r="C4" s="924"/>
      <c r="D4" s="924"/>
      <c r="E4" s="924"/>
      <c r="F4" s="924"/>
      <c r="G4" s="924"/>
      <c r="H4" s="924"/>
      <c r="I4" s="924"/>
      <c r="J4" s="928"/>
      <c r="K4" s="2771"/>
      <c r="L4" s="922"/>
    </row>
    <row r="5" spans="1:12" ht="7.2" customHeight="1">
      <c r="A5" s="2771"/>
      <c r="B5" s="926"/>
      <c r="C5" s="927"/>
      <c r="D5" s="927"/>
      <c r="E5" s="927"/>
      <c r="F5" s="927"/>
      <c r="G5" s="927"/>
      <c r="H5" s="927"/>
      <c r="I5" s="927"/>
      <c r="J5" s="925"/>
      <c r="K5" s="2771"/>
      <c r="L5" s="922"/>
    </row>
    <row r="6" spans="1:12">
      <c r="A6" s="2771"/>
      <c r="B6" s="929" t="s">
        <v>441</v>
      </c>
      <c r="C6" s="930" t="s">
        <v>427</v>
      </c>
      <c r="D6" s="930"/>
      <c r="E6" s="930"/>
      <c r="F6" s="930"/>
      <c r="G6" s="930"/>
      <c r="H6" s="930"/>
      <c r="I6" s="930"/>
      <c r="J6" s="931"/>
      <c r="K6" s="2771"/>
      <c r="L6" s="922"/>
    </row>
    <row r="7" spans="1:12">
      <c r="A7" s="2771"/>
      <c r="B7" s="929" t="s">
        <v>447</v>
      </c>
      <c r="C7" s="930" t="s">
        <v>428</v>
      </c>
      <c r="D7" s="930"/>
      <c r="E7" s="930"/>
      <c r="F7" s="930"/>
      <c r="G7" s="930"/>
      <c r="H7" s="930"/>
      <c r="I7" s="930"/>
      <c r="J7" s="931"/>
      <c r="K7" s="2771"/>
      <c r="L7" s="922"/>
    </row>
    <row r="8" spans="1:12">
      <c r="A8" s="2771"/>
      <c r="B8" s="929" t="s">
        <v>451</v>
      </c>
      <c r="C8" s="930" t="s">
        <v>429</v>
      </c>
      <c r="D8" s="930"/>
      <c r="E8" s="930"/>
      <c r="F8" s="930"/>
      <c r="G8" s="930"/>
      <c r="H8" s="930"/>
      <c r="I8" s="930"/>
      <c r="J8" s="931"/>
      <c r="K8" s="2771"/>
      <c r="L8" s="922"/>
    </row>
    <row r="9" spans="1:12">
      <c r="A9" s="2771"/>
      <c r="B9" s="929" t="s">
        <v>458</v>
      </c>
      <c r="C9" s="930" t="s">
        <v>980</v>
      </c>
      <c r="D9" s="930"/>
      <c r="E9" s="930"/>
      <c r="F9" s="930"/>
      <c r="G9" s="930"/>
      <c r="H9" s="930"/>
      <c r="I9" s="930"/>
      <c r="J9" s="931"/>
      <c r="K9" s="2771"/>
      <c r="L9" s="922"/>
    </row>
    <row r="10" spans="1:12">
      <c r="A10" s="2771"/>
      <c r="B10" s="929" t="s">
        <v>462</v>
      </c>
      <c r="C10" s="930" t="s">
        <v>981</v>
      </c>
      <c r="D10" s="930"/>
      <c r="E10" s="930"/>
      <c r="F10" s="930"/>
      <c r="G10" s="930"/>
      <c r="H10" s="930"/>
      <c r="I10" s="930"/>
      <c r="J10" s="931"/>
      <c r="K10" s="2771"/>
      <c r="L10" s="922"/>
    </row>
    <row r="11" spans="1:12" ht="7.2" customHeight="1">
      <c r="A11" s="2771"/>
      <c r="B11" s="932"/>
      <c r="C11" s="933"/>
      <c r="D11" s="933"/>
      <c r="E11" s="933"/>
      <c r="F11" s="933"/>
      <c r="G11" s="933"/>
      <c r="H11" s="933"/>
      <c r="I11" s="933"/>
      <c r="J11" s="934"/>
      <c r="K11" s="2771"/>
      <c r="L11" s="922"/>
    </row>
    <row r="12" spans="1:12">
      <c r="A12" s="2771"/>
      <c r="B12" s="935"/>
      <c r="C12" s="936"/>
      <c r="D12" s="937" t="s">
        <v>983</v>
      </c>
      <c r="E12" s="937" t="s">
        <v>984</v>
      </c>
      <c r="F12" s="937" t="s">
        <v>2985</v>
      </c>
      <c r="G12" s="937"/>
      <c r="H12" s="937" t="s">
        <v>982</v>
      </c>
      <c r="I12" s="937" t="s">
        <v>416</v>
      </c>
      <c r="J12" s="938"/>
      <c r="K12" s="2771"/>
      <c r="L12" s="922"/>
    </row>
    <row r="13" spans="1:12">
      <c r="A13" s="2771"/>
      <c r="B13" s="939" t="s">
        <v>329</v>
      </c>
      <c r="C13" s="937" t="s">
        <v>985</v>
      </c>
      <c r="D13" s="937" t="s">
        <v>986</v>
      </c>
      <c r="E13" s="937" t="s">
        <v>987</v>
      </c>
      <c r="F13" s="937" t="s">
        <v>2986</v>
      </c>
      <c r="G13" s="937" t="s">
        <v>988</v>
      </c>
      <c r="H13" s="937" t="s">
        <v>2987</v>
      </c>
      <c r="I13" s="937" t="s">
        <v>989</v>
      </c>
      <c r="J13" s="938" t="s">
        <v>329</v>
      </c>
      <c r="K13" s="2771"/>
      <c r="L13" s="922"/>
    </row>
    <row r="14" spans="1:12">
      <c r="A14" s="2771"/>
      <c r="B14" s="939" t="s">
        <v>334</v>
      </c>
      <c r="C14" s="937"/>
      <c r="D14" s="937" t="s">
        <v>357</v>
      </c>
      <c r="E14" s="937" t="s">
        <v>990</v>
      </c>
      <c r="F14" s="937" t="s">
        <v>2988</v>
      </c>
      <c r="G14" s="937" t="s">
        <v>991</v>
      </c>
      <c r="H14" s="937" t="s">
        <v>2989</v>
      </c>
      <c r="I14" s="937" t="s">
        <v>357</v>
      </c>
      <c r="J14" s="938" t="s">
        <v>334</v>
      </c>
      <c r="K14" s="2771"/>
      <c r="L14" s="922"/>
    </row>
    <row r="15" spans="1:12">
      <c r="A15" s="2771"/>
      <c r="B15" s="940"/>
      <c r="C15" s="941" t="s">
        <v>339</v>
      </c>
      <c r="D15" s="941" t="s">
        <v>340</v>
      </c>
      <c r="E15" s="941" t="s">
        <v>341</v>
      </c>
      <c r="F15" s="941" t="s">
        <v>342</v>
      </c>
      <c r="G15" s="941" t="s">
        <v>343</v>
      </c>
      <c r="H15" s="941" t="s">
        <v>344</v>
      </c>
      <c r="I15" s="941" t="s">
        <v>202</v>
      </c>
      <c r="J15" s="942"/>
      <c r="K15" s="2771"/>
      <c r="L15" s="922"/>
    </row>
    <row r="16" spans="1:12">
      <c r="A16" s="2771"/>
      <c r="B16" s="943"/>
      <c r="C16" s="944" t="s">
        <v>992</v>
      </c>
      <c r="D16" s="944"/>
      <c r="E16" s="944"/>
      <c r="F16" s="944"/>
      <c r="G16" s="944"/>
      <c r="H16" s="945"/>
      <c r="I16" s="944"/>
      <c r="J16" s="946"/>
      <c r="K16" s="3124"/>
      <c r="L16" s="922"/>
    </row>
    <row r="17" spans="1:12">
      <c r="A17" s="3124"/>
      <c r="B17" s="947">
        <v>1</v>
      </c>
      <c r="C17" s="948" t="s">
        <v>2990</v>
      </c>
      <c r="D17" s="969"/>
      <c r="E17" s="970"/>
      <c r="F17" s="970"/>
      <c r="G17" s="970"/>
      <c r="H17" s="970"/>
      <c r="I17" s="971"/>
      <c r="J17" s="949">
        <v>1</v>
      </c>
      <c r="K17" s="3124"/>
      <c r="L17" s="922"/>
    </row>
    <row r="18" spans="1:12">
      <c r="A18" s="3124"/>
      <c r="B18" s="947">
        <v>2</v>
      </c>
      <c r="C18" s="948" t="s">
        <v>2896</v>
      </c>
      <c r="D18" s="972">
        <v>14900</v>
      </c>
      <c r="E18" s="972"/>
      <c r="F18" s="972"/>
      <c r="G18" s="970"/>
      <c r="H18" s="970"/>
      <c r="I18" s="973">
        <v>14900</v>
      </c>
      <c r="J18" s="951">
        <v>2</v>
      </c>
      <c r="K18" s="3124"/>
      <c r="L18" s="922"/>
    </row>
    <row r="19" spans="1:12">
      <c r="A19" s="3124"/>
      <c r="B19" s="947">
        <v>3</v>
      </c>
      <c r="C19" s="948" t="s">
        <v>2991</v>
      </c>
      <c r="D19" s="972">
        <v>125</v>
      </c>
      <c r="E19" s="972"/>
      <c r="F19" s="972">
        <v>-46</v>
      </c>
      <c r="G19" s="970"/>
      <c r="H19" s="970"/>
      <c r="I19" s="973">
        <v>79</v>
      </c>
      <c r="J19" s="951">
        <v>3</v>
      </c>
      <c r="K19" s="3124"/>
      <c r="L19" s="922"/>
    </row>
    <row r="20" spans="1:12">
      <c r="A20" s="3124"/>
      <c r="B20" s="947">
        <v>4</v>
      </c>
      <c r="C20" s="948" t="s">
        <v>2992</v>
      </c>
      <c r="D20" s="972">
        <v>20037</v>
      </c>
      <c r="E20" s="972">
        <v>4831</v>
      </c>
      <c r="F20" s="972">
        <v>-2761</v>
      </c>
      <c r="G20" s="970"/>
      <c r="H20" s="970"/>
      <c r="I20" s="973">
        <v>22107</v>
      </c>
      <c r="J20" s="951">
        <v>4</v>
      </c>
      <c r="K20" s="3124"/>
      <c r="L20" s="922"/>
    </row>
    <row r="21" spans="1:12">
      <c r="A21" s="3124"/>
      <c r="B21" s="947">
        <v>5</v>
      </c>
      <c r="C21" s="952" t="s">
        <v>2993</v>
      </c>
      <c r="D21" s="972">
        <v>9105</v>
      </c>
      <c r="E21" s="972">
        <v>126</v>
      </c>
      <c r="F21" s="972">
        <v>1278</v>
      </c>
      <c r="G21" s="970"/>
      <c r="H21" s="970"/>
      <c r="I21" s="973">
        <v>10509</v>
      </c>
      <c r="J21" s="951">
        <v>5</v>
      </c>
      <c r="K21" s="3124"/>
      <c r="L21" s="922"/>
    </row>
    <row r="22" spans="1:12">
      <c r="A22" s="3124"/>
      <c r="B22" s="947">
        <v>6</v>
      </c>
      <c r="C22" s="952" t="s">
        <v>2994</v>
      </c>
      <c r="D22" s="972">
        <v>45</v>
      </c>
      <c r="E22" s="972"/>
      <c r="F22" s="972">
        <v>-13</v>
      </c>
      <c r="G22" s="970"/>
      <c r="H22" s="970"/>
      <c r="I22" s="973">
        <v>32</v>
      </c>
      <c r="J22" s="951">
        <v>6</v>
      </c>
      <c r="K22" s="3124"/>
      <c r="L22" s="922"/>
    </row>
    <row r="23" spans="1:12">
      <c r="A23" s="3124"/>
      <c r="B23" s="947">
        <v>7</v>
      </c>
      <c r="C23" s="953" t="s">
        <v>2901</v>
      </c>
      <c r="D23" s="972">
        <v>1889</v>
      </c>
      <c r="E23" s="972"/>
      <c r="F23" s="972">
        <v>64</v>
      </c>
      <c r="G23" s="970"/>
      <c r="H23" s="970"/>
      <c r="I23" s="973">
        <v>1953</v>
      </c>
      <c r="J23" s="951">
        <v>7</v>
      </c>
      <c r="K23" s="3124"/>
      <c r="L23" s="922"/>
    </row>
    <row r="24" spans="1:12">
      <c r="A24" s="3124"/>
      <c r="B24" s="947">
        <v>8</v>
      </c>
      <c r="C24" s="952" t="s">
        <v>2995</v>
      </c>
      <c r="D24" s="972"/>
      <c r="E24" s="972"/>
      <c r="F24" s="972"/>
      <c r="G24" s="970"/>
      <c r="H24" s="970"/>
      <c r="I24" s="973"/>
      <c r="J24" s="951">
        <v>8</v>
      </c>
      <c r="K24" s="3124"/>
      <c r="L24" s="922"/>
    </row>
    <row r="25" spans="1:12">
      <c r="A25" s="3124"/>
      <c r="B25" s="947">
        <v>9</v>
      </c>
      <c r="C25" s="954" t="s">
        <v>2996</v>
      </c>
      <c r="D25" s="972">
        <v>8993</v>
      </c>
      <c r="E25" s="972">
        <v>400</v>
      </c>
      <c r="F25" s="972">
        <v>-187</v>
      </c>
      <c r="G25" s="970"/>
      <c r="H25" s="970"/>
      <c r="I25" s="973">
        <v>9206</v>
      </c>
      <c r="J25" s="951">
        <v>9</v>
      </c>
      <c r="K25" s="3124"/>
      <c r="L25" s="922"/>
    </row>
    <row r="26" spans="1:12">
      <c r="A26" s="3124"/>
      <c r="B26" s="947">
        <v>10</v>
      </c>
      <c r="C26" s="952" t="s">
        <v>2997</v>
      </c>
      <c r="D26" s="972">
        <v>2428</v>
      </c>
      <c r="E26" s="972">
        <v>-6</v>
      </c>
      <c r="F26" s="972">
        <v>-107</v>
      </c>
      <c r="G26" s="970"/>
      <c r="H26" s="970"/>
      <c r="I26" s="973">
        <v>2315</v>
      </c>
      <c r="J26" s="951">
        <v>10</v>
      </c>
      <c r="K26" s="3124"/>
      <c r="L26" s="922"/>
    </row>
    <row r="27" spans="1:12">
      <c r="A27" s="3124"/>
      <c r="B27" s="947">
        <v>11</v>
      </c>
      <c r="C27" s="952" t="s">
        <v>2998</v>
      </c>
      <c r="D27" s="972">
        <v>150</v>
      </c>
      <c r="E27" s="972"/>
      <c r="F27" s="972"/>
      <c r="G27" s="970"/>
      <c r="H27" s="970"/>
      <c r="I27" s="973">
        <v>150</v>
      </c>
      <c r="J27" s="951">
        <v>11</v>
      </c>
      <c r="K27" s="3124"/>
      <c r="L27" s="922"/>
    </row>
    <row r="28" spans="1:12">
      <c r="A28" s="3124"/>
      <c r="B28" s="947">
        <v>12</v>
      </c>
      <c r="C28" s="953" t="s">
        <v>2999</v>
      </c>
      <c r="D28" s="972">
        <v>964</v>
      </c>
      <c r="E28" s="972"/>
      <c r="F28" s="972">
        <v>-6</v>
      </c>
      <c r="G28" s="970"/>
      <c r="H28" s="970"/>
      <c r="I28" s="973">
        <v>958</v>
      </c>
      <c r="J28" s="951">
        <v>12</v>
      </c>
      <c r="K28" s="3124"/>
      <c r="L28" s="922"/>
    </row>
    <row r="29" spans="1:12">
      <c r="A29" s="3124"/>
      <c r="B29" s="947">
        <v>13</v>
      </c>
      <c r="C29" s="953" t="s">
        <v>2907</v>
      </c>
      <c r="D29" s="972"/>
      <c r="E29" s="972"/>
      <c r="F29" s="972"/>
      <c r="G29" s="970"/>
      <c r="H29" s="970"/>
      <c r="I29" s="973"/>
      <c r="J29" s="951">
        <v>13</v>
      </c>
      <c r="K29" s="3124"/>
      <c r="L29" s="922"/>
    </row>
    <row r="30" spans="1:12">
      <c r="A30" s="3124"/>
      <c r="B30" s="947">
        <v>14</v>
      </c>
      <c r="C30" s="952" t="s">
        <v>3000</v>
      </c>
      <c r="D30" s="972">
        <v>56166</v>
      </c>
      <c r="E30" s="972">
        <v>342</v>
      </c>
      <c r="F30" s="972">
        <v>2902</v>
      </c>
      <c r="G30" s="970"/>
      <c r="H30" s="970"/>
      <c r="I30" s="973">
        <v>59410</v>
      </c>
      <c r="J30" s="951">
        <v>14</v>
      </c>
      <c r="K30" s="2771"/>
      <c r="L30" s="922"/>
    </row>
    <row r="31" spans="1:12">
      <c r="A31" s="3124"/>
      <c r="B31" s="939">
        <v>15</v>
      </c>
      <c r="C31" s="948" t="s">
        <v>2909</v>
      </c>
      <c r="D31" s="972">
        <v>749080</v>
      </c>
      <c r="E31" s="972">
        <v>12455</v>
      </c>
      <c r="F31" s="972">
        <v>45783</v>
      </c>
      <c r="G31" s="970"/>
      <c r="H31" s="970"/>
      <c r="I31" s="973">
        <v>807318</v>
      </c>
      <c r="J31" s="955">
        <v>15</v>
      </c>
      <c r="K31" s="2509"/>
      <c r="L31" s="922"/>
    </row>
    <row r="32" spans="1:12">
      <c r="A32" s="3124"/>
      <c r="B32" s="957">
        <v>16</v>
      </c>
      <c r="C32" s="958" t="s">
        <v>3001</v>
      </c>
      <c r="D32" s="974">
        <v>116</v>
      </c>
      <c r="E32" s="974"/>
      <c r="F32" s="974">
        <v>3</v>
      </c>
      <c r="G32" s="975"/>
      <c r="H32" s="975"/>
      <c r="I32" s="973">
        <v>119</v>
      </c>
      <c r="J32" s="957">
        <v>16</v>
      </c>
      <c r="K32" s="2509"/>
      <c r="L32" s="922"/>
    </row>
    <row r="33" spans="1:12">
      <c r="A33" s="3124"/>
      <c r="B33" s="957">
        <v>17</v>
      </c>
      <c r="C33" s="959"/>
      <c r="D33" s="976"/>
      <c r="E33" s="976"/>
      <c r="F33" s="976"/>
      <c r="G33" s="977"/>
      <c r="H33" s="977"/>
      <c r="I33" s="978"/>
      <c r="J33" s="957">
        <v>17</v>
      </c>
      <c r="K33" s="3553" t="s">
        <v>3258</v>
      </c>
      <c r="L33" s="922"/>
    </row>
    <row r="34" spans="1:12">
      <c r="A34" s="3124"/>
      <c r="B34" s="957">
        <v>18</v>
      </c>
      <c r="C34" s="3426"/>
      <c r="D34" s="979"/>
      <c r="E34" s="979"/>
      <c r="F34" s="979"/>
      <c r="G34" s="980"/>
      <c r="H34" s="980"/>
      <c r="I34" s="979"/>
      <c r="J34" s="957">
        <v>18</v>
      </c>
      <c r="K34" s="3553"/>
      <c r="L34" s="922"/>
    </row>
    <row r="35" spans="1:12">
      <c r="A35" s="3124"/>
      <c r="B35" s="957">
        <v>19</v>
      </c>
      <c r="C35" s="957" t="s">
        <v>3002</v>
      </c>
      <c r="D35" s="961">
        <f>SUM(D17:D32)</f>
        <v>863998</v>
      </c>
      <c r="E35" s="961">
        <f t="shared" ref="E35:F35" si="0">SUM(E17:E32)</f>
        <v>18148</v>
      </c>
      <c r="F35" s="961">
        <f t="shared" si="0"/>
        <v>46910</v>
      </c>
      <c r="G35" s="961"/>
      <c r="H35" s="961"/>
      <c r="I35" s="961">
        <f>SUM(I17:I32)</f>
        <v>929056</v>
      </c>
      <c r="J35" s="957">
        <v>19</v>
      </c>
      <c r="K35" s="3553"/>
      <c r="L35" s="922"/>
    </row>
    <row r="36" spans="1:12" ht="10.199999999999999" customHeight="1">
      <c r="A36" s="3553" t="s">
        <v>1415</v>
      </c>
      <c r="B36" s="957">
        <v>20</v>
      </c>
      <c r="C36" s="957"/>
      <c r="D36" s="982"/>
      <c r="E36" s="981"/>
      <c r="F36" s="981"/>
      <c r="G36" s="982"/>
      <c r="H36" s="982"/>
      <c r="I36" s="982"/>
      <c r="J36" s="957">
        <v>20</v>
      </c>
      <c r="K36" s="3553"/>
      <c r="L36" s="922"/>
    </row>
    <row r="37" spans="1:12">
      <c r="A37" s="3553"/>
      <c r="B37" s="957">
        <v>21</v>
      </c>
      <c r="C37" s="3427" t="s">
        <v>993</v>
      </c>
      <c r="D37" s="972"/>
      <c r="E37" s="979"/>
      <c r="F37" s="972"/>
      <c r="G37" s="980"/>
      <c r="H37" s="980"/>
      <c r="I37" s="973"/>
      <c r="J37" s="957">
        <v>21</v>
      </c>
      <c r="K37" s="3553"/>
      <c r="L37" s="922"/>
    </row>
    <row r="38" spans="1:12">
      <c r="A38" s="3553"/>
      <c r="B38" s="957">
        <v>22</v>
      </c>
      <c r="C38" s="948" t="s">
        <v>2914</v>
      </c>
      <c r="D38" s="972">
        <v>6893</v>
      </c>
      <c r="E38" s="979"/>
      <c r="F38" s="972"/>
      <c r="G38" s="980"/>
      <c r="H38" s="980"/>
      <c r="I38" s="973">
        <v>6893</v>
      </c>
      <c r="J38" s="957">
        <v>22</v>
      </c>
      <c r="K38" s="3553"/>
      <c r="L38" s="922"/>
    </row>
    <row r="39" spans="1:12">
      <c r="A39" s="3553"/>
      <c r="B39" s="957">
        <v>23</v>
      </c>
      <c r="C39" s="948" t="s">
        <v>2916</v>
      </c>
      <c r="D39" s="972">
        <v>21632</v>
      </c>
      <c r="E39" s="979">
        <v>9000</v>
      </c>
      <c r="F39" s="972">
        <v>-9178</v>
      </c>
      <c r="G39" s="980"/>
      <c r="H39" s="980"/>
      <c r="I39" s="973">
        <v>21454</v>
      </c>
      <c r="J39" s="957">
        <v>23</v>
      </c>
      <c r="K39" s="3553"/>
      <c r="L39" s="922"/>
    </row>
    <row r="40" spans="1:12">
      <c r="A40" s="3553"/>
      <c r="B40" s="957">
        <v>24</v>
      </c>
      <c r="C40" s="948" t="s">
        <v>2918</v>
      </c>
      <c r="D40" s="981">
        <v>15861</v>
      </c>
      <c r="E40" s="981">
        <v>1844</v>
      </c>
      <c r="F40" s="981">
        <v>-677</v>
      </c>
      <c r="G40" s="982"/>
      <c r="H40" s="982"/>
      <c r="I40" s="973">
        <v>17028</v>
      </c>
      <c r="J40" s="957">
        <v>24</v>
      </c>
      <c r="K40" s="3553"/>
      <c r="L40" s="922"/>
    </row>
    <row r="41" spans="1:12">
      <c r="A41" s="3553"/>
      <c r="B41" s="957">
        <v>25</v>
      </c>
      <c r="C41" s="962"/>
      <c r="D41" s="981"/>
      <c r="E41" s="981"/>
      <c r="F41" s="981"/>
      <c r="G41" s="982"/>
      <c r="H41" s="982"/>
      <c r="I41" s="973"/>
      <c r="J41" s="957">
        <v>25</v>
      </c>
      <c r="K41" s="3553"/>
      <c r="L41" s="922"/>
    </row>
    <row r="42" spans="1:12">
      <c r="A42" s="3553"/>
      <c r="B42" s="957">
        <v>26</v>
      </c>
      <c r="C42" s="962"/>
      <c r="D42" s="961"/>
      <c r="E42" s="961"/>
      <c r="F42" s="961"/>
      <c r="G42" s="961"/>
      <c r="H42" s="961"/>
      <c r="I42" s="950"/>
      <c r="J42" s="957">
        <v>26</v>
      </c>
      <c r="K42" s="3553"/>
      <c r="L42" s="922"/>
    </row>
    <row r="43" spans="1:12">
      <c r="A43" s="3553"/>
      <c r="B43" s="957">
        <v>27</v>
      </c>
      <c r="C43" s="957" t="s">
        <v>3003</v>
      </c>
      <c r="D43" s="960">
        <f>SUM(D38:D40)</f>
        <v>44386</v>
      </c>
      <c r="E43" s="960">
        <f t="shared" ref="E43:F43" si="1">SUM(E38:E40)</f>
        <v>10844</v>
      </c>
      <c r="F43" s="960">
        <f t="shared" si="1"/>
        <v>-9855</v>
      </c>
      <c r="G43" s="960"/>
      <c r="H43" s="960"/>
      <c r="I43" s="960">
        <f>SUM(I38:I40)</f>
        <v>45375</v>
      </c>
      <c r="J43" s="957">
        <v>27</v>
      </c>
      <c r="K43" s="3553"/>
      <c r="L43" s="922"/>
    </row>
    <row r="44" spans="1:12">
      <c r="A44" s="3553"/>
      <c r="B44" s="957">
        <v>28</v>
      </c>
      <c r="C44" s="957"/>
      <c r="D44" s="961"/>
      <c r="E44" s="961"/>
      <c r="F44" s="961"/>
      <c r="G44" s="961"/>
      <c r="H44" s="961"/>
      <c r="I44" s="960"/>
      <c r="J44" s="957">
        <v>28</v>
      </c>
      <c r="K44" s="3553"/>
      <c r="L44" s="922"/>
    </row>
    <row r="45" spans="1:12">
      <c r="A45" s="3553"/>
      <c r="B45" s="957">
        <v>29</v>
      </c>
      <c r="C45" s="962"/>
      <c r="D45" s="960"/>
      <c r="E45" s="960"/>
      <c r="F45" s="960"/>
      <c r="G45" s="960"/>
      <c r="H45" s="960"/>
      <c r="I45" s="960"/>
      <c r="J45" s="957">
        <v>29</v>
      </c>
      <c r="K45" s="3553"/>
      <c r="L45" s="922"/>
    </row>
    <row r="46" spans="1:12">
      <c r="A46" s="3553"/>
      <c r="B46" s="963">
        <v>30</v>
      </c>
      <c r="C46" s="957" t="s">
        <v>3004</v>
      </c>
      <c r="D46" s="964">
        <f>SUM(D35,D43)</f>
        <v>908384</v>
      </c>
      <c r="E46" s="964">
        <f t="shared" ref="E46:F46" si="2">SUM(E35,E43)</f>
        <v>28992</v>
      </c>
      <c r="F46" s="964">
        <f t="shared" si="2"/>
        <v>37055</v>
      </c>
      <c r="G46" s="964"/>
      <c r="H46" s="964"/>
      <c r="I46" s="964">
        <f>SUM(I35,I43)</f>
        <v>974431</v>
      </c>
      <c r="J46" s="963">
        <v>30</v>
      </c>
      <c r="K46" s="3553"/>
      <c r="L46" s="922"/>
    </row>
    <row r="47" spans="1:12">
      <c r="A47" s="3553"/>
      <c r="B47" s="957">
        <v>31</v>
      </c>
      <c r="C47" s="965"/>
      <c r="D47" s="966"/>
      <c r="E47" s="966"/>
      <c r="F47" s="966"/>
      <c r="G47" s="966"/>
      <c r="H47" s="966"/>
      <c r="I47" s="967"/>
      <c r="J47" s="957">
        <v>31</v>
      </c>
      <c r="K47" s="3553"/>
      <c r="L47" s="922"/>
    </row>
    <row r="48" spans="1:12" ht="36.75" customHeight="1">
      <c r="A48" s="3554"/>
      <c r="B48" s="983" t="s">
        <v>3274</v>
      </c>
      <c r="C48" s="984"/>
      <c r="D48" s="985"/>
      <c r="E48" s="985"/>
      <c r="F48" s="985"/>
      <c r="G48" s="985"/>
      <c r="H48" s="985"/>
      <c r="I48" s="985"/>
      <c r="J48" s="986"/>
      <c r="K48" s="3554"/>
      <c r="L48" s="922"/>
    </row>
    <row r="49" spans="1:12">
      <c r="A49" s="918"/>
      <c r="B49" s="922"/>
      <c r="C49" s="922"/>
      <c r="D49" s="922"/>
      <c r="E49" s="922"/>
      <c r="F49" s="922"/>
      <c r="G49" s="922"/>
      <c r="H49" s="922"/>
      <c r="I49" s="922"/>
      <c r="J49" s="922"/>
      <c r="K49" s="968"/>
      <c r="L49" s="922"/>
    </row>
    <row r="50" spans="1:12">
      <c r="A50" s="918"/>
      <c r="B50" s="922"/>
      <c r="C50" s="922"/>
      <c r="D50" s="922"/>
      <c r="E50" s="922"/>
      <c r="F50" s="922"/>
      <c r="G50" s="922"/>
      <c r="H50" s="922"/>
      <c r="I50" s="922"/>
      <c r="J50" s="922"/>
      <c r="K50" s="968"/>
      <c r="L50" s="922"/>
    </row>
    <row r="51" spans="1:12">
      <c r="A51" s="918"/>
      <c r="B51" s="922"/>
      <c r="C51" s="922"/>
      <c r="D51" s="922"/>
      <c r="E51" s="922"/>
      <c r="F51" s="922"/>
      <c r="G51" s="922"/>
      <c r="H51" s="922"/>
      <c r="I51" s="922"/>
      <c r="J51" s="922"/>
      <c r="K51" s="918"/>
      <c r="L51" s="922"/>
    </row>
    <row r="52" spans="1:12">
      <c r="A52" s="918"/>
      <c r="B52" s="922"/>
      <c r="C52" s="922"/>
      <c r="D52" s="922"/>
      <c r="E52" s="922"/>
      <c r="F52" s="922"/>
      <c r="G52" s="922"/>
      <c r="H52" s="922"/>
      <c r="I52" s="922"/>
      <c r="J52" s="922"/>
      <c r="K52" s="918"/>
      <c r="L52" s="922"/>
    </row>
    <row r="53" spans="1:12">
      <c r="A53" s="918"/>
      <c r="B53" s="922"/>
      <c r="C53" s="922"/>
      <c r="D53" s="922"/>
      <c r="E53" s="922"/>
      <c r="F53" s="922"/>
      <c r="G53" s="922"/>
      <c r="H53" s="922"/>
      <c r="I53" s="922"/>
      <c r="J53" s="922"/>
      <c r="K53" s="918"/>
      <c r="L53" s="922"/>
    </row>
    <row r="54" spans="1:12">
      <c r="A54" s="918"/>
      <c r="B54" s="922"/>
      <c r="C54" s="922"/>
      <c r="D54" s="922"/>
      <c r="E54" s="922"/>
      <c r="F54" s="922"/>
      <c r="G54" s="922"/>
      <c r="H54" s="922"/>
      <c r="I54" s="922"/>
      <c r="J54" s="922"/>
      <c r="K54" s="918"/>
      <c r="L54" s="922"/>
    </row>
    <row r="55" spans="1:12">
      <c r="A55" s="918"/>
      <c r="B55" s="922"/>
      <c r="C55" s="922"/>
      <c r="D55" s="922"/>
      <c r="E55" s="922"/>
      <c r="F55" s="922"/>
      <c r="G55" s="922"/>
      <c r="H55" s="922"/>
      <c r="I55" s="922"/>
      <c r="J55" s="922"/>
      <c r="K55" s="918"/>
      <c r="L55" s="922"/>
    </row>
  </sheetData>
  <mergeCells count="2">
    <mergeCell ref="K33:K48"/>
    <mergeCell ref="A36:A48"/>
  </mergeCells>
  <printOptions horizontalCentered="1"/>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dimension ref="A1:H58"/>
  <sheetViews>
    <sheetView showGridLines="0" zoomScaleNormal="100" zoomScaleSheetLayoutView="100" workbookViewId="0">
      <selection activeCell="D1" sqref="D1"/>
    </sheetView>
  </sheetViews>
  <sheetFormatPr defaultRowHeight="10.199999999999999"/>
  <cols>
    <col min="1" max="1" width="3.28515625" customWidth="1"/>
    <col min="2" max="2" width="97.7109375" customWidth="1"/>
    <col min="3" max="3" width="13.7109375" customWidth="1"/>
  </cols>
  <sheetData>
    <row r="1" spans="1:8">
      <c r="A1" s="299" t="s">
        <v>3246</v>
      </c>
      <c r="B1" s="311"/>
      <c r="C1" s="2773">
        <v>31</v>
      </c>
      <c r="D1" s="50"/>
      <c r="E1" s="49"/>
    </row>
    <row r="2" spans="1:8">
      <c r="A2" s="302" t="s">
        <v>994</v>
      </c>
      <c r="B2" s="51"/>
      <c r="C2" s="303"/>
    </row>
    <row r="3" spans="1:8">
      <c r="A3" s="284"/>
      <c r="B3" s="100"/>
      <c r="C3" s="304"/>
    </row>
    <row r="4" spans="1:8">
      <c r="A4" s="293" t="s">
        <v>441</v>
      </c>
      <c r="B4" s="210" t="s">
        <v>995</v>
      </c>
      <c r="C4" s="239"/>
      <c r="D4" s="70"/>
      <c r="E4" s="70"/>
      <c r="F4" s="70"/>
      <c r="G4" s="70"/>
      <c r="H4" s="70"/>
    </row>
    <row r="5" spans="1:8">
      <c r="A5" s="292"/>
      <c r="B5" s="210" t="s">
        <v>996</v>
      </c>
      <c r="C5" s="239"/>
      <c r="D5" s="70"/>
      <c r="E5" s="70"/>
      <c r="F5" s="70"/>
      <c r="G5" s="70"/>
      <c r="H5" s="70"/>
    </row>
    <row r="6" spans="1:8">
      <c r="A6" s="292"/>
      <c r="B6" s="210" t="s">
        <v>997</v>
      </c>
      <c r="C6" s="239"/>
      <c r="D6" s="70"/>
      <c r="E6" s="70"/>
      <c r="F6" s="70"/>
      <c r="G6" s="70"/>
      <c r="H6" s="70"/>
    </row>
    <row r="7" spans="1:8">
      <c r="A7" s="292"/>
      <c r="B7" s="210" t="s">
        <v>998</v>
      </c>
      <c r="C7" s="239"/>
      <c r="D7" s="70"/>
      <c r="E7" s="70"/>
      <c r="F7" s="70"/>
      <c r="G7" s="70"/>
      <c r="H7" s="70"/>
    </row>
    <row r="8" spans="1:8">
      <c r="A8" s="292"/>
      <c r="B8" s="210" t="s">
        <v>999</v>
      </c>
      <c r="C8" s="239"/>
      <c r="D8" s="70"/>
      <c r="E8" s="70"/>
      <c r="F8" s="70"/>
      <c r="G8" s="70"/>
      <c r="H8" s="70"/>
    </row>
    <row r="9" spans="1:8">
      <c r="A9" s="292"/>
      <c r="B9" s="210" t="s">
        <v>1000</v>
      </c>
      <c r="C9" s="239"/>
      <c r="D9" s="70"/>
      <c r="E9" s="70"/>
      <c r="F9" s="70"/>
      <c r="G9" s="70"/>
      <c r="H9" s="70"/>
    </row>
    <row r="10" spans="1:8">
      <c r="A10" s="292"/>
      <c r="B10" s="210"/>
      <c r="C10" s="239"/>
      <c r="D10" s="70"/>
      <c r="E10" s="70"/>
      <c r="F10" s="70"/>
      <c r="G10" s="70"/>
      <c r="H10" s="70"/>
    </row>
    <row r="11" spans="1:8">
      <c r="A11" s="293" t="s">
        <v>447</v>
      </c>
      <c r="B11" s="210" t="s">
        <v>1001</v>
      </c>
      <c r="C11" s="239"/>
      <c r="D11" s="70"/>
      <c r="E11" s="70"/>
      <c r="F11" s="70"/>
      <c r="G11" s="70"/>
      <c r="H11" s="70"/>
    </row>
    <row r="12" spans="1:8">
      <c r="A12" s="292"/>
      <c r="B12" s="210" t="s">
        <v>1002</v>
      </c>
      <c r="C12" s="239"/>
      <c r="D12" s="70"/>
      <c r="E12" s="70"/>
      <c r="F12" s="70"/>
      <c r="G12" s="70"/>
      <c r="H12" s="70"/>
    </row>
    <row r="13" spans="1:8">
      <c r="A13" s="292"/>
      <c r="B13" s="210" t="s">
        <v>1003</v>
      </c>
      <c r="C13" s="239"/>
      <c r="D13" s="70"/>
      <c r="E13" s="70"/>
      <c r="F13" s="70"/>
      <c r="G13" s="70"/>
      <c r="H13" s="70"/>
    </row>
    <row r="14" spans="1:8">
      <c r="A14" s="292"/>
      <c r="B14" s="210"/>
      <c r="C14" s="239"/>
      <c r="D14" s="70"/>
      <c r="E14" s="70"/>
      <c r="F14" s="70"/>
      <c r="G14" s="70"/>
      <c r="H14" s="70"/>
    </row>
    <row r="15" spans="1:8">
      <c r="A15" s="293" t="s">
        <v>451</v>
      </c>
      <c r="B15" s="210" t="s">
        <v>1004</v>
      </c>
      <c r="C15" s="239"/>
      <c r="D15" s="70"/>
      <c r="E15" s="70"/>
      <c r="F15" s="70"/>
      <c r="G15" s="70"/>
      <c r="H15" s="70"/>
    </row>
    <row r="16" spans="1:8">
      <c r="A16" s="292"/>
      <c r="B16" s="210" t="s">
        <v>1005</v>
      </c>
      <c r="C16" s="239"/>
      <c r="D16" s="70"/>
      <c r="E16" s="70"/>
      <c r="F16" s="70"/>
      <c r="G16" s="70"/>
      <c r="H16" s="70"/>
    </row>
    <row r="17" spans="1:8">
      <c r="A17" s="292"/>
      <c r="B17" s="210"/>
      <c r="C17" s="239"/>
      <c r="D17" s="70"/>
      <c r="E17" s="70"/>
      <c r="F17" s="70"/>
      <c r="G17" s="70"/>
      <c r="H17" s="70"/>
    </row>
    <row r="18" spans="1:8">
      <c r="A18" s="293" t="s">
        <v>458</v>
      </c>
      <c r="B18" s="210" t="s">
        <v>1006</v>
      </c>
      <c r="C18" s="239"/>
      <c r="D18" s="70"/>
      <c r="E18" s="70"/>
      <c r="F18" s="70"/>
      <c r="G18" s="70"/>
      <c r="H18" s="70"/>
    </row>
    <row r="19" spans="1:8">
      <c r="A19" s="292"/>
      <c r="B19" s="210" t="s">
        <v>1007</v>
      </c>
      <c r="C19" s="239"/>
      <c r="D19" s="70"/>
      <c r="E19" s="70"/>
      <c r="F19" s="70"/>
      <c r="G19" s="70"/>
      <c r="H19" s="70"/>
    </row>
    <row r="20" spans="1:8">
      <c r="A20" s="292"/>
      <c r="B20" s="210"/>
      <c r="C20" s="239"/>
      <c r="D20" s="70"/>
      <c r="E20" s="70"/>
      <c r="F20" s="70"/>
      <c r="G20" s="70"/>
      <c r="H20" s="70"/>
    </row>
    <row r="21" spans="1:8">
      <c r="A21" s="293" t="s">
        <v>462</v>
      </c>
      <c r="B21" s="210" t="s">
        <v>1008</v>
      </c>
      <c r="C21" s="239"/>
      <c r="D21" s="70"/>
      <c r="E21" s="70"/>
      <c r="F21" s="70"/>
      <c r="G21" s="70"/>
      <c r="H21" s="70"/>
    </row>
    <row r="22" spans="1:8">
      <c r="A22" s="292"/>
      <c r="B22" s="210"/>
      <c r="C22" s="239"/>
      <c r="D22" s="70"/>
      <c r="E22" s="70"/>
      <c r="F22" s="70"/>
      <c r="G22" s="70"/>
      <c r="H22" s="70"/>
    </row>
    <row r="23" spans="1:8">
      <c r="A23" s="293" t="s">
        <v>918</v>
      </c>
      <c r="B23" s="210" t="s">
        <v>1009</v>
      </c>
      <c r="C23" s="239"/>
      <c r="D23" s="70"/>
      <c r="E23" s="70"/>
      <c r="F23" s="70"/>
      <c r="G23" s="70"/>
      <c r="H23" s="70"/>
    </row>
    <row r="24" spans="1:8">
      <c r="A24" s="292"/>
      <c r="B24" s="210" t="s">
        <v>1010</v>
      </c>
      <c r="C24" s="239"/>
      <c r="D24" s="70"/>
      <c r="E24" s="70"/>
      <c r="F24" s="70"/>
      <c r="G24" s="70"/>
      <c r="H24" s="70"/>
    </row>
    <row r="25" spans="1:8">
      <c r="A25" s="292"/>
      <c r="B25" s="210" t="s">
        <v>1011</v>
      </c>
      <c r="C25" s="239"/>
      <c r="D25" s="70"/>
      <c r="E25" s="70"/>
      <c r="F25" s="70"/>
      <c r="G25" s="70"/>
      <c r="H25" s="70"/>
    </row>
    <row r="26" spans="1:8">
      <c r="A26" s="292"/>
      <c r="B26" s="210" t="s">
        <v>1012</v>
      </c>
      <c r="C26" s="239"/>
      <c r="D26" s="70"/>
      <c r="E26" s="70"/>
      <c r="F26" s="70"/>
      <c r="G26" s="70"/>
      <c r="H26" s="70"/>
    </row>
    <row r="27" spans="1:8">
      <c r="A27" s="292"/>
      <c r="B27" s="210"/>
      <c r="C27" s="239"/>
      <c r="D27" s="70"/>
      <c r="E27" s="70"/>
      <c r="F27" s="70"/>
      <c r="G27" s="70"/>
      <c r="H27" s="70"/>
    </row>
    <row r="28" spans="1:8">
      <c r="A28" s="293" t="s">
        <v>919</v>
      </c>
      <c r="B28" s="210" t="s">
        <v>1013</v>
      </c>
      <c r="C28" s="239"/>
      <c r="D28" s="70"/>
      <c r="E28" s="70"/>
      <c r="F28" s="70"/>
      <c r="G28" s="70"/>
      <c r="H28" s="70"/>
    </row>
    <row r="29" spans="1:8">
      <c r="A29" s="292"/>
      <c r="B29" s="210" t="s">
        <v>1014</v>
      </c>
      <c r="C29" s="239"/>
      <c r="D29" s="70"/>
      <c r="E29" s="70"/>
      <c r="F29" s="70"/>
      <c r="G29" s="70"/>
      <c r="H29" s="70"/>
    </row>
    <row r="30" spans="1:8">
      <c r="A30" s="292"/>
      <c r="B30" s="210"/>
      <c r="C30" s="239"/>
      <c r="D30" s="70"/>
      <c r="E30" s="70"/>
      <c r="F30" s="70"/>
      <c r="G30" s="70"/>
      <c r="H30" s="70"/>
    </row>
    <row r="31" spans="1:8">
      <c r="A31" s="293" t="s">
        <v>920</v>
      </c>
      <c r="B31" s="210" t="s">
        <v>59</v>
      </c>
      <c r="C31" s="239"/>
      <c r="D31" s="70"/>
      <c r="E31" s="70"/>
      <c r="F31" s="70"/>
      <c r="G31" s="70"/>
      <c r="H31" s="70"/>
    </row>
    <row r="32" spans="1:8">
      <c r="A32" s="292"/>
      <c r="B32" s="210" t="s">
        <v>60</v>
      </c>
      <c r="C32" s="239"/>
      <c r="D32" s="70"/>
      <c r="E32" s="70"/>
      <c r="F32" s="70"/>
      <c r="G32" s="70"/>
      <c r="H32" s="70"/>
    </row>
    <row r="33" spans="1:8">
      <c r="A33" s="292"/>
      <c r="B33" s="210" t="s">
        <v>61</v>
      </c>
      <c r="C33" s="239"/>
      <c r="D33" s="70"/>
      <c r="E33" s="70"/>
      <c r="F33" s="70"/>
      <c r="G33" s="70"/>
      <c r="H33" s="70"/>
    </row>
    <row r="34" spans="1:8">
      <c r="A34" s="292"/>
      <c r="B34" s="210" t="s">
        <v>2079</v>
      </c>
      <c r="C34" s="239"/>
      <c r="D34" s="70"/>
      <c r="E34" s="70"/>
      <c r="F34" s="70"/>
      <c r="G34" s="70"/>
      <c r="H34" s="70"/>
    </row>
    <row r="35" spans="1:8">
      <c r="A35" s="292"/>
      <c r="B35" s="210"/>
      <c r="C35" s="239"/>
      <c r="D35" s="70"/>
      <c r="E35" s="70"/>
      <c r="F35" s="70"/>
      <c r="G35" s="70"/>
      <c r="H35" s="70"/>
    </row>
    <row r="36" spans="1:8">
      <c r="A36" s="293" t="s">
        <v>921</v>
      </c>
      <c r="B36" s="210" t="s">
        <v>1015</v>
      </c>
      <c r="C36" s="239"/>
      <c r="D36" s="70"/>
      <c r="E36" s="70"/>
      <c r="F36" s="70"/>
      <c r="G36" s="70"/>
      <c r="H36" s="70"/>
    </row>
    <row r="37" spans="1:8">
      <c r="A37" s="292"/>
      <c r="B37" s="210" t="s">
        <v>1016</v>
      </c>
      <c r="C37" s="239"/>
      <c r="D37" s="70"/>
      <c r="E37" s="70"/>
      <c r="F37" s="70"/>
      <c r="G37" s="70"/>
      <c r="H37" s="70"/>
    </row>
    <row r="38" spans="1:8">
      <c r="A38" s="292"/>
      <c r="B38" s="210" t="s">
        <v>1017</v>
      </c>
      <c r="C38" s="239"/>
      <c r="D38" s="70"/>
      <c r="E38" s="70"/>
      <c r="F38" s="70"/>
      <c r="G38" s="70"/>
      <c r="H38" s="70"/>
    </row>
    <row r="39" spans="1:8">
      <c r="A39" s="292"/>
      <c r="B39" s="210"/>
      <c r="C39" s="239"/>
      <c r="D39" s="70"/>
      <c r="E39" s="70"/>
      <c r="F39" s="70"/>
      <c r="G39" s="70"/>
      <c r="H39" s="70"/>
    </row>
    <row r="40" spans="1:8">
      <c r="A40" s="293" t="s">
        <v>347</v>
      </c>
      <c r="B40" s="210" t="s">
        <v>1018</v>
      </c>
      <c r="C40" s="239"/>
      <c r="D40" s="70"/>
      <c r="E40" s="70"/>
      <c r="F40" s="70"/>
      <c r="G40" s="70"/>
      <c r="H40" s="70"/>
    </row>
    <row r="41" spans="1:8">
      <c r="A41" s="292"/>
      <c r="B41" s="210" t="s">
        <v>1019</v>
      </c>
      <c r="C41" s="239"/>
      <c r="D41" s="70"/>
      <c r="E41" s="70"/>
      <c r="F41" s="70"/>
      <c r="G41" s="70"/>
      <c r="H41" s="70"/>
    </row>
    <row r="42" spans="1:8">
      <c r="A42" s="317"/>
      <c r="B42" s="53"/>
      <c r="C42" s="318"/>
      <c r="D42" s="70"/>
      <c r="E42" s="70"/>
      <c r="F42" s="70"/>
      <c r="G42" s="70"/>
      <c r="H42" s="70"/>
    </row>
    <row r="43" spans="1:8">
      <c r="A43" s="305" t="s">
        <v>350</v>
      </c>
      <c r="B43" s="277"/>
      <c r="C43" s="478"/>
      <c r="D43" s="70"/>
      <c r="E43" s="70"/>
      <c r="F43" s="70"/>
      <c r="G43" s="70"/>
      <c r="H43" s="70"/>
    </row>
    <row r="44" spans="1:8">
      <c r="A44" s="292"/>
      <c r="B44" s="191"/>
      <c r="C44" s="239"/>
      <c r="D44" s="70"/>
      <c r="E44" s="70"/>
      <c r="F44" s="70"/>
      <c r="G44" s="70"/>
      <c r="H44" s="70"/>
    </row>
    <row r="45" spans="1:8">
      <c r="A45" s="292"/>
      <c r="B45" s="191"/>
      <c r="C45" s="239"/>
      <c r="D45" s="70"/>
      <c r="E45" s="70"/>
      <c r="F45" s="70"/>
      <c r="G45" s="70"/>
      <c r="H45" s="70"/>
    </row>
    <row r="46" spans="1:8">
      <c r="A46" s="292"/>
      <c r="B46" s="191"/>
      <c r="C46" s="239"/>
      <c r="D46" s="70"/>
      <c r="E46" s="70"/>
      <c r="F46" s="70"/>
      <c r="G46" s="70"/>
      <c r="H46" s="70"/>
    </row>
    <row r="47" spans="1:8">
      <c r="A47" s="292"/>
      <c r="B47" s="191"/>
      <c r="C47" s="239"/>
      <c r="D47" s="70"/>
      <c r="E47" s="70"/>
      <c r="F47" s="70"/>
      <c r="G47" s="70"/>
      <c r="H47" s="70"/>
    </row>
    <row r="48" spans="1:8">
      <c r="A48" s="292"/>
      <c r="B48" s="191"/>
      <c r="C48" s="239"/>
      <c r="D48" s="70"/>
      <c r="E48" s="70"/>
      <c r="F48" s="70"/>
      <c r="G48" s="70"/>
      <c r="H48" s="70"/>
    </row>
    <row r="49" spans="1:8">
      <c r="A49" s="292"/>
      <c r="B49" s="191"/>
      <c r="C49" s="239"/>
      <c r="D49" s="70"/>
      <c r="E49" s="70"/>
      <c r="F49" s="70"/>
      <c r="G49" s="70"/>
      <c r="H49" s="70"/>
    </row>
    <row r="50" spans="1:8">
      <c r="A50" s="292"/>
      <c r="B50" s="191"/>
      <c r="C50" s="239"/>
      <c r="D50" s="70"/>
      <c r="E50" s="70"/>
      <c r="F50" s="70"/>
      <c r="G50" s="70"/>
      <c r="H50" s="70"/>
    </row>
    <row r="51" spans="1:8">
      <c r="A51" s="292"/>
      <c r="B51" s="191"/>
      <c r="C51" s="239"/>
      <c r="D51" s="70"/>
      <c r="E51" s="70"/>
      <c r="F51" s="70"/>
      <c r="G51" s="70"/>
      <c r="H51" s="70"/>
    </row>
    <row r="52" spans="1:8">
      <c r="A52" s="292"/>
      <c r="B52" s="191"/>
      <c r="C52" s="239"/>
      <c r="D52" s="70"/>
      <c r="E52" s="70"/>
      <c r="F52" s="70"/>
      <c r="G52" s="70"/>
      <c r="H52" s="70"/>
    </row>
    <row r="53" spans="1:8">
      <c r="A53" s="292"/>
      <c r="B53" s="191"/>
      <c r="C53" s="239"/>
      <c r="D53" s="70"/>
      <c r="E53" s="70"/>
      <c r="F53" s="70"/>
      <c r="G53" s="70"/>
      <c r="H53" s="70"/>
    </row>
    <row r="54" spans="1:8">
      <c r="A54" s="292"/>
      <c r="B54" s="191"/>
      <c r="C54" s="239"/>
      <c r="D54" s="70"/>
      <c r="E54" s="70"/>
      <c r="F54" s="70"/>
      <c r="G54" s="70"/>
      <c r="H54" s="70"/>
    </row>
    <row r="55" spans="1:8">
      <c r="A55" s="292"/>
      <c r="B55" s="191"/>
      <c r="C55" s="239"/>
      <c r="D55" s="70"/>
      <c r="E55" s="70"/>
      <c r="F55" s="70"/>
      <c r="G55" s="70"/>
      <c r="H55" s="70"/>
    </row>
    <row r="56" spans="1:8">
      <c r="A56" s="292"/>
      <c r="B56" s="191"/>
      <c r="C56" s="239"/>
      <c r="D56" s="70"/>
      <c r="E56" s="70"/>
      <c r="F56" s="70"/>
      <c r="G56" s="70"/>
      <c r="H56" s="70"/>
    </row>
    <row r="57" spans="1:8" ht="111.75" customHeight="1">
      <c r="A57" s="317"/>
      <c r="B57" s="72"/>
      <c r="C57" s="318"/>
      <c r="D57" s="70"/>
      <c r="E57" s="70"/>
      <c r="F57" s="70"/>
      <c r="G57" s="70"/>
      <c r="H57" s="70"/>
    </row>
    <row r="58" spans="1:8">
      <c r="A58" s="309" t="s">
        <v>1415</v>
      </c>
      <c r="B58" s="207"/>
      <c r="C58" s="419"/>
      <c r="D58" s="70"/>
      <c r="E58" s="70"/>
      <c r="F58" s="70"/>
      <c r="G58" s="70"/>
      <c r="H58" s="70"/>
    </row>
  </sheetData>
  <phoneticPr fontId="0" type="noConversion"/>
  <pageMargins left="0.7" right="0.7" top="0.75" bottom="0.75" header="0.3" footer="0.3"/>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79"/>
  <sheetViews>
    <sheetView showGridLines="0" showZeros="0" zoomScaleNormal="100" zoomScaleSheetLayoutView="100" workbookViewId="0">
      <selection activeCell="P1" sqref="P1"/>
    </sheetView>
  </sheetViews>
  <sheetFormatPr defaultColWidth="0" defaultRowHeight="10.199999999999999"/>
  <cols>
    <col min="1" max="1" width="4.7109375" style="989" customWidth="1"/>
    <col min="2" max="2" width="7.140625" style="989" customWidth="1"/>
    <col min="3" max="3" width="6.7109375" style="989" customWidth="1"/>
    <col min="4" max="4" width="35.7109375" style="989" customWidth="1"/>
    <col min="5" max="7" width="18.7109375" style="989" customWidth="1"/>
    <col min="8" max="9" width="4.7109375" style="989" customWidth="1"/>
    <col min="10" max="10" width="7.140625" style="989" customWidth="1"/>
    <col min="11" max="12" width="24.42578125" style="1064" customWidth="1"/>
    <col min="13" max="14" width="24.42578125" style="989" customWidth="1"/>
    <col min="15" max="15" width="4.7109375" style="989" customWidth="1"/>
    <col min="16" max="16" width="11.42578125" style="988" bestFit="1" customWidth="1"/>
    <col min="17" max="18" width="9.7109375" style="989" customWidth="1"/>
    <col min="19" max="256" width="0" style="989" hidden="1"/>
    <col min="257" max="257" width="4.7109375" style="989" customWidth="1"/>
    <col min="258" max="258" width="7.140625" style="989" customWidth="1"/>
    <col min="259" max="259" width="6.7109375" style="989" customWidth="1"/>
    <col min="260" max="260" width="47.7109375" style="989" customWidth="1"/>
    <col min="261" max="263" width="18.7109375" style="989" customWidth="1"/>
    <col min="264" max="265" width="4.7109375" style="989" customWidth="1"/>
    <col min="266" max="266" width="7.140625" style="989" customWidth="1"/>
    <col min="267" max="268" width="26" style="989" customWidth="1"/>
    <col min="269" max="270" width="27.140625" style="989" customWidth="1"/>
    <col min="271" max="271" width="4.7109375" style="989" customWidth="1"/>
    <col min="272" max="272" width="11.42578125" style="989" bestFit="1" customWidth="1"/>
    <col min="273" max="274" width="9.7109375" style="989" customWidth="1"/>
    <col min="275" max="512" width="0" style="989" hidden="1"/>
    <col min="513" max="513" width="4.7109375" style="989" customWidth="1"/>
    <col min="514" max="514" width="7.140625" style="989" customWidth="1"/>
    <col min="515" max="515" width="6.7109375" style="989" customWidth="1"/>
    <col min="516" max="516" width="47.7109375" style="989" customWidth="1"/>
    <col min="517" max="519" width="18.7109375" style="989" customWidth="1"/>
    <col min="520" max="521" width="4.7109375" style="989" customWidth="1"/>
    <col min="522" max="522" width="7.140625" style="989" customWidth="1"/>
    <col min="523" max="524" width="26" style="989" customWidth="1"/>
    <col min="525" max="526" width="27.140625" style="989" customWidth="1"/>
    <col min="527" max="527" width="4.7109375" style="989" customWidth="1"/>
    <col min="528" max="528" width="11.42578125" style="989" bestFit="1" customWidth="1"/>
    <col min="529" max="530" width="9.7109375" style="989" customWidth="1"/>
    <col min="531" max="768" width="0" style="989" hidden="1"/>
    <col min="769" max="769" width="4.7109375" style="989" customWidth="1"/>
    <col min="770" max="770" width="7.140625" style="989" customWidth="1"/>
    <col min="771" max="771" width="6.7109375" style="989" customWidth="1"/>
    <col min="772" max="772" width="47.7109375" style="989" customWidth="1"/>
    <col min="773" max="775" width="18.7109375" style="989" customWidth="1"/>
    <col min="776" max="777" width="4.7109375" style="989" customWidth="1"/>
    <col min="778" max="778" width="7.140625" style="989" customWidth="1"/>
    <col min="779" max="780" width="26" style="989" customWidth="1"/>
    <col min="781" max="782" width="27.140625" style="989" customWidth="1"/>
    <col min="783" max="783" width="4.7109375" style="989" customWidth="1"/>
    <col min="784" max="784" width="11.42578125" style="989" bestFit="1" customWidth="1"/>
    <col min="785" max="786" width="9.7109375" style="989" customWidth="1"/>
    <col min="787" max="1024" width="0" style="989" hidden="1"/>
    <col min="1025" max="1025" width="4.7109375" style="989" customWidth="1"/>
    <col min="1026" max="1026" width="7.140625" style="989" customWidth="1"/>
    <col min="1027" max="1027" width="6.7109375" style="989" customWidth="1"/>
    <col min="1028" max="1028" width="47.7109375" style="989" customWidth="1"/>
    <col min="1029" max="1031" width="18.7109375" style="989" customWidth="1"/>
    <col min="1032" max="1033" width="4.7109375" style="989" customWidth="1"/>
    <col min="1034" max="1034" width="7.140625" style="989" customWidth="1"/>
    <col min="1035" max="1036" width="26" style="989" customWidth="1"/>
    <col min="1037" max="1038" width="27.140625" style="989" customWidth="1"/>
    <col min="1039" max="1039" width="4.7109375" style="989" customWidth="1"/>
    <col min="1040" max="1040" width="11.42578125" style="989" bestFit="1" customWidth="1"/>
    <col min="1041" max="1042" width="9.7109375" style="989" customWidth="1"/>
    <col min="1043" max="1280" width="0" style="989" hidden="1"/>
    <col min="1281" max="1281" width="4.7109375" style="989" customWidth="1"/>
    <col min="1282" max="1282" width="7.140625" style="989" customWidth="1"/>
    <col min="1283" max="1283" width="6.7109375" style="989" customWidth="1"/>
    <col min="1284" max="1284" width="47.7109375" style="989" customWidth="1"/>
    <col min="1285" max="1287" width="18.7109375" style="989" customWidth="1"/>
    <col min="1288" max="1289" width="4.7109375" style="989" customWidth="1"/>
    <col min="1290" max="1290" width="7.140625" style="989" customWidth="1"/>
    <col min="1291" max="1292" width="26" style="989" customWidth="1"/>
    <col min="1293" max="1294" width="27.140625" style="989" customWidth="1"/>
    <col min="1295" max="1295" width="4.7109375" style="989" customWidth="1"/>
    <col min="1296" max="1296" width="11.42578125" style="989" bestFit="1" customWidth="1"/>
    <col min="1297" max="1298" width="9.7109375" style="989" customWidth="1"/>
    <col min="1299" max="1536" width="0" style="989" hidden="1"/>
    <col min="1537" max="1537" width="4.7109375" style="989" customWidth="1"/>
    <col min="1538" max="1538" width="7.140625" style="989" customWidth="1"/>
    <col min="1539" max="1539" width="6.7109375" style="989" customWidth="1"/>
    <col min="1540" max="1540" width="47.7109375" style="989" customWidth="1"/>
    <col min="1541" max="1543" width="18.7109375" style="989" customWidth="1"/>
    <col min="1544" max="1545" width="4.7109375" style="989" customWidth="1"/>
    <col min="1546" max="1546" width="7.140625" style="989" customWidth="1"/>
    <col min="1547" max="1548" width="26" style="989" customWidth="1"/>
    <col min="1549" max="1550" width="27.140625" style="989" customWidth="1"/>
    <col min="1551" max="1551" width="4.7109375" style="989" customWidth="1"/>
    <col min="1552" max="1552" width="11.42578125" style="989" bestFit="1" customWidth="1"/>
    <col min="1553" max="1554" width="9.7109375" style="989" customWidth="1"/>
    <col min="1555" max="1792" width="0" style="989" hidden="1"/>
    <col min="1793" max="1793" width="4.7109375" style="989" customWidth="1"/>
    <col min="1794" max="1794" width="7.140625" style="989" customWidth="1"/>
    <col min="1795" max="1795" width="6.7109375" style="989" customWidth="1"/>
    <col min="1796" max="1796" width="47.7109375" style="989" customWidth="1"/>
    <col min="1797" max="1799" width="18.7109375" style="989" customWidth="1"/>
    <col min="1800" max="1801" width="4.7109375" style="989" customWidth="1"/>
    <col min="1802" max="1802" width="7.140625" style="989" customWidth="1"/>
    <col min="1803" max="1804" width="26" style="989" customWidth="1"/>
    <col min="1805" max="1806" width="27.140625" style="989" customWidth="1"/>
    <col min="1807" max="1807" width="4.7109375" style="989" customWidth="1"/>
    <col min="1808" max="1808" width="11.42578125" style="989" bestFit="1" customWidth="1"/>
    <col min="1809" max="1810" width="9.7109375" style="989" customWidth="1"/>
    <col min="1811" max="2048" width="0" style="989" hidden="1"/>
    <col min="2049" max="2049" width="4.7109375" style="989" customWidth="1"/>
    <col min="2050" max="2050" width="7.140625" style="989" customWidth="1"/>
    <col min="2051" max="2051" width="6.7109375" style="989" customWidth="1"/>
    <col min="2052" max="2052" width="47.7109375" style="989" customWidth="1"/>
    <col min="2053" max="2055" width="18.7109375" style="989" customWidth="1"/>
    <col min="2056" max="2057" width="4.7109375" style="989" customWidth="1"/>
    <col min="2058" max="2058" width="7.140625" style="989" customWidth="1"/>
    <col min="2059" max="2060" width="26" style="989" customWidth="1"/>
    <col min="2061" max="2062" width="27.140625" style="989" customWidth="1"/>
    <col min="2063" max="2063" width="4.7109375" style="989" customWidth="1"/>
    <col min="2064" max="2064" width="11.42578125" style="989" bestFit="1" customWidth="1"/>
    <col min="2065" max="2066" width="9.7109375" style="989" customWidth="1"/>
    <col min="2067" max="2304" width="0" style="989" hidden="1"/>
    <col min="2305" max="2305" width="4.7109375" style="989" customWidth="1"/>
    <col min="2306" max="2306" width="7.140625" style="989" customWidth="1"/>
    <col min="2307" max="2307" width="6.7109375" style="989" customWidth="1"/>
    <col min="2308" max="2308" width="47.7109375" style="989" customWidth="1"/>
    <col min="2309" max="2311" width="18.7109375" style="989" customWidth="1"/>
    <col min="2312" max="2313" width="4.7109375" style="989" customWidth="1"/>
    <col min="2314" max="2314" width="7.140625" style="989" customWidth="1"/>
    <col min="2315" max="2316" width="26" style="989" customWidth="1"/>
    <col min="2317" max="2318" width="27.140625" style="989" customWidth="1"/>
    <col min="2319" max="2319" width="4.7109375" style="989" customWidth="1"/>
    <col min="2320" max="2320" width="11.42578125" style="989" bestFit="1" customWidth="1"/>
    <col min="2321" max="2322" width="9.7109375" style="989" customWidth="1"/>
    <col min="2323" max="2560" width="0" style="989" hidden="1"/>
    <col min="2561" max="2561" width="4.7109375" style="989" customWidth="1"/>
    <col min="2562" max="2562" width="7.140625" style="989" customWidth="1"/>
    <col min="2563" max="2563" width="6.7109375" style="989" customWidth="1"/>
    <col min="2564" max="2564" width="47.7109375" style="989" customWidth="1"/>
    <col min="2565" max="2567" width="18.7109375" style="989" customWidth="1"/>
    <col min="2568" max="2569" width="4.7109375" style="989" customWidth="1"/>
    <col min="2570" max="2570" width="7.140625" style="989" customWidth="1"/>
    <col min="2571" max="2572" width="26" style="989" customWidth="1"/>
    <col min="2573" max="2574" width="27.140625" style="989" customWidth="1"/>
    <col min="2575" max="2575" width="4.7109375" style="989" customWidth="1"/>
    <col min="2576" max="2576" width="11.42578125" style="989" bestFit="1" customWidth="1"/>
    <col min="2577" max="2578" width="9.7109375" style="989" customWidth="1"/>
    <col min="2579" max="2816" width="0" style="989" hidden="1"/>
    <col min="2817" max="2817" width="4.7109375" style="989" customWidth="1"/>
    <col min="2818" max="2818" width="7.140625" style="989" customWidth="1"/>
    <col min="2819" max="2819" width="6.7109375" style="989" customWidth="1"/>
    <col min="2820" max="2820" width="47.7109375" style="989" customWidth="1"/>
    <col min="2821" max="2823" width="18.7109375" style="989" customWidth="1"/>
    <col min="2824" max="2825" width="4.7109375" style="989" customWidth="1"/>
    <col min="2826" max="2826" width="7.140625" style="989" customWidth="1"/>
    <col min="2827" max="2828" width="26" style="989" customWidth="1"/>
    <col min="2829" max="2830" width="27.140625" style="989" customWidth="1"/>
    <col min="2831" max="2831" width="4.7109375" style="989" customWidth="1"/>
    <col min="2832" max="2832" width="11.42578125" style="989" bestFit="1" customWidth="1"/>
    <col min="2833" max="2834" width="9.7109375" style="989" customWidth="1"/>
    <col min="2835" max="3072" width="0" style="989" hidden="1"/>
    <col min="3073" max="3073" width="4.7109375" style="989" customWidth="1"/>
    <col min="3074" max="3074" width="7.140625" style="989" customWidth="1"/>
    <col min="3075" max="3075" width="6.7109375" style="989" customWidth="1"/>
    <col min="3076" max="3076" width="47.7109375" style="989" customWidth="1"/>
    <col min="3077" max="3079" width="18.7109375" style="989" customWidth="1"/>
    <col min="3080" max="3081" width="4.7109375" style="989" customWidth="1"/>
    <col min="3082" max="3082" width="7.140625" style="989" customWidth="1"/>
    <col min="3083" max="3084" width="26" style="989" customWidth="1"/>
    <col min="3085" max="3086" width="27.140625" style="989" customWidth="1"/>
    <col min="3087" max="3087" width="4.7109375" style="989" customWidth="1"/>
    <col min="3088" max="3088" width="11.42578125" style="989" bestFit="1" customWidth="1"/>
    <col min="3089" max="3090" width="9.7109375" style="989" customWidth="1"/>
    <col min="3091" max="3328" width="0" style="989" hidden="1"/>
    <col min="3329" max="3329" width="4.7109375" style="989" customWidth="1"/>
    <col min="3330" max="3330" width="7.140625" style="989" customWidth="1"/>
    <col min="3331" max="3331" width="6.7109375" style="989" customWidth="1"/>
    <col min="3332" max="3332" width="47.7109375" style="989" customWidth="1"/>
    <col min="3333" max="3335" width="18.7109375" style="989" customWidth="1"/>
    <col min="3336" max="3337" width="4.7109375" style="989" customWidth="1"/>
    <col min="3338" max="3338" width="7.140625" style="989" customWidth="1"/>
    <col min="3339" max="3340" width="26" style="989" customWidth="1"/>
    <col min="3341" max="3342" width="27.140625" style="989" customWidth="1"/>
    <col min="3343" max="3343" width="4.7109375" style="989" customWidth="1"/>
    <col min="3344" max="3344" width="11.42578125" style="989" bestFit="1" customWidth="1"/>
    <col min="3345" max="3346" width="9.7109375" style="989" customWidth="1"/>
    <col min="3347" max="3584" width="0" style="989" hidden="1"/>
    <col min="3585" max="3585" width="4.7109375" style="989" customWidth="1"/>
    <col min="3586" max="3586" width="7.140625" style="989" customWidth="1"/>
    <col min="3587" max="3587" width="6.7109375" style="989" customWidth="1"/>
    <col min="3588" max="3588" width="47.7109375" style="989" customWidth="1"/>
    <col min="3589" max="3591" width="18.7109375" style="989" customWidth="1"/>
    <col min="3592" max="3593" width="4.7109375" style="989" customWidth="1"/>
    <col min="3594" max="3594" width="7.140625" style="989" customWidth="1"/>
    <col min="3595" max="3596" width="26" style="989" customWidth="1"/>
    <col min="3597" max="3598" width="27.140625" style="989" customWidth="1"/>
    <col min="3599" max="3599" width="4.7109375" style="989" customWidth="1"/>
    <col min="3600" max="3600" width="11.42578125" style="989" bestFit="1" customWidth="1"/>
    <col min="3601" max="3602" width="9.7109375" style="989" customWidth="1"/>
    <col min="3603" max="3840" width="0" style="989" hidden="1"/>
    <col min="3841" max="3841" width="4.7109375" style="989" customWidth="1"/>
    <col min="3842" max="3842" width="7.140625" style="989" customWidth="1"/>
    <col min="3843" max="3843" width="6.7109375" style="989" customWidth="1"/>
    <col min="3844" max="3844" width="47.7109375" style="989" customWidth="1"/>
    <col min="3845" max="3847" width="18.7109375" style="989" customWidth="1"/>
    <col min="3848" max="3849" width="4.7109375" style="989" customWidth="1"/>
    <col min="3850" max="3850" width="7.140625" style="989" customWidth="1"/>
    <col min="3851" max="3852" width="26" style="989" customWidth="1"/>
    <col min="3853" max="3854" width="27.140625" style="989" customWidth="1"/>
    <col min="3855" max="3855" width="4.7109375" style="989" customWidth="1"/>
    <col min="3856" max="3856" width="11.42578125" style="989" bestFit="1" customWidth="1"/>
    <col min="3857" max="3858" width="9.7109375" style="989" customWidth="1"/>
    <col min="3859" max="4096" width="0" style="989" hidden="1"/>
    <col min="4097" max="4097" width="4.7109375" style="989" customWidth="1"/>
    <col min="4098" max="4098" width="7.140625" style="989" customWidth="1"/>
    <col min="4099" max="4099" width="6.7109375" style="989" customWidth="1"/>
    <col min="4100" max="4100" width="47.7109375" style="989" customWidth="1"/>
    <col min="4101" max="4103" width="18.7109375" style="989" customWidth="1"/>
    <col min="4104" max="4105" width="4.7109375" style="989" customWidth="1"/>
    <col min="4106" max="4106" width="7.140625" style="989" customWidth="1"/>
    <col min="4107" max="4108" width="26" style="989" customWidth="1"/>
    <col min="4109" max="4110" width="27.140625" style="989" customWidth="1"/>
    <col min="4111" max="4111" width="4.7109375" style="989" customWidth="1"/>
    <col min="4112" max="4112" width="11.42578125" style="989" bestFit="1" customWidth="1"/>
    <col min="4113" max="4114" width="9.7109375" style="989" customWidth="1"/>
    <col min="4115" max="4352" width="0" style="989" hidden="1"/>
    <col min="4353" max="4353" width="4.7109375" style="989" customWidth="1"/>
    <col min="4354" max="4354" width="7.140625" style="989" customWidth="1"/>
    <col min="4355" max="4355" width="6.7109375" style="989" customWidth="1"/>
    <col min="4356" max="4356" width="47.7109375" style="989" customWidth="1"/>
    <col min="4357" max="4359" width="18.7109375" style="989" customWidth="1"/>
    <col min="4360" max="4361" width="4.7109375" style="989" customWidth="1"/>
    <col min="4362" max="4362" width="7.140625" style="989" customWidth="1"/>
    <col min="4363" max="4364" width="26" style="989" customWidth="1"/>
    <col min="4365" max="4366" width="27.140625" style="989" customWidth="1"/>
    <col min="4367" max="4367" width="4.7109375" style="989" customWidth="1"/>
    <col min="4368" max="4368" width="11.42578125" style="989" bestFit="1" customWidth="1"/>
    <col min="4369" max="4370" width="9.7109375" style="989" customWidth="1"/>
    <col min="4371" max="4608" width="0" style="989" hidden="1"/>
    <col min="4609" max="4609" width="4.7109375" style="989" customWidth="1"/>
    <col min="4610" max="4610" width="7.140625" style="989" customWidth="1"/>
    <col min="4611" max="4611" width="6.7109375" style="989" customWidth="1"/>
    <col min="4612" max="4612" width="47.7109375" style="989" customWidth="1"/>
    <col min="4613" max="4615" width="18.7109375" style="989" customWidth="1"/>
    <col min="4616" max="4617" width="4.7109375" style="989" customWidth="1"/>
    <col min="4618" max="4618" width="7.140625" style="989" customWidth="1"/>
    <col min="4619" max="4620" width="26" style="989" customWidth="1"/>
    <col min="4621" max="4622" width="27.140625" style="989" customWidth="1"/>
    <col min="4623" max="4623" width="4.7109375" style="989" customWidth="1"/>
    <col min="4624" max="4624" width="11.42578125" style="989" bestFit="1" customWidth="1"/>
    <col min="4625" max="4626" width="9.7109375" style="989" customWidth="1"/>
    <col min="4627" max="4864" width="0" style="989" hidden="1"/>
    <col min="4865" max="4865" width="4.7109375" style="989" customWidth="1"/>
    <col min="4866" max="4866" width="7.140625" style="989" customWidth="1"/>
    <col min="4867" max="4867" width="6.7109375" style="989" customWidth="1"/>
    <col min="4868" max="4868" width="47.7109375" style="989" customWidth="1"/>
    <col min="4869" max="4871" width="18.7109375" style="989" customWidth="1"/>
    <col min="4872" max="4873" width="4.7109375" style="989" customWidth="1"/>
    <col min="4874" max="4874" width="7.140625" style="989" customWidth="1"/>
    <col min="4875" max="4876" width="26" style="989" customWidth="1"/>
    <col min="4877" max="4878" width="27.140625" style="989" customWidth="1"/>
    <col min="4879" max="4879" width="4.7109375" style="989" customWidth="1"/>
    <col min="4880" max="4880" width="11.42578125" style="989" bestFit="1" customWidth="1"/>
    <col min="4881" max="4882" width="9.7109375" style="989" customWidth="1"/>
    <col min="4883" max="5120" width="0" style="989" hidden="1"/>
    <col min="5121" max="5121" width="4.7109375" style="989" customWidth="1"/>
    <col min="5122" max="5122" width="7.140625" style="989" customWidth="1"/>
    <col min="5123" max="5123" width="6.7109375" style="989" customWidth="1"/>
    <col min="5124" max="5124" width="47.7109375" style="989" customWidth="1"/>
    <col min="5125" max="5127" width="18.7109375" style="989" customWidth="1"/>
    <col min="5128" max="5129" width="4.7109375" style="989" customWidth="1"/>
    <col min="5130" max="5130" width="7.140625" style="989" customWidth="1"/>
    <col min="5131" max="5132" width="26" style="989" customWidth="1"/>
    <col min="5133" max="5134" width="27.140625" style="989" customWidth="1"/>
    <col min="5135" max="5135" width="4.7109375" style="989" customWidth="1"/>
    <col min="5136" max="5136" width="11.42578125" style="989" bestFit="1" customWidth="1"/>
    <col min="5137" max="5138" width="9.7109375" style="989" customWidth="1"/>
    <col min="5139" max="5376" width="0" style="989" hidden="1"/>
    <col min="5377" max="5377" width="4.7109375" style="989" customWidth="1"/>
    <col min="5378" max="5378" width="7.140625" style="989" customWidth="1"/>
    <col min="5379" max="5379" width="6.7109375" style="989" customWidth="1"/>
    <col min="5380" max="5380" width="47.7109375" style="989" customWidth="1"/>
    <col min="5381" max="5383" width="18.7109375" style="989" customWidth="1"/>
    <col min="5384" max="5385" width="4.7109375" style="989" customWidth="1"/>
    <col min="5386" max="5386" width="7.140625" style="989" customWidth="1"/>
    <col min="5387" max="5388" width="26" style="989" customWidth="1"/>
    <col min="5389" max="5390" width="27.140625" style="989" customWidth="1"/>
    <col min="5391" max="5391" width="4.7109375" style="989" customWidth="1"/>
    <col min="5392" max="5392" width="11.42578125" style="989" bestFit="1" customWidth="1"/>
    <col min="5393" max="5394" width="9.7109375" style="989" customWidth="1"/>
    <col min="5395" max="5632" width="0" style="989" hidden="1"/>
    <col min="5633" max="5633" width="4.7109375" style="989" customWidth="1"/>
    <col min="5634" max="5634" width="7.140625" style="989" customWidth="1"/>
    <col min="5635" max="5635" width="6.7109375" style="989" customWidth="1"/>
    <col min="5636" max="5636" width="47.7109375" style="989" customWidth="1"/>
    <col min="5637" max="5639" width="18.7109375" style="989" customWidth="1"/>
    <col min="5640" max="5641" width="4.7109375" style="989" customWidth="1"/>
    <col min="5642" max="5642" width="7.140625" style="989" customWidth="1"/>
    <col min="5643" max="5644" width="26" style="989" customWidth="1"/>
    <col min="5645" max="5646" width="27.140625" style="989" customWidth="1"/>
    <col min="5647" max="5647" width="4.7109375" style="989" customWidth="1"/>
    <col min="5648" max="5648" width="11.42578125" style="989" bestFit="1" customWidth="1"/>
    <col min="5649" max="5650" width="9.7109375" style="989" customWidth="1"/>
    <col min="5651" max="5888" width="0" style="989" hidden="1"/>
    <col min="5889" max="5889" width="4.7109375" style="989" customWidth="1"/>
    <col min="5890" max="5890" width="7.140625" style="989" customWidth="1"/>
    <col min="5891" max="5891" width="6.7109375" style="989" customWidth="1"/>
    <col min="5892" max="5892" width="47.7109375" style="989" customWidth="1"/>
    <col min="5893" max="5895" width="18.7109375" style="989" customWidth="1"/>
    <col min="5896" max="5897" width="4.7109375" style="989" customWidth="1"/>
    <col min="5898" max="5898" width="7.140625" style="989" customWidth="1"/>
    <col min="5899" max="5900" width="26" style="989" customWidth="1"/>
    <col min="5901" max="5902" width="27.140625" style="989" customWidth="1"/>
    <col min="5903" max="5903" width="4.7109375" style="989" customWidth="1"/>
    <col min="5904" max="5904" width="11.42578125" style="989" bestFit="1" customWidth="1"/>
    <col min="5905" max="5906" width="9.7109375" style="989" customWidth="1"/>
    <col min="5907" max="6144" width="0" style="989" hidden="1"/>
    <col min="6145" max="6145" width="4.7109375" style="989" customWidth="1"/>
    <col min="6146" max="6146" width="7.140625" style="989" customWidth="1"/>
    <col min="6147" max="6147" width="6.7109375" style="989" customWidth="1"/>
    <col min="6148" max="6148" width="47.7109375" style="989" customWidth="1"/>
    <col min="6149" max="6151" width="18.7109375" style="989" customWidth="1"/>
    <col min="6152" max="6153" width="4.7109375" style="989" customWidth="1"/>
    <col min="6154" max="6154" width="7.140625" style="989" customWidth="1"/>
    <col min="6155" max="6156" width="26" style="989" customWidth="1"/>
    <col min="6157" max="6158" width="27.140625" style="989" customWidth="1"/>
    <col min="6159" max="6159" width="4.7109375" style="989" customWidth="1"/>
    <col min="6160" max="6160" width="11.42578125" style="989" bestFit="1" customWidth="1"/>
    <col min="6161" max="6162" width="9.7109375" style="989" customWidth="1"/>
    <col min="6163" max="6400" width="0" style="989" hidden="1"/>
    <col min="6401" max="6401" width="4.7109375" style="989" customWidth="1"/>
    <col min="6402" max="6402" width="7.140625" style="989" customWidth="1"/>
    <col min="6403" max="6403" width="6.7109375" style="989" customWidth="1"/>
    <col min="6404" max="6404" width="47.7109375" style="989" customWidth="1"/>
    <col min="6405" max="6407" width="18.7109375" style="989" customWidth="1"/>
    <col min="6408" max="6409" width="4.7109375" style="989" customWidth="1"/>
    <col min="6410" max="6410" width="7.140625" style="989" customWidth="1"/>
    <col min="6411" max="6412" width="26" style="989" customWidth="1"/>
    <col min="6413" max="6414" width="27.140625" style="989" customWidth="1"/>
    <col min="6415" max="6415" width="4.7109375" style="989" customWidth="1"/>
    <col min="6416" max="6416" width="11.42578125" style="989" bestFit="1" customWidth="1"/>
    <col min="6417" max="6418" width="9.7109375" style="989" customWidth="1"/>
    <col min="6419" max="6656" width="0" style="989" hidden="1"/>
    <col min="6657" max="6657" width="4.7109375" style="989" customWidth="1"/>
    <col min="6658" max="6658" width="7.140625" style="989" customWidth="1"/>
    <col min="6659" max="6659" width="6.7109375" style="989" customWidth="1"/>
    <col min="6660" max="6660" width="47.7109375" style="989" customWidth="1"/>
    <col min="6661" max="6663" width="18.7109375" style="989" customWidth="1"/>
    <col min="6664" max="6665" width="4.7109375" style="989" customWidth="1"/>
    <col min="6666" max="6666" width="7.140625" style="989" customWidth="1"/>
    <col min="6667" max="6668" width="26" style="989" customWidth="1"/>
    <col min="6669" max="6670" width="27.140625" style="989" customWidth="1"/>
    <col min="6671" max="6671" width="4.7109375" style="989" customWidth="1"/>
    <col min="6672" max="6672" width="11.42578125" style="989" bestFit="1" customWidth="1"/>
    <col min="6673" max="6674" width="9.7109375" style="989" customWidth="1"/>
    <col min="6675" max="6912" width="0" style="989" hidden="1"/>
    <col min="6913" max="6913" width="4.7109375" style="989" customWidth="1"/>
    <col min="6914" max="6914" width="7.140625" style="989" customWidth="1"/>
    <col min="6915" max="6915" width="6.7109375" style="989" customWidth="1"/>
    <col min="6916" max="6916" width="47.7109375" style="989" customWidth="1"/>
    <col min="6917" max="6919" width="18.7109375" style="989" customWidth="1"/>
    <col min="6920" max="6921" width="4.7109375" style="989" customWidth="1"/>
    <col min="6922" max="6922" width="7.140625" style="989" customWidth="1"/>
    <col min="6923" max="6924" width="26" style="989" customWidth="1"/>
    <col min="6925" max="6926" width="27.140625" style="989" customWidth="1"/>
    <col min="6927" max="6927" width="4.7109375" style="989" customWidth="1"/>
    <col min="6928" max="6928" width="11.42578125" style="989" bestFit="1" customWidth="1"/>
    <col min="6929" max="6930" width="9.7109375" style="989" customWidth="1"/>
    <col min="6931" max="7168" width="0" style="989" hidden="1"/>
    <col min="7169" max="7169" width="4.7109375" style="989" customWidth="1"/>
    <col min="7170" max="7170" width="7.140625" style="989" customWidth="1"/>
    <col min="7171" max="7171" width="6.7109375" style="989" customWidth="1"/>
    <col min="7172" max="7172" width="47.7109375" style="989" customWidth="1"/>
    <col min="7173" max="7175" width="18.7109375" style="989" customWidth="1"/>
    <col min="7176" max="7177" width="4.7109375" style="989" customWidth="1"/>
    <col min="7178" max="7178" width="7.140625" style="989" customWidth="1"/>
    <col min="7179" max="7180" width="26" style="989" customWidth="1"/>
    <col min="7181" max="7182" width="27.140625" style="989" customWidth="1"/>
    <col min="7183" max="7183" width="4.7109375" style="989" customWidth="1"/>
    <col min="7184" max="7184" width="11.42578125" style="989" bestFit="1" customWidth="1"/>
    <col min="7185" max="7186" width="9.7109375" style="989" customWidth="1"/>
    <col min="7187" max="7424" width="0" style="989" hidden="1"/>
    <col min="7425" max="7425" width="4.7109375" style="989" customWidth="1"/>
    <col min="7426" max="7426" width="7.140625" style="989" customWidth="1"/>
    <col min="7427" max="7427" width="6.7109375" style="989" customWidth="1"/>
    <col min="7428" max="7428" width="47.7109375" style="989" customWidth="1"/>
    <col min="7429" max="7431" width="18.7109375" style="989" customWidth="1"/>
    <col min="7432" max="7433" width="4.7109375" style="989" customWidth="1"/>
    <col min="7434" max="7434" width="7.140625" style="989" customWidth="1"/>
    <col min="7435" max="7436" width="26" style="989" customWidth="1"/>
    <col min="7437" max="7438" width="27.140625" style="989" customWidth="1"/>
    <col min="7439" max="7439" width="4.7109375" style="989" customWidth="1"/>
    <col min="7440" max="7440" width="11.42578125" style="989" bestFit="1" customWidth="1"/>
    <col min="7441" max="7442" width="9.7109375" style="989" customWidth="1"/>
    <col min="7443" max="7680" width="0" style="989" hidden="1"/>
    <col min="7681" max="7681" width="4.7109375" style="989" customWidth="1"/>
    <col min="7682" max="7682" width="7.140625" style="989" customWidth="1"/>
    <col min="7683" max="7683" width="6.7109375" style="989" customWidth="1"/>
    <col min="7684" max="7684" width="47.7109375" style="989" customWidth="1"/>
    <col min="7685" max="7687" width="18.7109375" style="989" customWidth="1"/>
    <col min="7688" max="7689" width="4.7109375" style="989" customWidth="1"/>
    <col min="7690" max="7690" width="7.140625" style="989" customWidth="1"/>
    <col min="7691" max="7692" width="26" style="989" customWidth="1"/>
    <col min="7693" max="7694" width="27.140625" style="989" customWidth="1"/>
    <col min="7695" max="7695" width="4.7109375" style="989" customWidth="1"/>
    <col min="7696" max="7696" width="11.42578125" style="989" bestFit="1" customWidth="1"/>
    <col min="7697" max="7698" width="9.7109375" style="989" customWidth="1"/>
    <col min="7699" max="7936" width="0" style="989" hidden="1"/>
    <col min="7937" max="7937" width="4.7109375" style="989" customWidth="1"/>
    <col min="7938" max="7938" width="7.140625" style="989" customWidth="1"/>
    <col min="7939" max="7939" width="6.7109375" style="989" customWidth="1"/>
    <col min="7940" max="7940" width="47.7109375" style="989" customWidth="1"/>
    <col min="7941" max="7943" width="18.7109375" style="989" customWidth="1"/>
    <col min="7944" max="7945" width="4.7109375" style="989" customWidth="1"/>
    <col min="7946" max="7946" width="7.140625" style="989" customWidth="1"/>
    <col min="7947" max="7948" width="26" style="989" customWidth="1"/>
    <col min="7949" max="7950" width="27.140625" style="989" customWidth="1"/>
    <col min="7951" max="7951" width="4.7109375" style="989" customWidth="1"/>
    <col min="7952" max="7952" width="11.42578125" style="989" bestFit="1" customWidth="1"/>
    <col min="7953" max="7954" width="9.7109375" style="989" customWidth="1"/>
    <col min="7955" max="8192" width="0" style="989" hidden="1"/>
    <col min="8193" max="8193" width="4.7109375" style="989" customWidth="1"/>
    <col min="8194" max="8194" width="7.140625" style="989" customWidth="1"/>
    <col min="8195" max="8195" width="6.7109375" style="989" customWidth="1"/>
    <col min="8196" max="8196" width="47.7109375" style="989" customWidth="1"/>
    <col min="8197" max="8199" width="18.7109375" style="989" customWidth="1"/>
    <col min="8200" max="8201" width="4.7109375" style="989" customWidth="1"/>
    <col min="8202" max="8202" width="7.140625" style="989" customWidth="1"/>
    <col min="8203" max="8204" width="26" style="989" customWidth="1"/>
    <col min="8205" max="8206" width="27.140625" style="989" customWidth="1"/>
    <col min="8207" max="8207" width="4.7109375" style="989" customWidth="1"/>
    <col min="8208" max="8208" width="11.42578125" style="989" bestFit="1" customWidth="1"/>
    <col min="8209" max="8210" width="9.7109375" style="989" customWidth="1"/>
    <col min="8211" max="8448" width="0" style="989" hidden="1"/>
    <col min="8449" max="8449" width="4.7109375" style="989" customWidth="1"/>
    <col min="8450" max="8450" width="7.140625" style="989" customWidth="1"/>
    <col min="8451" max="8451" width="6.7109375" style="989" customWidth="1"/>
    <col min="8452" max="8452" width="47.7109375" style="989" customWidth="1"/>
    <col min="8453" max="8455" width="18.7109375" style="989" customWidth="1"/>
    <col min="8456" max="8457" width="4.7109375" style="989" customWidth="1"/>
    <col min="8458" max="8458" width="7.140625" style="989" customWidth="1"/>
    <col min="8459" max="8460" width="26" style="989" customWidth="1"/>
    <col min="8461" max="8462" width="27.140625" style="989" customWidth="1"/>
    <col min="8463" max="8463" width="4.7109375" style="989" customWidth="1"/>
    <col min="8464" max="8464" width="11.42578125" style="989" bestFit="1" customWidth="1"/>
    <col min="8465" max="8466" width="9.7109375" style="989" customWidth="1"/>
    <col min="8467" max="8704" width="0" style="989" hidden="1"/>
    <col min="8705" max="8705" width="4.7109375" style="989" customWidth="1"/>
    <col min="8706" max="8706" width="7.140625" style="989" customWidth="1"/>
    <col min="8707" max="8707" width="6.7109375" style="989" customWidth="1"/>
    <col min="8708" max="8708" width="47.7109375" style="989" customWidth="1"/>
    <col min="8709" max="8711" width="18.7109375" style="989" customWidth="1"/>
    <col min="8712" max="8713" width="4.7109375" style="989" customWidth="1"/>
    <col min="8714" max="8714" width="7.140625" style="989" customWidth="1"/>
    <col min="8715" max="8716" width="26" style="989" customWidth="1"/>
    <col min="8717" max="8718" width="27.140625" style="989" customWidth="1"/>
    <col min="8719" max="8719" width="4.7109375" style="989" customWidth="1"/>
    <col min="8720" max="8720" width="11.42578125" style="989" bestFit="1" customWidth="1"/>
    <col min="8721" max="8722" width="9.7109375" style="989" customWidth="1"/>
    <col min="8723" max="8960" width="0" style="989" hidden="1"/>
    <col min="8961" max="8961" width="4.7109375" style="989" customWidth="1"/>
    <col min="8962" max="8962" width="7.140625" style="989" customWidth="1"/>
    <col min="8963" max="8963" width="6.7109375" style="989" customWidth="1"/>
    <col min="8964" max="8964" width="47.7109375" style="989" customWidth="1"/>
    <col min="8965" max="8967" width="18.7109375" style="989" customWidth="1"/>
    <col min="8968" max="8969" width="4.7109375" style="989" customWidth="1"/>
    <col min="8970" max="8970" width="7.140625" style="989" customWidth="1"/>
    <col min="8971" max="8972" width="26" style="989" customWidth="1"/>
    <col min="8973" max="8974" width="27.140625" style="989" customWidth="1"/>
    <col min="8975" max="8975" width="4.7109375" style="989" customWidth="1"/>
    <col min="8976" max="8976" width="11.42578125" style="989" bestFit="1" customWidth="1"/>
    <col min="8977" max="8978" width="9.7109375" style="989" customWidth="1"/>
    <col min="8979" max="9216" width="0" style="989" hidden="1"/>
    <col min="9217" max="9217" width="4.7109375" style="989" customWidth="1"/>
    <col min="9218" max="9218" width="7.140625" style="989" customWidth="1"/>
    <col min="9219" max="9219" width="6.7109375" style="989" customWidth="1"/>
    <col min="9220" max="9220" width="47.7109375" style="989" customWidth="1"/>
    <col min="9221" max="9223" width="18.7109375" style="989" customWidth="1"/>
    <col min="9224" max="9225" width="4.7109375" style="989" customWidth="1"/>
    <col min="9226" max="9226" width="7.140625" style="989" customWidth="1"/>
    <col min="9227" max="9228" width="26" style="989" customWidth="1"/>
    <col min="9229" max="9230" width="27.140625" style="989" customWidth="1"/>
    <col min="9231" max="9231" width="4.7109375" style="989" customWidth="1"/>
    <col min="9232" max="9232" width="11.42578125" style="989" bestFit="1" customWidth="1"/>
    <col min="9233" max="9234" width="9.7109375" style="989" customWidth="1"/>
    <col min="9235" max="9472" width="0" style="989" hidden="1"/>
    <col min="9473" max="9473" width="4.7109375" style="989" customWidth="1"/>
    <col min="9474" max="9474" width="7.140625" style="989" customWidth="1"/>
    <col min="9475" max="9475" width="6.7109375" style="989" customWidth="1"/>
    <col min="9476" max="9476" width="47.7109375" style="989" customWidth="1"/>
    <col min="9477" max="9479" width="18.7109375" style="989" customWidth="1"/>
    <col min="9480" max="9481" width="4.7109375" style="989" customWidth="1"/>
    <col min="9482" max="9482" width="7.140625" style="989" customWidth="1"/>
    <col min="9483" max="9484" width="26" style="989" customWidth="1"/>
    <col min="9485" max="9486" width="27.140625" style="989" customWidth="1"/>
    <col min="9487" max="9487" width="4.7109375" style="989" customWidth="1"/>
    <col min="9488" max="9488" width="11.42578125" style="989" bestFit="1" customWidth="1"/>
    <col min="9489" max="9490" width="9.7109375" style="989" customWidth="1"/>
    <col min="9491" max="9728" width="0" style="989" hidden="1"/>
    <col min="9729" max="9729" width="4.7109375" style="989" customWidth="1"/>
    <col min="9730" max="9730" width="7.140625" style="989" customWidth="1"/>
    <col min="9731" max="9731" width="6.7109375" style="989" customWidth="1"/>
    <col min="9732" max="9732" width="47.7109375" style="989" customWidth="1"/>
    <col min="9733" max="9735" width="18.7109375" style="989" customWidth="1"/>
    <col min="9736" max="9737" width="4.7109375" style="989" customWidth="1"/>
    <col min="9738" max="9738" width="7.140625" style="989" customWidth="1"/>
    <col min="9739" max="9740" width="26" style="989" customWidth="1"/>
    <col min="9741" max="9742" width="27.140625" style="989" customWidth="1"/>
    <col min="9743" max="9743" width="4.7109375" style="989" customWidth="1"/>
    <col min="9744" max="9744" width="11.42578125" style="989" bestFit="1" customWidth="1"/>
    <col min="9745" max="9746" width="9.7109375" style="989" customWidth="1"/>
    <col min="9747" max="9984" width="0" style="989" hidden="1"/>
    <col min="9985" max="9985" width="4.7109375" style="989" customWidth="1"/>
    <col min="9986" max="9986" width="7.140625" style="989" customWidth="1"/>
    <col min="9987" max="9987" width="6.7109375" style="989" customWidth="1"/>
    <col min="9988" max="9988" width="47.7109375" style="989" customWidth="1"/>
    <col min="9989" max="9991" width="18.7109375" style="989" customWidth="1"/>
    <col min="9992" max="9993" width="4.7109375" style="989" customWidth="1"/>
    <col min="9994" max="9994" width="7.140625" style="989" customWidth="1"/>
    <col min="9995" max="9996" width="26" style="989" customWidth="1"/>
    <col min="9997" max="9998" width="27.140625" style="989" customWidth="1"/>
    <col min="9999" max="9999" width="4.7109375" style="989" customWidth="1"/>
    <col min="10000" max="10000" width="11.42578125" style="989" bestFit="1" customWidth="1"/>
    <col min="10001" max="10002" width="9.7109375" style="989" customWidth="1"/>
    <col min="10003" max="10240" width="0" style="989" hidden="1"/>
    <col min="10241" max="10241" width="4.7109375" style="989" customWidth="1"/>
    <col min="10242" max="10242" width="7.140625" style="989" customWidth="1"/>
    <col min="10243" max="10243" width="6.7109375" style="989" customWidth="1"/>
    <col min="10244" max="10244" width="47.7109375" style="989" customWidth="1"/>
    <col min="10245" max="10247" width="18.7109375" style="989" customWidth="1"/>
    <col min="10248" max="10249" width="4.7109375" style="989" customWidth="1"/>
    <col min="10250" max="10250" width="7.140625" style="989" customWidth="1"/>
    <col min="10251" max="10252" width="26" style="989" customWidth="1"/>
    <col min="10253" max="10254" width="27.140625" style="989" customWidth="1"/>
    <col min="10255" max="10255" width="4.7109375" style="989" customWidth="1"/>
    <col min="10256" max="10256" width="11.42578125" style="989" bestFit="1" customWidth="1"/>
    <col min="10257" max="10258" width="9.7109375" style="989" customWidth="1"/>
    <col min="10259" max="10496" width="0" style="989" hidden="1"/>
    <col min="10497" max="10497" width="4.7109375" style="989" customWidth="1"/>
    <col min="10498" max="10498" width="7.140625" style="989" customWidth="1"/>
    <col min="10499" max="10499" width="6.7109375" style="989" customWidth="1"/>
    <col min="10500" max="10500" width="47.7109375" style="989" customWidth="1"/>
    <col min="10501" max="10503" width="18.7109375" style="989" customWidth="1"/>
    <col min="10504" max="10505" width="4.7109375" style="989" customWidth="1"/>
    <col min="10506" max="10506" width="7.140625" style="989" customWidth="1"/>
    <col min="10507" max="10508" width="26" style="989" customWidth="1"/>
    <col min="10509" max="10510" width="27.140625" style="989" customWidth="1"/>
    <col min="10511" max="10511" width="4.7109375" style="989" customWidth="1"/>
    <col min="10512" max="10512" width="11.42578125" style="989" bestFit="1" customWidth="1"/>
    <col min="10513" max="10514" width="9.7109375" style="989" customWidth="1"/>
    <col min="10515" max="10752" width="0" style="989" hidden="1"/>
    <col min="10753" max="10753" width="4.7109375" style="989" customWidth="1"/>
    <col min="10754" max="10754" width="7.140625" style="989" customWidth="1"/>
    <col min="10755" max="10755" width="6.7109375" style="989" customWidth="1"/>
    <col min="10756" max="10756" width="47.7109375" style="989" customWidth="1"/>
    <col min="10757" max="10759" width="18.7109375" style="989" customWidth="1"/>
    <col min="10760" max="10761" width="4.7109375" style="989" customWidth="1"/>
    <col min="10762" max="10762" width="7.140625" style="989" customWidth="1"/>
    <col min="10763" max="10764" width="26" style="989" customWidth="1"/>
    <col min="10765" max="10766" width="27.140625" style="989" customWidth="1"/>
    <col min="10767" max="10767" width="4.7109375" style="989" customWidth="1"/>
    <col min="10768" max="10768" width="11.42578125" style="989" bestFit="1" customWidth="1"/>
    <col min="10769" max="10770" width="9.7109375" style="989" customWidth="1"/>
    <col min="10771" max="11008" width="0" style="989" hidden="1"/>
    <col min="11009" max="11009" width="4.7109375" style="989" customWidth="1"/>
    <col min="11010" max="11010" width="7.140625" style="989" customWidth="1"/>
    <col min="11011" max="11011" width="6.7109375" style="989" customWidth="1"/>
    <col min="11012" max="11012" width="47.7109375" style="989" customWidth="1"/>
    <col min="11013" max="11015" width="18.7109375" style="989" customWidth="1"/>
    <col min="11016" max="11017" width="4.7109375" style="989" customWidth="1"/>
    <col min="11018" max="11018" width="7.140625" style="989" customWidth="1"/>
    <col min="11019" max="11020" width="26" style="989" customWidth="1"/>
    <col min="11021" max="11022" width="27.140625" style="989" customWidth="1"/>
    <col min="11023" max="11023" width="4.7109375" style="989" customWidth="1"/>
    <col min="11024" max="11024" width="11.42578125" style="989" bestFit="1" customWidth="1"/>
    <col min="11025" max="11026" width="9.7109375" style="989" customWidth="1"/>
    <col min="11027" max="11264" width="0" style="989" hidden="1"/>
    <col min="11265" max="11265" width="4.7109375" style="989" customWidth="1"/>
    <col min="11266" max="11266" width="7.140625" style="989" customWidth="1"/>
    <col min="11267" max="11267" width="6.7109375" style="989" customWidth="1"/>
    <col min="11268" max="11268" width="47.7109375" style="989" customWidth="1"/>
    <col min="11269" max="11271" width="18.7109375" style="989" customWidth="1"/>
    <col min="11272" max="11273" width="4.7109375" style="989" customWidth="1"/>
    <col min="11274" max="11274" width="7.140625" style="989" customWidth="1"/>
    <col min="11275" max="11276" width="26" style="989" customWidth="1"/>
    <col min="11277" max="11278" width="27.140625" style="989" customWidth="1"/>
    <col min="11279" max="11279" width="4.7109375" style="989" customWidth="1"/>
    <col min="11280" max="11280" width="11.42578125" style="989" bestFit="1" customWidth="1"/>
    <col min="11281" max="11282" width="9.7109375" style="989" customWidth="1"/>
    <col min="11283" max="11520" width="0" style="989" hidden="1"/>
    <col min="11521" max="11521" width="4.7109375" style="989" customWidth="1"/>
    <col min="11522" max="11522" width="7.140625" style="989" customWidth="1"/>
    <col min="11523" max="11523" width="6.7109375" style="989" customWidth="1"/>
    <col min="11524" max="11524" width="47.7109375" style="989" customWidth="1"/>
    <col min="11525" max="11527" width="18.7109375" style="989" customWidth="1"/>
    <col min="11528" max="11529" width="4.7109375" style="989" customWidth="1"/>
    <col min="11530" max="11530" width="7.140625" style="989" customWidth="1"/>
    <col min="11531" max="11532" width="26" style="989" customWidth="1"/>
    <col min="11533" max="11534" width="27.140625" style="989" customWidth="1"/>
    <col min="11535" max="11535" width="4.7109375" style="989" customWidth="1"/>
    <col min="11536" max="11536" width="11.42578125" style="989" bestFit="1" customWidth="1"/>
    <col min="11537" max="11538" width="9.7109375" style="989" customWidth="1"/>
    <col min="11539" max="11776" width="0" style="989" hidden="1"/>
    <col min="11777" max="11777" width="4.7109375" style="989" customWidth="1"/>
    <col min="11778" max="11778" width="7.140625" style="989" customWidth="1"/>
    <col min="11779" max="11779" width="6.7109375" style="989" customWidth="1"/>
    <col min="11780" max="11780" width="47.7109375" style="989" customWidth="1"/>
    <col min="11781" max="11783" width="18.7109375" style="989" customWidth="1"/>
    <col min="11784" max="11785" width="4.7109375" style="989" customWidth="1"/>
    <col min="11786" max="11786" width="7.140625" style="989" customWidth="1"/>
    <col min="11787" max="11788" width="26" style="989" customWidth="1"/>
    <col min="11789" max="11790" width="27.140625" style="989" customWidth="1"/>
    <col min="11791" max="11791" width="4.7109375" style="989" customWidth="1"/>
    <col min="11792" max="11792" width="11.42578125" style="989" bestFit="1" customWidth="1"/>
    <col min="11793" max="11794" width="9.7109375" style="989" customWidth="1"/>
    <col min="11795" max="12032" width="0" style="989" hidden="1"/>
    <col min="12033" max="12033" width="4.7109375" style="989" customWidth="1"/>
    <col min="12034" max="12034" width="7.140625" style="989" customWidth="1"/>
    <col min="12035" max="12035" width="6.7109375" style="989" customWidth="1"/>
    <col min="12036" max="12036" width="47.7109375" style="989" customWidth="1"/>
    <col min="12037" max="12039" width="18.7109375" style="989" customWidth="1"/>
    <col min="12040" max="12041" width="4.7109375" style="989" customWidth="1"/>
    <col min="12042" max="12042" width="7.140625" style="989" customWidth="1"/>
    <col min="12043" max="12044" width="26" style="989" customWidth="1"/>
    <col min="12045" max="12046" width="27.140625" style="989" customWidth="1"/>
    <col min="12047" max="12047" width="4.7109375" style="989" customWidth="1"/>
    <col min="12048" max="12048" width="11.42578125" style="989" bestFit="1" customWidth="1"/>
    <col min="12049" max="12050" width="9.7109375" style="989" customWidth="1"/>
    <col min="12051" max="12288" width="0" style="989" hidden="1"/>
    <col min="12289" max="12289" width="4.7109375" style="989" customWidth="1"/>
    <col min="12290" max="12290" width="7.140625" style="989" customWidth="1"/>
    <col min="12291" max="12291" width="6.7109375" style="989" customWidth="1"/>
    <col min="12292" max="12292" width="47.7109375" style="989" customWidth="1"/>
    <col min="12293" max="12295" width="18.7109375" style="989" customWidth="1"/>
    <col min="12296" max="12297" width="4.7109375" style="989" customWidth="1"/>
    <col min="12298" max="12298" width="7.140625" style="989" customWidth="1"/>
    <col min="12299" max="12300" width="26" style="989" customWidth="1"/>
    <col min="12301" max="12302" width="27.140625" style="989" customWidth="1"/>
    <col min="12303" max="12303" width="4.7109375" style="989" customWidth="1"/>
    <col min="12304" max="12304" width="11.42578125" style="989" bestFit="1" customWidth="1"/>
    <col min="12305" max="12306" width="9.7109375" style="989" customWidth="1"/>
    <col min="12307" max="12544" width="0" style="989" hidden="1"/>
    <col min="12545" max="12545" width="4.7109375" style="989" customWidth="1"/>
    <col min="12546" max="12546" width="7.140625" style="989" customWidth="1"/>
    <col min="12547" max="12547" width="6.7109375" style="989" customWidth="1"/>
    <col min="12548" max="12548" width="47.7109375" style="989" customWidth="1"/>
    <col min="12549" max="12551" width="18.7109375" style="989" customWidth="1"/>
    <col min="12552" max="12553" width="4.7109375" style="989" customWidth="1"/>
    <col min="12554" max="12554" width="7.140625" style="989" customWidth="1"/>
    <col min="12555" max="12556" width="26" style="989" customWidth="1"/>
    <col min="12557" max="12558" width="27.140625" style="989" customWidth="1"/>
    <col min="12559" max="12559" width="4.7109375" style="989" customWidth="1"/>
    <col min="12560" max="12560" width="11.42578125" style="989" bestFit="1" customWidth="1"/>
    <col min="12561" max="12562" width="9.7109375" style="989" customWidth="1"/>
    <col min="12563" max="12800" width="0" style="989" hidden="1"/>
    <col min="12801" max="12801" width="4.7109375" style="989" customWidth="1"/>
    <col min="12802" max="12802" width="7.140625" style="989" customWidth="1"/>
    <col min="12803" max="12803" width="6.7109375" style="989" customWidth="1"/>
    <col min="12804" max="12804" width="47.7109375" style="989" customWidth="1"/>
    <col min="12805" max="12807" width="18.7109375" style="989" customWidth="1"/>
    <col min="12808" max="12809" width="4.7109375" style="989" customWidth="1"/>
    <col min="12810" max="12810" width="7.140625" style="989" customWidth="1"/>
    <col min="12811" max="12812" width="26" style="989" customWidth="1"/>
    <col min="12813" max="12814" width="27.140625" style="989" customWidth="1"/>
    <col min="12815" max="12815" width="4.7109375" style="989" customWidth="1"/>
    <col min="12816" max="12816" width="11.42578125" style="989" bestFit="1" customWidth="1"/>
    <col min="12817" max="12818" width="9.7109375" style="989" customWidth="1"/>
    <col min="12819" max="13056" width="0" style="989" hidden="1"/>
    <col min="13057" max="13057" width="4.7109375" style="989" customWidth="1"/>
    <col min="13058" max="13058" width="7.140625" style="989" customWidth="1"/>
    <col min="13059" max="13059" width="6.7109375" style="989" customWidth="1"/>
    <col min="13060" max="13060" width="47.7109375" style="989" customWidth="1"/>
    <col min="13061" max="13063" width="18.7109375" style="989" customWidth="1"/>
    <col min="13064" max="13065" width="4.7109375" style="989" customWidth="1"/>
    <col min="13066" max="13066" width="7.140625" style="989" customWidth="1"/>
    <col min="13067" max="13068" width="26" style="989" customWidth="1"/>
    <col min="13069" max="13070" width="27.140625" style="989" customWidth="1"/>
    <col min="13071" max="13071" width="4.7109375" style="989" customWidth="1"/>
    <col min="13072" max="13072" width="11.42578125" style="989" bestFit="1" customWidth="1"/>
    <col min="13073" max="13074" width="9.7109375" style="989" customWidth="1"/>
    <col min="13075" max="13312" width="0" style="989" hidden="1"/>
    <col min="13313" max="13313" width="4.7109375" style="989" customWidth="1"/>
    <col min="13314" max="13314" width="7.140625" style="989" customWidth="1"/>
    <col min="13315" max="13315" width="6.7109375" style="989" customWidth="1"/>
    <col min="13316" max="13316" width="47.7109375" style="989" customWidth="1"/>
    <col min="13317" max="13319" width="18.7109375" style="989" customWidth="1"/>
    <col min="13320" max="13321" width="4.7109375" style="989" customWidth="1"/>
    <col min="13322" max="13322" width="7.140625" style="989" customWidth="1"/>
    <col min="13323" max="13324" width="26" style="989" customWidth="1"/>
    <col min="13325" max="13326" width="27.140625" style="989" customWidth="1"/>
    <col min="13327" max="13327" width="4.7109375" style="989" customWidth="1"/>
    <col min="13328" max="13328" width="11.42578125" style="989" bestFit="1" customWidth="1"/>
    <col min="13329" max="13330" width="9.7109375" style="989" customWidth="1"/>
    <col min="13331" max="13568" width="0" style="989" hidden="1"/>
    <col min="13569" max="13569" width="4.7109375" style="989" customWidth="1"/>
    <col min="13570" max="13570" width="7.140625" style="989" customWidth="1"/>
    <col min="13571" max="13571" width="6.7109375" style="989" customWidth="1"/>
    <col min="13572" max="13572" width="47.7109375" style="989" customWidth="1"/>
    <col min="13573" max="13575" width="18.7109375" style="989" customWidth="1"/>
    <col min="13576" max="13577" width="4.7109375" style="989" customWidth="1"/>
    <col min="13578" max="13578" width="7.140625" style="989" customWidth="1"/>
    <col min="13579" max="13580" width="26" style="989" customWidth="1"/>
    <col min="13581" max="13582" width="27.140625" style="989" customWidth="1"/>
    <col min="13583" max="13583" width="4.7109375" style="989" customWidth="1"/>
    <col min="13584" max="13584" width="11.42578125" style="989" bestFit="1" customWidth="1"/>
    <col min="13585" max="13586" width="9.7109375" style="989" customWidth="1"/>
    <col min="13587" max="13824" width="0" style="989" hidden="1"/>
    <col min="13825" max="13825" width="4.7109375" style="989" customWidth="1"/>
    <col min="13826" max="13826" width="7.140625" style="989" customWidth="1"/>
    <col min="13827" max="13827" width="6.7109375" style="989" customWidth="1"/>
    <col min="13828" max="13828" width="47.7109375" style="989" customWidth="1"/>
    <col min="13829" max="13831" width="18.7109375" style="989" customWidth="1"/>
    <col min="13832" max="13833" width="4.7109375" style="989" customWidth="1"/>
    <col min="13834" max="13834" width="7.140625" style="989" customWidth="1"/>
    <col min="13835" max="13836" width="26" style="989" customWidth="1"/>
    <col min="13837" max="13838" width="27.140625" style="989" customWidth="1"/>
    <col min="13839" max="13839" width="4.7109375" style="989" customWidth="1"/>
    <col min="13840" max="13840" width="11.42578125" style="989" bestFit="1" customWidth="1"/>
    <col min="13841" max="13842" width="9.7109375" style="989" customWidth="1"/>
    <col min="13843" max="14080" width="0" style="989" hidden="1"/>
    <col min="14081" max="14081" width="4.7109375" style="989" customWidth="1"/>
    <col min="14082" max="14082" width="7.140625" style="989" customWidth="1"/>
    <col min="14083" max="14083" width="6.7109375" style="989" customWidth="1"/>
    <col min="14084" max="14084" width="47.7109375" style="989" customWidth="1"/>
    <col min="14085" max="14087" width="18.7109375" style="989" customWidth="1"/>
    <col min="14088" max="14089" width="4.7109375" style="989" customWidth="1"/>
    <col min="14090" max="14090" width="7.140625" style="989" customWidth="1"/>
    <col min="14091" max="14092" width="26" style="989" customWidth="1"/>
    <col min="14093" max="14094" width="27.140625" style="989" customWidth="1"/>
    <col min="14095" max="14095" width="4.7109375" style="989" customWidth="1"/>
    <col min="14096" max="14096" width="11.42578125" style="989" bestFit="1" customWidth="1"/>
    <col min="14097" max="14098" width="9.7109375" style="989" customWidth="1"/>
    <col min="14099" max="14336" width="0" style="989" hidden="1"/>
    <col min="14337" max="14337" width="4.7109375" style="989" customWidth="1"/>
    <col min="14338" max="14338" width="7.140625" style="989" customWidth="1"/>
    <col min="14339" max="14339" width="6.7109375" style="989" customWidth="1"/>
    <col min="14340" max="14340" width="47.7109375" style="989" customWidth="1"/>
    <col min="14341" max="14343" width="18.7109375" style="989" customWidth="1"/>
    <col min="14344" max="14345" width="4.7109375" style="989" customWidth="1"/>
    <col min="14346" max="14346" width="7.140625" style="989" customWidth="1"/>
    <col min="14347" max="14348" width="26" style="989" customWidth="1"/>
    <col min="14349" max="14350" width="27.140625" style="989" customWidth="1"/>
    <col min="14351" max="14351" width="4.7109375" style="989" customWidth="1"/>
    <col min="14352" max="14352" width="11.42578125" style="989" bestFit="1" customWidth="1"/>
    <col min="14353" max="14354" width="9.7109375" style="989" customWidth="1"/>
    <col min="14355" max="14592" width="0" style="989" hidden="1"/>
    <col min="14593" max="14593" width="4.7109375" style="989" customWidth="1"/>
    <col min="14594" max="14594" width="7.140625" style="989" customWidth="1"/>
    <col min="14595" max="14595" width="6.7109375" style="989" customWidth="1"/>
    <col min="14596" max="14596" width="47.7109375" style="989" customWidth="1"/>
    <col min="14597" max="14599" width="18.7109375" style="989" customWidth="1"/>
    <col min="14600" max="14601" width="4.7109375" style="989" customWidth="1"/>
    <col min="14602" max="14602" width="7.140625" style="989" customWidth="1"/>
    <col min="14603" max="14604" width="26" style="989" customWidth="1"/>
    <col min="14605" max="14606" width="27.140625" style="989" customWidth="1"/>
    <col min="14607" max="14607" width="4.7109375" style="989" customWidth="1"/>
    <col min="14608" max="14608" width="11.42578125" style="989" bestFit="1" customWidth="1"/>
    <col min="14609" max="14610" width="9.7109375" style="989" customWidth="1"/>
    <col min="14611" max="14848" width="0" style="989" hidden="1"/>
    <col min="14849" max="14849" width="4.7109375" style="989" customWidth="1"/>
    <col min="14850" max="14850" width="7.140625" style="989" customWidth="1"/>
    <col min="14851" max="14851" width="6.7109375" style="989" customWidth="1"/>
    <col min="14852" max="14852" width="47.7109375" style="989" customWidth="1"/>
    <col min="14853" max="14855" width="18.7109375" style="989" customWidth="1"/>
    <col min="14856" max="14857" width="4.7109375" style="989" customWidth="1"/>
    <col min="14858" max="14858" width="7.140625" style="989" customWidth="1"/>
    <col min="14859" max="14860" width="26" style="989" customWidth="1"/>
    <col min="14861" max="14862" width="27.140625" style="989" customWidth="1"/>
    <col min="14863" max="14863" width="4.7109375" style="989" customWidth="1"/>
    <col min="14864" max="14864" width="11.42578125" style="989" bestFit="1" customWidth="1"/>
    <col min="14865" max="14866" width="9.7109375" style="989" customWidth="1"/>
    <col min="14867" max="15104" width="0" style="989" hidden="1"/>
    <col min="15105" max="15105" width="4.7109375" style="989" customWidth="1"/>
    <col min="15106" max="15106" width="7.140625" style="989" customWidth="1"/>
    <col min="15107" max="15107" width="6.7109375" style="989" customWidth="1"/>
    <col min="15108" max="15108" width="47.7109375" style="989" customWidth="1"/>
    <col min="15109" max="15111" width="18.7109375" style="989" customWidth="1"/>
    <col min="15112" max="15113" width="4.7109375" style="989" customWidth="1"/>
    <col min="15114" max="15114" width="7.140625" style="989" customWidth="1"/>
    <col min="15115" max="15116" width="26" style="989" customWidth="1"/>
    <col min="15117" max="15118" width="27.140625" style="989" customWidth="1"/>
    <col min="15119" max="15119" width="4.7109375" style="989" customWidth="1"/>
    <col min="15120" max="15120" width="11.42578125" style="989" bestFit="1" customWidth="1"/>
    <col min="15121" max="15122" width="9.7109375" style="989" customWidth="1"/>
    <col min="15123" max="15360" width="0" style="989" hidden="1"/>
    <col min="15361" max="15361" width="4.7109375" style="989" customWidth="1"/>
    <col min="15362" max="15362" width="7.140625" style="989" customWidth="1"/>
    <col min="15363" max="15363" width="6.7109375" style="989" customWidth="1"/>
    <col min="15364" max="15364" width="47.7109375" style="989" customWidth="1"/>
    <col min="15365" max="15367" width="18.7109375" style="989" customWidth="1"/>
    <col min="15368" max="15369" width="4.7109375" style="989" customWidth="1"/>
    <col min="15370" max="15370" width="7.140625" style="989" customWidth="1"/>
    <col min="15371" max="15372" width="26" style="989" customWidth="1"/>
    <col min="15373" max="15374" width="27.140625" style="989" customWidth="1"/>
    <col min="15375" max="15375" width="4.7109375" style="989" customWidth="1"/>
    <col min="15376" max="15376" width="11.42578125" style="989" bestFit="1" customWidth="1"/>
    <col min="15377" max="15378" width="9.7109375" style="989" customWidth="1"/>
    <col min="15379" max="15616" width="0" style="989" hidden="1"/>
    <col min="15617" max="15617" width="4.7109375" style="989" customWidth="1"/>
    <col min="15618" max="15618" width="7.140625" style="989" customWidth="1"/>
    <col min="15619" max="15619" width="6.7109375" style="989" customWidth="1"/>
    <col min="15620" max="15620" width="47.7109375" style="989" customWidth="1"/>
    <col min="15621" max="15623" width="18.7109375" style="989" customWidth="1"/>
    <col min="15624" max="15625" width="4.7109375" style="989" customWidth="1"/>
    <col min="15626" max="15626" width="7.140625" style="989" customWidth="1"/>
    <col min="15627" max="15628" width="26" style="989" customWidth="1"/>
    <col min="15629" max="15630" width="27.140625" style="989" customWidth="1"/>
    <col min="15631" max="15631" width="4.7109375" style="989" customWidth="1"/>
    <col min="15632" max="15632" width="11.42578125" style="989" bestFit="1" customWidth="1"/>
    <col min="15633" max="15634" width="9.7109375" style="989" customWidth="1"/>
    <col min="15635" max="15872" width="0" style="989" hidden="1"/>
    <col min="15873" max="15873" width="4.7109375" style="989" customWidth="1"/>
    <col min="15874" max="15874" width="7.140625" style="989" customWidth="1"/>
    <col min="15875" max="15875" width="6.7109375" style="989" customWidth="1"/>
    <col min="15876" max="15876" width="47.7109375" style="989" customWidth="1"/>
    <col min="15877" max="15879" width="18.7109375" style="989" customWidth="1"/>
    <col min="15880" max="15881" width="4.7109375" style="989" customWidth="1"/>
    <col min="15882" max="15882" width="7.140625" style="989" customWidth="1"/>
    <col min="15883" max="15884" width="26" style="989" customWidth="1"/>
    <col min="15885" max="15886" width="27.140625" style="989" customWidth="1"/>
    <col min="15887" max="15887" width="4.7109375" style="989" customWidth="1"/>
    <col min="15888" max="15888" width="11.42578125" style="989" bestFit="1" customWidth="1"/>
    <col min="15889" max="15890" width="9.7109375" style="989" customWidth="1"/>
    <col min="15891" max="16128" width="0" style="989" hidden="1"/>
    <col min="16129" max="16129" width="4.7109375" style="989" customWidth="1"/>
    <col min="16130" max="16130" width="7.140625" style="989" customWidth="1"/>
    <col min="16131" max="16131" width="6.7109375" style="989" customWidth="1"/>
    <col min="16132" max="16132" width="47.7109375" style="989" customWidth="1"/>
    <col min="16133" max="16135" width="18.7109375" style="989" customWidth="1"/>
    <col min="16136" max="16137" width="4.7109375" style="989" customWidth="1"/>
    <col min="16138" max="16138" width="7.140625" style="989" customWidth="1"/>
    <col min="16139" max="16140" width="26" style="989" customWidth="1"/>
    <col min="16141" max="16142" width="27.140625" style="989" customWidth="1"/>
    <col min="16143" max="16143" width="4.7109375" style="989" customWidth="1"/>
    <col min="16144" max="16144" width="11.42578125" style="989" bestFit="1" customWidth="1"/>
    <col min="16145" max="16146" width="9.7109375" style="989" customWidth="1"/>
    <col min="16147" max="16384" width="0" style="989" hidden="1"/>
  </cols>
  <sheetData>
    <row r="1" spans="1:18" s="2410" customFormat="1">
      <c r="A1" s="2778">
        <v>32</v>
      </c>
      <c r="B1" s="2779"/>
      <c r="C1" s="2779"/>
      <c r="D1" s="2780"/>
      <c r="E1" s="2780"/>
      <c r="F1" s="2781"/>
      <c r="G1" s="2782"/>
      <c r="H1" s="2783" t="s">
        <v>3246</v>
      </c>
      <c r="I1" s="2784" t="s">
        <v>3246</v>
      </c>
      <c r="J1" s="2780"/>
      <c r="K1" s="2780"/>
      <c r="L1" s="2780"/>
      <c r="M1" s="2780"/>
      <c r="N1" s="2780"/>
      <c r="O1" s="2785">
        <v>33</v>
      </c>
      <c r="P1" s="2409"/>
    </row>
    <row r="2" spans="1:18">
      <c r="A2" s="2774" t="s">
        <v>1021</v>
      </c>
      <c r="B2" s="2775"/>
      <c r="C2" s="2775"/>
      <c r="D2" s="2775"/>
      <c r="E2" s="2775"/>
      <c r="F2" s="2775"/>
      <c r="G2" s="2775"/>
      <c r="H2" s="992"/>
      <c r="I2" s="2774" t="s">
        <v>1022</v>
      </c>
      <c r="J2" s="2776"/>
      <c r="K2" s="2776"/>
      <c r="L2" s="2776"/>
      <c r="M2" s="2776"/>
      <c r="N2" s="2776"/>
      <c r="O2" s="2777"/>
    </row>
    <row r="3" spans="1:18">
      <c r="A3" s="990" t="s">
        <v>352</v>
      </c>
      <c r="B3" s="991"/>
      <c r="C3" s="991"/>
      <c r="D3" s="991"/>
      <c r="E3" s="991"/>
      <c r="F3" s="991"/>
      <c r="G3" s="991"/>
      <c r="H3" s="992"/>
      <c r="I3" s="990" t="s">
        <v>352</v>
      </c>
      <c r="J3" s="991"/>
      <c r="K3" s="993"/>
      <c r="L3" s="993"/>
      <c r="M3" s="991"/>
      <c r="N3" s="991"/>
      <c r="O3" s="992"/>
    </row>
    <row r="4" spans="1:18">
      <c r="A4" s="994"/>
      <c r="B4" s="995"/>
      <c r="C4" s="995"/>
      <c r="D4" s="995"/>
      <c r="E4" s="995"/>
      <c r="F4" s="995"/>
      <c r="G4" s="995"/>
      <c r="H4" s="996"/>
      <c r="I4" s="994"/>
      <c r="J4" s="995"/>
      <c r="K4" s="997"/>
      <c r="L4" s="997"/>
      <c r="M4" s="995"/>
      <c r="N4" s="995"/>
      <c r="O4" s="996"/>
    </row>
    <row r="5" spans="1:18">
      <c r="A5" s="998"/>
      <c r="B5" s="998"/>
      <c r="C5" s="999"/>
      <c r="D5" s="1000"/>
      <c r="E5" s="1001"/>
      <c r="F5" s="1001" t="s">
        <v>1023</v>
      </c>
      <c r="G5" s="1001" t="s">
        <v>1023</v>
      </c>
      <c r="H5" s="1001"/>
      <c r="I5" s="1001"/>
      <c r="J5" s="998"/>
      <c r="K5" s="1002"/>
      <c r="L5" s="1002"/>
      <c r="M5" s="1002"/>
      <c r="N5" s="1002"/>
      <c r="O5" s="1002"/>
      <c r="P5" s="1003"/>
      <c r="Q5" s="1004"/>
      <c r="R5" s="1004"/>
    </row>
    <row r="6" spans="1:18">
      <c r="A6" s="1005"/>
      <c r="B6" s="1005"/>
      <c r="C6" s="1006"/>
      <c r="D6" s="1002"/>
      <c r="E6" s="1007" t="s">
        <v>983</v>
      </c>
      <c r="F6" s="1007" t="s">
        <v>1024</v>
      </c>
      <c r="G6" s="1007" t="s">
        <v>1025</v>
      </c>
      <c r="H6" s="1007"/>
      <c r="I6" s="1007"/>
      <c r="J6" s="1005"/>
      <c r="K6" s="1002"/>
      <c r="L6" s="1002"/>
      <c r="M6" s="1002"/>
      <c r="N6" s="1002"/>
      <c r="O6" s="1002"/>
      <c r="P6" s="1003"/>
      <c r="Q6" s="1004"/>
      <c r="R6" s="1004"/>
    </row>
    <row r="7" spans="1:18">
      <c r="A7" s="1008" t="s">
        <v>329</v>
      </c>
      <c r="B7" s="1008" t="s">
        <v>353</v>
      </c>
      <c r="C7" s="1009"/>
      <c r="D7" s="1002"/>
      <c r="E7" s="1007" t="s">
        <v>1026</v>
      </c>
      <c r="F7" s="1007" t="s">
        <v>1027</v>
      </c>
      <c r="G7" s="1007" t="s">
        <v>1028</v>
      </c>
      <c r="H7" s="1008" t="s">
        <v>329</v>
      </c>
      <c r="I7" s="1008" t="s">
        <v>329</v>
      </c>
      <c r="J7" s="1008" t="s">
        <v>353</v>
      </c>
      <c r="K7" s="1010" t="s">
        <v>1029</v>
      </c>
      <c r="L7" s="1010" t="s">
        <v>1030</v>
      </c>
      <c r="M7" s="1010" t="s">
        <v>1031</v>
      </c>
      <c r="N7" s="1010" t="s">
        <v>983</v>
      </c>
      <c r="O7" s="1008" t="s">
        <v>329</v>
      </c>
      <c r="P7" s="1011"/>
      <c r="Q7" s="1004"/>
      <c r="R7" s="1004"/>
    </row>
    <row r="8" spans="1:18">
      <c r="A8" s="1008" t="s">
        <v>334</v>
      </c>
      <c r="B8" s="1008" t="s">
        <v>334</v>
      </c>
      <c r="C8" s="1012"/>
      <c r="D8" s="1010" t="s">
        <v>354</v>
      </c>
      <c r="E8" s="1008" t="s">
        <v>357</v>
      </c>
      <c r="F8" s="1007" t="s">
        <v>1032</v>
      </c>
      <c r="G8" s="1007" t="s">
        <v>1033</v>
      </c>
      <c r="H8" s="1008" t="s">
        <v>334</v>
      </c>
      <c r="I8" s="1008" t="s">
        <v>334</v>
      </c>
      <c r="J8" s="1008" t="s">
        <v>334</v>
      </c>
      <c r="K8" s="1010" t="s">
        <v>1034</v>
      </c>
      <c r="L8" s="1010" t="s">
        <v>1034</v>
      </c>
      <c r="M8" s="1010" t="s">
        <v>1034</v>
      </c>
      <c r="N8" s="1010" t="s">
        <v>1035</v>
      </c>
      <c r="O8" s="1008" t="s">
        <v>334</v>
      </c>
      <c r="P8" s="1011"/>
      <c r="Q8" s="1004"/>
      <c r="R8" s="1004"/>
    </row>
    <row r="9" spans="1:18" ht="10.8" thickBot="1">
      <c r="A9" s="1013"/>
      <c r="B9" s="1005"/>
      <c r="C9" s="1014"/>
      <c r="D9" s="1015" t="s">
        <v>339</v>
      </c>
      <c r="E9" s="1007" t="s">
        <v>340</v>
      </c>
      <c r="F9" s="1008" t="s">
        <v>341</v>
      </c>
      <c r="G9" s="1008" t="s">
        <v>342</v>
      </c>
      <c r="H9" s="1013"/>
      <c r="I9" s="1013"/>
      <c r="J9" s="1013"/>
      <c r="K9" s="1010" t="s">
        <v>343</v>
      </c>
      <c r="L9" s="1010" t="s">
        <v>344</v>
      </c>
      <c r="M9" s="1010" t="s">
        <v>202</v>
      </c>
      <c r="N9" s="1010" t="s">
        <v>203</v>
      </c>
      <c r="O9" s="1016"/>
      <c r="P9" s="1011"/>
      <c r="Q9" s="1004"/>
      <c r="R9" s="1004"/>
    </row>
    <row r="10" spans="1:18">
      <c r="A10" s="1017">
        <v>1</v>
      </c>
      <c r="B10" s="3088">
        <v>2</v>
      </c>
      <c r="C10" s="1018" t="s">
        <v>1036</v>
      </c>
      <c r="D10" s="1019" t="s">
        <v>1037</v>
      </c>
      <c r="E10" s="1020">
        <v>6281149</v>
      </c>
      <c r="F10" s="1021"/>
      <c r="G10" s="1022"/>
      <c r="H10" s="1016">
        <v>1</v>
      </c>
      <c r="I10" s="1023">
        <v>1</v>
      </c>
      <c r="J10" s="1017">
        <v>2</v>
      </c>
      <c r="K10" s="1020">
        <v>111942</v>
      </c>
      <c r="L10" s="1024">
        <v>5452</v>
      </c>
      <c r="M10" s="1025">
        <v>106490</v>
      </c>
      <c r="N10" s="1026">
        <v>6387639</v>
      </c>
      <c r="O10" s="1016">
        <v>1</v>
      </c>
      <c r="P10" s="989"/>
      <c r="Q10" s="1027"/>
      <c r="R10" s="1028"/>
    </row>
    <row r="11" spans="1:18">
      <c r="A11" s="1017">
        <v>2</v>
      </c>
      <c r="B11" s="3088">
        <v>3</v>
      </c>
      <c r="C11" s="1018">
        <v>-3</v>
      </c>
      <c r="D11" s="1019" t="s">
        <v>1038</v>
      </c>
      <c r="E11" s="1029">
        <v>11869833</v>
      </c>
      <c r="F11" s="1030"/>
      <c r="G11" s="1031"/>
      <c r="H11" s="1016">
        <v>2</v>
      </c>
      <c r="I11" s="1023">
        <v>2</v>
      </c>
      <c r="J11" s="1017">
        <v>3</v>
      </c>
      <c r="K11" s="1029">
        <v>93047</v>
      </c>
      <c r="L11" s="1032">
        <v>-1278</v>
      </c>
      <c r="M11" s="1033">
        <v>94325</v>
      </c>
      <c r="N11" s="1034">
        <v>11964158</v>
      </c>
      <c r="O11" s="1016">
        <v>2</v>
      </c>
      <c r="P11" s="989"/>
      <c r="Q11" s="1027"/>
      <c r="R11" s="1028"/>
    </row>
    <row r="12" spans="1:18">
      <c r="A12" s="1017">
        <v>3</v>
      </c>
      <c r="B12" s="3088">
        <v>4</v>
      </c>
      <c r="C12" s="1018">
        <v>-4</v>
      </c>
      <c r="D12" s="1019" t="s">
        <v>1039</v>
      </c>
      <c r="E12" s="1029">
        <v>69405</v>
      </c>
      <c r="F12" s="1030"/>
      <c r="G12" s="1031"/>
      <c r="H12" s="1016">
        <v>3</v>
      </c>
      <c r="I12" s="1023">
        <v>3</v>
      </c>
      <c r="J12" s="1017">
        <v>4</v>
      </c>
      <c r="K12" s="1029">
        <v>2119</v>
      </c>
      <c r="L12" s="1032">
        <v>542</v>
      </c>
      <c r="M12" s="1033">
        <v>1577</v>
      </c>
      <c r="N12" s="1034">
        <v>70982</v>
      </c>
      <c r="O12" s="1016">
        <v>3</v>
      </c>
      <c r="P12" s="989"/>
      <c r="Q12" s="1027"/>
      <c r="R12" s="1028"/>
    </row>
    <row r="13" spans="1:18">
      <c r="A13" s="1017">
        <v>4</v>
      </c>
      <c r="B13" s="3088">
        <v>5</v>
      </c>
      <c r="C13" s="1018">
        <v>-5</v>
      </c>
      <c r="D13" s="1019" t="s">
        <v>1040</v>
      </c>
      <c r="E13" s="1029">
        <v>534863</v>
      </c>
      <c r="F13" s="1030"/>
      <c r="G13" s="1031"/>
      <c r="H13" s="1016">
        <v>4</v>
      </c>
      <c r="I13" s="1023">
        <v>4</v>
      </c>
      <c r="J13" s="1017">
        <v>5</v>
      </c>
      <c r="K13" s="1029">
        <v>0</v>
      </c>
      <c r="L13" s="1032">
        <v>-2</v>
      </c>
      <c r="M13" s="1033">
        <v>2</v>
      </c>
      <c r="N13" s="1034">
        <v>534865</v>
      </c>
      <c r="O13" s="1016">
        <v>4</v>
      </c>
      <c r="P13" s="989"/>
      <c r="Q13" s="1027"/>
      <c r="R13" s="1028"/>
    </row>
    <row r="14" spans="1:18">
      <c r="A14" s="1017">
        <v>5</v>
      </c>
      <c r="B14" s="3088">
        <v>6</v>
      </c>
      <c r="C14" s="1018">
        <v>-6</v>
      </c>
      <c r="D14" s="1019" t="s">
        <v>1041</v>
      </c>
      <c r="E14" s="1029">
        <v>5171416</v>
      </c>
      <c r="F14" s="1030"/>
      <c r="G14" s="1031"/>
      <c r="H14" s="1016">
        <v>5</v>
      </c>
      <c r="I14" s="1023">
        <v>5</v>
      </c>
      <c r="J14" s="1017">
        <v>6</v>
      </c>
      <c r="K14" s="1029">
        <v>243895</v>
      </c>
      <c r="L14" s="1032">
        <v>10958</v>
      </c>
      <c r="M14" s="1033">
        <v>232937</v>
      </c>
      <c r="N14" s="1034">
        <v>5404353</v>
      </c>
      <c r="O14" s="1016">
        <v>5</v>
      </c>
      <c r="P14" s="989"/>
      <c r="Q14" s="1027"/>
      <c r="R14" s="1028"/>
    </row>
    <row r="15" spans="1:18">
      <c r="A15" s="1017">
        <v>6</v>
      </c>
      <c r="B15" s="3088">
        <v>7</v>
      </c>
      <c r="C15" s="1018">
        <v>-7</v>
      </c>
      <c r="D15" s="1019" t="s">
        <v>1042</v>
      </c>
      <c r="E15" s="1029">
        <v>0</v>
      </c>
      <c r="F15" s="1030"/>
      <c r="G15" s="1031"/>
      <c r="H15" s="1016">
        <v>6</v>
      </c>
      <c r="I15" s="1023">
        <v>6</v>
      </c>
      <c r="J15" s="1017">
        <v>7</v>
      </c>
      <c r="K15" s="1029">
        <v>0</v>
      </c>
      <c r="L15" s="1032">
        <v>0</v>
      </c>
      <c r="M15" s="1033">
        <v>0</v>
      </c>
      <c r="N15" s="1034">
        <v>0</v>
      </c>
      <c r="O15" s="1016">
        <v>6</v>
      </c>
      <c r="P15" s="989"/>
      <c r="Q15" s="1027"/>
      <c r="R15" s="1028"/>
    </row>
    <row r="16" spans="1:18">
      <c r="A16" s="1017">
        <v>7</v>
      </c>
      <c r="B16" s="3088">
        <v>8</v>
      </c>
      <c r="C16" s="1018">
        <v>-8</v>
      </c>
      <c r="D16" s="1019" t="s">
        <v>1043</v>
      </c>
      <c r="E16" s="1029">
        <v>7362759</v>
      </c>
      <c r="F16" s="1030"/>
      <c r="G16" s="1031"/>
      <c r="H16" s="1016">
        <v>7</v>
      </c>
      <c r="I16" s="1023">
        <v>7</v>
      </c>
      <c r="J16" s="1017">
        <v>8</v>
      </c>
      <c r="K16" s="1029">
        <v>437702</v>
      </c>
      <c r="L16" s="1032">
        <v>29835</v>
      </c>
      <c r="M16" s="1033">
        <v>407867</v>
      </c>
      <c r="N16" s="1034">
        <v>7770626</v>
      </c>
      <c r="O16" s="1016">
        <v>7</v>
      </c>
      <c r="P16" s="989"/>
      <c r="Q16" s="1027"/>
      <c r="R16" s="1028"/>
    </row>
    <row r="17" spans="1:18">
      <c r="A17" s="1017">
        <v>8</v>
      </c>
      <c r="B17" s="3088">
        <v>9</v>
      </c>
      <c r="C17" s="1018">
        <v>-9</v>
      </c>
      <c r="D17" s="1019" t="s">
        <v>1044</v>
      </c>
      <c r="E17" s="1029">
        <v>14485402</v>
      </c>
      <c r="F17" s="1030"/>
      <c r="G17" s="1031"/>
      <c r="H17" s="1016">
        <v>8</v>
      </c>
      <c r="I17" s="1023">
        <v>8</v>
      </c>
      <c r="J17" s="1017">
        <v>9</v>
      </c>
      <c r="K17" s="1029">
        <v>580387</v>
      </c>
      <c r="L17" s="1032">
        <v>1048177</v>
      </c>
      <c r="M17" s="1033">
        <v>-467790</v>
      </c>
      <c r="N17" s="1034">
        <v>14017612</v>
      </c>
      <c r="O17" s="1016">
        <v>8</v>
      </c>
      <c r="P17" s="989"/>
      <c r="Q17" s="1027"/>
      <c r="R17" s="1028"/>
    </row>
    <row r="18" spans="1:18">
      <c r="A18" s="1017">
        <v>9</v>
      </c>
      <c r="B18" s="3088">
        <v>11</v>
      </c>
      <c r="C18" s="1018">
        <v>-11</v>
      </c>
      <c r="D18" s="1019" t="s">
        <v>1045</v>
      </c>
      <c r="E18" s="1029">
        <v>6077811</v>
      </c>
      <c r="F18" s="1030"/>
      <c r="G18" s="1031"/>
      <c r="H18" s="1016">
        <v>9</v>
      </c>
      <c r="I18" s="1023">
        <v>9</v>
      </c>
      <c r="J18" s="1017">
        <v>11</v>
      </c>
      <c r="K18" s="1029">
        <v>491840</v>
      </c>
      <c r="L18" s="1032">
        <v>23883</v>
      </c>
      <c r="M18" s="1033">
        <v>467957</v>
      </c>
      <c r="N18" s="1034">
        <v>6545768</v>
      </c>
      <c r="O18" s="1016">
        <v>9</v>
      </c>
      <c r="P18" s="989"/>
      <c r="Q18" s="1027"/>
      <c r="R18" s="1028"/>
    </row>
    <row r="19" spans="1:18">
      <c r="A19" s="1017">
        <v>10</v>
      </c>
      <c r="B19" s="3088">
        <v>13</v>
      </c>
      <c r="C19" s="1018">
        <v>-13</v>
      </c>
      <c r="D19" s="1019" t="s">
        <v>1046</v>
      </c>
      <c r="E19" s="1029">
        <v>124654</v>
      </c>
      <c r="F19" s="1030"/>
      <c r="G19" s="1031"/>
      <c r="H19" s="1016">
        <v>10</v>
      </c>
      <c r="I19" s="1023">
        <v>10</v>
      </c>
      <c r="J19" s="1017">
        <v>13</v>
      </c>
      <c r="K19" s="1029">
        <v>3472</v>
      </c>
      <c r="L19" s="1032">
        <v>127</v>
      </c>
      <c r="M19" s="1033">
        <v>3345</v>
      </c>
      <c r="N19" s="1034">
        <v>127999</v>
      </c>
      <c r="O19" s="1016">
        <v>10</v>
      </c>
      <c r="P19" s="989"/>
      <c r="Q19" s="1027"/>
      <c r="R19" s="1028"/>
    </row>
    <row r="20" spans="1:18">
      <c r="A20" s="1017">
        <v>11</v>
      </c>
      <c r="B20" s="3088">
        <v>16</v>
      </c>
      <c r="C20" s="1018">
        <v>-16</v>
      </c>
      <c r="D20" s="1019" t="s">
        <v>1047</v>
      </c>
      <c r="E20" s="1029">
        <v>673879</v>
      </c>
      <c r="F20" s="1030"/>
      <c r="G20" s="1031"/>
      <c r="H20" s="1016">
        <v>11</v>
      </c>
      <c r="I20" s="1023">
        <v>11</v>
      </c>
      <c r="J20" s="1017">
        <v>16</v>
      </c>
      <c r="K20" s="1029">
        <v>43046</v>
      </c>
      <c r="L20" s="1032">
        <v>10965</v>
      </c>
      <c r="M20" s="1033">
        <v>32081</v>
      </c>
      <c r="N20" s="1034">
        <v>705960</v>
      </c>
      <c r="O20" s="1016">
        <v>11</v>
      </c>
      <c r="P20" s="989"/>
      <c r="Q20" s="1027"/>
      <c r="R20" s="1028"/>
    </row>
    <row r="21" spans="1:18">
      <c r="A21" s="1017">
        <v>12</v>
      </c>
      <c r="B21" s="3088">
        <v>17</v>
      </c>
      <c r="C21" s="1018">
        <v>-17</v>
      </c>
      <c r="D21" s="1019" t="s">
        <v>1048</v>
      </c>
      <c r="E21" s="1029">
        <v>55034</v>
      </c>
      <c r="F21" s="1030"/>
      <c r="G21" s="1031"/>
      <c r="H21" s="1016">
        <v>12</v>
      </c>
      <c r="I21" s="1023">
        <v>12</v>
      </c>
      <c r="J21" s="1017">
        <v>17</v>
      </c>
      <c r="K21" s="1029">
        <v>0</v>
      </c>
      <c r="L21" s="1032">
        <v>-11</v>
      </c>
      <c r="M21" s="1033">
        <v>11</v>
      </c>
      <c r="N21" s="1034">
        <v>55045</v>
      </c>
      <c r="O21" s="1016">
        <v>12</v>
      </c>
      <c r="P21" s="989"/>
      <c r="Q21" s="1027"/>
      <c r="R21" s="1028"/>
    </row>
    <row r="22" spans="1:18">
      <c r="A22" s="1017">
        <v>13</v>
      </c>
      <c r="B22" s="3088">
        <v>18</v>
      </c>
      <c r="C22" s="1018">
        <v>-18</v>
      </c>
      <c r="D22" s="1019" t="s">
        <v>1049</v>
      </c>
      <c r="E22" s="1029">
        <v>10845</v>
      </c>
      <c r="F22" s="1030"/>
      <c r="G22" s="1031"/>
      <c r="H22" s="1016">
        <v>13</v>
      </c>
      <c r="I22" s="1023">
        <v>13</v>
      </c>
      <c r="J22" s="1017">
        <v>18</v>
      </c>
      <c r="K22" s="1029">
        <v>0</v>
      </c>
      <c r="L22" s="1032">
        <v>0</v>
      </c>
      <c r="M22" s="1033">
        <v>0</v>
      </c>
      <c r="N22" s="1035">
        <v>10845</v>
      </c>
      <c r="O22" s="1016">
        <v>13</v>
      </c>
      <c r="P22" s="989"/>
      <c r="Q22" s="1027"/>
      <c r="R22" s="1028"/>
    </row>
    <row r="23" spans="1:18">
      <c r="A23" s="1017">
        <v>14</v>
      </c>
      <c r="B23" s="3088">
        <v>19</v>
      </c>
      <c r="C23" s="1018">
        <v>-19</v>
      </c>
      <c r="D23" s="1019" t="s">
        <v>1050</v>
      </c>
      <c r="E23" s="1029">
        <v>471473</v>
      </c>
      <c r="F23" s="1030"/>
      <c r="G23" s="1031"/>
      <c r="H23" s="1016">
        <v>14</v>
      </c>
      <c r="I23" s="1023">
        <v>14</v>
      </c>
      <c r="J23" s="1017">
        <v>19</v>
      </c>
      <c r="K23" s="1029">
        <v>11921</v>
      </c>
      <c r="L23" s="1032">
        <v>5615</v>
      </c>
      <c r="M23" s="1033">
        <v>6306</v>
      </c>
      <c r="N23" s="1035">
        <v>477779</v>
      </c>
      <c r="O23" s="1016">
        <v>14</v>
      </c>
      <c r="P23" s="989"/>
      <c r="Q23" s="1027"/>
      <c r="R23" s="1028"/>
    </row>
    <row r="24" spans="1:18">
      <c r="A24" s="1017">
        <v>15</v>
      </c>
      <c r="B24" s="3088">
        <v>20</v>
      </c>
      <c r="C24" s="1018">
        <v>-20</v>
      </c>
      <c r="D24" s="1019" t="s">
        <v>1051</v>
      </c>
      <c r="E24" s="1029">
        <v>744769</v>
      </c>
      <c r="F24" s="1030"/>
      <c r="G24" s="1031"/>
      <c r="H24" s="1016">
        <v>15</v>
      </c>
      <c r="I24" s="1023">
        <v>15</v>
      </c>
      <c r="J24" s="1017">
        <v>20</v>
      </c>
      <c r="K24" s="1029">
        <v>40881</v>
      </c>
      <c r="L24" s="1032">
        <v>10424</v>
      </c>
      <c r="M24" s="1033">
        <v>30457</v>
      </c>
      <c r="N24" s="1034">
        <v>775226</v>
      </c>
      <c r="O24" s="1016">
        <v>15</v>
      </c>
      <c r="P24" s="989"/>
      <c r="Q24" s="1027"/>
      <c r="R24" s="1028"/>
    </row>
    <row r="25" spans="1:18">
      <c r="A25" s="1017">
        <v>16</v>
      </c>
      <c r="B25" s="3088">
        <v>22</v>
      </c>
      <c r="C25" s="1018">
        <v>-22</v>
      </c>
      <c r="D25" s="1019" t="s">
        <v>1052</v>
      </c>
      <c r="E25" s="1029">
        <v>0</v>
      </c>
      <c r="F25" s="1030"/>
      <c r="G25" s="1031"/>
      <c r="H25" s="1016">
        <v>16</v>
      </c>
      <c r="I25" s="1023">
        <v>16</v>
      </c>
      <c r="J25" s="1017">
        <v>22</v>
      </c>
      <c r="K25" s="1029">
        <v>0</v>
      </c>
      <c r="L25" s="1032">
        <v>0</v>
      </c>
      <c r="M25" s="1033">
        <v>0</v>
      </c>
      <c r="N25" s="1034">
        <v>0</v>
      </c>
      <c r="O25" s="1016">
        <v>16</v>
      </c>
      <c r="P25" s="989"/>
      <c r="Q25" s="1027"/>
      <c r="R25" s="1028"/>
    </row>
    <row r="26" spans="1:18">
      <c r="A26" s="1017">
        <v>17</v>
      </c>
      <c r="B26" s="3088">
        <v>23</v>
      </c>
      <c r="C26" s="1018">
        <v>-23</v>
      </c>
      <c r="D26" s="1019" t="s">
        <v>1053</v>
      </c>
      <c r="E26" s="1029">
        <v>16709</v>
      </c>
      <c r="F26" s="1030"/>
      <c r="G26" s="1031"/>
      <c r="H26" s="1016">
        <v>17</v>
      </c>
      <c r="I26" s="1023">
        <v>17</v>
      </c>
      <c r="J26" s="1017">
        <v>23</v>
      </c>
      <c r="K26" s="1036">
        <v>26</v>
      </c>
      <c r="L26" s="1032">
        <v>0</v>
      </c>
      <c r="M26" s="1033">
        <v>26</v>
      </c>
      <c r="N26" s="1034">
        <v>16735</v>
      </c>
      <c r="O26" s="1016">
        <v>17</v>
      </c>
      <c r="P26" s="989"/>
      <c r="Q26" s="1027"/>
      <c r="R26" s="1028"/>
    </row>
    <row r="27" spans="1:18">
      <c r="A27" s="1017">
        <v>18</v>
      </c>
      <c r="B27" s="3088">
        <v>24</v>
      </c>
      <c r="C27" s="1018">
        <v>-24</v>
      </c>
      <c r="D27" s="1019" t="s">
        <v>1054</v>
      </c>
      <c r="E27" s="1029">
        <v>95630</v>
      </c>
      <c r="F27" s="1030"/>
      <c r="G27" s="1031"/>
      <c r="H27" s="1016">
        <v>18</v>
      </c>
      <c r="I27" s="1023">
        <v>18</v>
      </c>
      <c r="J27" s="1017">
        <v>24</v>
      </c>
      <c r="K27" s="1029">
        <v>3978</v>
      </c>
      <c r="L27" s="1032">
        <v>138</v>
      </c>
      <c r="M27" s="1033">
        <v>3840</v>
      </c>
      <c r="N27" s="1034">
        <v>99470</v>
      </c>
      <c r="O27" s="1016">
        <v>18</v>
      </c>
      <c r="P27" s="989"/>
      <c r="Q27" s="1027"/>
      <c r="R27" s="1028"/>
    </row>
    <row r="28" spans="1:18">
      <c r="A28" s="1017">
        <v>19</v>
      </c>
      <c r="B28" s="3088">
        <v>25</v>
      </c>
      <c r="C28" s="1018">
        <v>-25</v>
      </c>
      <c r="D28" s="1019" t="s">
        <v>1055</v>
      </c>
      <c r="E28" s="1029">
        <v>2217634</v>
      </c>
      <c r="F28" s="1030"/>
      <c r="G28" s="1031"/>
      <c r="H28" s="1016">
        <v>19</v>
      </c>
      <c r="I28" s="1023">
        <v>19</v>
      </c>
      <c r="J28" s="1017">
        <v>25</v>
      </c>
      <c r="K28" s="1029">
        <v>114032</v>
      </c>
      <c r="L28" s="1032">
        <v>38020</v>
      </c>
      <c r="M28" s="1033">
        <v>76012</v>
      </c>
      <c r="N28" s="1034">
        <v>2293646</v>
      </c>
      <c r="O28" s="1016">
        <v>19</v>
      </c>
      <c r="P28" s="989"/>
      <c r="Q28" s="1027"/>
      <c r="R28" s="1028"/>
    </row>
    <row r="29" spans="1:18">
      <c r="A29" s="1017">
        <v>20</v>
      </c>
      <c r="B29" s="3088">
        <v>26</v>
      </c>
      <c r="C29" s="1018">
        <v>-26</v>
      </c>
      <c r="D29" s="1019" t="s">
        <v>1056</v>
      </c>
      <c r="E29" s="1029">
        <v>983977</v>
      </c>
      <c r="F29" s="1030"/>
      <c r="G29" s="1031"/>
      <c r="H29" s="1016">
        <v>20</v>
      </c>
      <c r="I29" s="1023">
        <v>20</v>
      </c>
      <c r="J29" s="1017">
        <v>26</v>
      </c>
      <c r="K29" s="1029">
        <v>35967</v>
      </c>
      <c r="L29" s="1032">
        <v>10559</v>
      </c>
      <c r="M29" s="1033">
        <v>25408</v>
      </c>
      <c r="N29" s="1034">
        <v>1009385</v>
      </c>
      <c r="O29" s="1016">
        <v>20</v>
      </c>
      <c r="P29" s="989"/>
      <c r="Q29" s="1027"/>
      <c r="R29" s="1028"/>
    </row>
    <row r="30" spans="1:18">
      <c r="A30" s="1017">
        <v>21</v>
      </c>
      <c r="B30" s="3088">
        <v>27</v>
      </c>
      <c r="C30" s="1018">
        <v>-27</v>
      </c>
      <c r="D30" s="1019" t="s">
        <v>1057</v>
      </c>
      <c r="E30" s="1029">
        <v>5582612</v>
      </c>
      <c r="F30" s="1030"/>
      <c r="G30" s="1031"/>
      <c r="H30" s="1016">
        <v>21</v>
      </c>
      <c r="I30" s="1023">
        <v>21</v>
      </c>
      <c r="J30" s="1017">
        <v>27</v>
      </c>
      <c r="K30" s="1029">
        <v>158564</v>
      </c>
      <c r="L30" s="1032">
        <v>72738</v>
      </c>
      <c r="M30" s="1033">
        <v>85826</v>
      </c>
      <c r="N30" s="1034">
        <v>5668438</v>
      </c>
      <c r="O30" s="1016">
        <v>21</v>
      </c>
      <c r="P30" s="989"/>
      <c r="Q30" s="1027"/>
      <c r="R30" s="1028"/>
    </row>
    <row r="31" spans="1:18">
      <c r="A31" s="1017">
        <v>22</v>
      </c>
      <c r="B31" s="3088">
        <v>29</v>
      </c>
      <c r="C31" s="1018">
        <v>-29</v>
      </c>
      <c r="D31" s="1019" t="s">
        <v>1058</v>
      </c>
      <c r="E31" s="1029">
        <v>2297</v>
      </c>
      <c r="F31" s="1030"/>
      <c r="G31" s="1031"/>
      <c r="H31" s="1016">
        <v>22</v>
      </c>
      <c r="I31" s="1023">
        <v>22</v>
      </c>
      <c r="J31" s="1017">
        <v>29</v>
      </c>
      <c r="K31" s="1029">
        <v>0</v>
      </c>
      <c r="L31" s="1032">
        <v>0</v>
      </c>
      <c r="M31" s="1033">
        <v>0</v>
      </c>
      <c r="N31" s="1034">
        <v>2297</v>
      </c>
      <c r="O31" s="1016">
        <v>22</v>
      </c>
      <c r="P31" s="989"/>
      <c r="Q31" s="1027"/>
      <c r="R31" s="1028"/>
    </row>
    <row r="32" spans="1:18">
      <c r="A32" s="1017">
        <v>23</v>
      </c>
      <c r="B32" s="3088">
        <v>31</v>
      </c>
      <c r="C32" s="1018">
        <v>-31</v>
      </c>
      <c r="D32" s="1019" t="s">
        <v>1059</v>
      </c>
      <c r="E32" s="1029">
        <v>90442</v>
      </c>
      <c r="F32" s="1030"/>
      <c r="G32" s="1031"/>
      <c r="H32" s="1016">
        <v>23</v>
      </c>
      <c r="I32" s="1023">
        <v>23</v>
      </c>
      <c r="J32" s="1017">
        <v>31</v>
      </c>
      <c r="K32" s="1029">
        <v>1469</v>
      </c>
      <c r="L32" s="1032">
        <v>9</v>
      </c>
      <c r="M32" s="1033">
        <v>1460</v>
      </c>
      <c r="N32" s="1034">
        <v>91902</v>
      </c>
      <c r="O32" s="1016">
        <v>23</v>
      </c>
      <c r="P32" s="989"/>
      <c r="Q32" s="1027"/>
      <c r="R32" s="1028"/>
    </row>
    <row r="33" spans="1:18">
      <c r="A33" s="1017">
        <v>24</v>
      </c>
      <c r="B33" s="3088">
        <v>35</v>
      </c>
      <c r="C33" s="1018">
        <v>-35</v>
      </c>
      <c r="D33" s="1019" t="s">
        <v>1060</v>
      </c>
      <c r="E33" s="1029">
        <v>36634</v>
      </c>
      <c r="F33" s="1030"/>
      <c r="G33" s="1031"/>
      <c r="H33" s="1016">
        <v>24</v>
      </c>
      <c r="I33" s="1023">
        <v>24</v>
      </c>
      <c r="J33" s="1017">
        <v>35</v>
      </c>
      <c r="K33" s="1029">
        <v>358</v>
      </c>
      <c r="L33" s="1032">
        <v>88</v>
      </c>
      <c r="M33" s="1033">
        <v>270</v>
      </c>
      <c r="N33" s="1034">
        <v>36904</v>
      </c>
      <c r="O33" s="1016">
        <v>24</v>
      </c>
      <c r="P33" s="989"/>
      <c r="Q33" s="1027"/>
      <c r="R33" s="1028"/>
    </row>
    <row r="34" spans="1:18">
      <c r="A34" s="1017">
        <v>25</v>
      </c>
      <c r="B34" s="3088">
        <v>37</v>
      </c>
      <c r="C34" s="1018">
        <v>-37</v>
      </c>
      <c r="D34" s="1019" t="s">
        <v>1061</v>
      </c>
      <c r="E34" s="1029">
        <v>1059843</v>
      </c>
      <c r="F34" s="1030"/>
      <c r="G34" s="1031"/>
      <c r="H34" s="1016">
        <v>25</v>
      </c>
      <c r="I34" s="1023">
        <v>25</v>
      </c>
      <c r="J34" s="1017">
        <v>37</v>
      </c>
      <c r="K34" s="1029">
        <v>90007</v>
      </c>
      <c r="L34" s="1032">
        <v>47560</v>
      </c>
      <c r="M34" s="1033">
        <v>42447</v>
      </c>
      <c r="N34" s="1034">
        <v>1102290</v>
      </c>
      <c r="O34" s="1016">
        <v>25</v>
      </c>
      <c r="P34" s="989"/>
      <c r="Q34" s="1027"/>
      <c r="R34" s="1028"/>
    </row>
    <row r="35" spans="1:18">
      <c r="A35" s="1017">
        <v>26</v>
      </c>
      <c r="B35" s="3088">
        <v>39</v>
      </c>
      <c r="C35" s="1018">
        <v>-39</v>
      </c>
      <c r="D35" s="1019" t="s">
        <v>1062</v>
      </c>
      <c r="E35" s="1029">
        <v>866240</v>
      </c>
      <c r="F35" s="1030"/>
      <c r="G35" s="1031"/>
      <c r="H35" s="1016">
        <v>26</v>
      </c>
      <c r="I35" s="1023">
        <v>26</v>
      </c>
      <c r="J35" s="1017">
        <v>39</v>
      </c>
      <c r="K35" s="1029">
        <v>15369</v>
      </c>
      <c r="L35" s="1032">
        <v>4418</v>
      </c>
      <c r="M35" s="1033">
        <v>10951</v>
      </c>
      <c r="N35" s="1034">
        <v>877191</v>
      </c>
      <c r="O35" s="1016">
        <v>26</v>
      </c>
      <c r="P35" s="989"/>
      <c r="Q35" s="1027"/>
      <c r="R35" s="1028"/>
    </row>
    <row r="36" spans="1:18">
      <c r="A36" s="1017">
        <v>27</v>
      </c>
      <c r="B36" s="3088">
        <v>44</v>
      </c>
      <c r="C36" s="1018" t="s">
        <v>1063</v>
      </c>
      <c r="D36" s="1019" t="s">
        <v>1064</v>
      </c>
      <c r="E36" s="1029">
        <v>307446</v>
      </c>
      <c r="F36" s="1030"/>
      <c r="G36" s="1031"/>
      <c r="H36" s="1016">
        <v>27</v>
      </c>
      <c r="I36" s="1023">
        <v>27</v>
      </c>
      <c r="J36" s="1017">
        <v>44</v>
      </c>
      <c r="K36" s="1029">
        <v>14234</v>
      </c>
      <c r="L36" s="1032">
        <v>1506</v>
      </c>
      <c r="M36" s="1033">
        <v>12728</v>
      </c>
      <c r="N36" s="1034">
        <v>320174</v>
      </c>
      <c r="O36" s="1016">
        <v>27</v>
      </c>
      <c r="P36" s="989"/>
      <c r="Q36" s="1027"/>
      <c r="R36" s="1028"/>
    </row>
    <row r="37" spans="1:18">
      <c r="A37" s="1017">
        <v>28</v>
      </c>
      <c r="B37" s="3088">
        <v>45</v>
      </c>
      <c r="C37" s="1018">
        <v>-45</v>
      </c>
      <c r="D37" s="1019" t="s">
        <v>1065</v>
      </c>
      <c r="E37" s="1029">
        <v>3063</v>
      </c>
      <c r="F37" s="1030"/>
      <c r="G37" s="1031"/>
      <c r="H37" s="1016">
        <v>28</v>
      </c>
      <c r="I37" s="1023">
        <v>28</v>
      </c>
      <c r="J37" s="1017">
        <v>45</v>
      </c>
      <c r="K37" s="1029">
        <v>0</v>
      </c>
      <c r="L37" s="1037">
        <v>0</v>
      </c>
      <c r="M37" s="1038">
        <v>0</v>
      </c>
      <c r="N37" s="1034">
        <v>3063</v>
      </c>
      <c r="O37" s="1016">
        <v>28</v>
      </c>
      <c r="P37" s="989"/>
      <c r="Q37" s="1027"/>
      <c r="R37" s="1028"/>
    </row>
    <row r="38" spans="1:18" ht="10.8" thickBot="1">
      <c r="A38" s="1017">
        <v>29</v>
      </c>
      <c r="B38" s="3088"/>
      <c r="C38" s="1018"/>
      <c r="D38" s="1019" t="s">
        <v>1066</v>
      </c>
      <c r="E38" s="1029">
        <v>0</v>
      </c>
      <c r="F38" s="1030"/>
      <c r="G38" s="1031"/>
      <c r="H38" s="1016">
        <v>29</v>
      </c>
      <c r="I38" s="1023">
        <v>29</v>
      </c>
      <c r="J38" s="1017">
        <v>0</v>
      </c>
      <c r="K38" s="1039"/>
      <c r="L38" s="1040">
        <v>0</v>
      </c>
      <c r="M38" s="1041">
        <v>0</v>
      </c>
      <c r="N38" s="1042">
        <v>0</v>
      </c>
      <c r="O38" s="1016">
        <v>29</v>
      </c>
      <c r="P38" s="989"/>
      <c r="Q38" s="1027"/>
      <c r="R38" s="1028"/>
    </row>
    <row r="39" spans="1:18">
      <c r="A39" s="1017">
        <v>30</v>
      </c>
      <c r="B39" s="3088"/>
      <c r="C39" s="1043"/>
      <c r="D39" s="1044" t="s">
        <v>1067</v>
      </c>
      <c r="E39" s="1045">
        <f>SUM(E10:E38)</f>
        <v>65195819</v>
      </c>
      <c r="F39" s="1046">
        <v>0</v>
      </c>
      <c r="G39" s="1047">
        <f>SUM(G10:G38)</f>
        <v>0</v>
      </c>
      <c r="H39" s="1016">
        <v>30</v>
      </c>
      <c r="I39" s="1023">
        <v>30</v>
      </c>
      <c r="J39" s="1017">
        <v>0</v>
      </c>
      <c r="K39" s="1029">
        <f>SUM(K10:K38)</f>
        <v>2494256</v>
      </c>
      <c r="L39" s="1048">
        <f>SUM(L10:L38)</f>
        <v>1319723</v>
      </c>
      <c r="M39" s="1049">
        <f>SUM(M10:M38)</f>
        <v>1174533</v>
      </c>
      <c r="N39" s="1034">
        <f>SUM(N10:N38)</f>
        <v>66370352</v>
      </c>
      <c r="O39" s="1016">
        <v>30</v>
      </c>
      <c r="P39" s="989"/>
      <c r="Q39" s="1027"/>
      <c r="R39" s="1028"/>
    </row>
    <row r="40" spans="1:18">
      <c r="A40" s="1017">
        <v>31</v>
      </c>
      <c r="B40" s="3088">
        <v>52</v>
      </c>
      <c r="C40" s="1018">
        <v>-52</v>
      </c>
      <c r="D40" s="1019" t="s">
        <v>1068</v>
      </c>
      <c r="E40" s="1029">
        <v>8495575</v>
      </c>
      <c r="F40" s="1030"/>
      <c r="G40" s="1031"/>
      <c r="H40" s="1016">
        <v>31</v>
      </c>
      <c r="I40" s="1023">
        <v>31</v>
      </c>
      <c r="J40" s="1017">
        <v>52</v>
      </c>
      <c r="K40" s="1029">
        <v>266813</v>
      </c>
      <c r="L40" s="1032">
        <v>-1765918</v>
      </c>
      <c r="M40" s="1033">
        <v>2032731</v>
      </c>
      <c r="N40" s="1034">
        <v>10528306</v>
      </c>
      <c r="O40" s="1016">
        <v>31</v>
      </c>
      <c r="P40" s="989"/>
      <c r="Q40" s="1027"/>
      <c r="R40" s="1028"/>
    </row>
    <row r="41" spans="1:18">
      <c r="A41" s="1017">
        <v>32</v>
      </c>
      <c r="B41" s="3088">
        <v>53</v>
      </c>
      <c r="C41" s="1018">
        <v>-53</v>
      </c>
      <c r="D41" s="1019" t="s">
        <v>1069</v>
      </c>
      <c r="E41" s="1029">
        <v>2307684</v>
      </c>
      <c r="F41" s="1030"/>
      <c r="G41" s="1031"/>
      <c r="H41" s="1016">
        <v>32</v>
      </c>
      <c r="I41" s="1023">
        <v>32</v>
      </c>
      <c r="J41" s="1017">
        <v>53</v>
      </c>
      <c r="K41" s="1029">
        <v>20870</v>
      </c>
      <c r="L41" s="1032">
        <v>22037</v>
      </c>
      <c r="M41" s="1033">
        <v>-1167</v>
      </c>
      <c r="N41" s="1034">
        <v>2306517</v>
      </c>
      <c r="O41" s="1016">
        <v>32</v>
      </c>
      <c r="P41" s="989"/>
      <c r="Q41" s="1027"/>
      <c r="R41" s="1028"/>
    </row>
    <row r="42" spans="1:18">
      <c r="A42" s="1017">
        <v>33</v>
      </c>
      <c r="B42" s="3088">
        <v>54</v>
      </c>
      <c r="C42" s="1018">
        <v>-54</v>
      </c>
      <c r="D42" s="1019" t="s">
        <v>1070</v>
      </c>
      <c r="E42" s="1029">
        <v>0</v>
      </c>
      <c r="F42" s="1030"/>
      <c r="G42" s="1031">
        <v>0</v>
      </c>
      <c r="H42" s="1016">
        <v>33</v>
      </c>
      <c r="I42" s="1023">
        <v>33</v>
      </c>
      <c r="J42" s="1017">
        <v>54</v>
      </c>
      <c r="K42" s="1029">
        <v>0</v>
      </c>
      <c r="L42" s="1032">
        <v>0</v>
      </c>
      <c r="M42" s="1033">
        <v>0</v>
      </c>
      <c r="N42" s="1034">
        <v>0</v>
      </c>
      <c r="O42" s="1016">
        <v>33</v>
      </c>
      <c r="P42" s="989"/>
      <c r="Q42" s="1027"/>
      <c r="R42" s="1028"/>
    </row>
    <row r="43" spans="1:18">
      <c r="A43" s="1017">
        <v>34</v>
      </c>
      <c r="B43" s="3088">
        <v>55</v>
      </c>
      <c r="C43" s="1018">
        <v>-55</v>
      </c>
      <c r="D43" s="1019" t="s">
        <v>1071</v>
      </c>
      <c r="E43" s="1029">
        <v>7364</v>
      </c>
      <c r="F43" s="1030"/>
      <c r="G43" s="1031"/>
      <c r="H43" s="1016">
        <v>34</v>
      </c>
      <c r="I43" s="1023">
        <v>34</v>
      </c>
      <c r="J43" s="1017">
        <v>55</v>
      </c>
      <c r="K43" s="1029">
        <v>0</v>
      </c>
      <c r="L43" s="1032">
        <v>0</v>
      </c>
      <c r="M43" s="1033">
        <v>0</v>
      </c>
      <c r="N43" s="1034">
        <v>7364</v>
      </c>
      <c r="O43" s="1016">
        <v>34</v>
      </c>
      <c r="P43" s="989"/>
      <c r="Q43" s="1027"/>
      <c r="R43" s="1028"/>
    </row>
    <row r="44" spans="1:18">
      <c r="A44" s="1017">
        <v>35</v>
      </c>
      <c r="B44" s="3088">
        <v>56</v>
      </c>
      <c r="C44" s="1018">
        <v>-56</v>
      </c>
      <c r="D44" s="1019" t="s">
        <v>1072</v>
      </c>
      <c r="E44" s="1029">
        <v>0</v>
      </c>
      <c r="F44" s="1030"/>
      <c r="G44" s="1031">
        <v>0</v>
      </c>
      <c r="H44" s="1016">
        <v>35</v>
      </c>
      <c r="I44" s="1023">
        <v>35</v>
      </c>
      <c r="J44" s="1017">
        <v>56</v>
      </c>
      <c r="K44" s="1029">
        <v>0</v>
      </c>
      <c r="L44" s="1032">
        <v>0</v>
      </c>
      <c r="M44" s="1033"/>
      <c r="N44" s="1034">
        <v>0</v>
      </c>
      <c r="O44" s="1016">
        <v>35</v>
      </c>
      <c r="P44" s="989"/>
      <c r="Q44" s="1027"/>
      <c r="R44" s="1028"/>
    </row>
    <row r="45" spans="1:18">
      <c r="A45" s="1017">
        <v>36</v>
      </c>
      <c r="B45" s="3088">
        <v>57</v>
      </c>
      <c r="C45" s="1018">
        <v>-57</v>
      </c>
      <c r="D45" s="1019" t="s">
        <v>1073</v>
      </c>
      <c r="E45" s="1029">
        <v>699268</v>
      </c>
      <c r="F45" s="1030"/>
      <c r="G45" s="1031"/>
      <c r="H45" s="1016">
        <v>36</v>
      </c>
      <c r="I45" s="1023">
        <v>36</v>
      </c>
      <c r="J45" s="1017">
        <v>57</v>
      </c>
      <c r="K45" s="1029">
        <v>14018</v>
      </c>
      <c r="L45" s="1032">
        <v>2411</v>
      </c>
      <c r="M45" s="1033">
        <v>11607</v>
      </c>
      <c r="N45" s="1034">
        <v>710875</v>
      </c>
      <c r="O45" s="1016">
        <v>36</v>
      </c>
      <c r="P45" s="989"/>
      <c r="Q45" s="1027"/>
      <c r="R45" s="1028"/>
    </row>
    <row r="46" spans="1:18">
      <c r="A46" s="1017">
        <v>37</v>
      </c>
      <c r="B46" s="3088">
        <v>58</v>
      </c>
      <c r="C46" s="1018">
        <v>-58</v>
      </c>
      <c r="D46" s="1019" t="s">
        <v>1074</v>
      </c>
      <c r="E46" s="1029">
        <v>793512</v>
      </c>
      <c r="F46" s="1030"/>
      <c r="G46" s="1031"/>
      <c r="H46" s="1016">
        <v>37</v>
      </c>
      <c r="I46" s="1023">
        <v>37</v>
      </c>
      <c r="J46" s="1017">
        <v>58</v>
      </c>
      <c r="K46" s="1029">
        <v>32249</v>
      </c>
      <c r="L46" s="1032">
        <v>12356</v>
      </c>
      <c r="M46" s="1033">
        <v>19893</v>
      </c>
      <c r="N46" s="1034">
        <v>813405</v>
      </c>
      <c r="O46" s="1016">
        <v>37</v>
      </c>
      <c r="P46" s="989"/>
      <c r="Q46" s="1027"/>
      <c r="R46" s="1028"/>
    </row>
    <row r="47" spans="1:18">
      <c r="A47" s="1017">
        <v>38</v>
      </c>
      <c r="B47" s="3088">
        <v>59</v>
      </c>
      <c r="C47" s="1018">
        <v>-59</v>
      </c>
      <c r="D47" s="1019" t="s">
        <v>1075</v>
      </c>
      <c r="E47" s="1029">
        <v>1429329</v>
      </c>
      <c r="F47" s="1030"/>
      <c r="G47" s="1031"/>
      <c r="H47" s="1016">
        <v>38</v>
      </c>
      <c r="I47" s="1023">
        <v>38</v>
      </c>
      <c r="J47" s="1017">
        <v>59</v>
      </c>
      <c r="K47" s="1029">
        <v>176408</v>
      </c>
      <c r="L47" s="1032">
        <v>34808</v>
      </c>
      <c r="M47" s="1033">
        <v>141600</v>
      </c>
      <c r="N47" s="1034">
        <v>1570929</v>
      </c>
      <c r="O47" s="1016">
        <v>38</v>
      </c>
      <c r="P47" s="989"/>
      <c r="Q47" s="1027"/>
      <c r="R47" s="1028"/>
    </row>
    <row r="48" spans="1:18">
      <c r="A48" s="1017">
        <v>39</v>
      </c>
      <c r="B48" s="3088"/>
      <c r="C48" s="1018"/>
      <c r="D48" s="1044" t="s">
        <v>1076</v>
      </c>
      <c r="E48" s="1050">
        <f>SUM(E40:E47)</f>
        <v>13732732</v>
      </c>
      <c r="F48" s="1051"/>
      <c r="G48" s="1031">
        <f>SUM(G40:G47)</f>
        <v>0</v>
      </c>
      <c r="H48" s="1016">
        <v>39</v>
      </c>
      <c r="I48" s="1023">
        <v>39</v>
      </c>
      <c r="J48" s="1017">
        <v>0</v>
      </c>
      <c r="K48" s="1029">
        <f>SUM(K40:K47)</f>
        <v>510358</v>
      </c>
      <c r="L48" s="1032">
        <f>SUM(L40:L47)</f>
        <v>-1694306</v>
      </c>
      <c r="M48" s="1033">
        <f>SUM(M40:M47)</f>
        <v>2204664</v>
      </c>
      <c r="N48" s="1034">
        <f>SUM(N40:N47)</f>
        <v>15937396</v>
      </c>
      <c r="O48" s="1016">
        <v>39</v>
      </c>
      <c r="P48" s="989"/>
      <c r="Q48" s="1027"/>
      <c r="R48" s="1028"/>
    </row>
    <row r="49" spans="1:18">
      <c r="A49" s="1017">
        <v>40</v>
      </c>
      <c r="B49" s="3088">
        <v>76</v>
      </c>
      <c r="C49" s="1018">
        <v>-76</v>
      </c>
      <c r="D49" s="1019" t="s">
        <v>1077</v>
      </c>
      <c r="E49" s="1029">
        <v>0</v>
      </c>
      <c r="F49" s="1030"/>
      <c r="G49" s="1031"/>
      <c r="H49" s="1016">
        <v>40</v>
      </c>
      <c r="I49" s="1023">
        <v>40</v>
      </c>
      <c r="J49" s="1017">
        <v>76</v>
      </c>
      <c r="K49" s="1029">
        <v>0</v>
      </c>
      <c r="L49" s="1032">
        <v>0</v>
      </c>
      <c r="M49" s="1033">
        <v>0</v>
      </c>
      <c r="N49" s="1034">
        <v>0</v>
      </c>
      <c r="O49" s="1016">
        <v>40</v>
      </c>
      <c r="P49" s="989"/>
      <c r="Q49" s="1027"/>
      <c r="R49" s="1028"/>
    </row>
    <row r="50" spans="1:18">
      <c r="A50" s="1017">
        <v>41</v>
      </c>
      <c r="B50" s="3088">
        <v>80</v>
      </c>
      <c r="C50" s="1018">
        <v>-80</v>
      </c>
      <c r="D50" s="1019" t="s">
        <v>1078</v>
      </c>
      <c r="E50" s="1029">
        <v>0</v>
      </c>
      <c r="F50" s="1030"/>
      <c r="G50" s="1031">
        <v>0</v>
      </c>
      <c r="H50" s="1016">
        <v>41</v>
      </c>
      <c r="I50" s="1023">
        <v>41</v>
      </c>
      <c r="J50" s="1017">
        <v>80</v>
      </c>
      <c r="K50" s="1029">
        <v>0</v>
      </c>
      <c r="L50" s="1032">
        <v>0</v>
      </c>
      <c r="M50" s="1033">
        <v>0</v>
      </c>
      <c r="N50" s="1034">
        <v>0</v>
      </c>
      <c r="O50" s="1016">
        <v>41</v>
      </c>
      <c r="P50" s="989"/>
      <c r="Q50" s="1027"/>
      <c r="R50" s="1028"/>
    </row>
    <row r="51" spans="1:18">
      <c r="A51" s="1017">
        <v>42</v>
      </c>
      <c r="B51" s="3088">
        <v>90</v>
      </c>
      <c r="C51" s="1018">
        <v>-90</v>
      </c>
      <c r="D51" s="1019" t="s">
        <v>1079</v>
      </c>
      <c r="E51" s="1029">
        <v>982395</v>
      </c>
      <c r="F51" s="1030"/>
      <c r="G51" s="1031"/>
      <c r="H51" s="1016">
        <v>42</v>
      </c>
      <c r="I51" s="1023">
        <v>42</v>
      </c>
      <c r="J51" s="1017">
        <v>90</v>
      </c>
      <c r="K51" s="1029">
        <v>437220</v>
      </c>
      <c r="L51" s="1032">
        <v>0</v>
      </c>
      <c r="M51" s="1033">
        <v>437220</v>
      </c>
      <c r="N51" s="1034">
        <v>1419615</v>
      </c>
      <c r="O51" s="1016">
        <v>42</v>
      </c>
      <c r="P51" s="989"/>
      <c r="Q51" s="1027"/>
      <c r="R51" s="1028"/>
    </row>
    <row r="52" spans="1:18" ht="10.8" thickBot="1">
      <c r="A52" s="1023">
        <v>43</v>
      </c>
      <c r="B52" s="1013"/>
      <c r="C52" s="1052"/>
      <c r="D52" s="1044" t="s">
        <v>1080</v>
      </c>
      <c r="E52" s="1053">
        <f>SUM(E39,E48:E51)</f>
        <v>79910946</v>
      </c>
      <c r="F52" s="1054"/>
      <c r="G52" s="1055">
        <f>SUM(G49:G51)+G48+G39</f>
        <v>0</v>
      </c>
      <c r="H52" s="1016">
        <v>43</v>
      </c>
      <c r="I52" s="1023">
        <v>43</v>
      </c>
      <c r="J52" s="1014">
        <v>0</v>
      </c>
      <c r="K52" s="1039">
        <f>SUM(K39,K48:K51)</f>
        <v>3441834</v>
      </c>
      <c r="L52" s="1040">
        <f>SUM(L39,L48:L51)</f>
        <v>-374583</v>
      </c>
      <c r="M52" s="1056">
        <f>SUM(M39,M48:M51)</f>
        <v>3816417</v>
      </c>
      <c r="N52" s="1042">
        <f>SUM(N39,N48:N51)</f>
        <v>83727363</v>
      </c>
      <c r="O52" s="1016">
        <v>43</v>
      </c>
      <c r="P52" s="989"/>
      <c r="Q52" s="1027"/>
      <c r="R52" s="1028"/>
    </row>
    <row r="53" spans="1:18">
      <c r="A53" s="999"/>
      <c r="B53" s="1057"/>
      <c r="C53" s="1058"/>
      <c r="D53" s="1059"/>
      <c r="E53" s="1059"/>
      <c r="F53" s="1059"/>
      <c r="G53" s="1059"/>
      <c r="H53" s="1000"/>
      <c r="I53" s="999"/>
      <c r="J53" s="1057"/>
      <c r="K53" s="1060">
        <v>0</v>
      </c>
      <c r="L53" s="1060">
        <v>0</v>
      </c>
      <c r="M53" s="1060">
        <v>0</v>
      </c>
      <c r="N53" s="1059">
        <v>0</v>
      </c>
      <c r="O53" s="1061"/>
      <c r="P53" s="989"/>
      <c r="R53" s="1004"/>
    </row>
    <row r="54" spans="1:18">
      <c r="A54" s="1006"/>
      <c r="B54" s="1059"/>
      <c r="C54" s="1060"/>
      <c r="D54" s="1059"/>
      <c r="E54" s="1059"/>
      <c r="F54" s="1059"/>
      <c r="G54" s="1059"/>
      <c r="H54" s="1002"/>
      <c r="I54" s="1006"/>
      <c r="J54" s="1059"/>
      <c r="K54" s="1059"/>
      <c r="L54" s="1059"/>
      <c r="M54" s="1059"/>
      <c r="N54" s="1059"/>
      <c r="O54" s="1010"/>
      <c r="P54" s="989"/>
      <c r="R54" s="1004"/>
    </row>
    <row r="55" spans="1:18">
      <c r="A55" s="1006"/>
      <c r="B55" s="1059"/>
      <c r="C55" s="1060"/>
      <c r="D55" s="1059"/>
      <c r="E55" s="1059"/>
      <c r="F55" s="1059"/>
      <c r="G55" s="1059"/>
      <c r="H55" s="1002"/>
      <c r="I55" s="1006"/>
      <c r="J55" s="1059"/>
      <c r="K55" s="1059"/>
      <c r="L55" s="1059"/>
      <c r="M55" s="1059"/>
      <c r="N55" s="1059"/>
      <c r="O55" s="1010"/>
      <c r="P55" s="989"/>
      <c r="R55" s="1004"/>
    </row>
    <row r="56" spans="1:18">
      <c r="A56" s="1006"/>
      <c r="B56" s="1059"/>
      <c r="C56" s="1060"/>
      <c r="D56" s="1059"/>
      <c r="E56" s="1059"/>
      <c r="F56" s="1059"/>
      <c r="G56" s="1059"/>
      <c r="H56" s="1002"/>
      <c r="I56" s="1006"/>
      <c r="J56" s="1059"/>
      <c r="K56" s="1059"/>
      <c r="L56" s="1059"/>
      <c r="M56" s="1059"/>
      <c r="N56" s="1059"/>
      <c r="O56" s="1010"/>
      <c r="P56" s="989"/>
      <c r="R56" s="1004"/>
    </row>
    <row r="57" spans="1:18">
      <c r="A57" s="1006"/>
      <c r="B57" s="1059"/>
      <c r="C57" s="1060"/>
      <c r="D57" s="1059"/>
      <c r="E57" s="1059"/>
      <c r="F57" s="1059"/>
      <c r="G57" s="1059"/>
      <c r="H57" s="1002"/>
      <c r="I57" s="1006"/>
      <c r="J57" s="1059"/>
      <c r="K57" s="1059"/>
      <c r="L57" s="1059"/>
      <c r="M57" s="1059"/>
      <c r="N57" s="1059"/>
      <c r="O57" s="1010"/>
      <c r="P57" s="989"/>
      <c r="R57" s="1004"/>
    </row>
    <row r="58" spans="1:18" ht="98.25" customHeight="1">
      <c r="A58" s="2786"/>
      <c r="B58" s="2787"/>
      <c r="C58" s="2788"/>
      <c r="D58" s="2789"/>
      <c r="E58" s="1059"/>
      <c r="F58" s="1059"/>
      <c r="G58" s="1059"/>
      <c r="H58" s="2790"/>
      <c r="I58" s="2786"/>
      <c r="J58" s="2787"/>
      <c r="K58" s="2787"/>
      <c r="L58" s="2787"/>
      <c r="M58" s="2787"/>
      <c r="N58" s="2787"/>
      <c r="O58" s="2790"/>
      <c r="P58" s="989"/>
    </row>
    <row r="59" spans="1:18">
      <c r="A59" s="2791"/>
      <c r="B59" s="2780"/>
      <c r="C59" s="2792"/>
      <c r="D59" s="2780"/>
      <c r="E59" s="2780"/>
      <c r="F59" s="2780"/>
      <c r="G59" s="2780"/>
      <c r="H59" s="2793" t="s">
        <v>1415</v>
      </c>
      <c r="I59" s="2778" t="s">
        <v>1415</v>
      </c>
      <c r="J59" s="2794"/>
      <c r="K59" s="2794"/>
      <c r="L59" s="2794"/>
      <c r="M59" s="2794"/>
      <c r="N59" s="2794"/>
      <c r="O59" s="2795"/>
      <c r="P59" s="989"/>
    </row>
    <row r="60" spans="1:18">
      <c r="A60" s="1062"/>
      <c r="B60" s="1062"/>
      <c r="C60" s="1063"/>
      <c r="D60" s="1062"/>
      <c r="E60" s="1062"/>
      <c r="F60" s="1062"/>
      <c r="N60" s="1064"/>
      <c r="P60" s="989"/>
    </row>
    <row r="61" spans="1:18">
      <c r="A61" s="1062"/>
      <c r="B61" s="1062"/>
      <c r="C61" s="1063"/>
      <c r="D61" s="1062"/>
      <c r="E61" s="1062"/>
      <c r="F61" s="1062"/>
      <c r="N61" s="1064"/>
      <c r="P61" s="989"/>
    </row>
    <row r="62" spans="1:18">
      <c r="N62" s="1064"/>
      <c r="P62" s="989"/>
    </row>
    <row r="63" spans="1:18">
      <c r="N63" s="1064"/>
      <c r="P63" s="989"/>
    </row>
    <row r="64" spans="1:18">
      <c r="N64" s="1064"/>
      <c r="P64" s="989"/>
    </row>
    <row r="65" spans="14:16">
      <c r="N65" s="1064"/>
      <c r="P65" s="989"/>
    </row>
    <row r="66" spans="14:16">
      <c r="N66" s="1064"/>
      <c r="P66" s="989"/>
    </row>
    <row r="67" spans="14:16">
      <c r="N67" s="1064"/>
      <c r="P67" s="989"/>
    </row>
    <row r="68" spans="14:16">
      <c r="N68" s="1064"/>
    </row>
    <row r="69" spans="14:16">
      <c r="N69" s="1064"/>
    </row>
    <row r="70" spans="14:16">
      <c r="N70" s="1064"/>
    </row>
    <row r="71" spans="14:16">
      <c r="N71" s="1064"/>
    </row>
    <row r="72" spans="14:16">
      <c r="N72" s="1064"/>
    </row>
    <row r="73" spans="14:16">
      <c r="N73" s="1064"/>
    </row>
    <row r="74" spans="14:16">
      <c r="N74" s="1064"/>
    </row>
    <row r="75" spans="14:16">
      <c r="N75" s="1064"/>
    </row>
    <row r="76" spans="14:16">
      <c r="N76" s="1064"/>
    </row>
    <row r="77" spans="14:16">
      <c r="N77" s="1064"/>
    </row>
    <row r="78" spans="14:16">
      <c r="N78" s="1064"/>
    </row>
    <row r="79" spans="14:16">
      <c r="N79" s="1064"/>
    </row>
  </sheetData>
  <printOptions horizontalCentered="1" verticalCentered="1"/>
  <pageMargins left="0.7" right="0.7" top="0.75" bottom="0.75" header="0.3" footer="0.3"/>
  <pageSetup fitToWidth="2" orientation="portrait" r:id="rId1"/>
  <headerFooter alignWithMargins="0"/>
  <colBreaks count="1" manualBreakCount="1">
    <brk id="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K195"/>
  <sheetViews>
    <sheetView showGridLines="0" zoomScaleNormal="100" zoomScaleSheetLayoutView="85" workbookViewId="0">
      <selection activeCell="K1" sqref="K1"/>
    </sheetView>
  </sheetViews>
  <sheetFormatPr defaultColWidth="8.7109375" defaultRowHeight="0" customHeight="1" zeroHeight="1"/>
  <cols>
    <col min="1" max="2" width="4.7109375" style="1067" customWidth="1"/>
    <col min="3" max="3" width="43.85546875" style="1067" customWidth="1"/>
    <col min="4" max="5" width="12.28515625" style="1066" customWidth="1"/>
    <col min="6" max="6" width="8.42578125" style="1066" customWidth="1"/>
    <col min="7" max="8" width="12.28515625" style="1067" customWidth="1"/>
    <col min="9" max="9" width="8.7109375" style="1067" bestFit="1" customWidth="1"/>
    <col min="10" max="10" width="5.140625" style="1067" customWidth="1"/>
    <col min="11" max="12" width="9.7109375" style="1067" customWidth="1"/>
    <col min="13" max="16384" width="8.7109375" style="1067"/>
  </cols>
  <sheetData>
    <row r="1" spans="1:10" s="2415" customFormat="1" ht="9.75" customHeight="1">
      <c r="A1" s="2807">
        <v>34</v>
      </c>
      <c r="B1" s="2799"/>
      <c r="C1" s="2799"/>
      <c r="D1" s="2800"/>
      <c r="E1" s="2800"/>
      <c r="F1" s="2801"/>
      <c r="G1" s="2800"/>
      <c r="H1" s="2802"/>
      <c r="I1" s="2802"/>
      <c r="J1" s="2803" t="s">
        <v>3246</v>
      </c>
    </row>
    <row r="2" spans="1:10" ht="10.199999999999999">
      <c r="A2" s="2796" t="s">
        <v>3005</v>
      </c>
      <c r="B2" s="2797"/>
      <c r="C2" s="2797"/>
      <c r="D2" s="2797"/>
      <c r="E2" s="2797"/>
      <c r="F2" s="2797"/>
      <c r="G2" s="2797"/>
      <c r="H2" s="2797"/>
      <c r="I2" s="2797"/>
      <c r="J2" s="2798"/>
    </row>
    <row r="3" spans="1:10" ht="9.75" customHeight="1">
      <c r="A3" s="3149" t="s">
        <v>352</v>
      </c>
      <c r="B3" s="1068"/>
      <c r="C3" s="1068"/>
      <c r="D3" s="1068"/>
      <c r="E3" s="1068"/>
      <c r="F3" s="1068"/>
      <c r="G3" s="1068"/>
      <c r="H3" s="1068"/>
      <c r="I3" s="1068"/>
      <c r="J3" s="1069"/>
    </row>
    <row r="4" spans="1:10" ht="3" customHeight="1">
      <c r="A4" s="1070"/>
      <c r="B4" s="1071"/>
      <c r="C4" s="1071"/>
      <c r="D4" s="1065"/>
      <c r="E4" s="1065"/>
      <c r="F4" s="1065"/>
      <c r="G4" s="1071"/>
      <c r="H4" s="1071"/>
      <c r="I4" s="1071"/>
      <c r="J4" s="1072"/>
    </row>
    <row r="5" spans="1:10" ht="9.75" customHeight="1">
      <c r="A5" s="1073" t="s">
        <v>441</v>
      </c>
      <c r="B5" s="1074" t="s">
        <v>1081</v>
      </c>
      <c r="C5" s="1075"/>
      <c r="D5" s="1075"/>
      <c r="E5" s="1075"/>
      <c r="F5" s="1075"/>
      <c r="G5" s="1075"/>
      <c r="H5" s="1075"/>
      <c r="I5" s="1075"/>
      <c r="J5" s="1076"/>
    </row>
    <row r="6" spans="1:10" ht="9.75" customHeight="1">
      <c r="A6" s="1077" t="s">
        <v>1082</v>
      </c>
      <c r="B6" s="1075"/>
      <c r="C6" s="1075"/>
      <c r="D6" s="1075"/>
      <c r="E6" s="1075"/>
      <c r="F6" s="1075"/>
      <c r="G6" s="1075"/>
      <c r="H6" s="1075"/>
      <c r="I6" s="1075"/>
      <c r="J6" s="1076"/>
    </row>
    <row r="7" spans="1:10" ht="9.75" customHeight="1">
      <c r="A7" s="1077" t="s">
        <v>1083</v>
      </c>
      <c r="B7" s="1075"/>
      <c r="C7" s="1075"/>
      <c r="D7" s="1075"/>
      <c r="E7" s="1075"/>
      <c r="F7" s="1075"/>
      <c r="G7" s="1075"/>
      <c r="H7" s="1075"/>
      <c r="I7" s="1075"/>
      <c r="J7" s="1076"/>
    </row>
    <row r="8" spans="1:10" ht="9.75" customHeight="1">
      <c r="A8" s="1077" t="s">
        <v>1084</v>
      </c>
      <c r="B8" s="1075"/>
      <c r="C8" s="1075"/>
      <c r="D8" s="1075"/>
      <c r="E8" s="1075"/>
      <c r="F8" s="1075"/>
      <c r="G8" s="1075"/>
      <c r="H8" s="1075"/>
      <c r="I8" s="1075"/>
      <c r="J8" s="1076"/>
    </row>
    <row r="9" spans="1:10" ht="9.75" customHeight="1">
      <c r="A9" s="1077" t="s">
        <v>1085</v>
      </c>
      <c r="B9" s="1075"/>
      <c r="C9" s="1075"/>
      <c r="D9" s="1075"/>
      <c r="E9" s="1075"/>
      <c r="F9" s="1075"/>
      <c r="G9" s="1075"/>
      <c r="H9" s="1075"/>
      <c r="I9" s="1075"/>
      <c r="J9" s="1076"/>
    </row>
    <row r="10" spans="1:10" ht="9.75" customHeight="1">
      <c r="A10" s="1077" t="s">
        <v>1086</v>
      </c>
      <c r="B10" s="1075"/>
      <c r="C10" s="1075"/>
      <c r="D10" s="1075"/>
      <c r="E10" s="1075"/>
      <c r="F10" s="1075"/>
      <c r="G10" s="1075"/>
      <c r="H10" s="1075"/>
      <c r="I10" s="1075"/>
      <c r="J10" s="1076"/>
    </row>
    <row r="11" spans="1:10" ht="9.75" customHeight="1">
      <c r="A11" s="1077" t="s">
        <v>1087</v>
      </c>
      <c r="B11" s="1075"/>
      <c r="C11" s="1075"/>
      <c r="D11" s="1075"/>
      <c r="E11" s="1075"/>
      <c r="F11" s="1075"/>
      <c r="G11" s="1075"/>
      <c r="H11" s="1075"/>
      <c r="I11" s="1075"/>
      <c r="J11" s="1076"/>
    </row>
    <row r="12" spans="1:10" ht="9.75" customHeight="1">
      <c r="A12" s="1077" t="s">
        <v>1088</v>
      </c>
      <c r="B12" s="1075"/>
      <c r="C12" s="1075"/>
      <c r="D12" s="1075"/>
      <c r="E12" s="1075"/>
      <c r="F12" s="1075"/>
      <c r="G12" s="1075"/>
      <c r="H12" s="1075"/>
      <c r="I12" s="1075"/>
      <c r="J12" s="1076"/>
    </row>
    <row r="13" spans="1:10" ht="9.75" customHeight="1">
      <c r="A13" s="1077" t="s">
        <v>1089</v>
      </c>
      <c r="B13" s="1075"/>
      <c r="C13" s="1075"/>
      <c r="D13" s="1075"/>
      <c r="E13" s="1075"/>
      <c r="F13" s="1075"/>
      <c r="G13" s="1075"/>
      <c r="H13" s="1075"/>
      <c r="I13" s="1075"/>
      <c r="J13" s="1076"/>
    </row>
    <row r="14" spans="1:10" ht="9.75" customHeight="1">
      <c r="A14" s="1077" t="s">
        <v>1090</v>
      </c>
      <c r="B14" s="1075"/>
      <c r="C14" s="1075"/>
      <c r="D14" s="1075"/>
      <c r="E14" s="1075"/>
      <c r="F14" s="1075"/>
      <c r="G14" s="1075"/>
      <c r="H14" s="1075"/>
      <c r="I14" s="1075"/>
      <c r="J14" s="1076"/>
    </row>
    <row r="15" spans="1:10" ht="9.75" customHeight="1">
      <c r="A15" s="1078" t="s">
        <v>102</v>
      </c>
      <c r="B15" s="1075"/>
      <c r="C15" s="1075"/>
      <c r="D15" s="1075"/>
      <c r="E15" s="1075"/>
      <c r="F15" s="1075"/>
      <c r="G15" s="1075"/>
      <c r="H15" s="1075"/>
      <c r="I15" s="1075"/>
      <c r="J15" s="1076"/>
    </row>
    <row r="16" spans="1:10" ht="4.2" customHeight="1">
      <c r="A16" s="1078"/>
      <c r="B16" s="1075"/>
      <c r="C16" s="1075"/>
      <c r="D16" s="1075"/>
      <c r="E16" s="1075"/>
      <c r="F16" s="1075"/>
      <c r="G16" s="1075"/>
      <c r="H16" s="1075"/>
      <c r="I16" s="1075"/>
      <c r="J16" s="1076"/>
    </row>
    <row r="17" spans="1:10" ht="9.75" customHeight="1">
      <c r="A17" s="1073" t="s">
        <v>447</v>
      </c>
      <c r="B17" s="1074" t="s">
        <v>103</v>
      </c>
      <c r="C17" s="1075"/>
      <c r="D17" s="1075"/>
      <c r="E17" s="1075"/>
      <c r="F17" s="1075"/>
      <c r="G17" s="1075"/>
      <c r="H17" s="1075"/>
      <c r="I17" s="1075"/>
      <c r="J17" s="1076"/>
    </row>
    <row r="18" spans="1:10" ht="9.75" customHeight="1">
      <c r="A18" s="1078" t="s">
        <v>104</v>
      </c>
      <c r="B18" s="1075"/>
      <c r="C18" s="1075"/>
      <c r="D18" s="1075"/>
      <c r="E18" s="1075"/>
      <c r="F18" s="1075"/>
      <c r="G18" s="1075"/>
      <c r="H18" s="1075"/>
      <c r="I18" s="1075"/>
      <c r="J18" s="1076"/>
    </row>
    <row r="19" spans="1:10" ht="4.2" customHeight="1">
      <c r="A19" s="1079"/>
      <c r="B19" s="1080"/>
      <c r="C19" s="1080"/>
      <c r="D19" s="1080"/>
      <c r="E19" s="1080"/>
      <c r="F19" s="1080"/>
      <c r="G19" s="1080"/>
      <c r="H19" s="1080"/>
      <c r="I19" s="1080"/>
      <c r="J19" s="1081"/>
    </row>
    <row r="20" spans="1:10" ht="9.75" customHeight="1">
      <c r="A20" s="1073" t="s">
        <v>451</v>
      </c>
      <c r="B20" s="1074" t="s">
        <v>105</v>
      </c>
      <c r="C20" s="1075"/>
      <c r="D20" s="1075"/>
      <c r="E20" s="1075"/>
      <c r="F20" s="1075"/>
      <c r="G20" s="1075"/>
      <c r="H20" s="1075"/>
      <c r="I20" s="1075"/>
      <c r="J20" s="1076"/>
    </row>
    <row r="21" spans="1:10" ht="9.75" customHeight="1">
      <c r="A21" s="1078" t="s">
        <v>106</v>
      </c>
      <c r="B21" s="1075"/>
      <c r="C21" s="1075"/>
      <c r="D21" s="1075"/>
      <c r="E21" s="1075"/>
      <c r="F21" s="1075"/>
      <c r="G21" s="1075"/>
      <c r="H21" s="1075"/>
      <c r="I21" s="1075"/>
      <c r="J21" s="1076"/>
    </row>
    <row r="22" spans="1:10" ht="4.2" customHeight="1">
      <c r="A22" s="1078"/>
      <c r="B22" s="1075"/>
      <c r="C22" s="1075"/>
      <c r="D22" s="1075"/>
      <c r="E22" s="1075"/>
      <c r="F22" s="1075"/>
      <c r="G22" s="1075"/>
      <c r="H22" s="1075"/>
      <c r="I22" s="1075"/>
      <c r="J22" s="1076"/>
    </row>
    <row r="23" spans="1:10" ht="9.75" customHeight="1">
      <c r="A23" s="1073" t="s">
        <v>458</v>
      </c>
      <c r="B23" s="1074" t="s">
        <v>107</v>
      </c>
      <c r="C23" s="1075"/>
      <c r="D23" s="1075"/>
      <c r="E23" s="1075"/>
      <c r="F23" s="1075"/>
      <c r="G23" s="1075"/>
      <c r="H23" s="1075"/>
      <c r="I23" s="1075"/>
      <c r="J23" s="1076"/>
    </row>
    <row r="24" spans="1:10" ht="9.75" customHeight="1">
      <c r="A24" s="1077" t="s">
        <v>108</v>
      </c>
      <c r="B24" s="1075"/>
      <c r="C24" s="1075"/>
      <c r="D24" s="1075"/>
      <c r="E24" s="1075"/>
      <c r="F24" s="1075"/>
      <c r="G24" s="1075"/>
      <c r="H24" s="1075"/>
      <c r="I24" s="1075"/>
      <c r="J24" s="1076"/>
    </row>
    <row r="25" spans="1:10" ht="4.2" customHeight="1">
      <c r="A25" s="1078"/>
      <c r="B25" s="1075"/>
      <c r="C25" s="1075"/>
      <c r="D25" s="1075"/>
      <c r="E25" s="1075"/>
      <c r="F25" s="1075"/>
      <c r="G25" s="1075"/>
      <c r="H25" s="1075"/>
      <c r="I25" s="1075"/>
      <c r="J25" s="1076"/>
    </row>
    <row r="26" spans="1:10" ht="9.75" customHeight="1">
      <c r="A26" s="1073" t="s">
        <v>462</v>
      </c>
      <c r="B26" s="1074" t="s">
        <v>109</v>
      </c>
      <c r="C26" s="1075"/>
      <c r="D26" s="1075"/>
      <c r="E26" s="1075"/>
      <c r="F26" s="1075"/>
      <c r="G26" s="1075"/>
      <c r="H26" s="1075"/>
      <c r="I26" s="1075"/>
      <c r="J26" s="1076"/>
    </row>
    <row r="27" spans="1:10" ht="9.75" customHeight="1">
      <c r="A27" s="1077" t="s">
        <v>110</v>
      </c>
      <c r="B27" s="1075"/>
      <c r="C27" s="1075"/>
      <c r="D27" s="1075"/>
      <c r="E27" s="1075"/>
      <c r="F27" s="1075"/>
      <c r="G27" s="1075"/>
      <c r="H27" s="1075"/>
      <c r="I27" s="1075"/>
      <c r="J27" s="1076"/>
    </row>
    <row r="28" spans="1:10" ht="5.0999999999999996" customHeight="1">
      <c r="A28" s="1082"/>
      <c r="B28" s="1083"/>
      <c r="C28" s="1083"/>
      <c r="D28" s="1084"/>
      <c r="E28" s="1084"/>
      <c r="F28" s="1084"/>
      <c r="G28" s="1083"/>
      <c r="H28" s="1083"/>
      <c r="I28" s="1083"/>
      <c r="J28" s="1085"/>
    </row>
    <row r="29" spans="1:10" ht="10.199999999999999">
      <c r="A29" s="1086"/>
      <c r="B29" s="1087"/>
      <c r="C29" s="1087"/>
      <c r="D29" s="1088" t="s">
        <v>111</v>
      </c>
      <c r="E29" s="1089"/>
      <c r="F29" s="1090"/>
      <c r="G29" s="1088" t="s">
        <v>112</v>
      </c>
      <c r="H29" s="1089"/>
      <c r="I29" s="1090"/>
      <c r="J29" s="1091"/>
    </row>
    <row r="30" spans="1:10" ht="10.199999999999999">
      <c r="A30" s="1092"/>
      <c r="B30" s="1093"/>
      <c r="C30" s="1093"/>
      <c r="D30" s="1088" t="s">
        <v>113</v>
      </c>
      <c r="E30" s="1090"/>
      <c r="F30" s="1092" t="s">
        <v>114</v>
      </c>
      <c r="G30" s="1088" t="s">
        <v>113</v>
      </c>
      <c r="H30" s="1090"/>
      <c r="I30" s="1092" t="s">
        <v>114</v>
      </c>
      <c r="J30" s="1092"/>
    </row>
    <row r="31" spans="1:10" ht="10.199999999999999">
      <c r="A31" s="1092"/>
      <c r="B31" s="1093"/>
      <c r="C31" s="1093"/>
      <c r="D31" s="1092" t="s">
        <v>115</v>
      </c>
      <c r="E31" s="1092" t="s">
        <v>116</v>
      </c>
      <c r="F31" s="1092" t="s">
        <v>117</v>
      </c>
      <c r="G31" s="1092"/>
      <c r="H31" s="1092"/>
      <c r="I31" s="1092" t="s">
        <v>117</v>
      </c>
      <c r="J31" s="1092"/>
    </row>
    <row r="32" spans="1:10" ht="10.199999999999999">
      <c r="A32" s="1094" t="s">
        <v>329</v>
      </c>
      <c r="B32" s="1095"/>
      <c r="C32" s="1093" t="s">
        <v>354</v>
      </c>
      <c r="D32" s="1092" t="s">
        <v>118</v>
      </c>
      <c r="E32" s="1092" t="s">
        <v>119</v>
      </c>
      <c r="F32" s="1092" t="s">
        <v>120</v>
      </c>
      <c r="G32" s="1092" t="s">
        <v>118</v>
      </c>
      <c r="H32" s="1092" t="s">
        <v>119</v>
      </c>
      <c r="I32" s="1092" t="s">
        <v>120</v>
      </c>
      <c r="J32" s="1094" t="s">
        <v>329</v>
      </c>
    </row>
    <row r="33" spans="1:11" ht="10.199999999999999">
      <c r="A33" s="1094" t="s">
        <v>334</v>
      </c>
      <c r="B33" s="1095"/>
      <c r="C33" s="1093"/>
      <c r="D33" s="1092" t="s">
        <v>357</v>
      </c>
      <c r="E33" s="1092" t="s">
        <v>357</v>
      </c>
      <c r="F33" s="1092" t="s">
        <v>121</v>
      </c>
      <c r="G33" s="1092" t="s">
        <v>357</v>
      </c>
      <c r="H33" s="1092" t="s">
        <v>357</v>
      </c>
      <c r="I33" s="1092" t="s">
        <v>121</v>
      </c>
      <c r="J33" s="1094" t="s">
        <v>334</v>
      </c>
    </row>
    <row r="34" spans="1:11" ht="10.8" thickBot="1">
      <c r="A34" s="1096"/>
      <c r="B34" s="1097"/>
      <c r="C34" s="1098" t="s">
        <v>339</v>
      </c>
      <c r="D34" s="1092" t="s">
        <v>340</v>
      </c>
      <c r="E34" s="1092" t="s">
        <v>341</v>
      </c>
      <c r="F34" s="3215" t="s">
        <v>342</v>
      </c>
      <c r="G34" s="1099" t="s">
        <v>343</v>
      </c>
      <c r="H34" s="1099" t="s">
        <v>344</v>
      </c>
      <c r="I34" s="1099" t="s">
        <v>202</v>
      </c>
      <c r="J34" s="1096"/>
    </row>
    <row r="35" spans="1:11" ht="10.199999999999999">
      <c r="A35" s="1100"/>
      <c r="B35" s="1075"/>
      <c r="C35" s="1093" t="s">
        <v>122</v>
      </c>
      <c r="D35" s="1101"/>
      <c r="E35" s="1101"/>
      <c r="F35" s="1102"/>
      <c r="G35" s="1103"/>
      <c r="H35" s="1104"/>
      <c r="I35" s="1100"/>
      <c r="J35" s="1100"/>
    </row>
    <row r="36" spans="1:11" ht="10.199999999999999">
      <c r="A36" s="1099">
        <v>1</v>
      </c>
      <c r="B36" s="1105">
        <v>-3</v>
      </c>
      <c r="C36" s="1097" t="s">
        <v>1038</v>
      </c>
      <c r="D36" s="1106">
        <v>11869833</v>
      </c>
      <c r="E36" s="1106">
        <v>11964158</v>
      </c>
      <c r="F36" s="1107">
        <v>1.0500000000000001E-2</v>
      </c>
      <c r="G36" s="1108"/>
      <c r="H36" s="1109"/>
      <c r="I36" s="1110"/>
      <c r="J36" s="1099">
        <v>1</v>
      </c>
      <c r="K36" s="1111"/>
    </row>
    <row r="37" spans="1:11" ht="10.199999999999999">
      <c r="A37" s="1099">
        <v>2</v>
      </c>
      <c r="B37" s="1105">
        <v>-4</v>
      </c>
      <c r="C37" s="1097" t="s">
        <v>1039</v>
      </c>
      <c r="D37" s="1106">
        <v>69405</v>
      </c>
      <c r="E37" s="1106">
        <v>70982</v>
      </c>
      <c r="F37" s="1107">
        <v>3.0300000000000001E-2</v>
      </c>
      <c r="G37" s="1108"/>
      <c r="H37" s="1109"/>
      <c r="I37" s="1110"/>
      <c r="J37" s="1099">
        <v>2</v>
      </c>
      <c r="K37" s="1111"/>
    </row>
    <row r="38" spans="1:11" ht="10.199999999999999">
      <c r="A38" s="1099">
        <v>3</v>
      </c>
      <c r="B38" s="1105">
        <v>-5</v>
      </c>
      <c r="C38" s="1097" t="s">
        <v>1040</v>
      </c>
      <c r="D38" s="1106">
        <v>534863</v>
      </c>
      <c r="E38" s="1106">
        <v>534865</v>
      </c>
      <c r="F38" s="1107">
        <v>0.01</v>
      </c>
      <c r="G38" s="1108"/>
      <c r="H38" s="1109"/>
      <c r="I38" s="1110"/>
      <c r="J38" s="1099">
        <v>3</v>
      </c>
      <c r="K38" s="1111"/>
    </row>
    <row r="39" spans="1:11" ht="10.199999999999999">
      <c r="A39" s="1099">
        <v>4</v>
      </c>
      <c r="B39" s="1105">
        <v>-6</v>
      </c>
      <c r="C39" s="1097" t="s">
        <v>1041</v>
      </c>
      <c r="D39" s="1106">
        <v>5171416</v>
      </c>
      <c r="E39" s="1106">
        <v>5404353</v>
      </c>
      <c r="F39" s="1107">
        <v>1.41E-2</v>
      </c>
      <c r="G39" s="1108"/>
      <c r="H39" s="1109"/>
      <c r="I39" s="1110"/>
      <c r="J39" s="1099">
        <v>4</v>
      </c>
      <c r="K39" s="1111"/>
    </row>
    <row r="40" spans="1:11" ht="10.199999999999999">
      <c r="A40" s="1099">
        <v>5</v>
      </c>
      <c r="B40" s="1105">
        <v>-7</v>
      </c>
      <c r="C40" s="1097" t="s">
        <v>1042</v>
      </c>
      <c r="D40" s="1106"/>
      <c r="E40" s="1106"/>
      <c r="F40" s="1107">
        <v>0</v>
      </c>
      <c r="G40" s="1108"/>
      <c r="H40" s="1109"/>
      <c r="I40" s="1110"/>
      <c r="J40" s="1099">
        <v>5</v>
      </c>
      <c r="K40" s="1111"/>
    </row>
    <row r="41" spans="1:11" ht="10.199999999999999">
      <c r="A41" s="1099">
        <v>6</v>
      </c>
      <c r="B41" s="1105">
        <v>-8</v>
      </c>
      <c r="C41" s="1097" t="s">
        <v>1043</v>
      </c>
      <c r="D41" s="1106">
        <v>7362759</v>
      </c>
      <c r="E41" s="1106">
        <v>7770626</v>
      </c>
      <c r="F41" s="1107">
        <v>4.07E-2</v>
      </c>
      <c r="G41" s="1108" t="s">
        <v>3006</v>
      </c>
      <c r="H41" s="1109"/>
      <c r="I41" s="1110"/>
      <c r="J41" s="1099">
        <v>6</v>
      </c>
      <c r="K41" s="1111"/>
    </row>
    <row r="42" spans="1:11" ht="10.199999999999999">
      <c r="A42" s="1099">
        <v>7</v>
      </c>
      <c r="B42" s="1105">
        <v>-9</v>
      </c>
      <c r="C42" s="1097" t="s">
        <v>1044</v>
      </c>
      <c r="D42" s="1106">
        <v>14485402</v>
      </c>
      <c r="E42" s="1106">
        <v>14017612</v>
      </c>
      <c r="F42" s="1107">
        <v>2.6499999999999999E-2</v>
      </c>
      <c r="G42" s="1108"/>
      <c r="H42" s="1109"/>
      <c r="I42" s="1110"/>
      <c r="J42" s="1099">
        <v>7</v>
      </c>
      <c r="K42" s="1111"/>
    </row>
    <row r="43" spans="1:11" ht="10.199999999999999">
      <c r="A43" s="1099">
        <v>8</v>
      </c>
      <c r="B43" s="1105">
        <v>-11</v>
      </c>
      <c r="C43" s="1097" t="s">
        <v>1045</v>
      </c>
      <c r="D43" s="1106">
        <v>6077811</v>
      </c>
      <c r="E43" s="1106">
        <v>6545768</v>
      </c>
      <c r="F43" s="1107">
        <v>3.9399999999999998E-2</v>
      </c>
      <c r="G43" s="1108" t="s">
        <v>3007</v>
      </c>
      <c r="H43" s="1109"/>
      <c r="I43" s="1110"/>
      <c r="J43" s="1099">
        <v>8</v>
      </c>
      <c r="K43" s="1111"/>
    </row>
    <row r="44" spans="1:11" ht="10.199999999999999">
      <c r="A44" s="1099">
        <v>9</v>
      </c>
      <c r="B44" s="1105">
        <v>-13</v>
      </c>
      <c r="C44" s="1097" t="s">
        <v>1046</v>
      </c>
      <c r="D44" s="1106">
        <v>124654</v>
      </c>
      <c r="E44" s="1106">
        <v>127999</v>
      </c>
      <c r="F44" s="1107">
        <v>1.47E-2</v>
      </c>
      <c r="G44" s="1108"/>
      <c r="H44" s="1109"/>
      <c r="I44" s="1110"/>
      <c r="J44" s="1099">
        <v>9</v>
      </c>
      <c r="K44" s="1111"/>
    </row>
    <row r="45" spans="1:11" ht="10.199999999999999">
      <c r="A45" s="1099">
        <v>10</v>
      </c>
      <c r="B45" s="1105">
        <v>-16</v>
      </c>
      <c r="C45" s="1097" t="s">
        <v>1047</v>
      </c>
      <c r="D45" s="1106">
        <v>673879</v>
      </c>
      <c r="E45" s="1106">
        <v>705960</v>
      </c>
      <c r="F45" s="1107">
        <v>2.64E-2</v>
      </c>
      <c r="G45" s="1108" t="s">
        <v>3008</v>
      </c>
      <c r="H45" s="1109"/>
      <c r="I45" s="1110"/>
      <c r="J45" s="1099">
        <v>10</v>
      </c>
      <c r="K45" s="1111"/>
    </row>
    <row r="46" spans="1:11" ht="10.199999999999999">
      <c r="A46" s="1099">
        <v>11</v>
      </c>
      <c r="B46" s="1105">
        <v>-17</v>
      </c>
      <c r="C46" s="1097" t="s">
        <v>1048</v>
      </c>
      <c r="D46" s="1106">
        <v>55034</v>
      </c>
      <c r="E46" s="1106">
        <v>55045</v>
      </c>
      <c r="F46" s="1107">
        <v>3.85E-2</v>
      </c>
      <c r="G46" s="1108"/>
      <c r="H46" s="1109"/>
      <c r="I46" s="1110"/>
      <c r="J46" s="1099">
        <v>11</v>
      </c>
      <c r="K46" s="1111"/>
    </row>
    <row r="47" spans="1:11" ht="10.199999999999999">
      <c r="A47" s="1099">
        <v>12</v>
      </c>
      <c r="B47" s="1105">
        <v>-18</v>
      </c>
      <c r="C47" s="1097" t="s">
        <v>1049</v>
      </c>
      <c r="D47" s="1106">
        <v>10845</v>
      </c>
      <c r="E47" s="1106">
        <v>10845</v>
      </c>
      <c r="F47" s="1107">
        <v>2.5000000000000001E-2</v>
      </c>
      <c r="G47" s="1108" t="s">
        <v>3009</v>
      </c>
      <c r="H47" s="1109"/>
      <c r="I47" s="1110"/>
      <c r="J47" s="1099">
        <v>12</v>
      </c>
      <c r="K47" s="1111"/>
    </row>
    <row r="48" spans="1:11" ht="10.199999999999999">
      <c r="A48" s="1099">
        <v>13</v>
      </c>
      <c r="B48" s="1105">
        <v>-19</v>
      </c>
      <c r="C48" s="1097" t="s">
        <v>1050</v>
      </c>
      <c r="D48" s="1106">
        <v>471473</v>
      </c>
      <c r="E48" s="1106">
        <v>477779</v>
      </c>
      <c r="F48" s="1107">
        <v>3.3300000000000003E-2</v>
      </c>
      <c r="G48" s="1108"/>
      <c r="H48" s="1109"/>
      <c r="I48" s="1110"/>
      <c r="J48" s="1099">
        <v>13</v>
      </c>
      <c r="K48" s="1111"/>
    </row>
    <row r="49" spans="1:11" ht="10.199999999999999">
      <c r="A49" s="1099">
        <v>14</v>
      </c>
      <c r="B49" s="1105">
        <v>-20</v>
      </c>
      <c r="C49" s="1097" t="s">
        <v>1051</v>
      </c>
      <c r="D49" s="1106">
        <v>744769</v>
      </c>
      <c r="E49" s="1106">
        <v>775226</v>
      </c>
      <c r="F49" s="1107">
        <v>2.0400000000000001E-2</v>
      </c>
      <c r="G49" s="1108"/>
      <c r="H49" s="1109"/>
      <c r="I49" s="1110"/>
      <c r="J49" s="1099">
        <v>14</v>
      </c>
      <c r="K49" s="1111"/>
    </row>
    <row r="50" spans="1:11" ht="10.199999999999999">
      <c r="A50" s="1099">
        <v>15</v>
      </c>
      <c r="B50" s="1105">
        <v>-22</v>
      </c>
      <c r="C50" s="1097" t="s">
        <v>1052</v>
      </c>
      <c r="D50" s="1106"/>
      <c r="E50" s="1106"/>
      <c r="F50" s="1107">
        <v>0</v>
      </c>
      <c r="G50" s="1108"/>
      <c r="H50" s="1109"/>
      <c r="I50" s="1110"/>
      <c r="J50" s="1099">
        <v>15</v>
      </c>
      <c r="K50" s="1111"/>
    </row>
    <row r="51" spans="1:11" ht="10.199999999999999">
      <c r="A51" s="1099">
        <v>16</v>
      </c>
      <c r="B51" s="1105">
        <v>-23</v>
      </c>
      <c r="C51" s="1097" t="s">
        <v>1053</v>
      </c>
      <c r="D51" s="1106">
        <v>16709</v>
      </c>
      <c r="E51" s="1106">
        <v>16735</v>
      </c>
      <c r="F51" s="1107">
        <v>2.5000000000000001E-2</v>
      </c>
      <c r="G51" s="1108"/>
      <c r="H51" s="1109"/>
      <c r="I51" s="1110"/>
      <c r="J51" s="1099">
        <v>16</v>
      </c>
      <c r="K51" s="1111"/>
    </row>
    <row r="52" spans="1:11" ht="10.199999999999999">
      <c r="A52" s="1099">
        <v>17</v>
      </c>
      <c r="B52" s="1105">
        <v>-24</v>
      </c>
      <c r="C52" s="1097" t="s">
        <v>1054</v>
      </c>
      <c r="D52" s="1106">
        <v>95630</v>
      </c>
      <c r="E52" s="1106">
        <v>99470</v>
      </c>
      <c r="F52" s="1107">
        <v>0.02</v>
      </c>
      <c r="G52" s="1108"/>
      <c r="H52" s="1109"/>
      <c r="I52" s="1110"/>
      <c r="J52" s="1099">
        <v>17</v>
      </c>
      <c r="K52" s="1111"/>
    </row>
    <row r="53" spans="1:11" ht="10.199999999999999">
      <c r="A53" s="1099">
        <v>18</v>
      </c>
      <c r="B53" s="1105">
        <v>-25</v>
      </c>
      <c r="C53" s="1097" t="s">
        <v>1055</v>
      </c>
      <c r="D53" s="1106">
        <v>2217634</v>
      </c>
      <c r="E53" s="1106">
        <v>2293646</v>
      </c>
      <c r="F53" s="1107">
        <v>2.9499999999999998E-2</v>
      </c>
      <c r="G53" s="1108"/>
      <c r="H53" s="1109"/>
      <c r="I53" s="1110"/>
      <c r="J53" s="1099">
        <v>18</v>
      </c>
      <c r="K53" s="1111"/>
    </row>
    <row r="54" spans="1:11" ht="10.199999999999999">
      <c r="A54" s="1099">
        <v>19</v>
      </c>
      <c r="B54" s="1105">
        <v>-26</v>
      </c>
      <c r="C54" s="1097" t="s">
        <v>1056</v>
      </c>
      <c r="D54" s="1106">
        <v>983977</v>
      </c>
      <c r="E54" s="1106">
        <v>1009385</v>
      </c>
      <c r="F54" s="1107">
        <v>4.5999999999999999E-2</v>
      </c>
      <c r="G54" s="1108"/>
      <c r="H54" s="1109"/>
      <c r="I54" s="1110"/>
      <c r="J54" s="1099">
        <v>19</v>
      </c>
      <c r="K54" s="1111"/>
    </row>
    <row r="55" spans="1:11" ht="10.199999999999999">
      <c r="A55" s="1099">
        <v>20</v>
      </c>
      <c r="B55" s="1105">
        <v>-27</v>
      </c>
      <c r="C55" s="1097" t="s">
        <v>1057</v>
      </c>
      <c r="D55" s="1106">
        <v>5582612</v>
      </c>
      <c r="E55" s="1106">
        <v>5668438</v>
      </c>
      <c r="F55" s="1107">
        <v>4.0099999999999997E-2</v>
      </c>
      <c r="G55" s="1108"/>
      <c r="H55" s="1109"/>
      <c r="I55" s="1110"/>
      <c r="J55" s="1099">
        <v>20</v>
      </c>
      <c r="K55" s="1111"/>
    </row>
    <row r="56" spans="1:11" ht="10.199999999999999">
      <c r="A56" s="1099">
        <v>21</v>
      </c>
      <c r="B56" s="1105">
        <v>-29</v>
      </c>
      <c r="C56" s="1097" t="s">
        <v>1058</v>
      </c>
      <c r="D56" s="1106">
        <v>2297</v>
      </c>
      <c r="E56" s="1106">
        <v>2297</v>
      </c>
      <c r="F56" s="1107">
        <v>2.86E-2</v>
      </c>
      <c r="G56" s="1108"/>
      <c r="H56" s="1109"/>
      <c r="I56" s="1110"/>
      <c r="J56" s="1099">
        <v>21</v>
      </c>
      <c r="K56" s="1111"/>
    </row>
    <row r="57" spans="1:11" ht="10.199999999999999">
      <c r="A57" s="1099">
        <v>22</v>
      </c>
      <c r="B57" s="1105">
        <v>-31</v>
      </c>
      <c r="C57" s="1097" t="s">
        <v>1059</v>
      </c>
      <c r="D57" s="1106">
        <v>90442</v>
      </c>
      <c r="E57" s="1106">
        <v>91902</v>
      </c>
      <c r="F57" s="1107">
        <v>2.2499999999999999E-2</v>
      </c>
      <c r="G57" s="1108"/>
      <c r="H57" s="1109"/>
      <c r="I57" s="1110"/>
      <c r="J57" s="1099">
        <v>22</v>
      </c>
      <c r="K57" s="1111"/>
    </row>
    <row r="58" spans="1:11" ht="10.199999999999999">
      <c r="A58" s="1099">
        <v>23</v>
      </c>
      <c r="B58" s="1105">
        <v>-35</v>
      </c>
      <c r="C58" s="1097" t="s">
        <v>1060</v>
      </c>
      <c r="D58" s="1106">
        <v>36634</v>
      </c>
      <c r="E58" s="1106">
        <v>36904</v>
      </c>
      <c r="F58" s="1107">
        <v>2.5000000000000001E-2</v>
      </c>
      <c r="G58" s="1108"/>
      <c r="H58" s="1109"/>
      <c r="I58" s="1110"/>
      <c r="J58" s="1099">
        <v>23</v>
      </c>
      <c r="K58" s="1111"/>
    </row>
    <row r="59" spans="1:11" ht="10.199999999999999">
      <c r="A59" s="1099">
        <v>24</v>
      </c>
      <c r="B59" s="1105">
        <v>-37</v>
      </c>
      <c r="C59" s="1097" t="s">
        <v>1061</v>
      </c>
      <c r="D59" s="1106">
        <v>1059843</v>
      </c>
      <c r="E59" s="1106">
        <v>1102290</v>
      </c>
      <c r="F59" s="1107">
        <v>6.13E-2</v>
      </c>
      <c r="G59" s="1108"/>
      <c r="H59" s="1109"/>
      <c r="I59" s="1110"/>
      <c r="J59" s="1099">
        <v>24</v>
      </c>
      <c r="K59" s="1111"/>
    </row>
    <row r="60" spans="1:11" ht="10.199999999999999">
      <c r="A60" s="1099">
        <v>25</v>
      </c>
      <c r="B60" s="1105">
        <v>-39</v>
      </c>
      <c r="C60" s="1097" t="s">
        <v>1062</v>
      </c>
      <c r="D60" s="1106">
        <v>866240</v>
      </c>
      <c r="E60" s="1106">
        <v>877191</v>
      </c>
      <c r="F60" s="1107">
        <v>2.7E-2</v>
      </c>
      <c r="G60" s="1108"/>
      <c r="H60" s="1109"/>
      <c r="I60" s="1110"/>
      <c r="J60" s="1099">
        <v>25</v>
      </c>
      <c r="K60" s="1111"/>
    </row>
    <row r="61" spans="1:11" ht="10.199999999999999">
      <c r="A61" s="1099">
        <v>26</v>
      </c>
      <c r="B61" s="1105">
        <v>-44</v>
      </c>
      <c r="C61" s="1097" t="s">
        <v>1064</v>
      </c>
      <c r="D61" s="1106">
        <v>307446</v>
      </c>
      <c r="E61" s="1106">
        <v>320174</v>
      </c>
      <c r="F61" s="1107">
        <v>2.7199999999999998E-2</v>
      </c>
      <c r="G61" s="1108"/>
      <c r="H61" s="1109"/>
      <c r="I61" s="1110"/>
      <c r="J61" s="1099">
        <v>26</v>
      </c>
      <c r="K61" s="1111"/>
    </row>
    <row r="62" spans="1:11" ht="10.199999999999999">
      <c r="A62" s="1099">
        <v>27</v>
      </c>
      <c r="B62" s="1105">
        <v>-45</v>
      </c>
      <c r="C62" s="1097" t="s">
        <v>1065</v>
      </c>
      <c r="D62" s="1106">
        <v>3063</v>
      </c>
      <c r="E62" s="1106">
        <v>3063</v>
      </c>
      <c r="F62" s="1107">
        <v>4.7600000000000003E-2</v>
      </c>
      <c r="G62" s="1108"/>
      <c r="H62" s="1109"/>
      <c r="I62" s="1110"/>
      <c r="J62" s="1099">
        <v>27</v>
      </c>
      <c r="K62" s="1111"/>
    </row>
    <row r="63" spans="1:11" ht="10.199999999999999">
      <c r="A63" s="1099">
        <v>28</v>
      </c>
      <c r="B63" s="1105"/>
      <c r="C63" s="1097" t="s">
        <v>123</v>
      </c>
      <c r="D63" s="1106"/>
      <c r="E63" s="1106"/>
      <c r="F63" s="1112"/>
      <c r="G63" s="1108"/>
      <c r="H63" s="1109"/>
      <c r="I63" s="1110"/>
      <c r="J63" s="1099">
        <v>28</v>
      </c>
      <c r="K63" s="1111"/>
    </row>
    <row r="64" spans="1:11" ht="10.199999999999999">
      <c r="A64" s="1099">
        <v>29</v>
      </c>
      <c r="B64" s="1105"/>
      <c r="C64" s="1097" t="s">
        <v>124</v>
      </c>
      <c r="D64" s="1106"/>
      <c r="E64" s="1106"/>
      <c r="F64" s="1112"/>
      <c r="G64" s="1108"/>
      <c r="H64" s="1109"/>
      <c r="I64" s="1110"/>
      <c r="J64" s="1099">
        <v>29</v>
      </c>
      <c r="K64" s="1111"/>
    </row>
    <row r="65" spans="1:11" ht="10.8" thickBot="1">
      <c r="A65" s="1113">
        <v>30</v>
      </c>
      <c r="B65" s="1114"/>
      <c r="C65" s="1115" t="s">
        <v>125</v>
      </c>
      <c r="D65" s="1116">
        <f>SUM(D36:D64)</f>
        <v>58914670</v>
      </c>
      <c r="E65" s="1116">
        <f>SUM(E36:E64)</f>
        <v>59982713</v>
      </c>
      <c r="F65" s="1117">
        <v>3.1E-2</v>
      </c>
      <c r="G65" s="1118"/>
      <c r="H65" s="1119"/>
      <c r="I65" s="1120"/>
      <c r="J65" s="1113">
        <v>30</v>
      </c>
      <c r="K65" s="1111"/>
    </row>
    <row r="66" spans="1:11" ht="10.8" thickTop="1">
      <c r="A66" s="1100"/>
      <c r="B66" s="1121"/>
      <c r="C66" s="1093" t="s">
        <v>126</v>
      </c>
      <c r="D66" s="1122"/>
      <c r="E66" s="1122"/>
      <c r="F66" s="1123"/>
      <c r="G66" s="1124"/>
      <c r="H66" s="1125"/>
      <c r="I66" s="1100"/>
      <c r="J66" s="1100"/>
      <c r="K66" s="1111"/>
    </row>
    <row r="67" spans="1:11" ht="10.199999999999999">
      <c r="A67" s="1099">
        <v>31</v>
      </c>
      <c r="B67" s="1126">
        <v>-52</v>
      </c>
      <c r="C67" s="1097" t="s">
        <v>1068</v>
      </c>
      <c r="D67" s="1106">
        <v>8495575</v>
      </c>
      <c r="E67" s="1106">
        <v>10528306</v>
      </c>
      <c r="F67" s="1107">
        <v>5.3800000000000001E-2</v>
      </c>
      <c r="G67" s="1108"/>
      <c r="H67" s="1127"/>
      <c r="I67" s="1096"/>
      <c r="J67" s="1099">
        <v>31</v>
      </c>
      <c r="K67" s="1111"/>
    </row>
    <row r="68" spans="1:11" ht="10.199999999999999">
      <c r="A68" s="1099">
        <v>32</v>
      </c>
      <c r="B68" s="1126">
        <v>-53</v>
      </c>
      <c r="C68" s="1097" t="s">
        <v>1069</v>
      </c>
      <c r="D68" s="1106">
        <v>2307684</v>
      </c>
      <c r="E68" s="1106">
        <v>2306517</v>
      </c>
      <c r="F68" s="1107">
        <v>2.9899999999999999E-2</v>
      </c>
      <c r="G68" s="1108"/>
      <c r="H68" s="1127"/>
      <c r="I68" s="1096"/>
      <c r="J68" s="1099">
        <v>32</v>
      </c>
      <c r="K68" s="1111"/>
    </row>
    <row r="69" spans="1:11" ht="10.199999999999999">
      <c r="A69" s="1099">
        <v>33</v>
      </c>
      <c r="B69" s="1126">
        <v>-54</v>
      </c>
      <c r="C69" s="1097" t="s">
        <v>1070</v>
      </c>
      <c r="D69" s="1106"/>
      <c r="E69" s="1106"/>
      <c r="F69" s="1128"/>
      <c r="G69" s="1108"/>
      <c r="H69" s="1127"/>
      <c r="I69" s="1096"/>
      <c r="J69" s="1099">
        <v>33</v>
      </c>
      <c r="K69" s="1111"/>
    </row>
    <row r="70" spans="1:11" ht="10.199999999999999">
      <c r="A70" s="1099">
        <v>34</v>
      </c>
      <c r="B70" s="1126">
        <v>-55</v>
      </c>
      <c r="C70" s="1129" t="s">
        <v>1071</v>
      </c>
      <c r="D70" s="1106">
        <v>7364</v>
      </c>
      <c r="E70" s="1106">
        <v>7364</v>
      </c>
      <c r="F70" s="1107">
        <v>7.4999999999999997E-2</v>
      </c>
      <c r="G70" s="1108"/>
      <c r="H70" s="1127"/>
      <c r="I70" s="1096"/>
      <c r="J70" s="1099">
        <v>34</v>
      </c>
      <c r="K70" s="1111"/>
    </row>
    <row r="71" spans="1:11" ht="10.199999999999999">
      <c r="A71" s="1099">
        <v>35</v>
      </c>
      <c r="B71" s="1126">
        <v>-56</v>
      </c>
      <c r="C71" s="1097" t="s">
        <v>1072</v>
      </c>
      <c r="D71" s="1106"/>
      <c r="E71" s="1106"/>
      <c r="F71" s="1128"/>
      <c r="G71" s="1108"/>
      <c r="H71" s="1127"/>
      <c r="I71" s="1096"/>
      <c r="J71" s="1099">
        <v>35</v>
      </c>
      <c r="K71" s="1111"/>
    </row>
    <row r="72" spans="1:11" ht="10.199999999999999">
      <c r="A72" s="1099">
        <v>36</v>
      </c>
      <c r="B72" s="1126">
        <v>-57</v>
      </c>
      <c r="C72" s="1097" t="s">
        <v>1073</v>
      </c>
      <c r="D72" s="1106">
        <v>699268</v>
      </c>
      <c r="E72" s="1106">
        <v>710875</v>
      </c>
      <c r="F72" s="1107">
        <v>2.2100000000000002E-2</v>
      </c>
      <c r="G72" s="1108"/>
      <c r="H72" s="1127"/>
      <c r="I72" s="1096"/>
      <c r="J72" s="1099">
        <v>36</v>
      </c>
      <c r="K72" s="1111"/>
    </row>
    <row r="73" spans="1:11" ht="10.199999999999999">
      <c r="A73" s="1099">
        <v>37</v>
      </c>
      <c r="B73" s="1126">
        <v>-58</v>
      </c>
      <c r="C73" s="1097" t="s">
        <v>1074</v>
      </c>
      <c r="D73" s="1106">
        <v>793512</v>
      </c>
      <c r="E73" s="1106">
        <v>813405</v>
      </c>
      <c r="F73" s="1107">
        <v>7.5399999999999995E-2</v>
      </c>
      <c r="G73" s="1108"/>
      <c r="H73" s="1127"/>
      <c r="I73" s="1096"/>
      <c r="J73" s="1099">
        <v>37</v>
      </c>
      <c r="K73" s="1111"/>
    </row>
    <row r="74" spans="1:11" ht="10.199999999999999">
      <c r="A74" s="1099">
        <v>38</v>
      </c>
      <c r="B74" s="1126">
        <v>-59</v>
      </c>
      <c r="C74" s="1097" t="s">
        <v>127</v>
      </c>
      <c r="D74" s="1106">
        <v>1429329</v>
      </c>
      <c r="E74" s="1106">
        <v>1570929</v>
      </c>
      <c r="F74" s="1130">
        <v>8.5300000000000001E-2</v>
      </c>
      <c r="G74" s="1108"/>
      <c r="H74" s="1127"/>
      <c r="I74" s="1096"/>
      <c r="J74" s="1099">
        <v>38</v>
      </c>
      <c r="K74" s="1111"/>
    </row>
    <row r="75" spans="1:11" ht="10.8" thickBot="1">
      <c r="A75" s="1113">
        <v>39</v>
      </c>
      <c r="B75" s="1114"/>
      <c r="C75" s="1115" t="s">
        <v>128</v>
      </c>
      <c r="D75" s="1131">
        <f>SUM(D67:D74)</f>
        <v>13732732</v>
      </c>
      <c r="E75" s="1131">
        <f>SUM(E67:E74)</f>
        <v>15937396</v>
      </c>
      <c r="F75" s="1132">
        <v>5.2499999999999998E-2</v>
      </c>
      <c r="G75" s="1118"/>
      <c r="H75" s="1133"/>
      <c r="I75" s="1134"/>
      <c r="J75" s="1113">
        <v>39</v>
      </c>
      <c r="K75" s="1111"/>
    </row>
    <row r="76" spans="1:11" ht="11.4" thickTop="1" thickBot="1">
      <c r="A76" s="1135">
        <v>40</v>
      </c>
      <c r="B76" s="1136"/>
      <c r="C76" s="1137" t="s">
        <v>1080</v>
      </c>
      <c r="D76" s="1138">
        <f>SUM(D65,D75)</f>
        <v>72647402</v>
      </c>
      <c r="E76" s="1138">
        <f>SUM(E65,E75)</f>
        <v>75920109</v>
      </c>
      <c r="F76" s="3216" t="s">
        <v>718</v>
      </c>
      <c r="G76" s="1139"/>
      <c r="H76" s="1140"/>
      <c r="I76" s="1135" t="s">
        <v>129</v>
      </c>
      <c r="J76" s="1135">
        <v>40</v>
      </c>
    </row>
    <row r="77" spans="1:11" ht="10.199999999999999">
      <c r="A77" s="1141"/>
      <c r="B77" s="1142"/>
      <c r="C77" s="1142"/>
      <c r="D77" s="1143"/>
      <c r="E77" s="1143"/>
      <c r="F77" s="1144"/>
      <c r="G77" s="1142"/>
      <c r="H77" s="1142"/>
      <c r="I77" s="1144"/>
      <c r="J77" s="1145"/>
    </row>
    <row r="78" spans="1:11" ht="10.199999999999999">
      <c r="A78" s="3151"/>
      <c r="B78" s="1989"/>
      <c r="C78" s="1144"/>
      <c r="D78" s="1143"/>
      <c r="E78" s="1143"/>
      <c r="F78" s="1144"/>
      <c r="G78" s="1142"/>
      <c r="H78" s="1142"/>
      <c r="I78" s="1144"/>
      <c r="J78" s="1145"/>
    </row>
    <row r="79" spans="1:11" s="2415" customFormat="1" ht="10.199999999999999">
      <c r="A79" s="2804"/>
      <c r="B79" s="2805"/>
      <c r="C79" s="2806"/>
      <c r="D79" s="2806"/>
      <c r="E79" s="2806"/>
      <c r="F79" s="2806"/>
      <c r="G79" s="2806"/>
      <c r="H79" s="2806"/>
      <c r="I79" s="2806"/>
      <c r="J79" s="2803" t="s">
        <v>1415</v>
      </c>
    </row>
    <row r="80" spans="1:11" ht="9.6" customHeight="1"/>
    <row r="81" spans="4:11" ht="9.6" customHeight="1">
      <c r="D81" s="1148"/>
      <c r="E81" s="1149"/>
      <c r="F81" s="1149"/>
      <c r="G81" s="1150"/>
      <c r="H81" s="1150"/>
      <c r="I81" s="1150"/>
      <c r="J81" s="1150"/>
      <c r="K81" s="1150"/>
    </row>
    <row r="82" spans="4:11" ht="9.6" customHeight="1">
      <c r="D82" s="1148"/>
      <c r="E82" s="1149"/>
      <c r="F82" s="1149"/>
      <c r="G82" s="1150"/>
      <c r="H82" s="1150"/>
      <c r="I82" s="1150"/>
      <c r="J82" s="1150"/>
      <c r="K82" s="1150"/>
    </row>
    <row r="83" spans="4:11" ht="9.6" customHeight="1">
      <c r="D83" s="1151"/>
      <c r="E83" s="1149"/>
      <c r="F83" s="1149"/>
      <c r="G83" s="1150"/>
      <c r="H83" s="1150"/>
      <c r="I83" s="1150"/>
      <c r="J83" s="1150"/>
      <c r="K83" s="1150"/>
    </row>
    <row r="84" spans="4:11" ht="9.6" customHeight="1">
      <c r="D84" s="1152"/>
      <c r="E84" s="1149"/>
      <c r="F84" s="1149"/>
      <c r="G84" s="1150"/>
      <c r="H84" s="1150"/>
      <c r="I84" s="1150"/>
      <c r="J84" s="1150"/>
      <c r="K84" s="1150"/>
    </row>
    <row r="85" spans="4:11" ht="9.6" customHeight="1"/>
    <row r="86" spans="4:11" ht="9.6" customHeight="1"/>
    <row r="87" spans="4:11" ht="9.6" customHeight="1"/>
    <row r="88" spans="4:11" ht="9.6" customHeight="1"/>
    <row r="89" spans="4:11" ht="9.6" customHeight="1"/>
    <row r="90" spans="4:11" ht="9.6" customHeight="1"/>
    <row r="91" spans="4:11" ht="9.6" customHeight="1"/>
    <row r="92" spans="4:11" ht="9.6" customHeight="1"/>
    <row r="93" spans="4:11" ht="9.6" customHeight="1"/>
    <row r="94" spans="4:11" ht="9.6" customHeight="1"/>
    <row r="95" spans="4:11" ht="9.6" customHeight="1"/>
    <row r="96" spans="4:11" ht="9.6" customHeight="1"/>
    <row r="97" ht="9.6" customHeight="1"/>
    <row r="98" ht="9.6" customHeight="1"/>
    <row r="99" ht="9.6" customHeight="1"/>
    <row r="100" ht="9.6" customHeight="1"/>
    <row r="101" ht="9.6" customHeight="1"/>
    <row r="102" ht="9.6" customHeight="1"/>
    <row r="103" ht="9.6" customHeight="1"/>
    <row r="104" ht="9.6" customHeight="1"/>
    <row r="105" ht="9.6" customHeight="1"/>
    <row r="106" ht="9.6" customHeight="1"/>
    <row r="107" ht="9.6" customHeight="1"/>
    <row r="108" ht="9.6" customHeight="1"/>
    <row r="109" ht="9.6" customHeight="1"/>
    <row r="110" ht="9.6" customHeight="1"/>
    <row r="111" ht="9.6" customHeight="1"/>
    <row r="112" ht="9.6" customHeight="1"/>
    <row r="113" ht="9.6" customHeight="1"/>
    <row r="114" ht="9.6" customHeight="1"/>
    <row r="115" ht="9.6" customHeight="1"/>
    <row r="116" ht="9.6" customHeight="1"/>
    <row r="117" ht="9.6" customHeight="1"/>
    <row r="118" ht="9.6" customHeight="1"/>
    <row r="119" ht="9.6" customHeight="1"/>
    <row r="120" ht="9.6" customHeight="1"/>
    <row r="121" ht="9.6" customHeight="1"/>
    <row r="122" ht="9.6" customHeight="1"/>
    <row r="123" ht="9.6" customHeight="1"/>
    <row r="124" ht="9.6" customHeight="1"/>
    <row r="125" ht="9.6" customHeight="1"/>
    <row r="126" ht="9.6" customHeight="1"/>
    <row r="127" ht="9.6" customHeight="1"/>
    <row r="128" ht="9.6" customHeight="1"/>
    <row r="129" ht="9.6" customHeight="1"/>
    <row r="130" ht="9.6" customHeight="1"/>
    <row r="131" ht="9.6" customHeight="1"/>
    <row r="132" ht="9.6" customHeight="1"/>
    <row r="133" ht="9.6" customHeight="1"/>
    <row r="134" ht="9.6" customHeight="1"/>
    <row r="135" ht="9.6" customHeight="1"/>
    <row r="136" ht="9.6" customHeight="1"/>
    <row r="137" ht="9.6" customHeight="1"/>
    <row r="138" ht="9.6" customHeight="1"/>
    <row r="139" ht="9.6" customHeight="1"/>
    <row r="140" ht="9.6" customHeight="1"/>
    <row r="141" ht="9.6" customHeight="1"/>
    <row r="142" ht="9.6" customHeight="1"/>
    <row r="143" ht="9.6" customHeight="1"/>
    <row r="144" ht="9.6" customHeight="1"/>
    <row r="145" ht="9.6" customHeight="1"/>
    <row r="146" ht="9.6" customHeight="1"/>
    <row r="147" ht="9.6" customHeight="1"/>
    <row r="148" ht="9.6" customHeight="1"/>
    <row r="149" ht="9.6" customHeight="1"/>
    <row r="150" ht="9.6" customHeight="1"/>
    <row r="151" ht="9.6" customHeight="1"/>
    <row r="152" ht="9.6" customHeight="1"/>
    <row r="153" ht="9.6" customHeight="1"/>
    <row r="154" ht="9.6" customHeight="1"/>
    <row r="155" ht="9.6" customHeight="1"/>
    <row r="156" ht="9.6" customHeight="1"/>
    <row r="157" ht="9.6" customHeight="1"/>
    <row r="158" ht="9.6" customHeight="1"/>
    <row r="159" ht="9.6" customHeight="1"/>
    <row r="160" ht="9.6" customHeight="1"/>
    <row r="161" ht="9.6" customHeight="1"/>
    <row r="162" ht="9.6" customHeight="1"/>
    <row r="163" ht="9.6" customHeight="1"/>
    <row r="164" ht="9.6" customHeight="1"/>
    <row r="165" ht="9.6" customHeight="1"/>
    <row r="166" ht="9.6" customHeight="1"/>
    <row r="167" ht="9.6" customHeight="1"/>
    <row r="168" ht="9.6" customHeight="1"/>
    <row r="169" ht="9.6" customHeight="1"/>
    <row r="170" ht="9.6" customHeight="1"/>
    <row r="171" ht="9.6" customHeight="1"/>
    <row r="172" ht="9.6" customHeight="1"/>
    <row r="173" ht="9.6" customHeight="1"/>
    <row r="174" ht="9.6" customHeight="1"/>
    <row r="175" ht="9.6" customHeight="1"/>
    <row r="176" ht="9.6" customHeight="1"/>
    <row r="177" ht="9.6" customHeight="1"/>
    <row r="178" ht="9.6" customHeight="1"/>
    <row r="179" ht="9.6" customHeight="1"/>
    <row r="180" ht="9.6" customHeight="1"/>
    <row r="181" ht="9.6" customHeight="1"/>
    <row r="182" ht="9.6" customHeight="1"/>
    <row r="183" ht="9.6" customHeight="1"/>
    <row r="184" ht="9.6" customHeight="1"/>
    <row r="185" ht="9.6" customHeight="1"/>
    <row r="186" ht="9.6" customHeight="1"/>
    <row r="187" ht="9.6" customHeight="1"/>
    <row r="188" ht="9.6" customHeight="1"/>
    <row r="189" ht="9.6" customHeight="1"/>
    <row r="190" ht="9.6" customHeight="1"/>
    <row r="191" ht="9.6" customHeight="1"/>
    <row r="192" ht="9.6" customHeight="1"/>
    <row r="193" ht="9.6" customHeight="1"/>
    <row r="194" ht="9.6" customHeight="1"/>
    <row r="195" ht="10.199999999999999"/>
  </sheetData>
  <printOptions horizontalCentered="1" verticalCentered="1"/>
  <pageMargins left="0.7" right="0.7" top="0.75" bottom="0.75" header="0.3" footer="0.3"/>
  <pageSetup scale="8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dimension ref="A1:A53"/>
  <sheetViews>
    <sheetView showGridLines="0" zoomScaleNormal="100" zoomScaleSheetLayoutView="100" workbookViewId="0">
      <selection activeCell="B1" sqref="B1"/>
    </sheetView>
  </sheetViews>
  <sheetFormatPr defaultColWidth="9.140625" defaultRowHeight="13.2"/>
  <cols>
    <col min="1" max="1" width="145.85546875" style="3494" customWidth="1"/>
    <col min="2" max="3" width="9.7109375" style="209" customWidth="1"/>
    <col min="4" max="11" width="9.140625" style="209" customWidth="1"/>
    <col min="12" max="12" width="3.7109375" style="209" customWidth="1"/>
    <col min="13" max="13" width="2.42578125" style="209" customWidth="1"/>
    <col min="14" max="16384" width="9.140625" style="209"/>
  </cols>
  <sheetData>
    <row r="1" spans="1:1">
      <c r="A1" s="3491" t="s">
        <v>771</v>
      </c>
    </row>
    <row r="2" spans="1:1" ht="24" customHeight="1">
      <c r="A2" s="3492"/>
    </row>
    <row r="3" spans="1:1">
      <c r="A3" s="3492" t="s">
        <v>772</v>
      </c>
    </row>
    <row r="4" spans="1:1">
      <c r="A4" s="3492" t="s">
        <v>773</v>
      </c>
    </row>
    <row r="5" spans="1:1">
      <c r="A5" s="3492" t="s">
        <v>2168</v>
      </c>
    </row>
    <row r="6" spans="1:1">
      <c r="A6" s="3492" t="s">
        <v>774</v>
      </c>
    </row>
    <row r="7" spans="1:1">
      <c r="A7" s="3492" t="s">
        <v>775</v>
      </c>
    </row>
    <row r="8" spans="1:1" ht="12" customHeight="1">
      <c r="A8" s="3492"/>
    </row>
    <row r="9" spans="1:1">
      <c r="A9" s="3492" t="s">
        <v>776</v>
      </c>
    </row>
    <row r="10" spans="1:1">
      <c r="A10" s="3492" t="s">
        <v>777</v>
      </c>
    </row>
    <row r="11" spans="1:1" ht="12" customHeight="1">
      <c r="A11" s="3492"/>
    </row>
    <row r="12" spans="1:1">
      <c r="A12" s="3492" t="s">
        <v>778</v>
      </c>
    </row>
    <row r="13" spans="1:1">
      <c r="A13" s="3492" t="s">
        <v>779</v>
      </c>
    </row>
    <row r="14" spans="1:1" ht="12" customHeight="1">
      <c r="A14" s="3492"/>
    </row>
    <row r="15" spans="1:1">
      <c r="A15" s="3492" t="s">
        <v>780</v>
      </c>
    </row>
    <row r="16" spans="1:1">
      <c r="A16" s="3492" t="s">
        <v>3285</v>
      </c>
    </row>
    <row r="17" spans="1:1" ht="12" customHeight="1">
      <c r="A17" s="3492"/>
    </row>
    <row r="18" spans="1:1">
      <c r="A18" s="3492" t="s">
        <v>781</v>
      </c>
    </row>
    <row r="19" spans="1:1">
      <c r="A19" s="3492" t="s">
        <v>782</v>
      </c>
    </row>
    <row r="20" spans="1:1">
      <c r="A20" s="3492" t="s">
        <v>783</v>
      </c>
    </row>
    <row r="21" spans="1:1">
      <c r="A21" s="3492" t="s">
        <v>784</v>
      </c>
    </row>
    <row r="22" spans="1:1">
      <c r="A22" s="3492" t="s">
        <v>785</v>
      </c>
    </row>
    <row r="23" spans="1:1" ht="12" customHeight="1">
      <c r="A23" s="3492"/>
    </row>
    <row r="24" spans="1:1">
      <c r="A24" s="3492" t="s">
        <v>786</v>
      </c>
    </row>
    <row r="25" spans="1:1">
      <c r="A25" s="3492" t="s">
        <v>787</v>
      </c>
    </row>
    <row r="26" spans="1:1" ht="12" customHeight="1">
      <c r="A26" s="3492"/>
    </row>
    <row r="27" spans="1:1">
      <c r="A27" s="3492" t="s">
        <v>788</v>
      </c>
    </row>
    <row r="28" spans="1:1" ht="12" customHeight="1">
      <c r="A28" s="3492"/>
    </row>
    <row r="29" spans="1:1">
      <c r="A29" s="3492" t="s">
        <v>789</v>
      </c>
    </row>
    <row r="30" spans="1:1" ht="12" customHeight="1">
      <c r="A30" s="3492"/>
    </row>
    <row r="31" spans="1:1">
      <c r="A31" s="3492" t="s">
        <v>790</v>
      </c>
    </row>
    <row r="32" spans="1:1" ht="12" customHeight="1">
      <c r="A32" s="3492"/>
    </row>
    <row r="33" spans="1:1">
      <c r="A33" s="3492" t="s">
        <v>791</v>
      </c>
    </row>
    <row r="34" spans="1:1">
      <c r="A34" s="3492" t="s">
        <v>792</v>
      </c>
    </row>
    <row r="35" spans="1:1">
      <c r="A35" s="3492" t="s">
        <v>793</v>
      </c>
    </row>
    <row r="36" spans="1:1" ht="12" customHeight="1">
      <c r="A36" s="3492"/>
    </row>
    <row r="37" spans="1:1">
      <c r="A37" s="3492" t="s">
        <v>158</v>
      </c>
    </row>
    <row r="38" spans="1:1">
      <c r="A38" s="3492" t="s">
        <v>159</v>
      </c>
    </row>
    <row r="39" spans="1:1" ht="12" customHeight="1">
      <c r="A39" s="3492"/>
    </row>
    <row r="40" spans="1:1">
      <c r="A40" s="3492" t="s">
        <v>160</v>
      </c>
    </row>
    <row r="41" spans="1:1">
      <c r="A41" s="3492" t="s">
        <v>161</v>
      </c>
    </row>
    <row r="42" spans="1:1" ht="12" customHeight="1">
      <c r="A42" s="3492"/>
    </row>
    <row r="43" spans="1:1">
      <c r="A43" s="3492" t="s">
        <v>162</v>
      </c>
    </row>
    <row r="44" spans="1:1">
      <c r="A44" s="3492" t="s">
        <v>163</v>
      </c>
    </row>
    <row r="45" spans="1:1" ht="12" customHeight="1">
      <c r="A45" s="3492"/>
    </row>
    <row r="46" spans="1:1">
      <c r="A46" s="3492" t="s">
        <v>164</v>
      </c>
    </row>
    <row r="47" spans="1:1">
      <c r="A47" s="3492" t="s">
        <v>165</v>
      </c>
    </row>
    <row r="48" spans="1:1">
      <c r="A48" s="3492" t="s">
        <v>166</v>
      </c>
    </row>
    <row r="49" spans="1:1" ht="12" customHeight="1">
      <c r="A49" s="3492"/>
    </row>
    <row r="50" spans="1:1">
      <c r="A50" s="3492" t="s">
        <v>167</v>
      </c>
    </row>
    <row r="51" spans="1:1">
      <c r="A51" s="3492" t="s">
        <v>168</v>
      </c>
    </row>
    <row r="52" spans="1:1">
      <c r="A52" s="3492"/>
    </row>
    <row r="53" spans="1:1" s="3490" customFormat="1" ht="89.25" customHeight="1">
      <c r="A53" s="3493" t="s">
        <v>169</v>
      </c>
    </row>
  </sheetData>
  <phoneticPr fontId="0" type="noConversion"/>
  <pageMargins left="0.7" right="0.7" top="0.75" bottom="0.75" header="0.3" footer="0.3"/>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72"/>
  <sheetViews>
    <sheetView showGridLines="0" zoomScaleNormal="100" zoomScaleSheetLayoutView="100" workbookViewId="0">
      <selection activeCell="L1" sqref="L1"/>
    </sheetView>
  </sheetViews>
  <sheetFormatPr defaultColWidth="8.7109375" defaultRowHeight="9.6"/>
  <cols>
    <col min="1" max="1" width="5.140625" style="2422" customWidth="1"/>
    <col min="2" max="2" width="5.42578125" style="2422" customWidth="1"/>
    <col min="3" max="3" width="5.140625" style="2422" customWidth="1"/>
    <col min="4" max="4" width="25.7109375" style="2422" customWidth="1"/>
    <col min="5" max="9" width="11.42578125" style="2422" customWidth="1"/>
    <col min="10" max="10" width="12" style="2422" customWidth="1"/>
    <col min="11" max="11" width="3.7109375" style="2422" customWidth="1"/>
    <col min="12" max="12" width="15.7109375" style="2417" bestFit="1" customWidth="1"/>
    <col min="13" max="16384" width="8.7109375" style="2417"/>
  </cols>
  <sheetData>
    <row r="1" spans="1:12" s="2423" customFormat="1" ht="10.199999999999999">
      <c r="A1" s="2812" t="s">
        <v>3246</v>
      </c>
      <c r="B1" s="2813"/>
      <c r="C1" s="2813"/>
      <c r="D1" s="2813"/>
      <c r="E1" s="2813"/>
      <c r="F1" s="2813"/>
      <c r="G1" s="2813"/>
      <c r="H1" s="2813"/>
      <c r="I1" s="2813"/>
      <c r="J1" s="2813"/>
      <c r="K1" s="2814">
        <v>35</v>
      </c>
    </row>
    <row r="2" spans="1:12" s="2424" customFormat="1" ht="13.2" customHeight="1">
      <c r="A2" s="2808" t="s">
        <v>521</v>
      </c>
      <c r="B2" s="2809"/>
      <c r="C2" s="2809"/>
      <c r="D2" s="2810"/>
      <c r="E2" s="2810"/>
      <c r="F2" s="2810"/>
      <c r="G2" s="2810"/>
      <c r="H2" s="2810"/>
      <c r="I2" s="2810"/>
      <c r="J2" s="2810"/>
      <c r="K2" s="2811"/>
    </row>
    <row r="3" spans="1:12" ht="10.199999999999999">
      <c r="A3" s="3150" t="s">
        <v>352</v>
      </c>
      <c r="B3" s="1153"/>
      <c r="C3" s="1153"/>
      <c r="D3" s="1153"/>
      <c r="E3" s="1153"/>
      <c r="F3" s="1153"/>
      <c r="G3" s="1153"/>
      <c r="H3" s="1153"/>
      <c r="I3" s="1153"/>
      <c r="J3" s="1153"/>
      <c r="K3" s="1154"/>
    </row>
    <row r="4" spans="1:12">
      <c r="A4" s="1155"/>
      <c r="B4" s="1156"/>
      <c r="C4" s="1156"/>
      <c r="D4" s="1157"/>
      <c r="E4" s="1157"/>
      <c r="F4" s="1157"/>
      <c r="G4" s="1157"/>
      <c r="H4" s="1157"/>
      <c r="I4" s="1157"/>
      <c r="J4" s="1157"/>
      <c r="K4" s="1158"/>
    </row>
    <row r="5" spans="1:12">
      <c r="A5" s="1159" t="s">
        <v>441</v>
      </c>
      <c r="B5" s="1160" t="s">
        <v>3010</v>
      </c>
      <c r="C5" s="1161"/>
      <c r="D5" s="1162"/>
      <c r="E5" s="1162"/>
      <c r="F5" s="1162"/>
      <c r="G5" s="1162"/>
      <c r="H5" s="1162"/>
      <c r="I5" s="1162"/>
      <c r="J5" s="1162"/>
      <c r="K5" s="1163"/>
      <c r="L5" s="1164"/>
    </row>
    <row r="6" spans="1:12">
      <c r="A6" s="1165" t="s">
        <v>3011</v>
      </c>
      <c r="B6" s="1161"/>
      <c r="C6" s="1161"/>
      <c r="D6" s="1162"/>
      <c r="E6" s="1162"/>
      <c r="F6" s="1162"/>
      <c r="G6" s="1162"/>
      <c r="H6" s="1162"/>
      <c r="I6" s="1162"/>
      <c r="J6" s="1162"/>
      <c r="K6" s="1163"/>
      <c r="L6" s="1164"/>
    </row>
    <row r="7" spans="1:12">
      <c r="A7" s="1165" t="s">
        <v>3012</v>
      </c>
      <c r="B7" s="1161"/>
      <c r="C7" s="1161"/>
      <c r="D7" s="1162"/>
      <c r="E7" s="1162"/>
      <c r="F7" s="1162"/>
      <c r="G7" s="1162"/>
      <c r="H7" s="1162"/>
      <c r="I7" s="1162"/>
      <c r="J7" s="1162"/>
      <c r="K7" s="1163"/>
      <c r="L7" s="1164"/>
    </row>
    <row r="8" spans="1:12">
      <c r="A8" s="1165" t="s">
        <v>525</v>
      </c>
      <c r="B8" s="1161"/>
      <c r="C8" s="1161"/>
      <c r="D8" s="1162"/>
      <c r="E8" s="1162"/>
      <c r="F8" s="1162"/>
      <c r="G8" s="1162"/>
      <c r="H8" s="1162"/>
      <c r="I8" s="1162"/>
      <c r="J8" s="1162"/>
      <c r="K8" s="1163"/>
      <c r="L8" s="1164"/>
    </row>
    <row r="9" spans="1:12">
      <c r="A9" s="1165" t="s">
        <v>2621</v>
      </c>
      <c r="B9" s="1161"/>
      <c r="C9" s="1161"/>
      <c r="D9" s="1162"/>
      <c r="E9" s="1162"/>
      <c r="F9" s="1162"/>
      <c r="G9" s="1162"/>
      <c r="H9" s="1162"/>
      <c r="I9" s="1162"/>
      <c r="J9" s="1162"/>
      <c r="K9" s="1163"/>
      <c r="L9" s="1164"/>
    </row>
    <row r="10" spans="1:12">
      <c r="A10" s="1159"/>
      <c r="B10" s="1161"/>
      <c r="C10" s="1161"/>
      <c r="D10" s="1162"/>
      <c r="E10" s="1162"/>
      <c r="F10" s="1162"/>
      <c r="G10" s="1162"/>
      <c r="H10" s="1162"/>
      <c r="I10" s="1162"/>
      <c r="J10" s="1162"/>
      <c r="K10" s="1163"/>
      <c r="L10" s="1164"/>
    </row>
    <row r="11" spans="1:12">
      <c r="A11" s="1159" t="s">
        <v>447</v>
      </c>
      <c r="B11" s="1160" t="s">
        <v>3013</v>
      </c>
      <c r="C11" s="1161"/>
      <c r="D11" s="1162"/>
      <c r="E11" s="1162"/>
      <c r="F11" s="1162"/>
      <c r="G11" s="1162"/>
      <c r="H11" s="1162"/>
      <c r="I11" s="1162"/>
      <c r="J11" s="1162"/>
      <c r="K11" s="1163"/>
      <c r="L11" s="1164"/>
    </row>
    <row r="12" spans="1:12">
      <c r="A12" s="1159"/>
      <c r="B12" s="1161"/>
      <c r="C12" s="1161"/>
      <c r="D12" s="1162"/>
      <c r="E12" s="1162"/>
      <c r="F12" s="1162"/>
      <c r="G12" s="1162"/>
      <c r="H12" s="1162"/>
      <c r="I12" s="1162"/>
      <c r="J12" s="1162"/>
      <c r="K12" s="1163"/>
      <c r="L12" s="1164"/>
    </row>
    <row r="13" spans="1:12">
      <c r="A13" s="1159" t="s">
        <v>451</v>
      </c>
      <c r="B13" s="1160" t="s">
        <v>3014</v>
      </c>
      <c r="C13" s="1161"/>
      <c r="D13" s="1162"/>
      <c r="E13" s="1162"/>
      <c r="F13" s="1162"/>
      <c r="G13" s="1162"/>
      <c r="H13" s="1162"/>
      <c r="I13" s="1162"/>
      <c r="J13" s="1162"/>
      <c r="K13" s="1163"/>
      <c r="L13" s="1164"/>
    </row>
    <row r="14" spans="1:12">
      <c r="A14" s="1159"/>
      <c r="B14" s="1161"/>
      <c r="C14" s="1161"/>
      <c r="D14" s="1162"/>
      <c r="E14" s="1162"/>
      <c r="F14" s="1162"/>
      <c r="G14" s="1162"/>
      <c r="H14" s="1162"/>
      <c r="I14" s="1162"/>
      <c r="J14" s="1162"/>
      <c r="K14" s="1163"/>
      <c r="L14" s="1164"/>
    </row>
    <row r="15" spans="1:12">
      <c r="A15" s="1159" t="s">
        <v>458</v>
      </c>
      <c r="B15" s="1160" t="s">
        <v>3015</v>
      </c>
      <c r="C15" s="1161"/>
      <c r="D15" s="1162"/>
      <c r="E15" s="1162"/>
      <c r="F15" s="1162"/>
      <c r="G15" s="1162"/>
      <c r="H15" s="1162"/>
      <c r="I15" s="1162"/>
      <c r="J15" s="1162"/>
      <c r="K15" s="1163"/>
      <c r="L15" s="1164"/>
    </row>
    <row r="16" spans="1:12">
      <c r="A16" s="1166" t="s">
        <v>529</v>
      </c>
      <c r="B16" s="1161"/>
      <c r="C16" s="1161"/>
      <c r="D16" s="1162"/>
      <c r="E16" s="1162"/>
      <c r="F16" s="1162"/>
      <c r="G16" s="1162"/>
      <c r="H16" s="1162"/>
      <c r="I16" s="1162"/>
      <c r="J16" s="1162"/>
      <c r="K16" s="1163"/>
      <c r="L16" s="1164"/>
    </row>
    <row r="17" spans="1:12">
      <c r="A17" s="1159"/>
      <c r="B17" s="1161"/>
      <c r="C17" s="1161"/>
      <c r="D17" s="1162"/>
      <c r="E17" s="1162"/>
      <c r="F17" s="1162"/>
      <c r="G17" s="1162"/>
      <c r="H17" s="1162"/>
      <c r="I17" s="1162"/>
      <c r="J17" s="1162"/>
      <c r="K17" s="1163"/>
      <c r="L17" s="1164"/>
    </row>
    <row r="18" spans="1:12">
      <c r="A18" s="1159" t="s">
        <v>462</v>
      </c>
      <c r="B18" s="1160" t="s">
        <v>3016</v>
      </c>
      <c r="C18" s="1161"/>
      <c r="D18" s="1162"/>
      <c r="E18" s="1162"/>
      <c r="F18" s="1162"/>
      <c r="G18" s="1162"/>
      <c r="H18" s="1162"/>
      <c r="I18" s="1162"/>
      <c r="J18" s="1162"/>
      <c r="K18" s="1163"/>
      <c r="L18" s="1164"/>
    </row>
    <row r="19" spans="1:12">
      <c r="A19" s="1159"/>
      <c r="B19" s="1160"/>
      <c r="C19" s="1161"/>
      <c r="D19" s="1162"/>
      <c r="E19" s="1162"/>
      <c r="F19" s="1162"/>
      <c r="G19" s="1162"/>
      <c r="H19" s="1162"/>
      <c r="I19" s="1162"/>
      <c r="J19" s="1162"/>
      <c r="K19" s="1163"/>
      <c r="L19" s="1164"/>
    </row>
    <row r="20" spans="1:12">
      <c r="A20" s="1167"/>
      <c r="B20" s="1168"/>
      <c r="C20" s="1156"/>
      <c r="D20" s="1158"/>
      <c r="E20" s="1169"/>
      <c r="F20" s="3555" t="s">
        <v>531</v>
      </c>
      <c r="G20" s="3556"/>
      <c r="H20" s="3555" t="s">
        <v>532</v>
      </c>
      <c r="I20" s="3556"/>
      <c r="J20" s="1170"/>
      <c r="K20" s="1171"/>
    </row>
    <row r="21" spans="1:12">
      <c r="A21" s="1172"/>
      <c r="B21" s="1173"/>
      <c r="C21" s="1161"/>
      <c r="D21" s="1163"/>
      <c r="E21" s="1174" t="s">
        <v>416</v>
      </c>
      <c r="F21" s="3557" t="s">
        <v>533</v>
      </c>
      <c r="G21" s="3558"/>
      <c r="H21" s="3557" t="s">
        <v>533</v>
      </c>
      <c r="I21" s="3558"/>
      <c r="J21" s="1175" t="s">
        <v>416</v>
      </c>
      <c r="K21" s="1174"/>
    </row>
    <row r="22" spans="1:12">
      <c r="A22" s="1172" t="s">
        <v>329</v>
      </c>
      <c r="B22" s="1173" t="s">
        <v>353</v>
      </c>
      <c r="C22" s="1161"/>
      <c r="D22" s="1163"/>
      <c r="E22" s="1174" t="s">
        <v>534</v>
      </c>
      <c r="F22" s="1174" t="s">
        <v>535</v>
      </c>
      <c r="G22" s="1174"/>
      <c r="H22" s="1174"/>
      <c r="I22" s="1174"/>
      <c r="J22" s="1175" t="s">
        <v>989</v>
      </c>
      <c r="K22" s="1174" t="s">
        <v>329</v>
      </c>
    </row>
    <row r="23" spans="1:12">
      <c r="A23" s="1172" t="s">
        <v>334</v>
      </c>
      <c r="B23" s="1173" t="s">
        <v>356</v>
      </c>
      <c r="C23" s="1161"/>
      <c r="D23" s="1176" t="s">
        <v>354</v>
      </c>
      <c r="E23" s="1174" t="s">
        <v>986</v>
      </c>
      <c r="F23" s="1174" t="s">
        <v>536</v>
      </c>
      <c r="G23" s="1174" t="s">
        <v>537</v>
      </c>
      <c r="H23" s="1174" t="s">
        <v>538</v>
      </c>
      <c r="I23" s="1174" t="s">
        <v>537</v>
      </c>
      <c r="J23" s="1175" t="s">
        <v>539</v>
      </c>
      <c r="K23" s="1174" t="s">
        <v>334</v>
      </c>
    </row>
    <row r="24" spans="1:12">
      <c r="A24" s="1177"/>
      <c r="B24" s="1177"/>
      <c r="C24" s="1162"/>
      <c r="D24" s="1163"/>
      <c r="E24" s="1174" t="s">
        <v>357</v>
      </c>
      <c r="F24" s="1174" t="s">
        <v>757</v>
      </c>
      <c r="G24" s="1174" t="s">
        <v>540</v>
      </c>
      <c r="H24" s="1174"/>
      <c r="I24" s="1174" t="s">
        <v>541</v>
      </c>
      <c r="J24" s="1175" t="s">
        <v>542</v>
      </c>
      <c r="K24" s="1178"/>
    </row>
    <row r="25" spans="1:12" ht="10.199999999999999" thickBot="1">
      <c r="A25" s="1179"/>
      <c r="B25" s="1180"/>
      <c r="C25" s="1181"/>
      <c r="D25" s="1182" t="s">
        <v>339</v>
      </c>
      <c r="E25" s="1174" t="s">
        <v>340</v>
      </c>
      <c r="F25" s="1174" t="s">
        <v>341</v>
      </c>
      <c r="G25" s="1174" t="s">
        <v>342</v>
      </c>
      <c r="H25" s="1174" t="s">
        <v>343</v>
      </c>
      <c r="I25" s="1174" t="s">
        <v>344</v>
      </c>
      <c r="J25" s="1174" t="s">
        <v>202</v>
      </c>
      <c r="K25" s="1180"/>
    </row>
    <row r="26" spans="1:12" ht="10.199999999999999" customHeight="1">
      <c r="A26" s="1178"/>
      <c r="B26" s="1183"/>
      <c r="C26" s="2418"/>
      <c r="D26" s="1184" t="s">
        <v>122</v>
      </c>
      <c r="E26" s="1185"/>
      <c r="F26" s="1186"/>
      <c r="G26" s="1187"/>
      <c r="H26" s="1187"/>
      <c r="I26" s="1187"/>
      <c r="J26" s="1188"/>
      <c r="K26" s="1163"/>
    </row>
    <row r="27" spans="1:12" ht="10.5" customHeight="1">
      <c r="A27" s="1189">
        <v>1</v>
      </c>
      <c r="B27" s="1190">
        <v>3</v>
      </c>
      <c r="C27" s="1191">
        <v>-3</v>
      </c>
      <c r="D27" s="1192" t="s">
        <v>1038</v>
      </c>
      <c r="E27" s="1193">
        <v>1333796</v>
      </c>
      <c r="F27" s="1194">
        <v>125901</v>
      </c>
      <c r="G27" s="1194"/>
      <c r="H27" s="1194">
        <v>2497</v>
      </c>
      <c r="I27" s="1194"/>
      <c r="J27" s="1195">
        <f>SUM(E27:G27)-SUM(H27:I27)</f>
        <v>1457200</v>
      </c>
      <c r="K27" s="2413">
        <v>1</v>
      </c>
    </row>
    <row r="28" spans="1:12" ht="10.5" customHeight="1">
      <c r="A28" s="1189">
        <v>2</v>
      </c>
      <c r="B28" s="1190">
        <v>4</v>
      </c>
      <c r="C28" s="1191">
        <f t="shared" ref="C28:C33" si="0">C27-1</f>
        <v>-4</v>
      </c>
      <c r="D28" s="1192" t="s">
        <v>1039</v>
      </c>
      <c r="E28" s="1193">
        <v>14241</v>
      </c>
      <c r="F28" s="1194">
        <v>2465</v>
      </c>
      <c r="G28" s="1194"/>
      <c r="H28" s="1194">
        <v>550</v>
      </c>
      <c r="I28" s="1194"/>
      <c r="J28" s="1195">
        <f t="shared" ref="J28:J30" si="1">SUM(E28:G28)-SUM(H28:I28)</f>
        <v>16156</v>
      </c>
      <c r="K28" s="2413">
        <v>2</v>
      </c>
    </row>
    <row r="29" spans="1:12" ht="10.5" customHeight="1">
      <c r="A29" s="1189">
        <v>3</v>
      </c>
      <c r="B29" s="1190">
        <v>5</v>
      </c>
      <c r="C29" s="1191">
        <f t="shared" si="0"/>
        <v>-5</v>
      </c>
      <c r="D29" s="1192" t="s">
        <v>1040</v>
      </c>
      <c r="E29" s="1193">
        <v>107834</v>
      </c>
      <c r="F29" s="1194">
        <v>9149</v>
      </c>
      <c r="G29" s="1194"/>
      <c r="H29" s="1194">
        <v>-4</v>
      </c>
      <c r="I29" s="1194"/>
      <c r="J29" s="1195">
        <f t="shared" si="1"/>
        <v>116987</v>
      </c>
      <c r="K29" s="2413">
        <v>3</v>
      </c>
    </row>
    <row r="30" spans="1:12" ht="10.5" customHeight="1">
      <c r="A30" s="1189">
        <v>4</v>
      </c>
      <c r="B30" s="1190">
        <v>6</v>
      </c>
      <c r="C30" s="1191">
        <f t="shared" si="0"/>
        <v>-6</v>
      </c>
      <c r="D30" s="1192" t="s">
        <v>1041</v>
      </c>
      <c r="E30" s="1193">
        <v>830844</v>
      </c>
      <c r="F30" s="1194">
        <v>90079</v>
      </c>
      <c r="G30" s="1194"/>
      <c r="H30" s="1194">
        <v>11130</v>
      </c>
      <c r="I30" s="1194"/>
      <c r="J30" s="1195">
        <f t="shared" si="1"/>
        <v>909793</v>
      </c>
      <c r="K30" s="2413">
        <v>4</v>
      </c>
    </row>
    <row r="31" spans="1:12" ht="10.5" customHeight="1">
      <c r="A31" s="1189">
        <v>5</v>
      </c>
      <c r="B31" s="1190">
        <v>7</v>
      </c>
      <c r="C31" s="1191">
        <f t="shared" si="0"/>
        <v>-7</v>
      </c>
      <c r="D31" s="1192" t="s">
        <v>1042</v>
      </c>
      <c r="E31" s="1193"/>
      <c r="F31" s="1194"/>
      <c r="G31" s="1194"/>
      <c r="H31" s="1194"/>
      <c r="I31" s="1194"/>
      <c r="J31" s="1195"/>
      <c r="K31" s="2413">
        <v>5</v>
      </c>
    </row>
    <row r="32" spans="1:12" ht="10.5" customHeight="1">
      <c r="A32" s="1189">
        <v>6</v>
      </c>
      <c r="B32" s="1190">
        <v>8</v>
      </c>
      <c r="C32" s="1191">
        <f t="shared" si="0"/>
        <v>-8</v>
      </c>
      <c r="D32" s="1192" t="s">
        <v>1043</v>
      </c>
      <c r="E32" s="1193">
        <v>1158320</v>
      </c>
      <c r="F32" s="1194">
        <v>390927</v>
      </c>
      <c r="G32" s="1194">
        <v>2072</v>
      </c>
      <c r="H32" s="1194">
        <v>87007</v>
      </c>
      <c r="I32" s="1194"/>
      <c r="J32" s="1195">
        <f t="shared" ref="J32:J40" si="2">SUM(E32:G32)-SUM(H32:I32)</f>
        <v>1464312</v>
      </c>
      <c r="K32" s="2413">
        <v>6</v>
      </c>
    </row>
    <row r="33" spans="1:11" ht="10.5" customHeight="1">
      <c r="A33" s="1189">
        <v>7</v>
      </c>
      <c r="B33" s="1190">
        <v>9</v>
      </c>
      <c r="C33" s="1191">
        <f t="shared" si="0"/>
        <v>-9</v>
      </c>
      <c r="D33" s="1192" t="s">
        <v>1044</v>
      </c>
      <c r="E33" s="1193">
        <v>2957859</v>
      </c>
      <c r="F33" s="1194">
        <v>388550</v>
      </c>
      <c r="G33" s="1194">
        <v>2649</v>
      </c>
      <c r="H33" s="1194">
        <v>1027703</v>
      </c>
      <c r="I33" s="1194"/>
      <c r="J33" s="1195">
        <f t="shared" si="2"/>
        <v>2321355</v>
      </c>
      <c r="K33" s="2413">
        <v>7</v>
      </c>
    </row>
    <row r="34" spans="1:11" ht="10.5" customHeight="1">
      <c r="A34" s="1189">
        <v>8</v>
      </c>
      <c r="B34" s="1190">
        <v>11</v>
      </c>
      <c r="C34" s="1191">
        <v>-11</v>
      </c>
      <c r="D34" s="1192" t="s">
        <v>1045</v>
      </c>
      <c r="E34" s="1193">
        <v>315054</v>
      </c>
      <c r="F34" s="1194">
        <v>306671</v>
      </c>
      <c r="G34" s="1194">
        <v>2090</v>
      </c>
      <c r="H34" s="1194">
        <v>27275</v>
      </c>
      <c r="I34" s="1194"/>
      <c r="J34" s="1195">
        <f t="shared" si="2"/>
        <v>596540</v>
      </c>
      <c r="K34" s="2413">
        <v>8</v>
      </c>
    </row>
    <row r="35" spans="1:11" ht="10.5" customHeight="1">
      <c r="A35" s="1189">
        <v>9</v>
      </c>
      <c r="B35" s="1190">
        <v>13</v>
      </c>
      <c r="C35" s="1191">
        <v>-13</v>
      </c>
      <c r="D35" s="1192" t="s">
        <v>1046</v>
      </c>
      <c r="E35" s="1193">
        <v>18788</v>
      </c>
      <c r="F35" s="1194">
        <v>2136</v>
      </c>
      <c r="G35" s="1194">
        <v>0</v>
      </c>
      <c r="H35" s="1194">
        <v>128</v>
      </c>
      <c r="I35" s="1194"/>
      <c r="J35" s="1195">
        <f t="shared" si="2"/>
        <v>20796</v>
      </c>
      <c r="K35" s="2413">
        <v>9</v>
      </c>
    </row>
    <row r="36" spans="1:11" ht="10.5" customHeight="1">
      <c r="A36" s="1189">
        <v>10</v>
      </c>
      <c r="B36" s="1190">
        <v>16</v>
      </c>
      <c r="C36" s="1191">
        <v>-16</v>
      </c>
      <c r="D36" s="1192" t="s">
        <v>1047</v>
      </c>
      <c r="E36" s="1193">
        <v>107376</v>
      </c>
      <c r="F36" s="1194">
        <v>12390</v>
      </c>
      <c r="G36" s="1194">
        <v>5864</v>
      </c>
      <c r="H36" s="1194">
        <v>10977</v>
      </c>
      <c r="I36" s="1194"/>
      <c r="J36" s="1195">
        <f t="shared" si="2"/>
        <v>114653</v>
      </c>
      <c r="K36" s="2413">
        <v>10</v>
      </c>
    </row>
    <row r="37" spans="1:11" ht="10.5" customHeight="1">
      <c r="A37" s="1189">
        <v>11</v>
      </c>
      <c r="B37" s="1190">
        <v>17</v>
      </c>
      <c r="C37" s="1191">
        <f>C36-1</f>
        <v>-17</v>
      </c>
      <c r="D37" s="1192" t="s">
        <v>1048</v>
      </c>
      <c r="E37" s="1193">
        <v>22735</v>
      </c>
      <c r="F37" s="1194">
        <v>607</v>
      </c>
      <c r="G37" s="1194">
        <v>288</v>
      </c>
      <c r="H37" s="1194">
        <v>-11</v>
      </c>
      <c r="I37" s="1194"/>
      <c r="J37" s="1195">
        <f t="shared" si="2"/>
        <v>23641</v>
      </c>
      <c r="K37" s="2413">
        <v>11</v>
      </c>
    </row>
    <row r="38" spans="1:11" ht="10.5" customHeight="1">
      <c r="A38" s="1189">
        <v>12</v>
      </c>
      <c r="B38" s="1190">
        <v>18</v>
      </c>
      <c r="C38" s="1191">
        <f>C37-1</f>
        <v>-18</v>
      </c>
      <c r="D38" s="1192" t="s">
        <v>1049</v>
      </c>
      <c r="E38" s="1193">
        <v>6273</v>
      </c>
      <c r="F38" s="1194">
        <v>244</v>
      </c>
      <c r="G38" s="1194">
        <v>0</v>
      </c>
      <c r="H38" s="1194">
        <v>0</v>
      </c>
      <c r="I38" s="1194"/>
      <c r="J38" s="1195">
        <f t="shared" si="2"/>
        <v>6517</v>
      </c>
      <c r="K38" s="2413">
        <v>12</v>
      </c>
    </row>
    <row r="39" spans="1:11" ht="10.5" customHeight="1">
      <c r="A39" s="1189">
        <v>13</v>
      </c>
      <c r="B39" s="1190">
        <v>19</v>
      </c>
      <c r="C39" s="1191">
        <f>C38-1</f>
        <v>-19</v>
      </c>
      <c r="D39" s="1192" t="s">
        <v>1050</v>
      </c>
      <c r="E39" s="1193">
        <v>137975</v>
      </c>
      <c r="F39" s="1194">
        <v>17316</v>
      </c>
      <c r="G39" s="1194">
        <v>0</v>
      </c>
      <c r="H39" s="1194">
        <v>5780</v>
      </c>
      <c r="I39" s="1194"/>
      <c r="J39" s="1195">
        <f t="shared" si="2"/>
        <v>149511</v>
      </c>
      <c r="K39" s="2413">
        <v>13</v>
      </c>
    </row>
    <row r="40" spans="1:11" ht="10.5" customHeight="1">
      <c r="A40" s="1189">
        <v>14</v>
      </c>
      <c r="B40" s="1190">
        <v>20</v>
      </c>
      <c r="C40" s="1191">
        <f>C39-1</f>
        <v>-20</v>
      </c>
      <c r="D40" s="1192" t="s">
        <v>1051</v>
      </c>
      <c r="E40" s="1193">
        <v>143202</v>
      </c>
      <c r="F40" s="1194">
        <v>17545</v>
      </c>
      <c r="G40" s="1194">
        <v>282</v>
      </c>
      <c r="H40" s="1194">
        <v>10424</v>
      </c>
      <c r="I40" s="1194"/>
      <c r="J40" s="1195">
        <f t="shared" si="2"/>
        <v>150605</v>
      </c>
      <c r="K40" s="2413">
        <v>14</v>
      </c>
    </row>
    <row r="41" spans="1:11" ht="10.5" customHeight="1">
      <c r="A41" s="1189">
        <v>15</v>
      </c>
      <c r="B41" s="1190">
        <v>22</v>
      </c>
      <c r="C41" s="1191">
        <v>-22</v>
      </c>
      <c r="D41" s="1192" t="s">
        <v>1052</v>
      </c>
      <c r="E41" s="1193"/>
      <c r="F41" s="1194"/>
      <c r="G41" s="1194"/>
      <c r="H41" s="1194"/>
      <c r="I41" s="1194"/>
      <c r="J41" s="1195"/>
      <c r="K41" s="2413">
        <v>15</v>
      </c>
    </row>
    <row r="42" spans="1:11" ht="10.5" customHeight="1">
      <c r="A42" s="1189">
        <v>16</v>
      </c>
      <c r="B42" s="1190">
        <v>23</v>
      </c>
      <c r="C42" s="1191">
        <f>C41-1</f>
        <v>-23</v>
      </c>
      <c r="D42" s="1192" t="s">
        <v>1053</v>
      </c>
      <c r="E42" s="1193">
        <v>5255</v>
      </c>
      <c r="F42" s="1194">
        <v>426</v>
      </c>
      <c r="G42" s="1194"/>
      <c r="H42" s="1194"/>
      <c r="I42" s="1194"/>
      <c r="J42" s="1195">
        <f t="shared" ref="J42:J53" si="3">SUM(E42:G42)-SUM(H42:I42)</f>
        <v>5681</v>
      </c>
      <c r="K42" s="2413">
        <v>16</v>
      </c>
    </row>
    <row r="43" spans="1:11" ht="10.5" customHeight="1">
      <c r="A43" s="1189">
        <v>17</v>
      </c>
      <c r="B43" s="1190">
        <v>24</v>
      </c>
      <c r="C43" s="1191">
        <f>C42-1</f>
        <v>-24</v>
      </c>
      <c r="D43" s="1192" t="s">
        <v>1054</v>
      </c>
      <c r="E43" s="1193">
        <v>14609</v>
      </c>
      <c r="F43" s="1194">
        <v>2162</v>
      </c>
      <c r="G43" s="1194"/>
      <c r="H43" s="1194">
        <v>138</v>
      </c>
      <c r="I43" s="1194"/>
      <c r="J43" s="1195">
        <f t="shared" si="3"/>
        <v>16633</v>
      </c>
      <c r="K43" s="2413">
        <v>17</v>
      </c>
    </row>
    <row r="44" spans="1:11" ht="10.5" customHeight="1">
      <c r="A44" s="1189">
        <v>18</v>
      </c>
      <c r="B44" s="1190">
        <v>25</v>
      </c>
      <c r="C44" s="1191">
        <f>C43-1</f>
        <v>-25</v>
      </c>
      <c r="D44" s="1192" t="s">
        <v>1055</v>
      </c>
      <c r="E44" s="1193">
        <v>552552</v>
      </c>
      <c r="F44" s="1194">
        <v>70854</v>
      </c>
      <c r="G44" s="1194"/>
      <c r="H44" s="1194">
        <v>172815</v>
      </c>
      <c r="I44" s="1194"/>
      <c r="J44" s="1195">
        <f t="shared" si="3"/>
        <v>450591</v>
      </c>
      <c r="K44" s="2413">
        <v>18</v>
      </c>
    </row>
    <row r="45" spans="1:11" ht="10.5" customHeight="1">
      <c r="A45" s="1189">
        <v>19</v>
      </c>
      <c r="B45" s="1190">
        <v>26</v>
      </c>
      <c r="C45" s="1191">
        <f>C44-1</f>
        <v>-26</v>
      </c>
      <c r="D45" s="1192" t="s">
        <v>1056</v>
      </c>
      <c r="E45" s="1193">
        <v>319113</v>
      </c>
      <c r="F45" s="1194">
        <v>25976</v>
      </c>
      <c r="G45" s="1194">
        <v>12296</v>
      </c>
      <c r="H45" s="1194">
        <v>10683</v>
      </c>
      <c r="I45" s="1194"/>
      <c r="J45" s="1195">
        <f t="shared" si="3"/>
        <v>346702</v>
      </c>
      <c r="K45" s="2413">
        <v>19</v>
      </c>
    </row>
    <row r="46" spans="1:11" ht="10.5" customHeight="1">
      <c r="A46" s="1189">
        <v>20</v>
      </c>
      <c r="B46" s="1190">
        <v>27</v>
      </c>
      <c r="C46" s="1191">
        <f>C45-1</f>
        <v>-27</v>
      </c>
      <c r="D46" s="1192" t="s">
        <v>1057</v>
      </c>
      <c r="E46" s="1193">
        <v>1911246</v>
      </c>
      <c r="F46" s="1194">
        <v>237696</v>
      </c>
      <c r="G46" s="1194"/>
      <c r="H46" s="1194">
        <v>74317</v>
      </c>
      <c r="I46" s="1194"/>
      <c r="J46" s="1195">
        <f t="shared" si="3"/>
        <v>2074625</v>
      </c>
      <c r="K46" s="2413">
        <v>20</v>
      </c>
    </row>
    <row r="47" spans="1:11" ht="10.5" customHeight="1">
      <c r="A47" s="1189">
        <v>21</v>
      </c>
      <c r="B47" s="1190">
        <v>29</v>
      </c>
      <c r="C47" s="1191">
        <v>-29</v>
      </c>
      <c r="D47" s="1192" t="s">
        <v>1058</v>
      </c>
      <c r="E47" s="1193">
        <v>1829</v>
      </c>
      <c r="F47" s="1194">
        <v>-34</v>
      </c>
      <c r="G47" s="1194"/>
      <c r="H47" s="1194"/>
      <c r="I47" s="1194"/>
      <c r="J47" s="1195">
        <f t="shared" si="3"/>
        <v>1795</v>
      </c>
      <c r="K47" s="2413">
        <v>21</v>
      </c>
    </row>
    <row r="48" spans="1:11" ht="10.5" customHeight="1">
      <c r="A48" s="1189">
        <v>22</v>
      </c>
      <c r="B48" s="1190">
        <v>31</v>
      </c>
      <c r="C48" s="1191">
        <v>-31</v>
      </c>
      <c r="D48" s="1192" t="s">
        <v>1059</v>
      </c>
      <c r="E48" s="1193">
        <v>17143</v>
      </c>
      <c r="F48" s="1194">
        <v>2359</v>
      </c>
      <c r="G48" s="1194"/>
      <c r="H48" s="1194">
        <v>9</v>
      </c>
      <c r="I48" s="1194"/>
      <c r="J48" s="1195">
        <f>SUM(E48:G48)-SUM(H48:I48)</f>
        <v>19493</v>
      </c>
      <c r="K48" s="2413">
        <v>22</v>
      </c>
    </row>
    <row r="49" spans="1:11" ht="10.5" customHeight="1">
      <c r="A49" s="1189">
        <v>23</v>
      </c>
      <c r="B49" s="1190">
        <v>35</v>
      </c>
      <c r="C49" s="1191">
        <v>-35</v>
      </c>
      <c r="D49" s="1192" t="s">
        <v>1060</v>
      </c>
      <c r="E49" s="1193">
        <v>13259</v>
      </c>
      <c r="F49" s="1194">
        <v>492</v>
      </c>
      <c r="G49" s="1194"/>
      <c r="H49" s="1194">
        <v>87</v>
      </c>
      <c r="I49" s="1194"/>
      <c r="J49" s="1195">
        <f t="shared" si="3"/>
        <v>13664</v>
      </c>
      <c r="K49" s="2413">
        <v>23</v>
      </c>
    </row>
    <row r="50" spans="1:11" ht="10.5" customHeight="1">
      <c r="A50" s="1189">
        <v>24</v>
      </c>
      <c r="B50" s="1190">
        <v>37</v>
      </c>
      <c r="C50" s="1191">
        <v>-37</v>
      </c>
      <c r="D50" s="1192" t="s">
        <v>1061</v>
      </c>
      <c r="E50" s="1193">
        <v>430619</v>
      </c>
      <c r="F50" s="1194">
        <v>39905</v>
      </c>
      <c r="G50" s="1194">
        <v>18890</v>
      </c>
      <c r="H50" s="1194">
        <v>47921</v>
      </c>
      <c r="I50" s="1194"/>
      <c r="J50" s="1195">
        <f t="shared" si="3"/>
        <v>441493</v>
      </c>
      <c r="K50" s="2413">
        <v>24</v>
      </c>
    </row>
    <row r="51" spans="1:11" ht="10.5" customHeight="1">
      <c r="A51" s="1189">
        <v>25</v>
      </c>
      <c r="B51" s="1190">
        <v>39</v>
      </c>
      <c r="C51" s="1191">
        <v>-39</v>
      </c>
      <c r="D51" s="1192" t="s">
        <v>1214</v>
      </c>
      <c r="E51" s="1193">
        <v>167678</v>
      </c>
      <c r="F51" s="1194">
        <v>28016</v>
      </c>
      <c r="G51" s="1194"/>
      <c r="H51" s="1194">
        <v>4523</v>
      </c>
      <c r="I51" s="1194"/>
      <c r="J51" s="1195">
        <f t="shared" si="3"/>
        <v>191171</v>
      </c>
      <c r="K51" s="2413">
        <v>25</v>
      </c>
    </row>
    <row r="52" spans="1:11" ht="10.5" customHeight="1">
      <c r="A52" s="1189">
        <v>26</v>
      </c>
      <c r="B52" s="1190">
        <v>44</v>
      </c>
      <c r="C52" s="1191">
        <v>-44</v>
      </c>
      <c r="D52" s="1192" t="s">
        <v>1064</v>
      </c>
      <c r="E52" s="1193">
        <v>98966</v>
      </c>
      <c r="F52" s="1194">
        <v>5943</v>
      </c>
      <c r="G52" s="1194">
        <v>95</v>
      </c>
      <c r="H52" s="1194">
        <v>1470</v>
      </c>
      <c r="I52" s="1194"/>
      <c r="J52" s="1195">
        <f t="shared" si="3"/>
        <v>103534</v>
      </c>
      <c r="K52" s="2413">
        <v>26</v>
      </c>
    </row>
    <row r="53" spans="1:11" ht="10.5" customHeight="1">
      <c r="A53" s="1189">
        <v>27</v>
      </c>
      <c r="B53" s="1190">
        <v>45</v>
      </c>
      <c r="C53" s="1191">
        <v>-45</v>
      </c>
      <c r="D53" s="1192" t="s">
        <v>1065</v>
      </c>
      <c r="E53" s="1193">
        <v>1590</v>
      </c>
      <c r="F53" s="1194">
        <v>134</v>
      </c>
      <c r="G53" s="1194"/>
      <c r="H53" s="1194">
        <v>7</v>
      </c>
      <c r="I53" s="1194"/>
      <c r="J53" s="1195">
        <f t="shared" si="3"/>
        <v>1717</v>
      </c>
      <c r="K53" s="2413">
        <v>27</v>
      </c>
    </row>
    <row r="54" spans="1:11" ht="10.5" customHeight="1">
      <c r="A54" s="1189">
        <v>28</v>
      </c>
      <c r="B54" s="1190"/>
      <c r="C54" s="1191"/>
      <c r="D54" s="1192" t="s">
        <v>123</v>
      </c>
      <c r="E54" s="1193"/>
      <c r="F54" s="1194"/>
      <c r="G54" s="1194"/>
      <c r="H54" s="1194"/>
      <c r="I54" s="1194"/>
      <c r="J54" s="1195"/>
      <c r="K54" s="2413">
        <v>28</v>
      </c>
    </row>
    <row r="55" spans="1:11" ht="10.5" customHeight="1">
      <c r="A55" s="1189">
        <v>29</v>
      </c>
      <c r="B55" s="1190"/>
      <c r="C55" s="1191"/>
      <c r="D55" s="1192" t="s">
        <v>1215</v>
      </c>
      <c r="E55" s="1193"/>
      <c r="F55" s="1194"/>
      <c r="G55" s="1194"/>
      <c r="H55" s="1194"/>
      <c r="I55" s="1194"/>
      <c r="J55" s="1195"/>
      <c r="K55" s="2413">
        <v>29</v>
      </c>
    </row>
    <row r="56" spans="1:11" ht="10.5" customHeight="1" thickBot="1">
      <c r="A56" s="1196">
        <v>30</v>
      </c>
      <c r="B56" s="1197"/>
      <c r="C56" s="1198"/>
      <c r="D56" s="1199" t="s">
        <v>125</v>
      </c>
      <c r="E56" s="1200">
        <f>SUM(E27:E55)</f>
        <v>10688156</v>
      </c>
      <c r="F56" s="1201">
        <f>SUM(F27:F55)</f>
        <v>1777909</v>
      </c>
      <c r="G56" s="1201">
        <f>SUM(G27:G55)</f>
        <v>44526</v>
      </c>
      <c r="H56" s="1201">
        <f>SUM(H27:H55)</f>
        <v>1495426</v>
      </c>
      <c r="I56" s="1201"/>
      <c r="J56" s="1202">
        <f>SUM(J27:J55)</f>
        <v>11015165</v>
      </c>
      <c r="K56" s="1203">
        <v>30</v>
      </c>
    </row>
    <row r="57" spans="1:11" ht="11.25" customHeight="1" thickTop="1">
      <c r="A57" s="1178"/>
      <c r="B57" s="1204"/>
      <c r="C57" s="1205"/>
      <c r="D57" s="1184" t="s">
        <v>126</v>
      </c>
      <c r="E57" s="1206"/>
      <c r="F57" s="1207"/>
      <c r="G57" s="1207"/>
      <c r="H57" s="1207"/>
      <c r="I57" s="1207"/>
      <c r="J57" s="1208"/>
      <c r="K57" s="1183"/>
    </row>
    <row r="58" spans="1:11" ht="10.5" customHeight="1">
      <c r="A58" s="1189">
        <v>31</v>
      </c>
      <c r="B58" s="1190">
        <v>52</v>
      </c>
      <c r="C58" s="1191">
        <v>-52</v>
      </c>
      <c r="D58" s="1192" t="s">
        <v>1068</v>
      </c>
      <c r="E58" s="1193">
        <v>3000902</v>
      </c>
      <c r="F58" s="1194">
        <v>478969</v>
      </c>
      <c r="G58" s="1194">
        <v>2435</v>
      </c>
      <c r="H58" s="1194">
        <v>-1771126</v>
      </c>
      <c r="I58" s="1194"/>
      <c r="J58" s="1195">
        <f>SUM(E58:G58)-SUM(H58:I58)</f>
        <v>5253432</v>
      </c>
      <c r="K58" s="2413">
        <v>31</v>
      </c>
    </row>
    <row r="59" spans="1:11" ht="10.5" customHeight="1">
      <c r="A59" s="1189">
        <v>32</v>
      </c>
      <c r="B59" s="1190">
        <v>53</v>
      </c>
      <c r="C59" s="1191">
        <f t="shared" ref="C59:C65" si="4">C58-1</f>
        <v>-53</v>
      </c>
      <c r="D59" s="1192" t="s">
        <v>1069</v>
      </c>
      <c r="E59" s="1193">
        <v>421183</v>
      </c>
      <c r="F59" s="1194">
        <v>69047</v>
      </c>
      <c r="G59" s="1194">
        <v>1375</v>
      </c>
      <c r="H59" s="1194">
        <v>21047</v>
      </c>
      <c r="I59" s="1194"/>
      <c r="J59" s="1195">
        <f>SUM(E59:G59)-SUM(H59:I59)</f>
        <v>470558</v>
      </c>
      <c r="K59" s="2413">
        <v>32</v>
      </c>
    </row>
    <row r="60" spans="1:11" ht="10.5" customHeight="1">
      <c r="A60" s="1189">
        <v>33</v>
      </c>
      <c r="B60" s="1190">
        <v>54</v>
      </c>
      <c r="C60" s="1209">
        <f t="shared" si="4"/>
        <v>-54</v>
      </c>
      <c r="D60" s="1192" t="s">
        <v>1070</v>
      </c>
      <c r="E60" s="1193"/>
      <c r="F60" s="1194"/>
      <c r="G60" s="1194"/>
      <c r="H60" s="1194"/>
      <c r="I60" s="1194"/>
      <c r="J60" s="1195"/>
      <c r="K60" s="2413">
        <v>33</v>
      </c>
    </row>
    <row r="61" spans="1:11" ht="10.5" customHeight="1">
      <c r="A61" s="1189">
        <v>34</v>
      </c>
      <c r="B61" s="1190">
        <v>55</v>
      </c>
      <c r="C61" s="1191">
        <f t="shared" si="4"/>
        <v>-55</v>
      </c>
      <c r="D61" s="1192" t="s">
        <v>1071</v>
      </c>
      <c r="E61" s="1193">
        <v>2742</v>
      </c>
      <c r="F61" s="1194">
        <v>1024</v>
      </c>
      <c r="G61" s="1194"/>
      <c r="H61" s="1194"/>
      <c r="I61" s="1194"/>
      <c r="J61" s="1195">
        <f>SUM(E61:G61)-SUM(H61:I61)</f>
        <v>3766</v>
      </c>
      <c r="K61" s="2413">
        <v>34</v>
      </c>
    </row>
    <row r="62" spans="1:11" ht="10.5" customHeight="1">
      <c r="A62" s="1189">
        <v>35</v>
      </c>
      <c r="B62" s="1190">
        <v>56</v>
      </c>
      <c r="C62" s="1191">
        <f t="shared" si="4"/>
        <v>-56</v>
      </c>
      <c r="D62" s="1192" t="s">
        <v>1072</v>
      </c>
      <c r="E62" s="1193"/>
      <c r="F62" s="1194"/>
      <c r="G62" s="1194"/>
      <c r="H62" s="1194"/>
      <c r="I62" s="1194"/>
      <c r="J62" s="1195"/>
      <c r="K62" s="2413">
        <v>35</v>
      </c>
    </row>
    <row r="63" spans="1:11" ht="10.5" customHeight="1">
      <c r="A63" s="1189">
        <v>36</v>
      </c>
      <c r="B63" s="1190">
        <v>57</v>
      </c>
      <c r="C63" s="1191">
        <f t="shared" si="4"/>
        <v>-57</v>
      </c>
      <c r="D63" s="1192" t="s">
        <v>1073</v>
      </c>
      <c r="E63" s="1193">
        <v>224560</v>
      </c>
      <c r="F63" s="1194">
        <v>13772</v>
      </c>
      <c r="G63" s="1194">
        <v>3121</v>
      </c>
      <c r="H63" s="1194">
        <v>2248</v>
      </c>
      <c r="I63" s="1194"/>
      <c r="J63" s="1195">
        <f t="shared" ref="J63:J65" si="5">SUM(E63:G63)-SUM(H63:I63)</f>
        <v>239205</v>
      </c>
      <c r="K63" s="2413">
        <v>36</v>
      </c>
    </row>
    <row r="64" spans="1:11" ht="10.5" customHeight="1">
      <c r="A64" s="1189">
        <v>37</v>
      </c>
      <c r="B64" s="1190">
        <v>58</v>
      </c>
      <c r="C64" s="1191">
        <f t="shared" si="4"/>
        <v>-58</v>
      </c>
      <c r="D64" s="1192" t="s">
        <v>1074</v>
      </c>
      <c r="E64" s="1193">
        <v>316511</v>
      </c>
      <c r="F64" s="1194">
        <v>47720</v>
      </c>
      <c r="G64" s="1194">
        <v>10814</v>
      </c>
      <c r="H64" s="1194">
        <v>11610</v>
      </c>
      <c r="I64" s="1194"/>
      <c r="J64" s="1195">
        <f t="shared" si="5"/>
        <v>363435</v>
      </c>
      <c r="K64" s="2413">
        <v>37</v>
      </c>
    </row>
    <row r="65" spans="1:12" ht="10.5" customHeight="1">
      <c r="A65" s="1189">
        <v>38</v>
      </c>
      <c r="B65" s="1190">
        <v>59</v>
      </c>
      <c r="C65" s="1191">
        <f t="shared" si="4"/>
        <v>-59</v>
      </c>
      <c r="D65" s="1192" t="s">
        <v>1216</v>
      </c>
      <c r="E65" s="1193">
        <v>583707</v>
      </c>
      <c r="F65" s="1194">
        <v>102699</v>
      </c>
      <c r="G65" s="1194">
        <v>23274</v>
      </c>
      <c r="H65" s="1194">
        <v>31028</v>
      </c>
      <c r="I65" s="1194"/>
      <c r="J65" s="1195">
        <f t="shared" si="5"/>
        <v>678652</v>
      </c>
      <c r="K65" s="2413">
        <v>38</v>
      </c>
    </row>
    <row r="66" spans="1:12" ht="10.5" customHeight="1">
      <c r="A66" s="1189">
        <v>39</v>
      </c>
      <c r="B66" s="1210"/>
      <c r="C66" s="1191"/>
      <c r="D66" s="1192" t="s">
        <v>1215</v>
      </c>
      <c r="E66" s="1193"/>
      <c r="F66" s="1194"/>
      <c r="G66" s="1194"/>
      <c r="H66" s="1194"/>
      <c r="I66" s="1194"/>
      <c r="J66" s="1195"/>
      <c r="K66" s="2413">
        <v>39</v>
      </c>
      <c r="L66" s="1164"/>
    </row>
    <row r="67" spans="1:12" ht="12" customHeight="1" thickBot="1">
      <c r="A67" s="1196">
        <v>40</v>
      </c>
      <c r="B67" s="1196"/>
      <c r="C67" s="1211"/>
      <c r="D67" s="1199" t="s">
        <v>128</v>
      </c>
      <c r="E67" s="1212">
        <f>SUM(E58:E66)</f>
        <v>4549605</v>
      </c>
      <c r="F67" s="1213">
        <f>SUM(F58:F66)</f>
        <v>713231</v>
      </c>
      <c r="G67" s="1214">
        <f>SUM(G58:G66)</f>
        <v>41019</v>
      </c>
      <c r="H67" s="1214">
        <f>SUM(H58:H66)</f>
        <v>-1705193</v>
      </c>
      <c r="I67" s="1214"/>
      <c r="J67" s="1215">
        <f>SUM(J58:J66)</f>
        <v>7009048</v>
      </c>
      <c r="K67" s="1216">
        <v>40</v>
      </c>
    </row>
    <row r="68" spans="1:12" ht="10.5" customHeight="1" thickTop="1" thickBot="1">
      <c r="A68" s="1217">
        <v>41</v>
      </c>
      <c r="B68" s="1210"/>
      <c r="C68" s="1191"/>
      <c r="D68" s="1218" t="s">
        <v>1080</v>
      </c>
      <c r="E68" s="1219">
        <f>SUM(E56,E67)</f>
        <v>15237761</v>
      </c>
      <c r="F68" s="1220">
        <f>SUM(F56,F67)</f>
        <v>2491140</v>
      </c>
      <c r="G68" s="1220">
        <f>SUM(G56,G67)</f>
        <v>85545</v>
      </c>
      <c r="H68" s="1220">
        <f>SUM(H56,H67)</f>
        <v>-209767</v>
      </c>
      <c r="I68" s="1220"/>
      <c r="J68" s="1221">
        <f>SUM(J56,J67)</f>
        <v>18024213</v>
      </c>
      <c r="K68" s="1182">
        <v>41</v>
      </c>
      <c r="L68" s="1164"/>
    </row>
    <row r="69" spans="1:12">
      <c r="A69" s="1159"/>
      <c r="B69" s="1222"/>
      <c r="C69" s="1223"/>
      <c r="D69" s="1224"/>
      <c r="E69" s="1222"/>
      <c r="F69" s="1222"/>
      <c r="G69" s="1222"/>
      <c r="H69" s="1222"/>
      <c r="I69" s="1222"/>
      <c r="J69" s="1222"/>
      <c r="K69" s="1176"/>
      <c r="L69" s="1164"/>
    </row>
    <row r="70" spans="1:12">
      <c r="A70" s="1225" t="s">
        <v>3017</v>
      </c>
      <c r="B70" s="1226"/>
      <c r="C70" s="1223"/>
      <c r="D70" s="1224"/>
      <c r="E70" s="1222"/>
      <c r="F70" s="1222"/>
      <c r="G70" s="1222"/>
      <c r="H70" s="1222"/>
      <c r="I70" s="1222"/>
      <c r="J70" s="1222"/>
      <c r="K70" s="1176"/>
      <c r="L70" s="1164"/>
    </row>
    <row r="71" spans="1:12" ht="36" customHeight="1">
      <c r="A71" s="2419"/>
      <c r="B71" s="2420"/>
      <c r="C71" s="2420"/>
      <c r="D71" s="2420"/>
      <c r="E71" s="2420"/>
      <c r="F71" s="2420"/>
      <c r="G71" s="2420"/>
      <c r="H71" s="2420"/>
      <c r="I71" s="2420"/>
      <c r="J71" s="2420"/>
      <c r="K71" s="2421"/>
      <c r="L71" s="1164"/>
    </row>
    <row r="72" spans="1:12" s="2423" customFormat="1" ht="10.199999999999999">
      <c r="A72" s="2416" t="s">
        <v>1415</v>
      </c>
      <c r="B72" s="2425"/>
      <c r="C72" s="2425"/>
      <c r="D72" s="2425"/>
      <c r="E72" s="2425"/>
      <c r="F72" s="2425"/>
      <c r="G72" s="2425"/>
      <c r="H72" s="2425"/>
      <c r="I72" s="2425"/>
      <c r="J72" s="2425"/>
      <c r="K72" s="2426"/>
      <c r="L72" s="2427"/>
    </row>
  </sheetData>
  <mergeCells count="4">
    <mergeCell ref="F20:G20"/>
    <mergeCell ref="H20:I20"/>
    <mergeCell ref="F21:G21"/>
    <mergeCell ref="H21:I21"/>
  </mergeCells>
  <printOptions horizontalCentered="1" verticalCentered="1"/>
  <pageMargins left="0.7" right="0.7" top="0.75" bottom="0.75" header="0.3" footer="0.3"/>
  <pageSetup fitToWidth="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69"/>
  <sheetViews>
    <sheetView showGridLines="0" zoomScaleNormal="100" zoomScaleSheetLayoutView="100" workbookViewId="0">
      <selection activeCell="L1" sqref="L1"/>
    </sheetView>
  </sheetViews>
  <sheetFormatPr defaultColWidth="8.7109375" defaultRowHeight="9.6"/>
  <cols>
    <col min="1" max="1" width="6.28515625" style="2428" customWidth="1"/>
    <col min="2" max="2" width="5.7109375" style="2428" customWidth="1"/>
    <col min="3" max="3" width="5.42578125" style="2428" customWidth="1"/>
    <col min="4" max="4" width="25.7109375" style="2428" customWidth="1"/>
    <col min="5" max="10" width="11" style="2428" customWidth="1"/>
    <col min="11" max="11" width="5" style="2428" bestFit="1" customWidth="1"/>
    <col min="12" max="16384" width="8.7109375" style="2428"/>
  </cols>
  <sheetData>
    <row r="1" spans="1:11" s="2434" customFormat="1" ht="10.199999999999999">
      <c r="A1" s="2827">
        <v>36</v>
      </c>
      <c r="B1" s="2822"/>
      <c r="C1" s="2822"/>
      <c r="D1" s="2823"/>
      <c r="E1" s="2823"/>
      <c r="F1" s="2823"/>
      <c r="G1" s="2823"/>
      <c r="H1" s="2824"/>
      <c r="I1" s="2823"/>
      <c r="J1" s="2825"/>
      <c r="K1" s="2826" t="s">
        <v>3246</v>
      </c>
    </row>
    <row r="2" spans="1:11" s="2434" customFormat="1" ht="15.75" customHeight="1">
      <c r="A2" s="2815" t="s">
        <v>1219</v>
      </c>
      <c r="B2" s="2816"/>
      <c r="C2" s="2816"/>
      <c r="D2" s="2817"/>
      <c r="E2" s="2817"/>
      <c r="F2" s="2817"/>
      <c r="G2" s="2817"/>
      <c r="H2" s="2817"/>
      <c r="I2" s="2817"/>
      <c r="J2" s="2817"/>
      <c r="K2" s="2818"/>
    </row>
    <row r="3" spans="1:11" ht="10.199999999999999">
      <c r="A3" s="3144" t="s">
        <v>352</v>
      </c>
      <c r="B3" s="2820"/>
      <c r="C3" s="2820"/>
      <c r="D3" s="2820"/>
      <c r="E3" s="2820"/>
      <c r="F3" s="2820"/>
      <c r="G3" s="2820"/>
      <c r="H3" s="2820"/>
      <c r="I3" s="2820"/>
      <c r="J3" s="2820"/>
      <c r="K3" s="2821"/>
    </row>
    <row r="4" spans="1:11">
      <c r="A4" s="1231"/>
      <c r="B4" s="1227"/>
      <c r="C4" s="1227"/>
      <c r="D4" s="1227"/>
      <c r="E4" s="1227"/>
      <c r="F4" s="1227"/>
      <c r="G4" s="1227"/>
      <c r="H4" s="1227"/>
      <c r="I4" s="1227"/>
      <c r="J4" s="1227"/>
      <c r="K4" s="1230"/>
    </row>
    <row r="5" spans="1:11">
      <c r="A5" s="1232" t="s">
        <v>441</v>
      </c>
      <c r="B5" s="1227" t="s">
        <v>1220</v>
      </c>
      <c r="C5" s="1227"/>
      <c r="D5" s="1227"/>
      <c r="E5" s="1227"/>
      <c r="F5" s="1227"/>
      <c r="G5" s="1227"/>
      <c r="H5" s="1227"/>
      <c r="I5" s="1227"/>
      <c r="J5" s="1227"/>
      <c r="K5" s="1230"/>
    </row>
    <row r="6" spans="1:11">
      <c r="A6" s="1231" t="s">
        <v>1221</v>
      </c>
      <c r="B6" s="1227"/>
      <c r="C6" s="1227"/>
      <c r="D6" s="1227"/>
      <c r="E6" s="1227"/>
      <c r="F6" s="1227"/>
      <c r="G6" s="1227"/>
      <c r="H6" s="1227"/>
      <c r="I6" s="1227"/>
      <c r="J6" s="1227"/>
      <c r="K6" s="1230"/>
    </row>
    <row r="7" spans="1:11">
      <c r="A7" s="1231" t="s">
        <v>1222</v>
      </c>
      <c r="B7" s="1227"/>
      <c r="C7" s="1227"/>
      <c r="D7" s="1227"/>
      <c r="E7" s="1227"/>
      <c r="F7" s="1227"/>
      <c r="G7" s="1227"/>
      <c r="H7" s="1227"/>
      <c r="I7" s="1227"/>
      <c r="J7" s="1227"/>
      <c r="K7" s="1230"/>
    </row>
    <row r="8" spans="1:11">
      <c r="A8" s="1231"/>
      <c r="B8" s="1227"/>
      <c r="C8" s="1227"/>
      <c r="D8" s="1227"/>
      <c r="E8" s="1227"/>
      <c r="F8" s="1227"/>
      <c r="G8" s="1227"/>
      <c r="H8" s="1227"/>
      <c r="I8" s="1227"/>
      <c r="J8" s="1227"/>
      <c r="K8" s="1230"/>
    </row>
    <row r="9" spans="1:11">
      <c r="A9" s="1232" t="s">
        <v>447</v>
      </c>
      <c r="B9" s="1227" t="s">
        <v>2818</v>
      </c>
      <c r="C9" s="1227"/>
      <c r="D9" s="1227"/>
      <c r="E9" s="1227"/>
      <c r="F9" s="1227"/>
      <c r="G9" s="1227"/>
      <c r="H9" s="1227"/>
      <c r="I9" s="1227"/>
      <c r="J9" s="1227"/>
      <c r="K9" s="1230"/>
    </row>
    <row r="10" spans="1:11">
      <c r="A10" s="1233" t="s">
        <v>2817</v>
      </c>
      <c r="B10" s="1227"/>
      <c r="C10" s="1227"/>
      <c r="D10" s="1227"/>
      <c r="E10" s="1227"/>
      <c r="F10" s="1227"/>
      <c r="G10" s="1227"/>
      <c r="H10" s="1227"/>
      <c r="I10" s="1227"/>
      <c r="J10" s="1227"/>
      <c r="K10" s="1230"/>
    </row>
    <row r="11" spans="1:11">
      <c r="A11" s="1231"/>
      <c r="B11" s="1227"/>
      <c r="C11" s="1227"/>
      <c r="D11" s="1227"/>
      <c r="E11" s="1227"/>
      <c r="F11" s="1227"/>
      <c r="G11" s="1227"/>
      <c r="H11" s="1227"/>
      <c r="I11" s="1227"/>
      <c r="J11" s="1227"/>
      <c r="K11" s="1230"/>
    </row>
    <row r="12" spans="1:11">
      <c r="A12" s="3559" t="s">
        <v>451</v>
      </c>
      <c r="B12" s="3560" t="s">
        <v>2821</v>
      </c>
      <c r="C12" s="3560"/>
      <c r="D12" s="3560"/>
      <c r="E12" s="3560"/>
      <c r="F12" s="3560"/>
      <c r="G12" s="3560"/>
      <c r="H12" s="3560"/>
      <c r="I12" s="3560"/>
      <c r="J12" s="3560"/>
      <c r="K12" s="3561"/>
    </row>
    <row r="13" spans="1:11">
      <c r="A13" s="3559"/>
      <c r="B13" s="3560"/>
      <c r="C13" s="3560"/>
      <c r="D13" s="3560"/>
      <c r="E13" s="3560"/>
      <c r="F13" s="3560"/>
      <c r="G13" s="3560"/>
      <c r="H13" s="3560"/>
      <c r="I13" s="3560"/>
      <c r="J13" s="3560"/>
      <c r="K13" s="3561"/>
    </row>
    <row r="14" spans="1:11">
      <c r="A14" s="1232" t="s">
        <v>458</v>
      </c>
      <c r="B14" s="1227" t="s">
        <v>1245</v>
      </c>
      <c r="C14" s="1227"/>
      <c r="D14" s="1227"/>
      <c r="E14" s="1227"/>
      <c r="F14" s="1227"/>
      <c r="G14" s="1227"/>
      <c r="H14" s="1227"/>
      <c r="I14" s="1227"/>
      <c r="J14" s="1227"/>
      <c r="K14" s="1230"/>
    </row>
    <row r="15" spans="1:11">
      <c r="A15" s="1231"/>
      <c r="B15" s="1227"/>
      <c r="C15" s="1227"/>
      <c r="D15" s="1227"/>
      <c r="E15" s="1227"/>
      <c r="F15" s="1227"/>
      <c r="G15" s="1227"/>
      <c r="H15" s="1227"/>
      <c r="I15" s="1227"/>
      <c r="J15" s="1227"/>
      <c r="K15" s="1230"/>
    </row>
    <row r="16" spans="1:11">
      <c r="A16" s="1232" t="s">
        <v>462</v>
      </c>
      <c r="B16" s="1227" t="s">
        <v>109</v>
      </c>
      <c r="C16" s="1227"/>
      <c r="D16" s="1227"/>
      <c r="E16" s="1227"/>
      <c r="F16" s="1227"/>
      <c r="G16" s="1227"/>
      <c r="H16" s="1227"/>
      <c r="I16" s="1227"/>
      <c r="J16" s="1227"/>
      <c r="K16" s="1230"/>
    </row>
    <row r="17" spans="1:11">
      <c r="A17" s="1231" t="s">
        <v>1246</v>
      </c>
      <c r="B17" s="1227"/>
      <c r="C17" s="1227"/>
      <c r="D17" s="1227"/>
      <c r="E17" s="1227"/>
      <c r="F17" s="1227"/>
      <c r="G17" s="1227"/>
      <c r="H17" s="1227"/>
      <c r="I17" s="1227"/>
      <c r="J17" s="1227"/>
      <c r="K17" s="1230"/>
    </row>
    <row r="18" spans="1:11">
      <c r="A18" s="1231"/>
      <c r="B18" s="1227"/>
      <c r="C18" s="1227"/>
      <c r="D18" s="1227"/>
      <c r="E18" s="1227"/>
      <c r="F18" s="1227"/>
      <c r="G18" s="1227"/>
      <c r="H18" s="1227"/>
      <c r="I18" s="1227"/>
      <c r="J18" s="1227"/>
      <c r="K18" s="1230"/>
    </row>
    <row r="19" spans="1:11" ht="10.65" customHeight="1">
      <c r="A19" s="2835"/>
      <c r="B19" s="2842"/>
      <c r="C19" s="2848"/>
      <c r="D19" s="2849"/>
      <c r="E19" s="2852"/>
      <c r="F19" s="2854" t="s">
        <v>531</v>
      </c>
      <c r="G19" s="2850"/>
      <c r="H19" s="2856" t="s">
        <v>532</v>
      </c>
      <c r="I19" s="2855"/>
      <c r="J19" s="2849"/>
      <c r="K19" s="2835"/>
    </row>
    <row r="20" spans="1:11" ht="10.65" customHeight="1">
      <c r="A20" s="2840"/>
      <c r="B20" s="2843"/>
      <c r="C20" s="2831"/>
      <c r="D20" s="1227"/>
      <c r="E20" s="1232" t="s">
        <v>416</v>
      </c>
      <c r="F20" s="2819" t="s">
        <v>533</v>
      </c>
      <c r="G20" s="2820"/>
      <c r="H20" s="2857" t="s">
        <v>533</v>
      </c>
      <c r="I20" s="2821"/>
      <c r="J20" s="2830" t="s">
        <v>416</v>
      </c>
      <c r="K20" s="2840"/>
    </row>
    <row r="21" spans="1:11" ht="10.65" customHeight="1">
      <c r="A21" s="2840" t="s">
        <v>329</v>
      </c>
      <c r="B21" s="2843" t="s">
        <v>353</v>
      </c>
      <c r="C21" s="2831"/>
      <c r="D21" s="1227"/>
      <c r="E21" s="1232" t="s">
        <v>534</v>
      </c>
      <c r="F21" s="2835" t="s">
        <v>535</v>
      </c>
      <c r="G21" s="2835"/>
      <c r="H21" s="2840"/>
      <c r="I21" s="2835"/>
      <c r="J21" s="2830" t="s">
        <v>989</v>
      </c>
      <c r="K21" s="2840" t="s">
        <v>329</v>
      </c>
    </row>
    <row r="22" spans="1:11" ht="10.65" customHeight="1">
      <c r="A22" s="2840" t="s">
        <v>334</v>
      </c>
      <c r="B22" s="2843" t="s">
        <v>356</v>
      </c>
      <c r="C22" s="2831"/>
      <c r="D22" s="2830" t="s">
        <v>354</v>
      </c>
      <c r="E22" s="1232" t="s">
        <v>986</v>
      </c>
      <c r="F22" s="2840" t="s">
        <v>536</v>
      </c>
      <c r="G22" s="2840" t="s">
        <v>537</v>
      </c>
      <c r="H22" s="2840" t="s">
        <v>538</v>
      </c>
      <c r="I22" s="2840" t="s">
        <v>537</v>
      </c>
      <c r="J22" s="2830" t="s">
        <v>539</v>
      </c>
      <c r="K22" s="2840" t="s">
        <v>334</v>
      </c>
    </row>
    <row r="23" spans="1:11" ht="10.65" customHeight="1">
      <c r="A23" s="2841"/>
      <c r="B23" s="2841"/>
      <c r="C23" s="1227"/>
      <c r="D23" s="1227"/>
      <c r="E23" s="1232" t="s">
        <v>357</v>
      </c>
      <c r="F23" s="2840" t="s">
        <v>757</v>
      </c>
      <c r="G23" s="2840" t="s">
        <v>540</v>
      </c>
      <c r="H23" s="2840"/>
      <c r="I23" s="2840" t="s">
        <v>541</v>
      </c>
      <c r="J23" s="2830" t="s">
        <v>542</v>
      </c>
      <c r="K23" s="2841"/>
    </row>
    <row r="24" spans="1:11" ht="10.65" customHeight="1">
      <c r="A24" s="2839"/>
      <c r="B24" s="2839"/>
      <c r="C24" s="2836"/>
      <c r="D24" s="2851" t="s">
        <v>339</v>
      </c>
      <c r="E24" s="2853" t="s">
        <v>340</v>
      </c>
      <c r="F24" s="2838" t="s">
        <v>341</v>
      </c>
      <c r="G24" s="2838" t="s">
        <v>342</v>
      </c>
      <c r="H24" s="2838" t="s">
        <v>343</v>
      </c>
      <c r="I24" s="2838" t="s">
        <v>344</v>
      </c>
      <c r="J24" s="2851" t="s">
        <v>202</v>
      </c>
      <c r="K24" s="2839"/>
    </row>
    <row r="25" spans="1:11" ht="10.65" customHeight="1">
      <c r="A25" s="2839"/>
      <c r="B25" s="2839"/>
      <c r="C25" s="2837"/>
      <c r="D25" s="2853" t="s">
        <v>122</v>
      </c>
      <c r="E25" s="1228"/>
      <c r="F25" s="2838"/>
      <c r="G25" s="2838"/>
      <c r="H25" s="2838"/>
      <c r="I25" s="2838"/>
      <c r="J25" s="2838"/>
      <c r="K25" s="2839"/>
    </row>
    <row r="26" spans="1:11" ht="10.65" customHeight="1">
      <c r="A26" s="1228">
        <v>1</v>
      </c>
      <c r="B26" s="2844"/>
      <c r="C26" s="2832">
        <v>-3</v>
      </c>
      <c r="D26" s="2845" t="s">
        <v>1038</v>
      </c>
      <c r="E26" s="1229"/>
      <c r="F26" s="1229"/>
      <c r="G26" s="1229"/>
      <c r="H26" s="1229"/>
      <c r="I26" s="1229"/>
      <c r="J26" s="1229"/>
      <c r="K26" s="1228">
        <v>1</v>
      </c>
    </row>
    <row r="27" spans="1:11" ht="10.65" customHeight="1">
      <c r="A27" s="1228">
        <v>2</v>
      </c>
      <c r="B27" s="2844"/>
      <c r="C27" s="2832">
        <f t="shared" ref="C27:C32" si="0">C26-1</f>
        <v>-4</v>
      </c>
      <c r="D27" s="2845" t="s">
        <v>1039</v>
      </c>
      <c r="E27" s="1229"/>
      <c r="F27" s="1229"/>
      <c r="G27" s="1229"/>
      <c r="H27" s="1229"/>
      <c r="I27" s="1229"/>
      <c r="J27" s="1229"/>
      <c r="K27" s="1228">
        <v>2</v>
      </c>
    </row>
    <row r="28" spans="1:11" ht="10.65" customHeight="1">
      <c r="A28" s="1228">
        <v>3</v>
      </c>
      <c r="B28" s="2844"/>
      <c r="C28" s="2832">
        <f t="shared" si="0"/>
        <v>-5</v>
      </c>
      <c r="D28" s="2845" t="s">
        <v>1040</v>
      </c>
      <c r="E28" s="1229" t="s">
        <v>3021</v>
      </c>
      <c r="F28" s="1229"/>
      <c r="G28" s="1229"/>
      <c r="H28" s="1229"/>
      <c r="I28" s="1229"/>
      <c r="J28" s="1229"/>
      <c r="K28" s="1228">
        <v>3</v>
      </c>
    </row>
    <row r="29" spans="1:11" ht="10.65" customHeight="1">
      <c r="A29" s="1228">
        <v>4</v>
      </c>
      <c r="B29" s="2844"/>
      <c r="C29" s="2832">
        <f t="shared" si="0"/>
        <v>-6</v>
      </c>
      <c r="D29" s="2845" t="s">
        <v>1041</v>
      </c>
      <c r="E29" s="1229" t="s">
        <v>3020</v>
      </c>
      <c r="F29" s="1229"/>
      <c r="G29" s="1229"/>
      <c r="H29" s="1229"/>
      <c r="I29" s="1229"/>
      <c r="J29" s="1229"/>
      <c r="K29" s="1228">
        <v>4</v>
      </c>
    </row>
    <row r="30" spans="1:11" ht="10.65" customHeight="1">
      <c r="A30" s="1228">
        <v>5</v>
      </c>
      <c r="B30" s="2844"/>
      <c r="C30" s="2832">
        <f t="shared" si="0"/>
        <v>-7</v>
      </c>
      <c r="D30" s="2845" t="s">
        <v>1042</v>
      </c>
      <c r="E30" s="1229"/>
      <c r="F30" s="1229"/>
      <c r="G30" s="1229"/>
      <c r="H30" s="1229"/>
      <c r="I30" s="1229"/>
      <c r="J30" s="1229"/>
      <c r="K30" s="1228">
        <v>5</v>
      </c>
    </row>
    <row r="31" spans="1:11" ht="10.65" customHeight="1">
      <c r="A31" s="1228">
        <v>6</v>
      </c>
      <c r="B31" s="2844"/>
      <c r="C31" s="2832">
        <f t="shared" si="0"/>
        <v>-8</v>
      </c>
      <c r="D31" s="2845" t="s">
        <v>1043</v>
      </c>
      <c r="E31" s="1229"/>
      <c r="F31" s="1229"/>
      <c r="G31" s="1229"/>
      <c r="H31" s="1229"/>
      <c r="I31" s="1229"/>
      <c r="J31" s="1229"/>
      <c r="K31" s="1228">
        <v>6</v>
      </c>
    </row>
    <row r="32" spans="1:11" ht="10.65" customHeight="1">
      <c r="A32" s="1228">
        <v>7</v>
      </c>
      <c r="B32" s="2844"/>
      <c r="C32" s="2832">
        <f t="shared" si="0"/>
        <v>-9</v>
      </c>
      <c r="D32" s="2845" t="s">
        <v>1044</v>
      </c>
      <c r="E32" s="1229"/>
      <c r="F32" s="1229"/>
      <c r="G32" s="1229"/>
      <c r="H32" s="1229"/>
      <c r="I32" s="1229"/>
      <c r="J32" s="1229"/>
      <c r="K32" s="1228">
        <v>7</v>
      </c>
    </row>
    <row r="33" spans="1:11" ht="10.65" customHeight="1">
      <c r="A33" s="1228">
        <v>8</v>
      </c>
      <c r="B33" s="2844"/>
      <c r="C33" s="2832">
        <v>-11</v>
      </c>
      <c r="D33" s="2845" t="s">
        <v>1045</v>
      </c>
      <c r="E33" s="1229"/>
      <c r="F33" s="1229"/>
      <c r="G33" s="1229"/>
      <c r="H33" s="1229"/>
      <c r="I33" s="1229"/>
      <c r="J33" s="1229"/>
      <c r="K33" s="1228">
        <v>8</v>
      </c>
    </row>
    <row r="34" spans="1:11" ht="10.65" customHeight="1">
      <c r="A34" s="1228">
        <v>9</v>
      </c>
      <c r="B34" s="2844"/>
      <c r="C34" s="2832">
        <v>-13</v>
      </c>
      <c r="D34" s="2845" t="s">
        <v>1046</v>
      </c>
      <c r="E34" s="1229"/>
      <c r="F34" s="1229"/>
      <c r="G34" s="1229"/>
      <c r="H34" s="1229"/>
      <c r="I34" s="1229"/>
      <c r="J34" s="1229"/>
      <c r="K34" s="1228">
        <v>9</v>
      </c>
    </row>
    <row r="35" spans="1:11" ht="10.65" customHeight="1">
      <c r="A35" s="1228">
        <v>10</v>
      </c>
      <c r="B35" s="2844"/>
      <c r="C35" s="2832">
        <v>-16</v>
      </c>
      <c r="D35" s="2845" t="s">
        <v>1047</v>
      </c>
      <c r="E35" s="1229"/>
      <c r="F35" s="1229"/>
      <c r="G35" s="1229"/>
      <c r="H35" s="1229"/>
      <c r="I35" s="1229"/>
      <c r="J35" s="1229"/>
      <c r="K35" s="1228">
        <v>10</v>
      </c>
    </row>
    <row r="36" spans="1:11" ht="10.65" customHeight="1">
      <c r="A36" s="1228">
        <v>11</v>
      </c>
      <c r="B36" s="2844"/>
      <c r="C36" s="2832">
        <f>C35-1</f>
        <v>-17</v>
      </c>
      <c r="D36" s="2845" t="s">
        <v>1048</v>
      </c>
      <c r="E36" s="1229"/>
      <c r="F36" s="1229"/>
      <c r="G36" s="1229"/>
      <c r="H36" s="1229"/>
      <c r="I36" s="1229"/>
      <c r="J36" s="1229"/>
      <c r="K36" s="1228">
        <v>11</v>
      </c>
    </row>
    <row r="37" spans="1:11" ht="10.65" customHeight="1">
      <c r="A37" s="1228">
        <v>12</v>
      </c>
      <c r="B37" s="2844"/>
      <c r="C37" s="2832">
        <f>C36-1</f>
        <v>-18</v>
      </c>
      <c r="D37" s="2845" t="s">
        <v>1049</v>
      </c>
      <c r="E37" s="1229"/>
      <c r="F37" s="1229"/>
      <c r="G37" s="1229"/>
      <c r="H37" s="1229"/>
      <c r="I37" s="1229"/>
      <c r="J37" s="1229"/>
      <c r="K37" s="1228">
        <v>12</v>
      </c>
    </row>
    <row r="38" spans="1:11" ht="10.65" customHeight="1">
      <c r="A38" s="1228">
        <v>13</v>
      </c>
      <c r="B38" s="2844"/>
      <c r="C38" s="2832">
        <f>C37-1</f>
        <v>-19</v>
      </c>
      <c r="D38" s="2845" t="s">
        <v>1050</v>
      </c>
      <c r="E38" s="1229"/>
      <c r="F38" s="1229"/>
      <c r="G38" s="1229"/>
      <c r="H38" s="1229"/>
      <c r="I38" s="1229"/>
      <c r="J38" s="1229"/>
      <c r="K38" s="1228">
        <v>13</v>
      </c>
    </row>
    <row r="39" spans="1:11" ht="10.65" customHeight="1">
      <c r="A39" s="1228">
        <v>14</v>
      </c>
      <c r="B39" s="2844"/>
      <c r="C39" s="2832">
        <f>C38-1</f>
        <v>-20</v>
      </c>
      <c r="D39" s="2845" t="s">
        <v>1051</v>
      </c>
      <c r="E39" s="1229"/>
      <c r="F39" s="1229"/>
      <c r="G39" s="1229"/>
      <c r="H39" s="1229"/>
      <c r="I39" s="1229"/>
      <c r="J39" s="1229"/>
      <c r="K39" s="1228">
        <v>14</v>
      </c>
    </row>
    <row r="40" spans="1:11" ht="10.65" customHeight="1">
      <c r="A40" s="1228">
        <v>15</v>
      </c>
      <c r="B40" s="2844"/>
      <c r="C40" s="2832">
        <v>-22</v>
      </c>
      <c r="D40" s="2845" t="s">
        <v>1052</v>
      </c>
      <c r="E40" s="1229"/>
      <c r="F40" s="1229"/>
      <c r="G40" s="1229"/>
      <c r="H40" s="1229"/>
      <c r="I40" s="1229"/>
      <c r="J40" s="1229"/>
      <c r="K40" s="1228">
        <v>15</v>
      </c>
    </row>
    <row r="41" spans="1:11" ht="10.65" customHeight="1">
      <c r="A41" s="1228">
        <v>16</v>
      </c>
      <c r="B41" s="2844"/>
      <c r="C41" s="2832">
        <f>C40-1</f>
        <v>-23</v>
      </c>
      <c r="D41" s="2845" t="s">
        <v>1053</v>
      </c>
      <c r="E41" s="1229"/>
      <c r="F41" s="1229"/>
      <c r="G41" s="1229"/>
      <c r="H41" s="1229"/>
      <c r="I41" s="1229"/>
      <c r="J41" s="1229"/>
      <c r="K41" s="1228">
        <v>16</v>
      </c>
    </row>
    <row r="42" spans="1:11" ht="10.65" customHeight="1">
      <c r="A42" s="1228">
        <v>17</v>
      </c>
      <c r="B42" s="2844"/>
      <c r="C42" s="2832">
        <f>C41-1</f>
        <v>-24</v>
      </c>
      <c r="D42" s="2845" t="s">
        <v>1054</v>
      </c>
      <c r="E42" s="1229"/>
      <c r="F42" s="1229"/>
      <c r="G42" s="1229"/>
      <c r="H42" s="1229"/>
      <c r="I42" s="1229"/>
      <c r="J42" s="1229"/>
      <c r="K42" s="1228">
        <v>17</v>
      </c>
    </row>
    <row r="43" spans="1:11" ht="10.65" customHeight="1">
      <c r="A43" s="1228">
        <v>18</v>
      </c>
      <c r="B43" s="2844"/>
      <c r="C43" s="2832">
        <f>C42-1</f>
        <v>-25</v>
      </c>
      <c r="D43" s="2845" t="s">
        <v>1055</v>
      </c>
      <c r="E43" s="1229"/>
      <c r="F43" s="1229"/>
      <c r="G43" s="1229"/>
      <c r="H43" s="1229"/>
      <c r="I43" s="1229"/>
      <c r="J43" s="1229"/>
      <c r="K43" s="1228">
        <v>18</v>
      </c>
    </row>
    <row r="44" spans="1:11" ht="10.65" customHeight="1">
      <c r="A44" s="1228">
        <v>19</v>
      </c>
      <c r="B44" s="2844"/>
      <c r="C44" s="2832">
        <f>C43-1</f>
        <v>-26</v>
      </c>
      <c r="D44" s="2845" t="s">
        <v>1056</v>
      </c>
      <c r="E44" s="1229"/>
      <c r="F44" s="1229"/>
      <c r="G44" s="1229"/>
      <c r="H44" s="1229"/>
      <c r="I44" s="1229"/>
      <c r="J44" s="1229"/>
      <c r="K44" s="1228">
        <v>19</v>
      </c>
    </row>
    <row r="45" spans="1:11" ht="10.65" customHeight="1">
      <c r="A45" s="1228">
        <v>20</v>
      </c>
      <c r="B45" s="2844"/>
      <c r="C45" s="2832">
        <f>C44-1</f>
        <v>-27</v>
      </c>
      <c r="D45" s="2845" t="s">
        <v>1057</v>
      </c>
      <c r="E45" s="1229"/>
      <c r="F45" s="1229"/>
      <c r="G45" s="1229"/>
      <c r="H45" s="1229"/>
      <c r="I45" s="1229"/>
      <c r="J45" s="1229"/>
      <c r="K45" s="1228">
        <v>20</v>
      </c>
    </row>
    <row r="46" spans="1:11" ht="10.65" customHeight="1">
      <c r="A46" s="1228">
        <v>21</v>
      </c>
      <c r="B46" s="2844"/>
      <c r="C46" s="2832">
        <v>-29</v>
      </c>
      <c r="D46" s="2845" t="s">
        <v>1058</v>
      </c>
      <c r="E46" s="1229"/>
      <c r="F46" s="1229"/>
      <c r="G46" s="1229"/>
      <c r="H46" s="1229"/>
      <c r="I46" s="1229"/>
      <c r="J46" s="1229"/>
      <c r="K46" s="1228">
        <v>21</v>
      </c>
    </row>
    <row r="47" spans="1:11" ht="10.65" customHeight="1">
      <c r="A47" s="1228">
        <v>22</v>
      </c>
      <c r="B47" s="2844"/>
      <c r="C47" s="2832">
        <v>-31</v>
      </c>
      <c r="D47" s="2845" t="s">
        <v>1059</v>
      </c>
      <c r="E47" s="1229"/>
      <c r="F47" s="1229"/>
      <c r="G47" s="1229"/>
      <c r="H47" s="1229"/>
      <c r="I47" s="1229"/>
      <c r="J47" s="1229"/>
      <c r="K47" s="1228">
        <v>22</v>
      </c>
    </row>
    <row r="48" spans="1:11" ht="10.65" customHeight="1">
      <c r="A48" s="1228">
        <v>23</v>
      </c>
      <c r="B48" s="2844"/>
      <c r="C48" s="2832">
        <v>-35</v>
      </c>
      <c r="D48" s="2845" t="s">
        <v>1060</v>
      </c>
      <c r="E48" s="1229"/>
      <c r="F48" s="1229"/>
      <c r="G48" s="1229"/>
      <c r="H48" s="1229"/>
      <c r="I48" s="1229"/>
      <c r="J48" s="1229"/>
      <c r="K48" s="1228">
        <v>23</v>
      </c>
    </row>
    <row r="49" spans="1:11" ht="10.65" customHeight="1">
      <c r="A49" s="1228">
        <v>24</v>
      </c>
      <c r="B49" s="2844"/>
      <c r="C49" s="2832">
        <v>-37</v>
      </c>
      <c r="D49" s="2845" t="s">
        <v>1061</v>
      </c>
      <c r="E49" s="1229"/>
      <c r="F49" s="1229"/>
      <c r="G49" s="1229"/>
      <c r="H49" s="1229"/>
      <c r="I49" s="1229"/>
      <c r="J49" s="1229"/>
      <c r="K49" s="1228">
        <v>24</v>
      </c>
    </row>
    <row r="50" spans="1:11" ht="10.65" customHeight="1">
      <c r="A50" s="1228">
        <v>25</v>
      </c>
      <c r="B50" s="2844"/>
      <c r="C50" s="2832">
        <v>-39</v>
      </c>
      <c r="D50" s="2845" t="s">
        <v>1214</v>
      </c>
      <c r="E50" s="1229"/>
      <c r="F50" s="1229"/>
      <c r="G50" s="1229"/>
      <c r="H50" s="1229"/>
      <c r="I50" s="1229"/>
      <c r="J50" s="1229"/>
      <c r="K50" s="1228">
        <v>25</v>
      </c>
    </row>
    <row r="51" spans="1:11" ht="10.65" customHeight="1">
      <c r="A51" s="1228">
        <v>26</v>
      </c>
      <c r="B51" s="2844"/>
      <c r="C51" s="2832">
        <v>-44</v>
      </c>
      <c r="D51" s="2845" t="s">
        <v>1217</v>
      </c>
      <c r="E51" s="1229"/>
      <c r="F51" s="1229"/>
      <c r="G51" s="1229"/>
      <c r="H51" s="1229"/>
      <c r="I51" s="1229"/>
      <c r="J51" s="1229"/>
      <c r="K51" s="1228">
        <v>26</v>
      </c>
    </row>
    <row r="52" spans="1:11" ht="10.65" customHeight="1">
      <c r="A52" s="1228">
        <v>27</v>
      </c>
      <c r="B52" s="2844"/>
      <c r="C52" s="2832">
        <v>-45</v>
      </c>
      <c r="D52" s="2845" t="s">
        <v>1065</v>
      </c>
      <c r="E52" s="1229"/>
      <c r="F52" s="1229"/>
      <c r="G52" s="1229"/>
      <c r="H52" s="1229"/>
      <c r="I52" s="1229"/>
      <c r="J52" s="1229"/>
      <c r="K52" s="1228">
        <v>27</v>
      </c>
    </row>
    <row r="53" spans="1:11" ht="10.65" customHeight="1">
      <c r="A53" s="1228">
        <v>28</v>
      </c>
      <c r="B53" s="2844"/>
      <c r="C53" s="2832"/>
      <c r="D53" s="2845" t="s">
        <v>123</v>
      </c>
      <c r="E53" s="1229"/>
      <c r="F53" s="1229"/>
      <c r="G53" s="1229"/>
      <c r="H53" s="1229"/>
      <c r="I53" s="1229"/>
      <c r="J53" s="1229"/>
      <c r="K53" s="1228">
        <v>28</v>
      </c>
    </row>
    <row r="54" spans="1:11" ht="10.65" customHeight="1">
      <c r="A54" s="1228">
        <v>29</v>
      </c>
      <c r="B54" s="2835"/>
      <c r="C54" s="2833"/>
      <c r="D54" s="2829" t="s">
        <v>125</v>
      </c>
      <c r="E54" s="2834"/>
      <c r="F54" s="2834"/>
      <c r="G54" s="2834"/>
      <c r="H54" s="2834"/>
      <c r="I54" s="2834"/>
      <c r="J54" s="2834"/>
      <c r="K54" s="2835">
        <v>29</v>
      </c>
    </row>
    <row r="55" spans="1:11" ht="10.65" customHeight="1">
      <c r="A55" s="2845"/>
      <c r="B55" s="2844"/>
      <c r="C55" s="2832"/>
      <c r="D55" s="2828" t="s">
        <v>126</v>
      </c>
      <c r="E55" s="1229"/>
      <c r="F55" s="1229"/>
      <c r="G55" s="1229"/>
      <c r="H55" s="1229"/>
      <c r="I55" s="1229"/>
      <c r="J55" s="1229"/>
      <c r="K55" s="1229"/>
    </row>
    <row r="56" spans="1:11" ht="10.65" customHeight="1">
      <c r="A56" s="2828">
        <v>30</v>
      </c>
      <c r="B56" s="1229"/>
      <c r="C56" s="3056">
        <v>-52</v>
      </c>
      <c r="D56" s="2845" t="s">
        <v>1068</v>
      </c>
      <c r="E56" s="1229"/>
      <c r="F56" s="1229"/>
      <c r="G56" s="1229"/>
      <c r="H56" s="1229"/>
      <c r="I56" s="1229"/>
      <c r="J56" s="1229"/>
      <c r="K56" s="1228">
        <v>30</v>
      </c>
    </row>
    <row r="57" spans="1:11" ht="10.65" customHeight="1">
      <c r="A57" s="2828">
        <v>31</v>
      </c>
      <c r="B57" s="1229"/>
      <c r="C57" s="3056">
        <v>-53</v>
      </c>
      <c r="D57" s="2845" t="s">
        <v>1069</v>
      </c>
      <c r="E57" s="1229" t="s">
        <v>3019</v>
      </c>
      <c r="F57" s="1229"/>
      <c r="G57" s="1229"/>
      <c r="H57" s="1229"/>
      <c r="I57" s="1229"/>
      <c r="J57" s="1229"/>
      <c r="K57" s="1228">
        <v>31</v>
      </c>
    </row>
    <row r="58" spans="1:11" ht="10.65" customHeight="1">
      <c r="A58" s="2828">
        <v>32</v>
      </c>
      <c r="B58" s="2844"/>
      <c r="C58" s="3056">
        <v>-54</v>
      </c>
      <c r="D58" s="2845" t="s">
        <v>1070</v>
      </c>
      <c r="E58" s="1229" t="s">
        <v>3018</v>
      </c>
      <c r="F58" s="1229"/>
      <c r="G58" s="1229"/>
      <c r="H58" s="1229"/>
      <c r="I58" s="1229"/>
      <c r="J58" s="1229"/>
      <c r="K58" s="1228">
        <v>32</v>
      </c>
    </row>
    <row r="59" spans="1:11" ht="10.65" customHeight="1">
      <c r="A59" s="2828">
        <v>33</v>
      </c>
      <c r="B59" s="1229"/>
      <c r="C59" s="3056">
        <v>-55</v>
      </c>
      <c r="D59" s="2845" t="s">
        <v>1071</v>
      </c>
      <c r="E59" s="1229"/>
      <c r="F59" s="1229"/>
      <c r="G59" s="1229"/>
      <c r="H59" s="1229"/>
      <c r="I59" s="1229"/>
      <c r="J59" s="1229"/>
      <c r="K59" s="1228">
        <v>33</v>
      </c>
    </row>
    <row r="60" spans="1:11" ht="10.65" customHeight="1">
      <c r="A60" s="2828">
        <v>34</v>
      </c>
      <c r="B60" s="1229"/>
      <c r="C60" s="3056">
        <v>-56</v>
      </c>
      <c r="D60" s="2845" t="s">
        <v>1072</v>
      </c>
      <c r="E60" s="1229"/>
      <c r="F60" s="1229"/>
      <c r="G60" s="1229"/>
      <c r="H60" s="1229"/>
      <c r="I60" s="1229"/>
      <c r="J60" s="1229"/>
      <c r="K60" s="1228">
        <v>34</v>
      </c>
    </row>
    <row r="61" spans="1:11" ht="10.65" customHeight="1">
      <c r="A61" s="2828">
        <v>35</v>
      </c>
      <c r="B61" s="1229"/>
      <c r="C61" s="3056">
        <v>-57</v>
      </c>
      <c r="D61" s="2845" t="s">
        <v>1073</v>
      </c>
      <c r="E61" s="1229"/>
      <c r="F61" s="1229"/>
      <c r="G61" s="1229"/>
      <c r="H61" s="1229"/>
      <c r="I61" s="1229"/>
      <c r="J61" s="1229"/>
      <c r="K61" s="1228">
        <v>35</v>
      </c>
    </row>
    <row r="62" spans="1:11" ht="10.65" customHeight="1">
      <c r="A62" s="2828">
        <v>36</v>
      </c>
      <c r="B62" s="1229"/>
      <c r="C62" s="3056">
        <v>-58</v>
      </c>
      <c r="D62" s="2845" t="s">
        <v>1074</v>
      </c>
      <c r="E62" s="1229"/>
      <c r="F62" s="1229"/>
      <c r="G62" s="1229"/>
      <c r="H62" s="1229"/>
      <c r="I62" s="1229"/>
      <c r="J62" s="1229"/>
      <c r="K62" s="1228">
        <v>36</v>
      </c>
    </row>
    <row r="63" spans="1:11" ht="10.65" customHeight="1">
      <c r="A63" s="2828">
        <v>37</v>
      </c>
      <c r="B63" s="1229"/>
      <c r="C63" s="3056">
        <v>-59</v>
      </c>
      <c r="D63" s="2845" t="s">
        <v>1216</v>
      </c>
      <c r="E63" s="1229"/>
      <c r="F63" s="1229"/>
      <c r="G63" s="1229"/>
      <c r="H63" s="1229"/>
      <c r="I63" s="1229"/>
      <c r="J63" s="1229"/>
      <c r="K63" s="1228">
        <v>37</v>
      </c>
    </row>
    <row r="64" spans="1:11" ht="10.65" customHeight="1">
      <c r="A64" s="2828">
        <v>38</v>
      </c>
      <c r="B64" s="2835"/>
      <c r="C64" s="2832"/>
      <c r="D64" s="2828" t="s">
        <v>128</v>
      </c>
      <c r="E64" s="1229"/>
      <c r="F64" s="1229"/>
      <c r="G64" s="1229"/>
      <c r="H64" s="1229"/>
      <c r="I64" s="1229"/>
      <c r="J64" s="1229"/>
      <c r="K64" s="1228">
        <v>38</v>
      </c>
    </row>
    <row r="65" spans="1:19" ht="10.65" customHeight="1">
      <c r="A65" s="2828">
        <v>39</v>
      </c>
      <c r="B65" s="1229"/>
      <c r="C65" s="2832"/>
      <c r="D65" s="2828" t="s">
        <v>1080</v>
      </c>
      <c r="E65" s="2847">
        <v>59985</v>
      </c>
      <c r="F65" s="2846">
        <v>9491</v>
      </c>
      <c r="G65" s="2847">
        <v>1</v>
      </c>
      <c r="H65" s="2846">
        <v>14477</v>
      </c>
      <c r="I65" s="2846"/>
      <c r="J65" s="2847">
        <v>55000</v>
      </c>
      <c r="K65" s="1228">
        <v>39</v>
      </c>
      <c r="M65" s="2429"/>
      <c r="N65" s="2429"/>
      <c r="O65" s="2429"/>
      <c r="P65" s="2429"/>
      <c r="Q65" s="2429"/>
      <c r="R65" s="2429"/>
      <c r="S65" s="2429"/>
    </row>
    <row r="66" spans="1:19">
      <c r="A66" s="2430"/>
      <c r="B66" s="1227" t="s">
        <v>1218</v>
      </c>
      <c r="C66" s="2431"/>
      <c r="D66" s="2431"/>
      <c r="E66" s="2431"/>
      <c r="F66" s="2431"/>
      <c r="G66" s="2431"/>
      <c r="H66" s="2431"/>
      <c r="I66" s="2431"/>
      <c r="J66" s="2431"/>
      <c r="K66" s="2432"/>
      <c r="M66" s="2429"/>
      <c r="N66" s="2429"/>
      <c r="O66" s="2429"/>
      <c r="P66" s="2429"/>
      <c r="Q66" s="2429"/>
      <c r="R66" s="2429"/>
      <c r="S66" s="2429"/>
    </row>
    <row r="67" spans="1:19" ht="60.75" customHeight="1">
      <c r="A67" s="2430"/>
      <c r="B67" s="1227"/>
      <c r="C67" s="2431"/>
      <c r="D67" s="2431"/>
      <c r="E67" s="2431"/>
      <c r="F67" s="2431"/>
      <c r="G67" s="2431"/>
      <c r="H67" s="2431"/>
      <c r="I67" s="2431"/>
      <c r="J67" s="2431"/>
      <c r="K67" s="2432"/>
    </row>
    <row r="68" spans="1:19" s="2434" customFormat="1" ht="10.199999999999999">
      <c r="A68" s="2858"/>
      <c r="B68" s="2823"/>
      <c r="C68" s="2823"/>
      <c r="D68" s="2823"/>
      <c r="E68" s="2823"/>
      <c r="F68" s="2823"/>
      <c r="G68" s="2823"/>
      <c r="H68" s="2823"/>
      <c r="I68" s="2824"/>
      <c r="J68" s="2823"/>
      <c r="K68" s="2826" t="s">
        <v>1415</v>
      </c>
    </row>
    <row r="69" spans="1:19">
      <c r="L69" s="2433"/>
    </row>
  </sheetData>
  <mergeCells count="2">
    <mergeCell ref="A12:A13"/>
    <mergeCell ref="B12:K13"/>
  </mergeCells>
  <printOptions horizontalCentered="1" verticalCentered="1"/>
  <pageMargins left="0.7" right="0.7" top="0.75" bottom="0.75" header="0.3" footer="0.3"/>
  <pageSetup fitToWidth="2"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70"/>
  <sheetViews>
    <sheetView showGridLines="0" zoomScaleNormal="100" zoomScaleSheetLayoutView="100" workbookViewId="0">
      <selection activeCell="L1" sqref="L1"/>
    </sheetView>
  </sheetViews>
  <sheetFormatPr defaultColWidth="10.7109375" defaultRowHeight="9.6"/>
  <cols>
    <col min="1" max="1" width="7" style="1240" customWidth="1"/>
    <col min="2" max="9" width="11.28515625" style="1240" customWidth="1"/>
    <col min="10" max="10" width="13.42578125" style="1240" customWidth="1"/>
    <col min="11" max="11" width="3.42578125" style="1240" customWidth="1"/>
    <col min="12" max="16384" width="10.7109375" style="1240"/>
  </cols>
  <sheetData>
    <row r="1" spans="1:11" s="1235" customFormat="1" ht="10.199999999999999">
      <c r="A1" s="2859" t="s">
        <v>3246</v>
      </c>
      <c r="B1" s="2860"/>
      <c r="C1" s="2860"/>
      <c r="D1" s="2813"/>
      <c r="E1" s="2813"/>
      <c r="F1" s="2813"/>
      <c r="G1" s="2813"/>
      <c r="H1" s="2861"/>
      <c r="I1" s="2813"/>
      <c r="J1" s="2862"/>
      <c r="K1" s="2863">
        <v>37</v>
      </c>
    </row>
    <row r="2" spans="1:11">
      <c r="A2" s="1236"/>
      <c r="B2" s="1237"/>
      <c r="C2" s="1237"/>
      <c r="D2" s="1238"/>
      <c r="E2" s="1238"/>
      <c r="F2" s="1238"/>
      <c r="G2" s="1238"/>
      <c r="H2" s="1238"/>
      <c r="I2" s="1238"/>
      <c r="J2" s="1238"/>
      <c r="K2" s="1239"/>
    </row>
    <row r="3" spans="1:11" s="1244" customFormat="1" ht="10.199999999999999">
      <c r="A3" s="1241" t="s">
        <v>1020</v>
      </c>
      <c r="B3" s="1242"/>
      <c r="C3" s="1242"/>
      <c r="D3" s="1242"/>
      <c r="E3" s="1242"/>
      <c r="F3" s="1242"/>
      <c r="G3" s="1242"/>
      <c r="H3" s="1242"/>
      <c r="I3" s="1242"/>
      <c r="J3" s="1242"/>
      <c r="K3" s="1243"/>
    </row>
    <row r="4" spans="1:11">
      <c r="A4" s="1245"/>
      <c r="B4" s="1222"/>
      <c r="C4" s="1222"/>
      <c r="D4" s="1222"/>
      <c r="E4" s="1222"/>
      <c r="F4" s="1222"/>
      <c r="G4" s="1222"/>
      <c r="H4" s="1222"/>
      <c r="I4" s="1222"/>
      <c r="J4" s="1222"/>
      <c r="K4" s="1246"/>
    </row>
    <row r="5" spans="1:11">
      <c r="A5" s="1247"/>
      <c r="B5" s="1222"/>
      <c r="C5" s="1222"/>
      <c r="D5" s="1222"/>
      <c r="E5" s="1222"/>
      <c r="F5" s="1222"/>
      <c r="G5" s="1222"/>
      <c r="H5" s="1222"/>
      <c r="I5" s="1222"/>
      <c r="J5" s="1222"/>
      <c r="K5" s="1246"/>
    </row>
    <row r="6" spans="1:11">
      <c r="A6" s="1234"/>
      <c r="B6" s="1222"/>
      <c r="C6" s="1222"/>
      <c r="D6" s="1222"/>
      <c r="E6" s="1222"/>
      <c r="F6" s="1222"/>
      <c r="G6" s="1222"/>
      <c r="H6" s="1222"/>
      <c r="I6" s="1222"/>
      <c r="J6" s="1222"/>
      <c r="K6" s="1246"/>
    </row>
    <row r="7" spans="1:11">
      <c r="A7" s="1234"/>
      <c r="B7" s="1222"/>
      <c r="C7" s="1222"/>
      <c r="D7" s="1222"/>
      <c r="E7" s="1222"/>
      <c r="F7" s="1222"/>
      <c r="G7" s="1222"/>
      <c r="H7" s="1222"/>
      <c r="I7" s="1222"/>
      <c r="J7" s="1222"/>
      <c r="K7" s="1246"/>
    </row>
    <row r="8" spans="1:11">
      <c r="A8" s="1249"/>
      <c r="B8" s="1222"/>
      <c r="C8" s="1222"/>
      <c r="D8" s="1222"/>
      <c r="E8" s="1222"/>
      <c r="F8" s="1222"/>
      <c r="G8" s="1222"/>
      <c r="H8" s="1222"/>
      <c r="I8" s="1222"/>
      <c r="J8" s="1222"/>
      <c r="K8" s="1246"/>
    </row>
    <row r="9" spans="1:11">
      <c r="A9" s="1248"/>
      <c r="B9" s="1222"/>
      <c r="C9" s="1222"/>
      <c r="D9" s="1222"/>
      <c r="E9" s="1222"/>
      <c r="F9" s="1222"/>
      <c r="G9" s="1222"/>
      <c r="H9" s="1222"/>
      <c r="I9" s="1222"/>
      <c r="J9" s="1222"/>
      <c r="K9" s="1246"/>
    </row>
    <row r="10" spans="1:11">
      <c r="A10" s="1248"/>
      <c r="B10" s="1222"/>
      <c r="C10" s="1222"/>
      <c r="D10" s="1222"/>
      <c r="E10" s="1222"/>
      <c r="F10" s="1222"/>
      <c r="G10" s="1222"/>
      <c r="H10" s="1222"/>
      <c r="I10" s="1222"/>
      <c r="J10" s="1222"/>
      <c r="K10" s="1246"/>
    </row>
    <row r="11" spans="1:11">
      <c r="A11" s="1248"/>
      <c r="B11" s="1222"/>
      <c r="C11" s="1222"/>
      <c r="D11" s="1222"/>
      <c r="E11" s="1222"/>
      <c r="F11" s="1222"/>
      <c r="G11" s="1222"/>
      <c r="H11" s="1222"/>
      <c r="I11" s="1222"/>
      <c r="J11" s="1222"/>
      <c r="K11" s="1246"/>
    </row>
    <row r="12" spans="1:11">
      <c r="A12" s="1247"/>
      <c r="B12" s="1222"/>
      <c r="C12" s="1222"/>
      <c r="D12" s="1222"/>
      <c r="E12" s="1222"/>
      <c r="F12" s="1222"/>
      <c r="G12" s="1222"/>
      <c r="H12" s="1222"/>
      <c r="I12" s="1222"/>
      <c r="J12" s="1222"/>
      <c r="K12" s="1246"/>
    </row>
    <row r="13" spans="1:11">
      <c r="A13" s="1248"/>
      <c r="B13" s="1223"/>
      <c r="C13" s="1223"/>
      <c r="D13" s="1222"/>
      <c r="E13" s="1222"/>
      <c r="F13" s="1250"/>
      <c r="G13" s="1250"/>
      <c r="H13" s="1250"/>
      <c r="I13" s="1250"/>
      <c r="J13" s="1222"/>
      <c r="K13" s="1251"/>
    </row>
    <row r="14" spans="1:11">
      <c r="A14" s="1248"/>
      <c r="B14" s="1223"/>
      <c r="C14" s="1223"/>
      <c r="D14" s="1222"/>
      <c r="E14" s="1224"/>
      <c r="F14" s="1250"/>
      <c r="G14" s="1250"/>
      <c r="H14" s="1250"/>
      <c r="I14" s="1250"/>
      <c r="J14" s="1224"/>
      <c r="K14" s="1251"/>
    </row>
    <row r="15" spans="1:11">
      <c r="A15" s="1248"/>
      <c r="B15" s="1252"/>
      <c r="C15" s="1223"/>
      <c r="D15" s="1222"/>
      <c r="E15" s="1224"/>
      <c r="F15" s="1224"/>
      <c r="G15" s="1224"/>
      <c r="H15" s="1224"/>
      <c r="I15" s="1224"/>
      <c r="J15" s="1224"/>
      <c r="K15" s="1251"/>
    </row>
    <row r="16" spans="1:11">
      <c r="A16" s="1248"/>
      <c r="B16" s="1252"/>
      <c r="C16" s="1223"/>
      <c r="D16" s="1224"/>
      <c r="E16" s="1224"/>
      <c r="F16" s="1224"/>
      <c r="G16" s="1224"/>
      <c r="H16" s="1224"/>
      <c r="I16" s="1224"/>
      <c r="J16" s="1224"/>
      <c r="K16" s="1251"/>
    </row>
    <row r="17" spans="1:11">
      <c r="A17" s="1247"/>
      <c r="B17" s="1224"/>
      <c r="C17" s="1222"/>
      <c r="D17" s="1222"/>
      <c r="E17" s="1224"/>
      <c r="F17" s="1224"/>
      <c r="G17" s="1224"/>
      <c r="H17" s="1224"/>
      <c r="I17" s="1224"/>
      <c r="J17" s="1224"/>
      <c r="K17" s="1246"/>
    </row>
    <row r="18" spans="1:11">
      <c r="A18" s="1247"/>
      <c r="B18" s="1222"/>
      <c r="C18" s="1222"/>
      <c r="D18" s="1224"/>
      <c r="E18" s="1224"/>
      <c r="F18" s="1224"/>
      <c r="G18" s="1224"/>
      <c r="H18" s="1224"/>
      <c r="I18" s="1224"/>
      <c r="J18" s="1224"/>
      <c r="K18" s="1246"/>
    </row>
    <row r="19" spans="1:11" s="1244" customFormat="1" ht="10.199999999999999">
      <c r="A19" s="3562"/>
      <c r="B19" s="3563"/>
      <c r="C19" s="3563"/>
      <c r="D19" s="3563"/>
      <c r="E19" s="3563"/>
      <c r="F19" s="3563"/>
      <c r="G19" s="3563"/>
      <c r="H19" s="3563"/>
      <c r="I19" s="3563"/>
      <c r="J19" s="3563"/>
      <c r="K19" s="3564"/>
    </row>
    <row r="20" spans="1:11">
      <c r="A20" s="1248"/>
      <c r="B20" s="1253"/>
      <c r="C20" s="1223"/>
      <c r="D20" s="1222"/>
      <c r="E20" s="1222"/>
      <c r="F20" s="1222"/>
      <c r="G20" s="1222"/>
      <c r="H20" s="1222"/>
      <c r="I20" s="1222"/>
      <c r="J20" s="1222"/>
      <c r="K20" s="1251"/>
    </row>
    <row r="21" spans="1:11">
      <c r="A21" s="1248"/>
      <c r="B21" s="1253"/>
      <c r="C21" s="1223"/>
      <c r="D21" s="1222"/>
      <c r="E21" s="1222"/>
      <c r="F21" s="1222"/>
      <c r="G21" s="1222"/>
      <c r="H21" s="1222"/>
      <c r="I21" s="1222"/>
      <c r="J21" s="1222"/>
      <c r="K21" s="1251"/>
    </row>
    <row r="22" spans="1:11">
      <c r="A22" s="1248"/>
      <c r="B22" s="1253"/>
      <c r="C22" s="1223"/>
      <c r="D22" s="1222"/>
      <c r="E22" s="1222"/>
      <c r="F22" s="1222"/>
      <c r="G22" s="1222"/>
      <c r="H22" s="1222"/>
      <c r="I22" s="1222"/>
      <c r="J22" s="1222"/>
      <c r="K22" s="1251"/>
    </row>
    <row r="23" spans="1:11">
      <c r="A23" s="1248"/>
      <c r="B23" s="1253"/>
      <c r="C23" s="1223"/>
      <c r="D23" s="1222"/>
      <c r="E23" s="1254"/>
      <c r="F23" s="1222"/>
      <c r="G23" s="1222"/>
      <c r="H23" s="1222"/>
      <c r="I23" s="1222"/>
      <c r="J23" s="1222"/>
      <c r="K23" s="1251"/>
    </row>
    <row r="24" spans="1:11">
      <c r="A24" s="1248"/>
      <c r="B24" s="1253"/>
      <c r="C24" s="1223"/>
      <c r="D24" s="1222"/>
      <c r="E24" s="1222"/>
      <c r="F24" s="1222"/>
      <c r="G24" s="1222"/>
      <c r="H24" s="1222"/>
      <c r="I24" s="1222"/>
      <c r="J24" s="1222"/>
      <c r="K24" s="1251"/>
    </row>
    <row r="25" spans="1:11">
      <c r="A25" s="1248"/>
      <c r="B25" s="1253"/>
      <c r="C25" s="1223"/>
      <c r="D25" s="1222"/>
      <c r="E25" s="1222"/>
      <c r="F25" s="1222"/>
      <c r="G25" s="1222"/>
      <c r="H25" s="1222"/>
      <c r="I25" s="1222"/>
      <c r="J25" s="1222"/>
      <c r="K25" s="1251"/>
    </row>
    <row r="26" spans="1:11">
      <c r="A26" s="1248"/>
      <c r="B26" s="1253"/>
      <c r="C26" s="1223"/>
      <c r="D26" s="1222"/>
      <c r="E26" s="1222"/>
      <c r="F26" s="1222"/>
      <c r="G26" s="1222"/>
      <c r="H26" s="1222"/>
      <c r="I26" s="1222"/>
      <c r="J26" s="1222"/>
      <c r="K26" s="1251"/>
    </row>
    <row r="27" spans="1:11">
      <c r="A27" s="1248"/>
      <c r="B27" s="1253"/>
      <c r="C27" s="1223"/>
      <c r="D27" s="1222"/>
      <c r="E27" s="1222"/>
      <c r="F27" s="1222"/>
      <c r="G27" s="1222"/>
      <c r="H27" s="1222"/>
      <c r="I27" s="1222"/>
      <c r="J27" s="1222"/>
      <c r="K27" s="1251"/>
    </row>
    <row r="28" spans="1:11">
      <c r="A28" s="1248"/>
      <c r="B28" s="1253"/>
      <c r="C28" s="1223"/>
      <c r="D28" s="1222"/>
      <c r="E28" s="1222"/>
      <c r="F28" s="1222"/>
      <c r="G28" s="1222"/>
      <c r="H28" s="1222"/>
      <c r="I28" s="1222"/>
      <c r="J28" s="1222"/>
      <c r="K28" s="1251"/>
    </row>
    <row r="29" spans="1:11">
      <c r="A29" s="1248"/>
      <c r="B29" s="1253"/>
      <c r="C29" s="1223"/>
      <c r="D29" s="1222"/>
      <c r="E29" s="1222"/>
      <c r="F29" s="1222"/>
      <c r="G29" s="1222"/>
      <c r="H29" s="1222"/>
      <c r="I29" s="1222"/>
      <c r="J29" s="1222"/>
      <c r="K29" s="1251"/>
    </row>
    <row r="30" spans="1:11">
      <c r="A30" s="1248"/>
      <c r="B30" s="1253"/>
      <c r="C30" s="1223"/>
      <c r="D30" s="1222"/>
      <c r="E30" s="1222"/>
      <c r="F30" s="1222"/>
      <c r="G30" s="1222"/>
      <c r="H30" s="1222"/>
      <c r="I30" s="1222"/>
      <c r="J30" s="1222"/>
      <c r="K30" s="1251"/>
    </row>
    <row r="31" spans="1:11">
      <c r="A31" s="1248"/>
      <c r="B31" s="1253"/>
      <c r="C31" s="1223"/>
      <c r="D31" s="1222"/>
      <c r="E31" s="1222"/>
      <c r="F31" s="1222"/>
      <c r="G31" s="1222"/>
      <c r="H31" s="1222"/>
      <c r="I31" s="1222"/>
      <c r="J31" s="1222"/>
      <c r="K31" s="1251"/>
    </row>
    <row r="32" spans="1:11">
      <c r="A32" s="1248"/>
      <c r="B32" s="1253"/>
      <c r="C32" s="1223"/>
      <c r="D32" s="1222"/>
      <c r="E32" s="1222"/>
      <c r="F32" s="1222"/>
      <c r="G32" s="1222"/>
      <c r="H32" s="1222"/>
      <c r="I32" s="1222"/>
      <c r="J32" s="1222"/>
      <c r="K32" s="1251"/>
    </row>
    <row r="33" spans="1:11">
      <c r="A33" s="1248"/>
      <c r="B33" s="1253"/>
      <c r="C33" s="1223"/>
      <c r="D33" s="1222"/>
      <c r="E33" s="1222"/>
      <c r="F33" s="1222"/>
      <c r="G33" s="1222"/>
      <c r="H33" s="1222"/>
      <c r="I33" s="1222"/>
      <c r="J33" s="1222"/>
      <c r="K33" s="1251"/>
    </row>
    <row r="34" spans="1:11">
      <c r="A34" s="1248"/>
      <c r="B34" s="1253"/>
      <c r="C34" s="1223"/>
      <c r="D34" s="1222"/>
      <c r="E34" s="1222"/>
      <c r="F34" s="1222"/>
      <c r="G34" s="1222"/>
      <c r="H34" s="1222"/>
      <c r="I34" s="1222"/>
      <c r="J34" s="1222"/>
      <c r="K34" s="1251"/>
    </row>
    <row r="35" spans="1:11">
      <c r="A35" s="1248"/>
      <c r="B35" s="1253"/>
      <c r="C35" s="1223"/>
      <c r="D35" s="1222"/>
      <c r="E35" s="1222"/>
      <c r="F35" s="1222"/>
      <c r="G35" s="1222"/>
      <c r="H35" s="1222"/>
      <c r="I35" s="1222"/>
      <c r="J35" s="1222"/>
      <c r="K35" s="1251"/>
    </row>
    <row r="36" spans="1:11">
      <c r="A36" s="1248"/>
      <c r="B36" s="1253"/>
      <c r="C36" s="1223"/>
      <c r="D36" s="1222"/>
      <c r="E36" s="1222"/>
      <c r="F36" s="1222"/>
      <c r="G36" s="1222"/>
      <c r="H36" s="1222"/>
      <c r="I36" s="1222"/>
      <c r="J36" s="1222"/>
      <c r="K36" s="1251"/>
    </row>
    <row r="37" spans="1:11">
      <c r="A37" s="1248"/>
      <c r="B37" s="1253"/>
      <c r="C37" s="1223"/>
      <c r="D37" s="1222"/>
      <c r="E37" s="1222"/>
      <c r="F37" s="1222"/>
      <c r="G37" s="1222"/>
      <c r="H37" s="1222"/>
      <c r="I37" s="1222"/>
      <c r="J37" s="1222"/>
      <c r="K37" s="1251"/>
    </row>
    <row r="38" spans="1:11">
      <c r="A38" s="1248"/>
      <c r="B38" s="1253"/>
      <c r="C38" s="1223"/>
      <c r="D38" s="1222"/>
      <c r="E38" s="1222"/>
      <c r="F38" s="1222"/>
      <c r="G38" s="1222"/>
      <c r="H38" s="1222"/>
      <c r="I38" s="1222"/>
      <c r="J38" s="1222"/>
      <c r="K38" s="1251"/>
    </row>
    <row r="39" spans="1:11">
      <c r="A39" s="1248"/>
      <c r="B39" s="1253"/>
      <c r="C39" s="1223"/>
      <c r="D39" s="1222"/>
      <c r="E39" s="1222"/>
      <c r="F39" s="1222"/>
      <c r="G39" s="1222"/>
      <c r="H39" s="1222"/>
      <c r="I39" s="1222"/>
      <c r="J39" s="1222"/>
      <c r="K39" s="1251"/>
    </row>
    <row r="40" spans="1:11">
      <c r="A40" s="1248"/>
      <c r="B40" s="1253"/>
      <c r="C40" s="1223"/>
      <c r="D40" s="1222"/>
      <c r="E40" s="1222"/>
      <c r="F40" s="1222"/>
      <c r="G40" s="1222"/>
      <c r="H40" s="1222"/>
      <c r="I40" s="1222"/>
      <c r="J40" s="1222"/>
      <c r="K40" s="1251"/>
    </row>
    <row r="41" spans="1:11">
      <c r="A41" s="1248"/>
      <c r="B41" s="1253"/>
      <c r="C41" s="1223"/>
      <c r="D41" s="1222"/>
      <c r="E41" s="1222"/>
      <c r="F41" s="1222"/>
      <c r="G41" s="1222"/>
      <c r="H41" s="1222"/>
      <c r="I41" s="1222"/>
      <c r="J41" s="1222"/>
      <c r="K41" s="1251"/>
    </row>
    <row r="42" spans="1:11">
      <c r="A42" s="1248"/>
      <c r="B42" s="1253"/>
      <c r="C42" s="1223"/>
      <c r="D42" s="1222"/>
      <c r="E42" s="1222"/>
      <c r="F42" s="1222"/>
      <c r="G42" s="1222"/>
      <c r="H42" s="1222"/>
      <c r="I42" s="1222"/>
      <c r="J42" s="1222"/>
      <c r="K42" s="1251"/>
    </row>
    <row r="43" spans="1:11">
      <c r="A43" s="1248"/>
      <c r="B43" s="1253"/>
      <c r="C43" s="1223"/>
      <c r="D43" s="1222"/>
      <c r="E43" s="1222"/>
      <c r="F43" s="1222"/>
      <c r="G43" s="1222"/>
      <c r="H43" s="1222"/>
      <c r="I43" s="1222"/>
      <c r="J43" s="1222"/>
      <c r="K43" s="1251"/>
    </row>
    <row r="44" spans="1:11">
      <c r="A44" s="1248"/>
      <c r="B44" s="1253"/>
      <c r="C44" s="1223"/>
      <c r="D44" s="1222"/>
      <c r="E44" s="1222"/>
      <c r="F44" s="1222"/>
      <c r="G44" s="1222"/>
      <c r="H44" s="1222"/>
      <c r="I44" s="1222"/>
      <c r="J44" s="1222"/>
      <c r="K44" s="1251"/>
    </row>
    <row r="45" spans="1:11">
      <c r="A45" s="1248"/>
      <c r="B45" s="1253"/>
      <c r="C45" s="1223"/>
      <c r="D45" s="1222"/>
      <c r="E45" s="1222"/>
      <c r="F45" s="1222"/>
      <c r="G45" s="1222"/>
      <c r="H45" s="1222"/>
      <c r="I45" s="1222"/>
      <c r="J45" s="1222"/>
      <c r="K45" s="1251"/>
    </row>
    <row r="46" spans="1:11">
      <c r="A46" s="1248"/>
      <c r="B46" s="1253"/>
      <c r="C46" s="1223"/>
      <c r="D46" s="1222"/>
      <c r="E46" s="1222"/>
      <c r="F46" s="1222"/>
      <c r="G46" s="1222"/>
      <c r="H46" s="1222"/>
      <c r="I46" s="1222"/>
      <c r="J46" s="1222"/>
      <c r="K46" s="1251"/>
    </row>
    <row r="47" spans="1:11">
      <c r="A47" s="1248"/>
      <c r="B47" s="1253"/>
      <c r="C47" s="1223"/>
      <c r="D47" s="1222"/>
      <c r="E47" s="1222"/>
      <c r="F47" s="1222"/>
      <c r="G47" s="1222"/>
      <c r="H47" s="1222"/>
      <c r="I47" s="1222"/>
      <c r="J47" s="1222"/>
      <c r="K47" s="1251"/>
    </row>
    <row r="48" spans="1:11">
      <c r="A48" s="1248"/>
      <c r="B48" s="1224"/>
      <c r="C48" s="1223"/>
      <c r="D48" s="1224"/>
      <c r="E48" s="1222"/>
      <c r="F48" s="1222"/>
      <c r="G48" s="1222"/>
      <c r="H48" s="1222"/>
      <c r="I48" s="1222"/>
      <c r="J48" s="1222"/>
      <c r="K48" s="1251"/>
    </row>
    <row r="49" spans="1:11">
      <c r="A49" s="1247"/>
      <c r="B49" s="1253"/>
      <c r="C49" s="1223"/>
      <c r="D49" s="1224"/>
      <c r="E49" s="1222"/>
      <c r="F49" s="1222"/>
      <c r="G49" s="1222"/>
      <c r="H49" s="1222"/>
      <c r="I49" s="1222"/>
      <c r="J49" s="1222"/>
      <c r="K49" s="1246"/>
    </row>
    <row r="50" spans="1:11">
      <c r="A50" s="1248"/>
      <c r="B50" s="1222"/>
      <c r="C50" s="1223"/>
      <c r="D50" s="1222"/>
      <c r="E50" s="1222"/>
      <c r="F50" s="1222"/>
      <c r="G50" s="1222"/>
      <c r="H50" s="1222"/>
      <c r="I50" s="1222"/>
      <c r="J50" s="1222"/>
      <c r="K50" s="1251"/>
    </row>
    <row r="51" spans="1:11">
      <c r="A51" s="1248"/>
      <c r="B51" s="1222"/>
      <c r="C51" s="1223"/>
      <c r="D51" s="1222"/>
      <c r="E51" s="1222"/>
      <c r="F51" s="1222"/>
      <c r="G51" s="1222"/>
      <c r="H51" s="1222"/>
      <c r="I51" s="1222"/>
      <c r="J51" s="1222"/>
      <c r="K51" s="1251"/>
    </row>
    <row r="52" spans="1:11">
      <c r="A52" s="1248"/>
      <c r="B52" s="1253"/>
      <c r="C52" s="1223"/>
      <c r="D52" s="1222"/>
      <c r="E52" s="1222"/>
      <c r="F52" s="1222"/>
      <c r="G52" s="1222"/>
      <c r="H52" s="1222"/>
      <c r="I52" s="1222"/>
      <c r="J52" s="1222"/>
      <c r="K52" s="1251"/>
    </row>
    <row r="53" spans="1:11">
      <c r="A53" s="1248"/>
      <c r="B53" s="1222"/>
      <c r="C53" s="1223"/>
      <c r="D53" s="1222"/>
      <c r="E53" s="1222"/>
      <c r="F53" s="1222"/>
      <c r="G53" s="1222"/>
      <c r="H53" s="1222"/>
      <c r="I53" s="1222"/>
      <c r="J53" s="1222"/>
      <c r="K53" s="1251"/>
    </row>
    <row r="54" spans="1:11">
      <c r="A54" s="1248"/>
      <c r="B54" s="1222"/>
      <c r="C54" s="1223"/>
      <c r="D54" s="1222"/>
      <c r="E54" s="1222"/>
      <c r="F54" s="1222"/>
      <c r="G54" s="1222"/>
      <c r="H54" s="1222"/>
      <c r="I54" s="1222"/>
      <c r="J54" s="1222"/>
      <c r="K54" s="1251"/>
    </row>
    <row r="55" spans="1:11">
      <c r="A55" s="1248"/>
      <c r="B55" s="1222"/>
      <c r="C55" s="1223"/>
      <c r="D55" s="1222"/>
      <c r="E55" s="1222"/>
      <c r="F55" s="1222"/>
      <c r="G55" s="1222"/>
      <c r="H55" s="1222"/>
      <c r="I55" s="1222"/>
      <c r="J55" s="1222"/>
      <c r="K55" s="1251"/>
    </row>
    <row r="56" spans="1:11">
      <c r="A56" s="1248"/>
      <c r="B56" s="1222"/>
      <c r="C56" s="1223"/>
      <c r="D56" s="1222"/>
      <c r="E56" s="1222"/>
      <c r="F56" s="1222"/>
      <c r="G56" s="1222"/>
      <c r="H56" s="1222"/>
      <c r="I56" s="1222"/>
      <c r="J56" s="1222"/>
      <c r="K56" s="1251"/>
    </row>
    <row r="57" spans="1:11">
      <c r="A57" s="1248"/>
      <c r="B57" s="1222"/>
      <c r="C57" s="1223"/>
      <c r="D57" s="1222"/>
      <c r="E57" s="1222"/>
      <c r="F57" s="1222"/>
      <c r="G57" s="1222"/>
      <c r="H57" s="1222"/>
      <c r="I57" s="1222"/>
      <c r="J57" s="1222"/>
      <c r="K57" s="1251"/>
    </row>
    <row r="58" spans="1:11">
      <c r="A58" s="1248"/>
      <c r="B58" s="1222"/>
      <c r="C58" s="1223"/>
      <c r="D58" s="1222"/>
      <c r="E58" s="1222"/>
      <c r="F58" s="1222"/>
      <c r="G58" s="1222"/>
      <c r="H58" s="1222"/>
      <c r="I58" s="1222"/>
      <c r="J58" s="1222"/>
      <c r="K58" s="1251"/>
    </row>
    <row r="59" spans="1:11">
      <c r="A59" s="1248"/>
      <c r="B59" s="1222"/>
      <c r="C59" s="1223"/>
      <c r="D59" s="1222"/>
      <c r="E59" s="1222"/>
      <c r="F59" s="1222"/>
      <c r="G59" s="1222"/>
      <c r="H59" s="1222"/>
      <c r="I59" s="1222"/>
      <c r="J59" s="1222"/>
      <c r="K59" s="1251"/>
    </row>
    <row r="60" spans="1:11">
      <c r="A60" s="1248"/>
      <c r="B60" s="1222"/>
      <c r="C60" s="1223"/>
      <c r="D60" s="1222"/>
      <c r="E60" s="1222"/>
      <c r="F60" s="1222"/>
      <c r="G60" s="1222"/>
      <c r="H60" s="1222"/>
      <c r="I60" s="1222"/>
      <c r="J60" s="1222"/>
      <c r="K60" s="1251"/>
    </row>
    <row r="61" spans="1:11">
      <c r="A61" s="1248"/>
      <c r="B61" s="1222"/>
      <c r="C61" s="1223"/>
      <c r="D61" s="1222"/>
      <c r="E61" s="1222"/>
      <c r="F61" s="1222"/>
      <c r="G61" s="1222"/>
      <c r="H61" s="1222"/>
      <c r="I61" s="1222"/>
      <c r="J61" s="1222"/>
      <c r="K61" s="1251"/>
    </row>
    <row r="62" spans="1:11">
      <c r="A62" s="1248"/>
      <c r="B62" s="1222"/>
      <c r="C62" s="1223"/>
      <c r="D62" s="1222"/>
      <c r="E62" s="1222"/>
      <c r="F62" s="1222"/>
      <c r="G62" s="1222"/>
      <c r="H62" s="1222"/>
      <c r="I62" s="1222"/>
      <c r="J62" s="1222"/>
      <c r="K62" s="1251"/>
    </row>
    <row r="63" spans="1:11">
      <c r="A63" s="1248"/>
      <c r="B63" s="1222"/>
      <c r="C63" s="1223"/>
      <c r="D63" s="1222"/>
      <c r="E63" s="1222"/>
      <c r="F63" s="1222"/>
      <c r="G63" s="1222"/>
      <c r="H63" s="1222"/>
      <c r="I63" s="1222"/>
      <c r="J63" s="1222"/>
      <c r="K63" s="1251"/>
    </row>
    <row r="64" spans="1:11">
      <c r="A64" s="1248"/>
      <c r="B64" s="1222"/>
      <c r="C64" s="1223"/>
      <c r="D64" s="1222"/>
      <c r="E64" s="1222"/>
      <c r="F64" s="1222"/>
      <c r="G64" s="1222"/>
      <c r="H64" s="1222"/>
      <c r="I64" s="1222"/>
      <c r="J64" s="1222"/>
      <c r="K64" s="1251"/>
    </row>
    <row r="65" spans="1:11">
      <c r="A65" s="1248"/>
      <c r="B65" s="1222"/>
      <c r="C65" s="1223"/>
      <c r="D65" s="1222"/>
      <c r="E65" s="1222"/>
      <c r="F65" s="1222"/>
      <c r="G65" s="1222"/>
      <c r="H65" s="1222"/>
      <c r="I65" s="1222"/>
      <c r="J65" s="1222"/>
      <c r="K65" s="1251"/>
    </row>
    <row r="66" spans="1:11">
      <c r="A66" s="1248"/>
      <c r="B66" s="1224"/>
      <c r="C66" s="1223"/>
      <c r="D66" s="1224"/>
      <c r="E66" s="1222"/>
      <c r="F66" s="1222"/>
      <c r="G66" s="1222"/>
      <c r="H66" s="1222"/>
      <c r="I66" s="1222"/>
      <c r="J66" s="1222"/>
      <c r="K66" s="1251"/>
    </row>
    <row r="67" spans="1:11">
      <c r="A67" s="1248"/>
      <c r="B67" s="1222"/>
      <c r="C67" s="1223"/>
      <c r="D67" s="1224"/>
      <c r="E67" s="1255"/>
      <c r="F67" s="1255"/>
      <c r="G67" s="1256"/>
      <c r="H67" s="1255"/>
      <c r="I67" s="1256"/>
      <c r="J67" s="1257"/>
      <c r="K67" s="1251"/>
    </row>
    <row r="68" spans="1:11">
      <c r="A68" s="1248"/>
      <c r="B68" s="1222"/>
      <c r="C68" s="1253"/>
      <c r="D68" s="1253"/>
      <c r="E68" s="1253"/>
      <c r="F68" s="1253"/>
      <c r="G68" s="1222"/>
      <c r="H68" s="1222"/>
      <c r="I68" s="1222"/>
      <c r="J68" s="1222"/>
      <c r="K68" s="1251"/>
    </row>
    <row r="69" spans="1:11" ht="121.5" customHeight="1">
      <c r="A69" s="1258"/>
      <c r="B69" s="1259"/>
      <c r="C69" s="1259"/>
      <c r="D69" s="1259"/>
      <c r="E69" s="1259"/>
      <c r="F69" s="1259"/>
      <c r="G69" s="1260"/>
      <c r="H69" s="1260"/>
      <c r="I69" s="1260"/>
      <c r="J69" s="1260"/>
      <c r="K69" s="1261"/>
    </row>
    <row r="70" spans="1:11" s="1235" customFormat="1" ht="10.199999999999999">
      <c r="A70" s="2859" t="s">
        <v>1415</v>
      </c>
      <c r="B70" s="2864"/>
      <c r="C70" s="2864"/>
      <c r="D70" s="2864"/>
      <c r="E70" s="2864"/>
      <c r="F70" s="2864"/>
      <c r="G70" s="2864"/>
      <c r="H70" s="2864"/>
      <c r="I70" s="2864"/>
      <c r="J70" s="2864"/>
      <c r="K70" s="2865"/>
    </row>
  </sheetData>
  <mergeCells count="1">
    <mergeCell ref="A19:K19"/>
  </mergeCells>
  <printOptions horizontalCentered="1" verticalCentered="1"/>
  <pageMargins left="0.7" right="0.7" top="0.75" bottom="0.75" header="0.3" footer="0.3"/>
  <pageSetup fitToWidth="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81"/>
  <sheetViews>
    <sheetView showGridLines="0" zoomScaleNormal="100" zoomScaleSheetLayoutView="100" workbookViewId="0">
      <selection activeCell="F57" sqref="F57"/>
    </sheetView>
  </sheetViews>
  <sheetFormatPr defaultColWidth="8.7109375" defaultRowHeight="10.199999999999999"/>
  <cols>
    <col min="1" max="1" width="5" style="1262" customWidth="1"/>
    <col min="2" max="2" width="8.7109375" style="1262"/>
    <col min="3" max="3" width="58.42578125" style="1262" customWidth="1"/>
    <col min="4" max="4" width="12.85546875" style="1262" bestFit="1" customWidth="1"/>
    <col min="5" max="5" width="11" style="1262" bestFit="1" customWidth="1"/>
    <col min="6" max="6" width="13" style="1262" bestFit="1" customWidth="1"/>
    <col min="7" max="7" width="5" style="1262" customWidth="1"/>
    <col min="8" max="16384" width="8.7109375" style="1262"/>
  </cols>
  <sheetData>
    <row r="1" spans="1:7">
      <c r="A1" s="2869">
        <v>38</v>
      </c>
      <c r="B1" s="2870"/>
      <c r="C1" s="2870"/>
      <c r="D1" s="2871"/>
      <c r="E1" s="2871"/>
      <c r="F1" s="2872"/>
      <c r="G1" s="3076" t="s">
        <v>3246</v>
      </c>
    </row>
    <row r="2" spans="1:7">
      <c r="A2" s="2866" t="s">
        <v>1247</v>
      </c>
      <c r="B2" s="2867"/>
      <c r="C2" s="2867"/>
      <c r="D2" s="2867"/>
      <c r="E2" s="2867"/>
      <c r="F2" s="2867"/>
      <c r="G2" s="2868"/>
    </row>
    <row r="3" spans="1:7" s="1293" customFormat="1" ht="7.95" customHeight="1">
      <c r="A3" s="1328" t="s">
        <v>352</v>
      </c>
      <c r="B3" s="1327"/>
      <c r="C3" s="1327"/>
      <c r="D3" s="1327"/>
      <c r="E3" s="1327"/>
      <c r="F3" s="1327"/>
      <c r="G3" s="1326"/>
    </row>
    <row r="4" spans="1:7" ht="3" customHeight="1">
      <c r="A4" s="1298"/>
      <c r="B4" s="1291"/>
      <c r="C4" s="1291"/>
      <c r="D4" s="1291"/>
      <c r="E4" s="1291"/>
      <c r="F4" s="1291"/>
      <c r="G4" s="1290"/>
    </row>
    <row r="5" spans="1:7" s="1293" customFormat="1" ht="9.4499999999999993" customHeight="1">
      <c r="A5" s="1296" t="s">
        <v>441</v>
      </c>
      <c r="B5" s="1295" t="s">
        <v>255</v>
      </c>
      <c r="C5" s="1295"/>
      <c r="D5" s="1295"/>
      <c r="E5" s="1295"/>
      <c r="F5" s="1295"/>
      <c r="G5" s="1294"/>
    </row>
    <row r="6" spans="1:7" ht="9.4499999999999993" customHeight="1">
      <c r="A6" s="1292" t="s">
        <v>256</v>
      </c>
      <c r="B6" s="1291"/>
      <c r="C6" s="1291"/>
      <c r="D6" s="1291"/>
      <c r="E6" s="1291"/>
      <c r="F6" s="1291"/>
      <c r="G6" s="1290"/>
    </row>
    <row r="7" spans="1:7" ht="9.4499999999999993" customHeight="1">
      <c r="A7" s="1292" t="s">
        <v>257</v>
      </c>
      <c r="B7" s="1291"/>
      <c r="C7" s="1291"/>
      <c r="D7" s="1291"/>
      <c r="E7" s="1291"/>
      <c r="F7" s="1291"/>
      <c r="G7" s="1290"/>
    </row>
    <row r="8" spans="1:7" ht="9.4499999999999993" customHeight="1">
      <c r="A8" s="1292" t="s">
        <v>258</v>
      </c>
      <c r="B8" s="1291"/>
      <c r="C8" s="1291"/>
      <c r="D8" s="1291"/>
      <c r="E8" s="1291"/>
      <c r="F8" s="1291"/>
      <c r="G8" s="1290"/>
    </row>
    <row r="9" spans="1:7" ht="9.4499999999999993" customHeight="1">
      <c r="A9" s="1292" t="s">
        <v>259</v>
      </c>
      <c r="B9" s="1291"/>
      <c r="C9" s="1291"/>
      <c r="D9" s="1291"/>
      <c r="E9" s="1291"/>
      <c r="F9" s="1291"/>
      <c r="G9" s="1290"/>
    </row>
    <row r="10" spans="1:7" ht="9.4499999999999993" customHeight="1">
      <c r="A10" s="1292" t="s">
        <v>260</v>
      </c>
      <c r="B10" s="1291"/>
      <c r="C10" s="1291"/>
      <c r="D10" s="1291"/>
      <c r="E10" s="1291"/>
      <c r="F10" s="1291"/>
      <c r="G10" s="1290"/>
    </row>
    <row r="11" spans="1:7" ht="9.4499999999999993" customHeight="1">
      <c r="A11" s="1292" t="s">
        <v>261</v>
      </c>
      <c r="B11" s="1291"/>
      <c r="C11" s="1291"/>
      <c r="D11" s="1291"/>
      <c r="E11" s="1291"/>
      <c r="F11" s="1291"/>
      <c r="G11" s="1290"/>
    </row>
    <row r="12" spans="1:7" ht="9.4499999999999993" customHeight="1">
      <c r="A12" s="1292" t="s">
        <v>262</v>
      </c>
      <c r="B12" s="1291"/>
      <c r="C12" s="1291"/>
      <c r="D12" s="1291"/>
      <c r="E12" s="1291"/>
      <c r="F12" s="1291"/>
      <c r="G12" s="1290"/>
    </row>
    <row r="13" spans="1:7" ht="3" customHeight="1">
      <c r="A13" s="1292"/>
      <c r="B13" s="1291"/>
      <c r="C13" s="1291"/>
      <c r="D13" s="1291"/>
      <c r="E13" s="1291"/>
      <c r="F13" s="1291"/>
      <c r="G13" s="1290"/>
    </row>
    <row r="14" spans="1:7" s="1293" customFormat="1" ht="9.4499999999999993" customHeight="1">
      <c r="A14" s="1296" t="s">
        <v>447</v>
      </c>
      <c r="B14" s="1295" t="s">
        <v>263</v>
      </c>
      <c r="C14" s="1295"/>
      <c r="D14" s="1295"/>
      <c r="E14" s="1295"/>
      <c r="F14" s="1295"/>
      <c r="G14" s="1294"/>
    </row>
    <row r="15" spans="1:7" ht="9.4499999999999993" customHeight="1">
      <c r="A15" s="1292" t="s">
        <v>264</v>
      </c>
      <c r="B15" s="1291"/>
      <c r="C15" s="1291"/>
      <c r="D15" s="1291"/>
      <c r="E15" s="1291"/>
      <c r="F15" s="1291"/>
      <c r="G15" s="1290"/>
    </row>
    <row r="16" spans="1:7" ht="3" customHeight="1">
      <c r="A16" s="1292"/>
      <c r="B16" s="1291"/>
      <c r="C16" s="1291"/>
      <c r="D16" s="1291"/>
      <c r="E16" s="1291"/>
      <c r="F16" s="1291"/>
      <c r="G16" s="1290"/>
    </row>
    <row r="17" spans="1:7" s="1293" customFormat="1" ht="9.4499999999999993" customHeight="1">
      <c r="A17" s="1296" t="s">
        <v>451</v>
      </c>
      <c r="B17" s="1295" t="s">
        <v>265</v>
      </c>
      <c r="C17" s="1295"/>
      <c r="D17" s="1295"/>
      <c r="E17" s="1295"/>
      <c r="F17" s="1295"/>
      <c r="G17" s="1294"/>
    </row>
    <row r="18" spans="1:7" ht="9.4499999999999993" customHeight="1">
      <c r="A18" s="1292" t="s">
        <v>266</v>
      </c>
      <c r="B18" s="1291"/>
      <c r="C18" s="1291"/>
      <c r="D18" s="1291"/>
      <c r="E18" s="1291"/>
      <c r="F18" s="1291"/>
      <c r="G18" s="1290"/>
    </row>
    <row r="19" spans="1:7" ht="9.4499999999999993" customHeight="1">
      <c r="A19" s="1292" t="s">
        <v>267</v>
      </c>
      <c r="B19" s="1291"/>
      <c r="C19" s="1291"/>
      <c r="D19" s="1291"/>
      <c r="E19" s="1291"/>
      <c r="F19" s="1291"/>
      <c r="G19" s="1290"/>
    </row>
    <row r="20" spans="1:7" ht="9.4499999999999993" customHeight="1">
      <c r="A20" s="1292" t="s">
        <v>268</v>
      </c>
      <c r="B20" s="1291"/>
      <c r="C20" s="1291"/>
      <c r="D20" s="1291"/>
      <c r="E20" s="1291"/>
      <c r="F20" s="1291"/>
      <c r="G20" s="1290"/>
    </row>
    <row r="21" spans="1:7" ht="3" customHeight="1">
      <c r="A21" s="1292"/>
      <c r="B21" s="1291"/>
      <c r="C21" s="1291"/>
      <c r="D21" s="1291"/>
      <c r="E21" s="1291"/>
      <c r="F21" s="1291"/>
      <c r="G21" s="1290"/>
    </row>
    <row r="22" spans="1:7" s="1293" customFormat="1" ht="9.4499999999999993" customHeight="1">
      <c r="A22" s="1296" t="s">
        <v>458</v>
      </c>
      <c r="B22" s="1295" t="s">
        <v>764</v>
      </c>
      <c r="C22" s="1295"/>
      <c r="D22" s="1295"/>
      <c r="E22" s="1295"/>
      <c r="F22" s="1295"/>
      <c r="G22" s="1294"/>
    </row>
    <row r="23" spans="1:7" ht="3" customHeight="1">
      <c r="A23" s="1292"/>
      <c r="B23" s="1291"/>
      <c r="C23" s="1291"/>
      <c r="D23" s="1291"/>
      <c r="E23" s="1291"/>
      <c r="F23" s="1291"/>
      <c r="G23" s="1290"/>
    </row>
    <row r="24" spans="1:7" s="1293" customFormat="1" ht="9.4499999999999993" customHeight="1">
      <c r="A24" s="1296" t="s">
        <v>462</v>
      </c>
      <c r="B24" s="1295" t="s">
        <v>1274</v>
      </c>
      <c r="C24" s="1295"/>
      <c r="D24" s="1295"/>
      <c r="E24" s="1295"/>
      <c r="F24" s="1295"/>
      <c r="G24" s="1294"/>
    </row>
    <row r="25" spans="1:7" ht="9.4499999999999993" customHeight="1">
      <c r="A25" s="1292" t="s">
        <v>1275</v>
      </c>
      <c r="B25" s="1291"/>
      <c r="C25" s="1291"/>
      <c r="D25" s="1291"/>
      <c r="E25" s="1291"/>
      <c r="F25" s="1291"/>
      <c r="G25" s="1290"/>
    </row>
    <row r="26" spans="1:7" ht="9.4499999999999993" customHeight="1">
      <c r="A26" s="1292" t="s">
        <v>269</v>
      </c>
      <c r="B26" s="1291"/>
      <c r="C26" s="1291"/>
      <c r="D26" s="1291"/>
      <c r="E26" s="1291"/>
      <c r="F26" s="1291"/>
      <c r="G26" s="1290"/>
    </row>
    <row r="27" spans="1:7" ht="9.4499999999999993" customHeight="1">
      <c r="A27" s="1292" t="s">
        <v>270</v>
      </c>
      <c r="B27" s="1291"/>
      <c r="C27" s="1291"/>
      <c r="D27" s="1291"/>
      <c r="E27" s="1291"/>
      <c r="F27" s="1291"/>
      <c r="G27" s="1290"/>
    </row>
    <row r="28" spans="1:7" ht="9.4499999999999993" customHeight="1">
      <c r="A28" s="1297" t="s">
        <v>271</v>
      </c>
      <c r="B28" s="1291"/>
      <c r="C28" s="1291"/>
      <c r="D28" s="1291"/>
      <c r="E28" s="1291"/>
      <c r="F28" s="1291"/>
      <c r="G28" s="1290"/>
    </row>
    <row r="29" spans="1:7" ht="9.4499999999999993" customHeight="1">
      <c r="A29" s="1292" t="s">
        <v>272</v>
      </c>
      <c r="B29" s="1291"/>
      <c r="C29" s="1291"/>
      <c r="D29" s="1291"/>
      <c r="E29" s="1291"/>
      <c r="F29" s="1291"/>
      <c r="G29" s="1290"/>
    </row>
    <row r="30" spans="1:7" ht="9.4499999999999993" customHeight="1">
      <c r="A30" s="1292" t="s">
        <v>273</v>
      </c>
      <c r="B30" s="1291"/>
      <c r="C30" s="1291"/>
      <c r="D30" s="1291"/>
      <c r="E30" s="1291"/>
      <c r="F30" s="1291"/>
      <c r="G30" s="1290"/>
    </row>
    <row r="31" spans="1:7" ht="3" customHeight="1">
      <c r="A31" s="1292"/>
      <c r="B31" s="1291"/>
      <c r="C31" s="1291"/>
      <c r="D31" s="1291"/>
      <c r="E31" s="1291"/>
      <c r="F31" s="1291"/>
      <c r="G31" s="1290"/>
    </row>
    <row r="32" spans="1:7" s="1293" customFormat="1" ht="9.4499999999999993" customHeight="1">
      <c r="A32" s="1296" t="s">
        <v>918</v>
      </c>
      <c r="B32" s="1295" t="s">
        <v>274</v>
      </c>
      <c r="C32" s="1295"/>
      <c r="D32" s="1295"/>
      <c r="E32" s="1295"/>
      <c r="F32" s="1295"/>
      <c r="G32" s="1294"/>
    </row>
    <row r="33" spans="1:9" ht="9.4499999999999993" customHeight="1">
      <c r="A33" s="1292" t="s">
        <v>275</v>
      </c>
      <c r="B33" s="1291"/>
      <c r="C33" s="1291"/>
      <c r="D33" s="1291"/>
      <c r="E33" s="1291"/>
      <c r="F33" s="1291"/>
      <c r="G33" s="1290"/>
    </row>
    <row r="34" spans="1:9" ht="6" customHeight="1">
      <c r="A34" s="1289"/>
      <c r="B34" s="1288"/>
      <c r="C34" s="1288"/>
      <c r="D34" s="1288"/>
      <c r="E34" s="1288"/>
      <c r="F34" s="1288"/>
      <c r="G34" s="1287"/>
    </row>
    <row r="35" spans="1:9" s="2435" customFormat="1" ht="9.6">
      <c r="A35" s="1286"/>
      <c r="B35" s="1285"/>
      <c r="C35" s="1285"/>
      <c r="D35" s="1285"/>
      <c r="E35" s="1285"/>
      <c r="F35" s="1284" t="s">
        <v>1992</v>
      </c>
      <c r="G35" s="1283"/>
    </row>
    <row r="36" spans="1:9" s="2435" customFormat="1" ht="9.6">
      <c r="A36" s="1282"/>
      <c r="B36" s="1279" t="s">
        <v>402</v>
      </c>
      <c r="C36" s="1280"/>
      <c r="D36" s="1279" t="s">
        <v>276</v>
      </c>
      <c r="E36" s="1279" t="s">
        <v>277</v>
      </c>
      <c r="F36" s="1279" t="s">
        <v>278</v>
      </c>
      <c r="G36" s="1278"/>
    </row>
    <row r="37" spans="1:9" s="2435" customFormat="1" ht="9.6">
      <c r="A37" s="1281" t="s">
        <v>329</v>
      </c>
      <c r="B37" s="1279" t="s">
        <v>279</v>
      </c>
      <c r="C37" s="1279" t="s">
        <v>280</v>
      </c>
      <c r="D37" s="1279" t="s">
        <v>281</v>
      </c>
      <c r="E37" s="1279" t="s">
        <v>282</v>
      </c>
      <c r="F37" s="1279" t="s">
        <v>283</v>
      </c>
      <c r="G37" s="1278" t="s">
        <v>329</v>
      </c>
    </row>
    <row r="38" spans="1:9" s="2435" customFormat="1" ht="9.6">
      <c r="A38" s="1281" t="s">
        <v>334</v>
      </c>
      <c r="B38" s="1279" t="s">
        <v>284</v>
      </c>
      <c r="C38" s="1280"/>
      <c r="D38" s="1279" t="s">
        <v>285</v>
      </c>
      <c r="E38" s="1279" t="s">
        <v>286</v>
      </c>
      <c r="F38" s="1279" t="s">
        <v>287</v>
      </c>
      <c r="G38" s="1278" t="s">
        <v>334</v>
      </c>
    </row>
    <row r="39" spans="1:9" s="2435" customFormat="1" ht="9.6">
      <c r="A39" s="1277"/>
      <c r="B39" s="1276" t="s">
        <v>339</v>
      </c>
      <c r="C39" s="1276" t="s">
        <v>340</v>
      </c>
      <c r="D39" s="1276" t="s">
        <v>341</v>
      </c>
      <c r="E39" s="1276" t="s">
        <v>342</v>
      </c>
      <c r="F39" s="1276" t="s">
        <v>343</v>
      </c>
      <c r="G39" s="1275"/>
    </row>
    <row r="40" spans="1:9" s="2435" customFormat="1" ht="10.5" customHeight="1">
      <c r="A40" s="735" t="s">
        <v>288</v>
      </c>
      <c r="B40" s="1273" t="s">
        <v>204</v>
      </c>
      <c r="C40" s="1270" t="s">
        <v>3056</v>
      </c>
      <c r="D40" s="1269">
        <v>23821</v>
      </c>
      <c r="E40" s="1269">
        <v>83727363</v>
      </c>
      <c r="F40" s="1269">
        <v>18024213</v>
      </c>
      <c r="G40" s="735" t="s">
        <v>288</v>
      </c>
      <c r="I40" s="2436"/>
    </row>
    <row r="41" spans="1:9" s="2435" customFormat="1" ht="10.5" customHeight="1">
      <c r="A41" s="735" t="s">
        <v>436</v>
      </c>
      <c r="B41" s="1273"/>
      <c r="C41" s="1270"/>
      <c r="D41" s="1269"/>
      <c r="E41" s="1269"/>
      <c r="F41" s="1269"/>
      <c r="G41" s="735" t="s">
        <v>436</v>
      </c>
    </row>
    <row r="42" spans="1:9" s="2435" customFormat="1" ht="10.5" customHeight="1">
      <c r="A42" s="735" t="s">
        <v>916</v>
      </c>
      <c r="B42" s="1273"/>
      <c r="C42" s="1270" t="s">
        <v>3055</v>
      </c>
      <c r="D42" s="1269"/>
      <c r="E42" s="1269"/>
      <c r="F42" s="1269"/>
      <c r="G42" s="735" t="s">
        <v>916</v>
      </c>
    </row>
    <row r="43" spans="1:9" s="2435" customFormat="1" ht="10.5" customHeight="1">
      <c r="A43" s="735" t="s">
        <v>345</v>
      </c>
      <c r="B43" s="1273" t="s">
        <v>491</v>
      </c>
      <c r="C43" s="1270" t="s">
        <v>3054</v>
      </c>
      <c r="D43" s="1269">
        <v>26</v>
      </c>
      <c r="E43" s="1274" t="s">
        <v>3025</v>
      </c>
      <c r="F43" s="1274" t="s">
        <v>3023</v>
      </c>
      <c r="G43" s="735" t="s">
        <v>345</v>
      </c>
    </row>
    <row r="44" spans="1:9" s="2435" customFormat="1" ht="10.5" customHeight="1">
      <c r="A44" s="735" t="s">
        <v>289</v>
      </c>
      <c r="B44" s="1273" t="s">
        <v>491</v>
      </c>
      <c r="C44" s="1270" t="s">
        <v>3053</v>
      </c>
      <c r="D44" s="1274" t="s">
        <v>3027</v>
      </c>
      <c r="E44" s="1274" t="s">
        <v>3025</v>
      </c>
      <c r="F44" s="1274" t="s">
        <v>3023</v>
      </c>
      <c r="G44" s="735" t="s">
        <v>289</v>
      </c>
    </row>
    <row r="45" spans="1:9" s="2435" customFormat="1" ht="10.5" customHeight="1">
      <c r="A45" s="735" t="s">
        <v>565</v>
      </c>
      <c r="B45" s="1273" t="s">
        <v>491</v>
      </c>
      <c r="C45" s="1270" t="s">
        <v>3030</v>
      </c>
      <c r="D45" s="1269">
        <v>14</v>
      </c>
      <c r="E45" s="1274" t="s">
        <v>3025</v>
      </c>
      <c r="F45" s="1274" t="s">
        <v>3023</v>
      </c>
      <c r="G45" s="735" t="s">
        <v>565</v>
      </c>
    </row>
    <row r="46" spans="1:9" s="2435" customFormat="1" ht="10.5" customHeight="1">
      <c r="A46" s="735" t="s">
        <v>290</v>
      </c>
      <c r="B46" s="1273"/>
      <c r="C46" s="1270" t="s">
        <v>3052</v>
      </c>
      <c r="D46" s="1269">
        <f>SUM(D43:D45)</f>
        <v>40</v>
      </c>
      <c r="E46" s="1269"/>
      <c r="F46" s="1269"/>
      <c r="G46" s="735" t="s">
        <v>290</v>
      </c>
    </row>
    <row r="47" spans="1:9" s="2435" customFormat="1" ht="10.5" customHeight="1">
      <c r="A47" s="735" t="s">
        <v>291</v>
      </c>
      <c r="B47" s="1273"/>
      <c r="C47" s="1270"/>
      <c r="D47" s="1269"/>
      <c r="E47" s="1269"/>
      <c r="F47" s="1269"/>
      <c r="G47" s="735" t="s">
        <v>291</v>
      </c>
    </row>
    <row r="48" spans="1:9" s="2435" customFormat="1" ht="10.5" customHeight="1">
      <c r="A48" s="735" t="s">
        <v>292</v>
      </c>
      <c r="B48" s="1273"/>
      <c r="C48" s="1270" t="s">
        <v>3051</v>
      </c>
      <c r="D48" s="1269"/>
      <c r="E48" s="1269"/>
      <c r="F48" s="1269"/>
      <c r="G48" s="735" t="s">
        <v>292</v>
      </c>
    </row>
    <row r="49" spans="1:7" s="2435" customFormat="1" ht="10.5" customHeight="1">
      <c r="A49" s="735" t="s">
        <v>293</v>
      </c>
      <c r="B49" s="1273" t="s">
        <v>493</v>
      </c>
      <c r="C49" s="1272" t="s">
        <v>3050</v>
      </c>
      <c r="D49" s="1269">
        <v>27</v>
      </c>
      <c r="E49" s="1269">
        <v>1434</v>
      </c>
      <c r="F49" s="1269">
        <v>779</v>
      </c>
      <c r="G49" s="735" t="s">
        <v>293</v>
      </c>
    </row>
    <row r="50" spans="1:7" s="2435" customFormat="1" ht="10.5" customHeight="1">
      <c r="A50" s="735" t="s">
        <v>294</v>
      </c>
      <c r="B50" s="1273" t="s">
        <v>493</v>
      </c>
      <c r="C50" s="1272" t="s">
        <v>3243</v>
      </c>
      <c r="D50" s="1269">
        <v>10</v>
      </c>
      <c r="E50" s="1269">
        <v>683</v>
      </c>
      <c r="F50" s="1269">
        <v>311</v>
      </c>
      <c r="G50" s="735" t="s">
        <v>294</v>
      </c>
    </row>
    <row r="51" spans="1:7" s="2435" customFormat="1" ht="10.5" customHeight="1">
      <c r="A51" s="735" t="s">
        <v>295</v>
      </c>
      <c r="B51" s="1273" t="s">
        <v>493</v>
      </c>
      <c r="C51" s="1272" t="s">
        <v>3049</v>
      </c>
      <c r="D51" s="1269">
        <v>7</v>
      </c>
      <c r="E51" s="1269">
        <v>5451</v>
      </c>
      <c r="F51" s="1269">
        <v>4696</v>
      </c>
      <c r="G51" s="735" t="s">
        <v>295</v>
      </c>
    </row>
    <row r="52" spans="1:7" s="2435" customFormat="1" ht="10.5" customHeight="1">
      <c r="A52" s="735" t="s">
        <v>296</v>
      </c>
      <c r="B52" s="1273" t="s">
        <v>493</v>
      </c>
      <c r="C52" s="1272" t="s">
        <v>3048</v>
      </c>
      <c r="D52" s="1269">
        <v>15</v>
      </c>
      <c r="E52" s="1269">
        <v>39078</v>
      </c>
      <c r="F52" s="1269">
        <v>6314</v>
      </c>
      <c r="G52" s="735" t="s">
        <v>296</v>
      </c>
    </row>
    <row r="53" spans="1:7" s="2435" customFormat="1" ht="10.5" customHeight="1">
      <c r="A53" s="735" t="s">
        <v>297</v>
      </c>
      <c r="B53" s="1273" t="s">
        <v>493</v>
      </c>
      <c r="C53" s="1272" t="s">
        <v>3047</v>
      </c>
      <c r="D53" s="1269">
        <v>40</v>
      </c>
      <c r="E53" s="1269">
        <v>17969</v>
      </c>
      <c r="F53" s="1269">
        <v>3126</v>
      </c>
      <c r="G53" s="735" t="s">
        <v>297</v>
      </c>
    </row>
    <row r="54" spans="1:7" s="2435" customFormat="1" ht="10.5" customHeight="1">
      <c r="A54" s="735" t="s">
        <v>298</v>
      </c>
      <c r="B54" s="1273" t="s">
        <v>493</v>
      </c>
      <c r="C54" s="1272" t="s">
        <v>3046</v>
      </c>
      <c r="D54" s="1269">
        <v>10</v>
      </c>
      <c r="E54" s="1269">
        <v>89</v>
      </c>
      <c r="F54" s="1269">
        <v>57</v>
      </c>
      <c r="G54" s="735" t="s">
        <v>298</v>
      </c>
    </row>
    <row r="55" spans="1:7" s="2435" customFormat="1" ht="10.5" customHeight="1">
      <c r="A55" s="735" t="s">
        <v>299</v>
      </c>
      <c r="B55" s="1273" t="s">
        <v>493</v>
      </c>
      <c r="C55" s="1272" t="s">
        <v>3045</v>
      </c>
      <c r="D55" s="1269">
        <v>60</v>
      </c>
      <c r="E55" s="1269">
        <v>3114</v>
      </c>
      <c r="F55" s="1269">
        <v>2857</v>
      </c>
      <c r="G55" s="735" t="s">
        <v>299</v>
      </c>
    </row>
    <row r="56" spans="1:7" s="2435" customFormat="1" ht="10.5" customHeight="1">
      <c r="A56" s="735" t="s">
        <v>300</v>
      </c>
      <c r="B56" s="1273" t="s">
        <v>493</v>
      </c>
      <c r="C56" s="1272" t="s">
        <v>413</v>
      </c>
      <c r="D56" s="1269">
        <v>10</v>
      </c>
      <c r="E56" s="1269">
        <v>3141</v>
      </c>
      <c r="F56" s="1269">
        <v>1873</v>
      </c>
      <c r="G56" s="735" t="s">
        <v>300</v>
      </c>
    </row>
    <row r="57" spans="1:7" s="2435" customFormat="1" ht="10.5" customHeight="1">
      <c r="A57" s="735" t="s">
        <v>301</v>
      </c>
      <c r="B57" s="1273" t="s">
        <v>493</v>
      </c>
      <c r="C57" s="1272" t="s">
        <v>3044</v>
      </c>
      <c r="D57" s="1269">
        <v>16</v>
      </c>
      <c r="E57" s="1269">
        <v>6027</v>
      </c>
      <c r="F57" s="1269">
        <v>2765</v>
      </c>
      <c r="G57" s="735" t="s">
        <v>301</v>
      </c>
    </row>
    <row r="58" spans="1:7" s="2435" customFormat="1" ht="10.5" customHeight="1">
      <c r="A58" s="735" t="s">
        <v>302</v>
      </c>
      <c r="B58" s="1273" t="s">
        <v>493</v>
      </c>
      <c r="C58" s="1272" t="s">
        <v>3244</v>
      </c>
      <c r="D58" s="1269">
        <v>3</v>
      </c>
      <c r="E58" s="1269">
        <v>181</v>
      </c>
      <c r="F58" s="1269">
        <v>66</v>
      </c>
      <c r="G58" s="735" t="s">
        <v>302</v>
      </c>
    </row>
    <row r="59" spans="1:7" s="2435" customFormat="1" ht="10.5" customHeight="1">
      <c r="A59" s="735" t="s">
        <v>303</v>
      </c>
      <c r="B59" s="1273" t="s">
        <v>493</v>
      </c>
      <c r="C59" s="1272" t="s">
        <v>3043</v>
      </c>
      <c r="D59" s="1269">
        <v>18</v>
      </c>
      <c r="E59" s="1269">
        <v>1861</v>
      </c>
      <c r="F59" s="1269">
        <v>1211</v>
      </c>
      <c r="G59" s="735" t="s">
        <v>303</v>
      </c>
    </row>
    <row r="60" spans="1:7" s="2435" customFormat="1" ht="10.5" customHeight="1">
      <c r="A60" s="735" t="s">
        <v>304</v>
      </c>
      <c r="B60" s="1273" t="s">
        <v>493</v>
      </c>
      <c r="C60" s="1272" t="s">
        <v>3042</v>
      </c>
      <c r="D60" s="1269">
        <v>8</v>
      </c>
      <c r="E60" s="1269">
        <v>256</v>
      </c>
      <c r="F60" s="1269">
        <v>334</v>
      </c>
      <c r="G60" s="735" t="s">
        <v>304</v>
      </c>
    </row>
    <row r="61" spans="1:7" s="2435" customFormat="1" ht="10.5" customHeight="1">
      <c r="A61" s="735" t="s">
        <v>305</v>
      </c>
      <c r="B61" s="1273" t="s">
        <v>493</v>
      </c>
      <c r="C61" s="1272" t="s">
        <v>3041</v>
      </c>
      <c r="D61" s="1269">
        <v>45</v>
      </c>
      <c r="E61" s="1269">
        <v>1287</v>
      </c>
      <c r="F61" s="1269">
        <v>3048</v>
      </c>
      <c r="G61" s="735" t="s">
        <v>305</v>
      </c>
    </row>
    <row r="62" spans="1:7" s="2435" customFormat="1" ht="10.5" customHeight="1">
      <c r="A62" s="735" t="s">
        <v>306</v>
      </c>
      <c r="B62" s="1273" t="s">
        <v>493</v>
      </c>
      <c r="C62" s="1272" t="s">
        <v>3040</v>
      </c>
      <c r="D62" s="1269">
        <v>15</v>
      </c>
      <c r="E62" s="1269">
        <v>2840</v>
      </c>
      <c r="F62" s="1269">
        <v>1289</v>
      </c>
      <c r="G62" s="735" t="s">
        <v>306</v>
      </c>
    </row>
    <row r="63" spans="1:7" s="2435" customFormat="1" ht="10.5" customHeight="1">
      <c r="A63" s="735" t="s">
        <v>307</v>
      </c>
      <c r="B63" s="1273" t="s">
        <v>493</v>
      </c>
      <c r="C63" s="1272" t="s">
        <v>3039</v>
      </c>
      <c r="D63" s="1274">
        <v>6</v>
      </c>
      <c r="E63" s="1269">
        <v>306</v>
      </c>
      <c r="F63" s="1269">
        <v>137</v>
      </c>
      <c r="G63" s="735" t="s">
        <v>307</v>
      </c>
    </row>
    <row r="64" spans="1:7" s="2435" customFormat="1" ht="10.5" customHeight="1">
      <c r="A64" s="735" t="s">
        <v>308</v>
      </c>
      <c r="B64" s="1273" t="s">
        <v>493</v>
      </c>
      <c r="C64" s="1272" t="s">
        <v>3038</v>
      </c>
      <c r="D64" s="1269">
        <v>77</v>
      </c>
      <c r="E64" s="1269">
        <v>16068</v>
      </c>
      <c r="F64" s="1269">
        <v>8287</v>
      </c>
      <c r="G64" s="735" t="s">
        <v>308</v>
      </c>
    </row>
    <row r="65" spans="1:12" s="2435" customFormat="1" ht="10.5" customHeight="1">
      <c r="A65" s="735" t="s">
        <v>309</v>
      </c>
      <c r="B65" s="1273" t="s">
        <v>493</v>
      </c>
      <c r="C65" s="1272" t="s">
        <v>3037</v>
      </c>
      <c r="D65" s="1274" t="s">
        <v>3027</v>
      </c>
      <c r="E65" s="1269">
        <v>8240</v>
      </c>
      <c r="F65" s="1269">
        <v>2447</v>
      </c>
      <c r="G65" s="735" t="s">
        <v>309</v>
      </c>
    </row>
    <row r="66" spans="1:12" s="2435" customFormat="1" ht="10.5" customHeight="1">
      <c r="A66" s="735" t="s">
        <v>310</v>
      </c>
      <c r="B66" s="1273" t="s">
        <v>493</v>
      </c>
      <c r="C66" s="1272" t="s">
        <v>3036</v>
      </c>
      <c r="D66" s="1269">
        <v>445</v>
      </c>
      <c r="E66" s="1269">
        <v>10124</v>
      </c>
      <c r="F66" s="1269">
        <v>16026</v>
      </c>
      <c r="G66" s="735" t="s">
        <v>310</v>
      </c>
    </row>
    <row r="67" spans="1:12" s="2435" customFormat="1" ht="10.5" customHeight="1">
      <c r="A67" s="735" t="s">
        <v>311</v>
      </c>
      <c r="B67" s="1273" t="s">
        <v>493</v>
      </c>
      <c r="C67" s="1272" t="s">
        <v>3035</v>
      </c>
      <c r="D67" s="1274" t="s">
        <v>3027</v>
      </c>
      <c r="E67" s="1269">
        <v>1210</v>
      </c>
      <c r="F67" s="1269">
        <v>489</v>
      </c>
      <c r="G67" s="735" t="s">
        <v>311</v>
      </c>
    </row>
    <row r="68" spans="1:12" s="2435" customFormat="1" ht="10.5" customHeight="1">
      <c r="A68" s="735" t="s">
        <v>312</v>
      </c>
      <c r="B68" s="1273" t="s">
        <v>493</v>
      </c>
      <c r="C68" s="1272" t="s">
        <v>3034</v>
      </c>
      <c r="D68" s="1269">
        <v>2</v>
      </c>
      <c r="E68" s="1269">
        <v>2090</v>
      </c>
      <c r="F68" s="1269">
        <v>843</v>
      </c>
      <c r="G68" s="735" t="s">
        <v>312</v>
      </c>
    </row>
    <row r="69" spans="1:12" s="2435" customFormat="1" ht="10.5" customHeight="1">
      <c r="A69" s="735" t="s">
        <v>313</v>
      </c>
      <c r="B69" s="1273" t="s">
        <v>493</v>
      </c>
      <c r="C69" s="1272" t="s">
        <v>3033</v>
      </c>
      <c r="D69" s="1269">
        <v>6</v>
      </c>
      <c r="E69" s="1269">
        <v>793</v>
      </c>
      <c r="F69" s="1269">
        <v>37</v>
      </c>
      <c r="G69" s="735" t="s">
        <v>313</v>
      </c>
    </row>
    <row r="70" spans="1:12" s="2435" customFormat="1" ht="10.5" customHeight="1">
      <c r="A70" s="735" t="s">
        <v>314</v>
      </c>
      <c r="B70" s="1273" t="s">
        <v>493</v>
      </c>
      <c r="C70" s="1272" t="s">
        <v>3032</v>
      </c>
      <c r="D70" s="1269">
        <v>11</v>
      </c>
      <c r="E70" s="1269">
        <v>1393</v>
      </c>
      <c r="F70" s="1269">
        <v>455</v>
      </c>
      <c r="G70" s="735" t="s">
        <v>314</v>
      </c>
    </row>
    <row r="71" spans="1:12" s="2435" customFormat="1" ht="10.5" customHeight="1">
      <c r="A71" s="735" t="s">
        <v>2743</v>
      </c>
      <c r="B71" s="1273" t="s">
        <v>493</v>
      </c>
      <c r="C71" s="1272" t="s">
        <v>3031</v>
      </c>
      <c r="D71" s="1269">
        <v>88</v>
      </c>
      <c r="E71" s="1269">
        <v>31222</v>
      </c>
      <c r="F71" s="1269">
        <v>6930</v>
      </c>
      <c r="G71" s="735">
        <v>32</v>
      </c>
    </row>
    <row r="72" spans="1:12" s="2435" customFormat="1" ht="10.5" customHeight="1">
      <c r="A72" s="735" t="s">
        <v>3189</v>
      </c>
      <c r="B72" s="1273" t="s">
        <v>493</v>
      </c>
      <c r="C72" s="1272" t="s">
        <v>3030</v>
      </c>
      <c r="D72" s="1269">
        <v>5</v>
      </c>
      <c r="E72" s="1269">
        <v>350</v>
      </c>
      <c r="F72" s="1269">
        <v>287</v>
      </c>
      <c r="G72" s="735">
        <v>33</v>
      </c>
    </row>
    <row r="73" spans="1:12" s="2435" customFormat="1" ht="10.5" customHeight="1">
      <c r="A73" s="735" t="s">
        <v>3190</v>
      </c>
      <c r="B73" s="1271"/>
      <c r="C73" s="1270" t="s">
        <v>3029</v>
      </c>
      <c r="D73" s="1269">
        <f>SUM(D49:D72)</f>
        <v>924</v>
      </c>
      <c r="E73" s="1269">
        <f>SUM(E49:E72)</f>
        <v>155207</v>
      </c>
      <c r="F73" s="1269">
        <f>SUM(F49:F72)</f>
        <v>64664</v>
      </c>
      <c r="G73" s="735">
        <v>34</v>
      </c>
      <c r="J73" s="2436"/>
    </row>
    <row r="74" spans="1:12" s="2435" customFormat="1" ht="10.5" customHeight="1">
      <c r="A74" s="735" t="s">
        <v>3191</v>
      </c>
      <c r="B74" s="1271"/>
      <c r="C74" s="1270"/>
      <c r="D74" s="1269"/>
      <c r="E74" s="1269"/>
      <c r="F74" s="1269"/>
      <c r="G74" s="735">
        <v>35</v>
      </c>
      <c r="J74" s="2436"/>
      <c r="L74" s="2436"/>
    </row>
    <row r="75" spans="1:12" s="2435" customFormat="1" ht="10.5" customHeight="1" thickBot="1">
      <c r="A75" s="735" t="s">
        <v>2657</v>
      </c>
      <c r="B75" s="1271"/>
      <c r="C75" s="1270" t="s">
        <v>3028</v>
      </c>
      <c r="D75" s="2874">
        <f>D46-D73</f>
        <v>-884</v>
      </c>
      <c r="E75" s="2874">
        <f>E46-E73</f>
        <v>-155207</v>
      </c>
      <c r="F75" s="2874">
        <f>F46-F73</f>
        <v>-64664</v>
      </c>
      <c r="G75" s="735">
        <v>36</v>
      </c>
    </row>
    <row r="76" spans="1:12" s="2435" customFormat="1" ht="10.5" customHeight="1" thickBot="1">
      <c r="A76" s="735" t="s">
        <v>2247</v>
      </c>
      <c r="B76" s="1268"/>
      <c r="C76" s="2873" t="s">
        <v>315</v>
      </c>
      <c r="D76" s="2875">
        <f>SUM(D40,D75)</f>
        <v>22937</v>
      </c>
      <c r="E76" s="2876">
        <f>SUM(E40,E75)</f>
        <v>83572156</v>
      </c>
      <c r="F76" s="2877">
        <f>SUM(F40,F75)</f>
        <v>17959549</v>
      </c>
      <c r="G76" s="736">
        <v>37</v>
      </c>
    </row>
    <row r="77" spans="1:12" s="2435" customFormat="1" ht="3" customHeight="1">
      <c r="A77" s="2437"/>
      <c r="B77" s="2438"/>
      <c r="C77" s="2438"/>
      <c r="D77" s="731"/>
      <c r="E77" s="731"/>
      <c r="F77" s="731"/>
      <c r="G77" s="2439"/>
    </row>
    <row r="78" spans="1:12" s="2435" customFormat="1" ht="9.6">
      <c r="A78" s="1957"/>
      <c r="B78" s="2440" t="s">
        <v>3027</v>
      </c>
      <c r="C78" s="731" t="s">
        <v>3026</v>
      </c>
      <c r="D78" s="731"/>
      <c r="E78" s="731"/>
      <c r="F78" s="731"/>
      <c r="G78" s="1930"/>
    </row>
    <row r="79" spans="1:12" s="2435" customFormat="1" ht="9.6">
      <c r="A79" s="1957"/>
      <c r="B79" s="2440" t="s">
        <v>3025</v>
      </c>
      <c r="C79" s="731" t="s">
        <v>3024</v>
      </c>
      <c r="D79" s="731"/>
      <c r="E79" s="731"/>
      <c r="F79" s="731"/>
      <c r="G79" s="1930"/>
    </row>
    <row r="80" spans="1:12" s="2435" customFormat="1" ht="12" customHeight="1">
      <c r="A80" s="1957"/>
      <c r="B80" s="3498" t="s">
        <v>3023</v>
      </c>
      <c r="C80" s="3497" t="s">
        <v>3022</v>
      </c>
      <c r="D80" s="731"/>
      <c r="E80" s="731"/>
      <c r="F80" s="731"/>
      <c r="G80" s="1930"/>
    </row>
    <row r="81" spans="1:7">
      <c r="A81" s="1266"/>
      <c r="B81" s="1265"/>
      <c r="C81" s="1265"/>
      <c r="D81" s="1265"/>
      <c r="E81" s="1265"/>
      <c r="F81" s="1264"/>
      <c r="G81" s="1263" t="s">
        <v>1415</v>
      </c>
    </row>
  </sheetData>
  <printOptions horizontalCentered="1" verticalCentered="1"/>
  <pageMargins left="0.7" right="0.7" top="0.75" bottom="0.75" header="0.3" footer="0.3"/>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69"/>
  <sheetViews>
    <sheetView showGridLines="0" zoomScaleNormal="100" zoomScaleSheetLayoutView="100" workbookViewId="0">
      <selection activeCell="J1" sqref="J1"/>
    </sheetView>
  </sheetViews>
  <sheetFormatPr defaultColWidth="8.7109375" defaultRowHeight="10.199999999999999"/>
  <cols>
    <col min="1" max="2" width="5.42578125" style="1262" customWidth="1"/>
    <col min="3" max="3" width="4.42578125" style="1262" customWidth="1"/>
    <col min="4" max="4" width="41" style="1262" customWidth="1"/>
    <col min="5" max="8" width="13.140625" style="1262" customWidth="1"/>
    <col min="9" max="9" width="5.7109375" style="1262" customWidth="1"/>
    <col min="10" max="16384" width="8.7109375" style="1262"/>
  </cols>
  <sheetData>
    <row r="1" spans="1:10" ht="11.1" customHeight="1">
      <c r="A1" s="1332" t="s">
        <v>3246</v>
      </c>
      <c r="B1" s="1331"/>
      <c r="C1" s="1331"/>
      <c r="D1" s="1331"/>
      <c r="E1" s="1331"/>
      <c r="F1" s="1331"/>
      <c r="G1" s="1331"/>
      <c r="H1" s="1331"/>
      <c r="I1" s="3153">
        <v>39</v>
      </c>
    </row>
    <row r="2" spans="1:10" ht="11.1" customHeight="1">
      <c r="A2" s="1299" t="s">
        <v>316</v>
      </c>
      <c r="B2" s="1330"/>
      <c r="C2" s="1330"/>
      <c r="D2" s="1330"/>
      <c r="E2" s="1330"/>
      <c r="F2" s="1330"/>
      <c r="G2" s="1330"/>
      <c r="H2" s="1330"/>
      <c r="I2" s="1329"/>
    </row>
    <row r="3" spans="1:10">
      <c r="A3" s="3152" t="s">
        <v>352</v>
      </c>
      <c r="B3" s="1327"/>
      <c r="C3" s="1327"/>
      <c r="D3" s="1327"/>
      <c r="E3" s="1327"/>
      <c r="F3" s="1327"/>
      <c r="G3" s="1327"/>
      <c r="H3" s="1327"/>
      <c r="I3" s="1326"/>
      <c r="J3" s="1316"/>
    </row>
    <row r="4" spans="1:10" ht="5.0999999999999996" customHeight="1">
      <c r="A4" s="1292"/>
      <c r="B4" s="1295"/>
      <c r="C4" s="1295"/>
      <c r="D4" s="1295"/>
      <c r="E4" s="1295"/>
      <c r="F4" s="1295"/>
      <c r="G4" s="1295"/>
      <c r="H4" s="1295"/>
      <c r="I4" s="1294"/>
      <c r="J4" s="1316"/>
    </row>
    <row r="5" spans="1:10" ht="9" customHeight="1">
      <c r="A5" s="1296" t="s">
        <v>441</v>
      </c>
      <c r="B5" s="1295" t="s">
        <v>317</v>
      </c>
      <c r="C5" s="1295"/>
      <c r="D5" s="1295"/>
      <c r="E5" s="1295"/>
      <c r="F5" s="1295"/>
      <c r="G5" s="1295"/>
      <c r="H5" s="1295"/>
      <c r="I5" s="1294"/>
      <c r="J5" s="1316"/>
    </row>
    <row r="6" spans="1:10" ht="9" customHeight="1">
      <c r="A6" s="1292" t="s">
        <v>318</v>
      </c>
      <c r="B6" s="1295"/>
      <c r="C6" s="1295"/>
      <c r="D6" s="1295"/>
      <c r="E6" s="1295"/>
      <c r="F6" s="1295"/>
      <c r="G6" s="1295"/>
      <c r="H6" s="1295"/>
      <c r="I6" s="1294"/>
      <c r="J6" s="1316"/>
    </row>
    <row r="7" spans="1:10" ht="5.0999999999999996" customHeight="1">
      <c r="A7" s="1292"/>
      <c r="B7" s="1295"/>
      <c r="C7" s="1295"/>
      <c r="D7" s="1295"/>
      <c r="E7" s="1295"/>
      <c r="F7" s="1295"/>
      <c r="G7" s="1295"/>
      <c r="H7" s="1295"/>
      <c r="I7" s="1294"/>
      <c r="J7" s="1316"/>
    </row>
    <row r="8" spans="1:10" ht="9" customHeight="1">
      <c r="A8" s="1296" t="s">
        <v>447</v>
      </c>
      <c r="B8" s="1295" t="s">
        <v>319</v>
      </c>
      <c r="C8" s="1295"/>
      <c r="D8" s="1295"/>
      <c r="E8" s="1295"/>
      <c r="F8" s="1295"/>
      <c r="G8" s="1295"/>
      <c r="H8" s="1295"/>
      <c r="I8" s="1294"/>
      <c r="J8" s="1316"/>
    </row>
    <row r="9" spans="1:10" ht="9" customHeight="1">
      <c r="A9" s="1292" t="s">
        <v>320</v>
      </c>
      <c r="B9" s="1295"/>
      <c r="C9" s="1295"/>
      <c r="D9" s="1295"/>
      <c r="E9" s="1295"/>
      <c r="F9" s="1295"/>
      <c r="G9" s="1295"/>
      <c r="H9" s="1295"/>
      <c r="I9" s="1294"/>
      <c r="J9" s="1316"/>
    </row>
    <row r="10" spans="1:10" ht="9" customHeight="1">
      <c r="A10" s="1292" t="s">
        <v>321</v>
      </c>
      <c r="B10" s="1295"/>
      <c r="C10" s="1295"/>
      <c r="D10" s="1295"/>
      <c r="E10" s="1295"/>
      <c r="F10" s="1295"/>
      <c r="G10" s="1295"/>
      <c r="H10" s="1295"/>
      <c r="I10" s="1294"/>
      <c r="J10" s="1316"/>
    </row>
    <row r="11" spans="1:10" ht="5.0999999999999996" customHeight="1">
      <c r="A11" s="1292"/>
      <c r="B11" s="1295"/>
      <c r="C11" s="1295"/>
      <c r="D11" s="1295"/>
      <c r="E11" s="1295"/>
      <c r="F11" s="1295"/>
      <c r="G11" s="1295"/>
      <c r="H11" s="1295"/>
      <c r="I11" s="1294"/>
      <c r="J11" s="1316"/>
    </row>
    <row r="12" spans="1:10" ht="9" customHeight="1">
      <c r="A12" s="1296" t="s">
        <v>451</v>
      </c>
      <c r="B12" s="1295" t="s">
        <v>322</v>
      </c>
      <c r="C12" s="1295"/>
      <c r="D12" s="1295"/>
      <c r="E12" s="1295"/>
      <c r="F12" s="1295"/>
      <c r="G12" s="1295"/>
      <c r="H12" s="1295"/>
      <c r="I12" s="1294"/>
      <c r="J12" s="1316"/>
    </row>
    <row r="13" spans="1:10" ht="9" customHeight="1">
      <c r="A13" s="1292" t="s">
        <v>323</v>
      </c>
      <c r="B13" s="1295"/>
      <c r="C13" s="1295"/>
      <c r="D13" s="1295"/>
      <c r="E13" s="1295"/>
      <c r="F13" s="1295"/>
      <c r="G13" s="1295"/>
      <c r="H13" s="1295"/>
      <c r="I13" s="1294"/>
      <c r="J13" s="1316"/>
    </row>
    <row r="14" spans="1:10" ht="9" customHeight="1">
      <c r="A14" s="1292" t="s">
        <v>1295</v>
      </c>
      <c r="B14" s="1295"/>
      <c r="C14" s="1295"/>
      <c r="D14" s="1295"/>
      <c r="E14" s="1295"/>
      <c r="F14" s="1295"/>
      <c r="G14" s="1295"/>
      <c r="H14" s="1295"/>
      <c r="I14" s="1294"/>
      <c r="J14" s="1316"/>
    </row>
    <row r="15" spans="1:10" ht="5.0999999999999996" customHeight="1">
      <c r="A15" s="1292"/>
      <c r="B15" s="1295"/>
      <c r="C15" s="1295"/>
      <c r="D15" s="1295"/>
      <c r="E15" s="1295"/>
      <c r="F15" s="1295"/>
      <c r="G15" s="1295"/>
      <c r="H15" s="1295"/>
      <c r="I15" s="1294"/>
      <c r="J15" s="1316"/>
    </row>
    <row r="16" spans="1:10" ht="9" customHeight="1">
      <c r="A16" s="1296" t="s">
        <v>458</v>
      </c>
      <c r="B16" s="1295" t="s">
        <v>1296</v>
      </c>
      <c r="C16" s="1295"/>
      <c r="D16" s="1295"/>
      <c r="E16" s="1295"/>
      <c r="F16" s="1295"/>
      <c r="G16" s="1295"/>
      <c r="H16" s="1295"/>
      <c r="I16" s="1294"/>
      <c r="J16" s="1316"/>
    </row>
    <row r="17" spans="1:10" ht="9" customHeight="1">
      <c r="A17" s="1292" t="s">
        <v>1297</v>
      </c>
      <c r="B17" s="1295"/>
      <c r="C17" s="1295"/>
      <c r="D17" s="1295"/>
      <c r="E17" s="1295"/>
      <c r="F17" s="1295"/>
      <c r="G17" s="1295"/>
      <c r="H17" s="1295"/>
      <c r="I17" s="1294"/>
      <c r="J17" s="1316"/>
    </row>
    <row r="18" spans="1:10" ht="9" customHeight="1">
      <c r="A18" s="1292" t="s">
        <v>1298</v>
      </c>
      <c r="B18" s="1295"/>
      <c r="C18" s="1295"/>
      <c r="D18" s="1295"/>
      <c r="E18" s="1295"/>
      <c r="F18" s="1295"/>
      <c r="G18" s="1295"/>
      <c r="H18" s="1295"/>
      <c r="I18" s="1294"/>
      <c r="J18" s="1316"/>
    </row>
    <row r="19" spans="1:10" ht="9" customHeight="1">
      <c r="A19" s="1292" t="s">
        <v>1299</v>
      </c>
      <c r="B19" s="1295"/>
      <c r="C19" s="1295"/>
      <c r="D19" s="1295"/>
      <c r="E19" s="1295"/>
      <c r="F19" s="1295"/>
      <c r="G19" s="1295"/>
      <c r="H19" s="1295"/>
      <c r="I19" s="1294"/>
      <c r="J19" s="1316"/>
    </row>
    <row r="20" spans="1:10" ht="14.25" customHeight="1">
      <c r="A20" s="1325"/>
      <c r="B20" s="1310"/>
      <c r="C20" s="1310"/>
      <c r="D20" s="1310"/>
      <c r="E20" s="1310"/>
      <c r="F20" s="1310"/>
      <c r="G20" s="1310"/>
      <c r="H20" s="1310"/>
      <c r="I20" s="1324"/>
      <c r="J20" s="1316"/>
    </row>
    <row r="21" spans="1:10">
      <c r="A21" s="1281" t="s">
        <v>329</v>
      </c>
      <c r="B21" s="1279" t="s">
        <v>353</v>
      </c>
      <c r="C21" s="1323"/>
      <c r="D21" s="1322" t="s">
        <v>354</v>
      </c>
      <c r="E21" s="1279" t="s">
        <v>1300</v>
      </c>
      <c r="F21" s="1279" t="s">
        <v>1301</v>
      </c>
      <c r="G21" s="1279" t="s">
        <v>1302</v>
      </c>
      <c r="H21" s="1279" t="s">
        <v>1303</v>
      </c>
      <c r="I21" s="1278" t="s">
        <v>329</v>
      </c>
      <c r="J21" s="1321"/>
    </row>
    <row r="22" spans="1:10">
      <c r="A22" s="1281" t="s">
        <v>334</v>
      </c>
      <c r="B22" s="1279" t="s">
        <v>356</v>
      </c>
      <c r="C22" s="1323"/>
      <c r="D22" s="1322"/>
      <c r="E22" s="1279"/>
      <c r="F22" s="1279" t="s">
        <v>1304</v>
      </c>
      <c r="G22" s="1279" t="s">
        <v>1305</v>
      </c>
      <c r="H22" s="1279" t="s">
        <v>1306</v>
      </c>
      <c r="I22" s="1278" t="s">
        <v>334</v>
      </c>
      <c r="J22" s="1321"/>
    </row>
    <row r="23" spans="1:10">
      <c r="A23" s="1277"/>
      <c r="B23" s="1312"/>
      <c r="C23" s="1320"/>
      <c r="D23" s="1319" t="s">
        <v>339</v>
      </c>
      <c r="E23" s="1279" t="s">
        <v>340</v>
      </c>
      <c r="F23" s="1279" t="s">
        <v>341</v>
      </c>
      <c r="G23" s="1279" t="s">
        <v>342</v>
      </c>
      <c r="H23" s="1279" t="s">
        <v>343</v>
      </c>
      <c r="I23" s="1275"/>
      <c r="J23" s="1316"/>
    </row>
    <row r="24" spans="1:10" ht="10.35" customHeight="1">
      <c r="A24" s="1313">
        <v>1</v>
      </c>
      <c r="B24" s="1312"/>
      <c r="C24" s="1315" t="s">
        <v>1036</v>
      </c>
      <c r="D24" s="1310" t="s">
        <v>1037</v>
      </c>
      <c r="E24" s="1314">
        <v>6387639</v>
      </c>
      <c r="F24" s="1317"/>
      <c r="G24" s="1317"/>
      <c r="H24" s="1317">
        <v>64460</v>
      </c>
      <c r="I24" s="1307">
        <v>1</v>
      </c>
      <c r="J24" s="3219"/>
    </row>
    <row r="25" spans="1:10" ht="10.35" customHeight="1">
      <c r="A25" s="1313">
        <v>2</v>
      </c>
      <c r="B25" s="1312"/>
      <c r="C25" s="1315">
        <v>-3</v>
      </c>
      <c r="D25" s="1310" t="s">
        <v>1038</v>
      </c>
      <c r="E25" s="1314">
        <v>11964158</v>
      </c>
      <c r="F25" s="1317"/>
      <c r="G25" s="1317"/>
      <c r="H25" s="1317">
        <v>6708</v>
      </c>
      <c r="I25" s="1307">
        <v>2</v>
      </c>
      <c r="J25" s="3219"/>
    </row>
    <row r="26" spans="1:10" ht="10.35" customHeight="1">
      <c r="A26" s="1313">
        <v>3</v>
      </c>
      <c r="B26" s="1312"/>
      <c r="C26" s="1315">
        <f t="shared" ref="C26:C31" si="0">C25-1</f>
        <v>-4</v>
      </c>
      <c r="D26" s="1310" t="s">
        <v>1039</v>
      </c>
      <c r="E26" s="1314">
        <v>70982</v>
      </c>
      <c r="F26" s="1317"/>
      <c r="G26" s="1317"/>
      <c r="H26" s="1317">
        <v>232</v>
      </c>
      <c r="I26" s="1307">
        <v>3</v>
      </c>
      <c r="J26" s="3219"/>
    </row>
    <row r="27" spans="1:10" ht="10.35" customHeight="1">
      <c r="A27" s="1313">
        <v>4</v>
      </c>
      <c r="B27" s="1312"/>
      <c r="C27" s="1315">
        <f t="shared" si="0"/>
        <v>-5</v>
      </c>
      <c r="D27" s="1310" t="s">
        <v>1040</v>
      </c>
      <c r="E27" s="1314">
        <v>534865</v>
      </c>
      <c r="F27" s="1317"/>
      <c r="G27" s="1317"/>
      <c r="H27" s="1317">
        <v>186</v>
      </c>
      <c r="I27" s="1307">
        <v>4</v>
      </c>
      <c r="J27" s="3219"/>
    </row>
    <row r="28" spans="1:10" ht="10.35" customHeight="1">
      <c r="A28" s="1313">
        <v>5</v>
      </c>
      <c r="B28" s="1312"/>
      <c r="C28" s="1315">
        <f t="shared" si="0"/>
        <v>-6</v>
      </c>
      <c r="D28" s="1310" t="s">
        <v>1041</v>
      </c>
      <c r="E28" s="1314">
        <v>5404353</v>
      </c>
      <c r="F28" s="1317"/>
      <c r="G28" s="1317"/>
      <c r="H28" s="1317">
        <v>6731</v>
      </c>
      <c r="I28" s="1307">
        <v>5</v>
      </c>
      <c r="J28" s="3219"/>
    </row>
    <row r="29" spans="1:10" ht="10.35" customHeight="1">
      <c r="A29" s="1313">
        <v>6</v>
      </c>
      <c r="B29" s="1312"/>
      <c r="C29" s="1315">
        <f t="shared" si="0"/>
        <v>-7</v>
      </c>
      <c r="D29" s="1310" t="s">
        <v>1042</v>
      </c>
      <c r="E29" s="1314"/>
      <c r="F29" s="1317"/>
      <c r="G29" s="1317"/>
      <c r="H29" s="1317"/>
      <c r="I29" s="1307">
        <v>6</v>
      </c>
      <c r="J29" s="3219"/>
    </row>
    <row r="30" spans="1:10" ht="10.35" customHeight="1">
      <c r="A30" s="1313">
        <v>7</v>
      </c>
      <c r="B30" s="1312"/>
      <c r="C30" s="1315">
        <f t="shared" si="0"/>
        <v>-8</v>
      </c>
      <c r="D30" s="1310" t="s">
        <v>1043</v>
      </c>
      <c r="E30" s="1314">
        <v>7770626</v>
      </c>
      <c r="F30" s="1317"/>
      <c r="G30" s="1317"/>
      <c r="H30" s="1317">
        <v>14245</v>
      </c>
      <c r="I30" s="1307">
        <v>7</v>
      </c>
      <c r="J30" s="3219"/>
    </row>
    <row r="31" spans="1:10" ht="10.35" customHeight="1">
      <c r="A31" s="1313">
        <v>8</v>
      </c>
      <c r="B31" s="1312"/>
      <c r="C31" s="1315">
        <f t="shared" si="0"/>
        <v>-9</v>
      </c>
      <c r="D31" s="1310" t="s">
        <v>1044</v>
      </c>
      <c r="E31" s="1314">
        <v>14017612</v>
      </c>
      <c r="F31" s="1317"/>
      <c r="G31" s="1317"/>
      <c r="H31" s="1317">
        <v>34794</v>
      </c>
      <c r="I31" s="1307">
        <v>8</v>
      </c>
      <c r="J31" s="3219"/>
    </row>
    <row r="32" spans="1:10" ht="10.35" customHeight="1">
      <c r="A32" s="1313">
        <v>9</v>
      </c>
      <c r="B32" s="1312"/>
      <c r="C32" s="1315">
        <v>-11</v>
      </c>
      <c r="D32" s="1310" t="s">
        <v>1045</v>
      </c>
      <c r="E32" s="1314">
        <v>6545768</v>
      </c>
      <c r="F32" s="1317"/>
      <c r="G32" s="1317"/>
      <c r="H32" s="1317">
        <v>16798</v>
      </c>
      <c r="I32" s="1307">
        <v>9</v>
      </c>
      <c r="J32" s="3219"/>
    </row>
    <row r="33" spans="1:10" ht="10.35" customHeight="1">
      <c r="A33" s="1313">
        <v>10</v>
      </c>
      <c r="B33" s="1312"/>
      <c r="C33" s="1315">
        <v>-13</v>
      </c>
      <c r="D33" s="1310" t="s">
        <v>1046</v>
      </c>
      <c r="E33" s="1314">
        <v>127999</v>
      </c>
      <c r="F33" s="1317"/>
      <c r="G33" s="1317"/>
      <c r="H33" s="1317">
        <v>150</v>
      </c>
      <c r="I33" s="1307">
        <v>10</v>
      </c>
      <c r="J33" s="3219"/>
    </row>
    <row r="34" spans="1:10" ht="10.35" customHeight="1">
      <c r="A34" s="1313">
        <v>11</v>
      </c>
      <c r="B34" s="1312"/>
      <c r="C34" s="1315">
        <v>-16</v>
      </c>
      <c r="D34" s="1310" t="s">
        <v>1047</v>
      </c>
      <c r="E34" s="1314">
        <v>705960</v>
      </c>
      <c r="F34" s="1317"/>
      <c r="G34" s="1317"/>
      <c r="H34" s="1317">
        <v>1460</v>
      </c>
      <c r="I34" s="1307">
        <v>11</v>
      </c>
      <c r="J34" s="3219"/>
    </row>
    <row r="35" spans="1:10" ht="10.35" customHeight="1">
      <c r="A35" s="1313">
        <v>12</v>
      </c>
      <c r="B35" s="1312"/>
      <c r="C35" s="1315">
        <f>C34-1</f>
        <v>-17</v>
      </c>
      <c r="D35" s="1310" t="s">
        <v>1048</v>
      </c>
      <c r="E35" s="1314">
        <v>55045</v>
      </c>
      <c r="F35" s="1317"/>
      <c r="G35" s="1317"/>
      <c r="H35" s="1317">
        <v>225</v>
      </c>
      <c r="I35" s="1307">
        <v>12</v>
      </c>
      <c r="J35" s="3219"/>
    </row>
    <row r="36" spans="1:10" ht="10.35" customHeight="1">
      <c r="A36" s="1313">
        <v>13</v>
      </c>
      <c r="B36" s="1312"/>
      <c r="C36" s="1315">
        <f>C35-1</f>
        <v>-18</v>
      </c>
      <c r="D36" s="1310" t="s">
        <v>1049</v>
      </c>
      <c r="E36" s="1314">
        <v>10845</v>
      </c>
      <c r="F36" s="1317"/>
      <c r="G36" s="1317"/>
      <c r="H36" s="1317"/>
      <c r="I36" s="1307">
        <v>13</v>
      </c>
      <c r="J36" s="3219"/>
    </row>
    <row r="37" spans="1:10" ht="10.35" customHeight="1">
      <c r="A37" s="1313">
        <v>14</v>
      </c>
      <c r="B37" s="1312"/>
      <c r="C37" s="1315">
        <f>C36-1</f>
        <v>-19</v>
      </c>
      <c r="D37" s="1310" t="s">
        <v>1050</v>
      </c>
      <c r="E37" s="1314">
        <v>477779</v>
      </c>
      <c r="F37" s="1317"/>
      <c r="G37" s="1317"/>
      <c r="H37" s="1317">
        <v>75</v>
      </c>
      <c r="I37" s="1307">
        <v>14</v>
      </c>
      <c r="J37" s="3219"/>
    </row>
    <row r="38" spans="1:10" ht="10.35" customHeight="1">
      <c r="A38" s="1313">
        <v>15</v>
      </c>
      <c r="B38" s="1312"/>
      <c r="C38" s="1315">
        <f>C37-1</f>
        <v>-20</v>
      </c>
      <c r="D38" s="1310" t="s">
        <v>1051</v>
      </c>
      <c r="E38" s="1314">
        <v>775226</v>
      </c>
      <c r="F38" s="1317"/>
      <c r="G38" s="1317"/>
      <c r="H38" s="1317">
        <v>176</v>
      </c>
      <c r="I38" s="1307">
        <v>15</v>
      </c>
      <c r="J38" s="3219"/>
    </row>
    <row r="39" spans="1:10" ht="10.35" customHeight="1">
      <c r="A39" s="1313">
        <v>16</v>
      </c>
      <c r="B39" s="1312"/>
      <c r="C39" s="1315">
        <v>-22</v>
      </c>
      <c r="D39" s="1310" t="s">
        <v>1052</v>
      </c>
      <c r="E39" s="1314"/>
      <c r="F39" s="1317"/>
      <c r="G39" s="1317"/>
      <c r="H39" s="1317"/>
      <c r="I39" s="1307">
        <v>16</v>
      </c>
      <c r="J39" s="3219"/>
    </row>
    <row r="40" spans="1:10" ht="10.35" customHeight="1">
      <c r="A40" s="1313">
        <v>17</v>
      </c>
      <c r="B40" s="1312"/>
      <c r="C40" s="1315">
        <f>C39-1</f>
        <v>-23</v>
      </c>
      <c r="D40" s="1310" t="s">
        <v>1053</v>
      </c>
      <c r="E40" s="1314">
        <v>16735</v>
      </c>
      <c r="F40" s="1317"/>
      <c r="G40" s="1317"/>
      <c r="H40" s="1317"/>
      <c r="I40" s="1307">
        <v>17</v>
      </c>
      <c r="J40" s="3219"/>
    </row>
    <row r="41" spans="1:10" ht="10.35" customHeight="1">
      <c r="A41" s="1313">
        <v>18</v>
      </c>
      <c r="B41" s="1312"/>
      <c r="C41" s="1315">
        <f>C40-1</f>
        <v>-24</v>
      </c>
      <c r="D41" s="1310" t="s">
        <v>1054</v>
      </c>
      <c r="E41" s="1314">
        <v>99470</v>
      </c>
      <c r="F41" s="1317"/>
      <c r="G41" s="1317"/>
      <c r="H41" s="1317"/>
      <c r="I41" s="1307">
        <v>18</v>
      </c>
      <c r="J41" s="3219"/>
    </row>
    <row r="42" spans="1:10" ht="10.35" customHeight="1">
      <c r="A42" s="1313">
        <v>19</v>
      </c>
      <c r="B42" s="1312"/>
      <c r="C42" s="1315">
        <f>C41-1</f>
        <v>-25</v>
      </c>
      <c r="D42" s="1310" t="s">
        <v>1055</v>
      </c>
      <c r="E42" s="1314">
        <v>2293646</v>
      </c>
      <c r="F42" s="1317"/>
      <c r="G42" s="1317"/>
      <c r="H42" s="1317">
        <v>266</v>
      </c>
      <c r="I42" s="1307">
        <v>19</v>
      </c>
      <c r="J42" s="3219"/>
    </row>
    <row r="43" spans="1:10" ht="10.35" customHeight="1">
      <c r="A43" s="1313">
        <v>20</v>
      </c>
      <c r="B43" s="1312"/>
      <c r="C43" s="1315">
        <f>C42-1</f>
        <v>-26</v>
      </c>
      <c r="D43" s="1310" t="s">
        <v>1056</v>
      </c>
      <c r="E43" s="1314">
        <v>1009385</v>
      </c>
      <c r="F43" s="1317"/>
      <c r="G43" s="1317"/>
      <c r="H43" s="1317">
        <v>1117</v>
      </c>
      <c r="I43" s="1307">
        <v>20</v>
      </c>
      <c r="J43" s="3219"/>
    </row>
    <row r="44" spans="1:10" ht="10.35" customHeight="1">
      <c r="A44" s="1313">
        <v>21</v>
      </c>
      <c r="B44" s="1312"/>
      <c r="C44" s="1315">
        <f>C43-1</f>
        <v>-27</v>
      </c>
      <c r="D44" s="1310" t="s">
        <v>1057</v>
      </c>
      <c r="E44" s="1314">
        <v>5668438</v>
      </c>
      <c r="F44" s="1317"/>
      <c r="G44" s="1317"/>
      <c r="H44" s="1317">
        <v>5055</v>
      </c>
      <c r="I44" s="1307">
        <v>21</v>
      </c>
      <c r="J44" s="3219"/>
    </row>
    <row r="45" spans="1:10" ht="10.35" customHeight="1">
      <c r="A45" s="1313">
        <v>22</v>
      </c>
      <c r="B45" s="1312"/>
      <c r="C45" s="1315">
        <v>-29</v>
      </c>
      <c r="D45" s="1310" t="s">
        <v>1058</v>
      </c>
      <c r="E45" s="1314">
        <v>2297</v>
      </c>
      <c r="F45" s="1317"/>
      <c r="G45" s="1317"/>
      <c r="H45" s="1317"/>
      <c r="I45" s="1307">
        <v>22</v>
      </c>
      <c r="J45" s="3219"/>
    </row>
    <row r="46" spans="1:10" ht="10.35" customHeight="1">
      <c r="A46" s="1313">
        <v>23</v>
      </c>
      <c r="B46" s="1312"/>
      <c r="C46" s="1315">
        <v>-31</v>
      </c>
      <c r="D46" s="1310" t="s">
        <v>1059</v>
      </c>
      <c r="E46" s="1314">
        <v>91902</v>
      </c>
      <c r="F46" s="1317"/>
      <c r="G46" s="1317"/>
      <c r="H46" s="1317">
        <v>176</v>
      </c>
      <c r="I46" s="1307">
        <v>23</v>
      </c>
      <c r="J46" s="3219"/>
    </row>
    <row r="47" spans="1:10" ht="10.35" customHeight="1">
      <c r="A47" s="1313">
        <v>24</v>
      </c>
      <c r="B47" s="1312"/>
      <c r="C47" s="1315">
        <v>-35</v>
      </c>
      <c r="D47" s="1310" t="s">
        <v>1060</v>
      </c>
      <c r="E47" s="1314">
        <v>36904</v>
      </c>
      <c r="F47" s="1317"/>
      <c r="G47" s="1317"/>
      <c r="H47" s="1317"/>
      <c r="I47" s="1307">
        <v>24</v>
      </c>
      <c r="J47" s="3219"/>
    </row>
    <row r="48" spans="1:10" ht="10.35" customHeight="1">
      <c r="A48" s="1313">
        <v>25</v>
      </c>
      <c r="B48" s="1312"/>
      <c r="C48" s="1315">
        <v>-37</v>
      </c>
      <c r="D48" s="1310" t="s">
        <v>1061</v>
      </c>
      <c r="E48" s="1314">
        <v>1102290</v>
      </c>
      <c r="F48" s="1317"/>
      <c r="G48" s="1317"/>
      <c r="H48" s="1317"/>
      <c r="I48" s="1307">
        <v>25</v>
      </c>
      <c r="J48" s="3219"/>
    </row>
    <row r="49" spans="1:10" ht="10.35" customHeight="1">
      <c r="A49" s="1313">
        <v>26</v>
      </c>
      <c r="B49" s="1312"/>
      <c r="C49" s="1315">
        <v>-39</v>
      </c>
      <c r="D49" s="1310" t="s">
        <v>1062</v>
      </c>
      <c r="E49" s="1314">
        <v>877191</v>
      </c>
      <c r="F49" s="1317"/>
      <c r="G49" s="1317"/>
      <c r="H49" s="1317">
        <v>2243</v>
      </c>
      <c r="I49" s="1307">
        <v>26</v>
      </c>
      <c r="J49" s="3219"/>
    </row>
    <row r="50" spans="1:10" ht="10.35" customHeight="1">
      <c r="A50" s="1313">
        <v>27</v>
      </c>
      <c r="B50" s="1312"/>
      <c r="C50" s="1315" t="s">
        <v>1063</v>
      </c>
      <c r="D50" s="1310" t="s">
        <v>1064</v>
      </c>
      <c r="E50" s="1314">
        <v>320174</v>
      </c>
      <c r="F50" s="1317"/>
      <c r="G50" s="1317"/>
      <c r="H50" s="1317">
        <v>110</v>
      </c>
      <c r="I50" s="1307">
        <v>27</v>
      </c>
      <c r="J50" s="3219"/>
    </row>
    <row r="51" spans="1:10" ht="10.35" customHeight="1">
      <c r="A51" s="1313">
        <v>28</v>
      </c>
      <c r="B51" s="1312"/>
      <c r="C51" s="1315">
        <v>-45</v>
      </c>
      <c r="D51" s="1310" t="s">
        <v>1065</v>
      </c>
      <c r="E51" s="1314">
        <v>3063</v>
      </c>
      <c r="F51" s="1317"/>
      <c r="G51" s="1317"/>
      <c r="H51" s="1317"/>
      <c r="I51" s="1307">
        <v>28</v>
      </c>
      <c r="J51" s="3219"/>
    </row>
    <row r="52" spans="1:10" ht="10.35" customHeight="1">
      <c r="A52" s="1313">
        <v>29</v>
      </c>
      <c r="B52" s="1312"/>
      <c r="C52" s="1315"/>
      <c r="D52" s="1310" t="s">
        <v>1307</v>
      </c>
      <c r="E52" s="1314"/>
      <c r="F52" s="1317"/>
      <c r="G52" s="1317"/>
      <c r="H52" s="1317"/>
      <c r="I52" s="1307">
        <v>29</v>
      </c>
      <c r="J52" s="3219"/>
    </row>
    <row r="53" spans="1:10" ht="10.35" customHeight="1">
      <c r="A53" s="1313">
        <v>30</v>
      </c>
      <c r="B53" s="1312"/>
      <c r="C53" s="1315"/>
      <c r="D53" s="1310" t="s">
        <v>1308</v>
      </c>
      <c r="E53" s="1314"/>
      <c r="F53" s="1317"/>
      <c r="G53" s="1317"/>
      <c r="H53" s="1317"/>
      <c r="I53" s="1307">
        <v>30</v>
      </c>
      <c r="J53" s="3219"/>
    </row>
    <row r="54" spans="1:10" ht="10.35" customHeight="1">
      <c r="A54" s="1313">
        <v>31</v>
      </c>
      <c r="B54" s="1312"/>
      <c r="C54" s="1318"/>
      <c r="D54" s="1310" t="s">
        <v>125</v>
      </c>
      <c r="E54" s="1314">
        <f>SUM(E24:E51)</f>
        <v>66370352</v>
      </c>
      <c r="F54" s="1317"/>
      <c r="G54" s="1317"/>
      <c r="H54" s="1317">
        <f>SUM(H24:H51)</f>
        <v>155207</v>
      </c>
      <c r="I54" s="1307">
        <v>31</v>
      </c>
      <c r="J54" s="3219"/>
    </row>
    <row r="55" spans="1:10" ht="10.35" customHeight="1">
      <c r="A55" s="1313">
        <v>32</v>
      </c>
      <c r="B55" s="1312"/>
      <c r="C55" s="1315">
        <v>-52</v>
      </c>
      <c r="D55" s="1310" t="s">
        <v>1068</v>
      </c>
      <c r="E55" s="1314">
        <v>10528306</v>
      </c>
      <c r="F55" s="1317"/>
      <c r="G55" s="1317"/>
      <c r="H55" s="1317"/>
      <c r="I55" s="1307">
        <v>32</v>
      </c>
      <c r="J55" s="3219"/>
    </row>
    <row r="56" spans="1:10" ht="10.35" customHeight="1">
      <c r="A56" s="1313">
        <v>33</v>
      </c>
      <c r="B56" s="1312"/>
      <c r="C56" s="1315">
        <f t="shared" ref="C56:C62" si="1">C55-1</f>
        <v>-53</v>
      </c>
      <c r="D56" s="1310" t="s">
        <v>1069</v>
      </c>
      <c r="E56" s="1314">
        <v>2306517</v>
      </c>
      <c r="F56" s="1317"/>
      <c r="G56" s="1317"/>
      <c r="H56" s="1317"/>
      <c r="I56" s="1307">
        <v>33</v>
      </c>
      <c r="J56" s="3219"/>
    </row>
    <row r="57" spans="1:10" ht="10.35" customHeight="1">
      <c r="A57" s="1313">
        <v>34</v>
      </c>
      <c r="B57" s="1312"/>
      <c r="C57" s="1315">
        <f t="shared" si="1"/>
        <v>-54</v>
      </c>
      <c r="D57" s="1310" t="s">
        <v>1070</v>
      </c>
      <c r="E57" s="1314"/>
      <c r="F57" s="1317"/>
      <c r="G57" s="1317"/>
      <c r="H57" s="1317"/>
      <c r="I57" s="1307">
        <v>34</v>
      </c>
      <c r="J57" s="3219"/>
    </row>
    <row r="58" spans="1:10" ht="10.35" customHeight="1">
      <c r="A58" s="1313">
        <v>35</v>
      </c>
      <c r="B58" s="1312"/>
      <c r="C58" s="1315">
        <f t="shared" si="1"/>
        <v>-55</v>
      </c>
      <c r="D58" s="1310" t="s">
        <v>1071</v>
      </c>
      <c r="E58" s="1314">
        <v>7364</v>
      </c>
      <c r="F58" s="1308"/>
      <c r="G58" s="1308"/>
      <c r="H58" s="1308"/>
      <c r="I58" s="1307">
        <v>35</v>
      </c>
      <c r="J58" s="3219"/>
    </row>
    <row r="59" spans="1:10" ht="10.35" customHeight="1">
      <c r="A59" s="1313">
        <v>36</v>
      </c>
      <c r="B59" s="1312"/>
      <c r="C59" s="1315">
        <f t="shared" si="1"/>
        <v>-56</v>
      </c>
      <c r="D59" s="1310" t="s">
        <v>1072</v>
      </c>
      <c r="E59" s="1314"/>
      <c r="F59" s="1308"/>
      <c r="G59" s="1308"/>
      <c r="H59" s="1308"/>
      <c r="I59" s="1307">
        <v>36</v>
      </c>
      <c r="J59" s="3219"/>
    </row>
    <row r="60" spans="1:10">
      <c r="A60" s="1313">
        <v>37</v>
      </c>
      <c r="B60" s="1312"/>
      <c r="C60" s="1315">
        <f t="shared" si="1"/>
        <v>-57</v>
      </c>
      <c r="D60" s="1310" t="s">
        <v>1073</v>
      </c>
      <c r="E60" s="1314">
        <v>710875</v>
      </c>
      <c r="F60" s="1308"/>
      <c r="G60" s="1308"/>
      <c r="H60" s="1308"/>
      <c r="I60" s="1307">
        <v>37</v>
      </c>
      <c r="J60" s="3219"/>
    </row>
    <row r="61" spans="1:10">
      <c r="A61" s="1313">
        <v>38</v>
      </c>
      <c r="B61" s="1312"/>
      <c r="C61" s="1315">
        <f t="shared" si="1"/>
        <v>-58</v>
      </c>
      <c r="D61" s="1310" t="s">
        <v>1074</v>
      </c>
      <c r="E61" s="1314">
        <v>813405</v>
      </c>
      <c r="F61" s="1308"/>
      <c r="G61" s="1308"/>
      <c r="H61" s="1308"/>
      <c r="I61" s="1307">
        <v>38</v>
      </c>
      <c r="J61" s="3219"/>
    </row>
    <row r="62" spans="1:10">
      <c r="A62" s="1313">
        <v>39</v>
      </c>
      <c r="B62" s="1312"/>
      <c r="C62" s="1315">
        <f t="shared" si="1"/>
        <v>-59</v>
      </c>
      <c r="D62" s="1019" t="s">
        <v>1075</v>
      </c>
      <c r="E62" s="1314">
        <v>1570929</v>
      </c>
      <c r="F62" s="1308"/>
      <c r="G62" s="1308"/>
      <c r="H62" s="1308"/>
      <c r="I62" s="1307">
        <v>39</v>
      </c>
      <c r="J62" s="3219"/>
    </row>
    <row r="63" spans="1:10">
      <c r="A63" s="1313">
        <v>40</v>
      </c>
      <c r="B63" s="1312"/>
      <c r="C63" s="1315"/>
      <c r="D63" s="1310" t="s">
        <v>128</v>
      </c>
      <c r="E63" s="1309">
        <f>SUM(E55:E62)</f>
        <v>15937396</v>
      </c>
      <c r="F63" s="1308"/>
      <c r="G63" s="1308"/>
      <c r="H63" s="1308"/>
      <c r="I63" s="1307">
        <v>40</v>
      </c>
      <c r="J63" s="3219"/>
    </row>
    <row r="64" spans="1:10" ht="10.35" customHeight="1">
      <c r="A64" s="1313">
        <v>41</v>
      </c>
      <c r="B64" s="1312"/>
      <c r="C64" s="1315">
        <v>-76</v>
      </c>
      <c r="D64" s="1310" t="s">
        <v>1077</v>
      </c>
      <c r="E64" s="1314"/>
      <c r="F64" s="1308"/>
      <c r="G64" s="1308"/>
      <c r="H64" s="1308"/>
      <c r="I64" s="1307">
        <v>41</v>
      </c>
      <c r="J64" s="3219"/>
    </row>
    <row r="65" spans="1:10" ht="10.35" customHeight="1">
      <c r="A65" s="1313">
        <v>42</v>
      </c>
      <c r="B65" s="1312"/>
      <c r="C65" s="1315">
        <v>-80</v>
      </c>
      <c r="D65" s="1310" t="s">
        <v>1078</v>
      </c>
      <c r="E65" s="1314"/>
      <c r="F65" s="1308"/>
      <c r="G65" s="1308"/>
      <c r="H65" s="1308"/>
      <c r="I65" s="1307">
        <v>42</v>
      </c>
      <c r="J65" s="3219"/>
    </row>
    <row r="66" spans="1:10" ht="10.35" customHeight="1">
      <c r="A66" s="1313">
        <v>43</v>
      </c>
      <c r="B66" s="1312"/>
      <c r="C66" s="1315">
        <v>-90</v>
      </c>
      <c r="D66" s="1310" t="s">
        <v>1079</v>
      </c>
      <c r="E66" s="1314">
        <v>1419615</v>
      </c>
      <c r="F66" s="1308"/>
      <c r="G66" s="1308"/>
      <c r="H66" s="1308"/>
      <c r="I66" s="1307">
        <v>43</v>
      </c>
      <c r="J66" s="3219"/>
    </row>
    <row r="67" spans="1:10">
      <c r="A67" s="1313">
        <v>44</v>
      </c>
      <c r="B67" s="1312"/>
      <c r="C67" s="1311"/>
      <c r="D67" s="1310" t="s">
        <v>1080</v>
      </c>
      <c r="E67" s="1309">
        <f>SUM(E54,E63,E64:E66)</f>
        <v>83727363</v>
      </c>
      <c r="F67" s="1308"/>
      <c r="G67" s="1308"/>
      <c r="H67" s="1309">
        <f>SUM(H54,H63,H64:H66)</f>
        <v>155207</v>
      </c>
      <c r="I67" s="1307">
        <v>44</v>
      </c>
      <c r="J67" s="3219"/>
    </row>
    <row r="68" spans="1:10" ht="73.5" customHeight="1">
      <c r="A68" s="1306"/>
      <c r="B68" s="1304"/>
      <c r="C68" s="1305"/>
      <c r="D68" s="1304"/>
      <c r="E68" s="1304"/>
      <c r="F68" s="1304"/>
      <c r="G68" s="1304"/>
      <c r="H68" s="1304"/>
      <c r="I68" s="1303"/>
    </row>
    <row r="69" spans="1:10">
      <c r="A69" s="1302" t="s">
        <v>1415</v>
      </c>
      <c r="B69" s="1301"/>
      <c r="C69" s="1301"/>
      <c r="D69" s="1301"/>
      <c r="E69" s="1301"/>
      <c r="F69" s="1301"/>
      <c r="G69" s="1301"/>
      <c r="H69" s="1301"/>
      <c r="I69" s="1300"/>
    </row>
  </sheetData>
  <printOptions horizontalCentered="1" verticalCentered="1"/>
  <pageMargins left="0.7" right="0.7" top="0.75" bottom="0.75" header="0.3" footer="0.3"/>
  <pageSetup fitToWidth="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dimension ref="A1:J41"/>
  <sheetViews>
    <sheetView showGridLines="0" zoomScaleNormal="100" zoomScaleSheetLayoutView="100" workbookViewId="0">
      <selection activeCell="K1" sqref="K1"/>
    </sheetView>
  </sheetViews>
  <sheetFormatPr defaultRowHeight="10.199999999999999"/>
  <cols>
    <col min="1" max="1" width="3.28515625" style="2442" customWidth="1"/>
    <col min="2" max="2" width="17.7109375" customWidth="1"/>
    <col min="3" max="3" width="15.28515625" bestFit="1" customWidth="1"/>
    <col min="4" max="4" width="1.7109375" bestFit="1" customWidth="1"/>
    <col min="5" max="5" width="23.7109375" bestFit="1" customWidth="1"/>
    <col min="6" max="6" width="17.7109375" customWidth="1"/>
    <col min="7" max="7" width="31.28515625" bestFit="1" customWidth="1"/>
    <col min="8" max="8" width="1.7109375" bestFit="1" customWidth="1"/>
    <col min="9" max="9" width="39.42578125" customWidth="1"/>
    <col min="10" max="10" width="3.28515625" style="2442" customWidth="1"/>
  </cols>
  <sheetData>
    <row r="1" spans="1:10">
      <c r="A1" s="2879"/>
      <c r="B1" s="487" t="s">
        <v>1309</v>
      </c>
      <c r="C1" s="487"/>
      <c r="D1" s="487"/>
      <c r="E1" s="487"/>
      <c r="F1" s="487"/>
      <c r="G1" s="487"/>
      <c r="H1" s="487"/>
      <c r="I1" s="487"/>
      <c r="J1" s="3565">
        <v>40</v>
      </c>
    </row>
    <row r="2" spans="1:10">
      <c r="A2" s="3127"/>
      <c r="B2" s="375"/>
      <c r="C2" s="375"/>
      <c r="D2" s="375"/>
      <c r="E2" s="375"/>
      <c r="F2" s="375"/>
      <c r="G2" s="375"/>
      <c r="H2" s="375"/>
      <c r="I2" s="375"/>
      <c r="J2" s="3566"/>
    </row>
    <row r="3" spans="1:10" ht="10.95" customHeight="1">
      <c r="A3" s="3127"/>
      <c r="B3" s="241" t="s">
        <v>1310</v>
      </c>
      <c r="C3" s="375"/>
      <c r="D3" s="241"/>
      <c r="E3" s="241"/>
      <c r="F3" s="241"/>
      <c r="G3" s="241"/>
      <c r="H3" s="241"/>
      <c r="I3" s="241"/>
      <c r="J3" s="2878"/>
    </row>
    <row r="4" spans="1:10" ht="10.95" customHeight="1">
      <c r="A4" s="3127"/>
      <c r="B4" s="46"/>
      <c r="C4" s="46"/>
      <c r="D4" s="46"/>
      <c r="E4" s="46"/>
      <c r="F4" s="46"/>
      <c r="G4" s="46"/>
      <c r="H4" s="46"/>
      <c r="I4" s="46"/>
      <c r="J4" s="2878"/>
    </row>
    <row r="5" spans="1:10" ht="10.95" customHeight="1">
      <c r="A5" s="3127"/>
      <c r="B5" s="488"/>
      <c r="C5" s="488" t="s">
        <v>741</v>
      </c>
      <c r="D5" s="488"/>
      <c r="E5" s="488" t="s">
        <v>733</v>
      </c>
      <c r="F5" s="488"/>
      <c r="G5" s="488" t="s">
        <v>741</v>
      </c>
      <c r="H5" s="488"/>
      <c r="I5" s="488" t="s">
        <v>1311</v>
      </c>
      <c r="J5" s="2878"/>
    </row>
    <row r="6" spans="1:10" ht="10.95" customHeight="1">
      <c r="A6" s="3127"/>
      <c r="B6" s="46"/>
      <c r="C6" s="46"/>
      <c r="D6" s="46"/>
      <c r="E6" s="46"/>
      <c r="F6" s="46"/>
      <c r="G6" s="46"/>
      <c r="H6" s="46"/>
      <c r="I6" s="46"/>
      <c r="J6" s="2878"/>
    </row>
    <row r="7" spans="1:10" ht="10.95" customHeight="1">
      <c r="A7" s="3127"/>
      <c r="B7" s="46"/>
      <c r="C7" s="46" t="s">
        <v>1312</v>
      </c>
      <c r="D7" s="45" t="s">
        <v>1313</v>
      </c>
      <c r="E7" s="46" t="s">
        <v>1314</v>
      </c>
      <c r="F7" s="46"/>
      <c r="G7" s="46" t="s">
        <v>1315</v>
      </c>
      <c r="H7" s="45" t="s">
        <v>1313</v>
      </c>
      <c r="I7" s="46" t="s">
        <v>1316</v>
      </c>
      <c r="J7" s="2878"/>
    </row>
    <row r="8" spans="1:10" ht="10.95" customHeight="1">
      <c r="A8" s="3127"/>
      <c r="B8" s="46"/>
      <c r="C8" s="46" t="s">
        <v>1317</v>
      </c>
      <c r="D8" s="45" t="s">
        <v>1313</v>
      </c>
      <c r="E8" s="46" t="s">
        <v>1318</v>
      </c>
      <c r="F8" s="46"/>
      <c r="G8" s="46" t="s">
        <v>1319</v>
      </c>
      <c r="H8" s="46"/>
      <c r="I8" s="46"/>
      <c r="J8" s="2878"/>
    </row>
    <row r="9" spans="1:10" ht="10.95" customHeight="1">
      <c r="A9" s="3127"/>
      <c r="B9" s="46"/>
      <c r="C9" s="46" t="s">
        <v>1320</v>
      </c>
      <c r="D9" s="45" t="s">
        <v>1313</v>
      </c>
      <c r="E9" s="46" t="s">
        <v>1321</v>
      </c>
      <c r="F9" s="46"/>
      <c r="G9" s="46" t="s">
        <v>1322</v>
      </c>
      <c r="H9" s="45" t="s">
        <v>1313</v>
      </c>
      <c r="I9" s="46" t="s">
        <v>1323</v>
      </c>
      <c r="J9" s="2878"/>
    </row>
    <row r="10" spans="1:10" ht="10.95" customHeight="1">
      <c r="A10" s="3127"/>
      <c r="B10" s="46"/>
      <c r="C10" s="48"/>
      <c r="D10" s="48"/>
      <c r="E10" s="46"/>
      <c r="F10" s="46"/>
      <c r="G10" s="48"/>
      <c r="H10" s="48"/>
      <c r="I10" s="46"/>
      <c r="J10" s="2878"/>
    </row>
    <row r="11" spans="1:10" ht="10.95" customHeight="1">
      <c r="A11" s="3127"/>
      <c r="B11" s="488"/>
      <c r="C11" s="489"/>
      <c r="D11" s="489"/>
      <c r="E11" s="488" t="s">
        <v>1324</v>
      </c>
      <c r="F11" s="488"/>
      <c r="G11" s="488"/>
      <c r="H11" s="489"/>
      <c r="I11" s="488" t="s">
        <v>1325</v>
      </c>
      <c r="J11" s="2878"/>
    </row>
    <row r="12" spans="1:10" ht="10.95" customHeight="1">
      <c r="A12" s="3127"/>
      <c r="B12" s="46"/>
      <c r="C12" s="48"/>
      <c r="D12" s="48"/>
      <c r="E12" s="46"/>
      <c r="F12" s="46"/>
      <c r="G12" s="48"/>
      <c r="H12" s="48"/>
      <c r="I12" s="46"/>
      <c r="J12" s="2878"/>
    </row>
    <row r="13" spans="1:10" ht="10.95" customHeight="1">
      <c r="A13" s="3127"/>
      <c r="B13" s="46"/>
      <c r="C13" s="46" t="s">
        <v>1326</v>
      </c>
      <c r="D13" s="45" t="s">
        <v>1313</v>
      </c>
      <c r="E13" s="46" t="s">
        <v>1327</v>
      </c>
      <c r="F13" s="46"/>
      <c r="G13" s="46" t="s">
        <v>1328</v>
      </c>
      <c r="H13" s="45" t="s">
        <v>1313</v>
      </c>
      <c r="I13" s="46" t="s">
        <v>1329</v>
      </c>
      <c r="J13" s="2878"/>
    </row>
    <row r="14" spans="1:10" ht="10.95" customHeight="1">
      <c r="A14" s="3127"/>
      <c r="B14" s="46"/>
      <c r="C14" s="46" t="s">
        <v>1330</v>
      </c>
      <c r="D14" s="45" t="s">
        <v>1313</v>
      </c>
      <c r="E14" s="46" t="s">
        <v>1331</v>
      </c>
      <c r="F14" s="46"/>
      <c r="G14" s="46" t="s">
        <v>1332</v>
      </c>
      <c r="H14" s="45" t="s">
        <v>1313</v>
      </c>
      <c r="I14" s="46" t="s">
        <v>1333</v>
      </c>
      <c r="J14" s="2878"/>
    </row>
    <row r="15" spans="1:10" ht="10.95" customHeight="1">
      <c r="A15" s="3127"/>
      <c r="B15" s="46"/>
      <c r="C15" s="48"/>
      <c r="D15" s="48"/>
      <c r="E15" s="46"/>
      <c r="F15" s="46"/>
      <c r="G15" s="46" t="s">
        <v>1334</v>
      </c>
      <c r="H15" s="45" t="s">
        <v>1313</v>
      </c>
      <c r="I15" s="46" t="s">
        <v>1335</v>
      </c>
      <c r="J15" s="2878"/>
    </row>
    <row r="16" spans="1:10" ht="10.95" customHeight="1">
      <c r="A16" s="3127"/>
      <c r="B16" s="46"/>
      <c r="C16" s="46"/>
      <c r="D16" s="46"/>
      <c r="E16" s="46" t="s">
        <v>1336</v>
      </c>
      <c r="F16" s="46"/>
      <c r="G16" s="46"/>
      <c r="H16" s="46"/>
      <c r="I16" s="45" t="s">
        <v>1337</v>
      </c>
      <c r="J16" s="2878"/>
    </row>
    <row r="17" spans="1:10" ht="10.95" customHeight="1">
      <c r="A17" s="3127"/>
      <c r="B17" s="46"/>
      <c r="C17" s="46"/>
      <c r="D17" s="46"/>
      <c r="E17" s="46"/>
      <c r="F17" s="46"/>
      <c r="G17" s="46"/>
      <c r="H17" s="46"/>
      <c r="I17" s="46" t="s">
        <v>1324</v>
      </c>
      <c r="J17" s="2878"/>
    </row>
    <row r="18" spans="1:10" ht="10.95" customHeight="1">
      <c r="A18" s="3127"/>
      <c r="B18" s="46"/>
      <c r="C18" s="46" t="s">
        <v>1338</v>
      </c>
      <c r="D18" s="45" t="s">
        <v>1313</v>
      </c>
      <c r="E18" s="46" t="s">
        <v>1339</v>
      </c>
      <c r="F18" s="46"/>
      <c r="G18" s="46"/>
      <c r="H18" s="46"/>
      <c r="I18" s="46"/>
      <c r="J18" s="2878"/>
    </row>
    <row r="19" spans="1:10" ht="10.95" customHeight="1">
      <c r="A19" s="3127"/>
      <c r="B19" s="46"/>
      <c r="C19" s="46" t="s">
        <v>1340</v>
      </c>
      <c r="D19" s="45" t="s">
        <v>1313</v>
      </c>
      <c r="E19" s="46" t="s">
        <v>1341</v>
      </c>
      <c r="F19" s="46"/>
      <c r="G19" s="46"/>
      <c r="H19" s="46"/>
      <c r="I19" s="46" t="s">
        <v>1342</v>
      </c>
      <c r="J19" s="2878"/>
    </row>
    <row r="20" spans="1:10" ht="10.95" customHeight="1">
      <c r="A20" s="3127"/>
      <c r="B20" s="46"/>
      <c r="C20" s="46" t="s">
        <v>1343</v>
      </c>
      <c r="D20" s="45" t="s">
        <v>1313</v>
      </c>
      <c r="E20" s="46" t="s">
        <v>1344</v>
      </c>
      <c r="F20" s="46"/>
      <c r="G20" s="46"/>
      <c r="H20" s="46"/>
      <c r="I20" s="46" t="s">
        <v>1345</v>
      </c>
      <c r="J20" s="3127"/>
    </row>
    <row r="21" spans="1:10" ht="10.95" customHeight="1">
      <c r="A21" s="3127"/>
      <c r="B21" s="46"/>
      <c r="C21" s="46" t="s">
        <v>1346</v>
      </c>
      <c r="D21" s="45" t="s">
        <v>1313</v>
      </c>
      <c r="E21" s="46" t="s">
        <v>1347</v>
      </c>
      <c r="F21" s="46"/>
      <c r="G21" s="46"/>
      <c r="H21" s="46"/>
      <c r="I21" s="46"/>
      <c r="J21" s="3127"/>
    </row>
    <row r="22" spans="1:10" ht="10.95" customHeight="1">
      <c r="A22" s="3127"/>
      <c r="B22" s="46"/>
      <c r="C22" s="46" t="s">
        <v>1348</v>
      </c>
      <c r="D22" s="45" t="s">
        <v>1313</v>
      </c>
      <c r="E22" s="46" t="s">
        <v>1349</v>
      </c>
      <c r="F22" s="46"/>
      <c r="G22" s="46"/>
      <c r="H22" s="46"/>
      <c r="I22" s="488" t="s">
        <v>1325</v>
      </c>
      <c r="J22" s="3127"/>
    </row>
    <row r="23" spans="1:10" ht="10.95" customHeight="1">
      <c r="A23" s="3127"/>
      <c r="B23" s="46"/>
      <c r="C23" s="46" t="s">
        <v>1350</v>
      </c>
      <c r="D23" s="45" t="s">
        <v>1313</v>
      </c>
      <c r="E23" s="46" t="s">
        <v>1351</v>
      </c>
      <c r="F23" s="46"/>
      <c r="G23" s="46"/>
      <c r="H23" s="46"/>
      <c r="I23" s="46"/>
      <c r="J23" s="3127"/>
    </row>
    <row r="24" spans="1:10" ht="10.95" customHeight="1">
      <c r="A24" s="3127"/>
      <c r="B24" s="46"/>
      <c r="C24" s="46" t="s">
        <v>1352</v>
      </c>
      <c r="D24" s="45" t="s">
        <v>1313</v>
      </c>
      <c r="E24" s="46" t="s">
        <v>1353</v>
      </c>
      <c r="F24" s="46"/>
      <c r="G24" s="46" t="s">
        <v>1354</v>
      </c>
      <c r="H24" s="45" t="s">
        <v>1313</v>
      </c>
      <c r="I24" s="46" t="s">
        <v>1355</v>
      </c>
      <c r="J24" s="3127"/>
    </row>
    <row r="25" spans="1:10" ht="10.95" customHeight="1">
      <c r="A25" s="3127"/>
      <c r="B25" s="46"/>
      <c r="C25" s="46" t="s">
        <v>1356</v>
      </c>
      <c r="D25" s="45" t="s">
        <v>1313</v>
      </c>
      <c r="E25" s="46" t="s">
        <v>1357</v>
      </c>
      <c r="F25" s="46"/>
      <c r="G25" s="46" t="s">
        <v>1358</v>
      </c>
      <c r="H25" s="45" t="s">
        <v>1313</v>
      </c>
      <c r="I25" s="46" t="s">
        <v>1359</v>
      </c>
      <c r="J25" s="3127"/>
    </row>
    <row r="26" spans="1:10" ht="10.95" customHeight="1">
      <c r="A26" s="3569" t="s">
        <v>1415</v>
      </c>
      <c r="B26" s="46"/>
      <c r="C26" s="46" t="s">
        <v>1360</v>
      </c>
      <c r="D26" s="45" t="s">
        <v>1313</v>
      </c>
      <c r="E26" s="46" t="s">
        <v>1361</v>
      </c>
      <c r="F26" s="46"/>
      <c r="G26" s="46" t="s">
        <v>1362</v>
      </c>
      <c r="H26" s="45" t="s">
        <v>1313</v>
      </c>
      <c r="I26" s="46" t="s">
        <v>1363</v>
      </c>
      <c r="J26" s="3567" t="s">
        <v>3246</v>
      </c>
    </row>
    <row r="27" spans="1:10" ht="10.95" customHeight="1">
      <c r="A27" s="3569"/>
      <c r="B27" s="46"/>
      <c r="C27" s="46" t="s">
        <v>1364</v>
      </c>
      <c r="D27" s="45" t="s">
        <v>1313</v>
      </c>
      <c r="E27" s="46" t="s">
        <v>1365</v>
      </c>
      <c r="F27" s="46"/>
      <c r="G27" s="46"/>
      <c r="H27" s="46"/>
      <c r="I27" s="46" t="s">
        <v>1366</v>
      </c>
      <c r="J27" s="3567"/>
    </row>
    <row r="28" spans="1:10" ht="10.95" customHeight="1">
      <c r="A28" s="3569"/>
      <c r="B28" s="46"/>
      <c r="C28" s="46" t="s">
        <v>1367</v>
      </c>
      <c r="D28" s="45" t="s">
        <v>1313</v>
      </c>
      <c r="E28" s="46" t="s">
        <v>1368</v>
      </c>
      <c r="F28" s="46"/>
      <c r="G28" s="46"/>
      <c r="H28" s="46"/>
      <c r="I28" s="46"/>
      <c r="J28" s="3567"/>
    </row>
    <row r="29" spans="1:10" ht="10.95" customHeight="1">
      <c r="A29" s="3569"/>
      <c r="B29" s="46"/>
      <c r="C29" s="46"/>
      <c r="D29" s="46"/>
      <c r="E29" s="46"/>
      <c r="F29" s="46"/>
      <c r="G29" s="46" t="s">
        <v>1369</v>
      </c>
      <c r="H29" s="46"/>
      <c r="I29" s="46" t="s">
        <v>1370</v>
      </c>
      <c r="J29" s="3567"/>
    </row>
    <row r="30" spans="1:10" ht="10.95" customHeight="1">
      <c r="A30" s="3569"/>
      <c r="B30" s="46"/>
      <c r="C30" s="688" t="s">
        <v>2819</v>
      </c>
      <c r="D30" s="46"/>
      <c r="E30" s="46" t="s">
        <v>733</v>
      </c>
      <c r="F30" s="46"/>
      <c r="G30" s="46" t="s">
        <v>1371</v>
      </c>
      <c r="H30" s="46"/>
      <c r="I30" s="46"/>
      <c r="J30" s="3567"/>
    </row>
    <row r="31" spans="1:10" ht="10.95" customHeight="1">
      <c r="A31" s="3569"/>
      <c r="B31" s="46"/>
      <c r="C31" s="46"/>
      <c r="D31" s="46"/>
      <c r="E31" s="46"/>
      <c r="F31" s="46"/>
      <c r="G31" s="46" t="s">
        <v>1372</v>
      </c>
      <c r="H31" s="46"/>
      <c r="I31" s="46"/>
      <c r="J31" s="3567"/>
    </row>
    <row r="32" spans="1:10" ht="10.95" customHeight="1">
      <c r="A32" s="3569"/>
      <c r="B32" s="46"/>
      <c r="C32" s="46" t="s">
        <v>1373</v>
      </c>
      <c r="D32" s="45" t="s">
        <v>1313</v>
      </c>
      <c r="E32" s="46" t="s">
        <v>1374</v>
      </c>
      <c r="F32" s="46"/>
      <c r="G32" s="46"/>
      <c r="H32" s="46"/>
      <c r="I32" s="46"/>
      <c r="J32" s="3567"/>
    </row>
    <row r="33" spans="1:10" ht="10.95" customHeight="1">
      <c r="A33" s="3569"/>
      <c r="B33" s="46"/>
      <c r="C33" s="46"/>
      <c r="D33" s="46"/>
      <c r="E33" s="46"/>
      <c r="F33" s="46"/>
      <c r="G33" s="46" t="s">
        <v>1375</v>
      </c>
      <c r="H33" s="46"/>
      <c r="I33" s="46" t="s">
        <v>1376</v>
      </c>
      <c r="J33" s="3567"/>
    </row>
    <row r="34" spans="1:10" ht="10.95" customHeight="1">
      <c r="A34" s="3569"/>
      <c r="B34" s="46"/>
      <c r="C34" s="46"/>
      <c r="D34" s="46"/>
      <c r="E34" s="46"/>
      <c r="F34" s="46"/>
      <c r="G34" s="46" t="s">
        <v>1371</v>
      </c>
      <c r="H34" s="46"/>
      <c r="I34" s="46"/>
      <c r="J34" s="3567"/>
    </row>
    <row r="35" spans="1:10" ht="10.95" customHeight="1">
      <c r="A35" s="3569"/>
      <c r="B35" s="46"/>
      <c r="C35" s="46"/>
      <c r="D35" s="46"/>
      <c r="E35" s="46"/>
      <c r="F35" s="46"/>
      <c r="G35" s="46" t="s">
        <v>1377</v>
      </c>
      <c r="H35" s="46"/>
      <c r="I35" s="46"/>
      <c r="J35" s="3567"/>
    </row>
    <row r="36" spans="1:10" ht="10.95" customHeight="1">
      <c r="A36" s="3569"/>
      <c r="B36" s="46"/>
      <c r="C36" s="46"/>
      <c r="D36" s="46"/>
      <c r="E36" s="46"/>
      <c r="F36" s="46"/>
      <c r="G36" s="46"/>
      <c r="H36" s="46"/>
      <c r="I36" s="46"/>
      <c r="J36" s="3567"/>
    </row>
    <row r="37" spans="1:10" ht="10.95" customHeight="1">
      <c r="A37" s="3569"/>
      <c r="B37" s="46"/>
      <c r="C37" s="46"/>
      <c r="D37" s="46"/>
      <c r="E37" s="46"/>
      <c r="F37" s="46"/>
      <c r="G37" s="46" t="s">
        <v>1378</v>
      </c>
      <c r="H37" s="46"/>
      <c r="I37" s="46" t="s">
        <v>1379</v>
      </c>
      <c r="J37" s="3567"/>
    </row>
    <row r="38" spans="1:10" ht="10.95" customHeight="1">
      <c r="A38" s="3569"/>
      <c r="B38" s="46"/>
      <c r="C38" s="46"/>
      <c r="D38" s="46"/>
      <c r="E38" s="46"/>
      <c r="F38" s="46"/>
      <c r="G38" s="46" t="s">
        <v>1380</v>
      </c>
      <c r="H38" s="46"/>
      <c r="I38" s="46"/>
      <c r="J38" s="3567"/>
    </row>
    <row r="39" spans="1:10" ht="10.95" customHeight="1">
      <c r="A39" s="3569"/>
      <c r="B39" s="46"/>
      <c r="C39" s="46"/>
      <c r="D39" s="46"/>
      <c r="E39" s="46"/>
      <c r="F39" s="46"/>
      <c r="G39" s="46" t="s">
        <v>1381</v>
      </c>
      <c r="H39" s="46"/>
      <c r="I39" s="46"/>
      <c r="J39" s="3567"/>
    </row>
    <row r="40" spans="1:10" ht="119.25" customHeight="1">
      <c r="A40" s="3570"/>
      <c r="B40" s="217"/>
      <c r="C40" s="217"/>
      <c r="D40" s="217"/>
      <c r="E40" s="217"/>
      <c r="F40" s="217"/>
      <c r="G40" s="217"/>
      <c r="H40" s="217"/>
      <c r="I40" s="217"/>
      <c r="J40" s="3568"/>
    </row>
    <row r="41" spans="1:10">
      <c r="B41" s="175" t="s">
        <v>1382</v>
      </c>
    </row>
  </sheetData>
  <mergeCells count="3">
    <mergeCell ref="J1:J2"/>
    <mergeCell ref="J26:J40"/>
    <mergeCell ref="A26:A40"/>
  </mergeCells>
  <phoneticPr fontId="0" type="noConversion"/>
  <printOptions horizontalCentered="1" verticalCentered="1"/>
  <pageMargins left="0.7" right="0.7" top="0.75" bottom="0.75" header="0.3" footer="0.3"/>
  <pageSetup fitToWidth="2"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313"/>
  <sheetViews>
    <sheetView showGridLines="0" showZeros="0" zoomScaleNormal="100" zoomScaleSheetLayoutView="100" workbookViewId="0">
      <selection activeCell="O1" sqref="O1"/>
    </sheetView>
  </sheetViews>
  <sheetFormatPr defaultColWidth="9.28515625" defaultRowHeight="10.199999999999999"/>
  <cols>
    <col min="1" max="1" width="3.28515625" style="3155" customWidth="1"/>
    <col min="2" max="2" width="4.7109375" style="917" customWidth="1"/>
    <col min="3" max="3" width="5.28515625" style="917" bestFit="1" customWidth="1"/>
    <col min="4" max="4" width="4.28515625" style="917" customWidth="1"/>
    <col min="5" max="5" width="47.28515625" style="917" customWidth="1"/>
    <col min="6" max="12" width="12.140625" style="917" customWidth="1"/>
    <col min="13" max="13" width="4.7109375" style="917" customWidth="1"/>
    <col min="14" max="14" width="3.28515625" style="3155" customWidth="1"/>
    <col min="15" max="17" width="9.28515625" style="1499" customWidth="1"/>
    <col min="18" max="16384" width="9.28515625" style="1499"/>
  </cols>
  <sheetData>
    <row r="1" spans="1:14" s="917" customFormat="1" ht="11.25" customHeight="1">
      <c r="A1" s="3571" t="s">
        <v>1415</v>
      </c>
      <c r="B1" s="1333" t="s">
        <v>1383</v>
      </c>
      <c r="C1" s="1334"/>
      <c r="D1" s="1334"/>
      <c r="E1" s="1334"/>
      <c r="F1" s="1334"/>
      <c r="G1" s="1334"/>
      <c r="H1" s="1334"/>
      <c r="I1" s="1334"/>
      <c r="J1" s="1334"/>
      <c r="K1" s="1334"/>
      <c r="L1" s="1334"/>
      <c r="M1" s="1335"/>
      <c r="N1" s="3579" t="s">
        <v>3246</v>
      </c>
    </row>
    <row r="2" spans="1:14" s="917" customFormat="1">
      <c r="A2" s="3572"/>
      <c r="B2" s="1336" t="s">
        <v>352</v>
      </c>
      <c r="C2" s="1337"/>
      <c r="D2" s="1337"/>
      <c r="E2" s="1337"/>
      <c r="F2" s="1337"/>
      <c r="G2" s="1337"/>
      <c r="H2" s="1337"/>
      <c r="I2" s="1337"/>
      <c r="J2" s="1337"/>
      <c r="K2" s="1337"/>
      <c r="L2" s="1337"/>
      <c r="M2" s="1338"/>
      <c r="N2" s="3580"/>
    </row>
    <row r="3" spans="1:14" s="917" customFormat="1">
      <c r="A3" s="3572"/>
      <c r="B3" s="1339"/>
      <c r="C3" s="1340"/>
      <c r="D3" s="1340"/>
      <c r="E3" s="1340"/>
      <c r="F3" s="1340"/>
      <c r="G3" s="1340"/>
      <c r="H3" s="1340"/>
      <c r="I3" s="1340"/>
      <c r="J3" s="1340"/>
      <c r="K3" s="1340"/>
      <c r="L3" s="1340"/>
      <c r="M3" s="1341"/>
      <c r="N3" s="3580"/>
    </row>
    <row r="4" spans="1:14" s="917" customFormat="1">
      <c r="A4" s="3572"/>
      <c r="B4" s="1342" t="s">
        <v>1384</v>
      </c>
      <c r="C4" s="1340"/>
      <c r="D4" s="1343"/>
      <c r="E4" s="1343"/>
      <c r="F4" s="1343"/>
      <c r="G4" s="1343"/>
      <c r="H4" s="1343"/>
      <c r="I4" s="1343"/>
      <c r="J4" s="1343"/>
      <c r="K4" s="1343"/>
      <c r="L4" s="1343"/>
      <c r="M4" s="1344"/>
      <c r="N4" s="3580"/>
    </row>
    <row r="5" spans="1:14" s="917" customFormat="1">
      <c r="A5" s="3572"/>
      <c r="B5" s="1342" t="s">
        <v>1385</v>
      </c>
      <c r="C5" s="1340"/>
      <c r="D5" s="1343"/>
      <c r="E5" s="1343"/>
      <c r="F5" s="1343"/>
      <c r="G5" s="1343"/>
      <c r="H5" s="1343"/>
      <c r="I5" s="1343"/>
      <c r="J5" s="1343"/>
      <c r="K5" s="1343"/>
      <c r="L5" s="1343"/>
      <c r="M5" s="1344"/>
      <c r="N5" s="3580"/>
    </row>
    <row r="6" spans="1:14" s="917" customFormat="1" ht="82.5" customHeight="1">
      <c r="A6" s="3572"/>
      <c r="B6" s="1345"/>
      <c r="C6" s="1346"/>
      <c r="D6" s="1346"/>
      <c r="E6" s="1346"/>
      <c r="F6" s="1346"/>
      <c r="G6" s="1346"/>
      <c r="H6" s="1346"/>
      <c r="I6" s="1346"/>
      <c r="J6" s="1346"/>
      <c r="K6" s="1346"/>
      <c r="L6" s="1346"/>
      <c r="M6" s="1347"/>
      <c r="N6" s="3580"/>
    </row>
    <row r="7" spans="1:14" s="917" customFormat="1">
      <c r="A7" s="3572"/>
      <c r="B7" s="1348"/>
      <c r="C7" s="1349"/>
      <c r="D7" s="1350"/>
      <c r="E7" s="1351"/>
      <c r="F7" s="1349"/>
      <c r="G7" s="1349"/>
      <c r="H7" s="1349"/>
      <c r="I7" s="1349"/>
      <c r="J7" s="1349"/>
      <c r="K7" s="1349"/>
      <c r="L7" s="1349"/>
      <c r="M7" s="1352"/>
      <c r="N7" s="3580"/>
    </row>
    <row r="8" spans="1:14" s="917" customFormat="1">
      <c r="A8" s="3572"/>
      <c r="B8" s="1348"/>
      <c r="C8" s="1349"/>
      <c r="D8" s="1350"/>
      <c r="E8" s="1351"/>
      <c r="F8" s="1349"/>
      <c r="G8" s="1349" t="s">
        <v>1386</v>
      </c>
      <c r="H8" s="1349"/>
      <c r="I8" s="1349"/>
      <c r="J8" s="1349" t="s">
        <v>1387</v>
      </c>
      <c r="K8" s="1349"/>
      <c r="L8" s="1349"/>
      <c r="M8" s="1352"/>
      <c r="N8" s="3580"/>
    </row>
    <row r="9" spans="1:14" s="917" customFormat="1">
      <c r="A9" s="3572"/>
      <c r="B9" s="1348" t="s">
        <v>329</v>
      </c>
      <c r="C9" s="1349" t="s">
        <v>353</v>
      </c>
      <c r="D9" s="1350"/>
      <c r="E9" s="1351" t="s">
        <v>1388</v>
      </c>
      <c r="F9" s="1349" t="s">
        <v>1389</v>
      </c>
      <c r="G9" s="1349" t="s">
        <v>1390</v>
      </c>
      <c r="H9" s="1349" t="s">
        <v>1391</v>
      </c>
      <c r="I9" s="1349" t="s">
        <v>1392</v>
      </c>
      <c r="J9" s="1349" t="s">
        <v>1393</v>
      </c>
      <c r="K9" s="1349" t="s">
        <v>1394</v>
      </c>
      <c r="L9" s="1349" t="s">
        <v>1387</v>
      </c>
      <c r="M9" s="1352" t="s">
        <v>329</v>
      </c>
      <c r="N9" s="3580"/>
    </row>
    <row r="10" spans="1:14" s="917" customFormat="1">
      <c r="A10" s="3572"/>
      <c r="B10" s="1348" t="s">
        <v>334</v>
      </c>
      <c r="C10" s="1349" t="s">
        <v>356</v>
      </c>
      <c r="D10" s="1350"/>
      <c r="E10" s="1351"/>
      <c r="F10" s="1349" t="s">
        <v>1395</v>
      </c>
      <c r="G10" s="1349" t="s">
        <v>1396</v>
      </c>
      <c r="H10" s="1349" t="s">
        <v>1397</v>
      </c>
      <c r="I10" s="1349"/>
      <c r="J10" s="1349" t="s">
        <v>1398</v>
      </c>
      <c r="K10" s="1349"/>
      <c r="L10" s="1349"/>
      <c r="M10" s="1352" t="s">
        <v>334</v>
      </c>
      <c r="N10" s="3580"/>
    </row>
    <row r="11" spans="1:14" s="917" customFormat="1" ht="10.8" thickBot="1">
      <c r="A11" s="3572"/>
      <c r="B11" s="1353"/>
      <c r="C11" s="1354"/>
      <c r="D11" s="1355"/>
      <c r="E11" s="1356" t="s">
        <v>339</v>
      </c>
      <c r="F11" s="1349" t="s">
        <v>340</v>
      </c>
      <c r="G11" s="1349" t="s">
        <v>341</v>
      </c>
      <c r="H11" s="1349" t="s">
        <v>342</v>
      </c>
      <c r="I11" s="1349" t="s">
        <v>343</v>
      </c>
      <c r="J11" s="1349" t="s">
        <v>344</v>
      </c>
      <c r="K11" s="1349" t="s">
        <v>202</v>
      </c>
      <c r="L11" s="1349" t="s">
        <v>203</v>
      </c>
      <c r="M11" s="1357"/>
      <c r="N11" s="3580"/>
    </row>
    <row r="12" spans="1:14" s="917" customFormat="1">
      <c r="A12" s="3128"/>
      <c r="B12" s="1359"/>
      <c r="C12" s="1360"/>
      <c r="D12" s="1343" t="s">
        <v>1399</v>
      </c>
      <c r="E12" s="1340"/>
      <c r="F12" s="1361"/>
      <c r="G12" s="1362"/>
      <c r="H12" s="1362"/>
      <c r="I12" s="1362"/>
      <c r="J12" s="1362"/>
      <c r="K12" s="1362"/>
      <c r="L12" s="1363"/>
      <c r="M12" s="1344"/>
      <c r="N12" s="3580"/>
    </row>
    <row r="13" spans="1:14" s="917" customFormat="1">
      <c r="A13" s="3128"/>
      <c r="B13" s="1359"/>
      <c r="C13" s="1360"/>
      <c r="D13" s="1343" t="s">
        <v>1400</v>
      </c>
      <c r="E13" s="1340"/>
      <c r="F13" s="1364"/>
      <c r="G13" s="1360"/>
      <c r="H13" s="1360"/>
      <c r="I13" s="1360"/>
      <c r="J13" s="1360"/>
      <c r="K13" s="1360"/>
      <c r="L13" s="1365"/>
      <c r="M13" s="1344"/>
      <c r="N13" s="3580"/>
    </row>
    <row r="14" spans="1:14" s="917" customFormat="1">
      <c r="A14" s="3128"/>
      <c r="B14" s="1366">
        <v>1</v>
      </c>
      <c r="C14" s="1354"/>
      <c r="D14" s="1346"/>
      <c r="E14" s="1346" t="s">
        <v>1401</v>
      </c>
      <c r="F14" s="1367">
        <v>79723</v>
      </c>
      <c r="G14" s="1368">
        <v>34345</v>
      </c>
      <c r="H14" s="1369">
        <v>21445</v>
      </c>
      <c r="I14" s="1369">
        <v>17112</v>
      </c>
      <c r="J14" s="1370">
        <f>SUM(F14:I14)</f>
        <v>152625</v>
      </c>
      <c r="K14" s="1370"/>
      <c r="L14" s="1371">
        <f>SUM(J14:K14)</f>
        <v>152625</v>
      </c>
      <c r="M14" s="1372">
        <v>1</v>
      </c>
      <c r="N14" s="3580"/>
    </row>
    <row r="15" spans="1:14" s="917" customFormat="1">
      <c r="A15" s="3128"/>
      <c r="B15" s="1366">
        <v>2</v>
      </c>
      <c r="C15" s="1354"/>
      <c r="D15" s="1346"/>
      <c r="E15" s="1346" t="s">
        <v>2386</v>
      </c>
      <c r="F15" s="1367">
        <v>27543</v>
      </c>
      <c r="G15" s="1368">
        <v>11863</v>
      </c>
      <c r="H15" s="1369">
        <v>6877</v>
      </c>
      <c r="I15" s="1369">
        <v>5873</v>
      </c>
      <c r="J15" s="1370">
        <f t="shared" ref="J15:J18" si="0">SUM(F15:I15)</f>
        <v>52156</v>
      </c>
      <c r="K15" s="1370"/>
      <c r="L15" s="1371">
        <f t="shared" ref="L15:L18" si="1">SUM(J15:K15)</f>
        <v>52156</v>
      </c>
      <c r="M15" s="1372">
        <v>2</v>
      </c>
      <c r="N15" s="3580"/>
    </row>
    <row r="16" spans="1:14" s="917" customFormat="1">
      <c r="A16" s="3128"/>
      <c r="B16" s="1366">
        <v>3</v>
      </c>
      <c r="C16" s="1354"/>
      <c r="D16" s="1346"/>
      <c r="E16" s="1346" t="s">
        <v>2387</v>
      </c>
      <c r="F16" s="1367">
        <v>18843</v>
      </c>
      <c r="G16" s="1368">
        <v>8117</v>
      </c>
      <c r="H16" s="1369">
        <v>4706</v>
      </c>
      <c r="I16" s="1369">
        <v>4017</v>
      </c>
      <c r="J16" s="1370">
        <f t="shared" si="0"/>
        <v>35683</v>
      </c>
      <c r="K16" s="1370"/>
      <c r="L16" s="1371">
        <f t="shared" si="1"/>
        <v>35683</v>
      </c>
      <c r="M16" s="1372">
        <v>3</v>
      </c>
      <c r="N16" s="3580"/>
    </row>
    <row r="17" spans="1:14" s="917" customFormat="1">
      <c r="A17" s="3128"/>
      <c r="B17" s="1366">
        <v>4</v>
      </c>
      <c r="C17" s="1354"/>
      <c r="D17" s="1346"/>
      <c r="E17" s="1346" t="s">
        <v>2388</v>
      </c>
      <c r="F17" s="1367">
        <v>4348</v>
      </c>
      <c r="G17" s="1368">
        <v>1874</v>
      </c>
      <c r="H17" s="1369">
        <v>1086</v>
      </c>
      <c r="I17" s="1369">
        <v>934</v>
      </c>
      <c r="J17" s="1370">
        <f t="shared" si="0"/>
        <v>8242</v>
      </c>
      <c r="K17" s="1370"/>
      <c r="L17" s="1371">
        <f t="shared" si="1"/>
        <v>8242</v>
      </c>
      <c r="M17" s="1372">
        <v>4</v>
      </c>
      <c r="N17" s="3580"/>
    </row>
    <row r="18" spans="1:14" s="917" customFormat="1">
      <c r="A18" s="3128"/>
      <c r="B18" s="1366">
        <v>5</v>
      </c>
      <c r="C18" s="1354"/>
      <c r="D18" s="1346"/>
      <c r="E18" s="1346" t="s">
        <v>537</v>
      </c>
      <c r="F18" s="1367">
        <v>14494</v>
      </c>
      <c r="G18" s="1373">
        <v>6246</v>
      </c>
      <c r="H18" s="1369">
        <v>3619</v>
      </c>
      <c r="I18" s="1369">
        <v>3091</v>
      </c>
      <c r="J18" s="1370">
        <f t="shared" si="0"/>
        <v>27450</v>
      </c>
      <c r="K18" s="1370"/>
      <c r="L18" s="1371">
        <f t="shared" si="1"/>
        <v>27450</v>
      </c>
      <c r="M18" s="1372">
        <v>5</v>
      </c>
      <c r="N18" s="3580"/>
    </row>
    <row r="19" spans="1:14" s="917" customFormat="1">
      <c r="A19" s="3128"/>
      <c r="B19" s="1359"/>
      <c r="C19" s="1360"/>
      <c r="D19" s="1343" t="s">
        <v>2389</v>
      </c>
      <c r="E19" s="1340"/>
      <c r="F19" s="1374"/>
      <c r="G19" s="1375"/>
      <c r="H19" s="1375"/>
      <c r="I19" s="1375"/>
      <c r="J19" s="1376"/>
      <c r="K19" s="1376"/>
      <c r="L19" s="1377"/>
      <c r="M19" s="1344"/>
      <c r="N19" s="3580"/>
    </row>
    <row r="20" spans="1:14" s="917" customFormat="1">
      <c r="A20" s="3128"/>
      <c r="B20" s="1366">
        <v>6</v>
      </c>
      <c r="C20" s="1354"/>
      <c r="D20" s="1346"/>
      <c r="E20" s="1346" t="s">
        <v>2390</v>
      </c>
      <c r="F20" s="1367">
        <v>61711</v>
      </c>
      <c r="G20" s="1378">
        <v>10621</v>
      </c>
      <c r="H20" s="1378">
        <v>13166</v>
      </c>
      <c r="I20" s="1378">
        <v>1370</v>
      </c>
      <c r="J20" s="1370">
        <f t="shared" ref="J20:J31" si="2">SUM(F20:I20)</f>
        <v>86868</v>
      </c>
      <c r="K20" s="1370"/>
      <c r="L20" s="1371">
        <f t="shared" ref="L20:L31" si="3">SUM(J20:K20)</f>
        <v>86868</v>
      </c>
      <c r="M20" s="1372">
        <v>6</v>
      </c>
      <c r="N20" s="3580"/>
    </row>
    <row r="21" spans="1:14" s="917" customFormat="1">
      <c r="A21" s="3128"/>
      <c r="B21" s="1366">
        <v>7</v>
      </c>
      <c r="C21" s="1354"/>
      <c r="D21" s="1346"/>
      <c r="E21" s="1346" t="s">
        <v>2391</v>
      </c>
      <c r="F21" s="1367">
        <v>18426</v>
      </c>
      <c r="G21" s="1368">
        <v>3140</v>
      </c>
      <c r="H21" s="1369">
        <v>3932</v>
      </c>
      <c r="I21" s="1369">
        <v>409</v>
      </c>
      <c r="J21" s="1370">
        <f t="shared" si="2"/>
        <v>25907</v>
      </c>
      <c r="K21" s="1370"/>
      <c r="L21" s="1371">
        <f t="shared" si="3"/>
        <v>25907</v>
      </c>
      <c r="M21" s="1372">
        <v>7</v>
      </c>
      <c r="N21" s="3580"/>
    </row>
    <row r="22" spans="1:14" s="917" customFormat="1">
      <c r="A22" s="3128"/>
      <c r="B22" s="1366">
        <v>8</v>
      </c>
      <c r="C22" s="1354"/>
      <c r="D22" s="1346"/>
      <c r="E22" s="1346" t="s">
        <v>2392</v>
      </c>
      <c r="F22" s="1367">
        <v>0</v>
      </c>
      <c r="G22" s="1368">
        <v>0</v>
      </c>
      <c r="H22" s="1369">
        <v>176</v>
      </c>
      <c r="I22" s="1369">
        <v>0</v>
      </c>
      <c r="J22" s="1370">
        <f t="shared" si="2"/>
        <v>176</v>
      </c>
      <c r="K22" s="1370"/>
      <c r="L22" s="1371">
        <f t="shared" si="3"/>
        <v>176</v>
      </c>
      <c r="M22" s="1372">
        <v>8</v>
      </c>
      <c r="N22" s="3580"/>
    </row>
    <row r="23" spans="1:14" s="917" customFormat="1">
      <c r="A23" s="3128"/>
      <c r="B23" s="1366">
        <v>9</v>
      </c>
      <c r="C23" s="1354"/>
      <c r="D23" s="1346"/>
      <c r="E23" s="1346" t="s">
        <v>2393</v>
      </c>
      <c r="F23" s="1367">
        <v>0</v>
      </c>
      <c r="G23" s="1368">
        <v>0</v>
      </c>
      <c r="H23" s="1369">
        <v>52</v>
      </c>
      <c r="I23" s="1369">
        <v>0</v>
      </c>
      <c r="J23" s="1370">
        <f t="shared" si="2"/>
        <v>52</v>
      </c>
      <c r="K23" s="1370"/>
      <c r="L23" s="1371">
        <f t="shared" si="3"/>
        <v>52</v>
      </c>
      <c r="M23" s="1372">
        <v>9</v>
      </c>
      <c r="N23" s="3577">
        <v>41</v>
      </c>
    </row>
    <row r="24" spans="1:14" s="917" customFormat="1" ht="11.25" customHeight="1">
      <c r="A24" s="3128"/>
      <c r="B24" s="1366">
        <v>10</v>
      </c>
      <c r="C24" s="1354"/>
      <c r="D24" s="1346"/>
      <c r="E24" s="1346" t="s">
        <v>2394</v>
      </c>
      <c r="F24" s="1367">
        <v>31792</v>
      </c>
      <c r="G24" s="1368">
        <v>598</v>
      </c>
      <c r="H24" s="1369">
        <v>12959</v>
      </c>
      <c r="I24" s="1369">
        <v>5080</v>
      </c>
      <c r="J24" s="1370">
        <f t="shared" si="2"/>
        <v>50429</v>
      </c>
      <c r="K24" s="1370"/>
      <c r="L24" s="1371">
        <f t="shared" si="3"/>
        <v>50429</v>
      </c>
      <c r="M24" s="1372">
        <v>10</v>
      </c>
      <c r="N24" s="3577"/>
    </row>
    <row r="25" spans="1:14" s="917" customFormat="1">
      <c r="A25" s="3128"/>
      <c r="B25" s="1366">
        <v>11</v>
      </c>
      <c r="C25" s="1354"/>
      <c r="D25" s="1346"/>
      <c r="E25" s="1346" t="s">
        <v>2395</v>
      </c>
      <c r="F25" s="1367">
        <v>9470</v>
      </c>
      <c r="G25" s="1368">
        <v>211</v>
      </c>
      <c r="H25" s="1369">
        <v>3870</v>
      </c>
      <c r="I25" s="1369">
        <v>1517</v>
      </c>
      <c r="J25" s="1370">
        <f t="shared" si="2"/>
        <v>15068</v>
      </c>
      <c r="K25" s="1370"/>
      <c r="L25" s="1371">
        <f t="shared" si="3"/>
        <v>15068</v>
      </c>
      <c r="M25" s="1372">
        <v>11</v>
      </c>
      <c r="N25" s="3577"/>
    </row>
    <row r="26" spans="1:14" s="917" customFormat="1">
      <c r="A26" s="3128"/>
      <c r="B26" s="1366">
        <v>12</v>
      </c>
      <c r="C26" s="1354"/>
      <c r="D26" s="1346"/>
      <c r="E26" s="1346" t="s">
        <v>2396</v>
      </c>
      <c r="F26" s="1367">
        <v>20573</v>
      </c>
      <c r="G26" s="1368">
        <v>133</v>
      </c>
      <c r="H26" s="1369">
        <v>3021</v>
      </c>
      <c r="I26" s="1369">
        <v>202</v>
      </c>
      <c r="J26" s="1370">
        <f t="shared" si="2"/>
        <v>23929</v>
      </c>
      <c r="K26" s="1370"/>
      <c r="L26" s="1371">
        <f t="shared" si="3"/>
        <v>23929</v>
      </c>
      <c r="M26" s="1372">
        <v>12</v>
      </c>
      <c r="N26" s="3577"/>
    </row>
    <row r="27" spans="1:14" s="917" customFormat="1">
      <c r="A27" s="3128"/>
      <c r="B27" s="1366">
        <v>13</v>
      </c>
      <c r="C27" s="1354"/>
      <c r="D27" s="1346"/>
      <c r="E27" s="1346" t="s">
        <v>2397</v>
      </c>
      <c r="F27" s="1367">
        <v>6139</v>
      </c>
      <c r="G27" s="1368">
        <v>28</v>
      </c>
      <c r="H27" s="1369">
        <v>779</v>
      </c>
      <c r="I27" s="1369">
        <v>60</v>
      </c>
      <c r="J27" s="1370">
        <f t="shared" si="2"/>
        <v>7006</v>
      </c>
      <c r="K27" s="1370"/>
      <c r="L27" s="1371">
        <f t="shared" si="3"/>
        <v>7006</v>
      </c>
      <c r="M27" s="1372">
        <v>13</v>
      </c>
      <c r="N27" s="3577"/>
    </row>
    <row r="28" spans="1:14" s="917" customFormat="1">
      <c r="A28" s="3128"/>
      <c r="B28" s="1366">
        <v>14</v>
      </c>
      <c r="C28" s="1354"/>
      <c r="D28" s="1346"/>
      <c r="E28" s="1346" t="s">
        <v>2398</v>
      </c>
      <c r="F28" s="1367">
        <v>153711</v>
      </c>
      <c r="G28" s="1368">
        <v>21105</v>
      </c>
      <c r="H28" s="1369">
        <v>54847</v>
      </c>
      <c r="I28" s="1369">
        <v>6963</v>
      </c>
      <c r="J28" s="1370">
        <f t="shared" si="2"/>
        <v>236626</v>
      </c>
      <c r="K28" s="1370"/>
      <c r="L28" s="1371">
        <f t="shared" si="3"/>
        <v>236626</v>
      </c>
      <c r="M28" s="1372">
        <v>14</v>
      </c>
      <c r="N28" s="3577"/>
    </row>
    <row r="29" spans="1:14" s="917" customFormat="1">
      <c r="A29" s="3128"/>
      <c r="B29" s="1366">
        <v>15</v>
      </c>
      <c r="C29" s="1354"/>
      <c r="D29" s="1346"/>
      <c r="E29" s="1346" t="s">
        <v>2399</v>
      </c>
      <c r="F29" s="1367">
        <v>45884</v>
      </c>
      <c r="G29" s="1368">
        <v>6300</v>
      </c>
      <c r="H29" s="1369">
        <v>16347</v>
      </c>
      <c r="I29" s="1369">
        <v>2080</v>
      </c>
      <c r="J29" s="1370">
        <f t="shared" si="2"/>
        <v>70611</v>
      </c>
      <c r="K29" s="1370"/>
      <c r="L29" s="1371">
        <f t="shared" si="3"/>
        <v>70611</v>
      </c>
      <c r="M29" s="1372">
        <v>15</v>
      </c>
      <c r="N29" s="3577"/>
    </row>
    <row r="30" spans="1:14" s="917" customFormat="1">
      <c r="A30" s="3128"/>
      <c r="B30" s="1366">
        <v>16</v>
      </c>
      <c r="C30" s="1354"/>
      <c r="D30" s="1346"/>
      <c r="E30" s="1346" t="s">
        <v>2400</v>
      </c>
      <c r="F30" s="1367">
        <v>43509</v>
      </c>
      <c r="G30" s="1368">
        <v>228</v>
      </c>
      <c r="H30" s="1369">
        <v>16267</v>
      </c>
      <c r="I30" s="1369">
        <v>227</v>
      </c>
      <c r="J30" s="1370">
        <f t="shared" si="2"/>
        <v>60231</v>
      </c>
      <c r="K30" s="1370"/>
      <c r="L30" s="1371">
        <f t="shared" si="3"/>
        <v>60231</v>
      </c>
      <c r="M30" s="1372">
        <v>16</v>
      </c>
      <c r="N30" s="3577"/>
    </row>
    <row r="31" spans="1:14" s="917" customFormat="1">
      <c r="A31" s="3128"/>
      <c r="B31" s="1366">
        <v>17</v>
      </c>
      <c r="C31" s="1354"/>
      <c r="D31" s="1346"/>
      <c r="E31" s="1346" t="s">
        <v>2401</v>
      </c>
      <c r="F31" s="1367">
        <v>13000</v>
      </c>
      <c r="G31" s="1368">
        <v>69</v>
      </c>
      <c r="H31" s="1369">
        <v>4859</v>
      </c>
      <c r="I31" s="1369">
        <v>68</v>
      </c>
      <c r="J31" s="1370">
        <f t="shared" si="2"/>
        <v>17996</v>
      </c>
      <c r="K31" s="1370"/>
      <c r="L31" s="1371">
        <f t="shared" si="3"/>
        <v>17996</v>
      </c>
      <c r="M31" s="1372">
        <v>17</v>
      </c>
      <c r="N31" s="3577"/>
    </row>
    <row r="32" spans="1:14" s="917" customFormat="1">
      <c r="A32" s="3128"/>
      <c r="B32" s="1366">
        <v>18</v>
      </c>
      <c r="C32" s="1354"/>
      <c r="D32" s="1346"/>
      <c r="E32" s="1346" t="s">
        <v>2402</v>
      </c>
      <c r="F32" s="1367">
        <v>0</v>
      </c>
      <c r="G32" s="1368">
        <v>0</v>
      </c>
      <c r="H32" s="1369">
        <v>0</v>
      </c>
      <c r="I32" s="1369">
        <v>0</v>
      </c>
      <c r="J32" s="1370">
        <v>0</v>
      </c>
      <c r="K32" s="1370"/>
      <c r="L32" s="1371">
        <v>0</v>
      </c>
      <c r="M32" s="1372">
        <v>18</v>
      </c>
      <c r="N32" s="3577"/>
    </row>
    <row r="33" spans="1:14" s="917" customFormat="1">
      <c r="A33" s="3128"/>
      <c r="B33" s="1366">
        <v>19</v>
      </c>
      <c r="C33" s="1354"/>
      <c r="D33" s="1346"/>
      <c r="E33" s="1346" t="s">
        <v>2403</v>
      </c>
      <c r="F33" s="1367">
        <v>0</v>
      </c>
      <c r="G33" s="1368">
        <v>0</v>
      </c>
      <c r="H33" s="1369">
        <v>0</v>
      </c>
      <c r="I33" s="1369">
        <v>0</v>
      </c>
      <c r="J33" s="1370">
        <v>0</v>
      </c>
      <c r="K33" s="1370"/>
      <c r="L33" s="1371">
        <v>0</v>
      </c>
      <c r="M33" s="1372">
        <v>19</v>
      </c>
      <c r="N33" s="3577"/>
    </row>
    <row r="34" spans="1:14" s="917" customFormat="1">
      <c r="A34" s="3573"/>
      <c r="B34" s="1366">
        <v>20</v>
      </c>
      <c r="C34" s="1354"/>
      <c r="D34" s="1346"/>
      <c r="E34" s="1346" t="s">
        <v>2404</v>
      </c>
      <c r="F34" s="1367">
        <v>0</v>
      </c>
      <c r="G34" s="1368">
        <v>0</v>
      </c>
      <c r="H34" s="1369">
        <v>0</v>
      </c>
      <c r="I34" s="1369">
        <v>0</v>
      </c>
      <c r="J34" s="1370">
        <v>0</v>
      </c>
      <c r="K34" s="1370"/>
      <c r="L34" s="1371">
        <v>0</v>
      </c>
      <c r="M34" s="1372">
        <v>20</v>
      </c>
      <c r="N34" s="3577"/>
    </row>
    <row r="35" spans="1:14" s="917" customFormat="1">
      <c r="A35" s="3573"/>
      <c r="B35" s="1366">
        <v>21</v>
      </c>
      <c r="C35" s="1354"/>
      <c r="D35" s="1346"/>
      <c r="E35" s="1346" t="s">
        <v>2405</v>
      </c>
      <c r="F35" s="1367">
        <v>84105</v>
      </c>
      <c r="G35" s="1368">
        <v>15420</v>
      </c>
      <c r="H35" s="1369">
        <v>7859</v>
      </c>
      <c r="I35" s="1369">
        <v>2115</v>
      </c>
      <c r="J35" s="1370">
        <f t="shared" ref="J35:J43" si="4">SUM(F35:I35)</f>
        <v>109499</v>
      </c>
      <c r="K35" s="1370"/>
      <c r="L35" s="1371">
        <f>SUM(J35:K35)</f>
        <v>109499</v>
      </c>
      <c r="M35" s="1372">
        <v>21</v>
      </c>
      <c r="N35" s="3577"/>
    </row>
    <row r="36" spans="1:14" s="917" customFormat="1">
      <c r="A36" s="3573"/>
      <c r="B36" s="1366">
        <v>22</v>
      </c>
      <c r="C36" s="1354"/>
      <c r="D36" s="1346"/>
      <c r="E36" s="1346" t="s">
        <v>2406</v>
      </c>
      <c r="F36" s="1367">
        <v>25116</v>
      </c>
      <c r="G36" s="1368">
        <v>4606</v>
      </c>
      <c r="H36" s="1369">
        <v>2592</v>
      </c>
      <c r="I36" s="1369">
        <v>387</v>
      </c>
      <c r="J36" s="1370">
        <f t="shared" si="4"/>
        <v>32701</v>
      </c>
      <c r="K36" s="1370"/>
      <c r="L36" s="1371">
        <f t="shared" ref="L36:L43" si="5">SUM(J36:K36)</f>
        <v>32701</v>
      </c>
      <c r="M36" s="1372">
        <v>22</v>
      </c>
      <c r="N36" s="3577"/>
    </row>
    <row r="37" spans="1:14" s="917" customFormat="1">
      <c r="A37" s="3573"/>
      <c r="B37" s="1366">
        <v>23</v>
      </c>
      <c r="C37" s="1354"/>
      <c r="D37" s="1346"/>
      <c r="E37" s="1346" t="s">
        <v>1056</v>
      </c>
      <c r="F37" s="1367">
        <v>25553</v>
      </c>
      <c r="G37" s="1368">
        <v>8766</v>
      </c>
      <c r="H37" s="1369">
        <v>-4737</v>
      </c>
      <c r="I37" s="1369">
        <v>3</v>
      </c>
      <c r="J37" s="1370">
        <f t="shared" si="4"/>
        <v>29585</v>
      </c>
      <c r="K37" s="1370"/>
      <c r="L37" s="1371">
        <f t="shared" si="5"/>
        <v>29585</v>
      </c>
      <c r="M37" s="1372">
        <v>23</v>
      </c>
      <c r="N37" s="3577"/>
    </row>
    <row r="38" spans="1:14" s="917" customFormat="1">
      <c r="A38" s="3573"/>
      <c r="B38" s="1366">
        <v>24</v>
      </c>
      <c r="C38" s="1354"/>
      <c r="D38" s="1346"/>
      <c r="E38" s="1346" t="s">
        <v>2407</v>
      </c>
      <c r="F38" s="1367">
        <v>5796</v>
      </c>
      <c r="G38" s="1368">
        <v>0</v>
      </c>
      <c r="H38" s="1369">
        <v>2786</v>
      </c>
      <c r="I38" s="1369">
        <v>0</v>
      </c>
      <c r="J38" s="1370">
        <f t="shared" si="4"/>
        <v>8582</v>
      </c>
      <c r="K38" s="1370"/>
      <c r="L38" s="1371">
        <f t="shared" si="5"/>
        <v>8582</v>
      </c>
      <c r="M38" s="1372">
        <v>24</v>
      </c>
      <c r="N38" s="3577"/>
    </row>
    <row r="39" spans="1:14" s="917" customFormat="1">
      <c r="A39" s="3573"/>
      <c r="B39" s="1366">
        <v>25</v>
      </c>
      <c r="C39" s="1354"/>
      <c r="D39" s="1346"/>
      <c r="E39" s="1346" t="s">
        <v>2408</v>
      </c>
      <c r="F39" s="1367">
        <v>3373</v>
      </c>
      <c r="G39" s="1368">
        <v>0</v>
      </c>
      <c r="H39" s="1369">
        <v>2020</v>
      </c>
      <c r="I39" s="1369">
        <v>0</v>
      </c>
      <c r="J39" s="1370">
        <f t="shared" si="4"/>
        <v>5393</v>
      </c>
      <c r="K39" s="1370"/>
      <c r="L39" s="1371">
        <f t="shared" si="5"/>
        <v>5393</v>
      </c>
      <c r="M39" s="1372">
        <v>25</v>
      </c>
      <c r="N39" s="3577"/>
    </row>
    <row r="40" spans="1:14" s="917" customFormat="1">
      <c r="A40" s="3573"/>
      <c r="B40" s="1366">
        <v>26</v>
      </c>
      <c r="C40" s="1354"/>
      <c r="D40" s="1346"/>
      <c r="E40" s="1346" t="s">
        <v>2409</v>
      </c>
      <c r="F40" s="1367">
        <v>1007</v>
      </c>
      <c r="G40" s="1368">
        <v>0</v>
      </c>
      <c r="H40" s="1369">
        <v>603</v>
      </c>
      <c r="I40" s="1369">
        <v>0</v>
      </c>
      <c r="J40" s="1370">
        <f t="shared" si="4"/>
        <v>1610</v>
      </c>
      <c r="K40" s="1370"/>
      <c r="L40" s="1371">
        <f t="shared" si="5"/>
        <v>1610</v>
      </c>
      <c r="M40" s="1372">
        <v>26</v>
      </c>
      <c r="N40" s="3577"/>
    </row>
    <row r="41" spans="1:14" s="917" customFormat="1">
      <c r="A41" s="3573"/>
      <c r="B41" s="1366">
        <v>27</v>
      </c>
      <c r="C41" s="1354"/>
      <c r="D41" s="1346"/>
      <c r="E41" s="1346" t="s">
        <v>2410</v>
      </c>
      <c r="F41" s="1367">
        <v>5935</v>
      </c>
      <c r="G41" s="1368">
        <v>963</v>
      </c>
      <c r="H41" s="1369">
        <v>58713</v>
      </c>
      <c r="I41" s="1369">
        <v>8</v>
      </c>
      <c r="J41" s="1370">
        <f t="shared" si="4"/>
        <v>65619</v>
      </c>
      <c r="K41" s="1370"/>
      <c r="L41" s="1371">
        <f t="shared" si="5"/>
        <v>65619</v>
      </c>
      <c r="M41" s="1372">
        <v>27</v>
      </c>
      <c r="N41" s="3577"/>
    </row>
    <row r="42" spans="1:14" s="917" customFormat="1">
      <c r="A42" s="3573"/>
      <c r="B42" s="1366">
        <v>28</v>
      </c>
      <c r="C42" s="1354"/>
      <c r="D42" s="1346"/>
      <c r="E42" s="1346" t="s">
        <v>2411</v>
      </c>
      <c r="F42" s="1367">
        <v>2206</v>
      </c>
      <c r="G42" s="1368">
        <v>1406</v>
      </c>
      <c r="H42" s="1369">
        <v>9582</v>
      </c>
      <c r="I42" s="1369">
        <v>0</v>
      </c>
      <c r="J42" s="1370">
        <f t="shared" si="4"/>
        <v>13194</v>
      </c>
      <c r="K42" s="1370"/>
      <c r="L42" s="1371">
        <f t="shared" si="5"/>
        <v>13194</v>
      </c>
      <c r="M42" s="1372">
        <v>28</v>
      </c>
      <c r="N42" s="3577"/>
    </row>
    <row r="43" spans="1:14" s="917" customFormat="1">
      <c r="A43" s="3573"/>
      <c r="B43" s="1366">
        <v>29</v>
      </c>
      <c r="C43" s="1354"/>
      <c r="D43" s="1346"/>
      <c r="E43" s="1346" t="s">
        <v>2412</v>
      </c>
      <c r="F43" s="1367">
        <v>1907</v>
      </c>
      <c r="G43" s="1368">
        <v>1216</v>
      </c>
      <c r="H43" s="1369">
        <v>8289</v>
      </c>
      <c r="I43" s="1369">
        <v>0</v>
      </c>
      <c r="J43" s="1370">
        <f t="shared" si="4"/>
        <v>11412</v>
      </c>
      <c r="K43" s="1379" t="s">
        <v>718</v>
      </c>
      <c r="L43" s="1371">
        <f t="shared" si="5"/>
        <v>11412</v>
      </c>
      <c r="M43" s="1372">
        <v>29</v>
      </c>
      <c r="N43" s="3577"/>
    </row>
    <row r="44" spans="1:14" s="917" customFormat="1" ht="10.8" thickBot="1">
      <c r="A44" s="3574"/>
      <c r="B44" s="1380">
        <v>30</v>
      </c>
      <c r="C44" s="1381"/>
      <c r="D44" s="1382"/>
      <c r="E44" s="1382" t="s">
        <v>2413</v>
      </c>
      <c r="F44" s="1383">
        <v>5918</v>
      </c>
      <c r="G44" s="1384">
        <v>3772</v>
      </c>
      <c r="H44" s="1385">
        <v>25698</v>
      </c>
      <c r="I44" s="1385">
        <v>0</v>
      </c>
      <c r="J44" s="1386">
        <f>SUM(F44:I44)</f>
        <v>35388</v>
      </c>
      <c r="K44" s="1386"/>
      <c r="L44" s="1387">
        <f>SUM(J44:K44)</f>
        <v>35388</v>
      </c>
      <c r="M44" s="1388">
        <v>30</v>
      </c>
      <c r="N44" s="3578"/>
    </row>
    <row r="45" spans="1:14" s="917" customFormat="1" hidden="1">
      <c r="A45" s="1389"/>
      <c r="B45" s="1390"/>
      <c r="C45" s="1343"/>
      <c r="D45" s="1343"/>
      <c r="E45" s="1343"/>
      <c r="F45" s="1391"/>
      <c r="G45" s="1391"/>
      <c r="H45" s="1391"/>
      <c r="I45" s="1391"/>
      <c r="J45" s="1391"/>
      <c r="K45" s="1391"/>
      <c r="L45" s="1391"/>
      <c r="M45" s="1390"/>
      <c r="N45" s="1392"/>
    </row>
    <row r="46" spans="1:14" s="917" customFormat="1">
      <c r="A46" s="3571"/>
      <c r="B46" s="1393" t="s">
        <v>2414</v>
      </c>
      <c r="C46" s="1394"/>
      <c r="D46" s="1394"/>
      <c r="E46" s="1394"/>
      <c r="F46" s="1395"/>
      <c r="G46" s="1395"/>
      <c r="H46" s="1395"/>
      <c r="I46" s="1395"/>
      <c r="J46" s="1395"/>
      <c r="K46" s="1395"/>
      <c r="L46" s="1395"/>
      <c r="M46" s="1396"/>
      <c r="N46" s="3579">
        <v>42</v>
      </c>
    </row>
    <row r="47" spans="1:14" s="917" customFormat="1">
      <c r="A47" s="3572"/>
      <c r="B47" s="1397" t="s">
        <v>352</v>
      </c>
      <c r="C47" s="1398"/>
      <c r="D47" s="1398"/>
      <c r="E47" s="1398"/>
      <c r="F47" s="1399"/>
      <c r="G47" s="1399"/>
      <c r="H47" s="1399"/>
      <c r="I47" s="1399"/>
      <c r="J47" s="1399"/>
      <c r="K47" s="1399"/>
      <c r="L47" s="1399"/>
      <c r="M47" s="1400"/>
      <c r="N47" s="3580"/>
    </row>
    <row r="48" spans="1:14" s="917" customFormat="1" ht="105" customHeight="1">
      <c r="A48" s="3572"/>
      <c r="B48" s="1401"/>
      <c r="C48" s="1402"/>
      <c r="D48" s="1402"/>
      <c r="E48" s="1402"/>
      <c r="F48" s="1402"/>
      <c r="G48" s="1402"/>
      <c r="H48" s="1402"/>
      <c r="I48" s="1402"/>
      <c r="J48" s="1402"/>
      <c r="K48" s="1402"/>
      <c r="L48" s="1402"/>
      <c r="M48" s="1403"/>
      <c r="N48" s="3580"/>
    </row>
    <row r="49" spans="1:14" s="917" customFormat="1">
      <c r="A49" s="3572"/>
      <c r="B49" s="1404"/>
      <c r="C49" s="1405"/>
      <c r="D49" s="1406"/>
      <c r="E49" s="1407"/>
      <c r="F49" s="1405"/>
      <c r="G49" s="1405"/>
      <c r="H49" s="1405"/>
      <c r="I49" s="1405"/>
      <c r="J49" s="1405"/>
      <c r="K49" s="1405"/>
      <c r="L49" s="1405"/>
      <c r="M49" s="1408"/>
      <c r="N49" s="3580"/>
    </row>
    <row r="50" spans="1:14" s="917" customFormat="1">
      <c r="A50" s="3572"/>
      <c r="B50" s="1404"/>
      <c r="C50" s="1405"/>
      <c r="D50" s="1406"/>
      <c r="E50" s="1407"/>
      <c r="F50" s="1405"/>
      <c r="G50" s="1405" t="s">
        <v>1386</v>
      </c>
      <c r="H50" s="1405"/>
      <c r="I50" s="1405"/>
      <c r="J50" s="1405" t="s">
        <v>1387</v>
      </c>
      <c r="K50" s="1405"/>
      <c r="L50" s="1405"/>
      <c r="M50" s="1408"/>
      <c r="N50" s="3580"/>
    </row>
    <row r="51" spans="1:14" s="917" customFormat="1">
      <c r="A51" s="3572"/>
      <c r="B51" s="1404" t="s">
        <v>329</v>
      </c>
      <c r="C51" s="1405" t="s">
        <v>353</v>
      </c>
      <c r="D51" s="1406"/>
      <c r="E51" s="1407" t="s">
        <v>1388</v>
      </c>
      <c r="F51" s="1405" t="s">
        <v>1389</v>
      </c>
      <c r="G51" s="1405" t="s">
        <v>1390</v>
      </c>
      <c r="H51" s="1405" t="s">
        <v>1391</v>
      </c>
      <c r="I51" s="1405" t="s">
        <v>1392</v>
      </c>
      <c r="J51" s="1405" t="s">
        <v>1393</v>
      </c>
      <c r="K51" s="1405" t="s">
        <v>1394</v>
      </c>
      <c r="L51" s="1405" t="s">
        <v>1387</v>
      </c>
      <c r="M51" s="1408" t="s">
        <v>329</v>
      </c>
      <c r="N51" s="3580"/>
    </row>
    <row r="52" spans="1:14" s="917" customFormat="1">
      <c r="A52" s="3572"/>
      <c r="B52" s="1404" t="s">
        <v>334</v>
      </c>
      <c r="C52" s="1405" t="s">
        <v>356</v>
      </c>
      <c r="D52" s="1406"/>
      <c r="E52" s="1407"/>
      <c r="F52" s="1405" t="s">
        <v>1395</v>
      </c>
      <c r="G52" s="1405" t="s">
        <v>1396</v>
      </c>
      <c r="H52" s="1405" t="s">
        <v>1397</v>
      </c>
      <c r="I52" s="1405"/>
      <c r="J52" s="1405" t="s">
        <v>1398</v>
      </c>
      <c r="K52" s="1405"/>
      <c r="L52" s="1405"/>
      <c r="M52" s="1408" t="s">
        <v>334</v>
      </c>
      <c r="N52" s="3580"/>
    </row>
    <row r="53" spans="1:14" s="917" customFormat="1" ht="10.8" thickBot="1">
      <c r="A53" s="3572"/>
      <c r="B53" s="1409"/>
      <c r="C53" s="1410"/>
      <c r="D53" s="1411"/>
      <c r="E53" s="1412" t="s">
        <v>339</v>
      </c>
      <c r="F53" s="1405" t="s">
        <v>340</v>
      </c>
      <c r="G53" s="1405" t="s">
        <v>341</v>
      </c>
      <c r="H53" s="1405" t="s">
        <v>342</v>
      </c>
      <c r="I53" s="1405" t="s">
        <v>343</v>
      </c>
      <c r="J53" s="1405" t="s">
        <v>344</v>
      </c>
      <c r="K53" s="1405" t="s">
        <v>202</v>
      </c>
      <c r="L53" s="1405" t="s">
        <v>203</v>
      </c>
      <c r="M53" s="1413"/>
      <c r="N53" s="3580"/>
    </row>
    <row r="54" spans="1:14" s="917" customFormat="1">
      <c r="A54" s="3572"/>
      <c r="B54" s="1414"/>
      <c r="C54" s="1415"/>
      <c r="D54" s="1416" t="s">
        <v>2415</v>
      </c>
      <c r="E54" s="1417"/>
      <c r="F54" s="1418"/>
      <c r="G54" s="1419"/>
      <c r="H54" s="1419"/>
      <c r="I54" s="1419"/>
      <c r="J54" s="1419"/>
      <c r="K54" s="1419"/>
      <c r="L54" s="1420"/>
      <c r="M54" s="1421"/>
      <c r="N54" s="3580"/>
    </row>
    <row r="55" spans="1:14" s="917" customFormat="1">
      <c r="A55" s="3572"/>
      <c r="B55" s="1422">
        <v>101</v>
      </c>
      <c r="C55" s="1423"/>
      <c r="D55" s="1424"/>
      <c r="E55" s="1402" t="s">
        <v>2416</v>
      </c>
      <c r="F55" s="1367">
        <v>1238</v>
      </c>
      <c r="G55" s="1368">
        <v>602</v>
      </c>
      <c r="H55" s="1369">
        <v>19872</v>
      </c>
      <c r="I55" s="1369">
        <v>0</v>
      </c>
      <c r="J55" s="1370">
        <f>SUM(F55:I55)</f>
        <v>21712</v>
      </c>
      <c r="K55" s="1425"/>
      <c r="L55" s="1371">
        <f>SUM(J55:K55)</f>
        <v>21712</v>
      </c>
      <c r="M55" s="1426">
        <v>101</v>
      </c>
      <c r="N55" s="3580"/>
    </row>
    <row r="56" spans="1:14" s="917" customFormat="1">
      <c r="A56" s="3572"/>
      <c r="B56" s="1422">
        <f t="shared" ref="B56:B66" si="6">B55+1</f>
        <v>102</v>
      </c>
      <c r="C56" s="1423"/>
      <c r="D56" s="1424"/>
      <c r="E56" s="1402" t="s">
        <v>2417</v>
      </c>
      <c r="F56" s="1367">
        <v>1644</v>
      </c>
      <c r="G56" s="1368">
        <v>2031</v>
      </c>
      <c r="H56" s="1369">
        <v>2799</v>
      </c>
      <c r="I56" s="1369">
        <v>1</v>
      </c>
      <c r="J56" s="1370">
        <f>SUM(F56:I56)</f>
        <v>6475</v>
      </c>
      <c r="K56" s="1425"/>
      <c r="L56" s="1371">
        <f t="shared" ref="L56" si="7">SUM(J56:K56)</f>
        <v>6475</v>
      </c>
      <c r="M56" s="1426">
        <f t="shared" ref="M56:M66" si="8">M55+1</f>
        <v>102</v>
      </c>
      <c r="N56" s="3580"/>
    </row>
    <row r="57" spans="1:14" s="917" customFormat="1">
      <c r="A57" s="3572"/>
      <c r="B57" s="1422">
        <f t="shared" si="6"/>
        <v>103</v>
      </c>
      <c r="C57" s="1423"/>
      <c r="D57" s="1424"/>
      <c r="E57" s="1402" t="s">
        <v>2418</v>
      </c>
      <c r="F57" s="1367">
        <v>0</v>
      </c>
      <c r="G57" s="1368">
        <v>0</v>
      </c>
      <c r="H57" s="1369">
        <v>0</v>
      </c>
      <c r="I57" s="1369">
        <v>0</v>
      </c>
      <c r="J57" s="1370">
        <v>0</v>
      </c>
      <c r="K57" s="1379"/>
      <c r="L57" s="1371">
        <v>0</v>
      </c>
      <c r="M57" s="1426">
        <f t="shared" si="8"/>
        <v>103</v>
      </c>
      <c r="N57" s="3580"/>
    </row>
    <row r="58" spans="1:14" s="917" customFormat="1">
      <c r="A58" s="3572"/>
      <c r="B58" s="1422">
        <f t="shared" si="6"/>
        <v>104</v>
      </c>
      <c r="C58" s="1427"/>
      <c r="D58" s="1424"/>
      <c r="E58" s="1402" t="s">
        <v>2419</v>
      </c>
      <c r="F58" s="1367">
        <v>209</v>
      </c>
      <c r="G58" s="1368">
        <v>0</v>
      </c>
      <c r="H58" s="1369">
        <v>0</v>
      </c>
      <c r="I58" s="1369">
        <v>0</v>
      </c>
      <c r="J58" s="1370">
        <f t="shared" ref="J58:J60" si="9">SUM(F58:I58)</f>
        <v>209</v>
      </c>
      <c r="K58" s="1379" t="s">
        <v>718</v>
      </c>
      <c r="L58" s="1371">
        <f t="shared" ref="L58:L60" si="10">SUM(J58:K58)</f>
        <v>209</v>
      </c>
      <c r="M58" s="1426">
        <f t="shared" si="8"/>
        <v>104</v>
      </c>
      <c r="N58" s="3580"/>
    </row>
    <row r="59" spans="1:14" s="917" customFormat="1">
      <c r="A59" s="3572"/>
      <c r="B59" s="1422">
        <f t="shared" si="6"/>
        <v>105</v>
      </c>
      <c r="C59" s="1427"/>
      <c r="D59" s="1424"/>
      <c r="E59" s="1402" t="s">
        <v>2420</v>
      </c>
      <c r="F59" s="1367">
        <v>6045</v>
      </c>
      <c r="G59" s="1368">
        <v>429</v>
      </c>
      <c r="H59" s="1369">
        <v>0</v>
      </c>
      <c r="I59" s="1369">
        <v>0</v>
      </c>
      <c r="J59" s="1370">
        <f t="shared" si="9"/>
        <v>6474</v>
      </c>
      <c r="K59" s="1379" t="s">
        <v>718</v>
      </c>
      <c r="L59" s="1371">
        <f t="shared" si="10"/>
        <v>6474</v>
      </c>
      <c r="M59" s="1426">
        <f t="shared" si="8"/>
        <v>105</v>
      </c>
      <c r="N59" s="3580"/>
    </row>
    <row r="60" spans="1:14" s="917" customFormat="1">
      <c r="A60" s="3572"/>
      <c r="B60" s="1422">
        <f t="shared" si="6"/>
        <v>106</v>
      </c>
      <c r="C60" s="1427"/>
      <c r="D60" s="1424"/>
      <c r="E60" s="1402" t="s">
        <v>1055</v>
      </c>
      <c r="F60" s="1367">
        <v>0</v>
      </c>
      <c r="G60" s="1368">
        <v>946</v>
      </c>
      <c r="H60" s="1369">
        <v>22956</v>
      </c>
      <c r="I60" s="1369">
        <v>0</v>
      </c>
      <c r="J60" s="1370">
        <f t="shared" si="9"/>
        <v>23902</v>
      </c>
      <c r="K60" s="1379" t="s">
        <v>718</v>
      </c>
      <c r="L60" s="1371">
        <f t="shared" si="10"/>
        <v>23902</v>
      </c>
      <c r="M60" s="1426">
        <f t="shared" si="8"/>
        <v>106</v>
      </c>
      <c r="N60" s="3580"/>
    </row>
    <row r="61" spans="1:14" s="917" customFormat="1">
      <c r="A61" s="3572"/>
      <c r="B61" s="1422">
        <f t="shared" si="6"/>
        <v>107</v>
      </c>
      <c r="C61" s="1427"/>
      <c r="D61" s="1424"/>
      <c r="E61" s="1402" t="s">
        <v>2421</v>
      </c>
      <c r="F61" s="1367">
        <v>0</v>
      </c>
      <c r="G61" s="1368">
        <v>0</v>
      </c>
      <c r="H61" s="1369">
        <v>0</v>
      </c>
      <c r="I61" s="1369">
        <v>0</v>
      </c>
      <c r="J61" s="1370">
        <v>0</v>
      </c>
      <c r="K61" s="1379" t="s">
        <v>718</v>
      </c>
      <c r="L61" s="1371">
        <v>0</v>
      </c>
      <c r="M61" s="1426">
        <f t="shared" si="8"/>
        <v>107</v>
      </c>
      <c r="N61" s="3580"/>
    </row>
    <row r="62" spans="1:14" s="917" customFormat="1">
      <c r="A62" s="3128"/>
      <c r="B62" s="1422">
        <f t="shared" si="6"/>
        <v>108</v>
      </c>
      <c r="C62" s="1427"/>
      <c r="D62" s="1424"/>
      <c r="E62" s="1402" t="s">
        <v>2422</v>
      </c>
      <c r="F62" s="1367">
        <v>0</v>
      </c>
      <c r="G62" s="1368">
        <v>0</v>
      </c>
      <c r="H62" s="1369">
        <v>0</v>
      </c>
      <c r="I62" s="1369">
        <v>0</v>
      </c>
      <c r="J62" s="1370">
        <v>0</v>
      </c>
      <c r="K62" s="1379" t="s">
        <v>718</v>
      </c>
      <c r="L62" s="1371">
        <v>0</v>
      </c>
      <c r="M62" s="1426">
        <f t="shared" si="8"/>
        <v>108</v>
      </c>
      <c r="N62" s="3580"/>
    </row>
    <row r="63" spans="1:14" s="917" customFormat="1">
      <c r="A63" s="3128"/>
      <c r="B63" s="1422">
        <f t="shared" si="6"/>
        <v>109</v>
      </c>
      <c r="C63" s="1427"/>
      <c r="D63" s="1424"/>
      <c r="E63" s="1402" t="s">
        <v>1061</v>
      </c>
      <c r="F63" s="1367">
        <v>4154</v>
      </c>
      <c r="G63" s="1368">
        <v>16013</v>
      </c>
      <c r="H63" s="1369">
        <v>4142</v>
      </c>
      <c r="I63" s="1369">
        <v>0</v>
      </c>
      <c r="J63" s="1370">
        <f t="shared" ref="J63:J72" si="11">SUM(F63:I63)</f>
        <v>24309</v>
      </c>
      <c r="K63" s="1425"/>
      <c r="L63" s="1371">
        <f t="shared" ref="L63:L73" si="12">SUM(J63:K63)</f>
        <v>24309</v>
      </c>
      <c r="M63" s="1426">
        <f t="shared" si="8"/>
        <v>109</v>
      </c>
      <c r="N63" s="3580"/>
    </row>
    <row r="64" spans="1:14" s="917" customFormat="1">
      <c r="A64" s="3128"/>
      <c r="B64" s="1422">
        <f t="shared" si="6"/>
        <v>110</v>
      </c>
      <c r="C64" s="1427"/>
      <c r="D64" s="1424"/>
      <c r="E64" s="1402" t="s">
        <v>2423</v>
      </c>
      <c r="F64" s="1367">
        <v>0</v>
      </c>
      <c r="G64" s="1368">
        <v>46836</v>
      </c>
      <c r="H64" s="1369">
        <v>4469</v>
      </c>
      <c r="I64" s="1369">
        <v>2271</v>
      </c>
      <c r="J64" s="1370">
        <f t="shared" si="11"/>
        <v>53576</v>
      </c>
      <c r="K64" s="1425"/>
      <c r="L64" s="1371">
        <f t="shared" si="12"/>
        <v>53576</v>
      </c>
      <c r="M64" s="1426">
        <f t="shared" si="8"/>
        <v>110</v>
      </c>
      <c r="N64" s="3580"/>
    </row>
    <row r="65" spans="1:14" s="917" customFormat="1">
      <c r="A65" s="3128"/>
      <c r="B65" s="1422">
        <f t="shared" si="6"/>
        <v>111</v>
      </c>
      <c r="C65" s="1427"/>
      <c r="D65" s="1424"/>
      <c r="E65" s="1402" t="s">
        <v>2424</v>
      </c>
      <c r="F65" s="1367">
        <v>1053</v>
      </c>
      <c r="G65" s="1368">
        <v>1410</v>
      </c>
      <c r="H65" s="1369">
        <v>799</v>
      </c>
      <c r="I65" s="1369">
        <v>394</v>
      </c>
      <c r="J65" s="1370">
        <f t="shared" si="11"/>
        <v>3656</v>
      </c>
      <c r="K65" s="1425"/>
      <c r="L65" s="1371">
        <f t="shared" si="12"/>
        <v>3656</v>
      </c>
      <c r="M65" s="1426">
        <f t="shared" si="8"/>
        <v>111</v>
      </c>
      <c r="N65" s="3580"/>
    </row>
    <row r="66" spans="1:14" s="917" customFormat="1">
      <c r="A66" s="3128"/>
      <c r="B66" s="1422">
        <f t="shared" si="6"/>
        <v>112</v>
      </c>
      <c r="C66" s="1427"/>
      <c r="D66" s="1424"/>
      <c r="E66" s="1402" t="s">
        <v>2425</v>
      </c>
      <c r="F66" s="1428" t="s">
        <v>718</v>
      </c>
      <c r="G66" s="1379" t="s">
        <v>718</v>
      </c>
      <c r="H66" s="1379" t="s">
        <v>718</v>
      </c>
      <c r="I66" s="1369">
        <v>209409</v>
      </c>
      <c r="J66" s="1370">
        <f t="shared" si="11"/>
        <v>209409</v>
      </c>
      <c r="K66" s="1425"/>
      <c r="L66" s="1371">
        <f t="shared" si="12"/>
        <v>209409</v>
      </c>
      <c r="M66" s="1426">
        <f t="shared" si="8"/>
        <v>112</v>
      </c>
      <c r="N66" s="3580"/>
    </row>
    <row r="67" spans="1:14" s="917" customFormat="1" ht="11.25" customHeight="1">
      <c r="A67" s="3128"/>
      <c r="B67" s="1422">
        <v>113</v>
      </c>
      <c r="C67" s="1427"/>
      <c r="D67" s="1424"/>
      <c r="E67" s="1402" t="s">
        <v>2426</v>
      </c>
      <c r="F67" s="1429" t="s">
        <v>718</v>
      </c>
      <c r="G67" s="1379" t="s">
        <v>718</v>
      </c>
      <c r="H67" s="1379" t="s">
        <v>718</v>
      </c>
      <c r="I67" s="1369">
        <v>63733</v>
      </c>
      <c r="J67" s="1370">
        <f t="shared" si="11"/>
        <v>63733</v>
      </c>
      <c r="K67" s="1425"/>
      <c r="L67" s="1371">
        <f t="shared" si="12"/>
        <v>63733</v>
      </c>
      <c r="M67" s="1426">
        <v>113</v>
      </c>
      <c r="N67" s="3580"/>
    </row>
    <row r="68" spans="1:14" s="917" customFormat="1">
      <c r="A68" s="3128"/>
      <c r="B68" s="1422">
        <f t="shared" ref="B68:B83" si="13">B67+1</f>
        <v>114</v>
      </c>
      <c r="C68" s="1427"/>
      <c r="D68" s="1424"/>
      <c r="E68" s="1402" t="s">
        <v>2427</v>
      </c>
      <c r="F68" s="1429" t="s">
        <v>718</v>
      </c>
      <c r="G68" s="1379" t="s">
        <v>718</v>
      </c>
      <c r="H68" s="1379" t="s">
        <v>718</v>
      </c>
      <c r="I68" s="1369">
        <v>30349</v>
      </c>
      <c r="J68" s="1370">
        <f t="shared" si="11"/>
        <v>30349</v>
      </c>
      <c r="K68" s="1425"/>
      <c r="L68" s="1371">
        <f t="shared" si="12"/>
        <v>30349</v>
      </c>
      <c r="M68" s="1426">
        <f t="shared" ref="M68:M83" si="14">M67+1</f>
        <v>114</v>
      </c>
      <c r="N68" s="3573" t="s">
        <v>3246</v>
      </c>
    </row>
    <row r="69" spans="1:14" s="917" customFormat="1" ht="11.25" customHeight="1">
      <c r="A69" s="3128"/>
      <c r="B69" s="1422">
        <f t="shared" si="13"/>
        <v>115</v>
      </c>
      <c r="C69" s="1427"/>
      <c r="D69" s="1424"/>
      <c r="E69" s="1402" t="s">
        <v>2428</v>
      </c>
      <c r="F69" s="1429" t="s">
        <v>718</v>
      </c>
      <c r="G69" s="1379" t="s">
        <v>718</v>
      </c>
      <c r="H69" s="1379" t="s">
        <v>718</v>
      </c>
      <c r="I69" s="1369">
        <v>3878</v>
      </c>
      <c r="J69" s="1370">
        <f t="shared" si="11"/>
        <v>3878</v>
      </c>
      <c r="K69" s="1425"/>
      <c r="L69" s="1371">
        <f t="shared" si="12"/>
        <v>3878</v>
      </c>
      <c r="M69" s="1426">
        <f t="shared" si="14"/>
        <v>115</v>
      </c>
      <c r="N69" s="3573"/>
    </row>
    <row r="70" spans="1:14" s="917" customFormat="1">
      <c r="A70" s="3128"/>
      <c r="B70" s="1422">
        <f t="shared" si="13"/>
        <v>116</v>
      </c>
      <c r="C70" s="1427"/>
      <c r="D70" s="1424"/>
      <c r="E70" s="1402" t="s">
        <v>2429</v>
      </c>
      <c r="F70" s="1429" t="s">
        <v>718</v>
      </c>
      <c r="G70" s="1379" t="s">
        <v>718</v>
      </c>
      <c r="H70" s="1379" t="s">
        <v>718</v>
      </c>
      <c r="I70" s="1369">
        <v>1169</v>
      </c>
      <c r="J70" s="1370">
        <f t="shared" si="11"/>
        <v>1169</v>
      </c>
      <c r="K70" s="1425"/>
      <c r="L70" s="1371">
        <f t="shared" si="12"/>
        <v>1169</v>
      </c>
      <c r="M70" s="1426">
        <f t="shared" si="14"/>
        <v>116</v>
      </c>
      <c r="N70" s="3573"/>
    </row>
    <row r="71" spans="1:14" s="917" customFormat="1">
      <c r="A71" s="3128"/>
      <c r="B71" s="1422">
        <f t="shared" si="13"/>
        <v>117</v>
      </c>
      <c r="C71" s="1427"/>
      <c r="D71" s="1424"/>
      <c r="E71" s="1402" t="s">
        <v>2430</v>
      </c>
      <c r="F71" s="1429" t="s">
        <v>718</v>
      </c>
      <c r="G71" s="1379" t="s">
        <v>718</v>
      </c>
      <c r="H71" s="1379" t="s">
        <v>718</v>
      </c>
      <c r="I71" s="1369">
        <v>1108</v>
      </c>
      <c r="J71" s="1370">
        <f t="shared" si="11"/>
        <v>1108</v>
      </c>
      <c r="K71" s="1425"/>
      <c r="L71" s="1371">
        <f t="shared" si="12"/>
        <v>1108</v>
      </c>
      <c r="M71" s="1426">
        <f t="shared" si="14"/>
        <v>117</v>
      </c>
      <c r="N71" s="3573"/>
    </row>
    <row r="72" spans="1:14" s="917" customFormat="1" ht="11.25" customHeight="1">
      <c r="A72" s="3573" t="s">
        <v>1415</v>
      </c>
      <c r="B72" s="1422">
        <f t="shared" si="13"/>
        <v>118</v>
      </c>
      <c r="C72" s="1412" t="s">
        <v>564</v>
      </c>
      <c r="D72" s="1424"/>
      <c r="E72" s="1402" t="s">
        <v>2431</v>
      </c>
      <c r="F72" s="1429" t="s">
        <v>718</v>
      </c>
      <c r="G72" s="1379" t="s">
        <v>718</v>
      </c>
      <c r="H72" s="1369">
        <v>2730</v>
      </c>
      <c r="I72" s="1379" t="s">
        <v>718</v>
      </c>
      <c r="J72" s="1370">
        <f t="shared" si="11"/>
        <v>2730</v>
      </c>
      <c r="K72" s="1425"/>
      <c r="L72" s="1371">
        <f t="shared" si="12"/>
        <v>2730</v>
      </c>
      <c r="M72" s="1426">
        <f t="shared" si="14"/>
        <v>118</v>
      </c>
      <c r="N72" s="3573"/>
    </row>
    <row r="73" spans="1:14" s="917" customFormat="1">
      <c r="A73" s="3573"/>
      <c r="B73" s="1422">
        <f t="shared" si="13"/>
        <v>119</v>
      </c>
      <c r="C73" s="1412" t="s">
        <v>564</v>
      </c>
      <c r="D73" s="1424"/>
      <c r="E73" s="1402" t="s">
        <v>2432</v>
      </c>
      <c r="F73" s="1429" t="s">
        <v>718</v>
      </c>
      <c r="G73" s="1379" t="s">
        <v>718</v>
      </c>
      <c r="H73" s="1369">
        <v>815</v>
      </c>
      <c r="I73" s="1379" t="s">
        <v>718</v>
      </c>
      <c r="J73" s="1370">
        <f>SUM(F73:I73)</f>
        <v>815</v>
      </c>
      <c r="K73" s="1425"/>
      <c r="L73" s="1371">
        <f t="shared" si="12"/>
        <v>815</v>
      </c>
      <c r="M73" s="1426">
        <f t="shared" si="14"/>
        <v>119</v>
      </c>
      <c r="N73" s="3573"/>
    </row>
    <row r="74" spans="1:14" s="917" customFormat="1">
      <c r="A74" s="3573"/>
      <c r="B74" s="1422">
        <f t="shared" si="13"/>
        <v>120</v>
      </c>
      <c r="C74" s="1412" t="s">
        <v>564</v>
      </c>
      <c r="D74" s="1424"/>
      <c r="E74" s="1402" t="s">
        <v>2433</v>
      </c>
      <c r="F74" s="1429" t="s">
        <v>718</v>
      </c>
      <c r="G74" s="1379" t="s">
        <v>718</v>
      </c>
      <c r="H74" s="1369">
        <v>0</v>
      </c>
      <c r="I74" s="1379" t="s">
        <v>718</v>
      </c>
      <c r="J74" s="1370">
        <v>0</v>
      </c>
      <c r="K74" s="1425"/>
      <c r="L74" s="1371">
        <v>0</v>
      </c>
      <c r="M74" s="1426">
        <f t="shared" si="14"/>
        <v>120</v>
      </c>
      <c r="N74" s="3573"/>
    </row>
    <row r="75" spans="1:14" s="917" customFormat="1">
      <c r="A75" s="3573"/>
      <c r="B75" s="1422">
        <f t="shared" si="13"/>
        <v>121</v>
      </c>
      <c r="C75" s="1412" t="s">
        <v>564</v>
      </c>
      <c r="D75" s="1424"/>
      <c r="E75" s="1402" t="s">
        <v>2434</v>
      </c>
      <c r="F75" s="1429" t="s">
        <v>718</v>
      </c>
      <c r="G75" s="1379" t="s">
        <v>718</v>
      </c>
      <c r="H75" s="1369">
        <v>0</v>
      </c>
      <c r="I75" s="1379" t="s">
        <v>718</v>
      </c>
      <c r="J75" s="1370">
        <v>0</v>
      </c>
      <c r="K75" s="1379"/>
      <c r="L75" s="1371">
        <v>0</v>
      </c>
      <c r="M75" s="1426">
        <f t="shared" si="14"/>
        <v>121</v>
      </c>
      <c r="N75" s="3573"/>
    </row>
    <row r="76" spans="1:14" s="917" customFormat="1">
      <c r="A76" s="3573"/>
      <c r="B76" s="1422">
        <f t="shared" si="13"/>
        <v>122</v>
      </c>
      <c r="C76" s="1412" t="s">
        <v>564</v>
      </c>
      <c r="D76" s="1424"/>
      <c r="E76" s="1402" t="s">
        <v>2435</v>
      </c>
      <c r="F76" s="1429" t="s">
        <v>718</v>
      </c>
      <c r="G76" s="1379" t="s">
        <v>718</v>
      </c>
      <c r="H76" s="1369">
        <v>0</v>
      </c>
      <c r="I76" s="1379" t="s">
        <v>718</v>
      </c>
      <c r="J76" s="1370">
        <v>0</v>
      </c>
      <c r="K76" s="1379"/>
      <c r="L76" s="1371">
        <v>0</v>
      </c>
      <c r="M76" s="1426">
        <f t="shared" si="14"/>
        <v>122</v>
      </c>
      <c r="N76" s="3573"/>
    </row>
    <row r="77" spans="1:14" s="917" customFormat="1">
      <c r="A77" s="3573"/>
      <c r="B77" s="1422">
        <f t="shared" si="13"/>
        <v>123</v>
      </c>
      <c r="C77" s="1412" t="s">
        <v>564</v>
      </c>
      <c r="D77" s="1424"/>
      <c r="E77" s="1402" t="s">
        <v>2436</v>
      </c>
      <c r="F77" s="1429" t="s">
        <v>718</v>
      </c>
      <c r="G77" s="1379" t="s">
        <v>718</v>
      </c>
      <c r="H77" s="1369">
        <v>0</v>
      </c>
      <c r="I77" s="1379" t="s">
        <v>718</v>
      </c>
      <c r="J77" s="1370">
        <v>0</v>
      </c>
      <c r="K77" s="1379"/>
      <c r="L77" s="1371">
        <v>0</v>
      </c>
      <c r="M77" s="1426">
        <f t="shared" si="14"/>
        <v>123</v>
      </c>
      <c r="N77" s="3573"/>
    </row>
    <row r="78" spans="1:14" s="917" customFormat="1">
      <c r="A78" s="3573"/>
      <c r="B78" s="1422">
        <f t="shared" si="13"/>
        <v>124</v>
      </c>
      <c r="C78" s="1427"/>
      <c r="D78" s="1424"/>
      <c r="E78" s="1402" t="s">
        <v>2437</v>
      </c>
      <c r="F78" s="1429" t="s">
        <v>718</v>
      </c>
      <c r="G78" s="1379" t="s">
        <v>718</v>
      </c>
      <c r="H78" s="1369">
        <v>9921</v>
      </c>
      <c r="I78" s="1379" t="s">
        <v>718</v>
      </c>
      <c r="J78" s="1370">
        <f t="shared" ref="J78:J83" si="15">SUM(F78:I78)</f>
        <v>9921</v>
      </c>
      <c r="K78" s="1425"/>
      <c r="L78" s="1371">
        <f t="shared" ref="L78:L83" si="16">SUM(J78:K78)</f>
        <v>9921</v>
      </c>
      <c r="M78" s="1426">
        <f t="shared" si="14"/>
        <v>124</v>
      </c>
      <c r="N78" s="3573"/>
    </row>
    <row r="79" spans="1:14" s="917" customFormat="1">
      <c r="A79" s="3573"/>
      <c r="B79" s="1422">
        <f t="shared" si="13"/>
        <v>125</v>
      </c>
      <c r="C79" s="1427"/>
      <c r="D79" s="1424"/>
      <c r="E79" s="1402" t="s">
        <v>2438</v>
      </c>
      <c r="F79" s="1429" t="s">
        <v>718</v>
      </c>
      <c r="G79" s="1379" t="s">
        <v>718</v>
      </c>
      <c r="H79" s="1369">
        <v>640</v>
      </c>
      <c r="I79" s="1379" t="s">
        <v>718</v>
      </c>
      <c r="J79" s="1370">
        <f t="shared" si="15"/>
        <v>640</v>
      </c>
      <c r="K79" s="1425"/>
      <c r="L79" s="1371">
        <f t="shared" si="16"/>
        <v>640</v>
      </c>
      <c r="M79" s="1426">
        <f t="shared" si="14"/>
        <v>125</v>
      </c>
      <c r="N79" s="3573"/>
    </row>
    <row r="80" spans="1:14" s="917" customFormat="1">
      <c r="A80" s="3573"/>
      <c r="B80" s="1422">
        <f t="shared" si="13"/>
        <v>126</v>
      </c>
      <c r="C80" s="1427"/>
      <c r="D80" s="1424"/>
      <c r="E80" s="1402" t="s">
        <v>2439</v>
      </c>
      <c r="F80" s="1429" t="s">
        <v>718</v>
      </c>
      <c r="G80" s="1379" t="s">
        <v>718</v>
      </c>
      <c r="H80" s="1369">
        <v>107</v>
      </c>
      <c r="I80" s="1379" t="s">
        <v>718</v>
      </c>
      <c r="J80" s="1370">
        <f t="shared" si="15"/>
        <v>107</v>
      </c>
      <c r="K80" s="1425"/>
      <c r="L80" s="1371">
        <f t="shared" si="16"/>
        <v>107</v>
      </c>
      <c r="M80" s="1426">
        <f t="shared" si="14"/>
        <v>126</v>
      </c>
      <c r="N80" s="3573"/>
    </row>
    <row r="81" spans="1:14" s="917" customFormat="1">
      <c r="A81" s="3573"/>
      <c r="B81" s="1422">
        <f t="shared" si="13"/>
        <v>127</v>
      </c>
      <c r="C81" s="1427"/>
      <c r="D81" s="1424"/>
      <c r="E81" s="1402" t="s">
        <v>2440</v>
      </c>
      <c r="F81" s="1429" t="s">
        <v>718</v>
      </c>
      <c r="G81" s="1379" t="s">
        <v>718</v>
      </c>
      <c r="H81" s="1369">
        <v>-7792</v>
      </c>
      <c r="I81" s="1379" t="s">
        <v>718</v>
      </c>
      <c r="J81" s="1370">
        <f t="shared" si="15"/>
        <v>-7792</v>
      </c>
      <c r="K81" s="1379"/>
      <c r="L81" s="1371">
        <f t="shared" si="16"/>
        <v>-7792</v>
      </c>
      <c r="M81" s="1426">
        <f t="shared" si="14"/>
        <v>127</v>
      </c>
      <c r="N81" s="3573"/>
    </row>
    <row r="82" spans="1:14" s="917" customFormat="1">
      <c r="A82" s="3573"/>
      <c r="B82" s="1422">
        <f t="shared" si="13"/>
        <v>128</v>
      </c>
      <c r="C82" s="1427"/>
      <c r="D82" s="1424"/>
      <c r="E82" s="1402" t="s">
        <v>2441</v>
      </c>
      <c r="F82" s="1429" t="s">
        <v>718</v>
      </c>
      <c r="G82" s="1379" t="s">
        <v>718</v>
      </c>
      <c r="H82" s="1369">
        <v>-875</v>
      </c>
      <c r="I82" s="1379" t="s">
        <v>718</v>
      </c>
      <c r="J82" s="1370">
        <f t="shared" si="15"/>
        <v>-875</v>
      </c>
      <c r="K82" s="1379"/>
      <c r="L82" s="1371">
        <f t="shared" si="16"/>
        <v>-875</v>
      </c>
      <c r="M82" s="1426">
        <f t="shared" si="14"/>
        <v>128</v>
      </c>
      <c r="N82" s="3573"/>
    </row>
    <row r="83" spans="1:14" s="917" customFormat="1">
      <c r="A83" s="3573"/>
      <c r="B83" s="1422">
        <f t="shared" si="13"/>
        <v>129</v>
      </c>
      <c r="C83" s="1427"/>
      <c r="D83" s="1424"/>
      <c r="E83" s="1402" t="s">
        <v>2442</v>
      </c>
      <c r="F83" s="1429" t="s">
        <v>718</v>
      </c>
      <c r="G83" s="1379" t="s">
        <v>718</v>
      </c>
      <c r="H83" s="1369">
        <v>-88</v>
      </c>
      <c r="I83" s="1379" t="s">
        <v>718</v>
      </c>
      <c r="J83" s="1370">
        <f t="shared" si="15"/>
        <v>-88</v>
      </c>
      <c r="K83" s="1379"/>
      <c r="L83" s="1371">
        <f t="shared" si="16"/>
        <v>-88</v>
      </c>
      <c r="M83" s="1426">
        <f t="shared" si="14"/>
        <v>129</v>
      </c>
      <c r="N83" s="3573"/>
    </row>
    <row r="84" spans="1:14" s="917" customFormat="1">
      <c r="A84" s="3573"/>
      <c r="B84" s="1422">
        <f>B83+1</f>
        <v>130</v>
      </c>
      <c r="C84" s="1412" t="s">
        <v>564</v>
      </c>
      <c r="D84" s="1424"/>
      <c r="E84" s="1402" t="s">
        <v>2443</v>
      </c>
      <c r="F84" s="1429" t="s">
        <v>718</v>
      </c>
      <c r="G84" s="1379" t="s">
        <v>718</v>
      </c>
      <c r="H84" s="1369">
        <v>0</v>
      </c>
      <c r="I84" s="1379" t="s">
        <v>718</v>
      </c>
      <c r="J84" s="1370">
        <v>0</v>
      </c>
      <c r="K84" s="1425"/>
      <c r="L84" s="1371">
        <v>0</v>
      </c>
      <c r="M84" s="1426">
        <f>M83+1</f>
        <v>130</v>
      </c>
      <c r="N84" s="3573"/>
    </row>
    <row r="85" spans="1:14" s="917" customFormat="1">
      <c r="A85" s="3573"/>
      <c r="B85" s="1422">
        <f>B84+1</f>
        <v>131</v>
      </c>
      <c r="C85" s="1412" t="s">
        <v>564</v>
      </c>
      <c r="D85" s="1424"/>
      <c r="E85" s="1402" t="s">
        <v>2444</v>
      </c>
      <c r="F85" s="1429" t="s">
        <v>718</v>
      </c>
      <c r="G85" s="1379" t="s">
        <v>718</v>
      </c>
      <c r="H85" s="1369">
        <v>0</v>
      </c>
      <c r="I85" s="1379" t="s">
        <v>718</v>
      </c>
      <c r="J85" s="1370">
        <v>0</v>
      </c>
      <c r="K85" s="1425"/>
      <c r="L85" s="1371">
        <v>0</v>
      </c>
      <c r="M85" s="1426">
        <f>M84+1</f>
        <v>131</v>
      </c>
      <c r="N85" s="3573"/>
    </row>
    <row r="86" spans="1:14" s="917" customFormat="1">
      <c r="A86" s="3573"/>
      <c r="B86" s="1422">
        <f>B85+1</f>
        <v>132</v>
      </c>
      <c r="C86" s="1412" t="s">
        <v>564</v>
      </c>
      <c r="D86" s="1424"/>
      <c r="E86" s="1402" t="s">
        <v>2445</v>
      </c>
      <c r="F86" s="1429" t="s">
        <v>718</v>
      </c>
      <c r="G86" s="1379" t="s">
        <v>718</v>
      </c>
      <c r="H86" s="1369">
        <v>0</v>
      </c>
      <c r="I86" s="1379" t="s">
        <v>718</v>
      </c>
      <c r="J86" s="1370">
        <v>0</v>
      </c>
      <c r="K86" s="1425"/>
      <c r="L86" s="1371">
        <v>0</v>
      </c>
      <c r="M86" s="1426">
        <f>M85+1</f>
        <v>132</v>
      </c>
      <c r="N86" s="3573"/>
    </row>
    <row r="87" spans="1:14" s="917" customFormat="1" ht="10.8" thickBot="1">
      <c r="A87" s="3574"/>
      <c r="B87" s="1430">
        <f>B86+1</f>
        <v>133</v>
      </c>
      <c r="C87" s="1431" t="s">
        <v>564</v>
      </c>
      <c r="D87" s="1432"/>
      <c r="E87" s="1433" t="s">
        <v>2446</v>
      </c>
      <c r="F87" s="1434" t="s">
        <v>718</v>
      </c>
      <c r="G87" s="1435" t="s">
        <v>718</v>
      </c>
      <c r="H87" s="1385">
        <v>0</v>
      </c>
      <c r="I87" s="1435" t="s">
        <v>718</v>
      </c>
      <c r="J87" s="1436">
        <v>0</v>
      </c>
      <c r="K87" s="1435"/>
      <c r="L87" s="1437">
        <v>0</v>
      </c>
      <c r="M87" s="1438">
        <f>M86+1</f>
        <v>133</v>
      </c>
      <c r="N87" s="3574"/>
    </row>
    <row r="88" spans="1:14" s="917" customFormat="1" hidden="1">
      <c r="A88" s="1392"/>
      <c r="B88" s="1439"/>
      <c r="C88" s="1439"/>
      <c r="D88" s="1417"/>
      <c r="E88" s="1416"/>
      <c r="F88" s="1440"/>
      <c r="G88" s="1440"/>
      <c r="H88" s="1441"/>
      <c r="I88" s="1440"/>
      <c r="J88" s="1391"/>
      <c r="K88" s="1440"/>
      <c r="L88" s="1442"/>
      <c r="M88" s="1439"/>
      <c r="N88" s="1392"/>
    </row>
    <row r="89" spans="1:14" s="917" customFormat="1" ht="11.25" customHeight="1">
      <c r="A89" s="3571" t="s">
        <v>1415</v>
      </c>
      <c r="B89" s="2886" t="s">
        <v>2414</v>
      </c>
      <c r="C89" s="1334"/>
      <c r="D89" s="1334"/>
      <c r="E89" s="1334"/>
      <c r="F89" s="1443"/>
      <c r="G89" s="1443"/>
      <c r="H89" s="1443"/>
      <c r="I89" s="1443"/>
      <c r="J89" s="1443"/>
      <c r="K89" s="1443"/>
      <c r="L89" s="1443"/>
      <c r="M89" s="1443"/>
      <c r="N89" s="3579" t="s">
        <v>3246</v>
      </c>
    </row>
    <row r="90" spans="1:14" s="917" customFormat="1" ht="11.25" customHeight="1">
      <c r="A90" s="3572"/>
      <c r="B90" s="1337" t="s">
        <v>352</v>
      </c>
      <c r="C90" s="1337"/>
      <c r="D90" s="1337"/>
      <c r="E90" s="1337"/>
      <c r="F90" s="1444"/>
      <c r="G90" s="1444"/>
      <c r="H90" s="1444"/>
      <c r="I90" s="1444"/>
      <c r="J90" s="1444"/>
      <c r="K90" s="1444"/>
      <c r="L90" s="1444"/>
      <c r="M90" s="1444"/>
      <c r="N90" s="3577"/>
    </row>
    <row r="91" spans="1:14" s="917" customFormat="1" ht="71.25" customHeight="1">
      <c r="A91" s="3572"/>
      <c r="B91" s="1445"/>
      <c r="C91" s="1445"/>
      <c r="D91" s="1445"/>
      <c r="E91" s="1445"/>
      <c r="F91" s="1445"/>
      <c r="G91" s="1445"/>
      <c r="H91" s="1445"/>
      <c r="I91" s="1445"/>
      <c r="J91" s="1445"/>
      <c r="K91" s="1445"/>
      <c r="L91" s="1445"/>
      <c r="M91" s="1445"/>
      <c r="N91" s="3577"/>
    </row>
    <row r="92" spans="1:14" s="917" customFormat="1">
      <c r="A92" s="3572"/>
      <c r="B92" s="1351"/>
      <c r="C92" s="1349"/>
      <c r="D92" s="1350"/>
      <c r="E92" s="1351"/>
      <c r="F92" s="1349"/>
      <c r="G92" s="1349"/>
      <c r="H92" s="1349"/>
      <c r="I92" s="1349"/>
      <c r="J92" s="1349"/>
      <c r="K92" s="1349"/>
      <c r="L92" s="1349"/>
      <c r="M92" s="1350"/>
      <c r="N92" s="3577"/>
    </row>
    <row r="93" spans="1:14" s="917" customFormat="1">
      <c r="A93" s="3572"/>
      <c r="B93" s="1351"/>
      <c r="C93" s="1349"/>
      <c r="D93" s="1350"/>
      <c r="E93" s="1351"/>
      <c r="F93" s="1349"/>
      <c r="G93" s="1349" t="s">
        <v>1386</v>
      </c>
      <c r="H93" s="1349"/>
      <c r="I93" s="1349"/>
      <c r="J93" s="1349" t="s">
        <v>1387</v>
      </c>
      <c r="K93" s="1349"/>
      <c r="L93" s="1349"/>
      <c r="M93" s="1350"/>
      <c r="N93" s="3577"/>
    </row>
    <row r="94" spans="1:14" s="917" customFormat="1">
      <c r="A94" s="3572"/>
      <c r="B94" s="1351" t="s">
        <v>329</v>
      </c>
      <c r="C94" s="1349" t="s">
        <v>353</v>
      </c>
      <c r="D94" s="1350"/>
      <c r="E94" s="1351" t="s">
        <v>1388</v>
      </c>
      <c r="F94" s="1349" t="s">
        <v>1389</v>
      </c>
      <c r="G94" s="1349" t="s">
        <v>1390</v>
      </c>
      <c r="H94" s="1349" t="s">
        <v>1391</v>
      </c>
      <c r="I94" s="1349" t="s">
        <v>1392</v>
      </c>
      <c r="J94" s="1349" t="s">
        <v>1393</v>
      </c>
      <c r="K94" s="1349" t="s">
        <v>1394</v>
      </c>
      <c r="L94" s="1349" t="s">
        <v>1387</v>
      </c>
      <c r="M94" s="1350" t="s">
        <v>329</v>
      </c>
      <c r="N94" s="3577"/>
    </row>
    <row r="95" spans="1:14" s="917" customFormat="1">
      <c r="A95" s="3572"/>
      <c r="B95" s="1351" t="s">
        <v>334</v>
      </c>
      <c r="C95" s="1349" t="s">
        <v>356</v>
      </c>
      <c r="D95" s="1350"/>
      <c r="E95" s="1351"/>
      <c r="F95" s="1349" t="s">
        <v>1395</v>
      </c>
      <c r="G95" s="1349" t="s">
        <v>1396</v>
      </c>
      <c r="H95" s="1349" t="s">
        <v>1397</v>
      </c>
      <c r="I95" s="1349"/>
      <c r="J95" s="1349" t="s">
        <v>1398</v>
      </c>
      <c r="K95" s="1349"/>
      <c r="L95" s="1349"/>
      <c r="M95" s="1350" t="s">
        <v>334</v>
      </c>
      <c r="N95" s="3577"/>
    </row>
    <row r="96" spans="1:14" s="917" customFormat="1" ht="10.8" thickBot="1">
      <c r="A96" s="3572"/>
      <c r="B96" s="1480"/>
      <c r="C96" s="1354"/>
      <c r="D96" s="1355"/>
      <c r="E96" s="1356" t="s">
        <v>339</v>
      </c>
      <c r="F96" s="1349" t="s">
        <v>340</v>
      </c>
      <c r="G96" s="1349" t="s">
        <v>341</v>
      </c>
      <c r="H96" s="1349" t="s">
        <v>342</v>
      </c>
      <c r="I96" s="1349" t="s">
        <v>343</v>
      </c>
      <c r="J96" s="1349" t="s">
        <v>344</v>
      </c>
      <c r="K96" s="1349" t="s">
        <v>202</v>
      </c>
      <c r="L96" s="1349" t="s">
        <v>203</v>
      </c>
      <c r="M96" s="1355"/>
      <c r="N96" s="3577"/>
    </row>
    <row r="97" spans="1:14" s="917" customFormat="1">
      <c r="A97" s="3572"/>
      <c r="B97" s="2887"/>
      <c r="C97" s="1446"/>
      <c r="D97" s="1447" t="s">
        <v>2415</v>
      </c>
      <c r="F97" s="1361"/>
      <c r="G97" s="1362"/>
      <c r="H97" s="1362"/>
      <c r="I97" s="1362"/>
      <c r="J97" s="1362"/>
      <c r="K97" s="1362"/>
      <c r="L97" s="1363"/>
      <c r="M97" s="1343"/>
      <c r="N97" s="3577"/>
    </row>
    <row r="98" spans="1:14" s="917" customFormat="1">
      <c r="A98" s="3572"/>
      <c r="B98" s="1356">
        <v>134</v>
      </c>
      <c r="C98" s="1449" t="s">
        <v>564</v>
      </c>
      <c r="D98" s="1450"/>
      <c r="E98" s="1346" t="s">
        <v>2447</v>
      </c>
      <c r="F98" s="1451" t="s">
        <v>718</v>
      </c>
      <c r="G98" s="1452" t="s">
        <v>718</v>
      </c>
      <c r="H98" s="1369">
        <v>0</v>
      </c>
      <c r="I98" s="1452" t="s">
        <v>718</v>
      </c>
      <c r="J98" s="1370">
        <v>0</v>
      </c>
      <c r="K98" s="1425" t="s">
        <v>3270</v>
      </c>
      <c r="L98" s="1371">
        <v>0</v>
      </c>
      <c r="M98" s="2881">
        <v>134</v>
      </c>
      <c r="N98" s="3577"/>
    </row>
    <row r="99" spans="1:14" s="917" customFormat="1">
      <c r="A99" s="3572"/>
      <c r="B99" s="1356">
        <f t="shared" ref="B99:B114" si="17">B98+1</f>
        <v>135</v>
      </c>
      <c r="C99" s="1449" t="s">
        <v>564</v>
      </c>
      <c r="D99" s="1450"/>
      <c r="E99" s="1346" t="s">
        <v>2448</v>
      </c>
      <c r="F99" s="1451" t="s">
        <v>718</v>
      </c>
      <c r="G99" s="1452" t="s">
        <v>718</v>
      </c>
      <c r="H99" s="1369">
        <v>0</v>
      </c>
      <c r="I99" s="1452" t="s">
        <v>718</v>
      </c>
      <c r="J99" s="1370">
        <v>0</v>
      </c>
      <c r="K99" s="1425" t="s">
        <v>3270</v>
      </c>
      <c r="L99" s="1371">
        <v>0</v>
      </c>
      <c r="M99" s="2881">
        <f t="shared" ref="M99:M114" si="18">M98+1</f>
        <v>135</v>
      </c>
      <c r="N99" s="3577"/>
    </row>
    <row r="100" spans="1:14" s="917" customFormat="1">
      <c r="A100" s="3128"/>
      <c r="B100" s="1356">
        <f t="shared" si="17"/>
        <v>136</v>
      </c>
      <c r="C100" s="1449" t="s">
        <v>564</v>
      </c>
      <c r="D100" s="1450"/>
      <c r="E100" s="1346" t="s">
        <v>2449</v>
      </c>
      <c r="F100" s="1451" t="s">
        <v>718</v>
      </c>
      <c r="G100" s="1452" t="s">
        <v>718</v>
      </c>
      <c r="H100" s="1452" t="s">
        <v>718</v>
      </c>
      <c r="I100" s="1369">
        <v>842124</v>
      </c>
      <c r="J100" s="1370">
        <f>SUM(F100:I100)</f>
        <v>842124</v>
      </c>
      <c r="K100" s="1425"/>
      <c r="L100" s="1371">
        <f>SUM(J100:K100)</f>
        <v>842124</v>
      </c>
      <c r="M100" s="2881">
        <f t="shared" si="18"/>
        <v>136</v>
      </c>
      <c r="N100" s="3577"/>
    </row>
    <row r="101" spans="1:14" s="917" customFormat="1">
      <c r="A101" s="3128"/>
      <c r="B101" s="1356">
        <f t="shared" si="17"/>
        <v>137</v>
      </c>
      <c r="C101" s="1449" t="s">
        <v>564</v>
      </c>
      <c r="D101" s="1450"/>
      <c r="E101" s="1346" t="s">
        <v>2450</v>
      </c>
      <c r="F101" s="1451" t="s">
        <v>718</v>
      </c>
      <c r="G101" s="1452" t="s">
        <v>718</v>
      </c>
      <c r="H101" s="1452" t="s">
        <v>718</v>
      </c>
      <c r="I101" s="1369">
        <v>251544</v>
      </c>
      <c r="J101" s="1370">
        <f t="shared" ref="J101:J104" si="19">SUM(F101:I101)</f>
        <v>251544</v>
      </c>
      <c r="K101" s="1425"/>
      <c r="L101" s="1371">
        <f t="shared" ref="L101:L104" si="20">SUM(J101:K101)</f>
        <v>251544</v>
      </c>
      <c r="M101" s="2881">
        <f t="shared" si="18"/>
        <v>137</v>
      </c>
      <c r="N101" s="3577"/>
    </row>
    <row r="102" spans="1:14" s="917" customFormat="1">
      <c r="A102" s="3128"/>
      <c r="B102" s="1356">
        <f t="shared" si="17"/>
        <v>138</v>
      </c>
      <c r="C102" s="1449" t="s">
        <v>564</v>
      </c>
      <c r="D102" s="1450"/>
      <c r="E102" s="1346" t="s">
        <v>2451</v>
      </c>
      <c r="F102" s="1451" t="s">
        <v>718</v>
      </c>
      <c r="G102" s="1452" t="s">
        <v>718</v>
      </c>
      <c r="H102" s="1452" t="s">
        <v>718</v>
      </c>
      <c r="I102" s="1369">
        <v>685633</v>
      </c>
      <c r="J102" s="1370">
        <f t="shared" si="19"/>
        <v>685633</v>
      </c>
      <c r="K102" s="1425"/>
      <c r="L102" s="1371">
        <f t="shared" si="20"/>
        <v>685633</v>
      </c>
      <c r="M102" s="2881">
        <f t="shared" si="18"/>
        <v>138</v>
      </c>
      <c r="N102" s="3577"/>
    </row>
    <row r="103" spans="1:14" s="917" customFormat="1">
      <c r="A103" s="3128"/>
      <c r="B103" s="1356">
        <f t="shared" si="17"/>
        <v>139</v>
      </c>
      <c r="C103" s="1354"/>
      <c r="D103" s="1450"/>
      <c r="E103" s="1346" t="s">
        <v>2452</v>
      </c>
      <c r="F103" s="1451" t="s">
        <v>718</v>
      </c>
      <c r="G103" s="1452" t="s">
        <v>718</v>
      </c>
      <c r="H103" s="1369">
        <v>113208</v>
      </c>
      <c r="I103" s="1452" t="s">
        <v>718</v>
      </c>
      <c r="J103" s="1370">
        <f t="shared" si="19"/>
        <v>113208</v>
      </c>
      <c r="K103" s="1425"/>
      <c r="L103" s="1371">
        <f t="shared" si="20"/>
        <v>113208</v>
      </c>
      <c r="M103" s="2881">
        <f t="shared" si="18"/>
        <v>139</v>
      </c>
      <c r="N103" s="3577"/>
    </row>
    <row r="104" spans="1:14" s="917" customFormat="1">
      <c r="A104" s="3128"/>
      <c r="B104" s="1356">
        <f t="shared" si="17"/>
        <v>140</v>
      </c>
      <c r="C104" s="1354"/>
      <c r="D104" s="1450"/>
      <c r="E104" s="1346" t="s">
        <v>2453</v>
      </c>
      <c r="F104" s="1451" t="s">
        <v>718</v>
      </c>
      <c r="G104" s="1452" t="s">
        <v>718</v>
      </c>
      <c r="H104" s="1369">
        <v>28879</v>
      </c>
      <c r="I104" s="1452" t="s">
        <v>718</v>
      </c>
      <c r="J104" s="1370">
        <f t="shared" si="19"/>
        <v>28879</v>
      </c>
      <c r="K104" s="1425"/>
      <c r="L104" s="1371">
        <f t="shared" si="20"/>
        <v>28879</v>
      </c>
      <c r="M104" s="2881">
        <f t="shared" si="18"/>
        <v>140</v>
      </c>
      <c r="N104" s="3577"/>
    </row>
    <row r="105" spans="1:14" s="917" customFormat="1">
      <c r="A105" s="3128"/>
      <c r="B105" s="1356">
        <f t="shared" si="17"/>
        <v>141</v>
      </c>
      <c r="C105" s="1354"/>
      <c r="D105" s="1450"/>
      <c r="E105" s="1346" t="s">
        <v>2454</v>
      </c>
      <c r="F105" s="1451" t="s">
        <v>718</v>
      </c>
      <c r="G105" s="1452" t="s">
        <v>718</v>
      </c>
      <c r="H105" s="1369">
        <v>0</v>
      </c>
      <c r="I105" s="1452" t="s">
        <v>718</v>
      </c>
      <c r="J105" s="1370">
        <v>0</v>
      </c>
      <c r="K105" s="1425"/>
      <c r="L105" s="1371">
        <v>0</v>
      </c>
      <c r="M105" s="2881">
        <f t="shared" si="18"/>
        <v>141</v>
      </c>
      <c r="N105" s="3577"/>
    </row>
    <row r="106" spans="1:14" s="917" customFormat="1">
      <c r="A106" s="3128"/>
      <c r="B106" s="1356">
        <f t="shared" si="17"/>
        <v>142</v>
      </c>
      <c r="C106" s="1354"/>
      <c r="D106" s="1450"/>
      <c r="E106" s="1346" t="s">
        <v>2455</v>
      </c>
      <c r="F106" s="1451" t="s">
        <v>718</v>
      </c>
      <c r="G106" s="1452" t="s">
        <v>718</v>
      </c>
      <c r="H106" s="1369">
        <v>-25130</v>
      </c>
      <c r="I106" s="1452" t="s">
        <v>718</v>
      </c>
      <c r="J106" s="1370">
        <f t="shared" ref="J106:J107" si="21">SUM(F106:I106)</f>
        <v>-25130</v>
      </c>
      <c r="K106" s="1425" t="s">
        <v>3270</v>
      </c>
      <c r="L106" s="1371">
        <f t="shared" ref="L106:L107" si="22">SUM(J106:K106)</f>
        <v>-25130</v>
      </c>
      <c r="M106" s="2881">
        <f t="shared" si="18"/>
        <v>142</v>
      </c>
      <c r="N106" s="3577"/>
    </row>
    <row r="107" spans="1:14" s="917" customFormat="1">
      <c r="A107" s="3128"/>
      <c r="B107" s="1356">
        <f t="shared" si="17"/>
        <v>143</v>
      </c>
      <c r="C107" s="1354"/>
      <c r="D107" s="1450"/>
      <c r="E107" s="1346" t="s">
        <v>2456</v>
      </c>
      <c r="F107" s="1451" t="s">
        <v>718</v>
      </c>
      <c r="G107" s="1452" t="s">
        <v>718</v>
      </c>
      <c r="H107" s="1369">
        <v>-11687</v>
      </c>
      <c r="I107" s="1452" t="s">
        <v>718</v>
      </c>
      <c r="J107" s="1370">
        <f t="shared" si="21"/>
        <v>-11687</v>
      </c>
      <c r="K107" s="1425" t="s">
        <v>3270</v>
      </c>
      <c r="L107" s="1371">
        <f t="shared" si="22"/>
        <v>-11687</v>
      </c>
      <c r="M107" s="2881">
        <f t="shared" si="18"/>
        <v>143</v>
      </c>
      <c r="N107" s="3577"/>
    </row>
    <row r="108" spans="1:14" s="917" customFormat="1">
      <c r="A108" s="3128"/>
      <c r="B108" s="1356">
        <f t="shared" si="17"/>
        <v>144</v>
      </c>
      <c r="C108" s="1354"/>
      <c r="D108" s="1450"/>
      <c r="E108" s="1346" t="s">
        <v>2457</v>
      </c>
      <c r="F108" s="1453" t="s">
        <v>718</v>
      </c>
      <c r="G108" s="1454" t="s">
        <v>718</v>
      </c>
      <c r="H108" s="1369">
        <v>0</v>
      </c>
      <c r="I108" s="1452" t="s">
        <v>718</v>
      </c>
      <c r="J108" s="1370">
        <v>0</v>
      </c>
      <c r="K108" s="1425" t="s">
        <v>3270</v>
      </c>
      <c r="L108" s="1371">
        <v>0</v>
      </c>
      <c r="M108" s="2881">
        <f t="shared" si="18"/>
        <v>144</v>
      </c>
      <c r="N108" s="3577"/>
    </row>
    <row r="109" spans="1:14" s="917" customFormat="1">
      <c r="A109" s="3128"/>
      <c r="B109" s="1356">
        <f t="shared" si="17"/>
        <v>145</v>
      </c>
      <c r="C109" s="1354"/>
      <c r="D109" s="1450"/>
      <c r="E109" s="1346" t="s">
        <v>2458</v>
      </c>
      <c r="F109" s="1367">
        <v>0</v>
      </c>
      <c r="G109" s="1368">
        <v>0</v>
      </c>
      <c r="H109" s="1369">
        <v>0</v>
      </c>
      <c r="I109" s="1369">
        <v>0</v>
      </c>
      <c r="J109" s="1370">
        <v>0</v>
      </c>
      <c r="K109" s="1425"/>
      <c r="L109" s="1371">
        <v>0</v>
      </c>
      <c r="M109" s="2881">
        <f t="shared" si="18"/>
        <v>145</v>
      </c>
      <c r="N109" s="3128"/>
    </row>
    <row r="110" spans="1:14" s="917" customFormat="1">
      <c r="A110" s="3128"/>
      <c r="B110" s="1356">
        <f t="shared" si="17"/>
        <v>146</v>
      </c>
      <c r="C110" s="1354"/>
      <c r="D110" s="1450"/>
      <c r="E110" s="1346" t="s">
        <v>2459</v>
      </c>
      <c r="F110" s="1367">
        <v>0</v>
      </c>
      <c r="G110" s="1368">
        <v>0</v>
      </c>
      <c r="H110" s="1369">
        <v>0</v>
      </c>
      <c r="I110" s="1369">
        <v>0</v>
      </c>
      <c r="J110" s="1370">
        <v>0</v>
      </c>
      <c r="K110" s="1425"/>
      <c r="L110" s="1371">
        <v>0</v>
      </c>
      <c r="M110" s="2881">
        <f t="shared" si="18"/>
        <v>146</v>
      </c>
      <c r="N110" s="3128"/>
    </row>
    <row r="111" spans="1:14" s="917" customFormat="1">
      <c r="A111" s="3128"/>
      <c r="B111" s="1356">
        <f t="shared" si="17"/>
        <v>147</v>
      </c>
      <c r="C111" s="1354"/>
      <c r="D111" s="1450"/>
      <c r="E111" s="1346" t="s">
        <v>2460</v>
      </c>
      <c r="F111" s="1367">
        <v>0</v>
      </c>
      <c r="G111" s="1368">
        <v>0</v>
      </c>
      <c r="H111" s="1369">
        <v>0</v>
      </c>
      <c r="I111" s="1369">
        <v>0</v>
      </c>
      <c r="J111" s="1370">
        <v>0</v>
      </c>
      <c r="K111" s="1425"/>
      <c r="L111" s="1371">
        <v>0</v>
      </c>
      <c r="M111" s="2881">
        <f t="shared" si="18"/>
        <v>147</v>
      </c>
      <c r="N111" s="3128"/>
    </row>
    <row r="112" spans="1:14" s="917" customFormat="1" ht="11.25" customHeight="1">
      <c r="A112" s="3128"/>
      <c r="B112" s="1356">
        <f t="shared" si="17"/>
        <v>148</v>
      </c>
      <c r="C112" s="1354"/>
      <c r="D112" s="1450"/>
      <c r="E112" s="1346" t="s">
        <v>2461</v>
      </c>
      <c r="F112" s="1367">
        <v>54</v>
      </c>
      <c r="G112" s="1368">
        <v>455</v>
      </c>
      <c r="H112" s="1369">
        <v>3748</v>
      </c>
      <c r="I112" s="1369">
        <v>-8636</v>
      </c>
      <c r="J112" s="1370">
        <f t="shared" ref="J112:J114" si="23">SUM(F112:I112)</f>
        <v>-4379</v>
      </c>
      <c r="K112" s="1425"/>
      <c r="L112" s="1371">
        <f t="shared" ref="L112:L114" si="24">SUM(J112:K112)</f>
        <v>-4379</v>
      </c>
      <c r="M112" s="2881">
        <f t="shared" si="18"/>
        <v>148</v>
      </c>
      <c r="N112" s="3577">
        <v>43</v>
      </c>
    </row>
    <row r="113" spans="1:14" s="917" customFormat="1" ht="11.25" customHeight="1">
      <c r="A113" s="3128"/>
      <c r="B113" s="1356">
        <f t="shared" si="17"/>
        <v>149</v>
      </c>
      <c r="C113" s="1354"/>
      <c r="D113" s="1450"/>
      <c r="E113" s="1346" t="s">
        <v>2462</v>
      </c>
      <c r="F113" s="1367">
        <v>20</v>
      </c>
      <c r="G113" s="1368">
        <v>137</v>
      </c>
      <c r="H113" s="1369">
        <v>1140</v>
      </c>
      <c r="I113" s="1369">
        <v>-2629</v>
      </c>
      <c r="J113" s="1370">
        <f t="shared" si="23"/>
        <v>-1332</v>
      </c>
      <c r="K113" s="1425"/>
      <c r="L113" s="1371">
        <f t="shared" si="24"/>
        <v>-1332</v>
      </c>
      <c r="M113" s="2881">
        <f t="shared" si="18"/>
        <v>149</v>
      </c>
      <c r="N113" s="3577"/>
    </row>
    <row r="114" spans="1:14" s="917" customFormat="1">
      <c r="A114" s="3128"/>
      <c r="B114" s="1356">
        <f t="shared" si="17"/>
        <v>150</v>
      </c>
      <c r="C114" s="1354"/>
      <c r="D114" s="1450"/>
      <c r="E114" s="1346" t="s">
        <v>2463</v>
      </c>
      <c r="F114" s="1367">
        <v>4</v>
      </c>
      <c r="G114" s="1368">
        <v>115</v>
      </c>
      <c r="H114" s="1369">
        <v>544</v>
      </c>
      <c r="I114" s="1369">
        <v>-1252</v>
      </c>
      <c r="J114" s="1370">
        <f t="shared" si="23"/>
        <v>-589</v>
      </c>
      <c r="K114" s="1425"/>
      <c r="L114" s="1371">
        <f t="shared" si="24"/>
        <v>-589</v>
      </c>
      <c r="M114" s="2881">
        <f t="shared" si="18"/>
        <v>150</v>
      </c>
      <c r="N114" s="3577"/>
    </row>
    <row r="115" spans="1:14" s="917" customFormat="1">
      <c r="A115" s="3128"/>
      <c r="B115" s="1356">
        <f>B114+1</f>
        <v>151</v>
      </c>
      <c r="C115" s="1354"/>
      <c r="D115" s="1346" t="s">
        <v>2464</v>
      </c>
      <c r="E115" s="1450"/>
      <c r="F115" s="1455">
        <f>SUM(F14:F44,F55:F87,F98:F114)</f>
        <v>724503</v>
      </c>
      <c r="G115" s="1370">
        <f t="shared" ref="G115:L115" si="25">SUM(G14:G44,G55:G87,G98:G114)</f>
        <v>210001</v>
      </c>
      <c r="H115" s="1370">
        <f t="shared" si="25"/>
        <v>452610</v>
      </c>
      <c r="I115" s="1370">
        <f t="shared" si="25"/>
        <v>2130612</v>
      </c>
      <c r="J115" s="1370">
        <f t="shared" si="25"/>
        <v>3517726</v>
      </c>
      <c r="K115" s="1370">
        <f t="shared" si="25"/>
        <v>0</v>
      </c>
      <c r="L115" s="1371">
        <f t="shared" si="25"/>
        <v>3517726</v>
      </c>
      <c r="M115" s="2881">
        <f>M114+1</f>
        <v>151</v>
      </c>
      <c r="N115" s="3577"/>
    </row>
    <row r="116" spans="1:14" s="917" customFormat="1">
      <c r="A116" s="3128"/>
      <c r="B116" s="1351"/>
      <c r="C116" s="1446"/>
      <c r="D116" s="1447" t="s">
        <v>126</v>
      </c>
      <c r="F116" s="1456"/>
      <c r="G116" s="1376"/>
      <c r="H116" s="1376"/>
      <c r="I116" s="1376"/>
      <c r="J116" s="1376">
        <v>0</v>
      </c>
      <c r="K116" s="1376"/>
      <c r="L116" s="1377">
        <v>0</v>
      </c>
      <c r="M116" s="1390"/>
      <c r="N116" s="3577"/>
    </row>
    <row r="117" spans="1:14" s="917" customFormat="1">
      <c r="A117" s="3128"/>
      <c r="B117" s="1351"/>
      <c r="C117" s="1446"/>
      <c r="D117" s="1447" t="s">
        <v>2465</v>
      </c>
      <c r="F117" s="1456"/>
      <c r="G117" s="1376"/>
      <c r="H117" s="1376"/>
      <c r="I117" s="1376"/>
      <c r="J117" s="1376">
        <v>0</v>
      </c>
      <c r="K117" s="1376"/>
      <c r="L117" s="1377">
        <v>0</v>
      </c>
      <c r="M117" s="1390"/>
      <c r="N117" s="3577"/>
    </row>
    <row r="118" spans="1:14" s="917" customFormat="1">
      <c r="A118" s="3128"/>
      <c r="B118" s="1356">
        <v>201</v>
      </c>
      <c r="C118" s="1354"/>
      <c r="D118" s="1450"/>
      <c r="E118" s="1346" t="s">
        <v>2466</v>
      </c>
      <c r="F118" s="1367">
        <v>14394</v>
      </c>
      <c r="G118" s="1368">
        <v>13762</v>
      </c>
      <c r="H118" s="1369">
        <v>20505</v>
      </c>
      <c r="I118" s="1369">
        <v>11969</v>
      </c>
      <c r="J118" s="1370">
        <f t="shared" ref="J118:J125" si="26">SUM(F118:I118)</f>
        <v>60630</v>
      </c>
      <c r="K118" s="1425"/>
      <c r="L118" s="1371">
        <f t="shared" ref="L118:L125" si="27">SUM(J118:K118)</f>
        <v>60630</v>
      </c>
      <c r="M118" s="2881">
        <v>201</v>
      </c>
      <c r="N118" s="3577"/>
    </row>
    <row r="119" spans="1:14" s="917" customFormat="1">
      <c r="A119" s="3128"/>
      <c r="B119" s="1356">
        <f t="shared" ref="B119:B133" si="28">B118+1</f>
        <v>202</v>
      </c>
      <c r="C119" s="1449" t="s">
        <v>564</v>
      </c>
      <c r="D119" s="1450"/>
      <c r="E119" s="1346" t="s">
        <v>2467</v>
      </c>
      <c r="F119" s="1367">
        <v>242066</v>
      </c>
      <c r="G119" s="1368">
        <v>316297</v>
      </c>
      <c r="H119" s="1369">
        <v>175454</v>
      </c>
      <c r="I119" s="1369">
        <v>928</v>
      </c>
      <c r="J119" s="1370">
        <f t="shared" si="26"/>
        <v>734745</v>
      </c>
      <c r="K119" s="1425"/>
      <c r="L119" s="1371">
        <f t="shared" si="27"/>
        <v>734745</v>
      </c>
      <c r="M119" s="2881">
        <f t="shared" ref="M119:M133" si="29">M118+1</f>
        <v>202</v>
      </c>
      <c r="N119" s="3577"/>
    </row>
    <row r="120" spans="1:14" s="917" customFormat="1">
      <c r="A120" s="3128"/>
      <c r="B120" s="1356">
        <f t="shared" si="28"/>
        <v>203</v>
      </c>
      <c r="C120" s="1449" t="s">
        <v>564</v>
      </c>
      <c r="D120" s="1450"/>
      <c r="E120" s="1346" t="s">
        <v>2468</v>
      </c>
      <c r="F120" s="1367">
        <v>398</v>
      </c>
      <c r="G120" s="1368">
        <v>2742</v>
      </c>
      <c r="H120" s="1369">
        <v>253</v>
      </c>
      <c r="I120" s="1369">
        <v>0</v>
      </c>
      <c r="J120" s="1370">
        <f t="shared" si="26"/>
        <v>3393</v>
      </c>
      <c r="K120" s="1425"/>
      <c r="L120" s="1371">
        <f t="shared" si="27"/>
        <v>3393</v>
      </c>
      <c r="M120" s="2881">
        <f t="shared" si="29"/>
        <v>203</v>
      </c>
      <c r="N120" s="3577"/>
    </row>
    <row r="121" spans="1:14" s="917" customFormat="1">
      <c r="A121" s="3128"/>
      <c r="B121" s="1356">
        <f t="shared" si="28"/>
        <v>204</v>
      </c>
      <c r="C121" s="1354"/>
      <c r="D121" s="1450"/>
      <c r="E121" s="1346" t="s">
        <v>2469</v>
      </c>
      <c r="F121" s="1367">
        <v>766</v>
      </c>
      <c r="G121" s="1368">
        <v>151</v>
      </c>
      <c r="H121" s="1369">
        <v>0</v>
      </c>
      <c r="I121" s="1369">
        <v>0</v>
      </c>
      <c r="J121" s="1370">
        <f t="shared" si="26"/>
        <v>917</v>
      </c>
      <c r="K121" s="1425"/>
      <c r="L121" s="1371">
        <f t="shared" si="27"/>
        <v>917</v>
      </c>
      <c r="M121" s="2881">
        <f t="shared" si="29"/>
        <v>204</v>
      </c>
      <c r="N121" s="3577"/>
    </row>
    <row r="122" spans="1:14" s="917" customFormat="1">
      <c r="A122" s="3128"/>
      <c r="B122" s="1356">
        <f t="shared" si="28"/>
        <v>205</v>
      </c>
      <c r="C122" s="1354"/>
      <c r="D122" s="1450"/>
      <c r="E122" s="1346" t="s">
        <v>2470</v>
      </c>
      <c r="F122" s="1451" t="s">
        <v>718</v>
      </c>
      <c r="G122" s="1452" t="s">
        <v>718</v>
      </c>
      <c r="H122" s="1452" t="s">
        <v>718</v>
      </c>
      <c r="I122" s="1369">
        <v>108597</v>
      </c>
      <c r="J122" s="1370">
        <f t="shared" si="26"/>
        <v>108597</v>
      </c>
      <c r="K122" s="1425"/>
      <c r="L122" s="1371">
        <f t="shared" si="27"/>
        <v>108597</v>
      </c>
      <c r="M122" s="2881">
        <f t="shared" si="29"/>
        <v>205</v>
      </c>
      <c r="N122" s="3577"/>
    </row>
    <row r="123" spans="1:14" s="917" customFormat="1">
      <c r="A123" s="3573"/>
      <c r="B123" s="1356">
        <f t="shared" si="28"/>
        <v>206</v>
      </c>
      <c r="C123" s="1354"/>
      <c r="D123" s="1450"/>
      <c r="E123" s="1346" t="s">
        <v>2471</v>
      </c>
      <c r="F123" s="1451" t="s">
        <v>718</v>
      </c>
      <c r="G123" s="1452" t="s">
        <v>718</v>
      </c>
      <c r="H123" s="1452" t="s">
        <v>718</v>
      </c>
      <c r="I123" s="1369">
        <v>1011</v>
      </c>
      <c r="J123" s="1370">
        <f t="shared" si="26"/>
        <v>1011</v>
      </c>
      <c r="K123" s="1425"/>
      <c r="L123" s="1371">
        <f t="shared" si="27"/>
        <v>1011</v>
      </c>
      <c r="M123" s="2881">
        <f t="shared" si="29"/>
        <v>206</v>
      </c>
      <c r="N123" s="3577"/>
    </row>
    <row r="124" spans="1:14" s="917" customFormat="1">
      <c r="A124" s="3573"/>
      <c r="B124" s="1356">
        <f t="shared" si="28"/>
        <v>207</v>
      </c>
      <c r="C124" s="1449" t="s">
        <v>564</v>
      </c>
      <c r="D124" s="1450"/>
      <c r="E124" s="1346" t="s">
        <v>2472</v>
      </c>
      <c r="F124" s="1451" t="s">
        <v>718</v>
      </c>
      <c r="G124" s="1452" t="s">
        <v>718</v>
      </c>
      <c r="H124" s="1369">
        <v>170986</v>
      </c>
      <c r="I124" s="1452" t="s">
        <v>718</v>
      </c>
      <c r="J124" s="1370">
        <f t="shared" si="26"/>
        <v>170986</v>
      </c>
      <c r="K124" s="1425"/>
      <c r="L124" s="1371">
        <f t="shared" si="27"/>
        <v>170986</v>
      </c>
      <c r="M124" s="2881">
        <f t="shared" si="29"/>
        <v>207</v>
      </c>
      <c r="N124" s="3577"/>
    </row>
    <row r="125" spans="1:14" s="917" customFormat="1">
      <c r="A125" s="3573"/>
      <c r="B125" s="1356">
        <f t="shared" si="28"/>
        <v>208</v>
      </c>
      <c r="C125" s="1449" t="s">
        <v>564</v>
      </c>
      <c r="D125" s="1450"/>
      <c r="E125" s="1346" t="s">
        <v>2473</v>
      </c>
      <c r="F125" s="1451" t="s">
        <v>718</v>
      </c>
      <c r="G125" s="1452" t="s">
        <v>718</v>
      </c>
      <c r="H125" s="1369">
        <v>-237</v>
      </c>
      <c r="I125" s="1452" t="s">
        <v>718</v>
      </c>
      <c r="J125" s="1370">
        <f t="shared" si="26"/>
        <v>-237</v>
      </c>
      <c r="K125" s="1425" t="s">
        <v>3270</v>
      </c>
      <c r="L125" s="1371">
        <f t="shared" si="27"/>
        <v>-237</v>
      </c>
      <c r="M125" s="2881">
        <f t="shared" si="29"/>
        <v>208</v>
      </c>
      <c r="N125" s="3577"/>
    </row>
    <row r="126" spans="1:14" s="917" customFormat="1">
      <c r="A126" s="3573"/>
      <c r="B126" s="1356">
        <f t="shared" si="28"/>
        <v>209</v>
      </c>
      <c r="C126" s="1354"/>
      <c r="D126" s="1450"/>
      <c r="E126" s="1346" t="s">
        <v>2474</v>
      </c>
      <c r="F126" s="1451" t="s">
        <v>718</v>
      </c>
      <c r="G126" s="1452" t="s">
        <v>718</v>
      </c>
      <c r="H126" s="1369">
        <v>0</v>
      </c>
      <c r="I126" s="1452" t="s">
        <v>718</v>
      </c>
      <c r="J126" s="1370">
        <v>0</v>
      </c>
      <c r="K126" s="1425"/>
      <c r="L126" s="1371">
        <v>0</v>
      </c>
      <c r="M126" s="2881">
        <f t="shared" si="29"/>
        <v>209</v>
      </c>
      <c r="N126" s="3577"/>
    </row>
    <row r="127" spans="1:14" s="917" customFormat="1">
      <c r="A127" s="3573"/>
      <c r="B127" s="1356">
        <f t="shared" si="28"/>
        <v>210</v>
      </c>
      <c r="C127" s="1354"/>
      <c r="D127" s="1450"/>
      <c r="E127" s="1346" t="s">
        <v>2475</v>
      </c>
      <c r="F127" s="1451" t="s">
        <v>718</v>
      </c>
      <c r="G127" s="1452" t="s">
        <v>718</v>
      </c>
      <c r="H127" s="1369">
        <v>0</v>
      </c>
      <c r="I127" s="1452" t="s">
        <v>718</v>
      </c>
      <c r="J127" s="1370">
        <v>0</v>
      </c>
      <c r="K127" s="1425" t="s">
        <v>3270</v>
      </c>
      <c r="L127" s="1371">
        <v>0</v>
      </c>
      <c r="M127" s="2881">
        <f t="shared" si="29"/>
        <v>210</v>
      </c>
      <c r="N127" s="3577"/>
    </row>
    <row r="128" spans="1:14" s="917" customFormat="1">
      <c r="A128" s="3573"/>
      <c r="B128" s="1356">
        <f t="shared" si="28"/>
        <v>211</v>
      </c>
      <c r="C128" s="1449" t="s">
        <v>564</v>
      </c>
      <c r="D128" s="1450"/>
      <c r="E128" s="1346" t="s">
        <v>2476</v>
      </c>
      <c r="F128" s="1451" t="s">
        <v>718</v>
      </c>
      <c r="G128" s="1452" t="s">
        <v>718</v>
      </c>
      <c r="H128" s="1369">
        <v>0</v>
      </c>
      <c r="I128" s="1452" t="s">
        <v>718</v>
      </c>
      <c r="J128" s="1370">
        <v>0</v>
      </c>
      <c r="K128" s="1425"/>
      <c r="L128" s="1371">
        <v>0</v>
      </c>
      <c r="M128" s="2881">
        <f t="shared" si="29"/>
        <v>211</v>
      </c>
      <c r="N128" s="3577"/>
    </row>
    <row r="129" spans="1:14" s="917" customFormat="1">
      <c r="A129" s="3573"/>
      <c r="B129" s="1356">
        <f t="shared" si="28"/>
        <v>212</v>
      </c>
      <c r="C129" s="1449" t="s">
        <v>564</v>
      </c>
      <c r="D129" s="1450"/>
      <c r="E129" s="1346" t="s">
        <v>2477</v>
      </c>
      <c r="F129" s="1451" t="s">
        <v>718</v>
      </c>
      <c r="G129" s="1452" t="s">
        <v>718</v>
      </c>
      <c r="H129" s="1369">
        <v>0</v>
      </c>
      <c r="I129" s="1452" t="s">
        <v>718</v>
      </c>
      <c r="J129" s="1370">
        <v>0</v>
      </c>
      <c r="K129" s="1425" t="s">
        <v>3270</v>
      </c>
      <c r="L129" s="1371">
        <v>0</v>
      </c>
      <c r="M129" s="2881">
        <f t="shared" si="29"/>
        <v>212</v>
      </c>
      <c r="N129" s="3577"/>
    </row>
    <row r="130" spans="1:14" s="917" customFormat="1">
      <c r="A130" s="3573"/>
      <c r="B130" s="1356">
        <f t="shared" si="28"/>
        <v>213</v>
      </c>
      <c r="C130" s="1449" t="s">
        <v>564</v>
      </c>
      <c r="D130" s="1450"/>
      <c r="E130" s="1346" t="s">
        <v>1992</v>
      </c>
      <c r="F130" s="1451" t="s">
        <v>718</v>
      </c>
      <c r="G130" s="1452" t="s">
        <v>718</v>
      </c>
      <c r="H130" s="1452" t="s">
        <v>718</v>
      </c>
      <c r="I130" s="1369">
        <v>482521</v>
      </c>
      <c r="J130" s="1370">
        <f t="shared" ref="J130:J131" si="30">SUM(F130:I130)</f>
        <v>482521</v>
      </c>
      <c r="K130" s="1425"/>
      <c r="L130" s="1371">
        <f t="shared" ref="L130:L131" si="31">SUM(J130:K130)</f>
        <v>482521</v>
      </c>
      <c r="M130" s="2881">
        <f t="shared" si="29"/>
        <v>213</v>
      </c>
      <c r="N130" s="3577"/>
    </row>
    <row r="131" spans="1:14" s="917" customFormat="1">
      <c r="A131" s="3573"/>
      <c r="B131" s="1356">
        <f t="shared" si="28"/>
        <v>214</v>
      </c>
      <c r="C131" s="1354"/>
      <c r="D131" s="1450"/>
      <c r="E131" s="1346" t="s">
        <v>2478</v>
      </c>
      <c r="F131" s="1451" t="s">
        <v>718</v>
      </c>
      <c r="G131" s="1452" t="s">
        <v>718</v>
      </c>
      <c r="H131" s="1369">
        <v>6791</v>
      </c>
      <c r="I131" s="1452" t="s">
        <v>718</v>
      </c>
      <c r="J131" s="1370">
        <f t="shared" si="30"/>
        <v>6791</v>
      </c>
      <c r="K131" s="1425"/>
      <c r="L131" s="1371">
        <f t="shared" si="31"/>
        <v>6791</v>
      </c>
      <c r="M131" s="2881">
        <f t="shared" si="29"/>
        <v>214</v>
      </c>
      <c r="N131" s="3577"/>
    </row>
    <row r="132" spans="1:14" s="917" customFormat="1">
      <c r="A132" s="3573"/>
      <c r="B132" s="1356">
        <f t="shared" si="28"/>
        <v>215</v>
      </c>
      <c r="C132" s="1354"/>
      <c r="D132" s="1450"/>
      <c r="E132" s="1346" t="s">
        <v>2479</v>
      </c>
      <c r="F132" s="1451" t="s">
        <v>718</v>
      </c>
      <c r="G132" s="1452" t="s">
        <v>718</v>
      </c>
      <c r="H132" s="1369">
        <v>0</v>
      </c>
      <c r="I132" s="1452" t="s">
        <v>718</v>
      </c>
      <c r="J132" s="1370">
        <v>0</v>
      </c>
      <c r="K132" s="1425" t="s">
        <v>3270</v>
      </c>
      <c r="L132" s="1371">
        <v>0</v>
      </c>
      <c r="M132" s="2881">
        <f t="shared" si="29"/>
        <v>215</v>
      </c>
      <c r="N132" s="3577"/>
    </row>
    <row r="133" spans="1:14" s="917" customFormat="1" ht="10.8" thickBot="1">
      <c r="A133" s="3574"/>
      <c r="B133" s="1356">
        <f t="shared" si="28"/>
        <v>216</v>
      </c>
      <c r="C133" s="1449" t="s">
        <v>564</v>
      </c>
      <c r="D133" s="1450"/>
      <c r="E133" s="1346" t="s">
        <v>2480</v>
      </c>
      <c r="F133" s="1457" t="s">
        <v>718</v>
      </c>
      <c r="G133" s="1458" t="s">
        <v>718</v>
      </c>
      <c r="H133" s="1385">
        <v>-7683</v>
      </c>
      <c r="I133" s="1458" t="s">
        <v>718</v>
      </c>
      <c r="J133" s="1385">
        <f>SUM(F133:I133)</f>
        <v>-7683</v>
      </c>
      <c r="K133" s="1458" t="s">
        <v>3270</v>
      </c>
      <c r="L133" s="1437">
        <f>SUM(J133:K133)</f>
        <v>-7683</v>
      </c>
      <c r="M133" s="2881">
        <f t="shared" si="29"/>
        <v>216</v>
      </c>
      <c r="N133" s="3578"/>
    </row>
    <row r="134" spans="1:14" s="917" customFormat="1" hidden="1">
      <c r="A134" s="1389"/>
      <c r="B134" s="1390"/>
      <c r="C134" s="1390"/>
      <c r="D134" s="1340"/>
      <c r="E134" s="1343"/>
      <c r="F134" s="1459"/>
      <c r="G134" s="1459"/>
      <c r="H134" s="1391"/>
      <c r="I134" s="1459"/>
      <c r="J134" s="1391"/>
      <c r="K134" s="1459"/>
      <c r="L134" s="1442"/>
      <c r="M134" s="1390"/>
      <c r="N134" s="1389"/>
    </row>
    <row r="135" spans="1:14" s="917" customFormat="1" ht="11.25" customHeight="1">
      <c r="A135" s="3571"/>
      <c r="B135" s="2886" t="s">
        <v>2414</v>
      </c>
      <c r="C135" s="1334"/>
      <c r="D135" s="1334"/>
      <c r="E135" s="1334"/>
      <c r="F135" s="1443"/>
      <c r="G135" s="1443"/>
      <c r="H135" s="1443"/>
      <c r="I135" s="1443"/>
      <c r="J135" s="1443"/>
      <c r="K135" s="1443"/>
      <c r="L135" s="1443"/>
      <c r="M135" s="1334"/>
      <c r="N135" s="3571">
        <v>44</v>
      </c>
    </row>
    <row r="136" spans="1:14" s="917" customFormat="1">
      <c r="A136" s="3572"/>
      <c r="B136" s="1337" t="s">
        <v>352</v>
      </c>
      <c r="C136" s="1337"/>
      <c r="D136" s="1337"/>
      <c r="E136" s="1337"/>
      <c r="F136" s="1444"/>
      <c r="G136" s="1444"/>
      <c r="H136" s="1444"/>
      <c r="I136" s="1444"/>
      <c r="J136" s="1444"/>
      <c r="K136" s="1444"/>
      <c r="L136" s="1444"/>
      <c r="M136" s="1337"/>
      <c r="N136" s="3572"/>
    </row>
    <row r="137" spans="1:14" s="917" customFormat="1" ht="60" customHeight="1">
      <c r="A137" s="3572"/>
      <c r="B137" s="1445"/>
      <c r="C137" s="1445"/>
      <c r="D137" s="1445"/>
      <c r="E137" s="1445"/>
      <c r="F137" s="1445"/>
      <c r="G137" s="1445"/>
      <c r="H137" s="1445"/>
      <c r="I137" s="1445"/>
      <c r="J137" s="1445"/>
      <c r="K137" s="1445"/>
      <c r="L137" s="1445"/>
      <c r="M137" s="1445"/>
      <c r="N137" s="3572"/>
    </row>
    <row r="138" spans="1:14" s="917" customFormat="1">
      <c r="A138" s="3572"/>
      <c r="B138" s="1351"/>
      <c r="C138" s="1349"/>
      <c r="D138" s="1350"/>
      <c r="E138" s="1351"/>
      <c r="F138" s="1349"/>
      <c r="G138" s="1349"/>
      <c r="H138" s="1349"/>
      <c r="I138" s="1349"/>
      <c r="J138" s="1349"/>
      <c r="K138" s="1349"/>
      <c r="L138" s="1349"/>
      <c r="M138" s="1350"/>
      <c r="N138" s="3572"/>
    </row>
    <row r="139" spans="1:14" s="917" customFormat="1">
      <c r="A139" s="3572"/>
      <c r="B139" s="1351"/>
      <c r="C139" s="1349"/>
      <c r="D139" s="1350"/>
      <c r="E139" s="1351"/>
      <c r="F139" s="1349"/>
      <c r="G139" s="1349" t="s">
        <v>1386</v>
      </c>
      <c r="H139" s="1349"/>
      <c r="I139" s="1349"/>
      <c r="J139" s="1349" t="s">
        <v>1387</v>
      </c>
      <c r="K139" s="1349"/>
      <c r="L139" s="1349"/>
      <c r="M139" s="1350"/>
      <c r="N139" s="3572"/>
    </row>
    <row r="140" spans="1:14" s="917" customFormat="1">
      <c r="A140" s="3572"/>
      <c r="B140" s="1351" t="s">
        <v>329</v>
      </c>
      <c r="C140" s="1349" t="s">
        <v>353</v>
      </c>
      <c r="D140" s="1350"/>
      <c r="E140" s="1351" t="s">
        <v>1388</v>
      </c>
      <c r="F140" s="1349" t="s">
        <v>1389</v>
      </c>
      <c r="G140" s="1349" t="s">
        <v>1390</v>
      </c>
      <c r="H140" s="1349" t="s">
        <v>1391</v>
      </c>
      <c r="I140" s="1349" t="s">
        <v>1392</v>
      </c>
      <c r="J140" s="1349" t="s">
        <v>1393</v>
      </c>
      <c r="K140" s="1349" t="s">
        <v>1394</v>
      </c>
      <c r="L140" s="1349" t="s">
        <v>1387</v>
      </c>
      <c r="M140" s="1350" t="s">
        <v>329</v>
      </c>
      <c r="N140" s="3572"/>
    </row>
    <row r="141" spans="1:14" s="917" customFormat="1">
      <c r="A141" s="3572"/>
      <c r="B141" s="1351" t="s">
        <v>334</v>
      </c>
      <c r="C141" s="1349" t="s">
        <v>356</v>
      </c>
      <c r="D141" s="1350"/>
      <c r="E141" s="1351"/>
      <c r="F141" s="1349" t="s">
        <v>1395</v>
      </c>
      <c r="G141" s="1349" t="s">
        <v>1396</v>
      </c>
      <c r="H141" s="1349" t="s">
        <v>1397</v>
      </c>
      <c r="I141" s="1349"/>
      <c r="J141" s="1349" t="s">
        <v>1398</v>
      </c>
      <c r="K141" s="1349"/>
      <c r="L141" s="1349"/>
      <c r="M141" s="1350" t="s">
        <v>334</v>
      </c>
      <c r="N141" s="3572"/>
    </row>
    <row r="142" spans="1:14" s="917" customFormat="1" ht="10.8" thickBot="1">
      <c r="A142" s="3572"/>
      <c r="B142" s="1480"/>
      <c r="C142" s="1354"/>
      <c r="D142" s="1355"/>
      <c r="E142" s="1356" t="s">
        <v>339</v>
      </c>
      <c r="F142" s="1349" t="s">
        <v>340</v>
      </c>
      <c r="G142" s="1349" t="s">
        <v>341</v>
      </c>
      <c r="H142" s="1349" t="s">
        <v>342</v>
      </c>
      <c r="I142" s="1349" t="s">
        <v>343</v>
      </c>
      <c r="J142" s="1349" t="s">
        <v>344</v>
      </c>
      <c r="K142" s="1349" t="s">
        <v>202</v>
      </c>
      <c r="L142" s="1349" t="s">
        <v>203</v>
      </c>
      <c r="M142" s="1355"/>
      <c r="N142" s="3572"/>
    </row>
    <row r="143" spans="1:14" s="917" customFormat="1" ht="11.25" customHeight="1">
      <c r="A143" s="3572"/>
      <c r="B143" s="1448"/>
      <c r="C143" s="1360"/>
      <c r="D143" s="1460" t="s">
        <v>2481</v>
      </c>
      <c r="E143" s="1343"/>
      <c r="F143" s="1361"/>
      <c r="G143" s="1362"/>
      <c r="H143" s="1362"/>
      <c r="I143" s="1362"/>
      <c r="J143" s="1362"/>
      <c r="K143" s="1362"/>
      <c r="L143" s="1363"/>
      <c r="M143" s="1343"/>
      <c r="N143" s="3572"/>
    </row>
    <row r="144" spans="1:14" s="917" customFormat="1">
      <c r="A144" s="3572"/>
      <c r="B144" s="1356">
        <v>217</v>
      </c>
      <c r="C144" s="1354"/>
      <c r="D144" s="1346"/>
      <c r="E144" s="1346" t="s">
        <v>1425</v>
      </c>
      <c r="F144" s="1367">
        <v>0</v>
      </c>
      <c r="G144" s="1368">
        <v>0</v>
      </c>
      <c r="H144" s="1369">
        <v>0</v>
      </c>
      <c r="I144" s="1369">
        <v>0</v>
      </c>
      <c r="J144" s="1370">
        <v>0</v>
      </c>
      <c r="K144" s="1425"/>
      <c r="L144" s="1371">
        <v>0</v>
      </c>
      <c r="M144" s="2881">
        <v>217</v>
      </c>
      <c r="N144" s="3572"/>
    </row>
    <row r="145" spans="1:14" s="917" customFormat="1">
      <c r="A145" s="3572"/>
      <c r="B145" s="1356">
        <f>B144+1</f>
        <v>218</v>
      </c>
      <c r="C145" s="1354"/>
      <c r="D145" s="1346"/>
      <c r="E145" s="1346" t="s">
        <v>537</v>
      </c>
      <c r="F145" s="1367">
        <v>0</v>
      </c>
      <c r="G145" s="1368">
        <v>1756</v>
      </c>
      <c r="H145" s="1369">
        <v>69</v>
      </c>
      <c r="I145" s="1369">
        <v>638</v>
      </c>
      <c r="J145" s="1370">
        <f>SUM(F145:I145)</f>
        <v>2463</v>
      </c>
      <c r="K145" s="1425"/>
      <c r="L145" s="1371">
        <f>SUM(J145:K145)</f>
        <v>2463</v>
      </c>
      <c r="M145" s="2881">
        <f>M144+1</f>
        <v>218</v>
      </c>
      <c r="N145" s="3572"/>
    </row>
    <row r="146" spans="1:14" s="917" customFormat="1">
      <c r="A146" s="3128"/>
      <c r="B146" s="1356">
        <f>B145+1</f>
        <v>219</v>
      </c>
      <c r="C146" s="1354"/>
      <c r="D146" s="1346" t="s">
        <v>1426</v>
      </c>
      <c r="E146" s="1450"/>
      <c r="F146" s="1455">
        <f>SUM(F118:F133,F143:F145)</f>
        <v>257624</v>
      </c>
      <c r="G146" s="1461">
        <f t="shared" ref="G146:L146" si="32">SUM(G118:G133,G143:G145)</f>
        <v>334708</v>
      </c>
      <c r="H146" s="1462">
        <f t="shared" si="32"/>
        <v>366138</v>
      </c>
      <c r="I146" s="1462">
        <f t="shared" si="32"/>
        <v>605664</v>
      </c>
      <c r="J146" s="1370">
        <f t="shared" si="32"/>
        <v>1564134</v>
      </c>
      <c r="K146" s="1462">
        <f t="shared" si="32"/>
        <v>0</v>
      </c>
      <c r="L146" s="1371">
        <f t="shared" si="32"/>
        <v>1564134</v>
      </c>
      <c r="M146" s="2881">
        <f>M145+1</f>
        <v>219</v>
      </c>
      <c r="N146" s="3572"/>
    </row>
    <row r="147" spans="1:14" s="917" customFormat="1">
      <c r="A147" s="3128"/>
      <c r="B147" s="1351"/>
      <c r="C147" s="1360"/>
      <c r="D147" s="1447" t="s">
        <v>1427</v>
      </c>
      <c r="E147" s="1343"/>
      <c r="F147" s="1374"/>
      <c r="G147" s="1463"/>
      <c r="H147" s="1464"/>
      <c r="I147" s="1464"/>
      <c r="J147" s="1464">
        <v>0</v>
      </c>
      <c r="K147" s="1464"/>
      <c r="L147" s="1465">
        <v>0</v>
      </c>
      <c r="M147" s="1390"/>
      <c r="N147" s="3572"/>
    </row>
    <row r="148" spans="1:14" s="917" customFormat="1">
      <c r="A148" s="3128"/>
      <c r="B148" s="1356">
        <v>220</v>
      </c>
      <c r="C148" s="1354"/>
      <c r="D148" s="1346"/>
      <c r="E148" s="1346" t="s">
        <v>2466</v>
      </c>
      <c r="F148" s="1367">
        <v>8876</v>
      </c>
      <c r="G148" s="1368">
        <v>8487</v>
      </c>
      <c r="H148" s="1369">
        <v>12646</v>
      </c>
      <c r="I148" s="1369">
        <v>7382</v>
      </c>
      <c r="J148" s="1370">
        <f t="shared" ref="J148:J154" si="33">SUM(F148:I148)</f>
        <v>37391</v>
      </c>
      <c r="K148" s="1379" t="s">
        <v>718</v>
      </c>
      <c r="L148" s="1371">
        <f t="shared" ref="L148:L154" si="34">SUM(J148:K148)</f>
        <v>37391</v>
      </c>
      <c r="M148" s="2881">
        <v>220</v>
      </c>
      <c r="N148" s="3572"/>
    </row>
    <row r="149" spans="1:14" s="917" customFormat="1">
      <c r="A149" s="3128"/>
      <c r="B149" s="1356">
        <f t="shared" ref="B149:B164" si="35">B148+1</f>
        <v>221</v>
      </c>
      <c r="C149" s="1449" t="s">
        <v>564</v>
      </c>
      <c r="D149" s="1346"/>
      <c r="E149" s="1346" t="s">
        <v>2467</v>
      </c>
      <c r="F149" s="1367">
        <v>139056</v>
      </c>
      <c r="G149" s="1368">
        <v>185906</v>
      </c>
      <c r="H149" s="1369">
        <v>127896</v>
      </c>
      <c r="I149" s="1369">
        <v>36802</v>
      </c>
      <c r="J149" s="1370">
        <f t="shared" si="33"/>
        <v>489660</v>
      </c>
      <c r="K149" s="1379" t="s">
        <v>718</v>
      </c>
      <c r="L149" s="1371">
        <f t="shared" si="34"/>
        <v>489660</v>
      </c>
      <c r="M149" s="2881">
        <f t="shared" ref="M149:M164" si="36">M148+1</f>
        <v>221</v>
      </c>
      <c r="N149" s="3572"/>
    </row>
    <row r="150" spans="1:14" s="917" customFormat="1">
      <c r="A150" s="3128"/>
      <c r="B150" s="1356">
        <f t="shared" si="35"/>
        <v>222</v>
      </c>
      <c r="C150" s="1449" t="s">
        <v>564</v>
      </c>
      <c r="D150" s="1346"/>
      <c r="E150" s="1346" t="s">
        <v>2468</v>
      </c>
      <c r="F150" s="1367">
        <v>245</v>
      </c>
      <c r="G150" s="1368">
        <v>1690</v>
      </c>
      <c r="H150" s="1369">
        <v>156</v>
      </c>
      <c r="I150" s="1369">
        <v>0</v>
      </c>
      <c r="J150" s="1370">
        <f t="shared" si="33"/>
        <v>2091</v>
      </c>
      <c r="K150" s="1379" t="s">
        <v>718</v>
      </c>
      <c r="L150" s="1371">
        <f t="shared" si="34"/>
        <v>2091</v>
      </c>
      <c r="M150" s="2881">
        <f t="shared" si="36"/>
        <v>222</v>
      </c>
      <c r="N150" s="3572"/>
    </row>
    <row r="151" spans="1:14" s="917" customFormat="1">
      <c r="A151" s="3128"/>
      <c r="B151" s="1356">
        <f t="shared" si="35"/>
        <v>223</v>
      </c>
      <c r="C151" s="1354"/>
      <c r="D151" s="1346"/>
      <c r="E151" s="1346" t="s">
        <v>2469</v>
      </c>
      <c r="F151" s="1367">
        <v>79</v>
      </c>
      <c r="G151" s="1368">
        <v>0</v>
      </c>
      <c r="H151" s="1369">
        <v>0</v>
      </c>
      <c r="I151" s="1369">
        <v>5245</v>
      </c>
      <c r="J151" s="1370">
        <f t="shared" si="33"/>
        <v>5324</v>
      </c>
      <c r="K151" s="1379" t="s">
        <v>718</v>
      </c>
      <c r="L151" s="1371">
        <f t="shared" si="34"/>
        <v>5324</v>
      </c>
      <c r="M151" s="2881">
        <f t="shared" si="36"/>
        <v>223</v>
      </c>
      <c r="N151" s="3572"/>
    </row>
    <row r="152" spans="1:14" s="917" customFormat="1">
      <c r="A152" s="3128"/>
      <c r="B152" s="1356">
        <f t="shared" si="35"/>
        <v>224</v>
      </c>
      <c r="C152" s="1354"/>
      <c r="D152" s="1346"/>
      <c r="E152" s="1346" t="s">
        <v>2470</v>
      </c>
      <c r="F152" s="1466" t="s">
        <v>718</v>
      </c>
      <c r="G152" s="1467" t="s">
        <v>718</v>
      </c>
      <c r="H152" s="1468" t="s">
        <v>718</v>
      </c>
      <c r="I152" s="1369">
        <v>63763</v>
      </c>
      <c r="J152" s="1370">
        <f t="shared" si="33"/>
        <v>63763</v>
      </c>
      <c r="K152" s="1379" t="s">
        <v>718</v>
      </c>
      <c r="L152" s="1371">
        <f t="shared" si="34"/>
        <v>63763</v>
      </c>
      <c r="M152" s="2881">
        <f t="shared" si="36"/>
        <v>224</v>
      </c>
      <c r="N152" s="3572"/>
    </row>
    <row r="153" spans="1:14" s="917" customFormat="1">
      <c r="A153" s="2888"/>
      <c r="B153" s="1356">
        <f t="shared" si="35"/>
        <v>225</v>
      </c>
      <c r="C153" s="1354"/>
      <c r="D153" s="1346"/>
      <c r="E153" s="1346" t="s">
        <v>2471</v>
      </c>
      <c r="F153" s="1466" t="s">
        <v>718</v>
      </c>
      <c r="G153" s="1467" t="s">
        <v>718</v>
      </c>
      <c r="H153" s="1468" t="s">
        <v>718</v>
      </c>
      <c r="I153" s="1369">
        <v>580</v>
      </c>
      <c r="J153" s="1370">
        <f t="shared" si="33"/>
        <v>580</v>
      </c>
      <c r="K153" s="1379" t="s">
        <v>718</v>
      </c>
      <c r="L153" s="1371">
        <f t="shared" si="34"/>
        <v>580</v>
      </c>
      <c r="M153" s="2881">
        <f t="shared" si="36"/>
        <v>225</v>
      </c>
      <c r="N153" s="3572"/>
    </row>
    <row r="154" spans="1:14" s="917" customFormat="1">
      <c r="A154" s="2888"/>
      <c r="B154" s="1356">
        <f t="shared" si="35"/>
        <v>226</v>
      </c>
      <c r="C154" s="1449" t="s">
        <v>564</v>
      </c>
      <c r="D154" s="1346"/>
      <c r="E154" s="1346" t="s">
        <v>2472</v>
      </c>
      <c r="F154" s="1466" t="s">
        <v>718</v>
      </c>
      <c r="G154" s="1467" t="s">
        <v>718</v>
      </c>
      <c r="H154" s="1369">
        <v>231940</v>
      </c>
      <c r="I154" s="1468" t="s">
        <v>718</v>
      </c>
      <c r="J154" s="1370">
        <f t="shared" si="33"/>
        <v>231940</v>
      </c>
      <c r="K154" s="1379" t="s">
        <v>718</v>
      </c>
      <c r="L154" s="1371">
        <f t="shared" si="34"/>
        <v>231940</v>
      </c>
      <c r="M154" s="2881">
        <f t="shared" si="36"/>
        <v>226</v>
      </c>
      <c r="N154" s="3572"/>
    </row>
    <row r="155" spans="1:14" s="917" customFormat="1">
      <c r="A155" s="3128"/>
      <c r="B155" s="1356">
        <f t="shared" si="35"/>
        <v>227</v>
      </c>
      <c r="C155" s="1449" t="s">
        <v>564</v>
      </c>
      <c r="D155" s="1346"/>
      <c r="E155" s="1346" t="s">
        <v>2473</v>
      </c>
      <c r="F155" s="1466" t="s">
        <v>718</v>
      </c>
      <c r="G155" s="1467" t="s">
        <v>718</v>
      </c>
      <c r="H155" s="1369">
        <v>0</v>
      </c>
      <c r="I155" s="1468" t="s">
        <v>718</v>
      </c>
      <c r="J155" s="1370">
        <v>0</v>
      </c>
      <c r="K155" s="1379" t="s">
        <v>718</v>
      </c>
      <c r="L155" s="1371">
        <v>0</v>
      </c>
      <c r="M155" s="2881">
        <f t="shared" si="36"/>
        <v>227</v>
      </c>
      <c r="N155" s="3572"/>
    </row>
    <row r="156" spans="1:14" s="917" customFormat="1">
      <c r="A156" s="3128"/>
      <c r="B156" s="1356">
        <f t="shared" si="35"/>
        <v>228</v>
      </c>
      <c r="C156" s="1354"/>
      <c r="D156" s="1346"/>
      <c r="E156" s="1346" t="s">
        <v>2474</v>
      </c>
      <c r="F156" s="1466" t="s">
        <v>718</v>
      </c>
      <c r="G156" s="1467" t="s">
        <v>718</v>
      </c>
      <c r="H156" s="1369">
        <v>0</v>
      </c>
      <c r="I156" s="1468" t="s">
        <v>718</v>
      </c>
      <c r="J156" s="1370">
        <v>0</v>
      </c>
      <c r="K156" s="1379" t="s">
        <v>718</v>
      </c>
      <c r="L156" s="1371">
        <v>0</v>
      </c>
      <c r="M156" s="2881">
        <f t="shared" si="36"/>
        <v>228</v>
      </c>
      <c r="N156" s="3572"/>
    </row>
    <row r="157" spans="1:14" s="917" customFormat="1">
      <c r="A157" s="3128"/>
      <c r="B157" s="1356">
        <f t="shared" si="35"/>
        <v>229</v>
      </c>
      <c r="C157" s="1354"/>
      <c r="D157" s="1346"/>
      <c r="E157" s="1346" t="s">
        <v>2475</v>
      </c>
      <c r="F157" s="1466" t="s">
        <v>718</v>
      </c>
      <c r="G157" s="1467" t="s">
        <v>718</v>
      </c>
      <c r="H157" s="1369">
        <v>0</v>
      </c>
      <c r="I157" s="1468" t="s">
        <v>718</v>
      </c>
      <c r="J157" s="1370">
        <v>0</v>
      </c>
      <c r="K157" s="1379" t="s">
        <v>718</v>
      </c>
      <c r="L157" s="1371">
        <v>0</v>
      </c>
      <c r="M157" s="2881">
        <f t="shared" si="36"/>
        <v>229</v>
      </c>
      <c r="N157" s="3572"/>
    </row>
    <row r="158" spans="1:14" s="917" customFormat="1">
      <c r="A158" s="3128"/>
      <c r="B158" s="1356">
        <f t="shared" si="35"/>
        <v>230</v>
      </c>
      <c r="C158" s="1449" t="s">
        <v>564</v>
      </c>
      <c r="D158" s="1346"/>
      <c r="E158" s="1346" t="s">
        <v>2476</v>
      </c>
      <c r="F158" s="1466" t="s">
        <v>718</v>
      </c>
      <c r="G158" s="1467" t="s">
        <v>718</v>
      </c>
      <c r="H158" s="1369">
        <v>524400</v>
      </c>
      <c r="I158" s="1468" t="s">
        <v>718</v>
      </c>
      <c r="J158" s="1370">
        <f t="shared" ref="J158:J160" si="37">SUM(F158:I158)</f>
        <v>524400</v>
      </c>
      <c r="K158" s="1379" t="s">
        <v>718</v>
      </c>
      <c r="L158" s="1371">
        <f t="shared" ref="L158:L160" si="38">SUM(J158:K158)</f>
        <v>524400</v>
      </c>
      <c r="M158" s="2881">
        <f t="shared" si="36"/>
        <v>230</v>
      </c>
      <c r="N158" s="3572"/>
    </row>
    <row r="159" spans="1:14" s="917" customFormat="1">
      <c r="A159" s="3128"/>
      <c r="B159" s="1356">
        <f t="shared" si="35"/>
        <v>231</v>
      </c>
      <c r="C159" s="1449" t="s">
        <v>564</v>
      </c>
      <c r="D159" s="1346"/>
      <c r="E159" s="1346" t="s">
        <v>2477</v>
      </c>
      <c r="F159" s="1466" t="s">
        <v>718</v>
      </c>
      <c r="G159" s="1467" t="s">
        <v>718</v>
      </c>
      <c r="H159" s="1369">
        <v>-214076</v>
      </c>
      <c r="I159" s="1468" t="s">
        <v>718</v>
      </c>
      <c r="J159" s="1370">
        <f t="shared" si="37"/>
        <v>-214076</v>
      </c>
      <c r="K159" s="1379" t="s">
        <v>718</v>
      </c>
      <c r="L159" s="1371">
        <f t="shared" si="38"/>
        <v>-214076</v>
      </c>
      <c r="M159" s="2881">
        <f t="shared" si="36"/>
        <v>231</v>
      </c>
      <c r="N159" s="3572"/>
    </row>
    <row r="160" spans="1:14" s="917" customFormat="1" ht="11.25" customHeight="1">
      <c r="A160" s="3128"/>
      <c r="B160" s="1356">
        <f t="shared" si="35"/>
        <v>232</v>
      </c>
      <c r="C160" s="1449" t="s">
        <v>564</v>
      </c>
      <c r="D160" s="1346"/>
      <c r="E160" s="1346" t="s">
        <v>1992</v>
      </c>
      <c r="F160" s="1466" t="s">
        <v>718</v>
      </c>
      <c r="G160" s="1467" t="s">
        <v>718</v>
      </c>
      <c r="H160" s="1468" t="s">
        <v>718</v>
      </c>
      <c r="I160" s="1369">
        <v>71108</v>
      </c>
      <c r="J160" s="1370">
        <f t="shared" si="37"/>
        <v>71108</v>
      </c>
      <c r="K160" s="1379" t="s">
        <v>718</v>
      </c>
      <c r="L160" s="1371">
        <f t="shared" si="38"/>
        <v>71108</v>
      </c>
      <c r="M160" s="2881">
        <f t="shared" si="36"/>
        <v>232</v>
      </c>
      <c r="N160" s="3128"/>
    </row>
    <row r="161" spans="1:14" s="917" customFormat="1">
      <c r="A161" s="3128"/>
      <c r="B161" s="1356">
        <f t="shared" si="35"/>
        <v>233</v>
      </c>
      <c r="C161" s="1354"/>
      <c r="D161" s="1346"/>
      <c r="E161" s="1346" t="s">
        <v>2478</v>
      </c>
      <c r="F161" s="1466" t="s">
        <v>718</v>
      </c>
      <c r="G161" s="1467" t="s">
        <v>718</v>
      </c>
      <c r="H161" s="1369">
        <v>0</v>
      </c>
      <c r="I161" s="1468" t="s">
        <v>718</v>
      </c>
      <c r="J161" s="1370">
        <v>0</v>
      </c>
      <c r="K161" s="1379" t="s">
        <v>718</v>
      </c>
      <c r="L161" s="1371">
        <v>0</v>
      </c>
      <c r="M161" s="2881">
        <f t="shared" si="36"/>
        <v>233</v>
      </c>
      <c r="N161" s="3128"/>
    </row>
    <row r="162" spans="1:14" s="917" customFormat="1">
      <c r="A162" s="3128"/>
      <c r="B162" s="1356">
        <f t="shared" si="35"/>
        <v>234</v>
      </c>
      <c r="C162" s="1354"/>
      <c r="D162" s="1346"/>
      <c r="E162" s="1346" t="s">
        <v>2479</v>
      </c>
      <c r="F162" s="1466" t="s">
        <v>718</v>
      </c>
      <c r="G162" s="1467" t="s">
        <v>718</v>
      </c>
      <c r="H162" s="1369">
        <v>0</v>
      </c>
      <c r="I162" s="1468" t="s">
        <v>718</v>
      </c>
      <c r="J162" s="1370">
        <v>0</v>
      </c>
      <c r="K162" s="1379" t="s">
        <v>718</v>
      </c>
      <c r="L162" s="1371">
        <v>0</v>
      </c>
      <c r="M162" s="2881">
        <f t="shared" si="36"/>
        <v>234</v>
      </c>
      <c r="N162" s="3128"/>
    </row>
    <row r="163" spans="1:14" s="917" customFormat="1">
      <c r="A163" s="3128"/>
      <c r="B163" s="1356">
        <f t="shared" si="35"/>
        <v>235</v>
      </c>
      <c r="C163" s="1449" t="s">
        <v>564</v>
      </c>
      <c r="D163" s="1346"/>
      <c r="E163" s="1346" t="s">
        <v>2480</v>
      </c>
      <c r="F163" s="1466" t="s">
        <v>718</v>
      </c>
      <c r="G163" s="1467" t="s">
        <v>718</v>
      </c>
      <c r="H163" s="1369">
        <v>-200032</v>
      </c>
      <c r="I163" s="1468" t="s">
        <v>718</v>
      </c>
      <c r="J163" s="1370">
        <f>SUM(F163:I163)</f>
        <v>-200032</v>
      </c>
      <c r="K163" s="1379" t="s">
        <v>718</v>
      </c>
      <c r="L163" s="1371">
        <f>SUM(J163:K163)</f>
        <v>-200032</v>
      </c>
      <c r="M163" s="2881">
        <f t="shared" si="36"/>
        <v>235</v>
      </c>
      <c r="N163" s="3128"/>
    </row>
    <row r="164" spans="1:14" s="917" customFormat="1">
      <c r="A164" s="3128"/>
      <c r="B164" s="1356">
        <f t="shared" si="35"/>
        <v>236</v>
      </c>
      <c r="C164" s="1354"/>
      <c r="D164" s="1346"/>
      <c r="E164" s="1346" t="s">
        <v>1425</v>
      </c>
      <c r="F164" s="1367">
        <v>0</v>
      </c>
      <c r="G164" s="1368">
        <v>0</v>
      </c>
      <c r="H164" s="1369">
        <v>0</v>
      </c>
      <c r="I164" s="1369">
        <v>0</v>
      </c>
      <c r="J164" s="1370">
        <v>0</v>
      </c>
      <c r="K164" s="1379" t="s">
        <v>718</v>
      </c>
      <c r="L164" s="1371">
        <v>0</v>
      </c>
      <c r="M164" s="2881">
        <f t="shared" si="36"/>
        <v>236</v>
      </c>
      <c r="N164" s="3128"/>
    </row>
    <row r="165" spans="1:14" s="917" customFormat="1" ht="11.25" customHeight="1">
      <c r="A165" s="3128"/>
      <c r="B165" s="1356">
        <f>B164+1</f>
        <v>237</v>
      </c>
      <c r="C165" s="1354"/>
      <c r="D165" s="1346"/>
      <c r="E165" s="1346" t="s">
        <v>537</v>
      </c>
      <c r="F165" s="1367">
        <v>0</v>
      </c>
      <c r="G165" s="1368">
        <v>1082</v>
      </c>
      <c r="H165" s="1369">
        <v>43</v>
      </c>
      <c r="I165" s="1369">
        <v>392</v>
      </c>
      <c r="J165" s="1370">
        <f t="shared" ref="J165" si="39">SUM(F165:I165)</f>
        <v>1517</v>
      </c>
      <c r="K165" s="1379" t="s">
        <v>718</v>
      </c>
      <c r="L165" s="1371">
        <f t="shared" ref="L165" si="40">SUM(J165:K165)</f>
        <v>1517</v>
      </c>
      <c r="M165" s="2881">
        <f>M164+1</f>
        <v>237</v>
      </c>
      <c r="N165" s="3577" t="s">
        <v>3246</v>
      </c>
    </row>
    <row r="166" spans="1:14" s="917" customFormat="1">
      <c r="A166" s="3128"/>
      <c r="B166" s="1356">
        <f>B165+1</f>
        <v>238</v>
      </c>
      <c r="C166" s="1354"/>
      <c r="D166" s="1346" t="s">
        <v>1428</v>
      </c>
      <c r="E166" s="1450"/>
      <c r="F166" s="1455">
        <f>SUM(F148:F165)</f>
        <v>148256</v>
      </c>
      <c r="G166" s="1461">
        <f t="shared" ref="G166:J166" si="41">SUM(G148:G165)</f>
        <v>197165</v>
      </c>
      <c r="H166" s="1462">
        <f t="shared" si="41"/>
        <v>482973</v>
      </c>
      <c r="I166" s="1462">
        <f t="shared" si="41"/>
        <v>185272</v>
      </c>
      <c r="J166" s="1370">
        <f t="shared" si="41"/>
        <v>1013666</v>
      </c>
      <c r="K166" s="1379" t="s">
        <v>718</v>
      </c>
      <c r="L166" s="1371">
        <f>SUM(L148:L165)</f>
        <v>1013666</v>
      </c>
      <c r="M166" s="1390">
        <f>M165+1</f>
        <v>238</v>
      </c>
      <c r="N166" s="3577"/>
    </row>
    <row r="167" spans="1:14" s="917" customFormat="1">
      <c r="A167" s="3128"/>
      <c r="B167" s="1351"/>
      <c r="C167" s="1360"/>
      <c r="D167" s="1447" t="s">
        <v>1429</v>
      </c>
      <c r="E167" s="1343"/>
      <c r="F167" s="1374"/>
      <c r="G167" s="1463"/>
      <c r="H167" s="1464"/>
      <c r="I167" s="1464"/>
      <c r="J167" s="1464">
        <v>0</v>
      </c>
      <c r="K167" s="1464"/>
      <c r="L167" s="1465">
        <v>0</v>
      </c>
      <c r="M167" s="2882"/>
      <c r="N167" s="3577"/>
    </row>
    <row r="168" spans="1:14" s="917" customFormat="1">
      <c r="A168" s="3128"/>
      <c r="B168" s="1356">
        <v>301</v>
      </c>
      <c r="C168" s="1354"/>
      <c r="D168" s="1346"/>
      <c r="E168" s="1346" t="s">
        <v>2466</v>
      </c>
      <c r="F168" s="1367">
        <v>719</v>
      </c>
      <c r="G168" s="1368">
        <v>688</v>
      </c>
      <c r="H168" s="1369">
        <v>1025</v>
      </c>
      <c r="I168" s="1369">
        <v>597</v>
      </c>
      <c r="J168" s="1370">
        <f>SUM(F168:I168)</f>
        <v>3029</v>
      </c>
      <c r="K168" s="1425"/>
      <c r="L168" s="1371">
        <f>SUM(J168:K168)</f>
        <v>3029</v>
      </c>
      <c r="M168" s="2883">
        <v>301</v>
      </c>
      <c r="N168" s="3577"/>
    </row>
    <row r="169" spans="1:14" s="917" customFormat="1">
      <c r="A169" s="3128"/>
      <c r="B169" s="1351"/>
      <c r="C169" s="1360"/>
      <c r="D169" s="1343"/>
      <c r="E169" s="1343" t="s">
        <v>1430</v>
      </c>
      <c r="F169" s="1374"/>
      <c r="G169" s="1373"/>
      <c r="H169" s="1469"/>
      <c r="I169" s="1469"/>
      <c r="J169" s="1470">
        <v>0</v>
      </c>
      <c r="K169" s="1471"/>
      <c r="L169" s="1377">
        <v>0</v>
      </c>
      <c r="M169" s="1390"/>
      <c r="N169" s="3577"/>
    </row>
    <row r="170" spans="1:14" s="1477" customFormat="1" ht="11.25" customHeight="1">
      <c r="A170" s="3573" t="s">
        <v>1415</v>
      </c>
      <c r="B170" s="1356">
        <v>302</v>
      </c>
      <c r="C170" s="1449" t="s">
        <v>564</v>
      </c>
      <c r="D170" s="1472"/>
      <c r="E170" s="1473" t="s">
        <v>3057</v>
      </c>
      <c r="F170" s="1474">
        <v>0</v>
      </c>
      <c r="G170" s="1475">
        <v>0</v>
      </c>
      <c r="H170" s="1475">
        <v>6816</v>
      </c>
      <c r="I170" s="1476">
        <v>0</v>
      </c>
      <c r="J170" s="1370">
        <f>SUM(F170:I170)</f>
        <v>6816</v>
      </c>
      <c r="K170" s="1379" t="s">
        <v>718</v>
      </c>
      <c r="L170" s="1371">
        <f>SUM(J170:K170)</f>
        <v>6816</v>
      </c>
      <c r="M170" s="2884">
        <v>302</v>
      </c>
      <c r="N170" s="3577"/>
    </row>
    <row r="171" spans="1:14" s="917" customFormat="1">
      <c r="A171" s="3573"/>
      <c r="B171" s="1356">
        <f t="shared" ref="B171:B180" si="42">B170+1</f>
        <v>303</v>
      </c>
      <c r="C171" s="1449" t="s">
        <v>564</v>
      </c>
      <c r="D171" s="1346"/>
      <c r="E171" s="1346" t="s">
        <v>1432</v>
      </c>
      <c r="F171" s="1367">
        <v>0</v>
      </c>
      <c r="G171" s="1368">
        <v>0</v>
      </c>
      <c r="H171" s="1369">
        <v>0</v>
      </c>
      <c r="I171" s="1369">
        <v>0</v>
      </c>
      <c r="J171" s="1370">
        <v>0</v>
      </c>
      <c r="K171" s="1379" t="s">
        <v>718</v>
      </c>
      <c r="L171" s="1371">
        <v>0</v>
      </c>
      <c r="M171" s="2881">
        <f t="shared" ref="M171:M180" si="43">M170+1</f>
        <v>303</v>
      </c>
      <c r="N171" s="3577"/>
    </row>
    <row r="172" spans="1:14" s="917" customFormat="1">
      <c r="A172" s="3573"/>
      <c r="B172" s="1356">
        <f t="shared" si="42"/>
        <v>304</v>
      </c>
      <c r="C172" s="1449" t="s">
        <v>564</v>
      </c>
      <c r="D172" s="1346"/>
      <c r="E172" s="1346" t="s">
        <v>1433</v>
      </c>
      <c r="F172" s="1367">
        <v>7025</v>
      </c>
      <c r="G172" s="1368">
        <v>723</v>
      </c>
      <c r="H172" s="1369">
        <v>0</v>
      </c>
      <c r="I172" s="1369">
        <v>0</v>
      </c>
      <c r="J172" s="1370">
        <f>SUM(F172:I172)</f>
        <v>7748</v>
      </c>
      <c r="K172" s="1425"/>
      <c r="L172" s="1371">
        <f>SUM(J172:K172)</f>
        <v>7748</v>
      </c>
      <c r="M172" s="2881">
        <f t="shared" si="43"/>
        <v>304</v>
      </c>
      <c r="N172" s="3577"/>
    </row>
    <row r="173" spans="1:14" s="917" customFormat="1">
      <c r="A173" s="3573"/>
      <c r="B173" s="1356">
        <f t="shared" si="42"/>
        <v>305</v>
      </c>
      <c r="C173" s="1449" t="s">
        <v>564</v>
      </c>
      <c r="D173" s="1346"/>
      <c r="E173" s="1346" t="s">
        <v>1434</v>
      </c>
      <c r="F173" s="1367">
        <v>0</v>
      </c>
      <c r="G173" s="1368">
        <v>0</v>
      </c>
      <c r="H173" s="1369">
        <v>0</v>
      </c>
      <c r="I173" s="1369">
        <v>0</v>
      </c>
      <c r="J173" s="1370">
        <v>0</v>
      </c>
      <c r="K173" s="1425"/>
      <c r="L173" s="1371">
        <v>0</v>
      </c>
      <c r="M173" s="2881">
        <f t="shared" si="43"/>
        <v>305</v>
      </c>
      <c r="N173" s="3577"/>
    </row>
    <row r="174" spans="1:14" s="917" customFormat="1">
      <c r="A174" s="3573"/>
      <c r="B174" s="1356">
        <f t="shared" si="42"/>
        <v>306</v>
      </c>
      <c r="C174" s="1449" t="s">
        <v>564</v>
      </c>
      <c r="D174" s="1346"/>
      <c r="E174" s="1346" t="s">
        <v>1435</v>
      </c>
      <c r="F174" s="1367">
        <v>20</v>
      </c>
      <c r="G174" s="1368">
        <v>137</v>
      </c>
      <c r="H174" s="1369">
        <v>13</v>
      </c>
      <c r="I174" s="1369">
        <v>0</v>
      </c>
      <c r="J174" s="1370">
        <f t="shared" ref="J174:J179" si="44">SUM(F174:I174)</f>
        <v>170</v>
      </c>
      <c r="K174" s="1425"/>
      <c r="L174" s="1371">
        <f t="shared" ref="L174:L179" si="45">SUM(J174:K174)</f>
        <v>170</v>
      </c>
      <c r="M174" s="2881">
        <f t="shared" si="43"/>
        <v>306</v>
      </c>
      <c r="N174" s="3577"/>
    </row>
    <row r="175" spans="1:14" s="917" customFormat="1">
      <c r="A175" s="3573"/>
      <c r="B175" s="1356">
        <f t="shared" si="42"/>
        <v>307</v>
      </c>
      <c r="C175" s="1449" t="s">
        <v>564</v>
      </c>
      <c r="D175" s="1346"/>
      <c r="E175" s="1346" t="s">
        <v>1436</v>
      </c>
      <c r="F175" s="1367">
        <v>19943</v>
      </c>
      <c r="G175" s="1368">
        <v>4391</v>
      </c>
      <c r="H175" s="1369">
        <v>4347</v>
      </c>
      <c r="I175" s="1369">
        <v>19</v>
      </c>
      <c r="J175" s="1370">
        <f t="shared" si="44"/>
        <v>28700</v>
      </c>
      <c r="K175" s="1425"/>
      <c r="L175" s="1371">
        <f t="shared" si="45"/>
        <v>28700</v>
      </c>
      <c r="M175" s="2881">
        <f t="shared" si="43"/>
        <v>307</v>
      </c>
      <c r="N175" s="3577"/>
    </row>
    <row r="176" spans="1:14" s="917" customFormat="1">
      <c r="A176" s="3573"/>
      <c r="B176" s="1356">
        <f t="shared" si="42"/>
        <v>308</v>
      </c>
      <c r="C176" s="1354"/>
      <c r="D176" s="1346"/>
      <c r="E176" s="1346" t="s">
        <v>1437</v>
      </c>
      <c r="F176" s="1367">
        <v>0</v>
      </c>
      <c r="G176" s="1368">
        <v>0</v>
      </c>
      <c r="H176" s="1369">
        <v>13191</v>
      </c>
      <c r="I176" s="1369">
        <v>8980</v>
      </c>
      <c r="J176" s="1370">
        <f t="shared" si="44"/>
        <v>22171</v>
      </c>
      <c r="K176" s="1425"/>
      <c r="L176" s="1371">
        <f t="shared" si="45"/>
        <v>22171</v>
      </c>
      <c r="M176" s="2881">
        <f t="shared" si="43"/>
        <v>308</v>
      </c>
      <c r="N176" s="3577"/>
    </row>
    <row r="177" spans="1:14" s="917" customFormat="1">
      <c r="A177" s="3573"/>
      <c r="B177" s="1356">
        <f t="shared" si="42"/>
        <v>309</v>
      </c>
      <c r="C177" s="1354"/>
      <c r="D177" s="1346"/>
      <c r="E177" s="1346" t="s">
        <v>2470</v>
      </c>
      <c r="F177" s="1466" t="s">
        <v>718</v>
      </c>
      <c r="G177" s="1467" t="s">
        <v>718</v>
      </c>
      <c r="H177" s="1468" t="s">
        <v>718</v>
      </c>
      <c r="I177" s="1369">
        <v>14811</v>
      </c>
      <c r="J177" s="1370">
        <f t="shared" si="44"/>
        <v>14811</v>
      </c>
      <c r="K177" s="1425"/>
      <c r="L177" s="1371">
        <f t="shared" si="45"/>
        <v>14811</v>
      </c>
      <c r="M177" s="2881">
        <f t="shared" si="43"/>
        <v>309</v>
      </c>
      <c r="N177" s="3577"/>
    </row>
    <row r="178" spans="1:14" s="917" customFormat="1">
      <c r="A178" s="3573"/>
      <c r="B178" s="1356">
        <f t="shared" si="42"/>
        <v>310</v>
      </c>
      <c r="C178" s="1354"/>
      <c r="D178" s="1346"/>
      <c r="E178" s="1346" t="s">
        <v>2471</v>
      </c>
      <c r="F178" s="1466" t="s">
        <v>718</v>
      </c>
      <c r="G178" s="1467" t="s">
        <v>718</v>
      </c>
      <c r="H178" s="1468" t="s">
        <v>718</v>
      </c>
      <c r="I178" s="1369">
        <v>291</v>
      </c>
      <c r="J178" s="1370">
        <f t="shared" si="44"/>
        <v>291</v>
      </c>
      <c r="K178" s="1425"/>
      <c r="L178" s="1371">
        <f t="shared" si="45"/>
        <v>291</v>
      </c>
      <c r="M178" s="2881">
        <f t="shared" si="43"/>
        <v>310</v>
      </c>
      <c r="N178" s="3577"/>
    </row>
    <row r="179" spans="1:14" s="917" customFormat="1">
      <c r="A179" s="3573"/>
      <c r="B179" s="1356">
        <f t="shared" si="42"/>
        <v>311</v>
      </c>
      <c r="C179" s="1449" t="s">
        <v>564</v>
      </c>
      <c r="D179" s="1346"/>
      <c r="E179" s="1346" t="s">
        <v>2472</v>
      </c>
      <c r="F179" s="1466" t="s">
        <v>718</v>
      </c>
      <c r="G179" s="1467" t="s">
        <v>718</v>
      </c>
      <c r="H179" s="1369">
        <v>2486</v>
      </c>
      <c r="I179" s="1467" t="s">
        <v>718</v>
      </c>
      <c r="J179" s="1370">
        <f t="shared" si="44"/>
        <v>2486</v>
      </c>
      <c r="K179" s="1425"/>
      <c r="L179" s="1371">
        <f t="shared" si="45"/>
        <v>2486</v>
      </c>
      <c r="M179" s="2881">
        <f t="shared" si="43"/>
        <v>311</v>
      </c>
      <c r="N179" s="3577"/>
    </row>
    <row r="180" spans="1:14" s="917" customFormat="1" ht="10.8" thickBot="1">
      <c r="A180" s="3574"/>
      <c r="B180" s="1356">
        <f t="shared" si="42"/>
        <v>312</v>
      </c>
      <c r="C180" s="1449" t="s">
        <v>564</v>
      </c>
      <c r="D180" s="1346"/>
      <c r="E180" s="1346" t="s">
        <v>2473</v>
      </c>
      <c r="F180" s="1478" t="s">
        <v>718</v>
      </c>
      <c r="G180" s="1479" t="s">
        <v>718</v>
      </c>
      <c r="H180" s="1385">
        <v>0</v>
      </c>
      <c r="I180" s="1479" t="s">
        <v>718</v>
      </c>
      <c r="J180" s="1436">
        <v>0</v>
      </c>
      <c r="K180" s="1458" t="s">
        <v>3270</v>
      </c>
      <c r="L180" s="1437">
        <v>0</v>
      </c>
      <c r="M180" s="2881">
        <f t="shared" si="43"/>
        <v>312</v>
      </c>
      <c r="N180" s="3578"/>
    </row>
    <row r="181" spans="1:14" s="917" customFormat="1" hidden="1">
      <c r="A181" s="1392"/>
      <c r="B181" s="1390"/>
      <c r="C181" s="1390"/>
      <c r="D181" s="1343"/>
      <c r="E181" s="1343"/>
      <c r="F181" s="1459"/>
      <c r="G181" s="1459"/>
      <c r="H181" s="1391"/>
      <c r="I181" s="1459"/>
      <c r="J181" s="1391"/>
      <c r="K181" s="1459"/>
      <c r="L181" s="1442"/>
      <c r="M181" s="1390"/>
      <c r="N181" s="1392"/>
    </row>
    <row r="182" spans="1:14" s="917" customFormat="1">
      <c r="A182" s="3571" t="s">
        <v>1415</v>
      </c>
      <c r="B182" s="2886" t="s">
        <v>2414</v>
      </c>
      <c r="C182" s="1334"/>
      <c r="D182" s="1334"/>
      <c r="E182" s="1334"/>
      <c r="F182" s="1443"/>
      <c r="G182" s="1443"/>
      <c r="H182" s="1443"/>
      <c r="I182" s="1443"/>
      <c r="J182" s="1443"/>
      <c r="K182" s="1443"/>
      <c r="L182" s="1443"/>
      <c r="M182" s="1334"/>
      <c r="N182" s="3579" t="s">
        <v>3246</v>
      </c>
    </row>
    <row r="183" spans="1:14" s="917" customFormat="1">
      <c r="A183" s="3572"/>
      <c r="B183" s="1337" t="s">
        <v>352</v>
      </c>
      <c r="C183" s="1337"/>
      <c r="D183" s="1337"/>
      <c r="E183" s="1337"/>
      <c r="F183" s="1444"/>
      <c r="G183" s="1444"/>
      <c r="H183" s="1444"/>
      <c r="I183" s="1444"/>
      <c r="J183" s="1444"/>
      <c r="K183" s="1444"/>
      <c r="L183" s="1444"/>
      <c r="M183" s="1337"/>
      <c r="N183" s="3577"/>
    </row>
    <row r="184" spans="1:14" s="917" customFormat="1" ht="62.25" customHeight="1">
      <c r="A184" s="3572"/>
      <c r="B184" s="1346"/>
      <c r="C184" s="1346"/>
      <c r="D184" s="1346"/>
      <c r="E184" s="1346"/>
      <c r="F184" s="1346"/>
      <c r="G184" s="1346"/>
      <c r="H184" s="1346"/>
      <c r="I184" s="1346"/>
      <c r="J184" s="1346"/>
      <c r="K184" s="1346"/>
      <c r="L184" s="1346"/>
      <c r="M184" s="1346"/>
      <c r="N184" s="3577"/>
    </row>
    <row r="185" spans="1:14" s="917" customFormat="1">
      <c r="A185" s="3572"/>
      <c r="B185" s="1351"/>
      <c r="C185" s="1349"/>
      <c r="D185" s="1350"/>
      <c r="E185" s="1351"/>
      <c r="F185" s="1349"/>
      <c r="G185" s="1349"/>
      <c r="H185" s="1349"/>
      <c r="I185" s="1349"/>
      <c r="J185" s="1349"/>
      <c r="K185" s="1349"/>
      <c r="L185" s="1349"/>
      <c r="M185" s="1350"/>
      <c r="N185" s="3577"/>
    </row>
    <row r="186" spans="1:14" s="917" customFormat="1">
      <c r="A186" s="3572"/>
      <c r="B186" s="1351"/>
      <c r="C186" s="1349"/>
      <c r="D186" s="1350"/>
      <c r="E186" s="1351"/>
      <c r="F186" s="1349"/>
      <c r="G186" s="1349" t="s">
        <v>1386</v>
      </c>
      <c r="H186" s="1349"/>
      <c r="I186" s="1349"/>
      <c r="J186" s="1349" t="s">
        <v>1387</v>
      </c>
      <c r="K186" s="1349"/>
      <c r="L186" s="1349"/>
      <c r="M186" s="1350"/>
      <c r="N186" s="3577"/>
    </row>
    <row r="187" spans="1:14" s="917" customFormat="1">
      <c r="A187" s="3572"/>
      <c r="B187" s="1351" t="s">
        <v>329</v>
      </c>
      <c r="C187" s="1349" t="s">
        <v>353</v>
      </c>
      <c r="D187" s="1350"/>
      <c r="E187" s="1351" t="s">
        <v>1388</v>
      </c>
      <c r="F187" s="1349" t="s">
        <v>1389</v>
      </c>
      <c r="G187" s="1349" t="s">
        <v>1390</v>
      </c>
      <c r="H187" s="1349" t="s">
        <v>1391</v>
      </c>
      <c r="I187" s="1349" t="s">
        <v>1392</v>
      </c>
      <c r="J187" s="1349" t="s">
        <v>1393</v>
      </c>
      <c r="K187" s="1349" t="s">
        <v>1394</v>
      </c>
      <c r="L187" s="1349" t="s">
        <v>1387</v>
      </c>
      <c r="M187" s="1350" t="s">
        <v>329</v>
      </c>
      <c r="N187" s="3577"/>
    </row>
    <row r="188" spans="1:14" s="917" customFormat="1">
      <c r="A188" s="3572"/>
      <c r="B188" s="1351" t="s">
        <v>334</v>
      </c>
      <c r="C188" s="1349" t="s">
        <v>356</v>
      </c>
      <c r="D188" s="1350"/>
      <c r="E188" s="1351"/>
      <c r="F188" s="1349" t="s">
        <v>1395</v>
      </c>
      <c r="G188" s="1349" t="s">
        <v>1396</v>
      </c>
      <c r="H188" s="1349" t="s">
        <v>1397</v>
      </c>
      <c r="I188" s="1349"/>
      <c r="J188" s="1349" t="s">
        <v>1398</v>
      </c>
      <c r="K188" s="1349"/>
      <c r="L188" s="1349"/>
      <c r="M188" s="1350" t="s">
        <v>334</v>
      </c>
      <c r="N188" s="3577"/>
    </row>
    <row r="189" spans="1:14" s="917" customFormat="1" ht="10.8" thickBot="1">
      <c r="A189" s="3572"/>
      <c r="B189" s="1480"/>
      <c r="C189" s="1354"/>
      <c r="D189" s="1355"/>
      <c r="E189" s="1356" t="s">
        <v>339</v>
      </c>
      <c r="F189" s="1349" t="s">
        <v>340</v>
      </c>
      <c r="G189" s="1349" t="s">
        <v>341</v>
      </c>
      <c r="H189" s="1349" t="s">
        <v>342</v>
      </c>
      <c r="I189" s="1349" t="s">
        <v>343</v>
      </c>
      <c r="J189" s="1349" t="s">
        <v>344</v>
      </c>
      <c r="K189" s="1349" t="s">
        <v>202</v>
      </c>
      <c r="L189" s="1349" t="s">
        <v>203</v>
      </c>
      <c r="M189" s="1355"/>
      <c r="N189" s="3577"/>
    </row>
    <row r="190" spans="1:14" s="917" customFormat="1">
      <c r="A190" s="3572"/>
      <c r="B190" s="1448"/>
      <c r="C190" s="1360"/>
      <c r="D190" s="1460" t="s">
        <v>1438</v>
      </c>
      <c r="E190" s="1343"/>
      <c r="F190" s="1361"/>
      <c r="G190" s="1362"/>
      <c r="H190" s="1362"/>
      <c r="I190" s="1362"/>
      <c r="J190" s="1362"/>
      <c r="K190" s="1362"/>
      <c r="L190" s="1363"/>
      <c r="M190" s="1343"/>
      <c r="N190" s="3577"/>
    </row>
    <row r="191" spans="1:14" s="917" customFormat="1">
      <c r="A191" s="3572"/>
      <c r="B191" s="1356">
        <v>313</v>
      </c>
      <c r="C191" s="1354"/>
      <c r="D191" s="1450"/>
      <c r="E191" s="1346" t="s">
        <v>2474</v>
      </c>
      <c r="F191" s="1466" t="s">
        <v>718</v>
      </c>
      <c r="G191" s="1467" t="s">
        <v>718</v>
      </c>
      <c r="H191" s="1369">
        <v>0</v>
      </c>
      <c r="I191" s="1452" t="s">
        <v>718</v>
      </c>
      <c r="J191" s="1370">
        <v>0</v>
      </c>
      <c r="K191" s="1425"/>
      <c r="L191" s="1371">
        <v>0</v>
      </c>
      <c r="M191" s="2881">
        <v>313</v>
      </c>
      <c r="N191" s="3577"/>
    </row>
    <row r="192" spans="1:14" s="917" customFormat="1">
      <c r="A192" s="3572"/>
      <c r="B192" s="1356">
        <f t="shared" ref="B192:B202" si="46">B191+1</f>
        <v>314</v>
      </c>
      <c r="C192" s="1354"/>
      <c r="D192" s="1450"/>
      <c r="E192" s="1346" t="s">
        <v>2475</v>
      </c>
      <c r="F192" s="1466" t="s">
        <v>718</v>
      </c>
      <c r="G192" s="1467" t="s">
        <v>718</v>
      </c>
      <c r="H192" s="1369">
        <v>0</v>
      </c>
      <c r="I192" s="1452" t="s">
        <v>718</v>
      </c>
      <c r="J192" s="1370">
        <v>0</v>
      </c>
      <c r="K192" s="1425"/>
      <c r="L192" s="1371">
        <v>0</v>
      </c>
      <c r="M192" s="2881">
        <f t="shared" ref="M192:M202" si="47">M191+1</f>
        <v>314</v>
      </c>
      <c r="N192" s="3577"/>
    </row>
    <row r="193" spans="1:14" s="917" customFormat="1">
      <c r="A193" s="3128"/>
      <c r="B193" s="1356">
        <f t="shared" si="46"/>
        <v>315</v>
      </c>
      <c r="C193" s="1354"/>
      <c r="D193" s="1450"/>
      <c r="E193" s="1346" t="s">
        <v>2476</v>
      </c>
      <c r="F193" s="1466" t="s">
        <v>718</v>
      </c>
      <c r="G193" s="1467" t="s">
        <v>718</v>
      </c>
      <c r="H193" s="1369">
        <v>0</v>
      </c>
      <c r="I193" s="1452" t="s">
        <v>718</v>
      </c>
      <c r="J193" s="1370">
        <v>0</v>
      </c>
      <c r="K193" s="1425"/>
      <c r="L193" s="1371">
        <v>0</v>
      </c>
      <c r="M193" s="2881">
        <f t="shared" si="47"/>
        <v>315</v>
      </c>
      <c r="N193" s="3577"/>
    </row>
    <row r="194" spans="1:14" s="917" customFormat="1">
      <c r="A194" s="3128"/>
      <c r="B194" s="1356">
        <f t="shared" si="46"/>
        <v>316</v>
      </c>
      <c r="C194" s="1354"/>
      <c r="D194" s="1450"/>
      <c r="E194" s="1346" t="s">
        <v>2477</v>
      </c>
      <c r="F194" s="1466" t="s">
        <v>718</v>
      </c>
      <c r="G194" s="1467" t="s">
        <v>718</v>
      </c>
      <c r="H194" s="1369">
        <v>0</v>
      </c>
      <c r="I194" s="1452" t="s">
        <v>718</v>
      </c>
      <c r="J194" s="1370">
        <v>0</v>
      </c>
      <c r="K194" s="1425"/>
      <c r="L194" s="1371">
        <v>0</v>
      </c>
      <c r="M194" s="2881">
        <f t="shared" si="47"/>
        <v>316</v>
      </c>
      <c r="N194" s="3577"/>
    </row>
    <row r="195" spans="1:14" s="917" customFormat="1">
      <c r="A195" s="3128"/>
      <c r="B195" s="1356">
        <f t="shared" si="46"/>
        <v>317</v>
      </c>
      <c r="C195" s="1354"/>
      <c r="D195" s="1450"/>
      <c r="E195" s="1346" t="s">
        <v>1992</v>
      </c>
      <c r="F195" s="1466" t="s">
        <v>718</v>
      </c>
      <c r="G195" s="1467" t="s">
        <v>718</v>
      </c>
      <c r="H195" s="1452" t="s">
        <v>718</v>
      </c>
      <c r="I195" s="1369">
        <v>165293</v>
      </c>
      <c r="J195" s="1370">
        <f>SUM(F195:I195)</f>
        <v>165293</v>
      </c>
      <c r="K195" s="1425"/>
      <c r="L195" s="1371">
        <f>SUM(J195:K195)</f>
        <v>165293</v>
      </c>
      <c r="M195" s="2881">
        <f t="shared" si="47"/>
        <v>317</v>
      </c>
      <c r="N195" s="3577"/>
    </row>
    <row r="196" spans="1:14" s="917" customFormat="1">
      <c r="A196" s="3128"/>
      <c r="B196" s="1356">
        <f t="shared" si="46"/>
        <v>318</v>
      </c>
      <c r="C196" s="1354"/>
      <c r="D196" s="1450"/>
      <c r="E196" s="1346" t="s">
        <v>2478</v>
      </c>
      <c r="F196" s="1466" t="s">
        <v>718</v>
      </c>
      <c r="G196" s="1467" t="s">
        <v>718</v>
      </c>
      <c r="H196" s="1369">
        <v>94</v>
      </c>
      <c r="I196" s="1452" t="s">
        <v>718</v>
      </c>
      <c r="J196" s="1370">
        <f>SUM(F196:I196)</f>
        <v>94</v>
      </c>
      <c r="K196" s="1425"/>
      <c r="L196" s="1371">
        <f>SUM(J196:K196)</f>
        <v>94</v>
      </c>
      <c r="M196" s="2881">
        <f t="shared" si="47"/>
        <v>318</v>
      </c>
      <c r="N196" s="3577"/>
    </row>
    <row r="197" spans="1:14" s="917" customFormat="1">
      <c r="A197" s="3128"/>
      <c r="B197" s="1356">
        <f t="shared" si="46"/>
        <v>319</v>
      </c>
      <c r="C197" s="1354"/>
      <c r="D197" s="1450"/>
      <c r="E197" s="1346" t="s">
        <v>2479</v>
      </c>
      <c r="F197" s="1466" t="s">
        <v>718</v>
      </c>
      <c r="G197" s="1467" t="s">
        <v>718</v>
      </c>
      <c r="H197" s="1369">
        <v>0</v>
      </c>
      <c r="I197" s="1452" t="s">
        <v>718</v>
      </c>
      <c r="J197" s="1370">
        <v>0</v>
      </c>
      <c r="K197" s="1425"/>
      <c r="L197" s="1371">
        <v>0</v>
      </c>
      <c r="M197" s="2881">
        <f t="shared" si="47"/>
        <v>319</v>
      </c>
      <c r="N197" s="3577"/>
    </row>
    <row r="198" spans="1:14" s="917" customFormat="1">
      <c r="A198" s="3128"/>
      <c r="B198" s="1356">
        <f t="shared" si="46"/>
        <v>320</v>
      </c>
      <c r="C198" s="1354"/>
      <c r="D198" s="1450"/>
      <c r="E198" s="1346" t="s">
        <v>2480</v>
      </c>
      <c r="F198" s="1466" t="s">
        <v>718</v>
      </c>
      <c r="G198" s="1481" t="s">
        <v>718</v>
      </c>
      <c r="H198" s="1369">
        <v>0</v>
      </c>
      <c r="I198" s="1452" t="s">
        <v>718</v>
      </c>
      <c r="J198" s="1370">
        <v>0</v>
      </c>
      <c r="K198" s="1425"/>
      <c r="L198" s="1371">
        <v>0</v>
      </c>
      <c r="M198" s="2881">
        <f t="shared" si="47"/>
        <v>320</v>
      </c>
      <c r="N198" s="3577"/>
    </row>
    <row r="199" spans="1:14" s="917" customFormat="1">
      <c r="A199" s="3128"/>
      <c r="B199" s="1356">
        <f t="shared" si="46"/>
        <v>321</v>
      </c>
      <c r="C199" s="1354"/>
      <c r="D199" s="1450"/>
      <c r="E199" s="1346" t="s">
        <v>1425</v>
      </c>
      <c r="F199" s="1367">
        <v>0</v>
      </c>
      <c r="G199" s="1482">
        <v>0</v>
      </c>
      <c r="H199" s="1369">
        <v>0</v>
      </c>
      <c r="I199" s="1369">
        <v>0</v>
      </c>
      <c r="J199" s="1370">
        <v>0</v>
      </c>
      <c r="K199" s="1425"/>
      <c r="L199" s="1371">
        <v>0</v>
      </c>
      <c r="M199" s="2881">
        <f t="shared" si="47"/>
        <v>321</v>
      </c>
      <c r="N199" s="3577"/>
    </row>
    <row r="200" spans="1:14" s="917" customFormat="1">
      <c r="A200" s="3128"/>
      <c r="B200" s="1356">
        <f t="shared" si="46"/>
        <v>322</v>
      </c>
      <c r="C200" s="1354"/>
      <c r="D200" s="1450"/>
      <c r="E200" s="1346" t="s">
        <v>537</v>
      </c>
      <c r="F200" s="1367">
        <v>0</v>
      </c>
      <c r="G200" s="1482">
        <v>88</v>
      </c>
      <c r="H200" s="1369">
        <v>4</v>
      </c>
      <c r="I200" s="1369">
        <v>31</v>
      </c>
      <c r="J200" s="1370">
        <f t="shared" ref="J200:J202" si="48">SUM(F200:I200)</f>
        <v>123</v>
      </c>
      <c r="K200" s="1425"/>
      <c r="L200" s="1371">
        <f t="shared" ref="L200:L202" si="49">SUM(J200:K200)</f>
        <v>123</v>
      </c>
      <c r="M200" s="2881">
        <f t="shared" si="47"/>
        <v>322</v>
      </c>
      <c r="N200" s="3577"/>
    </row>
    <row r="201" spans="1:14" s="917" customFormat="1">
      <c r="A201" s="3128"/>
      <c r="B201" s="1356">
        <f t="shared" si="46"/>
        <v>323</v>
      </c>
      <c r="C201" s="1354"/>
      <c r="D201" s="1346" t="s">
        <v>1439</v>
      </c>
      <c r="E201" s="1450"/>
      <c r="F201" s="1455">
        <f>SUM(F168:F180,F190:F200)</f>
        <v>27707</v>
      </c>
      <c r="G201" s="1461">
        <f t="shared" ref="G201:J201" si="50">SUM(G168:G180,G190:G200)</f>
        <v>6027</v>
      </c>
      <c r="H201" s="1370">
        <f t="shared" si="50"/>
        <v>27976</v>
      </c>
      <c r="I201" s="1370">
        <f t="shared" si="50"/>
        <v>190022</v>
      </c>
      <c r="J201" s="1370">
        <f t="shared" si="50"/>
        <v>251732</v>
      </c>
      <c r="K201" s="1370"/>
      <c r="L201" s="1371">
        <f>SUM(L168:L180,L190:L200)</f>
        <v>251732</v>
      </c>
      <c r="M201" s="2881">
        <f t="shared" si="47"/>
        <v>323</v>
      </c>
      <c r="N201" s="3577"/>
    </row>
    <row r="202" spans="1:14" s="917" customFormat="1">
      <c r="A202" s="3128"/>
      <c r="B202" s="1356">
        <f t="shared" si="46"/>
        <v>324</v>
      </c>
      <c r="C202" s="1354"/>
      <c r="D202" s="1346" t="s">
        <v>128</v>
      </c>
      <c r="E202" s="1450"/>
      <c r="F202" s="1455">
        <f>SUM(F146,F166,F201)</f>
        <v>433587</v>
      </c>
      <c r="G202" s="1461">
        <v>537900</v>
      </c>
      <c r="H202" s="1370">
        <v>877087</v>
      </c>
      <c r="I202" s="1370">
        <v>980958</v>
      </c>
      <c r="J202" s="1370">
        <f t="shared" si="48"/>
        <v>2829532</v>
      </c>
      <c r="K202" s="1370"/>
      <c r="L202" s="1371">
        <f t="shared" si="49"/>
        <v>2829532</v>
      </c>
      <c r="M202" s="2881">
        <f t="shared" si="47"/>
        <v>324</v>
      </c>
      <c r="N202" s="3577"/>
    </row>
    <row r="203" spans="1:14" s="917" customFormat="1" ht="11.25" customHeight="1">
      <c r="A203" s="3128"/>
      <c r="B203" s="1351"/>
      <c r="C203" s="1446"/>
      <c r="D203" s="1447" t="s">
        <v>1440</v>
      </c>
      <c r="F203" s="1374"/>
      <c r="G203" s="1463"/>
      <c r="H203" s="1376"/>
      <c r="I203" s="1376"/>
      <c r="J203" s="1376">
        <v>0</v>
      </c>
      <c r="K203" s="1376"/>
      <c r="L203" s="1377">
        <v>0</v>
      </c>
      <c r="M203" s="1390"/>
      <c r="N203" s="3573">
        <v>45</v>
      </c>
    </row>
    <row r="204" spans="1:14" s="917" customFormat="1">
      <c r="A204" s="3128"/>
      <c r="B204" s="1351"/>
      <c r="C204" s="1446"/>
      <c r="D204" s="1447" t="s">
        <v>1441</v>
      </c>
      <c r="F204" s="1374"/>
      <c r="G204" s="1376"/>
      <c r="H204" s="1376"/>
      <c r="I204" s="1376"/>
      <c r="J204" s="1376">
        <v>0</v>
      </c>
      <c r="K204" s="1376"/>
      <c r="L204" s="1377">
        <v>0</v>
      </c>
      <c r="M204" s="1390"/>
      <c r="N204" s="3573"/>
    </row>
    <row r="205" spans="1:14" s="917" customFormat="1">
      <c r="A205" s="3128"/>
      <c r="B205" s="1356">
        <v>401</v>
      </c>
      <c r="C205" s="1354"/>
      <c r="D205" s="1450"/>
      <c r="E205" s="1346" t="s">
        <v>2466</v>
      </c>
      <c r="F205" s="1367">
        <v>124584</v>
      </c>
      <c r="G205" s="1369">
        <v>8133</v>
      </c>
      <c r="H205" s="1369">
        <v>42311</v>
      </c>
      <c r="I205" s="1369">
        <v>21990</v>
      </c>
      <c r="J205" s="1370">
        <f t="shared" ref="J205:J213" si="51">SUM(F205:I205)</f>
        <v>197018</v>
      </c>
      <c r="K205" s="1425"/>
      <c r="L205" s="1371">
        <f t="shared" ref="L205:L213" si="52">SUM(J205:K205)</f>
        <v>197018</v>
      </c>
      <c r="M205" s="2881">
        <v>401</v>
      </c>
      <c r="N205" s="3573"/>
    </row>
    <row r="206" spans="1:14" s="917" customFormat="1" ht="11.25" customHeight="1">
      <c r="A206" s="3128"/>
      <c r="B206" s="1356">
        <f t="shared" ref="B206:B213" si="53">B205+1</f>
        <v>402</v>
      </c>
      <c r="C206" s="1354"/>
      <c r="D206" s="1450"/>
      <c r="E206" s="1346" t="s">
        <v>1442</v>
      </c>
      <c r="F206" s="1367">
        <v>778070</v>
      </c>
      <c r="G206" s="1482">
        <v>0</v>
      </c>
      <c r="H206" s="1369">
        <v>95542</v>
      </c>
      <c r="I206" s="1369">
        <v>0</v>
      </c>
      <c r="J206" s="1370">
        <f t="shared" si="51"/>
        <v>873612</v>
      </c>
      <c r="K206" s="1425"/>
      <c r="L206" s="1371">
        <f t="shared" si="52"/>
        <v>873612</v>
      </c>
      <c r="M206" s="2881">
        <f t="shared" ref="M206:M213" si="54">M205+1</f>
        <v>402</v>
      </c>
      <c r="N206" s="3573"/>
    </row>
    <row r="207" spans="1:14" s="917" customFormat="1">
      <c r="A207" s="3128"/>
      <c r="B207" s="1356">
        <f t="shared" si="53"/>
        <v>403</v>
      </c>
      <c r="C207" s="1354"/>
      <c r="D207" s="1450"/>
      <c r="E207" s="1346" t="s">
        <v>1443</v>
      </c>
      <c r="F207" s="1367">
        <v>643686</v>
      </c>
      <c r="G207" s="1482">
        <v>0</v>
      </c>
      <c r="H207" s="1369">
        <v>99375</v>
      </c>
      <c r="I207" s="1369">
        <v>0</v>
      </c>
      <c r="J207" s="1370">
        <f t="shared" si="51"/>
        <v>743061</v>
      </c>
      <c r="K207" s="1425"/>
      <c r="L207" s="1371">
        <f t="shared" si="52"/>
        <v>743061</v>
      </c>
      <c r="M207" s="2881">
        <f t="shared" si="54"/>
        <v>403</v>
      </c>
      <c r="N207" s="3573"/>
    </row>
    <row r="208" spans="1:14" s="917" customFormat="1">
      <c r="A208" s="3128"/>
      <c r="B208" s="1356">
        <f t="shared" si="53"/>
        <v>404</v>
      </c>
      <c r="C208" s="1354"/>
      <c r="D208" s="1450"/>
      <c r="E208" s="1346" t="s">
        <v>1444</v>
      </c>
      <c r="F208" s="1367">
        <v>72039</v>
      </c>
      <c r="G208" s="1482">
        <v>0</v>
      </c>
      <c r="H208" s="1369">
        <v>-469</v>
      </c>
      <c r="I208" s="1369">
        <v>0</v>
      </c>
      <c r="J208" s="1370">
        <f t="shared" si="51"/>
        <v>71570</v>
      </c>
      <c r="K208" s="1425"/>
      <c r="L208" s="1371">
        <f t="shared" si="52"/>
        <v>71570</v>
      </c>
      <c r="M208" s="2881">
        <f t="shared" si="54"/>
        <v>404</v>
      </c>
      <c r="N208" s="3573"/>
    </row>
    <row r="209" spans="1:14" s="917" customFormat="1">
      <c r="A209" s="3128"/>
      <c r="B209" s="1356">
        <f t="shared" si="53"/>
        <v>405</v>
      </c>
      <c r="C209" s="1354"/>
      <c r="D209" s="1450"/>
      <c r="E209" s="1346" t="s">
        <v>1445</v>
      </c>
      <c r="F209" s="1367">
        <v>0</v>
      </c>
      <c r="G209" s="1482">
        <v>0</v>
      </c>
      <c r="H209" s="1369">
        <v>6812</v>
      </c>
      <c r="I209" s="1369">
        <v>0</v>
      </c>
      <c r="J209" s="1370">
        <f t="shared" si="51"/>
        <v>6812</v>
      </c>
      <c r="K209" s="1425"/>
      <c r="L209" s="1371">
        <f t="shared" si="52"/>
        <v>6812</v>
      </c>
      <c r="M209" s="2881">
        <f t="shared" si="54"/>
        <v>405</v>
      </c>
      <c r="N209" s="3573"/>
    </row>
    <row r="210" spans="1:14" s="917" customFormat="1">
      <c r="A210" s="3128"/>
      <c r="B210" s="1356">
        <f t="shared" si="53"/>
        <v>406</v>
      </c>
      <c r="C210" s="1354"/>
      <c r="D210" s="1450"/>
      <c r="E210" s="1346" t="s">
        <v>1446</v>
      </c>
      <c r="F210" s="1367">
        <v>5544</v>
      </c>
      <c r="G210" s="1482">
        <v>0</v>
      </c>
      <c r="H210" s="1369">
        <v>0</v>
      </c>
      <c r="I210" s="1369">
        <v>0</v>
      </c>
      <c r="J210" s="1370">
        <f t="shared" si="51"/>
        <v>5544</v>
      </c>
      <c r="K210" s="1425"/>
      <c r="L210" s="1371">
        <f t="shared" si="52"/>
        <v>5544</v>
      </c>
      <c r="M210" s="2881">
        <f t="shared" si="54"/>
        <v>406</v>
      </c>
      <c r="N210" s="3573"/>
    </row>
    <row r="211" spans="1:14" s="917" customFormat="1">
      <c r="A211" s="3128"/>
      <c r="B211" s="1356">
        <f t="shared" si="53"/>
        <v>407</v>
      </c>
      <c r="C211" s="1354"/>
      <c r="D211" s="1450"/>
      <c r="E211" s="1346" t="s">
        <v>1447</v>
      </c>
      <c r="F211" s="1367">
        <v>0</v>
      </c>
      <c r="G211" s="1482">
        <v>0</v>
      </c>
      <c r="H211" s="1369">
        <v>8800</v>
      </c>
      <c r="I211" s="1369">
        <v>0</v>
      </c>
      <c r="J211" s="1370">
        <f t="shared" si="51"/>
        <v>8800</v>
      </c>
      <c r="K211" s="1425"/>
      <c r="L211" s="1371">
        <f t="shared" si="52"/>
        <v>8800</v>
      </c>
      <c r="M211" s="2881">
        <f t="shared" si="54"/>
        <v>407</v>
      </c>
      <c r="N211" s="3573"/>
    </row>
    <row r="212" spans="1:14" s="917" customFormat="1">
      <c r="A212" s="3128"/>
      <c r="B212" s="1356">
        <f t="shared" si="53"/>
        <v>408</v>
      </c>
      <c r="C212" s="1354"/>
      <c r="D212" s="1450"/>
      <c r="E212" s="1346" t="s">
        <v>1448</v>
      </c>
      <c r="F212" s="1367">
        <v>69435</v>
      </c>
      <c r="G212" s="1482">
        <v>0</v>
      </c>
      <c r="H212" s="1369">
        <v>0</v>
      </c>
      <c r="I212" s="1369">
        <v>0</v>
      </c>
      <c r="J212" s="1370">
        <f t="shared" si="51"/>
        <v>69435</v>
      </c>
      <c r="K212" s="1425"/>
      <c r="L212" s="1371">
        <f t="shared" si="52"/>
        <v>69435</v>
      </c>
      <c r="M212" s="2881">
        <f t="shared" si="54"/>
        <v>408</v>
      </c>
      <c r="N212" s="3573"/>
    </row>
    <row r="213" spans="1:14" s="917" customFormat="1">
      <c r="A213" s="3128"/>
      <c r="B213" s="1486">
        <f t="shared" si="53"/>
        <v>409</v>
      </c>
      <c r="C213" s="1483"/>
      <c r="D213" s="1484"/>
      <c r="E213" s="1445" t="s">
        <v>1449</v>
      </c>
      <c r="F213" s="1367">
        <v>0</v>
      </c>
      <c r="G213" s="1482">
        <v>4235629</v>
      </c>
      <c r="H213" s="1378">
        <v>0</v>
      </c>
      <c r="I213" s="1378">
        <v>0</v>
      </c>
      <c r="J213" s="1370">
        <f t="shared" si="51"/>
        <v>4235629</v>
      </c>
      <c r="K213" s="1485"/>
      <c r="L213" s="1371">
        <f t="shared" si="52"/>
        <v>4235629</v>
      </c>
      <c r="M213" s="2884">
        <f t="shared" si="54"/>
        <v>409</v>
      </c>
      <c r="N213" s="3573"/>
    </row>
    <row r="214" spans="1:14" s="917" customFormat="1" ht="20.25" customHeight="1">
      <c r="A214" s="3128"/>
      <c r="B214" s="2884">
        <v>410</v>
      </c>
      <c r="C214" s="1487"/>
      <c r="D214" s="1484"/>
      <c r="E214" s="1488" t="s">
        <v>3058</v>
      </c>
      <c r="F214" s="1367"/>
      <c r="G214" s="1378"/>
      <c r="H214" s="1369"/>
      <c r="I214" s="1369"/>
      <c r="J214" s="1489"/>
      <c r="K214" s="1490"/>
      <c r="L214" s="1491"/>
      <c r="M214" s="2884">
        <v>410</v>
      </c>
      <c r="N214" s="3573"/>
    </row>
    <row r="215" spans="1:14" s="917" customFormat="1">
      <c r="A215" s="3128"/>
      <c r="B215" s="1356">
        <v>411</v>
      </c>
      <c r="C215" s="1354"/>
      <c r="D215" s="1450"/>
      <c r="E215" s="1346" t="s">
        <v>1450</v>
      </c>
      <c r="F215" s="1367">
        <v>66094</v>
      </c>
      <c r="G215" s="1482">
        <v>82</v>
      </c>
      <c r="H215" s="1369">
        <v>-13045</v>
      </c>
      <c r="I215" s="1369">
        <v>0</v>
      </c>
      <c r="J215" s="1370">
        <f>SUM(F215:I215)</f>
        <v>53131</v>
      </c>
      <c r="K215" s="1425"/>
      <c r="L215" s="1371">
        <f>SUM(J215:K215)</f>
        <v>53131</v>
      </c>
      <c r="M215" s="2881">
        <v>411</v>
      </c>
      <c r="N215" s="3573"/>
    </row>
    <row r="216" spans="1:14" s="917" customFormat="1">
      <c r="A216" s="3573"/>
      <c r="B216" s="1356">
        <f t="shared" ref="B216:B223" si="55">B215+1</f>
        <v>412</v>
      </c>
      <c r="C216" s="1354"/>
      <c r="D216" s="1450"/>
      <c r="E216" s="1346" t="s">
        <v>1451</v>
      </c>
      <c r="F216" s="1466" t="s">
        <v>718</v>
      </c>
      <c r="G216" s="1467" t="s">
        <v>718</v>
      </c>
      <c r="H216" s="1452" t="s">
        <v>718</v>
      </c>
      <c r="I216" s="1369">
        <v>0</v>
      </c>
      <c r="J216" s="1370">
        <v>0</v>
      </c>
      <c r="K216" s="1425"/>
      <c r="L216" s="1371">
        <v>0</v>
      </c>
      <c r="M216" s="2881">
        <f t="shared" ref="M216:M223" si="56">M215+1</f>
        <v>412</v>
      </c>
      <c r="N216" s="3573"/>
    </row>
    <row r="217" spans="1:14" s="917" customFormat="1">
      <c r="A217" s="3573"/>
      <c r="B217" s="1356">
        <f t="shared" si="55"/>
        <v>413</v>
      </c>
      <c r="C217" s="1354"/>
      <c r="D217" s="1450"/>
      <c r="E217" s="1346" t="s">
        <v>1452</v>
      </c>
      <c r="F217" s="1466">
        <v>0</v>
      </c>
      <c r="G217" s="3466">
        <v>0</v>
      </c>
      <c r="H217" s="1369">
        <v>61089</v>
      </c>
      <c r="I217" s="1369">
        <v>0</v>
      </c>
      <c r="J217" s="1370">
        <f t="shared" ref="J217:J222" si="57">SUM(F217:I217)</f>
        <v>61089</v>
      </c>
      <c r="K217" s="1425"/>
      <c r="L217" s="1371">
        <f t="shared" ref="L217:L222" si="58">SUM(J217:K217)</f>
        <v>61089</v>
      </c>
      <c r="M217" s="2881">
        <f t="shared" si="56"/>
        <v>413</v>
      </c>
      <c r="N217" s="3573"/>
    </row>
    <row r="218" spans="1:14" s="917" customFormat="1">
      <c r="A218" s="3573"/>
      <c r="B218" s="1356">
        <f t="shared" si="55"/>
        <v>414</v>
      </c>
      <c r="C218" s="1354"/>
      <c r="D218" s="1450"/>
      <c r="E218" s="1346" t="s">
        <v>2470</v>
      </c>
      <c r="F218" s="1466" t="s">
        <v>718</v>
      </c>
      <c r="G218" s="1467" t="s">
        <v>718</v>
      </c>
      <c r="H218" s="1452" t="s">
        <v>718</v>
      </c>
      <c r="I218" s="1369">
        <v>654541</v>
      </c>
      <c r="J218" s="1370">
        <f t="shared" si="57"/>
        <v>654541</v>
      </c>
      <c r="K218" s="1425"/>
      <c r="L218" s="1371">
        <f t="shared" si="58"/>
        <v>654541</v>
      </c>
      <c r="M218" s="2881">
        <f t="shared" si="56"/>
        <v>414</v>
      </c>
      <c r="N218" s="3573"/>
    </row>
    <row r="219" spans="1:14" s="917" customFormat="1">
      <c r="A219" s="3573"/>
      <c r="B219" s="1356">
        <f t="shared" si="55"/>
        <v>415</v>
      </c>
      <c r="C219" s="1354"/>
      <c r="D219" s="1450"/>
      <c r="E219" s="1346" t="s">
        <v>2471</v>
      </c>
      <c r="F219" s="1466" t="s">
        <v>718</v>
      </c>
      <c r="G219" s="1467" t="s">
        <v>718</v>
      </c>
      <c r="H219" s="1452" t="s">
        <v>718</v>
      </c>
      <c r="I219" s="1369">
        <v>37625</v>
      </c>
      <c r="J219" s="1370">
        <f t="shared" si="57"/>
        <v>37625</v>
      </c>
      <c r="K219" s="1425"/>
      <c r="L219" s="1371">
        <f t="shared" si="58"/>
        <v>37625</v>
      </c>
      <c r="M219" s="2881">
        <f t="shared" si="56"/>
        <v>415</v>
      </c>
      <c r="N219" s="3573"/>
    </row>
    <row r="220" spans="1:14" s="917" customFormat="1">
      <c r="A220" s="3573"/>
      <c r="B220" s="1356">
        <f t="shared" si="55"/>
        <v>416</v>
      </c>
      <c r="C220" s="1354"/>
      <c r="D220" s="1450"/>
      <c r="E220" s="1346" t="s">
        <v>2478</v>
      </c>
      <c r="F220" s="1466" t="s">
        <v>718</v>
      </c>
      <c r="G220" s="1467" t="s">
        <v>718</v>
      </c>
      <c r="H220" s="1369">
        <v>6613</v>
      </c>
      <c r="I220" s="1452" t="s">
        <v>718</v>
      </c>
      <c r="J220" s="1370">
        <f t="shared" si="57"/>
        <v>6613</v>
      </c>
      <c r="K220" s="1425"/>
      <c r="L220" s="1371">
        <f t="shared" si="58"/>
        <v>6613</v>
      </c>
      <c r="M220" s="2881">
        <f t="shared" si="56"/>
        <v>416</v>
      </c>
      <c r="N220" s="3573"/>
    </row>
    <row r="221" spans="1:14" s="917" customFormat="1">
      <c r="A221" s="3573"/>
      <c r="B221" s="1356">
        <f t="shared" si="55"/>
        <v>417</v>
      </c>
      <c r="C221" s="1354"/>
      <c r="D221" s="1450"/>
      <c r="E221" s="1346" t="s">
        <v>2479</v>
      </c>
      <c r="F221" s="1466" t="s">
        <v>718</v>
      </c>
      <c r="G221" s="1467" t="s">
        <v>718</v>
      </c>
      <c r="H221" s="1369">
        <v>-1680</v>
      </c>
      <c r="I221" s="1452" t="s">
        <v>718</v>
      </c>
      <c r="J221" s="1370">
        <f t="shared" si="57"/>
        <v>-1680</v>
      </c>
      <c r="K221" s="1425"/>
      <c r="L221" s="1371">
        <f t="shared" si="58"/>
        <v>-1680</v>
      </c>
      <c r="M221" s="2881">
        <f t="shared" si="56"/>
        <v>417</v>
      </c>
      <c r="N221" s="3573"/>
    </row>
    <row r="222" spans="1:14" s="917" customFormat="1">
      <c r="A222" s="3573"/>
      <c r="B222" s="1356">
        <f t="shared" si="55"/>
        <v>418</v>
      </c>
      <c r="C222" s="1492"/>
      <c r="D222" s="1450"/>
      <c r="E222" s="1346" t="s">
        <v>537</v>
      </c>
      <c r="F222" s="3467">
        <v>1837</v>
      </c>
      <c r="G222" s="3468">
        <v>2657</v>
      </c>
      <c r="H222" s="3469">
        <v>691894</v>
      </c>
      <c r="I222" s="3469">
        <v>-21</v>
      </c>
      <c r="J222" s="1370">
        <f t="shared" si="57"/>
        <v>696367</v>
      </c>
      <c r="K222" s="3470"/>
      <c r="L222" s="1371">
        <f t="shared" si="58"/>
        <v>696367</v>
      </c>
      <c r="M222" s="2881">
        <f t="shared" si="56"/>
        <v>418</v>
      </c>
      <c r="N222" s="3573"/>
    </row>
    <row r="223" spans="1:14" s="917" customFormat="1">
      <c r="A223" s="3573"/>
      <c r="B223" s="1356">
        <f t="shared" si="55"/>
        <v>419</v>
      </c>
      <c r="C223" s="1354"/>
      <c r="D223" s="1346" t="s">
        <v>1453</v>
      </c>
      <c r="E223" s="1450"/>
      <c r="F223" s="1455">
        <f>SUM(F205:F222)</f>
        <v>1761289</v>
      </c>
      <c r="G223" s="1461">
        <f t="shared" ref="G223:J223" si="59">SUM(G205:G222)</f>
        <v>4246501</v>
      </c>
      <c r="H223" s="1370">
        <f t="shared" si="59"/>
        <v>997242</v>
      </c>
      <c r="I223" s="1370">
        <f t="shared" si="59"/>
        <v>714135</v>
      </c>
      <c r="J223" s="1370">
        <f t="shared" si="59"/>
        <v>7719167</v>
      </c>
      <c r="K223" s="1370"/>
      <c r="L223" s="1371">
        <f>SUM(L205:L222)</f>
        <v>7719167</v>
      </c>
      <c r="M223" s="2881">
        <f t="shared" si="56"/>
        <v>419</v>
      </c>
      <c r="N223" s="3573"/>
    </row>
    <row r="224" spans="1:14" s="917" customFormat="1">
      <c r="A224" s="3573"/>
      <c r="B224" s="1351"/>
      <c r="C224" s="1446"/>
      <c r="D224" s="1447" t="s">
        <v>1454</v>
      </c>
      <c r="F224" s="1374"/>
      <c r="G224" s="1376"/>
      <c r="H224" s="1376"/>
      <c r="I224" s="1376"/>
      <c r="J224" s="1376"/>
      <c r="K224" s="1376"/>
      <c r="L224" s="1377"/>
      <c r="M224" s="1390"/>
      <c r="N224" s="3573"/>
    </row>
    <row r="225" spans="1:14" s="917" customFormat="1">
      <c r="A225" s="3573"/>
      <c r="B225" s="1356">
        <v>420</v>
      </c>
      <c r="C225" s="1354"/>
      <c r="D225" s="1450"/>
      <c r="E225" s="1346" t="s">
        <v>2466</v>
      </c>
      <c r="F225" s="1367">
        <v>12458</v>
      </c>
      <c r="G225" s="1369">
        <v>802</v>
      </c>
      <c r="H225" s="1369">
        <v>5823</v>
      </c>
      <c r="I225" s="1369">
        <v>1821</v>
      </c>
      <c r="J225" s="1370">
        <f>SUM(F225:I225)</f>
        <v>20904</v>
      </c>
      <c r="K225" s="1425"/>
      <c r="L225" s="1371">
        <f>SUM(J225:K225)</f>
        <v>20904</v>
      </c>
      <c r="M225" s="2881">
        <v>420</v>
      </c>
      <c r="N225" s="3573"/>
    </row>
    <row r="226" spans="1:14" s="917" customFormat="1" ht="10.8" thickBot="1">
      <c r="A226" s="3574"/>
      <c r="B226" s="1356">
        <f>B225+1</f>
        <v>421</v>
      </c>
      <c r="C226" s="1354"/>
      <c r="D226" s="1450"/>
      <c r="E226" s="1346" t="s">
        <v>1455</v>
      </c>
      <c r="F226" s="1383">
        <v>303759</v>
      </c>
      <c r="G226" s="1493">
        <v>88</v>
      </c>
      <c r="H226" s="1385">
        <v>64576</v>
      </c>
      <c r="I226" s="1385">
        <v>0</v>
      </c>
      <c r="J226" s="1436">
        <f>SUM(F226:I226)</f>
        <v>368423</v>
      </c>
      <c r="K226" s="1458"/>
      <c r="L226" s="1437">
        <f>SUM(J226:K226)</f>
        <v>368423</v>
      </c>
      <c r="M226" s="2881">
        <f>M225+1</f>
        <v>421</v>
      </c>
      <c r="N226" s="3574"/>
    </row>
    <row r="227" spans="1:14" s="917" customFormat="1" ht="11.25" hidden="1" customHeight="1">
      <c r="A227" s="1389"/>
      <c r="B227" s="1390"/>
      <c r="C227" s="1343"/>
      <c r="D227" s="1340"/>
      <c r="E227" s="1343"/>
      <c r="F227" s="1391"/>
      <c r="G227" s="1391"/>
      <c r="H227" s="1391"/>
      <c r="I227" s="1391"/>
      <c r="J227" s="1391"/>
      <c r="K227" s="1459"/>
      <c r="L227" s="1442"/>
      <c r="M227" s="1390"/>
      <c r="N227" s="1392"/>
    </row>
    <row r="228" spans="1:14" s="917" customFormat="1" ht="11.25" customHeight="1">
      <c r="A228" s="3571"/>
      <c r="B228" s="2886" t="s">
        <v>2414</v>
      </c>
      <c r="C228" s="1334"/>
      <c r="D228" s="1334"/>
      <c r="E228" s="1334"/>
      <c r="F228" s="1443"/>
      <c r="G228" s="1443"/>
      <c r="H228" s="1443"/>
      <c r="I228" s="1443"/>
      <c r="J228" s="1443"/>
      <c r="K228" s="1443"/>
      <c r="L228" s="1443"/>
      <c r="M228" s="1334"/>
      <c r="N228" s="3571">
        <v>46</v>
      </c>
    </row>
    <row r="229" spans="1:14" s="917" customFormat="1">
      <c r="A229" s="3572"/>
      <c r="B229" s="1337" t="s">
        <v>352</v>
      </c>
      <c r="C229" s="1337"/>
      <c r="D229" s="1337"/>
      <c r="E229" s="1337"/>
      <c r="F229" s="1444"/>
      <c r="G229" s="1444"/>
      <c r="H229" s="1444"/>
      <c r="I229" s="1444"/>
      <c r="J229" s="1444"/>
      <c r="K229" s="1444"/>
      <c r="L229" s="1444"/>
      <c r="M229" s="1337"/>
      <c r="N229" s="3572"/>
    </row>
    <row r="230" spans="1:14" s="917" customFormat="1" ht="95.25" customHeight="1">
      <c r="A230" s="3572"/>
      <c r="B230" s="1445"/>
      <c r="C230" s="1445"/>
      <c r="D230" s="1445"/>
      <c r="E230" s="1445"/>
      <c r="F230" s="1445"/>
      <c r="G230" s="1445"/>
      <c r="H230" s="1445"/>
      <c r="I230" s="1445"/>
      <c r="J230" s="1445"/>
      <c r="K230" s="1445"/>
      <c r="L230" s="1445"/>
      <c r="M230" s="1445"/>
      <c r="N230" s="3572"/>
    </row>
    <row r="231" spans="1:14" s="917" customFormat="1">
      <c r="A231" s="3572"/>
      <c r="B231" s="1351"/>
      <c r="C231" s="1349"/>
      <c r="D231" s="1350"/>
      <c r="E231" s="1351"/>
      <c r="F231" s="1349"/>
      <c r="G231" s="1349"/>
      <c r="H231" s="1349"/>
      <c r="I231" s="1349"/>
      <c r="J231" s="1349"/>
      <c r="K231" s="1349"/>
      <c r="L231" s="1349"/>
      <c r="M231" s="1350"/>
      <c r="N231" s="3572"/>
    </row>
    <row r="232" spans="1:14" s="917" customFormat="1" ht="11.25" customHeight="1">
      <c r="A232" s="3572"/>
      <c r="B232" s="1351"/>
      <c r="C232" s="1349"/>
      <c r="D232" s="1350"/>
      <c r="E232" s="1351"/>
      <c r="F232" s="1349"/>
      <c r="G232" s="1349" t="s">
        <v>1386</v>
      </c>
      <c r="H232" s="1349"/>
      <c r="I232" s="1349"/>
      <c r="J232" s="1349" t="s">
        <v>1387</v>
      </c>
      <c r="K232" s="1349"/>
      <c r="L232" s="1349"/>
      <c r="M232" s="1350"/>
      <c r="N232" s="3572"/>
    </row>
    <row r="233" spans="1:14" s="917" customFormat="1">
      <c r="A233" s="3572"/>
      <c r="B233" s="1351" t="s">
        <v>329</v>
      </c>
      <c r="C233" s="1349" t="s">
        <v>353</v>
      </c>
      <c r="D233" s="1350"/>
      <c r="E233" s="1351" t="s">
        <v>1388</v>
      </c>
      <c r="F233" s="1349" t="s">
        <v>1389</v>
      </c>
      <c r="G233" s="1349" t="s">
        <v>1390</v>
      </c>
      <c r="H233" s="1349" t="s">
        <v>1391</v>
      </c>
      <c r="I233" s="1349" t="s">
        <v>1392</v>
      </c>
      <c r="J233" s="1349" t="s">
        <v>1393</v>
      </c>
      <c r="K233" s="1349" t="s">
        <v>1394</v>
      </c>
      <c r="L233" s="1349" t="s">
        <v>1387</v>
      </c>
      <c r="M233" s="1350" t="s">
        <v>329</v>
      </c>
      <c r="N233" s="3572"/>
    </row>
    <row r="234" spans="1:14" s="917" customFormat="1">
      <c r="A234" s="3572"/>
      <c r="B234" s="1351" t="s">
        <v>334</v>
      </c>
      <c r="C234" s="1349" t="s">
        <v>356</v>
      </c>
      <c r="D234" s="1350"/>
      <c r="E234" s="1351"/>
      <c r="F234" s="1349" t="s">
        <v>1395</v>
      </c>
      <c r="G234" s="1349" t="s">
        <v>1396</v>
      </c>
      <c r="H234" s="1349" t="s">
        <v>1397</v>
      </c>
      <c r="I234" s="1349"/>
      <c r="J234" s="1349" t="s">
        <v>1398</v>
      </c>
      <c r="K234" s="1349"/>
      <c r="L234" s="1349"/>
      <c r="M234" s="1350" t="s">
        <v>334</v>
      </c>
      <c r="N234" s="3572"/>
    </row>
    <row r="235" spans="1:14" s="917" customFormat="1" ht="10.8" thickBot="1">
      <c r="A235" s="3572"/>
      <c r="B235" s="1480"/>
      <c r="C235" s="1354"/>
      <c r="D235" s="1355"/>
      <c r="E235" s="1356" t="s">
        <v>339</v>
      </c>
      <c r="F235" s="1349" t="s">
        <v>340</v>
      </c>
      <c r="G235" s="1349" t="s">
        <v>341</v>
      </c>
      <c r="H235" s="1349" t="s">
        <v>342</v>
      </c>
      <c r="I235" s="1349" t="s">
        <v>343</v>
      </c>
      <c r="J235" s="1349" t="s">
        <v>344</v>
      </c>
      <c r="K235" s="1349" t="s">
        <v>202</v>
      </c>
      <c r="L235" s="1349" t="s">
        <v>203</v>
      </c>
      <c r="M235" s="1355"/>
      <c r="N235" s="3572"/>
    </row>
    <row r="236" spans="1:14" s="917" customFormat="1">
      <c r="A236" s="3572"/>
      <c r="B236" s="1351"/>
      <c r="C236" s="1360"/>
      <c r="D236" s="1460" t="s">
        <v>1456</v>
      </c>
      <c r="E236" s="1343"/>
      <c r="F236" s="1361"/>
      <c r="G236" s="1362"/>
      <c r="H236" s="1362"/>
      <c r="I236" s="1362"/>
      <c r="J236" s="1362"/>
      <c r="K236" s="1362"/>
      <c r="L236" s="1363"/>
      <c r="M236" s="1343"/>
      <c r="N236" s="3572"/>
    </row>
    <row r="237" spans="1:14" s="917" customFormat="1">
      <c r="A237" s="3572"/>
      <c r="B237" s="1356">
        <v>422</v>
      </c>
      <c r="C237" s="1492"/>
      <c r="D237" s="1450"/>
      <c r="E237" s="1346" t="s">
        <v>1457</v>
      </c>
      <c r="F237" s="1367">
        <v>42363</v>
      </c>
      <c r="G237" s="1461">
        <v>0</v>
      </c>
      <c r="H237" s="1369">
        <v>1008</v>
      </c>
      <c r="I237" s="1369">
        <v>0</v>
      </c>
      <c r="J237" s="1370">
        <f>SUM(F237:I237)</f>
        <v>43371</v>
      </c>
      <c r="K237" s="1425"/>
      <c r="L237" s="1371">
        <f>SUM(J237:K237)</f>
        <v>43371</v>
      </c>
      <c r="M237" s="2881">
        <v>422</v>
      </c>
      <c r="N237" s="3572"/>
    </row>
    <row r="238" spans="1:14" s="917" customFormat="1">
      <c r="A238" s="3572"/>
      <c r="B238" s="1356">
        <f>B237+1</f>
        <v>423</v>
      </c>
      <c r="C238" s="1492"/>
      <c r="D238" s="1450"/>
      <c r="E238" s="1346" t="s">
        <v>1458</v>
      </c>
      <c r="F238" s="1367">
        <v>-256</v>
      </c>
      <c r="G238" s="1461">
        <v>82</v>
      </c>
      <c r="H238" s="1369">
        <v>994</v>
      </c>
      <c r="I238" s="1369">
        <v>0</v>
      </c>
      <c r="J238" s="1370">
        <f t="shared" ref="J238:J240" si="60">SUM(F238:I238)</f>
        <v>820</v>
      </c>
      <c r="K238" s="1425"/>
      <c r="L238" s="1371">
        <f t="shared" ref="L238:L240" si="61">SUM(J238:K238)</f>
        <v>820</v>
      </c>
      <c r="M238" s="2881">
        <f>M237+1</f>
        <v>423</v>
      </c>
      <c r="N238" s="3572"/>
    </row>
    <row r="239" spans="1:14" s="917" customFormat="1">
      <c r="A239" s="3128"/>
      <c r="B239" s="1356">
        <f>B238+1</f>
        <v>424</v>
      </c>
      <c r="C239" s="1492"/>
      <c r="D239" s="1450"/>
      <c r="E239" s="1346" t="s">
        <v>1459</v>
      </c>
      <c r="F239" s="1367">
        <v>0</v>
      </c>
      <c r="G239" s="1461">
        <v>0</v>
      </c>
      <c r="H239" s="1369">
        <v>600</v>
      </c>
      <c r="I239" s="1369">
        <v>0</v>
      </c>
      <c r="J239" s="1370">
        <f t="shared" si="60"/>
        <v>600</v>
      </c>
      <c r="K239" s="1425"/>
      <c r="L239" s="1371">
        <f t="shared" si="61"/>
        <v>600</v>
      </c>
      <c r="M239" s="2881">
        <f>M238+1</f>
        <v>424</v>
      </c>
      <c r="N239" s="3572"/>
    </row>
    <row r="240" spans="1:14" s="917" customFormat="1">
      <c r="A240" s="3128"/>
      <c r="B240" s="1356">
        <f>B239+1</f>
        <v>425</v>
      </c>
      <c r="C240" s="1354"/>
      <c r="D240" s="1450"/>
      <c r="E240" s="1346" t="s">
        <v>1449</v>
      </c>
      <c r="F240" s="1367">
        <v>0</v>
      </c>
      <c r="G240" s="1461">
        <v>154344</v>
      </c>
      <c r="H240" s="1369">
        <v>0</v>
      </c>
      <c r="I240" s="1369">
        <v>0</v>
      </c>
      <c r="J240" s="1370">
        <f t="shared" si="60"/>
        <v>154344</v>
      </c>
      <c r="K240" s="1425"/>
      <c r="L240" s="1371">
        <f t="shared" si="61"/>
        <v>154344</v>
      </c>
      <c r="M240" s="2881">
        <f>M239+1</f>
        <v>425</v>
      </c>
      <c r="N240" s="3572"/>
    </row>
    <row r="241" spans="1:14" s="917" customFormat="1" ht="21" customHeight="1">
      <c r="A241" s="3128"/>
      <c r="B241" s="1356">
        <v>426</v>
      </c>
      <c r="C241" s="1354"/>
      <c r="D241" s="1450"/>
      <c r="E241" s="1494" t="s">
        <v>3059</v>
      </c>
      <c r="F241" s="1367"/>
      <c r="G241" s="1461"/>
      <c r="H241" s="1369"/>
      <c r="I241" s="1369"/>
      <c r="J241" s="1370"/>
      <c r="K241" s="1425"/>
      <c r="L241" s="1371"/>
      <c r="M241" s="2881">
        <v>426</v>
      </c>
      <c r="N241" s="3572"/>
    </row>
    <row r="242" spans="1:14" s="917" customFormat="1">
      <c r="A242" s="3128"/>
      <c r="B242" s="1356">
        <v>427</v>
      </c>
      <c r="C242" s="1354"/>
      <c r="D242" s="1450"/>
      <c r="E242" s="1346" t="s">
        <v>1450</v>
      </c>
      <c r="F242" s="1367">
        <v>6201</v>
      </c>
      <c r="G242" s="1461">
        <v>0</v>
      </c>
      <c r="H242" s="1369">
        <v>0</v>
      </c>
      <c r="I242" s="1369">
        <v>0</v>
      </c>
      <c r="J242" s="1370">
        <f>SUM(F242:I242)</f>
        <v>6201</v>
      </c>
      <c r="K242" s="1425"/>
      <c r="L242" s="1371">
        <f>SUM(J242:K242)</f>
        <v>6201</v>
      </c>
      <c r="M242" s="2881">
        <v>427</v>
      </c>
      <c r="N242" s="3572"/>
    </row>
    <row r="243" spans="1:14" s="917" customFormat="1">
      <c r="A243" s="3128"/>
      <c r="B243" s="1356">
        <f t="shared" ref="B243:B250" si="62">B242+1</f>
        <v>428</v>
      </c>
      <c r="C243" s="1354"/>
      <c r="D243" s="1450"/>
      <c r="E243" s="1346" t="s">
        <v>1451</v>
      </c>
      <c r="F243" s="1466" t="s">
        <v>718</v>
      </c>
      <c r="G243" s="1467" t="s">
        <v>718</v>
      </c>
      <c r="H243" s="1452" t="s">
        <v>718</v>
      </c>
      <c r="I243" s="1369">
        <v>0</v>
      </c>
      <c r="J243" s="1370">
        <v>0</v>
      </c>
      <c r="K243" s="1425"/>
      <c r="L243" s="1371">
        <v>0</v>
      </c>
      <c r="M243" s="2881">
        <f t="shared" ref="M243:M250" si="63">M242+1</f>
        <v>428</v>
      </c>
      <c r="N243" s="3128"/>
    </row>
    <row r="244" spans="1:14" s="917" customFormat="1">
      <c r="A244" s="3128"/>
      <c r="B244" s="1356">
        <f t="shared" si="62"/>
        <v>429</v>
      </c>
      <c r="C244" s="1354"/>
      <c r="D244" s="1450"/>
      <c r="E244" s="1346" t="s">
        <v>1452</v>
      </c>
      <c r="F244" s="1367">
        <v>0</v>
      </c>
      <c r="G244" s="1461">
        <v>0</v>
      </c>
      <c r="H244" s="1369">
        <v>0</v>
      </c>
      <c r="I244" s="1369">
        <v>0</v>
      </c>
      <c r="J244" s="1370">
        <v>0</v>
      </c>
      <c r="K244" s="1425"/>
      <c r="L244" s="1371">
        <v>0</v>
      </c>
      <c r="M244" s="2881">
        <f t="shared" si="63"/>
        <v>429</v>
      </c>
      <c r="N244" s="3128"/>
    </row>
    <row r="245" spans="1:14" s="917" customFormat="1">
      <c r="A245" s="3128"/>
      <c r="B245" s="1356">
        <f t="shared" si="62"/>
        <v>430</v>
      </c>
      <c r="C245" s="1354"/>
      <c r="D245" s="1450"/>
      <c r="E245" s="1346" t="s">
        <v>2470</v>
      </c>
      <c r="F245" s="1466" t="s">
        <v>718</v>
      </c>
      <c r="G245" s="1467" t="s">
        <v>718</v>
      </c>
      <c r="H245" s="1452" t="s">
        <v>718</v>
      </c>
      <c r="I245" s="1369">
        <v>144519</v>
      </c>
      <c r="J245" s="1370">
        <f t="shared" ref="J245:J247" si="64">SUM(F245:I245)</f>
        <v>144519</v>
      </c>
      <c r="K245" s="1425"/>
      <c r="L245" s="1371">
        <f t="shared" ref="L245:L247" si="65">SUM(J245:K245)</f>
        <v>144519</v>
      </c>
      <c r="M245" s="2881">
        <f t="shared" si="63"/>
        <v>430</v>
      </c>
      <c r="N245" s="3128"/>
    </row>
    <row r="246" spans="1:14" s="917" customFormat="1">
      <c r="A246" s="3128"/>
      <c r="B246" s="1356">
        <f t="shared" si="62"/>
        <v>431</v>
      </c>
      <c r="C246" s="1354"/>
      <c r="D246" s="1450"/>
      <c r="E246" s="1346" t="s">
        <v>2471</v>
      </c>
      <c r="F246" s="1466" t="s">
        <v>718</v>
      </c>
      <c r="G246" s="1467" t="s">
        <v>718</v>
      </c>
      <c r="H246" s="1452" t="s">
        <v>718</v>
      </c>
      <c r="I246" s="1369">
        <v>7765</v>
      </c>
      <c r="J246" s="1370">
        <f t="shared" si="64"/>
        <v>7765</v>
      </c>
      <c r="K246" s="1425"/>
      <c r="L246" s="1371">
        <f t="shared" si="65"/>
        <v>7765</v>
      </c>
      <c r="M246" s="2881">
        <f t="shared" si="63"/>
        <v>431</v>
      </c>
      <c r="N246" s="3128"/>
    </row>
    <row r="247" spans="1:14" s="917" customFormat="1">
      <c r="A247" s="3128"/>
      <c r="B247" s="1356">
        <f t="shared" si="62"/>
        <v>432</v>
      </c>
      <c r="C247" s="1354"/>
      <c r="D247" s="1450"/>
      <c r="E247" s="1346" t="s">
        <v>2478</v>
      </c>
      <c r="F247" s="1466" t="s">
        <v>718</v>
      </c>
      <c r="G247" s="1467" t="s">
        <v>718</v>
      </c>
      <c r="H247" s="1369">
        <v>19217</v>
      </c>
      <c r="I247" s="1467" t="s">
        <v>718</v>
      </c>
      <c r="J247" s="1370">
        <f t="shared" si="64"/>
        <v>19217</v>
      </c>
      <c r="K247" s="1425"/>
      <c r="L247" s="1371">
        <f t="shared" si="65"/>
        <v>19217</v>
      </c>
      <c r="M247" s="2881">
        <f t="shared" si="63"/>
        <v>432</v>
      </c>
      <c r="N247" s="3128"/>
    </row>
    <row r="248" spans="1:14" s="917" customFormat="1">
      <c r="A248" s="3128"/>
      <c r="B248" s="1356">
        <f t="shared" si="62"/>
        <v>433</v>
      </c>
      <c r="C248" s="1354"/>
      <c r="D248" s="1450"/>
      <c r="E248" s="1346" t="s">
        <v>2479</v>
      </c>
      <c r="F248" s="1466" t="s">
        <v>718</v>
      </c>
      <c r="G248" s="1467" t="s">
        <v>718</v>
      </c>
      <c r="H248" s="1369">
        <v>0</v>
      </c>
      <c r="I248" s="1467" t="s">
        <v>718</v>
      </c>
      <c r="J248" s="1370">
        <v>0</v>
      </c>
      <c r="K248" s="1425" t="s">
        <v>3270</v>
      </c>
      <c r="L248" s="1371">
        <v>0</v>
      </c>
      <c r="M248" s="2881">
        <f t="shared" si="63"/>
        <v>433</v>
      </c>
      <c r="N248" s="3128"/>
    </row>
    <row r="249" spans="1:14" s="917" customFormat="1" ht="11.25" customHeight="1">
      <c r="A249" s="3128"/>
      <c r="B249" s="1356">
        <f t="shared" si="62"/>
        <v>434</v>
      </c>
      <c r="C249" s="1492"/>
      <c r="D249" s="1450"/>
      <c r="E249" s="1346" t="s">
        <v>537</v>
      </c>
      <c r="F249" s="1367">
        <v>0</v>
      </c>
      <c r="G249" s="1461">
        <v>26</v>
      </c>
      <c r="H249" s="1369">
        <v>207</v>
      </c>
      <c r="I249" s="1369">
        <v>0</v>
      </c>
      <c r="J249" s="1370">
        <f t="shared" ref="J249" si="66">SUM(F249:I249)</f>
        <v>233</v>
      </c>
      <c r="K249" s="1425"/>
      <c r="L249" s="1371">
        <f t="shared" ref="L249" si="67">SUM(J249:K249)</f>
        <v>233</v>
      </c>
      <c r="M249" s="2881">
        <f t="shared" si="63"/>
        <v>434</v>
      </c>
      <c r="N249" s="3128"/>
    </row>
    <row r="250" spans="1:14" s="917" customFormat="1">
      <c r="A250" s="3128"/>
      <c r="B250" s="1356">
        <f t="shared" si="62"/>
        <v>435</v>
      </c>
      <c r="C250" s="1354"/>
      <c r="D250" s="1346" t="s">
        <v>1460</v>
      </c>
      <c r="E250" s="1346"/>
      <c r="F250" s="1455">
        <f>SUM(F225:F226,F237:F249)</f>
        <v>364525</v>
      </c>
      <c r="G250" s="1461">
        <f t="shared" ref="G250:L250" si="68">SUM(G225:G226,G237:G249)</f>
        <v>155342</v>
      </c>
      <c r="H250" s="1370">
        <f t="shared" si="68"/>
        <v>92425</v>
      </c>
      <c r="I250" s="1370">
        <f t="shared" si="68"/>
        <v>154105</v>
      </c>
      <c r="J250" s="1370">
        <f t="shared" si="68"/>
        <v>766397</v>
      </c>
      <c r="K250" s="1370"/>
      <c r="L250" s="1371">
        <f t="shared" si="68"/>
        <v>766397</v>
      </c>
      <c r="M250" s="2881">
        <f t="shared" si="63"/>
        <v>435</v>
      </c>
      <c r="N250" s="3128"/>
    </row>
    <row r="251" spans="1:14" s="917" customFormat="1">
      <c r="A251" s="3128"/>
      <c r="B251" s="1351"/>
      <c r="C251" s="1446"/>
      <c r="D251" s="1447" t="s">
        <v>1461</v>
      </c>
      <c r="E251" s="1447"/>
      <c r="F251" s="1374"/>
      <c r="G251" s="1463"/>
      <c r="H251" s="1376"/>
      <c r="I251" s="1376"/>
      <c r="J251" s="1376"/>
      <c r="K251" s="1376"/>
      <c r="L251" s="1377"/>
      <c r="M251" s="1390"/>
      <c r="N251" s="3128"/>
    </row>
    <row r="252" spans="1:14" s="917" customFormat="1">
      <c r="A252" s="3128"/>
      <c r="B252" s="1356">
        <v>501</v>
      </c>
      <c r="C252" s="1354"/>
      <c r="D252" s="1450"/>
      <c r="E252" s="1346" t="s">
        <v>1462</v>
      </c>
      <c r="F252" s="1367">
        <v>3023</v>
      </c>
      <c r="G252" s="1461">
        <v>0</v>
      </c>
      <c r="H252" s="1369">
        <v>4142</v>
      </c>
      <c r="I252" s="1452" t="s">
        <v>718</v>
      </c>
      <c r="J252" s="1370">
        <f t="shared" ref="J252:J253" si="69">SUM(F252:I252)</f>
        <v>7165</v>
      </c>
      <c r="K252" s="1425"/>
      <c r="L252" s="1371">
        <f t="shared" ref="L252:L253" si="70">SUM(J252:K252)</f>
        <v>7165</v>
      </c>
      <c r="M252" s="2881">
        <v>501</v>
      </c>
      <c r="N252" s="3128"/>
    </row>
    <row r="253" spans="1:14" s="917" customFormat="1">
      <c r="A253" s="3128"/>
      <c r="B253" s="1356">
        <f>B252+1</f>
        <v>502</v>
      </c>
      <c r="C253" s="1354"/>
      <c r="D253" s="1450"/>
      <c r="E253" s="1346" t="s">
        <v>1463</v>
      </c>
      <c r="F253" s="1367">
        <v>0</v>
      </c>
      <c r="G253" s="1461">
        <v>0</v>
      </c>
      <c r="H253" s="1369">
        <v>6406</v>
      </c>
      <c r="I253" s="1452" t="s">
        <v>718</v>
      </c>
      <c r="J253" s="1370">
        <f t="shared" si="69"/>
        <v>6406</v>
      </c>
      <c r="K253" s="1379" t="s">
        <v>718</v>
      </c>
      <c r="L253" s="1371">
        <f t="shared" si="70"/>
        <v>6406</v>
      </c>
      <c r="M253" s="2881">
        <f>M252+1</f>
        <v>502</v>
      </c>
      <c r="N253" s="3128"/>
    </row>
    <row r="254" spans="1:14" s="917" customFormat="1" ht="11.25" customHeight="1">
      <c r="A254" s="3128"/>
      <c r="B254" s="1356">
        <f>B253+1</f>
        <v>503</v>
      </c>
      <c r="C254" s="1492"/>
      <c r="D254" s="1450"/>
      <c r="E254" s="1346" t="s">
        <v>1464</v>
      </c>
      <c r="F254" s="1367">
        <v>0</v>
      </c>
      <c r="G254" s="1461">
        <v>0</v>
      </c>
      <c r="H254" s="1369">
        <v>0</v>
      </c>
      <c r="I254" s="1452" t="s">
        <v>718</v>
      </c>
      <c r="J254" s="1370">
        <v>0</v>
      </c>
      <c r="K254" s="1379" t="s">
        <v>718</v>
      </c>
      <c r="L254" s="1371">
        <v>0</v>
      </c>
      <c r="M254" s="2881">
        <f>M253+1</f>
        <v>503</v>
      </c>
      <c r="N254" s="3573" t="s">
        <v>3246</v>
      </c>
    </row>
    <row r="255" spans="1:14" s="917" customFormat="1">
      <c r="A255" s="3128"/>
      <c r="B255" s="1356">
        <f>B254+1</f>
        <v>504</v>
      </c>
      <c r="C255" s="1492"/>
      <c r="D255" s="1450"/>
      <c r="E255" s="1346" t="s">
        <v>1465</v>
      </c>
      <c r="F255" s="1466" t="s">
        <v>718</v>
      </c>
      <c r="G255" s="1467" t="s">
        <v>718</v>
      </c>
      <c r="H255" s="1452" t="s">
        <v>718</v>
      </c>
      <c r="I255" s="1369">
        <v>48616</v>
      </c>
      <c r="J255" s="1370">
        <f t="shared" ref="J255:J256" si="71">SUM(F255:I255)</f>
        <v>48616</v>
      </c>
      <c r="K255" s="1425"/>
      <c r="L255" s="1371">
        <f t="shared" ref="L255:L256" si="72">SUM(J255:K255)</f>
        <v>48616</v>
      </c>
      <c r="M255" s="2881">
        <f>M254+1</f>
        <v>504</v>
      </c>
      <c r="N255" s="3573"/>
    </row>
    <row r="256" spans="1:14" s="917" customFormat="1">
      <c r="A256" s="3128"/>
      <c r="B256" s="1356">
        <f>B255+1</f>
        <v>505</v>
      </c>
      <c r="C256" s="1492"/>
      <c r="D256" s="1450"/>
      <c r="E256" s="1346" t="s">
        <v>2470</v>
      </c>
      <c r="F256" s="1466" t="s">
        <v>718</v>
      </c>
      <c r="G256" s="1467" t="s">
        <v>718</v>
      </c>
      <c r="H256" s="1452" t="s">
        <v>718</v>
      </c>
      <c r="I256" s="1369">
        <v>1173</v>
      </c>
      <c r="J256" s="1370">
        <f t="shared" si="71"/>
        <v>1173</v>
      </c>
      <c r="K256" s="1425"/>
      <c r="L256" s="1371">
        <f t="shared" si="72"/>
        <v>1173</v>
      </c>
      <c r="M256" s="2881">
        <f>M255+1</f>
        <v>505</v>
      </c>
      <c r="N256" s="3573"/>
    </row>
    <row r="257" spans="1:14" s="917" customFormat="1">
      <c r="A257" s="3128"/>
      <c r="B257" s="1356">
        <f>B256+1</f>
        <v>506</v>
      </c>
      <c r="C257" s="1354"/>
      <c r="D257" s="1346" t="s">
        <v>1466</v>
      </c>
      <c r="E257" s="1346"/>
      <c r="F257" s="1367">
        <f>SUM(F252:F256)</f>
        <v>3023</v>
      </c>
      <c r="G257" s="1495">
        <v>0</v>
      </c>
      <c r="H257" s="1370">
        <f t="shared" ref="H257:J257" si="73">SUM(H252:H256)</f>
        <v>10548</v>
      </c>
      <c r="I257" s="1370">
        <f t="shared" si="73"/>
        <v>49789</v>
      </c>
      <c r="J257" s="1370">
        <f t="shared" si="73"/>
        <v>63360</v>
      </c>
      <c r="K257" s="1370"/>
      <c r="L257" s="1371">
        <f>SUM(L252:L256)</f>
        <v>63360</v>
      </c>
      <c r="M257" s="2881">
        <f>M256+1</f>
        <v>506</v>
      </c>
      <c r="N257" s="3573"/>
    </row>
    <row r="258" spans="1:14" s="917" customFormat="1">
      <c r="A258" s="3128"/>
      <c r="B258" s="1351"/>
      <c r="C258" s="1446"/>
      <c r="D258" s="1447" t="s">
        <v>1467</v>
      </c>
      <c r="E258" s="1447"/>
      <c r="F258" s="1374"/>
      <c r="G258" s="1463"/>
      <c r="H258" s="1376"/>
      <c r="I258" s="1376"/>
      <c r="J258" s="1376"/>
      <c r="K258" s="1376"/>
      <c r="L258" s="1377"/>
      <c r="M258" s="1390"/>
      <c r="N258" s="3573"/>
    </row>
    <row r="259" spans="1:14" s="917" customFormat="1" ht="11.25" customHeight="1">
      <c r="A259" s="3573" t="s">
        <v>1415</v>
      </c>
      <c r="B259" s="1356">
        <v>507</v>
      </c>
      <c r="C259" s="1449" t="s">
        <v>564</v>
      </c>
      <c r="D259" s="1450"/>
      <c r="E259" s="1346" t="s">
        <v>2466</v>
      </c>
      <c r="F259" s="1367">
        <v>4984</v>
      </c>
      <c r="G259" s="1461">
        <v>310</v>
      </c>
      <c r="H259" s="1369">
        <v>2329</v>
      </c>
      <c r="I259" s="1369">
        <v>728</v>
      </c>
      <c r="J259" s="1370">
        <f t="shared" ref="J259:J262" si="74">SUM(F259:I259)</f>
        <v>8351</v>
      </c>
      <c r="K259" s="1379" t="s">
        <v>718</v>
      </c>
      <c r="L259" s="1371">
        <f t="shared" ref="L259:L262" si="75">SUM(J259:K259)</f>
        <v>8351</v>
      </c>
      <c r="M259" s="2881">
        <v>507</v>
      </c>
      <c r="N259" s="3573"/>
    </row>
    <row r="260" spans="1:14" s="917" customFormat="1">
      <c r="A260" s="3573"/>
      <c r="B260" s="1356">
        <f t="shared" ref="B260:B269" si="76">B259+1</f>
        <v>508</v>
      </c>
      <c r="C260" s="1449" t="s">
        <v>564</v>
      </c>
      <c r="D260" s="1450"/>
      <c r="E260" s="1346" t="s">
        <v>1468</v>
      </c>
      <c r="F260" s="1367">
        <v>0</v>
      </c>
      <c r="G260" s="1461">
        <v>0</v>
      </c>
      <c r="H260" s="1369">
        <v>81268</v>
      </c>
      <c r="I260" s="1369">
        <v>0</v>
      </c>
      <c r="J260" s="1370">
        <f t="shared" si="74"/>
        <v>81268</v>
      </c>
      <c r="K260" s="1379" t="s">
        <v>718</v>
      </c>
      <c r="L260" s="1371">
        <f t="shared" si="75"/>
        <v>81268</v>
      </c>
      <c r="M260" s="2881">
        <f t="shared" ref="M260:M269" si="77">M259+1</f>
        <v>508</v>
      </c>
      <c r="N260" s="3573"/>
    </row>
    <row r="261" spans="1:14" s="917" customFormat="1">
      <c r="A261" s="3573"/>
      <c r="B261" s="1356">
        <f t="shared" si="76"/>
        <v>509</v>
      </c>
      <c r="C261" s="1449" t="s">
        <v>564</v>
      </c>
      <c r="D261" s="1450"/>
      <c r="E261" s="1346" t="s">
        <v>1469</v>
      </c>
      <c r="F261" s="1367">
        <v>48233</v>
      </c>
      <c r="G261" s="1461">
        <v>38915</v>
      </c>
      <c r="H261" s="1369">
        <v>394861</v>
      </c>
      <c r="I261" s="1369">
        <v>275</v>
      </c>
      <c r="J261" s="1370">
        <f t="shared" si="74"/>
        <v>482284</v>
      </c>
      <c r="K261" s="1379" t="s">
        <v>718</v>
      </c>
      <c r="L261" s="1371">
        <f t="shared" si="75"/>
        <v>482284</v>
      </c>
      <c r="M261" s="2881">
        <f t="shared" si="77"/>
        <v>509</v>
      </c>
      <c r="N261" s="3573"/>
    </row>
    <row r="262" spans="1:14" s="917" customFormat="1">
      <c r="A262" s="3573"/>
      <c r="B262" s="1356">
        <f t="shared" si="76"/>
        <v>510</v>
      </c>
      <c r="C262" s="1449" t="s">
        <v>564</v>
      </c>
      <c r="D262" s="1450"/>
      <c r="E262" s="1346" t="s">
        <v>1470</v>
      </c>
      <c r="F262" s="1367">
        <v>120</v>
      </c>
      <c r="G262" s="1461">
        <v>11024</v>
      </c>
      <c r="H262" s="1369">
        <v>165</v>
      </c>
      <c r="I262" s="1369">
        <v>243</v>
      </c>
      <c r="J262" s="1370">
        <f t="shared" si="74"/>
        <v>11552</v>
      </c>
      <c r="K262" s="1379" t="s">
        <v>718</v>
      </c>
      <c r="L262" s="1371">
        <f t="shared" si="75"/>
        <v>11552</v>
      </c>
      <c r="M262" s="2881">
        <f t="shared" si="77"/>
        <v>510</v>
      </c>
      <c r="N262" s="3573"/>
    </row>
    <row r="263" spans="1:14" s="917" customFormat="1">
      <c r="A263" s="3573"/>
      <c r="B263" s="1356">
        <f t="shared" si="76"/>
        <v>511</v>
      </c>
      <c r="C263" s="1449" t="s">
        <v>564</v>
      </c>
      <c r="D263" s="1450"/>
      <c r="E263" s="1346" t="s">
        <v>1451</v>
      </c>
      <c r="F263" s="1466" t="s">
        <v>718</v>
      </c>
      <c r="G263" s="1467" t="s">
        <v>718</v>
      </c>
      <c r="H263" s="1452" t="s">
        <v>718</v>
      </c>
      <c r="I263" s="1369">
        <v>0</v>
      </c>
      <c r="J263" s="1370">
        <v>0</v>
      </c>
      <c r="K263" s="1379" t="s">
        <v>718</v>
      </c>
      <c r="L263" s="1371">
        <v>0</v>
      </c>
      <c r="M263" s="2881">
        <f t="shared" si="77"/>
        <v>511</v>
      </c>
      <c r="N263" s="3573"/>
    </row>
    <row r="264" spans="1:14" s="917" customFormat="1">
      <c r="A264" s="3573"/>
      <c r="B264" s="1356">
        <f t="shared" si="76"/>
        <v>512</v>
      </c>
      <c r="C264" s="1449" t="s">
        <v>564</v>
      </c>
      <c r="D264" s="1450"/>
      <c r="E264" s="1346" t="s">
        <v>2470</v>
      </c>
      <c r="F264" s="1466" t="s">
        <v>718</v>
      </c>
      <c r="G264" s="1467" t="s">
        <v>718</v>
      </c>
      <c r="H264" s="1452" t="s">
        <v>718</v>
      </c>
      <c r="I264" s="1369">
        <v>19424</v>
      </c>
      <c r="J264" s="1370">
        <f t="shared" ref="J264:J265" si="78">SUM(F264:I264)</f>
        <v>19424</v>
      </c>
      <c r="K264" s="1379" t="s">
        <v>718</v>
      </c>
      <c r="L264" s="1371">
        <f t="shared" ref="L264:L265" si="79">SUM(J264:K264)</f>
        <v>19424</v>
      </c>
      <c r="M264" s="2881">
        <f t="shared" si="77"/>
        <v>512</v>
      </c>
      <c r="N264" s="3573"/>
    </row>
    <row r="265" spans="1:14" s="917" customFormat="1">
      <c r="A265" s="3573"/>
      <c r="B265" s="1356">
        <f t="shared" si="76"/>
        <v>513</v>
      </c>
      <c r="C265" s="1449" t="s">
        <v>564</v>
      </c>
      <c r="D265" s="1450"/>
      <c r="E265" s="1346" t="s">
        <v>1471</v>
      </c>
      <c r="F265" s="1466" t="s">
        <v>718</v>
      </c>
      <c r="G265" s="1467" t="s">
        <v>718</v>
      </c>
      <c r="H265" s="1452" t="s">
        <v>718</v>
      </c>
      <c r="I265" s="1369">
        <v>179</v>
      </c>
      <c r="J265" s="1370">
        <f t="shared" si="78"/>
        <v>179</v>
      </c>
      <c r="K265" s="1379" t="s">
        <v>718</v>
      </c>
      <c r="L265" s="1371">
        <f t="shared" si="79"/>
        <v>179</v>
      </c>
      <c r="M265" s="2881">
        <f t="shared" si="77"/>
        <v>513</v>
      </c>
      <c r="N265" s="3573"/>
    </row>
    <row r="266" spans="1:14" s="917" customFormat="1">
      <c r="A266" s="3573"/>
      <c r="B266" s="1356">
        <f t="shared" si="76"/>
        <v>514</v>
      </c>
      <c r="C266" s="1449" t="s">
        <v>564</v>
      </c>
      <c r="D266" s="1450"/>
      <c r="E266" s="1346" t="s">
        <v>2478</v>
      </c>
      <c r="F266" s="1466" t="s">
        <v>718</v>
      </c>
      <c r="G266" s="1467" t="s">
        <v>718</v>
      </c>
      <c r="H266" s="1369">
        <v>0</v>
      </c>
      <c r="I266" s="1452" t="s">
        <v>718</v>
      </c>
      <c r="J266" s="1370">
        <v>0</v>
      </c>
      <c r="K266" s="1379" t="s">
        <v>718</v>
      </c>
      <c r="L266" s="1371">
        <v>0</v>
      </c>
      <c r="M266" s="2881">
        <f t="shared" si="77"/>
        <v>514</v>
      </c>
      <c r="N266" s="3573"/>
    </row>
    <row r="267" spans="1:14" s="917" customFormat="1">
      <c r="A267" s="3573"/>
      <c r="B267" s="1356">
        <f t="shared" si="76"/>
        <v>515</v>
      </c>
      <c r="C267" s="1449" t="s">
        <v>564</v>
      </c>
      <c r="D267" s="1450"/>
      <c r="E267" s="1346" t="s">
        <v>2479</v>
      </c>
      <c r="F267" s="1466" t="s">
        <v>718</v>
      </c>
      <c r="G267" s="1467" t="s">
        <v>718</v>
      </c>
      <c r="H267" s="1369">
        <v>0</v>
      </c>
      <c r="I267" s="1452" t="s">
        <v>718</v>
      </c>
      <c r="J267" s="1370">
        <v>0</v>
      </c>
      <c r="K267" s="1379" t="s">
        <v>718</v>
      </c>
      <c r="L267" s="1371">
        <v>0</v>
      </c>
      <c r="M267" s="2881">
        <f t="shared" si="77"/>
        <v>515</v>
      </c>
      <c r="N267" s="3573"/>
    </row>
    <row r="268" spans="1:14" s="917" customFormat="1">
      <c r="A268" s="3573"/>
      <c r="B268" s="1356">
        <f t="shared" si="76"/>
        <v>516</v>
      </c>
      <c r="C268" s="1449" t="s">
        <v>564</v>
      </c>
      <c r="D268" s="1450"/>
      <c r="E268" s="1346" t="s">
        <v>537</v>
      </c>
      <c r="F268" s="1367">
        <v>0</v>
      </c>
      <c r="G268" s="1461">
        <v>0</v>
      </c>
      <c r="H268" s="1369">
        <v>0</v>
      </c>
      <c r="I268" s="1369">
        <v>0</v>
      </c>
      <c r="J268" s="1370">
        <v>0</v>
      </c>
      <c r="K268" s="1379" t="s">
        <v>718</v>
      </c>
      <c r="L268" s="1371">
        <v>0</v>
      </c>
      <c r="M268" s="2881">
        <f t="shared" si="77"/>
        <v>516</v>
      </c>
      <c r="N268" s="3573"/>
    </row>
    <row r="269" spans="1:14" s="917" customFormat="1" ht="10.8" thickBot="1">
      <c r="A269" s="3574"/>
      <c r="B269" s="1356">
        <f t="shared" si="76"/>
        <v>517</v>
      </c>
      <c r="C269" s="1449" t="s">
        <v>564</v>
      </c>
      <c r="D269" s="1346" t="s">
        <v>1472</v>
      </c>
      <c r="E269" s="1346"/>
      <c r="F269" s="1383">
        <f>SUM(F259:F268)</f>
        <v>53337</v>
      </c>
      <c r="G269" s="1496">
        <f t="shared" ref="G269:J269" si="80">SUM(G259:G268)</f>
        <v>50249</v>
      </c>
      <c r="H269" s="1436">
        <f t="shared" si="80"/>
        <v>478623</v>
      </c>
      <c r="I269" s="1436">
        <f t="shared" si="80"/>
        <v>20849</v>
      </c>
      <c r="J269" s="1436">
        <f t="shared" si="80"/>
        <v>603058</v>
      </c>
      <c r="K269" s="1458" t="s">
        <v>718</v>
      </c>
      <c r="L269" s="1497">
        <f>SUM(L259:L268)</f>
        <v>603058</v>
      </c>
      <c r="M269" s="2881">
        <f t="shared" si="77"/>
        <v>517</v>
      </c>
      <c r="N269" s="3574"/>
    </row>
    <row r="270" spans="1:14" s="917" customFormat="1" hidden="1">
      <c r="A270" s="1392"/>
      <c r="B270" s="1390"/>
      <c r="C270" s="1390"/>
      <c r="D270" s="1343"/>
      <c r="E270" s="1343"/>
      <c r="F270" s="1391"/>
      <c r="G270" s="1391"/>
      <c r="H270" s="1391"/>
      <c r="I270" s="1391"/>
      <c r="J270" s="1391"/>
      <c r="K270" s="1459"/>
      <c r="L270" s="1391"/>
      <c r="M270" s="1390"/>
      <c r="N270" s="1392"/>
    </row>
    <row r="271" spans="1:14" s="917" customFormat="1" ht="11.25" customHeight="1">
      <c r="A271" s="3571" t="s">
        <v>1415</v>
      </c>
      <c r="B271" s="2886" t="s">
        <v>2414</v>
      </c>
      <c r="C271" s="1334"/>
      <c r="D271" s="1334"/>
      <c r="E271" s="1334"/>
      <c r="F271" s="1443"/>
      <c r="G271" s="1443"/>
      <c r="H271" s="1443"/>
      <c r="I271" s="1443"/>
      <c r="J271" s="1443"/>
      <c r="K271" s="1443"/>
      <c r="L271" s="1443"/>
      <c r="M271" s="1443"/>
      <c r="N271" s="3571" t="s">
        <v>3246</v>
      </c>
    </row>
    <row r="272" spans="1:14" s="917" customFormat="1">
      <c r="A272" s="3572"/>
      <c r="B272" s="1337" t="s">
        <v>352</v>
      </c>
      <c r="C272" s="1337"/>
      <c r="D272" s="1337"/>
      <c r="E272" s="1337"/>
      <c r="F272" s="1444"/>
      <c r="G272" s="1444"/>
      <c r="H272" s="1444"/>
      <c r="I272" s="1444"/>
      <c r="J272" s="1444"/>
      <c r="K272" s="1444"/>
      <c r="L272" s="1444"/>
      <c r="M272" s="1444"/>
      <c r="N272" s="3572"/>
    </row>
    <row r="273" spans="1:14" s="917" customFormat="1" ht="116.25" customHeight="1">
      <c r="A273" s="3572"/>
      <c r="B273" s="1445"/>
      <c r="C273" s="1445"/>
      <c r="D273" s="1445"/>
      <c r="E273" s="1445"/>
      <c r="F273" s="1445"/>
      <c r="G273" s="1445"/>
      <c r="H273" s="1445"/>
      <c r="I273" s="1445"/>
      <c r="J273" s="1445"/>
      <c r="K273" s="1445"/>
      <c r="L273" s="1445"/>
      <c r="M273" s="2884"/>
      <c r="N273" s="3572"/>
    </row>
    <row r="274" spans="1:14" s="917" customFormat="1" ht="11.25" customHeight="1">
      <c r="A274" s="3572"/>
      <c r="B274" s="1351"/>
      <c r="C274" s="1349"/>
      <c r="D274" s="1350"/>
      <c r="E274" s="1351"/>
      <c r="F274" s="1349"/>
      <c r="G274" s="1349"/>
      <c r="H274" s="1349"/>
      <c r="I274" s="1349"/>
      <c r="J274" s="1349"/>
      <c r="K274" s="1349"/>
      <c r="L274" s="1349"/>
      <c r="M274" s="1350"/>
      <c r="N274" s="3572"/>
    </row>
    <row r="275" spans="1:14" s="917" customFormat="1">
      <c r="A275" s="3572"/>
      <c r="B275" s="1351"/>
      <c r="C275" s="1349"/>
      <c r="D275" s="1350"/>
      <c r="E275" s="1351"/>
      <c r="F275" s="1349"/>
      <c r="G275" s="1349" t="s">
        <v>1386</v>
      </c>
      <c r="H275" s="1349"/>
      <c r="I275" s="1349"/>
      <c r="J275" s="1349" t="s">
        <v>1387</v>
      </c>
      <c r="K275" s="1349"/>
      <c r="L275" s="1349"/>
      <c r="M275" s="1350"/>
      <c r="N275" s="3572"/>
    </row>
    <row r="276" spans="1:14" s="917" customFormat="1">
      <c r="A276" s="3572"/>
      <c r="B276" s="1351" t="s">
        <v>329</v>
      </c>
      <c r="C276" s="1349" t="s">
        <v>353</v>
      </c>
      <c r="D276" s="1350"/>
      <c r="E276" s="1351" t="s">
        <v>1388</v>
      </c>
      <c r="F276" s="1349" t="s">
        <v>1389</v>
      </c>
      <c r="G276" s="1349" t="s">
        <v>1390</v>
      </c>
      <c r="H276" s="1349" t="s">
        <v>1391</v>
      </c>
      <c r="I276" s="1349" t="s">
        <v>1392</v>
      </c>
      <c r="J276" s="1349" t="s">
        <v>1393</v>
      </c>
      <c r="K276" s="1349" t="s">
        <v>1394</v>
      </c>
      <c r="L276" s="1349" t="s">
        <v>1387</v>
      </c>
      <c r="M276" s="1350" t="s">
        <v>329</v>
      </c>
      <c r="N276" s="3572"/>
    </row>
    <row r="277" spans="1:14" s="917" customFormat="1">
      <c r="A277" s="3572"/>
      <c r="B277" s="1351" t="s">
        <v>334</v>
      </c>
      <c r="C277" s="1349" t="s">
        <v>356</v>
      </c>
      <c r="D277" s="1350"/>
      <c r="E277" s="1351"/>
      <c r="F277" s="1349" t="s">
        <v>1395</v>
      </c>
      <c r="G277" s="1349" t="s">
        <v>1396</v>
      </c>
      <c r="H277" s="1349" t="s">
        <v>1397</v>
      </c>
      <c r="I277" s="1349"/>
      <c r="J277" s="1349" t="s">
        <v>1398</v>
      </c>
      <c r="K277" s="1349"/>
      <c r="L277" s="1349"/>
      <c r="M277" s="1350" t="s">
        <v>334</v>
      </c>
      <c r="N277" s="3572"/>
    </row>
    <row r="278" spans="1:14" s="917" customFormat="1" ht="10.8" thickBot="1">
      <c r="A278" s="3572"/>
      <c r="B278" s="1480"/>
      <c r="C278" s="1354"/>
      <c r="D278" s="1355"/>
      <c r="E278" s="1356" t="s">
        <v>339</v>
      </c>
      <c r="F278" s="1349" t="s">
        <v>340</v>
      </c>
      <c r="G278" s="1349" t="s">
        <v>341</v>
      </c>
      <c r="H278" s="1349" t="s">
        <v>342</v>
      </c>
      <c r="I278" s="1349" t="s">
        <v>343</v>
      </c>
      <c r="J278" s="1349" t="s">
        <v>344</v>
      </c>
      <c r="K278" s="1349" t="s">
        <v>202</v>
      </c>
      <c r="L278" s="1349" t="s">
        <v>203</v>
      </c>
      <c r="M278" s="2885"/>
      <c r="N278" s="3572"/>
    </row>
    <row r="279" spans="1:14" s="917" customFormat="1">
      <c r="A279" s="3572"/>
      <c r="B279" s="1351"/>
      <c r="C279" s="1446"/>
      <c r="D279" s="1447" t="s">
        <v>3060</v>
      </c>
      <c r="E279" s="1447"/>
      <c r="F279" s="1361"/>
      <c r="G279" s="1362"/>
      <c r="H279" s="1362"/>
      <c r="I279" s="1362"/>
      <c r="J279" s="1362"/>
      <c r="K279" s="1362"/>
      <c r="L279" s="1363"/>
      <c r="M279" s="1390"/>
      <c r="N279" s="3572"/>
    </row>
    <row r="280" spans="1:14" s="917" customFormat="1">
      <c r="A280" s="3572"/>
      <c r="B280" s="1356">
        <v>518</v>
      </c>
      <c r="C280" s="1354"/>
      <c r="D280" s="1450"/>
      <c r="E280" s="1346" t="s">
        <v>2466</v>
      </c>
      <c r="F280" s="1367">
        <v>107142</v>
      </c>
      <c r="G280" s="1461">
        <v>6668</v>
      </c>
      <c r="H280" s="1369">
        <v>50081</v>
      </c>
      <c r="I280" s="1369">
        <v>25695</v>
      </c>
      <c r="J280" s="1370">
        <f>SUM(F280:I280)</f>
        <v>189586</v>
      </c>
      <c r="K280" s="1425"/>
      <c r="L280" s="1371">
        <f>SUM(J280:K280)</f>
        <v>189586</v>
      </c>
      <c r="M280" s="2881">
        <v>518</v>
      </c>
      <c r="N280" s="3572"/>
    </row>
    <row r="281" spans="1:14" s="917" customFormat="1">
      <c r="A281" s="3572"/>
      <c r="B281" s="1356">
        <f t="shared" ref="B281:B290" si="81">B280+1</f>
        <v>519</v>
      </c>
      <c r="C281" s="1354"/>
      <c r="D281" s="1450"/>
      <c r="E281" s="1346" t="s">
        <v>1473</v>
      </c>
      <c r="F281" s="1367">
        <v>6777</v>
      </c>
      <c r="G281" s="1461">
        <v>341</v>
      </c>
      <c r="H281" s="1369">
        <v>1267</v>
      </c>
      <c r="I281" s="1369">
        <v>115</v>
      </c>
      <c r="J281" s="1370">
        <f t="shared" ref="J281:J282" si="82">SUM(F281:I281)</f>
        <v>8500</v>
      </c>
      <c r="K281" s="1425"/>
      <c r="L281" s="1371">
        <f t="shared" ref="L281:L282" si="83">SUM(J281:K281)</f>
        <v>8500</v>
      </c>
      <c r="M281" s="2881">
        <f t="shared" ref="M281:M290" si="84">M280+1</f>
        <v>519</v>
      </c>
      <c r="N281" s="3572"/>
    </row>
    <row r="282" spans="1:14" s="917" customFormat="1">
      <c r="A282" s="3572"/>
      <c r="B282" s="1356">
        <f t="shared" si="81"/>
        <v>520</v>
      </c>
      <c r="C282" s="1354"/>
      <c r="D282" s="1450"/>
      <c r="E282" s="1346" t="s">
        <v>1474</v>
      </c>
      <c r="F282" s="1367">
        <v>807</v>
      </c>
      <c r="G282" s="1461">
        <v>2</v>
      </c>
      <c r="H282" s="1369">
        <v>13094</v>
      </c>
      <c r="I282" s="1369">
        <v>0</v>
      </c>
      <c r="J282" s="1370">
        <f t="shared" si="82"/>
        <v>13903</v>
      </c>
      <c r="K282" s="1425"/>
      <c r="L282" s="1371">
        <f t="shared" si="83"/>
        <v>13903</v>
      </c>
      <c r="M282" s="2881">
        <f t="shared" si="84"/>
        <v>520</v>
      </c>
      <c r="N282" s="3572"/>
    </row>
    <row r="283" spans="1:14" s="917" customFormat="1">
      <c r="A283" s="3154"/>
      <c r="B283" s="1356">
        <f t="shared" si="81"/>
        <v>521</v>
      </c>
      <c r="C283" s="1354"/>
      <c r="D283" s="1450"/>
      <c r="E283" s="1346" t="s">
        <v>1475</v>
      </c>
      <c r="F283" s="1367">
        <v>0</v>
      </c>
      <c r="G283" s="1461">
        <v>0</v>
      </c>
      <c r="H283" s="1369">
        <v>0</v>
      </c>
      <c r="I283" s="1369">
        <v>0</v>
      </c>
      <c r="J283" s="1370">
        <v>0</v>
      </c>
      <c r="K283" s="1425"/>
      <c r="L283" s="1371">
        <v>0</v>
      </c>
      <c r="M283" s="2881">
        <f t="shared" si="84"/>
        <v>521</v>
      </c>
      <c r="N283" s="3572"/>
    </row>
    <row r="284" spans="1:14" s="917" customFormat="1">
      <c r="A284" s="3154"/>
      <c r="B284" s="1356">
        <f t="shared" si="81"/>
        <v>522</v>
      </c>
      <c r="C284" s="1354"/>
      <c r="D284" s="1450"/>
      <c r="E284" s="1346" t="s">
        <v>2470</v>
      </c>
      <c r="F284" s="1466" t="s">
        <v>718</v>
      </c>
      <c r="G284" s="1452" t="s">
        <v>718</v>
      </c>
      <c r="H284" s="1452" t="s">
        <v>718</v>
      </c>
      <c r="I284" s="1369">
        <v>42579</v>
      </c>
      <c r="J284" s="1370">
        <f t="shared" ref="J284:J285" si="85">SUM(F284:I284)</f>
        <v>42579</v>
      </c>
      <c r="K284" s="1425"/>
      <c r="L284" s="1371">
        <f t="shared" ref="L284:L285" si="86">SUM(J284:K284)</f>
        <v>42579</v>
      </c>
      <c r="M284" s="2881">
        <f t="shared" si="84"/>
        <v>522</v>
      </c>
      <c r="N284" s="3572"/>
    </row>
    <row r="285" spans="1:14" s="917" customFormat="1">
      <c r="A285" s="3154"/>
      <c r="B285" s="1356">
        <f t="shared" si="81"/>
        <v>523</v>
      </c>
      <c r="C285" s="1354"/>
      <c r="D285" s="1450"/>
      <c r="E285" s="1346" t="s">
        <v>1471</v>
      </c>
      <c r="F285" s="1466" t="s">
        <v>718</v>
      </c>
      <c r="G285" s="1452" t="s">
        <v>718</v>
      </c>
      <c r="H285" s="1452" t="s">
        <v>718</v>
      </c>
      <c r="I285" s="1369">
        <v>2555</v>
      </c>
      <c r="J285" s="1370">
        <f t="shared" si="85"/>
        <v>2555</v>
      </c>
      <c r="K285" s="1425"/>
      <c r="L285" s="1371">
        <f t="shared" si="86"/>
        <v>2555</v>
      </c>
      <c r="M285" s="2881">
        <f t="shared" si="84"/>
        <v>523</v>
      </c>
      <c r="N285" s="3572"/>
    </row>
    <row r="286" spans="1:14" s="917" customFormat="1">
      <c r="A286" s="3154"/>
      <c r="B286" s="1356">
        <f t="shared" si="81"/>
        <v>524</v>
      </c>
      <c r="C286" s="1354"/>
      <c r="D286" s="1450"/>
      <c r="E286" s="1346" t="s">
        <v>2478</v>
      </c>
      <c r="F286" s="1466" t="s">
        <v>718</v>
      </c>
      <c r="G286" s="1452" t="s">
        <v>718</v>
      </c>
      <c r="H286" s="1369">
        <v>0</v>
      </c>
      <c r="I286" s="1452" t="s">
        <v>718</v>
      </c>
      <c r="J286" s="1370">
        <v>0</v>
      </c>
      <c r="K286" s="1425"/>
      <c r="L286" s="1371">
        <v>0</v>
      </c>
      <c r="M286" s="2881">
        <f t="shared" si="84"/>
        <v>524</v>
      </c>
      <c r="N286" s="3572"/>
    </row>
    <row r="287" spans="1:14" s="917" customFormat="1">
      <c r="A287" s="3154"/>
      <c r="B287" s="1356">
        <f t="shared" si="81"/>
        <v>525</v>
      </c>
      <c r="C287" s="1354"/>
      <c r="D287" s="1450"/>
      <c r="E287" s="1346" t="s">
        <v>2479</v>
      </c>
      <c r="F287" s="1466" t="s">
        <v>718</v>
      </c>
      <c r="G287" s="1452" t="s">
        <v>718</v>
      </c>
      <c r="H287" s="1369">
        <v>0</v>
      </c>
      <c r="I287" s="1452" t="s">
        <v>718</v>
      </c>
      <c r="J287" s="1370">
        <v>0</v>
      </c>
      <c r="K287" s="1425" t="s">
        <v>3270</v>
      </c>
      <c r="L287" s="1371">
        <v>0</v>
      </c>
      <c r="M287" s="2881">
        <f t="shared" si="84"/>
        <v>525</v>
      </c>
      <c r="N287" s="3572"/>
    </row>
    <row r="288" spans="1:14" s="917" customFormat="1">
      <c r="A288" s="3154"/>
      <c r="B288" s="1356">
        <f t="shared" si="81"/>
        <v>526</v>
      </c>
      <c r="C288" s="1354"/>
      <c r="D288" s="1450"/>
      <c r="E288" s="1346" t="s">
        <v>537</v>
      </c>
      <c r="F288" s="1367">
        <v>0</v>
      </c>
      <c r="G288" s="1461">
        <v>849</v>
      </c>
      <c r="H288" s="1369">
        <v>0</v>
      </c>
      <c r="I288" s="1369">
        <v>0</v>
      </c>
      <c r="J288" s="1370">
        <f t="shared" ref="J288" si="87">SUM(F288:I288)</f>
        <v>849</v>
      </c>
      <c r="K288" s="1425"/>
      <c r="L288" s="1371">
        <f t="shared" ref="L288" si="88">SUM(J288:K288)</f>
        <v>849</v>
      </c>
      <c r="M288" s="2881">
        <f t="shared" si="84"/>
        <v>526</v>
      </c>
      <c r="N288" s="3572"/>
    </row>
    <row r="289" spans="1:14" s="917" customFormat="1">
      <c r="A289" s="3154"/>
      <c r="B289" s="1356">
        <f t="shared" si="81"/>
        <v>527</v>
      </c>
      <c r="C289" s="1354"/>
      <c r="D289" s="1346" t="s">
        <v>3061</v>
      </c>
      <c r="E289" s="1346"/>
      <c r="F289" s="1455">
        <f>SUM(F280:F288)</f>
        <v>114726</v>
      </c>
      <c r="G289" s="1370">
        <f t="shared" ref="G289:I289" si="89">SUM(G280:G288)</f>
        <v>7860</v>
      </c>
      <c r="H289" s="1370">
        <f t="shared" si="89"/>
        <v>64442</v>
      </c>
      <c r="I289" s="1370">
        <f t="shared" si="89"/>
        <v>70944</v>
      </c>
      <c r="J289" s="1370">
        <f>SUM(J280:J288)</f>
        <v>257972</v>
      </c>
      <c r="K289" s="1370"/>
      <c r="L289" s="1371">
        <f>SUM(L280:L288)</f>
        <v>257972</v>
      </c>
      <c r="M289" s="2881">
        <f t="shared" si="84"/>
        <v>527</v>
      </c>
      <c r="N289" s="3572"/>
    </row>
    <row r="290" spans="1:14" s="917" customFormat="1">
      <c r="A290" s="3154"/>
      <c r="B290" s="1356">
        <f t="shared" si="81"/>
        <v>528</v>
      </c>
      <c r="C290" s="1354"/>
      <c r="D290" s="1346" t="s">
        <v>1476</v>
      </c>
      <c r="E290" s="1346"/>
      <c r="F290" s="1367">
        <f>SUM(F223,F250,F257,F269,F289)</f>
        <v>2296900</v>
      </c>
      <c r="G290" s="1370">
        <f t="shared" ref="G290:L290" si="90">SUM(G223,G250,G257,G269,G289)</f>
        <v>4459952</v>
      </c>
      <c r="H290" s="1370">
        <f t="shared" si="90"/>
        <v>1643280</v>
      </c>
      <c r="I290" s="1370">
        <f t="shared" si="90"/>
        <v>1009822</v>
      </c>
      <c r="J290" s="1370">
        <f t="shared" si="90"/>
        <v>9409954</v>
      </c>
      <c r="K290" s="1370"/>
      <c r="L290" s="1371">
        <f t="shared" si="90"/>
        <v>9409954</v>
      </c>
      <c r="M290" s="2881">
        <f t="shared" si="84"/>
        <v>528</v>
      </c>
      <c r="N290" s="3572"/>
    </row>
    <row r="291" spans="1:14" s="917" customFormat="1">
      <c r="A291" s="3154"/>
      <c r="B291" s="1351"/>
      <c r="C291" s="1446"/>
      <c r="D291" s="1447" t="s">
        <v>1477</v>
      </c>
      <c r="E291" s="1447"/>
      <c r="F291" s="1374"/>
      <c r="G291" s="1470"/>
      <c r="H291" s="1376"/>
      <c r="I291" s="1376"/>
      <c r="J291" s="1376">
        <v>0</v>
      </c>
      <c r="K291" s="1376"/>
      <c r="L291" s="1377">
        <v>0</v>
      </c>
      <c r="M291" s="1390"/>
      <c r="N291" s="3128"/>
    </row>
    <row r="292" spans="1:14" s="917" customFormat="1">
      <c r="A292" s="3154"/>
      <c r="B292" s="1356">
        <v>601</v>
      </c>
      <c r="C292" s="1354"/>
      <c r="D292" s="1450"/>
      <c r="E292" s="1346" t="s">
        <v>1478</v>
      </c>
      <c r="F292" s="1367">
        <v>19499</v>
      </c>
      <c r="G292" s="1368">
        <v>1861</v>
      </c>
      <c r="H292" s="1369">
        <v>65063</v>
      </c>
      <c r="I292" s="1369">
        <v>41921</v>
      </c>
      <c r="J292" s="1370">
        <f t="shared" ref="J292:J300" si="91">SUM(F292:I292)</f>
        <v>128344</v>
      </c>
      <c r="K292" s="1425"/>
      <c r="L292" s="1371">
        <f t="shared" ref="L292:L300" si="92">SUM(J292:K292)</f>
        <v>128344</v>
      </c>
      <c r="M292" s="2881">
        <v>601</v>
      </c>
      <c r="N292" s="3128"/>
    </row>
    <row r="293" spans="1:14" s="917" customFormat="1">
      <c r="A293" s="3154"/>
      <c r="B293" s="1356">
        <f t="shared" ref="B293:B308" si="93">B292+1</f>
        <v>602</v>
      </c>
      <c r="C293" s="1354"/>
      <c r="D293" s="1450"/>
      <c r="E293" s="1346" t="s">
        <v>1479</v>
      </c>
      <c r="F293" s="1367">
        <v>39922</v>
      </c>
      <c r="G293" s="1368">
        <v>174</v>
      </c>
      <c r="H293" s="1369">
        <v>6713</v>
      </c>
      <c r="I293" s="1369">
        <v>608</v>
      </c>
      <c r="J293" s="1370">
        <f t="shared" si="91"/>
        <v>47417</v>
      </c>
      <c r="K293" s="1425"/>
      <c r="L293" s="1371">
        <f t="shared" si="92"/>
        <v>47417</v>
      </c>
      <c r="M293" s="2881">
        <f t="shared" ref="M293:M308" si="94">M292+1</f>
        <v>602</v>
      </c>
      <c r="N293" s="3128"/>
    </row>
    <row r="294" spans="1:14" s="917" customFormat="1">
      <c r="A294" s="3154"/>
      <c r="B294" s="1356">
        <f t="shared" si="93"/>
        <v>603</v>
      </c>
      <c r="C294" s="1354"/>
      <c r="D294" s="1450"/>
      <c r="E294" s="1346" t="s">
        <v>1480</v>
      </c>
      <c r="F294" s="1367">
        <v>31527</v>
      </c>
      <c r="G294" s="1368">
        <v>6378</v>
      </c>
      <c r="H294" s="1369">
        <v>172374</v>
      </c>
      <c r="I294" s="1369">
        <v>1787</v>
      </c>
      <c r="J294" s="1370">
        <f t="shared" si="91"/>
        <v>212066</v>
      </c>
      <c r="K294" s="1425"/>
      <c r="L294" s="1371">
        <f t="shared" si="92"/>
        <v>212066</v>
      </c>
      <c r="M294" s="2881">
        <f t="shared" si="94"/>
        <v>603</v>
      </c>
      <c r="N294" s="3128"/>
    </row>
    <row r="295" spans="1:14" s="917" customFormat="1">
      <c r="A295" s="3154"/>
      <c r="B295" s="1356">
        <f t="shared" si="93"/>
        <v>604</v>
      </c>
      <c r="C295" s="1354"/>
      <c r="D295" s="1450"/>
      <c r="E295" s="1346" t="s">
        <v>1481</v>
      </c>
      <c r="F295" s="1367">
        <v>27231</v>
      </c>
      <c r="G295" s="1368">
        <v>234</v>
      </c>
      <c r="H295" s="1369">
        <v>8400</v>
      </c>
      <c r="I295" s="1369">
        <v>5216</v>
      </c>
      <c r="J295" s="1370">
        <f t="shared" si="91"/>
        <v>41081</v>
      </c>
      <c r="K295" s="1425"/>
      <c r="L295" s="1371">
        <f t="shared" si="92"/>
        <v>41081</v>
      </c>
      <c r="M295" s="2881">
        <f t="shared" si="94"/>
        <v>604</v>
      </c>
      <c r="N295" s="3128"/>
    </row>
    <row r="296" spans="1:14" s="917" customFormat="1" ht="11.25" customHeight="1">
      <c r="A296" s="3154"/>
      <c r="B296" s="1356">
        <f t="shared" si="93"/>
        <v>605</v>
      </c>
      <c r="C296" s="1354"/>
      <c r="D296" s="1450"/>
      <c r="E296" s="1346" t="s">
        <v>1482</v>
      </c>
      <c r="F296" s="1367">
        <v>30560</v>
      </c>
      <c r="G296" s="1368">
        <v>234</v>
      </c>
      <c r="H296" s="1369">
        <v>8400</v>
      </c>
      <c r="I296" s="1369">
        <v>5216</v>
      </c>
      <c r="J296" s="1370">
        <f t="shared" si="91"/>
        <v>44410</v>
      </c>
      <c r="K296" s="1425"/>
      <c r="L296" s="1371">
        <f t="shared" si="92"/>
        <v>44410</v>
      </c>
      <c r="M296" s="2881">
        <f t="shared" si="94"/>
        <v>605</v>
      </c>
      <c r="N296" s="3573">
        <v>47</v>
      </c>
    </row>
    <row r="297" spans="1:14" s="917" customFormat="1">
      <c r="A297" s="3154"/>
      <c r="B297" s="1356">
        <f t="shared" si="93"/>
        <v>606</v>
      </c>
      <c r="C297" s="1354"/>
      <c r="D297" s="1450"/>
      <c r="E297" s="1346" t="s">
        <v>1483</v>
      </c>
      <c r="F297" s="1367">
        <v>2685</v>
      </c>
      <c r="G297" s="1368">
        <v>5</v>
      </c>
      <c r="H297" s="1369">
        <v>2333</v>
      </c>
      <c r="I297" s="1369">
        <v>1082</v>
      </c>
      <c r="J297" s="1370">
        <f t="shared" si="91"/>
        <v>6105</v>
      </c>
      <c r="K297" s="1379" t="s">
        <v>718</v>
      </c>
      <c r="L297" s="1371">
        <f t="shared" si="92"/>
        <v>6105</v>
      </c>
      <c r="M297" s="2881">
        <f t="shared" si="94"/>
        <v>606</v>
      </c>
      <c r="N297" s="3573"/>
    </row>
    <row r="298" spans="1:14" s="917" customFormat="1">
      <c r="A298" s="3154"/>
      <c r="B298" s="1356">
        <f t="shared" si="93"/>
        <v>607</v>
      </c>
      <c r="C298" s="1354"/>
      <c r="D298" s="1450"/>
      <c r="E298" s="1346" t="s">
        <v>1484</v>
      </c>
      <c r="F298" s="1367">
        <v>19713</v>
      </c>
      <c r="G298" s="1368">
        <v>0</v>
      </c>
      <c r="H298" s="1369">
        <v>2622</v>
      </c>
      <c r="I298" s="1369">
        <v>0</v>
      </c>
      <c r="J298" s="1370">
        <f t="shared" si="91"/>
        <v>22335</v>
      </c>
      <c r="K298" s="1425"/>
      <c r="L298" s="1371">
        <f t="shared" si="92"/>
        <v>22335</v>
      </c>
      <c r="M298" s="2881">
        <f t="shared" si="94"/>
        <v>607</v>
      </c>
      <c r="N298" s="3573"/>
    </row>
    <row r="299" spans="1:14" s="917" customFormat="1">
      <c r="A299" s="3154"/>
      <c r="B299" s="1356">
        <f t="shared" si="93"/>
        <v>608</v>
      </c>
      <c r="C299" s="1354"/>
      <c r="D299" s="1450"/>
      <c r="E299" s="1346" t="s">
        <v>1485</v>
      </c>
      <c r="F299" s="1367">
        <v>17104</v>
      </c>
      <c r="G299" s="1368">
        <v>200</v>
      </c>
      <c r="H299" s="1369">
        <v>66988</v>
      </c>
      <c r="I299" s="1369">
        <v>1135</v>
      </c>
      <c r="J299" s="1370">
        <f t="shared" si="91"/>
        <v>85427</v>
      </c>
      <c r="K299" s="1425"/>
      <c r="L299" s="1371">
        <f t="shared" si="92"/>
        <v>85427</v>
      </c>
      <c r="M299" s="2881">
        <f t="shared" si="94"/>
        <v>608</v>
      </c>
      <c r="N299" s="3573"/>
    </row>
    <row r="300" spans="1:14" s="917" customFormat="1">
      <c r="A300" s="3154"/>
      <c r="B300" s="1356">
        <f t="shared" si="93"/>
        <v>609</v>
      </c>
      <c r="C300" s="1354"/>
      <c r="D300" s="1450"/>
      <c r="E300" s="1346" t="s">
        <v>1486</v>
      </c>
      <c r="F300" s="1367">
        <v>1845</v>
      </c>
      <c r="G300" s="1368">
        <v>1537</v>
      </c>
      <c r="H300" s="1369">
        <v>3870</v>
      </c>
      <c r="I300" s="1369">
        <v>4006</v>
      </c>
      <c r="J300" s="1370">
        <f t="shared" si="91"/>
        <v>11258</v>
      </c>
      <c r="K300" s="1425"/>
      <c r="L300" s="1371">
        <f t="shared" si="92"/>
        <v>11258</v>
      </c>
      <c r="M300" s="2881">
        <f t="shared" si="94"/>
        <v>609</v>
      </c>
      <c r="N300" s="3573"/>
    </row>
    <row r="301" spans="1:14" s="917" customFormat="1">
      <c r="A301" s="3154"/>
      <c r="B301" s="1356">
        <f t="shared" si="93"/>
        <v>610</v>
      </c>
      <c r="C301" s="1354"/>
      <c r="D301" s="1450"/>
      <c r="E301" s="1346" t="s">
        <v>1487</v>
      </c>
      <c r="F301" s="1367">
        <v>0</v>
      </c>
      <c r="G301" s="1368">
        <v>0</v>
      </c>
      <c r="H301" s="1369">
        <v>0</v>
      </c>
      <c r="I301" s="1369">
        <v>0</v>
      </c>
      <c r="J301" s="1370">
        <v>0</v>
      </c>
      <c r="K301" s="1425"/>
      <c r="L301" s="1371">
        <v>0</v>
      </c>
      <c r="M301" s="2881">
        <f t="shared" si="94"/>
        <v>610</v>
      </c>
      <c r="N301" s="3573"/>
    </row>
    <row r="302" spans="1:14" s="917" customFormat="1">
      <c r="A302" s="3575"/>
      <c r="B302" s="1356">
        <f t="shared" si="93"/>
        <v>611</v>
      </c>
      <c r="C302" s="1354"/>
      <c r="D302" s="1450"/>
      <c r="E302" s="1346" t="s">
        <v>2470</v>
      </c>
      <c r="F302" s="1466" t="s">
        <v>718</v>
      </c>
      <c r="G302" s="1467" t="s">
        <v>718</v>
      </c>
      <c r="H302" s="1452">
        <v>0</v>
      </c>
      <c r="I302" s="1369">
        <v>69137</v>
      </c>
      <c r="J302" s="1370">
        <f t="shared" ref="J302:J308" si="95">SUM(F302:I302)</f>
        <v>69137</v>
      </c>
      <c r="K302" s="1425"/>
      <c r="L302" s="1371">
        <f t="shared" ref="L302:L308" si="96">SUM(J302:K302)</f>
        <v>69137</v>
      </c>
      <c r="M302" s="2881">
        <f t="shared" si="94"/>
        <v>611</v>
      </c>
      <c r="N302" s="3573"/>
    </row>
    <row r="303" spans="1:14" s="917" customFormat="1">
      <c r="A303" s="3575"/>
      <c r="B303" s="1356">
        <f t="shared" si="93"/>
        <v>612</v>
      </c>
      <c r="C303" s="1354"/>
      <c r="D303" s="1450"/>
      <c r="E303" s="1346" t="s">
        <v>1471</v>
      </c>
      <c r="F303" s="1466" t="s">
        <v>718</v>
      </c>
      <c r="G303" s="1452" t="s">
        <v>718</v>
      </c>
      <c r="H303" s="1452">
        <v>0</v>
      </c>
      <c r="I303" s="1369">
        <v>673</v>
      </c>
      <c r="J303" s="1370">
        <f t="shared" si="95"/>
        <v>673</v>
      </c>
      <c r="K303" s="1425"/>
      <c r="L303" s="1371">
        <f t="shared" si="96"/>
        <v>673</v>
      </c>
      <c r="M303" s="2881">
        <f t="shared" si="94"/>
        <v>612</v>
      </c>
      <c r="N303" s="3573"/>
    </row>
    <row r="304" spans="1:14" s="917" customFormat="1">
      <c r="A304" s="3575"/>
      <c r="B304" s="1356">
        <f t="shared" si="93"/>
        <v>613</v>
      </c>
      <c r="C304" s="1354"/>
      <c r="D304" s="1450"/>
      <c r="E304" s="1346" t="s">
        <v>1488</v>
      </c>
      <c r="F304" s="1466" t="s">
        <v>718</v>
      </c>
      <c r="G304" s="1452" t="s">
        <v>718</v>
      </c>
      <c r="H304" s="1452">
        <v>0</v>
      </c>
      <c r="I304" s="1369">
        <v>-5199</v>
      </c>
      <c r="J304" s="1370">
        <f t="shared" si="95"/>
        <v>-5199</v>
      </c>
      <c r="K304" s="1425"/>
      <c r="L304" s="1371">
        <f t="shared" si="96"/>
        <v>-5199</v>
      </c>
      <c r="M304" s="2881">
        <f t="shared" si="94"/>
        <v>613</v>
      </c>
      <c r="N304" s="3573"/>
    </row>
    <row r="305" spans="1:14" s="917" customFormat="1">
      <c r="A305" s="3575"/>
      <c r="B305" s="1356">
        <f t="shared" si="93"/>
        <v>614</v>
      </c>
      <c r="C305" s="1354"/>
      <c r="D305" s="1450"/>
      <c r="E305" s="1346" t="s">
        <v>1489</v>
      </c>
      <c r="F305" s="1466" t="s">
        <v>718</v>
      </c>
      <c r="G305" s="1452" t="s">
        <v>718</v>
      </c>
      <c r="H305" s="1452">
        <v>0</v>
      </c>
      <c r="I305" s="1369">
        <v>476442</v>
      </c>
      <c r="J305" s="1370">
        <f t="shared" si="95"/>
        <v>476442</v>
      </c>
      <c r="K305" s="1425"/>
      <c r="L305" s="1371">
        <f t="shared" si="96"/>
        <v>476442</v>
      </c>
      <c r="M305" s="2881">
        <f t="shared" si="94"/>
        <v>614</v>
      </c>
      <c r="N305" s="3573"/>
    </row>
    <row r="306" spans="1:14" s="917" customFormat="1">
      <c r="A306" s="3575"/>
      <c r="B306" s="1356">
        <f t="shared" si="93"/>
        <v>615</v>
      </c>
      <c r="C306" s="1354"/>
      <c r="D306" s="1450"/>
      <c r="E306" s="1346" t="s">
        <v>1490</v>
      </c>
      <c r="F306" s="1466" t="s">
        <v>718</v>
      </c>
      <c r="G306" s="1452" t="s">
        <v>718</v>
      </c>
      <c r="H306" s="1452">
        <v>0</v>
      </c>
      <c r="I306" s="1369">
        <v>636</v>
      </c>
      <c r="J306" s="1370">
        <f t="shared" si="95"/>
        <v>636</v>
      </c>
      <c r="K306" s="1425"/>
      <c r="L306" s="1371">
        <f t="shared" si="96"/>
        <v>636</v>
      </c>
      <c r="M306" s="2881">
        <f t="shared" si="94"/>
        <v>615</v>
      </c>
      <c r="N306" s="3573"/>
    </row>
    <row r="307" spans="1:14" s="917" customFormat="1">
      <c r="A307" s="3575"/>
      <c r="B307" s="1356">
        <f t="shared" si="93"/>
        <v>616</v>
      </c>
      <c r="C307" s="1354"/>
      <c r="D307" s="1450"/>
      <c r="E307" s="1346" t="s">
        <v>2478</v>
      </c>
      <c r="F307" s="1466" t="s">
        <v>718</v>
      </c>
      <c r="G307" s="1452" t="s">
        <v>718</v>
      </c>
      <c r="H307" s="1369">
        <v>1173</v>
      </c>
      <c r="I307" s="1452" t="s">
        <v>718</v>
      </c>
      <c r="J307" s="1370">
        <f t="shared" si="95"/>
        <v>1173</v>
      </c>
      <c r="K307" s="1425"/>
      <c r="L307" s="1371">
        <f t="shared" si="96"/>
        <v>1173</v>
      </c>
      <c r="M307" s="2881">
        <f t="shared" si="94"/>
        <v>616</v>
      </c>
      <c r="N307" s="3573"/>
    </row>
    <row r="308" spans="1:14" s="917" customFormat="1">
      <c r="A308" s="3575"/>
      <c r="B308" s="1356">
        <f t="shared" si="93"/>
        <v>617</v>
      </c>
      <c r="C308" s="1354"/>
      <c r="D308" s="1450"/>
      <c r="E308" s="1346" t="s">
        <v>2479</v>
      </c>
      <c r="F308" s="1466" t="s">
        <v>718</v>
      </c>
      <c r="G308" s="1452" t="s">
        <v>718</v>
      </c>
      <c r="H308" s="1369">
        <v>-885</v>
      </c>
      <c r="I308" s="1452" t="s">
        <v>718</v>
      </c>
      <c r="J308" s="1370">
        <f t="shared" si="95"/>
        <v>-885</v>
      </c>
      <c r="K308" s="1425" t="s">
        <v>3270</v>
      </c>
      <c r="L308" s="1371">
        <f t="shared" si="96"/>
        <v>-885</v>
      </c>
      <c r="M308" s="2881">
        <f t="shared" si="94"/>
        <v>617</v>
      </c>
      <c r="N308" s="3573"/>
    </row>
    <row r="309" spans="1:14" s="917" customFormat="1">
      <c r="A309" s="3575"/>
      <c r="B309" s="1356">
        <f>B308+1</f>
        <v>618</v>
      </c>
      <c r="C309" s="1354"/>
      <c r="D309" s="1450"/>
      <c r="E309" s="1346" t="s">
        <v>537</v>
      </c>
      <c r="F309" s="1367">
        <v>120712</v>
      </c>
      <c r="G309" s="1461">
        <v>13662</v>
      </c>
      <c r="H309" s="1369">
        <v>4203</v>
      </c>
      <c r="I309" s="1369">
        <v>66356</v>
      </c>
      <c r="J309" s="1370">
        <f>SUM(F309:I309)</f>
        <v>204933</v>
      </c>
      <c r="K309" s="1425"/>
      <c r="L309" s="1371">
        <f>SUM(J309:K309)</f>
        <v>204933</v>
      </c>
      <c r="M309" s="2881">
        <f>M308+1</f>
        <v>618</v>
      </c>
      <c r="N309" s="3573"/>
    </row>
    <row r="310" spans="1:14" s="917" customFormat="1">
      <c r="A310" s="3575"/>
      <c r="B310" s="1356">
        <f>B309+1</f>
        <v>619</v>
      </c>
      <c r="C310" s="1354"/>
      <c r="D310" s="1346" t="s">
        <v>1491</v>
      </c>
      <c r="E310" s="1346"/>
      <c r="F310" s="1367">
        <f>SUM(F292:F309)</f>
        <v>310798</v>
      </c>
      <c r="G310" s="1370">
        <f t="shared" ref="G310:J310" si="97">SUM(G292:G309)</f>
        <v>24285</v>
      </c>
      <c r="H310" s="1370">
        <f t="shared" si="97"/>
        <v>341254</v>
      </c>
      <c r="I310" s="1370">
        <f t="shared" si="97"/>
        <v>669016</v>
      </c>
      <c r="J310" s="1370">
        <f t="shared" si="97"/>
        <v>1345353</v>
      </c>
      <c r="K310" s="1370"/>
      <c r="L310" s="1371">
        <f>SUM(L292:L309)</f>
        <v>1345353</v>
      </c>
      <c r="M310" s="2881">
        <f>M309+1</f>
        <v>619</v>
      </c>
      <c r="N310" s="3573"/>
    </row>
    <row r="311" spans="1:14" s="917" customFormat="1" ht="10.8" thickBot="1">
      <c r="A311" s="3576"/>
      <c r="B311" s="1356">
        <f>B310+1</f>
        <v>620</v>
      </c>
      <c r="C311" s="1449" t="s">
        <v>564</v>
      </c>
      <c r="D311" s="1346" t="s">
        <v>1492</v>
      </c>
      <c r="E311" s="1346"/>
      <c r="F311" s="1383">
        <f>SUM(F115,F202,F290,F310)</f>
        <v>3765788</v>
      </c>
      <c r="G311" s="1436">
        <f t="shared" ref="G311:J311" si="98">SUM(G115,G202,G290,G310)</f>
        <v>5232138</v>
      </c>
      <c r="H311" s="1436">
        <f t="shared" si="98"/>
        <v>3314231</v>
      </c>
      <c r="I311" s="1436">
        <f t="shared" si="98"/>
        <v>4790408</v>
      </c>
      <c r="J311" s="1436">
        <f t="shared" si="98"/>
        <v>17102565</v>
      </c>
      <c r="K311" s="1436"/>
      <c r="L311" s="1497">
        <f>SUM(L115,L202,L290,L310)</f>
        <v>17102565</v>
      </c>
      <c r="M311" s="2881">
        <f>M310+1</f>
        <v>620</v>
      </c>
      <c r="N311" s="3574"/>
    </row>
    <row r="312" spans="1:14">
      <c r="H312" s="1498">
        <v>0</v>
      </c>
      <c r="N312" s="1358"/>
    </row>
    <row r="313" spans="1:14">
      <c r="N313" s="1358"/>
    </row>
  </sheetData>
  <mergeCells count="28">
    <mergeCell ref="A1:A11"/>
    <mergeCell ref="N1:N22"/>
    <mergeCell ref="N23:N44"/>
    <mergeCell ref="A34:A44"/>
    <mergeCell ref="A46:A61"/>
    <mergeCell ref="N46:N67"/>
    <mergeCell ref="N68:N87"/>
    <mergeCell ref="A72:A87"/>
    <mergeCell ref="A89:A99"/>
    <mergeCell ref="N89:N108"/>
    <mergeCell ref="N112:N133"/>
    <mergeCell ref="A123:A133"/>
    <mergeCell ref="A135:A145"/>
    <mergeCell ref="N135:N159"/>
    <mergeCell ref="N165:N180"/>
    <mergeCell ref="A170:A180"/>
    <mergeCell ref="A182:A192"/>
    <mergeCell ref="N182:N202"/>
    <mergeCell ref="A271:A282"/>
    <mergeCell ref="N271:N290"/>
    <mergeCell ref="N296:N311"/>
    <mergeCell ref="A302:A311"/>
    <mergeCell ref="N203:N226"/>
    <mergeCell ref="A216:A226"/>
    <mergeCell ref="A228:A238"/>
    <mergeCell ref="N228:N242"/>
    <mergeCell ref="N254:N269"/>
    <mergeCell ref="A259:A269"/>
  </mergeCells>
  <printOptions horizontalCentered="1" verticalCentered="1"/>
  <pageMargins left="0.7" right="0.7" top="0.75" bottom="0.75" header="0.3" footer="0.3"/>
  <pageSetup scale="98" fitToWidth="2" orientation="landscape" r:id="rId1"/>
  <headerFooter alignWithMargins="0"/>
  <rowBreaks count="6" manualBreakCount="6">
    <brk id="45" max="13" man="1"/>
    <brk id="88" max="13" man="1"/>
    <brk id="134" max="16383" man="1"/>
    <brk id="181" max="13" man="1"/>
    <brk id="227" max="13" man="1"/>
    <brk id="270" max="1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dimension ref="A1:H60"/>
  <sheetViews>
    <sheetView showGridLines="0" zoomScaleNormal="100" zoomScaleSheetLayoutView="100" workbookViewId="0">
      <selection activeCell="I1" sqref="I1"/>
    </sheetView>
  </sheetViews>
  <sheetFormatPr defaultColWidth="8.7109375" defaultRowHeight="10.199999999999999"/>
  <cols>
    <col min="1" max="1" width="4.28515625" style="342" customWidth="1"/>
    <col min="2" max="2" width="6.7109375" style="342" customWidth="1"/>
    <col min="3" max="3" width="7.42578125" style="342" customWidth="1"/>
    <col min="4" max="4" width="36.42578125" style="342" customWidth="1"/>
    <col min="5" max="7" width="18.42578125" style="342" customWidth="1"/>
    <col min="8" max="8" width="4.28515625" style="342" customWidth="1"/>
    <col min="9" max="16384" width="8.7109375" style="342"/>
  </cols>
  <sheetData>
    <row r="1" spans="1:8">
      <c r="A1" s="857">
        <v>48</v>
      </c>
      <c r="B1" s="883"/>
      <c r="C1" s="885"/>
      <c r="D1" s="885"/>
      <c r="E1" s="904"/>
      <c r="F1" s="904"/>
      <c r="G1" s="904"/>
      <c r="H1" s="3077" t="s">
        <v>3246</v>
      </c>
    </row>
    <row r="2" spans="1:8">
      <c r="A2" s="861" t="s">
        <v>469</v>
      </c>
      <c r="B2" s="887"/>
      <c r="C2" s="887"/>
      <c r="D2" s="887"/>
      <c r="E2" s="887"/>
      <c r="F2" s="887"/>
      <c r="G2" s="887"/>
      <c r="H2" s="1500"/>
    </row>
    <row r="3" spans="1:8">
      <c r="A3" s="622" t="s">
        <v>352</v>
      </c>
      <c r="B3" s="619"/>
      <c r="C3" s="619"/>
      <c r="D3" s="619"/>
      <c r="E3" s="619"/>
      <c r="F3" s="619"/>
      <c r="G3" s="619"/>
      <c r="H3" s="621"/>
    </row>
    <row r="4" spans="1:8">
      <c r="A4" s="618"/>
      <c r="B4" s="501"/>
      <c r="C4" s="501"/>
      <c r="D4" s="501"/>
      <c r="E4" s="501"/>
      <c r="F4" s="501"/>
      <c r="G4" s="501"/>
      <c r="H4" s="616"/>
    </row>
    <row r="5" spans="1:8">
      <c r="A5" s="615" t="s">
        <v>470</v>
      </c>
      <c r="B5" s="501" t="s">
        <v>471</v>
      </c>
      <c r="C5" s="501"/>
      <c r="D5" s="501"/>
      <c r="E5" s="501"/>
      <c r="F5" s="501"/>
      <c r="G5" s="501"/>
      <c r="H5" s="616"/>
    </row>
    <row r="6" spans="1:8">
      <c r="A6" s="615" t="s">
        <v>447</v>
      </c>
      <c r="B6" s="501" t="s">
        <v>472</v>
      </c>
      <c r="C6" s="501"/>
      <c r="D6" s="501"/>
      <c r="E6" s="501"/>
      <c r="F6" s="501"/>
      <c r="G6" s="501"/>
      <c r="H6" s="616"/>
    </row>
    <row r="7" spans="1:8">
      <c r="A7" s="618" t="s">
        <v>473</v>
      </c>
      <c r="B7" s="501"/>
      <c r="C7" s="501"/>
      <c r="D7" s="501"/>
      <c r="E7" s="501"/>
      <c r="F7" s="501"/>
      <c r="G7" s="501"/>
      <c r="H7" s="616"/>
    </row>
    <row r="8" spans="1:8">
      <c r="A8" s="615" t="s">
        <v>451</v>
      </c>
      <c r="B8" s="501" t="s">
        <v>474</v>
      </c>
      <c r="C8" s="501"/>
      <c r="D8" s="501"/>
      <c r="E8" s="501"/>
      <c r="F8" s="501"/>
      <c r="G8" s="501"/>
      <c r="H8" s="616"/>
    </row>
    <row r="9" spans="1:8">
      <c r="A9" s="618" t="s">
        <v>475</v>
      </c>
      <c r="B9" s="501"/>
      <c r="C9" s="501"/>
      <c r="D9" s="501"/>
      <c r="E9" s="501"/>
      <c r="F9" s="501"/>
      <c r="G9" s="501"/>
      <c r="H9" s="616"/>
    </row>
    <row r="10" spans="1:8">
      <c r="A10" s="618" t="s">
        <v>476</v>
      </c>
      <c r="B10" s="501"/>
      <c r="C10" s="501"/>
      <c r="D10" s="501"/>
      <c r="E10" s="501"/>
      <c r="F10" s="501"/>
      <c r="G10" s="501"/>
      <c r="H10" s="616"/>
    </row>
    <row r="11" spans="1:8">
      <c r="A11" s="618" t="s">
        <v>477</v>
      </c>
      <c r="B11" s="501"/>
      <c r="C11" s="501"/>
      <c r="D11" s="501"/>
      <c r="E11" s="501"/>
      <c r="F11" s="501"/>
      <c r="G11" s="501"/>
      <c r="H11" s="616"/>
    </row>
    <row r="12" spans="1:8">
      <c r="A12" s="618" t="s">
        <v>478</v>
      </c>
      <c r="B12" s="501"/>
      <c r="C12" s="501"/>
      <c r="D12" s="501"/>
      <c r="E12" s="501"/>
      <c r="F12" s="501"/>
      <c r="G12" s="501"/>
      <c r="H12" s="616"/>
    </row>
    <row r="13" spans="1:8">
      <c r="A13" s="615" t="s">
        <v>458</v>
      </c>
      <c r="B13" s="501" t="s">
        <v>479</v>
      </c>
      <c r="C13" s="501"/>
      <c r="D13" s="501"/>
      <c r="E13" s="501"/>
      <c r="F13" s="501"/>
      <c r="G13" s="501"/>
      <c r="H13" s="616"/>
    </row>
    <row r="14" spans="1:8" ht="20.25" customHeight="1">
      <c r="A14" s="3581" t="s">
        <v>2751</v>
      </c>
      <c r="B14" s="3582"/>
      <c r="C14" s="3582"/>
      <c r="D14" s="3582"/>
      <c r="E14" s="3582"/>
      <c r="F14" s="3582"/>
      <c r="G14" s="3582"/>
      <c r="H14" s="3583"/>
    </row>
    <row r="15" spans="1:8">
      <c r="A15" s="615" t="s">
        <v>462</v>
      </c>
      <c r="B15" s="501" t="s">
        <v>480</v>
      </c>
      <c r="C15" s="501"/>
      <c r="D15" s="501"/>
      <c r="E15" s="501"/>
      <c r="F15" s="501"/>
      <c r="G15" s="501"/>
      <c r="H15" s="616"/>
    </row>
    <row r="16" spans="1:8">
      <c r="A16" s="1501" t="s">
        <v>918</v>
      </c>
      <c r="B16" s="345" t="s">
        <v>481</v>
      </c>
      <c r="C16" s="345"/>
      <c r="D16" s="345"/>
      <c r="E16" s="345"/>
      <c r="F16" s="345"/>
      <c r="G16" s="345"/>
      <c r="H16" s="878"/>
    </row>
    <row r="17" spans="1:8">
      <c r="A17" s="1502"/>
      <c r="B17" s="346"/>
      <c r="C17" s="346"/>
      <c r="D17" s="346"/>
      <c r="E17" s="346"/>
      <c r="F17" s="346"/>
      <c r="G17" s="348" t="s">
        <v>988</v>
      </c>
      <c r="H17" s="1503"/>
    </row>
    <row r="18" spans="1:8">
      <c r="A18" s="1504" t="s">
        <v>329</v>
      </c>
      <c r="B18" s="348" t="s">
        <v>353</v>
      </c>
      <c r="C18" s="348" t="s">
        <v>482</v>
      </c>
      <c r="D18" s="348"/>
      <c r="E18" s="348"/>
      <c r="F18" s="348" t="s">
        <v>483</v>
      </c>
      <c r="G18" s="348" t="s">
        <v>484</v>
      </c>
      <c r="H18" s="1505" t="s">
        <v>329</v>
      </c>
    </row>
    <row r="19" spans="1:8">
      <c r="A19" s="1504" t="s">
        <v>334</v>
      </c>
      <c r="B19" s="348" t="s">
        <v>356</v>
      </c>
      <c r="C19" s="348" t="s">
        <v>354</v>
      </c>
      <c r="D19" s="348" t="s">
        <v>485</v>
      </c>
      <c r="E19" s="348" t="s">
        <v>1992</v>
      </c>
      <c r="F19" s="348" t="s">
        <v>486</v>
      </c>
      <c r="G19" s="348" t="s">
        <v>991</v>
      </c>
      <c r="H19" s="1505" t="s">
        <v>334</v>
      </c>
    </row>
    <row r="20" spans="1:8" ht="10.8" thickBot="1">
      <c r="A20" s="1506"/>
      <c r="B20" s="350"/>
      <c r="C20" s="351"/>
      <c r="D20" s="351" t="s">
        <v>339</v>
      </c>
      <c r="E20" s="348" t="s">
        <v>340</v>
      </c>
      <c r="F20" s="348" t="s">
        <v>341</v>
      </c>
      <c r="G20" s="348" t="s">
        <v>342</v>
      </c>
      <c r="H20" s="897"/>
    </row>
    <row r="21" spans="1:8">
      <c r="A21" s="1506">
        <v>1</v>
      </c>
      <c r="B21" s="350"/>
      <c r="C21" s="351">
        <v>2</v>
      </c>
      <c r="D21" s="344" t="s">
        <v>1037</v>
      </c>
      <c r="E21" s="3464" t="s">
        <v>718</v>
      </c>
      <c r="F21" s="2445"/>
      <c r="G21" s="1858"/>
      <c r="H21" s="1859">
        <v>1</v>
      </c>
    </row>
    <row r="22" spans="1:8">
      <c r="A22" s="1506">
        <v>2</v>
      </c>
      <c r="B22" s="1507"/>
      <c r="C22" s="1508">
        <v>3</v>
      </c>
      <c r="D22" s="344" t="s">
        <v>1038</v>
      </c>
      <c r="E22" s="2446">
        <v>125901</v>
      </c>
      <c r="F22" s="1509"/>
      <c r="G22" s="2447">
        <v>-332</v>
      </c>
      <c r="H22" s="1859">
        <v>2</v>
      </c>
    </row>
    <row r="23" spans="1:8">
      <c r="A23" s="1506">
        <f>A22+1</f>
        <v>3</v>
      </c>
      <c r="B23" s="1507"/>
      <c r="C23" s="1508">
        <v>4</v>
      </c>
      <c r="D23" s="344" t="s">
        <v>1039</v>
      </c>
      <c r="E23" s="2446">
        <v>2465</v>
      </c>
      <c r="F23" s="1509"/>
      <c r="G23" s="2447">
        <v>-25</v>
      </c>
      <c r="H23" s="1859">
        <f>H22+1</f>
        <v>3</v>
      </c>
    </row>
    <row r="24" spans="1:8">
      <c r="A24" s="1506">
        <f>A23+1</f>
        <v>4</v>
      </c>
      <c r="B24" s="1507"/>
      <c r="C24" s="1508">
        <f>C23+1</f>
        <v>5</v>
      </c>
      <c r="D24" s="344" t="s">
        <v>1040</v>
      </c>
      <c r="E24" s="2446">
        <v>9149</v>
      </c>
      <c r="F24" s="1509"/>
      <c r="G24" s="2447">
        <v>-94</v>
      </c>
      <c r="H24" s="1859">
        <f>H23+1</f>
        <v>4</v>
      </c>
    </row>
    <row r="25" spans="1:8">
      <c r="A25" s="1506">
        <f>A24+1</f>
        <v>5</v>
      </c>
      <c r="B25" s="1507"/>
      <c r="C25" s="1508">
        <v>6</v>
      </c>
      <c r="D25" s="344" t="s">
        <v>1041</v>
      </c>
      <c r="E25" s="2446">
        <v>90079</v>
      </c>
      <c r="F25" s="1509"/>
      <c r="G25" s="2447">
        <v>-64</v>
      </c>
      <c r="H25" s="1859">
        <f>H24+1</f>
        <v>5</v>
      </c>
    </row>
    <row r="26" spans="1:8">
      <c r="A26" s="1506">
        <f>A25+1</f>
        <v>6</v>
      </c>
      <c r="B26" s="1507"/>
      <c r="C26" s="1508">
        <v>7</v>
      </c>
      <c r="D26" s="344" t="s">
        <v>1042</v>
      </c>
      <c r="E26" s="2446"/>
      <c r="F26" s="1509"/>
      <c r="G26" s="2447"/>
      <c r="H26" s="1859">
        <f>H25+1</f>
        <v>6</v>
      </c>
    </row>
    <row r="27" spans="1:8">
      <c r="A27" s="1506">
        <v>7</v>
      </c>
      <c r="B27" s="1507"/>
      <c r="C27" s="1508">
        <v>8</v>
      </c>
      <c r="D27" s="344" t="s">
        <v>1043</v>
      </c>
      <c r="E27" s="2446">
        <v>393567</v>
      </c>
      <c r="F27" s="1509"/>
      <c r="G27" s="2447">
        <v>34753</v>
      </c>
      <c r="H27" s="1859">
        <v>7</v>
      </c>
    </row>
    <row r="28" spans="1:8">
      <c r="A28" s="1506">
        <v>8</v>
      </c>
      <c r="B28" s="1507"/>
      <c r="C28" s="1508">
        <v>9</v>
      </c>
      <c r="D28" s="344" t="s">
        <v>1044</v>
      </c>
      <c r="E28" s="2446">
        <v>391175</v>
      </c>
      <c r="F28" s="1509"/>
      <c r="G28" s="2447">
        <v>-2661</v>
      </c>
      <c r="H28" s="1859">
        <v>8</v>
      </c>
    </row>
    <row r="29" spans="1:8">
      <c r="A29" s="1506">
        <v>9</v>
      </c>
      <c r="B29" s="1507"/>
      <c r="C29" s="1508">
        <v>11</v>
      </c>
      <c r="D29" s="344" t="s">
        <v>1045</v>
      </c>
      <c r="E29" s="2446">
        <v>308741</v>
      </c>
      <c r="F29" s="1509"/>
      <c r="G29" s="2447">
        <v>43803</v>
      </c>
      <c r="H29" s="1859">
        <v>9</v>
      </c>
    </row>
    <row r="30" spans="1:8">
      <c r="A30" s="1506">
        <v>10</v>
      </c>
      <c r="B30" s="1507"/>
      <c r="C30" s="1508">
        <v>13</v>
      </c>
      <c r="D30" s="344" t="s">
        <v>1046</v>
      </c>
      <c r="E30" s="2446">
        <v>2136</v>
      </c>
      <c r="F30" s="1509"/>
      <c r="G30" s="2447">
        <v>7</v>
      </c>
      <c r="H30" s="1859">
        <v>10</v>
      </c>
    </row>
    <row r="31" spans="1:8">
      <c r="A31" s="1506">
        <f t="shared" ref="A31:A46" si="0">A30+1</f>
        <v>11</v>
      </c>
      <c r="B31" s="1507"/>
      <c r="C31" s="1508">
        <v>16</v>
      </c>
      <c r="D31" s="344" t="s">
        <v>1047</v>
      </c>
      <c r="E31" s="2446">
        <v>12390</v>
      </c>
      <c r="F31" s="1509"/>
      <c r="G31" s="2447">
        <v>-3942</v>
      </c>
      <c r="H31" s="1859">
        <f t="shared" ref="H31:H46" si="1">H30+1</f>
        <v>11</v>
      </c>
    </row>
    <row r="32" spans="1:8">
      <c r="A32" s="1506">
        <f t="shared" si="0"/>
        <v>12</v>
      </c>
      <c r="B32" s="1507"/>
      <c r="C32" s="1508">
        <v>17</v>
      </c>
      <c r="D32" s="344" t="s">
        <v>1048</v>
      </c>
      <c r="E32" s="2446">
        <v>607</v>
      </c>
      <c r="F32" s="1509"/>
      <c r="G32" s="2447">
        <v>-637</v>
      </c>
      <c r="H32" s="1859">
        <f t="shared" si="1"/>
        <v>12</v>
      </c>
    </row>
    <row r="33" spans="1:8">
      <c r="A33" s="1506">
        <f t="shared" si="0"/>
        <v>13</v>
      </c>
      <c r="B33" s="1507"/>
      <c r="C33" s="1508">
        <v>18</v>
      </c>
      <c r="D33" s="344" t="s">
        <v>1049</v>
      </c>
      <c r="E33" s="2446">
        <v>244</v>
      </c>
      <c r="F33" s="1509"/>
      <c r="G33" s="2447">
        <v>-71</v>
      </c>
      <c r="H33" s="1859">
        <f t="shared" si="1"/>
        <v>13</v>
      </c>
    </row>
    <row r="34" spans="1:8">
      <c r="A34" s="1506">
        <f t="shared" si="0"/>
        <v>14</v>
      </c>
      <c r="B34" s="1507"/>
      <c r="C34" s="1508">
        <v>19</v>
      </c>
      <c r="D34" s="344" t="s">
        <v>1050</v>
      </c>
      <c r="E34" s="2446">
        <v>17316</v>
      </c>
      <c r="F34" s="1509"/>
      <c r="G34" s="2447">
        <v>-1628</v>
      </c>
      <c r="H34" s="1859">
        <f t="shared" si="1"/>
        <v>14</v>
      </c>
    </row>
    <row r="35" spans="1:8">
      <c r="A35" s="1506">
        <f t="shared" si="0"/>
        <v>15</v>
      </c>
      <c r="B35" s="1507"/>
      <c r="C35" s="1508">
        <v>20</v>
      </c>
      <c r="D35" s="344" t="s">
        <v>1051</v>
      </c>
      <c r="E35" s="2446">
        <v>17545</v>
      </c>
      <c r="F35" s="1509"/>
      <c r="G35" s="2447">
        <v>-1022</v>
      </c>
      <c r="H35" s="1859">
        <f t="shared" si="1"/>
        <v>15</v>
      </c>
    </row>
    <row r="36" spans="1:8">
      <c r="A36" s="1506">
        <f t="shared" si="0"/>
        <v>16</v>
      </c>
      <c r="B36" s="1507"/>
      <c r="C36" s="1508">
        <v>22</v>
      </c>
      <c r="D36" s="344" t="s">
        <v>1052</v>
      </c>
      <c r="E36" s="2446"/>
      <c r="F36" s="1509"/>
      <c r="G36" s="2447"/>
      <c r="H36" s="1859">
        <f t="shared" si="1"/>
        <v>16</v>
      </c>
    </row>
    <row r="37" spans="1:8">
      <c r="A37" s="1506">
        <f t="shared" si="0"/>
        <v>17</v>
      </c>
      <c r="B37" s="1507"/>
      <c r="C37" s="1508">
        <v>23</v>
      </c>
      <c r="D37" s="344" t="s">
        <v>1053</v>
      </c>
      <c r="E37" s="2446">
        <v>426</v>
      </c>
      <c r="F37" s="1509"/>
      <c r="G37" s="2447">
        <v>17</v>
      </c>
      <c r="H37" s="1859">
        <f t="shared" si="1"/>
        <v>17</v>
      </c>
    </row>
    <row r="38" spans="1:8">
      <c r="A38" s="1506">
        <f t="shared" si="0"/>
        <v>18</v>
      </c>
      <c r="B38" s="1507"/>
      <c r="C38" s="1508">
        <v>24</v>
      </c>
      <c r="D38" s="344" t="s">
        <v>1054</v>
      </c>
      <c r="E38" s="2446">
        <v>2162</v>
      </c>
      <c r="F38" s="1509"/>
      <c r="G38" s="2447">
        <v>-36</v>
      </c>
      <c r="H38" s="1859">
        <f t="shared" si="1"/>
        <v>18</v>
      </c>
    </row>
    <row r="39" spans="1:8">
      <c r="A39" s="1506">
        <f t="shared" si="0"/>
        <v>19</v>
      </c>
      <c r="B39" s="1507"/>
      <c r="C39" s="1508">
        <v>25</v>
      </c>
      <c r="D39" s="344" t="s">
        <v>1055</v>
      </c>
      <c r="E39" s="2446">
        <v>70854</v>
      </c>
      <c r="F39" s="1509"/>
      <c r="G39" s="2447">
        <v>-5033</v>
      </c>
      <c r="H39" s="1859">
        <f t="shared" si="1"/>
        <v>19</v>
      </c>
    </row>
    <row r="40" spans="1:8">
      <c r="A40" s="1506">
        <f t="shared" si="0"/>
        <v>20</v>
      </c>
      <c r="B40" s="1507"/>
      <c r="C40" s="1508">
        <v>26</v>
      </c>
      <c r="D40" s="344" t="s">
        <v>1056</v>
      </c>
      <c r="E40" s="2446">
        <v>25976</v>
      </c>
      <c r="F40" s="1509"/>
      <c r="G40" s="2447">
        <v>-7431</v>
      </c>
      <c r="H40" s="1859">
        <f t="shared" si="1"/>
        <v>20</v>
      </c>
    </row>
    <row r="41" spans="1:8">
      <c r="A41" s="1506">
        <f t="shared" si="0"/>
        <v>21</v>
      </c>
      <c r="B41" s="1507"/>
      <c r="C41" s="1508">
        <v>27</v>
      </c>
      <c r="D41" s="344" t="s">
        <v>1057</v>
      </c>
      <c r="E41" s="2446">
        <v>237696</v>
      </c>
      <c r="F41" s="1509"/>
      <c r="G41" s="2447">
        <v>11592</v>
      </c>
      <c r="H41" s="1859">
        <f t="shared" si="1"/>
        <v>21</v>
      </c>
    </row>
    <row r="42" spans="1:8">
      <c r="A42" s="1506">
        <f t="shared" si="0"/>
        <v>22</v>
      </c>
      <c r="B42" s="1507"/>
      <c r="C42" s="1508">
        <v>29</v>
      </c>
      <c r="D42" s="344" t="s">
        <v>1058</v>
      </c>
      <c r="E42" s="2446">
        <v>-34</v>
      </c>
      <c r="F42" s="1509"/>
      <c r="G42" s="2447">
        <v>-30</v>
      </c>
      <c r="H42" s="1859">
        <f t="shared" si="1"/>
        <v>22</v>
      </c>
    </row>
    <row r="43" spans="1:8">
      <c r="A43" s="1506">
        <f t="shared" si="0"/>
        <v>23</v>
      </c>
      <c r="B43" s="1507"/>
      <c r="C43" s="1508">
        <v>31</v>
      </c>
      <c r="D43" s="344" t="s">
        <v>1059</v>
      </c>
      <c r="E43" s="2446">
        <v>2359</v>
      </c>
      <c r="F43" s="1509"/>
      <c r="G43" s="2447">
        <v>-105</v>
      </c>
      <c r="H43" s="1859">
        <f t="shared" si="1"/>
        <v>23</v>
      </c>
    </row>
    <row r="44" spans="1:8">
      <c r="A44" s="1506">
        <f t="shared" si="0"/>
        <v>24</v>
      </c>
      <c r="B44" s="1507"/>
      <c r="C44" s="1508">
        <v>35</v>
      </c>
      <c r="D44" s="344" t="s">
        <v>1060</v>
      </c>
      <c r="E44" s="2446">
        <v>492</v>
      </c>
      <c r="F44" s="1509"/>
      <c r="G44" s="2447">
        <v>-429</v>
      </c>
      <c r="H44" s="1859">
        <f t="shared" si="1"/>
        <v>24</v>
      </c>
    </row>
    <row r="45" spans="1:8">
      <c r="A45" s="1506">
        <f t="shared" si="0"/>
        <v>25</v>
      </c>
      <c r="B45" s="1507"/>
      <c r="C45" s="1508">
        <v>37</v>
      </c>
      <c r="D45" s="344" t="s">
        <v>1061</v>
      </c>
      <c r="E45" s="2446">
        <v>39905</v>
      </c>
      <c r="F45" s="1509"/>
      <c r="G45" s="2447">
        <v>-6441</v>
      </c>
      <c r="H45" s="1859">
        <f t="shared" si="1"/>
        <v>25</v>
      </c>
    </row>
    <row r="46" spans="1:8">
      <c r="A46" s="1506">
        <f t="shared" si="0"/>
        <v>26</v>
      </c>
      <c r="B46" s="1507"/>
      <c r="C46" s="1508">
        <v>39</v>
      </c>
      <c r="D46" s="344" t="s">
        <v>487</v>
      </c>
      <c r="E46" s="2446">
        <v>28016</v>
      </c>
      <c r="F46" s="1509"/>
      <c r="G46" s="2447">
        <v>2118</v>
      </c>
      <c r="H46" s="1859">
        <f t="shared" si="1"/>
        <v>26</v>
      </c>
    </row>
    <row r="47" spans="1:8">
      <c r="A47" s="1506">
        <f>A46+1</f>
        <v>27</v>
      </c>
      <c r="B47" s="1507"/>
      <c r="C47" s="1508">
        <v>45</v>
      </c>
      <c r="D47" s="344" t="s">
        <v>488</v>
      </c>
      <c r="E47" s="2446">
        <v>134</v>
      </c>
      <c r="F47" s="1509"/>
      <c r="G47" s="2447">
        <v>38</v>
      </c>
      <c r="H47" s="1859">
        <f>H46+1</f>
        <v>27</v>
      </c>
    </row>
    <row r="48" spans="1:8">
      <c r="A48" s="1506">
        <f>A47+1</f>
        <v>28</v>
      </c>
      <c r="B48" s="1507"/>
      <c r="C48" s="1508"/>
      <c r="D48" s="344" t="s">
        <v>1066</v>
      </c>
      <c r="E48" s="2448"/>
      <c r="F48" s="2444">
        <v>3545</v>
      </c>
      <c r="G48" s="2449"/>
      <c r="H48" s="1859">
        <f>H47+1</f>
        <v>28</v>
      </c>
    </row>
    <row r="49" spans="1:8" ht="10.8" thickBot="1">
      <c r="A49" s="1506">
        <f>A48+1</f>
        <v>29</v>
      </c>
      <c r="B49" s="1507"/>
      <c r="C49" s="351"/>
      <c r="D49" s="344" t="s">
        <v>489</v>
      </c>
      <c r="E49" s="2450">
        <f>SUM(E21:E48)</f>
        <v>1779301</v>
      </c>
      <c r="F49" s="2451">
        <f t="shared" ref="F49:G49" si="2">SUM(F21:F48)</f>
        <v>3545</v>
      </c>
      <c r="G49" s="2452">
        <f t="shared" si="2"/>
        <v>62347</v>
      </c>
      <c r="H49" s="1859">
        <f>H48+1</f>
        <v>29</v>
      </c>
    </row>
    <row r="50" spans="1:8">
      <c r="A50" s="890"/>
      <c r="B50" s="891"/>
      <c r="C50" s="1510"/>
      <c r="D50" s="891"/>
      <c r="E50" s="501"/>
      <c r="F50" s="501"/>
      <c r="G50" s="501"/>
      <c r="H50" s="1511"/>
    </row>
    <row r="51" spans="1:8">
      <c r="A51" s="618"/>
      <c r="B51" s="501"/>
      <c r="C51" s="617"/>
      <c r="D51" s="501"/>
      <c r="E51" s="501"/>
      <c r="F51" s="501"/>
      <c r="G51" s="501"/>
      <c r="H51" s="616"/>
    </row>
    <row r="52" spans="1:8">
      <c r="A52" s="618"/>
      <c r="B52" s="501"/>
      <c r="C52" s="617"/>
      <c r="D52" s="501"/>
      <c r="E52" s="501"/>
      <c r="F52" s="501"/>
      <c r="G52" s="501"/>
      <c r="H52" s="616"/>
    </row>
    <row r="53" spans="1:8">
      <c r="A53" s="618"/>
      <c r="B53" s="501"/>
      <c r="C53" s="617"/>
      <c r="D53" s="501"/>
      <c r="E53" s="501"/>
      <c r="F53" s="501"/>
      <c r="G53" s="501"/>
      <c r="H53" s="616"/>
    </row>
    <row r="54" spans="1:8">
      <c r="A54" s="618"/>
      <c r="B54" s="501"/>
      <c r="C54" s="617"/>
      <c r="D54" s="501"/>
      <c r="E54" s="501"/>
      <c r="F54" s="501"/>
      <c r="G54" s="501"/>
      <c r="H54" s="616"/>
    </row>
    <row r="55" spans="1:8">
      <c r="A55" s="618"/>
      <c r="B55" s="501"/>
      <c r="C55" s="617"/>
      <c r="D55" s="501"/>
      <c r="E55" s="501"/>
      <c r="F55" s="501"/>
      <c r="G55" s="501"/>
      <c r="H55" s="616"/>
    </row>
    <row r="56" spans="1:8">
      <c r="A56" s="618"/>
      <c r="B56" s="501"/>
      <c r="C56" s="617"/>
      <c r="D56" s="501"/>
      <c r="E56" s="501"/>
      <c r="F56" s="501"/>
      <c r="G56" s="501"/>
      <c r="H56" s="616"/>
    </row>
    <row r="57" spans="1:8">
      <c r="A57" s="888"/>
      <c r="B57" s="614"/>
      <c r="C57" s="1512"/>
      <c r="D57" s="614"/>
      <c r="E57" s="614"/>
      <c r="F57" s="614"/>
      <c r="G57" s="614"/>
      <c r="H57" s="889"/>
    </row>
    <row r="58" spans="1:8">
      <c r="A58" s="888"/>
      <c r="B58" s="614"/>
      <c r="C58" s="1512"/>
      <c r="D58" s="614"/>
      <c r="E58" s="614"/>
      <c r="F58" s="614"/>
      <c r="G58" s="614"/>
      <c r="H58" s="889"/>
    </row>
    <row r="59" spans="1:8" ht="78.75" customHeight="1">
      <c r="A59" s="905"/>
      <c r="B59" s="872"/>
      <c r="C59" s="870"/>
      <c r="D59" s="872"/>
      <c r="E59" s="872"/>
      <c r="F59" s="872"/>
      <c r="G59" s="872"/>
      <c r="H59" s="906"/>
    </row>
    <row r="60" spans="1:8">
      <c r="A60" s="902"/>
      <c r="B60" s="502"/>
      <c r="C60" s="502"/>
      <c r="D60" s="502"/>
      <c r="E60" s="502"/>
      <c r="F60" s="502"/>
      <c r="G60" s="502"/>
      <c r="H60" s="901" t="s">
        <v>604</v>
      </c>
    </row>
  </sheetData>
  <mergeCells count="1">
    <mergeCell ref="A14:H14"/>
  </mergeCells>
  <printOptions horizontalCentered="1" verticalCentered="1"/>
  <pageMargins left="0.7" right="0.7" top="0.75" bottom="0.75" header="0.3" footer="0.3"/>
  <pageSetup fitToWidth="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dimension ref="A1:IU78"/>
  <sheetViews>
    <sheetView showGridLines="0" defaultGridColor="0" colorId="22" zoomScaleNormal="100" zoomScaleSheetLayoutView="100" workbookViewId="0">
      <selection activeCell="M1" sqref="M1"/>
    </sheetView>
  </sheetViews>
  <sheetFormatPr defaultColWidth="9.7109375" defaultRowHeight="10.199999999999999"/>
  <cols>
    <col min="1" max="1" width="3.28515625" style="2455" bestFit="1" customWidth="1"/>
    <col min="2" max="2" width="4.28515625" customWidth="1"/>
    <col min="3" max="3" width="5.7109375" customWidth="1"/>
    <col min="4" max="4" width="49.42578125" customWidth="1"/>
    <col min="5" max="10" width="14.140625" customWidth="1"/>
    <col min="11" max="11" width="4.28515625" customWidth="1"/>
    <col min="12" max="12" width="3.28515625" style="2456" bestFit="1" customWidth="1"/>
  </cols>
  <sheetData>
    <row r="1" spans="1:255">
      <c r="A1" s="3588" t="s">
        <v>1415</v>
      </c>
      <c r="B1" s="3181" t="s">
        <v>490</v>
      </c>
      <c r="C1" s="3177"/>
      <c r="D1" s="3177"/>
      <c r="E1" s="3177"/>
      <c r="F1" s="3177"/>
      <c r="G1" s="3177"/>
      <c r="H1" s="3177"/>
      <c r="I1" s="3177"/>
      <c r="J1" s="3177"/>
      <c r="K1" s="3177"/>
      <c r="L1" s="3584" t="s">
        <v>3246</v>
      </c>
    </row>
    <row r="2" spans="1:255" ht="10.199999999999999" customHeight="1">
      <c r="A2" s="3589"/>
      <c r="B2" s="241" t="s">
        <v>352</v>
      </c>
      <c r="C2" s="241"/>
      <c r="D2" s="241"/>
      <c r="E2" s="241"/>
      <c r="F2" s="241"/>
      <c r="G2" s="241"/>
      <c r="H2" s="241"/>
      <c r="I2" s="241"/>
      <c r="J2" s="241"/>
      <c r="K2" s="241"/>
      <c r="L2" s="3585"/>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row>
    <row r="3" spans="1:255" ht="10.199999999999999" customHeight="1">
      <c r="A3" s="3589"/>
      <c r="B3" s="46"/>
      <c r="C3" s="46"/>
      <c r="D3" s="46"/>
      <c r="E3" s="46"/>
      <c r="F3" s="46"/>
      <c r="G3" s="46"/>
      <c r="H3" s="46"/>
      <c r="I3" s="46"/>
      <c r="J3" s="46"/>
      <c r="K3" s="46"/>
      <c r="L3" s="3585"/>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row>
    <row r="4" spans="1:255" ht="10.199999999999999" customHeight="1">
      <c r="A4" s="3589"/>
      <c r="B4" s="45" t="s">
        <v>441</v>
      </c>
      <c r="C4" s="46" t="s">
        <v>471</v>
      </c>
      <c r="D4" s="46"/>
      <c r="E4" s="46"/>
      <c r="F4" s="46"/>
      <c r="G4" s="46"/>
      <c r="H4" s="46"/>
      <c r="I4" s="46"/>
      <c r="J4" s="46"/>
      <c r="K4" s="46"/>
      <c r="L4" s="3585"/>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row>
    <row r="5" spans="1:255" ht="10.199999999999999" customHeight="1">
      <c r="A5" s="3589"/>
      <c r="B5" s="45" t="s">
        <v>447</v>
      </c>
      <c r="C5" s="46" t="s">
        <v>492</v>
      </c>
      <c r="D5" s="46"/>
      <c r="E5" s="46"/>
      <c r="F5" s="46"/>
      <c r="G5" s="46"/>
      <c r="H5" s="46"/>
      <c r="I5" s="46"/>
      <c r="J5" s="46"/>
      <c r="K5" s="46"/>
      <c r="L5" s="3585"/>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row>
    <row r="6" spans="1:255" ht="10.199999999999999" customHeight="1">
      <c r="A6" s="3589"/>
      <c r="B6" s="46"/>
      <c r="C6" s="46" t="s">
        <v>494</v>
      </c>
      <c r="D6" s="46"/>
      <c r="E6" s="46"/>
      <c r="F6" s="46"/>
      <c r="G6" s="46"/>
      <c r="H6" s="46"/>
      <c r="I6" s="46"/>
      <c r="J6" s="46"/>
      <c r="K6" s="46"/>
      <c r="L6" s="3585"/>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row>
    <row r="7" spans="1:255" ht="10.199999999999999" customHeight="1">
      <c r="A7" s="3589"/>
      <c r="B7" s="45" t="s">
        <v>451</v>
      </c>
      <c r="C7" s="46" t="s">
        <v>1520</v>
      </c>
      <c r="D7" s="46"/>
      <c r="E7" s="46"/>
      <c r="F7" s="46"/>
      <c r="G7" s="46"/>
      <c r="H7" s="46"/>
      <c r="I7" s="46"/>
      <c r="J7" s="46"/>
      <c r="K7" s="46"/>
      <c r="L7" s="3585"/>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row>
    <row r="8" spans="1:255" ht="10.199999999999999" customHeight="1">
      <c r="A8" s="3589"/>
      <c r="B8" s="46"/>
      <c r="C8" s="46" t="s">
        <v>1522</v>
      </c>
      <c r="D8" s="46"/>
      <c r="E8" s="46"/>
      <c r="F8" s="46"/>
      <c r="G8" s="46"/>
      <c r="H8" s="46"/>
      <c r="I8" s="46"/>
      <c r="J8" s="46"/>
      <c r="K8" s="46"/>
      <c r="L8" s="3585"/>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row>
    <row r="9" spans="1:255" ht="10.199999999999999" customHeight="1">
      <c r="A9" s="3589"/>
      <c r="B9" s="46"/>
      <c r="C9" s="46" t="s">
        <v>1523</v>
      </c>
      <c r="D9" s="46"/>
      <c r="E9" s="46"/>
      <c r="F9" s="46"/>
      <c r="G9" s="46"/>
      <c r="H9" s="46"/>
      <c r="I9" s="46"/>
      <c r="J9" s="46"/>
      <c r="K9" s="46"/>
      <c r="L9" s="3585"/>
      <c r="M9" s="3"/>
      <c r="N9" s="46"/>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row>
    <row r="10" spans="1:255" ht="10.199999999999999" customHeight="1">
      <c r="A10" s="3589"/>
      <c r="B10" s="46"/>
      <c r="C10" s="46" t="s">
        <v>1524</v>
      </c>
      <c r="D10" s="46"/>
      <c r="E10" s="46"/>
      <c r="F10" s="46"/>
      <c r="G10" s="46"/>
      <c r="H10" s="46"/>
      <c r="I10" s="46"/>
      <c r="J10" s="46"/>
      <c r="K10" s="46"/>
      <c r="L10" s="3585"/>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row>
    <row r="11" spans="1:255" ht="10.199999999999999" customHeight="1">
      <c r="A11" s="3589"/>
      <c r="B11" s="45" t="s">
        <v>458</v>
      </c>
      <c r="C11" s="46" t="s">
        <v>1525</v>
      </c>
      <c r="D11" s="46"/>
      <c r="E11" s="46"/>
      <c r="F11" s="46"/>
      <c r="G11" s="46"/>
      <c r="H11" s="46"/>
      <c r="I11" s="46"/>
      <c r="J11" s="46"/>
      <c r="K11" s="46"/>
      <c r="L11" s="3585"/>
      <c r="M11" s="3176"/>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row>
    <row r="12" spans="1:255" ht="10.199999999999999" customHeight="1">
      <c r="A12" s="3589"/>
      <c r="B12" s="45" t="s">
        <v>462</v>
      </c>
      <c r="C12" s="46" t="s">
        <v>1526</v>
      </c>
      <c r="D12" s="46"/>
      <c r="E12" s="46"/>
      <c r="F12" s="46"/>
      <c r="G12" s="46"/>
      <c r="H12" s="46"/>
      <c r="I12" s="46"/>
      <c r="J12" s="46"/>
      <c r="K12" s="46"/>
      <c r="L12" s="3585"/>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row>
    <row r="13" spans="1:255" ht="10.199999999999999" customHeight="1">
      <c r="A13" s="3589"/>
      <c r="B13" s="46"/>
      <c r="C13" s="46" t="s">
        <v>1527</v>
      </c>
      <c r="D13" s="46"/>
      <c r="E13" s="46"/>
      <c r="F13" s="46"/>
      <c r="G13" s="46"/>
      <c r="H13" s="46"/>
      <c r="I13" s="46"/>
      <c r="J13" s="46"/>
      <c r="K13" s="46"/>
      <c r="L13" s="3585"/>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row>
    <row r="14" spans="1:255" ht="10.199999999999999" customHeight="1">
      <c r="A14" s="3589"/>
      <c r="B14" s="46"/>
      <c r="C14" s="46" t="s">
        <v>1528</v>
      </c>
      <c r="D14" s="46"/>
      <c r="E14" s="46"/>
      <c r="F14" s="46"/>
      <c r="G14" s="46"/>
      <c r="H14" s="46"/>
      <c r="I14" s="46"/>
      <c r="J14" s="46"/>
      <c r="K14" s="46"/>
      <c r="L14" s="3585"/>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row>
    <row r="15" spans="1:255" ht="57.75" customHeight="1">
      <c r="A15" s="3589"/>
      <c r="B15" s="9"/>
      <c r="C15" s="9"/>
      <c r="D15" s="9"/>
      <c r="E15" s="9"/>
      <c r="F15" s="9"/>
      <c r="G15" s="9"/>
      <c r="H15" s="9"/>
      <c r="I15" s="9"/>
      <c r="J15" s="9"/>
      <c r="K15" s="9"/>
      <c r="L15" s="3585"/>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row>
    <row r="16" spans="1:255" ht="10.199999999999999" customHeight="1">
      <c r="A16" s="3589"/>
      <c r="B16" s="15"/>
      <c r="C16" s="11"/>
      <c r="D16" s="11"/>
      <c r="E16" s="12" t="s">
        <v>1529</v>
      </c>
      <c r="F16" s="13"/>
      <c r="G16" s="14"/>
      <c r="H16" s="12" t="s">
        <v>1530</v>
      </c>
      <c r="I16" s="13"/>
      <c r="J16" s="14"/>
      <c r="K16" s="36"/>
      <c r="L16" s="3585"/>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row>
    <row r="17" spans="1:255" ht="11.1" customHeight="1">
      <c r="A17" s="3183"/>
      <c r="B17" s="7"/>
      <c r="C17" s="16"/>
      <c r="D17" s="16"/>
      <c r="E17" s="17" t="s">
        <v>1531</v>
      </c>
      <c r="F17" s="18"/>
      <c r="G17" s="19"/>
      <c r="H17" s="17" t="s">
        <v>1531</v>
      </c>
      <c r="I17" s="18"/>
      <c r="J17" s="19"/>
      <c r="K17" s="46"/>
      <c r="L17" s="3585"/>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row>
    <row r="18" spans="1:255" ht="10.199999999999999" customHeight="1">
      <c r="A18" s="3184"/>
      <c r="B18" s="47" t="s">
        <v>329</v>
      </c>
      <c r="C18" s="21" t="s">
        <v>353</v>
      </c>
      <c r="D18" s="21" t="s">
        <v>1533</v>
      </c>
      <c r="E18" s="21" t="s">
        <v>1534</v>
      </c>
      <c r="F18" s="21" t="s">
        <v>1535</v>
      </c>
      <c r="G18" s="21" t="s">
        <v>1536</v>
      </c>
      <c r="H18" s="21" t="s">
        <v>1534</v>
      </c>
      <c r="I18" s="21" t="s">
        <v>1535</v>
      </c>
      <c r="J18" s="21" t="s">
        <v>1536</v>
      </c>
      <c r="K18" s="37" t="s">
        <v>329</v>
      </c>
      <c r="L18" s="3585"/>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row>
    <row r="19" spans="1:255" ht="10.199999999999999" customHeight="1">
      <c r="A19" s="3184"/>
      <c r="B19" s="47" t="s">
        <v>334</v>
      </c>
      <c r="C19" s="21" t="s">
        <v>356</v>
      </c>
      <c r="D19" s="21"/>
      <c r="E19" s="21" t="s">
        <v>1537</v>
      </c>
      <c r="F19" s="21"/>
      <c r="G19" s="21"/>
      <c r="H19" s="21" t="s">
        <v>1537</v>
      </c>
      <c r="I19" s="21"/>
      <c r="J19" s="21"/>
      <c r="K19" s="37" t="s">
        <v>334</v>
      </c>
      <c r="L19" s="3585"/>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row>
    <row r="20" spans="1:255" ht="10.199999999999999" customHeight="1" thickBot="1">
      <c r="A20" s="3183"/>
      <c r="B20" s="10"/>
      <c r="C20" s="22"/>
      <c r="D20" s="26" t="s">
        <v>339</v>
      </c>
      <c r="E20" s="21" t="s">
        <v>340</v>
      </c>
      <c r="F20" s="21" t="s">
        <v>341</v>
      </c>
      <c r="G20" s="21" t="s">
        <v>342</v>
      </c>
      <c r="H20" s="21" t="s">
        <v>343</v>
      </c>
      <c r="I20" s="21" t="s">
        <v>344</v>
      </c>
      <c r="J20" s="21" t="s">
        <v>202</v>
      </c>
      <c r="K20" s="8"/>
      <c r="L20" s="3585"/>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row>
    <row r="21" spans="1:255" ht="10.199999999999999" customHeight="1">
      <c r="A21" s="3183"/>
      <c r="B21" s="7"/>
      <c r="C21" s="16"/>
      <c r="D21" s="37" t="s">
        <v>1538</v>
      </c>
      <c r="E21" s="3188"/>
      <c r="F21" s="3189"/>
      <c r="G21" s="3189"/>
      <c r="H21" s="3189"/>
      <c r="I21" s="3189"/>
      <c r="J21" s="3190"/>
      <c r="K21" s="46"/>
      <c r="L21" s="3585"/>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row>
    <row r="22" spans="1:255">
      <c r="A22" s="3183"/>
      <c r="B22" s="2889">
        <v>1</v>
      </c>
      <c r="C22" s="22"/>
      <c r="D22" s="8" t="s">
        <v>1539</v>
      </c>
      <c r="E22" s="3191"/>
      <c r="F22" s="1515"/>
      <c r="G22" s="1516"/>
      <c r="H22" s="1515"/>
      <c r="I22" s="1515"/>
      <c r="J22" s="3192"/>
      <c r="K22" s="9"/>
      <c r="L22" s="3180"/>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row>
    <row r="23" spans="1:255">
      <c r="A23" s="3184"/>
      <c r="B23" s="2889">
        <v>2</v>
      </c>
      <c r="C23" s="22"/>
      <c r="D23" s="8" t="s">
        <v>1540</v>
      </c>
      <c r="E23" s="3191"/>
      <c r="F23" s="1515"/>
      <c r="G23" s="1516"/>
      <c r="H23" s="1515">
        <v>1192</v>
      </c>
      <c r="I23" s="1515">
        <v>908</v>
      </c>
      <c r="J23" s="3192">
        <v>4395</v>
      </c>
      <c r="K23" s="9"/>
      <c r="L23" s="3180"/>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row>
    <row r="24" spans="1:255">
      <c r="A24" s="3184"/>
      <c r="B24" s="2889">
        <v>3</v>
      </c>
      <c r="C24" s="22"/>
      <c r="D24" s="8" t="s">
        <v>1541</v>
      </c>
      <c r="E24" s="3191"/>
      <c r="F24" s="1515">
        <v>1128</v>
      </c>
      <c r="G24" s="1516">
        <v>7613</v>
      </c>
      <c r="H24" s="1515">
        <v>31296</v>
      </c>
      <c r="I24" s="1515">
        <v>3130</v>
      </c>
      <c r="J24" s="3192">
        <v>14251</v>
      </c>
      <c r="K24" s="9"/>
      <c r="L24" s="3180"/>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row>
    <row r="25" spans="1:255">
      <c r="A25" s="3185"/>
      <c r="B25" s="2889">
        <v>4</v>
      </c>
      <c r="C25" s="22"/>
      <c r="D25" s="8" t="s">
        <v>1542</v>
      </c>
      <c r="E25" s="3191"/>
      <c r="F25" s="1515">
        <v>4114</v>
      </c>
      <c r="G25" s="1516">
        <v>3808</v>
      </c>
      <c r="H25" s="1515">
        <v>3323</v>
      </c>
      <c r="I25" s="1515">
        <v>3377</v>
      </c>
      <c r="J25" s="3192">
        <v>5134</v>
      </c>
      <c r="K25" s="9"/>
      <c r="L25" s="3180"/>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row>
    <row r="26" spans="1:255">
      <c r="A26" s="3184"/>
      <c r="B26" s="2889">
        <v>5</v>
      </c>
      <c r="C26" s="22"/>
      <c r="D26" s="8" t="s">
        <v>1543</v>
      </c>
      <c r="E26" s="3191"/>
      <c r="F26" s="1515">
        <v>574</v>
      </c>
      <c r="G26" s="1516">
        <v>3758</v>
      </c>
      <c r="H26" s="1515"/>
      <c r="I26" s="1515">
        <v>1895</v>
      </c>
      <c r="J26" s="3192">
        <v>10354</v>
      </c>
      <c r="K26" s="9"/>
      <c r="L26" s="3180"/>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row>
    <row r="27" spans="1:255">
      <c r="A27" s="3184"/>
      <c r="B27" s="2889">
        <v>6</v>
      </c>
      <c r="C27" s="22"/>
      <c r="D27" s="8" t="s">
        <v>1544</v>
      </c>
      <c r="E27" s="3191"/>
      <c r="F27" s="1515">
        <v>12092</v>
      </c>
      <c r="G27" s="1516">
        <v>33154</v>
      </c>
      <c r="H27" s="1515"/>
      <c r="I27" s="1515">
        <v>3684</v>
      </c>
      <c r="J27" s="3192">
        <v>8392</v>
      </c>
      <c r="K27" s="9"/>
      <c r="L27" s="3180"/>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row>
    <row r="28" spans="1:255">
      <c r="A28" s="3184"/>
      <c r="B28" s="2889">
        <v>7</v>
      </c>
      <c r="C28" s="22"/>
      <c r="D28" s="8" t="s">
        <v>1545</v>
      </c>
      <c r="E28" s="3191"/>
      <c r="F28" s="1515">
        <v>110</v>
      </c>
      <c r="G28" s="1516">
        <v>611</v>
      </c>
      <c r="H28" s="1515"/>
      <c r="I28" s="1515">
        <v>85</v>
      </c>
      <c r="J28" s="3192">
        <v>316</v>
      </c>
      <c r="K28" s="9"/>
      <c r="L28" s="3180"/>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row>
    <row r="29" spans="1:255">
      <c r="A29" s="3184"/>
      <c r="B29" s="2889">
        <v>8</v>
      </c>
      <c r="C29" s="22"/>
      <c r="D29" s="8" t="s">
        <v>1546</v>
      </c>
      <c r="E29" s="3191"/>
      <c r="F29" s="1515">
        <v>822</v>
      </c>
      <c r="G29" s="1516">
        <v>1359</v>
      </c>
      <c r="H29" s="1515"/>
      <c r="I29" s="1515">
        <v>8</v>
      </c>
      <c r="J29" s="3192">
        <v>768</v>
      </c>
      <c r="K29" s="9"/>
      <c r="L29" s="3180"/>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row>
    <row r="30" spans="1:255">
      <c r="A30" s="3184"/>
      <c r="B30" s="2889">
        <v>9</v>
      </c>
      <c r="C30" s="22"/>
      <c r="D30" s="8" t="s">
        <v>1547</v>
      </c>
      <c r="E30" s="3191"/>
      <c r="F30" s="1515">
        <v>1012</v>
      </c>
      <c r="G30" s="1516">
        <v>6352</v>
      </c>
      <c r="H30" s="1515"/>
      <c r="I30" s="1515">
        <v>6</v>
      </c>
      <c r="J30" s="3192">
        <v>332</v>
      </c>
      <c r="K30" s="9"/>
      <c r="L30" s="3180"/>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row>
    <row r="31" spans="1:255">
      <c r="A31" s="3184"/>
      <c r="B31" s="2889">
        <v>10</v>
      </c>
      <c r="C31" s="22"/>
      <c r="D31" s="8" t="s">
        <v>1548</v>
      </c>
      <c r="E31" s="3191"/>
      <c r="F31" s="1515"/>
      <c r="G31" s="1516"/>
      <c r="H31" s="1515"/>
      <c r="I31" s="1515">
        <v>2</v>
      </c>
      <c r="J31" s="3192">
        <v>31</v>
      </c>
      <c r="K31" s="9"/>
      <c r="L31" s="3180"/>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row>
    <row r="32" spans="1:255">
      <c r="A32" s="3184"/>
      <c r="B32" s="2889">
        <v>11</v>
      </c>
      <c r="C32" s="22"/>
      <c r="D32" s="8" t="s">
        <v>1549</v>
      </c>
      <c r="E32" s="3191"/>
      <c r="F32" s="1515">
        <v>16319</v>
      </c>
      <c r="G32" s="1516">
        <v>72880</v>
      </c>
      <c r="H32" s="1515">
        <v>223231</v>
      </c>
      <c r="I32" s="1515">
        <v>3462</v>
      </c>
      <c r="J32" s="3192">
        <v>17976</v>
      </c>
      <c r="K32" s="9"/>
      <c r="L32" s="3180"/>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row>
    <row r="33" spans="1:255">
      <c r="A33" s="3184"/>
      <c r="B33" s="2889">
        <v>12</v>
      </c>
      <c r="C33" s="22"/>
      <c r="D33" s="8" t="s">
        <v>1550</v>
      </c>
      <c r="E33" s="3191"/>
      <c r="F33" s="1515">
        <v>1206</v>
      </c>
      <c r="G33" s="1516">
        <v>14424</v>
      </c>
      <c r="H33" s="1515">
        <v>59763</v>
      </c>
      <c r="I33" s="1515">
        <v>1055</v>
      </c>
      <c r="J33" s="3192">
        <v>5853</v>
      </c>
      <c r="K33" s="9"/>
      <c r="L33" s="3180"/>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row>
    <row r="34" spans="1:255">
      <c r="A34" s="3184"/>
      <c r="B34" s="2889">
        <v>13</v>
      </c>
      <c r="C34" s="22"/>
      <c r="D34" s="8" t="s">
        <v>1551</v>
      </c>
      <c r="E34" s="3191"/>
      <c r="F34" s="1515">
        <v>2</v>
      </c>
      <c r="G34" s="1516">
        <v>21</v>
      </c>
      <c r="H34" s="1515">
        <v>18</v>
      </c>
      <c r="I34" s="1515">
        <v>15</v>
      </c>
      <c r="J34" s="3192">
        <v>44</v>
      </c>
      <c r="K34" s="9"/>
      <c r="L34" s="3180"/>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row>
    <row r="35" spans="1:255">
      <c r="A35" s="3184"/>
      <c r="B35" s="2889">
        <v>14</v>
      </c>
      <c r="C35" s="22"/>
      <c r="D35" s="8" t="s">
        <v>1552</v>
      </c>
      <c r="E35" s="3191"/>
      <c r="F35" s="1515">
        <v>421</v>
      </c>
      <c r="G35" s="1516">
        <v>2803</v>
      </c>
      <c r="H35" s="1515">
        <v>45808</v>
      </c>
      <c r="I35" s="1515">
        <v>5060</v>
      </c>
      <c r="J35" s="3192">
        <v>15534</v>
      </c>
      <c r="K35" s="9"/>
      <c r="L35" s="3180"/>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row>
    <row r="36" spans="1:255">
      <c r="A36" s="3184"/>
      <c r="B36" s="2889">
        <v>15</v>
      </c>
      <c r="C36" s="22"/>
      <c r="D36" s="8" t="s">
        <v>1553</v>
      </c>
      <c r="E36" s="3191"/>
      <c r="F36" s="1515">
        <v>1</v>
      </c>
      <c r="G36" s="1516">
        <v>6</v>
      </c>
      <c r="H36" s="1515"/>
      <c r="I36" s="1515">
        <v>645</v>
      </c>
      <c r="J36" s="3192"/>
      <c r="K36" s="9"/>
      <c r="L36" s="3180"/>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row>
    <row r="37" spans="1:255">
      <c r="A37" s="3184"/>
      <c r="B37" s="2889">
        <v>16</v>
      </c>
      <c r="C37" s="22"/>
      <c r="D37" s="8" t="s">
        <v>1554</v>
      </c>
      <c r="E37" s="3191"/>
      <c r="F37" s="1515"/>
      <c r="G37" s="1516"/>
      <c r="H37" s="1515"/>
      <c r="I37" s="1515"/>
      <c r="J37" s="3192"/>
      <c r="K37" s="9"/>
      <c r="L37" s="3180"/>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row>
    <row r="38" spans="1:255">
      <c r="A38" s="3184"/>
      <c r="B38" s="2889">
        <v>17</v>
      </c>
      <c r="C38" s="22"/>
      <c r="D38" s="8" t="s">
        <v>1555</v>
      </c>
      <c r="E38" s="3191"/>
      <c r="F38" s="1515">
        <v>2</v>
      </c>
      <c r="G38" s="1516">
        <v>11</v>
      </c>
      <c r="H38" s="1515">
        <v>24</v>
      </c>
      <c r="I38" s="1515">
        <v>30</v>
      </c>
      <c r="J38" s="3192">
        <v>153</v>
      </c>
      <c r="K38" s="9"/>
      <c r="L38" s="3180"/>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row>
    <row r="39" spans="1:255">
      <c r="A39" s="3184"/>
      <c r="B39" s="2889">
        <v>18</v>
      </c>
      <c r="C39" s="22"/>
      <c r="D39" s="8" t="s">
        <v>1556</v>
      </c>
      <c r="E39" s="3191"/>
      <c r="F39" s="1515"/>
      <c r="G39" s="1516">
        <v>29473</v>
      </c>
      <c r="H39" s="1515">
        <v>47039</v>
      </c>
      <c r="I39" s="1515"/>
      <c r="J39" s="3192">
        <v>5811</v>
      </c>
      <c r="K39" s="9"/>
      <c r="L39" s="3180"/>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row>
    <row r="40" spans="1:255">
      <c r="A40" s="3184"/>
      <c r="B40" s="2889">
        <v>19</v>
      </c>
      <c r="C40" s="22"/>
      <c r="D40" s="8" t="s">
        <v>1557</v>
      </c>
      <c r="E40" s="3191"/>
      <c r="F40" s="1515">
        <f>SUM(F22:F39)</f>
        <v>37803</v>
      </c>
      <c r="G40" s="1516">
        <f t="shared" ref="G40:J40" si="0">SUM(G22:G39)</f>
        <v>176273</v>
      </c>
      <c r="H40" s="1515">
        <f t="shared" si="0"/>
        <v>411694</v>
      </c>
      <c r="I40" s="1515">
        <f t="shared" si="0"/>
        <v>23362</v>
      </c>
      <c r="J40" s="3192">
        <f t="shared" si="0"/>
        <v>89344</v>
      </c>
      <c r="K40" s="9"/>
      <c r="L40" s="3180"/>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row>
    <row r="41" spans="1:255">
      <c r="A41" s="3184"/>
      <c r="B41" s="7"/>
      <c r="C41" s="16"/>
      <c r="D41" s="37" t="s">
        <v>1558</v>
      </c>
      <c r="E41" s="3193"/>
      <c r="F41" s="1517"/>
      <c r="G41" s="1517"/>
      <c r="H41" s="1517"/>
      <c r="I41" s="1517"/>
      <c r="J41" s="3194"/>
      <c r="K41" s="46"/>
      <c r="L41" s="3180"/>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row>
    <row r="42" spans="1:255">
      <c r="A42" s="3184"/>
      <c r="B42" s="2889" t="s">
        <v>303</v>
      </c>
      <c r="C42" s="22"/>
      <c r="D42" s="8" t="s">
        <v>1559</v>
      </c>
      <c r="E42" s="3191"/>
      <c r="F42" s="1515"/>
      <c r="G42" s="1515"/>
      <c r="H42" s="1515"/>
      <c r="I42" s="1515"/>
      <c r="J42" s="3192"/>
      <c r="K42" s="9"/>
      <c r="L42" s="3180"/>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row>
    <row r="43" spans="1:255">
      <c r="A43" s="3184"/>
      <c r="B43" s="2889" t="s">
        <v>304</v>
      </c>
      <c r="C43" s="22"/>
      <c r="D43" s="8" t="s">
        <v>1560</v>
      </c>
      <c r="E43" s="3191"/>
      <c r="F43" s="1515"/>
      <c r="G43" s="1515"/>
      <c r="H43" s="1515"/>
      <c r="I43" s="1515"/>
      <c r="J43" s="3192"/>
      <c r="K43" s="9"/>
      <c r="L43" s="3180"/>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row>
    <row r="44" spans="1:255">
      <c r="A44" s="3184"/>
      <c r="B44" s="2889" t="s">
        <v>305</v>
      </c>
      <c r="C44" s="22"/>
      <c r="D44" s="8" t="s">
        <v>1561</v>
      </c>
      <c r="E44" s="3191"/>
      <c r="F44" s="1515"/>
      <c r="G44" s="1515"/>
      <c r="H44" s="1515"/>
      <c r="I44" s="1515"/>
      <c r="J44" s="3192"/>
      <c r="K44" s="9"/>
      <c r="L44" s="3180"/>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row>
    <row r="45" spans="1:255">
      <c r="A45" s="3184"/>
      <c r="B45" s="2889" t="s">
        <v>306</v>
      </c>
      <c r="C45" s="22"/>
      <c r="D45" s="8" t="s">
        <v>1562</v>
      </c>
      <c r="E45" s="3191"/>
      <c r="F45" s="1515"/>
      <c r="G45" s="1515"/>
      <c r="H45" s="1515"/>
      <c r="I45" s="1515"/>
      <c r="J45" s="3192"/>
      <c r="K45" s="9"/>
      <c r="L45" s="3180"/>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row>
    <row r="46" spans="1:255">
      <c r="A46" s="3184"/>
      <c r="B46" s="2889" t="s">
        <v>307</v>
      </c>
      <c r="C46" s="26" t="s">
        <v>564</v>
      </c>
      <c r="D46" s="8" t="s">
        <v>1563</v>
      </c>
      <c r="E46" s="3191"/>
      <c r="F46" s="1515"/>
      <c r="G46" s="1515"/>
      <c r="H46" s="1515"/>
      <c r="I46" s="1515"/>
      <c r="J46" s="3192"/>
      <c r="K46" s="9"/>
      <c r="L46" s="3586">
        <v>49</v>
      </c>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row>
    <row r="47" spans="1:255" ht="10.8" thickBot="1">
      <c r="A47" s="3186"/>
      <c r="B47" s="3182" t="s">
        <v>308</v>
      </c>
      <c r="C47" s="3178"/>
      <c r="D47" s="3179" t="s">
        <v>1564</v>
      </c>
      <c r="E47" s="3195"/>
      <c r="F47" s="3196">
        <f>SUM(F40,F46)</f>
        <v>37803</v>
      </c>
      <c r="G47" s="3196">
        <f t="shared" ref="G47:J47" si="1">SUM(G40,G46)</f>
        <v>176273</v>
      </c>
      <c r="H47" s="3196">
        <f t="shared" si="1"/>
        <v>411694</v>
      </c>
      <c r="I47" s="3196">
        <f t="shared" si="1"/>
        <v>23362</v>
      </c>
      <c r="J47" s="3197">
        <f t="shared" si="1"/>
        <v>89344</v>
      </c>
      <c r="K47" s="3187"/>
      <c r="L47" s="3587"/>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row>
    <row r="48" spans="1:255" ht="10.199999999999999" customHeight="1">
      <c r="A48" s="2453"/>
      <c r="B48" s="3"/>
      <c r="C48" s="3"/>
      <c r="D48" s="3"/>
      <c r="E48" s="3"/>
      <c r="F48" s="3"/>
      <c r="G48" s="3"/>
      <c r="H48" s="3"/>
      <c r="I48" s="3"/>
      <c r="J48" s="3"/>
      <c r="K48" s="3"/>
      <c r="L48" s="2454"/>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row>
    <row r="49" spans="1:255" ht="10.199999999999999" customHeight="1">
      <c r="A49" s="2454"/>
      <c r="B49" s="3"/>
      <c r="C49" s="3"/>
      <c r="D49" s="3"/>
      <c r="E49" s="3"/>
      <c r="F49" s="3"/>
      <c r="G49" s="3"/>
      <c r="H49" s="3"/>
      <c r="I49" s="3"/>
      <c r="J49" s="3"/>
      <c r="K49" s="3"/>
      <c r="L49" s="2454"/>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row>
    <row r="50" spans="1:255" ht="10.199999999999999" customHeight="1">
      <c r="A50" s="2454"/>
      <c r="B50" s="3"/>
      <c r="C50" s="3"/>
      <c r="D50" s="3"/>
      <c r="E50" s="3"/>
      <c r="F50" s="3"/>
      <c r="G50" s="3"/>
      <c r="H50" s="3"/>
      <c r="I50" s="3"/>
      <c r="J50" s="3"/>
      <c r="K50" s="3"/>
      <c r="L50" s="2454"/>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row>
    <row r="51" spans="1:255" ht="10.199999999999999" customHeight="1">
      <c r="A51" s="2454"/>
      <c r="B51" s="3"/>
      <c r="C51" s="3"/>
      <c r="D51" s="3"/>
      <c r="E51" s="3"/>
      <c r="F51" s="3"/>
      <c r="G51" s="3"/>
      <c r="H51" s="3"/>
      <c r="I51" s="3"/>
      <c r="J51" s="3"/>
      <c r="K51" s="3"/>
      <c r="L51" s="2454"/>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row>
    <row r="52" spans="1:255" ht="10.199999999999999" customHeight="1">
      <c r="A52" s="2454"/>
      <c r="B52" s="3"/>
      <c r="C52" s="3"/>
      <c r="D52" s="3"/>
      <c r="E52" s="3"/>
      <c r="F52" s="3"/>
      <c r="G52" s="3"/>
      <c r="H52" s="3"/>
      <c r="I52" s="3"/>
      <c r="J52" s="3"/>
      <c r="K52" s="3"/>
      <c r="L52" s="2454"/>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row>
    <row r="53" spans="1:255" ht="10.199999999999999" customHeight="1">
      <c r="A53" s="2453"/>
      <c r="B53" s="3"/>
      <c r="C53" s="3"/>
      <c r="D53" s="3"/>
      <c r="E53" s="3"/>
      <c r="F53" s="3"/>
      <c r="G53" s="3"/>
      <c r="H53" s="3"/>
      <c r="I53" s="3"/>
      <c r="J53" s="3"/>
      <c r="K53" s="3"/>
      <c r="L53" s="2454"/>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row>
    <row r="54" spans="1:255" ht="10.199999999999999" customHeight="1">
      <c r="A54" s="2453"/>
      <c r="B54" s="3"/>
      <c r="C54" s="3"/>
      <c r="D54" s="3"/>
      <c r="E54" s="3"/>
      <c r="F54" s="3"/>
      <c r="G54" s="3"/>
      <c r="H54" s="3"/>
      <c r="I54" s="3"/>
      <c r="J54" s="3"/>
      <c r="K54" s="3"/>
      <c r="L54" s="2454"/>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row>
    <row r="55" spans="1:255" ht="10.199999999999999" customHeight="1">
      <c r="A55" s="2453"/>
      <c r="B55" s="3"/>
      <c r="C55" s="3"/>
      <c r="D55" s="3"/>
      <c r="E55" s="3"/>
      <c r="F55" s="3"/>
      <c r="G55" s="3"/>
      <c r="H55" s="3"/>
      <c r="I55" s="3"/>
      <c r="J55" s="3"/>
      <c r="K55" s="3"/>
      <c r="L55" s="2454"/>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row>
    <row r="56" spans="1:255" ht="10.199999999999999" customHeight="1">
      <c r="A56" s="2453"/>
      <c r="B56" s="3"/>
      <c r="C56" s="3"/>
      <c r="D56" s="3"/>
      <c r="E56" s="3"/>
      <c r="F56" s="3"/>
      <c r="G56" s="3"/>
      <c r="H56" s="3"/>
      <c r="I56" s="3"/>
      <c r="J56" s="3"/>
      <c r="K56" s="3"/>
      <c r="L56" s="2454"/>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row>
    <row r="57" spans="1:255" ht="10.199999999999999" customHeight="1">
      <c r="A57" s="2453"/>
      <c r="B57" s="3"/>
      <c r="C57" s="3"/>
      <c r="D57" s="3"/>
      <c r="E57" s="3"/>
      <c r="F57" s="3"/>
      <c r="G57" s="3"/>
      <c r="H57" s="3"/>
      <c r="I57" s="3"/>
      <c r="J57" s="3"/>
      <c r="K57" s="3"/>
      <c r="L57" s="2454"/>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row>
    <row r="58" spans="1:255" ht="10.199999999999999" customHeight="1">
      <c r="A58" s="2453"/>
      <c r="B58" s="3"/>
      <c r="C58" s="3"/>
      <c r="D58" s="3"/>
      <c r="E58" s="3"/>
      <c r="F58" s="3"/>
      <c r="G58" s="3"/>
      <c r="H58" s="3"/>
      <c r="I58" s="3"/>
      <c r="J58" s="3"/>
      <c r="K58" s="3"/>
      <c r="L58" s="2454"/>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row>
    <row r="59" spans="1:255" ht="10.199999999999999" customHeight="1">
      <c r="A59" s="2453"/>
      <c r="B59" s="3"/>
      <c r="C59" s="3"/>
      <c r="D59" s="3"/>
      <c r="E59" s="3"/>
      <c r="F59" s="3"/>
      <c r="G59" s="3"/>
      <c r="H59" s="3"/>
      <c r="I59" s="3"/>
      <c r="J59" s="3"/>
      <c r="K59" s="3"/>
      <c r="L59" s="2454"/>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row>
    <row r="60" spans="1:255" ht="10.199999999999999" customHeight="1">
      <c r="A60" s="2453"/>
      <c r="B60" s="3"/>
      <c r="C60" s="3"/>
      <c r="D60" s="3"/>
      <c r="E60" s="3"/>
      <c r="F60" s="3"/>
      <c r="G60" s="3"/>
      <c r="H60" s="3"/>
      <c r="I60" s="3"/>
      <c r="J60" s="3"/>
      <c r="K60" s="3"/>
      <c r="L60" s="2454"/>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row>
    <row r="61" spans="1:255" ht="10.199999999999999" customHeight="1"/>
    <row r="62" spans="1:255" ht="10.199999999999999" customHeight="1"/>
    <row r="63" spans="1:255" ht="10.199999999999999" customHeight="1"/>
    <row r="64" spans="1:255" ht="10.199999999999999" customHeight="1"/>
    <row r="65" ht="10.199999999999999" customHeight="1"/>
    <row r="66" ht="10.199999999999999" customHeight="1"/>
    <row r="67" ht="10.199999999999999" customHeight="1"/>
    <row r="68" ht="10.199999999999999" customHeight="1"/>
    <row r="69" ht="10.199999999999999" customHeight="1"/>
    <row r="70" ht="10.199999999999999" customHeight="1"/>
    <row r="71" ht="10.199999999999999" customHeight="1"/>
    <row r="72" ht="10.199999999999999" customHeight="1"/>
    <row r="73" ht="10.199999999999999" customHeight="1"/>
    <row r="74" ht="10.199999999999999" customHeight="1"/>
    <row r="75" ht="10.199999999999999" customHeight="1"/>
    <row r="76" ht="10.199999999999999" customHeight="1"/>
    <row r="77" ht="10.199999999999999" customHeight="1"/>
    <row r="78" ht="10.199999999999999" customHeight="1"/>
  </sheetData>
  <mergeCells count="3">
    <mergeCell ref="L1:L21"/>
    <mergeCell ref="L46:L47"/>
    <mergeCell ref="A1:A16"/>
  </mergeCells>
  <phoneticPr fontId="0" type="noConversion"/>
  <printOptions horizontalCentered="1" verticalCentered="1"/>
  <pageMargins left="0.7" right="0.7" top="0.75" bottom="0.75" header="0.3" footer="0.3"/>
  <pageSetup fitToWidth="2"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54"/>
  <sheetViews>
    <sheetView showGridLines="0" zoomScaleNormal="100" zoomScaleSheetLayoutView="100" workbookViewId="0">
      <selection activeCell="L1" sqref="L1"/>
    </sheetView>
  </sheetViews>
  <sheetFormatPr defaultColWidth="9.28515625" defaultRowHeight="10.199999999999999"/>
  <cols>
    <col min="1" max="8" width="9.28515625" style="342"/>
    <col min="9" max="9" width="21.140625" style="342" customWidth="1"/>
    <col min="10" max="16384" width="9.28515625" style="342"/>
  </cols>
  <sheetData>
    <row r="1" spans="1:11" s="916" customFormat="1">
      <c r="A1" s="3099">
        <v>50</v>
      </c>
      <c r="B1" s="689"/>
      <c r="C1" s="689"/>
      <c r="D1" s="689"/>
      <c r="E1" s="689"/>
      <c r="F1" s="689"/>
      <c r="G1" s="689"/>
      <c r="H1" s="689"/>
      <c r="I1" s="689"/>
      <c r="J1" s="689"/>
      <c r="K1" s="2895" t="s">
        <v>3246</v>
      </c>
    </row>
    <row r="2" spans="1:11">
      <c r="A2" s="626" t="s">
        <v>2783</v>
      </c>
      <c r="B2" s="625"/>
      <c r="C2" s="625"/>
      <c r="D2" s="624"/>
      <c r="E2" s="624"/>
      <c r="F2" s="624"/>
      <c r="G2" s="624"/>
      <c r="H2" s="624"/>
      <c r="I2" s="624"/>
      <c r="J2" s="624"/>
      <c r="K2" s="623"/>
    </row>
    <row r="3" spans="1:11">
      <c r="A3" s="622"/>
      <c r="B3" s="619"/>
      <c r="C3" s="619"/>
      <c r="D3" s="619"/>
      <c r="E3" s="619"/>
      <c r="F3" s="619"/>
      <c r="G3" s="619"/>
      <c r="H3" s="619"/>
      <c r="I3" s="619"/>
      <c r="J3" s="619"/>
      <c r="K3" s="621"/>
    </row>
    <row r="4" spans="1:11">
      <c r="A4" s="3590" t="s">
        <v>2984</v>
      </c>
      <c r="B4" s="3591"/>
      <c r="C4" s="3591"/>
      <c r="D4" s="3591"/>
      <c r="E4" s="3591"/>
      <c r="F4" s="3591"/>
      <c r="G4" s="3591"/>
      <c r="H4" s="3591"/>
      <c r="I4" s="3591"/>
      <c r="J4" s="3591"/>
      <c r="K4" s="3592"/>
    </row>
    <row r="5" spans="1:11">
      <c r="A5" s="615"/>
      <c r="B5" s="501"/>
      <c r="C5" s="501"/>
      <c r="D5" s="501"/>
      <c r="E5" s="501"/>
      <c r="F5" s="501"/>
      <c r="G5" s="501"/>
      <c r="H5" s="501"/>
      <c r="I5" s="501"/>
      <c r="J5" s="501"/>
      <c r="K5" s="616"/>
    </row>
    <row r="6" spans="1:11">
      <c r="A6" s="618"/>
      <c r="B6" s="501"/>
      <c r="C6" s="501"/>
      <c r="D6" s="501"/>
      <c r="E6" s="501"/>
      <c r="F6" s="501"/>
      <c r="G6" s="501"/>
      <c r="H6" s="501"/>
      <c r="I6" s="501"/>
      <c r="J6" s="501"/>
      <c r="K6" s="616"/>
    </row>
    <row r="7" spans="1:11">
      <c r="A7" s="618"/>
      <c r="B7" s="501"/>
      <c r="C7" s="501"/>
      <c r="D7" s="501"/>
      <c r="E7" s="501"/>
      <c r="F7" s="501"/>
      <c r="G7" s="501"/>
      <c r="H7" s="501"/>
      <c r="I7" s="501"/>
      <c r="J7" s="501"/>
      <c r="K7" s="616"/>
    </row>
    <row r="8" spans="1:11">
      <c r="A8" s="618"/>
      <c r="B8" s="501"/>
      <c r="C8" s="501"/>
      <c r="D8" s="501"/>
      <c r="E8" s="501"/>
      <c r="F8" s="501"/>
      <c r="G8" s="501"/>
      <c r="H8" s="501"/>
      <c r="I8" s="501"/>
      <c r="J8" s="501"/>
      <c r="K8" s="616"/>
    </row>
    <row r="9" spans="1:11">
      <c r="A9" s="615"/>
      <c r="B9" s="501"/>
      <c r="C9" s="501"/>
      <c r="D9" s="501"/>
      <c r="E9" s="501"/>
      <c r="F9" s="501"/>
      <c r="G9" s="501"/>
      <c r="H9" s="501"/>
      <c r="I9" s="501"/>
      <c r="J9" s="501"/>
      <c r="K9" s="616"/>
    </row>
    <row r="10" spans="1:11">
      <c r="A10" s="620"/>
      <c r="B10" s="501"/>
      <c r="C10" s="501"/>
      <c r="D10" s="501"/>
      <c r="E10" s="501"/>
      <c r="F10" s="501"/>
      <c r="G10" s="501"/>
      <c r="H10" s="501"/>
      <c r="I10" s="501"/>
      <c r="J10" s="501"/>
      <c r="K10" s="616"/>
    </row>
    <row r="11" spans="1:11">
      <c r="A11" s="618"/>
      <c r="B11" s="501"/>
      <c r="C11" s="501"/>
      <c r="D11" s="501"/>
      <c r="E11" s="501"/>
      <c r="F11" s="501"/>
      <c r="G11" s="501"/>
      <c r="H11" s="501"/>
      <c r="I11" s="501"/>
      <c r="J11" s="501"/>
      <c r="K11" s="616"/>
    </row>
    <row r="12" spans="1:11">
      <c r="A12" s="615"/>
      <c r="B12" s="501"/>
      <c r="C12" s="501"/>
      <c r="D12" s="501"/>
      <c r="E12" s="501"/>
      <c r="F12" s="501"/>
      <c r="G12" s="501"/>
      <c r="H12" s="501"/>
      <c r="I12" s="501"/>
      <c r="J12" s="501"/>
      <c r="K12" s="616"/>
    </row>
    <row r="13" spans="1:11">
      <c r="A13" s="618"/>
      <c r="B13" s="501"/>
      <c r="C13" s="501"/>
      <c r="D13" s="501"/>
      <c r="E13" s="501"/>
      <c r="F13" s="501"/>
      <c r="G13" s="501"/>
      <c r="H13" s="501"/>
      <c r="I13" s="501"/>
      <c r="J13" s="501"/>
      <c r="K13" s="616"/>
    </row>
    <row r="14" spans="1:11">
      <c r="A14" s="615"/>
      <c r="B14" s="501"/>
      <c r="C14" s="501"/>
      <c r="D14" s="501"/>
      <c r="E14" s="501"/>
      <c r="F14" s="501"/>
      <c r="G14" s="501"/>
      <c r="H14" s="501"/>
      <c r="I14" s="501"/>
      <c r="J14" s="501"/>
      <c r="K14" s="616"/>
    </row>
    <row r="15" spans="1:11">
      <c r="A15" s="618"/>
      <c r="B15" s="501"/>
      <c r="C15" s="501"/>
      <c r="D15" s="501"/>
      <c r="E15" s="501"/>
      <c r="F15" s="501"/>
      <c r="G15" s="501"/>
      <c r="H15" s="501"/>
      <c r="I15" s="501"/>
      <c r="J15" s="501"/>
      <c r="K15" s="616"/>
    </row>
    <row r="16" spans="1:11">
      <c r="A16" s="615"/>
      <c r="B16" s="501"/>
      <c r="C16" s="501"/>
      <c r="D16" s="501"/>
      <c r="E16" s="501"/>
      <c r="F16" s="501"/>
      <c r="G16" s="501"/>
      <c r="H16" s="501"/>
      <c r="I16" s="501"/>
      <c r="J16" s="501"/>
      <c r="K16" s="616"/>
    </row>
    <row r="17" spans="1:11">
      <c r="A17" s="618"/>
      <c r="B17" s="501"/>
      <c r="C17" s="501"/>
      <c r="D17" s="501"/>
      <c r="E17" s="501"/>
      <c r="F17" s="501"/>
      <c r="G17" s="501"/>
      <c r="H17" s="501"/>
      <c r="I17" s="501"/>
      <c r="J17" s="501"/>
      <c r="K17" s="616"/>
    </row>
    <row r="18" spans="1:11">
      <c r="A18" s="618"/>
      <c r="B18" s="501"/>
      <c r="C18" s="501"/>
      <c r="D18" s="501"/>
      <c r="E18" s="501"/>
      <c r="F18" s="501"/>
      <c r="G18" s="501"/>
      <c r="H18" s="501"/>
      <c r="I18" s="501"/>
      <c r="J18" s="501"/>
      <c r="K18" s="616"/>
    </row>
    <row r="19" spans="1:11">
      <c r="A19" s="615"/>
      <c r="B19" s="613"/>
      <c r="C19" s="613"/>
      <c r="D19" s="501"/>
      <c r="E19" s="501"/>
      <c r="F19" s="619"/>
      <c r="G19" s="619"/>
      <c r="H19" s="619"/>
      <c r="I19" s="619"/>
      <c r="J19" s="501"/>
      <c r="K19" s="612"/>
    </row>
    <row r="20" spans="1:11">
      <c r="A20" s="615"/>
      <c r="B20" s="613"/>
      <c r="C20" s="613"/>
      <c r="D20" s="501"/>
      <c r="E20" s="617"/>
      <c r="F20" s="619"/>
      <c r="G20" s="619"/>
      <c r="H20" s="619"/>
      <c r="I20" s="619"/>
      <c r="J20" s="617"/>
      <c r="K20" s="612"/>
    </row>
    <row r="21" spans="1:11">
      <c r="A21" s="615"/>
      <c r="B21" s="613"/>
      <c r="C21" s="613"/>
      <c r="D21" s="501"/>
      <c r="E21" s="617"/>
      <c r="F21" s="617"/>
      <c r="G21" s="617"/>
      <c r="H21" s="617"/>
      <c r="I21" s="617"/>
      <c r="J21" s="617"/>
      <c r="K21" s="612"/>
    </row>
    <row r="22" spans="1:11">
      <c r="A22" s="615"/>
      <c r="B22" s="613"/>
      <c r="C22" s="613"/>
      <c r="D22" s="617"/>
      <c r="E22" s="617"/>
      <c r="F22" s="617"/>
      <c r="G22" s="617"/>
      <c r="H22" s="617"/>
      <c r="I22" s="617"/>
      <c r="J22" s="617"/>
      <c r="K22" s="612"/>
    </row>
    <row r="23" spans="1:11">
      <c r="A23" s="618"/>
      <c r="B23" s="501"/>
      <c r="C23" s="501"/>
      <c r="D23" s="501"/>
      <c r="E23" s="617"/>
      <c r="F23" s="617"/>
      <c r="G23" s="617"/>
      <c r="H23" s="617"/>
      <c r="I23" s="617"/>
      <c r="J23" s="617"/>
      <c r="K23" s="616"/>
    </row>
    <row r="24" spans="1:11">
      <c r="A24" s="618"/>
      <c r="B24" s="501"/>
      <c r="C24" s="501"/>
      <c r="D24" s="617"/>
      <c r="E24" s="617"/>
      <c r="F24" s="617"/>
      <c r="G24" s="617"/>
      <c r="H24" s="617"/>
      <c r="I24" s="617"/>
      <c r="J24" s="617"/>
      <c r="K24" s="616"/>
    </row>
    <row r="25" spans="1:11">
      <c r="A25" s="618"/>
      <c r="B25" s="501"/>
      <c r="C25" s="614"/>
      <c r="D25" s="617"/>
      <c r="E25" s="617"/>
      <c r="F25" s="617"/>
      <c r="G25" s="617"/>
      <c r="H25" s="617"/>
      <c r="I25" s="617"/>
      <c r="J25" s="617"/>
      <c r="K25" s="616"/>
    </row>
    <row r="26" spans="1:11">
      <c r="A26" s="615"/>
      <c r="B26" s="614"/>
      <c r="C26" s="613"/>
      <c r="D26" s="501"/>
      <c r="E26" s="501"/>
      <c r="F26" s="501"/>
      <c r="G26" s="501"/>
      <c r="H26" s="501"/>
      <c r="I26" s="501"/>
      <c r="J26" s="501"/>
      <c r="K26" s="612"/>
    </row>
    <row r="27" spans="1:11">
      <c r="A27" s="615"/>
      <c r="B27" s="614"/>
      <c r="C27" s="613"/>
      <c r="D27" s="501"/>
      <c r="E27" s="501"/>
      <c r="F27" s="501"/>
      <c r="G27" s="501"/>
      <c r="H27" s="501"/>
      <c r="I27" s="501"/>
      <c r="J27" s="501"/>
      <c r="K27" s="612"/>
    </row>
    <row r="28" spans="1:11">
      <c r="A28" s="615"/>
      <c r="B28" s="614"/>
      <c r="C28" s="613"/>
      <c r="D28" s="501"/>
      <c r="E28" s="501"/>
      <c r="F28" s="501"/>
      <c r="G28" s="501"/>
      <c r="H28" s="501"/>
      <c r="I28" s="501"/>
      <c r="J28" s="501"/>
      <c r="K28" s="612"/>
    </row>
    <row r="29" spans="1:11">
      <c r="A29" s="615"/>
      <c r="B29" s="614"/>
      <c r="C29" s="613"/>
      <c r="D29" s="501"/>
      <c r="E29" s="501"/>
      <c r="F29" s="501"/>
      <c r="G29" s="501"/>
      <c r="H29" s="501"/>
      <c r="I29" s="501"/>
      <c r="J29" s="501"/>
      <c r="K29" s="612"/>
    </row>
    <row r="30" spans="1:11">
      <c r="A30" s="615"/>
      <c r="B30" s="614"/>
      <c r="C30" s="613"/>
      <c r="D30" s="501"/>
      <c r="E30" s="501"/>
      <c r="F30" s="501"/>
      <c r="G30" s="501"/>
      <c r="H30" s="501"/>
      <c r="I30" s="501"/>
      <c r="J30" s="501"/>
      <c r="K30" s="612"/>
    </row>
    <row r="31" spans="1:11">
      <c r="A31" s="615"/>
      <c r="B31" s="614"/>
      <c r="C31" s="613"/>
      <c r="D31" s="501"/>
      <c r="E31" s="501"/>
      <c r="F31" s="501"/>
      <c r="G31" s="501"/>
      <c r="H31" s="501"/>
      <c r="I31" s="501"/>
      <c r="J31" s="501"/>
      <c r="K31" s="612"/>
    </row>
    <row r="32" spans="1:11">
      <c r="A32" s="615"/>
      <c r="B32" s="614"/>
      <c r="C32" s="613"/>
      <c r="D32" s="501"/>
      <c r="E32" s="501"/>
      <c r="F32" s="501"/>
      <c r="G32" s="501"/>
      <c r="H32" s="501"/>
      <c r="I32" s="501"/>
      <c r="J32" s="501"/>
      <c r="K32" s="612"/>
    </row>
    <row r="33" spans="1:11">
      <c r="A33" s="615"/>
      <c r="B33" s="614"/>
      <c r="C33" s="613"/>
      <c r="D33" s="501"/>
      <c r="E33" s="501"/>
      <c r="F33" s="501"/>
      <c r="G33" s="501"/>
      <c r="H33" s="501"/>
      <c r="I33" s="501"/>
      <c r="J33" s="501"/>
      <c r="K33" s="612"/>
    </row>
    <row r="34" spans="1:11">
      <c r="A34" s="615"/>
      <c r="B34" s="614"/>
      <c r="C34" s="613"/>
      <c r="D34" s="501"/>
      <c r="E34" s="501"/>
      <c r="F34" s="501"/>
      <c r="G34" s="501"/>
      <c r="H34" s="501"/>
      <c r="I34" s="501"/>
      <c r="J34" s="501"/>
      <c r="K34" s="612"/>
    </row>
    <row r="35" spans="1:11">
      <c r="A35" s="615"/>
      <c r="B35" s="614"/>
      <c r="C35" s="613"/>
      <c r="D35" s="501"/>
      <c r="E35" s="501"/>
      <c r="F35" s="501"/>
      <c r="G35" s="501"/>
      <c r="H35" s="501"/>
      <c r="I35" s="501"/>
      <c r="J35" s="501"/>
      <c r="K35" s="612"/>
    </row>
    <row r="36" spans="1:11">
      <c r="A36" s="615"/>
      <c r="B36" s="614"/>
      <c r="C36" s="613"/>
      <c r="D36" s="501"/>
      <c r="E36" s="501"/>
      <c r="F36" s="501"/>
      <c r="G36" s="501"/>
      <c r="H36" s="501"/>
      <c r="I36" s="501"/>
      <c r="J36" s="501"/>
      <c r="K36" s="612"/>
    </row>
    <row r="37" spans="1:11">
      <c r="A37" s="615"/>
      <c r="B37" s="614"/>
      <c r="C37" s="613"/>
      <c r="D37" s="501"/>
      <c r="E37" s="501"/>
      <c r="F37" s="501"/>
      <c r="G37" s="501"/>
      <c r="H37" s="501"/>
      <c r="I37" s="501"/>
      <c r="J37" s="501"/>
      <c r="K37" s="612"/>
    </row>
    <row r="38" spans="1:11">
      <c r="A38" s="615"/>
      <c r="B38" s="614"/>
      <c r="C38" s="613"/>
      <c r="D38" s="501"/>
      <c r="E38" s="501"/>
      <c r="F38" s="501"/>
      <c r="G38" s="501"/>
      <c r="H38" s="501"/>
      <c r="I38" s="501"/>
      <c r="J38" s="501"/>
      <c r="K38" s="612"/>
    </row>
    <row r="39" spans="1:11">
      <c r="A39" s="615"/>
      <c r="B39" s="614"/>
      <c r="C39" s="613"/>
      <c r="D39" s="501"/>
      <c r="E39" s="501"/>
      <c r="F39" s="501"/>
      <c r="G39" s="501"/>
      <c r="H39" s="501"/>
      <c r="I39" s="501"/>
      <c r="J39" s="501"/>
      <c r="K39" s="612"/>
    </row>
    <row r="40" spans="1:11">
      <c r="A40" s="615"/>
      <c r="B40" s="614"/>
      <c r="C40" s="613"/>
      <c r="D40" s="501"/>
      <c r="E40" s="501"/>
      <c r="F40" s="501"/>
      <c r="G40" s="501"/>
      <c r="H40" s="501"/>
      <c r="I40" s="501"/>
      <c r="J40" s="501"/>
      <c r="K40" s="612"/>
    </row>
    <row r="41" spans="1:11">
      <c r="A41" s="615"/>
      <c r="B41" s="614"/>
      <c r="C41" s="613"/>
      <c r="D41" s="501"/>
      <c r="E41" s="501"/>
      <c r="F41" s="501"/>
      <c r="G41" s="501"/>
      <c r="H41" s="501"/>
      <c r="I41" s="501"/>
      <c r="J41" s="501"/>
      <c r="K41" s="612"/>
    </row>
    <row r="42" spans="1:11">
      <c r="A42" s="615"/>
      <c r="B42" s="614"/>
      <c r="C42" s="613"/>
      <c r="D42" s="501"/>
      <c r="E42" s="501"/>
      <c r="F42" s="501"/>
      <c r="G42" s="501"/>
      <c r="H42" s="501"/>
      <c r="I42" s="501"/>
      <c r="J42" s="501"/>
      <c r="K42" s="612"/>
    </row>
    <row r="43" spans="1:11">
      <c r="A43" s="615"/>
      <c r="B43" s="614"/>
      <c r="C43" s="613"/>
      <c r="D43" s="501"/>
      <c r="E43" s="501"/>
      <c r="F43" s="501"/>
      <c r="G43" s="501"/>
      <c r="H43" s="501"/>
      <c r="I43" s="501"/>
      <c r="J43" s="501"/>
      <c r="K43" s="612"/>
    </row>
    <row r="44" spans="1:11">
      <c r="A44" s="615"/>
      <c r="B44" s="614"/>
      <c r="C44" s="613"/>
      <c r="D44" s="501"/>
      <c r="E44" s="501"/>
      <c r="F44" s="501"/>
      <c r="G44" s="501"/>
      <c r="H44" s="501"/>
      <c r="I44" s="501"/>
      <c r="J44" s="501"/>
      <c r="K44" s="612"/>
    </row>
    <row r="45" spans="1:11">
      <c r="A45" s="615"/>
      <c r="B45" s="614"/>
      <c r="C45" s="613"/>
      <c r="D45" s="501"/>
      <c r="E45" s="501"/>
      <c r="F45" s="501"/>
      <c r="G45" s="501"/>
      <c r="H45" s="501"/>
      <c r="I45" s="501"/>
      <c r="J45" s="501"/>
      <c r="K45" s="612"/>
    </row>
    <row r="46" spans="1:11">
      <c r="A46" s="615"/>
      <c r="B46" s="614"/>
      <c r="C46" s="613"/>
      <c r="D46" s="501"/>
      <c r="E46" s="501"/>
      <c r="F46" s="501"/>
      <c r="G46" s="501"/>
      <c r="H46" s="501"/>
      <c r="I46" s="501"/>
      <c r="J46" s="501"/>
      <c r="K46" s="612"/>
    </row>
    <row r="47" spans="1:11">
      <c r="A47" s="615"/>
      <c r="B47" s="614"/>
      <c r="C47" s="613"/>
      <c r="D47" s="501"/>
      <c r="E47" s="501"/>
      <c r="F47" s="501"/>
      <c r="G47" s="501"/>
      <c r="H47" s="501"/>
      <c r="I47" s="501"/>
      <c r="J47" s="501"/>
      <c r="K47" s="612"/>
    </row>
    <row r="48" spans="1:11">
      <c r="A48" s="615"/>
      <c r="B48" s="614"/>
      <c r="C48" s="613"/>
      <c r="D48" s="501"/>
      <c r="E48" s="501"/>
      <c r="F48" s="501"/>
      <c r="G48" s="501"/>
      <c r="H48" s="501"/>
      <c r="I48" s="501"/>
      <c r="J48" s="501"/>
      <c r="K48" s="612"/>
    </row>
    <row r="49" spans="1:11">
      <c r="A49" s="615"/>
      <c r="B49" s="614"/>
      <c r="C49" s="613"/>
      <c r="D49" s="501"/>
      <c r="E49" s="501"/>
      <c r="F49" s="501"/>
      <c r="G49" s="501"/>
      <c r="H49" s="501"/>
      <c r="I49" s="501"/>
      <c r="J49" s="501"/>
      <c r="K49" s="612"/>
    </row>
    <row r="50" spans="1:11">
      <c r="A50" s="615"/>
      <c r="B50" s="614"/>
      <c r="C50" s="613"/>
      <c r="D50" s="501"/>
      <c r="E50" s="501"/>
      <c r="F50" s="501"/>
      <c r="G50" s="501"/>
      <c r="H50" s="501"/>
      <c r="I50" s="501"/>
      <c r="J50" s="501"/>
      <c r="K50" s="612"/>
    </row>
    <row r="51" spans="1:11">
      <c r="A51" s="615"/>
      <c r="B51" s="614"/>
      <c r="C51" s="613"/>
      <c r="D51" s="501"/>
      <c r="E51" s="501"/>
      <c r="F51" s="501"/>
      <c r="G51" s="501"/>
      <c r="H51" s="501"/>
      <c r="I51" s="501"/>
      <c r="J51" s="501"/>
      <c r="K51" s="612"/>
    </row>
    <row r="52" spans="1:11">
      <c r="A52" s="615"/>
      <c r="B52" s="614"/>
      <c r="C52" s="613"/>
      <c r="D52" s="501"/>
      <c r="E52" s="501"/>
      <c r="F52" s="501"/>
      <c r="G52" s="501"/>
      <c r="H52" s="501"/>
      <c r="I52" s="501"/>
      <c r="J52" s="501"/>
      <c r="K52" s="612"/>
    </row>
    <row r="53" spans="1:11" ht="156.75" customHeight="1">
      <c r="A53" s="611"/>
      <c r="B53" s="502"/>
      <c r="C53" s="610"/>
      <c r="D53" s="608"/>
      <c r="E53" s="608"/>
      <c r="F53" s="608"/>
      <c r="G53" s="608"/>
      <c r="H53" s="608"/>
      <c r="I53" s="608"/>
      <c r="J53" s="608"/>
      <c r="K53" s="607"/>
    </row>
    <row r="54" spans="1:11" s="916" customFormat="1">
      <c r="A54" s="2890"/>
      <c r="B54" s="2891"/>
      <c r="C54" s="2892"/>
      <c r="D54" s="2891"/>
      <c r="E54" s="2407"/>
      <c r="F54" s="2407"/>
      <c r="G54" s="2407"/>
      <c r="H54" s="2407"/>
      <c r="I54" s="2893"/>
      <c r="J54" s="2894"/>
      <c r="K54" s="901" t="s">
        <v>1415</v>
      </c>
    </row>
  </sheetData>
  <mergeCells count="1">
    <mergeCell ref="A4:K4"/>
  </mergeCells>
  <printOptions horizontalCentered="1" verticalCentered="1"/>
  <pageMargins left="0.7" right="0.7" top="0.75" bottom="0.75" header="0.3" footer="0.3"/>
  <pageSetup fitToWidth="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Y106"/>
  <sheetViews>
    <sheetView showGridLines="0" zoomScaleNormal="100" zoomScaleSheetLayoutView="100" workbookViewId="0">
      <selection activeCell="D1" sqref="D1"/>
    </sheetView>
  </sheetViews>
  <sheetFormatPr defaultRowHeight="10.199999999999999"/>
  <cols>
    <col min="1" max="1" width="94.42578125" customWidth="1"/>
    <col min="2" max="2" width="10.7109375" customWidth="1"/>
  </cols>
  <sheetData>
    <row r="1" spans="1:3">
      <c r="A1" s="367" t="s">
        <v>3246</v>
      </c>
      <c r="B1" s="311"/>
      <c r="C1" s="402"/>
    </row>
    <row r="2" spans="1:3">
      <c r="A2" s="273" t="s">
        <v>170</v>
      </c>
      <c r="B2" s="274"/>
      <c r="C2" s="355"/>
    </row>
    <row r="3" spans="1:3">
      <c r="A3" s="284"/>
      <c r="B3" s="99"/>
      <c r="C3" s="332"/>
    </row>
    <row r="4" spans="1:3">
      <c r="A4" s="284"/>
      <c r="B4" s="99" t="s">
        <v>171</v>
      </c>
      <c r="C4" s="332" t="s">
        <v>172</v>
      </c>
    </row>
    <row r="5" spans="1:3">
      <c r="A5" s="284"/>
      <c r="B5" s="99"/>
      <c r="C5" s="332"/>
    </row>
    <row r="6" spans="1:3">
      <c r="A6" s="284" t="s">
        <v>173</v>
      </c>
      <c r="B6" s="99" t="s">
        <v>174</v>
      </c>
      <c r="C6" s="332">
        <v>1</v>
      </c>
    </row>
    <row r="7" spans="1:3">
      <c r="A7" s="284" t="s">
        <v>175</v>
      </c>
      <c r="B7" s="99" t="s">
        <v>176</v>
      </c>
      <c r="C7" s="332">
        <v>2</v>
      </c>
    </row>
    <row r="8" spans="1:3">
      <c r="A8" s="284" t="s">
        <v>177</v>
      </c>
      <c r="B8" s="99" t="s">
        <v>178</v>
      </c>
      <c r="C8" s="332">
        <v>3</v>
      </c>
    </row>
    <row r="9" spans="1:3">
      <c r="A9" s="284" t="s">
        <v>179</v>
      </c>
      <c r="B9" s="99">
        <v>200</v>
      </c>
      <c r="C9" s="332">
        <v>5</v>
      </c>
    </row>
    <row r="10" spans="1:3">
      <c r="A10" s="284" t="s">
        <v>180</v>
      </c>
      <c r="B10" s="99">
        <v>210</v>
      </c>
      <c r="C10" s="332">
        <v>16</v>
      </c>
    </row>
    <row r="11" spans="1:3">
      <c r="A11" s="356" t="s">
        <v>2595</v>
      </c>
      <c r="B11" s="357" t="s">
        <v>2596</v>
      </c>
      <c r="C11" s="332">
        <v>19</v>
      </c>
    </row>
    <row r="12" spans="1:3">
      <c r="A12" s="284" t="s">
        <v>181</v>
      </c>
      <c r="B12" s="99">
        <v>220</v>
      </c>
      <c r="C12" s="332">
        <v>20</v>
      </c>
    </row>
    <row r="13" spans="1:3">
      <c r="A13" s="284" t="s">
        <v>2759</v>
      </c>
      <c r="B13" s="99">
        <v>240</v>
      </c>
      <c r="C13" s="332">
        <v>21</v>
      </c>
    </row>
    <row r="14" spans="1:3">
      <c r="A14" s="284" t="s">
        <v>182</v>
      </c>
      <c r="B14" s="99">
        <v>245</v>
      </c>
      <c r="C14" s="332">
        <v>23</v>
      </c>
    </row>
    <row r="15" spans="1:3">
      <c r="A15" s="284" t="s">
        <v>183</v>
      </c>
      <c r="B15" s="99">
        <v>310</v>
      </c>
      <c r="C15" s="332">
        <v>25</v>
      </c>
    </row>
    <row r="16" spans="1:3">
      <c r="A16" s="284" t="s">
        <v>3287</v>
      </c>
      <c r="B16" s="99" t="s">
        <v>184</v>
      </c>
      <c r="C16" s="332">
        <v>30</v>
      </c>
    </row>
    <row r="17" spans="1:3">
      <c r="A17" s="284" t="s">
        <v>185</v>
      </c>
      <c r="B17" s="99">
        <v>330</v>
      </c>
      <c r="C17" s="332">
        <v>31</v>
      </c>
    </row>
    <row r="18" spans="1:3">
      <c r="A18" s="284" t="s">
        <v>186</v>
      </c>
      <c r="B18" s="99">
        <v>332</v>
      </c>
      <c r="C18" s="332">
        <v>34</v>
      </c>
    </row>
    <row r="19" spans="1:3">
      <c r="A19" s="284" t="s">
        <v>187</v>
      </c>
      <c r="B19" s="99">
        <v>335</v>
      </c>
      <c r="C19" s="332">
        <v>35</v>
      </c>
    </row>
    <row r="20" spans="1:3">
      <c r="A20" s="284" t="s">
        <v>188</v>
      </c>
      <c r="B20" s="99">
        <v>342</v>
      </c>
      <c r="C20" s="332">
        <v>36</v>
      </c>
    </row>
    <row r="21" spans="1:3">
      <c r="A21" s="284" t="s">
        <v>189</v>
      </c>
      <c r="B21" s="99" t="s">
        <v>190</v>
      </c>
      <c r="C21" s="332">
        <v>38</v>
      </c>
    </row>
    <row r="22" spans="1:3">
      <c r="A22" s="284" t="s">
        <v>2755</v>
      </c>
      <c r="B22" s="99" t="s">
        <v>191</v>
      </c>
      <c r="C22" s="332">
        <v>39</v>
      </c>
    </row>
    <row r="23" spans="1:3">
      <c r="A23" s="284" t="s">
        <v>192</v>
      </c>
      <c r="B23" s="99">
        <v>410</v>
      </c>
      <c r="C23" s="332">
        <v>40</v>
      </c>
    </row>
    <row r="24" spans="1:3">
      <c r="A24" s="284" t="s">
        <v>193</v>
      </c>
      <c r="B24" s="99">
        <v>412</v>
      </c>
      <c r="C24" s="332">
        <v>48</v>
      </c>
    </row>
    <row r="25" spans="1:3">
      <c r="A25" s="284" t="s">
        <v>2756</v>
      </c>
      <c r="B25" s="99">
        <v>414</v>
      </c>
      <c r="C25" s="332">
        <v>49</v>
      </c>
    </row>
    <row r="26" spans="1:3">
      <c r="A26" s="284" t="s">
        <v>194</v>
      </c>
      <c r="B26" s="99">
        <v>415</v>
      </c>
      <c r="C26" s="332">
        <v>51</v>
      </c>
    </row>
    <row r="27" spans="1:3">
      <c r="A27" s="284" t="s">
        <v>195</v>
      </c>
      <c r="B27" s="99">
        <v>417</v>
      </c>
      <c r="C27" s="332">
        <v>54</v>
      </c>
    </row>
    <row r="28" spans="1:3">
      <c r="A28" s="284" t="s">
        <v>1402</v>
      </c>
      <c r="B28" s="99">
        <v>450</v>
      </c>
      <c r="C28" s="332">
        <v>55</v>
      </c>
    </row>
    <row r="29" spans="1:3">
      <c r="A29" s="284" t="s">
        <v>1403</v>
      </c>
      <c r="B29" s="99">
        <v>501</v>
      </c>
      <c r="C29" s="332">
        <v>57</v>
      </c>
    </row>
    <row r="30" spans="1:3">
      <c r="A30" s="687" t="s">
        <v>2820</v>
      </c>
      <c r="B30" s="99">
        <v>502</v>
      </c>
      <c r="C30" s="332">
        <v>58</v>
      </c>
    </row>
    <row r="31" spans="1:3">
      <c r="A31" s="284" t="s">
        <v>1404</v>
      </c>
      <c r="B31" s="99">
        <v>510</v>
      </c>
      <c r="C31" s="332">
        <v>59</v>
      </c>
    </row>
    <row r="32" spans="1:3">
      <c r="A32" s="284" t="s">
        <v>1405</v>
      </c>
      <c r="B32" s="99"/>
      <c r="C32" s="332"/>
    </row>
    <row r="33" spans="1:3">
      <c r="A33" s="284" t="s">
        <v>1406</v>
      </c>
      <c r="B33" s="99">
        <v>512</v>
      </c>
      <c r="C33" s="332">
        <v>60</v>
      </c>
    </row>
    <row r="34" spans="1:3">
      <c r="A34" s="284" t="s">
        <v>1407</v>
      </c>
      <c r="B34" s="99">
        <v>700</v>
      </c>
      <c r="C34" s="332">
        <v>62</v>
      </c>
    </row>
    <row r="35" spans="1:3">
      <c r="A35" s="284" t="s">
        <v>2745</v>
      </c>
      <c r="B35" s="99">
        <v>702</v>
      </c>
      <c r="C35" s="332">
        <v>64</v>
      </c>
    </row>
    <row r="36" spans="1:3">
      <c r="A36" s="284" t="s">
        <v>1408</v>
      </c>
      <c r="B36" s="99">
        <v>710</v>
      </c>
      <c r="C36" s="332">
        <v>65</v>
      </c>
    </row>
    <row r="37" spans="1:3">
      <c r="A37" s="284" t="s">
        <v>1409</v>
      </c>
      <c r="B37" s="99" t="s">
        <v>1410</v>
      </c>
      <c r="C37" s="332">
        <v>72</v>
      </c>
    </row>
    <row r="38" spans="1:3">
      <c r="A38" s="356" t="s">
        <v>2601</v>
      </c>
      <c r="B38" s="99">
        <v>720</v>
      </c>
      <c r="C38" s="332">
        <v>73</v>
      </c>
    </row>
    <row r="39" spans="1:3">
      <c r="A39" s="356" t="s">
        <v>2610</v>
      </c>
      <c r="B39" s="99">
        <v>750</v>
      </c>
      <c r="C39" s="332">
        <v>74</v>
      </c>
    </row>
    <row r="40" spans="1:3">
      <c r="A40" s="284" t="s">
        <v>1411</v>
      </c>
      <c r="B40" s="99">
        <v>755</v>
      </c>
      <c r="C40" s="332">
        <v>75</v>
      </c>
    </row>
    <row r="41" spans="1:3">
      <c r="A41" s="356" t="s">
        <v>2761</v>
      </c>
      <c r="B41" s="99" t="s">
        <v>2762</v>
      </c>
      <c r="C41" s="332">
        <v>81</v>
      </c>
    </row>
    <row r="42" spans="1:3">
      <c r="A42" s="284" t="s">
        <v>2763</v>
      </c>
      <c r="B42" s="99" t="s">
        <v>2764</v>
      </c>
      <c r="C42" s="332">
        <v>82</v>
      </c>
    </row>
    <row r="43" spans="1:3">
      <c r="A43" s="284" t="s">
        <v>2765</v>
      </c>
      <c r="B43" s="99" t="s">
        <v>2766</v>
      </c>
      <c r="C43" s="332">
        <v>84</v>
      </c>
    </row>
    <row r="44" spans="1:3">
      <c r="A44" s="284" t="s">
        <v>2767</v>
      </c>
      <c r="B44" s="99" t="s">
        <v>2768</v>
      </c>
      <c r="C44" s="332">
        <v>85</v>
      </c>
    </row>
    <row r="45" spans="1:3">
      <c r="A45" s="284" t="s">
        <v>2769</v>
      </c>
      <c r="B45" s="99" t="s">
        <v>2770</v>
      </c>
      <c r="C45" s="332">
        <v>86</v>
      </c>
    </row>
    <row r="46" spans="1:3">
      <c r="A46" s="284" t="s">
        <v>2771</v>
      </c>
      <c r="B46" s="99" t="s">
        <v>2772</v>
      </c>
      <c r="C46" s="332">
        <v>87</v>
      </c>
    </row>
    <row r="47" spans="1:3">
      <c r="A47" s="284" t="s">
        <v>2773</v>
      </c>
      <c r="B47" s="99" t="s">
        <v>2774</v>
      </c>
      <c r="C47" s="332">
        <v>94</v>
      </c>
    </row>
    <row r="48" spans="1:3">
      <c r="A48" s="284" t="s">
        <v>2775</v>
      </c>
      <c r="B48" s="99" t="s">
        <v>2776</v>
      </c>
      <c r="C48" s="332">
        <v>96</v>
      </c>
    </row>
    <row r="49" spans="1:3">
      <c r="A49" s="284" t="s">
        <v>2777</v>
      </c>
      <c r="B49" s="99" t="s">
        <v>2778</v>
      </c>
      <c r="C49" s="332">
        <v>102</v>
      </c>
    </row>
    <row r="50" spans="1:3">
      <c r="A50" s="284" t="s">
        <v>2779</v>
      </c>
      <c r="B50" s="99" t="s">
        <v>2780</v>
      </c>
      <c r="C50" s="332">
        <v>103</v>
      </c>
    </row>
    <row r="51" spans="1:3">
      <c r="A51" s="284" t="s">
        <v>2781</v>
      </c>
      <c r="B51" s="99" t="s">
        <v>2782</v>
      </c>
      <c r="C51" s="332">
        <v>104</v>
      </c>
    </row>
    <row r="52" spans="1:3">
      <c r="A52" s="284" t="s">
        <v>1412</v>
      </c>
      <c r="B52" s="99"/>
      <c r="C52" s="332">
        <v>105</v>
      </c>
    </row>
    <row r="53" spans="1:3">
      <c r="A53" s="284" t="s">
        <v>1413</v>
      </c>
      <c r="B53" s="99"/>
      <c r="C53" s="332">
        <v>106</v>
      </c>
    </row>
    <row r="54" spans="1:3">
      <c r="A54" s="284" t="s">
        <v>1414</v>
      </c>
      <c r="B54" s="99"/>
      <c r="C54" s="332">
        <v>107</v>
      </c>
    </row>
    <row r="55" spans="1:3">
      <c r="A55" s="284"/>
      <c r="B55" s="99"/>
      <c r="C55" s="332"/>
    </row>
    <row r="56" spans="1:3">
      <c r="A56" s="284"/>
      <c r="B56" s="99"/>
      <c r="C56" s="332"/>
    </row>
    <row r="57" spans="1:3">
      <c r="A57" s="284"/>
      <c r="B57" s="99"/>
      <c r="C57" s="332"/>
    </row>
    <row r="58" spans="1:3">
      <c r="A58" s="284"/>
      <c r="B58" s="99"/>
      <c r="C58" s="332"/>
    </row>
    <row r="59" spans="1:3">
      <c r="A59" s="284"/>
      <c r="B59" s="99"/>
      <c r="C59" s="332"/>
    </row>
    <row r="60" spans="1:3" ht="78" customHeight="1">
      <c r="A60" s="313"/>
      <c r="B60" s="334"/>
      <c r="C60" s="335"/>
    </row>
    <row r="61" spans="1:3">
      <c r="A61" s="403" t="s">
        <v>1415</v>
      </c>
      <c r="B61" s="334"/>
      <c r="C61" s="335"/>
    </row>
    <row r="62" spans="1:3">
      <c r="A62" s="367"/>
      <c r="B62" s="492"/>
      <c r="C62" s="315" t="s">
        <v>3246</v>
      </c>
    </row>
    <row r="63" spans="1:3">
      <c r="A63" s="340"/>
      <c r="B63" s="310"/>
      <c r="C63" s="323"/>
    </row>
    <row r="64" spans="1:3">
      <c r="A64" s="305" t="s">
        <v>1416</v>
      </c>
      <c r="B64" s="74"/>
      <c r="C64" s="331"/>
    </row>
    <row r="65" spans="1:77">
      <c r="A65" s="284"/>
      <c r="B65" s="99"/>
      <c r="C65" s="332"/>
    </row>
    <row r="66" spans="1:77">
      <c r="A66" s="284" t="s">
        <v>1417</v>
      </c>
      <c r="B66" s="99"/>
      <c r="C66" s="332"/>
    </row>
    <row r="67" spans="1:77">
      <c r="A67" s="284" t="s">
        <v>2822</v>
      </c>
      <c r="B67" s="99"/>
      <c r="C67" s="332"/>
    </row>
    <row r="68" spans="1:77">
      <c r="A68" s="284" t="s">
        <v>2823</v>
      </c>
      <c r="B68" s="99"/>
      <c r="C68" s="332"/>
    </row>
    <row r="69" spans="1:77">
      <c r="A69" s="284"/>
      <c r="B69" s="99"/>
      <c r="C69" s="332"/>
    </row>
    <row r="70" spans="1:77">
      <c r="A70" s="284" t="s">
        <v>1418</v>
      </c>
      <c r="B70" s="99"/>
      <c r="C70" s="332"/>
    </row>
    <row r="71" spans="1:77">
      <c r="A71" s="284"/>
      <c r="B71" s="99"/>
      <c r="C71" s="332"/>
    </row>
    <row r="72" spans="1:77">
      <c r="A72" s="358" t="s">
        <v>1419</v>
      </c>
      <c r="B72" s="74"/>
      <c r="C72" s="331"/>
    </row>
    <row r="73" spans="1:77">
      <c r="A73" s="284"/>
      <c r="B73" s="99"/>
      <c r="C73" s="332"/>
    </row>
    <row r="74" spans="1:77">
      <c r="A74" s="359" t="s">
        <v>430</v>
      </c>
      <c r="B74" s="357"/>
      <c r="C74" s="360"/>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row>
    <row r="75" spans="1:77">
      <c r="A75" s="288"/>
      <c r="B75" s="357"/>
      <c r="C75" s="360"/>
      <c r="D75" s="129"/>
      <c r="E75" s="129"/>
      <c r="F75" s="129"/>
      <c r="G75" s="129"/>
      <c r="H75" s="129"/>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row>
    <row r="76" spans="1:77" ht="20.399999999999999">
      <c r="A76" s="361" t="s">
        <v>2583</v>
      </c>
      <c r="B76" s="357"/>
      <c r="C76" s="360"/>
      <c r="D76" s="129"/>
      <c r="E76" s="129"/>
      <c r="F76" s="129"/>
      <c r="G76" s="129"/>
      <c r="H76" s="129"/>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129"/>
      <c r="BJ76" s="129"/>
      <c r="BK76" s="129"/>
      <c r="BL76" s="129"/>
      <c r="BM76" s="129"/>
      <c r="BN76" s="129"/>
      <c r="BO76" s="129"/>
      <c r="BP76" s="129"/>
      <c r="BQ76" s="129"/>
      <c r="BR76" s="129"/>
      <c r="BS76" s="129"/>
      <c r="BT76" s="129"/>
      <c r="BU76" s="129"/>
      <c r="BV76" s="129"/>
      <c r="BW76" s="129"/>
      <c r="BX76" s="129"/>
      <c r="BY76" s="129"/>
    </row>
    <row r="77" spans="1:77">
      <c r="A77" s="361"/>
      <c r="B77" s="357"/>
      <c r="C77" s="360"/>
      <c r="D77" s="129"/>
      <c r="E77" s="129"/>
      <c r="F77" s="129"/>
      <c r="G77" s="129"/>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c r="BL77" s="129"/>
      <c r="BM77" s="129"/>
      <c r="BN77" s="129"/>
      <c r="BO77" s="129"/>
      <c r="BP77" s="129"/>
      <c r="BQ77" s="129"/>
      <c r="BR77" s="129"/>
      <c r="BS77" s="129"/>
      <c r="BT77" s="129"/>
      <c r="BU77" s="129"/>
      <c r="BV77" s="129"/>
      <c r="BW77" s="129"/>
      <c r="BX77" s="129"/>
      <c r="BY77" s="129"/>
    </row>
    <row r="78" spans="1:77" ht="163.19999999999999">
      <c r="A78" s="361" t="s">
        <v>2584</v>
      </c>
      <c r="B78" s="357"/>
      <c r="C78" s="360"/>
      <c r="D78" s="129"/>
      <c r="E78" s="129"/>
      <c r="F78" s="129"/>
      <c r="G78" s="129"/>
      <c r="H78" s="129"/>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row>
    <row r="79" spans="1:77">
      <c r="A79" s="362"/>
      <c r="B79" s="357"/>
      <c r="C79" s="360"/>
      <c r="D79" s="129"/>
      <c r="E79" s="129"/>
      <c r="F79" s="129"/>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row>
    <row r="80" spans="1:77">
      <c r="A80" s="362"/>
      <c r="B80" s="357"/>
      <c r="C80" s="360"/>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c r="BM80" s="129"/>
      <c r="BN80" s="129"/>
      <c r="BO80" s="129"/>
      <c r="BP80" s="129"/>
      <c r="BQ80" s="129"/>
      <c r="BR80" s="129"/>
      <c r="BS80" s="129"/>
      <c r="BT80" s="129"/>
      <c r="BU80" s="129"/>
      <c r="BV80" s="129"/>
      <c r="BW80" s="129"/>
      <c r="BX80" s="129"/>
      <c r="BY80" s="129"/>
    </row>
    <row r="81" spans="1:4">
      <c r="A81" s="362"/>
      <c r="B81" s="357"/>
      <c r="C81" s="360"/>
      <c r="D81" s="129"/>
    </row>
    <row r="82" spans="1:4">
      <c r="A82" s="362"/>
      <c r="B82" s="357"/>
      <c r="C82" s="360"/>
      <c r="D82" s="129"/>
    </row>
    <row r="83" spans="1:4">
      <c r="A83" s="362"/>
      <c r="B83" s="357"/>
      <c r="C83" s="360"/>
      <c r="D83" s="129"/>
    </row>
    <row r="84" spans="1:4">
      <c r="A84" s="356"/>
      <c r="B84" s="357"/>
      <c r="C84" s="360"/>
      <c r="D84" s="129"/>
    </row>
    <row r="85" spans="1:4">
      <c r="A85" s="284"/>
      <c r="B85" s="99"/>
      <c r="C85" s="332"/>
    </row>
    <row r="86" spans="1:4">
      <c r="A86" s="284"/>
      <c r="B86" s="99"/>
      <c r="C86" s="332"/>
    </row>
    <row r="87" spans="1:4">
      <c r="A87" s="284"/>
      <c r="B87" s="99"/>
      <c r="C87" s="332"/>
    </row>
    <row r="88" spans="1:4">
      <c r="A88" s="284"/>
      <c r="B88" s="99"/>
      <c r="C88" s="332"/>
    </row>
    <row r="89" spans="1:4">
      <c r="A89" s="284"/>
      <c r="B89" s="99"/>
      <c r="C89" s="332"/>
    </row>
    <row r="90" spans="1:4">
      <c r="A90" s="284"/>
      <c r="B90" s="99"/>
      <c r="C90" s="332"/>
    </row>
    <row r="91" spans="1:4">
      <c r="A91" s="284"/>
      <c r="B91" s="99"/>
      <c r="C91" s="332"/>
    </row>
    <row r="92" spans="1:4">
      <c r="A92" s="284"/>
      <c r="B92" s="99"/>
      <c r="C92" s="332"/>
    </row>
    <row r="93" spans="1:4">
      <c r="A93" s="284"/>
      <c r="B93" s="99"/>
      <c r="C93" s="332"/>
    </row>
    <row r="94" spans="1:4">
      <c r="A94" s="284"/>
      <c r="B94" s="99"/>
      <c r="C94" s="332"/>
    </row>
    <row r="95" spans="1:4">
      <c r="A95" s="284"/>
      <c r="B95" s="99"/>
      <c r="C95" s="332"/>
    </row>
    <row r="96" spans="1:4">
      <c r="A96" s="284"/>
      <c r="B96" s="99"/>
      <c r="C96" s="332"/>
    </row>
    <row r="97" spans="1:3">
      <c r="A97" s="284"/>
      <c r="B97" s="99"/>
      <c r="C97" s="332"/>
    </row>
    <row r="98" spans="1:3">
      <c r="A98" s="284"/>
      <c r="B98" s="99"/>
      <c r="C98" s="332"/>
    </row>
    <row r="99" spans="1:3">
      <c r="A99" s="284"/>
      <c r="B99" s="99"/>
      <c r="C99" s="332"/>
    </row>
    <row r="100" spans="1:3">
      <c r="A100" s="284"/>
      <c r="B100" s="99"/>
      <c r="C100" s="332"/>
    </row>
    <row r="101" spans="1:3">
      <c r="A101" s="284"/>
      <c r="B101" s="99"/>
      <c r="C101" s="332"/>
    </row>
    <row r="102" spans="1:3">
      <c r="A102" s="284"/>
      <c r="B102" s="99"/>
      <c r="C102" s="332"/>
    </row>
    <row r="103" spans="1:3">
      <c r="A103" s="284"/>
      <c r="B103" s="99"/>
      <c r="C103" s="332"/>
    </row>
    <row r="104" spans="1:3">
      <c r="A104" s="284"/>
      <c r="B104" s="99"/>
      <c r="C104" s="332"/>
    </row>
    <row r="105" spans="1:3" ht="78" customHeight="1">
      <c r="A105" s="313"/>
      <c r="B105" s="334"/>
      <c r="C105" s="335"/>
    </row>
    <row r="106" spans="1:3">
      <c r="A106" s="313"/>
      <c r="B106" s="334"/>
      <c r="C106" s="314" t="s">
        <v>1415</v>
      </c>
    </row>
  </sheetData>
  <phoneticPr fontId="0" type="noConversion"/>
  <pageMargins left="0.7" right="0.7" top="0.75" bottom="0.75" header="0.3" footer="0.3"/>
  <pageSetup orientation="portrait" r:id="rId1"/>
  <headerFooter alignWithMargins="0"/>
  <rowBreaks count="1" manualBreakCount="1">
    <brk id="6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60"/>
  <sheetViews>
    <sheetView showGridLines="0" zoomScaleNormal="100" zoomScaleSheetLayoutView="100" workbookViewId="0">
      <selection activeCell="D1" sqref="D1"/>
    </sheetView>
  </sheetViews>
  <sheetFormatPr defaultRowHeight="10.199999999999999"/>
  <cols>
    <col min="1" max="1" width="2.7109375" customWidth="1"/>
    <col min="2" max="2" width="94.140625" customWidth="1"/>
    <col min="3" max="3" width="17.85546875" customWidth="1"/>
  </cols>
  <sheetData>
    <row r="1" spans="1:3">
      <c r="A1" s="367" t="s">
        <v>3246</v>
      </c>
      <c r="B1" s="311"/>
      <c r="C1" s="315">
        <v>51</v>
      </c>
    </row>
    <row r="2" spans="1:3">
      <c r="A2" s="302" t="s">
        <v>1565</v>
      </c>
      <c r="B2" s="77"/>
      <c r="C2" s="482"/>
    </row>
    <row r="3" spans="1:3">
      <c r="A3" s="292"/>
      <c r="B3" s="191"/>
      <c r="C3" s="239"/>
    </row>
    <row r="4" spans="1:3">
      <c r="A4" s="293" t="s">
        <v>441</v>
      </c>
      <c r="B4" s="191" t="s">
        <v>471</v>
      </c>
      <c r="C4" s="239"/>
    </row>
    <row r="5" spans="1:3">
      <c r="A5" s="293" t="s">
        <v>447</v>
      </c>
      <c r="B5" s="191" t="s">
        <v>1566</v>
      </c>
      <c r="C5" s="239"/>
    </row>
    <row r="6" spans="1:3">
      <c r="A6" s="284"/>
      <c r="B6" s="191" t="s">
        <v>1567</v>
      </c>
      <c r="C6" s="239"/>
    </row>
    <row r="7" spans="1:3">
      <c r="A7" s="293" t="s">
        <v>451</v>
      </c>
      <c r="B7" s="191" t="s">
        <v>1568</v>
      </c>
      <c r="C7" s="239"/>
    </row>
    <row r="8" spans="1:3">
      <c r="A8" s="292"/>
      <c r="B8" s="191" t="s">
        <v>1569</v>
      </c>
      <c r="C8" s="239"/>
    </row>
    <row r="9" spans="1:3">
      <c r="A9" s="292"/>
      <c r="B9" s="191" t="s">
        <v>1570</v>
      </c>
      <c r="C9" s="239"/>
    </row>
    <row r="10" spans="1:3">
      <c r="A10" s="292"/>
      <c r="B10" s="191" t="s">
        <v>1571</v>
      </c>
      <c r="C10" s="239"/>
    </row>
    <row r="11" spans="1:3">
      <c r="A11" s="292"/>
      <c r="B11" s="191" t="s">
        <v>1572</v>
      </c>
      <c r="C11" s="239"/>
    </row>
    <row r="12" spans="1:3">
      <c r="A12" s="292"/>
      <c r="B12" s="191" t="s">
        <v>1573</v>
      </c>
      <c r="C12" s="239"/>
    </row>
    <row r="13" spans="1:3">
      <c r="A13" s="292"/>
      <c r="B13" s="191" t="s">
        <v>1574</v>
      </c>
      <c r="C13" s="239"/>
    </row>
    <row r="14" spans="1:3">
      <c r="A14" s="292"/>
      <c r="B14" s="191" t="s">
        <v>1575</v>
      </c>
      <c r="C14" s="239"/>
    </row>
    <row r="15" spans="1:3">
      <c r="A15" s="292"/>
      <c r="B15" s="191" t="s">
        <v>562</v>
      </c>
      <c r="C15" s="239"/>
    </row>
    <row r="16" spans="1:3">
      <c r="A16" s="292"/>
      <c r="B16" s="191" t="s">
        <v>2562</v>
      </c>
      <c r="C16" s="239"/>
    </row>
    <row r="17" spans="1:3">
      <c r="A17" s="292"/>
      <c r="B17" s="191" t="s">
        <v>2563</v>
      </c>
      <c r="C17" s="239"/>
    </row>
    <row r="18" spans="1:3">
      <c r="A18" s="292"/>
      <c r="B18" s="191" t="s">
        <v>2564</v>
      </c>
      <c r="C18" s="239"/>
    </row>
    <row r="19" spans="1:3">
      <c r="A19" s="292"/>
      <c r="B19" s="191" t="s">
        <v>2565</v>
      </c>
      <c r="C19" s="239"/>
    </row>
    <row r="20" spans="1:3">
      <c r="A20" s="293" t="s">
        <v>458</v>
      </c>
      <c r="B20" s="191" t="s">
        <v>2566</v>
      </c>
      <c r="C20" s="239"/>
    </row>
    <row r="21" spans="1:3">
      <c r="A21" s="284"/>
      <c r="B21" s="191" t="s">
        <v>2620</v>
      </c>
      <c r="C21" s="239"/>
    </row>
    <row r="22" spans="1:3">
      <c r="A22" s="292"/>
      <c r="B22" s="191" t="s">
        <v>2567</v>
      </c>
      <c r="C22" s="239"/>
    </row>
    <row r="23" spans="1:3">
      <c r="A23" s="292"/>
      <c r="B23" s="191" t="s">
        <v>2568</v>
      </c>
      <c r="C23" s="239"/>
    </row>
    <row r="24" spans="1:3">
      <c r="A24" s="292"/>
      <c r="B24" s="191" t="s">
        <v>2569</v>
      </c>
      <c r="C24" s="239"/>
    </row>
    <row r="25" spans="1:3">
      <c r="A25" s="292"/>
      <c r="B25" s="191" t="s">
        <v>1574</v>
      </c>
      <c r="C25" s="239"/>
    </row>
    <row r="26" spans="1:3">
      <c r="A26" s="292"/>
      <c r="B26" s="191" t="s">
        <v>1575</v>
      </c>
      <c r="C26" s="239"/>
    </row>
    <row r="27" spans="1:3">
      <c r="A27" s="292"/>
      <c r="B27" s="191" t="s">
        <v>2570</v>
      </c>
      <c r="C27" s="239"/>
    </row>
    <row r="28" spans="1:3">
      <c r="A28" s="293" t="s">
        <v>462</v>
      </c>
      <c r="B28" s="191" t="s">
        <v>2571</v>
      </c>
      <c r="C28" s="239"/>
    </row>
    <row r="29" spans="1:3">
      <c r="A29" s="292"/>
      <c r="B29" s="191" t="s">
        <v>2572</v>
      </c>
      <c r="C29" s="239"/>
    </row>
    <row r="30" spans="1:3">
      <c r="A30" s="292"/>
      <c r="B30" s="191" t="s">
        <v>2573</v>
      </c>
      <c r="C30" s="239"/>
    </row>
    <row r="31" spans="1:3">
      <c r="A31" s="293" t="s">
        <v>918</v>
      </c>
      <c r="B31" s="191" t="s">
        <v>2574</v>
      </c>
      <c r="C31" s="239"/>
    </row>
    <row r="32" spans="1:3">
      <c r="A32" s="292"/>
      <c r="B32" s="191" t="s">
        <v>2575</v>
      </c>
      <c r="C32" s="239"/>
    </row>
    <row r="33" spans="1:3">
      <c r="A33" s="292"/>
      <c r="B33" s="191" t="s">
        <v>2576</v>
      </c>
      <c r="C33" s="239"/>
    </row>
    <row r="34" spans="1:3">
      <c r="A34" s="292"/>
      <c r="B34" s="191" t="s">
        <v>2577</v>
      </c>
      <c r="C34" s="239"/>
    </row>
    <row r="35" spans="1:3">
      <c r="A35" s="292"/>
      <c r="B35" s="191" t="s">
        <v>2578</v>
      </c>
      <c r="C35" s="239"/>
    </row>
    <row r="36" spans="1:3">
      <c r="A36" s="292"/>
      <c r="B36" s="191" t="s">
        <v>2579</v>
      </c>
      <c r="C36" s="239"/>
    </row>
    <row r="37" spans="1:3">
      <c r="A37" s="292"/>
      <c r="B37" s="191" t="s">
        <v>2580</v>
      </c>
      <c r="C37" s="239"/>
    </row>
    <row r="38" spans="1:3">
      <c r="A38" s="292"/>
      <c r="B38" s="191" t="s">
        <v>2581</v>
      </c>
      <c r="C38" s="239"/>
    </row>
    <row r="39" spans="1:3">
      <c r="A39" s="293" t="s">
        <v>919</v>
      </c>
      <c r="B39" s="191" t="s">
        <v>2582</v>
      </c>
      <c r="C39" s="239"/>
    </row>
    <row r="40" spans="1:3">
      <c r="A40" s="292"/>
      <c r="B40" s="191" t="s">
        <v>1576</v>
      </c>
      <c r="C40" s="239"/>
    </row>
    <row r="41" spans="1:3">
      <c r="A41" s="292"/>
      <c r="B41" s="191" t="s">
        <v>1577</v>
      </c>
      <c r="C41" s="239"/>
    </row>
    <row r="42" spans="1:3">
      <c r="A42" s="292"/>
      <c r="B42" s="191" t="s">
        <v>1578</v>
      </c>
      <c r="C42" s="239"/>
    </row>
    <row r="43" spans="1:3">
      <c r="A43" s="292"/>
      <c r="B43" s="191" t="s">
        <v>1579</v>
      </c>
      <c r="C43" s="239"/>
    </row>
    <row r="44" spans="1:3">
      <c r="A44" s="292"/>
      <c r="B44" s="191" t="s">
        <v>1580</v>
      </c>
      <c r="C44" s="239"/>
    </row>
    <row r="45" spans="1:3">
      <c r="A45" s="292"/>
      <c r="B45" s="191" t="s">
        <v>1581</v>
      </c>
      <c r="C45" s="239"/>
    </row>
    <row r="46" spans="1:3">
      <c r="A46" s="292"/>
      <c r="B46" s="191" t="s">
        <v>1582</v>
      </c>
      <c r="C46" s="239"/>
    </row>
    <row r="47" spans="1:3">
      <c r="A47" s="293" t="s">
        <v>920</v>
      </c>
      <c r="B47" s="191" t="s">
        <v>1583</v>
      </c>
      <c r="C47" s="239"/>
    </row>
    <row r="48" spans="1:3">
      <c r="A48" s="292"/>
      <c r="B48" s="191" t="s">
        <v>1584</v>
      </c>
      <c r="C48" s="239"/>
    </row>
    <row r="49" spans="1:3">
      <c r="A49" s="292"/>
      <c r="B49" s="191" t="s">
        <v>1585</v>
      </c>
      <c r="C49" s="239"/>
    </row>
    <row r="50" spans="1:3">
      <c r="A50" s="292"/>
      <c r="B50" s="191"/>
      <c r="C50" s="239"/>
    </row>
    <row r="51" spans="1:3">
      <c r="A51" s="292"/>
      <c r="B51" s="191"/>
      <c r="C51" s="239"/>
    </row>
    <row r="52" spans="1:3">
      <c r="A52" s="292"/>
      <c r="B52" s="191"/>
      <c r="C52" s="239"/>
    </row>
    <row r="53" spans="1:3">
      <c r="A53" s="292"/>
      <c r="B53" s="191"/>
      <c r="C53" s="239"/>
    </row>
    <row r="54" spans="1:3">
      <c r="A54" s="292"/>
      <c r="B54" s="191"/>
      <c r="C54" s="239"/>
    </row>
    <row r="55" spans="1:3">
      <c r="A55" s="292"/>
      <c r="B55" s="191"/>
      <c r="C55" s="239"/>
    </row>
    <row r="56" spans="1:3">
      <c r="A56" s="292"/>
      <c r="B56" s="191"/>
      <c r="C56" s="239"/>
    </row>
    <row r="57" spans="1:3">
      <c r="A57" s="292"/>
      <c r="B57" s="191"/>
      <c r="C57" s="239"/>
    </row>
    <row r="58" spans="1:3">
      <c r="A58" s="292"/>
      <c r="B58" s="191"/>
      <c r="C58" s="239"/>
    </row>
    <row r="59" spans="1:3" ht="89.25" customHeight="1">
      <c r="A59" s="317"/>
      <c r="B59" s="72"/>
      <c r="C59" s="318"/>
    </row>
    <row r="60" spans="1:3">
      <c r="A60" s="490" t="s">
        <v>1415</v>
      </c>
      <c r="B60" s="491"/>
      <c r="C60" s="483"/>
    </row>
  </sheetData>
  <phoneticPr fontId="0" type="noConversion"/>
  <printOptions horizontalCentered="1" verticalCentered="1"/>
  <pageMargins left="0.7" right="0.7" top="0.75" bottom="0.75" header="0.3" footer="0.3"/>
  <pageSetup fitToWidth="2"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72"/>
  <sheetViews>
    <sheetView showGridLines="0" showZeros="0" zoomScaleNormal="100" zoomScaleSheetLayoutView="100" workbookViewId="0">
      <selection activeCell="Q1" sqref="Q1"/>
    </sheetView>
  </sheetViews>
  <sheetFormatPr defaultColWidth="8.7109375" defaultRowHeight="10.199999999999999"/>
  <cols>
    <col min="1" max="1" width="4.7109375" style="2154" customWidth="1"/>
    <col min="2" max="2" width="5.28515625" style="2154" bestFit="1" customWidth="1"/>
    <col min="3" max="3" width="41.28515625" style="2154" customWidth="1"/>
    <col min="4" max="7" width="14.7109375" style="2154" customWidth="1"/>
    <col min="8" max="9" width="4.7109375" style="2154" customWidth="1"/>
    <col min="10" max="10" width="5.28515625" style="2154" bestFit="1" customWidth="1"/>
    <col min="11" max="15" width="20" style="2154" customWidth="1"/>
    <col min="16" max="16" width="4.7109375" style="2154" customWidth="1"/>
    <col min="17" max="17" width="9.7109375" style="2154" customWidth="1"/>
    <col min="18" max="16384" width="8.7109375" style="2154"/>
  </cols>
  <sheetData>
    <row r="1" spans="1:17" s="2460" customFormat="1">
      <c r="A1" s="2896">
        <v>52</v>
      </c>
      <c r="B1" s="2897"/>
      <c r="C1" s="2898"/>
      <c r="D1" s="2898"/>
      <c r="E1" s="2899"/>
      <c r="F1" s="2900"/>
      <c r="G1" s="2900"/>
      <c r="H1" s="2901" t="s">
        <v>3246</v>
      </c>
      <c r="I1" s="2896" t="s">
        <v>3246</v>
      </c>
      <c r="J1" s="2898"/>
      <c r="K1" s="2898"/>
      <c r="L1" s="2902"/>
      <c r="M1" s="2900"/>
      <c r="N1" s="2898"/>
      <c r="O1" s="2898"/>
      <c r="P1" s="2901">
        <v>53</v>
      </c>
    </row>
    <row r="2" spans="1:17" s="2460" customFormat="1">
      <c r="A2" s="2457" t="s">
        <v>1586</v>
      </c>
      <c r="B2" s="2458"/>
      <c r="C2" s="2458"/>
      <c r="D2" s="2458"/>
      <c r="E2" s="2458"/>
      <c r="F2" s="2458"/>
      <c r="G2" s="2458"/>
      <c r="H2" s="2459"/>
      <c r="I2" s="2457" t="s">
        <v>1587</v>
      </c>
      <c r="J2" s="2458"/>
      <c r="K2" s="2458"/>
      <c r="L2" s="2458"/>
      <c r="M2" s="2458"/>
      <c r="N2" s="2458"/>
      <c r="O2" s="2458"/>
      <c r="P2" s="2459"/>
    </row>
    <row r="3" spans="1:17" s="2467" customFormat="1" ht="14.7" customHeight="1">
      <c r="A3" s="2461" t="s">
        <v>352</v>
      </c>
      <c r="B3" s="2462"/>
      <c r="C3" s="2462"/>
      <c r="D3" s="2462"/>
      <c r="E3" s="2462"/>
      <c r="F3" s="2462"/>
      <c r="G3" s="2462"/>
      <c r="H3" s="2463"/>
      <c r="I3" s="2464"/>
      <c r="J3" s="2465"/>
      <c r="K3" s="2465"/>
      <c r="L3" s="2465"/>
      <c r="M3" s="2465"/>
      <c r="N3" s="2465"/>
      <c r="O3" s="2465"/>
      <c r="P3" s="2466"/>
    </row>
    <row r="4" spans="1:17" ht="10.65" customHeight="1">
      <c r="A4" s="2155"/>
      <c r="B4" s="2156"/>
      <c r="C4" s="2156"/>
      <c r="D4" s="2156"/>
      <c r="E4" s="2157" t="s">
        <v>1992</v>
      </c>
      <c r="F4" s="2158"/>
      <c r="G4" s="2156" t="s">
        <v>988</v>
      </c>
      <c r="H4" s="2159"/>
      <c r="I4" s="2155"/>
      <c r="J4" s="2160"/>
      <c r="K4" s="2160"/>
      <c r="L4" s="2157" t="s">
        <v>1588</v>
      </c>
      <c r="M4" s="2158"/>
      <c r="N4" s="2157" t="s">
        <v>1589</v>
      </c>
      <c r="O4" s="2158"/>
      <c r="P4" s="2161"/>
    </row>
    <row r="5" spans="1:17" ht="10.65" customHeight="1">
      <c r="A5" s="2155" t="s">
        <v>329</v>
      </c>
      <c r="B5" s="2156" t="s">
        <v>353</v>
      </c>
      <c r="C5" s="2156" t="s">
        <v>1590</v>
      </c>
      <c r="D5" s="2156" t="s">
        <v>1591</v>
      </c>
      <c r="E5" s="2156" t="s">
        <v>1592</v>
      </c>
      <c r="F5" s="2156" t="s">
        <v>1593</v>
      </c>
      <c r="G5" s="2156" t="s">
        <v>1594</v>
      </c>
      <c r="H5" s="2159" t="s">
        <v>329</v>
      </c>
      <c r="I5" s="2155" t="s">
        <v>329</v>
      </c>
      <c r="J5" s="2156" t="s">
        <v>353</v>
      </c>
      <c r="K5" s="2156" t="s">
        <v>1595</v>
      </c>
      <c r="L5" s="2156" t="s">
        <v>1592</v>
      </c>
      <c r="M5" s="2156" t="s">
        <v>1593</v>
      </c>
      <c r="N5" s="2156" t="s">
        <v>1592</v>
      </c>
      <c r="O5" s="2156" t="s">
        <v>1593</v>
      </c>
      <c r="P5" s="2159" t="s">
        <v>329</v>
      </c>
    </row>
    <row r="6" spans="1:17" ht="10.65" customHeight="1">
      <c r="A6" s="2162" t="s">
        <v>334</v>
      </c>
      <c r="B6" s="2156" t="s">
        <v>356</v>
      </c>
      <c r="C6" s="2156"/>
      <c r="D6" s="2156" t="s">
        <v>1596</v>
      </c>
      <c r="E6" s="2156"/>
      <c r="F6" s="2156" t="s">
        <v>1597</v>
      </c>
      <c r="G6" s="2156" t="s">
        <v>991</v>
      </c>
      <c r="H6" s="2162" t="s">
        <v>334</v>
      </c>
      <c r="I6" s="2162" t="s">
        <v>334</v>
      </c>
      <c r="J6" s="2156" t="s">
        <v>356</v>
      </c>
      <c r="K6" s="2156" t="s">
        <v>486</v>
      </c>
      <c r="L6" s="2156"/>
      <c r="M6" s="2156" t="s">
        <v>1597</v>
      </c>
      <c r="N6" s="2156"/>
      <c r="O6" s="2156" t="s">
        <v>1597</v>
      </c>
      <c r="P6" s="2162" t="s">
        <v>334</v>
      </c>
    </row>
    <row r="7" spans="1:17" ht="10.65" customHeight="1" thickBot="1">
      <c r="A7" s="2163"/>
      <c r="B7" s="2164"/>
      <c r="C7" s="2164" t="s">
        <v>339</v>
      </c>
      <c r="D7" s="2156" t="s">
        <v>340</v>
      </c>
      <c r="E7" s="2156" t="s">
        <v>341</v>
      </c>
      <c r="F7" s="2156" t="s">
        <v>342</v>
      </c>
      <c r="G7" s="2156" t="s">
        <v>343</v>
      </c>
      <c r="H7" s="2165"/>
      <c r="I7" s="2163"/>
      <c r="J7" s="2164"/>
      <c r="K7" s="2156" t="s">
        <v>344</v>
      </c>
      <c r="L7" s="2156" t="s">
        <v>202</v>
      </c>
      <c r="M7" s="2156" t="s">
        <v>203</v>
      </c>
      <c r="N7" s="2156" t="s">
        <v>421</v>
      </c>
      <c r="O7" s="2156" t="s">
        <v>422</v>
      </c>
      <c r="P7" s="2165"/>
    </row>
    <row r="8" spans="1:17" ht="10.65" customHeight="1">
      <c r="A8" s="2155"/>
      <c r="B8" s="2166"/>
      <c r="C8" s="2167" t="s">
        <v>2465</v>
      </c>
      <c r="D8" s="2168"/>
      <c r="E8" s="2169"/>
      <c r="F8" s="2169"/>
      <c r="G8" s="2170"/>
      <c r="H8" s="2171"/>
      <c r="I8" s="2172"/>
      <c r="J8" s="2167"/>
      <c r="K8" s="2173"/>
      <c r="L8" s="2174"/>
      <c r="M8" s="2174"/>
      <c r="N8" s="2174"/>
      <c r="O8" s="2170"/>
      <c r="P8" s="2171"/>
    </row>
    <row r="9" spans="1:17" ht="10.65" customHeight="1">
      <c r="A9" s="2163">
        <v>1</v>
      </c>
      <c r="B9" s="2175"/>
      <c r="C9" s="2176" t="s">
        <v>1598</v>
      </c>
      <c r="D9" s="2177"/>
      <c r="E9" s="2178"/>
      <c r="F9" s="2179"/>
      <c r="G9" s="2180"/>
      <c r="H9" s="2181">
        <v>1</v>
      </c>
      <c r="I9" s="2163">
        <v>1</v>
      </c>
      <c r="J9" s="2176"/>
      <c r="K9" s="2182"/>
      <c r="L9" s="2179"/>
      <c r="M9" s="2179"/>
      <c r="N9" s="2179"/>
      <c r="O9" s="2180"/>
      <c r="P9" s="2181">
        <v>1</v>
      </c>
    </row>
    <row r="10" spans="1:17" ht="10.65" customHeight="1">
      <c r="A10" s="2163">
        <v>2</v>
      </c>
      <c r="B10" s="2175"/>
      <c r="C10" s="2176" t="s">
        <v>1599</v>
      </c>
      <c r="D10" s="2177">
        <v>727062</v>
      </c>
      <c r="E10" s="2178">
        <v>466993</v>
      </c>
      <c r="F10" s="2178">
        <v>11962</v>
      </c>
      <c r="G10" s="2180">
        <v>-82428</v>
      </c>
      <c r="H10" s="2181">
        <v>2</v>
      </c>
      <c r="I10" s="2163">
        <v>2</v>
      </c>
      <c r="J10" s="2176"/>
      <c r="K10" s="2182">
        <v>170749</v>
      </c>
      <c r="L10" s="2179">
        <v>10397446</v>
      </c>
      <c r="M10" s="2179">
        <v>130860</v>
      </c>
      <c r="N10" s="2179">
        <v>5138845</v>
      </c>
      <c r="O10" s="2180">
        <v>114587</v>
      </c>
      <c r="P10" s="2181">
        <v>2</v>
      </c>
    </row>
    <row r="11" spans="1:17" ht="10.65" customHeight="1">
      <c r="A11" s="2163">
        <v>3</v>
      </c>
      <c r="B11" s="2175"/>
      <c r="C11" s="2176" t="s">
        <v>1600</v>
      </c>
      <c r="D11" s="2177"/>
      <c r="E11" s="2179"/>
      <c r="F11" s="2179"/>
      <c r="G11" s="2180"/>
      <c r="H11" s="2181">
        <v>3</v>
      </c>
      <c r="I11" s="2163">
        <v>3</v>
      </c>
      <c r="J11" s="2176"/>
      <c r="K11" s="2182"/>
      <c r="L11" s="2179"/>
      <c r="M11" s="2179"/>
      <c r="N11" s="2179"/>
      <c r="O11" s="2180"/>
      <c r="P11" s="2181">
        <v>3</v>
      </c>
      <c r="Q11" s="2183"/>
    </row>
    <row r="12" spans="1:17" ht="10.65" customHeight="1">
      <c r="A12" s="2163">
        <v>4</v>
      </c>
      <c r="B12" s="2175"/>
      <c r="C12" s="2176" t="s">
        <v>1601</v>
      </c>
      <c r="D12" s="2177"/>
      <c r="E12" s="2179"/>
      <c r="F12" s="2179"/>
      <c r="G12" s="2180"/>
      <c r="H12" s="2181">
        <v>4</v>
      </c>
      <c r="I12" s="2163">
        <v>4</v>
      </c>
      <c r="J12" s="2176"/>
      <c r="K12" s="2182"/>
      <c r="L12" s="2179"/>
      <c r="M12" s="2179"/>
      <c r="N12" s="2179"/>
      <c r="O12" s="2180"/>
      <c r="P12" s="2181">
        <v>4</v>
      </c>
    </row>
    <row r="13" spans="1:17" ht="10.65" customHeight="1">
      <c r="A13" s="2163">
        <v>5</v>
      </c>
      <c r="B13" s="2164" t="s">
        <v>564</v>
      </c>
      <c r="C13" s="2176" t="s">
        <v>1602</v>
      </c>
      <c r="D13" s="2177">
        <f>SUM(D10:D12)</f>
        <v>727062</v>
      </c>
      <c r="E13" s="2179">
        <f t="shared" ref="E13:G13" si="0">SUM(E10:E12)</f>
        <v>466993</v>
      </c>
      <c r="F13" s="2179">
        <f t="shared" si="0"/>
        <v>11962</v>
      </c>
      <c r="G13" s="2180">
        <f t="shared" si="0"/>
        <v>-82428</v>
      </c>
      <c r="H13" s="2181">
        <v>5</v>
      </c>
      <c r="I13" s="2163">
        <v>5</v>
      </c>
      <c r="J13" s="2184" t="s">
        <v>564</v>
      </c>
      <c r="K13" s="2182">
        <f t="shared" ref="K13:O13" si="1">SUM(K10:K12)</f>
        <v>170749</v>
      </c>
      <c r="L13" s="2179">
        <f t="shared" si="1"/>
        <v>10397446</v>
      </c>
      <c r="M13" s="2179">
        <f t="shared" si="1"/>
        <v>130860</v>
      </c>
      <c r="N13" s="2179">
        <f t="shared" si="1"/>
        <v>5138845</v>
      </c>
      <c r="O13" s="2180">
        <f t="shared" si="1"/>
        <v>114587</v>
      </c>
      <c r="P13" s="2181">
        <v>5</v>
      </c>
      <c r="Q13" s="2183"/>
    </row>
    <row r="14" spans="1:17" ht="10.65" customHeight="1">
      <c r="A14" s="2155"/>
      <c r="B14" s="2166"/>
      <c r="C14" s="2167" t="s">
        <v>1603</v>
      </c>
      <c r="D14" s="2185"/>
      <c r="E14" s="2186"/>
      <c r="F14" s="2186"/>
      <c r="G14" s="2187"/>
      <c r="H14" s="2188"/>
      <c r="I14" s="2155"/>
      <c r="J14" s="2167"/>
      <c r="K14" s="2185"/>
      <c r="L14" s="2186"/>
      <c r="M14" s="2186" t="s">
        <v>606</v>
      </c>
      <c r="N14" s="2186"/>
      <c r="O14" s="2187"/>
      <c r="P14" s="2188"/>
    </row>
    <row r="15" spans="1:17" ht="10.65" customHeight="1">
      <c r="A15" s="2163">
        <v>6</v>
      </c>
      <c r="B15" s="2175"/>
      <c r="C15" s="2176" t="s">
        <v>1604</v>
      </c>
      <c r="D15" s="2189">
        <v>1</v>
      </c>
      <c r="E15" s="2179"/>
      <c r="F15" s="2179"/>
      <c r="G15" s="2180"/>
      <c r="H15" s="2181">
        <v>6</v>
      </c>
      <c r="I15" s="2163">
        <v>6</v>
      </c>
      <c r="J15" s="2176"/>
      <c r="K15" s="2189"/>
      <c r="L15" s="2179"/>
      <c r="M15" s="2179"/>
      <c r="N15" s="2179"/>
      <c r="O15" s="2180"/>
      <c r="P15" s="2181">
        <v>6</v>
      </c>
    </row>
    <row r="16" spans="1:17" ht="10.65" customHeight="1">
      <c r="A16" s="2163">
        <v>7</v>
      </c>
      <c r="B16" s="2175"/>
      <c r="C16" s="2176" t="s">
        <v>1605</v>
      </c>
      <c r="D16" s="2177">
        <v>1677</v>
      </c>
      <c r="E16" s="2179"/>
      <c r="F16" s="2179"/>
      <c r="G16" s="2180"/>
      <c r="H16" s="2181">
        <v>7</v>
      </c>
      <c r="I16" s="2163">
        <v>7</v>
      </c>
      <c r="J16" s="2176"/>
      <c r="K16" s="2182"/>
      <c r="L16" s="2179"/>
      <c r="M16" s="2179"/>
      <c r="N16" s="2179"/>
      <c r="O16" s="2180"/>
      <c r="P16" s="2181">
        <v>7</v>
      </c>
    </row>
    <row r="17" spans="1:17" ht="10.65" customHeight="1">
      <c r="A17" s="2163">
        <v>8</v>
      </c>
      <c r="B17" s="2175"/>
      <c r="C17" s="2176" t="s">
        <v>1541</v>
      </c>
      <c r="D17" s="2177">
        <v>19804</v>
      </c>
      <c r="E17" s="2179">
        <v>4674</v>
      </c>
      <c r="F17" s="2179"/>
      <c r="G17" s="2180">
        <v>978</v>
      </c>
      <c r="H17" s="2181">
        <v>8</v>
      </c>
      <c r="I17" s="2163">
        <v>8</v>
      </c>
      <c r="J17" s="2176"/>
      <c r="K17" s="2182">
        <v>11465</v>
      </c>
      <c r="L17" s="2179">
        <v>104625</v>
      </c>
      <c r="M17" s="2179"/>
      <c r="N17" s="2179">
        <v>19937</v>
      </c>
      <c r="O17" s="2180"/>
      <c r="P17" s="2181">
        <v>8</v>
      </c>
      <c r="Q17" s="2183"/>
    </row>
    <row r="18" spans="1:17" ht="10.65" customHeight="1">
      <c r="A18" s="2163">
        <v>9</v>
      </c>
      <c r="B18" s="2175"/>
      <c r="C18" s="2176" t="s">
        <v>1542</v>
      </c>
      <c r="D18" s="2177">
        <v>39073</v>
      </c>
      <c r="E18" s="2179">
        <v>1957</v>
      </c>
      <c r="F18" s="2179"/>
      <c r="G18" s="2180">
        <v>-420</v>
      </c>
      <c r="H18" s="2181">
        <v>9</v>
      </c>
      <c r="I18" s="2163">
        <v>9</v>
      </c>
      <c r="J18" s="2176"/>
      <c r="K18" s="2182"/>
      <c r="L18" s="2179">
        <v>104310</v>
      </c>
      <c r="M18" s="2179"/>
      <c r="N18" s="2179">
        <v>20871</v>
      </c>
      <c r="O18" s="2180"/>
      <c r="P18" s="2181">
        <v>9</v>
      </c>
      <c r="Q18" s="2183"/>
    </row>
    <row r="19" spans="1:17" ht="10.65" customHeight="1">
      <c r="A19" s="2163">
        <v>10</v>
      </c>
      <c r="B19" s="2175"/>
      <c r="C19" s="2176" t="s">
        <v>1543</v>
      </c>
      <c r="D19" s="2177">
        <v>14236</v>
      </c>
      <c r="E19" s="2179">
        <v>2240</v>
      </c>
      <c r="F19" s="2179"/>
      <c r="G19" s="2180">
        <v>-488</v>
      </c>
      <c r="H19" s="2181">
        <v>10</v>
      </c>
      <c r="I19" s="2163">
        <v>10</v>
      </c>
      <c r="J19" s="2176"/>
      <c r="K19" s="2182">
        <v>30902</v>
      </c>
      <c r="L19" s="2179">
        <v>94067</v>
      </c>
      <c r="M19" s="2179"/>
      <c r="N19" s="2179">
        <v>25758</v>
      </c>
      <c r="O19" s="2180"/>
      <c r="P19" s="2181">
        <v>10</v>
      </c>
      <c r="Q19" s="2183"/>
    </row>
    <row r="20" spans="1:17" ht="10.65" customHeight="1">
      <c r="A20" s="2163">
        <v>11</v>
      </c>
      <c r="B20" s="2175"/>
      <c r="C20" s="2176" t="s">
        <v>1606</v>
      </c>
      <c r="D20" s="2177">
        <v>84878</v>
      </c>
      <c r="E20" s="2179">
        <v>18134</v>
      </c>
      <c r="F20" s="2179">
        <v>2874</v>
      </c>
      <c r="G20" s="2180">
        <v>-339</v>
      </c>
      <c r="H20" s="2181">
        <v>11</v>
      </c>
      <c r="I20" s="2163">
        <v>11</v>
      </c>
      <c r="J20" s="2176"/>
      <c r="K20" s="2182">
        <v>71281</v>
      </c>
      <c r="L20" s="2179">
        <v>719857</v>
      </c>
      <c r="M20" s="2179">
        <v>116636</v>
      </c>
      <c r="N20" s="2179">
        <v>103371</v>
      </c>
      <c r="O20" s="2180">
        <v>42394</v>
      </c>
      <c r="P20" s="2181">
        <v>11</v>
      </c>
      <c r="Q20" s="2183"/>
    </row>
    <row r="21" spans="1:17" ht="10.65" customHeight="1">
      <c r="A21" s="2163">
        <v>12</v>
      </c>
      <c r="B21" s="2175"/>
      <c r="C21" s="2176" t="s">
        <v>1607</v>
      </c>
      <c r="D21" s="2177">
        <v>3790</v>
      </c>
      <c r="E21" s="2179">
        <v>561</v>
      </c>
      <c r="F21" s="2179"/>
      <c r="G21" s="2180">
        <v>-1292</v>
      </c>
      <c r="H21" s="2181">
        <v>12</v>
      </c>
      <c r="I21" s="2163">
        <v>12</v>
      </c>
      <c r="J21" s="2176"/>
      <c r="K21" s="2182"/>
      <c r="L21" s="2179">
        <v>65266</v>
      </c>
      <c r="M21" s="2179"/>
      <c r="N21" s="2179">
        <v>24705</v>
      </c>
      <c r="O21" s="2180"/>
      <c r="P21" s="2181">
        <v>12</v>
      </c>
      <c r="Q21" s="2183"/>
    </row>
    <row r="22" spans="1:17" ht="10.65" customHeight="1">
      <c r="A22" s="2163">
        <v>13</v>
      </c>
      <c r="B22" s="2175"/>
      <c r="C22" s="2176" t="s">
        <v>1608</v>
      </c>
      <c r="D22" s="2177">
        <v>18773</v>
      </c>
      <c r="E22" s="2179">
        <v>2319</v>
      </c>
      <c r="F22" s="2179">
        <v>224</v>
      </c>
      <c r="G22" s="2180">
        <v>-135</v>
      </c>
      <c r="H22" s="2181">
        <v>13</v>
      </c>
      <c r="I22" s="2163">
        <v>13</v>
      </c>
      <c r="J22" s="2176"/>
      <c r="K22" s="2182">
        <v>11468</v>
      </c>
      <c r="L22" s="2179">
        <v>106073</v>
      </c>
      <c r="M22" s="2179">
        <v>9359</v>
      </c>
      <c r="N22" s="2179">
        <v>17048</v>
      </c>
      <c r="O22" s="2180">
        <v>3255</v>
      </c>
      <c r="P22" s="2181">
        <v>13</v>
      </c>
      <c r="Q22" s="2183"/>
    </row>
    <row r="23" spans="1:17" ht="10.65" customHeight="1">
      <c r="A23" s="2163">
        <v>14</v>
      </c>
      <c r="B23" s="2175"/>
      <c r="C23" s="2176" t="s">
        <v>1547</v>
      </c>
      <c r="D23" s="2177">
        <v>2940</v>
      </c>
      <c r="E23" s="2179">
        <v>1062</v>
      </c>
      <c r="F23" s="2179"/>
      <c r="G23" s="2180">
        <v>-301</v>
      </c>
      <c r="H23" s="2181">
        <v>14</v>
      </c>
      <c r="I23" s="2163">
        <v>14</v>
      </c>
      <c r="J23" s="2176"/>
      <c r="K23" s="2182"/>
      <c r="L23" s="2179">
        <v>30821</v>
      </c>
      <c r="M23" s="2179"/>
      <c r="N23" s="2179">
        <v>2054</v>
      </c>
      <c r="O23" s="2180"/>
      <c r="P23" s="2181">
        <v>14</v>
      </c>
      <c r="Q23" s="2183"/>
    </row>
    <row r="24" spans="1:17" ht="10.65" customHeight="1">
      <c r="A24" s="2163">
        <v>15</v>
      </c>
      <c r="B24" s="2175"/>
      <c r="C24" s="2176" t="s">
        <v>1548</v>
      </c>
      <c r="D24" s="2177">
        <v>1987</v>
      </c>
      <c r="E24" s="2179">
        <v>2036</v>
      </c>
      <c r="F24" s="2179"/>
      <c r="G24" s="2180">
        <v>531</v>
      </c>
      <c r="H24" s="2181">
        <v>15</v>
      </c>
      <c r="I24" s="2163">
        <v>15</v>
      </c>
      <c r="J24" s="2176"/>
      <c r="K24" s="2182">
        <v>4462</v>
      </c>
      <c r="L24" s="2179">
        <v>43532</v>
      </c>
      <c r="M24" s="2179"/>
      <c r="N24" s="2179">
        <v>14058</v>
      </c>
      <c r="O24" s="2180"/>
      <c r="P24" s="2181">
        <v>15</v>
      </c>
      <c r="Q24" s="2183"/>
    </row>
    <row r="25" spans="1:17" ht="10.65" customHeight="1">
      <c r="A25" s="2163">
        <v>16</v>
      </c>
      <c r="B25" s="2175"/>
      <c r="C25" s="2176" t="s">
        <v>1549</v>
      </c>
      <c r="D25" s="2177">
        <v>41513</v>
      </c>
      <c r="E25" s="2179">
        <v>8632</v>
      </c>
      <c r="F25" s="2179">
        <v>1518</v>
      </c>
      <c r="G25" s="2180">
        <v>-562</v>
      </c>
      <c r="H25" s="2181">
        <v>16</v>
      </c>
      <c r="I25" s="2163">
        <v>16</v>
      </c>
      <c r="J25" s="2176"/>
      <c r="K25" s="2182">
        <v>63493</v>
      </c>
      <c r="L25" s="2179">
        <v>335217</v>
      </c>
      <c r="M25" s="2179">
        <v>56434</v>
      </c>
      <c r="N25" s="2179">
        <v>41923</v>
      </c>
      <c r="O25" s="2180">
        <v>25828</v>
      </c>
      <c r="P25" s="2181">
        <v>16</v>
      </c>
      <c r="Q25" s="2183"/>
    </row>
    <row r="26" spans="1:17" ht="10.65" customHeight="1">
      <c r="A26" s="2163">
        <v>17</v>
      </c>
      <c r="B26" s="2175"/>
      <c r="C26" s="2176" t="s">
        <v>1609</v>
      </c>
      <c r="D26" s="2177">
        <v>9193</v>
      </c>
      <c r="E26" s="2179">
        <v>1579</v>
      </c>
      <c r="F26" s="2179">
        <v>704</v>
      </c>
      <c r="G26" s="2180">
        <v>-326</v>
      </c>
      <c r="H26" s="2181">
        <v>17</v>
      </c>
      <c r="I26" s="2163">
        <v>17</v>
      </c>
      <c r="J26" s="2176"/>
      <c r="K26" s="2182"/>
      <c r="L26" s="2179">
        <v>61994</v>
      </c>
      <c r="M26" s="2179">
        <v>24574</v>
      </c>
      <c r="N26" s="2179">
        <v>11563</v>
      </c>
      <c r="O26" s="2180">
        <v>9148</v>
      </c>
      <c r="P26" s="2181">
        <v>17</v>
      </c>
      <c r="Q26" s="2183"/>
    </row>
    <row r="27" spans="1:17" ht="10.65" customHeight="1">
      <c r="A27" s="2163">
        <v>18</v>
      </c>
      <c r="B27" s="2175"/>
      <c r="C27" s="2176" t="s">
        <v>1551</v>
      </c>
      <c r="D27" s="2177">
        <v>127</v>
      </c>
      <c r="E27" s="2179">
        <v>-7</v>
      </c>
      <c r="F27" s="2179"/>
      <c r="G27" s="2180">
        <v>-35</v>
      </c>
      <c r="H27" s="2181">
        <v>18</v>
      </c>
      <c r="I27" s="2163">
        <v>18</v>
      </c>
      <c r="J27" s="2176"/>
      <c r="K27" s="2182"/>
      <c r="L27" s="2179">
        <v>926</v>
      </c>
      <c r="M27" s="2179"/>
      <c r="N27" s="2179">
        <v>380</v>
      </c>
      <c r="O27" s="2180"/>
      <c r="P27" s="2181">
        <v>18</v>
      </c>
      <c r="Q27" s="2183"/>
    </row>
    <row r="28" spans="1:17" ht="10.65" customHeight="1">
      <c r="A28" s="2163">
        <v>19</v>
      </c>
      <c r="B28" s="2175"/>
      <c r="C28" s="2176" t="s">
        <v>1552</v>
      </c>
      <c r="D28" s="2177">
        <v>16767</v>
      </c>
      <c r="E28" s="2179">
        <v>933</v>
      </c>
      <c r="F28" s="2179"/>
      <c r="G28" s="2180">
        <v>-206</v>
      </c>
      <c r="H28" s="2181">
        <v>19</v>
      </c>
      <c r="I28" s="2163">
        <v>19</v>
      </c>
      <c r="J28" s="2176"/>
      <c r="K28" s="2182">
        <v>15790</v>
      </c>
      <c r="L28" s="2179">
        <v>39481</v>
      </c>
      <c r="M28" s="2179"/>
      <c r="N28" s="2179">
        <v>7750</v>
      </c>
      <c r="O28" s="2180"/>
      <c r="P28" s="2181">
        <v>19</v>
      </c>
      <c r="Q28" s="2183"/>
    </row>
    <row r="29" spans="1:17" ht="10.65" customHeight="1">
      <c r="A29" s="2163">
        <v>20</v>
      </c>
      <c r="B29" s="2175"/>
      <c r="C29" s="2176" t="s">
        <v>1555</v>
      </c>
      <c r="D29" s="2177">
        <v>34230</v>
      </c>
      <c r="E29" s="2179">
        <v>-221</v>
      </c>
      <c r="F29" s="2179">
        <v>136</v>
      </c>
      <c r="G29" s="2180">
        <v>-403</v>
      </c>
      <c r="H29" s="2181">
        <v>20</v>
      </c>
      <c r="I29" s="2163">
        <v>20</v>
      </c>
      <c r="J29" s="2176"/>
      <c r="K29" s="2182">
        <v>309</v>
      </c>
      <c r="L29" s="2179">
        <v>814</v>
      </c>
      <c r="M29" s="2179">
        <v>4904</v>
      </c>
      <c r="N29" s="2179">
        <v>368</v>
      </c>
      <c r="O29" s="2180">
        <v>136</v>
      </c>
      <c r="P29" s="2181">
        <v>20</v>
      </c>
      <c r="Q29" s="2183"/>
    </row>
    <row r="30" spans="1:17" ht="10.65" customHeight="1">
      <c r="A30" s="2163">
        <v>21</v>
      </c>
      <c r="B30" s="2175"/>
      <c r="C30" s="2176" t="s">
        <v>1610</v>
      </c>
      <c r="D30" s="2177">
        <v>81</v>
      </c>
      <c r="E30" s="2179">
        <v>-106</v>
      </c>
      <c r="F30" s="2179"/>
      <c r="G30" s="2180">
        <v>-128</v>
      </c>
      <c r="H30" s="2181">
        <v>21</v>
      </c>
      <c r="I30" s="2163">
        <v>21</v>
      </c>
      <c r="J30" s="2176"/>
      <c r="K30" s="2182"/>
      <c r="L30" s="2179">
        <v>8179</v>
      </c>
      <c r="M30" s="2179"/>
      <c r="N30" s="2179">
        <v>3807</v>
      </c>
      <c r="O30" s="2180"/>
      <c r="P30" s="2181">
        <v>21</v>
      </c>
      <c r="Q30" s="2183"/>
    </row>
    <row r="31" spans="1:17" ht="10.65" customHeight="1">
      <c r="A31" s="2163">
        <v>22</v>
      </c>
      <c r="B31" s="2175"/>
      <c r="C31" s="2176" t="s">
        <v>1556</v>
      </c>
      <c r="D31" s="2189">
        <v>558</v>
      </c>
      <c r="E31" s="2179">
        <v>7136</v>
      </c>
      <c r="F31" s="2179"/>
      <c r="G31" s="2180">
        <v>-3246</v>
      </c>
      <c r="H31" s="2181">
        <v>22</v>
      </c>
      <c r="I31" s="2163">
        <v>22</v>
      </c>
      <c r="J31" s="2176"/>
      <c r="K31" s="2182">
        <v>22770</v>
      </c>
      <c r="L31" s="2179">
        <v>201326</v>
      </c>
      <c r="M31" s="2179"/>
      <c r="N31" s="2179">
        <v>54340</v>
      </c>
      <c r="O31" s="2180"/>
      <c r="P31" s="2181">
        <v>22</v>
      </c>
      <c r="Q31" s="2183"/>
    </row>
    <row r="32" spans="1:17" ht="10.65" customHeight="1">
      <c r="A32" s="2163">
        <v>23</v>
      </c>
      <c r="B32" s="2175"/>
      <c r="C32" s="2176" t="s">
        <v>1611</v>
      </c>
      <c r="D32" s="2177"/>
      <c r="E32" s="2179">
        <v>12524</v>
      </c>
      <c r="F32" s="2179"/>
      <c r="G32" s="2180">
        <v>-437</v>
      </c>
      <c r="H32" s="2181">
        <v>23</v>
      </c>
      <c r="I32" s="2163">
        <v>23</v>
      </c>
      <c r="J32" s="2176"/>
      <c r="K32" s="2182"/>
      <c r="L32" s="2179">
        <v>178122</v>
      </c>
      <c r="M32" s="2179"/>
      <c r="N32" s="2179">
        <v>41864</v>
      </c>
      <c r="O32" s="2180"/>
      <c r="P32" s="2181">
        <v>23</v>
      </c>
    </row>
    <row r="33" spans="1:17" ht="10.65" customHeight="1">
      <c r="A33" s="2163">
        <v>24</v>
      </c>
      <c r="B33" s="2164" t="s">
        <v>564</v>
      </c>
      <c r="C33" s="2176" t="s">
        <v>1557</v>
      </c>
      <c r="D33" s="2177">
        <f>SUM(D15:D32)</f>
        <v>289628</v>
      </c>
      <c r="E33" s="2179">
        <f t="shared" ref="E33:G33" si="2">SUM(E15:E32)</f>
        <v>63453</v>
      </c>
      <c r="F33" s="2179">
        <f t="shared" si="2"/>
        <v>5456</v>
      </c>
      <c r="G33" s="2180">
        <f t="shared" si="2"/>
        <v>-6809</v>
      </c>
      <c r="H33" s="2181">
        <v>24</v>
      </c>
      <c r="I33" s="2163">
        <v>24</v>
      </c>
      <c r="J33" s="2184" t="s">
        <v>564</v>
      </c>
      <c r="K33" s="2182">
        <f t="shared" ref="K33:O33" si="3">SUM(K15:K32)</f>
        <v>231940</v>
      </c>
      <c r="L33" s="2179">
        <f t="shared" si="3"/>
        <v>2094610</v>
      </c>
      <c r="M33" s="2179">
        <f t="shared" si="3"/>
        <v>211907</v>
      </c>
      <c r="N33" s="2179">
        <f t="shared" si="3"/>
        <v>389797</v>
      </c>
      <c r="O33" s="2180">
        <f t="shared" si="3"/>
        <v>80761</v>
      </c>
      <c r="P33" s="2181">
        <v>24</v>
      </c>
    </row>
    <row r="34" spans="1:17" ht="10.65" customHeight="1">
      <c r="A34" s="2155"/>
      <c r="B34" s="2166"/>
      <c r="C34" s="2167" t="s">
        <v>1612</v>
      </c>
      <c r="D34" s="2185"/>
      <c r="E34" s="2186"/>
      <c r="F34" s="2186"/>
      <c r="G34" s="2187"/>
      <c r="H34" s="2188"/>
      <c r="I34" s="2155"/>
      <c r="J34" s="2167"/>
      <c r="K34" s="2190"/>
      <c r="L34" s="2186"/>
      <c r="M34" s="2186"/>
      <c r="N34" s="2186"/>
      <c r="O34" s="2187"/>
      <c r="P34" s="2188"/>
    </row>
    <row r="35" spans="1:17" ht="10.65" customHeight="1">
      <c r="A35" s="2155"/>
      <c r="B35" s="2166"/>
      <c r="C35" s="2167" t="s">
        <v>1613</v>
      </c>
      <c r="D35" s="2185"/>
      <c r="E35" s="2186"/>
      <c r="F35" s="2186"/>
      <c r="G35" s="2187"/>
      <c r="H35" s="2188"/>
      <c r="I35" s="2155"/>
      <c r="J35" s="2167"/>
      <c r="K35" s="2190"/>
      <c r="L35" s="2186"/>
      <c r="M35" s="2186"/>
      <c r="N35" s="2186"/>
      <c r="O35" s="2187"/>
      <c r="P35" s="2188"/>
    </row>
    <row r="36" spans="1:17" ht="10.65" customHeight="1">
      <c r="A36" s="2163">
        <v>25</v>
      </c>
      <c r="B36" s="2175"/>
      <c r="C36" s="2176" t="s">
        <v>1559</v>
      </c>
      <c r="D36" s="2189"/>
      <c r="E36" s="2179"/>
      <c r="F36" s="2179"/>
      <c r="G36" s="2180"/>
      <c r="H36" s="2181">
        <v>25</v>
      </c>
      <c r="I36" s="2163">
        <v>25</v>
      </c>
      <c r="J36" s="2176"/>
      <c r="K36" s="2182"/>
      <c r="L36" s="2179"/>
      <c r="M36" s="2179"/>
      <c r="N36" s="2179"/>
      <c r="O36" s="2180"/>
      <c r="P36" s="2181">
        <v>25</v>
      </c>
    </row>
    <row r="37" spans="1:17" ht="10.65" customHeight="1">
      <c r="A37" s="2163">
        <v>26</v>
      </c>
      <c r="B37" s="2175"/>
      <c r="C37" s="2176" t="s">
        <v>1560</v>
      </c>
      <c r="D37" s="2189">
        <v>3708</v>
      </c>
      <c r="E37" s="2179"/>
      <c r="F37" s="2179"/>
      <c r="G37" s="2180"/>
      <c r="H37" s="2181">
        <v>26</v>
      </c>
      <c r="I37" s="2163">
        <v>26</v>
      </c>
      <c r="J37" s="2176"/>
      <c r="K37" s="2182"/>
      <c r="L37" s="2179"/>
      <c r="M37" s="2179"/>
      <c r="N37" s="2179"/>
      <c r="O37" s="2180"/>
      <c r="P37" s="2181">
        <v>26</v>
      </c>
    </row>
    <row r="38" spans="1:17" ht="10.65" customHeight="1">
      <c r="A38" s="2163">
        <v>27</v>
      </c>
      <c r="B38" s="2175"/>
      <c r="C38" s="2176" t="s">
        <v>1561</v>
      </c>
      <c r="D38" s="2189"/>
      <c r="E38" s="2179"/>
      <c r="F38" s="2179"/>
      <c r="G38" s="2180"/>
      <c r="H38" s="2181">
        <v>27</v>
      </c>
      <c r="I38" s="2163">
        <v>27</v>
      </c>
      <c r="J38" s="2176"/>
      <c r="K38" s="2182"/>
      <c r="L38" s="2179"/>
      <c r="M38" s="2179"/>
      <c r="N38" s="2179"/>
      <c r="O38" s="2180"/>
      <c r="P38" s="2181">
        <v>27</v>
      </c>
    </row>
    <row r="39" spans="1:17" ht="10.65" customHeight="1">
      <c r="A39" s="2163">
        <v>28</v>
      </c>
      <c r="B39" s="2175"/>
      <c r="C39" s="2176" t="s">
        <v>1562</v>
      </c>
      <c r="D39" s="2189">
        <v>341</v>
      </c>
      <c r="E39" s="2179"/>
      <c r="F39" s="2179"/>
      <c r="G39" s="2180"/>
      <c r="H39" s="2181">
        <v>28</v>
      </c>
      <c r="I39" s="2163">
        <v>28</v>
      </c>
      <c r="J39" s="2176"/>
      <c r="K39" s="2182"/>
      <c r="L39" s="2179"/>
      <c r="M39" s="2179"/>
      <c r="N39" s="2179"/>
      <c r="O39" s="2180"/>
      <c r="P39" s="2181">
        <v>28</v>
      </c>
      <c r="Q39" s="2183"/>
    </row>
    <row r="40" spans="1:17" ht="10.65" customHeight="1">
      <c r="A40" s="2163">
        <v>29</v>
      </c>
      <c r="B40" s="2175"/>
      <c r="C40" s="2176" t="s">
        <v>1614</v>
      </c>
      <c r="D40" s="2189"/>
      <c r="E40" s="2179"/>
      <c r="F40" s="2179"/>
      <c r="G40" s="2180"/>
      <c r="H40" s="2181">
        <v>29</v>
      </c>
      <c r="I40" s="2163">
        <v>29</v>
      </c>
      <c r="J40" s="2176"/>
      <c r="K40" s="2182"/>
      <c r="L40" s="2179"/>
      <c r="M40" s="2179"/>
      <c r="N40" s="2179"/>
      <c r="O40" s="2180"/>
      <c r="P40" s="2181">
        <v>29</v>
      </c>
      <c r="Q40" s="2183"/>
    </row>
    <row r="41" spans="1:17" ht="10.65" customHeight="1">
      <c r="A41" s="2163">
        <v>30</v>
      </c>
      <c r="B41" s="2175"/>
      <c r="C41" s="2176" t="s">
        <v>1615</v>
      </c>
      <c r="D41" s="2189">
        <v>2767</v>
      </c>
      <c r="E41" s="2179">
        <v>1024</v>
      </c>
      <c r="F41" s="2179"/>
      <c r="G41" s="2180">
        <v>473</v>
      </c>
      <c r="H41" s="2181">
        <v>30</v>
      </c>
      <c r="I41" s="2163">
        <v>30</v>
      </c>
      <c r="J41" s="2176"/>
      <c r="K41" s="2182">
        <v>2486</v>
      </c>
      <c r="L41" s="2179">
        <v>7364</v>
      </c>
      <c r="M41" s="2179"/>
      <c r="N41" s="2179">
        <v>3766</v>
      </c>
      <c r="O41" s="2180"/>
      <c r="P41" s="2181">
        <v>30</v>
      </c>
      <c r="Q41" s="2183"/>
    </row>
    <row r="42" spans="1:17" ht="10.65" customHeight="1">
      <c r="A42" s="2163">
        <v>31</v>
      </c>
      <c r="B42" s="2175"/>
      <c r="C42" s="2176" t="s">
        <v>1616</v>
      </c>
      <c r="D42" s="2177"/>
      <c r="E42" s="2179"/>
      <c r="F42" s="2179"/>
      <c r="G42" s="2180"/>
      <c r="H42" s="2181">
        <v>31</v>
      </c>
      <c r="I42" s="2163">
        <v>31</v>
      </c>
      <c r="J42" s="2176"/>
      <c r="K42" s="2182"/>
      <c r="L42" s="2179"/>
      <c r="M42" s="2179"/>
      <c r="N42" s="2179"/>
      <c r="O42" s="2180"/>
      <c r="P42" s="2181">
        <v>31</v>
      </c>
    </row>
    <row r="43" spans="1:17" ht="10.65" customHeight="1">
      <c r="A43" s="2163">
        <v>32</v>
      </c>
      <c r="B43" s="2164" t="s">
        <v>564</v>
      </c>
      <c r="C43" s="2176" t="s">
        <v>1617</v>
      </c>
      <c r="D43" s="2177">
        <f>SUM(D36:D42)</f>
        <v>6816</v>
      </c>
      <c r="E43" s="2179">
        <f t="shared" ref="E43:G43" si="4">SUM(E36:E42)</f>
        <v>1024</v>
      </c>
      <c r="F43" s="2179"/>
      <c r="G43" s="2180">
        <f t="shared" si="4"/>
        <v>473</v>
      </c>
      <c r="H43" s="2181">
        <v>32</v>
      </c>
      <c r="I43" s="2163">
        <v>32</v>
      </c>
      <c r="J43" s="2184" t="s">
        <v>564</v>
      </c>
      <c r="K43" s="2189">
        <f>SUM(K36:K42)</f>
        <v>2486</v>
      </c>
      <c r="L43" s="2179">
        <f t="shared" ref="L43" si="5">SUM(L36:L42)</f>
        <v>7364</v>
      </c>
      <c r="M43" s="2179"/>
      <c r="N43" s="2179">
        <f t="shared" ref="N43" si="6">SUM(N36:N42)</f>
        <v>3766</v>
      </c>
      <c r="O43" s="2180"/>
      <c r="P43" s="2181">
        <v>32</v>
      </c>
    </row>
    <row r="44" spans="1:17" ht="10.65" customHeight="1">
      <c r="A44" s="2155"/>
      <c r="B44" s="2166"/>
      <c r="C44" s="2167" t="s">
        <v>1618</v>
      </c>
      <c r="D44" s="2185"/>
      <c r="E44" s="2186"/>
      <c r="F44" s="2186"/>
      <c r="G44" s="2187"/>
      <c r="H44" s="2188"/>
      <c r="I44" s="2155"/>
      <c r="J44" s="2167"/>
      <c r="K44" s="2190"/>
      <c r="L44" s="2186"/>
      <c r="M44" s="2186"/>
      <c r="N44" s="2186"/>
      <c r="O44" s="2187"/>
      <c r="P44" s="2188"/>
    </row>
    <row r="45" spans="1:17" ht="10.65" customHeight="1">
      <c r="A45" s="2163">
        <v>33</v>
      </c>
      <c r="B45" s="2175"/>
      <c r="C45" s="2176" t="s">
        <v>1619</v>
      </c>
      <c r="D45" s="2177"/>
      <c r="E45" s="2179"/>
      <c r="F45" s="2179"/>
      <c r="G45" s="2180"/>
      <c r="H45" s="2181">
        <v>33</v>
      </c>
      <c r="I45" s="2163">
        <v>33</v>
      </c>
      <c r="J45" s="2176"/>
      <c r="K45" s="2182"/>
      <c r="L45" s="2179"/>
      <c r="M45" s="2179"/>
      <c r="N45" s="2179"/>
      <c r="O45" s="2180"/>
      <c r="P45" s="2181">
        <v>33</v>
      </c>
    </row>
    <row r="46" spans="1:17" ht="10.65" customHeight="1">
      <c r="A46" s="2163">
        <v>34</v>
      </c>
      <c r="B46" s="2175"/>
      <c r="C46" s="2176" t="s">
        <v>1620</v>
      </c>
      <c r="D46" s="2177"/>
      <c r="E46" s="2179"/>
      <c r="F46" s="2179"/>
      <c r="G46" s="2180"/>
      <c r="H46" s="2181">
        <v>34</v>
      </c>
      <c r="I46" s="2163">
        <v>34</v>
      </c>
      <c r="J46" s="2176"/>
      <c r="K46" s="2182"/>
      <c r="L46" s="2179"/>
      <c r="M46" s="2179"/>
      <c r="N46" s="2179"/>
      <c r="O46" s="2180"/>
      <c r="P46" s="2181">
        <v>34</v>
      </c>
    </row>
    <row r="47" spans="1:17" ht="10.65" customHeight="1">
      <c r="A47" s="2163">
        <v>35</v>
      </c>
      <c r="B47" s="2164" t="s">
        <v>564</v>
      </c>
      <c r="C47" s="2176" t="s">
        <v>1621</v>
      </c>
      <c r="D47" s="2177"/>
      <c r="E47" s="2179"/>
      <c r="F47" s="2179"/>
      <c r="G47" s="2180"/>
      <c r="H47" s="2181">
        <v>35</v>
      </c>
      <c r="I47" s="2163">
        <v>35</v>
      </c>
      <c r="J47" s="2184" t="s">
        <v>564</v>
      </c>
      <c r="K47" s="2182"/>
      <c r="L47" s="2179"/>
      <c r="M47" s="2179"/>
      <c r="N47" s="2179"/>
      <c r="O47" s="2180"/>
      <c r="P47" s="2181">
        <v>35</v>
      </c>
    </row>
    <row r="48" spans="1:17" ht="10.65" customHeight="1">
      <c r="A48" s="2155"/>
      <c r="B48" s="2166"/>
      <c r="C48" s="2167" t="s">
        <v>1429</v>
      </c>
      <c r="D48" s="2185"/>
      <c r="E48" s="2186"/>
      <c r="F48" s="2186"/>
      <c r="G48" s="2187"/>
      <c r="H48" s="2188"/>
      <c r="I48" s="2155"/>
      <c r="J48" s="2167"/>
      <c r="K48" s="2190"/>
      <c r="L48" s="2186"/>
      <c r="M48" s="2186"/>
      <c r="N48" s="2186"/>
      <c r="O48" s="2187"/>
      <c r="P48" s="2188"/>
    </row>
    <row r="49" spans="1:16" ht="10.65" customHeight="1">
      <c r="A49" s="2155">
        <v>36</v>
      </c>
      <c r="B49" s="2166"/>
      <c r="C49" s="2167" t="s">
        <v>1622</v>
      </c>
      <c r="D49" s="2185"/>
      <c r="E49" s="2186"/>
      <c r="F49" s="2186"/>
      <c r="G49" s="2187"/>
      <c r="H49" s="2188">
        <v>36</v>
      </c>
      <c r="I49" s="2155">
        <v>36</v>
      </c>
      <c r="J49" s="2167"/>
      <c r="K49" s="2190"/>
      <c r="L49" s="2186"/>
      <c r="M49" s="2186"/>
      <c r="N49" s="2186"/>
      <c r="O49" s="2187"/>
      <c r="P49" s="2188">
        <v>36</v>
      </c>
    </row>
    <row r="50" spans="1:16" ht="10.65" customHeight="1">
      <c r="A50" s="2163"/>
      <c r="B50" s="2164" t="s">
        <v>564</v>
      </c>
      <c r="C50" s="2176" t="s">
        <v>1623</v>
      </c>
      <c r="D50" s="2177">
        <v>7748</v>
      </c>
      <c r="E50" s="2179"/>
      <c r="F50" s="2179"/>
      <c r="G50" s="2180"/>
      <c r="H50" s="2181"/>
      <c r="I50" s="2163"/>
      <c r="J50" s="2184" t="s">
        <v>564</v>
      </c>
      <c r="K50" s="2182"/>
      <c r="L50" s="2179"/>
      <c r="M50" s="2179"/>
      <c r="N50" s="2179"/>
      <c r="O50" s="2180"/>
      <c r="P50" s="2181"/>
    </row>
    <row r="51" spans="1:16" ht="10.65" customHeight="1">
      <c r="A51" s="2163">
        <v>37</v>
      </c>
      <c r="B51" s="2164" t="s">
        <v>564</v>
      </c>
      <c r="C51" s="2176" t="s">
        <v>618</v>
      </c>
      <c r="D51" s="2177"/>
      <c r="E51" s="2179">
        <v>102699</v>
      </c>
      <c r="F51" s="2179"/>
      <c r="G51" s="2180">
        <v>-4499</v>
      </c>
      <c r="H51" s="2181">
        <v>37</v>
      </c>
      <c r="I51" s="2163">
        <v>37</v>
      </c>
      <c r="J51" s="2184" t="s">
        <v>564</v>
      </c>
      <c r="K51" s="2182"/>
      <c r="L51" s="2179">
        <v>1570929</v>
      </c>
      <c r="M51" s="2179"/>
      <c r="N51" s="2179">
        <v>678652</v>
      </c>
      <c r="O51" s="2180"/>
      <c r="P51" s="2181">
        <v>37</v>
      </c>
    </row>
    <row r="52" spans="1:16" ht="10.65" customHeight="1">
      <c r="A52" s="2163">
        <v>38</v>
      </c>
      <c r="B52" s="2164" t="s">
        <v>564</v>
      </c>
      <c r="C52" s="2176" t="s">
        <v>3179</v>
      </c>
      <c r="D52" s="2177">
        <v>3393</v>
      </c>
      <c r="E52" s="2179">
        <v>3566</v>
      </c>
      <c r="F52" s="2179"/>
      <c r="G52" s="2180">
        <v>-1471</v>
      </c>
      <c r="H52" s="2181">
        <v>38</v>
      </c>
      <c r="I52" s="2163">
        <v>38</v>
      </c>
      <c r="J52" s="2184" t="s">
        <v>564</v>
      </c>
      <c r="K52" s="2182"/>
      <c r="L52" s="2179">
        <v>192105</v>
      </c>
      <c r="M52" s="2179"/>
      <c r="N52" s="2179">
        <v>62120</v>
      </c>
      <c r="O52" s="2180"/>
      <c r="P52" s="2181">
        <v>38</v>
      </c>
    </row>
    <row r="53" spans="1:16" ht="10.65" customHeight="1">
      <c r="A53" s="2163">
        <v>39</v>
      </c>
      <c r="B53" s="2164" t="s">
        <v>564</v>
      </c>
      <c r="C53" s="2176" t="s">
        <v>3180</v>
      </c>
      <c r="D53" s="2177">
        <v>2091</v>
      </c>
      <c r="E53" s="2179">
        <v>2199</v>
      </c>
      <c r="F53" s="2179"/>
      <c r="G53" s="2180">
        <v>-907</v>
      </c>
      <c r="H53" s="2191">
        <v>39</v>
      </c>
      <c r="I53" s="2192">
        <v>39</v>
      </c>
      <c r="J53" s="2184" t="s">
        <v>564</v>
      </c>
      <c r="K53" s="2182"/>
      <c r="L53" s="2179">
        <v>118464</v>
      </c>
      <c r="M53" s="2179"/>
      <c r="N53" s="2179">
        <v>38308</v>
      </c>
      <c r="O53" s="2180"/>
      <c r="P53" s="2181">
        <v>39</v>
      </c>
    </row>
    <row r="54" spans="1:16" ht="10.65" customHeight="1">
      <c r="A54" s="2163">
        <v>40</v>
      </c>
      <c r="B54" s="2164" t="s">
        <v>564</v>
      </c>
      <c r="C54" s="2176" t="s">
        <v>3181</v>
      </c>
      <c r="D54" s="2177">
        <v>170</v>
      </c>
      <c r="E54" s="2179">
        <v>178</v>
      </c>
      <c r="F54" s="2179"/>
      <c r="G54" s="2180">
        <v>-73</v>
      </c>
      <c r="H54" s="2181">
        <v>40</v>
      </c>
      <c r="I54" s="2163">
        <v>40</v>
      </c>
      <c r="J54" s="2184" t="s">
        <v>564</v>
      </c>
      <c r="K54" s="2182"/>
      <c r="L54" s="2179">
        <v>9605</v>
      </c>
      <c r="M54" s="2179"/>
      <c r="N54" s="2179">
        <v>3106</v>
      </c>
      <c r="O54" s="2180"/>
      <c r="P54" s="2181">
        <v>40</v>
      </c>
    </row>
    <row r="55" spans="1:16" ht="10.65" customHeight="1">
      <c r="A55" s="2163">
        <v>41</v>
      </c>
      <c r="B55" s="2164" t="s">
        <v>564</v>
      </c>
      <c r="C55" s="2176" t="s">
        <v>619</v>
      </c>
      <c r="D55" s="2177">
        <v>28700</v>
      </c>
      <c r="E55" s="2179">
        <v>60202</v>
      </c>
      <c r="F55" s="2179">
        <v>1190</v>
      </c>
      <c r="G55" s="2180">
        <v>-4181</v>
      </c>
      <c r="H55" s="2181">
        <v>41</v>
      </c>
      <c r="I55" s="2163">
        <v>41</v>
      </c>
      <c r="J55" s="2184" t="s">
        <v>564</v>
      </c>
      <c r="K55" s="2182"/>
      <c r="L55" s="2179">
        <v>1516450</v>
      </c>
      <c r="M55" s="2179">
        <v>7830</v>
      </c>
      <c r="N55" s="2179">
        <v>594810</v>
      </c>
      <c r="O55" s="2180">
        <v>7830</v>
      </c>
      <c r="P55" s="2181">
        <v>41</v>
      </c>
    </row>
    <row r="56" spans="1:16" ht="10.65" customHeight="1">
      <c r="A56" s="2163">
        <v>42</v>
      </c>
      <c r="B56" s="2176"/>
      <c r="C56" s="2193" t="s">
        <v>620</v>
      </c>
      <c r="D56" s="2177">
        <f>SUM(D50:D55)</f>
        <v>42102</v>
      </c>
      <c r="E56" s="2179">
        <f t="shared" ref="E56:G56" si="7">SUM(E50:E55)</f>
        <v>168844</v>
      </c>
      <c r="F56" s="2179">
        <f>SUM(F50:F55)</f>
        <v>1190</v>
      </c>
      <c r="G56" s="2180">
        <f t="shared" si="7"/>
        <v>-11131</v>
      </c>
      <c r="H56" s="2181">
        <v>42</v>
      </c>
      <c r="I56" s="2163">
        <v>42</v>
      </c>
      <c r="J56" s="2194"/>
      <c r="K56" s="2182"/>
      <c r="L56" s="2179">
        <f t="shared" ref="L56:O56" si="8">SUM(L50:L55)</f>
        <v>3407553</v>
      </c>
      <c r="M56" s="2179">
        <f t="shared" si="8"/>
        <v>7830</v>
      </c>
      <c r="N56" s="2179">
        <f t="shared" si="8"/>
        <v>1376996</v>
      </c>
      <c r="O56" s="2180">
        <f t="shared" si="8"/>
        <v>7830</v>
      </c>
      <c r="P56" s="2181">
        <v>42</v>
      </c>
    </row>
    <row r="57" spans="1:16" ht="10.65" customHeight="1" thickBot="1">
      <c r="A57" s="2195">
        <v>43</v>
      </c>
      <c r="B57" s="2196"/>
      <c r="C57" s="2197" t="s">
        <v>621</v>
      </c>
      <c r="D57" s="2198">
        <f>SUM(D13,D33,D43,D47,D56)</f>
        <v>1065608</v>
      </c>
      <c r="E57" s="2199">
        <f t="shared" ref="E57:G57" si="9">SUM(E13,E33,E43,E47,E56)</f>
        <v>700314</v>
      </c>
      <c r="F57" s="2199">
        <f t="shared" si="9"/>
        <v>18608</v>
      </c>
      <c r="G57" s="2468">
        <f t="shared" si="9"/>
        <v>-99895</v>
      </c>
      <c r="H57" s="2200">
        <v>43</v>
      </c>
      <c r="I57" s="2195">
        <v>43</v>
      </c>
      <c r="J57" s="2196"/>
      <c r="K57" s="2198">
        <f t="shared" ref="K57:O57" si="10">SUM(K13,K33,K43,K47,K56)</f>
        <v>405175</v>
      </c>
      <c r="L57" s="2199">
        <f t="shared" si="10"/>
        <v>15906973</v>
      </c>
      <c r="M57" s="2199">
        <f t="shared" si="10"/>
        <v>350597</v>
      </c>
      <c r="N57" s="2199">
        <f t="shared" si="10"/>
        <v>6909404</v>
      </c>
      <c r="O57" s="2468">
        <f t="shared" si="10"/>
        <v>203178</v>
      </c>
      <c r="P57" s="2200">
        <v>43</v>
      </c>
    </row>
    <row r="58" spans="1:16">
      <c r="A58" s="2201" t="s">
        <v>622</v>
      </c>
      <c r="B58" s="2202"/>
      <c r="C58" s="2202"/>
      <c r="D58" s="2202"/>
      <c r="E58" s="2202"/>
      <c r="F58" s="2202"/>
      <c r="G58" s="2202"/>
      <c r="H58" s="2171"/>
      <c r="I58" s="2201" t="s">
        <v>623</v>
      </c>
      <c r="J58" s="2202"/>
      <c r="K58" s="2202"/>
      <c r="L58" s="2202"/>
      <c r="M58" s="2202"/>
      <c r="N58" s="2202"/>
      <c r="O58" s="2202"/>
      <c r="P58" s="2171"/>
    </row>
    <row r="59" spans="1:16">
      <c r="A59" s="2201" t="s">
        <v>624</v>
      </c>
      <c r="B59" s="2202"/>
      <c r="C59" s="2202"/>
      <c r="D59" s="2202"/>
      <c r="E59" s="2202"/>
      <c r="F59" s="2202"/>
      <c r="G59" s="2202"/>
      <c r="H59" s="2171"/>
      <c r="I59" s="2201" t="s">
        <v>625</v>
      </c>
      <c r="J59" s="2202"/>
      <c r="K59" s="2202"/>
      <c r="L59" s="2202"/>
      <c r="M59" s="2202"/>
      <c r="N59" s="2202"/>
      <c r="O59" s="2202"/>
      <c r="P59" s="2171"/>
    </row>
    <row r="60" spans="1:16">
      <c r="A60" s="2201" t="s">
        <v>41</v>
      </c>
      <c r="B60" s="2202"/>
      <c r="C60" s="2202"/>
      <c r="D60" s="2202"/>
      <c r="E60" s="2202"/>
      <c r="F60" s="2202"/>
      <c r="G60" s="2202"/>
      <c r="H60" s="2171"/>
      <c r="I60" s="2201" t="s">
        <v>42</v>
      </c>
      <c r="J60" s="2202"/>
      <c r="K60" s="2202"/>
      <c r="L60" s="2202"/>
      <c r="M60" s="2202"/>
      <c r="N60" s="2202"/>
      <c r="O60" s="2202"/>
      <c r="P60" s="2171"/>
    </row>
    <row r="61" spans="1:16">
      <c r="A61" s="2201" t="s">
        <v>43</v>
      </c>
      <c r="B61" s="2202"/>
      <c r="C61" s="2202"/>
      <c r="D61" s="2202"/>
      <c r="E61" s="2202"/>
      <c r="F61" s="2202"/>
      <c r="G61" s="2202"/>
      <c r="H61" s="2171"/>
      <c r="I61" s="2201" t="s">
        <v>44</v>
      </c>
      <c r="J61" s="2202"/>
      <c r="K61" s="2202"/>
      <c r="L61" s="2202"/>
      <c r="M61" s="2202"/>
      <c r="N61" s="2202"/>
      <c r="O61" s="2202"/>
      <c r="P61" s="2171"/>
    </row>
    <row r="62" spans="1:16">
      <c r="A62" s="2201"/>
      <c r="B62" s="2202"/>
      <c r="C62" s="2202"/>
      <c r="D62" s="2202"/>
      <c r="E62" s="2202"/>
      <c r="F62" s="2202"/>
      <c r="G62" s="2202"/>
      <c r="H62" s="2171"/>
      <c r="I62" s="2201" t="s">
        <v>3182</v>
      </c>
      <c r="J62" s="2202"/>
      <c r="K62" s="2202"/>
      <c r="L62" s="2202"/>
      <c r="M62" s="2202"/>
      <c r="N62" s="2202"/>
      <c r="O62" s="2202"/>
      <c r="P62" s="2171"/>
    </row>
    <row r="63" spans="1:16">
      <c r="A63" s="2203"/>
      <c r="B63" s="2202"/>
      <c r="C63" s="2202"/>
      <c r="D63" s="2202"/>
      <c r="E63" s="2202"/>
      <c r="F63" s="2202"/>
      <c r="G63" s="2202"/>
      <c r="H63" s="2171"/>
      <c r="I63" s="2203"/>
      <c r="J63" s="2202"/>
      <c r="K63" s="2202"/>
      <c r="L63" s="2202"/>
      <c r="M63" s="2202"/>
      <c r="N63" s="2202"/>
      <c r="O63" s="2202"/>
      <c r="P63" s="2171"/>
    </row>
    <row r="64" spans="1:16" ht="53.25" customHeight="1">
      <c r="A64" s="2204"/>
      <c r="B64" s="2202"/>
      <c r="C64" s="2202"/>
      <c r="D64" s="2202"/>
      <c r="E64" s="2202"/>
      <c r="F64" s="2202"/>
      <c r="G64" s="2202"/>
      <c r="H64" s="2171"/>
      <c r="I64" s="2205"/>
      <c r="J64" s="2202"/>
      <c r="K64" s="2202"/>
      <c r="L64" s="2202"/>
      <c r="M64" s="2202"/>
      <c r="N64" s="2202"/>
      <c r="O64" s="2202"/>
      <c r="P64" s="2171"/>
    </row>
    <row r="65" spans="1:16">
      <c r="A65" s="2206"/>
      <c r="B65" s="2207"/>
      <c r="C65" s="2207"/>
      <c r="D65" s="2207"/>
      <c r="E65" s="2207"/>
      <c r="F65" s="2207"/>
      <c r="G65" s="2207"/>
      <c r="H65" s="2208"/>
      <c r="I65" s="2205"/>
      <c r="J65" s="2207"/>
      <c r="K65" s="2207"/>
      <c r="L65" s="2207"/>
      <c r="M65" s="2207"/>
      <c r="N65" s="2207"/>
      <c r="O65" s="2207"/>
      <c r="P65" s="2209"/>
    </row>
    <row r="66" spans="1:16" s="2153" customFormat="1">
      <c r="A66" s="2904"/>
      <c r="B66" s="2898"/>
      <c r="C66" s="2898"/>
      <c r="D66" s="2898"/>
      <c r="E66" s="2898"/>
      <c r="F66" s="2898"/>
      <c r="G66" s="2898"/>
      <c r="H66" s="2901" t="s">
        <v>1415</v>
      </c>
      <c r="I66" s="2896" t="s">
        <v>1415</v>
      </c>
      <c r="J66" s="2898"/>
      <c r="K66" s="2898"/>
      <c r="L66" s="2898"/>
      <c r="M66" s="2898"/>
      <c r="N66" s="2898"/>
      <c r="O66" s="2898"/>
      <c r="P66" s="2903"/>
    </row>
    <row r="68" spans="1:16">
      <c r="D68" s="2183">
        <f>SUM(D9:D12)-D13</f>
        <v>0</v>
      </c>
      <c r="E68" s="2183">
        <f>SUM(E9:E12)-E13</f>
        <v>0</v>
      </c>
      <c r="F68" s="2183">
        <f>SUM(F9:F12)-F13</f>
        <v>0</v>
      </c>
      <c r="G68" s="2183">
        <f>SUM(G9:G12)-G13</f>
        <v>0</v>
      </c>
      <c r="K68" s="2183">
        <f>SUM(K9:K12)-K13</f>
        <v>0</v>
      </c>
      <c r="L68" s="2183">
        <f>SUM(L9:L12)-L13</f>
        <v>0</v>
      </c>
      <c r="M68" s="2183">
        <f>SUM(M9:M12)-M13</f>
        <v>0</v>
      </c>
      <c r="N68" s="2183">
        <f>SUM(N9:N12)-N13</f>
        <v>0</v>
      </c>
      <c r="O68" s="2183">
        <f>SUM(O9:O12)-O13</f>
        <v>0</v>
      </c>
    </row>
    <row r="69" spans="1:16">
      <c r="D69" s="2183">
        <f>SUM(D15:D32)-D33</f>
        <v>0</v>
      </c>
      <c r="E69" s="2183">
        <f>SUM(E15:E32)-E33</f>
        <v>0</v>
      </c>
      <c r="F69" s="2183">
        <f>SUM(F15:F32)-F33</f>
        <v>0</v>
      </c>
      <c r="G69" s="2183">
        <f>SUM(G15:G32)-G33</f>
        <v>0</v>
      </c>
      <c r="K69" s="2183">
        <f>SUM(K15:K32)-K33</f>
        <v>0</v>
      </c>
      <c r="L69" s="2183">
        <f>SUM(L15:L32)-L33</f>
        <v>0</v>
      </c>
      <c r="M69" s="2183">
        <f>SUM(M15:M32)-M33</f>
        <v>0</v>
      </c>
      <c r="N69" s="2183">
        <f>SUM(N15:N32)-N33</f>
        <v>0</v>
      </c>
      <c r="O69" s="2183">
        <f>SUM(O15:O32)-O33</f>
        <v>0</v>
      </c>
    </row>
    <row r="70" spans="1:16">
      <c r="D70" s="2183">
        <f>SUM(D36:D42)-D43</f>
        <v>0</v>
      </c>
      <c r="E70" s="2183">
        <f>SUM(E36:E42)-E43</f>
        <v>0</v>
      </c>
      <c r="F70" s="2183">
        <f>SUM(F36:F42)-F43</f>
        <v>0</v>
      </c>
      <c r="G70" s="2183">
        <f>SUM(G36:G42)-G43</f>
        <v>0</v>
      </c>
      <c r="K70" s="2183">
        <f>SUM(K36:K42)-K43</f>
        <v>0</v>
      </c>
      <c r="L70" s="2183">
        <f>SUM(L36:L42)-L43</f>
        <v>0</v>
      </c>
      <c r="M70" s="2183">
        <f>SUM(M36:M42)-M43</f>
        <v>0</v>
      </c>
      <c r="N70" s="2183">
        <f>SUM(N36:N42)-N43</f>
        <v>0</v>
      </c>
      <c r="O70" s="2183">
        <f>SUM(O36:O42)-O43</f>
        <v>0</v>
      </c>
    </row>
    <row r="71" spans="1:16">
      <c r="D71" s="2183">
        <f>SUM(D50:D55)-D56</f>
        <v>0</v>
      </c>
      <c r="E71" s="2183">
        <f>SUM(E50:E55)-E56</f>
        <v>0</v>
      </c>
      <c r="F71" s="2183">
        <f>SUM(F50:F55)-F56</f>
        <v>0</v>
      </c>
      <c r="G71" s="2183">
        <f>SUM(G50:G55)-G56</f>
        <v>0</v>
      </c>
      <c r="K71" s="2183">
        <f>SUM(K50:K55)-K56</f>
        <v>0</v>
      </c>
      <c r="L71" s="2183">
        <f>SUM(L50:L55)-L56</f>
        <v>0</v>
      </c>
      <c r="M71" s="2183">
        <f>SUM(M50:M55)-M56</f>
        <v>0</v>
      </c>
      <c r="N71" s="2183">
        <f>SUM(N50:N55)-N56</f>
        <v>0</v>
      </c>
      <c r="O71" s="2183">
        <f>SUM(O50:O55)-O56</f>
        <v>0</v>
      </c>
    </row>
    <row r="72" spans="1:16">
      <c r="D72" s="2183">
        <f>SUM(D13,D33,D43,D56)-D57</f>
        <v>0</v>
      </c>
      <c r="E72" s="2183">
        <f>SUM(E13,E33,E43,E56)-E57</f>
        <v>0</v>
      </c>
      <c r="F72" s="2183">
        <f>SUM(F13,F33,F43,F56)-F57</f>
        <v>0</v>
      </c>
      <c r="G72" s="2183">
        <f>SUM(G13,G33,G43,G56)-G57</f>
        <v>0</v>
      </c>
      <c r="K72" s="2183"/>
      <c r="L72" s="2183">
        <f>SUM(L13,L33,L43,L56)-L57</f>
        <v>0</v>
      </c>
      <c r="M72" s="2183">
        <f>SUM(M13,M33,M43,M56)-M57</f>
        <v>0</v>
      </c>
      <c r="N72" s="2183">
        <f>SUM(N13,N33,N43,N56)-N57</f>
        <v>0</v>
      </c>
      <c r="O72" s="2183">
        <f>SUM(O13,O33,O43,O56)-O57</f>
        <v>0</v>
      </c>
    </row>
  </sheetData>
  <printOptions horizontalCentered="1" verticalCentered="1"/>
  <pageMargins left="0.7" right="0.7" top="0.75" bottom="0.75" header="0.3" footer="0.3"/>
  <pageSetup fitToWidth="2" orientation="portrait" r:id="rId1"/>
  <headerFooter alignWithMargins="0"/>
  <colBreaks count="1" manualBreakCount="1">
    <brk id="8" max="6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45"/>
  <sheetViews>
    <sheetView showGridLines="0" zoomScaleNormal="100" zoomScaleSheetLayoutView="100" workbookViewId="0">
      <selection activeCell="P1" sqref="P1"/>
    </sheetView>
  </sheetViews>
  <sheetFormatPr defaultRowHeight="10.199999999999999"/>
  <cols>
    <col min="1" max="1" width="3.28515625" style="2455" customWidth="1"/>
    <col min="2" max="2" width="5.42578125" customWidth="1"/>
    <col min="3" max="3" width="6.42578125" customWidth="1"/>
    <col min="4" max="4" width="34.85546875" customWidth="1"/>
    <col min="5" max="5" width="10.42578125" customWidth="1"/>
    <col min="6" max="9" width="8.7109375" customWidth="1"/>
    <col min="10" max="10" width="11.140625" customWidth="1"/>
    <col min="11" max="13" width="11.7109375" customWidth="1"/>
    <col min="14" max="14" width="10.42578125" customWidth="1"/>
    <col min="15" max="15" width="3.28515625" style="2455" customWidth="1"/>
  </cols>
  <sheetData>
    <row r="1" spans="1:15" ht="12.6">
      <c r="A1" s="2908"/>
      <c r="B1" s="487" t="s">
        <v>53</v>
      </c>
      <c r="C1" s="363"/>
      <c r="D1" s="363"/>
      <c r="E1" s="363"/>
      <c r="F1" s="363"/>
      <c r="G1" s="363"/>
      <c r="H1" s="363"/>
      <c r="I1" s="363"/>
      <c r="J1" s="363"/>
      <c r="K1" s="363"/>
      <c r="L1" s="363"/>
      <c r="M1" s="363"/>
      <c r="N1" s="363"/>
      <c r="O1" s="3134" t="s">
        <v>1697</v>
      </c>
    </row>
    <row r="2" spans="1:15">
      <c r="A2" s="2909"/>
      <c r="B2" s="241" t="s">
        <v>352</v>
      </c>
      <c r="C2" s="375"/>
      <c r="D2" s="375"/>
      <c r="E2" s="375"/>
      <c r="F2" s="375"/>
      <c r="G2" s="375"/>
      <c r="H2" s="375"/>
      <c r="I2" s="375"/>
      <c r="J2" s="375"/>
      <c r="K2" s="375"/>
      <c r="L2" s="375"/>
      <c r="M2" s="375"/>
      <c r="N2" s="375"/>
      <c r="O2" s="2909"/>
    </row>
    <row r="3" spans="1:15">
      <c r="A3" s="2909"/>
      <c r="B3" s="45" t="s">
        <v>441</v>
      </c>
      <c r="C3" s="46" t="s">
        <v>471</v>
      </c>
      <c r="D3" s="46"/>
      <c r="E3" s="46"/>
      <c r="F3" s="46"/>
      <c r="G3" s="46"/>
      <c r="H3" s="46"/>
      <c r="I3" s="46"/>
      <c r="J3" s="46"/>
      <c r="K3" s="46"/>
      <c r="L3" s="46"/>
      <c r="M3" s="46"/>
      <c r="N3" s="46"/>
      <c r="O3" s="2909"/>
    </row>
    <row r="4" spans="1:15">
      <c r="A4" s="2909"/>
      <c r="B4" s="45" t="s">
        <v>447</v>
      </c>
      <c r="C4" s="46" t="s">
        <v>55</v>
      </c>
      <c r="D4" s="46"/>
      <c r="E4" s="46"/>
      <c r="F4" s="46"/>
      <c r="G4" s="46"/>
      <c r="H4" s="46"/>
      <c r="I4" s="46"/>
      <c r="J4" s="46"/>
      <c r="K4" s="46"/>
      <c r="L4" s="46"/>
      <c r="M4" s="46"/>
      <c r="N4" s="46"/>
      <c r="O4" s="2909"/>
    </row>
    <row r="5" spans="1:15">
      <c r="A5" s="2909"/>
      <c r="B5" s="46" t="s">
        <v>56</v>
      </c>
      <c r="C5" s="46"/>
      <c r="D5" s="46"/>
      <c r="E5" s="46"/>
      <c r="F5" s="46"/>
      <c r="G5" s="46"/>
      <c r="H5" s="46"/>
      <c r="I5" s="46"/>
      <c r="J5" s="46"/>
      <c r="K5" s="46"/>
      <c r="L5" s="46"/>
      <c r="M5" s="46"/>
      <c r="N5" s="46"/>
      <c r="O5" s="2909"/>
    </row>
    <row r="6" spans="1:15">
      <c r="A6" s="2909"/>
      <c r="B6" s="45" t="s">
        <v>451</v>
      </c>
      <c r="C6" s="46" t="s">
        <v>57</v>
      </c>
      <c r="D6" s="46"/>
      <c r="E6" s="46"/>
      <c r="F6" s="46"/>
      <c r="G6" s="46"/>
      <c r="H6" s="46"/>
      <c r="I6" s="46"/>
      <c r="J6" s="46"/>
      <c r="K6" s="46"/>
      <c r="L6" s="46"/>
      <c r="M6" s="46"/>
      <c r="N6" s="46"/>
      <c r="O6" s="2909"/>
    </row>
    <row r="7" spans="1:15">
      <c r="A7" s="2909"/>
      <c r="B7" s="46" t="s">
        <v>58</v>
      </c>
      <c r="C7" s="46"/>
      <c r="D7" s="46"/>
      <c r="E7" s="46"/>
      <c r="F7" s="46"/>
      <c r="G7" s="46"/>
      <c r="H7" s="46"/>
      <c r="I7" s="46"/>
      <c r="J7" s="46"/>
      <c r="K7" s="46"/>
      <c r="L7" s="46"/>
      <c r="M7" s="46"/>
      <c r="N7" s="46"/>
      <c r="O7" s="2909"/>
    </row>
    <row r="8" spans="1:15">
      <c r="A8" s="2909"/>
      <c r="B8" s="45" t="s">
        <v>458</v>
      </c>
      <c r="C8" s="46" t="s">
        <v>1712</v>
      </c>
      <c r="D8" s="46"/>
      <c r="E8" s="46"/>
      <c r="F8" s="46"/>
      <c r="G8" s="46"/>
      <c r="H8" s="46"/>
      <c r="I8" s="46"/>
      <c r="J8" s="46"/>
      <c r="K8" s="46"/>
      <c r="L8" s="46"/>
      <c r="M8" s="46"/>
      <c r="N8" s="46"/>
      <c r="O8" s="2909"/>
    </row>
    <row r="9" spans="1:15">
      <c r="A9" s="2909"/>
      <c r="B9" s="46" t="s">
        <v>1713</v>
      </c>
      <c r="C9" s="46"/>
      <c r="D9" s="46"/>
      <c r="E9" s="46"/>
      <c r="F9" s="46"/>
      <c r="G9" s="46"/>
      <c r="H9" s="46"/>
      <c r="I9" s="46"/>
      <c r="J9" s="46"/>
      <c r="K9" s="46"/>
      <c r="L9" s="46"/>
      <c r="M9" s="46"/>
      <c r="N9" s="46"/>
      <c r="O9" s="2909"/>
    </row>
    <row r="10" spans="1:15">
      <c r="A10" s="2909"/>
      <c r="B10" s="45" t="s">
        <v>462</v>
      </c>
      <c r="C10" s="46" t="s">
        <v>1714</v>
      </c>
      <c r="D10" s="46"/>
      <c r="E10" s="46"/>
      <c r="F10" s="46"/>
      <c r="G10" s="46"/>
      <c r="H10" s="46"/>
      <c r="I10" s="46"/>
      <c r="J10" s="46"/>
      <c r="K10" s="46"/>
      <c r="L10" s="46"/>
      <c r="M10" s="46"/>
      <c r="N10" s="46"/>
      <c r="O10" s="2909"/>
    </row>
    <row r="11" spans="1:15">
      <c r="A11" s="2909"/>
      <c r="B11" s="46" t="s">
        <v>1715</v>
      </c>
      <c r="C11" s="46"/>
      <c r="D11" s="46"/>
      <c r="E11" s="46"/>
      <c r="F11" s="46"/>
      <c r="G11" s="46"/>
      <c r="H11" s="46"/>
      <c r="I11" s="46"/>
      <c r="J11" s="46"/>
      <c r="K11" s="46"/>
      <c r="L11" s="46"/>
      <c r="M11" s="46"/>
      <c r="N11" s="46"/>
      <c r="O11" s="2909"/>
    </row>
    <row r="12" spans="1:15">
      <c r="A12" s="2909"/>
      <c r="B12" s="45" t="s">
        <v>918</v>
      </c>
      <c r="C12" s="46" t="s">
        <v>1716</v>
      </c>
      <c r="D12" s="46"/>
      <c r="E12" s="46"/>
      <c r="F12" s="46"/>
      <c r="G12" s="46"/>
      <c r="H12" s="46"/>
      <c r="I12" s="46"/>
      <c r="J12" s="46"/>
      <c r="K12" s="46"/>
      <c r="L12" s="46"/>
      <c r="M12" s="46"/>
      <c r="N12" s="46"/>
      <c r="O12" s="2910"/>
    </row>
    <row r="13" spans="1:15">
      <c r="A13" s="2909"/>
      <c r="B13" s="46" t="s">
        <v>1717</v>
      </c>
      <c r="C13" s="46"/>
      <c r="D13" s="46"/>
      <c r="E13" s="46"/>
      <c r="F13" s="46"/>
      <c r="G13" s="46"/>
      <c r="H13" s="46"/>
      <c r="I13" s="46"/>
      <c r="J13" s="46"/>
      <c r="K13" s="46"/>
      <c r="L13" s="46"/>
      <c r="M13" s="46"/>
      <c r="N13" s="46"/>
      <c r="O13" s="2910"/>
    </row>
    <row r="14" spans="1:15">
      <c r="A14" s="2909"/>
      <c r="B14" s="46" t="s">
        <v>1718</v>
      </c>
      <c r="C14" s="46"/>
      <c r="D14" s="46"/>
      <c r="E14" s="46"/>
      <c r="F14" s="46"/>
      <c r="G14" s="46"/>
      <c r="H14" s="46"/>
      <c r="I14" s="46"/>
      <c r="J14" s="46"/>
      <c r="K14" s="46"/>
      <c r="L14" s="46"/>
      <c r="M14" s="46"/>
      <c r="N14" s="46"/>
      <c r="O14" s="2910"/>
    </row>
    <row r="15" spans="1:15">
      <c r="A15" s="2909"/>
      <c r="B15" s="45" t="s">
        <v>919</v>
      </c>
      <c r="C15" s="46" t="s">
        <v>1719</v>
      </c>
      <c r="D15" s="46"/>
      <c r="E15" s="46"/>
      <c r="F15" s="46"/>
      <c r="G15" s="46"/>
      <c r="H15" s="46"/>
      <c r="I15" s="46"/>
      <c r="J15" s="46"/>
      <c r="K15" s="46"/>
      <c r="L15" s="46"/>
      <c r="M15" s="46"/>
      <c r="N15" s="46"/>
      <c r="O15" s="2910"/>
    </row>
    <row r="16" spans="1:15">
      <c r="A16" s="2909"/>
      <c r="B16" s="46" t="s">
        <v>1720</v>
      </c>
      <c r="C16" s="46"/>
      <c r="D16" s="46"/>
      <c r="E16" s="46"/>
      <c r="F16" s="46"/>
      <c r="G16" s="46"/>
      <c r="H16" s="46"/>
      <c r="I16" s="46"/>
      <c r="J16" s="46"/>
      <c r="K16" s="46"/>
      <c r="L16" s="46"/>
      <c r="M16" s="46"/>
      <c r="N16" s="46"/>
      <c r="O16" s="2910"/>
    </row>
    <row r="17" spans="1:15">
      <c r="A17" s="2909"/>
      <c r="B17" s="45" t="s">
        <v>920</v>
      </c>
      <c r="C17" s="46" t="s">
        <v>1721</v>
      </c>
      <c r="D17" s="46"/>
      <c r="E17" s="46"/>
      <c r="F17" s="46"/>
      <c r="G17" s="46"/>
      <c r="H17" s="46"/>
      <c r="I17" s="46"/>
      <c r="J17" s="46"/>
      <c r="K17" s="46"/>
      <c r="L17" s="46"/>
      <c r="M17" s="46"/>
      <c r="N17" s="46"/>
      <c r="O17" s="2910"/>
    </row>
    <row r="18" spans="1:15">
      <c r="A18" s="2910"/>
      <c r="B18" s="46" t="s">
        <v>1722</v>
      </c>
      <c r="C18" s="46"/>
      <c r="D18" s="46"/>
      <c r="E18" s="46"/>
      <c r="F18" s="46"/>
      <c r="G18" s="46"/>
      <c r="H18" s="46"/>
      <c r="I18" s="46"/>
      <c r="J18" s="46"/>
      <c r="K18" s="46"/>
      <c r="L18" s="46"/>
      <c r="M18" s="46"/>
      <c r="N18" s="46"/>
      <c r="O18" s="2910"/>
    </row>
    <row r="19" spans="1:15">
      <c r="A19" s="2910"/>
      <c r="B19" s="9"/>
      <c r="C19" s="9"/>
      <c r="D19" s="9"/>
      <c r="E19" s="9"/>
      <c r="F19" s="9"/>
      <c r="G19" s="9"/>
      <c r="H19" s="9"/>
      <c r="I19" s="9"/>
      <c r="J19" s="9"/>
      <c r="K19" s="9"/>
      <c r="L19" s="9"/>
      <c r="M19" s="9"/>
      <c r="N19" s="9"/>
      <c r="O19" s="2910"/>
    </row>
    <row r="20" spans="1:15">
      <c r="A20" s="3156"/>
      <c r="B20" s="44"/>
      <c r="C20" s="33"/>
      <c r="D20" s="33"/>
      <c r="E20" s="33"/>
      <c r="F20" s="33"/>
      <c r="G20" s="33" t="s">
        <v>1723</v>
      </c>
      <c r="H20" s="33" t="s">
        <v>1724</v>
      </c>
      <c r="I20" s="33" t="s">
        <v>537</v>
      </c>
      <c r="J20" s="33" t="s">
        <v>1725</v>
      </c>
      <c r="K20" s="33" t="s">
        <v>1726</v>
      </c>
      <c r="L20" s="33" t="s">
        <v>537</v>
      </c>
      <c r="M20" s="33" t="s">
        <v>1387</v>
      </c>
      <c r="N20" s="42"/>
      <c r="O20" s="2910"/>
    </row>
    <row r="21" spans="1:15">
      <c r="A21" s="2910"/>
      <c r="B21" s="47" t="s">
        <v>329</v>
      </c>
      <c r="C21" s="21" t="s">
        <v>353</v>
      </c>
      <c r="D21" s="21" t="s">
        <v>1727</v>
      </c>
      <c r="E21" s="21" t="s">
        <v>1728</v>
      </c>
      <c r="F21" s="21" t="s">
        <v>1729</v>
      </c>
      <c r="G21" s="21" t="s">
        <v>1730</v>
      </c>
      <c r="H21" s="21" t="s">
        <v>1730</v>
      </c>
      <c r="I21" s="21" t="s">
        <v>1730</v>
      </c>
      <c r="J21" s="45" t="s">
        <v>1731</v>
      </c>
      <c r="K21" s="21" t="s">
        <v>1397</v>
      </c>
      <c r="L21" s="21" t="s">
        <v>1732</v>
      </c>
      <c r="M21" s="21" t="s">
        <v>1733</v>
      </c>
      <c r="N21" s="37" t="s">
        <v>329</v>
      </c>
      <c r="O21" s="2910"/>
    </row>
    <row r="22" spans="1:15">
      <c r="A22" s="2910"/>
      <c r="B22" s="47" t="s">
        <v>334</v>
      </c>
      <c r="C22" s="21" t="s">
        <v>356</v>
      </c>
      <c r="D22" s="21"/>
      <c r="E22" s="21" t="s">
        <v>1734</v>
      </c>
      <c r="F22" s="45" t="s">
        <v>1764</v>
      </c>
      <c r="G22" s="21" t="s">
        <v>1734</v>
      </c>
      <c r="H22" s="45" t="s">
        <v>1734</v>
      </c>
      <c r="I22" s="21" t="s">
        <v>1734</v>
      </c>
      <c r="J22" s="45" t="s">
        <v>1765</v>
      </c>
      <c r="K22" s="21" t="s">
        <v>1766</v>
      </c>
      <c r="L22" s="45" t="s">
        <v>1397</v>
      </c>
      <c r="M22" s="21" t="s">
        <v>1767</v>
      </c>
      <c r="N22" s="37" t="s">
        <v>334</v>
      </c>
      <c r="O22" s="2910"/>
    </row>
    <row r="23" spans="1:15" ht="10.8" thickBot="1">
      <c r="A23" s="2910"/>
      <c r="B23" s="10"/>
      <c r="C23" s="22"/>
      <c r="D23" s="26" t="s">
        <v>339</v>
      </c>
      <c r="E23" s="26" t="s">
        <v>340</v>
      </c>
      <c r="F23" s="26" t="s">
        <v>341</v>
      </c>
      <c r="G23" s="26" t="s">
        <v>342</v>
      </c>
      <c r="H23" s="26" t="s">
        <v>343</v>
      </c>
      <c r="I23" s="26" t="s">
        <v>344</v>
      </c>
      <c r="J23" s="26" t="s">
        <v>202</v>
      </c>
      <c r="K23" s="26" t="s">
        <v>203</v>
      </c>
      <c r="L23" s="26" t="s">
        <v>421</v>
      </c>
      <c r="M23" s="26" t="s">
        <v>422</v>
      </c>
      <c r="N23" s="8"/>
      <c r="O23" s="2910"/>
    </row>
    <row r="24" spans="1:15">
      <c r="A24" s="2910"/>
      <c r="B24" s="2905">
        <v>1</v>
      </c>
      <c r="C24" s="34" t="s">
        <v>564</v>
      </c>
      <c r="D24" s="35" t="s">
        <v>2466</v>
      </c>
      <c r="E24" s="1536">
        <v>7469</v>
      </c>
      <c r="F24" s="1535"/>
      <c r="G24" s="1535"/>
      <c r="H24" s="1535"/>
      <c r="I24" s="1535"/>
      <c r="J24" s="1535">
        <v>698</v>
      </c>
      <c r="K24" s="1535">
        <v>184</v>
      </c>
      <c r="L24" s="1535"/>
      <c r="M24" s="1534">
        <v>8351</v>
      </c>
      <c r="N24" s="2911">
        <v>1</v>
      </c>
      <c r="O24" s="2910"/>
    </row>
    <row r="25" spans="1:15">
      <c r="A25" s="2910"/>
      <c r="B25" s="2905">
        <v>2</v>
      </c>
      <c r="C25" s="34" t="s">
        <v>564</v>
      </c>
      <c r="D25" s="35" t="s">
        <v>1768</v>
      </c>
      <c r="E25" s="1525">
        <v>81268</v>
      </c>
      <c r="F25" s="1524"/>
      <c r="G25" s="1524"/>
      <c r="H25" s="1524"/>
      <c r="I25" s="1524"/>
      <c r="J25" s="1524"/>
      <c r="K25" s="3465" t="s">
        <v>718</v>
      </c>
      <c r="L25" s="1524"/>
      <c r="M25" s="1523">
        <v>81268</v>
      </c>
      <c r="N25" s="2911">
        <v>2</v>
      </c>
      <c r="O25" s="2910"/>
    </row>
    <row r="26" spans="1:15">
      <c r="A26" s="2910"/>
      <c r="B26" s="2905">
        <v>3</v>
      </c>
      <c r="C26" s="34" t="s">
        <v>564</v>
      </c>
      <c r="D26" s="35" t="s">
        <v>1769</v>
      </c>
      <c r="E26" s="1525">
        <v>433621</v>
      </c>
      <c r="F26" s="1524"/>
      <c r="G26" s="1524"/>
      <c r="H26" s="1524">
        <v>40</v>
      </c>
      <c r="I26" s="1524"/>
      <c r="J26" s="1524">
        <v>48623</v>
      </c>
      <c r="K26" s="3465" t="s">
        <v>718</v>
      </c>
      <c r="L26" s="1524"/>
      <c r="M26" s="1523">
        <v>482284</v>
      </c>
      <c r="N26" s="2911">
        <v>3</v>
      </c>
      <c r="O26" s="2910"/>
    </row>
    <row r="27" spans="1:15">
      <c r="A27" s="2910"/>
      <c r="B27" s="2905">
        <v>4</v>
      </c>
      <c r="C27" s="34" t="s">
        <v>564</v>
      </c>
      <c r="D27" s="35" t="s">
        <v>1770</v>
      </c>
      <c r="E27" s="1525">
        <v>171</v>
      </c>
      <c r="F27" s="1524"/>
      <c r="G27" s="1524"/>
      <c r="H27" s="1524"/>
      <c r="I27" s="1524"/>
      <c r="J27" s="1524">
        <v>345</v>
      </c>
      <c r="K27" s="1524">
        <v>11036</v>
      </c>
      <c r="L27" s="1524"/>
      <c r="M27" s="1523">
        <v>11552</v>
      </c>
      <c r="N27" s="2911">
        <v>4</v>
      </c>
      <c r="O27" s="2910"/>
    </row>
    <row r="28" spans="1:15">
      <c r="A28" s="2910"/>
      <c r="B28" s="2905">
        <v>5</v>
      </c>
      <c r="C28" s="34" t="s">
        <v>564</v>
      </c>
      <c r="D28" s="35" t="s">
        <v>1451</v>
      </c>
      <c r="E28" s="1525"/>
      <c r="F28" s="1524"/>
      <c r="G28" s="1524"/>
      <c r="H28" s="1524"/>
      <c r="I28" s="1524"/>
      <c r="J28" s="1524"/>
      <c r="K28" s="1524"/>
      <c r="L28" s="1524"/>
      <c r="M28" s="1523"/>
      <c r="N28" s="2911">
        <v>5</v>
      </c>
      <c r="O28" s="3593" t="s">
        <v>3246</v>
      </c>
    </row>
    <row r="29" spans="1:15">
      <c r="A29" s="2910"/>
      <c r="B29" s="2906">
        <v>6</v>
      </c>
      <c r="C29" s="1533" t="s">
        <v>564</v>
      </c>
      <c r="D29" s="1532" t="s">
        <v>2470</v>
      </c>
      <c r="E29" s="1531">
        <v>17082</v>
      </c>
      <c r="F29" s="1530"/>
      <c r="G29" s="1530"/>
      <c r="H29" s="1530">
        <v>2293</v>
      </c>
      <c r="I29" s="1530"/>
      <c r="J29" s="1530"/>
      <c r="K29" s="1530">
        <v>49</v>
      </c>
      <c r="L29" s="1530"/>
      <c r="M29" s="1529">
        <v>19424</v>
      </c>
      <c r="N29" s="2911">
        <v>6</v>
      </c>
      <c r="O29" s="3593"/>
    </row>
    <row r="30" spans="1:15">
      <c r="A30" s="2910"/>
      <c r="B30" s="2905">
        <v>7</v>
      </c>
      <c r="C30" s="34" t="s">
        <v>564</v>
      </c>
      <c r="D30" s="35" t="s">
        <v>1771</v>
      </c>
      <c r="E30" s="1525">
        <v>179</v>
      </c>
      <c r="F30" s="1524"/>
      <c r="G30" s="1524"/>
      <c r="H30" s="1524"/>
      <c r="I30" s="1524"/>
      <c r="J30" s="1524"/>
      <c r="K30" s="1524"/>
      <c r="L30" s="1524"/>
      <c r="M30" s="1523">
        <v>179</v>
      </c>
      <c r="N30" s="2911">
        <v>7</v>
      </c>
      <c r="O30" s="3593"/>
    </row>
    <row r="31" spans="1:15">
      <c r="A31" s="2910"/>
      <c r="B31" s="2905">
        <v>8</v>
      </c>
      <c r="C31" s="34" t="s">
        <v>564</v>
      </c>
      <c r="D31" s="35" t="s">
        <v>2478</v>
      </c>
      <c r="E31" s="1525"/>
      <c r="F31" s="1524"/>
      <c r="G31" s="1524"/>
      <c r="H31" s="1524"/>
      <c r="I31" s="1524"/>
      <c r="J31" s="1524"/>
      <c r="K31" s="1524"/>
      <c r="L31" s="1524"/>
      <c r="M31" s="1523"/>
      <c r="N31" s="2911">
        <v>8</v>
      </c>
      <c r="O31" s="3593"/>
    </row>
    <row r="32" spans="1:15">
      <c r="A32" s="2910"/>
      <c r="B32" s="2905">
        <v>9</v>
      </c>
      <c r="C32" s="34" t="s">
        <v>564</v>
      </c>
      <c r="D32" s="35" t="s">
        <v>1772</v>
      </c>
      <c r="E32" s="1528" t="s">
        <v>1773</v>
      </c>
      <c r="F32" s="1527" t="s">
        <v>1773</v>
      </c>
      <c r="G32" s="1527" t="s">
        <v>1773</v>
      </c>
      <c r="H32" s="1527" t="s">
        <v>1773</v>
      </c>
      <c r="I32" s="1527" t="s">
        <v>1773</v>
      </c>
      <c r="J32" s="1527" t="s">
        <v>1773</v>
      </c>
      <c r="K32" s="1527" t="s">
        <v>1773</v>
      </c>
      <c r="L32" s="1527" t="s">
        <v>1773</v>
      </c>
      <c r="M32" s="1526"/>
      <c r="N32" s="2911">
        <v>9</v>
      </c>
      <c r="O32" s="3593"/>
    </row>
    <row r="33" spans="1:15">
      <c r="A33" s="2910"/>
      <c r="B33" s="2905">
        <v>10</v>
      </c>
      <c r="C33" s="34" t="s">
        <v>564</v>
      </c>
      <c r="D33" s="35" t="s">
        <v>537</v>
      </c>
      <c r="E33" s="1525"/>
      <c r="F33" s="1524"/>
      <c r="G33" s="1524"/>
      <c r="H33" s="1524"/>
      <c r="I33" s="1524"/>
      <c r="J33" s="1524"/>
      <c r="K33" s="1524"/>
      <c r="L33" s="1524"/>
      <c r="M33" s="1523"/>
      <c r="N33" s="2911">
        <v>10</v>
      </c>
      <c r="O33" s="3593"/>
    </row>
    <row r="34" spans="1:15" ht="10.95" customHeight="1" thickBot="1">
      <c r="A34" s="3156"/>
      <c r="B34" s="2905">
        <v>11</v>
      </c>
      <c r="C34" s="34" t="s">
        <v>564</v>
      </c>
      <c r="D34" s="35" t="s">
        <v>1774</v>
      </c>
      <c r="E34" s="1522">
        <f>SUM(E24:E33)</f>
        <v>539790</v>
      </c>
      <c r="F34" s="1521"/>
      <c r="G34" s="1521"/>
      <c r="H34" s="1521">
        <f>SUM(H24:H33)</f>
        <v>2333</v>
      </c>
      <c r="I34" s="1521"/>
      <c r="J34" s="1521">
        <f>SUM(J24:J33)</f>
        <v>49666</v>
      </c>
      <c r="K34" s="1521">
        <f>SUM(K24:K33)</f>
        <v>11269</v>
      </c>
      <c r="L34" s="1521"/>
      <c r="M34" s="1520">
        <f>SUM(M24:M33)</f>
        <v>603058</v>
      </c>
      <c r="N34" s="2911">
        <v>11</v>
      </c>
      <c r="O34" s="3593"/>
    </row>
    <row r="35" spans="1:15">
      <c r="A35" s="3553" t="s">
        <v>1415</v>
      </c>
      <c r="B35" s="43"/>
      <c r="C35" s="43"/>
      <c r="D35" s="36"/>
      <c r="E35" s="36"/>
      <c r="F35" s="36"/>
      <c r="G35" s="36"/>
      <c r="H35" s="36"/>
      <c r="I35" s="36"/>
      <c r="J35" s="36"/>
      <c r="K35" s="36"/>
      <c r="L35" s="36"/>
      <c r="M35" s="36"/>
      <c r="N35" s="43"/>
      <c r="O35" s="3593"/>
    </row>
    <row r="36" spans="1:15">
      <c r="A36" s="3553"/>
      <c r="B36" s="45"/>
      <c r="C36" s="45"/>
      <c r="D36" s="46"/>
      <c r="E36" s="46"/>
      <c r="F36" s="46"/>
      <c r="G36" s="46"/>
      <c r="H36" s="46"/>
      <c r="I36" s="46"/>
      <c r="J36" s="46"/>
      <c r="K36" s="46"/>
      <c r="L36" s="46"/>
      <c r="M36" s="46"/>
      <c r="N36" s="45"/>
      <c r="O36" s="3593"/>
    </row>
    <row r="37" spans="1:15">
      <c r="A37" s="3553"/>
      <c r="B37" s="45"/>
      <c r="C37" s="45"/>
      <c r="D37" s="46"/>
      <c r="E37" s="46"/>
      <c r="F37" s="46"/>
      <c r="G37" s="46"/>
      <c r="H37" s="46"/>
      <c r="I37" s="46"/>
      <c r="J37" s="46"/>
      <c r="K37" s="46"/>
      <c r="L37" s="46"/>
      <c r="M37" s="46"/>
      <c r="N37" s="45"/>
      <c r="O37" s="3593"/>
    </row>
    <row r="38" spans="1:15">
      <c r="A38" s="3553"/>
      <c r="B38" s="45"/>
      <c r="C38" s="45"/>
      <c r="D38" s="46"/>
      <c r="E38" s="46"/>
      <c r="F38" s="46"/>
      <c r="G38" s="46"/>
      <c r="H38" s="46"/>
      <c r="I38" s="46"/>
      <c r="J38" s="46"/>
      <c r="K38" s="46"/>
      <c r="L38" s="46"/>
      <c r="M38" s="46"/>
      <c r="N38" s="45"/>
      <c r="O38" s="3593"/>
    </row>
    <row r="39" spans="1:15">
      <c r="A39" s="3553"/>
      <c r="B39" s="46"/>
      <c r="C39" s="46"/>
      <c r="D39" s="46"/>
      <c r="E39" s="46"/>
      <c r="F39" s="46"/>
      <c r="G39" s="46"/>
      <c r="H39" s="46"/>
      <c r="I39" s="46"/>
      <c r="J39" s="46"/>
      <c r="K39" s="46"/>
      <c r="L39" s="46"/>
      <c r="M39" s="46"/>
      <c r="N39" s="46"/>
      <c r="O39" s="3593"/>
    </row>
    <row r="40" spans="1:15">
      <c r="A40" s="3553"/>
      <c r="B40" s="46"/>
      <c r="C40" s="46"/>
      <c r="D40" s="46"/>
      <c r="E40" s="46"/>
      <c r="F40" s="46"/>
      <c r="G40" s="46"/>
      <c r="H40" s="46"/>
      <c r="I40" s="46"/>
      <c r="J40" s="46"/>
      <c r="K40" s="46"/>
      <c r="L40" s="46"/>
      <c r="M40" s="46"/>
      <c r="N40" s="46"/>
      <c r="O40" s="3593"/>
    </row>
    <row r="41" spans="1:15">
      <c r="A41" s="3553"/>
      <c r="B41" s="46"/>
      <c r="C41" s="46"/>
      <c r="D41" s="46"/>
      <c r="E41" s="46"/>
      <c r="F41" s="46"/>
      <c r="G41" s="46"/>
      <c r="H41" s="46"/>
      <c r="I41" s="46"/>
      <c r="J41" s="46"/>
      <c r="K41" s="46"/>
      <c r="L41" s="46"/>
      <c r="M41" s="46"/>
      <c r="N41" s="46"/>
      <c r="O41" s="3593"/>
    </row>
    <row r="42" spans="1:15">
      <c r="A42" s="3553"/>
      <c r="B42" s="46"/>
      <c r="C42" s="46"/>
      <c r="D42" s="46"/>
      <c r="E42" s="46"/>
      <c r="F42" s="46"/>
      <c r="G42" s="46"/>
      <c r="H42" s="46"/>
      <c r="I42" s="46"/>
      <c r="J42" s="46"/>
      <c r="K42" s="46"/>
      <c r="L42" s="46"/>
      <c r="M42" s="46"/>
      <c r="N42" s="46"/>
      <c r="O42" s="3593"/>
    </row>
    <row r="43" spans="1:15" ht="78.75" customHeight="1">
      <c r="A43" s="3554"/>
      <c r="B43" s="2907" t="s">
        <v>876</v>
      </c>
      <c r="C43" s="217"/>
      <c r="D43" s="217"/>
      <c r="E43" s="217"/>
      <c r="F43" s="217"/>
      <c r="G43" s="217"/>
      <c r="H43" s="217"/>
      <c r="I43" s="217"/>
      <c r="J43" s="217"/>
      <c r="K43" s="217"/>
      <c r="L43" s="217"/>
      <c r="M43" s="217"/>
      <c r="N43" s="217"/>
      <c r="O43" s="3594"/>
    </row>
    <row r="44" spans="1:15">
      <c r="B44" s="3"/>
      <c r="C44" s="3"/>
      <c r="D44" s="3"/>
      <c r="E44" s="3"/>
      <c r="F44" s="3"/>
      <c r="G44" s="3"/>
      <c r="H44" s="3"/>
      <c r="I44" s="3"/>
      <c r="J44" s="3"/>
      <c r="K44" s="3"/>
      <c r="L44" s="3"/>
      <c r="M44" s="3"/>
      <c r="N44" s="3"/>
    </row>
    <row r="45" spans="1:15">
      <c r="B45" s="3"/>
      <c r="C45" s="3"/>
      <c r="D45" s="3"/>
      <c r="E45" s="3"/>
      <c r="F45" s="3"/>
      <c r="G45" s="3"/>
      <c r="H45" s="3"/>
      <c r="I45" s="3"/>
      <c r="J45" s="3"/>
      <c r="K45" s="3"/>
      <c r="L45" s="3"/>
      <c r="M45" s="3"/>
      <c r="N45" s="3"/>
    </row>
  </sheetData>
  <mergeCells count="2">
    <mergeCell ref="A35:A43"/>
    <mergeCell ref="O28:O43"/>
  </mergeCells>
  <printOptions horizontalCentered="1" verticalCentered="1"/>
  <pageMargins left="0.7" right="0.7" top="0.75" bottom="0.75" header="0.3" footer="0.3"/>
  <pageSetup fitToWidth="2"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131"/>
  <sheetViews>
    <sheetView showGridLines="0" zoomScaleNormal="100" zoomScaleSheetLayoutView="100" workbookViewId="0">
      <selection activeCell="J1" sqref="J1"/>
    </sheetView>
  </sheetViews>
  <sheetFormatPr defaultColWidth="9.7109375" defaultRowHeight="9.6"/>
  <cols>
    <col min="1" max="1" width="5.140625" style="1547" customWidth="1"/>
    <col min="2" max="2" width="5.7109375" style="1547" customWidth="1"/>
    <col min="3" max="3" width="44" style="1547" customWidth="1"/>
    <col min="4" max="4" width="7.42578125" style="1547" customWidth="1"/>
    <col min="5" max="8" width="11.85546875" style="1547" customWidth="1"/>
    <col min="9" max="9" width="5.140625" style="1547" customWidth="1"/>
    <col min="10" max="10" width="9.7109375" style="1547" customWidth="1"/>
    <col min="11" max="16384" width="9.7109375" style="1547"/>
  </cols>
  <sheetData>
    <row r="1" spans="1:10" s="918" customFormat="1" ht="10.199999999999999">
      <c r="A1" s="2917" t="s">
        <v>3246</v>
      </c>
      <c r="B1" s="2918"/>
      <c r="C1" s="2918"/>
      <c r="D1" s="2918"/>
      <c r="E1" s="2919"/>
      <c r="F1" s="2918"/>
      <c r="G1" s="2918"/>
      <c r="H1" s="2918"/>
      <c r="I1" s="2920">
        <v>55</v>
      </c>
    </row>
    <row r="2" spans="1:10" s="1538" customFormat="1" ht="10.199999999999999">
      <c r="A2" s="2912" t="s">
        <v>1775</v>
      </c>
      <c r="B2" s="2913"/>
      <c r="C2" s="2913"/>
      <c r="D2" s="2913"/>
      <c r="E2" s="2913"/>
      <c r="F2" s="2913"/>
      <c r="G2" s="2913"/>
      <c r="H2" s="2913"/>
      <c r="I2" s="2914"/>
    </row>
    <row r="3" spans="1:10" s="1538" customFormat="1" ht="10.199999999999999">
      <c r="A3" s="1539" t="s">
        <v>352</v>
      </c>
      <c r="B3" s="1540"/>
      <c r="C3" s="1540"/>
      <c r="D3" s="1540"/>
      <c r="E3" s="1540"/>
      <c r="F3" s="1540"/>
      <c r="G3" s="1540"/>
      <c r="H3" s="1540"/>
      <c r="I3" s="1541"/>
    </row>
    <row r="4" spans="1:10" s="1538" customFormat="1" ht="10.199999999999999">
      <c r="A4" s="1542" t="s">
        <v>1776</v>
      </c>
      <c r="B4" s="1537" t="s">
        <v>1777</v>
      </c>
      <c r="C4" s="1537"/>
      <c r="D4" s="1537"/>
      <c r="E4" s="1543"/>
      <c r="F4" s="1543"/>
      <c r="G4" s="1543"/>
      <c r="H4" s="1543"/>
      <c r="I4" s="1544"/>
    </row>
    <row r="5" spans="1:10" ht="10.65" customHeight="1">
      <c r="A5" s="1545" t="s">
        <v>329</v>
      </c>
      <c r="B5" s="1545" t="s">
        <v>353</v>
      </c>
      <c r="C5" s="1546"/>
      <c r="D5" s="1546"/>
      <c r="E5" s="1546"/>
      <c r="F5" s="1546"/>
      <c r="G5" s="1546"/>
      <c r="H5" s="1545"/>
      <c r="I5" s="1545" t="s">
        <v>329</v>
      </c>
    </row>
    <row r="6" spans="1:10" ht="10.65" customHeight="1">
      <c r="A6" s="1548" t="s">
        <v>334</v>
      </c>
      <c r="B6" s="1548" t="s">
        <v>356</v>
      </c>
      <c r="C6" s="1549" t="s">
        <v>1778</v>
      </c>
      <c r="D6" s="1549"/>
      <c r="E6" s="1549"/>
      <c r="F6" s="1549"/>
      <c r="G6" s="1549"/>
      <c r="H6" s="1548" t="s">
        <v>1958</v>
      </c>
      <c r="I6" s="1548" t="s">
        <v>334</v>
      </c>
    </row>
    <row r="7" spans="1:10" ht="10.65" customHeight="1" thickBot="1">
      <c r="A7" s="1550"/>
      <c r="B7" s="1550"/>
      <c r="C7" s="1551"/>
      <c r="D7" s="1551"/>
      <c r="E7" s="1551"/>
      <c r="F7" s="1551"/>
      <c r="G7" s="1551"/>
      <c r="H7" s="1550"/>
      <c r="I7" s="1550"/>
    </row>
    <row r="8" spans="1:10" ht="10.65" customHeight="1">
      <c r="A8" s="1552">
        <v>1</v>
      </c>
      <c r="B8" s="1550"/>
      <c r="C8" s="1551" t="s">
        <v>1779</v>
      </c>
      <c r="D8" s="1551"/>
      <c r="E8" s="1551"/>
      <c r="F8" s="1551"/>
      <c r="G8" s="1551"/>
      <c r="H8" s="1553">
        <v>910593</v>
      </c>
      <c r="I8" s="1554">
        <v>1</v>
      </c>
      <c r="J8" s="1555"/>
    </row>
    <row r="9" spans="1:10" ht="10.65" customHeight="1">
      <c r="A9" s="1548"/>
      <c r="B9" s="1556"/>
      <c r="C9" s="1557" t="s">
        <v>1780</v>
      </c>
      <c r="D9" s="1557"/>
      <c r="E9" s="1557"/>
      <c r="F9" s="1557"/>
      <c r="G9" s="1557"/>
      <c r="H9" s="1625"/>
      <c r="I9" s="1558"/>
    </row>
    <row r="10" spans="1:10" ht="10.65" customHeight="1">
      <c r="A10" s="1548"/>
      <c r="B10" s="1556"/>
      <c r="C10" s="1557" t="s">
        <v>1781</v>
      </c>
      <c r="D10" s="1557"/>
      <c r="E10" s="1557"/>
      <c r="F10" s="1557"/>
      <c r="G10" s="1557"/>
      <c r="H10" s="1625"/>
      <c r="I10" s="1558"/>
    </row>
    <row r="11" spans="1:10" ht="10.65" customHeight="1">
      <c r="A11" s="1552">
        <v>2</v>
      </c>
      <c r="B11" s="1550"/>
      <c r="C11" s="1551" t="s">
        <v>1782</v>
      </c>
      <c r="D11" s="1551"/>
      <c r="E11" s="1551"/>
      <c r="F11" s="1551"/>
      <c r="G11" s="1551"/>
      <c r="H11" s="1559">
        <v>1941301</v>
      </c>
      <c r="I11" s="1554">
        <v>2</v>
      </c>
      <c r="J11" s="1555"/>
    </row>
    <row r="12" spans="1:10" ht="10.65" customHeight="1">
      <c r="A12" s="1552">
        <v>3</v>
      </c>
      <c r="B12" s="1550"/>
      <c r="C12" s="1551" t="s">
        <v>1783</v>
      </c>
      <c r="D12" s="1551"/>
      <c r="E12" s="1551"/>
      <c r="F12" s="1551"/>
      <c r="G12" s="1551"/>
      <c r="H12" s="1559"/>
      <c r="I12" s="1554">
        <v>3</v>
      </c>
    </row>
    <row r="13" spans="1:10" ht="10.65" customHeight="1">
      <c r="A13" s="1552">
        <v>4</v>
      </c>
      <c r="B13" s="1552" t="s">
        <v>564</v>
      </c>
      <c r="C13" s="1551" t="s">
        <v>1784</v>
      </c>
      <c r="D13" s="1551"/>
      <c r="E13" s="1551"/>
      <c r="F13" s="1551"/>
      <c r="G13" s="1551"/>
      <c r="H13" s="1559">
        <f>SUM(H11:H12)</f>
        <v>1941301</v>
      </c>
      <c r="I13" s="1554">
        <v>4</v>
      </c>
      <c r="J13" s="1555"/>
    </row>
    <row r="14" spans="1:10" ht="10.65" customHeight="1">
      <c r="A14" s="1552">
        <v>5</v>
      </c>
      <c r="B14" s="1550"/>
      <c r="C14" s="1551" t="s">
        <v>1785</v>
      </c>
      <c r="D14" s="1551"/>
      <c r="E14" s="1551"/>
      <c r="F14" s="1551"/>
      <c r="G14" s="1551"/>
      <c r="H14" s="1559">
        <v>676459.06021000003</v>
      </c>
      <c r="I14" s="1554">
        <v>5</v>
      </c>
      <c r="J14" s="1555"/>
    </row>
    <row r="15" spans="1:10" ht="10.65" customHeight="1">
      <c r="A15" s="1552">
        <v>6</v>
      </c>
      <c r="B15" s="1550"/>
      <c r="C15" s="1551" t="s">
        <v>1786</v>
      </c>
      <c r="D15" s="1551"/>
      <c r="E15" s="1551"/>
      <c r="F15" s="1551"/>
      <c r="G15" s="1551"/>
      <c r="H15" s="1559">
        <v>55398.064490000004</v>
      </c>
      <c r="I15" s="1554">
        <v>6</v>
      </c>
      <c r="J15" s="1555"/>
    </row>
    <row r="16" spans="1:10" ht="10.65" customHeight="1">
      <c r="A16" s="1552">
        <v>7</v>
      </c>
      <c r="B16" s="1550"/>
      <c r="C16" s="1551" t="s">
        <v>1787</v>
      </c>
      <c r="D16" s="1551"/>
      <c r="E16" s="1551"/>
      <c r="F16" s="1551"/>
      <c r="G16" s="1551"/>
      <c r="H16" s="1559"/>
      <c r="I16" s="1554">
        <v>7</v>
      </c>
      <c r="J16" s="1555"/>
    </row>
    <row r="17" spans="1:10" ht="10.65" customHeight="1">
      <c r="A17" s="1552">
        <v>8</v>
      </c>
      <c r="B17" s="1550"/>
      <c r="C17" s="1551" t="s">
        <v>1788</v>
      </c>
      <c r="D17" s="1551"/>
      <c r="E17" s="1551"/>
      <c r="F17" s="1551"/>
      <c r="G17" s="1551"/>
      <c r="H17" s="1559">
        <v>87041.953659999999</v>
      </c>
      <c r="I17" s="1554">
        <v>8</v>
      </c>
      <c r="J17" s="1555"/>
    </row>
    <row r="18" spans="1:10" ht="10.65" customHeight="1">
      <c r="A18" s="1552">
        <v>9</v>
      </c>
      <c r="B18" s="1550"/>
      <c r="C18" s="1551" t="s">
        <v>1789</v>
      </c>
      <c r="D18" s="1551"/>
      <c r="E18" s="1551"/>
      <c r="F18" s="1551"/>
      <c r="G18" s="1551"/>
      <c r="H18" s="1559"/>
      <c r="I18" s="1554">
        <v>9</v>
      </c>
      <c r="J18" s="1555"/>
    </row>
    <row r="19" spans="1:10" ht="10.65" customHeight="1">
      <c r="A19" s="1552">
        <v>10</v>
      </c>
      <c r="B19" s="1550"/>
      <c r="C19" s="1551" t="s">
        <v>1790</v>
      </c>
      <c r="D19" s="1551"/>
      <c r="E19" s="1551"/>
      <c r="F19" s="1551"/>
      <c r="G19" s="1551"/>
      <c r="H19" s="1559">
        <f>SUM(H13:H18)</f>
        <v>2760200.0783599997</v>
      </c>
      <c r="I19" s="1554">
        <v>10</v>
      </c>
      <c r="J19" s="1555"/>
    </row>
    <row r="20" spans="1:10" ht="10.65" customHeight="1" thickBot="1">
      <c r="A20" s="1552">
        <v>11</v>
      </c>
      <c r="B20" s="1550"/>
      <c r="C20" s="1551" t="s">
        <v>1791</v>
      </c>
      <c r="D20" s="1551"/>
      <c r="E20" s="1551"/>
      <c r="F20" s="1551"/>
      <c r="G20" s="1551"/>
      <c r="H20" s="1560">
        <f>SUM(H8,H19)</f>
        <v>3670793.0783599997</v>
      </c>
      <c r="I20" s="1554">
        <v>11</v>
      </c>
      <c r="J20" s="1555"/>
    </row>
    <row r="21" spans="1:10" ht="9.9" customHeight="1">
      <c r="A21" s="1561"/>
      <c r="B21" s="1562"/>
      <c r="C21" s="1562"/>
      <c r="D21" s="1562"/>
      <c r="E21" s="1562"/>
      <c r="F21" s="1562"/>
      <c r="G21" s="1562"/>
      <c r="H21" s="1562"/>
      <c r="I21" s="1563"/>
    </row>
    <row r="22" spans="1:10" ht="9.9" customHeight="1">
      <c r="A22" s="1564"/>
      <c r="B22" s="1565"/>
      <c r="C22" s="1565"/>
      <c r="D22" s="1565"/>
      <c r="E22" s="1565"/>
      <c r="F22" s="1565"/>
      <c r="G22" s="1565"/>
      <c r="H22" s="1565"/>
      <c r="I22" s="1566"/>
    </row>
    <row r="23" spans="1:10" s="1538" customFormat="1" ht="9.9" customHeight="1">
      <c r="A23" s="1542" t="s">
        <v>1792</v>
      </c>
      <c r="B23" s="1537" t="s">
        <v>1793</v>
      </c>
      <c r="C23" s="1543"/>
      <c r="D23" s="1543"/>
      <c r="E23" s="1543"/>
      <c r="F23" s="1543"/>
      <c r="G23" s="1543"/>
      <c r="H23" s="1543"/>
      <c r="I23" s="1544"/>
    </row>
    <row r="24" spans="1:10" ht="9.9" customHeight="1">
      <c r="A24" s="1564"/>
      <c r="B24" s="1557"/>
      <c r="C24" s="1557"/>
      <c r="D24" s="1557"/>
      <c r="E24" s="1557"/>
      <c r="F24" s="1557"/>
      <c r="G24" s="1557"/>
      <c r="H24" s="1557"/>
      <c r="I24" s="1566"/>
    </row>
    <row r="25" spans="1:10" ht="9.9" customHeight="1">
      <c r="A25" s="1564" t="s">
        <v>441</v>
      </c>
      <c r="B25" s="1557" t="s">
        <v>1794</v>
      </c>
      <c r="C25" s="1557"/>
      <c r="D25" s="1557"/>
      <c r="E25" s="1557"/>
      <c r="F25" s="1557"/>
      <c r="G25" s="1557"/>
      <c r="H25" s="1557"/>
      <c r="I25" s="1566"/>
    </row>
    <row r="26" spans="1:10" ht="9.9" customHeight="1">
      <c r="A26" s="1564"/>
      <c r="B26" s="1557" t="s">
        <v>1795</v>
      </c>
      <c r="C26" s="1557"/>
      <c r="D26" s="1557"/>
      <c r="E26" s="1557"/>
      <c r="F26" s="1557"/>
      <c r="G26" s="1557"/>
      <c r="H26" s="1557"/>
      <c r="I26" s="1566"/>
    </row>
    <row r="27" spans="1:10" ht="9.9" customHeight="1">
      <c r="A27" s="1564"/>
      <c r="B27" s="1557" t="s">
        <v>1796</v>
      </c>
      <c r="C27" s="1557"/>
      <c r="D27" s="1557"/>
      <c r="E27" s="1557"/>
      <c r="F27" s="1557"/>
      <c r="G27" s="1557"/>
      <c r="H27" s="1557"/>
      <c r="I27" s="1566"/>
    </row>
    <row r="28" spans="1:10" ht="9.9" customHeight="1">
      <c r="A28" s="1564" t="s">
        <v>447</v>
      </c>
      <c r="B28" s="1557" t="s">
        <v>2118</v>
      </c>
      <c r="C28" s="1557"/>
      <c r="D28" s="1557"/>
      <c r="E28" s="1557"/>
      <c r="F28" s="1557"/>
      <c r="G28" s="1557"/>
      <c r="H28" s="1557"/>
      <c r="I28" s="1566"/>
    </row>
    <row r="29" spans="1:10" ht="9.9" customHeight="1">
      <c r="A29" s="1564" t="s">
        <v>451</v>
      </c>
      <c r="B29" s="1557" t="s">
        <v>2119</v>
      </c>
      <c r="C29" s="1557"/>
      <c r="D29" s="1557"/>
      <c r="E29" s="1557"/>
      <c r="F29" s="1557"/>
      <c r="G29" s="1557"/>
      <c r="H29" s="1557"/>
      <c r="I29" s="1566"/>
    </row>
    <row r="30" spans="1:10" ht="9.9" customHeight="1">
      <c r="A30" s="1564"/>
      <c r="B30" s="1557" t="s">
        <v>2120</v>
      </c>
      <c r="C30" s="1557"/>
      <c r="D30" s="1557"/>
      <c r="E30" s="1557"/>
      <c r="F30" s="1557"/>
      <c r="G30" s="1557"/>
      <c r="H30" s="1557"/>
      <c r="I30" s="1566"/>
    </row>
    <row r="31" spans="1:10" ht="9.9" customHeight="1">
      <c r="A31" s="1564" t="s">
        <v>458</v>
      </c>
      <c r="B31" s="1557" t="s">
        <v>2121</v>
      </c>
      <c r="C31" s="1557"/>
      <c r="D31" s="1557"/>
      <c r="E31" s="1557"/>
      <c r="F31" s="1557"/>
      <c r="G31" s="1557"/>
      <c r="H31" s="1557"/>
      <c r="I31" s="1566"/>
    </row>
    <row r="32" spans="1:10" ht="9.9" customHeight="1">
      <c r="A32" s="1564"/>
      <c r="B32" s="1557" t="s">
        <v>2122</v>
      </c>
      <c r="C32" s="1557"/>
      <c r="D32" s="1557"/>
      <c r="E32" s="1557"/>
      <c r="F32" s="1557"/>
      <c r="G32" s="1557"/>
      <c r="H32" s="1557"/>
      <c r="I32" s="1566"/>
    </row>
    <row r="33" spans="1:9" ht="9.9" customHeight="1">
      <c r="A33" s="1564" t="s">
        <v>462</v>
      </c>
      <c r="B33" s="1557" t="s">
        <v>2123</v>
      </c>
      <c r="C33" s="1557"/>
      <c r="D33" s="1557"/>
      <c r="E33" s="1557"/>
      <c r="F33" s="1557"/>
      <c r="G33" s="1557"/>
      <c r="H33" s="1557"/>
      <c r="I33" s="1566"/>
    </row>
    <row r="34" spans="1:9" ht="9.9" customHeight="1">
      <c r="A34" s="1564"/>
      <c r="B34" s="1557" t="s">
        <v>2124</v>
      </c>
      <c r="C34" s="1557"/>
      <c r="D34" s="1557"/>
      <c r="E34" s="1557"/>
      <c r="F34" s="1557"/>
      <c r="G34" s="1557"/>
      <c r="H34" s="1557"/>
      <c r="I34" s="1566"/>
    </row>
    <row r="35" spans="1:9" ht="9.9" customHeight="1">
      <c r="A35" s="1564" t="s">
        <v>918</v>
      </c>
      <c r="B35" s="1557" t="s">
        <v>2125</v>
      </c>
      <c r="C35" s="1557"/>
      <c r="D35" s="1557"/>
      <c r="E35" s="1557"/>
      <c r="F35" s="1557"/>
      <c r="G35" s="1557"/>
      <c r="H35" s="1557"/>
      <c r="I35" s="1566"/>
    </row>
    <row r="36" spans="1:9" ht="9.9" customHeight="1">
      <c r="A36" s="1564"/>
      <c r="B36" s="1557" t="s">
        <v>2126</v>
      </c>
      <c r="C36" s="1557"/>
      <c r="D36" s="1557"/>
      <c r="E36" s="1557"/>
      <c r="F36" s="1557"/>
      <c r="G36" s="1557"/>
      <c r="H36" s="1557"/>
      <c r="I36" s="1566"/>
    </row>
    <row r="37" spans="1:9" ht="9.9" customHeight="1">
      <c r="A37" s="1564"/>
      <c r="B37" s="1557"/>
      <c r="C37" s="1557"/>
      <c r="D37" s="1557"/>
      <c r="E37" s="1557"/>
      <c r="F37" s="1557"/>
      <c r="G37" s="1557"/>
      <c r="H37" s="1557"/>
      <c r="I37" s="1566"/>
    </row>
    <row r="38" spans="1:9" ht="9.9" customHeight="1">
      <c r="A38" s="1564"/>
      <c r="B38" s="1551"/>
      <c r="C38" s="1551"/>
      <c r="D38" s="1567"/>
      <c r="E38" s="1565"/>
      <c r="F38" s="1551"/>
      <c r="G38" s="1565"/>
      <c r="H38" s="1551"/>
      <c r="I38" s="1566"/>
    </row>
    <row r="39" spans="1:9" ht="10.65" customHeight="1">
      <c r="A39" s="1568"/>
      <c r="B39" s="1546"/>
      <c r="C39" s="1546"/>
      <c r="D39" s="1569"/>
      <c r="E39" s="1568"/>
      <c r="F39" s="1546" t="s">
        <v>2127</v>
      </c>
      <c r="G39" s="1568"/>
      <c r="H39" s="1546"/>
      <c r="I39" s="1568"/>
    </row>
    <row r="40" spans="1:9" ht="10.65" customHeight="1">
      <c r="A40" s="1570" t="s">
        <v>329</v>
      </c>
      <c r="B40" s="1549" t="s">
        <v>2128</v>
      </c>
      <c r="C40" s="1549"/>
      <c r="D40" s="1549"/>
      <c r="E40" s="1570" t="s">
        <v>2129</v>
      </c>
      <c r="F40" s="1569" t="s">
        <v>2130</v>
      </c>
      <c r="G40" s="1570" t="s">
        <v>411</v>
      </c>
      <c r="H40" s="1569" t="s">
        <v>2131</v>
      </c>
      <c r="I40" s="1570" t="s">
        <v>329</v>
      </c>
    </row>
    <row r="41" spans="1:9" ht="10.65" customHeight="1">
      <c r="A41" s="1570" t="s">
        <v>334</v>
      </c>
      <c r="B41" s="1571"/>
      <c r="C41" s="1571"/>
      <c r="D41" s="1571"/>
      <c r="E41" s="1570" t="s">
        <v>2132</v>
      </c>
      <c r="F41" s="1569" t="s">
        <v>754</v>
      </c>
      <c r="G41" s="1570"/>
      <c r="H41" s="1569" t="s">
        <v>2132</v>
      </c>
      <c r="I41" s="1570" t="s">
        <v>334</v>
      </c>
    </row>
    <row r="42" spans="1:9" ht="10.65" customHeight="1">
      <c r="A42" s="1572"/>
      <c r="B42" s="1573" t="s">
        <v>339</v>
      </c>
      <c r="C42" s="1573"/>
      <c r="D42" s="1574"/>
      <c r="E42" s="1575" t="s">
        <v>340</v>
      </c>
      <c r="F42" s="1576" t="s">
        <v>341</v>
      </c>
      <c r="G42" s="1575" t="s">
        <v>342</v>
      </c>
      <c r="H42" s="1576" t="s">
        <v>343</v>
      </c>
      <c r="I42" s="1572"/>
    </row>
    <row r="43" spans="1:9" ht="10.65" customHeight="1">
      <c r="A43" s="1548"/>
      <c r="B43" s="1557"/>
      <c r="C43" s="1557"/>
      <c r="D43" s="1557"/>
      <c r="E43" s="1556"/>
      <c r="F43" s="1556"/>
      <c r="G43" s="1556"/>
      <c r="H43" s="1556"/>
      <c r="I43" s="1556"/>
    </row>
    <row r="44" spans="1:9" ht="10.65" customHeight="1">
      <c r="A44" s="1552">
        <v>1</v>
      </c>
      <c r="B44" s="1551" t="s">
        <v>3062</v>
      </c>
      <c r="C44" s="1551"/>
      <c r="D44" s="1551"/>
      <c r="E44" s="1270"/>
      <c r="F44" s="1550"/>
      <c r="G44" s="1550"/>
      <c r="H44" s="1550"/>
      <c r="I44" s="1552">
        <v>1</v>
      </c>
    </row>
    <row r="45" spans="1:9" ht="10.65" customHeight="1">
      <c r="A45" s="1552">
        <v>2</v>
      </c>
      <c r="B45" s="1551" t="s">
        <v>3063</v>
      </c>
      <c r="C45" s="1551"/>
      <c r="D45" s="1551"/>
      <c r="E45" s="1626"/>
      <c r="F45" s="1626"/>
      <c r="G45" s="1626"/>
      <c r="H45" s="1626"/>
      <c r="I45" s="1552">
        <v>2</v>
      </c>
    </row>
    <row r="46" spans="1:9" ht="10.65" customHeight="1">
      <c r="A46" s="1552">
        <v>3</v>
      </c>
      <c r="B46" s="1578" t="s">
        <v>3064</v>
      </c>
      <c r="C46" s="1579"/>
      <c r="D46" s="1580"/>
      <c r="E46" s="1581">
        <v>-306816</v>
      </c>
      <c r="F46" s="1581">
        <v>82083</v>
      </c>
      <c r="G46" s="1627"/>
      <c r="H46" s="1581">
        <v>-224733</v>
      </c>
      <c r="I46" s="1552">
        <v>3</v>
      </c>
    </row>
    <row r="47" spans="1:9" ht="10.65" customHeight="1">
      <c r="A47" s="1582">
        <v>4</v>
      </c>
      <c r="B47" s="1583" t="s">
        <v>3065</v>
      </c>
      <c r="C47" s="1551"/>
      <c r="D47" s="1551"/>
      <c r="E47" s="1577">
        <v>-101389</v>
      </c>
      <c r="F47" s="1581">
        <v>7901</v>
      </c>
      <c r="G47" s="1577"/>
      <c r="H47" s="1581">
        <v>-93488</v>
      </c>
      <c r="I47" s="1582">
        <v>4</v>
      </c>
    </row>
    <row r="48" spans="1:9" ht="10.65" customHeight="1">
      <c r="A48" s="1582">
        <v>5</v>
      </c>
      <c r="B48" s="1578" t="s">
        <v>3066</v>
      </c>
      <c r="C48" s="1579"/>
      <c r="D48" s="1580"/>
      <c r="E48" s="1581">
        <v>-199844</v>
      </c>
      <c r="F48" s="1581">
        <v>36113</v>
      </c>
      <c r="G48" s="1581"/>
      <c r="H48" s="1581">
        <v>-163731</v>
      </c>
      <c r="I48" s="1582">
        <v>5</v>
      </c>
    </row>
    <row r="49" spans="1:9" ht="10.65" customHeight="1">
      <c r="A49" s="1582">
        <v>6</v>
      </c>
      <c r="B49" s="1578" t="s">
        <v>3067</v>
      </c>
      <c r="C49" s="1579"/>
      <c r="D49" s="1580"/>
      <c r="E49" s="1581">
        <v>-82480</v>
      </c>
      <c r="F49" s="1581">
        <v>-21717</v>
      </c>
      <c r="G49" s="1581">
        <v>-55031</v>
      </c>
      <c r="H49" s="1581">
        <v>-159228</v>
      </c>
      <c r="I49" s="1582">
        <v>6</v>
      </c>
    </row>
    <row r="50" spans="1:9" ht="10.65" customHeight="1">
      <c r="A50" s="1582">
        <v>7</v>
      </c>
      <c r="B50" s="1578" t="s">
        <v>3068</v>
      </c>
      <c r="C50" s="1579"/>
      <c r="D50" s="1580"/>
      <c r="E50" s="1581">
        <f>SUM(E45:E49)</f>
        <v>-690529</v>
      </c>
      <c r="F50" s="1581">
        <f t="shared" ref="F50:H50" si="0">SUM(F45:F49)</f>
        <v>104380</v>
      </c>
      <c r="G50" s="1581">
        <f t="shared" si="0"/>
        <v>-55031</v>
      </c>
      <c r="H50" s="1581">
        <f t="shared" si="0"/>
        <v>-641180</v>
      </c>
      <c r="I50" s="1582">
        <v>7</v>
      </c>
    </row>
    <row r="51" spans="1:9" ht="10.65" customHeight="1">
      <c r="A51" s="1552">
        <v>8</v>
      </c>
      <c r="B51" s="1584" t="s">
        <v>3069</v>
      </c>
      <c r="C51" s="1585"/>
      <c r="D51" s="1586"/>
      <c r="E51" s="1581"/>
      <c r="F51" s="1581"/>
      <c r="G51" s="1581"/>
      <c r="H51" s="1581"/>
      <c r="I51" s="1582">
        <v>8</v>
      </c>
    </row>
    <row r="52" spans="1:9" ht="10.65" customHeight="1">
      <c r="A52" s="1587">
        <v>9</v>
      </c>
      <c r="B52" s="1588" t="s">
        <v>3070</v>
      </c>
      <c r="C52" s="1589"/>
      <c r="D52" s="1590"/>
      <c r="E52" s="1581">
        <v>14958133</v>
      </c>
      <c r="F52" s="1581">
        <v>-68364</v>
      </c>
      <c r="G52" s="1581"/>
      <c r="H52" s="1581">
        <v>14889769</v>
      </c>
      <c r="I52" s="1582">
        <v>9</v>
      </c>
    </row>
    <row r="53" spans="1:9" s="1592" customFormat="1" ht="10.65" customHeight="1">
      <c r="A53" s="1591">
        <v>10</v>
      </c>
      <c r="B53" s="1588" t="s">
        <v>3071</v>
      </c>
      <c r="C53" s="1589"/>
      <c r="D53" s="1590"/>
      <c r="E53" s="1581">
        <v>305870</v>
      </c>
      <c r="F53" s="1581">
        <v>-80037</v>
      </c>
      <c r="G53" s="1581"/>
      <c r="H53" s="1581">
        <v>225833</v>
      </c>
      <c r="I53" s="1582">
        <v>10</v>
      </c>
    </row>
    <row r="54" spans="1:9" ht="10.65" customHeight="1">
      <c r="A54" s="1552">
        <v>11</v>
      </c>
      <c r="B54" s="1588" t="s">
        <v>3067</v>
      </c>
      <c r="C54" s="1589"/>
      <c r="D54" s="1590"/>
      <c r="E54" s="1581">
        <v>617166</v>
      </c>
      <c r="F54" s="1581">
        <v>10224</v>
      </c>
      <c r="G54" s="1581"/>
      <c r="H54" s="1581">
        <v>627390</v>
      </c>
      <c r="I54" s="1582">
        <v>11</v>
      </c>
    </row>
    <row r="55" spans="1:9" ht="10.65" customHeight="1">
      <c r="A55" s="1587">
        <v>12</v>
      </c>
      <c r="B55" s="1578" t="s">
        <v>3072</v>
      </c>
      <c r="C55" s="1579"/>
      <c r="D55" s="1580"/>
      <c r="E55" s="1581">
        <f>SUM(E52:E54)</f>
        <v>15881169</v>
      </c>
      <c r="F55" s="1581">
        <f>SUM(F52:F54)</f>
        <v>-138177</v>
      </c>
      <c r="G55" s="1581"/>
      <c r="H55" s="1581">
        <f>SUM(H52:H54)</f>
        <v>15742992</v>
      </c>
      <c r="I55" s="1582">
        <v>12</v>
      </c>
    </row>
    <row r="56" spans="1:9" ht="10.65" customHeight="1">
      <c r="A56" s="1552">
        <v>13</v>
      </c>
      <c r="B56" s="1588"/>
      <c r="C56" s="1589"/>
      <c r="D56" s="1590"/>
      <c r="E56" s="1581"/>
      <c r="F56" s="1581"/>
      <c r="G56" s="1581"/>
      <c r="H56" s="1581"/>
      <c r="I56" s="1582">
        <v>13</v>
      </c>
    </row>
    <row r="57" spans="1:9" ht="10.65" customHeight="1">
      <c r="A57" s="1587">
        <v>14</v>
      </c>
      <c r="B57" s="1578"/>
      <c r="C57" s="1579"/>
      <c r="D57" s="1580"/>
      <c r="E57" s="1581"/>
      <c r="F57" s="1581"/>
      <c r="G57" s="1581"/>
      <c r="H57" s="1581"/>
      <c r="I57" s="1582">
        <v>14</v>
      </c>
    </row>
    <row r="58" spans="1:9" ht="10.65" customHeight="1">
      <c r="A58" s="1587">
        <v>15</v>
      </c>
      <c r="B58" s="1578"/>
      <c r="C58" s="1579"/>
      <c r="D58" s="1580"/>
      <c r="E58" s="1581"/>
      <c r="F58" s="1581"/>
      <c r="G58" s="1581"/>
      <c r="H58" s="1581"/>
      <c r="I58" s="1582">
        <v>15</v>
      </c>
    </row>
    <row r="59" spans="1:9" ht="10.65" customHeight="1">
      <c r="A59" s="1552">
        <v>16</v>
      </c>
      <c r="B59" s="1588"/>
      <c r="C59" s="1589"/>
      <c r="D59" s="1590"/>
      <c r="E59" s="1581"/>
      <c r="F59" s="1581"/>
      <c r="G59" s="1581"/>
      <c r="H59" s="1581"/>
      <c r="I59" s="1582">
        <v>16</v>
      </c>
    </row>
    <row r="60" spans="1:9" ht="10.65" customHeight="1">
      <c r="A60" s="1552">
        <v>17</v>
      </c>
      <c r="B60" s="1588"/>
      <c r="C60" s="1589"/>
      <c r="D60" s="1590"/>
      <c r="E60" s="1581"/>
      <c r="F60" s="1581"/>
      <c r="G60" s="1581"/>
      <c r="H60" s="1581"/>
      <c r="I60" s="1582">
        <v>17</v>
      </c>
    </row>
    <row r="61" spans="1:9" ht="10.65" customHeight="1">
      <c r="A61" s="1552">
        <v>18</v>
      </c>
      <c r="B61" s="1551"/>
      <c r="C61" s="1551"/>
      <c r="D61" s="1551"/>
      <c r="E61" s="1577"/>
      <c r="F61" s="1581"/>
      <c r="G61" s="1593"/>
      <c r="H61" s="1581"/>
      <c r="I61" s="1582">
        <v>18</v>
      </c>
    </row>
    <row r="62" spans="1:9" ht="10.65" customHeight="1">
      <c r="A62" s="1552">
        <v>19</v>
      </c>
      <c r="B62" s="1583"/>
      <c r="C62" s="1551" t="s">
        <v>2133</v>
      </c>
      <c r="D62" s="1551"/>
      <c r="E62" s="1577">
        <f>SUM(E50,E55)</f>
        <v>15190640</v>
      </c>
      <c r="F62" s="1593">
        <f t="shared" ref="F62:H62" si="1">SUM(F50,F55)</f>
        <v>-33797</v>
      </c>
      <c r="G62" s="1593">
        <f t="shared" si="1"/>
        <v>-55031</v>
      </c>
      <c r="H62" s="1593">
        <f t="shared" si="1"/>
        <v>15101812</v>
      </c>
      <c r="I62" s="1582">
        <v>19</v>
      </c>
    </row>
    <row r="63" spans="1:9" ht="92.25" customHeight="1">
      <c r="A63" s="1600"/>
      <c r="B63" s="1565"/>
      <c r="C63" s="1565"/>
      <c r="D63" s="1565"/>
      <c r="E63" s="1565"/>
      <c r="F63" s="1565"/>
      <c r="G63" s="1565"/>
      <c r="H63" s="1565"/>
      <c r="I63" s="1601"/>
    </row>
    <row r="64" spans="1:9" s="918" customFormat="1" ht="10.199999999999999">
      <c r="A64" s="2921" t="s">
        <v>1415</v>
      </c>
      <c r="B64" s="2918"/>
      <c r="C64" s="2918"/>
      <c r="D64" s="2918"/>
      <c r="E64" s="2918"/>
      <c r="F64" s="2918"/>
      <c r="G64" s="2918"/>
      <c r="H64" s="2922"/>
      <c r="I64" s="2923"/>
    </row>
    <row r="65" spans="1:10" s="918" customFormat="1" ht="10.199999999999999">
      <c r="A65" s="2917">
        <v>56</v>
      </c>
      <c r="B65" s="2924"/>
      <c r="C65" s="2918"/>
      <c r="D65" s="2918"/>
      <c r="E65" s="2918"/>
      <c r="F65" s="2925"/>
      <c r="G65" s="2922"/>
      <c r="H65" s="2926"/>
      <c r="I65" s="2920" t="s">
        <v>3251</v>
      </c>
    </row>
    <row r="66" spans="1:10" s="1538" customFormat="1" ht="10.199999999999999">
      <c r="A66" s="2915" t="s">
        <v>1775</v>
      </c>
      <c r="B66" s="2913"/>
      <c r="C66" s="2913"/>
      <c r="D66" s="2913"/>
      <c r="E66" s="2913"/>
      <c r="F66" s="2913"/>
      <c r="G66" s="2913"/>
      <c r="H66" s="2913"/>
      <c r="I66" s="2916"/>
    </row>
    <row r="67" spans="1:10" s="1538" customFormat="1" ht="10.199999999999999">
      <c r="A67" s="1594" t="s">
        <v>352</v>
      </c>
      <c r="B67" s="1595"/>
      <c r="C67" s="1595"/>
      <c r="D67" s="1595"/>
      <c r="E67" s="1595"/>
      <c r="F67" s="1595"/>
      <c r="G67" s="1595"/>
      <c r="H67" s="1595"/>
      <c r="I67" s="1596"/>
    </row>
    <row r="68" spans="1:10">
      <c r="A68" s="1597"/>
      <c r="B68" s="1598"/>
      <c r="C68" s="1598"/>
      <c r="D68" s="1598"/>
      <c r="E68" s="1598"/>
      <c r="F68" s="1598"/>
      <c r="G68" s="1598"/>
      <c r="H68" s="1598"/>
      <c r="I68" s="1599"/>
    </row>
    <row r="69" spans="1:10">
      <c r="A69" s="1600"/>
      <c r="B69" s="1565" t="s">
        <v>2134</v>
      </c>
      <c r="C69" s="1565"/>
      <c r="D69" s="1565"/>
      <c r="E69" s="1565"/>
      <c r="F69" s="1565"/>
      <c r="G69" s="1565"/>
      <c r="H69" s="1565"/>
      <c r="I69" s="1601"/>
    </row>
    <row r="70" spans="1:10">
      <c r="A70" s="1600"/>
      <c r="B70" s="1565"/>
      <c r="C70" s="1565"/>
      <c r="D70" s="1565"/>
      <c r="E70" s="1565"/>
      <c r="F70" s="1565"/>
      <c r="G70" s="1565"/>
      <c r="H70" s="1565"/>
      <c r="I70" s="1601"/>
    </row>
    <row r="71" spans="1:10" ht="10.65" customHeight="1">
      <c r="A71" s="1602" t="s">
        <v>441</v>
      </c>
      <c r="B71" s="1603" t="s">
        <v>2135</v>
      </c>
      <c r="C71" s="1604"/>
      <c r="D71" s="1604"/>
      <c r="E71" s="1604"/>
      <c r="F71" s="1604"/>
      <c r="G71" s="1604"/>
      <c r="H71" s="1605"/>
      <c r="I71" s="1606"/>
    </row>
    <row r="72" spans="1:10" ht="10.65" customHeight="1">
      <c r="A72" s="1607"/>
      <c r="B72" s="1576" t="s">
        <v>2136</v>
      </c>
      <c r="C72" s="1573"/>
      <c r="D72" s="1573"/>
      <c r="E72" s="1573"/>
      <c r="F72" s="1573"/>
      <c r="G72" s="1573"/>
      <c r="H72" s="1608"/>
      <c r="I72" s="3423"/>
    </row>
    <row r="73" spans="1:10" ht="10.65" customHeight="1">
      <c r="A73" s="1609"/>
      <c r="B73" s="1603" t="s">
        <v>2137</v>
      </c>
      <c r="C73" s="1598"/>
      <c r="D73" s="1598"/>
      <c r="E73" s="1598"/>
      <c r="F73" s="1598"/>
      <c r="G73" s="1598"/>
      <c r="H73" s="1610"/>
      <c r="I73" s="3424"/>
    </row>
    <row r="74" spans="1:10" ht="10.65" customHeight="1">
      <c r="A74" s="1607"/>
      <c r="B74" s="1612" t="s">
        <v>2138</v>
      </c>
      <c r="C74" s="1573"/>
      <c r="D74" s="1573"/>
      <c r="E74" s="1573"/>
      <c r="F74" s="1573"/>
      <c r="G74" s="1573"/>
      <c r="H74" s="1613"/>
      <c r="I74" s="3423"/>
      <c r="J74" s="1547" t="s">
        <v>606</v>
      </c>
    </row>
    <row r="75" spans="1:10" ht="10.65" customHeight="1">
      <c r="A75" s="1600"/>
      <c r="B75" s="1565" t="s">
        <v>2139</v>
      </c>
      <c r="C75" s="1565"/>
      <c r="D75" s="1565"/>
      <c r="E75" s="1565"/>
      <c r="F75" s="1565"/>
      <c r="G75" s="1565"/>
      <c r="H75" s="1614"/>
      <c r="I75" s="3424"/>
    </row>
    <row r="76" spans="1:10" ht="10.65" customHeight="1">
      <c r="A76" s="1607"/>
      <c r="B76" s="1551" t="s">
        <v>2140</v>
      </c>
      <c r="C76" s="1573"/>
      <c r="D76" s="1573"/>
      <c r="E76" s="1573"/>
      <c r="F76" s="1573"/>
      <c r="G76" s="1573"/>
      <c r="H76" s="1613"/>
      <c r="I76" s="3423"/>
    </row>
    <row r="77" spans="1:10" ht="10.65" customHeight="1">
      <c r="A77" s="1607"/>
      <c r="B77" s="1615" t="s">
        <v>2141</v>
      </c>
      <c r="C77" s="1573"/>
      <c r="D77" s="1573"/>
      <c r="E77" s="1573"/>
      <c r="F77" s="1573"/>
      <c r="G77" s="1573"/>
      <c r="H77" s="1613"/>
      <c r="I77" s="3423"/>
    </row>
    <row r="78" spans="1:10" ht="10.65" customHeight="1">
      <c r="A78" s="1607"/>
      <c r="B78" s="1615" t="s">
        <v>814</v>
      </c>
      <c r="C78" s="1573"/>
      <c r="D78" s="1573"/>
      <c r="E78" s="1573"/>
      <c r="F78" s="1573"/>
      <c r="G78" s="1573"/>
      <c r="H78" s="1613"/>
      <c r="I78" s="3423"/>
    </row>
    <row r="79" spans="1:10" ht="10.65" customHeight="1">
      <c r="A79" s="1607"/>
      <c r="B79" s="1615" t="s">
        <v>815</v>
      </c>
      <c r="C79" s="1573"/>
      <c r="D79" s="1573"/>
      <c r="E79" s="1573"/>
      <c r="F79" s="1573"/>
      <c r="G79" s="1573"/>
      <c r="H79" s="1613"/>
      <c r="I79" s="3423"/>
    </row>
    <row r="80" spans="1:10" ht="10.65" customHeight="1">
      <c r="A80" s="1597" t="s">
        <v>447</v>
      </c>
      <c r="B80" s="1562" t="s">
        <v>816</v>
      </c>
      <c r="C80" s="1598"/>
      <c r="D80" s="1598"/>
      <c r="E80" s="1598"/>
      <c r="F80" s="1598"/>
      <c r="G80" s="1598"/>
      <c r="H80" s="1610"/>
      <c r="I80" s="3424"/>
    </row>
    <row r="81" spans="1:9" ht="10.65" customHeight="1">
      <c r="A81" s="1616" t="s">
        <v>817</v>
      </c>
      <c r="B81" s="930"/>
      <c r="C81" s="1573"/>
      <c r="D81" s="1573"/>
      <c r="E81" s="1573"/>
      <c r="F81" s="1573"/>
      <c r="G81" s="1573"/>
      <c r="H81" s="1613"/>
      <c r="I81" s="3423"/>
    </row>
    <row r="82" spans="1:9">
      <c r="A82" s="1617"/>
      <c r="B82" s="1562"/>
      <c r="C82" s="1562"/>
      <c r="D82" s="1562"/>
      <c r="E82" s="1562"/>
      <c r="F82" s="1562"/>
      <c r="G82" s="1562"/>
      <c r="H82" s="1562"/>
      <c r="I82" s="1618"/>
    </row>
    <row r="83" spans="1:9">
      <c r="A83" s="1600"/>
      <c r="B83" s="930"/>
      <c r="C83" s="1565"/>
      <c r="D83" s="1565"/>
      <c r="E83" s="1565"/>
      <c r="F83" s="1565"/>
      <c r="G83" s="1565"/>
      <c r="H83" s="1565"/>
      <c r="I83" s="1601"/>
    </row>
    <row r="84" spans="1:9">
      <c r="A84" s="1600"/>
      <c r="B84" s="1565" t="s">
        <v>3073</v>
      </c>
      <c r="C84" s="1565"/>
      <c r="D84" s="1565"/>
      <c r="E84" s="1565"/>
      <c r="F84" s="1565"/>
      <c r="G84" s="1565"/>
      <c r="H84" s="1565"/>
      <c r="I84" s="1601"/>
    </row>
    <row r="85" spans="1:9">
      <c r="A85" s="1600"/>
      <c r="B85" s="1565"/>
      <c r="C85" s="1565"/>
      <c r="D85" s="1565"/>
      <c r="E85" s="1565"/>
      <c r="F85" s="1565"/>
      <c r="G85" s="1565"/>
      <c r="H85" s="1565"/>
      <c r="I85" s="1601"/>
    </row>
    <row r="86" spans="1:9" ht="10.65" customHeight="1">
      <c r="A86" s="1600"/>
      <c r="B86" s="1565" t="s">
        <v>3074</v>
      </c>
      <c r="C86" s="1565"/>
      <c r="D86" s="1565"/>
      <c r="E86" s="1565"/>
      <c r="F86" s="1565"/>
      <c r="G86" s="1565"/>
      <c r="H86" s="1565"/>
      <c r="I86" s="1601"/>
    </row>
    <row r="87" spans="1:9" ht="10.65" customHeight="1">
      <c r="A87" s="1600"/>
      <c r="B87" s="1565" t="s">
        <v>3075</v>
      </c>
      <c r="C87" s="1565"/>
      <c r="D87" s="1565"/>
      <c r="E87" s="1565"/>
      <c r="F87" s="1565"/>
      <c r="G87" s="1565"/>
      <c r="H87" s="1565"/>
      <c r="I87" s="1601"/>
    </row>
    <row r="88" spans="1:9">
      <c r="A88" s="1600"/>
      <c r="B88" s="1565"/>
      <c r="C88" s="1565"/>
      <c r="D88" s="1565"/>
      <c r="E88" s="1565"/>
      <c r="F88" s="1565"/>
      <c r="G88" s="1565"/>
      <c r="H88" s="1565"/>
      <c r="I88" s="1601"/>
    </row>
    <row r="89" spans="1:9">
      <c r="A89" s="1600"/>
      <c r="B89" s="1619"/>
      <c r="C89" s="1565"/>
      <c r="D89" s="1565"/>
      <c r="E89" s="1620"/>
      <c r="F89" s="1565"/>
      <c r="G89" s="1565"/>
      <c r="H89" s="1565"/>
      <c r="I89" s="1601"/>
    </row>
    <row r="90" spans="1:9" ht="10.65" customHeight="1">
      <c r="A90" s="1600"/>
      <c r="B90" s="1565" t="s">
        <v>3076</v>
      </c>
      <c r="C90" s="1565"/>
      <c r="D90" s="1565"/>
      <c r="E90" s="1620">
        <v>-68574</v>
      </c>
      <c r="F90" s="1565"/>
      <c r="G90" s="1565"/>
      <c r="H90" s="1565"/>
      <c r="I90" s="1601"/>
    </row>
    <row r="91" spans="1:9" ht="10.65" customHeight="1">
      <c r="A91" s="1600"/>
      <c r="B91" s="1565" t="s">
        <v>3077</v>
      </c>
      <c r="C91" s="1565"/>
      <c r="D91" s="1565"/>
      <c r="E91" s="1143">
        <v>13543</v>
      </c>
      <c r="F91" s="1565"/>
      <c r="G91" s="1565"/>
      <c r="H91" s="1565"/>
      <c r="I91" s="1601"/>
    </row>
    <row r="92" spans="1:9" ht="10.65" customHeight="1" thickBot="1">
      <c r="A92" s="1600"/>
      <c r="B92" s="1565" t="s">
        <v>3078</v>
      </c>
      <c r="C92" s="1565"/>
      <c r="D92" s="1565"/>
      <c r="E92" s="1621">
        <f>SUM(E90:E91)</f>
        <v>-55031</v>
      </c>
      <c r="F92" s="1565"/>
      <c r="G92" s="1565"/>
      <c r="H92" s="1565"/>
      <c r="I92" s="1601"/>
    </row>
    <row r="93" spans="1:9" ht="10.199999999999999" thickTop="1">
      <c r="A93" s="1600"/>
      <c r="B93" s="1565"/>
      <c r="C93" s="1565"/>
      <c r="D93" s="1565"/>
      <c r="E93" s="1622"/>
      <c r="F93" s="1565"/>
      <c r="G93" s="1565"/>
      <c r="H93" s="1565"/>
      <c r="I93" s="1601"/>
    </row>
    <row r="94" spans="1:9">
      <c r="A94" s="1600"/>
      <c r="B94" s="1565"/>
      <c r="C94" s="1565"/>
      <c r="D94" s="1565"/>
      <c r="E94" s="1565"/>
      <c r="F94" s="1565"/>
      <c r="G94" s="1565"/>
      <c r="H94" s="1565"/>
      <c r="I94" s="1601"/>
    </row>
    <row r="95" spans="1:9">
      <c r="A95" s="1600"/>
      <c r="B95" s="1565"/>
      <c r="C95" s="1565"/>
      <c r="D95" s="1565"/>
      <c r="E95" s="1565"/>
      <c r="F95" s="1565"/>
      <c r="G95" s="1565"/>
      <c r="H95" s="1565"/>
      <c r="I95" s="1601"/>
    </row>
    <row r="96" spans="1:9">
      <c r="A96" s="1600"/>
      <c r="B96" s="1623"/>
      <c r="C96" s="1623"/>
      <c r="D96" s="1623"/>
      <c r="E96" s="1623"/>
      <c r="F96" s="1623"/>
      <c r="G96" s="1623"/>
      <c r="H96" s="1565"/>
      <c r="I96" s="1601"/>
    </row>
    <row r="97" spans="1:9">
      <c r="A97" s="1600"/>
      <c r="B97" s="1623"/>
      <c r="C97" s="1623"/>
      <c r="D97" s="1623"/>
      <c r="E97" s="1623"/>
      <c r="F97" s="1623"/>
      <c r="G97" s="1623"/>
      <c r="H97" s="1565"/>
      <c r="I97" s="1601"/>
    </row>
    <row r="98" spans="1:9">
      <c r="A98" s="1600"/>
      <c r="B98" s="1623"/>
      <c r="C98" s="1623"/>
      <c r="D98" s="1623"/>
      <c r="E98" s="1623"/>
      <c r="F98" s="1623"/>
      <c r="G98" s="1623"/>
      <c r="H98" s="1565"/>
      <c r="I98" s="1601"/>
    </row>
    <row r="99" spans="1:9">
      <c r="A99" s="1600"/>
      <c r="B99" s="1623"/>
      <c r="C99" s="1623"/>
      <c r="D99" s="1623"/>
      <c r="E99" s="1623"/>
      <c r="F99" s="1623"/>
      <c r="G99" s="1623"/>
      <c r="H99" s="1565"/>
      <c r="I99" s="1601"/>
    </row>
    <row r="100" spans="1:9">
      <c r="A100" s="1600"/>
      <c r="B100" s="1619"/>
      <c r="C100" s="1565"/>
      <c r="D100" s="1565"/>
      <c r="E100" s="1620"/>
      <c r="F100" s="1565"/>
      <c r="G100" s="1565"/>
      <c r="H100" s="1565"/>
      <c r="I100" s="1601"/>
    </row>
    <row r="101" spans="1:9">
      <c r="A101" s="1600"/>
      <c r="B101" s="1565"/>
      <c r="C101" s="1565"/>
      <c r="D101" s="1565"/>
      <c r="E101" s="1143"/>
      <c r="F101" s="1565"/>
      <c r="G101" s="1565"/>
      <c r="H101" s="1565"/>
      <c r="I101" s="1601"/>
    </row>
    <row r="102" spans="1:9">
      <c r="A102" s="1600"/>
      <c r="B102" s="1565"/>
      <c r="C102" s="1565"/>
      <c r="D102" s="1565"/>
      <c r="E102" s="1143"/>
      <c r="F102" s="1565"/>
      <c r="G102" s="1565"/>
      <c r="H102" s="1565"/>
      <c r="I102" s="1601"/>
    </row>
    <row r="103" spans="1:9">
      <c r="A103" s="1600"/>
      <c r="B103" s="1565"/>
      <c r="C103" s="1565"/>
      <c r="D103" s="1565"/>
      <c r="E103" s="1143"/>
      <c r="F103" s="1565"/>
      <c r="G103" s="1565"/>
      <c r="H103" s="1565"/>
      <c r="I103" s="1601"/>
    </row>
    <row r="104" spans="1:9">
      <c r="A104" s="1600"/>
      <c r="B104" s="1565"/>
      <c r="C104" s="1565"/>
      <c r="D104" s="1565"/>
      <c r="E104" s="1622"/>
      <c r="F104" s="1565"/>
      <c r="G104" s="1565"/>
      <c r="H104" s="1565"/>
      <c r="I104" s="1601"/>
    </row>
    <row r="105" spans="1:9">
      <c r="A105" s="1600"/>
      <c r="B105" s="1565"/>
      <c r="C105" s="1565"/>
      <c r="D105" s="1565"/>
      <c r="E105" s="1624"/>
      <c r="F105" s="1565"/>
      <c r="G105" s="1565"/>
      <c r="H105" s="1565"/>
      <c r="I105" s="1601"/>
    </row>
    <row r="106" spans="1:9">
      <c r="A106" s="1600"/>
      <c r="B106" s="1565"/>
      <c r="C106" s="1565"/>
      <c r="D106" s="1565"/>
      <c r="E106" s="1565"/>
      <c r="F106" s="1565"/>
      <c r="G106" s="1565"/>
      <c r="H106" s="1565"/>
      <c r="I106" s="1601"/>
    </row>
    <row r="107" spans="1:9">
      <c r="A107" s="1600"/>
      <c r="B107" s="1565"/>
      <c r="C107" s="1565"/>
      <c r="D107" s="1565"/>
      <c r="E107" s="1565"/>
      <c r="F107" s="1565"/>
      <c r="G107" s="1565"/>
      <c r="H107" s="1565"/>
      <c r="I107" s="1601"/>
    </row>
    <row r="108" spans="1:9">
      <c r="A108" s="1600"/>
      <c r="B108" s="1565"/>
      <c r="C108" s="1565"/>
      <c r="D108" s="1565"/>
      <c r="E108" s="1565"/>
      <c r="F108" s="1565"/>
      <c r="G108" s="1565"/>
      <c r="H108" s="1565"/>
      <c r="I108" s="1601"/>
    </row>
    <row r="109" spans="1:9">
      <c r="A109" s="943"/>
      <c r="I109" s="1601"/>
    </row>
    <row r="110" spans="1:9">
      <c r="A110" s="943"/>
      <c r="I110" s="1601"/>
    </row>
    <row r="111" spans="1:9">
      <c r="A111" s="943"/>
      <c r="I111" s="1601"/>
    </row>
    <row r="112" spans="1:9">
      <c r="A112" s="943"/>
      <c r="I112" s="1601"/>
    </row>
    <row r="113" spans="1:9">
      <c r="A113" s="943"/>
      <c r="I113" s="1601"/>
    </row>
    <row r="114" spans="1:9">
      <c r="A114" s="943"/>
      <c r="I114" s="1601"/>
    </row>
    <row r="115" spans="1:9">
      <c r="A115" s="943"/>
      <c r="I115" s="1601"/>
    </row>
    <row r="116" spans="1:9">
      <c r="A116" s="943"/>
      <c r="I116" s="1601"/>
    </row>
    <row r="117" spans="1:9">
      <c r="A117" s="943"/>
      <c r="I117" s="1601"/>
    </row>
    <row r="118" spans="1:9">
      <c r="A118" s="943"/>
      <c r="I118" s="1601"/>
    </row>
    <row r="119" spans="1:9">
      <c r="A119" s="943"/>
      <c r="I119" s="1601"/>
    </row>
    <row r="120" spans="1:9">
      <c r="A120" s="943"/>
      <c r="I120" s="1601"/>
    </row>
    <row r="121" spans="1:9">
      <c r="A121" s="1600"/>
      <c r="B121" s="1565"/>
      <c r="C121" s="1565"/>
      <c r="D121" s="1565"/>
      <c r="E121" s="1565"/>
      <c r="F121" s="1565"/>
      <c r="G121" s="1565"/>
      <c r="H121" s="1565"/>
      <c r="I121" s="1601"/>
    </row>
    <row r="122" spans="1:9">
      <c r="A122" s="1600"/>
      <c r="B122" s="1565"/>
      <c r="C122" s="1565"/>
      <c r="D122" s="1565"/>
      <c r="E122" s="1565"/>
      <c r="F122" s="1565"/>
      <c r="G122" s="1565"/>
      <c r="H122" s="1565"/>
      <c r="I122" s="1601"/>
    </row>
    <row r="123" spans="1:9">
      <c r="A123" s="1600"/>
      <c r="B123" s="1565"/>
      <c r="C123" s="1565"/>
      <c r="D123" s="1565"/>
      <c r="E123" s="1565"/>
      <c r="F123" s="1565"/>
      <c r="G123" s="1565"/>
      <c r="H123" s="1565"/>
      <c r="I123" s="1601"/>
    </row>
    <row r="124" spans="1:9">
      <c r="A124" s="1600"/>
      <c r="B124" s="1565"/>
      <c r="C124" s="1565"/>
      <c r="D124" s="1565"/>
      <c r="E124" s="1565"/>
      <c r="F124" s="1565"/>
      <c r="G124" s="1565"/>
      <c r="H124" s="1565"/>
      <c r="I124" s="1601"/>
    </row>
    <row r="125" spans="1:9">
      <c r="A125" s="1600"/>
      <c r="B125" s="1565"/>
      <c r="C125" s="1565"/>
      <c r="D125" s="1565"/>
      <c r="E125" s="1565"/>
      <c r="F125" s="1565"/>
      <c r="G125" s="1565"/>
      <c r="H125" s="1565"/>
      <c r="I125" s="1601"/>
    </row>
    <row r="126" spans="1:9">
      <c r="A126" s="1600"/>
      <c r="B126" s="1565"/>
      <c r="C126" s="1565"/>
      <c r="D126" s="1565"/>
      <c r="E126" s="1565"/>
      <c r="F126" s="1565"/>
      <c r="G126" s="1565"/>
      <c r="H126" s="1565"/>
      <c r="I126" s="1601"/>
    </row>
    <row r="127" spans="1:9">
      <c r="A127" s="1600"/>
      <c r="B127" s="1565"/>
      <c r="C127" s="1565"/>
      <c r="D127" s="1565"/>
      <c r="E127" s="1565"/>
      <c r="F127" s="1565"/>
      <c r="G127" s="1565"/>
      <c r="H127" s="1565"/>
      <c r="I127" s="1601"/>
    </row>
    <row r="128" spans="1:9">
      <c r="A128" s="1600"/>
      <c r="B128" s="1565"/>
      <c r="C128" s="1565"/>
      <c r="D128" s="1565"/>
      <c r="E128" s="1565"/>
      <c r="F128" s="1565"/>
      <c r="G128" s="1565"/>
      <c r="H128" s="1565"/>
      <c r="I128" s="1601"/>
    </row>
    <row r="129" spans="1:9">
      <c r="A129" s="1600"/>
      <c r="B129" s="1565"/>
      <c r="C129" s="1565"/>
      <c r="D129" s="1565"/>
      <c r="E129" s="1565"/>
      <c r="F129" s="1565"/>
      <c r="G129" s="1565"/>
      <c r="H129" s="1565"/>
      <c r="I129" s="1601"/>
    </row>
    <row r="130" spans="1:9" ht="123.75" customHeight="1">
      <c r="A130" s="1600"/>
      <c r="B130" s="1565"/>
      <c r="C130" s="1565"/>
      <c r="D130" s="1565"/>
      <c r="E130" s="1565"/>
      <c r="F130" s="1565"/>
      <c r="G130" s="1565"/>
      <c r="H130" s="1565"/>
      <c r="I130" s="1601"/>
    </row>
    <row r="131" spans="1:9" s="918" customFormat="1" ht="10.199999999999999">
      <c r="A131" s="2921"/>
      <c r="B131" s="2918"/>
      <c r="C131" s="2918"/>
      <c r="D131" s="2918"/>
      <c r="E131" s="2918"/>
      <c r="F131" s="2918"/>
      <c r="G131" s="2918"/>
      <c r="H131" s="2918"/>
      <c r="I131" s="2923" t="s">
        <v>45</v>
      </c>
    </row>
  </sheetData>
  <printOptions horizontalCentered="1" verticalCentered="1"/>
  <pageMargins left="0.7" right="0.7" top="0.75" bottom="0.75" header="0.3" footer="0.3"/>
  <pageSetup fitToWidth="2" orientation="portrait" r:id="rId1"/>
  <headerFooter alignWithMargins="0"/>
  <rowBreaks count="1" manualBreakCount="1">
    <brk id="64" max="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ransitionEvaluation="1"/>
  <dimension ref="A1:AC300"/>
  <sheetViews>
    <sheetView showGridLines="0" zoomScaleNormal="100" zoomScaleSheetLayoutView="100" workbookViewId="0">
      <selection activeCell="G1" sqref="G1"/>
    </sheetView>
  </sheetViews>
  <sheetFormatPr defaultColWidth="10.28515625" defaultRowHeight="9.6" zeroHeight="1"/>
  <cols>
    <col min="1" max="1" width="5" style="1547" customWidth="1"/>
    <col min="2" max="2" width="35.85546875" style="1547" customWidth="1"/>
    <col min="3" max="5" width="22.7109375" style="1547" customWidth="1"/>
    <col min="6" max="6" width="6" style="1547" customWidth="1"/>
    <col min="7" max="7" width="3.7109375" style="930" customWidth="1"/>
    <col min="8" max="29" width="10.28515625" style="930"/>
    <col min="30" max="16384" width="10.28515625" style="1547"/>
  </cols>
  <sheetData>
    <row r="1" spans="1:7" s="1629" customFormat="1" ht="10.199999999999999">
      <c r="A1" s="2927" t="s">
        <v>3246</v>
      </c>
      <c r="B1" s="2928"/>
      <c r="C1" s="2918"/>
      <c r="D1" s="2925"/>
      <c r="E1" s="2925"/>
      <c r="F1" s="2920">
        <v>57</v>
      </c>
      <c r="G1" s="1628"/>
    </row>
    <row r="2" spans="1:7" s="1631" customFormat="1" ht="10.199999999999999">
      <c r="A2" s="3595" t="s">
        <v>3079</v>
      </c>
      <c r="B2" s="3596"/>
      <c r="C2" s="3596"/>
      <c r="D2" s="3596"/>
      <c r="E2" s="3596"/>
      <c r="F2" s="3597"/>
      <c r="G2" s="1630"/>
    </row>
    <row r="3" spans="1:7" s="1631" customFormat="1" ht="10.199999999999999">
      <c r="A3" s="3598" t="s">
        <v>352</v>
      </c>
      <c r="B3" s="3599"/>
      <c r="C3" s="3599"/>
      <c r="D3" s="3599"/>
      <c r="E3" s="3599"/>
      <c r="F3" s="3600"/>
      <c r="G3" s="1630"/>
    </row>
    <row r="4" spans="1:7" s="930" customFormat="1">
      <c r="A4" s="943"/>
      <c r="D4" s="1569"/>
      <c r="E4" s="1569"/>
      <c r="F4" s="1611"/>
      <c r="G4" s="1569"/>
    </row>
    <row r="5" spans="1:7" s="930" customFormat="1">
      <c r="A5" s="1632" t="s">
        <v>441</v>
      </c>
      <c r="B5" s="1565" t="s">
        <v>818</v>
      </c>
      <c r="C5" s="1565"/>
      <c r="D5" s="1565"/>
      <c r="E5" s="1565"/>
      <c r="F5" s="1601"/>
      <c r="G5" s="1565"/>
    </row>
    <row r="6" spans="1:7" s="930" customFormat="1">
      <c r="A6" s="1600" t="s">
        <v>819</v>
      </c>
      <c r="B6" s="1565"/>
      <c r="C6" s="1565"/>
      <c r="D6" s="1565"/>
      <c r="E6" s="1565"/>
      <c r="F6" s="1601"/>
      <c r="G6" s="1565"/>
    </row>
    <row r="7" spans="1:7" s="930" customFormat="1">
      <c r="A7" s="1600" t="s">
        <v>1846</v>
      </c>
      <c r="B7" s="1565"/>
      <c r="C7" s="1565"/>
      <c r="D7" s="1565"/>
      <c r="E7" s="1565"/>
      <c r="F7" s="1601"/>
      <c r="G7" s="1565"/>
    </row>
    <row r="8" spans="1:7" s="930" customFormat="1">
      <c r="A8" s="1600" t="s">
        <v>1847</v>
      </c>
      <c r="B8" s="1565"/>
      <c r="C8" s="1565"/>
      <c r="D8" s="1565"/>
      <c r="E8" s="1565"/>
      <c r="F8" s="1601"/>
      <c r="G8" s="1565"/>
    </row>
    <row r="9" spans="1:7" s="930" customFormat="1">
      <c r="A9" s="1633"/>
      <c r="B9" s="1551"/>
      <c r="C9" s="1551"/>
      <c r="D9" s="1551"/>
      <c r="E9" s="1551"/>
      <c r="F9" s="1634"/>
      <c r="G9" s="1565"/>
    </row>
    <row r="10" spans="1:7" s="930" customFormat="1" ht="10.65" customHeight="1">
      <c r="A10" s="1635" t="s">
        <v>329</v>
      </c>
      <c r="B10" s="1545" t="s">
        <v>1848</v>
      </c>
      <c r="C10" s="1545" t="s">
        <v>892</v>
      </c>
      <c r="D10" s="1545" t="s">
        <v>1849</v>
      </c>
      <c r="E10" s="1545" t="s">
        <v>1850</v>
      </c>
      <c r="F10" s="1636" t="s">
        <v>329</v>
      </c>
      <c r="G10" s="1569"/>
    </row>
    <row r="11" spans="1:7" s="930" customFormat="1" ht="10.65" customHeight="1">
      <c r="A11" s="1637" t="s">
        <v>334</v>
      </c>
      <c r="B11" s="1548" t="s">
        <v>1851</v>
      </c>
      <c r="C11" s="1548"/>
      <c r="D11" s="1548" t="s">
        <v>1852</v>
      </c>
      <c r="E11" s="1548" t="s">
        <v>1852</v>
      </c>
      <c r="F11" s="1638" t="s">
        <v>334</v>
      </c>
      <c r="G11" s="1569"/>
    </row>
    <row r="12" spans="1:7" s="930" customFormat="1" ht="10.65" customHeight="1">
      <c r="A12" s="1639"/>
      <c r="B12" s="1552" t="s">
        <v>339</v>
      </c>
      <c r="C12" s="1552" t="s">
        <v>340</v>
      </c>
      <c r="D12" s="1552" t="s">
        <v>341</v>
      </c>
      <c r="E12" s="1552" t="s">
        <v>342</v>
      </c>
      <c r="F12" s="1640"/>
      <c r="G12" s="1565"/>
    </row>
    <row r="13" spans="1:7" s="930" customFormat="1" ht="10.65" customHeight="1">
      <c r="A13" s="1641">
        <v>1</v>
      </c>
      <c r="B13" s="3447" t="s">
        <v>3080</v>
      </c>
      <c r="C13" s="3454"/>
      <c r="D13" s="3450">
        <v>190000</v>
      </c>
      <c r="E13" s="1642" t="s">
        <v>3081</v>
      </c>
      <c r="F13" s="1643">
        <v>1</v>
      </c>
      <c r="G13" s="1569"/>
    </row>
    <row r="14" spans="1:7" s="930" customFormat="1" ht="10.65" customHeight="1">
      <c r="A14" s="1641">
        <v>2</v>
      </c>
      <c r="B14" s="3447" t="s">
        <v>2830</v>
      </c>
      <c r="C14" s="3454"/>
      <c r="D14" s="3451"/>
      <c r="E14" s="1642"/>
      <c r="F14" s="1643">
        <v>2</v>
      </c>
      <c r="G14" s="1569"/>
    </row>
    <row r="15" spans="1:7" s="930" customFormat="1" ht="10.65" customHeight="1">
      <c r="A15" s="1641">
        <v>3</v>
      </c>
      <c r="B15" s="3448"/>
      <c r="C15" s="3455"/>
      <c r="D15" s="3450"/>
      <c r="E15" s="1642"/>
      <c r="F15" s="1643">
        <v>3</v>
      </c>
      <c r="G15" s="1569"/>
    </row>
    <row r="16" spans="1:7" s="930" customFormat="1" ht="10.65" customHeight="1">
      <c r="A16" s="1641">
        <v>4</v>
      </c>
      <c r="B16" s="3447" t="s">
        <v>3082</v>
      </c>
      <c r="C16" s="3454" t="s">
        <v>3083</v>
      </c>
      <c r="D16" s="3450">
        <v>331</v>
      </c>
      <c r="E16" s="1642" t="s">
        <v>3084</v>
      </c>
      <c r="F16" s="1643">
        <v>4</v>
      </c>
      <c r="G16" s="1569"/>
    </row>
    <row r="17" spans="1:7" s="930" customFormat="1" ht="10.65" customHeight="1">
      <c r="A17" s="1641">
        <v>5</v>
      </c>
      <c r="B17" s="3449" t="s">
        <v>3085</v>
      </c>
      <c r="C17" s="3456" t="s">
        <v>3086</v>
      </c>
      <c r="D17" s="3452" t="s">
        <v>718</v>
      </c>
      <c r="E17" s="1645" t="s">
        <v>3087</v>
      </c>
      <c r="F17" s="1643">
        <v>5</v>
      </c>
      <c r="G17" s="1569"/>
    </row>
    <row r="18" spans="1:7" s="930" customFormat="1" ht="10.65" customHeight="1">
      <c r="A18" s="1641">
        <v>6</v>
      </c>
      <c r="B18" s="3449" t="s">
        <v>3088</v>
      </c>
      <c r="C18" s="3456" t="s">
        <v>3083</v>
      </c>
      <c r="D18" s="3452">
        <v>58729</v>
      </c>
      <c r="E18" s="1645" t="s">
        <v>3089</v>
      </c>
      <c r="F18" s="1643">
        <v>6</v>
      </c>
      <c r="G18" s="1569"/>
    </row>
    <row r="19" spans="1:7" s="930" customFormat="1" ht="10.65" customHeight="1">
      <c r="A19" s="1641">
        <v>7</v>
      </c>
      <c r="B19" s="3449" t="s">
        <v>3090</v>
      </c>
      <c r="C19" s="3456"/>
      <c r="D19" s="3451"/>
      <c r="E19" s="1645"/>
      <c r="F19" s="1643">
        <v>7</v>
      </c>
      <c r="G19" s="1569"/>
    </row>
    <row r="20" spans="1:7" s="930" customFormat="1" ht="10.65" customHeight="1">
      <c r="A20" s="1641">
        <v>8</v>
      </c>
      <c r="B20" s="3449" t="s">
        <v>3091</v>
      </c>
      <c r="C20" s="3456"/>
      <c r="D20" s="3451"/>
      <c r="E20" s="1645"/>
      <c r="F20" s="1643">
        <v>8</v>
      </c>
      <c r="G20" s="1569"/>
    </row>
    <row r="21" spans="1:7" s="930" customFormat="1" ht="10.65" customHeight="1">
      <c r="A21" s="1641">
        <v>9</v>
      </c>
      <c r="B21" s="3449" t="s">
        <v>3092</v>
      </c>
      <c r="C21" s="3456"/>
      <c r="D21" s="3451"/>
      <c r="E21" s="1645"/>
      <c r="F21" s="1643">
        <v>9</v>
      </c>
      <c r="G21" s="1569"/>
    </row>
    <row r="22" spans="1:7" s="930" customFormat="1" ht="10.65" customHeight="1">
      <c r="A22" s="1641">
        <v>10</v>
      </c>
      <c r="B22" s="3449" t="s">
        <v>3093</v>
      </c>
      <c r="C22" s="3456"/>
      <c r="D22" s="3456"/>
      <c r="E22" s="3453"/>
      <c r="F22" s="1643">
        <v>10</v>
      </c>
      <c r="G22" s="1569"/>
    </row>
    <row r="23" spans="1:7" s="930" customFormat="1" ht="10.65" customHeight="1">
      <c r="A23" s="1641">
        <v>11</v>
      </c>
      <c r="B23" s="3449" t="s">
        <v>3094</v>
      </c>
      <c r="C23" s="3456"/>
      <c r="D23" s="3460"/>
      <c r="E23" s="3453"/>
      <c r="F23" s="1643">
        <v>11</v>
      </c>
      <c r="G23" s="1569"/>
    </row>
    <row r="24" spans="1:7" s="930" customFormat="1" ht="10.65" customHeight="1">
      <c r="A24" s="1641">
        <v>12</v>
      </c>
      <c r="B24" s="3449"/>
      <c r="C24" s="3457"/>
      <c r="D24" s="3456"/>
      <c r="E24" s="3453"/>
      <c r="F24" s="1643">
        <v>12</v>
      </c>
      <c r="G24" s="1569"/>
    </row>
    <row r="25" spans="1:7" s="930" customFormat="1" ht="10.65" customHeight="1">
      <c r="A25" s="1641">
        <v>13</v>
      </c>
      <c r="B25" s="3449"/>
      <c r="C25" s="3456"/>
      <c r="D25" s="3456"/>
      <c r="E25" s="3453"/>
      <c r="F25" s="1643">
        <v>13</v>
      </c>
      <c r="G25" s="1569"/>
    </row>
    <row r="26" spans="1:7" s="930" customFormat="1" ht="10.65" customHeight="1">
      <c r="A26" s="1641">
        <v>14</v>
      </c>
      <c r="B26" s="1646"/>
      <c r="C26" s="3458"/>
      <c r="D26" s="3458"/>
      <c r="E26" s="1648"/>
      <c r="F26" s="1643">
        <v>14</v>
      </c>
      <c r="G26" s="1569"/>
    </row>
    <row r="27" spans="1:7" s="930" customFormat="1" ht="10.65" customHeight="1">
      <c r="A27" s="1641">
        <v>15</v>
      </c>
      <c r="B27" s="1646"/>
      <c r="C27" s="3458"/>
      <c r="D27" s="3458"/>
      <c r="E27" s="1648"/>
      <c r="F27" s="1643">
        <v>15</v>
      </c>
      <c r="G27" s="1569"/>
    </row>
    <row r="28" spans="1:7" s="930" customFormat="1" ht="10.65" customHeight="1">
      <c r="A28" s="1641">
        <v>16</v>
      </c>
      <c r="B28" s="1649"/>
      <c r="C28" s="3459"/>
      <c r="D28" s="3461"/>
      <c r="E28" s="1651"/>
      <c r="F28" s="1643">
        <v>16</v>
      </c>
      <c r="G28" s="1569"/>
    </row>
    <row r="29" spans="1:7" s="930" customFormat="1" ht="10.65" customHeight="1">
      <c r="A29" s="1641">
        <v>17</v>
      </c>
      <c r="B29" s="1646"/>
      <c r="C29" s="3458"/>
      <c r="D29" s="3458"/>
      <c r="E29" s="1648"/>
      <c r="F29" s="1643">
        <v>17</v>
      </c>
      <c r="G29" s="1569"/>
    </row>
    <row r="30" spans="1:7" s="930" customFormat="1" ht="10.65" customHeight="1">
      <c r="A30" s="1641">
        <v>18</v>
      </c>
      <c r="B30" s="1652" t="s">
        <v>3095</v>
      </c>
      <c r="C30" s="1653"/>
      <c r="D30" s="1654"/>
      <c r="E30" s="1655"/>
      <c r="F30" s="1643">
        <v>18</v>
      </c>
      <c r="G30" s="1569"/>
    </row>
    <row r="31" spans="1:7" s="930" customFormat="1" ht="10.65" customHeight="1">
      <c r="A31" s="1641">
        <v>19</v>
      </c>
      <c r="B31" s="1646" t="s">
        <v>3096</v>
      </c>
      <c r="C31" s="1647"/>
      <c r="D31" s="1647"/>
      <c r="E31" s="1648"/>
      <c r="F31" s="1643">
        <v>19</v>
      </c>
      <c r="G31" s="1569"/>
    </row>
    <row r="32" spans="1:7" s="930" customFormat="1" ht="10.65" customHeight="1">
      <c r="A32" s="1656">
        <v>20</v>
      </c>
      <c r="B32" s="1657" t="s">
        <v>3097</v>
      </c>
      <c r="C32" s="1653"/>
      <c r="D32" s="1654"/>
      <c r="E32" s="1655"/>
      <c r="F32" s="1658">
        <v>20</v>
      </c>
      <c r="G32" s="1569"/>
    </row>
    <row r="33" spans="1:7" s="930" customFormat="1" ht="10.65" customHeight="1">
      <c r="A33" s="1656">
        <v>21</v>
      </c>
      <c r="B33" s="1646" t="s">
        <v>3098</v>
      </c>
      <c r="C33" s="1647"/>
      <c r="D33" s="1647"/>
      <c r="E33" s="1648"/>
      <c r="F33" s="1658">
        <v>21</v>
      </c>
      <c r="G33" s="1569"/>
    </row>
    <row r="34" spans="1:7" s="930" customFormat="1" ht="10.65" customHeight="1">
      <c r="A34" s="1656">
        <v>22</v>
      </c>
      <c r="B34" s="1584">
        <v>2022</v>
      </c>
      <c r="C34" s="1647"/>
      <c r="D34" s="1660"/>
      <c r="E34" s="1648"/>
      <c r="F34" s="1658">
        <v>22</v>
      </c>
      <c r="G34" s="1569"/>
    </row>
    <row r="35" spans="1:7" s="930" customFormat="1" ht="10.65" customHeight="1">
      <c r="A35" s="1656">
        <v>23</v>
      </c>
      <c r="B35" s="3446"/>
      <c r="C35" s="1661"/>
      <c r="D35" s="1661"/>
      <c r="E35" s="1662"/>
      <c r="F35" s="1658">
        <v>23</v>
      </c>
      <c r="G35" s="1569"/>
    </row>
    <row r="36" spans="1:7" s="930" customFormat="1" ht="10.65" customHeight="1">
      <c r="A36" s="1656">
        <v>24</v>
      </c>
      <c r="B36" s="3446" t="s">
        <v>3099</v>
      </c>
      <c r="C36" s="1661"/>
      <c r="D36" s="1661"/>
      <c r="E36" s="1662"/>
      <c r="F36" s="1658">
        <v>24</v>
      </c>
      <c r="G36" s="1569"/>
    </row>
    <row r="37" spans="1:7" s="930" customFormat="1" ht="10.65" customHeight="1">
      <c r="A37" s="1656">
        <v>25</v>
      </c>
      <c r="B37" s="1663" t="s">
        <v>3100</v>
      </c>
      <c r="C37" s="1650"/>
      <c r="D37" s="1650"/>
      <c r="E37" s="1651"/>
      <c r="F37" s="1658">
        <v>25</v>
      </c>
      <c r="G37" s="1569"/>
    </row>
    <row r="38" spans="1:7" s="930" customFormat="1" ht="10.65" customHeight="1">
      <c r="A38" s="1656">
        <v>26</v>
      </c>
      <c r="B38" s="1584"/>
      <c r="C38" s="1647"/>
      <c r="D38" s="1647"/>
      <c r="E38" s="1648"/>
      <c r="F38" s="1658">
        <v>26</v>
      </c>
      <c r="G38" s="1569"/>
    </row>
    <row r="39" spans="1:7" s="930" customFormat="1" ht="10.65" customHeight="1">
      <c r="A39" s="1656">
        <v>27</v>
      </c>
      <c r="B39" s="1657" t="s">
        <v>3101</v>
      </c>
      <c r="C39" s="1653"/>
      <c r="D39" s="1653"/>
      <c r="E39" s="1655"/>
      <c r="F39" s="1658">
        <v>27</v>
      </c>
      <c r="G39" s="1569"/>
    </row>
    <row r="40" spans="1:7" s="930" customFormat="1" ht="10.65" customHeight="1">
      <c r="A40" s="1656">
        <v>28</v>
      </c>
      <c r="B40" s="1584" t="s">
        <v>3102</v>
      </c>
      <c r="C40" s="1647"/>
      <c r="D40" s="1647"/>
      <c r="E40" s="1648"/>
      <c r="F40" s="1658">
        <v>28</v>
      </c>
      <c r="G40" s="1569"/>
    </row>
    <row r="41" spans="1:7" s="930" customFormat="1" ht="10.65" customHeight="1">
      <c r="A41" s="1656">
        <v>29</v>
      </c>
      <c r="B41" s="3446" t="s">
        <v>3103</v>
      </c>
      <c r="C41" s="1661"/>
      <c r="D41" s="1661"/>
      <c r="E41" s="1662"/>
      <c r="F41" s="1658">
        <v>29</v>
      </c>
      <c r="G41" s="1569"/>
    </row>
    <row r="42" spans="1:7" s="930" customFormat="1" ht="10.65" customHeight="1">
      <c r="A42" s="1656">
        <v>30</v>
      </c>
      <c r="B42" s="1663" t="s">
        <v>3263</v>
      </c>
      <c r="C42" s="1650"/>
      <c r="D42" s="1650"/>
      <c r="E42" s="1651"/>
      <c r="F42" s="1658">
        <v>30</v>
      </c>
      <c r="G42" s="1569"/>
    </row>
    <row r="43" spans="1:7" s="930" customFormat="1" ht="10.65" customHeight="1">
      <c r="A43" s="1656">
        <v>31</v>
      </c>
      <c r="B43" s="1663" t="s">
        <v>3104</v>
      </c>
      <c r="C43" s="1650"/>
      <c r="D43" s="1650"/>
      <c r="E43" s="1651"/>
      <c r="F43" s="1658">
        <v>31</v>
      </c>
      <c r="G43" s="1569"/>
    </row>
    <row r="44" spans="1:7" s="930" customFormat="1" ht="10.65" customHeight="1">
      <c r="A44" s="1656">
        <v>32</v>
      </c>
      <c r="B44" s="1584"/>
      <c r="C44" s="1647"/>
      <c r="D44" s="1647"/>
      <c r="E44" s="1648"/>
      <c r="F44" s="1658">
        <v>32</v>
      </c>
      <c r="G44" s="1569"/>
    </row>
    <row r="45" spans="1:7" s="930" customFormat="1" ht="10.65" customHeight="1">
      <c r="A45" s="1656">
        <v>33</v>
      </c>
      <c r="B45" s="1584" t="s">
        <v>3105</v>
      </c>
      <c r="C45" s="1647"/>
      <c r="D45" s="1647"/>
      <c r="E45" s="1648"/>
      <c r="F45" s="1658">
        <v>33</v>
      </c>
      <c r="G45" s="1569"/>
    </row>
    <row r="46" spans="1:7" s="930" customFormat="1" ht="10.65" customHeight="1">
      <c r="A46" s="1656">
        <v>34</v>
      </c>
      <c r="B46" s="1584" t="s">
        <v>3106</v>
      </c>
      <c r="C46" s="1647"/>
      <c r="D46" s="1647"/>
      <c r="E46" s="1648"/>
      <c r="F46" s="1658">
        <v>34</v>
      </c>
      <c r="G46" s="1569"/>
    </row>
    <row r="47" spans="1:7" s="930" customFormat="1" ht="10.65" customHeight="1">
      <c r="A47" s="1656">
        <v>35</v>
      </c>
      <c r="B47" s="1663" t="s">
        <v>3264</v>
      </c>
      <c r="C47" s="1650"/>
      <c r="D47" s="1650"/>
      <c r="E47" s="1651"/>
      <c r="F47" s="1658">
        <v>35</v>
      </c>
      <c r="G47" s="1569"/>
    </row>
    <row r="48" spans="1:7" s="930" customFormat="1" ht="10.65" customHeight="1">
      <c r="A48" s="1656">
        <v>36</v>
      </c>
      <c r="B48" s="1584" t="s">
        <v>3265</v>
      </c>
      <c r="C48" s="1647"/>
      <c r="D48" s="1647"/>
      <c r="E48" s="1648"/>
      <c r="F48" s="1658">
        <v>36</v>
      </c>
      <c r="G48" s="1569"/>
    </row>
    <row r="49" spans="1:7" s="930" customFormat="1" ht="10.65" customHeight="1">
      <c r="A49" s="1656">
        <v>37</v>
      </c>
      <c r="B49" s="1659"/>
      <c r="C49" s="1647"/>
      <c r="D49" s="1647"/>
      <c r="E49" s="1648"/>
      <c r="F49" s="1658">
        <v>37</v>
      </c>
      <c r="G49" s="1569"/>
    </row>
    <row r="50" spans="1:7" s="930" customFormat="1" ht="10.65" customHeight="1">
      <c r="A50" s="1656">
        <v>38</v>
      </c>
      <c r="B50" s="1659"/>
      <c r="C50" s="1647"/>
      <c r="D50" s="1647"/>
      <c r="E50" s="1648"/>
      <c r="F50" s="1658">
        <v>38</v>
      </c>
      <c r="G50" s="1569"/>
    </row>
    <row r="51" spans="1:7" s="930" customFormat="1" ht="10.65" customHeight="1">
      <c r="A51" s="1664" t="s">
        <v>447</v>
      </c>
      <c r="B51" s="1665" t="s">
        <v>1853</v>
      </c>
      <c r="C51" s="1665"/>
      <c r="D51" s="1665"/>
      <c r="E51" s="1665"/>
      <c r="F51" s="1666"/>
      <c r="G51" s="1565"/>
    </row>
    <row r="52" spans="1:7" s="930" customFormat="1" ht="10.65" customHeight="1">
      <c r="A52" s="1600" t="s">
        <v>1854</v>
      </c>
      <c r="B52" s="1565"/>
      <c r="C52" s="1565"/>
      <c r="D52" s="1565"/>
      <c r="E52" s="1565"/>
      <c r="F52" s="1601"/>
      <c r="G52" s="1565"/>
    </row>
    <row r="53" spans="1:7" s="930" customFormat="1" ht="10.65" customHeight="1">
      <c r="A53" s="1600" t="s">
        <v>1855</v>
      </c>
      <c r="B53" s="1565"/>
      <c r="C53" s="1565"/>
      <c r="D53" s="1565"/>
      <c r="E53" s="1565"/>
      <c r="F53" s="1601"/>
      <c r="G53" s="1565"/>
    </row>
    <row r="54" spans="1:7" s="930" customFormat="1" ht="10.65" customHeight="1">
      <c r="A54" s="317" t="s">
        <v>820</v>
      </c>
      <c r="B54" s="72"/>
      <c r="C54" s="72"/>
      <c r="D54" s="72"/>
      <c r="E54" s="72"/>
      <c r="F54" s="318"/>
      <c r="G54" s="1565"/>
    </row>
    <row r="55" spans="1:7" s="930" customFormat="1" ht="10.65" customHeight="1">
      <c r="A55" s="325"/>
      <c r="B55" s="57" t="s">
        <v>821</v>
      </c>
      <c r="C55" s="57"/>
      <c r="D55" s="57"/>
      <c r="E55" s="57"/>
      <c r="F55" s="329"/>
      <c r="G55" s="1569"/>
    </row>
    <row r="56" spans="1:7" s="930" customFormat="1" ht="10.65" customHeight="1">
      <c r="A56" s="325" t="s">
        <v>329</v>
      </c>
      <c r="B56" s="57" t="s">
        <v>822</v>
      </c>
      <c r="C56" s="57" t="s">
        <v>823</v>
      </c>
      <c r="D56" s="57" t="s">
        <v>824</v>
      </c>
      <c r="E56" s="57" t="s">
        <v>1850</v>
      </c>
      <c r="F56" s="329" t="s">
        <v>329</v>
      </c>
      <c r="G56" s="1569"/>
    </row>
    <row r="57" spans="1:7" s="930" customFormat="1" ht="10.65" customHeight="1">
      <c r="A57" s="1570" t="s">
        <v>334</v>
      </c>
      <c r="B57" s="1558" t="s">
        <v>825</v>
      </c>
      <c r="C57" s="1548" t="s">
        <v>826</v>
      </c>
      <c r="D57" s="1548" t="s">
        <v>827</v>
      </c>
      <c r="E57" s="1548" t="s">
        <v>1852</v>
      </c>
      <c r="F57" s="1638" t="s">
        <v>334</v>
      </c>
      <c r="G57" s="1569"/>
    </row>
    <row r="58" spans="1:7" s="930" customFormat="1" ht="10.65" customHeight="1">
      <c r="A58" s="1575"/>
      <c r="B58" s="1554" t="s">
        <v>339</v>
      </c>
      <c r="C58" s="1552" t="s">
        <v>340</v>
      </c>
      <c r="D58" s="1552" t="s">
        <v>341</v>
      </c>
      <c r="E58" s="1552" t="s">
        <v>342</v>
      </c>
      <c r="F58" s="1640"/>
      <c r="G58" s="1565"/>
    </row>
    <row r="59" spans="1:7" s="930" customFormat="1" ht="10.65" customHeight="1">
      <c r="A59" s="1667">
        <v>1</v>
      </c>
      <c r="B59" s="1642"/>
      <c r="C59" s="1642"/>
      <c r="D59" s="1642"/>
      <c r="E59" s="1642"/>
      <c r="F59" s="1668">
        <v>1</v>
      </c>
      <c r="G59" s="1569"/>
    </row>
    <row r="60" spans="1:7" s="930" customFormat="1" ht="10.65" customHeight="1">
      <c r="A60" s="1641">
        <v>2</v>
      </c>
      <c r="B60" s="1642"/>
      <c r="C60" s="1642"/>
      <c r="D60" s="1642"/>
      <c r="E60" s="1642"/>
      <c r="F60" s="1643">
        <v>2</v>
      </c>
      <c r="G60" s="1569"/>
    </row>
    <row r="61" spans="1:7" s="930" customFormat="1" ht="10.65" customHeight="1">
      <c r="A61" s="1641">
        <v>3</v>
      </c>
      <c r="B61" s="1642"/>
      <c r="C61" s="1642" t="s">
        <v>3107</v>
      </c>
      <c r="D61" s="1642"/>
      <c r="E61" s="1642"/>
      <c r="F61" s="1643">
        <v>3</v>
      </c>
      <c r="G61" s="1569"/>
    </row>
    <row r="62" spans="1:7" s="930" customFormat="1" ht="10.65" customHeight="1">
      <c r="A62" s="1641">
        <v>4</v>
      </c>
      <c r="B62" s="1642"/>
      <c r="C62" s="1642"/>
      <c r="D62" s="1642"/>
      <c r="E62" s="1642"/>
      <c r="F62" s="1643">
        <v>4</v>
      </c>
      <c r="G62" s="1569"/>
    </row>
    <row r="63" spans="1:7" s="930" customFormat="1" ht="10.65" customHeight="1">
      <c r="A63" s="1641">
        <v>5</v>
      </c>
      <c r="B63" s="1642"/>
      <c r="C63" s="1642"/>
      <c r="D63" s="1642"/>
      <c r="E63" s="1642"/>
      <c r="F63" s="1643">
        <v>5</v>
      </c>
      <c r="G63" s="1569"/>
    </row>
    <row r="64" spans="1:7" s="930" customFormat="1" ht="10.65" customHeight="1">
      <c r="A64" s="1641">
        <v>6</v>
      </c>
      <c r="B64" s="1642"/>
      <c r="C64" s="1642"/>
      <c r="D64" s="1642"/>
      <c r="E64" s="1642"/>
      <c r="F64" s="1643">
        <v>6</v>
      </c>
      <c r="G64" s="1569"/>
    </row>
    <row r="65" spans="1:29" s="930" customFormat="1" ht="10.65" customHeight="1">
      <c r="A65" s="1641">
        <v>7</v>
      </c>
      <c r="B65" s="1642"/>
      <c r="C65" s="1642"/>
      <c r="D65" s="1642"/>
      <c r="E65" s="1642"/>
      <c r="F65" s="1643">
        <v>7</v>
      </c>
      <c r="G65" s="1569"/>
    </row>
    <row r="66" spans="1:29" s="930" customFormat="1" ht="10.65" customHeight="1">
      <c r="A66" s="1641">
        <v>8</v>
      </c>
      <c r="B66" s="1642"/>
      <c r="C66" s="1642"/>
      <c r="D66" s="1642"/>
      <c r="E66" s="1642"/>
      <c r="F66" s="1643">
        <v>8</v>
      </c>
      <c r="G66" s="1569"/>
    </row>
    <row r="67" spans="1:29" s="930" customFormat="1" ht="10.65" customHeight="1">
      <c r="A67" s="1669">
        <v>9</v>
      </c>
      <c r="B67" s="1670"/>
      <c r="C67" s="1670"/>
      <c r="D67" s="1670"/>
      <c r="E67" s="1670"/>
      <c r="F67" s="1671">
        <v>9</v>
      </c>
      <c r="G67" s="1569"/>
    </row>
    <row r="68" spans="1:29" s="1672" customFormat="1" ht="38.25" customHeight="1">
      <c r="A68" s="1600"/>
      <c r="B68" s="1565"/>
      <c r="C68" s="1565"/>
      <c r="D68" s="1565"/>
      <c r="E68" s="1565"/>
      <c r="F68" s="1601"/>
      <c r="G68" s="1565"/>
      <c r="H68" s="930"/>
      <c r="I68" s="930"/>
      <c r="J68" s="930"/>
      <c r="K68" s="930"/>
      <c r="L68" s="930"/>
      <c r="M68" s="930"/>
      <c r="N68" s="930"/>
      <c r="O68" s="930"/>
      <c r="P68" s="930"/>
      <c r="Q68" s="930"/>
      <c r="R68" s="930"/>
      <c r="S68" s="930"/>
      <c r="T68" s="930"/>
      <c r="U68" s="930"/>
      <c r="V68" s="930"/>
      <c r="W68" s="930"/>
      <c r="X68" s="930"/>
      <c r="Y68" s="930"/>
      <c r="Z68" s="930"/>
      <c r="AA68" s="930"/>
      <c r="AB68" s="930"/>
      <c r="AC68" s="930"/>
    </row>
    <row r="69" spans="1:29" s="918" customFormat="1" ht="10.199999999999999">
      <c r="A69" s="2921" t="s">
        <v>1415</v>
      </c>
      <c r="B69" s="2918"/>
      <c r="C69" s="2918"/>
      <c r="D69" s="2918"/>
      <c r="E69" s="2918"/>
      <c r="F69" s="2923"/>
      <c r="G69" s="1673"/>
      <c r="H69" s="1629"/>
      <c r="I69" s="1629"/>
      <c r="J69" s="1629"/>
      <c r="K69" s="1629"/>
      <c r="L69" s="1629"/>
      <c r="M69" s="1629"/>
      <c r="N69" s="1629"/>
      <c r="O69" s="1629"/>
      <c r="P69" s="1629"/>
      <c r="Q69" s="1629"/>
      <c r="R69" s="1629"/>
      <c r="S69" s="1629"/>
      <c r="T69" s="1629"/>
      <c r="U69" s="1629"/>
      <c r="V69" s="1629"/>
      <c r="W69" s="1629"/>
      <c r="X69" s="1629"/>
      <c r="Y69" s="1629"/>
      <c r="Z69" s="1629"/>
      <c r="AA69" s="1629"/>
      <c r="AB69" s="1629"/>
      <c r="AC69" s="1629"/>
    </row>
    <row r="70" spans="1:29" s="918" customFormat="1" ht="10.199999999999999">
      <c r="A70" s="2917">
        <v>58</v>
      </c>
      <c r="B70" s="2918"/>
      <c r="C70" s="2925"/>
      <c r="D70" s="2922"/>
      <c r="E70" s="2929"/>
      <c r="F70" s="2920" t="s">
        <v>3246</v>
      </c>
      <c r="G70" s="1674"/>
      <c r="H70" s="1629"/>
      <c r="I70" s="1629"/>
      <c r="J70" s="1629"/>
      <c r="K70" s="1629"/>
      <c r="L70" s="1629"/>
      <c r="M70" s="1629"/>
      <c r="N70" s="1629"/>
      <c r="O70" s="1629"/>
      <c r="P70" s="1629"/>
      <c r="Q70" s="1629"/>
      <c r="R70" s="1629"/>
      <c r="S70" s="1629"/>
      <c r="T70" s="1629"/>
      <c r="U70" s="1629"/>
      <c r="V70" s="1629"/>
      <c r="W70" s="1629"/>
      <c r="X70" s="1629"/>
      <c r="Y70" s="1629"/>
      <c r="Z70" s="1629"/>
      <c r="AA70" s="1629"/>
      <c r="AB70" s="1629"/>
      <c r="AC70" s="1629"/>
    </row>
    <row r="71" spans="1:29" s="1675" customFormat="1" ht="10.199999999999999">
      <c r="A71" s="3595" t="s">
        <v>3108</v>
      </c>
      <c r="B71" s="3596"/>
      <c r="C71" s="3596"/>
      <c r="D71" s="3596"/>
      <c r="E71" s="3596"/>
      <c r="F71" s="3597"/>
      <c r="G71" s="1630"/>
      <c r="H71" s="1631"/>
      <c r="I71" s="1631"/>
      <c r="J71" s="1631"/>
      <c r="K71" s="1631"/>
      <c r="L71" s="1631"/>
      <c r="M71" s="1631"/>
      <c r="N71" s="1631"/>
      <c r="O71" s="1631"/>
      <c r="P71" s="1631"/>
      <c r="Q71" s="1631"/>
      <c r="R71" s="1631"/>
      <c r="S71" s="1631"/>
      <c r="T71" s="1631"/>
      <c r="U71" s="1631"/>
      <c r="V71" s="1631"/>
      <c r="W71" s="1631"/>
      <c r="X71" s="1631"/>
      <c r="Y71" s="1631"/>
      <c r="Z71" s="1631"/>
      <c r="AA71" s="1631"/>
      <c r="AB71" s="1631"/>
      <c r="AC71" s="1631"/>
    </row>
    <row r="72" spans="1:29" s="1631" customFormat="1" ht="10.199999999999999">
      <c r="A72" s="3598" t="s">
        <v>352</v>
      </c>
      <c r="B72" s="3599"/>
      <c r="C72" s="3599"/>
      <c r="D72" s="3599"/>
      <c r="E72" s="3599"/>
      <c r="F72" s="3600"/>
      <c r="G72" s="1630"/>
    </row>
    <row r="73" spans="1:29" s="930" customFormat="1">
      <c r="A73" s="1600"/>
      <c r="B73" s="1565"/>
      <c r="C73" s="1565"/>
      <c r="D73" s="1565"/>
      <c r="E73" s="1565"/>
      <c r="F73" s="1601"/>
      <c r="G73" s="1565"/>
    </row>
    <row r="74" spans="1:29" s="930" customFormat="1" ht="10.65" customHeight="1">
      <c r="A74" s="1600"/>
      <c r="B74" s="1565" t="s">
        <v>828</v>
      </c>
      <c r="C74" s="1565"/>
      <c r="D74" s="1565"/>
      <c r="E74" s="1565"/>
      <c r="F74" s="1601"/>
      <c r="G74" s="1565"/>
    </row>
    <row r="75" spans="1:29" s="930" customFormat="1" ht="10.65" customHeight="1">
      <c r="A75" s="1600" t="s">
        <v>829</v>
      </c>
      <c r="B75" s="1565"/>
      <c r="C75" s="1565"/>
      <c r="D75" s="1565"/>
      <c r="E75" s="1565"/>
      <c r="F75" s="1601"/>
      <c r="G75" s="1565"/>
    </row>
    <row r="76" spans="1:29" s="930" customFormat="1" ht="10.65" customHeight="1">
      <c r="A76" s="1600"/>
      <c r="B76" s="1565"/>
      <c r="C76" s="1565"/>
      <c r="D76" s="1565"/>
      <c r="E76" s="1565"/>
      <c r="F76" s="1601"/>
      <c r="G76" s="1565"/>
    </row>
    <row r="77" spans="1:29" s="930" customFormat="1" ht="10.65" customHeight="1">
      <c r="A77" s="1676"/>
      <c r="B77" s="1665"/>
      <c r="C77" s="1665"/>
      <c r="D77" s="1665"/>
      <c r="E77" s="1665"/>
      <c r="F77" s="1666"/>
      <c r="G77" s="1565"/>
    </row>
    <row r="78" spans="1:29" s="930" customFormat="1" ht="10.65" customHeight="1">
      <c r="A78" s="1632" t="s">
        <v>441</v>
      </c>
      <c r="B78" s="1565" t="s">
        <v>830</v>
      </c>
      <c r="C78" s="1565"/>
      <c r="D78" s="1565"/>
      <c r="E78" s="1565"/>
      <c r="F78" s="1601"/>
      <c r="G78" s="1565"/>
    </row>
    <row r="79" spans="1:29" s="930" customFormat="1" ht="10.65" customHeight="1">
      <c r="A79" s="1600" t="s">
        <v>831</v>
      </c>
      <c r="B79" s="1565"/>
      <c r="C79" s="1565"/>
      <c r="D79" s="1565"/>
      <c r="E79" s="1565"/>
      <c r="F79" s="1601"/>
      <c r="G79" s="1565"/>
    </row>
    <row r="80" spans="1:29" s="930" customFormat="1" ht="10.65" customHeight="1">
      <c r="A80" s="1632" t="s">
        <v>447</v>
      </c>
      <c r="B80" s="1565" t="s">
        <v>832</v>
      </c>
      <c r="C80" s="1565"/>
      <c r="D80" s="1565"/>
      <c r="E80" s="1565"/>
      <c r="F80" s="1601"/>
      <c r="G80" s="1565"/>
    </row>
    <row r="81" spans="1:7" s="930" customFormat="1" ht="10.65" customHeight="1">
      <c r="A81" s="1632" t="s">
        <v>451</v>
      </c>
      <c r="B81" s="1565" t="s">
        <v>833</v>
      </c>
      <c r="C81" s="1565"/>
      <c r="D81" s="1565"/>
      <c r="E81" s="1565"/>
      <c r="F81" s="1601"/>
      <c r="G81" s="1565"/>
    </row>
    <row r="82" spans="1:7" s="930" customFormat="1" ht="10.65" customHeight="1">
      <c r="A82" s="1632" t="s">
        <v>458</v>
      </c>
      <c r="B82" s="1565" t="s">
        <v>834</v>
      </c>
      <c r="C82" s="1565"/>
      <c r="D82" s="1565"/>
      <c r="E82" s="1565"/>
      <c r="F82" s="1601"/>
      <c r="G82" s="1565"/>
    </row>
    <row r="83" spans="1:7" s="930" customFormat="1" ht="10.65" customHeight="1">
      <c r="A83" s="1632" t="s">
        <v>462</v>
      </c>
      <c r="B83" s="1565" t="s">
        <v>835</v>
      </c>
      <c r="C83" s="1565"/>
      <c r="D83" s="1565"/>
      <c r="E83" s="1565"/>
      <c r="F83" s="1601"/>
      <c r="G83" s="1565"/>
    </row>
    <row r="84" spans="1:7" s="930" customFormat="1" ht="10.65" customHeight="1">
      <c r="A84" s="1600" t="s">
        <v>836</v>
      </c>
      <c r="B84" s="1565"/>
      <c r="C84" s="1565"/>
      <c r="D84" s="1565"/>
      <c r="E84" s="1565"/>
      <c r="F84" s="1601"/>
      <c r="G84" s="1565"/>
    </row>
    <row r="85" spans="1:7" s="930" customFormat="1" ht="10.65" customHeight="1">
      <c r="A85" s="1632" t="s">
        <v>918</v>
      </c>
      <c r="B85" s="1565" t="s">
        <v>837</v>
      </c>
      <c r="C85" s="1565"/>
      <c r="D85" s="1565"/>
      <c r="E85" s="1565"/>
      <c r="F85" s="1601"/>
      <c r="G85" s="1565"/>
    </row>
    <row r="86" spans="1:7" s="930" customFormat="1" ht="10.65" customHeight="1">
      <c r="A86" s="1600" t="s">
        <v>838</v>
      </c>
      <c r="B86" s="1565"/>
      <c r="C86" s="1565"/>
      <c r="D86" s="1565"/>
      <c r="E86" s="1565"/>
      <c r="F86" s="1601"/>
      <c r="G86" s="1565"/>
    </row>
    <row r="87" spans="1:7" s="930" customFormat="1" ht="10.65" customHeight="1">
      <c r="A87" s="1600"/>
      <c r="B87" s="1565"/>
      <c r="C87" s="1565"/>
      <c r="D87" s="1565"/>
      <c r="E87" s="1565"/>
      <c r="F87" s="1601"/>
      <c r="G87" s="1565"/>
    </row>
    <row r="88" spans="1:7" s="930" customFormat="1" ht="10.65" customHeight="1">
      <c r="A88" s="1600"/>
      <c r="B88" s="1565"/>
      <c r="C88" s="1565"/>
      <c r="D88" s="1565"/>
      <c r="E88" s="1565"/>
      <c r="F88" s="1601"/>
      <c r="G88" s="1565"/>
    </row>
    <row r="89" spans="1:7" s="930" customFormat="1" ht="10.65" customHeight="1">
      <c r="A89" s="1600"/>
      <c r="B89" s="1565"/>
      <c r="C89" s="1565"/>
      <c r="D89" s="1565"/>
      <c r="E89" s="1565"/>
      <c r="F89" s="1601"/>
      <c r="G89" s="1565"/>
    </row>
    <row r="90" spans="1:7" s="930" customFormat="1" ht="10.65" customHeight="1">
      <c r="A90" s="1632" t="s">
        <v>441</v>
      </c>
      <c r="B90" s="1565" t="s">
        <v>3107</v>
      </c>
      <c r="C90" s="1565"/>
      <c r="D90" s="1565"/>
      <c r="E90" s="1565"/>
      <c r="F90" s="1601"/>
      <c r="G90" s="1565"/>
    </row>
    <row r="91" spans="1:7" s="930" customFormat="1" ht="10.65" customHeight="1">
      <c r="A91" s="1632" t="s">
        <v>447</v>
      </c>
      <c r="B91" s="1565" t="s">
        <v>3107</v>
      </c>
      <c r="C91" s="1565"/>
      <c r="D91" s="1565"/>
      <c r="E91" s="1565"/>
      <c r="F91" s="1601"/>
      <c r="G91" s="1565"/>
    </row>
    <row r="92" spans="1:7" s="930" customFormat="1" ht="10.65" customHeight="1">
      <c r="A92" s="1632" t="s">
        <v>451</v>
      </c>
      <c r="B92" s="1565" t="s">
        <v>3107</v>
      </c>
      <c r="C92" s="1565"/>
      <c r="D92" s="1565"/>
      <c r="E92" s="1565"/>
      <c r="F92" s="1601"/>
      <c r="G92" s="1565"/>
    </row>
    <row r="93" spans="1:7" s="930" customFormat="1" ht="10.65" customHeight="1">
      <c r="A93" s="1632" t="s">
        <v>458</v>
      </c>
      <c r="B93" s="1565" t="s">
        <v>3107</v>
      </c>
      <c r="C93" s="1565"/>
      <c r="D93" s="1565"/>
      <c r="E93" s="1565"/>
      <c r="F93" s="1601"/>
      <c r="G93" s="1565"/>
    </row>
    <row r="94" spans="1:7" s="930" customFormat="1" ht="10.65" customHeight="1">
      <c r="A94" s="1632" t="s">
        <v>462</v>
      </c>
      <c r="B94" s="1565" t="s">
        <v>3107</v>
      </c>
      <c r="C94" s="1565"/>
      <c r="D94" s="1565"/>
      <c r="E94" s="1565"/>
      <c r="F94" s="1601"/>
      <c r="G94" s="1565"/>
    </row>
    <row r="95" spans="1:7" s="930" customFormat="1" ht="10.65" customHeight="1">
      <c r="A95" s="1632" t="s">
        <v>918</v>
      </c>
      <c r="B95" s="1565" t="s">
        <v>3107</v>
      </c>
      <c r="C95" s="1565"/>
      <c r="D95" s="1565"/>
      <c r="E95" s="1565"/>
      <c r="F95" s="1601"/>
      <c r="G95" s="1565"/>
    </row>
    <row r="96" spans="1:7" s="930" customFormat="1">
      <c r="A96" s="1600"/>
      <c r="B96" s="1565"/>
      <c r="C96" s="1565"/>
      <c r="D96" s="1565"/>
      <c r="E96" s="1565"/>
      <c r="F96" s="1601"/>
      <c r="G96" s="1565"/>
    </row>
    <row r="97" spans="1:7" s="930" customFormat="1">
      <c r="A97" s="1600"/>
      <c r="B97" s="1565"/>
      <c r="C97" s="1565"/>
      <c r="D97" s="1565"/>
      <c r="E97" s="1565"/>
      <c r="F97" s="1601"/>
      <c r="G97" s="1565"/>
    </row>
    <row r="98" spans="1:7" s="930" customFormat="1">
      <c r="A98" s="1600"/>
      <c r="B98" s="1565"/>
      <c r="C98" s="1565"/>
      <c r="D98" s="1565"/>
      <c r="E98" s="1565"/>
      <c r="F98" s="1601"/>
      <c r="G98" s="1565"/>
    </row>
    <row r="99" spans="1:7" s="930" customFormat="1">
      <c r="A99" s="1600"/>
      <c r="B99" s="1677"/>
      <c r="C99" s="1565"/>
      <c r="D99" s="1565"/>
      <c r="E99" s="1565"/>
      <c r="F99" s="1601"/>
      <c r="G99" s="1565"/>
    </row>
    <row r="100" spans="1:7" s="930" customFormat="1">
      <c r="A100" s="1600"/>
      <c r="B100" s="1677"/>
      <c r="C100" s="1565"/>
      <c r="D100" s="1565"/>
      <c r="E100" s="1565"/>
      <c r="F100" s="1601"/>
      <c r="G100" s="1565"/>
    </row>
    <row r="101" spans="1:7" s="930" customFormat="1">
      <c r="A101" s="1600"/>
      <c r="B101" s="1565"/>
      <c r="C101" s="1565"/>
      <c r="D101" s="1565"/>
      <c r="E101" s="1565"/>
      <c r="F101" s="1601"/>
      <c r="G101" s="1565"/>
    </row>
    <row r="102" spans="1:7" s="930" customFormat="1">
      <c r="A102" s="1600"/>
      <c r="B102" s="1677"/>
      <c r="C102" s="1565"/>
      <c r="D102" s="1565"/>
      <c r="E102" s="1565"/>
      <c r="F102" s="1601"/>
      <c r="G102" s="1565"/>
    </row>
    <row r="103" spans="1:7" s="930" customFormat="1">
      <c r="A103" s="1600"/>
      <c r="B103" s="1565"/>
      <c r="C103" s="1565"/>
      <c r="D103" s="1565"/>
      <c r="E103" s="1565"/>
      <c r="F103" s="1601"/>
      <c r="G103" s="1565"/>
    </row>
    <row r="104" spans="1:7" s="930" customFormat="1">
      <c r="A104" s="1600"/>
      <c r="B104" s="1677"/>
      <c r="C104" s="1565"/>
      <c r="D104" s="1565"/>
      <c r="E104" s="1565"/>
      <c r="F104" s="1601"/>
      <c r="G104" s="1565"/>
    </row>
    <row r="105" spans="1:7" s="930" customFormat="1">
      <c r="A105" s="1600"/>
      <c r="B105" s="1565"/>
      <c r="C105" s="1565"/>
      <c r="D105" s="1565"/>
      <c r="E105" s="1565"/>
      <c r="F105" s="1601"/>
      <c r="G105" s="1565"/>
    </row>
    <row r="106" spans="1:7" s="930" customFormat="1">
      <c r="A106" s="1600"/>
      <c r="B106" s="1565"/>
      <c r="C106" s="1565"/>
      <c r="D106" s="1565"/>
      <c r="E106" s="1565"/>
      <c r="F106" s="1601"/>
      <c r="G106" s="1565"/>
    </row>
    <row r="107" spans="1:7" s="930" customFormat="1">
      <c r="A107" s="1600"/>
      <c r="B107" s="1565"/>
      <c r="C107" s="1565"/>
      <c r="D107" s="1565"/>
      <c r="E107" s="1565"/>
      <c r="F107" s="1601"/>
      <c r="G107" s="1565"/>
    </row>
    <row r="108" spans="1:7" s="930" customFormat="1">
      <c r="A108" s="1600"/>
      <c r="B108" s="1565"/>
      <c r="C108" s="1565"/>
      <c r="D108" s="1565"/>
      <c r="E108" s="1565"/>
      <c r="F108" s="1601"/>
      <c r="G108" s="1565"/>
    </row>
    <row r="109" spans="1:7" s="930" customFormat="1">
      <c r="A109" s="1600"/>
      <c r="B109" s="1565"/>
      <c r="C109" s="1565"/>
      <c r="D109" s="1565"/>
      <c r="E109" s="1565"/>
      <c r="F109" s="1601"/>
      <c r="G109" s="1565"/>
    </row>
    <row r="110" spans="1:7" s="930" customFormat="1">
      <c r="A110" s="1600"/>
      <c r="B110" s="1565"/>
      <c r="C110" s="1565"/>
      <c r="D110" s="1565"/>
      <c r="E110" s="1565"/>
      <c r="F110" s="1601"/>
      <c r="G110" s="1565"/>
    </row>
    <row r="111" spans="1:7" s="930" customFormat="1">
      <c r="A111" s="1600"/>
      <c r="B111" s="1565"/>
      <c r="C111" s="1565"/>
      <c r="D111" s="1565"/>
      <c r="E111" s="1565"/>
      <c r="F111" s="1601"/>
      <c r="G111" s="1565"/>
    </row>
    <row r="112" spans="1:7" s="930" customFormat="1">
      <c r="A112" s="1600"/>
      <c r="B112" s="1565"/>
      <c r="C112" s="1565"/>
      <c r="D112" s="1565"/>
      <c r="E112" s="1565"/>
      <c r="F112" s="1601"/>
      <c r="G112" s="1565"/>
    </row>
    <row r="113" spans="1:7" s="930" customFormat="1">
      <c r="A113" s="1600"/>
      <c r="B113" s="1565"/>
      <c r="C113" s="1565"/>
      <c r="D113" s="1565"/>
      <c r="E113" s="1565"/>
      <c r="F113" s="1601"/>
      <c r="G113" s="1565"/>
    </row>
    <row r="114" spans="1:7" s="930" customFormat="1">
      <c r="A114" s="1600"/>
      <c r="B114" s="1565"/>
      <c r="C114" s="1565"/>
      <c r="D114" s="1565"/>
      <c r="E114" s="1565"/>
      <c r="F114" s="1601"/>
      <c r="G114" s="1565"/>
    </row>
    <row r="115" spans="1:7" s="930" customFormat="1">
      <c r="A115" s="1600"/>
      <c r="B115" s="1565"/>
      <c r="C115" s="1565"/>
      <c r="D115" s="1565"/>
      <c r="E115" s="1565"/>
      <c r="F115" s="1601"/>
      <c r="G115" s="1565"/>
    </row>
    <row r="116" spans="1:7" s="930" customFormat="1">
      <c r="A116" s="1600"/>
      <c r="B116" s="1565"/>
      <c r="C116" s="1565"/>
      <c r="D116" s="1565"/>
      <c r="E116" s="1565"/>
      <c r="F116" s="1601"/>
      <c r="G116" s="1565"/>
    </row>
    <row r="117" spans="1:7" s="930" customFormat="1">
      <c r="A117" s="1600"/>
      <c r="B117" s="1565"/>
      <c r="C117" s="1565"/>
      <c r="D117" s="1565"/>
      <c r="E117" s="1565"/>
      <c r="F117" s="1601"/>
      <c r="G117" s="1565"/>
    </row>
    <row r="118" spans="1:7" s="930" customFormat="1">
      <c r="A118" s="1600"/>
      <c r="B118" s="1565"/>
      <c r="C118" s="1565"/>
      <c r="D118" s="1565"/>
      <c r="E118" s="1565"/>
      <c r="F118" s="1601"/>
      <c r="G118" s="1565"/>
    </row>
    <row r="119" spans="1:7" s="930" customFormat="1">
      <c r="A119" s="1600"/>
      <c r="B119" s="1565"/>
      <c r="C119" s="1565"/>
      <c r="D119" s="1565"/>
      <c r="E119" s="1565"/>
      <c r="F119" s="1601"/>
      <c r="G119" s="1565"/>
    </row>
    <row r="120" spans="1:7" s="930" customFormat="1">
      <c r="A120" s="1600"/>
      <c r="B120" s="1565"/>
      <c r="C120" s="1565"/>
      <c r="D120" s="1565"/>
      <c r="E120" s="1565"/>
      <c r="F120" s="1601"/>
      <c r="G120" s="1565"/>
    </row>
    <row r="121" spans="1:7" s="930" customFormat="1">
      <c r="A121" s="1600"/>
      <c r="B121" s="1565"/>
      <c r="C121" s="1565"/>
      <c r="D121" s="1565"/>
      <c r="E121" s="1565"/>
      <c r="F121" s="1601"/>
      <c r="G121" s="1565"/>
    </row>
    <row r="122" spans="1:7" s="930" customFormat="1">
      <c r="A122" s="1600"/>
      <c r="B122" s="1565"/>
      <c r="C122" s="1565"/>
      <c r="D122" s="1565"/>
      <c r="E122" s="1565"/>
      <c r="F122" s="1601"/>
      <c r="G122" s="1565"/>
    </row>
    <row r="123" spans="1:7" s="930" customFormat="1">
      <c r="A123" s="1600"/>
      <c r="B123" s="1565"/>
      <c r="C123" s="1565"/>
      <c r="D123" s="1565"/>
      <c r="E123" s="1565"/>
      <c r="F123" s="1601"/>
      <c r="G123" s="1565"/>
    </row>
    <row r="124" spans="1:7" s="930" customFormat="1">
      <c r="A124" s="1600"/>
      <c r="B124" s="1565"/>
      <c r="C124" s="1565"/>
      <c r="D124" s="1565"/>
      <c r="E124" s="1565"/>
      <c r="F124" s="1601"/>
      <c r="G124" s="1565"/>
    </row>
    <row r="125" spans="1:7" s="930" customFormat="1">
      <c r="A125" s="1600"/>
      <c r="B125" s="1565"/>
      <c r="C125" s="1565"/>
      <c r="D125" s="1565"/>
      <c r="E125" s="1565"/>
      <c r="F125" s="1601"/>
      <c r="G125" s="1565"/>
    </row>
    <row r="126" spans="1:7" s="930" customFormat="1">
      <c r="A126" s="1600"/>
      <c r="B126" s="1565"/>
      <c r="C126" s="1565"/>
      <c r="D126" s="1565"/>
      <c r="E126" s="1565"/>
      <c r="F126" s="1601"/>
      <c r="G126" s="1565"/>
    </row>
    <row r="127" spans="1:7" s="930" customFormat="1">
      <c r="A127" s="1600"/>
      <c r="B127" s="1565"/>
      <c r="C127" s="1565"/>
      <c r="D127" s="1565"/>
      <c r="E127" s="1565"/>
      <c r="F127" s="1601"/>
      <c r="G127" s="1565"/>
    </row>
    <row r="128" spans="1:7" s="930" customFormat="1">
      <c r="A128" s="1600"/>
      <c r="B128" s="1565"/>
      <c r="C128" s="1565"/>
      <c r="D128" s="1565"/>
      <c r="E128" s="1565"/>
      <c r="F128" s="1601"/>
      <c r="G128" s="1565"/>
    </row>
    <row r="129" spans="1:29" s="930" customFormat="1" ht="168" customHeight="1">
      <c r="A129" s="307"/>
      <c r="B129" s="54"/>
      <c r="C129" s="54"/>
      <c r="D129" s="54"/>
      <c r="E129" s="54"/>
      <c r="F129" s="308"/>
      <c r="G129" s="1565"/>
    </row>
    <row r="130" spans="1:29" s="918" customFormat="1" ht="10.199999999999999">
      <c r="A130" s="309"/>
      <c r="B130" s="245"/>
      <c r="C130" s="245"/>
      <c r="D130" s="245"/>
      <c r="E130" s="245"/>
      <c r="F130" s="2769" t="s">
        <v>1415</v>
      </c>
      <c r="G130" s="1673"/>
      <c r="H130" s="1629"/>
      <c r="I130" s="1629"/>
      <c r="J130" s="1629"/>
      <c r="K130" s="1629"/>
      <c r="L130" s="1629"/>
      <c r="M130" s="1629"/>
      <c r="N130" s="1629"/>
      <c r="O130" s="1629"/>
      <c r="P130" s="1629"/>
      <c r="Q130" s="1629"/>
      <c r="R130" s="1629"/>
      <c r="S130" s="1629"/>
      <c r="T130" s="1629"/>
      <c r="U130" s="1629"/>
      <c r="V130" s="1629"/>
      <c r="W130" s="1629"/>
      <c r="X130" s="1629"/>
      <c r="Y130" s="1629"/>
      <c r="Z130" s="1629"/>
      <c r="AA130" s="1629"/>
      <c r="AB130" s="1629"/>
      <c r="AC130" s="1629"/>
    </row>
    <row r="131" spans="1:29"/>
    <row r="132" spans="1:29"/>
    <row r="133" spans="1:29"/>
    <row r="134" spans="1:29"/>
    <row r="135" spans="1:29"/>
    <row r="136" spans="1:29"/>
    <row r="137" spans="1:29"/>
    <row r="138" spans="1:29"/>
    <row r="139" spans="1:29"/>
    <row r="140" spans="1:29"/>
    <row r="141" spans="1:29"/>
    <row r="142" spans="1:29"/>
    <row r="143" spans="1:29"/>
    <row r="144" spans="1:29"/>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sheetData>
  <mergeCells count="4">
    <mergeCell ref="A2:F2"/>
    <mergeCell ref="A3:F3"/>
    <mergeCell ref="A71:F71"/>
    <mergeCell ref="A72:F72"/>
  </mergeCells>
  <printOptions horizontalCentered="1" verticalCentered="1"/>
  <pageMargins left="0.7" right="0.7" top="0.75" bottom="0.75" header="0.3" footer="0.3"/>
  <pageSetup fitToWidth="2" orientation="portrait" r:id="rId1"/>
  <headerFooter alignWithMargins="0"/>
  <rowBreaks count="1" manualBreakCount="1">
    <brk id="69" max="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55"/>
  <sheetViews>
    <sheetView showGridLines="0" zoomScaleNormal="100" zoomScaleSheetLayoutView="100" workbookViewId="0">
      <selection activeCell="F1" sqref="F1"/>
    </sheetView>
  </sheetViews>
  <sheetFormatPr defaultColWidth="10.7109375" defaultRowHeight="10.199999999999999"/>
  <cols>
    <col min="1" max="1" width="5" style="1681" customWidth="1"/>
    <col min="2" max="2" width="12.7109375" style="1681" customWidth="1"/>
    <col min="3" max="3" width="56.85546875" style="1681" customWidth="1"/>
    <col min="4" max="4" width="28.28515625" style="1681" customWidth="1"/>
    <col min="5" max="5" width="12" style="1681" customWidth="1"/>
    <col min="6" max="16384" width="10.7109375" style="1681"/>
  </cols>
  <sheetData>
    <row r="1" spans="1:7" s="3078" customFormat="1">
      <c r="A1" s="2930" t="s">
        <v>3246</v>
      </c>
      <c r="B1" s="2931"/>
      <c r="C1" s="2932"/>
      <c r="D1" s="2931"/>
      <c r="E1" s="2933">
        <v>59</v>
      </c>
    </row>
    <row r="2" spans="1:7" ht="11.25" customHeight="1">
      <c r="A2" s="1678" t="s">
        <v>839</v>
      </c>
      <c r="B2" s="1679"/>
      <c r="C2" s="1679"/>
      <c r="D2" s="1679"/>
      <c r="E2" s="1680"/>
    </row>
    <row r="3" spans="1:7" ht="11.25" customHeight="1">
      <c r="A3" s="3157" t="s">
        <v>352</v>
      </c>
      <c r="B3" s="1682"/>
      <c r="C3" s="1682"/>
      <c r="D3" s="1682"/>
      <c r="E3" s="1683"/>
    </row>
    <row r="4" spans="1:7" ht="11.25" customHeight="1">
      <c r="A4" s="1684"/>
      <c r="B4" s="1685"/>
      <c r="C4" s="1685"/>
      <c r="D4" s="1685"/>
      <c r="E4" s="1686"/>
    </row>
    <row r="5" spans="1:7" ht="11.25" customHeight="1">
      <c r="A5" s="1684"/>
      <c r="B5" s="1685" t="s">
        <v>840</v>
      </c>
      <c r="C5" s="1685"/>
      <c r="D5" s="1685"/>
      <c r="E5" s="1686"/>
    </row>
    <row r="6" spans="1:7" ht="11.25" customHeight="1">
      <c r="A6" s="1684"/>
      <c r="B6" s="1685"/>
      <c r="C6" s="1685"/>
      <c r="D6" s="1685"/>
      <c r="E6" s="1686"/>
    </row>
    <row r="7" spans="1:7" ht="11.25" customHeight="1">
      <c r="A7" s="1678" t="s">
        <v>841</v>
      </c>
      <c r="B7" s="1682"/>
      <c r="C7" s="1682"/>
      <c r="D7" s="1682"/>
      <c r="E7" s="1683"/>
    </row>
    <row r="8" spans="1:7" ht="11.25" customHeight="1" thickBot="1">
      <c r="A8" s="1687"/>
      <c r="B8" s="1688"/>
      <c r="C8" s="1688"/>
      <c r="D8" s="1688"/>
      <c r="E8" s="1686"/>
    </row>
    <row r="9" spans="1:7" ht="12" customHeight="1">
      <c r="A9" s="1689" t="s">
        <v>329</v>
      </c>
      <c r="B9" s="1690" t="s">
        <v>354</v>
      </c>
      <c r="C9" s="1690" t="s">
        <v>435</v>
      </c>
      <c r="D9" s="1691" t="s">
        <v>1957</v>
      </c>
      <c r="E9" s="1692" t="s">
        <v>416</v>
      </c>
    </row>
    <row r="10" spans="1:7" ht="12" customHeight="1">
      <c r="A10" s="1689" t="s">
        <v>334</v>
      </c>
      <c r="B10" s="1690" t="s">
        <v>334</v>
      </c>
      <c r="C10" s="1690"/>
      <c r="D10" s="1691"/>
      <c r="E10" s="1693" t="s">
        <v>842</v>
      </c>
    </row>
    <row r="11" spans="1:7" ht="12" customHeight="1">
      <c r="A11" s="1689"/>
      <c r="B11" s="1690" t="s">
        <v>339</v>
      </c>
      <c r="C11" s="1690" t="s">
        <v>340</v>
      </c>
      <c r="D11" s="1691" t="s">
        <v>341</v>
      </c>
      <c r="E11" s="1693" t="s">
        <v>342</v>
      </c>
    </row>
    <row r="12" spans="1:7" ht="12" customHeight="1">
      <c r="A12" s="1694">
        <v>1</v>
      </c>
      <c r="B12" s="1695">
        <v>751</v>
      </c>
      <c r="C12" s="1696" t="s">
        <v>568</v>
      </c>
      <c r="D12" s="1697" t="s">
        <v>2814</v>
      </c>
      <c r="E12" s="1698"/>
    </row>
    <row r="13" spans="1:7" ht="12" customHeight="1">
      <c r="A13" s="1694">
        <v>2</v>
      </c>
      <c r="B13" s="1695">
        <v>764</v>
      </c>
      <c r="C13" s="1696" t="s">
        <v>843</v>
      </c>
      <c r="D13" s="1697" t="s">
        <v>2815</v>
      </c>
      <c r="E13" s="1699">
        <v>55736</v>
      </c>
      <c r="G13" s="3214"/>
    </row>
    <row r="14" spans="1:7" ht="12" customHeight="1">
      <c r="A14" s="1694">
        <v>3</v>
      </c>
      <c r="B14" s="1695" t="s">
        <v>844</v>
      </c>
      <c r="C14" s="1696" t="s">
        <v>580</v>
      </c>
      <c r="D14" s="1697" t="s">
        <v>2816</v>
      </c>
      <c r="E14" s="1699">
        <v>134025</v>
      </c>
      <c r="G14" s="3214"/>
    </row>
    <row r="15" spans="1:7" ht="12" customHeight="1">
      <c r="A15" s="1694">
        <v>4</v>
      </c>
      <c r="B15" s="1695">
        <v>766</v>
      </c>
      <c r="C15" s="1696" t="s">
        <v>581</v>
      </c>
      <c r="D15" s="1697" t="s">
        <v>845</v>
      </c>
      <c r="E15" s="1699">
        <v>357227</v>
      </c>
      <c r="G15" s="3214"/>
    </row>
    <row r="16" spans="1:7" ht="12" customHeight="1">
      <c r="A16" s="1694">
        <v>5</v>
      </c>
      <c r="B16" s="1695">
        <v>766.5</v>
      </c>
      <c r="C16" s="1696" t="s">
        <v>582</v>
      </c>
      <c r="D16" s="1697" t="s">
        <v>846</v>
      </c>
      <c r="E16" s="1699">
        <v>91252</v>
      </c>
      <c r="G16" s="3214"/>
    </row>
    <row r="17" spans="1:7" ht="12" customHeight="1">
      <c r="A17" s="1694">
        <v>6</v>
      </c>
      <c r="B17" s="1695">
        <v>768</v>
      </c>
      <c r="C17" s="1696" t="s">
        <v>583</v>
      </c>
      <c r="D17" s="1697" t="s">
        <v>847</v>
      </c>
      <c r="E17" s="1698"/>
      <c r="G17" s="3214"/>
    </row>
    <row r="18" spans="1:7" ht="12" customHeight="1">
      <c r="A18" s="1694">
        <v>7</v>
      </c>
      <c r="B18" s="1695">
        <v>769</v>
      </c>
      <c r="C18" s="1696" t="s">
        <v>849</v>
      </c>
      <c r="D18" s="1697" t="s">
        <v>848</v>
      </c>
      <c r="E18" s="1698"/>
      <c r="G18" s="3214"/>
    </row>
    <row r="19" spans="1:7" ht="12" customHeight="1">
      <c r="A19" s="1694">
        <v>8</v>
      </c>
      <c r="B19" s="1695" t="s">
        <v>851</v>
      </c>
      <c r="C19" s="1696" t="s">
        <v>586</v>
      </c>
      <c r="D19" s="1697" t="s">
        <v>850</v>
      </c>
      <c r="E19" s="1698"/>
      <c r="G19" s="3214"/>
    </row>
    <row r="20" spans="1:7" ht="12" customHeight="1">
      <c r="A20" s="1694">
        <v>9</v>
      </c>
      <c r="B20" s="1695"/>
      <c r="C20" s="1696" t="s">
        <v>852</v>
      </c>
      <c r="D20" s="1697" t="s">
        <v>853</v>
      </c>
      <c r="E20" s="1699">
        <f>SUM(E12:E19)</f>
        <v>638240</v>
      </c>
      <c r="G20" s="3214"/>
    </row>
    <row r="21" spans="1:7" ht="12" customHeight="1">
      <c r="A21" s="1694">
        <v>10</v>
      </c>
      <c r="B21" s="1695"/>
      <c r="C21" s="1696" t="s">
        <v>854</v>
      </c>
      <c r="D21" s="1697" t="s">
        <v>855</v>
      </c>
      <c r="E21" s="1699">
        <v>144192</v>
      </c>
      <c r="G21" s="3214"/>
    </row>
    <row r="22" spans="1:7" ht="12" customHeight="1">
      <c r="A22" s="1694">
        <v>11</v>
      </c>
      <c r="B22" s="1695"/>
      <c r="C22" s="1696" t="s">
        <v>856</v>
      </c>
      <c r="D22" s="1697" t="s">
        <v>855</v>
      </c>
      <c r="E22" s="1699">
        <v>495371</v>
      </c>
      <c r="G22" s="3214"/>
    </row>
    <row r="23" spans="1:7" ht="12" customHeight="1">
      <c r="A23" s="1694">
        <v>12</v>
      </c>
      <c r="B23" s="1695"/>
      <c r="C23" s="1696" t="s">
        <v>857</v>
      </c>
      <c r="D23" s="1697" t="s">
        <v>858</v>
      </c>
      <c r="E23" s="3351">
        <f>SUM(E21:E22)</f>
        <v>639563</v>
      </c>
      <c r="F23" s="3214"/>
      <c r="G23" s="3214"/>
    </row>
    <row r="24" spans="1:7" ht="12" customHeight="1">
      <c r="A24" s="1689">
        <v>13</v>
      </c>
      <c r="B24" s="1700"/>
      <c r="C24" s="1701" t="s">
        <v>859</v>
      </c>
      <c r="D24" s="1702" t="s">
        <v>860</v>
      </c>
      <c r="E24" s="3353"/>
    </row>
    <row r="25" spans="1:7" ht="12" customHeight="1">
      <c r="A25" s="1703"/>
      <c r="B25" s="1704"/>
      <c r="C25" s="1704"/>
      <c r="D25" s="1705" t="s">
        <v>861</v>
      </c>
      <c r="E25" s="1706">
        <v>0.22550000000000001</v>
      </c>
    </row>
    <row r="26" spans="1:7" ht="12" customHeight="1">
      <c r="A26" s="1689">
        <v>14</v>
      </c>
      <c r="B26" s="1701"/>
      <c r="C26" s="1701" t="s">
        <v>862</v>
      </c>
      <c r="D26" s="1702" t="s">
        <v>863</v>
      </c>
      <c r="E26" s="3353"/>
    </row>
    <row r="27" spans="1:7" ht="12" customHeight="1">
      <c r="A27" s="1689"/>
      <c r="B27" s="1701"/>
      <c r="C27" s="1701"/>
      <c r="D27" s="1702" t="s">
        <v>861</v>
      </c>
      <c r="E27" s="3354">
        <v>0.77449999999999997</v>
      </c>
    </row>
    <row r="28" spans="1:7" ht="12" customHeight="1">
      <c r="A28" s="1694">
        <v>15</v>
      </c>
      <c r="B28" s="1695"/>
      <c r="C28" s="1696" t="s">
        <v>864</v>
      </c>
      <c r="D28" s="1697" t="s">
        <v>865</v>
      </c>
      <c r="E28" s="3352">
        <v>-1323</v>
      </c>
      <c r="F28" s="3214"/>
      <c r="G28" s="3214"/>
    </row>
    <row r="29" spans="1:7" ht="12" customHeight="1">
      <c r="A29" s="1694">
        <v>16</v>
      </c>
      <c r="B29" s="1695"/>
      <c r="C29" s="1696" t="s">
        <v>866</v>
      </c>
      <c r="D29" s="1697" t="s">
        <v>2796</v>
      </c>
      <c r="E29" s="1708">
        <v>143894</v>
      </c>
      <c r="G29" s="3214"/>
    </row>
    <row r="30" spans="1:7" ht="12" customHeight="1" thickBot="1">
      <c r="A30" s="1694">
        <v>17</v>
      </c>
      <c r="B30" s="1695"/>
      <c r="C30" s="1696" t="s">
        <v>867</v>
      </c>
      <c r="D30" s="1697" t="s">
        <v>2797</v>
      </c>
      <c r="E30" s="1709">
        <v>494346</v>
      </c>
      <c r="G30" s="3214"/>
    </row>
    <row r="31" spans="1:7" ht="11.25" customHeight="1">
      <c r="A31" s="1710"/>
      <c r="B31" s="1711"/>
      <c r="C31" s="1711"/>
      <c r="D31" s="1711"/>
      <c r="E31" s="1686"/>
    </row>
    <row r="32" spans="1:7" ht="11.25" customHeight="1">
      <c r="A32" s="1678" t="s">
        <v>868</v>
      </c>
      <c r="B32" s="1682"/>
      <c r="C32" s="1682"/>
      <c r="D32" s="1682"/>
      <c r="E32" s="1683"/>
    </row>
    <row r="33" spans="1:5" ht="11.25" customHeight="1" thickBot="1">
      <c r="A33" s="1712"/>
      <c r="B33" s="1688"/>
      <c r="C33" s="1688"/>
      <c r="D33" s="1688"/>
      <c r="E33" s="1686"/>
    </row>
    <row r="34" spans="1:5" ht="12" customHeight="1">
      <c r="A34" s="1689" t="s">
        <v>329</v>
      </c>
      <c r="B34" s="1690" t="s">
        <v>354</v>
      </c>
      <c r="C34" s="1690" t="s">
        <v>435</v>
      </c>
      <c r="D34" s="1691" t="s">
        <v>1957</v>
      </c>
      <c r="E34" s="1692" t="s">
        <v>416</v>
      </c>
    </row>
    <row r="35" spans="1:5" ht="12" customHeight="1">
      <c r="A35" s="1689" t="s">
        <v>334</v>
      </c>
      <c r="B35" s="1690" t="s">
        <v>334</v>
      </c>
      <c r="C35" s="1690"/>
      <c r="D35" s="1691"/>
      <c r="E35" s="1693" t="s">
        <v>842</v>
      </c>
    </row>
    <row r="36" spans="1:5" ht="12" customHeight="1">
      <c r="A36" s="1703"/>
      <c r="B36" s="1713" t="s">
        <v>339</v>
      </c>
      <c r="C36" s="1713" t="s">
        <v>340</v>
      </c>
      <c r="D36" s="1714" t="s">
        <v>341</v>
      </c>
      <c r="E36" s="1693" t="s">
        <v>342</v>
      </c>
    </row>
    <row r="37" spans="1:5" ht="12" customHeight="1">
      <c r="A37" s="1694">
        <v>18</v>
      </c>
      <c r="B37" s="1695" t="s">
        <v>869</v>
      </c>
      <c r="C37" s="1696" t="s">
        <v>870</v>
      </c>
      <c r="D37" s="1697" t="s">
        <v>871</v>
      </c>
      <c r="E37" s="1707">
        <v>9123</v>
      </c>
    </row>
    <row r="38" spans="1:5" ht="12" customHeight="1">
      <c r="A38" s="1694">
        <v>19</v>
      </c>
      <c r="B38" s="1695">
        <v>546</v>
      </c>
      <c r="C38" s="1696" t="s">
        <v>872</v>
      </c>
      <c r="D38" s="1697" t="s">
        <v>873</v>
      </c>
      <c r="E38" s="1707"/>
    </row>
    <row r="39" spans="1:5" ht="12" customHeight="1">
      <c r="A39" s="1694">
        <v>20</v>
      </c>
      <c r="B39" s="1695">
        <v>517</v>
      </c>
      <c r="C39" s="1696" t="s">
        <v>874</v>
      </c>
      <c r="D39" s="1697" t="s">
        <v>875</v>
      </c>
      <c r="E39" s="1707"/>
    </row>
    <row r="40" spans="1:5" ht="12" customHeight="1">
      <c r="A40" s="1694">
        <v>21</v>
      </c>
      <c r="B40" s="1695"/>
      <c r="C40" s="1696" t="s">
        <v>1880</v>
      </c>
      <c r="D40" s="1715" t="s">
        <v>2798</v>
      </c>
      <c r="E40" s="1707">
        <f>SUM(E37:E38)-E39</f>
        <v>9123</v>
      </c>
    </row>
    <row r="41" spans="1:5" ht="12" customHeight="1">
      <c r="A41" s="1694">
        <v>22</v>
      </c>
      <c r="B41" s="1696"/>
      <c r="C41" s="1696" t="s">
        <v>1881</v>
      </c>
      <c r="D41" s="1697" t="s">
        <v>1882</v>
      </c>
      <c r="E41" s="1707">
        <v>10076</v>
      </c>
    </row>
    <row r="42" spans="1:5" ht="12" customHeight="1">
      <c r="A42" s="1694">
        <v>23</v>
      </c>
      <c r="B42" s="1716"/>
      <c r="C42" s="1696" t="s">
        <v>1883</v>
      </c>
      <c r="D42" s="1697" t="s">
        <v>1882</v>
      </c>
      <c r="E42" s="1707">
        <v>20805</v>
      </c>
    </row>
    <row r="43" spans="1:5" ht="12" customHeight="1">
      <c r="A43" s="1694">
        <v>24</v>
      </c>
      <c r="B43" s="1716"/>
      <c r="C43" s="1696" t="s">
        <v>1884</v>
      </c>
      <c r="D43" s="1697" t="s">
        <v>1885</v>
      </c>
      <c r="E43" s="1707">
        <f>E40-SUM(E41:E42)</f>
        <v>-21758</v>
      </c>
    </row>
    <row r="44" spans="1:5" ht="12" customHeight="1">
      <c r="A44" s="1694">
        <v>25</v>
      </c>
      <c r="B44" s="1716"/>
      <c r="C44" s="1696" t="s">
        <v>1886</v>
      </c>
      <c r="D44" s="1697" t="s">
        <v>1887</v>
      </c>
      <c r="E44" s="1707">
        <v>5170</v>
      </c>
    </row>
    <row r="45" spans="1:5" ht="12" customHeight="1">
      <c r="A45" s="1694">
        <v>26</v>
      </c>
      <c r="B45" s="1716"/>
      <c r="C45" s="1696" t="s">
        <v>1888</v>
      </c>
      <c r="D45" s="1697" t="s">
        <v>1889</v>
      </c>
      <c r="E45" s="1707">
        <v>3953</v>
      </c>
    </row>
    <row r="46" spans="1:5" ht="12" customHeight="1">
      <c r="A46" s="1694">
        <v>27</v>
      </c>
      <c r="B46" s="1716"/>
      <c r="C46" s="1696" t="s">
        <v>1890</v>
      </c>
      <c r="D46" s="1697" t="s">
        <v>1891</v>
      </c>
      <c r="E46" s="1717">
        <v>3.5900000000000001E-2</v>
      </c>
    </row>
    <row r="47" spans="1:5" ht="12" customHeight="1" thickBot="1">
      <c r="A47" s="1694">
        <v>28</v>
      </c>
      <c r="B47" s="1716"/>
      <c r="C47" s="1696" t="s">
        <v>1892</v>
      </c>
      <c r="D47" s="1697" t="s">
        <v>1893</v>
      </c>
      <c r="E47" s="1718">
        <v>8.0000000000000002E-3</v>
      </c>
    </row>
    <row r="48" spans="1:5" ht="11.25" customHeight="1">
      <c r="A48" s="1719"/>
      <c r="B48" s="1720"/>
      <c r="C48" s="1720"/>
      <c r="D48" s="1720"/>
      <c r="E48" s="1721"/>
    </row>
    <row r="49" spans="1:5" ht="12" customHeight="1">
      <c r="A49" s="1722"/>
      <c r="B49" s="1723" t="s">
        <v>1894</v>
      </c>
      <c r="C49" s="1685" t="s">
        <v>1895</v>
      </c>
      <c r="D49" s="1685"/>
      <c r="E49" s="1686"/>
    </row>
    <row r="50" spans="1:5" ht="12" customHeight="1">
      <c r="A50" s="1722"/>
      <c r="B50" s="1723" t="s">
        <v>1896</v>
      </c>
      <c r="C50" s="1685" t="s">
        <v>1897</v>
      </c>
      <c r="D50" s="1685"/>
      <c r="E50" s="1686"/>
    </row>
    <row r="51" spans="1:5" ht="12" customHeight="1">
      <c r="A51" s="1722"/>
      <c r="B51" s="1723" t="s">
        <v>1898</v>
      </c>
      <c r="C51" s="1685" t="s">
        <v>1899</v>
      </c>
      <c r="D51" s="1685"/>
      <c r="E51" s="1686"/>
    </row>
    <row r="52" spans="1:5" ht="12" customHeight="1">
      <c r="A52" s="1722"/>
      <c r="B52" s="1723" t="s">
        <v>1900</v>
      </c>
      <c r="C52" s="1685" t="s">
        <v>1901</v>
      </c>
      <c r="D52" s="1685"/>
      <c r="E52" s="1686"/>
    </row>
    <row r="53" spans="1:5" ht="12" customHeight="1">
      <c r="A53" s="1722"/>
      <c r="B53" s="1723" t="s">
        <v>1902</v>
      </c>
      <c r="C53" s="1685" t="s">
        <v>1903</v>
      </c>
      <c r="D53" s="1685"/>
      <c r="E53" s="1686"/>
    </row>
    <row r="54" spans="1:5" ht="114.75" customHeight="1">
      <c r="A54" s="1722"/>
      <c r="B54" s="1685"/>
      <c r="C54" s="1685"/>
      <c r="D54" s="1685"/>
      <c r="E54" s="1686"/>
    </row>
    <row r="55" spans="1:5" s="3078" customFormat="1">
      <c r="A55" s="2930" t="s">
        <v>1415</v>
      </c>
      <c r="B55" s="3079"/>
      <c r="C55" s="3079"/>
      <c r="D55" s="3079"/>
      <c r="E55" s="3080"/>
    </row>
  </sheetData>
  <printOptions horizontalCentered="1" verticalCentered="1"/>
  <pageMargins left="0.7" right="0.7" top="0.75" bottom="0.75" header="0.3" footer="0.3"/>
  <pageSetup fitToWidth="2"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dimension ref="A1:G44"/>
  <sheetViews>
    <sheetView showGridLines="0" zoomScaleNormal="100" zoomScaleSheetLayoutView="100" workbookViewId="0">
      <selection activeCell="H1" sqref="H1"/>
    </sheetView>
  </sheetViews>
  <sheetFormatPr defaultRowHeight="10.199999999999999"/>
  <cols>
    <col min="1" max="1" width="3.28515625" style="2442" customWidth="1"/>
    <col min="2" max="2" width="3.42578125" customWidth="1"/>
    <col min="3" max="3" width="68.7109375" customWidth="1"/>
    <col min="4" max="5" width="5.42578125" customWidth="1"/>
    <col min="6" max="6" width="68.7109375" customWidth="1"/>
    <col min="7" max="7" width="3.28515625" style="2442" customWidth="1"/>
  </cols>
  <sheetData>
    <row r="1" spans="1:7" ht="12.6">
      <c r="A1" s="2879"/>
      <c r="B1" s="337"/>
      <c r="C1" s="337"/>
      <c r="D1" s="337"/>
      <c r="E1" s="337"/>
      <c r="F1" s="337"/>
      <c r="G1" s="3126" t="s">
        <v>54</v>
      </c>
    </row>
    <row r="2" spans="1:7">
      <c r="A2" s="3127"/>
      <c r="B2" s="2934" t="s">
        <v>1904</v>
      </c>
      <c r="C2" s="375"/>
      <c r="D2" s="375"/>
      <c r="E2" s="375"/>
      <c r="F2" s="375"/>
      <c r="G2" s="3127"/>
    </row>
    <row r="3" spans="1:7">
      <c r="A3" s="3127"/>
      <c r="B3" s="46"/>
      <c r="C3" s="46"/>
      <c r="D3" s="46"/>
      <c r="E3" s="46"/>
      <c r="F3" s="46"/>
      <c r="G3" s="3127"/>
    </row>
    <row r="4" spans="1:7">
      <c r="A4" s="3127"/>
      <c r="B4" s="45" t="s">
        <v>441</v>
      </c>
      <c r="C4" s="46" t="s">
        <v>1905</v>
      </c>
      <c r="D4" s="46"/>
      <c r="E4" s="45" t="s">
        <v>451</v>
      </c>
      <c r="F4" s="46" t="s">
        <v>1906</v>
      </c>
      <c r="G4" s="3127"/>
    </row>
    <row r="5" spans="1:7">
      <c r="A5" s="3127"/>
      <c r="B5" s="46" t="s">
        <v>1907</v>
      </c>
      <c r="C5" s="48"/>
      <c r="D5" s="46"/>
      <c r="E5" s="46" t="s">
        <v>1908</v>
      </c>
      <c r="F5" s="46"/>
      <c r="G5" s="3127"/>
    </row>
    <row r="6" spans="1:7">
      <c r="A6" s="3127"/>
      <c r="B6" s="46" t="s">
        <v>1909</v>
      </c>
      <c r="C6" s="48"/>
      <c r="D6" s="46"/>
      <c r="E6" s="46"/>
      <c r="F6" s="46"/>
      <c r="G6" s="3127"/>
    </row>
    <row r="7" spans="1:7">
      <c r="A7" s="3127"/>
      <c r="B7" s="46" t="s">
        <v>1910</v>
      </c>
      <c r="C7" s="48"/>
      <c r="D7" s="46"/>
      <c r="E7" s="46"/>
      <c r="F7" s="46" t="s">
        <v>1911</v>
      </c>
      <c r="G7" s="3127"/>
    </row>
    <row r="8" spans="1:7">
      <c r="A8" s="3127"/>
      <c r="B8" s="46" t="s">
        <v>1912</v>
      </c>
      <c r="C8" s="48"/>
      <c r="D8" s="46"/>
      <c r="E8" s="46"/>
      <c r="F8" s="46"/>
      <c r="G8" s="3127"/>
    </row>
    <row r="9" spans="1:7">
      <c r="A9" s="3127"/>
      <c r="B9" s="46" t="s">
        <v>1913</v>
      </c>
      <c r="C9" s="48"/>
      <c r="D9" s="46"/>
      <c r="E9" s="46"/>
      <c r="F9" s="46" t="s">
        <v>1914</v>
      </c>
      <c r="G9" s="3127"/>
    </row>
    <row r="10" spans="1:7">
      <c r="A10" s="3127"/>
      <c r="B10" s="46" t="s">
        <v>1915</v>
      </c>
      <c r="C10" s="48"/>
      <c r="D10" s="46"/>
      <c r="E10" s="46"/>
      <c r="F10" s="46"/>
      <c r="G10" s="3127"/>
    </row>
    <row r="11" spans="1:7">
      <c r="A11" s="3127"/>
      <c r="B11" s="46"/>
      <c r="C11" s="46"/>
      <c r="D11" s="46"/>
      <c r="E11" s="46"/>
      <c r="F11" s="46" t="s">
        <v>1916</v>
      </c>
      <c r="G11" s="3127"/>
    </row>
    <row r="12" spans="1:7">
      <c r="A12" s="3127"/>
      <c r="B12" s="46"/>
      <c r="C12" s="46" t="s">
        <v>1917</v>
      </c>
      <c r="D12" s="46"/>
      <c r="E12" s="46"/>
      <c r="F12" s="46"/>
      <c r="G12" s="3127"/>
    </row>
    <row r="13" spans="1:7">
      <c r="A13" s="3127"/>
      <c r="B13" s="46"/>
      <c r="C13" s="46"/>
      <c r="D13" s="46"/>
      <c r="E13" s="46"/>
      <c r="F13" s="46" t="s">
        <v>1918</v>
      </c>
      <c r="G13" s="3127"/>
    </row>
    <row r="14" spans="1:7">
      <c r="A14" s="3127"/>
      <c r="B14" s="46"/>
      <c r="C14" s="46" t="s">
        <v>1919</v>
      </c>
      <c r="D14" s="46"/>
      <c r="E14" s="46"/>
      <c r="F14" s="46" t="s">
        <v>1920</v>
      </c>
      <c r="G14" s="3127"/>
    </row>
    <row r="15" spans="1:7">
      <c r="A15" s="3127"/>
      <c r="B15" s="46"/>
      <c r="C15" s="46"/>
      <c r="D15" s="46"/>
      <c r="E15" s="46"/>
      <c r="F15" s="46"/>
      <c r="G15" s="3127"/>
    </row>
    <row r="16" spans="1:7">
      <c r="A16" s="3127"/>
      <c r="B16" s="46"/>
      <c r="C16" s="46" t="s">
        <v>1921</v>
      </c>
      <c r="D16" s="46"/>
      <c r="E16" s="46"/>
      <c r="F16" s="46" t="s">
        <v>1922</v>
      </c>
      <c r="G16" s="3127"/>
    </row>
    <row r="17" spans="1:7">
      <c r="A17" s="3127"/>
      <c r="B17" s="46"/>
      <c r="C17" s="46"/>
      <c r="D17" s="46"/>
      <c r="E17" s="46"/>
      <c r="F17" s="46" t="s">
        <v>2320</v>
      </c>
      <c r="G17" s="3127"/>
    </row>
    <row r="18" spans="1:7">
      <c r="A18" s="3127"/>
      <c r="B18" s="46"/>
      <c r="C18" s="46" t="s">
        <v>2321</v>
      </c>
      <c r="D18" s="46"/>
      <c r="E18" s="46"/>
      <c r="F18" s="46" t="s">
        <v>2322</v>
      </c>
      <c r="G18" s="3127"/>
    </row>
    <row r="19" spans="1:7">
      <c r="A19" s="3127"/>
      <c r="B19" s="46"/>
      <c r="C19" s="46" t="s">
        <v>2323</v>
      </c>
      <c r="D19" s="46"/>
      <c r="E19" s="46"/>
      <c r="F19" s="46"/>
      <c r="G19" s="3127"/>
    </row>
    <row r="20" spans="1:7">
      <c r="A20" s="3127"/>
      <c r="B20" s="46"/>
      <c r="C20" s="46" t="s">
        <v>2324</v>
      </c>
      <c r="D20" s="46"/>
      <c r="E20" s="45" t="s">
        <v>458</v>
      </c>
      <c r="F20" s="46" t="s">
        <v>2325</v>
      </c>
      <c r="G20" s="3127"/>
    </row>
    <row r="21" spans="1:7">
      <c r="A21" s="3127"/>
      <c r="B21" s="46"/>
      <c r="C21" s="46"/>
      <c r="D21" s="46"/>
      <c r="E21" s="46" t="s">
        <v>2326</v>
      </c>
      <c r="F21" s="46"/>
      <c r="G21" s="3127"/>
    </row>
    <row r="22" spans="1:7">
      <c r="A22" s="3127"/>
      <c r="B22" s="46"/>
      <c r="C22" s="46" t="s">
        <v>2327</v>
      </c>
      <c r="D22" s="46"/>
      <c r="E22" s="46" t="s">
        <v>2328</v>
      </c>
      <c r="F22" s="46"/>
      <c r="G22" s="3127"/>
    </row>
    <row r="23" spans="1:7">
      <c r="A23" s="3127"/>
      <c r="B23" s="46"/>
      <c r="C23" s="46" t="s">
        <v>2329</v>
      </c>
      <c r="D23" s="46"/>
      <c r="E23" s="46" t="s">
        <v>2330</v>
      </c>
      <c r="F23" s="46"/>
      <c r="G23" s="3127"/>
    </row>
    <row r="24" spans="1:7">
      <c r="A24" s="3127"/>
      <c r="B24" s="46"/>
      <c r="C24" s="46"/>
      <c r="D24" s="46"/>
      <c r="E24" s="46" t="s">
        <v>2331</v>
      </c>
      <c r="F24" s="46"/>
      <c r="G24" s="3127"/>
    </row>
    <row r="25" spans="1:7">
      <c r="A25" s="3127"/>
      <c r="B25" s="45" t="s">
        <v>447</v>
      </c>
      <c r="C25" s="46" t="s">
        <v>2332</v>
      </c>
      <c r="D25" s="46"/>
      <c r="E25" s="46"/>
      <c r="F25" s="46"/>
      <c r="G25" s="3127"/>
    </row>
    <row r="26" spans="1:7">
      <c r="A26" s="3127"/>
      <c r="B26" s="46" t="s">
        <v>2333</v>
      </c>
      <c r="C26" s="46"/>
      <c r="D26" s="46"/>
      <c r="E26" s="45" t="s">
        <v>462</v>
      </c>
      <c r="F26" s="46" t="s">
        <v>2334</v>
      </c>
      <c r="G26" s="3127"/>
    </row>
    <row r="27" spans="1:7">
      <c r="A27" s="3127"/>
      <c r="B27" s="46" t="s">
        <v>2335</v>
      </c>
      <c r="C27" s="46"/>
      <c r="D27" s="46"/>
      <c r="E27" s="46" t="s">
        <v>2336</v>
      </c>
      <c r="F27" s="46"/>
      <c r="G27" s="3127"/>
    </row>
    <row r="28" spans="1:7">
      <c r="A28" s="3127"/>
      <c r="B28" s="46" t="s">
        <v>2337</v>
      </c>
      <c r="C28" s="46"/>
      <c r="D28" s="46"/>
      <c r="E28" s="46"/>
      <c r="F28" s="46"/>
      <c r="G28" s="3127"/>
    </row>
    <row r="29" spans="1:7">
      <c r="A29" s="3127"/>
      <c r="B29" s="46" t="s">
        <v>2338</v>
      </c>
      <c r="C29" s="46"/>
      <c r="D29" s="46"/>
      <c r="E29" s="45" t="s">
        <v>918</v>
      </c>
      <c r="F29" s="46" t="s">
        <v>2339</v>
      </c>
      <c r="G29" s="3127"/>
    </row>
    <row r="30" spans="1:7">
      <c r="A30" s="3127"/>
      <c r="B30" s="46" t="s">
        <v>2340</v>
      </c>
      <c r="C30" s="46"/>
      <c r="D30" s="46"/>
      <c r="E30" s="46" t="s">
        <v>2341</v>
      </c>
      <c r="F30" s="46"/>
      <c r="G30" s="3127"/>
    </row>
    <row r="31" spans="1:7">
      <c r="A31" s="3127"/>
      <c r="B31" s="46" t="s">
        <v>2342</v>
      </c>
      <c r="C31" s="46"/>
      <c r="D31" s="46"/>
      <c r="E31" s="46" t="s">
        <v>2343</v>
      </c>
      <c r="F31" s="46"/>
      <c r="G31" s="3127"/>
    </row>
    <row r="32" spans="1:7">
      <c r="A32" s="3601" t="s">
        <v>1415</v>
      </c>
      <c r="B32" s="46" t="s">
        <v>2344</v>
      </c>
      <c r="C32" s="46"/>
      <c r="D32" s="46"/>
      <c r="E32" s="46"/>
      <c r="F32" s="46"/>
      <c r="G32" s="3603" t="s">
        <v>3246</v>
      </c>
    </row>
    <row r="33" spans="1:7">
      <c r="A33" s="3601"/>
      <c r="B33" s="46" t="s">
        <v>2345</v>
      </c>
      <c r="C33" s="46"/>
      <c r="D33" s="46"/>
      <c r="E33" s="46"/>
      <c r="F33" s="46"/>
      <c r="G33" s="3603"/>
    </row>
    <row r="34" spans="1:7">
      <c r="A34" s="3601"/>
      <c r="B34" s="46"/>
      <c r="C34" s="46"/>
      <c r="D34" s="46"/>
      <c r="E34" s="46"/>
      <c r="F34" s="46"/>
      <c r="G34" s="3603"/>
    </row>
    <row r="35" spans="1:7">
      <c r="A35" s="3601"/>
      <c r="B35" s="46"/>
      <c r="C35" s="46" t="s">
        <v>2346</v>
      </c>
      <c r="D35" s="46"/>
      <c r="E35" s="46"/>
      <c r="F35" s="46"/>
      <c r="G35" s="3603"/>
    </row>
    <row r="36" spans="1:7">
      <c r="A36" s="3601"/>
      <c r="B36" s="46" t="s">
        <v>2347</v>
      </c>
      <c r="C36" s="46"/>
      <c r="D36" s="46"/>
      <c r="E36" s="46"/>
      <c r="F36" s="46"/>
      <c r="G36" s="3603"/>
    </row>
    <row r="37" spans="1:7">
      <c r="A37" s="3601"/>
      <c r="B37" s="46" t="s">
        <v>2348</v>
      </c>
      <c r="C37" s="46"/>
      <c r="D37" s="46"/>
      <c r="E37" s="46"/>
      <c r="F37" s="46"/>
      <c r="G37" s="3603"/>
    </row>
    <row r="38" spans="1:7">
      <c r="A38" s="3601"/>
      <c r="B38" s="46" t="s">
        <v>2349</v>
      </c>
      <c r="C38" s="46"/>
      <c r="D38" s="46"/>
      <c r="E38" s="46"/>
      <c r="F38" s="46"/>
      <c r="G38" s="3603"/>
    </row>
    <row r="39" spans="1:7">
      <c r="A39" s="3601"/>
      <c r="B39" s="46" t="s">
        <v>2350</v>
      </c>
      <c r="C39" s="46"/>
      <c r="D39" s="46"/>
      <c r="E39" s="46"/>
      <c r="F39" s="46"/>
      <c r="G39" s="3603"/>
    </row>
    <row r="40" spans="1:7">
      <c r="A40" s="3601"/>
      <c r="B40" s="46" t="s">
        <v>2351</v>
      </c>
      <c r="C40" s="46"/>
      <c r="D40" s="46"/>
      <c r="E40" s="46"/>
      <c r="F40" s="46"/>
      <c r="G40" s="3603"/>
    </row>
    <row r="41" spans="1:7">
      <c r="A41" s="3601"/>
      <c r="B41" s="46" t="s">
        <v>2352</v>
      </c>
      <c r="C41" s="46"/>
      <c r="D41" s="46"/>
      <c r="E41" s="46"/>
      <c r="F41" s="46"/>
      <c r="G41" s="3603"/>
    </row>
    <row r="42" spans="1:7">
      <c r="A42" s="3601"/>
      <c r="B42" s="46" t="s">
        <v>2353</v>
      </c>
      <c r="C42" s="46"/>
      <c r="D42" s="46"/>
      <c r="E42" s="46"/>
      <c r="F42" s="46"/>
      <c r="G42" s="3603"/>
    </row>
    <row r="43" spans="1:7">
      <c r="A43" s="3601"/>
      <c r="B43" s="46" t="s">
        <v>2354</v>
      </c>
      <c r="C43" s="46"/>
      <c r="D43" s="46"/>
      <c r="E43" s="46"/>
      <c r="F43" s="46"/>
      <c r="G43" s="3603"/>
    </row>
    <row r="44" spans="1:7" ht="81" customHeight="1">
      <c r="A44" s="3602"/>
      <c r="B44" s="2935" t="s">
        <v>2355</v>
      </c>
      <c r="C44" s="217"/>
      <c r="D44" s="217"/>
      <c r="E44" s="217"/>
      <c r="F44" s="217"/>
      <c r="G44" s="3604"/>
    </row>
  </sheetData>
  <mergeCells count="2">
    <mergeCell ref="A32:A44"/>
    <mergeCell ref="G32:G44"/>
  </mergeCells>
  <phoneticPr fontId="0" type="noConversion"/>
  <printOptions horizontalCentered="1" verticalCentered="1"/>
  <pageMargins left="0.7" right="0.7" top="0.75" bottom="0.75" header="0.3" footer="0.3"/>
  <pageSetup scale="98" fitToWidth="2"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P43"/>
  <sheetViews>
    <sheetView showGridLines="0" zoomScaleNormal="100" zoomScaleSheetLayoutView="100" workbookViewId="0">
      <selection activeCell="K1" sqref="K1"/>
    </sheetView>
  </sheetViews>
  <sheetFormatPr defaultColWidth="8.7109375" defaultRowHeight="10.199999999999999"/>
  <cols>
    <col min="1" max="1" width="3.28515625" style="3160" customWidth="1"/>
    <col min="2" max="2" width="4.7109375" style="342" customWidth="1"/>
    <col min="3" max="3" width="66.140625" style="342" customWidth="1"/>
    <col min="4" max="4" width="7.7109375" style="342" customWidth="1"/>
    <col min="5" max="5" width="17" style="342" customWidth="1"/>
    <col min="6" max="6" width="18.140625" style="342" customWidth="1"/>
    <col min="7" max="8" width="15.140625" style="342" customWidth="1"/>
    <col min="9" max="9" width="4.7109375" style="1752" customWidth="1"/>
    <col min="10" max="10" width="3.28515625" style="3160" customWidth="1"/>
    <col min="11" max="11" width="10.7109375" style="1752" customWidth="1"/>
    <col min="12" max="15" width="10.7109375" style="342" customWidth="1"/>
    <col min="16" max="16" width="10.7109375" style="1753" customWidth="1"/>
    <col min="17" max="16384" width="8.7109375" style="342"/>
  </cols>
  <sheetData>
    <row r="1" spans="1:13">
      <c r="A1" s="3607" t="s">
        <v>1415</v>
      </c>
      <c r="B1" s="3609" t="s">
        <v>2356</v>
      </c>
      <c r="C1" s="3610"/>
      <c r="D1" s="3610"/>
      <c r="E1" s="3610"/>
      <c r="F1" s="3610"/>
      <c r="G1" s="3610"/>
      <c r="H1" s="3610"/>
      <c r="I1" s="3611"/>
      <c r="J1" s="3605" t="s">
        <v>3246</v>
      </c>
      <c r="K1" s="1724"/>
    </row>
    <row r="2" spans="1:13">
      <c r="A2" s="3608"/>
      <c r="B2" s="3161" t="s">
        <v>352</v>
      </c>
      <c r="C2" s="1725"/>
      <c r="D2" s="1725"/>
      <c r="E2" s="1725"/>
      <c r="F2" s="1725"/>
      <c r="G2" s="1725"/>
      <c r="H2" s="1725"/>
      <c r="I2" s="1726"/>
      <c r="J2" s="3606"/>
      <c r="K2" s="1724"/>
    </row>
    <row r="3" spans="1:13">
      <c r="A3" s="3608"/>
      <c r="B3" s="1727"/>
      <c r="C3" s="1727"/>
      <c r="D3" s="1727"/>
      <c r="E3" s="1727"/>
      <c r="F3" s="1727"/>
      <c r="G3" s="1727"/>
      <c r="H3" s="1727"/>
      <c r="I3" s="1726"/>
      <c r="J3" s="3606"/>
      <c r="K3" s="1724"/>
    </row>
    <row r="4" spans="1:13">
      <c r="A4" s="3608"/>
      <c r="B4" s="2938"/>
      <c r="C4" s="1728" t="s">
        <v>2357</v>
      </c>
      <c r="D4" s="1728"/>
      <c r="E4" s="1728"/>
      <c r="F4" s="1728"/>
      <c r="G4" s="1729"/>
      <c r="H4" s="1730" t="s">
        <v>2358</v>
      </c>
      <c r="I4" s="1729"/>
      <c r="J4" s="3606"/>
      <c r="K4" s="1724"/>
    </row>
    <row r="5" spans="1:13">
      <c r="A5" s="3608"/>
      <c r="B5" s="2939" t="s">
        <v>329</v>
      </c>
      <c r="C5" s="1731" t="s">
        <v>2359</v>
      </c>
      <c r="D5" s="1731" t="s">
        <v>121</v>
      </c>
      <c r="E5" s="1731" t="s">
        <v>2360</v>
      </c>
      <c r="F5" s="1731" t="s">
        <v>2361</v>
      </c>
      <c r="G5" s="1732" t="s">
        <v>2362</v>
      </c>
      <c r="H5" s="1733" t="s">
        <v>2363</v>
      </c>
      <c r="I5" s="1732" t="s">
        <v>329</v>
      </c>
      <c r="J5" s="3606"/>
      <c r="K5" s="1724"/>
    </row>
    <row r="6" spans="1:13">
      <c r="A6" s="3608"/>
      <c r="B6" s="2939" t="s">
        <v>334</v>
      </c>
      <c r="C6" s="1731" t="s">
        <v>2364</v>
      </c>
      <c r="D6" s="1731"/>
      <c r="E6" s="1731"/>
      <c r="F6" s="1731" t="s">
        <v>2365</v>
      </c>
      <c r="G6" s="1732" t="s">
        <v>2366</v>
      </c>
      <c r="H6" s="1733" t="s">
        <v>2367</v>
      </c>
      <c r="I6" s="1732" t="s">
        <v>334</v>
      </c>
      <c r="J6" s="3606"/>
      <c r="K6" s="1724"/>
    </row>
    <row r="7" spans="1:13">
      <c r="A7" s="3608"/>
      <c r="B7" s="2940"/>
      <c r="C7" s="1735" t="s">
        <v>339</v>
      </c>
      <c r="D7" s="1734"/>
      <c r="E7" s="1735" t="s">
        <v>340</v>
      </c>
      <c r="F7" s="1735" t="s">
        <v>341</v>
      </c>
      <c r="G7" s="1736" t="s">
        <v>342</v>
      </c>
      <c r="H7" s="1737" t="s">
        <v>343</v>
      </c>
      <c r="I7" s="2936"/>
      <c r="J7" s="3606"/>
      <c r="K7" s="1724"/>
    </row>
    <row r="8" spans="1:13">
      <c r="A8" s="3608"/>
      <c r="B8" s="2941">
        <v>1</v>
      </c>
      <c r="C8" s="1739" t="s">
        <v>2856</v>
      </c>
      <c r="D8" s="1739"/>
      <c r="E8" s="1738" t="s">
        <v>3109</v>
      </c>
      <c r="F8" s="1738" t="s">
        <v>3110</v>
      </c>
      <c r="G8" s="1740">
        <v>7512</v>
      </c>
      <c r="H8" s="1741" t="s">
        <v>3266</v>
      </c>
      <c r="I8" s="2937">
        <v>1</v>
      </c>
      <c r="J8" s="3606"/>
      <c r="K8" s="1724"/>
      <c r="M8" s="1742"/>
    </row>
    <row r="9" spans="1:13">
      <c r="A9" s="3608"/>
      <c r="B9" s="2941">
        <v>2</v>
      </c>
      <c r="C9" s="1739"/>
      <c r="D9" s="1739"/>
      <c r="E9" s="1738"/>
      <c r="F9" s="1738"/>
      <c r="G9" s="1740"/>
      <c r="H9" s="1743"/>
      <c r="I9" s="2937">
        <v>2</v>
      </c>
      <c r="J9" s="3606"/>
      <c r="K9" s="1724"/>
    </row>
    <row r="10" spans="1:13">
      <c r="A10" s="3608"/>
      <c r="B10" s="2941">
        <v>3</v>
      </c>
      <c r="C10" s="1739" t="s">
        <v>3111</v>
      </c>
      <c r="D10" s="2945">
        <v>0.92</v>
      </c>
      <c r="E10" s="1738" t="s">
        <v>336</v>
      </c>
      <c r="F10" s="1738" t="s">
        <v>3112</v>
      </c>
      <c r="G10" s="1740">
        <v>63809</v>
      </c>
      <c r="H10" s="1743" t="s">
        <v>3267</v>
      </c>
      <c r="I10" s="2937">
        <v>3</v>
      </c>
      <c r="J10" s="3606"/>
      <c r="K10" s="1724"/>
    </row>
    <row r="11" spans="1:13">
      <c r="A11" s="3608"/>
      <c r="B11" s="2941">
        <v>4</v>
      </c>
      <c r="C11" s="1739"/>
      <c r="D11" s="1739"/>
      <c r="E11" s="1738"/>
      <c r="F11" s="1738" t="s">
        <v>3113</v>
      </c>
      <c r="G11" s="1740">
        <v>73788</v>
      </c>
      <c r="H11" s="1743" t="s">
        <v>3114</v>
      </c>
      <c r="I11" s="2937">
        <v>4</v>
      </c>
      <c r="J11" s="3606"/>
      <c r="K11" s="1724"/>
    </row>
    <row r="12" spans="1:13">
      <c r="A12" s="2944"/>
      <c r="B12" s="2941">
        <v>5</v>
      </c>
      <c r="C12" s="1739"/>
      <c r="D12" s="1739"/>
      <c r="E12" s="1738"/>
      <c r="F12" s="1738" t="s">
        <v>3110</v>
      </c>
      <c r="G12" s="1744">
        <v>86</v>
      </c>
      <c r="H12" s="1743" t="s">
        <v>3114</v>
      </c>
      <c r="I12" s="2937">
        <v>5</v>
      </c>
      <c r="J12" s="3606"/>
      <c r="K12" s="1724"/>
      <c r="M12" s="1745"/>
    </row>
    <row r="13" spans="1:13">
      <c r="A13" s="2944"/>
      <c r="B13" s="2941">
        <v>6</v>
      </c>
      <c r="C13" s="1739"/>
      <c r="D13" s="1739"/>
      <c r="E13" s="1738"/>
      <c r="F13" s="1738"/>
      <c r="G13" s="1740"/>
      <c r="H13" s="1743"/>
      <c r="I13" s="2937">
        <v>6</v>
      </c>
      <c r="J13" s="3606"/>
      <c r="K13" s="1724"/>
    </row>
    <row r="14" spans="1:13">
      <c r="A14" s="2944"/>
      <c r="B14" s="2941">
        <v>7</v>
      </c>
      <c r="C14" s="1739" t="s">
        <v>3115</v>
      </c>
      <c r="D14" s="1739"/>
      <c r="E14" s="1738" t="s">
        <v>336</v>
      </c>
      <c r="F14" s="1738" t="s">
        <v>3110</v>
      </c>
      <c r="G14" s="1740">
        <v>604</v>
      </c>
      <c r="H14" s="1743" t="s">
        <v>3268</v>
      </c>
      <c r="I14" s="2937">
        <v>7</v>
      </c>
      <c r="J14" s="3606"/>
      <c r="K14" s="1724"/>
    </row>
    <row r="15" spans="1:13">
      <c r="A15" s="2944"/>
      <c r="B15" s="2941">
        <v>8</v>
      </c>
      <c r="C15" s="1739" t="s">
        <v>3116</v>
      </c>
      <c r="D15" s="1739"/>
      <c r="E15" s="1738" t="s">
        <v>336</v>
      </c>
      <c r="F15" s="1738" t="s">
        <v>3110</v>
      </c>
      <c r="G15" s="1740">
        <v>992</v>
      </c>
      <c r="H15" s="1743" t="s">
        <v>3269</v>
      </c>
      <c r="I15" s="2937">
        <v>8</v>
      </c>
      <c r="J15" s="3606"/>
      <c r="K15" s="1724"/>
    </row>
    <row r="16" spans="1:13">
      <c r="A16" s="2944"/>
      <c r="B16" s="2941">
        <v>9</v>
      </c>
      <c r="C16" s="1739"/>
      <c r="D16" s="1739"/>
      <c r="E16" s="1739"/>
      <c r="F16" s="1738"/>
      <c r="G16" s="1740"/>
      <c r="H16" s="1743"/>
      <c r="I16" s="2937">
        <v>9</v>
      </c>
      <c r="J16" s="3606"/>
      <c r="K16" s="1724"/>
    </row>
    <row r="17" spans="1:11">
      <c r="A17" s="2944"/>
      <c r="B17" s="2941">
        <v>10</v>
      </c>
      <c r="C17" s="1739"/>
      <c r="D17" s="1739"/>
      <c r="E17" s="1739"/>
      <c r="F17" s="1738"/>
      <c r="G17" s="1740"/>
      <c r="H17" s="1746"/>
      <c r="I17" s="2937">
        <v>10</v>
      </c>
      <c r="J17" s="3606"/>
      <c r="K17" s="1724"/>
    </row>
    <row r="18" spans="1:11">
      <c r="A18" s="2944"/>
      <c r="B18" s="2941">
        <v>11</v>
      </c>
      <c r="C18" s="1739"/>
      <c r="D18" s="1739"/>
      <c r="E18" s="1739"/>
      <c r="F18" s="1738"/>
      <c r="G18" s="1740"/>
      <c r="H18" s="1746"/>
      <c r="I18" s="2937">
        <v>11</v>
      </c>
      <c r="J18" s="3606"/>
      <c r="K18" s="1724"/>
    </row>
    <row r="19" spans="1:11">
      <c r="A19" s="2944"/>
      <c r="B19" s="2941">
        <v>12</v>
      </c>
      <c r="C19" s="1739"/>
      <c r="D19" s="1739"/>
      <c r="E19" s="1739"/>
      <c r="F19" s="1738"/>
      <c r="G19" s="1740"/>
      <c r="H19" s="1746"/>
      <c r="I19" s="2937">
        <v>12</v>
      </c>
      <c r="J19" s="2944"/>
      <c r="K19" s="1724"/>
    </row>
    <row r="20" spans="1:11">
      <c r="A20" s="2944"/>
      <c r="B20" s="2941">
        <v>13</v>
      </c>
      <c r="C20" s="1739"/>
      <c r="D20" s="1739"/>
      <c r="E20" s="1739"/>
      <c r="F20" s="1738"/>
      <c r="G20" s="1740"/>
      <c r="H20" s="1746"/>
      <c r="I20" s="2937">
        <v>13</v>
      </c>
      <c r="J20" s="2944"/>
      <c r="K20" s="1724"/>
    </row>
    <row r="21" spans="1:11">
      <c r="A21" s="2944"/>
      <c r="B21" s="2941">
        <v>14</v>
      </c>
      <c r="C21" s="1739"/>
      <c r="D21" s="1739"/>
      <c r="E21" s="1739"/>
      <c r="F21" s="1738"/>
      <c r="G21" s="1747"/>
      <c r="H21" s="1746"/>
      <c r="I21" s="2937">
        <v>14</v>
      </c>
      <c r="J21" s="2944"/>
      <c r="K21" s="1724"/>
    </row>
    <row r="22" spans="1:11">
      <c r="A22" s="2944"/>
      <c r="B22" s="2941">
        <v>15</v>
      </c>
      <c r="C22" s="1739"/>
      <c r="D22" s="1739"/>
      <c r="E22" s="1739"/>
      <c r="F22" s="1738"/>
      <c r="G22" s="1747"/>
      <c r="H22" s="1746"/>
      <c r="I22" s="2937">
        <v>15</v>
      </c>
      <c r="J22" s="2944"/>
      <c r="K22" s="1724"/>
    </row>
    <row r="23" spans="1:11">
      <c r="A23" s="2944"/>
      <c r="B23" s="2941">
        <v>16</v>
      </c>
      <c r="C23" s="1739"/>
      <c r="D23" s="1739"/>
      <c r="E23" s="1739"/>
      <c r="F23" s="1738"/>
      <c r="G23" s="1747"/>
      <c r="H23" s="1746"/>
      <c r="I23" s="2937">
        <v>16</v>
      </c>
      <c r="J23" s="2944"/>
      <c r="K23" s="1724"/>
    </row>
    <row r="24" spans="1:11">
      <c r="A24" s="2944"/>
      <c r="B24" s="2941">
        <v>17</v>
      </c>
      <c r="C24" s="1739"/>
      <c r="D24" s="1739"/>
      <c r="E24" s="1739"/>
      <c r="F24" s="1738"/>
      <c r="G24" s="1747"/>
      <c r="H24" s="1746"/>
      <c r="I24" s="2937">
        <v>17</v>
      </c>
      <c r="J24" s="2944"/>
      <c r="K24" s="1724"/>
    </row>
    <row r="25" spans="1:11">
      <c r="A25" s="2944"/>
      <c r="B25" s="2941">
        <v>18</v>
      </c>
      <c r="C25" s="1739"/>
      <c r="D25" s="1739"/>
      <c r="E25" s="1739"/>
      <c r="F25" s="1738"/>
      <c r="G25" s="1747"/>
      <c r="H25" s="1746"/>
      <c r="I25" s="2937">
        <v>18</v>
      </c>
      <c r="J25" s="2944"/>
      <c r="K25" s="1724"/>
    </row>
    <row r="26" spans="1:11">
      <c r="A26" s="2944"/>
      <c r="B26" s="2941">
        <v>19</v>
      </c>
      <c r="C26" s="1739"/>
      <c r="D26" s="1739"/>
      <c r="E26" s="1739"/>
      <c r="F26" s="1738"/>
      <c r="G26" s="1747"/>
      <c r="H26" s="1746"/>
      <c r="I26" s="2937">
        <v>19</v>
      </c>
      <c r="J26" s="2944"/>
      <c r="K26" s="1724"/>
    </row>
    <row r="27" spans="1:11">
      <c r="A27" s="2944"/>
      <c r="B27" s="2941">
        <v>20</v>
      </c>
      <c r="C27" s="1739"/>
      <c r="D27" s="1739"/>
      <c r="E27" s="1739"/>
      <c r="F27" s="1738"/>
      <c r="G27" s="1747"/>
      <c r="H27" s="1746"/>
      <c r="I27" s="2937">
        <v>20</v>
      </c>
      <c r="J27" s="2944"/>
      <c r="K27" s="1724"/>
    </row>
    <row r="28" spans="1:11">
      <c r="A28" s="2944"/>
      <c r="B28" s="2941">
        <v>21</v>
      </c>
      <c r="C28" s="1739"/>
      <c r="D28" s="1739"/>
      <c r="E28" s="1739"/>
      <c r="F28" s="1738"/>
      <c r="G28" s="1747"/>
      <c r="H28" s="1746"/>
      <c r="I28" s="2937">
        <v>21</v>
      </c>
      <c r="J28" s="2944"/>
      <c r="K28" s="1724"/>
    </row>
    <row r="29" spans="1:11">
      <c r="A29" s="2944"/>
      <c r="B29" s="2941">
        <v>22</v>
      </c>
      <c r="C29" s="1739"/>
      <c r="D29" s="1739"/>
      <c r="E29" s="1739"/>
      <c r="F29" s="1738"/>
      <c r="G29" s="1747"/>
      <c r="H29" s="1746"/>
      <c r="I29" s="2937">
        <v>22</v>
      </c>
      <c r="J29" s="2944"/>
      <c r="K29" s="1724"/>
    </row>
    <row r="30" spans="1:11">
      <c r="A30" s="2944"/>
      <c r="B30" s="2941">
        <v>23</v>
      </c>
      <c r="C30" s="1739"/>
      <c r="D30" s="1739"/>
      <c r="E30" s="1739"/>
      <c r="F30" s="1738"/>
      <c r="G30" s="1747"/>
      <c r="H30" s="1746"/>
      <c r="I30" s="2937">
        <v>23</v>
      </c>
      <c r="J30" s="2944"/>
      <c r="K30" s="1724"/>
    </row>
    <row r="31" spans="1:11">
      <c r="A31" s="2944"/>
      <c r="B31" s="2941">
        <v>24</v>
      </c>
      <c r="C31" s="1739"/>
      <c r="D31" s="1739"/>
      <c r="E31" s="1739"/>
      <c r="F31" s="1738"/>
      <c r="G31" s="1747"/>
      <c r="H31" s="1746"/>
      <c r="I31" s="2937">
        <v>24</v>
      </c>
      <c r="J31" s="2944"/>
      <c r="K31" s="1724"/>
    </row>
    <row r="32" spans="1:11">
      <c r="A32" s="2944"/>
      <c r="B32" s="2941">
        <v>25</v>
      </c>
      <c r="C32" s="1739"/>
      <c r="D32" s="1739"/>
      <c r="E32" s="1739"/>
      <c r="F32" s="1738"/>
      <c r="G32" s="1747"/>
      <c r="H32" s="1746"/>
      <c r="I32" s="2937">
        <v>25</v>
      </c>
      <c r="J32" s="2944"/>
      <c r="K32" s="1724"/>
    </row>
    <row r="33" spans="1:11">
      <c r="A33" s="2944"/>
      <c r="B33" s="1748"/>
      <c r="C33" s="1727"/>
      <c r="D33" s="1727"/>
      <c r="E33" s="1727"/>
      <c r="F33" s="1748"/>
      <c r="G33" s="1727"/>
      <c r="H33" s="1727"/>
      <c r="I33" s="1726"/>
      <c r="J33" s="2944"/>
      <c r="K33" s="1724"/>
    </row>
    <row r="34" spans="1:11">
      <c r="A34" s="2944"/>
      <c r="B34" s="1748"/>
      <c r="C34" s="1727"/>
      <c r="D34" s="1727"/>
      <c r="E34" s="1727"/>
      <c r="F34" s="1748"/>
      <c r="G34" s="1727"/>
      <c r="H34" s="1727"/>
      <c r="I34" s="1726"/>
      <c r="J34" s="2944"/>
      <c r="K34" s="1724"/>
    </row>
    <row r="35" spans="1:11">
      <c r="A35" s="2944"/>
      <c r="B35" s="1748"/>
      <c r="C35" s="1727"/>
      <c r="D35" s="1727"/>
      <c r="E35" s="1727"/>
      <c r="F35" s="1748"/>
      <c r="G35" s="1727"/>
      <c r="H35" s="1727"/>
      <c r="I35" s="1726"/>
      <c r="J35" s="2944"/>
      <c r="K35" s="1724"/>
    </row>
    <row r="36" spans="1:11">
      <c r="A36" s="2944"/>
      <c r="B36" s="1748"/>
      <c r="C36" s="1727"/>
      <c r="D36" s="1727"/>
      <c r="E36" s="1727"/>
      <c r="F36" s="1748"/>
      <c r="G36" s="1727"/>
      <c r="H36" s="1727"/>
      <c r="I36" s="1726"/>
      <c r="J36" s="2944"/>
      <c r="K36" s="1724"/>
    </row>
    <row r="37" spans="1:11">
      <c r="A37" s="2944"/>
      <c r="B37" s="1748"/>
      <c r="C37" s="1727"/>
      <c r="D37" s="1727"/>
      <c r="E37" s="1727"/>
      <c r="F37" s="1748"/>
      <c r="G37" s="1727"/>
      <c r="H37" s="1727"/>
      <c r="I37" s="1726"/>
      <c r="J37" s="2944"/>
      <c r="K37" s="1724"/>
    </row>
    <row r="38" spans="1:11">
      <c r="A38" s="2944"/>
      <c r="B38" s="1748"/>
      <c r="C38" s="1727"/>
      <c r="D38" s="1727"/>
      <c r="E38" s="1727"/>
      <c r="F38" s="1748"/>
      <c r="G38" s="1727"/>
      <c r="H38" s="1727"/>
      <c r="I38" s="1726"/>
      <c r="J38" s="2944"/>
      <c r="K38" s="1724"/>
    </row>
    <row r="39" spans="1:11">
      <c r="A39" s="3158"/>
      <c r="B39" s="2942"/>
      <c r="C39" s="1727"/>
      <c r="D39" s="1727"/>
      <c r="E39" s="1727"/>
      <c r="F39" s="1727"/>
      <c r="G39" s="1727"/>
      <c r="H39" s="1727"/>
      <c r="I39" s="1726"/>
      <c r="J39" s="2944"/>
      <c r="K39" s="1724"/>
    </row>
    <row r="40" spans="1:11">
      <c r="A40" s="2944"/>
      <c r="B40" s="2942"/>
      <c r="C40" s="1727"/>
      <c r="D40" s="1727"/>
      <c r="E40" s="1727"/>
      <c r="F40" s="1727"/>
      <c r="G40" s="1727"/>
      <c r="H40" s="1727"/>
      <c r="I40" s="1726"/>
      <c r="J40" s="2944"/>
      <c r="K40" s="1724"/>
    </row>
    <row r="41" spans="1:11">
      <c r="A41" s="2944"/>
      <c r="B41" s="2942"/>
      <c r="C41" s="1727"/>
      <c r="D41" s="1727"/>
      <c r="E41" s="1727"/>
      <c r="F41" s="1727"/>
      <c r="G41" s="1727"/>
      <c r="H41" s="1727"/>
      <c r="I41" s="1726"/>
      <c r="J41" s="2944"/>
      <c r="K41" s="1724"/>
    </row>
    <row r="42" spans="1:11">
      <c r="A42" s="2944"/>
      <c r="B42" s="2942"/>
      <c r="C42" s="1727"/>
      <c r="D42" s="1727"/>
      <c r="E42" s="1727"/>
      <c r="F42" s="1727"/>
      <c r="G42" s="1727"/>
      <c r="H42" s="1727"/>
      <c r="I42" s="1726"/>
      <c r="J42" s="2944"/>
      <c r="K42" s="1724"/>
    </row>
    <row r="43" spans="1:11" ht="81.75" customHeight="1">
      <c r="A43" s="3159"/>
      <c r="B43" s="2943" t="s">
        <v>205</v>
      </c>
      <c r="C43" s="1749"/>
      <c r="D43" s="1749"/>
      <c r="E43" s="1749"/>
      <c r="F43" s="1750"/>
      <c r="G43" s="1749"/>
      <c r="H43" s="1749"/>
      <c r="I43" s="1751"/>
      <c r="J43" s="3125">
        <v>61</v>
      </c>
      <c r="K43" s="1724"/>
    </row>
  </sheetData>
  <mergeCells count="3">
    <mergeCell ref="J1:J18"/>
    <mergeCell ref="A1:A11"/>
    <mergeCell ref="B1:I1"/>
  </mergeCells>
  <printOptions horizontalCentered="1" verticalCentered="1"/>
  <pageMargins left="0.7" right="0.7" top="0.75" bottom="0.75" header="0.3" footer="0.3"/>
  <pageSetup fitToWidth="2"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ransitionEvaluation="1"/>
  <dimension ref="A1:G60"/>
  <sheetViews>
    <sheetView showGridLines="0" zoomScaleNormal="100" zoomScaleSheetLayoutView="100" workbookViewId="0">
      <selection activeCell="H1" sqref="H1"/>
    </sheetView>
  </sheetViews>
  <sheetFormatPr defaultRowHeight="10.199999999999999"/>
  <cols>
    <col min="1" max="2" width="3.28515625" customWidth="1"/>
    <col min="3" max="3" width="52.28515625" customWidth="1"/>
    <col min="4" max="4" width="16.7109375" customWidth="1"/>
    <col min="6" max="6" width="18.7109375" customWidth="1"/>
    <col min="7" max="7" width="11" customWidth="1"/>
  </cols>
  <sheetData>
    <row r="1" spans="1:7">
      <c r="A1" s="367">
        <v>62</v>
      </c>
      <c r="B1" s="301"/>
      <c r="C1" s="311"/>
      <c r="D1" s="301"/>
      <c r="E1" s="301"/>
      <c r="F1" s="634"/>
      <c r="G1" s="315" t="s">
        <v>3246</v>
      </c>
    </row>
    <row r="2" spans="1:7">
      <c r="A2" s="321"/>
      <c r="B2" s="63"/>
      <c r="C2" s="63"/>
      <c r="D2" s="63"/>
      <c r="E2" s="63"/>
      <c r="F2" s="63"/>
      <c r="G2" s="322"/>
    </row>
    <row r="3" spans="1:7">
      <c r="A3" s="305" t="s">
        <v>2368</v>
      </c>
      <c r="B3" s="74"/>
      <c r="C3" s="74"/>
      <c r="D3" s="74"/>
      <c r="E3" s="74"/>
      <c r="F3" s="74"/>
      <c r="G3" s="331"/>
    </row>
    <row r="4" spans="1:7">
      <c r="A4" s="284"/>
      <c r="B4" s="100"/>
      <c r="C4" s="100"/>
      <c r="D4" s="100"/>
      <c r="E4" s="100"/>
      <c r="F4" s="100"/>
      <c r="G4" s="304"/>
    </row>
    <row r="5" spans="1:7">
      <c r="A5" s="292"/>
      <c r="B5" s="191" t="s">
        <v>2369</v>
      </c>
      <c r="C5" s="191"/>
      <c r="D5" s="191"/>
      <c r="E5" s="191"/>
      <c r="F5" s="191"/>
      <c r="G5" s="239"/>
    </row>
    <row r="6" spans="1:7">
      <c r="A6" s="292"/>
      <c r="B6" s="211" t="s">
        <v>2370</v>
      </c>
      <c r="C6" s="191" t="s">
        <v>2371</v>
      </c>
      <c r="D6" s="191"/>
      <c r="E6" s="191"/>
      <c r="F6" s="191"/>
      <c r="G6" s="239"/>
    </row>
    <row r="7" spans="1:7">
      <c r="A7" s="292"/>
      <c r="B7" s="211" t="s">
        <v>1036</v>
      </c>
      <c r="C7" s="191" t="s">
        <v>2372</v>
      </c>
      <c r="D7" s="191"/>
      <c r="E7" s="191"/>
      <c r="F7" s="191"/>
      <c r="G7" s="239"/>
    </row>
    <row r="8" spans="1:7">
      <c r="A8" s="292"/>
      <c r="B8" s="211" t="s">
        <v>2373</v>
      </c>
      <c r="C8" s="191" t="s">
        <v>2374</v>
      </c>
      <c r="D8" s="191"/>
      <c r="E8" s="191"/>
      <c r="F8" s="191"/>
      <c r="G8" s="239"/>
    </row>
    <row r="9" spans="1:7">
      <c r="A9" s="292" t="s">
        <v>2375</v>
      </c>
      <c r="B9" s="191"/>
      <c r="C9" s="191"/>
      <c r="D9" s="191"/>
      <c r="E9" s="191"/>
      <c r="F9" s="191"/>
      <c r="G9" s="239"/>
    </row>
    <row r="10" spans="1:7">
      <c r="A10" s="292"/>
      <c r="B10" s="211" t="s">
        <v>2376</v>
      </c>
      <c r="C10" s="191" t="s">
        <v>2377</v>
      </c>
      <c r="D10" s="191"/>
      <c r="E10" s="191"/>
      <c r="F10" s="191"/>
      <c r="G10" s="239"/>
    </row>
    <row r="11" spans="1:7">
      <c r="A11" s="292" t="s">
        <v>2378</v>
      </c>
      <c r="B11" s="191"/>
      <c r="C11" s="191"/>
      <c r="D11" s="191"/>
      <c r="E11" s="191"/>
      <c r="F11" s="191"/>
      <c r="G11" s="239"/>
    </row>
    <row r="12" spans="1:7">
      <c r="A12" s="292"/>
      <c r="B12" s="211" t="s">
        <v>2379</v>
      </c>
      <c r="C12" s="191" t="s">
        <v>2380</v>
      </c>
      <c r="D12" s="191"/>
      <c r="E12" s="191"/>
      <c r="F12" s="191"/>
      <c r="G12" s="239"/>
    </row>
    <row r="13" spans="1:7">
      <c r="A13" s="292"/>
      <c r="B13" s="191" t="s">
        <v>2381</v>
      </c>
      <c r="C13" s="191"/>
      <c r="D13" s="191"/>
      <c r="E13" s="191"/>
      <c r="F13" s="191"/>
      <c r="G13" s="239"/>
    </row>
    <row r="14" spans="1:7">
      <c r="A14" s="292"/>
      <c r="B14" s="191" t="s">
        <v>2382</v>
      </c>
      <c r="C14" s="191"/>
      <c r="D14" s="191"/>
      <c r="E14" s="191"/>
      <c r="F14" s="191"/>
      <c r="G14" s="239"/>
    </row>
    <row r="15" spans="1:7">
      <c r="A15" s="292" t="s">
        <v>2383</v>
      </c>
      <c r="B15" s="191"/>
      <c r="C15" s="191"/>
      <c r="D15" s="191"/>
      <c r="E15" s="191"/>
      <c r="F15" s="191"/>
      <c r="G15" s="239"/>
    </row>
    <row r="16" spans="1:7">
      <c r="A16" s="292"/>
      <c r="B16" s="191" t="s">
        <v>2384</v>
      </c>
      <c r="C16" s="191"/>
      <c r="D16" s="191"/>
      <c r="E16" s="191"/>
      <c r="F16" s="191"/>
      <c r="G16" s="239"/>
    </row>
    <row r="17" spans="1:7">
      <c r="A17" s="292"/>
      <c r="B17" s="191" t="s">
        <v>2385</v>
      </c>
      <c r="C17" s="191"/>
      <c r="D17" s="191"/>
      <c r="E17" s="191"/>
      <c r="F17" s="191"/>
      <c r="G17" s="239"/>
    </row>
    <row r="18" spans="1:7">
      <c r="A18" s="292" t="s">
        <v>1997</v>
      </c>
      <c r="B18" s="191"/>
      <c r="C18" s="191"/>
      <c r="D18" s="191"/>
      <c r="E18" s="191"/>
      <c r="F18" s="191"/>
      <c r="G18" s="239"/>
    </row>
    <row r="19" spans="1:7">
      <c r="A19" s="292" t="s">
        <v>1998</v>
      </c>
      <c r="B19" s="191"/>
      <c r="C19" s="191"/>
      <c r="D19" s="191"/>
      <c r="E19" s="191"/>
      <c r="F19" s="191"/>
      <c r="G19" s="239"/>
    </row>
    <row r="20" spans="1:7">
      <c r="A20" s="292" t="s">
        <v>1999</v>
      </c>
      <c r="B20" s="191"/>
      <c r="C20" s="191"/>
      <c r="D20" s="191"/>
      <c r="E20" s="191"/>
      <c r="F20" s="191"/>
      <c r="G20" s="239"/>
    </row>
    <row r="21" spans="1:7">
      <c r="A21" s="292"/>
      <c r="B21" s="191" t="s">
        <v>2000</v>
      </c>
      <c r="C21" s="191"/>
      <c r="D21" s="191"/>
      <c r="E21" s="191"/>
      <c r="F21" s="191"/>
      <c r="G21" s="239"/>
    </row>
    <row r="22" spans="1:7">
      <c r="A22" s="292"/>
      <c r="B22" s="191" t="s">
        <v>2001</v>
      </c>
      <c r="C22" s="191"/>
      <c r="D22" s="191"/>
      <c r="E22" s="191"/>
      <c r="F22" s="191"/>
      <c r="G22" s="239"/>
    </row>
    <row r="23" spans="1:7">
      <c r="A23" s="292"/>
      <c r="B23" s="191" t="s">
        <v>963</v>
      </c>
      <c r="C23" s="191"/>
      <c r="D23" s="191"/>
      <c r="E23" s="191"/>
      <c r="F23" s="191"/>
      <c r="G23" s="239"/>
    </row>
    <row r="24" spans="1:7">
      <c r="A24" s="292" t="s">
        <v>964</v>
      </c>
      <c r="B24" s="191"/>
      <c r="C24" s="191"/>
      <c r="D24" s="191"/>
      <c r="E24" s="191"/>
      <c r="F24" s="191"/>
      <c r="G24" s="239"/>
    </row>
    <row r="25" spans="1:7">
      <c r="A25" s="292"/>
      <c r="B25" s="191" t="s">
        <v>965</v>
      </c>
      <c r="C25" s="191"/>
      <c r="D25" s="191"/>
      <c r="E25" s="191"/>
      <c r="F25" s="191"/>
      <c r="G25" s="239"/>
    </row>
    <row r="26" spans="1:7">
      <c r="A26" s="292" t="s">
        <v>966</v>
      </c>
      <c r="B26" s="191"/>
      <c r="C26" s="191"/>
      <c r="D26" s="191"/>
      <c r="E26" s="191"/>
      <c r="F26" s="191"/>
      <c r="G26" s="239"/>
    </row>
    <row r="27" spans="1:7">
      <c r="A27" s="292"/>
      <c r="B27" s="191" t="s">
        <v>967</v>
      </c>
      <c r="C27" s="191"/>
      <c r="D27" s="191"/>
      <c r="E27" s="191"/>
      <c r="F27" s="191"/>
      <c r="G27" s="239"/>
    </row>
    <row r="28" spans="1:7">
      <c r="A28" s="292" t="s">
        <v>968</v>
      </c>
      <c r="B28" s="191"/>
      <c r="C28" s="191"/>
      <c r="D28" s="191"/>
      <c r="E28" s="191"/>
      <c r="F28" s="191"/>
      <c r="G28" s="239"/>
    </row>
    <row r="29" spans="1:7">
      <c r="A29" s="292"/>
      <c r="B29" s="191" t="s">
        <v>969</v>
      </c>
      <c r="C29" s="191"/>
      <c r="D29" s="191"/>
      <c r="E29" s="191"/>
      <c r="F29" s="191"/>
      <c r="G29" s="239"/>
    </row>
    <row r="30" spans="1:7">
      <c r="A30" s="292"/>
      <c r="B30" s="191" t="s">
        <v>970</v>
      </c>
      <c r="C30" s="191"/>
      <c r="D30" s="191"/>
      <c r="E30" s="191"/>
      <c r="F30" s="191"/>
      <c r="G30" s="239"/>
    </row>
    <row r="31" spans="1:7">
      <c r="A31" s="292" t="s">
        <v>971</v>
      </c>
      <c r="B31" s="191"/>
      <c r="C31" s="191"/>
      <c r="D31" s="191"/>
      <c r="E31" s="191"/>
      <c r="F31" s="191"/>
      <c r="G31" s="239"/>
    </row>
    <row r="32" spans="1:7">
      <c r="A32" s="292" t="s">
        <v>972</v>
      </c>
      <c r="B32" s="191"/>
      <c r="C32" s="191"/>
      <c r="D32" s="191"/>
      <c r="E32" s="191"/>
      <c r="F32" s="191"/>
      <c r="G32" s="239"/>
    </row>
    <row r="33" spans="1:7">
      <c r="A33" s="292" t="s">
        <v>973</v>
      </c>
      <c r="B33" s="191"/>
      <c r="C33" s="191"/>
      <c r="D33" s="191"/>
      <c r="E33" s="191"/>
      <c r="F33" s="191"/>
      <c r="G33" s="239"/>
    </row>
    <row r="34" spans="1:7">
      <c r="A34" s="292" t="s">
        <v>974</v>
      </c>
      <c r="B34" s="191"/>
      <c r="C34" s="191"/>
      <c r="D34" s="191"/>
      <c r="E34" s="191"/>
      <c r="F34" s="191"/>
      <c r="G34" s="239"/>
    </row>
    <row r="35" spans="1:7">
      <c r="A35" s="292" t="s">
        <v>975</v>
      </c>
      <c r="B35" s="191"/>
      <c r="C35" s="191"/>
      <c r="D35" s="191"/>
      <c r="E35" s="191"/>
      <c r="F35" s="191"/>
      <c r="G35" s="239"/>
    </row>
    <row r="36" spans="1:7">
      <c r="A36" s="292" t="s">
        <v>976</v>
      </c>
      <c r="B36" s="191"/>
      <c r="C36" s="191"/>
      <c r="D36" s="191"/>
      <c r="E36" s="191"/>
      <c r="F36" s="191"/>
      <c r="G36" s="239"/>
    </row>
    <row r="37" spans="1:7">
      <c r="A37" s="292"/>
      <c r="B37" s="191" t="s">
        <v>977</v>
      </c>
      <c r="C37" s="191"/>
      <c r="D37" s="191"/>
      <c r="E37" s="191"/>
      <c r="F37" s="191"/>
      <c r="G37" s="239"/>
    </row>
    <row r="38" spans="1:7">
      <c r="A38" s="292" t="s">
        <v>978</v>
      </c>
      <c r="B38" s="191"/>
      <c r="C38" s="191"/>
      <c r="D38" s="191"/>
      <c r="E38" s="191"/>
      <c r="F38" s="191"/>
      <c r="G38" s="239"/>
    </row>
    <row r="39" spans="1:7">
      <c r="A39" s="292" t="s">
        <v>979</v>
      </c>
      <c r="B39" s="191"/>
      <c r="C39" s="191"/>
      <c r="D39" s="191"/>
      <c r="E39" s="191"/>
      <c r="F39" s="191"/>
      <c r="G39" s="239"/>
    </row>
    <row r="40" spans="1:7">
      <c r="A40" s="292"/>
      <c r="B40" s="191" t="s">
        <v>2045</v>
      </c>
      <c r="C40" s="191"/>
      <c r="D40" s="191"/>
      <c r="E40" s="191"/>
      <c r="F40" s="191"/>
      <c r="G40" s="239"/>
    </row>
    <row r="41" spans="1:7">
      <c r="A41" s="292"/>
      <c r="B41" s="191" t="s">
        <v>2046</v>
      </c>
      <c r="C41" s="191"/>
      <c r="D41" s="191"/>
      <c r="E41" s="191"/>
      <c r="F41" s="191"/>
      <c r="G41" s="239"/>
    </row>
    <row r="42" spans="1:7">
      <c r="A42" s="292" t="s">
        <v>2047</v>
      </c>
      <c r="B42" s="191"/>
      <c r="C42" s="191"/>
      <c r="D42" s="191"/>
      <c r="E42" s="191"/>
      <c r="F42" s="191"/>
      <c r="G42" s="239"/>
    </row>
    <row r="43" spans="1:7">
      <c r="A43" s="292" t="s">
        <v>2048</v>
      </c>
      <c r="B43" s="191"/>
      <c r="C43" s="191"/>
      <c r="D43" s="191"/>
      <c r="E43" s="191"/>
      <c r="F43" s="191"/>
      <c r="G43" s="239"/>
    </row>
    <row r="44" spans="1:7">
      <c r="A44" s="292" t="s">
        <v>2049</v>
      </c>
      <c r="B44" s="191"/>
      <c r="C44" s="191"/>
      <c r="D44" s="191"/>
      <c r="E44" s="191"/>
      <c r="F44" s="191"/>
      <c r="G44" s="239"/>
    </row>
    <row r="45" spans="1:7">
      <c r="A45" s="292"/>
      <c r="B45" s="191" t="s">
        <v>2050</v>
      </c>
      <c r="C45" s="191"/>
      <c r="D45" s="191"/>
      <c r="E45" s="191"/>
      <c r="F45" s="191"/>
      <c r="G45" s="239"/>
    </row>
    <row r="46" spans="1:7">
      <c r="A46" s="292" t="s">
        <v>2051</v>
      </c>
      <c r="B46" s="191"/>
      <c r="C46" s="191"/>
      <c r="D46" s="191"/>
      <c r="E46" s="191"/>
      <c r="F46" s="191"/>
      <c r="G46" s="239"/>
    </row>
    <row r="47" spans="1:7">
      <c r="A47" s="292"/>
      <c r="B47" s="191" t="s">
        <v>2052</v>
      </c>
      <c r="C47" s="191"/>
      <c r="D47" s="191"/>
      <c r="E47" s="191"/>
      <c r="F47" s="191"/>
      <c r="G47" s="239"/>
    </row>
    <row r="48" spans="1:7">
      <c r="A48" s="292"/>
      <c r="B48" s="191"/>
      <c r="C48" s="191"/>
      <c r="D48" s="191"/>
      <c r="E48" s="191"/>
      <c r="F48" s="191"/>
      <c r="G48" s="239"/>
    </row>
    <row r="49" spans="1:7">
      <c r="A49" s="292"/>
      <c r="B49" s="191"/>
      <c r="C49" s="191"/>
      <c r="D49" s="191"/>
      <c r="E49" s="191"/>
      <c r="F49" s="191"/>
      <c r="G49" s="239"/>
    </row>
    <row r="50" spans="1:7">
      <c r="A50" s="292"/>
      <c r="B50" s="191"/>
      <c r="C50" s="191"/>
      <c r="D50" s="191"/>
      <c r="E50" s="191"/>
      <c r="F50" s="191"/>
      <c r="G50" s="239"/>
    </row>
    <row r="51" spans="1:7">
      <c r="A51" s="292"/>
      <c r="B51" s="191"/>
      <c r="C51" s="191"/>
      <c r="D51" s="191"/>
      <c r="E51" s="191"/>
      <c r="F51" s="191"/>
      <c r="G51" s="239"/>
    </row>
    <row r="52" spans="1:7">
      <c r="A52" s="292"/>
      <c r="B52" s="191"/>
      <c r="C52" s="191"/>
      <c r="D52" s="191"/>
      <c r="E52" s="191"/>
      <c r="F52" s="191"/>
      <c r="G52" s="239"/>
    </row>
    <row r="53" spans="1:7">
      <c r="A53" s="292"/>
      <c r="B53" s="191"/>
      <c r="C53" s="191"/>
      <c r="D53" s="191"/>
      <c r="E53" s="191"/>
      <c r="F53" s="191"/>
      <c r="G53" s="239"/>
    </row>
    <row r="54" spans="1:7">
      <c r="A54" s="292"/>
      <c r="B54" s="191"/>
      <c r="C54" s="191"/>
      <c r="D54" s="191"/>
      <c r="E54" s="191"/>
      <c r="F54" s="191"/>
      <c r="G54" s="239"/>
    </row>
    <row r="55" spans="1:7">
      <c r="A55" s="292"/>
      <c r="B55" s="191"/>
      <c r="C55" s="191"/>
      <c r="D55" s="191"/>
      <c r="E55" s="191"/>
      <c r="F55" s="191"/>
      <c r="G55" s="239"/>
    </row>
    <row r="56" spans="1:7">
      <c r="A56" s="292"/>
      <c r="B56" s="191"/>
      <c r="C56" s="191"/>
      <c r="D56" s="191"/>
      <c r="E56" s="191"/>
      <c r="F56" s="191"/>
      <c r="G56" s="239"/>
    </row>
    <row r="57" spans="1:7">
      <c r="A57" s="292"/>
      <c r="B57" s="191"/>
      <c r="C57" s="191"/>
      <c r="D57" s="191"/>
      <c r="E57" s="191"/>
      <c r="F57" s="191"/>
      <c r="G57" s="239"/>
    </row>
    <row r="58" spans="1:7">
      <c r="A58" s="292"/>
      <c r="B58" s="191"/>
      <c r="C58" s="191"/>
      <c r="D58" s="191"/>
      <c r="E58" s="191"/>
      <c r="F58" s="191"/>
      <c r="G58" s="239"/>
    </row>
    <row r="59" spans="1:7" ht="89.25" customHeight="1">
      <c r="A59" s="317"/>
      <c r="B59" s="72"/>
      <c r="C59" s="72"/>
      <c r="D59" s="72"/>
      <c r="E59" s="72"/>
      <c r="F59" s="72"/>
      <c r="G59" s="318"/>
    </row>
    <row r="60" spans="1:7">
      <c r="A60" s="309"/>
      <c r="B60" s="245"/>
      <c r="C60" s="245"/>
      <c r="D60" s="245"/>
      <c r="E60" s="245"/>
      <c r="F60" s="245"/>
      <c r="G60" s="2769" t="s">
        <v>1415</v>
      </c>
    </row>
  </sheetData>
  <phoneticPr fontId="0" type="noConversion"/>
  <printOptions horizontalCentered="1" verticalCentered="1"/>
  <pageMargins left="0.7" right="0.7" top="0.75" bottom="0.75" header="0.3" footer="0.3"/>
  <pageSetup fitToWidth="2"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64"/>
  <sheetViews>
    <sheetView showGridLines="0" showZeros="0" zoomScaleNormal="100" zoomScaleSheetLayoutView="100" workbookViewId="0">
      <selection activeCell="L1" sqref="L1"/>
    </sheetView>
  </sheetViews>
  <sheetFormatPr defaultRowHeight="10.199999999999999"/>
  <cols>
    <col min="1" max="1" width="4.7109375" style="1757" customWidth="1"/>
    <col min="2" max="2" width="7" style="1757" customWidth="1"/>
    <col min="3" max="3" width="16.85546875" style="1757" customWidth="1"/>
    <col min="4" max="10" width="11.7109375" style="1757" customWidth="1"/>
    <col min="11" max="11" width="4.7109375" style="1757" customWidth="1"/>
    <col min="12" max="12" width="8.7109375" style="1757"/>
    <col min="13" max="13" width="11" style="1757" bestFit="1" customWidth="1"/>
    <col min="14" max="255" width="8.7109375" style="1757"/>
    <col min="256" max="256" width="4.7109375" style="1757" customWidth="1"/>
    <col min="257" max="257" width="7" style="1757" customWidth="1"/>
    <col min="258" max="258" width="13.7109375" style="1757" customWidth="1"/>
    <col min="259" max="259" width="9.42578125" style="1757" customWidth="1"/>
    <col min="260" max="260" width="11.28515625" style="1757" customWidth="1"/>
    <col min="261" max="261" width="11" style="1757" customWidth="1"/>
    <col min="262" max="262" width="14.42578125" style="1757" customWidth="1"/>
    <col min="263" max="264" width="13.7109375" style="1757" bestFit="1" customWidth="1"/>
    <col min="265" max="265" width="10.140625" style="1757" customWidth="1"/>
    <col min="266" max="266" width="4.7109375" style="1757" customWidth="1"/>
    <col min="267" max="268" width="8.7109375" style="1757"/>
    <col min="269" max="269" width="11" style="1757" bestFit="1" customWidth="1"/>
    <col min="270" max="511" width="8.7109375" style="1757"/>
    <col min="512" max="512" width="4.7109375" style="1757" customWidth="1"/>
    <col min="513" max="513" width="7" style="1757" customWidth="1"/>
    <col min="514" max="514" width="13.7109375" style="1757" customWidth="1"/>
    <col min="515" max="515" width="9.42578125" style="1757" customWidth="1"/>
    <col min="516" max="516" width="11.28515625" style="1757" customWidth="1"/>
    <col min="517" max="517" width="11" style="1757" customWidth="1"/>
    <col min="518" max="518" width="14.42578125" style="1757" customWidth="1"/>
    <col min="519" max="520" width="13.7109375" style="1757" bestFit="1" customWidth="1"/>
    <col min="521" max="521" width="10.140625" style="1757" customWidth="1"/>
    <col min="522" max="522" width="4.7109375" style="1757" customWidth="1"/>
    <col min="523" max="524" width="8.7109375" style="1757"/>
    <col min="525" max="525" width="11" style="1757" bestFit="1" customWidth="1"/>
    <col min="526" max="767" width="8.7109375" style="1757"/>
    <col min="768" max="768" width="4.7109375" style="1757" customWidth="1"/>
    <col min="769" max="769" width="7" style="1757" customWidth="1"/>
    <col min="770" max="770" width="13.7109375" style="1757" customWidth="1"/>
    <col min="771" max="771" width="9.42578125" style="1757" customWidth="1"/>
    <col min="772" max="772" width="11.28515625" style="1757" customWidth="1"/>
    <col min="773" max="773" width="11" style="1757" customWidth="1"/>
    <col min="774" max="774" width="14.42578125" style="1757" customWidth="1"/>
    <col min="775" max="776" width="13.7109375" style="1757" bestFit="1" customWidth="1"/>
    <col min="777" max="777" width="10.140625" style="1757" customWidth="1"/>
    <col min="778" max="778" width="4.7109375" style="1757" customWidth="1"/>
    <col min="779" max="780" width="8.7109375" style="1757"/>
    <col min="781" max="781" width="11" style="1757" bestFit="1" customWidth="1"/>
    <col min="782" max="1023" width="8.7109375" style="1757"/>
    <col min="1024" max="1024" width="4.7109375" style="1757" customWidth="1"/>
    <col min="1025" max="1025" width="7" style="1757" customWidth="1"/>
    <col min="1026" max="1026" width="13.7109375" style="1757" customWidth="1"/>
    <col min="1027" max="1027" width="9.42578125" style="1757" customWidth="1"/>
    <col min="1028" max="1028" width="11.28515625" style="1757" customWidth="1"/>
    <col min="1029" max="1029" width="11" style="1757" customWidth="1"/>
    <col min="1030" max="1030" width="14.42578125" style="1757" customWidth="1"/>
    <col min="1031" max="1032" width="13.7109375" style="1757" bestFit="1" customWidth="1"/>
    <col min="1033" max="1033" width="10.140625" style="1757" customWidth="1"/>
    <col min="1034" max="1034" width="4.7109375" style="1757" customWidth="1"/>
    <col min="1035" max="1036" width="8.7109375" style="1757"/>
    <col min="1037" max="1037" width="11" style="1757" bestFit="1" customWidth="1"/>
    <col min="1038" max="1279" width="8.7109375" style="1757"/>
    <col min="1280" max="1280" width="4.7109375" style="1757" customWidth="1"/>
    <col min="1281" max="1281" width="7" style="1757" customWidth="1"/>
    <col min="1282" max="1282" width="13.7109375" style="1757" customWidth="1"/>
    <col min="1283" max="1283" width="9.42578125" style="1757" customWidth="1"/>
    <col min="1284" max="1284" width="11.28515625" style="1757" customWidth="1"/>
    <col min="1285" max="1285" width="11" style="1757" customWidth="1"/>
    <col min="1286" max="1286" width="14.42578125" style="1757" customWidth="1"/>
    <col min="1287" max="1288" width="13.7109375" style="1757" bestFit="1" customWidth="1"/>
    <col min="1289" max="1289" width="10.140625" style="1757" customWidth="1"/>
    <col min="1290" max="1290" width="4.7109375" style="1757" customWidth="1"/>
    <col min="1291" max="1292" width="8.7109375" style="1757"/>
    <col min="1293" max="1293" width="11" style="1757" bestFit="1" customWidth="1"/>
    <col min="1294" max="1535" width="8.7109375" style="1757"/>
    <col min="1536" max="1536" width="4.7109375" style="1757" customWidth="1"/>
    <col min="1537" max="1537" width="7" style="1757" customWidth="1"/>
    <col min="1538" max="1538" width="13.7109375" style="1757" customWidth="1"/>
    <col min="1539" max="1539" width="9.42578125" style="1757" customWidth="1"/>
    <col min="1540" max="1540" width="11.28515625" style="1757" customWidth="1"/>
    <col min="1541" max="1541" width="11" style="1757" customWidth="1"/>
    <col min="1542" max="1542" width="14.42578125" style="1757" customWidth="1"/>
    <col min="1543" max="1544" width="13.7109375" style="1757" bestFit="1" customWidth="1"/>
    <col min="1545" max="1545" width="10.140625" style="1757" customWidth="1"/>
    <col min="1546" max="1546" width="4.7109375" style="1757" customWidth="1"/>
    <col min="1547" max="1548" width="8.7109375" style="1757"/>
    <col min="1549" max="1549" width="11" style="1757" bestFit="1" customWidth="1"/>
    <col min="1550" max="1791" width="8.7109375" style="1757"/>
    <col min="1792" max="1792" width="4.7109375" style="1757" customWidth="1"/>
    <col min="1793" max="1793" width="7" style="1757" customWidth="1"/>
    <col min="1794" max="1794" width="13.7109375" style="1757" customWidth="1"/>
    <col min="1795" max="1795" width="9.42578125" style="1757" customWidth="1"/>
    <col min="1796" max="1796" width="11.28515625" style="1757" customWidth="1"/>
    <col min="1797" max="1797" width="11" style="1757" customWidth="1"/>
    <col min="1798" max="1798" width="14.42578125" style="1757" customWidth="1"/>
    <col min="1799" max="1800" width="13.7109375" style="1757" bestFit="1" customWidth="1"/>
    <col min="1801" max="1801" width="10.140625" style="1757" customWidth="1"/>
    <col min="1802" max="1802" width="4.7109375" style="1757" customWidth="1"/>
    <col min="1803" max="1804" width="8.7109375" style="1757"/>
    <col min="1805" max="1805" width="11" style="1757" bestFit="1" customWidth="1"/>
    <col min="1806" max="2047" width="8.7109375" style="1757"/>
    <col min="2048" max="2048" width="4.7109375" style="1757" customWidth="1"/>
    <col min="2049" max="2049" width="7" style="1757" customWidth="1"/>
    <col min="2050" max="2050" width="13.7109375" style="1757" customWidth="1"/>
    <col min="2051" max="2051" width="9.42578125" style="1757" customWidth="1"/>
    <col min="2052" max="2052" width="11.28515625" style="1757" customWidth="1"/>
    <col min="2053" max="2053" width="11" style="1757" customWidth="1"/>
    <col min="2054" max="2054" width="14.42578125" style="1757" customWidth="1"/>
    <col min="2055" max="2056" width="13.7109375" style="1757" bestFit="1" customWidth="1"/>
    <col min="2057" max="2057" width="10.140625" style="1757" customWidth="1"/>
    <col min="2058" max="2058" width="4.7109375" style="1757" customWidth="1"/>
    <col min="2059" max="2060" width="8.7109375" style="1757"/>
    <col min="2061" max="2061" width="11" style="1757" bestFit="1" customWidth="1"/>
    <col min="2062" max="2303" width="8.7109375" style="1757"/>
    <col min="2304" max="2304" width="4.7109375" style="1757" customWidth="1"/>
    <col min="2305" max="2305" width="7" style="1757" customWidth="1"/>
    <col min="2306" max="2306" width="13.7109375" style="1757" customWidth="1"/>
    <col min="2307" max="2307" width="9.42578125" style="1757" customWidth="1"/>
    <col min="2308" max="2308" width="11.28515625" style="1757" customWidth="1"/>
    <col min="2309" max="2309" width="11" style="1757" customWidth="1"/>
    <col min="2310" max="2310" width="14.42578125" style="1757" customWidth="1"/>
    <col min="2311" max="2312" width="13.7109375" style="1757" bestFit="1" customWidth="1"/>
    <col min="2313" max="2313" width="10.140625" style="1757" customWidth="1"/>
    <col min="2314" max="2314" width="4.7109375" style="1757" customWidth="1"/>
    <col min="2315" max="2316" width="8.7109375" style="1757"/>
    <col min="2317" max="2317" width="11" style="1757" bestFit="1" customWidth="1"/>
    <col min="2318" max="2559" width="8.7109375" style="1757"/>
    <col min="2560" max="2560" width="4.7109375" style="1757" customWidth="1"/>
    <col min="2561" max="2561" width="7" style="1757" customWidth="1"/>
    <col min="2562" max="2562" width="13.7109375" style="1757" customWidth="1"/>
    <col min="2563" max="2563" width="9.42578125" style="1757" customWidth="1"/>
    <col min="2564" max="2564" width="11.28515625" style="1757" customWidth="1"/>
    <col min="2565" max="2565" width="11" style="1757" customWidth="1"/>
    <col min="2566" max="2566" width="14.42578125" style="1757" customWidth="1"/>
    <col min="2567" max="2568" width="13.7109375" style="1757" bestFit="1" customWidth="1"/>
    <col min="2569" max="2569" width="10.140625" style="1757" customWidth="1"/>
    <col min="2570" max="2570" width="4.7109375" style="1757" customWidth="1"/>
    <col min="2571" max="2572" width="8.7109375" style="1757"/>
    <col min="2573" max="2573" width="11" style="1757" bestFit="1" customWidth="1"/>
    <col min="2574" max="2815" width="8.7109375" style="1757"/>
    <col min="2816" max="2816" width="4.7109375" style="1757" customWidth="1"/>
    <col min="2817" max="2817" width="7" style="1757" customWidth="1"/>
    <col min="2818" max="2818" width="13.7109375" style="1757" customWidth="1"/>
    <col min="2819" max="2819" width="9.42578125" style="1757" customWidth="1"/>
    <col min="2820" max="2820" width="11.28515625" style="1757" customWidth="1"/>
    <col min="2821" max="2821" width="11" style="1757" customWidth="1"/>
    <col min="2822" max="2822" width="14.42578125" style="1757" customWidth="1"/>
    <col min="2823" max="2824" width="13.7109375" style="1757" bestFit="1" customWidth="1"/>
    <col min="2825" max="2825" width="10.140625" style="1757" customWidth="1"/>
    <col min="2826" max="2826" width="4.7109375" style="1757" customWidth="1"/>
    <col min="2827" max="2828" width="8.7109375" style="1757"/>
    <col min="2829" max="2829" width="11" style="1757" bestFit="1" customWidth="1"/>
    <col min="2830" max="3071" width="8.7109375" style="1757"/>
    <col min="3072" max="3072" width="4.7109375" style="1757" customWidth="1"/>
    <col min="3073" max="3073" width="7" style="1757" customWidth="1"/>
    <col min="3074" max="3074" width="13.7109375" style="1757" customWidth="1"/>
    <col min="3075" max="3075" width="9.42578125" style="1757" customWidth="1"/>
    <col min="3076" max="3076" width="11.28515625" style="1757" customWidth="1"/>
    <col min="3077" max="3077" width="11" style="1757" customWidth="1"/>
    <col min="3078" max="3078" width="14.42578125" style="1757" customWidth="1"/>
    <col min="3079" max="3080" width="13.7109375" style="1757" bestFit="1" customWidth="1"/>
    <col min="3081" max="3081" width="10.140625" style="1757" customWidth="1"/>
    <col min="3082" max="3082" width="4.7109375" style="1757" customWidth="1"/>
    <col min="3083" max="3084" width="8.7109375" style="1757"/>
    <col min="3085" max="3085" width="11" style="1757" bestFit="1" customWidth="1"/>
    <col min="3086" max="3327" width="8.7109375" style="1757"/>
    <col min="3328" max="3328" width="4.7109375" style="1757" customWidth="1"/>
    <col min="3329" max="3329" width="7" style="1757" customWidth="1"/>
    <col min="3330" max="3330" width="13.7109375" style="1757" customWidth="1"/>
    <col min="3331" max="3331" width="9.42578125" style="1757" customWidth="1"/>
    <col min="3332" max="3332" width="11.28515625" style="1757" customWidth="1"/>
    <col min="3333" max="3333" width="11" style="1757" customWidth="1"/>
    <col min="3334" max="3334" width="14.42578125" style="1757" customWidth="1"/>
    <col min="3335" max="3336" width="13.7109375" style="1757" bestFit="1" customWidth="1"/>
    <col min="3337" max="3337" width="10.140625" style="1757" customWidth="1"/>
    <col min="3338" max="3338" width="4.7109375" style="1757" customWidth="1"/>
    <col min="3339" max="3340" width="8.7109375" style="1757"/>
    <col min="3341" max="3341" width="11" style="1757" bestFit="1" customWidth="1"/>
    <col min="3342" max="3583" width="8.7109375" style="1757"/>
    <col min="3584" max="3584" width="4.7109375" style="1757" customWidth="1"/>
    <col min="3585" max="3585" width="7" style="1757" customWidth="1"/>
    <col min="3586" max="3586" width="13.7109375" style="1757" customWidth="1"/>
    <col min="3587" max="3587" width="9.42578125" style="1757" customWidth="1"/>
    <col min="3588" max="3588" width="11.28515625" style="1757" customWidth="1"/>
    <col min="3589" max="3589" width="11" style="1757" customWidth="1"/>
    <col min="3590" max="3590" width="14.42578125" style="1757" customWidth="1"/>
    <col min="3591" max="3592" width="13.7109375" style="1757" bestFit="1" customWidth="1"/>
    <col min="3593" max="3593" width="10.140625" style="1757" customWidth="1"/>
    <col min="3594" max="3594" width="4.7109375" style="1757" customWidth="1"/>
    <col min="3595" max="3596" width="8.7109375" style="1757"/>
    <col min="3597" max="3597" width="11" style="1757" bestFit="1" customWidth="1"/>
    <col min="3598" max="3839" width="8.7109375" style="1757"/>
    <col min="3840" max="3840" width="4.7109375" style="1757" customWidth="1"/>
    <col min="3841" max="3841" width="7" style="1757" customWidth="1"/>
    <col min="3842" max="3842" width="13.7109375" style="1757" customWidth="1"/>
    <col min="3843" max="3843" width="9.42578125" style="1757" customWidth="1"/>
    <col min="3844" max="3844" width="11.28515625" style="1757" customWidth="1"/>
    <col min="3845" max="3845" width="11" style="1757" customWidth="1"/>
    <col min="3846" max="3846" width="14.42578125" style="1757" customWidth="1"/>
    <col min="3847" max="3848" width="13.7109375" style="1757" bestFit="1" customWidth="1"/>
    <col min="3849" max="3849" width="10.140625" style="1757" customWidth="1"/>
    <col min="3850" max="3850" width="4.7109375" style="1757" customWidth="1"/>
    <col min="3851" max="3852" width="8.7109375" style="1757"/>
    <col min="3853" max="3853" width="11" style="1757" bestFit="1" customWidth="1"/>
    <col min="3854" max="4095" width="8.7109375" style="1757"/>
    <col min="4096" max="4096" width="4.7109375" style="1757" customWidth="1"/>
    <col min="4097" max="4097" width="7" style="1757" customWidth="1"/>
    <col min="4098" max="4098" width="13.7109375" style="1757" customWidth="1"/>
    <col min="4099" max="4099" width="9.42578125" style="1757" customWidth="1"/>
    <col min="4100" max="4100" width="11.28515625" style="1757" customWidth="1"/>
    <col min="4101" max="4101" width="11" style="1757" customWidth="1"/>
    <col min="4102" max="4102" width="14.42578125" style="1757" customWidth="1"/>
    <col min="4103" max="4104" width="13.7109375" style="1757" bestFit="1" customWidth="1"/>
    <col min="4105" max="4105" width="10.140625" style="1757" customWidth="1"/>
    <col min="4106" max="4106" width="4.7109375" style="1757" customWidth="1"/>
    <col min="4107" max="4108" width="8.7109375" style="1757"/>
    <col min="4109" max="4109" width="11" style="1757" bestFit="1" customWidth="1"/>
    <col min="4110" max="4351" width="8.7109375" style="1757"/>
    <col min="4352" max="4352" width="4.7109375" style="1757" customWidth="1"/>
    <col min="4353" max="4353" width="7" style="1757" customWidth="1"/>
    <col min="4354" max="4354" width="13.7109375" style="1757" customWidth="1"/>
    <col min="4355" max="4355" width="9.42578125" style="1757" customWidth="1"/>
    <col min="4356" max="4356" width="11.28515625" style="1757" customWidth="1"/>
    <col min="4357" max="4357" width="11" style="1757" customWidth="1"/>
    <col min="4358" max="4358" width="14.42578125" style="1757" customWidth="1"/>
    <col min="4359" max="4360" width="13.7109375" style="1757" bestFit="1" customWidth="1"/>
    <col min="4361" max="4361" width="10.140625" style="1757" customWidth="1"/>
    <col min="4362" max="4362" width="4.7109375" style="1757" customWidth="1"/>
    <col min="4363" max="4364" width="8.7109375" style="1757"/>
    <col min="4365" max="4365" width="11" style="1757" bestFit="1" customWidth="1"/>
    <col min="4366" max="4607" width="8.7109375" style="1757"/>
    <col min="4608" max="4608" width="4.7109375" style="1757" customWidth="1"/>
    <col min="4609" max="4609" width="7" style="1757" customWidth="1"/>
    <col min="4610" max="4610" width="13.7109375" style="1757" customWidth="1"/>
    <col min="4611" max="4611" width="9.42578125" style="1757" customWidth="1"/>
    <col min="4612" max="4612" width="11.28515625" style="1757" customWidth="1"/>
    <col min="4613" max="4613" width="11" style="1757" customWidth="1"/>
    <col min="4614" max="4614" width="14.42578125" style="1757" customWidth="1"/>
    <col min="4615" max="4616" width="13.7109375" style="1757" bestFit="1" customWidth="1"/>
    <col min="4617" max="4617" width="10.140625" style="1757" customWidth="1"/>
    <col min="4618" max="4618" width="4.7109375" style="1757" customWidth="1"/>
    <col min="4619" max="4620" width="8.7109375" style="1757"/>
    <col min="4621" max="4621" width="11" style="1757" bestFit="1" customWidth="1"/>
    <col min="4622" max="4863" width="8.7109375" style="1757"/>
    <col min="4864" max="4864" width="4.7109375" style="1757" customWidth="1"/>
    <col min="4865" max="4865" width="7" style="1757" customWidth="1"/>
    <col min="4866" max="4866" width="13.7109375" style="1757" customWidth="1"/>
    <col min="4867" max="4867" width="9.42578125" style="1757" customWidth="1"/>
    <col min="4868" max="4868" width="11.28515625" style="1757" customWidth="1"/>
    <col min="4869" max="4869" width="11" style="1757" customWidth="1"/>
    <col min="4870" max="4870" width="14.42578125" style="1757" customWidth="1"/>
    <col min="4871" max="4872" width="13.7109375" style="1757" bestFit="1" customWidth="1"/>
    <col min="4873" max="4873" width="10.140625" style="1757" customWidth="1"/>
    <col min="4874" max="4874" width="4.7109375" style="1757" customWidth="1"/>
    <col min="4875" max="4876" width="8.7109375" style="1757"/>
    <col min="4877" max="4877" width="11" style="1757" bestFit="1" customWidth="1"/>
    <col min="4878" max="5119" width="8.7109375" style="1757"/>
    <col min="5120" max="5120" width="4.7109375" style="1757" customWidth="1"/>
    <col min="5121" max="5121" width="7" style="1757" customWidth="1"/>
    <col min="5122" max="5122" width="13.7109375" style="1757" customWidth="1"/>
    <col min="5123" max="5123" width="9.42578125" style="1757" customWidth="1"/>
    <col min="5124" max="5124" width="11.28515625" style="1757" customWidth="1"/>
    <col min="5125" max="5125" width="11" style="1757" customWidth="1"/>
    <col min="5126" max="5126" width="14.42578125" style="1757" customWidth="1"/>
    <col min="5127" max="5128" width="13.7109375" style="1757" bestFit="1" customWidth="1"/>
    <col min="5129" max="5129" width="10.140625" style="1757" customWidth="1"/>
    <col min="5130" max="5130" width="4.7109375" style="1757" customWidth="1"/>
    <col min="5131" max="5132" width="8.7109375" style="1757"/>
    <col min="5133" max="5133" width="11" style="1757" bestFit="1" customWidth="1"/>
    <col min="5134" max="5375" width="8.7109375" style="1757"/>
    <col min="5376" max="5376" width="4.7109375" style="1757" customWidth="1"/>
    <col min="5377" max="5377" width="7" style="1757" customWidth="1"/>
    <col min="5378" max="5378" width="13.7109375" style="1757" customWidth="1"/>
    <col min="5379" max="5379" width="9.42578125" style="1757" customWidth="1"/>
    <col min="5380" max="5380" width="11.28515625" style="1757" customWidth="1"/>
    <col min="5381" max="5381" width="11" style="1757" customWidth="1"/>
    <col min="5382" max="5382" width="14.42578125" style="1757" customWidth="1"/>
    <col min="5383" max="5384" width="13.7109375" style="1757" bestFit="1" customWidth="1"/>
    <col min="5385" max="5385" width="10.140625" style="1757" customWidth="1"/>
    <col min="5386" max="5386" width="4.7109375" style="1757" customWidth="1"/>
    <col min="5387" max="5388" width="8.7109375" style="1757"/>
    <col min="5389" max="5389" width="11" style="1757" bestFit="1" customWidth="1"/>
    <col min="5390" max="5631" width="8.7109375" style="1757"/>
    <col min="5632" max="5632" width="4.7109375" style="1757" customWidth="1"/>
    <col min="5633" max="5633" width="7" style="1757" customWidth="1"/>
    <col min="5634" max="5634" width="13.7109375" style="1757" customWidth="1"/>
    <col min="5635" max="5635" width="9.42578125" style="1757" customWidth="1"/>
    <col min="5636" max="5636" width="11.28515625" style="1757" customWidth="1"/>
    <col min="5637" max="5637" width="11" style="1757" customWidth="1"/>
    <col min="5638" max="5638" width="14.42578125" style="1757" customWidth="1"/>
    <col min="5639" max="5640" width="13.7109375" style="1757" bestFit="1" customWidth="1"/>
    <col min="5641" max="5641" width="10.140625" style="1757" customWidth="1"/>
    <col min="5642" max="5642" width="4.7109375" style="1757" customWidth="1"/>
    <col min="5643" max="5644" width="8.7109375" style="1757"/>
    <col min="5645" max="5645" width="11" style="1757" bestFit="1" customWidth="1"/>
    <col min="5646" max="5887" width="8.7109375" style="1757"/>
    <col min="5888" max="5888" width="4.7109375" style="1757" customWidth="1"/>
    <col min="5889" max="5889" width="7" style="1757" customWidth="1"/>
    <col min="5890" max="5890" width="13.7109375" style="1757" customWidth="1"/>
    <col min="5891" max="5891" width="9.42578125" style="1757" customWidth="1"/>
    <col min="5892" max="5892" width="11.28515625" style="1757" customWidth="1"/>
    <col min="5893" max="5893" width="11" style="1757" customWidth="1"/>
    <col min="5894" max="5894" width="14.42578125" style="1757" customWidth="1"/>
    <col min="5895" max="5896" width="13.7109375" style="1757" bestFit="1" customWidth="1"/>
    <col min="5897" max="5897" width="10.140625" style="1757" customWidth="1"/>
    <col min="5898" max="5898" width="4.7109375" style="1757" customWidth="1"/>
    <col min="5899" max="5900" width="8.7109375" style="1757"/>
    <col min="5901" max="5901" width="11" style="1757" bestFit="1" customWidth="1"/>
    <col min="5902" max="6143" width="8.7109375" style="1757"/>
    <col min="6144" max="6144" width="4.7109375" style="1757" customWidth="1"/>
    <col min="6145" max="6145" width="7" style="1757" customWidth="1"/>
    <col min="6146" max="6146" width="13.7109375" style="1757" customWidth="1"/>
    <col min="6147" max="6147" width="9.42578125" style="1757" customWidth="1"/>
    <col min="6148" max="6148" width="11.28515625" style="1757" customWidth="1"/>
    <col min="6149" max="6149" width="11" style="1757" customWidth="1"/>
    <col min="6150" max="6150" width="14.42578125" style="1757" customWidth="1"/>
    <col min="6151" max="6152" width="13.7109375" style="1757" bestFit="1" customWidth="1"/>
    <col min="6153" max="6153" width="10.140625" style="1757" customWidth="1"/>
    <col min="6154" max="6154" width="4.7109375" style="1757" customWidth="1"/>
    <col min="6155" max="6156" width="8.7109375" style="1757"/>
    <col min="6157" max="6157" width="11" style="1757" bestFit="1" customWidth="1"/>
    <col min="6158" max="6399" width="8.7109375" style="1757"/>
    <col min="6400" max="6400" width="4.7109375" style="1757" customWidth="1"/>
    <col min="6401" max="6401" width="7" style="1757" customWidth="1"/>
    <col min="6402" max="6402" width="13.7109375" style="1757" customWidth="1"/>
    <col min="6403" max="6403" width="9.42578125" style="1757" customWidth="1"/>
    <col min="6404" max="6404" width="11.28515625" style="1757" customWidth="1"/>
    <col min="6405" max="6405" width="11" style="1757" customWidth="1"/>
    <col min="6406" max="6406" width="14.42578125" style="1757" customWidth="1"/>
    <col min="6407" max="6408" width="13.7109375" style="1757" bestFit="1" customWidth="1"/>
    <col min="6409" max="6409" width="10.140625" style="1757" customWidth="1"/>
    <col min="6410" max="6410" width="4.7109375" style="1757" customWidth="1"/>
    <col min="6411" max="6412" width="8.7109375" style="1757"/>
    <col min="6413" max="6413" width="11" style="1757" bestFit="1" customWidth="1"/>
    <col min="6414" max="6655" width="8.7109375" style="1757"/>
    <col min="6656" max="6656" width="4.7109375" style="1757" customWidth="1"/>
    <col min="6657" max="6657" width="7" style="1757" customWidth="1"/>
    <col min="6658" max="6658" width="13.7109375" style="1757" customWidth="1"/>
    <col min="6659" max="6659" width="9.42578125" style="1757" customWidth="1"/>
    <col min="6660" max="6660" width="11.28515625" style="1757" customWidth="1"/>
    <col min="6661" max="6661" width="11" style="1757" customWidth="1"/>
    <col min="6662" max="6662" width="14.42578125" style="1757" customWidth="1"/>
    <col min="6663" max="6664" width="13.7109375" style="1757" bestFit="1" customWidth="1"/>
    <col min="6665" max="6665" width="10.140625" style="1757" customWidth="1"/>
    <col min="6666" max="6666" width="4.7109375" style="1757" customWidth="1"/>
    <col min="6667" max="6668" width="8.7109375" style="1757"/>
    <col min="6669" max="6669" width="11" style="1757" bestFit="1" customWidth="1"/>
    <col min="6670" max="6911" width="8.7109375" style="1757"/>
    <col min="6912" max="6912" width="4.7109375" style="1757" customWidth="1"/>
    <col min="6913" max="6913" width="7" style="1757" customWidth="1"/>
    <col min="6914" max="6914" width="13.7109375" style="1757" customWidth="1"/>
    <col min="6915" max="6915" width="9.42578125" style="1757" customWidth="1"/>
    <col min="6916" max="6916" width="11.28515625" style="1757" customWidth="1"/>
    <col min="6917" max="6917" width="11" style="1757" customWidth="1"/>
    <col min="6918" max="6918" width="14.42578125" style="1757" customWidth="1"/>
    <col min="6919" max="6920" width="13.7109375" style="1757" bestFit="1" customWidth="1"/>
    <col min="6921" max="6921" width="10.140625" style="1757" customWidth="1"/>
    <col min="6922" max="6922" width="4.7109375" style="1757" customWidth="1"/>
    <col min="6923" max="6924" width="8.7109375" style="1757"/>
    <col min="6925" max="6925" width="11" style="1757" bestFit="1" customWidth="1"/>
    <col min="6926" max="7167" width="8.7109375" style="1757"/>
    <col min="7168" max="7168" width="4.7109375" style="1757" customWidth="1"/>
    <col min="7169" max="7169" width="7" style="1757" customWidth="1"/>
    <col min="7170" max="7170" width="13.7109375" style="1757" customWidth="1"/>
    <col min="7171" max="7171" width="9.42578125" style="1757" customWidth="1"/>
    <col min="7172" max="7172" width="11.28515625" style="1757" customWidth="1"/>
    <col min="7173" max="7173" width="11" style="1757" customWidth="1"/>
    <col min="7174" max="7174" width="14.42578125" style="1757" customWidth="1"/>
    <col min="7175" max="7176" width="13.7109375" style="1757" bestFit="1" customWidth="1"/>
    <col min="7177" max="7177" width="10.140625" style="1757" customWidth="1"/>
    <col min="7178" max="7178" width="4.7109375" style="1757" customWidth="1"/>
    <col min="7179" max="7180" width="8.7109375" style="1757"/>
    <col min="7181" max="7181" width="11" style="1757" bestFit="1" customWidth="1"/>
    <col min="7182" max="7423" width="8.7109375" style="1757"/>
    <col min="7424" max="7424" width="4.7109375" style="1757" customWidth="1"/>
    <col min="7425" max="7425" width="7" style="1757" customWidth="1"/>
    <col min="7426" max="7426" width="13.7109375" style="1757" customWidth="1"/>
    <col min="7427" max="7427" width="9.42578125" style="1757" customWidth="1"/>
    <col min="7428" max="7428" width="11.28515625" style="1757" customWidth="1"/>
    <col min="7429" max="7429" width="11" style="1757" customWidth="1"/>
    <col min="7430" max="7430" width="14.42578125" style="1757" customWidth="1"/>
    <col min="7431" max="7432" width="13.7109375" style="1757" bestFit="1" customWidth="1"/>
    <col min="7433" max="7433" width="10.140625" style="1757" customWidth="1"/>
    <col min="7434" max="7434" width="4.7109375" style="1757" customWidth="1"/>
    <col min="7435" max="7436" width="8.7109375" style="1757"/>
    <col min="7437" max="7437" width="11" style="1757" bestFit="1" customWidth="1"/>
    <col min="7438" max="7679" width="8.7109375" style="1757"/>
    <col min="7680" max="7680" width="4.7109375" style="1757" customWidth="1"/>
    <col min="7681" max="7681" width="7" style="1757" customWidth="1"/>
    <col min="7682" max="7682" width="13.7109375" style="1757" customWidth="1"/>
    <col min="7683" max="7683" width="9.42578125" style="1757" customWidth="1"/>
    <col min="7684" max="7684" width="11.28515625" style="1757" customWidth="1"/>
    <col min="7685" max="7685" width="11" style="1757" customWidth="1"/>
    <col min="7686" max="7686" width="14.42578125" style="1757" customWidth="1"/>
    <col min="7687" max="7688" width="13.7109375" style="1757" bestFit="1" customWidth="1"/>
    <col min="7689" max="7689" width="10.140625" style="1757" customWidth="1"/>
    <col min="7690" max="7690" width="4.7109375" style="1757" customWidth="1"/>
    <col min="7691" max="7692" width="8.7109375" style="1757"/>
    <col min="7693" max="7693" width="11" style="1757" bestFit="1" customWidth="1"/>
    <col min="7694" max="7935" width="8.7109375" style="1757"/>
    <col min="7936" max="7936" width="4.7109375" style="1757" customWidth="1"/>
    <col min="7937" max="7937" width="7" style="1757" customWidth="1"/>
    <col min="7938" max="7938" width="13.7109375" style="1757" customWidth="1"/>
    <col min="7939" max="7939" width="9.42578125" style="1757" customWidth="1"/>
    <col min="7940" max="7940" width="11.28515625" style="1757" customWidth="1"/>
    <col min="7941" max="7941" width="11" style="1757" customWidth="1"/>
    <col min="7942" max="7942" width="14.42578125" style="1757" customWidth="1"/>
    <col min="7943" max="7944" width="13.7109375" style="1757" bestFit="1" customWidth="1"/>
    <col min="7945" max="7945" width="10.140625" style="1757" customWidth="1"/>
    <col min="7946" max="7946" width="4.7109375" style="1757" customWidth="1"/>
    <col min="7947" max="7948" width="8.7109375" style="1757"/>
    <col min="7949" max="7949" width="11" style="1757" bestFit="1" customWidth="1"/>
    <col min="7950" max="8191" width="8.7109375" style="1757"/>
    <col min="8192" max="8192" width="4.7109375" style="1757" customWidth="1"/>
    <col min="8193" max="8193" width="7" style="1757" customWidth="1"/>
    <col min="8194" max="8194" width="13.7109375" style="1757" customWidth="1"/>
    <col min="8195" max="8195" width="9.42578125" style="1757" customWidth="1"/>
    <col min="8196" max="8196" width="11.28515625" style="1757" customWidth="1"/>
    <col min="8197" max="8197" width="11" style="1757" customWidth="1"/>
    <col min="8198" max="8198" width="14.42578125" style="1757" customWidth="1"/>
    <col min="8199" max="8200" width="13.7109375" style="1757" bestFit="1" customWidth="1"/>
    <col min="8201" max="8201" width="10.140625" style="1757" customWidth="1"/>
    <col min="8202" max="8202" width="4.7109375" style="1757" customWidth="1"/>
    <col min="8203" max="8204" width="8.7109375" style="1757"/>
    <col min="8205" max="8205" width="11" style="1757" bestFit="1" customWidth="1"/>
    <col min="8206" max="8447" width="8.7109375" style="1757"/>
    <col min="8448" max="8448" width="4.7109375" style="1757" customWidth="1"/>
    <col min="8449" max="8449" width="7" style="1757" customWidth="1"/>
    <col min="8450" max="8450" width="13.7109375" style="1757" customWidth="1"/>
    <col min="8451" max="8451" width="9.42578125" style="1757" customWidth="1"/>
    <col min="8452" max="8452" width="11.28515625" style="1757" customWidth="1"/>
    <col min="8453" max="8453" width="11" style="1757" customWidth="1"/>
    <col min="8454" max="8454" width="14.42578125" style="1757" customWidth="1"/>
    <col min="8455" max="8456" width="13.7109375" style="1757" bestFit="1" customWidth="1"/>
    <col min="8457" max="8457" width="10.140625" style="1757" customWidth="1"/>
    <col min="8458" max="8458" width="4.7109375" style="1757" customWidth="1"/>
    <col min="8459" max="8460" width="8.7109375" style="1757"/>
    <col min="8461" max="8461" width="11" style="1757" bestFit="1" customWidth="1"/>
    <col min="8462" max="8703" width="8.7109375" style="1757"/>
    <col min="8704" max="8704" width="4.7109375" style="1757" customWidth="1"/>
    <col min="8705" max="8705" width="7" style="1757" customWidth="1"/>
    <col min="8706" max="8706" width="13.7109375" style="1757" customWidth="1"/>
    <col min="8707" max="8707" width="9.42578125" style="1757" customWidth="1"/>
    <col min="8708" max="8708" width="11.28515625" style="1757" customWidth="1"/>
    <col min="8709" max="8709" width="11" style="1757" customWidth="1"/>
    <col min="8710" max="8710" width="14.42578125" style="1757" customWidth="1"/>
    <col min="8711" max="8712" width="13.7109375" style="1757" bestFit="1" customWidth="1"/>
    <col min="8713" max="8713" width="10.140625" style="1757" customWidth="1"/>
    <col min="8714" max="8714" width="4.7109375" style="1757" customWidth="1"/>
    <col min="8715" max="8716" width="8.7109375" style="1757"/>
    <col min="8717" max="8717" width="11" style="1757" bestFit="1" customWidth="1"/>
    <col min="8718" max="8959" width="8.7109375" style="1757"/>
    <col min="8960" max="8960" width="4.7109375" style="1757" customWidth="1"/>
    <col min="8961" max="8961" width="7" style="1757" customWidth="1"/>
    <col min="8962" max="8962" width="13.7109375" style="1757" customWidth="1"/>
    <col min="8963" max="8963" width="9.42578125" style="1757" customWidth="1"/>
    <col min="8964" max="8964" width="11.28515625" style="1757" customWidth="1"/>
    <col min="8965" max="8965" width="11" style="1757" customWidth="1"/>
    <col min="8966" max="8966" width="14.42578125" style="1757" customWidth="1"/>
    <col min="8967" max="8968" width="13.7109375" style="1757" bestFit="1" customWidth="1"/>
    <col min="8969" max="8969" width="10.140625" style="1757" customWidth="1"/>
    <col min="8970" max="8970" width="4.7109375" style="1757" customWidth="1"/>
    <col min="8971" max="8972" width="8.7109375" style="1757"/>
    <col min="8973" max="8973" width="11" style="1757" bestFit="1" customWidth="1"/>
    <col min="8974" max="9215" width="8.7109375" style="1757"/>
    <col min="9216" max="9216" width="4.7109375" style="1757" customWidth="1"/>
    <col min="9217" max="9217" width="7" style="1757" customWidth="1"/>
    <col min="9218" max="9218" width="13.7109375" style="1757" customWidth="1"/>
    <col min="9219" max="9219" width="9.42578125" style="1757" customWidth="1"/>
    <col min="9220" max="9220" width="11.28515625" style="1757" customWidth="1"/>
    <col min="9221" max="9221" width="11" style="1757" customWidth="1"/>
    <col min="9222" max="9222" width="14.42578125" style="1757" customWidth="1"/>
    <col min="9223" max="9224" width="13.7109375" style="1757" bestFit="1" customWidth="1"/>
    <col min="9225" max="9225" width="10.140625" style="1757" customWidth="1"/>
    <col min="9226" max="9226" width="4.7109375" style="1757" customWidth="1"/>
    <col min="9227" max="9228" width="8.7109375" style="1757"/>
    <col min="9229" max="9229" width="11" style="1757" bestFit="1" customWidth="1"/>
    <col min="9230" max="9471" width="8.7109375" style="1757"/>
    <col min="9472" max="9472" width="4.7109375" style="1757" customWidth="1"/>
    <col min="9473" max="9473" width="7" style="1757" customWidth="1"/>
    <col min="9474" max="9474" width="13.7109375" style="1757" customWidth="1"/>
    <col min="9475" max="9475" width="9.42578125" style="1757" customWidth="1"/>
    <col min="9476" max="9476" width="11.28515625" style="1757" customWidth="1"/>
    <col min="9477" max="9477" width="11" style="1757" customWidth="1"/>
    <col min="9478" max="9478" width="14.42578125" style="1757" customWidth="1"/>
    <col min="9479" max="9480" width="13.7109375" style="1757" bestFit="1" customWidth="1"/>
    <col min="9481" max="9481" width="10.140625" style="1757" customWidth="1"/>
    <col min="9482" max="9482" width="4.7109375" style="1757" customWidth="1"/>
    <col min="9483" max="9484" width="8.7109375" style="1757"/>
    <col min="9485" max="9485" width="11" style="1757" bestFit="1" customWidth="1"/>
    <col min="9486" max="9727" width="8.7109375" style="1757"/>
    <col min="9728" max="9728" width="4.7109375" style="1757" customWidth="1"/>
    <col min="9729" max="9729" width="7" style="1757" customWidth="1"/>
    <col min="9730" max="9730" width="13.7109375" style="1757" customWidth="1"/>
    <col min="9731" max="9731" width="9.42578125" style="1757" customWidth="1"/>
    <col min="9732" max="9732" width="11.28515625" style="1757" customWidth="1"/>
    <col min="9733" max="9733" width="11" style="1757" customWidth="1"/>
    <col min="9734" max="9734" width="14.42578125" style="1757" customWidth="1"/>
    <col min="9735" max="9736" width="13.7109375" style="1757" bestFit="1" customWidth="1"/>
    <col min="9737" max="9737" width="10.140625" style="1757" customWidth="1"/>
    <col min="9738" max="9738" width="4.7109375" style="1757" customWidth="1"/>
    <col min="9739" max="9740" width="8.7109375" style="1757"/>
    <col min="9741" max="9741" width="11" style="1757" bestFit="1" customWidth="1"/>
    <col min="9742" max="9983" width="8.7109375" style="1757"/>
    <col min="9984" max="9984" width="4.7109375" style="1757" customWidth="1"/>
    <col min="9985" max="9985" width="7" style="1757" customWidth="1"/>
    <col min="9986" max="9986" width="13.7109375" style="1757" customWidth="1"/>
    <col min="9987" max="9987" width="9.42578125" style="1757" customWidth="1"/>
    <col min="9988" max="9988" width="11.28515625" style="1757" customWidth="1"/>
    <col min="9989" max="9989" width="11" style="1757" customWidth="1"/>
    <col min="9990" max="9990" width="14.42578125" style="1757" customWidth="1"/>
    <col min="9991" max="9992" width="13.7109375" style="1757" bestFit="1" customWidth="1"/>
    <col min="9993" max="9993" width="10.140625" style="1757" customWidth="1"/>
    <col min="9994" max="9994" width="4.7109375" style="1757" customWidth="1"/>
    <col min="9995" max="9996" width="8.7109375" style="1757"/>
    <col min="9997" max="9997" width="11" style="1757" bestFit="1" customWidth="1"/>
    <col min="9998" max="10239" width="8.7109375" style="1757"/>
    <col min="10240" max="10240" width="4.7109375" style="1757" customWidth="1"/>
    <col min="10241" max="10241" width="7" style="1757" customWidth="1"/>
    <col min="10242" max="10242" width="13.7109375" style="1757" customWidth="1"/>
    <col min="10243" max="10243" width="9.42578125" style="1757" customWidth="1"/>
    <col min="10244" max="10244" width="11.28515625" style="1757" customWidth="1"/>
    <col min="10245" max="10245" width="11" style="1757" customWidth="1"/>
    <col min="10246" max="10246" width="14.42578125" style="1757" customWidth="1"/>
    <col min="10247" max="10248" width="13.7109375" style="1757" bestFit="1" customWidth="1"/>
    <col min="10249" max="10249" width="10.140625" style="1757" customWidth="1"/>
    <col min="10250" max="10250" width="4.7109375" style="1757" customWidth="1"/>
    <col min="10251" max="10252" width="8.7109375" style="1757"/>
    <col min="10253" max="10253" width="11" style="1757" bestFit="1" customWidth="1"/>
    <col min="10254" max="10495" width="8.7109375" style="1757"/>
    <col min="10496" max="10496" width="4.7109375" style="1757" customWidth="1"/>
    <col min="10497" max="10497" width="7" style="1757" customWidth="1"/>
    <col min="10498" max="10498" width="13.7109375" style="1757" customWidth="1"/>
    <col min="10499" max="10499" width="9.42578125" style="1757" customWidth="1"/>
    <col min="10500" max="10500" width="11.28515625" style="1757" customWidth="1"/>
    <col min="10501" max="10501" width="11" style="1757" customWidth="1"/>
    <col min="10502" max="10502" width="14.42578125" style="1757" customWidth="1"/>
    <col min="10503" max="10504" width="13.7109375" style="1757" bestFit="1" customWidth="1"/>
    <col min="10505" max="10505" width="10.140625" style="1757" customWidth="1"/>
    <col min="10506" max="10506" width="4.7109375" style="1757" customWidth="1"/>
    <col min="10507" max="10508" width="8.7109375" style="1757"/>
    <col min="10509" max="10509" width="11" style="1757" bestFit="1" customWidth="1"/>
    <col min="10510" max="10751" width="8.7109375" style="1757"/>
    <col min="10752" max="10752" width="4.7109375" style="1757" customWidth="1"/>
    <col min="10753" max="10753" width="7" style="1757" customWidth="1"/>
    <col min="10754" max="10754" width="13.7109375" style="1757" customWidth="1"/>
    <col min="10755" max="10755" width="9.42578125" style="1757" customWidth="1"/>
    <col min="10756" max="10756" width="11.28515625" style="1757" customWidth="1"/>
    <col min="10757" max="10757" width="11" style="1757" customWidth="1"/>
    <col min="10758" max="10758" width="14.42578125" style="1757" customWidth="1"/>
    <col min="10759" max="10760" width="13.7109375" style="1757" bestFit="1" customWidth="1"/>
    <col min="10761" max="10761" width="10.140625" style="1757" customWidth="1"/>
    <col min="10762" max="10762" width="4.7109375" style="1757" customWidth="1"/>
    <col min="10763" max="10764" width="8.7109375" style="1757"/>
    <col min="10765" max="10765" width="11" style="1757" bestFit="1" customWidth="1"/>
    <col min="10766" max="11007" width="8.7109375" style="1757"/>
    <col min="11008" max="11008" width="4.7109375" style="1757" customWidth="1"/>
    <col min="11009" max="11009" width="7" style="1757" customWidth="1"/>
    <col min="11010" max="11010" width="13.7109375" style="1757" customWidth="1"/>
    <col min="11011" max="11011" width="9.42578125" style="1757" customWidth="1"/>
    <col min="11012" max="11012" width="11.28515625" style="1757" customWidth="1"/>
    <col min="11013" max="11013" width="11" style="1757" customWidth="1"/>
    <col min="11014" max="11014" width="14.42578125" style="1757" customWidth="1"/>
    <col min="11015" max="11016" width="13.7109375" style="1757" bestFit="1" customWidth="1"/>
    <col min="11017" max="11017" width="10.140625" style="1757" customWidth="1"/>
    <col min="11018" max="11018" width="4.7109375" style="1757" customWidth="1"/>
    <col min="11019" max="11020" width="8.7109375" style="1757"/>
    <col min="11021" max="11021" width="11" style="1757" bestFit="1" customWidth="1"/>
    <col min="11022" max="11263" width="8.7109375" style="1757"/>
    <col min="11264" max="11264" width="4.7109375" style="1757" customWidth="1"/>
    <col min="11265" max="11265" width="7" style="1757" customWidth="1"/>
    <col min="11266" max="11266" width="13.7109375" style="1757" customWidth="1"/>
    <col min="11267" max="11267" width="9.42578125" style="1757" customWidth="1"/>
    <col min="11268" max="11268" width="11.28515625" style="1757" customWidth="1"/>
    <col min="11269" max="11269" width="11" style="1757" customWidth="1"/>
    <col min="11270" max="11270" width="14.42578125" style="1757" customWidth="1"/>
    <col min="11271" max="11272" width="13.7109375" style="1757" bestFit="1" customWidth="1"/>
    <col min="11273" max="11273" width="10.140625" style="1757" customWidth="1"/>
    <col min="11274" max="11274" width="4.7109375" style="1757" customWidth="1"/>
    <col min="11275" max="11276" width="8.7109375" style="1757"/>
    <col min="11277" max="11277" width="11" style="1757" bestFit="1" customWidth="1"/>
    <col min="11278" max="11519" width="8.7109375" style="1757"/>
    <col min="11520" max="11520" width="4.7109375" style="1757" customWidth="1"/>
    <col min="11521" max="11521" width="7" style="1757" customWidth="1"/>
    <col min="11522" max="11522" width="13.7109375" style="1757" customWidth="1"/>
    <col min="11523" max="11523" width="9.42578125" style="1757" customWidth="1"/>
    <col min="11524" max="11524" width="11.28515625" style="1757" customWidth="1"/>
    <col min="11525" max="11525" width="11" style="1757" customWidth="1"/>
    <col min="11526" max="11526" width="14.42578125" style="1757" customWidth="1"/>
    <col min="11527" max="11528" width="13.7109375" style="1757" bestFit="1" customWidth="1"/>
    <col min="11529" max="11529" width="10.140625" style="1757" customWidth="1"/>
    <col min="11530" max="11530" width="4.7109375" style="1757" customWidth="1"/>
    <col min="11531" max="11532" width="8.7109375" style="1757"/>
    <col min="11533" max="11533" width="11" style="1757" bestFit="1" customWidth="1"/>
    <col min="11534" max="11775" width="8.7109375" style="1757"/>
    <col min="11776" max="11776" width="4.7109375" style="1757" customWidth="1"/>
    <col min="11777" max="11777" width="7" style="1757" customWidth="1"/>
    <col min="11778" max="11778" width="13.7109375" style="1757" customWidth="1"/>
    <col min="11779" max="11779" width="9.42578125" style="1757" customWidth="1"/>
    <col min="11780" max="11780" width="11.28515625" style="1757" customWidth="1"/>
    <col min="11781" max="11781" width="11" style="1757" customWidth="1"/>
    <col min="11782" max="11782" width="14.42578125" style="1757" customWidth="1"/>
    <col min="11783" max="11784" width="13.7109375" style="1757" bestFit="1" customWidth="1"/>
    <col min="11785" max="11785" width="10.140625" style="1757" customWidth="1"/>
    <col min="11786" max="11786" width="4.7109375" style="1757" customWidth="1"/>
    <col min="11787" max="11788" width="8.7109375" style="1757"/>
    <col min="11789" max="11789" width="11" style="1757" bestFit="1" customWidth="1"/>
    <col min="11790" max="12031" width="8.7109375" style="1757"/>
    <col min="12032" max="12032" width="4.7109375" style="1757" customWidth="1"/>
    <col min="12033" max="12033" width="7" style="1757" customWidth="1"/>
    <col min="12034" max="12034" width="13.7109375" style="1757" customWidth="1"/>
    <col min="12035" max="12035" width="9.42578125" style="1757" customWidth="1"/>
    <col min="12036" max="12036" width="11.28515625" style="1757" customWidth="1"/>
    <col min="12037" max="12037" width="11" style="1757" customWidth="1"/>
    <col min="12038" max="12038" width="14.42578125" style="1757" customWidth="1"/>
    <col min="12039" max="12040" width="13.7109375" style="1757" bestFit="1" customWidth="1"/>
    <col min="12041" max="12041" width="10.140625" style="1757" customWidth="1"/>
    <col min="12042" max="12042" width="4.7109375" style="1757" customWidth="1"/>
    <col min="12043" max="12044" width="8.7109375" style="1757"/>
    <col min="12045" max="12045" width="11" style="1757" bestFit="1" customWidth="1"/>
    <col min="12046" max="12287" width="8.7109375" style="1757"/>
    <col min="12288" max="12288" width="4.7109375" style="1757" customWidth="1"/>
    <col min="12289" max="12289" width="7" style="1757" customWidth="1"/>
    <col min="12290" max="12290" width="13.7109375" style="1757" customWidth="1"/>
    <col min="12291" max="12291" width="9.42578125" style="1757" customWidth="1"/>
    <col min="12292" max="12292" width="11.28515625" style="1757" customWidth="1"/>
    <col min="12293" max="12293" width="11" style="1757" customWidth="1"/>
    <col min="12294" max="12294" width="14.42578125" style="1757" customWidth="1"/>
    <col min="12295" max="12296" width="13.7109375" style="1757" bestFit="1" customWidth="1"/>
    <col min="12297" max="12297" width="10.140625" style="1757" customWidth="1"/>
    <col min="12298" max="12298" width="4.7109375" style="1757" customWidth="1"/>
    <col min="12299" max="12300" width="8.7109375" style="1757"/>
    <col min="12301" max="12301" width="11" style="1757" bestFit="1" customWidth="1"/>
    <col min="12302" max="12543" width="8.7109375" style="1757"/>
    <col min="12544" max="12544" width="4.7109375" style="1757" customWidth="1"/>
    <col min="12545" max="12545" width="7" style="1757" customWidth="1"/>
    <col min="12546" max="12546" width="13.7109375" style="1757" customWidth="1"/>
    <col min="12547" max="12547" width="9.42578125" style="1757" customWidth="1"/>
    <col min="12548" max="12548" width="11.28515625" style="1757" customWidth="1"/>
    <col min="12549" max="12549" width="11" style="1757" customWidth="1"/>
    <col min="12550" max="12550" width="14.42578125" style="1757" customWidth="1"/>
    <col min="12551" max="12552" width="13.7109375" style="1757" bestFit="1" customWidth="1"/>
    <col min="12553" max="12553" width="10.140625" style="1757" customWidth="1"/>
    <col min="12554" max="12554" width="4.7109375" style="1757" customWidth="1"/>
    <col min="12555" max="12556" width="8.7109375" style="1757"/>
    <col min="12557" max="12557" width="11" style="1757" bestFit="1" customWidth="1"/>
    <col min="12558" max="12799" width="8.7109375" style="1757"/>
    <col min="12800" max="12800" width="4.7109375" style="1757" customWidth="1"/>
    <col min="12801" max="12801" width="7" style="1757" customWidth="1"/>
    <col min="12802" max="12802" width="13.7109375" style="1757" customWidth="1"/>
    <col min="12803" max="12803" width="9.42578125" style="1757" customWidth="1"/>
    <col min="12804" max="12804" width="11.28515625" style="1757" customWidth="1"/>
    <col min="12805" max="12805" width="11" style="1757" customWidth="1"/>
    <col min="12806" max="12806" width="14.42578125" style="1757" customWidth="1"/>
    <col min="12807" max="12808" width="13.7109375" style="1757" bestFit="1" customWidth="1"/>
    <col min="12809" max="12809" width="10.140625" style="1757" customWidth="1"/>
    <col min="12810" max="12810" width="4.7109375" style="1757" customWidth="1"/>
    <col min="12811" max="12812" width="8.7109375" style="1757"/>
    <col min="12813" max="12813" width="11" style="1757" bestFit="1" customWidth="1"/>
    <col min="12814" max="13055" width="8.7109375" style="1757"/>
    <col min="13056" max="13056" width="4.7109375" style="1757" customWidth="1"/>
    <col min="13057" max="13057" width="7" style="1757" customWidth="1"/>
    <col min="13058" max="13058" width="13.7109375" style="1757" customWidth="1"/>
    <col min="13059" max="13059" width="9.42578125" style="1757" customWidth="1"/>
    <col min="13060" max="13060" width="11.28515625" style="1757" customWidth="1"/>
    <col min="13061" max="13061" width="11" style="1757" customWidth="1"/>
    <col min="13062" max="13062" width="14.42578125" style="1757" customWidth="1"/>
    <col min="13063" max="13064" width="13.7109375" style="1757" bestFit="1" customWidth="1"/>
    <col min="13065" max="13065" width="10.140625" style="1757" customWidth="1"/>
    <col min="13066" max="13066" width="4.7109375" style="1757" customWidth="1"/>
    <col min="13067" max="13068" width="8.7109375" style="1757"/>
    <col min="13069" max="13069" width="11" style="1757" bestFit="1" customWidth="1"/>
    <col min="13070" max="13311" width="8.7109375" style="1757"/>
    <col min="13312" max="13312" width="4.7109375" style="1757" customWidth="1"/>
    <col min="13313" max="13313" width="7" style="1757" customWidth="1"/>
    <col min="13314" max="13314" width="13.7109375" style="1757" customWidth="1"/>
    <col min="13315" max="13315" width="9.42578125" style="1757" customWidth="1"/>
    <col min="13316" max="13316" width="11.28515625" style="1757" customWidth="1"/>
    <col min="13317" max="13317" width="11" style="1757" customWidth="1"/>
    <col min="13318" max="13318" width="14.42578125" style="1757" customWidth="1"/>
    <col min="13319" max="13320" width="13.7109375" style="1757" bestFit="1" customWidth="1"/>
    <col min="13321" max="13321" width="10.140625" style="1757" customWidth="1"/>
    <col min="13322" max="13322" width="4.7109375" style="1757" customWidth="1"/>
    <col min="13323" max="13324" width="8.7109375" style="1757"/>
    <col min="13325" max="13325" width="11" style="1757" bestFit="1" customWidth="1"/>
    <col min="13326" max="13567" width="8.7109375" style="1757"/>
    <col min="13568" max="13568" width="4.7109375" style="1757" customWidth="1"/>
    <col min="13569" max="13569" width="7" style="1757" customWidth="1"/>
    <col min="13570" max="13570" width="13.7109375" style="1757" customWidth="1"/>
    <col min="13571" max="13571" width="9.42578125" style="1757" customWidth="1"/>
    <col min="13572" max="13572" width="11.28515625" style="1757" customWidth="1"/>
    <col min="13573" max="13573" width="11" style="1757" customWidth="1"/>
    <col min="13574" max="13574" width="14.42578125" style="1757" customWidth="1"/>
    <col min="13575" max="13576" width="13.7109375" style="1757" bestFit="1" customWidth="1"/>
    <col min="13577" max="13577" width="10.140625" style="1757" customWidth="1"/>
    <col min="13578" max="13578" width="4.7109375" style="1757" customWidth="1"/>
    <col min="13579" max="13580" width="8.7109375" style="1757"/>
    <col min="13581" max="13581" width="11" style="1757" bestFit="1" customWidth="1"/>
    <col min="13582" max="13823" width="8.7109375" style="1757"/>
    <col min="13824" max="13824" width="4.7109375" style="1757" customWidth="1"/>
    <col min="13825" max="13825" width="7" style="1757" customWidth="1"/>
    <col min="13826" max="13826" width="13.7109375" style="1757" customWidth="1"/>
    <col min="13827" max="13827" width="9.42578125" style="1757" customWidth="1"/>
    <col min="13828" max="13828" width="11.28515625" style="1757" customWidth="1"/>
    <col min="13829" max="13829" width="11" style="1757" customWidth="1"/>
    <col min="13830" max="13830" width="14.42578125" style="1757" customWidth="1"/>
    <col min="13831" max="13832" width="13.7109375" style="1757" bestFit="1" customWidth="1"/>
    <col min="13833" max="13833" width="10.140625" style="1757" customWidth="1"/>
    <col min="13834" max="13834" width="4.7109375" style="1757" customWidth="1"/>
    <col min="13835" max="13836" width="8.7109375" style="1757"/>
    <col min="13837" max="13837" width="11" style="1757" bestFit="1" customWidth="1"/>
    <col min="13838" max="14079" width="8.7109375" style="1757"/>
    <col min="14080" max="14080" width="4.7109375" style="1757" customWidth="1"/>
    <col min="14081" max="14081" width="7" style="1757" customWidth="1"/>
    <col min="14082" max="14082" width="13.7109375" style="1757" customWidth="1"/>
    <col min="14083" max="14083" width="9.42578125" style="1757" customWidth="1"/>
    <col min="14084" max="14084" width="11.28515625" style="1757" customWidth="1"/>
    <col min="14085" max="14085" width="11" style="1757" customWidth="1"/>
    <col min="14086" max="14086" width="14.42578125" style="1757" customWidth="1"/>
    <col min="14087" max="14088" width="13.7109375" style="1757" bestFit="1" customWidth="1"/>
    <col min="14089" max="14089" width="10.140625" style="1757" customWidth="1"/>
    <col min="14090" max="14090" width="4.7109375" style="1757" customWidth="1"/>
    <col min="14091" max="14092" width="8.7109375" style="1757"/>
    <col min="14093" max="14093" width="11" style="1757" bestFit="1" customWidth="1"/>
    <col min="14094" max="14335" width="8.7109375" style="1757"/>
    <col min="14336" max="14336" width="4.7109375" style="1757" customWidth="1"/>
    <col min="14337" max="14337" width="7" style="1757" customWidth="1"/>
    <col min="14338" max="14338" width="13.7109375" style="1757" customWidth="1"/>
    <col min="14339" max="14339" width="9.42578125" style="1757" customWidth="1"/>
    <col min="14340" max="14340" width="11.28515625" style="1757" customWidth="1"/>
    <col min="14341" max="14341" width="11" style="1757" customWidth="1"/>
    <col min="14342" max="14342" width="14.42578125" style="1757" customWidth="1"/>
    <col min="14343" max="14344" width="13.7109375" style="1757" bestFit="1" customWidth="1"/>
    <col min="14345" max="14345" width="10.140625" style="1757" customWidth="1"/>
    <col min="14346" max="14346" width="4.7109375" style="1757" customWidth="1"/>
    <col min="14347" max="14348" width="8.7109375" style="1757"/>
    <col min="14349" max="14349" width="11" style="1757" bestFit="1" customWidth="1"/>
    <col min="14350" max="14591" width="8.7109375" style="1757"/>
    <col min="14592" max="14592" width="4.7109375" style="1757" customWidth="1"/>
    <col min="14593" max="14593" width="7" style="1757" customWidth="1"/>
    <col min="14594" max="14594" width="13.7109375" style="1757" customWidth="1"/>
    <col min="14595" max="14595" width="9.42578125" style="1757" customWidth="1"/>
    <col min="14596" max="14596" width="11.28515625" style="1757" customWidth="1"/>
    <col min="14597" max="14597" width="11" style="1757" customWidth="1"/>
    <col min="14598" max="14598" width="14.42578125" style="1757" customWidth="1"/>
    <col min="14599" max="14600" width="13.7109375" style="1757" bestFit="1" customWidth="1"/>
    <col min="14601" max="14601" width="10.140625" style="1757" customWidth="1"/>
    <col min="14602" max="14602" width="4.7109375" style="1757" customWidth="1"/>
    <col min="14603" max="14604" width="8.7109375" style="1757"/>
    <col min="14605" max="14605" width="11" style="1757" bestFit="1" customWidth="1"/>
    <col min="14606" max="14847" width="8.7109375" style="1757"/>
    <col min="14848" max="14848" width="4.7109375" style="1757" customWidth="1"/>
    <col min="14849" max="14849" width="7" style="1757" customWidth="1"/>
    <col min="14850" max="14850" width="13.7109375" style="1757" customWidth="1"/>
    <col min="14851" max="14851" width="9.42578125" style="1757" customWidth="1"/>
    <col min="14852" max="14852" width="11.28515625" style="1757" customWidth="1"/>
    <col min="14853" max="14853" width="11" style="1757" customWidth="1"/>
    <col min="14854" max="14854" width="14.42578125" style="1757" customWidth="1"/>
    <col min="14855" max="14856" width="13.7109375" style="1757" bestFit="1" customWidth="1"/>
    <col min="14857" max="14857" width="10.140625" style="1757" customWidth="1"/>
    <col min="14858" max="14858" width="4.7109375" style="1757" customWidth="1"/>
    <col min="14859" max="14860" width="8.7109375" style="1757"/>
    <col min="14861" max="14861" width="11" style="1757" bestFit="1" customWidth="1"/>
    <col min="14862" max="15103" width="8.7109375" style="1757"/>
    <col min="15104" max="15104" width="4.7109375" style="1757" customWidth="1"/>
    <col min="15105" max="15105" width="7" style="1757" customWidth="1"/>
    <col min="15106" max="15106" width="13.7109375" style="1757" customWidth="1"/>
    <col min="15107" max="15107" width="9.42578125" style="1757" customWidth="1"/>
    <col min="15108" max="15108" width="11.28515625" style="1757" customWidth="1"/>
    <col min="15109" max="15109" width="11" style="1757" customWidth="1"/>
    <col min="15110" max="15110" width="14.42578125" style="1757" customWidth="1"/>
    <col min="15111" max="15112" width="13.7109375" style="1757" bestFit="1" customWidth="1"/>
    <col min="15113" max="15113" width="10.140625" style="1757" customWidth="1"/>
    <col min="15114" max="15114" width="4.7109375" style="1757" customWidth="1"/>
    <col min="15115" max="15116" width="8.7109375" style="1757"/>
    <col min="15117" max="15117" width="11" style="1757" bestFit="1" customWidth="1"/>
    <col min="15118" max="15359" width="8.7109375" style="1757"/>
    <col min="15360" max="15360" width="4.7109375" style="1757" customWidth="1"/>
    <col min="15361" max="15361" width="7" style="1757" customWidth="1"/>
    <col min="15362" max="15362" width="13.7109375" style="1757" customWidth="1"/>
    <col min="15363" max="15363" width="9.42578125" style="1757" customWidth="1"/>
    <col min="15364" max="15364" width="11.28515625" style="1757" customWidth="1"/>
    <col min="15365" max="15365" width="11" style="1757" customWidth="1"/>
    <col min="15366" max="15366" width="14.42578125" style="1757" customWidth="1"/>
    <col min="15367" max="15368" width="13.7109375" style="1757" bestFit="1" customWidth="1"/>
    <col min="15369" max="15369" width="10.140625" style="1757" customWidth="1"/>
    <col min="15370" max="15370" width="4.7109375" style="1757" customWidth="1"/>
    <col min="15371" max="15372" width="8.7109375" style="1757"/>
    <col min="15373" max="15373" width="11" style="1757" bestFit="1" customWidth="1"/>
    <col min="15374" max="15615" width="8.7109375" style="1757"/>
    <col min="15616" max="15616" width="4.7109375" style="1757" customWidth="1"/>
    <col min="15617" max="15617" width="7" style="1757" customWidth="1"/>
    <col min="15618" max="15618" width="13.7109375" style="1757" customWidth="1"/>
    <col min="15619" max="15619" width="9.42578125" style="1757" customWidth="1"/>
    <col min="15620" max="15620" width="11.28515625" style="1757" customWidth="1"/>
    <col min="15621" max="15621" width="11" style="1757" customWidth="1"/>
    <col min="15622" max="15622" width="14.42578125" style="1757" customWidth="1"/>
    <col min="15623" max="15624" width="13.7109375" style="1757" bestFit="1" customWidth="1"/>
    <col min="15625" max="15625" width="10.140625" style="1757" customWidth="1"/>
    <col min="15626" max="15626" width="4.7109375" style="1757" customWidth="1"/>
    <col min="15627" max="15628" width="8.7109375" style="1757"/>
    <col min="15629" max="15629" width="11" style="1757" bestFit="1" customWidth="1"/>
    <col min="15630" max="15871" width="8.7109375" style="1757"/>
    <col min="15872" max="15872" width="4.7109375" style="1757" customWidth="1"/>
    <col min="15873" max="15873" width="7" style="1757" customWidth="1"/>
    <col min="15874" max="15874" width="13.7109375" style="1757" customWidth="1"/>
    <col min="15875" max="15875" width="9.42578125" style="1757" customWidth="1"/>
    <col min="15876" max="15876" width="11.28515625" style="1757" customWidth="1"/>
    <col min="15877" max="15877" width="11" style="1757" customWidth="1"/>
    <col min="15878" max="15878" width="14.42578125" style="1757" customWidth="1"/>
    <col min="15879" max="15880" width="13.7109375" style="1757" bestFit="1" customWidth="1"/>
    <col min="15881" max="15881" width="10.140625" style="1757" customWidth="1"/>
    <col min="15882" max="15882" width="4.7109375" style="1757" customWidth="1"/>
    <col min="15883" max="15884" width="8.7109375" style="1757"/>
    <col min="15885" max="15885" width="11" style="1757" bestFit="1" customWidth="1"/>
    <col min="15886" max="16127" width="8.7109375" style="1757"/>
    <col min="16128" max="16128" width="4.7109375" style="1757" customWidth="1"/>
    <col min="16129" max="16129" width="7" style="1757" customWidth="1"/>
    <col min="16130" max="16130" width="13.7109375" style="1757" customWidth="1"/>
    <col min="16131" max="16131" width="9.42578125" style="1757" customWidth="1"/>
    <col min="16132" max="16132" width="11.28515625" style="1757" customWidth="1"/>
    <col min="16133" max="16133" width="11" style="1757" customWidth="1"/>
    <col min="16134" max="16134" width="14.42578125" style="1757" customWidth="1"/>
    <col min="16135" max="16136" width="13.7109375" style="1757" bestFit="1" customWidth="1"/>
    <col min="16137" max="16137" width="10.140625" style="1757" customWidth="1"/>
    <col min="16138" max="16138" width="4.7109375" style="1757" customWidth="1"/>
    <col min="16139" max="16140" width="8.7109375" style="1757"/>
    <col min="16141" max="16141" width="11" style="1757" bestFit="1" customWidth="1"/>
    <col min="16142" max="16384" width="8.7109375" style="1757"/>
  </cols>
  <sheetData>
    <row r="1" spans="1:11">
      <c r="A1" s="2947" t="s">
        <v>3246</v>
      </c>
      <c r="B1" s="2946"/>
      <c r="C1" s="2946"/>
      <c r="D1" s="2946"/>
      <c r="E1" s="2946"/>
      <c r="F1" s="1754"/>
      <c r="G1" s="2946"/>
      <c r="H1" s="1754"/>
      <c r="I1" s="1754"/>
      <c r="J1" s="1755"/>
      <c r="K1" s="1756">
        <v>63</v>
      </c>
    </row>
    <row r="2" spans="1:11">
      <c r="A2" s="1758" t="s">
        <v>2053</v>
      </c>
      <c r="B2" s="1759"/>
      <c r="C2" s="1759"/>
      <c r="D2" s="1759"/>
      <c r="E2" s="1759"/>
      <c r="F2" s="1759"/>
      <c r="G2" s="1759"/>
      <c r="H2" s="1759"/>
      <c r="I2" s="1759"/>
      <c r="J2" s="1759"/>
      <c r="K2" s="1760"/>
    </row>
    <row r="3" spans="1:11">
      <c r="A3" s="1761"/>
      <c r="B3" s="1762"/>
      <c r="C3" s="1762"/>
      <c r="D3" s="1762"/>
      <c r="E3" s="1762"/>
      <c r="F3" s="1762"/>
      <c r="G3" s="1762"/>
      <c r="H3" s="1762"/>
      <c r="I3" s="1762"/>
      <c r="J3" s="1762"/>
      <c r="K3" s="1763"/>
    </row>
    <row r="4" spans="1:11">
      <c r="A4" s="2469"/>
      <c r="B4" s="2470"/>
      <c r="C4" s="2470"/>
      <c r="D4" s="2471" t="s">
        <v>2054</v>
      </c>
      <c r="E4" s="2471"/>
      <c r="F4" s="2471"/>
      <c r="G4" s="2471"/>
      <c r="H4" s="2470"/>
      <c r="I4" s="2470"/>
      <c r="J4" s="2470"/>
      <c r="K4" s="2472"/>
    </row>
    <row r="5" spans="1:11">
      <c r="A5" s="2469"/>
      <c r="B5" s="2470"/>
      <c r="C5" s="2473" t="s">
        <v>2055</v>
      </c>
      <c r="D5" s="2474"/>
      <c r="E5" s="2474"/>
      <c r="F5" s="2474"/>
      <c r="G5" s="2474" t="s">
        <v>2056</v>
      </c>
      <c r="H5" s="2470"/>
      <c r="I5" s="2470"/>
      <c r="J5" s="2470"/>
      <c r="K5" s="2472"/>
    </row>
    <row r="6" spans="1:11">
      <c r="A6" s="2469"/>
      <c r="B6" s="2470"/>
      <c r="C6" s="2473" t="s">
        <v>2057</v>
      </c>
      <c r="D6" s="2473" t="s">
        <v>2058</v>
      </c>
      <c r="E6" s="2473" t="s">
        <v>2056</v>
      </c>
      <c r="F6" s="2473" t="s">
        <v>2056</v>
      </c>
      <c r="G6" s="2473" t="s">
        <v>2059</v>
      </c>
      <c r="H6" s="2473" t="s">
        <v>2056</v>
      </c>
      <c r="I6" s="2473" t="s">
        <v>2056</v>
      </c>
      <c r="J6" s="2470"/>
      <c r="K6" s="2472"/>
    </row>
    <row r="7" spans="1:11">
      <c r="A7" s="2475" t="s">
        <v>329</v>
      </c>
      <c r="B7" s="2473" t="s">
        <v>402</v>
      </c>
      <c r="C7" s="2473" t="s">
        <v>2060</v>
      </c>
      <c r="D7" s="2473" t="s">
        <v>539</v>
      </c>
      <c r="E7" s="2473" t="s">
        <v>2061</v>
      </c>
      <c r="F7" s="2473" t="s">
        <v>2062</v>
      </c>
      <c r="G7" s="2473" t="s">
        <v>2063</v>
      </c>
      <c r="H7" s="2473" t="s">
        <v>2064</v>
      </c>
      <c r="I7" s="2473" t="s">
        <v>2065</v>
      </c>
      <c r="J7" s="2473" t="s">
        <v>2066</v>
      </c>
      <c r="K7" s="2476" t="s">
        <v>329</v>
      </c>
    </row>
    <row r="8" spans="1:11">
      <c r="A8" s="2475" t="s">
        <v>334</v>
      </c>
      <c r="B8" s="2473"/>
      <c r="C8" s="2473" t="s">
        <v>2067</v>
      </c>
      <c r="D8" s="2473" t="s">
        <v>2068</v>
      </c>
      <c r="E8" s="2473" t="s">
        <v>2069</v>
      </c>
      <c r="F8" s="2473" t="s">
        <v>2070</v>
      </c>
      <c r="G8" s="2473" t="s">
        <v>2071</v>
      </c>
      <c r="H8" s="2473" t="s">
        <v>2072</v>
      </c>
      <c r="I8" s="2473" t="s">
        <v>2072</v>
      </c>
      <c r="J8" s="2473"/>
      <c r="K8" s="2476" t="s">
        <v>334</v>
      </c>
    </row>
    <row r="9" spans="1:11">
      <c r="A9" s="2477"/>
      <c r="B9" s="2478" t="s">
        <v>339</v>
      </c>
      <c r="C9" s="2478" t="s">
        <v>340</v>
      </c>
      <c r="D9" s="2478" t="s">
        <v>341</v>
      </c>
      <c r="E9" s="2478" t="s">
        <v>342</v>
      </c>
      <c r="F9" s="2478" t="s">
        <v>343</v>
      </c>
      <c r="G9" s="2478" t="s">
        <v>344</v>
      </c>
      <c r="H9" s="2478" t="s">
        <v>202</v>
      </c>
      <c r="I9" s="2478" t="s">
        <v>203</v>
      </c>
      <c r="J9" s="2478" t="s">
        <v>421</v>
      </c>
      <c r="K9" s="2479"/>
    </row>
    <row r="10" spans="1:11">
      <c r="A10" s="2480">
        <v>1</v>
      </c>
      <c r="B10" s="2481">
        <v>1</v>
      </c>
      <c r="C10" s="2482">
        <v>1</v>
      </c>
      <c r="D10" s="2483">
        <v>22426</v>
      </c>
      <c r="E10" s="2483">
        <v>4927</v>
      </c>
      <c r="F10" s="2484">
        <v>358</v>
      </c>
      <c r="G10" s="2484">
        <v>2158</v>
      </c>
      <c r="H10" s="2484">
        <v>4637</v>
      </c>
      <c r="I10" s="2484">
        <v>4235</v>
      </c>
      <c r="J10" s="2484">
        <v>38741</v>
      </c>
      <c r="K10" s="2485">
        <v>1</v>
      </c>
    </row>
    <row r="11" spans="1:11">
      <c r="A11" s="2480">
        <v>2</v>
      </c>
      <c r="B11" s="2481" t="s">
        <v>3117</v>
      </c>
      <c r="C11" s="2482">
        <v>0.75</v>
      </c>
      <c r="D11" s="2484">
        <v>0</v>
      </c>
      <c r="E11" s="2484">
        <v>0</v>
      </c>
      <c r="F11" s="2484">
        <v>0</v>
      </c>
      <c r="G11" s="2484">
        <v>0</v>
      </c>
      <c r="H11" s="2484">
        <v>0</v>
      </c>
      <c r="I11" s="2484">
        <v>1</v>
      </c>
      <c r="J11" s="2484">
        <v>1</v>
      </c>
      <c r="K11" s="2485">
        <v>2</v>
      </c>
    </row>
    <row r="12" spans="1:11">
      <c r="A12" s="2480">
        <v>3</v>
      </c>
      <c r="B12" s="2481" t="s">
        <v>3117</v>
      </c>
      <c r="C12" s="2486">
        <v>0.66700000000000004</v>
      </c>
      <c r="D12" s="2484">
        <v>0</v>
      </c>
      <c r="E12" s="2484">
        <v>0</v>
      </c>
      <c r="F12" s="2484">
        <v>0</v>
      </c>
      <c r="G12" s="2484">
        <v>0</v>
      </c>
      <c r="H12" s="2484">
        <v>2</v>
      </c>
      <c r="I12" s="2484">
        <v>16</v>
      </c>
      <c r="J12" s="2484">
        <v>18</v>
      </c>
      <c r="K12" s="2485">
        <v>3</v>
      </c>
    </row>
    <row r="13" spans="1:11">
      <c r="A13" s="2480">
        <v>4</v>
      </c>
      <c r="B13" s="2481" t="s">
        <v>3117</v>
      </c>
      <c r="C13" s="2482">
        <v>0.5</v>
      </c>
      <c r="D13" s="2484">
        <v>466</v>
      </c>
      <c r="E13" s="2484">
        <v>111</v>
      </c>
      <c r="F13" s="2484">
        <v>102</v>
      </c>
      <c r="G13" s="2484">
        <v>23</v>
      </c>
      <c r="H13" s="2484">
        <v>92</v>
      </c>
      <c r="I13" s="2484">
        <v>44</v>
      </c>
      <c r="J13" s="2484">
        <v>838</v>
      </c>
      <c r="K13" s="2485">
        <v>4</v>
      </c>
    </row>
    <row r="14" spans="1:11">
      <c r="A14" s="2480">
        <v>5</v>
      </c>
      <c r="B14" s="2481" t="s">
        <v>3117</v>
      </c>
      <c r="C14" s="2486">
        <v>0.33300000000000002</v>
      </c>
      <c r="D14" s="2484">
        <v>0</v>
      </c>
      <c r="E14" s="2484">
        <v>0</v>
      </c>
      <c r="F14" s="2484">
        <v>0</v>
      </c>
      <c r="G14" s="2484">
        <v>0</v>
      </c>
      <c r="H14" s="2484">
        <v>1</v>
      </c>
      <c r="I14" s="2484">
        <v>4</v>
      </c>
      <c r="J14" s="2484">
        <v>5</v>
      </c>
      <c r="K14" s="2485">
        <v>5</v>
      </c>
    </row>
    <row r="15" spans="1:11">
      <c r="A15" s="2480">
        <v>6</v>
      </c>
      <c r="B15" s="2481" t="s">
        <v>3117</v>
      </c>
      <c r="C15" s="2482">
        <v>0.25</v>
      </c>
      <c r="D15" s="2484">
        <v>5</v>
      </c>
      <c r="E15" s="2484">
        <v>11</v>
      </c>
      <c r="F15" s="2484">
        <v>36</v>
      </c>
      <c r="G15" s="2484">
        <v>2</v>
      </c>
      <c r="H15" s="2484">
        <v>12</v>
      </c>
      <c r="I15" s="2484">
        <v>0</v>
      </c>
      <c r="J15" s="2484">
        <v>66</v>
      </c>
      <c r="K15" s="2485">
        <v>6</v>
      </c>
    </row>
    <row r="16" spans="1:11">
      <c r="A16" s="2480">
        <v>7</v>
      </c>
      <c r="B16" s="2481" t="s">
        <v>3117</v>
      </c>
      <c r="C16" s="2482">
        <v>0.2</v>
      </c>
      <c r="D16" s="2484">
        <v>0</v>
      </c>
      <c r="E16" s="2484">
        <v>0</v>
      </c>
      <c r="F16" s="2484">
        <v>0</v>
      </c>
      <c r="G16" s="2484">
        <v>0</v>
      </c>
      <c r="H16" s="2484">
        <v>0</v>
      </c>
      <c r="I16" s="2484">
        <v>0</v>
      </c>
      <c r="J16" s="2484">
        <v>0</v>
      </c>
      <c r="K16" s="2485">
        <v>7</v>
      </c>
    </row>
    <row r="17" spans="1:13">
      <c r="A17" s="2480">
        <v>8</v>
      </c>
      <c r="B17" s="2481" t="s">
        <v>3117</v>
      </c>
      <c r="C17" s="2487">
        <v>0.16700000000000001</v>
      </c>
      <c r="D17" s="2484">
        <v>0</v>
      </c>
      <c r="E17" s="2484">
        <v>0</v>
      </c>
      <c r="F17" s="2484">
        <v>0</v>
      </c>
      <c r="G17" s="2484">
        <v>0</v>
      </c>
      <c r="H17" s="2484">
        <v>0</v>
      </c>
      <c r="I17" s="2484">
        <v>0</v>
      </c>
      <c r="J17" s="2484"/>
      <c r="K17" s="2485">
        <v>8</v>
      </c>
    </row>
    <row r="18" spans="1:13">
      <c r="A18" s="2480">
        <v>9</v>
      </c>
      <c r="B18" s="2488"/>
      <c r="C18" s="2489" t="s">
        <v>3118</v>
      </c>
      <c r="D18" s="2484">
        <f>SUM(D11:D17)</f>
        <v>471</v>
      </c>
      <c r="E18" s="2484">
        <f t="shared" ref="E18:J18" si="0">SUM(E11:E17)</f>
        <v>122</v>
      </c>
      <c r="F18" s="2484">
        <f t="shared" si="0"/>
        <v>138</v>
      </c>
      <c r="G18" s="2484">
        <f t="shared" si="0"/>
        <v>25</v>
      </c>
      <c r="H18" s="2484">
        <f t="shared" si="0"/>
        <v>107</v>
      </c>
      <c r="I18" s="2484">
        <f t="shared" si="0"/>
        <v>65</v>
      </c>
      <c r="J18" s="2484">
        <f t="shared" si="0"/>
        <v>928</v>
      </c>
      <c r="K18" s="2485">
        <v>9</v>
      </c>
      <c r="M18" s="1765"/>
    </row>
    <row r="19" spans="1:13">
      <c r="A19" s="2480">
        <v>10</v>
      </c>
      <c r="B19" s="2490"/>
      <c r="C19" s="2491"/>
      <c r="D19" s="2484"/>
      <c r="E19" s="2492"/>
      <c r="F19" s="2484"/>
      <c r="G19" s="2484"/>
      <c r="H19" s="2484"/>
      <c r="I19" s="2484"/>
      <c r="J19" s="2484">
        <v>0</v>
      </c>
      <c r="K19" s="2485">
        <v>10</v>
      </c>
      <c r="M19" s="1765"/>
    </row>
    <row r="20" spans="1:13">
      <c r="A20" s="2480">
        <v>11</v>
      </c>
      <c r="B20" s="2490"/>
      <c r="C20" s="2491" t="s">
        <v>3119</v>
      </c>
      <c r="D20" s="2483">
        <f>SUM(D10,D18)</f>
        <v>22897</v>
      </c>
      <c r="E20" s="2483">
        <f t="shared" ref="E20:J20" si="1">SUM(E10,E18)</f>
        <v>5049</v>
      </c>
      <c r="F20" s="2484">
        <f t="shared" si="1"/>
        <v>496</v>
      </c>
      <c r="G20" s="2484">
        <f t="shared" si="1"/>
        <v>2183</v>
      </c>
      <c r="H20" s="2484">
        <f t="shared" si="1"/>
        <v>4744</v>
      </c>
      <c r="I20" s="2484">
        <f t="shared" si="1"/>
        <v>4300</v>
      </c>
      <c r="J20" s="2483">
        <f t="shared" si="1"/>
        <v>39669</v>
      </c>
      <c r="K20" s="2485">
        <v>11</v>
      </c>
      <c r="M20" s="1765"/>
    </row>
    <row r="21" spans="1:13">
      <c r="A21" s="2480">
        <v>12</v>
      </c>
      <c r="B21" s="2490"/>
      <c r="C21" s="2491"/>
      <c r="D21" s="2484"/>
      <c r="E21" s="2484"/>
      <c r="F21" s="2484"/>
      <c r="G21" s="2484"/>
      <c r="H21" s="2484"/>
      <c r="I21" s="2484"/>
      <c r="J21" s="2484">
        <v>0</v>
      </c>
      <c r="K21" s="2485">
        <v>12</v>
      </c>
      <c r="M21" s="1765"/>
    </row>
    <row r="22" spans="1:13">
      <c r="A22" s="2480">
        <v>13</v>
      </c>
      <c r="B22" s="2478">
        <v>2</v>
      </c>
      <c r="C22" s="2493"/>
      <c r="D22" s="2484">
        <v>4</v>
      </c>
      <c r="E22" s="2484">
        <v>0</v>
      </c>
      <c r="F22" s="2484">
        <v>0</v>
      </c>
      <c r="G22" s="2484">
        <v>0</v>
      </c>
      <c r="H22" s="2484">
        <v>5</v>
      </c>
      <c r="I22" s="2484">
        <v>0</v>
      </c>
      <c r="J22" s="2484">
        <v>9</v>
      </c>
      <c r="K22" s="2485">
        <v>13</v>
      </c>
    </row>
    <row r="23" spans="1:13">
      <c r="A23" s="2480">
        <v>14</v>
      </c>
      <c r="B23" s="2481">
        <v>3</v>
      </c>
      <c r="C23" s="2493"/>
      <c r="D23" s="2484">
        <v>40</v>
      </c>
      <c r="E23" s="2484">
        <v>0</v>
      </c>
      <c r="F23" s="2484">
        <v>0</v>
      </c>
      <c r="G23" s="2484">
        <v>5</v>
      </c>
      <c r="H23" s="2484">
        <v>14</v>
      </c>
      <c r="I23" s="2484">
        <v>146</v>
      </c>
      <c r="J23" s="2484">
        <v>205</v>
      </c>
      <c r="K23" s="2485">
        <v>14</v>
      </c>
    </row>
    <row r="24" spans="1:13">
      <c r="A24" s="2480">
        <v>15</v>
      </c>
      <c r="B24" s="2481">
        <v>4</v>
      </c>
      <c r="C24" s="2493"/>
      <c r="D24" s="2484">
        <v>31</v>
      </c>
      <c r="E24" s="2484">
        <v>0</v>
      </c>
      <c r="F24" s="2484">
        <v>0</v>
      </c>
      <c r="G24" s="2484">
        <v>0</v>
      </c>
      <c r="H24" s="2484">
        <v>2</v>
      </c>
      <c r="I24" s="2484">
        <v>0</v>
      </c>
      <c r="J24" s="2484">
        <v>33</v>
      </c>
      <c r="K24" s="2485">
        <v>15</v>
      </c>
    </row>
    <row r="25" spans="1:13">
      <c r="A25" s="2480">
        <v>16</v>
      </c>
      <c r="B25" s="2481">
        <v>5</v>
      </c>
      <c r="C25" s="2493"/>
      <c r="D25" s="2484">
        <v>9861</v>
      </c>
      <c r="E25" s="2484">
        <v>516</v>
      </c>
      <c r="F25" s="2484">
        <v>86</v>
      </c>
      <c r="G25" s="2484">
        <v>90</v>
      </c>
      <c r="H25" s="2484">
        <v>3836</v>
      </c>
      <c r="I25" s="2484">
        <v>301</v>
      </c>
      <c r="J25" s="2484">
        <v>14690</v>
      </c>
      <c r="K25" s="2485">
        <v>16</v>
      </c>
    </row>
    <row r="26" spans="1:13" ht="10.8" thickBot="1">
      <c r="A26" s="2504">
        <v>17</v>
      </c>
      <c r="B26" s="2488"/>
      <c r="C26" s="2488"/>
      <c r="D26" s="3057"/>
      <c r="E26" s="3057"/>
      <c r="F26" s="3057"/>
      <c r="G26" s="3057"/>
      <c r="H26" s="3057"/>
      <c r="I26" s="3057"/>
      <c r="J26" s="2505">
        <v>0</v>
      </c>
      <c r="K26" s="2476">
        <v>17</v>
      </c>
    </row>
    <row r="27" spans="1:13" ht="10.8" thickBot="1">
      <c r="A27" s="3163">
        <v>57</v>
      </c>
      <c r="B27" s="3164"/>
      <c r="C27" s="3169" t="s">
        <v>3120</v>
      </c>
      <c r="D27" s="3171">
        <f>SUM(D20,D22:D25)</f>
        <v>32833</v>
      </c>
      <c r="E27" s="3058">
        <f t="shared" ref="E27:J27" si="2">SUM(E20,E22:E25)</f>
        <v>5565</v>
      </c>
      <c r="F27" s="2507">
        <f t="shared" si="2"/>
        <v>582</v>
      </c>
      <c r="G27" s="2507">
        <f t="shared" si="2"/>
        <v>2278</v>
      </c>
      <c r="H27" s="2507">
        <f t="shared" si="2"/>
        <v>8601</v>
      </c>
      <c r="I27" s="2507">
        <f t="shared" si="2"/>
        <v>4747</v>
      </c>
      <c r="J27" s="3172">
        <f t="shared" si="2"/>
        <v>54606</v>
      </c>
      <c r="K27" s="3170">
        <v>57</v>
      </c>
    </row>
    <row r="28" spans="1:13">
      <c r="A28" s="2475">
        <v>58</v>
      </c>
      <c r="B28" s="2494" t="s">
        <v>2073</v>
      </c>
      <c r="C28" s="2494"/>
      <c r="D28" s="2470"/>
      <c r="E28" s="2470"/>
      <c r="F28" s="2470"/>
      <c r="G28" s="2470"/>
      <c r="H28" s="2470"/>
      <c r="I28" s="2470"/>
      <c r="J28" s="2470"/>
      <c r="K28" s="2476">
        <v>58</v>
      </c>
    </row>
    <row r="29" spans="1:13">
      <c r="A29" s="2469"/>
      <c r="B29" s="2494" t="s">
        <v>2074</v>
      </c>
      <c r="C29" s="2494"/>
      <c r="D29" s="2473" t="s">
        <v>2829</v>
      </c>
      <c r="E29" s="2473" t="s">
        <v>2829</v>
      </c>
      <c r="F29" s="2473" t="s">
        <v>2829</v>
      </c>
      <c r="G29" s="2473" t="s">
        <v>2829</v>
      </c>
      <c r="H29" s="2473" t="s">
        <v>2829</v>
      </c>
      <c r="I29" s="2473" t="s">
        <v>2829</v>
      </c>
      <c r="J29" s="2473" t="s">
        <v>2829</v>
      </c>
      <c r="K29" s="2472"/>
    </row>
    <row r="30" spans="1:13">
      <c r="A30" s="2495"/>
      <c r="B30" s="2496" t="s">
        <v>2075</v>
      </c>
      <c r="C30" s="2496"/>
      <c r="D30" s="2497"/>
      <c r="E30" s="2497"/>
      <c r="F30" s="2498"/>
      <c r="G30" s="2497"/>
      <c r="H30" s="2497"/>
      <c r="I30" s="2497"/>
      <c r="J30" s="2497"/>
      <c r="K30" s="2499"/>
    </row>
    <row r="31" spans="1:13">
      <c r="A31" s="1769"/>
      <c r="B31" s="1767"/>
      <c r="C31" s="1767"/>
      <c r="D31" s="1767"/>
      <c r="E31" s="1767"/>
      <c r="F31" s="1770"/>
      <c r="G31" s="1767"/>
      <c r="H31" s="1767"/>
      <c r="I31" s="1767"/>
      <c r="J31" s="1767"/>
      <c r="K31" s="1771"/>
    </row>
    <row r="32" spans="1:13">
      <c r="A32" s="3612" t="s">
        <v>3121</v>
      </c>
      <c r="B32" s="3613"/>
      <c r="C32" s="3613"/>
      <c r="D32" s="3613"/>
      <c r="E32" s="3613"/>
      <c r="F32" s="3613"/>
      <c r="G32" s="3613"/>
      <c r="H32" s="3613"/>
      <c r="I32" s="3613"/>
      <c r="J32" s="3613"/>
      <c r="K32" s="3614"/>
    </row>
    <row r="33" spans="1:12">
      <c r="A33" s="1772"/>
      <c r="B33" s="1767"/>
      <c r="C33" s="1767"/>
      <c r="D33" s="1773"/>
      <c r="E33" s="1773"/>
      <c r="F33" s="1773"/>
      <c r="G33" s="1773"/>
      <c r="H33" s="1773"/>
      <c r="I33" s="1773"/>
      <c r="J33" s="1773"/>
      <c r="K33" s="1774"/>
    </row>
    <row r="34" spans="1:12">
      <c r="A34" s="2500"/>
      <c r="B34" s="2488"/>
      <c r="C34" s="2488"/>
      <c r="D34" s="2501" t="s">
        <v>2054</v>
      </c>
      <c r="E34" s="2501"/>
      <c r="F34" s="2501"/>
      <c r="G34" s="2501"/>
      <c r="H34" s="2488"/>
      <c r="I34" s="2488"/>
      <c r="J34" s="2488"/>
      <c r="K34" s="2502"/>
    </row>
    <row r="35" spans="1:12">
      <c r="A35" s="2469"/>
      <c r="B35" s="2470"/>
      <c r="C35" s="2473" t="s">
        <v>2055</v>
      </c>
      <c r="D35" s="2474"/>
      <c r="E35" s="2474"/>
      <c r="F35" s="2474"/>
      <c r="G35" s="2474" t="s">
        <v>2056</v>
      </c>
      <c r="H35" s="2470"/>
      <c r="I35" s="2470"/>
      <c r="J35" s="2470"/>
      <c r="K35" s="2472"/>
    </row>
    <row r="36" spans="1:12">
      <c r="A36" s="2469"/>
      <c r="B36" s="2470"/>
      <c r="C36" s="2473" t="s">
        <v>2057</v>
      </c>
      <c r="D36" s="2473" t="s">
        <v>2058</v>
      </c>
      <c r="E36" s="2473" t="s">
        <v>2056</v>
      </c>
      <c r="F36" s="2473" t="s">
        <v>2056</v>
      </c>
      <c r="G36" s="2473" t="s">
        <v>2059</v>
      </c>
      <c r="H36" s="2473" t="s">
        <v>2056</v>
      </c>
      <c r="I36" s="2473" t="s">
        <v>2056</v>
      </c>
      <c r="J36" s="2470"/>
      <c r="K36" s="2472"/>
    </row>
    <row r="37" spans="1:12">
      <c r="A37" s="2475" t="s">
        <v>329</v>
      </c>
      <c r="B37" s="2473" t="s">
        <v>402</v>
      </c>
      <c r="C37" s="2473" t="s">
        <v>2060</v>
      </c>
      <c r="D37" s="2473" t="s">
        <v>539</v>
      </c>
      <c r="E37" s="2473" t="s">
        <v>2061</v>
      </c>
      <c r="F37" s="2473" t="s">
        <v>2062</v>
      </c>
      <c r="G37" s="2473" t="s">
        <v>2063</v>
      </c>
      <c r="H37" s="2473" t="s">
        <v>2064</v>
      </c>
      <c r="I37" s="2473" t="s">
        <v>2065</v>
      </c>
      <c r="J37" s="2473" t="s">
        <v>2066</v>
      </c>
      <c r="K37" s="2476" t="s">
        <v>329</v>
      </c>
    </row>
    <row r="38" spans="1:12">
      <c r="A38" s="2475" t="s">
        <v>334</v>
      </c>
      <c r="B38" s="2473"/>
      <c r="C38" s="2473" t="s">
        <v>2067</v>
      </c>
      <c r="D38" s="2473" t="s">
        <v>2068</v>
      </c>
      <c r="E38" s="2473" t="s">
        <v>2069</v>
      </c>
      <c r="F38" s="2473" t="s">
        <v>2070</v>
      </c>
      <c r="G38" s="2473" t="s">
        <v>2071</v>
      </c>
      <c r="H38" s="2473" t="s">
        <v>2072</v>
      </c>
      <c r="I38" s="2473" t="s">
        <v>2072</v>
      </c>
      <c r="J38" s="2473"/>
      <c r="K38" s="2476" t="s">
        <v>334</v>
      </c>
      <c r="L38" s="1775"/>
    </row>
    <row r="39" spans="1:12">
      <c r="A39" s="2477"/>
      <c r="B39" s="2478" t="s">
        <v>339</v>
      </c>
      <c r="C39" s="2478" t="s">
        <v>340</v>
      </c>
      <c r="D39" s="2478" t="s">
        <v>341</v>
      </c>
      <c r="E39" s="2478" t="s">
        <v>342</v>
      </c>
      <c r="F39" s="2478" t="s">
        <v>343</v>
      </c>
      <c r="G39" s="2478" t="s">
        <v>344</v>
      </c>
      <c r="H39" s="2478" t="s">
        <v>202</v>
      </c>
      <c r="I39" s="2478" t="s">
        <v>203</v>
      </c>
      <c r="J39" s="2478" t="s">
        <v>421</v>
      </c>
      <c r="K39" s="2479"/>
    </row>
    <row r="40" spans="1:12">
      <c r="A40" s="2480">
        <v>1</v>
      </c>
      <c r="B40" s="2481">
        <v>1</v>
      </c>
      <c r="C40" s="2503">
        <v>1</v>
      </c>
      <c r="D40" s="2484">
        <v>22</v>
      </c>
      <c r="E40" s="2484">
        <v>0</v>
      </c>
      <c r="F40" s="2484">
        <v>0</v>
      </c>
      <c r="G40" s="2484">
        <v>5</v>
      </c>
      <c r="H40" s="2484">
        <v>10</v>
      </c>
      <c r="I40" s="2484">
        <v>7</v>
      </c>
      <c r="J40" s="2484">
        <v>44</v>
      </c>
      <c r="K40" s="2485">
        <v>1</v>
      </c>
    </row>
    <row r="41" spans="1:12">
      <c r="A41" s="2480">
        <v>2</v>
      </c>
      <c r="B41" s="2481" t="s">
        <v>3117</v>
      </c>
      <c r="C41" s="2503">
        <v>0.5</v>
      </c>
      <c r="D41" s="2484">
        <v>0</v>
      </c>
      <c r="E41" s="2484">
        <v>0</v>
      </c>
      <c r="F41" s="2484">
        <v>0</v>
      </c>
      <c r="G41" s="2484">
        <v>0</v>
      </c>
      <c r="H41" s="2484">
        <v>6</v>
      </c>
      <c r="I41" s="2484">
        <v>1</v>
      </c>
      <c r="J41" s="2484">
        <v>7</v>
      </c>
      <c r="K41" s="2485">
        <v>2</v>
      </c>
    </row>
    <row r="42" spans="1:12">
      <c r="A42" s="2480">
        <v>3</v>
      </c>
      <c r="B42" s="2481"/>
      <c r="C42" s="2491" t="s">
        <v>3119</v>
      </c>
      <c r="D42" s="2484">
        <f>SUM(D40:D41)</f>
        <v>22</v>
      </c>
      <c r="E42" s="2484">
        <v>0</v>
      </c>
      <c r="F42" s="2484">
        <v>0</v>
      </c>
      <c r="G42" s="2484">
        <f t="shared" ref="G42:J42" si="3">SUM(G40:G41)</f>
        <v>5</v>
      </c>
      <c r="H42" s="2484">
        <f t="shared" si="3"/>
        <v>16</v>
      </c>
      <c r="I42" s="2484">
        <f t="shared" si="3"/>
        <v>8</v>
      </c>
      <c r="J42" s="2484">
        <f t="shared" si="3"/>
        <v>51</v>
      </c>
      <c r="K42" s="2485">
        <v>3</v>
      </c>
    </row>
    <row r="43" spans="1:12">
      <c r="A43" s="2480">
        <v>4</v>
      </c>
      <c r="B43" s="2481">
        <v>2</v>
      </c>
      <c r="C43" s="2489"/>
      <c r="D43" s="2484">
        <v>4</v>
      </c>
      <c r="E43" s="2484">
        <v>0</v>
      </c>
      <c r="F43" s="2484">
        <v>0</v>
      </c>
      <c r="G43" s="2484">
        <v>0</v>
      </c>
      <c r="H43" s="2484">
        <v>5</v>
      </c>
      <c r="I43" s="2484">
        <v>0</v>
      </c>
      <c r="J43" s="2484">
        <v>9</v>
      </c>
      <c r="K43" s="2485">
        <v>4</v>
      </c>
    </row>
    <row r="44" spans="1:12" ht="10.8" thickBot="1">
      <c r="A44" s="2504">
        <v>5</v>
      </c>
      <c r="B44" s="2474">
        <v>5</v>
      </c>
      <c r="C44" s="2488"/>
      <c r="D44" s="2484">
        <v>90</v>
      </c>
      <c r="E44" s="2484">
        <v>4</v>
      </c>
      <c r="F44" s="2484">
        <v>0</v>
      </c>
      <c r="G44" s="2484">
        <v>3</v>
      </c>
      <c r="H44" s="2484">
        <v>42</v>
      </c>
      <c r="I44" s="2484">
        <v>1</v>
      </c>
      <c r="J44" s="2505">
        <v>140</v>
      </c>
      <c r="K44" s="2506">
        <v>5</v>
      </c>
    </row>
    <row r="45" spans="1:12" ht="10.8" thickBot="1">
      <c r="A45" s="3165">
        <v>57</v>
      </c>
      <c r="B45" s="3615" t="s">
        <v>3122</v>
      </c>
      <c r="C45" s="3616"/>
      <c r="D45" s="3167">
        <f>SUM(D42:D44)</f>
        <v>116</v>
      </c>
      <c r="E45" s="2507">
        <f t="shared" ref="E45" si="4">SUM(E42:E44)</f>
        <v>4</v>
      </c>
      <c r="F45" s="2507">
        <v>0</v>
      </c>
      <c r="G45" s="2507">
        <f t="shared" ref="G45:J45" si="5">SUM(G42:G44)</f>
        <v>8</v>
      </c>
      <c r="H45" s="2507">
        <f t="shared" si="5"/>
        <v>63</v>
      </c>
      <c r="I45" s="2507">
        <f t="shared" si="5"/>
        <v>9</v>
      </c>
      <c r="J45" s="3168">
        <f t="shared" si="5"/>
        <v>200</v>
      </c>
      <c r="K45" s="3166">
        <v>57</v>
      </c>
    </row>
    <row r="46" spans="1:12">
      <c r="A46" s="1769"/>
      <c r="B46" s="1767"/>
      <c r="C46" s="1767"/>
      <c r="D46" s="1767"/>
      <c r="E46" s="1767"/>
      <c r="F46" s="1767"/>
      <c r="G46" s="1767"/>
      <c r="H46" s="1767"/>
      <c r="I46" s="1767"/>
      <c r="J46" s="1767"/>
      <c r="K46" s="1771"/>
    </row>
    <row r="47" spans="1:12">
      <c r="A47" s="1769"/>
      <c r="B47" s="1767"/>
      <c r="C47" s="1767"/>
      <c r="D47" s="1767"/>
      <c r="E47" s="1767"/>
      <c r="F47" s="1767"/>
      <c r="G47" s="1767"/>
      <c r="H47" s="1767"/>
      <c r="I47" s="1767"/>
      <c r="J47" s="1767"/>
      <c r="K47" s="1771"/>
    </row>
    <row r="48" spans="1:12">
      <c r="A48" s="1769"/>
      <c r="B48" s="1767"/>
      <c r="C48" s="1776"/>
      <c r="D48" s="1776"/>
      <c r="E48" s="1776"/>
      <c r="F48" s="1776"/>
      <c r="G48" s="1776"/>
      <c r="H48" s="1776"/>
      <c r="I48" s="1767"/>
      <c r="J48" s="1767"/>
      <c r="K48" s="1771"/>
    </row>
    <row r="49" spans="1:11">
      <c r="A49" s="1769"/>
      <c r="B49" s="1767"/>
      <c r="C49" s="1776"/>
      <c r="D49" s="1776"/>
      <c r="E49" s="1776"/>
      <c r="F49" s="1776"/>
      <c r="G49" s="1776"/>
      <c r="H49" s="1776"/>
      <c r="I49" s="1767"/>
      <c r="J49" s="1767"/>
      <c r="K49" s="1771"/>
    </row>
    <row r="50" spans="1:11">
      <c r="A50" s="1769"/>
      <c r="B50" s="1767"/>
      <c r="C50" s="1776"/>
      <c r="D50" s="1776"/>
      <c r="E50" s="1776"/>
      <c r="F50" s="1776"/>
      <c r="G50" s="1776"/>
      <c r="H50" s="1776"/>
      <c r="I50" s="1767"/>
      <c r="J50" s="1767"/>
      <c r="K50" s="1771"/>
    </row>
    <row r="51" spans="1:11">
      <c r="A51" s="1769"/>
      <c r="B51" s="1767"/>
      <c r="C51" s="1776"/>
      <c r="D51" s="1776"/>
      <c r="E51" s="1776"/>
      <c r="F51" s="1776"/>
      <c r="G51" s="1776"/>
      <c r="H51" s="1776"/>
      <c r="I51" s="1767"/>
      <c r="J51" s="1767"/>
      <c r="K51" s="1771"/>
    </row>
    <row r="52" spans="1:11">
      <c r="A52" s="1769"/>
      <c r="B52" s="1767"/>
      <c r="C52" s="1776"/>
      <c r="D52" s="1776"/>
      <c r="E52" s="1776"/>
      <c r="F52" s="1776"/>
      <c r="G52" s="1776"/>
      <c r="H52" s="1776"/>
      <c r="I52" s="1767"/>
      <c r="J52" s="1767"/>
      <c r="K52" s="1771"/>
    </row>
    <row r="53" spans="1:11">
      <c r="A53" s="1769"/>
      <c r="B53" s="1767"/>
      <c r="C53" s="1776"/>
      <c r="D53" s="1776"/>
      <c r="E53" s="1776"/>
      <c r="F53" s="1776"/>
      <c r="G53" s="1776"/>
      <c r="H53" s="1776"/>
      <c r="I53" s="1767"/>
      <c r="J53" s="1767"/>
      <c r="K53" s="1771"/>
    </row>
    <row r="54" spans="1:11">
      <c r="A54" s="1769"/>
      <c r="B54" s="1767"/>
      <c r="C54" s="1776"/>
      <c r="D54" s="1776"/>
      <c r="E54" s="1776"/>
      <c r="F54" s="1776"/>
      <c r="G54" s="1776"/>
      <c r="H54" s="1776"/>
      <c r="I54" s="1767"/>
      <c r="J54" s="1767"/>
      <c r="K54" s="1771"/>
    </row>
    <row r="55" spans="1:11">
      <c r="A55" s="1769"/>
      <c r="B55" s="1767"/>
      <c r="C55" s="1776"/>
      <c r="D55" s="1776"/>
      <c r="E55" s="1776"/>
      <c r="F55" s="1776"/>
      <c r="G55" s="1776"/>
      <c r="H55" s="1776"/>
      <c r="I55" s="1767"/>
      <c r="J55" s="1767"/>
      <c r="K55" s="1771"/>
    </row>
    <row r="56" spans="1:11">
      <c r="A56" s="1769"/>
      <c r="B56" s="1767"/>
      <c r="C56" s="1767"/>
      <c r="D56" s="1767"/>
      <c r="E56" s="1767"/>
      <c r="F56" s="1767"/>
      <c r="G56" s="1767"/>
      <c r="H56" s="1767"/>
      <c r="I56" s="1767"/>
      <c r="J56" s="1767"/>
      <c r="K56" s="1771"/>
    </row>
    <row r="57" spans="1:11">
      <c r="A57" s="1769"/>
      <c r="B57" s="1767"/>
      <c r="C57" s="1767"/>
      <c r="D57" s="1767"/>
      <c r="E57" s="1767"/>
      <c r="F57" s="1767"/>
      <c r="G57" s="1767"/>
      <c r="H57" s="1767"/>
      <c r="I57" s="1767"/>
      <c r="J57" s="1767"/>
      <c r="K57" s="1771"/>
    </row>
    <row r="58" spans="1:11">
      <c r="A58" s="1769"/>
      <c r="B58" s="1767"/>
      <c r="C58" s="1767"/>
      <c r="D58" s="1767"/>
      <c r="E58" s="1767"/>
      <c r="F58" s="1767"/>
      <c r="G58" s="1767"/>
      <c r="H58" s="1767"/>
      <c r="I58" s="1767"/>
      <c r="J58" s="1767"/>
      <c r="K58" s="1771"/>
    </row>
    <row r="59" spans="1:11">
      <c r="A59" s="1769"/>
      <c r="B59" s="1767"/>
      <c r="C59" s="1767"/>
      <c r="D59" s="1767"/>
      <c r="E59" s="1767"/>
      <c r="F59" s="1767"/>
      <c r="G59" s="1767"/>
      <c r="H59" s="1767"/>
      <c r="I59" s="1767"/>
      <c r="J59" s="1767"/>
      <c r="K59" s="1771"/>
    </row>
    <row r="60" spans="1:11">
      <c r="A60" s="1769"/>
      <c r="B60" s="1767"/>
      <c r="C60" s="1767"/>
      <c r="D60" s="1767"/>
      <c r="E60" s="1767"/>
      <c r="F60" s="1767"/>
      <c r="G60" s="1767"/>
      <c r="H60" s="1767"/>
      <c r="I60" s="1767"/>
      <c r="J60" s="1767"/>
      <c r="K60" s="1771"/>
    </row>
    <row r="61" spans="1:11">
      <c r="A61" s="1769"/>
      <c r="B61" s="1767"/>
      <c r="C61" s="1767"/>
      <c r="D61" s="1767"/>
      <c r="E61" s="1767"/>
      <c r="F61" s="1767"/>
      <c r="G61" s="1767"/>
      <c r="H61" s="1767"/>
      <c r="I61" s="1767"/>
      <c r="J61" s="1767"/>
      <c r="K61" s="1771"/>
    </row>
    <row r="62" spans="1:11">
      <c r="A62" s="1769"/>
      <c r="B62" s="1767"/>
      <c r="C62" s="1767"/>
      <c r="D62" s="1767"/>
      <c r="E62" s="1767"/>
      <c r="F62" s="1767"/>
      <c r="G62" s="1767"/>
      <c r="H62" s="1767"/>
      <c r="I62" s="1767"/>
      <c r="J62" s="1767"/>
      <c r="K62" s="1771"/>
    </row>
    <row r="63" spans="1:11" ht="42" customHeight="1">
      <c r="A63" s="1777"/>
      <c r="B63" s="1768"/>
      <c r="C63" s="1768"/>
      <c r="D63" s="1768"/>
      <c r="E63" s="1768"/>
      <c r="F63" s="1768"/>
      <c r="G63" s="1768"/>
      <c r="H63" s="1768"/>
      <c r="I63" s="1768"/>
      <c r="J63" s="1768"/>
      <c r="K63" s="1778"/>
    </row>
    <row r="64" spans="1:11">
      <c r="A64" s="3162" t="s">
        <v>1415</v>
      </c>
      <c r="B64" s="2948"/>
      <c r="C64" s="2948"/>
      <c r="D64" s="2948"/>
      <c r="E64" s="2948"/>
      <c r="F64" s="2948"/>
      <c r="G64" s="2948"/>
      <c r="H64" s="2948"/>
      <c r="I64" s="2948"/>
      <c r="J64" s="2948"/>
      <c r="K64" s="1756"/>
    </row>
  </sheetData>
  <mergeCells count="2">
    <mergeCell ref="A32:K32"/>
    <mergeCell ref="B45:C45"/>
  </mergeCells>
  <printOptions horizontalCentered="1" verticalCentered="1"/>
  <pageMargins left="0.7" right="0.7" top="0.75" bottom="0.75" header="0.3" footer="0.3"/>
  <pageSetup fitToWidth="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22"/>
  <sheetViews>
    <sheetView showGridLines="0" zoomScaleNormal="100" zoomScaleSheetLayoutView="100" workbookViewId="0">
      <selection activeCell="D1" sqref="D1"/>
    </sheetView>
  </sheetViews>
  <sheetFormatPr defaultRowHeight="10.199999999999999"/>
  <cols>
    <col min="1" max="1" width="5.28515625" customWidth="1"/>
    <col min="2" max="2" width="17" customWidth="1"/>
    <col min="3" max="3" width="92.28515625" customWidth="1"/>
    <col min="4" max="4" width="8.7109375" customWidth="1"/>
    <col min="5" max="5" width="5.42578125" customWidth="1"/>
  </cols>
  <sheetData>
    <row r="1" spans="1:3">
      <c r="A1" s="299" t="s">
        <v>3247</v>
      </c>
      <c r="B1" s="337"/>
      <c r="C1" s="366"/>
    </row>
    <row r="2" spans="1:3">
      <c r="A2" s="302" t="s">
        <v>1420</v>
      </c>
      <c r="B2" s="51"/>
      <c r="C2" s="303"/>
    </row>
    <row r="3" spans="1:3">
      <c r="A3" s="284"/>
      <c r="B3" s="100"/>
      <c r="C3" s="304"/>
    </row>
    <row r="4" spans="1:3">
      <c r="A4" s="407" t="s">
        <v>1421</v>
      </c>
      <c r="B4" s="100" t="s">
        <v>1422</v>
      </c>
      <c r="C4" s="304"/>
    </row>
    <row r="5" spans="1:3">
      <c r="A5" s="284"/>
      <c r="B5" s="100" t="s">
        <v>1423</v>
      </c>
      <c r="C5" s="304"/>
    </row>
    <row r="6" spans="1:3">
      <c r="A6" s="407" t="s">
        <v>1424</v>
      </c>
      <c r="B6" s="100" t="s">
        <v>431</v>
      </c>
      <c r="C6" s="304"/>
    </row>
    <row r="7" spans="1:3">
      <c r="A7" s="407" t="s">
        <v>432</v>
      </c>
      <c r="B7" s="100" t="s">
        <v>433</v>
      </c>
      <c r="C7" s="304"/>
    </row>
    <row r="8" spans="1:3">
      <c r="A8" s="307"/>
      <c r="B8" s="54"/>
      <c r="C8" s="308"/>
    </row>
    <row r="9" spans="1:3">
      <c r="A9" s="408" t="s">
        <v>172</v>
      </c>
      <c r="B9" s="208" t="s">
        <v>434</v>
      </c>
      <c r="C9" s="409" t="s">
        <v>435</v>
      </c>
    </row>
    <row r="10" spans="1:3">
      <c r="A10" s="410"/>
      <c r="B10" s="96"/>
      <c r="C10" s="411"/>
    </row>
    <row r="11" spans="1:3">
      <c r="A11" s="410"/>
      <c r="B11" s="96"/>
      <c r="C11" s="691" t="s">
        <v>2829</v>
      </c>
    </row>
    <row r="12" spans="1:3">
      <c r="A12" s="410"/>
      <c r="B12" s="96"/>
      <c r="C12" s="411"/>
    </row>
    <row r="13" spans="1:3">
      <c r="A13" s="410"/>
      <c r="B13" s="96"/>
      <c r="C13" s="411"/>
    </row>
    <row r="14" spans="1:3">
      <c r="A14" s="410"/>
      <c r="B14" s="96"/>
      <c r="C14" s="411"/>
    </row>
    <row r="15" spans="1:3">
      <c r="A15" s="410"/>
      <c r="B15" s="96"/>
      <c r="C15" s="411"/>
    </row>
    <row r="16" spans="1:3">
      <c r="A16" s="410"/>
      <c r="B16" s="96"/>
      <c r="C16" s="411"/>
    </row>
    <row r="17" spans="1:3">
      <c r="A17" s="410"/>
      <c r="B17" s="96"/>
      <c r="C17" s="411"/>
    </row>
    <row r="18" spans="1:3">
      <c r="A18" s="410"/>
      <c r="B18" s="96"/>
      <c r="C18" s="411"/>
    </row>
    <row r="19" spans="1:3">
      <c r="A19" s="410"/>
      <c r="B19" s="96"/>
      <c r="C19" s="411"/>
    </row>
    <row r="20" spans="1:3">
      <c r="A20" s="410"/>
      <c r="B20" s="96"/>
      <c r="C20" s="411"/>
    </row>
    <row r="21" spans="1:3">
      <c r="A21" s="410"/>
      <c r="B21" s="96"/>
      <c r="C21" s="411"/>
    </row>
    <row r="22" spans="1:3">
      <c r="A22" s="410"/>
      <c r="B22" s="96"/>
      <c r="C22" s="411"/>
    </row>
    <row r="23" spans="1:3">
      <c r="A23" s="410"/>
      <c r="B23" s="96"/>
      <c r="C23" s="411"/>
    </row>
    <row r="24" spans="1:3">
      <c r="A24" s="410"/>
      <c r="B24" s="96"/>
      <c r="C24" s="411"/>
    </row>
    <row r="25" spans="1:3">
      <c r="A25" s="410"/>
      <c r="B25" s="96"/>
      <c r="C25" s="411"/>
    </row>
    <row r="26" spans="1:3">
      <c r="A26" s="410"/>
      <c r="B26" s="96"/>
      <c r="C26" s="411"/>
    </row>
    <row r="27" spans="1:3">
      <c r="A27" s="410"/>
      <c r="B27" s="96"/>
      <c r="C27" s="411"/>
    </row>
    <row r="28" spans="1:3">
      <c r="A28" s="410"/>
      <c r="B28" s="96"/>
      <c r="C28" s="411"/>
    </row>
    <row r="29" spans="1:3">
      <c r="A29" s="410"/>
      <c r="B29" s="96"/>
      <c r="C29" s="411"/>
    </row>
    <row r="30" spans="1:3">
      <c r="A30" s="410"/>
      <c r="B30" s="96"/>
      <c r="C30" s="411"/>
    </row>
    <row r="31" spans="1:3">
      <c r="A31" s="410"/>
      <c r="B31" s="96"/>
      <c r="C31" s="411"/>
    </row>
    <row r="32" spans="1:3">
      <c r="A32" s="410"/>
      <c r="B32" s="96"/>
      <c r="C32" s="411"/>
    </row>
    <row r="33" spans="1:3">
      <c r="A33" s="410"/>
      <c r="B33" s="96"/>
      <c r="C33" s="411"/>
    </row>
    <row r="34" spans="1:3">
      <c r="A34" s="410"/>
      <c r="B34" s="96"/>
      <c r="C34" s="411"/>
    </row>
    <row r="35" spans="1:3">
      <c r="A35" s="410"/>
      <c r="B35" s="96"/>
      <c r="C35" s="411"/>
    </row>
    <row r="36" spans="1:3">
      <c r="A36" s="410"/>
      <c r="B36" s="96"/>
      <c r="C36" s="411"/>
    </row>
    <row r="37" spans="1:3">
      <c r="A37" s="410"/>
      <c r="B37" s="96"/>
      <c r="C37" s="411"/>
    </row>
    <row r="38" spans="1:3">
      <c r="A38" s="410"/>
      <c r="B38" s="96"/>
      <c r="C38" s="411"/>
    </row>
    <row r="39" spans="1:3">
      <c r="A39" s="410"/>
      <c r="B39" s="96"/>
      <c r="C39" s="411"/>
    </row>
    <row r="40" spans="1:3">
      <c r="A40" s="410"/>
      <c r="B40" s="96"/>
      <c r="C40" s="411"/>
    </row>
    <row r="41" spans="1:3">
      <c r="A41" s="410"/>
      <c r="B41" s="96"/>
      <c r="C41" s="411"/>
    </row>
    <row r="42" spans="1:3">
      <c r="A42" s="410"/>
      <c r="B42" s="96"/>
      <c r="C42" s="411"/>
    </row>
    <row r="43" spans="1:3">
      <c r="A43" s="410"/>
      <c r="B43" s="96"/>
      <c r="C43" s="411"/>
    </row>
    <row r="44" spans="1:3">
      <c r="A44" s="410"/>
      <c r="B44" s="96"/>
      <c r="C44" s="411"/>
    </row>
    <row r="45" spans="1:3">
      <c r="A45" s="410"/>
      <c r="B45" s="96"/>
      <c r="C45" s="411"/>
    </row>
    <row r="46" spans="1:3">
      <c r="A46" s="410"/>
      <c r="B46" s="96"/>
      <c r="C46" s="411"/>
    </row>
    <row r="47" spans="1:3">
      <c r="A47" s="410"/>
      <c r="B47" s="96"/>
      <c r="C47" s="411"/>
    </row>
    <row r="48" spans="1:3">
      <c r="A48" s="410"/>
      <c r="B48" s="96"/>
      <c r="C48" s="411"/>
    </row>
    <row r="49" spans="1:3">
      <c r="A49" s="410"/>
      <c r="B49" s="96"/>
      <c r="C49" s="411"/>
    </row>
    <row r="50" spans="1:3">
      <c r="A50" s="410"/>
      <c r="B50" s="96"/>
      <c r="C50" s="411"/>
    </row>
    <row r="51" spans="1:3">
      <c r="A51" s="410"/>
      <c r="B51" s="96"/>
      <c r="C51" s="411"/>
    </row>
    <row r="52" spans="1:3">
      <c r="A52" s="410"/>
      <c r="B52" s="96"/>
      <c r="C52" s="411"/>
    </row>
    <row r="53" spans="1:3">
      <c r="A53" s="410"/>
      <c r="B53" s="96"/>
      <c r="C53" s="411"/>
    </row>
    <row r="54" spans="1:3">
      <c r="A54" s="410"/>
      <c r="B54" s="96"/>
      <c r="C54" s="411"/>
    </row>
    <row r="55" spans="1:3">
      <c r="A55" s="410"/>
      <c r="B55" s="96"/>
      <c r="C55" s="411"/>
    </row>
    <row r="56" spans="1:3">
      <c r="A56" s="410"/>
      <c r="B56" s="96"/>
      <c r="C56" s="411"/>
    </row>
    <row r="57" spans="1:3">
      <c r="A57" s="410"/>
      <c r="B57" s="96"/>
      <c r="C57" s="411"/>
    </row>
    <row r="58" spans="1:3">
      <c r="A58" s="410"/>
      <c r="B58" s="96"/>
      <c r="C58" s="411"/>
    </row>
    <row r="59" spans="1:3">
      <c r="A59" s="410"/>
      <c r="B59" s="96"/>
      <c r="C59" s="411"/>
    </row>
    <row r="60" spans="1:3" ht="78" customHeight="1">
      <c r="A60" s="412"/>
      <c r="B60" s="174"/>
      <c r="C60" s="413"/>
    </row>
    <row r="61" spans="1:3">
      <c r="A61" s="403" t="s">
        <v>1415</v>
      </c>
      <c r="B61" s="245"/>
      <c r="C61" s="246"/>
    </row>
    <row r="62" spans="1:3">
      <c r="A62" s="299" t="s">
        <v>436</v>
      </c>
      <c r="B62" s="301"/>
      <c r="C62" s="315" t="s">
        <v>3246</v>
      </c>
    </row>
    <row r="63" spans="1:3">
      <c r="A63" s="302" t="s">
        <v>437</v>
      </c>
      <c r="B63" s="51"/>
      <c r="C63" s="303"/>
    </row>
    <row r="64" spans="1:3">
      <c r="A64" s="284"/>
      <c r="B64" s="100"/>
      <c r="C64" s="304"/>
    </row>
    <row r="65" spans="1:3">
      <c r="A65" s="292"/>
      <c r="B65" s="191" t="s">
        <v>438</v>
      </c>
      <c r="C65" s="239"/>
    </row>
    <row r="66" spans="1:3">
      <c r="A66" s="292" t="s">
        <v>439</v>
      </c>
      <c r="B66" s="191"/>
      <c r="C66" s="239"/>
    </row>
    <row r="67" spans="1:3">
      <c r="A67" s="292" t="s">
        <v>440</v>
      </c>
      <c r="B67" s="191"/>
      <c r="C67" s="239"/>
    </row>
    <row r="68" spans="1:3">
      <c r="A68" s="293" t="s">
        <v>441</v>
      </c>
      <c r="B68" s="191" t="s">
        <v>442</v>
      </c>
      <c r="C68" s="239"/>
    </row>
    <row r="69" spans="1:3">
      <c r="A69" s="292" t="s">
        <v>443</v>
      </c>
      <c r="B69" s="191"/>
      <c r="C69" s="239"/>
    </row>
    <row r="70" spans="1:3">
      <c r="A70" s="292" t="s">
        <v>444</v>
      </c>
      <c r="B70" s="191"/>
      <c r="C70" s="239"/>
    </row>
    <row r="71" spans="1:3">
      <c r="A71" s="292" t="s">
        <v>445</v>
      </c>
      <c r="B71" s="191"/>
      <c r="C71" s="239"/>
    </row>
    <row r="72" spans="1:3">
      <c r="A72" s="292" t="s">
        <v>446</v>
      </c>
      <c r="B72" s="191"/>
      <c r="C72" s="239"/>
    </row>
    <row r="73" spans="1:3">
      <c r="A73" s="293" t="s">
        <v>447</v>
      </c>
      <c r="B73" s="191" t="s">
        <v>448</v>
      </c>
      <c r="C73" s="239"/>
    </row>
    <row r="74" spans="1:3">
      <c r="A74" s="292" t="s">
        <v>449</v>
      </c>
      <c r="B74" s="191"/>
      <c r="C74" s="239"/>
    </row>
    <row r="75" spans="1:3">
      <c r="A75" s="292" t="s">
        <v>450</v>
      </c>
      <c r="B75" s="191"/>
      <c r="C75" s="239"/>
    </row>
    <row r="76" spans="1:3">
      <c r="A76" s="293" t="s">
        <v>451</v>
      </c>
      <c r="B76" s="191" t="s">
        <v>452</v>
      </c>
      <c r="C76" s="239"/>
    </row>
    <row r="77" spans="1:3">
      <c r="A77" s="292" t="s">
        <v>453</v>
      </c>
      <c r="B77" s="191"/>
      <c r="C77" s="239"/>
    </row>
    <row r="78" spans="1:3">
      <c r="A78" s="292"/>
      <c r="B78" s="191"/>
      <c r="C78" s="239"/>
    </row>
    <row r="79" spans="1:3">
      <c r="A79" s="292"/>
      <c r="B79" s="191"/>
      <c r="C79" s="239"/>
    </row>
    <row r="80" spans="1:3">
      <c r="A80" s="317"/>
      <c r="B80" s="72"/>
      <c r="C80" s="318"/>
    </row>
    <row r="81" spans="1:3">
      <c r="A81" s="293" t="s">
        <v>441</v>
      </c>
      <c r="B81" s="191" t="s">
        <v>454</v>
      </c>
      <c r="C81" s="318"/>
    </row>
    <row r="82" spans="1:3">
      <c r="A82" s="292"/>
      <c r="B82" s="72" t="s">
        <v>3225</v>
      </c>
      <c r="C82" s="318"/>
    </row>
    <row r="83" spans="1:3">
      <c r="A83" s="293" t="s">
        <v>447</v>
      </c>
      <c r="B83" s="210" t="s">
        <v>455</v>
      </c>
      <c r="C83" s="318" t="s">
        <v>2831</v>
      </c>
    </row>
    <row r="84" spans="1:3">
      <c r="A84" s="293" t="s">
        <v>451</v>
      </c>
      <c r="B84" s="191" t="s">
        <v>456</v>
      </c>
      <c r="C84" s="239"/>
    </row>
    <row r="85" spans="1:3">
      <c r="A85" s="292"/>
      <c r="B85" s="191" t="s">
        <v>457</v>
      </c>
      <c r="C85" s="239"/>
    </row>
    <row r="86" spans="1:3">
      <c r="A86" s="292"/>
      <c r="B86" s="72" t="s">
        <v>2832</v>
      </c>
      <c r="C86" s="318"/>
    </row>
    <row r="87" spans="1:3">
      <c r="A87" s="292"/>
      <c r="B87" s="72"/>
      <c r="C87" s="318"/>
    </row>
    <row r="88" spans="1:3">
      <c r="A88" s="292"/>
      <c r="B88" s="72"/>
      <c r="C88" s="318"/>
    </row>
    <row r="89" spans="1:3">
      <c r="A89" s="292"/>
      <c r="B89" s="72"/>
      <c r="C89" s="318"/>
    </row>
    <row r="90" spans="1:3">
      <c r="A90" s="293" t="s">
        <v>458</v>
      </c>
      <c r="B90" s="191" t="s">
        <v>459</v>
      </c>
      <c r="C90" s="239"/>
    </row>
    <row r="91" spans="1:3">
      <c r="A91" s="292"/>
      <c r="B91" s="191" t="s">
        <v>460</v>
      </c>
      <c r="C91" s="318"/>
    </row>
    <row r="92" spans="1:3">
      <c r="A92" s="292"/>
      <c r="B92" s="72"/>
      <c r="C92" s="318"/>
    </row>
    <row r="93" spans="1:3">
      <c r="A93" s="292"/>
      <c r="B93" s="72"/>
      <c r="C93" s="318"/>
    </row>
    <row r="94" spans="1:3">
      <c r="A94" s="292"/>
      <c r="B94" s="72"/>
      <c r="C94" s="318"/>
    </row>
    <row r="95" spans="1:3">
      <c r="A95" s="292"/>
      <c r="B95" s="72"/>
      <c r="C95" s="318"/>
    </row>
    <row r="96" spans="1:3">
      <c r="A96" s="292"/>
      <c r="B96" s="191"/>
      <c r="C96" s="239"/>
    </row>
    <row r="97" spans="1:3">
      <c r="A97" s="292"/>
      <c r="B97" s="191"/>
      <c r="C97" s="239"/>
    </row>
    <row r="98" spans="1:3">
      <c r="A98" s="305" t="s">
        <v>461</v>
      </c>
      <c r="B98" s="404"/>
      <c r="C98" s="405"/>
    </row>
    <row r="99" spans="1:3">
      <c r="A99" s="292"/>
      <c r="B99" s="191"/>
      <c r="C99" s="239"/>
    </row>
    <row r="100" spans="1:3">
      <c r="A100" s="293" t="s">
        <v>462</v>
      </c>
      <c r="B100" s="191" t="s">
        <v>463</v>
      </c>
      <c r="C100" s="239"/>
    </row>
    <row r="101" spans="1:3">
      <c r="A101" s="292"/>
      <c r="B101" s="191" t="s">
        <v>464</v>
      </c>
      <c r="C101" s="239"/>
    </row>
    <row r="102" spans="1:3">
      <c r="A102" s="292"/>
      <c r="B102" s="191"/>
      <c r="C102" s="239"/>
    </row>
    <row r="103" spans="1:3">
      <c r="A103" s="292"/>
      <c r="B103" s="191" t="s">
        <v>465</v>
      </c>
      <c r="C103" s="239"/>
    </row>
    <row r="104" spans="1:3">
      <c r="A104" s="292"/>
      <c r="B104" s="191"/>
      <c r="C104" s="239"/>
    </row>
    <row r="105" spans="1:3">
      <c r="A105" s="292"/>
      <c r="B105" s="191" t="s">
        <v>466</v>
      </c>
      <c r="C105" s="239"/>
    </row>
    <row r="106" spans="1:3">
      <c r="A106" s="292"/>
      <c r="B106" s="191"/>
      <c r="C106" s="239"/>
    </row>
    <row r="107" spans="1:3">
      <c r="A107" s="292"/>
      <c r="B107" s="191" t="s">
        <v>467</v>
      </c>
      <c r="C107" s="318"/>
    </row>
    <row r="108" spans="1:3">
      <c r="A108" s="292"/>
      <c r="B108" s="191"/>
      <c r="C108" s="294" t="s">
        <v>468</v>
      </c>
    </row>
    <row r="109" spans="1:3">
      <c r="A109" s="292"/>
      <c r="B109" s="191" t="s">
        <v>2833</v>
      </c>
      <c r="C109" s="239"/>
    </row>
    <row r="110" spans="1:3">
      <c r="A110" s="292"/>
      <c r="B110" s="191"/>
      <c r="C110" s="239"/>
    </row>
    <row r="111" spans="1:3">
      <c r="A111" s="292"/>
      <c r="B111" s="2365" t="s">
        <v>3290</v>
      </c>
      <c r="C111" s="239"/>
    </row>
    <row r="112" spans="1:3">
      <c r="A112" s="292"/>
      <c r="B112" s="191"/>
      <c r="C112" s="239"/>
    </row>
    <row r="113" spans="1:3">
      <c r="A113" s="292"/>
      <c r="B113" s="191"/>
      <c r="C113" s="239"/>
    </row>
    <row r="114" spans="1:3">
      <c r="A114" s="292"/>
      <c r="B114" s="191"/>
      <c r="C114" s="239"/>
    </row>
    <row r="115" spans="1:3">
      <c r="A115" s="292"/>
      <c r="B115" s="191"/>
      <c r="C115" s="239"/>
    </row>
    <row r="116" spans="1:3">
      <c r="A116" s="292"/>
      <c r="B116" s="191"/>
      <c r="C116" s="239"/>
    </row>
    <row r="117" spans="1:3">
      <c r="A117" s="292"/>
      <c r="B117" s="191"/>
      <c r="C117" s="239"/>
    </row>
    <row r="118" spans="1:3">
      <c r="A118" s="292"/>
      <c r="B118" s="191"/>
      <c r="C118" s="239"/>
    </row>
    <row r="119" spans="1:3">
      <c r="A119" s="292"/>
      <c r="B119" s="191"/>
      <c r="C119" s="239"/>
    </row>
    <row r="120" spans="1:3">
      <c r="A120" s="292"/>
      <c r="B120" s="191"/>
      <c r="C120" s="239"/>
    </row>
    <row r="121" spans="1:3" ht="78" customHeight="1">
      <c r="A121" s="317"/>
      <c r="B121" s="72"/>
      <c r="C121" s="318"/>
    </row>
    <row r="122" spans="1:3">
      <c r="A122" s="320"/>
      <c r="B122" s="207"/>
      <c r="C122" s="406" t="s">
        <v>1415</v>
      </c>
    </row>
  </sheetData>
  <phoneticPr fontId="0" type="noConversion"/>
  <pageMargins left="0.7" right="0.7" top="0.75" bottom="0.75" header="0.3" footer="0.3"/>
  <pageSetup orientation="portrait" r:id="rId1"/>
  <headerFooter alignWithMargins="0"/>
  <rowBreaks count="1" manualBreakCount="1">
    <brk id="61" max="16383" man="1"/>
  </rowBreaks>
  <ignoredErrors>
    <ignoredError sqref="A62:A100 A4:A7"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51"/>
  <sheetViews>
    <sheetView showGridLines="0" zoomScaleNormal="100" zoomScaleSheetLayoutView="100" workbookViewId="0">
      <selection activeCell="O1" sqref="O1"/>
    </sheetView>
  </sheetViews>
  <sheetFormatPr defaultColWidth="9.28515625" defaultRowHeight="10.199999999999999"/>
  <cols>
    <col min="1" max="1" width="3.28515625" style="2508" customWidth="1"/>
    <col min="2" max="2" width="5.42578125" style="711" customWidth="1"/>
    <col min="3" max="3" width="7" style="711" customWidth="1"/>
    <col min="4" max="4" width="18.7109375" style="711" customWidth="1"/>
    <col min="5" max="12" width="14" style="711" customWidth="1"/>
    <col min="13" max="13" width="5.42578125" style="711" customWidth="1"/>
    <col min="14" max="14" width="3.28515625" style="2508" customWidth="1"/>
    <col min="15" max="15" width="9.28515625" style="1780"/>
    <col min="16" max="16384" width="9.28515625" style="711"/>
  </cols>
  <sheetData>
    <row r="1" spans="1:17" ht="12.6">
      <c r="A1" s="2953"/>
      <c r="B1" s="2949" t="s">
        <v>2722</v>
      </c>
      <c r="C1" s="1779"/>
      <c r="D1" s="1779"/>
      <c r="E1" s="1779"/>
      <c r="F1" s="1779"/>
      <c r="G1" s="1779"/>
      <c r="H1" s="1779"/>
      <c r="I1" s="1779"/>
      <c r="J1" s="1779"/>
      <c r="K1" s="1779"/>
      <c r="L1" s="1779"/>
      <c r="M1" s="1779"/>
      <c r="N1" s="2954">
        <v>64</v>
      </c>
    </row>
    <row r="2" spans="1:17" ht="10.5" customHeight="1">
      <c r="A2" s="2509"/>
      <c r="B2" s="731"/>
      <c r="C2" s="731"/>
      <c r="D2" s="731"/>
      <c r="E2" s="731"/>
      <c r="F2" s="731"/>
      <c r="G2" s="731"/>
      <c r="H2" s="731"/>
      <c r="I2" s="731"/>
      <c r="J2" s="731"/>
      <c r="K2" s="731"/>
      <c r="L2" s="731"/>
      <c r="M2" s="731"/>
      <c r="N2" s="2509"/>
    </row>
    <row r="3" spans="1:17" ht="10.5" customHeight="1">
      <c r="A3" s="2509"/>
      <c r="B3" s="731"/>
      <c r="C3" s="731" t="s">
        <v>2723</v>
      </c>
      <c r="D3" s="731"/>
      <c r="E3" s="731"/>
      <c r="F3" s="731"/>
      <c r="G3" s="731"/>
      <c r="H3" s="731"/>
      <c r="I3" s="731"/>
      <c r="J3" s="731"/>
      <c r="K3" s="731"/>
      <c r="L3" s="731"/>
      <c r="M3" s="731"/>
      <c r="N3" s="2509"/>
    </row>
    <row r="4" spans="1:17" ht="10.5" customHeight="1">
      <c r="A4" s="2509"/>
      <c r="B4" s="731" t="s">
        <v>3123</v>
      </c>
      <c r="C4" s="731"/>
      <c r="D4" s="731"/>
      <c r="E4" s="731"/>
      <c r="F4" s="731"/>
      <c r="G4" s="731"/>
      <c r="H4" s="731"/>
      <c r="I4" s="731"/>
      <c r="J4" s="731"/>
      <c r="K4" s="731"/>
      <c r="L4" s="731"/>
      <c r="M4" s="731"/>
      <c r="N4" s="2509"/>
    </row>
    <row r="5" spans="1:17" ht="10.5" customHeight="1">
      <c r="A5" s="2509"/>
      <c r="B5" s="790" t="s">
        <v>3124</v>
      </c>
      <c r="C5" s="731"/>
      <c r="D5" s="731"/>
      <c r="E5" s="731"/>
      <c r="F5" s="731"/>
      <c r="G5" s="731"/>
      <c r="H5" s="731"/>
      <c r="I5" s="731"/>
      <c r="J5" s="731"/>
      <c r="K5" s="731"/>
      <c r="L5" s="731"/>
      <c r="M5" s="731"/>
      <c r="N5" s="2509"/>
    </row>
    <row r="6" spans="1:17" ht="10.5" customHeight="1">
      <c r="A6" s="2509"/>
      <c r="B6" s="731"/>
      <c r="C6" s="731"/>
      <c r="D6" s="731"/>
      <c r="E6" s="731"/>
      <c r="F6" s="731"/>
      <c r="G6" s="731"/>
      <c r="H6" s="731"/>
      <c r="I6" s="731"/>
      <c r="J6" s="731"/>
      <c r="K6" s="731"/>
      <c r="L6" s="731"/>
      <c r="M6" s="731"/>
      <c r="N6" s="2509"/>
    </row>
    <row r="7" spans="1:17" ht="10.5" customHeight="1">
      <c r="A7" s="2509"/>
      <c r="B7" s="731" t="s">
        <v>3125</v>
      </c>
      <c r="D7" s="1781"/>
      <c r="E7" s="1781"/>
      <c r="F7" s="1781"/>
      <c r="G7" s="1781"/>
      <c r="H7" s="1781"/>
      <c r="I7" s="1781"/>
      <c r="J7" s="1781"/>
      <c r="K7" s="1781"/>
      <c r="L7" s="1781"/>
      <c r="M7" s="1781"/>
      <c r="N7" s="2509"/>
    </row>
    <row r="8" spans="1:17" ht="34.5" customHeight="1">
      <c r="A8" s="2509"/>
      <c r="B8" s="754"/>
      <c r="C8" s="754"/>
      <c r="D8" s="754"/>
      <c r="E8" s="754"/>
      <c r="F8" s="754"/>
      <c r="G8" s="754"/>
      <c r="H8" s="754"/>
      <c r="I8" s="754"/>
      <c r="J8" s="754"/>
      <c r="K8" s="754"/>
      <c r="L8" s="754"/>
      <c r="M8" s="754"/>
      <c r="N8" s="2509"/>
    </row>
    <row r="9" spans="1:17" ht="12" customHeight="1">
      <c r="A9" s="2509"/>
      <c r="B9" s="1782"/>
      <c r="C9" s="1782"/>
      <c r="D9" s="1782"/>
      <c r="E9" s="1783" t="s">
        <v>2724</v>
      </c>
      <c r="F9" s="1783"/>
      <c r="G9" s="1783"/>
      <c r="H9" s="1783"/>
      <c r="I9" s="1783"/>
      <c r="J9" s="1783"/>
      <c r="K9" s="1783"/>
      <c r="L9" s="1783"/>
      <c r="M9" s="822"/>
      <c r="N9" s="2509"/>
    </row>
    <row r="10" spans="1:17" ht="12" customHeight="1">
      <c r="A10" s="2509"/>
      <c r="B10" s="729"/>
      <c r="C10" s="1784"/>
      <c r="D10" s="1784"/>
      <c r="E10" s="1785"/>
      <c r="F10" s="1785" t="s">
        <v>2725</v>
      </c>
      <c r="G10" s="1785"/>
      <c r="H10" s="1785" t="s">
        <v>2726</v>
      </c>
      <c r="I10" s="1785" t="s">
        <v>2726</v>
      </c>
      <c r="J10" s="1785" t="s">
        <v>1387</v>
      </c>
      <c r="K10" s="1785" t="s">
        <v>2727</v>
      </c>
      <c r="L10" s="1785" t="s">
        <v>2728</v>
      </c>
      <c r="M10" s="796"/>
      <c r="N10" s="2509"/>
    </row>
    <row r="11" spans="1:17" ht="12" customHeight="1">
      <c r="A11" s="2509"/>
      <c r="B11" s="729" t="s">
        <v>329</v>
      </c>
      <c r="C11" s="1784" t="s">
        <v>353</v>
      </c>
      <c r="D11" s="1784" t="s">
        <v>2729</v>
      </c>
      <c r="E11" s="1784" t="s">
        <v>329</v>
      </c>
      <c r="F11" s="1784" t="s">
        <v>2730</v>
      </c>
      <c r="G11" s="1784" t="s">
        <v>2726</v>
      </c>
      <c r="H11" s="1784" t="s">
        <v>2731</v>
      </c>
      <c r="I11" s="1784" t="s">
        <v>2732</v>
      </c>
      <c r="J11" s="1784" t="s">
        <v>2076</v>
      </c>
      <c r="K11" s="1784" t="s">
        <v>2733</v>
      </c>
      <c r="L11" s="1784" t="s">
        <v>2734</v>
      </c>
      <c r="M11" s="796" t="s">
        <v>329</v>
      </c>
      <c r="N11" s="2509"/>
    </row>
    <row r="12" spans="1:17" ht="12" customHeight="1">
      <c r="A12" s="2509"/>
      <c r="B12" s="729" t="s">
        <v>334</v>
      </c>
      <c r="C12" s="1784" t="s">
        <v>356</v>
      </c>
      <c r="D12" s="1784" t="s">
        <v>2735</v>
      </c>
      <c r="E12" s="1784" t="s">
        <v>2736</v>
      </c>
      <c r="F12" s="1784" t="s">
        <v>2737</v>
      </c>
      <c r="G12" s="1784" t="s">
        <v>2738</v>
      </c>
      <c r="H12" s="1784" t="s">
        <v>2739</v>
      </c>
      <c r="I12" s="1784" t="s">
        <v>2740</v>
      </c>
      <c r="J12" s="1784" t="s">
        <v>2741</v>
      </c>
      <c r="K12" s="1784" t="s">
        <v>2742</v>
      </c>
      <c r="L12" s="1784" t="s">
        <v>991</v>
      </c>
      <c r="M12" s="796" t="s">
        <v>334</v>
      </c>
      <c r="N12" s="2509"/>
    </row>
    <row r="13" spans="1:17" ht="12" customHeight="1">
      <c r="A13" s="2509"/>
      <c r="B13" s="1942"/>
      <c r="C13" s="1271"/>
      <c r="D13" s="1273" t="s">
        <v>339</v>
      </c>
      <c r="E13" s="1273" t="s">
        <v>340</v>
      </c>
      <c r="F13" s="1273" t="s">
        <v>341</v>
      </c>
      <c r="G13" s="1273" t="s">
        <v>342</v>
      </c>
      <c r="H13" s="1273" t="s">
        <v>343</v>
      </c>
      <c r="I13" s="1273" t="s">
        <v>344</v>
      </c>
      <c r="J13" s="1273" t="s">
        <v>202</v>
      </c>
      <c r="K13" s="1273" t="s">
        <v>203</v>
      </c>
      <c r="L13" s="1273" t="s">
        <v>421</v>
      </c>
      <c r="M13" s="804"/>
      <c r="N13" s="2509"/>
      <c r="O13" s="1786"/>
    </row>
    <row r="14" spans="1:17" ht="12" customHeight="1">
      <c r="A14" s="2509"/>
      <c r="B14" s="2950" t="s">
        <v>288</v>
      </c>
      <c r="C14" s="1787"/>
      <c r="D14" s="1787" t="s">
        <v>3126</v>
      </c>
      <c r="E14" s="3355">
        <v>105</v>
      </c>
      <c r="F14" s="3355"/>
      <c r="G14" s="3355"/>
      <c r="H14" s="3355"/>
      <c r="I14" s="3355">
        <v>126</v>
      </c>
      <c r="J14" s="3355">
        <v>231</v>
      </c>
      <c r="K14" s="3355">
        <v>16</v>
      </c>
      <c r="L14" s="1787"/>
      <c r="M14" s="1788" t="s">
        <v>288</v>
      </c>
      <c r="N14" s="2509"/>
      <c r="O14" s="1789"/>
      <c r="P14" s="1790"/>
      <c r="Q14" s="1790"/>
    </row>
    <row r="15" spans="1:17" ht="12" customHeight="1">
      <c r="A15" s="2509"/>
      <c r="B15" s="2950" t="s">
        <v>436</v>
      </c>
      <c r="C15" s="1787"/>
      <c r="D15" s="1787" t="s">
        <v>3127</v>
      </c>
      <c r="E15" s="3355">
        <v>592</v>
      </c>
      <c r="F15" s="3355"/>
      <c r="G15" s="3355"/>
      <c r="H15" s="3355"/>
      <c r="I15" s="3355">
        <v>67</v>
      </c>
      <c r="J15" s="3355">
        <v>659</v>
      </c>
      <c r="K15" s="3355"/>
      <c r="L15" s="1787"/>
      <c r="M15" s="1788" t="s">
        <v>436</v>
      </c>
      <c r="N15" s="2509"/>
      <c r="O15" s="1789"/>
      <c r="P15" s="1790"/>
      <c r="Q15" s="1790"/>
    </row>
    <row r="16" spans="1:17" ht="12" customHeight="1">
      <c r="A16" s="2509"/>
      <c r="B16" s="2950" t="s">
        <v>916</v>
      </c>
      <c r="C16" s="1787"/>
      <c r="D16" s="1787" t="s">
        <v>3128</v>
      </c>
      <c r="E16" s="3355">
        <v>190</v>
      </c>
      <c r="F16" s="3355"/>
      <c r="G16" s="3355"/>
      <c r="H16" s="3355"/>
      <c r="I16" s="3355">
        <v>866</v>
      </c>
      <c r="J16" s="3355">
        <v>1056</v>
      </c>
      <c r="K16" s="3355"/>
      <c r="L16" s="1787"/>
      <c r="M16" s="1788" t="s">
        <v>916</v>
      </c>
      <c r="N16" s="2509"/>
      <c r="O16" s="1789"/>
      <c r="P16" s="1790"/>
      <c r="Q16" s="1790"/>
    </row>
    <row r="17" spans="1:17" ht="12" customHeight="1">
      <c r="A17" s="2509"/>
      <c r="B17" s="2950" t="s">
        <v>345</v>
      </c>
      <c r="C17" s="1787"/>
      <c r="D17" s="1787" t="s">
        <v>3129</v>
      </c>
      <c r="E17" s="3355">
        <v>22</v>
      </c>
      <c r="F17" s="3355"/>
      <c r="G17" s="3355"/>
      <c r="H17" s="3355"/>
      <c r="I17" s="3355">
        <v>25</v>
      </c>
      <c r="J17" s="3355">
        <v>47</v>
      </c>
      <c r="K17" s="3355">
        <v>16</v>
      </c>
      <c r="L17" s="1787"/>
      <c r="M17" s="1788" t="s">
        <v>345</v>
      </c>
      <c r="N17" s="2509"/>
      <c r="O17" s="1789"/>
      <c r="P17" s="1790"/>
      <c r="Q17" s="1790"/>
    </row>
    <row r="18" spans="1:17" ht="12" customHeight="1">
      <c r="A18" s="2509"/>
      <c r="B18" s="2950" t="s">
        <v>289</v>
      </c>
      <c r="C18" s="1787"/>
      <c r="D18" s="1787" t="s">
        <v>3130</v>
      </c>
      <c r="E18" s="3355">
        <v>913</v>
      </c>
      <c r="F18" s="3355"/>
      <c r="G18" s="3355"/>
      <c r="H18" s="3355"/>
      <c r="I18" s="3355">
        <v>1174</v>
      </c>
      <c r="J18" s="3355">
        <v>2087</v>
      </c>
      <c r="K18" s="3355">
        <v>5</v>
      </c>
      <c r="L18" s="1787"/>
      <c r="M18" s="1788" t="s">
        <v>289</v>
      </c>
      <c r="N18" s="2509"/>
      <c r="O18" s="1789"/>
      <c r="P18" s="1790"/>
      <c r="Q18" s="1790"/>
    </row>
    <row r="19" spans="1:17" ht="12" customHeight="1">
      <c r="A19" s="2509"/>
      <c r="B19" s="2950" t="s">
        <v>565</v>
      </c>
      <c r="C19" s="1787"/>
      <c r="D19" s="1787" t="s">
        <v>3131</v>
      </c>
      <c r="E19" s="3355">
        <v>798</v>
      </c>
      <c r="F19" s="3355"/>
      <c r="G19" s="3355">
        <v>14</v>
      </c>
      <c r="H19" s="3355"/>
      <c r="I19" s="3355">
        <v>526</v>
      </c>
      <c r="J19" s="3355">
        <v>1338</v>
      </c>
      <c r="K19" s="3355"/>
      <c r="L19" s="1787"/>
      <c r="M19" s="1788" t="s">
        <v>565</v>
      </c>
      <c r="N19" s="2509"/>
      <c r="O19" s="1789"/>
      <c r="P19" s="1790"/>
      <c r="Q19" s="1790"/>
    </row>
    <row r="20" spans="1:17" ht="12" customHeight="1">
      <c r="A20" s="2509"/>
      <c r="B20" s="2950" t="s">
        <v>290</v>
      </c>
      <c r="C20" s="1787"/>
      <c r="D20" s="1787" t="s">
        <v>3132</v>
      </c>
      <c r="E20" s="3356">
        <v>133</v>
      </c>
      <c r="F20" s="3356"/>
      <c r="G20" s="3356"/>
      <c r="H20" s="3356"/>
      <c r="I20" s="3356"/>
      <c r="J20" s="3356">
        <v>133</v>
      </c>
      <c r="K20" s="3356"/>
      <c r="L20" s="1787"/>
      <c r="M20" s="1788" t="s">
        <v>290</v>
      </c>
      <c r="N20" s="2509"/>
      <c r="O20" s="1789"/>
      <c r="P20" s="1790"/>
      <c r="Q20" s="1790"/>
    </row>
    <row r="21" spans="1:17" ht="12" customHeight="1">
      <c r="A21" s="2509"/>
      <c r="B21" s="2950" t="s">
        <v>291</v>
      </c>
      <c r="C21" s="1787"/>
      <c r="D21" s="1787" t="s">
        <v>3133</v>
      </c>
      <c r="E21" s="3356">
        <v>1151</v>
      </c>
      <c r="F21" s="3356"/>
      <c r="G21" s="3356"/>
      <c r="H21" s="3356">
        <v>2</v>
      </c>
      <c r="I21" s="3356">
        <v>385</v>
      </c>
      <c r="J21" s="3356">
        <v>1538</v>
      </c>
      <c r="K21" s="3356"/>
      <c r="L21" s="1787"/>
      <c r="M21" s="1788" t="s">
        <v>291</v>
      </c>
      <c r="N21" s="2509"/>
      <c r="O21" s="1789"/>
      <c r="P21" s="1790"/>
      <c r="Q21" s="1790"/>
    </row>
    <row r="22" spans="1:17" ht="12" customHeight="1">
      <c r="A22" s="2509"/>
      <c r="B22" s="2950" t="s">
        <v>292</v>
      </c>
      <c r="C22" s="1787"/>
      <c r="D22" s="1787" t="s">
        <v>3134</v>
      </c>
      <c r="E22" s="3356">
        <v>594</v>
      </c>
      <c r="F22" s="3356"/>
      <c r="G22" s="3356">
        <v>26</v>
      </c>
      <c r="H22" s="3356">
        <v>4</v>
      </c>
      <c r="I22" s="3356">
        <v>35</v>
      </c>
      <c r="J22" s="3356">
        <v>659</v>
      </c>
      <c r="K22" s="3356"/>
      <c r="L22" s="1787"/>
      <c r="M22" s="1788" t="s">
        <v>292</v>
      </c>
      <c r="N22" s="2509"/>
      <c r="O22" s="1789"/>
      <c r="P22" s="1790"/>
      <c r="Q22" s="1790"/>
    </row>
    <row r="23" spans="1:17" ht="12" customHeight="1">
      <c r="A23" s="2509"/>
      <c r="B23" s="2950" t="s">
        <v>293</v>
      </c>
      <c r="C23" s="1787"/>
      <c r="D23" s="1787" t="s">
        <v>3135</v>
      </c>
      <c r="E23" s="3356">
        <v>1138</v>
      </c>
      <c r="F23" s="3356"/>
      <c r="G23" s="3356"/>
      <c r="H23" s="3356"/>
      <c r="I23" s="3356">
        <v>445</v>
      </c>
      <c r="J23" s="3356">
        <v>1583</v>
      </c>
      <c r="K23" s="3356"/>
      <c r="L23" s="1787"/>
      <c r="M23" s="1788" t="s">
        <v>293</v>
      </c>
      <c r="N23" s="2509"/>
      <c r="O23" s="1789"/>
      <c r="P23" s="1790"/>
      <c r="Q23" s="1790"/>
    </row>
    <row r="24" spans="1:17" ht="12" customHeight="1">
      <c r="A24" s="2509"/>
      <c r="B24" s="2950" t="s">
        <v>294</v>
      </c>
      <c r="C24" s="1787"/>
      <c r="D24" s="1787" t="s">
        <v>3136</v>
      </c>
      <c r="E24" s="3356"/>
      <c r="F24" s="3356"/>
      <c r="G24" s="3356"/>
      <c r="H24" s="3356">
        <v>13</v>
      </c>
      <c r="I24" s="3356">
        <v>85</v>
      </c>
      <c r="J24" s="3356">
        <v>98</v>
      </c>
      <c r="K24" s="3356"/>
      <c r="L24" s="1787"/>
      <c r="M24" s="1788" t="s">
        <v>294</v>
      </c>
      <c r="N24" s="2509"/>
      <c r="O24" s="1789"/>
      <c r="P24" s="1790"/>
      <c r="Q24" s="1790"/>
    </row>
    <row r="25" spans="1:17" ht="12" customHeight="1">
      <c r="A25" s="2509"/>
      <c r="B25" s="2950" t="s">
        <v>295</v>
      </c>
      <c r="C25" s="1787"/>
      <c r="D25" s="1787" t="s">
        <v>3137</v>
      </c>
      <c r="E25" s="3356">
        <v>240</v>
      </c>
      <c r="F25" s="3356"/>
      <c r="G25" s="3356"/>
      <c r="H25" s="3356"/>
      <c r="I25" s="3356">
        <v>106</v>
      </c>
      <c r="J25" s="3356">
        <v>346</v>
      </c>
      <c r="K25" s="3356"/>
      <c r="L25" s="1787"/>
      <c r="M25" s="1788" t="s">
        <v>295</v>
      </c>
      <c r="N25" s="2509"/>
      <c r="O25" s="1789"/>
      <c r="P25" s="1790"/>
      <c r="Q25" s="1790"/>
    </row>
    <row r="26" spans="1:17" ht="12" customHeight="1">
      <c r="A26" s="2509"/>
      <c r="B26" s="2950" t="s">
        <v>296</v>
      </c>
      <c r="C26" s="1787"/>
      <c r="D26" s="1787" t="s">
        <v>3138</v>
      </c>
      <c r="E26" s="3356"/>
      <c r="F26" s="3356">
        <v>4</v>
      </c>
      <c r="G26" s="3356"/>
      <c r="H26" s="3356"/>
      <c r="I26" s="3356">
        <v>65</v>
      </c>
      <c r="J26" s="3356">
        <v>69</v>
      </c>
      <c r="K26" s="3356"/>
      <c r="L26" s="1787"/>
      <c r="M26" s="1788" t="s">
        <v>296</v>
      </c>
      <c r="N26" s="2509"/>
      <c r="O26" s="1789"/>
      <c r="P26" s="1790"/>
      <c r="Q26" s="1790"/>
    </row>
    <row r="27" spans="1:17" ht="12" customHeight="1">
      <c r="A27" s="2509"/>
      <c r="B27" s="2950" t="s">
        <v>297</v>
      </c>
      <c r="C27" s="1787"/>
      <c r="D27" s="1787" t="s">
        <v>3139</v>
      </c>
      <c r="E27" s="3356">
        <v>1489</v>
      </c>
      <c r="F27" s="3356"/>
      <c r="G27" s="3356"/>
      <c r="H27" s="3356"/>
      <c r="I27" s="3356">
        <v>222</v>
      </c>
      <c r="J27" s="3356">
        <v>1711</v>
      </c>
      <c r="K27" s="3356">
        <v>9</v>
      </c>
      <c r="L27" s="1787"/>
      <c r="M27" s="1788" t="s">
        <v>297</v>
      </c>
      <c r="N27" s="2509"/>
      <c r="O27" s="1789"/>
      <c r="P27" s="1790"/>
      <c r="Q27" s="1790"/>
    </row>
    <row r="28" spans="1:17" ht="12" customHeight="1">
      <c r="A28" s="2509"/>
      <c r="B28" s="2950" t="s">
        <v>298</v>
      </c>
      <c r="C28" s="1787"/>
      <c r="D28" s="1787" t="s">
        <v>3140</v>
      </c>
      <c r="E28" s="3356">
        <v>166</v>
      </c>
      <c r="F28" s="3356"/>
      <c r="G28" s="3356"/>
      <c r="H28" s="3356"/>
      <c r="I28" s="3356">
        <v>13</v>
      </c>
      <c r="J28" s="3356">
        <v>179</v>
      </c>
      <c r="K28" s="3356"/>
      <c r="L28" s="1787"/>
      <c r="M28" s="1788" t="s">
        <v>298</v>
      </c>
      <c r="N28" s="2509"/>
      <c r="O28" s="1789"/>
      <c r="P28" s="1790"/>
      <c r="Q28" s="1790"/>
    </row>
    <row r="29" spans="1:17" ht="12" customHeight="1">
      <c r="A29" s="2509"/>
      <c r="B29" s="2950" t="s">
        <v>299</v>
      </c>
      <c r="C29" s="1787"/>
      <c r="D29" s="1787" t="s">
        <v>3141</v>
      </c>
      <c r="E29" s="3356">
        <v>1424</v>
      </c>
      <c r="F29" s="3356"/>
      <c r="G29" s="3356"/>
      <c r="H29" s="3356"/>
      <c r="I29" s="3356">
        <v>182</v>
      </c>
      <c r="J29" s="3356">
        <v>1606</v>
      </c>
      <c r="K29" s="3356">
        <v>37</v>
      </c>
      <c r="L29" s="1787"/>
      <c r="M29" s="1788" t="s">
        <v>299</v>
      </c>
      <c r="N29" s="2509"/>
      <c r="O29" s="1789"/>
      <c r="P29" s="1790"/>
      <c r="Q29" s="1790"/>
    </row>
    <row r="30" spans="1:17" ht="12" customHeight="1">
      <c r="A30" s="2509"/>
      <c r="B30" s="2950" t="s">
        <v>300</v>
      </c>
      <c r="C30" s="1787"/>
      <c r="D30" s="1787" t="s">
        <v>3142</v>
      </c>
      <c r="E30" s="3356">
        <v>2584</v>
      </c>
      <c r="F30" s="3356"/>
      <c r="G30" s="3356"/>
      <c r="H30" s="3356"/>
      <c r="I30" s="3356">
        <v>36</v>
      </c>
      <c r="J30" s="3356">
        <v>2620</v>
      </c>
      <c r="K30" s="3356">
        <v>125</v>
      </c>
      <c r="L30" s="1787"/>
      <c r="M30" s="1788" t="s">
        <v>300</v>
      </c>
      <c r="N30" s="2509"/>
      <c r="O30" s="1789"/>
      <c r="P30" s="1790"/>
      <c r="Q30" s="1790"/>
    </row>
    <row r="31" spans="1:17" ht="12" customHeight="1">
      <c r="A31" s="3617" t="s">
        <v>1415</v>
      </c>
      <c r="B31" s="2950" t="s">
        <v>301</v>
      </c>
      <c r="C31" s="1787"/>
      <c r="D31" s="1787" t="s">
        <v>3143</v>
      </c>
      <c r="E31" s="3356">
        <v>1481</v>
      </c>
      <c r="F31" s="3356"/>
      <c r="G31" s="3356"/>
      <c r="H31" s="3356"/>
      <c r="I31" s="3356">
        <v>101</v>
      </c>
      <c r="J31" s="3356">
        <v>1582</v>
      </c>
      <c r="K31" s="3356"/>
      <c r="L31" s="1787"/>
      <c r="M31" s="1788" t="s">
        <v>301</v>
      </c>
      <c r="N31" s="3617" t="s">
        <v>3246</v>
      </c>
      <c r="O31" s="1789"/>
      <c r="P31" s="1790"/>
      <c r="Q31" s="1790"/>
    </row>
    <row r="32" spans="1:17" ht="12" customHeight="1">
      <c r="A32" s="3617"/>
      <c r="B32" s="2950" t="s">
        <v>302</v>
      </c>
      <c r="C32" s="1787"/>
      <c r="D32" s="1787" t="s">
        <v>3144</v>
      </c>
      <c r="E32" s="3356"/>
      <c r="F32" s="3356"/>
      <c r="G32" s="3356"/>
      <c r="H32" s="3356"/>
      <c r="I32" s="3356">
        <v>798</v>
      </c>
      <c r="J32" s="3356">
        <v>798</v>
      </c>
      <c r="K32" s="3356"/>
      <c r="L32" s="1787"/>
      <c r="M32" s="1788" t="s">
        <v>302</v>
      </c>
      <c r="N32" s="3617"/>
      <c r="O32" s="1789"/>
      <c r="P32" s="1790"/>
      <c r="Q32" s="1790"/>
    </row>
    <row r="33" spans="1:17" ht="12" customHeight="1">
      <c r="A33" s="3617"/>
      <c r="B33" s="2950" t="s">
        <v>303</v>
      </c>
      <c r="C33" s="1787"/>
      <c r="D33" s="1787" t="s">
        <v>3145</v>
      </c>
      <c r="E33" s="3356">
        <v>1125</v>
      </c>
      <c r="F33" s="3356"/>
      <c r="G33" s="3356"/>
      <c r="H33" s="3356"/>
      <c r="I33" s="3356">
        <v>511</v>
      </c>
      <c r="J33" s="3356">
        <v>1636</v>
      </c>
      <c r="K33" s="3356">
        <v>86</v>
      </c>
      <c r="L33" s="1787"/>
      <c r="M33" s="1788" t="s">
        <v>303</v>
      </c>
      <c r="N33" s="3617"/>
      <c r="O33" s="1789"/>
      <c r="P33" s="1790"/>
      <c r="Q33" s="1790"/>
    </row>
    <row r="34" spans="1:17" ht="12" customHeight="1">
      <c r="A34" s="3617"/>
      <c r="B34" s="2950" t="s">
        <v>304</v>
      </c>
      <c r="C34" s="1787"/>
      <c r="D34" s="1787" t="s">
        <v>3146</v>
      </c>
      <c r="E34" s="3356">
        <v>1553</v>
      </c>
      <c r="F34" s="3356"/>
      <c r="G34" s="3356"/>
      <c r="H34" s="3356"/>
      <c r="I34" s="3356">
        <v>80</v>
      </c>
      <c r="J34" s="3356">
        <v>1633</v>
      </c>
      <c r="K34" s="3356">
        <v>360</v>
      </c>
      <c r="L34" s="1787"/>
      <c r="M34" s="1788" t="s">
        <v>304</v>
      </c>
      <c r="N34" s="3617"/>
      <c r="O34" s="1789"/>
      <c r="P34" s="1790"/>
      <c r="Q34" s="1790"/>
    </row>
    <row r="35" spans="1:17" ht="12" customHeight="1">
      <c r="A35" s="3617"/>
      <c r="B35" s="2950" t="s">
        <v>305</v>
      </c>
      <c r="C35" s="1787"/>
      <c r="D35" s="1787" t="s">
        <v>3147</v>
      </c>
      <c r="E35" s="3355">
        <v>957</v>
      </c>
      <c r="F35" s="3355"/>
      <c r="G35" s="3355"/>
      <c r="H35" s="3355"/>
      <c r="I35" s="3355">
        <v>330</v>
      </c>
      <c r="J35" s="3355">
        <v>1287</v>
      </c>
      <c r="K35" s="3355"/>
      <c r="L35" s="1787"/>
      <c r="M35" s="1788" t="s">
        <v>305</v>
      </c>
      <c r="N35" s="3617"/>
      <c r="O35" s="1789"/>
      <c r="P35" s="1790"/>
      <c r="Q35" s="1790"/>
    </row>
    <row r="36" spans="1:17" ht="12" customHeight="1">
      <c r="A36" s="3617"/>
      <c r="B36" s="2950" t="s">
        <v>306</v>
      </c>
      <c r="C36" s="1787"/>
      <c r="D36" s="1787" t="s">
        <v>3148</v>
      </c>
      <c r="E36" s="3355">
        <v>226</v>
      </c>
      <c r="F36" s="3355"/>
      <c r="G36" s="3355"/>
      <c r="H36" s="3355"/>
      <c r="I36" s="3355">
        <v>188</v>
      </c>
      <c r="J36" s="3355">
        <v>414</v>
      </c>
      <c r="K36" s="3355">
        <v>110</v>
      </c>
      <c r="L36" s="1787"/>
      <c r="M36" s="1788" t="s">
        <v>306</v>
      </c>
      <c r="N36" s="3617"/>
      <c r="O36" s="1789"/>
      <c r="P36" s="1790"/>
      <c r="Q36" s="1790"/>
    </row>
    <row r="37" spans="1:17" ht="12" customHeight="1">
      <c r="A37" s="3617"/>
      <c r="B37" s="2951" t="s">
        <v>307</v>
      </c>
      <c r="C37" s="1645"/>
      <c r="D37" s="1645" t="s">
        <v>3149</v>
      </c>
      <c r="E37" s="1644" t="s">
        <v>3176</v>
      </c>
      <c r="F37" s="1644"/>
      <c r="G37" s="1644"/>
      <c r="H37" s="1644" t="s">
        <v>3176</v>
      </c>
      <c r="I37" s="1644" t="s">
        <v>3176</v>
      </c>
      <c r="J37" s="1644"/>
      <c r="K37" s="1644" t="s">
        <v>3176</v>
      </c>
      <c r="L37" s="1645"/>
      <c r="M37" s="1791" t="s">
        <v>307</v>
      </c>
      <c r="N37" s="3617"/>
      <c r="O37" s="1792"/>
      <c r="P37" s="1790"/>
      <c r="Q37" s="1790"/>
    </row>
    <row r="38" spans="1:17" ht="12" customHeight="1">
      <c r="A38" s="3617"/>
      <c r="B38" s="2950" t="s">
        <v>308</v>
      </c>
      <c r="C38" s="1787"/>
      <c r="D38" s="1787" t="s">
        <v>3150</v>
      </c>
      <c r="E38" s="3355">
        <v>864</v>
      </c>
      <c r="F38" s="3355"/>
      <c r="G38" s="3355"/>
      <c r="H38" s="3355">
        <v>2</v>
      </c>
      <c r="I38" s="3355">
        <v>29</v>
      </c>
      <c r="J38" s="3355">
        <v>895</v>
      </c>
      <c r="K38" s="3355"/>
      <c r="L38" s="1787"/>
      <c r="M38" s="1788" t="s">
        <v>308</v>
      </c>
      <c r="N38" s="3617"/>
      <c r="O38" s="1789"/>
      <c r="P38" s="1790"/>
      <c r="Q38" s="1790"/>
    </row>
    <row r="39" spans="1:17" ht="12" customHeight="1">
      <c r="A39" s="3617"/>
      <c r="B39" s="2950" t="s">
        <v>309</v>
      </c>
      <c r="C39" s="1787"/>
      <c r="D39" s="1787" t="s">
        <v>3151</v>
      </c>
      <c r="E39" s="3355">
        <v>16</v>
      </c>
      <c r="F39" s="3355"/>
      <c r="G39" s="3355"/>
      <c r="H39" s="3355"/>
      <c r="I39" s="3355">
        <v>121</v>
      </c>
      <c r="J39" s="3355">
        <v>137</v>
      </c>
      <c r="K39" s="3355"/>
      <c r="L39" s="1787"/>
      <c r="M39" s="1788" t="s">
        <v>309</v>
      </c>
      <c r="N39" s="3617"/>
      <c r="O39" s="1789"/>
      <c r="P39" s="1790"/>
      <c r="Q39" s="1790"/>
    </row>
    <row r="40" spans="1:17" ht="12" customHeight="1">
      <c r="A40" s="3617"/>
      <c r="B40" s="2950" t="s">
        <v>310</v>
      </c>
      <c r="C40" s="1787"/>
      <c r="D40" s="1787" t="s">
        <v>3152</v>
      </c>
      <c r="E40" s="3355">
        <v>2596</v>
      </c>
      <c r="F40" s="3355"/>
      <c r="G40" s="3355"/>
      <c r="H40" s="3355">
        <v>10</v>
      </c>
      <c r="I40" s="3355">
        <v>2783</v>
      </c>
      <c r="J40" s="3355">
        <v>5389</v>
      </c>
      <c r="K40" s="3355"/>
      <c r="L40" s="1787"/>
      <c r="M40" s="1788" t="s">
        <v>310</v>
      </c>
      <c r="N40" s="3617"/>
      <c r="O40" s="1789"/>
      <c r="P40" s="1790"/>
      <c r="Q40" s="1790"/>
    </row>
    <row r="41" spans="1:17" ht="12" customHeight="1">
      <c r="A41" s="3617"/>
      <c r="B41" s="2950" t="s">
        <v>311</v>
      </c>
      <c r="C41" s="1787"/>
      <c r="D41" s="1787" t="s">
        <v>3153</v>
      </c>
      <c r="E41" s="3355"/>
      <c r="F41" s="3355"/>
      <c r="G41" s="3355"/>
      <c r="H41" s="3355"/>
      <c r="I41" s="3355">
        <v>437</v>
      </c>
      <c r="J41" s="3355">
        <v>437</v>
      </c>
      <c r="K41" s="3355"/>
      <c r="L41" s="1787"/>
      <c r="M41" s="1788" t="s">
        <v>311</v>
      </c>
      <c r="N41" s="3617"/>
      <c r="O41" s="1789"/>
      <c r="P41" s="1790"/>
      <c r="Q41" s="1790"/>
    </row>
    <row r="42" spans="1:17" ht="12" customHeight="1">
      <c r="A42" s="3617"/>
      <c r="B42" s="2950" t="s">
        <v>312</v>
      </c>
      <c r="C42" s="1787"/>
      <c r="D42" s="1787" t="s">
        <v>3154</v>
      </c>
      <c r="E42" s="3355">
        <v>1335</v>
      </c>
      <c r="F42" s="3355"/>
      <c r="G42" s="3355"/>
      <c r="H42" s="3355"/>
      <c r="I42" s="3355">
        <v>115</v>
      </c>
      <c r="J42" s="3355">
        <v>1450</v>
      </c>
      <c r="K42" s="3355">
        <v>98</v>
      </c>
      <c r="L42" s="1787"/>
      <c r="M42" s="1788" t="s">
        <v>312</v>
      </c>
      <c r="N42" s="3617"/>
      <c r="O42" s="1789"/>
      <c r="P42" s="1790"/>
      <c r="Q42" s="1790"/>
    </row>
    <row r="43" spans="1:17" ht="12" customHeight="1">
      <c r="A43" s="3617"/>
      <c r="B43" s="2950" t="s">
        <v>313</v>
      </c>
      <c r="C43" s="1787"/>
      <c r="D43" s="1787" t="s">
        <v>3155</v>
      </c>
      <c r="E43" s="3355">
        <v>245</v>
      </c>
      <c r="F43" s="3355"/>
      <c r="G43" s="3355"/>
      <c r="H43" s="3355"/>
      <c r="I43" s="3355">
        <v>5</v>
      </c>
      <c r="J43" s="3355">
        <v>250</v>
      </c>
      <c r="K43" s="3355"/>
      <c r="L43" s="1787"/>
      <c r="M43" s="1788" t="s">
        <v>313</v>
      </c>
      <c r="N43" s="3617"/>
      <c r="O43" s="1789"/>
      <c r="P43" s="1790"/>
      <c r="Q43" s="1790"/>
    </row>
    <row r="44" spans="1:17" ht="12" customHeight="1" thickBot="1">
      <c r="A44" s="3617"/>
      <c r="B44" s="2950" t="s">
        <v>314</v>
      </c>
      <c r="C44" s="1787"/>
      <c r="D44" s="1787" t="s">
        <v>3156</v>
      </c>
      <c r="E44" s="3355">
        <v>960</v>
      </c>
      <c r="F44" s="3355"/>
      <c r="G44" s="3355"/>
      <c r="H44" s="3355"/>
      <c r="I44" s="3355">
        <v>5</v>
      </c>
      <c r="J44" s="3355">
        <v>965</v>
      </c>
      <c r="K44" s="3355"/>
      <c r="L44" s="1793"/>
      <c r="M44" s="1788" t="s">
        <v>314</v>
      </c>
      <c r="N44" s="3617"/>
      <c r="O44" s="1789"/>
      <c r="P44" s="1790"/>
      <c r="Q44" s="1790"/>
    </row>
    <row r="45" spans="1:17" ht="12" customHeight="1" thickBot="1">
      <c r="A45" s="3618"/>
      <c r="B45" s="2952" t="s">
        <v>2743</v>
      </c>
      <c r="C45" s="827" t="s">
        <v>2744</v>
      </c>
      <c r="D45" s="792"/>
      <c r="E45" s="3357">
        <f>SUM(E14:E44)</f>
        <v>22897</v>
      </c>
      <c r="F45" s="3358">
        <f t="shared" ref="F45:J45" si="0">SUM(F14:F44)</f>
        <v>4</v>
      </c>
      <c r="G45" s="3359">
        <f t="shared" si="0"/>
        <v>40</v>
      </c>
      <c r="H45" s="3359">
        <f t="shared" si="0"/>
        <v>31</v>
      </c>
      <c r="I45" s="3359">
        <f t="shared" si="0"/>
        <v>9861</v>
      </c>
      <c r="J45" s="3360">
        <f t="shared" si="0"/>
        <v>32833</v>
      </c>
      <c r="K45" s="3357">
        <f>SUM(K14:K44)</f>
        <v>862</v>
      </c>
      <c r="L45" s="1794"/>
      <c r="M45" s="806" t="s">
        <v>2743</v>
      </c>
      <c r="N45" s="3618"/>
      <c r="O45" s="1790"/>
      <c r="P45" s="1790"/>
      <c r="Q45" s="1790"/>
    </row>
    <row r="46" spans="1:17">
      <c r="N46" s="956"/>
    </row>
    <row r="47" spans="1:17" ht="10.5" customHeight="1">
      <c r="I47" s="1795"/>
    </row>
    <row r="48" spans="1:17">
      <c r="E48" s="1796"/>
      <c r="F48" s="1796"/>
      <c r="G48" s="1796"/>
      <c r="H48" s="1796"/>
      <c r="I48" s="1796"/>
      <c r="J48" s="1796"/>
      <c r="K48" s="1796"/>
    </row>
    <row r="49" spans="3:12">
      <c r="E49" s="1796"/>
      <c r="F49" s="1796"/>
      <c r="G49" s="1796"/>
      <c r="H49" s="1796"/>
      <c r="I49" s="1796"/>
      <c r="J49" s="1796"/>
      <c r="K49" s="1796"/>
    </row>
    <row r="50" spans="3:12">
      <c r="C50" s="1797"/>
      <c r="D50" s="1797"/>
      <c r="E50" s="1797"/>
      <c r="F50" s="1797"/>
      <c r="G50" s="1797"/>
      <c r="H50" s="1797"/>
      <c r="I50" s="1797"/>
      <c r="J50" s="1797"/>
      <c r="K50" s="1797"/>
      <c r="L50" s="1797"/>
    </row>
    <row r="51" spans="3:12">
      <c r="C51" s="1797"/>
      <c r="D51" s="1797"/>
      <c r="E51" s="1797"/>
      <c r="F51" s="1797"/>
      <c r="G51" s="1797"/>
      <c r="H51" s="1797"/>
      <c r="I51" s="1797"/>
      <c r="J51" s="1797"/>
      <c r="K51" s="1797"/>
      <c r="L51" s="1797"/>
    </row>
  </sheetData>
  <mergeCells count="2">
    <mergeCell ref="N31:N45"/>
    <mergeCell ref="A31:A45"/>
  </mergeCells>
  <printOptions horizontalCentered="1" verticalCentered="1"/>
  <pageMargins left="0.7" right="0.7" top="0.75" bottom="0.75" header="0.3" footer="0.3"/>
  <pageSetup fitToWidth="2"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44"/>
  <sheetViews>
    <sheetView showGridLines="0" zoomScaleNormal="100" zoomScaleSheetLayoutView="100" workbookViewId="0">
      <selection activeCell="I1" sqref="I1"/>
    </sheetView>
  </sheetViews>
  <sheetFormatPr defaultRowHeight="10.199999999999999"/>
  <cols>
    <col min="1" max="1" width="3.28515625" style="2455" customWidth="1"/>
    <col min="2" max="2" width="2.7109375" customWidth="1"/>
    <col min="3" max="3" width="66.7109375" customWidth="1"/>
    <col min="4" max="4" width="7.42578125" customWidth="1"/>
    <col min="5" max="5" width="3.28515625" customWidth="1"/>
    <col min="6" max="6" width="15.7109375" customWidth="1"/>
    <col min="7" max="7" width="52.85546875" customWidth="1"/>
    <col min="8" max="8" width="3.28515625" style="2455" customWidth="1"/>
  </cols>
  <sheetData>
    <row r="1" spans="1:8">
      <c r="A1" s="3619" t="s">
        <v>1415</v>
      </c>
      <c r="B1" s="337"/>
      <c r="C1" s="487" t="s">
        <v>2077</v>
      </c>
      <c r="D1" s="487"/>
      <c r="E1" s="487"/>
      <c r="F1" s="487"/>
      <c r="G1" s="487"/>
      <c r="H1" s="3619" t="s">
        <v>3246</v>
      </c>
    </row>
    <row r="2" spans="1:8">
      <c r="A2" s="3620"/>
      <c r="B2" s="46"/>
      <c r="C2" s="46"/>
      <c r="D2" s="46"/>
      <c r="E2" s="46"/>
      <c r="F2" s="46"/>
      <c r="G2" s="46"/>
      <c r="H2" s="3620"/>
    </row>
    <row r="3" spans="1:8">
      <c r="A3" s="3620"/>
      <c r="B3" s="46"/>
      <c r="C3" s="46" t="s">
        <v>2078</v>
      </c>
      <c r="D3" s="46"/>
      <c r="E3" s="46"/>
      <c r="F3" s="46"/>
      <c r="G3" s="46"/>
      <c r="H3" s="3620"/>
    </row>
    <row r="4" spans="1:8">
      <c r="A4" s="3620"/>
      <c r="B4" s="46"/>
      <c r="C4" s="46"/>
      <c r="D4" s="46"/>
      <c r="E4" s="46"/>
      <c r="F4" s="46"/>
      <c r="G4" s="46"/>
      <c r="H4" s="3620"/>
    </row>
    <row r="5" spans="1:8">
      <c r="A5" s="3620"/>
      <c r="B5" s="45" t="s">
        <v>441</v>
      </c>
      <c r="C5" s="46" t="s">
        <v>2490</v>
      </c>
      <c r="D5" s="46"/>
      <c r="E5" s="45" t="s">
        <v>919</v>
      </c>
      <c r="F5" s="46" t="s">
        <v>2491</v>
      </c>
      <c r="G5" s="46"/>
      <c r="H5" s="3620"/>
    </row>
    <row r="6" spans="1:8">
      <c r="A6" s="3620"/>
      <c r="B6" s="46" t="s">
        <v>2492</v>
      </c>
      <c r="C6" s="46"/>
      <c r="D6" s="46"/>
      <c r="E6" s="46" t="s">
        <v>2493</v>
      </c>
      <c r="F6" s="46"/>
      <c r="G6" s="46"/>
      <c r="H6" s="3620"/>
    </row>
    <row r="7" spans="1:8">
      <c r="A7" s="3620"/>
      <c r="B7" s="46"/>
      <c r="C7" s="46"/>
      <c r="D7" s="46"/>
      <c r="E7" s="46" t="s">
        <v>2494</v>
      </c>
      <c r="F7" s="46"/>
      <c r="G7" s="46"/>
      <c r="H7" s="3620"/>
    </row>
    <row r="8" spans="1:8">
      <c r="A8" s="3620"/>
      <c r="B8" s="45" t="s">
        <v>447</v>
      </c>
      <c r="C8" s="46" t="s">
        <v>2495</v>
      </c>
      <c r="D8" s="46"/>
      <c r="E8" s="46" t="s">
        <v>2496</v>
      </c>
      <c r="F8" s="46"/>
      <c r="G8" s="46"/>
      <c r="H8" s="3620"/>
    </row>
    <row r="9" spans="1:8">
      <c r="A9" s="3620"/>
      <c r="B9" s="46" t="s">
        <v>2497</v>
      </c>
      <c r="C9" s="46"/>
      <c r="D9" s="46"/>
      <c r="E9" s="46" t="s">
        <v>2498</v>
      </c>
      <c r="F9" s="46"/>
      <c r="G9" s="46"/>
      <c r="H9" s="3620"/>
    </row>
    <row r="10" spans="1:8">
      <c r="A10" s="3620"/>
      <c r="B10" s="46" t="s">
        <v>2499</v>
      </c>
      <c r="C10" s="46"/>
      <c r="D10" s="46"/>
      <c r="E10" s="46" t="s">
        <v>2500</v>
      </c>
      <c r="F10" s="46"/>
      <c r="G10" s="46"/>
      <c r="H10" s="3620"/>
    </row>
    <row r="11" spans="1:8">
      <c r="A11" s="3620"/>
      <c r="B11" s="46"/>
      <c r="C11" s="46"/>
      <c r="D11" s="46"/>
      <c r="E11" s="46"/>
      <c r="F11" s="46"/>
      <c r="G11" s="46"/>
      <c r="H11" s="3620"/>
    </row>
    <row r="12" spans="1:8">
      <c r="A12" s="3620"/>
      <c r="B12" s="45" t="s">
        <v>451</v>
      </c>
      <c r="C12" s="46" t="s">
        <v>2501</v>
      </c>
      <c r="D12" s="46"/>
      <c r="E12" s="45" t="s">
        <v>920</v>
      </c>
      <c r="F12" s="46" t="s">
        <v>2502</v>
      </c>
      <c r="G12" s="48"/>
      <c r="H12" s="3620"/>
    </row>
    <row r="13" spans="1:8">
      <c r="A13" s="3620"/>
      <c r="B13" s="46" t="s">
        <v>2503</v>
      </c>
      <c r="C13" s="46"/>
      <c r="D13" s="46"/>
      <c r="E13" s="46" t="s">
        <v>2504</v>
      </c>
      <c r="F13" s="46"/>
      <c r="G13" s="46"/>
      <c r="H13" s="3620"/>
    </row>
    <row r="14" spans="1:8">
      <c r="A14" s="3620"/>
      <c r="B14" s="46" t="s">
        <v>2505</v>
      </c>
      <c r="C14" s="46"/>
      <c r="D14" s="46"/>
      <c r="E14" s="46" t="s">
        <v>2506</v>
      </c>
      <c r="F14" s="46"/>
      <c r="G14" s="46"/>
      <c r="H14" s="3620"/>
    </row>
    <row r="15" spans="1:8">
      <c r="A15" s="3127"/>
      <c r="B15" s="46" t="s">
        <v>2507</v>
      </c>
      <c r="C15" s="46"/>
      <c r="D15" s="46"/>
      <c r="E15" s="46"/>
      <c r="F15" s="46"/>
      <c r="G15" s="46"/>
      <c r="H15" s="3620"/>
    </row>
    <row r="16" spans="1:8">
      <c r="A16" s="3127"/>
      <c r="B16" s="46"/>
      <c r="C16" s="46"/>
      <c r="D16" s="46"/>
      <c r="E16" s="45" t="s">
        <v>921</v>
      </c>
      <c r="F16" s="46" t="s">
        <v>2508</v>
      </c>
      <c r="G16" s="48"/>
      <c r="H16" s="3127"/>
    </row>
    <row r="17" spans="1:8">
      <c r="A17" s="3127"/>
      <c r="B17" s="45" t="s">
        <v>458</v>
      </c>
      <c r="C17" s="46" t="s">
        <v>2509</v>
      </c>
      <c r="D17" s="46"/>
      <c r="E17" s="46"/>
      <c r="F17" s="46"/>
      <c r="G17" s="46"/>
      <c r="H17" s="3127"/>
    </row>
    <row r="18" spans="1:8">
      <c r="A18" s="3127"/>
      <c r="B18" s="46" t="s">
        <v>2510</v>
      </c>
      <c r="C18" s="46"/>
      <c r="D18" s="46"/>
      <c r="E18" s="46"/>
      <c r="F18" s="46" t="s">
        <v>2511</v>
      </c>
      <c r="G18" s="46" t="s">
        <v>2512</v>
      </c>
      <c r="H18" s="3127"/>
    </row>
    <row r="19" spans="1:8">
      <c r="A19" s="3127"/>
      <c r="B19" s="46" t="s">
        <v>2513</v>
      </c>
      <c r="C19" s="46"/>
      <c r="D19" s="46"/>
      <c r="E19" s="46"/>
      <c r="F19" s="46"/>
      <c r="G19" s="46"/>
      <c r="H19" s="3127"/>
    </row>
    <row r="20" spans="1:8">
      <c r="A20" s="3127"/>
      <c r="B20" s="46" t="s">
        <v>2514</v>
      </c>
      <c r="C20" s="46"/>
      <c r="D20" s="46"/>
      <c r="E20" s="46"/>
      <c r="F20" s="46" t="s">
        <v>1349</v>
      </c>
      <c r="G20" s="46" t="s">
        <v>2515</v>
      </c>
      <c r="H20" s="3127"/>
    </row>
    <row r="21" spans="1:8">
      <c r="A21" s="3127"/>
      <c r="B21" s="46" t="s">
        <v>2516</v>
      </c>
      <c r="C21" s="46"/>
      <c r="D21" s="46"/>
      <c r="E21" s="46"/>
      <c r="F21" s="46" t="s">
        <v>1351</v>
      </c>
      <c r="G21" s="46" t="s">
        <v>2517</v>
      </c>
      <c r="H21" s="3127"/>
    </row>
    <row r="22" spans="1:8">
      <c r="A22" s="3127"/>
      <c r="B22" s="46" t="s">
        <v>2518</v>
      </c>
      <c r="C22" s="46"/>
      <c r="D22" s="46"/>
      <c r="E22" s="46"/>
      <c r="F22" s="46" t="s">
        <v>1353</v>
      </c>
      <c r="G22" s="46" t="s">
        <v>2519</v>
      </c>
      <c r="H22" s="3127"/>
    </row>
    <row r="23" spans="1:8">
      <c r="A23" s="3127"/>
      <c r="B23" s="46"/>
      <c r="C23" s="46"/>
      <c r="D23" s="46"/>
      <c r="E23" s="46"/>
      <c r="F23" s="46" t="s">
        <v>1357</v>
      </c>
      <c r="G23" s="46" t="s">
        <v>2520</v>
      </c>
      <c r="H23" s="3127"/>
    </row>
    <row r="24" spans="1:8">
      <c r="A24" s="3127"/>
      <c r="B24" s="45" t="s">
        <v>462</v>
      </c>
      <c r="C24" s="46" t="s">
        <v>2521</v>
      </c>
      <c r="D24" s="46"/>
      <c r="E24" s="46"/>
      <c r="F24" s="46" t="s">
        <v>1361</v>
      </c>
      <c r="G24" s="46" t="s">
        <v>2522</v>
      </c>
      <c r="H24" s="3127"/>
    </row>
    <row r="25" spans="1:8">
      <c r="A25" s="3127"/>
      <c r="B25" s="46" t="s">
        <v>2523</v>
      </c>
      <c r="C25" s="46"/>
      <c r="D25" s="46"/>
      <c r="E25" s="46"/>
      <c r="F25" s="46" t="s">
        <v>1365</v>
      </c>
      <c r="G25" s="46" t="s">
        <v>2524</v>
      </c>
      <c r="H25" s="3127"/>
    </row>
    <row r="26" spans="1:8">
      <c r="A26" s="3127"/>
      <c r="B26" s="46" t="s">
        <v>2525</v>
      </c>
      <c r="C26" s="46"/>
      <c r="D26" s="46"/>
      <c r="E26" s="46"/>
      <c r="F26" s="46"/>
      <c r="G26" s="46"/>
      <c r="H26" s="3127"/>
    </row>
    <row r="27" spans="1:8">
      <c r="A27" s="2909"/>
      <c r="B27" s="46"/>
      <c r="C27" s="46"/>
      <c r="D27" s="46"/>
      <c r="E27" s="46"/>
      <c r="F27" s="46" t="s">
        <v>2526</v>
      </c>
      <c r="G27" s="46"/>
      <c r="H27" s="3127"/>
    </row>
    <row r="28" spans="1:8">
      <c r="A28" s="2909"/>
      <c r="B28" s="45" t="s">
        <v>918</v>
      </c>
      <c r="C28" s="46" t="s">
        <v>2527</v>
      </c>
      <c r="D28" s="46"/>
      <c r="E28" s="46"/>
      <c r="F28" s="46"/>
      <c r="G28" s="46"/>
      <c r="H28" s="2909"/>
    </row>
    <row r="29" spans="1:8">
      <c r="A29" s="2909"/>
      <c r="B29" s="46" t="s">
        <v>2528</v>
      </c>
      <c r="C29" s="46"/>
      <c r="D29" s="46"/>
      <c r="E29" s="46"/>
      <c r="F29" s="46" t="s">
        <v>2529</v>
      </c>
      <c r="G29" s="46"/>
      <c r="H29" s="2909"/>
    </row>
    <row r="30" spans="1:8">
      <c r="A30" s="2909"/>
      <c r="B30" s="46" t="s">
        <v>2530</v>
      </c>
      <c r="C30" s="46"/>
      <c r="D30" s="46"/>
      <c r="E30" s="46" t="s">
        <v>2531</v>
      </c>
      <c r="F30" s="46"/>
      <c r="G30" s="46"/>
      <c r="H30" s="2909"/>
    </row>
    <row r="31" spans="1:8">
      <c r="A31" s="2909"/>
      <c r="B31" s="46" t="s">
        <v>2532</v>
      </c>
      <c r="C31" s="46"/>
      <c r="D31" s="46"/>
      <c r="E31" s="46"/>
      <c r="F31" s="46"/>
      <c r="G31" s="46"/>
      <c r="H31" s="2909"/>
    </row>
    <row r="32" spans="1:8">
      <c r="A32" s="2909"/>
      <c r="B32" s="46" t="s">
        <v>2533</v>
      </c>
      <c r="C32" s="46"/>
      <c r="D32" s="46"/>
      <c r="E32" s="46"/>
      <c r="F32" s="46"/>
      <c r="G32" s="46"/>
      <c r="H32" s="2909"/>
    </row>
    <row r="33" spans="1:8">
      <c r="A33" s="2909"/>
      <c r="B33" s="46" t="s">
        <v>2534</v>
      </c>
      <c r="C33" s="46"/>
      <c r="D33" s="46"/>
      <c r="E33" s="46"/>
      <c r="F33" s="46"/>
      <c r="G33" s="46"/>
      <c r="H33" s="2909"/>
    </row>
    <row r="34" spans="1:8">
      <c r="A34" s="2909"/>
      <c r="B34" s="46" t="s">
        <v>2535</v>
      </c>
      <c r="C34" s="46"/>
      <c r="D34" s="46"/>
      <c r="E34" s="46"/>
      <c r="F34" s="46"/>
      <c r="G34" s="46"/>
      <c r="H34" s="2909"/>
    </row>
    <row r="35" spans="1:8">
      <c r="A35" s="2909"/>
      <c r="B35" s="46" t="s">
        <v>2536</v>
      </c>
      <c r="C35" s="46"/>
      <c r="D35" s="46"/>
      <c r="E35" s="46"/>
      <c r="F35" s="46"/>
      <c r="G35" s="46"/>
      <c r="H35" s="2909"/>
    </row>
    <row r="36" spans="1:8">
      <c r="A36" s="2909"/>
      <c r="B36" s="46" t="s">
        <v>2537</v>
      </c>
      <c r="C36" s="46"/>
      <c r="D36" s="46"/>
      <c r="E36" s="46"/>
      <c r="F36" s="46"/>
      <c r="G36" s="46"/>
      <c r="H36" s="2909"/>
    </row>
    <row r="37" spans="1:8">
      <c r="A37" s="2909"/>
      <c r="B37" s="46" t="s">
        <v>2538</v>
      </c>
      <c r="C37" s="46"/>
      <c r="D37" s="46"/>
      <c r="E37" s="46"/>
      <c r="F37" s="46"/>
      <c r="G37" s="46"/>
      <c r="H37" s="2909"/>
    </row>
    <row r="38" spans="1:8">
      <c r="A38" s="2909"/>
      <c r="B38" s="46" t="s">
        <v>2539</v>
      </c>
      <c r="C38" s="46"/>
      <c r="D38" s="46"/>
      <c r="E38" s="46"/>
      <c r="F38" s="46"/>
      <c r="G38" s="46"/>
      <c r="H38" s="2909"/>
    </row>
    <row r="39" spans="1:8">
      <c r="A39" s="2909"/>
      <c r="B39" s="46" t="s">
        <v>2540</v>
      </c>
      <c r="C39" s="46"/>
      <c r="D39" s="46"/>
      <c r="E39" s="46"/>
      <c r="F39" s="46"/>
      <c r="G39" s="46"/>
      <c r="H39" s="2909"/>
    </row>
    <row r="40" spans="1:8">
      <c r="A40" s="2909"/>
      <c r="B40" s="46"/>
      <c r="C40" s="46"/>
      <c r="D40" s="46"/>
      <c r="E40" s="46"/>
      <c r="F40" s="46"/>
      <c r="G40" s="46"/>
      <c r="H40" s="2909"/>
    </row>
    <row r="41" spans="1:8">
      <c r="A41" s="2909"/>
      <c r="B41" s="46"/>
      <c r="C41" s="46"/>
      <c r="D41" s="46"/>
      <c r="E41" s="46"/>
      <c r="F41" s="46"/>
      <c r="G41" s="46"/>
      <c r="H41" s="2909"/>
    </row>
    <row r="42" spans="1:8">
      <c r="A42" s="2909"/>
      <c r="B42" s="46"/>
      <c r="C42" s="46"/>
      <c r="D42" s="46"/>
      <c r="E42" s="46"/>
      <c r="F42" s="46"/>
      <c r="G42" s="46"/>
      <c r="H42" s="3127"/>
    </row>
    <row r="43" spans="1:8">
      <c r="A43" s="2909"/>
      <c r="B43" s="46"/>
      <c r="C43" s="46"/>
      <c r="D43" s="46"/>
      <c r="E43" s="46"/>
      <c r="F43" s="46"/>
      <c r="G43" s="46"/>
      <c r="H43" s="3593" t="s">
        <v>3226</v>
      </c>
    </row>
    <row r="44" spans="1:8" ht="70.5" customHeight="1">
      <c r="A44" s="2955"/>
      <c r="B44" s="2907" t="s">
        <v>205</v>
      </c>
      <c r="C44" s="217"/>
      <c r="D44" s="217"/>
      <c r="E44" s="217"/>
      <c r="F44" s="217"/>
      <c r="G44" s="217"/>
      <c r="H44" s="3554"/>
    </row>
  </sheetData>
  <mergeCells count="3">
    <mergeCell ref="A1:A14"/>
    <mergeCell ref="H1:H15"/>
    <mergeCell ref="H43:H44"/>
  </mergeCells>
  <phoneticPr fontId="0" type="noConversion"/>
  <printOptions horizontalCentered="1" verticalCentered="1"/>
  <pageMargins left="0.7" right="0.7" top="0.75" bottom="0.75" header="0.3" footer="0.3"/>
  <pageSetup fitToWidth="2"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92"/>
  <sheetViews>
    <sheetView showGridLines="0" zoomScaleNormal="100" zoomScaleSheetLayoutView="100" workbookViewId="0">
      <selection activeCell="S1" sqref="S1"/>
    </sheetView>
  </sheetViews>
  <sheetFormatPr defaultRowHeight="10.199999999999999"/>
  <cols>
    <col min="1" max="1" width="3.28515625" style="2455" customWidth="1"/>
    <col min="2" max="2" width="4.7109375" customWidth="1"/>
    <col min="3" max="3" width="5.28515625" customWidth="1"/>
    <col min="4" max="4" width="21.140625" customWidth="1"/>
    <col min="5" max="5" width="4.42578125" bestFit="1" customWidth="1"/>
    <col min="6" max="6" width="10.42578125" customWidth="1"/>
    <col min="7" max="7" width="9.7109375" bestFit="1" customWidth="1"/>
    <col min="8" max="8" width="9.140625" customWidth="1"/>
    <col min="9" max="9" width="10" customWidth="1"/>
    <col min="10" max="11" width="11.7109375" customWidth="1"/>
    <col min="12" max="12" width="7.7109375" customWidth="1"/>
    <col min="13" max="13" width="8.140625" customWidth="1"/>
    <col min="14" max="14" width="9.42578125" customWidth="1"/>
    <col min="15" max="15" width="11" bestFit="1" customWidth="1"/>
    <col min="17" max="17" width="4.7109375" customWidth="1"/>
    <col min="18" max="18" width="3.28515625" style="2442" customWidth="1"/>
  </cols>
  <sheetData>
    <row r="1" spans="1:18" ht="12.6">
      <c r="A1" s="2908"/>
      <c r="B1" s="487" t="s">
        <v>2541</v>
      </c>
      <c r="C1" s="503"/>
      <c r="D1" s="503"/>
      <c r="E1" s="503"/>
      <c r="F1" s="503"/>
      <c r="G1" s="503"/>
      <c r="H1" s="503"/>
      <c r="I1" s="503"/>
      <c r="J1" s="503"/>
      <c r="K1" s="503"/>
      <c r="L1" s="503"/>
      <c r="M1" s="503"/>
      <c r="N1" s="503"/>
      <c r="O1" s="503"/>
      <c r="P1" s="503"/>
      <c r="Q1" s="503"/>
      <c r="R1" s="3133">
        <v>66</v>
      </c>
    </row>
    <row r="2" spans="1:18">
      <c r="A2" s="2909"/>
      <c r="B2" s="2934" t="s">
        <v>2542</v>
      </c>
      <c r="C2" s="504"/>
      <c r="D2" s="504"/>
      <c r="E2" s="504"/>
      <c r="F2" s="504"/>
      <c r="G2" s="504"/>
      <c r="H2" s="504"/>
      <c r="I2" s="504"/>
      <c r="J2" s="504"/>
      <c r="K2" s="504"/>
      <c r="L2" s="504"/>
      <c r="M2" s="504"/>
      <c r="N2" s="504"/>
      <c r="O2" s="504"/>
      <c r="P2" s="504"/>
      <c r="Q2" s="504"/>
      <c r="R2" s="3127"/>
    </row>
    <row r="3" spans="1:18">
      <c r="A3" s="2909"/>
      <c r="B3" s="2934"/>
      <c r="C3" s="504"/>
      <c r="D3" s="504"/>
      <c r="E3" s="504"/>
      <c r="F3" s="504"/>
      <c r="G3" s="504"/>
      <c r="H3" s="504"/>
      <c r="I3" s="504"/>
      <c r="J3" s="504"/>
      <c r="K3" s="504"/>
      <c r="L3" s="504"/>
      <c r="M3" s="504"/>
      <c r="N3" s="504"/>
      <c r="O3" s="504"/>
      <c r="P3" s="504"/>
      <c r="Q3" s="504"/>
      <c r="R3" s="3127"/>
    </row>
    <row r="4" spans="1:18">
      <c r="A4" s="2909"/>
      <c r="B4" s="44"/>
      <c r="C4" s="33"/>
      <c r="D4" s="36"/>
      <c r="E4" s="15"/>
      <c r="F4" s="43"/>
      <c r="G4" s="12" t="s">
        <v>2543</v>
      </c>
      <c r="H4" s="13"/>
      <c r="I4" s="13"/>
      <c r="J4" s="13"/>
      <c r="K4" s="33"/>
      <c r="L4" s="150" t="s">
        <v>2544</v>
      </c>
      <c r="M4" s="150"/>
      <c r="N4" s="150"/>
      <c r="O4" s="150"/>
      <c r="P4" s="150"/>
      <c r="Q4" s="42"/>
      <c r="R4" s="3127"/>
    </row>
    <row r="5" spans="1:18">
      <c r="A5" s="2909"/>
      <c r="B5" s="47"/>
      <c r="C5" s="21"/>
      <c r="D5" s="46"/>
      <c r="E5" s="7"/>
      <c r="F5" s="21"/>
      <c r="G5" s="150" t="s">
        <v>2545</v>
      </c>
      <c r="H5" s="150"/>
      <c r="I5" s="150"/>
      <c r="J5" s="150"/>
      <c r="K5" s="21"/>
      <c r="L5" s="21"/>
      <c r="M5" s="21"/>
      <c r="N5" s="21"/>
      <c r="O5" s="21"/>
      <c r="P5" s="21"/>
      <c r="Q5" s="37"/>
      <c r="R5" s="3127"/>
    </row>
    <row r="6" spans="1:18">
      <c r="A6" s="2909"/>
      <c r="B6" s="47"/>
      <c r="C6" s="21"/>
      <c r="D6" s="46"/>
      <c r="E6" s="7"/>
      <c r="F6" s="21"/>
      <c r="G6" s="21"/>
      <c r="H6" s="21"/>
      <c r="I6" s="21"/>
      <c r="J6" s="21" t="s">
        <v>2546</v>
      </c>
      <c r="K6" s="21" t="s">
        <v>2547</v>
      </c>
      <c r="L6" s="21"/>
      <c r="M6" s="21"/>
      <c r="N6" s="21"/>
      <c r="O6" s="21"/>
      <c r="P6" s="21"/>
      <c r="Q6" s="37"/>
      <c r="R6" s="3127"/>
    </row>
    <row r="7" spans="1:18">
      <c r="A7" s="2909"/>
      <c r="B7" s="47"/>
      <c r="C7" s="21"/>
      <c r="D7" s="46"/>
      <c r="E7" s="7"/>
      <c r="F7" s="21"/>
      <c r="G7" s="21"/>
      <c r="H7" s="21"/>
      <c r="I7" s="21"/>
      <c r="J7" s="21" t="s">
        <v>2548</v>
      </c>
      <c r="K7" s="21" t="s">
        <v>2549</v>
      </c>
      <c r="L7" s="21"/>
      <c r="M7" s="21"/>
      <c r="N7" s="21"/>
      <c r="O7" s="21"/>
      <c r="P7" s="21"/>
      <c r="Q7" s="37"/>
      <c r="R7" s="3127"/>
    </row>
    <row r="8" spans="1:18">
      <c r="A8" s="2909"/>
      <c r="B8" s="47"/>
      <c r="C8" s="21"/>
      <c r="D8" s="46"/>
      <c r="E8" s="7"/>
      <c r="F8" s="21"/>
      <c r="G8" s="21"/>
      <c r="H8" s="21"/>
      <c r="I8" s="21" t="s">
        <v>2550</v>
      </c>
      <c r="J8" s="21" t="s">
        <v>2551</v>
      </c>
      <c r="K8" s="21" t="s">
        <v>2552</v>
      </c>
      <c r="L8" s="21"/>
      <c r="M8" s="21"/>
      <c r="N8" s="21"/>
      <c r="O8" s="21" t="s">
        <v>2553</v>
      </c>
      <c r="P8" s="21"/>
      <c r="Q8" s="37"/>
      <c r="R8" s="3127"/>
    </row>
    <row r="9" spans="1:18">
      <c r="A9" s="2909"/>
      <c r="B9" s="47"/>
      <c r="C9" s="21"/>
      <c r="D9" s="46"/>
      <c r="E9" s="7"/>
      <c r="F9" s="21" t="s">
        <v>2554</v>
      </c>
      <c r="G9" s="21"/>
      <c r="H9" s="21"/>
      <c r="I9" s="21" t="s">
        <v>1091</v>
      </c>
      <c r="J9" s="21" t="s">
        <v>1092</v>
      </c>
      <c r="K9" s="21" t="s">
        <v>1093</v>
      </c>
      <c r="L9" s="21"/>
      <c r="M9" s="21"/>
      <c r="N9" s="21"/>
      <c r="O9" s="21" t="s">
        <v>1094</v>
      </c>
      <c r="P9" s="21"/>
      <c r="Q9" s="37"/>
      <c r="R9" s="3127"/>
    </row>
    <row r="10" spans="1:18">
      <c r="A10" s="2909"/>
      <c r="B10" s="47"/>
      <c r="C10" s="21"/>
      <c r="D10" s="46"/>
      <c r="E10" s="7"/>
      <c r="F10" s="21" t="s">
        <v>1095</v>
      </c>
      <c r="G10" s="21"/>
      <c r="H10" s="21" t="s">
        <v>1096</v>
      </c>
      <c r="I10" s="21" t="s">
        <v>1097</v>
      </c>
      <c r="J10" s="21" t="s">
        <v>1098</v>
      </c>
      <c r="K10" s="21" t="s">
        <v>2057</v>
      </c>
      <c r="L10" s="21"/>
      <c r="M10" s="21"/>
      <c r="N10" s="21" t="s">
        <v>1099</v>
      </c>
      <c r="O10" s="21" t="s">
        <v>1100</v>
      </c>
      <c r="P10" s="21"/>
      <c r="Q10" s="37"/>
      <c r="R10" s="3127"/>
    </row>
    <row r="11" spans="1:18">
      <c r="A11" s="2909"/>
      <c r="B11" s="47"/>
      <c r="C11" s="21"/>
      <c r="D11" s="46"/>
      <c r="E11" s="7"/>
      <c r="F11" s="21" t="s">
        <v>2067</v>
      </c>
      <c r="G11" s="21" t="s">
        <v>1096</v>
      </c>
      <c r="H11" s="21" t="s">
        <v>1101</v>
      </c>
      <c r="I11" s="21" t="s">
        <v>1102</v>
      </c>
      <c r="J11" s="21" t="s">
        <v>1103</v>
      </c>
      <c r="K11" s="21" t="s">
        <v>1104</v>
      </c>
      <c r="L11" s="21" t="s">
        <v>1592</v>
      </c>
      <c r="M11" s="21" t="s">
        <v>1105</v>
      </c>
      <c r="N11" s="21" t="s">
        <v>1095</v>
      </c>
      <c r="O11" s="21" t="s">
        <v>1106</v>
      </c>
      <c r="P11" s="21"/>
      <c r="Q11" s="37"/>
      <c r="R11" s="3127"/>
    </row>
    <row r="12" spans="1:18">
      <c r="A12" s="2909"/>
      <c r="B12" s="47" t="s">
        <v>1107</v>
      </c>
      <c r="C12" s="21" t="s">
        <v>353</v>
      </c>
      <c r="D12" s="46"/>
      <c r="E12" s="7"/>
      <c r="F12" s="21" t="s">
        <v>1108</v>
      </c>
      <c r="G12" s="21" t="s">
        <v>1103</v>
      </c>
      <c r="H12" s="21" t="s">
        <v>1109</v>
      </c>
      <c r="I12" s="21" t="s">
        <v>1110</v>
      </c>
      <c r="J12" s="21" t="s">
        <v>1111</v>
      </c>
      <c r="K12" s="21" t="s">
        <v>1112</v>
      </c>
      <c r="L12" s="21" t="s">
        <v>1113</v>
      </c>
      <c r="M12" s="21" t="s">
        <v>1109</v>
      </c>
      <c r="N12" s="21" t="s">
        <v>2067</v>
      </c>
      <c r="O12" s="21" t="s">
        <v>1114</v>
      </c>
      <c r="P12" s="21" t="s">
        <v>1105</v>
      </c>
      <c r="Q12" s="37" t="s">
        <v>1107</v>
      </c>
      <c r="R12" s="3127"/>
    </row>
    <row r="13" spans="1:18">
      <c r="A13" s="2909"/>
      <c r="B13" s="47" t="s">
        <v>334</v>
      </c>
      <c r="C13" s="21" t="s">
        <v>356</v>
      </c>
      <c r="D13" s="241" t="s">
        <v>1115</v>
      </c>
      <c r="E13" s="5"/>
      <c r="F13" s="21" t="s">
        <v>357</v>
      </c>
      <c r="G13" s="21" t="s">
        <v>1116</v>
      </c>
      <c r="H13" s="21" t="s">
        <v>1117</v>
      </c>
      <c r="I13" s="21" t="s">
        <v>1118</v>
      </c>
      <c r="J13" s="21" t="s">
        <v>1117</v>
      </c>
      <c r="K13" s="21" t="s">
        <v>2551</v>
      </c>
      <c r="L13" s="21" t="s">
        <v>1119</v>
      </c>
      <c r="M13" s="21" t="s">
        <v>1117</v>
      </c>
      <c r="N13" s="21" t="s">
        <v>1120</v>
      </c>
      <c r="O13" s="21" t="s">
        <v>1121</v>
      </c>
      <c r="P13" s="21" t="s">
        <v>1122</v>
      </c>
      <c r="Q13" s="37" t="s">
        <v>334</v>
      </c>
      <c r="R13" s="3127"/>
    </row>
    <row r="14" spans="1:18" ht="10.8" thickBot="1">
      <c r="A14" s="2909"/>
      <c r="B14" s="2889"/>
      <c r="C14" s="26"/>
      <c r="D14" s="18" t="s">
        <v>339</v>
      </c>
      <c r="E14" s="19"/>
      <c r="F14" s="21" t="s">
        <v>340</v>
      </c>
      <c r="G14" s="21" t="s">
        <v>341</v>
      </c>
      <c r="H14" s="21" t="s">
        <v>342</v>
      </c>
      <c r="I14" s="21" t="s">
        <v>343</v>
      </c>
      <c r="J14" s="21" t="s">
        <v>344</v>
      </c>
      <c r="K14" s="21" t="s">
        <v>202</v>
      </c>
      <c r="L14" s="21" t="s">
        <v>203</v>
      </c>
      <c r="M14" s="21" t="s">
        <v>421</v>
      </c>
      <c r="N14" s="21" t="s">
        <v>422</v>
      </c>
      <c r="O14" s="21" t="s">
        <v>423</v>
      </c>
      <c r="P14" s="21" t="s">
        <v>424</v>
      </c>
      <c r="Q14" s="152"/>
      <c r="R14" s="3127"/>
    </row>
    <row r="15" spans="1:18">
      <c r="A15" s="2909"/>
      <c r="B15" s="47"/>
      <c r="C15" s="21"/>
      <c r="D15" s="45" t="s">
        <v>1123</v>
      </c>
      <c r="E15" s="45"/>
      <c r="F15" s="3199"/>
      <c r="G15" s="3200"/>
      <c r="H15" s="3200"/>
      <c r="I15" s="3200"/>
      <c r="J15" s="3200"/>
      <c r="K15" s="3200"/>
      <c r="L15" s="3200"/>
      <c r="M15" s="3200"/>
      <c r="N15" s="3200"/>
      <c r="O15" s="3200" t="s">
        <v>1124</v>
      </c>
      <c r="P15" s="3201"/>
      <c r="Q15" s="45"/>
      <c r="R15" s="3127"/>
    </row>
    <row r="16" spans="1:18">
      <c r="A16" s="2909"/>
      <c r="B16" s="2889">
        <v>1</v>
      </c>
      <c r="C16" s="26"/>
      <c r="D16" s="9" t="s">
        <v>1125</v>
      </c>
      <c r="E16" s="9" t="s">
        <v>1100</v>
      </c>
      <c r="F16" s="3202">
        <v>5977</v>
      </c>
      <c r="G16" s="1516"/>
      <c r="H16" s="1516"/>
      <c r="I16" s="1516"/>
      <c r="J16" s="1516"/>
      <c r="K16" s="1516">
        <v>10</v>
      </c>
      <c r="L16" s="1516">
        <v>4528</v>
      </c>
      <c r="M16" s="1516">
        <v>1439</v>
      </c>
      <c r="N16" s="1516">
        <v>5967</v>
      </c>
      <c r="O16" s="1516">
        <v>25885120</v>
      </c>
      <c r="P16" s="3203"/>
      <c r="Q16" s="192">
        <v>1</v>
      </c>
      <c r="R16" s="3127"/>
    </row>
    <row r="17" spans="1:18">
      <c r="A17" s="2909"/>
      <c r="B17" s="2889">
        <v>2</v>
      </c>
      <c r="C17" s="26"/>
      <c r="D17" s="9" t="s">
        <v>1126</v>
      </c>
      <c r="E17" s="9" t="s">
        <v>1100</v>
      </c>
      <c r="F17" s="3202"/>
      <c r="G17" s="1516"/>
      <c r="H17" s="1516"/>
      <c r="I17" s="1516"/>
      <c r="J17" s="1516"/>
      <c r="K17" s="1516"/>
      <c r="L17" s="1516"/>
      <c r="M17" s="1516"/>
      <c r="N17" s="1516"/>
      <c r="O17" s="1516"/>
      <c r="P17" s="3203"/>
      <c r="Q17" s="192">
        <v>2</v>
      </c>
      <c r="R17" s="3127"/>
    </row>
    <row r="18" spans="1:18">
      <c r="A18" s="2909"/>
      <c r="B18" s="2889">
        <v>3</v>
      </c>
      <c r="C18" s="26"/>
      <c r="D18" s="9" t="s">
        <v>1127</v>
      </c>
      <c r="E18" s="9" t="s">
        <v>1100</v>
      </c>
      <c r="F18" s="3202">
        <v>1556</v>
      </c>
      <c r="G18" s="1516"/>
      <c r="H18" s="1516"/>
      <c r="I18" s="1516"/>
      <c r="J18" s="1516"/>
      <c r="K18" s="1516">
        <v>58</v>
      </c>
      <c r="L18" s="1516">
        <v>1497</v>
      </c>
      <c r="M18" s="1516">
        <v>1</v>
      </c>
      <c r="N18" s="1516">
        <v>1498</v>
      </c>
      <c r="O18" s="1516">
        <v>4019300</v>
      </c>
      <c r="P18" s="3203"/>
      <c r="Q18" s="192">
        <v>3</v>
      </c>
      <c r="R18" s="3127"/>
    </row>
    <row r="19" spans="1:18">
      <c r="A19" s="3127"/>
      <c r="B19" s="2889">
        <v>4</v>
      </c>
      <c r="C19" s="26"/>
      <c r="D19" s="9" t="s">
        <v>1128</v>
      </c>
      <c r="E19" s="9" t="s">
        <v>1100</v>
      </c>
      <c r="F19" s="3202"/>
      <c r="G19" s="1516"/>
      <c r="H19" s="1516"/>
      <c r="I19" s="1516"/>
      <c r="J19" s="1516"/>
      <c r="K19" s="1516"/>
      <c r="L19" s="1516"/>
      <c r="M19" s="1516"/>
      <c r="N19" s="1516"/>
      <c r="O19" s="1516"/>
      <c r="P19" s="3203"/>
      <c r="Q19" s="192">
        <v>4</v>
      </c>
      <c r="R19" s="3127"/>
    </row>
    <row r="20" spans="1:18">
      <c r="A20" s="3127"/>
      <c r="B20" s="2889">
        <v>5</v>
      </c>
      <c r="C20" s="26" t="s">
        <v>564</v>
      </c>
      <c r="D20" s="9" t="s">
        <v>1129</v>
      </c>
      <c r="E20" s="9" t="s">
        <v>1100</v>
      </c>
      <c r="F20" s="3202">
        <f>SUM(F16:F19)</f>
        <v>7533</v>
      </c>
      <c r="G20" s="1516"/>
      <c r="H20" s="1516"/>
      <c r="I20" s="1516"/>
      <c r="J20" s="1516"/>
      <c r="K20" s="1516">
        <f t="shared" ref="K20:O20" si="0">SUM(K16:K19)</f>
        <v>68</v>
      </c>
      <c r="L20" s="1516">
        <f t="shared" si="0"/>
        <v>6025</v>
      </c>
      <c r="M20" s="1516">
        <f t="shared" si="0"/>
        <v>1440</v>
      </c>
      <c r="N20" s="1516">
        <f t="shared" si="0"/>
        <v>7465</v>
      </c>
      <c r="O20" s="1516">
        <f t="shared" si="0"/>
        <v>29904420</v>
      </c>
      <c r="P20" s="3203"/>
      <c r="Q20" s="192">
        <v>5</v>
      </c>
      <c r="R20" s="3127"/>
    </row>
    <row r="21" spans="1:18">
      <c r="A21" s="3127"/>
      <c r="B21" s="2889">
        <v>6</v>
      </c>
      <c r="C21" s="26" t="s">
        <v>564</v>
      </c>
      <c r="D21" s="9" t="s">
        <v>1130</v>
      </c>
      <c r="E21" s="9"/>
      <c r="F21" s="3202"/>
      <c r="G21" s="1516"/>
      <c r="H21" s="1516"/>
      <c r="I21" s="1516"/>
      <c r="J21" s="1516"/>
      <c r="K21" s="1516"/>
      <c r="L21" s="1516"/>
      <c r="M21" s="1516"/>
      <c r="N21" s="1516"/>
      <c r="O21" s="1516"/>
      <c r="P21" s="3203"/>
      <c r="Q21" s="192">
        <v>6</v>
      </c>
      <c r="R21" s="3127"/>
    </row>
    <row r="22" spans="1:18">
      <c r="A22" s="3127"/>
      <c r="B22" s="2889">
        <v>7</v>
      </c>
      <c r="C22" s="26" t="s">
        <v>564</v>
      </c>
      <c r="D22" s="9" t="s">
        <v>1131</v>
      </c>
      <c r="E22" s="9"/>
      <c r="F22" s="3202"/>
      <c r="G22" s="1516"/>
      <c r="H22" s="1516"/>
      <c r="I22" s="1516"/>
      <c r="J22" s="1516"/>
      <c r="K22" s="1516"/>
      <c r="L22" s="1516"/>
      <c r="M22" s="1516"/>
      <c r="N22" s="1516"/>
      <c r="O22" s="1516"/>
      <c r="P22" s="3203"/>
      <c r="Q22" s="192">
        <v>7</v>
      </c>
      <c r="R22" s="3127"/>
    </row>
    <row r="23" spans="1:18">
      <c r="A23" s="3127"/>
      <c r="B23" s="2889">
        <v>8</v>
      </c>
      <c r="C23" s="26" t="s">
        <v>564</v>
      </c>
      <c r="D23" s="9" t="s">
        <v>1132</v>
      </c>
      <c r="E23" s="9"/>
      <c r="F23" s="3202">
        <f>SUM(F20:F22)</f>
        <v>7533</v>
      </c>
      <c r="G23" s="1516"/>
      <c r="H23" s="1516"/>
      <c r="I23" s="1516"/>
      <c r="J23" s="1516"/>
      <c r="K23" s="1516">
        <f t="shared" ref="K23:O23" si="1">SUM(K20:K22)</f>
        <v>68</v>
      </c>
      <c r="L23" s="1516">
        <f t="shared" si="1"/>
        <v>6025</v>
      </c>
      <c r="M23" s="1516">
        <f t="shared" si="1"/>
        <v>1440</v>
      </c>
      <c r="N23" s="1516">
        <f t="shared" si="1"/>
        <v>7465</v>
      </c>
      <c r="O23" s="1516">
        <f t="shared" si="1"/>
        <v>29904420</v>
      </c>
      <c r="P23" s="3203"/>
      <c r="Q23" s="192">
        <v>8</v>
      </c>
      <c r="R23" s="3127"/>
    </row>
    <row r="24" spans="1:18">
      <c r="A24" s="3127"/>
      <c r="B24" s="2889">
        <v>9</v>
      </c>
      <c r="C24" s="26" t="s">
        <v>564</v>
      </c>
      <c r="D24" s="9" t="s">
        <v>1133</v>
      </c>
      <c r="E24" s="9"/>
      <c r="F24" s="3202">
        <v>15</v>
      </c>
      <c r="G24" s="1516"/>
      <c r="H24" s="1516"/>
      <c r="I24" s="1516"/>
      <c r="J24" s="1516"/>
      <c r="K24" s="1516">
        <v>1</v>
      </c>
      <c r="L24" s="1516">
        <v>14</v>
      </c>
      <c r="M24" s="1516"/>
      <c r="N24" s="1516">
        <v>14</v>
      </c>
      <c r="O24" s="1516"/>
      <c r="P24" s="3203"/>
      <c r="Q24" s="192">
        <v>9</v>
      </c>
      <c r="R24" s="3127"/>
    </row>
    <row r="25" spans="1:18">
      <c r="A25" s="3127"/>
      <c r="B25" s="47"/>
      <c r="C25" s="21"/>
      <c r="D25" s="46" t="s">
        <v>130</v>
      </c>
      <c r="E25" s="46"/>
      <c r="F25" s="3204"/>
      <c r="G25" s="1801"/>
      <c r="H25" s="1801"/>
      <c r="I25" s="1801"/>
      <c r="J25" s="1801"/>
      <c r="K25" s="1801"/>
      <c r="L25" s="1801"/>
      <c r="M25" s="1801"/>
      <c r="N25" s="1801"/>
      <c r="O25" s="1801"/>
      <c r="P25" s="3205"/>
      <c r="Q25" s="45"/>
      <c r="R25" s="3127"/>
    </row>
    <row r="26" spans="1:18" ht="10.8" thickBot="1">
      <c r="A26" s="3127"/>
      <c r="B26" s="47">
        <v>10</v>
      </c>
      <c r="C26" s="21" t="s">
        <v>564</v>
      </c>
      <c r="D26" s="46" t="s">
        <v>131</v>
      </c>
      <c r="E26" s="46"/>
      <c r="F26" s="3206">
        <f>SUM(F23:F24)</f>
        <v>7548</v>
      </c>
      <c r="G26" s="3207"/>
      <c r="H26" s="3207"/>
      <c r="I26" s="3207"/>
      <c r="J26" s="3207"/>
      <c r="K26" s="3207">
        <f t="shared" ref="K26:O26" si="2">SUM(K23:K24)</f>
        <v>69</v>
      </c>
      <c r="L26" s="3207">
        <f t="shared" si="2"/>
        <v>6039</v>
      </c>
      <c r="M26" s="3207">
        <f t="shared" si="2"/>
        <v>1440</v>
      </c>
      <c r="N26" s="3207">
        <f t="shared" si="2"/>
        <v>7479</v>
      </c>
      <c r="O26" s="3207">
        <f t="shared" si="2"/>
        <v>29904420</v>
      </c>
      <c r="P26" s="3208"/>
      <c r="Q26" s="45">
        <v>10</v>
      </c>
      <c r="R26" s="3127"/>
    </row>
    <row r="27" spans="1:18">
      <c r="A27" s="3127"/>
      <c r="B27" s="2956"/>
      <c r="C27" s="2956"/>
      <c r="D27" s="233"/>
      <c r="E27" s="233"/>
      <c r="F27" s="2364"/>
      <c r="G27" s="2364"/>
      <c r="H27" s="2364"/>
      <c r="I27" s="2364"/>
      <c r="J27" s="2364"/>
      <c r="K27" s="2364"/>
      <c r="L27" s="2364"/>
      <c r="M27" s="2364"/>
      <c r="N27" s="2364"/>
      <c r="O27" s="2364"/>
      <c r="P27" s="2364"/>
      <c r="Q27" s="2956"/>
      <c r="R27" s="3127"/>
    </row>
    <row r="28" spans="1:18">
      <c r="A28" s="3127"/>
      <c r="B28" s="2959"/>
      <c r="C28" s="2732"/>
      <c r="D28" s="217"/>
      <c r="E28" s="217"/>
      <c r="F28" s="2959"/>
      <c r="G28" s="2959"/>
      <c r="H28" s="2959"/>
      <c r="I28" s="2959"/>
      <c r="J28" s="2959"/>
      <c r="K28" s="2959"/>
      <c r="L28" s="2959"/>
      <c r="M28" s="2959"/>
      <c r="N28" s="2959"/>
      <c r="O28" s="2959"/>
      <c r="P28" s="2959"/>
      <c r="Q28" s="217"/>
      <c r="R28" s="3127"/>
    </row>
    <row r="29" spans="1:18">
      <c r="A29" s="3127"/>
      <c r="B29" s="487" t="s">
        <v>132</v>
      </c>
      <c r="C29" s="2957"/>
      <c r="D29" s="2957"/>
      <c r="E29" s="2957"/>
      <c r="F29" s="2957"/>
      <c r="G29" s="2957"/>
      <c r="H29" s="2957"/>
      <c r="I29" s="2957"/>
      <c r="J29" s="2957"/>
      <c r="K29" s="2957"/>
      <c r="L29" s="2957"/>
      <c r="M29" s="2957"/>
      <c r="N29" s="2957"/>
      <c r="O29" s="2957"/>
      <c r="P29" s="2957"/>
      <c r="Q29" s="2957"/>
      <c r="R29" s="3129"/>
    </row>
    <row r="30" spans="1:18">
      <c r="A30" s="3127"/>
      <c r="B30" s="2961"/>
      <c r="C30" s="2958"/>
      <c r="D30" s="2958"/>
      <c r="E30" s="2958"/>
      <c r="F30" s="2958"/>
      <c r="G30" s="2958"/>
      <c r="H30" s="2958"/>
      <c r="I30" s="2958"/>
      <c r="J30" s="2958"/>
      <c r="K30" s="2958"/>
      <c r="L30" s="2958"/>
      <c r="M30" s="2958"/>
      <c r="N30" s="2958"/>
      <c r="O30" s="2958"/>
      <c r="P30" s="2958"/>
      <c r="Q30" s="2958"/>
      <c r="R30" s="3127"/>
    </row>
    <row r="31" spans="1:18" ht="10.199999999999999" customHeight="1">
      <c r="A31" s="3553" t="s">
        <v>1415</v>
      </c>
      <c r="B31" s="47"/>
      <c r="C31" s="199"/>
      <c r="D31" s="6"/>
      <c r="E31" s="7"/>
      <c r="F31" s="21"/>
      <c r="G31" s="21"/>
      <c r="H31" s="21"/>
      <c r="I31" s="21"/>
      <c r="J31" s="21"/>
      <c r="K31" s="18" t="s">
        <v>133</v>
      </c>
      <c r="L31" s="18"/>
      <c r="M31" s="18"/>
      <c r="N31" s="18"/>
      <c r="O31" s="18"/>
      <c r="P31" s="18"/>
      <c r="Q31" s="6"/>
      <c r="R31" s="3593" t="s">
        <v>3246</v>
      </c>
    </row>
    <row r="32" spans="1:18">
      <c r="A32" s="3553"/>
      <c r="B32" s="47"/>
      <c r="C32" s="199"/>
      <c r="D32" s="6"/>
      <c r="E32" s="7"/>
      <c r="F32" s="21"/>
      <c r="G32" s="21" t="s">
        <v>134</v>
      </c>
      <c r="H32" s="21" t="s">
        <v>134</v>
      </c>
      <c r="I32" s="21" t="s">
        <v>134</v>
      </c>
      <c r="J32" s="21" t="s">
        <v>134</v>
      </c>
      <c r="K32" s="21"/>
      <c r="L32" s="21"/>
      <c r="M32" s="21"/>
      <c r="N32" s="21"/>
      <c r="O32" s="21"/>
      <c r="P32" s="21"/>
      <c r="Q32" s="6"/>
      <c r="R32" s="3593"/>
    </row>
    <row r="33" spans="1:18">
      <c r="A33" s="3553"/>
      <c r="B33" s="47"/>
      <c r="C33" s="199"/>
      <c r="D33" s="6"/>
      <c r="E33" s="7"/>
      <c r="F33" s="21"/>
      <c r="G33" s="240">
        <v>36526</v>
      </c>
      <c r="H33" s="240">
        <v>38353</v>
      </c>
      <c r="I33" s="240">
        <v>40179</v>
      </c>
      <c r="J33" s="240">
        <v>42005</v>
      </c>
      <c r="K33" s="21"/>
      <c r="L33" s="21"/>
      <c r="M33" s="21"/>
      <c r="N33" s="21"/>
      <c r="O33" s="21"/>
      <c r="P33" s="21"/>
      <c r="Q33" s="6"/>
      <c r="R33" s="3593"/>
    </row>
    <row r="34" spans="1:18">
      <c r="A34" s="3553"/>
      <c r="B34" s="47" t="s">
        <v>329</v>
      </c>
      <c r="C34" s="21" t="s">
        <v>353</v>
      </c>
      <c r="D34" s="6"/>
      <c r="E34" s="7"/>
      <c r="F34" s="21" t="s">
        <v>135</v>
      </c>
      <c r="G34" s="21" t="s">
        <v>1113</v>
      </c>
      <c r="H34" s="21" t="s">
        <v>1113</v>
      </c>
      <c r="I34" s="21" t="s">
        <v>1113</v>
      </c>
      <c r="J34" s="21" t="s">
        <v>1113</v>
      </c>
      <c r="K34" s="21"/>
      <c r="L34" s="21"/>
      <c r="M34" s="21"/>
      <c r="N34" s="21"/>
      <c r="O34" s="21"/>
      <c r="P34" s="21"/>
      <c r="Q34" s="37" t="s">
        <v>1107</v>
      </c>
      <c r="R34" s="3593"/>
    </row>
    <row r="35" spans="1:18">
      <c r="A35" s="3553"/>
      <c r="B35" s="47" t="s">
        <v>334</v>
      </c>
      <c r="C35" s="21" t="s">
        <v>356</v>
      </c>
      <c r="D35" s="4" t="s">
        <v>1115</v>
      </c>
      <c r="E35" s="5"/>
      <c r="F35" s="240">
        <v>36526</v>
      </c>
      <c r="G35" s="240">
        <v>38352</v>
      </c>
      <c r="H35" s="240">
        <v>40178</v>
      </c>
      <c r="I35" s="240">
        <v>42004</v>
      </c>
      <c r="J35" s="240">
        <v>43830</v>
      </c>
      <c r="K35" s="21">
        <v>2020</v>
      </c>
      <c r="L35" s="21">
        <v>2021</v>
      </c>
      <c r="M35" s="21">
        <v>2022</v>
      </c>
      <c r="N35" s="21">
        <v>2023</v>
      </c>
      <c r="O35" s="21">
        <v>2024</v>
      </c>
      <c r="P35" s="21" t="s">
        <v>2066</v>
      </c>
      <c r="Q35" s="37" t="s">
        <v>334</v>
      </c>
      <c r="R35" s="3593"/>
    </row>
    <row r="36" spans="1:18" ht="10.8" thickBot="1">
      <c r="A36" s="3553"/>
      <c r="B36" s="2889"/>
      <c r="C36" s="26"/>
      <c r="D36" s="192" t="s">
        <v>339</v>
      </c>
      <c r="E36" s="10"/>
      <c r="F36" s="26" t="s">
        <v>340</v>
      </c>
      <c r="G36" s="26" t="s">
        <v>341</v>
      </c>
      <c r="H36" s="26" t="s">
        <v>342</v>
      </c>
      <c r="I36" s="26" t="s">
        <v>343</v>
      </c>
      <c r="J36" s="26" t="s">
        <v>344</v>
      </c>
      <c r="K36" s="26" t="s">
        <v>202</v>
      </c>
      <c r="L36" s="26" t="s">
        <v>203</v>
      </c>
      <c r="M36" s="26" t="s">
        <v>421</v>
      </c>
      <c r="N36" s="26" t="s">
        <v>422</v>
      </c>
      <c r="O36" s="26" t="s">
        <v>423</v>
      </c>
      <c r="P36" s="26" t="s">
        <v>424</v>
      </c>
      <c r="Q36" s="152"/>
      <c r="R36" s="3593"/>
    </row>
    <row r="37" spans="1:18">
      <c r="A37" s="3553"/>
      <c r="B37" s="2889">
        <v>11</v>
      </c>
      <c r="C37" s="26" t="s">
        <v>564</v>
      </c>
      <c r="D37" s="9" t="s">
        <v>136</v>
      </c>
      <c r="E37" s="10"/>
      <c r="F37" s="1806">
        <v>2776</v>
      </c>
      <c r="G37" s="1807">
        <v>997</v>
      </c>
      <c r="H37" s="1807">
        <v>1534</v>
      </c>
      <c r="I37" s="1807">
        <v>1537</v>
      </c>
      <c r="J37" s="1807">
        <v>558</v>
      </c>
      <c r="K37" s="1807">
        <v>63</v>
      </c>
      <c r="L37" s="1807"/>
      <c r="M37" s="1807"/>
      <c r="N37" s="1808"/>
      <c r="O37" s="1808"/>
      <c r="P37" s="1809">
        <v>7465</v>
      </c>
      <c r="Q37" s="152">
        <v>11</v>
      </c>
      <c r="R37" s="3593"/>
    </row>
    <row r="38" spans="1:18">
      <c r="A38" s="3553"/>
      <c r="B38" s="2889">
        <v>12</v>
      </c>
      <c r="C38" s="26" t="s">
        <v>564</v>
      </c>
      <c r="D38" s="9" t="s">
        <v>137</v>
      </c>
      <c r="E38" s="10"/>
      <c r="F38" s="1798"/>
      <c r="G38" s="1516"/>
      <c r="H38" s="1516"/>
      <c r="I38" s="1516"/>
      <c r="J38" s="1516"/>
      <c r="K38" s="1516"/>
      <c r="L38" s="1516"/>
      <c r="M38" s="1516"/>
      <c r="N38" s="1516"/>
      <c r="O38" s="1516"/>
      <c r="P38" s="1799"/>
      <c r="Q38" s="152">
        <v>12</v>
      </c>
      <c r="R38" s="3593"/>
    </row>
    <row r="39" spans="1:18">
      <c r="A39" s="3553"/>
      <c r="B39" s="2889">
        <v>13</v>
      </c>
      <c r="C39" s="26" t="s">
        <v>564</v>
      </c>
      <c r="D39" s="9" t="s">
        <v>1131</v>
      </c>
      <c r="E39" s="10"/>
      <c r="F39" s="1798"/>
      <c r="G39" s="1516"/>
      <c r="H39" s="1516"/>
      <c r="I39" s="1516"/>
      <c r="J39" s="1516"/>
      <c r="K39" s="1516"/>
      <c r="L39" s="1516"/>
      <c r="M39" s="1516"/>
      <c r="N39" s="1516"/>
      <c r="O39" s="1516"/>
      <c r="P39" s="1799"/>
      <c r="Q39" s="152">
        <v>13</v>
      </c>
      <c r="R39" s="3593"/>
    </row>
    <row r="40" spans="1:18">
      <c r="A40" s="3553"/>
      <c r="B40" s="2889">
        <v>14</v>
      </c>
      <c r="C40" s="26" t="s">
        <v>564</v>
      </c>
      <c r="D40" s="9" t="s">
        <v>138</v>
      </c>
      <c r="E40" s="10"/>
      <c r="F40" s="1798">
        <f>SUM(F37:F39)</f>
        <v>2776</v>
      </c>
      <c r="G40" s="1516">
        <f t="shared" ref="G40:K40" si="3">SUM(G37:G39)</f>
        <v>997</v>
      </c>
      <c r="H40" s="1516">
        <f t="shared" si="3"/>
        <v>1534</v>
      </c>
      <c r="I40" s="1516">
        <f t="shared" si="3"/>
        <v>1537</v>
      </c>
      <c r="J40" s="1516">
        <f t="shared" si="3"/>
        <v>558</v>
      </c>
      <c r="K40" s="1516">
        <f t="shared" si="3"/>
        <v>63</v>
      </c>
      <c r="L40" s="1516"/>
      <c r="M40" s="1516"/>
      <c r="N40" s="1516"/>
      <c r="O40" s="1516"/>
      <c r="P40" s="1799">
        <f>SUM(P37:P39)</f>
        <v>7465</v>
      </c>
      <c r="Q40" s="152">
        <v>14</v>
      </c>
      <c r="R40" s="3593"/>
    </row>
    <row r="41" spans="1:18">
      <c r="A41" s="3553"/>
      <c r="B41" s="2889">
        <v>15</v>
      </c>
      <c r="C41" s="26" t="s">
        <v>564</v>
      </c>
      <c r="D41" s="9" t="s">
        <v>1133</v>
      </c>
      <c r="E41" s="10"/>
      <c r="F41" s="1798">
        <v>14</v>
      </c>
      <c r="G41" s="1516"/>
      <c r="H41" s="1516"/>
      <c r="I41" s="1516"/>
      <c r="J41" s="1516"/>
      <c r="K41" s="1516"/>
      <c r="L41" s="1516"/>
      <c r="M41" s="1516"/>
      <c r="N41" s="1516"/>
      <c r="O41" s="1516"/>
      <c r="P41" s="1799">
        <v>14</v>
      </c>
      <c r="Q41" s="152">
        <v>15</v>
      </c>
      <c r="R41" s="3593"/>
    </row>
    <row r="42" spans="1:18">
      <c r="A42" s="3553"/>
      <c r="B42" s="47"/>
      <c r="C42" s="21"/>
      <c r="D42" s="46" t="s">
        <v>130</v>
      </c>
      <c r="E42" s="7"/>
      <c r="F42" s="1800"/>
      <c r="G42" s="1801"/>
      <c r="H42" s="1801"/>
      <c r="I42" s="1801"/>
      <c r="J42" s="1801"/>
      <c r="K42" s="1801"/>
      <c r="L42" s="1801"/>
      <c r="M42" s="1801"/>
      <c r="N42" s="1801"/>
      <c r="O42" s="1801"/>
      <c r="P42" s="1802"/>
      <c r="Q42" s="37"/>
      <c r="R42" s="3593"/>
    </row>
    <row r="43" spans="1:18" ht="10.8" thickBot="1">
      <c r="A43" s="3553"/>
      <c r="B43" s="2889">
        <v>16</v>
      </c>
      <c r="C43" s="26" t="s">
        <v>564</v>
      </c>
      <c r="D43" s="9" t="s">
        <v>139</v>
      </c>
      <c r="E43" s="10"/>
      <c r="F43" s="1803">
        <f>SUM(F40:F41)</f>
        <v>2790</v>
      </c>
      <c r="G43" s="1804">
        <f t="shared" ref="G43:K43" si="4">SUM(G40:G41)</f>
        <v>997</v>
      </c>
      <c r="H43" s="1804">
        <f t="shared" si="4"/>
        <v>1534</v>
      </c>
      <c r="I43" s="1804">
        <f t="shared" si="4"/>
        <v>1537</v>
      </c>
      <c r="J43" s="1804">
        <f t="shared" si="4"/>
        <v>558</v>
      </c>
      <c r="K43" s="1804">
        <f t="shared" si="4"/>
        <v>63</v>
      </c>
      <c r="L43" s="1804"/>
      <c r="M43" s="1804"/>
      <c r="N43" s="1804"/>
      <c r="O43" s="1804"/>
      <c r="P43" s="1805">
        <f>SUM(P40:P41)</f>
        <v>7479</v>
      </c>
      <c r="Q43" s="152">
        <v>16</v>
      </c>
      <c r="R43" s="3593"/>
    </row>
    <row r="44" spans="1:18" ht="66.75" customHeight="1">
      <c r="A44" s="3554"/>
      <c r="B44" s="245"/>
      <c r="C44" s="245"/>
      <c r="D44" s="245"/>
      <c r="E44" s="245"/>
      <c r="F44" s="245"/>
      <c r="G44" s="245"/>
      <c r="H44" s="245"/>
      <c r="I44" s="245"/>
      <c r="J44" s="245"/>
      <c r="K44" s="245"/>
      <c r="L44" s="245"/>
      <c r="M44" s="245"/>
      <c r="N44" s="245"/>
      <c r="O44" s="245"/>
      <c r="P44" s="245"/>
      <c r="Q44" s="245"/>
      <c r="R44" s="3594"/>
    </row>
    <row r="45" spans="1:18" hidden="1">
      <c r="A45" s="2443"/>
      <c r="B45" s="505"/>
      <c r="C45" s="337"/>
      <c r="D45" s="337"/>
      <c r="E45" s="337"/>
      <c r="F45" s="337"/>
      <c r="G45" s="337"/>
      <c r="H45" s="337"/>
      <c r="I45" s="337"/>
      <c r="J45" s="337"/>
      <c r="K45" s="337"/>
      <c r="L45" s="337"/>
      <c r="M45" s="337"/>
      <c r="N45" s="337"/>
      <c r="O45" s="337"/>
      <c r="P45" s="337"/>
      <c r="Q45" s="499"/>
      <c r="R45" s="2441"/>
    </row>
    <row r="46" spans="1:18">
      <c r="A46" s="3605" t="s">
        <v>1415</v>
      </c>
      <c r="B46" s="2962" t="s">
        <v>140</v>
      </c>
      <c r="C46" s="193"/>
      <c r="D46" s="193"/>
      <c r="E46" s="193"/>
      <c r="F46" s="193"/>
      <c r="G46" s="193"/>
      <c r="H46" s="193"/>
      <c r="I46" s="193"/>
      <c r="J46" s="193"/>
      <c r="K46" s="193"/>
      <c r="L46" s="193"/>
      <c r="M46" s="193"/>
      <c r="N46" s="193"/>
      <c r="O46" s="193"/>
      <c r="P46" s="193"/>
      <c r="Q46" s="193"/>
      <c r="R46" s="3621" t="s">
        <v>3246</v>
      </c>
    </row>
    <row r="47" spans="1:18" ht="10.5" customHeight="1">
      <c r="A47" s="3606"/>
      <c r="B47" s="2934" t="s">
        <v>2542</v>
      </c>
      <c r="C47" s="504"/>
      <c r="D47" s="504"/>
      <c r="E47" s="504"/>
      <c r="F47" s="504"/>
      <c r="G47" s="504"/>
      <c r="H47" s="504"/>
      <c r="I47" s="504"/>
      <c r="J47" s="504"/>
      <c r="K47" s="504"/>
      <c r="L47" s="504"/>
      <c r="M47" s="504"/>
      <c r="N47" s="504"/>
      <c r="O47" s="504"/>
      <c r="P47" s="504"/>
      <c r="Q47" s="504"/>
      <c r="R47" s="3622"/>
    </row>
    <row r="48" spans="1:18" ht="10.5" customHeight="1">
      <c r="A48" s="3606"/>
      <c r="B48" s="2934"/>
      <c r="C48" s="504"/>
      <c r="D48" s="504"/>
      <c r="E48" s="504"/>
      <c r="F48" s="504"/>
      <c r="G48" s="504"/>
      <c r="H48" s="504"/>
      <c r="I48" s="504"/>
      <c r="J48" s="504"/>
      <c r="K48" s="504"/>
      <c r="L48" s="504"/>
      <c r="M48" s="504"/>
      <c r="N48" s="504"/>
      <c r="O48" s="504"/>
      <c r="P48" s="504"/>
      <c r="Q48" s="504"/>
      <c r="R48" s="3622"/>
    </row>
    <row r="49" spans="1:18">
      <c r="A49" s="3606"/>
      <c r="B49" s="44"/>
      <c r="C49" s="33"/>
      <c r="D49" s="36"/>
      <c r="E49" s="15"/>
      <c r="F49" s="43"/>
      <c r="G49" s="12" t="s">
        <v>2543</v>
      </c>
      <c r="H49" s="13"/>
      <c r="I49" s="13"/>
      <c r="J49" s="13"/>
      <c r="K49" s="33"/>
      <c r="L49" s="150" t="s">
        <v>2544</v>
      </c>
      <c r="M49" s="150"/>
      <c r="N49" s="150"/>
      <c r="O49" s="150"/>
      <c r="P49" s="150"/>
      <c r="Q49" s="42"/>
      <c r="R49" s="3622"/>
    </row>
    <row r="50" spans="1:18">
      <c r="A50" s="3606"/>
      <c r="B50" s="47"/>
      <c r="C50" s="21"/>
      <c r="D50" s="46"/>
      <c r="E50" s="7"/>
      <c r="F50" s="21"/>
      <c r="G50" s="150" t="s">
        <v>2545</v>
      </c>
      <c r="H50" s="150"/>
      <c r="I50" s="150"/>
      <c r="J50" s="150"/>
      <c r="K50" s="21"/>
      <c r="L50" s="21"/>
      <c r="M50" s="21"/>
      <c r="N50" s="21"/>
      <c r="O50" s="21"/>
      <c r="P50" s="21"/>
      <c r="Q50" s="37"/>
      <c r="R50" s="3622"/>
    </row>
    <row r="51" spans="1:18">
      <c r="A51" s="3606"/>
      <c r="B51" s="47"/>
      <c r="C51" s="21"/>
      <c r="D51" s="46"/>
      <c r="E51" s="7"/>
      <c r="F51" s="21"/>
      <c r="G51" s="21"/>
      <c r="H51" s="21"/>
      <c r="I51" s="21"/>
      <c r="J51" s="21" t="s">
        <v>2546</v>
      </c>
      <c r="K51" s="21" t="s">
        <v>2547</v>
      </c>
      <c r="L51" s="21"/>
      <c r="M51" s="21"/>
      <c r="N51" s="21"/>
      <c r="O51" s="21"/>
      <c r="P51" s="21"/>
      <c r="Q51" s="37"/>
      <c r="R51" s="3622"/>
    </row>
    <row r="52" spans="1:18">
      <c r="A52" s="3606"/>
      <c r="B52" s="47"/>
      <c r="C52" s="21"/>
      <c r="D52" s="46"/>
      <c r="E52" s="7"/>
      <c r="F52" s="21"/>
      <c r="G52" s="21"/>
      <c r="H52" s="21"/>
      <c r="I52" s="21"/>
      <c r="J52" s="21" t="s">
        <v>2548</v>
      </c>
      <c r="K52" s="21" t="s">
        <v>2549</v>
      </c>
      <c r="L52" s="21"/>
      <c r="M52" s="21"/>
      <c r="N52" s="21"/>
      <c r="O52" s="21"/>
      <c r="P52" s="21"/>
      <c r="Q52" s="37"/>
      <c r="R52" s="3622"/>
    </row>
    <row r="53" spans="1:18">
      <c r="A53" s="3606"/>
      <c r="B53" s="47"/>
      <c r="C53" s="21"/>
      <c r="D53" s="46"/>
      <c r="E53" s="7"/>
      <c r="F53" s="21"/>
      <c r="G53" s="21"/>
      <c r="H53" s="21"/>
      <c r="I53" s="21" t="s">
        <v>2550</v>
      </c>
      <c r="J53" s="21" t="s">
        <v>2551</v>
      </c>
      <c r="K53" s="21" t="s">
        <v>2552</v>
      </c>
      <c r="L53" s="21"/>
      <c r="M53" s="21"/>
      <c r="N53" s="21"/>
      <c r="O53" s="21" t="s">
        <v>2553</v>
      </c>
      <c r="P53" s="21"/>
      <c r="Q53" s="37"/>
      <c r="R53" s="3622"/>
    </row>
    <row r="54" spans="1:18">
      <c r="A54" s="3606"/>
      <c r="B54" s="47"/>
      <c r="C54" s="21"/>
      <c r="D54" s="46"/>
      <c r="E54" s="7"/>
      <c r="F54" s="21" t="s">
        <v>2554</v>
      </c>
      <c r="G54" s="21"/>
      <c r="H54" s="21"/>
      <c r="I54" s="21" t="s">
        <v>1091</v>
      </c>
      <c r="J54" s="21" t="s">
        <v>1092</v>
      </c>
      <c r="K54" s="21" t="s">
        <v>1093</v>
      </c>
      <c r="L54" s="21"/>
      <c r="M54" s="21"/>
      <c r="N54" s="21"/>
      <c r="O54" s="21" t="s">
        <v>1094</v>
      </c>
      <c r="P54" s="21"/>
      <c r="Q54" s="37"/>
      <c r="R54" s="3622"/>
    </row>
    <row r="55" spans="1:18">
      <c r="A55" s="3606"/>
      <c r="B55" s="47"/>
      <c r="C55" s="21"/>
      <c r="D55" s="46"/>
      <c r="E55" s="7"/>
      <c r="F55" s="21" t="s">
        <v>1095</v>
      </c>
      <c r="G55" s="21"/>
      <c r="H55" s="21" t="s">
        <v>1096</v>
      </c>
      <c r="I55" s="21" t="s">
        <v>1097</v>
      </c>
      <c r="J55" s="21" t="s">
        <v>1098</v>
      </c>
      <c r="K55" s="21" t="s">
        <v>2057</v>
      </c>
      <c r="L55" s="21"/>
      <c r="M55" s="21"/>
      <c r="N55" s="21" t="s">
        <v>1099</v>
      </c>
      <c r="O55" s="21" t="s">
        <v>1100</v>
      </c>
      <c r="P55" s="21"/>
      <c r="Q55" s="37"/>
      <c r="R55" s="3622"/>
    </row>
    <row r="56" spans="1:18">
      <c r="A56" s="3606"/>
      <c r="B56" s="47"/>
      <c r="C56" s="21"/>
      <c r="D56" s="46"/>
      <c r="E56" s="7"/>
      <c r="F56" s="21" t="s">
        <v>2067</v>
      </c>
      <c r="G56" s="21" t="s">
        <v>1096</v>
      </c>
      <c r="H56" s="21" t="s">
        <v>1101</v>
      </c>
      <c r="I56" s="21" t="s">
        <v>1102</v>
      </c>
      <c r="J56" s="21" t="s">
        <v>1103</v>
      </c>
      <c r="K56" s="21" t="s">
        <v>1104</v>
      </c>
      <c r="L56" s="21" t="s">
        <v>1592</v>
      </c>
      <c r="M56" s="21" t="s">
        <v>1105</v>
      </c>
      <c r="N56" s="21" t="s">
        <v>1095</v>
      </c>
      <c r="O56" s="21" t="s">
        <v>1106</v>
      </c>
      <c r="P56" s="21"/>
      <c r="Q56" s="37"/>
      <c r="R56" s="3622"/>
    </row>
    <row r="57" spans="1:18">
      <c r="A57" s="3606"/>
      <c r="B57" s="47" t="s">
        <v>1107</v>
      </c>
      <c r="C57" s="21" t="s">
        <v>353</v>
      </c>
      <c r="D57" s="46"/>
      <c r="E57" s="7"/>
      <c r="F57" s="21" t="s">
        <v>1108</v>
      </c>
      <c r="G57" s="21" t="s">
        <v>1103</v>
      </c>
      <c r="H57" s="21" t="s">
        <v>1109</v>
      </c>
      <c r="I57" s="21" t="s">
        <v>1110</v>
      </c>
      <c r="J57" s="21" t="s">
        <v>1111</v>
      </c>
      <c r="K57" s="21" t="s">
        <v>1112</v>
      </c>
      <c r="L57" s="21" t="s">
        <v>1113</v>
      </c>
      <c r="M57" s="21" t="s">
        <v>1109</v>
      </c>
      <c r="N57" s="21" t="s">
        <v>2067</v>
      </c>
      <c r="O57" s="21" t="s">
        <v>1114</v>
      </c>
      <c r="P57" s="21" t="s">
        <v>1105</v>
      </c>
      <c r="Q57" s="37" t="s">
        <v>1107</v>
      </c>
      <c r="R57" s="3622"/>
    </row>
    <row r="58" spans="1:18">
      <c r="A58" s="3606"/>
      <c r="B58" s="47" t="s">
        <v>334</v>
      </c>
      <c r="C58" s="21" t="s">
        <v>356</v>
      </c>
      <c r="D58" s="241" t="s">
        <v>1115</v>
      </c>
      <c r="E58" s="5"/>
      <c r="F58" s="21" t="s">
        <v>357</v>
      </c>
      <c r="G58" s="21" t="s">
        <v>1116</v>
      </c>
      <c r="H58" s="21" t="s">
        <v>1117</v>
      </c>
      <c r="I58" s="21" t="s">
        <v>1118</v>
      </c>
      <c r="J58" s="21" t="s">
        <v>1117</v>
      </c>
      <c r="K58" s="21" t="s">
        <v>2551</v>
      </c>
      <c r="L58" s="21" t="s">
        <v>1119</v>
      </c>
      <c r="M58" s="21" t="s">
        <v>1117</v>
      </c>
      <c r="N58" s="21" t="s">
        <v>1120</v>
      </c>
      <c r="O58" s="21" t="s">
        <v>1121</v>
      </c>
      <c r="P58" s="21" t="s">
        <v>1122</v>
      </c>
      <c r="Q58" s="37" t="s">
        <v>334</v>
      </c>
      <c r="R58" s="3622"/>
    </row>
    <row r="59" spans="1:18" ht="10.8" thickBot="1">
      <c r="A59" s="3606"/>
      <c r="B59" s="2889"/>
      <c r="C59" s="26"/>
      <c r="D59" s="18" t="s">
        <v>339</v>
      </c>
      <c r="E59" s="19"/>
      <c r="F59" s="26" t="s">
        <v>340</v>
      </c>
      <c r="G59" s="26" t="s">
        <v>341</v>
      </c>
      <c r="H59" s="26" t="s">
        <v>342</v>
      </c>
      <c r="I59" s="26" t="s">
        <v>343</v>
      </c>
      <c r="J59" s="26" t="s">
        <v>344</v>
      </c>
      <c r="K59" s="26" t="s">
        <v>202</v>
      </c>
      <c r="L59" s="26" t="s">
        <v>203</v>
      </c>
      <c r="M59" s="26" t="s">
        <v>421</v>
      </c>
      <c r="N59" s="26" t="s">
        <v>422</v>
      </c>
      <c r="O59" s="26" t="s">
        <v>423</v>
      </c>
      <c r="P59" s="26" t="s">
        <v>424</v>
      </c>
      <c r="Q59" s="152"/>
      <c r="R59" s="3622"/>
    </row>
    <row r="60" spans="1:18" ht="10.5" customHeight="1">
      <c r="A60" s="3127"/>
      <c r="B60" s="7"/>
      <c r="C60" s="16"/>
      <c r="D60" s="241" t="s">
        <v>141</v>
      </c>
      <c r="E60" s="241"/>
      <c r="F60" s="23"/>
      <c r="G60" s="24"/>
      <c r="H60" s="24"/>
      <c r="I60" s="24"/>
      <c r="J60" s="24"/>
      <c r="K60" s="24"/>
      <c r="L60" s="24"/>
      <c r="M60" s="24"/>
      <c r="N60" s="24"/>
      <c r="O60" s="24"/>
      <c r="P60" s="25"/>
      <c r="Q60" s="6"/>
      <c r="R60" s="3127"/>
    </row>
    <row r="61" spans="1:18" ht="10.5" customHeight="1">
      <c r="A61" s="3127"/>
      <c r="B61" s="7"/>
      <c r="C61" s="16"/>
      <c r="D61" s="241" t="s">
        <v>142</v>
      </c>
      <c r="E61" s="241"/>
      <c r="F61" s="29"/>
      <c r="G61" s="16"/>
      <c r="H61" s="16"/>
      <c r="I61" s="16"/>
      <c r="J61" s="16"/>
      <c r="K61" s="16"/>
      <c r="L61" s="16"/>
      <c r="M61" s="16"/>
      <c r="N61" s="16"/>
      <c r="O61" s="16"/>
      <c r="P61" s="30"/>
      <c r="Q61" s="6"/>
      <c r="R61" s="3127"/>
    </row>
    <row r="62" spans="1:18" ht="10.5" customHeight="1">
      <c r="A62" s="3127"/>
      <c r="B62" s="2889">
        <v>17</v>
      </c>
      <c r="C62" s="26"/>
      <c r="D62" s="9" t="s">
        <v>143</v>
      </c>
      <c r="E62" s="9"/>
      <c r="F62" s="184"/>
      <c r="G62" s="26"/>
      <c r="H62" s="26"/>
      <c r="I62" s="26"/>
      <c r="J62" s="26"/>
      <c r="K62" s="26"/>
      <c r="L62" s="26"/>
      <c r="M62" s="26"/>
      <c r="N62" s="26"/>
      <c r="O62" s="26"/>
      <c r="P62" s="185"/>
      <c r="Q62" s="152">
        <v>17</v>
      </c>
      <c r="R62" s="3127"/>
    </row>
    <row r="63" spans="1:18" ht="10.5" customHeight="1">
      <c r="A63" s="3127"/>
      <c r="B63" s="47">
        <v>18</v>
      </c>
      <c r="C63" s="21"/>
      <c r="D63" s="46" t="s">
        <v>144</v>
      </c>
      <c r="E63" s="46"/>
      <c r="F63" s="197"/>
      <c r="G63" s="21"/>
      <c r="H63" s="21"/>
      <c r="I63" s="21"/>
      <c r="J63" s="21"/>
      <c r="K63" s="21"/>
      <c r="L63" s="21"/>
      <c r="M63" s="21"/>
      <c r="N63" s="21"/>
      <c r="O63" s="21"/>
      <c r="P63" s="198"/>
      <c r="Q63" s="37">
        <v>18</v>
      </c>
      <c r="R63" s="3127"/>
    </row>
    <row r="64" spans="1:18" ht="10.5" customHeight="1">
      <c r="A64" s="3127"/>
      <c r="B64" s="2889"/>
      <c r="C64" s="26"/>
      <c r="D64" s="9" t="s">
        <v>145</v>
      </c>
      <c r="E64" s="9"/>
      <c r="F64" s="184"/>
      <c r="G64" s="26"/>
      <c r="H64" s="26"/>
      <c r="I64" s="26"/>
      <c r="J64" s="26"/>
      <c r="K64" s="26"/>
      <c r="L64" s="26"/>
      <c r="M64" s="26"/>
      <c r="N64" s="26"/>
      <c r="O64" s="26"/>
      <c r="P64" s="185"/>
      <c r="Q64" s="152"/>
      <c r="R64" s="3127"/>
    </row>
    <row r="65" spans="1:18">
      <c r="A65" s="3127"/>
      <c r="B65" s="2889">
        <v>19</v>
      </c>
      <c r="C65" s="26"/>
      <c r="D65" s="9" t="s">
        <v>146</v>
      </c>
      <c r="E65" s="9"/>
      <c r="F65" s="184"/>
      <c r="G65" s="26"/>
      <c r="H65" s="26"/>
      <c r="I65" s="26"/>
      <c r="J65" s="26"/>
      <c r="K65" s="26"/>
      <c r="L65" s="26"/>
      <c r="M65" s="26"/>
      <c r="N65" s="26"/>
      <c r="O65" s="26"/>
      <c r="P65" s="185"/>
      <c r="Q65" s="152">
        <v>19</v>
      </c>
      <c r="R65" s="3127"/>
    </row>
    <row r="66" spans="1:18">
      <c r="A66" s="3127"/>
      <c r="B66" s="2889">
        <v>20</v>
      </c>
      <c r="C66" s="26"/>
      <c r="D66" s="9" t="s">
        <v>147</v>
      </c>
      <c r="E66" s="9"/>
      <c r="F66" s="184"/>
      <c r="G66" s="26"/>
      <c r="H66" s="26"/>
      <c r="I66" s="26"/>
      <c r="J66" s="26"/>
      <c r="K66" s="26"/>
      <c r="L66" s="26"/>
      <c r="M66" s="26"/>
      <c r="N66" s="26"/>
      <c r="O66" s="26"/>
      <c r="P66" s="185"/>
      <c r="Q66" s="152">
        <v>20</v>
      </c>
      <c r="R66" s="3127"/>
    </row>
    <row r="67" spans="1:18" ht="10.5" customHeight="1">
      <c r="A67" s="3127"/>
      <c r="B67" s="47">
        <v>21</v>
      </c>
      <c r="C67" s="21"/>
      <c r="D67" s="46" t="s">
        <v>148</v>
      </c>
      <c r="E67" s="46"/>
      <c r="F67" s="197"/>
      <c r="G67" s="21"/>
      <c r="H67" s="21"/>
      <c r="I67" s="21"/>
      <c r="J67" s="21"/>
      <c r="K67" s="21"/>
      <c r="L67" s="21"/>
      <c r="M67" s="21"/>
      <c r="N67" s="21"/>
      <c r="O67" s="21"/>
      <c r="P67" s="198"/>
      <c r="Q67" s="37">
        <v>21</v>
      </c>
      <c r="R67" s="3127"/>
    </row>
    <row r="68" spans="1:18" ht="10.5" customHeight="1">
      <c r="A68" s="3127"/>
      <c r="B68" s="2889"/>
      <c r="C68" s="26"/>
      <c r="D68" s="9" t="s">
        <v>149</v>
      </c>
      <c r="E68" s="9"/>
      <c r="F68" s="184"/>
      <c r="G68" s="26"/>
      <c r="H68" s="26"/>
      <c r="I68" s="26"/>
      <c r="J68" s="26"/>
      <c r="K68" s="26"/>
      <c r="L68" s="26"/>
      <c r="M68" s="26"/>
      <c r="N68" s="26"/>
      <c r="O68" s="26"/>
      <c r="P68" s="185"/>
      <c r="Q68" s="152"/>
      <c r="R68" s="3127"/>
    </row>
    <row r="69" spans="1:18" ht="10.5" customHeight="1">
      <c r="A69" s="3127"/>
      <c r="B69" s="47">
        <v>22</v>
      </c>
      <c r="C69" s="21"/>
      <c r="D69" s="46" t="s">
        <v>150</v>
      </c>
      <c r="E69" s="46"/>
      <c r="F69" s="197"/>
      <c r="G69" s="21"/>
      <c r="H69" s="21"/>
      <c r="I69" s="21"/>
      <c r="J69" s="21"/>
      <c r="K69" s="21"/>
      <c r="L69" s="21"/>
      <c r="M69" s="21"/>
      <c r="N69" s="21"/>
      <c r="O69" s="21"/>
      <c r="P69" s="198"/>
      <c r="Q69" s="37">
        <v>22</v>
      </c>
      <c r="R69" s="3127"/>
    </row>
    <row r="70" spans="1:18" ht="10.5" customHeight="1">
      <c r="A70" s="3127"/>
      <c r="B70" s="2889"/>
      <c r="C70" s="26"/>
      <c r="D70" s="9" t="s">
        <v>151</v>
      </c>
      <c r="E70" s="9"/>
      <c r="F70" s="184"/>
      <c r="G70" s="26"/>
      <c r="H70" s="26"/>
      <c r="I70" s="26"/>
      <c r="J70" s="26"/>
      <c r="K70" s="26"/>
      <c r="L70" s="26"/>
      <c r="M70" s="26"/>
      <c r="N70" s="26"/>
      <c r="O70" s="26"/>
      <c r="P70" s="185"/>
      <c r="Q70" s="152"/>
      <c r="R70" s="3127"/>
    </row>
    <row r="71" spans="1:18" ht="10.5" customHeight="1">
      <c r="A71" s="3127"/>
      <c r="B71" s="2889">
        <v>23</v>
      </c>
      <c r="C71" s="26"/>
      <c r="D71" s="18" t="s">
        <v>152</v>
      </c>
      <c r="E71" s="18"/>
      <c r="F71" s="184"/>
      <c r="G71" s="26"/>
      <c r="H71" s="26"/>
      <c r="I71" s="26"/>
      <c r="J71" s="26"/>
      <c r="K71" s="26"/>
      <c r="L71" s="26"/>
      <c r="M71" s="26"/>
      <c r="N71" s="26"/>
      <c r="O71" s="26"/>
      <c r="P71" s="185"/>
      <c r="Q71" s="152">
        <v>23</v>
      </c>
      <c r="R71" s="3127"/>
    </row>
    <row r="72" spans="1:18" ht="10.5" customHeight="1">
      <c r="A72" s="2909"/>
      <c r="B72" s="47"/>
      <c r="C72" s="16"/>
      <c r="D72" s="241" t="s">
        <v>153</v>
      </c>
      <c r="E72" s="241"/>
      <c r="F72" s="29"/>
      <c r="G72" s="16"/>
      <c r="H72" s="16"/>
      <c r="I72" s="16"/>
      <c r="J72" s="16"/>
      <c r="K72" s="16"/>
      <c r="L72" s="16"/>
      <c r="M72" s="16"/>
      <c r="N72" s="16"/>
      <c r="O72" s="16"/>
      <c r="P72" s="30"/>
      <c r="Q72" s="37"/>
      <c r="R72" s="3127"/>
    </row>
    <row r="73" spans="1:18" ht="10.5" customHeight="1">
      <c r="A73" s="2909"/>
      <c r="B73" s="47">
        <v>24</v>
      </c>
      <c r="C73" s="16"/>
      <c r="D73" s="46" t="s">
        <v>154</v>
      </c>
      <c r="E73" s="46"/>
      <c r="F73" s="29"/>
      <c r="G73" s="16"/>
      <c r="H73" s="16"/>
      <c r="I73" s="16"/>
      <c r="J73" s="16"/>
      <c r="K73" s="16"/>
      <c r="L73" s="16"/>
      <c r="M73" s="16"/>
      <c r="N73" s="16"/>
      <c r="O73" s="16"/>
      <c r="P73" s="30"/>
      <c r="Q73" s="37">
        <v>24</v>
      </c>
      <c r="R73" s="3127"/>
    </row>
    <row r="74" spans="1:18" ht="10.5" customHeight="1">
      <c r="A74" s="2909"/>
      <c r="B74" s="2889"/>
      <c r="C74" s="22"/>
      <c r="D74" s="9" t="s">
        <v>155</v>
      </c>
      <c r="E74" s="9"/>
      <c r="F74" s="27"/>
      <c r="G74" s="22"/>
      <c r="H74" s="22"/>
      <c r="I74" s="22"/>
      <c r="J74" s="22"/>
      <c r="K74" s="22"/>
      <c r="L74" s="22"/>
      <c r="M74" s="22"/>
      <c r="N74" s="22"/>
      <c r="O74" s="22"/>
      <c r="P74" s="28"/>
      <c r="Q74" s="152"/>
      <c r="R74" s="3127"/>
    </row>
    <row r="75" spans="1:18">
      <c r="A75" s="2909"/>
      <c r="B75" s="2889">
        <v>25</v>
      </c>
      <c r="C75" s="22"/>
      <c r="D75" s="9" t="s">
        <v>156</v>
      </c>
      <c r="E75" s="9"/>
      <c r="F75" s="27"/>
      <c r="G75" s="22"/>
      <c r="H75" s="22"/>
      <c r="I75" s="22"/>
      <c r="J75" s="22"/>
      <c r="K75" s="22"/>
      <c r="L75" s="22"/>
      <c r="M75" s="22"/>
      <c r="N75" s="22"/>
      <c r="O75" s="22"/>
      <c r="P75" s="28"/>
      <c r="Q75" s="152">
        <v>25</v>
      </c>
      <c r="R75" s="3127"/>
    </row>
    <row r="76" spans="1:18" ht="10.5" customHeight="1">
      <c r="A76" s="2909"/>
      <c r="B76" s="47">
        <v>26</v>
      </c>
      <c r="C76" s="16"/>
      <c r="D76" s="46" t="s">
        <v>157</v>
      </c>
      <c r="E76" s="46"/>
      <c r="F76" s="29"/>
      <c r="G76" s="16"/>
      <c r="H76" s="16"/>
      <c r="I76" s="16"/>
      <c r="J76" s="16"/>
      <c r="K76" s="16"/>
      <c r="L76" s="16"/>
      <c r="M76" s="16"/>
      <c r="N76" s="16"/>
      <c r="O76" s="16"/>
      <c r="P76" s="30"/>
      <c r="Q76" s="37">
        <v>26</v>
      </c>
      <c r="R76" s="3127"/>
    </row>
    <row r="77" spans="1:18" ht="10.5" customHeight="1">
      <c r="A77" s="2909"/>
      <c r="B77" s="2889"/>
      <c r="C77" s="22"/>
      <c r="D77" s="9" t="s">
        <v>1192</v>
      </c>
      <c r="E77" s="9"/>
      <c r="F77" s="27"/>
      <c r="G77" s="22"/>
      <c r="H77" s="22"/>
      <c r="I77" s="22"/>
      <c r="J77" s="22"/>
      <c r="K77" s="22"/>
      <c r="L77" s="22"/>
      <c r="M77" s="22"/>
      <c r="N77" s="22"/>
      <c r="O77" s="22"/>
      <c r="P77" s="28"/>
      <c r="Q77" s="152"/>
      <c r="R77" s="3127"/>
    </row>
    <row r="78" spans="1:18" ht="10.5" customHeight="1">
      <c r="A78" s="2909"/>
      <c r="B78" s="47">
        <v>27</v>
      </c>
      <c r="C78" s="16"/>
      <c r="D78" s="46" t="s">
        <v>1193</v>
      </c>
      <c r="E78" s="46"/>
      <c r="F78" s="29"/>
      <c r="G78" s="16"/>
      <c r="H78" s="16"/>
      <c r="I78" s="16"/>
      <c r="J78" s="16"/>
      <c r="K78" s="16"/>
      <c r="L78" s="16"/>
      <c r="M78" s="16"/>
      <c r="N78" s="16"/>
      <c r="O78" s="16"/>
      <c r="P78" s="30"/>
      <c r="Q78" s="37">
        <v>27</v>
      </c>
      <c r="R78" s="3127"/>
    </row>
    <row r="79" spans="1:18" ht="10.5" customHeight="1">
      <c r="A79" s="2909"/>
      <c r="B79" s="2889"/>
      <c r="C79" s="22"/>
      <c r="D79" s="9" t="s">
        <v>1194</v>
      </c>
      <c r="E79" s="9"/>
      <c r="F79" s="27"/>
      <c r="G79" s="22"/>
      <c r="H79" s="22"/>
      <c r="I79" s="22"/>
      <c r="J79" s="22"/>
      <c r="K79" s="22"/>
      <c r="L79" s="22"/>
      <c r="M79" s="22"/>
      <c r="N79" s="22"/>
      <c r="O79" s="22"/>
      <c r="P79" s="28"/>
      <c r="Q79" s="152"/>
      <c r="R79" s="3127"/>
    </row>
    <row r="80" spans="1:18" ht="10.5" customHeight="1">
      <c r="A80" s="2909"/>
      <c r="B80" s="2889">
        <v>28</v>
      </c>
      <c r="C80" s="22"/>
      <c r="D80" s="18" t="s">
        <v>1195</v>
      </c>
      <c r="E80" s="18"/>
      <c r="F80" s="27"/>
      <c r="G80" s="22"/>
      <c r="H80" s="22"/>
      <c r="I80" s="22"/>
      <c r="J80" s="22"/>
      <c r="K80" s="22"/>
      <c r="L80" s="22"/>
      <c r="M80" s="22"/>
      <c r="N80" s="22"/>
      <c r="O80" s="22"/>
      <c r="P80" s="28"/>
      <c r="Q80" s="152">
        <v>28</v>
      </c>
      <c r="R80" s="3127"/>
    </row>
    <row r="81" spans="1:18" ht="10.5" customHeight="1">
      <c r="A81" s="2909"/>
      <c r="B81" s="2889">
        <v>29</v>
      </c>
      <c r="C81" s="22"/>
      <c r="D81" s="18" t="s">
        <v>1196</v>
      </c>
      <c r="E81" s="18"/>
      <c r="F81" s="27"/>
      <c r="G81" s="22"/>
      <c r="H81" s="22"/>
      <c r="I81" s="22"/>
      <c r="J81" s="22"/>
      <c r="K81" s="22"/>
      <c r="L81" s="22"/>
      <c r="M81" s="22"/>
      <c r="N81" s="22"/>
      <c r="O81" s="22"/>
      <c r="P81" s="28"/>
      <c r="Q81" s="152">
        <v>29</v>
      </c>
      <c r="R81" s="3127"/>
    </row>
    <row r="82" spans="1:18" ht="10.5" customHeight="1">
      <c r="A82" s="2909"/>
      <c r="B82" s="47"/>
      <c r="C82" s="16"/>
      <c r="D82" s="241" t="s">
        <v>1197</v>
      </c>
      <c r="E82" s="241"/>
      <c r="F82" s="29"/>
      <c r="G82" s="16"/>
      <c r="H82" s="16"/>
      <c r="I82" s="16"/>
      <c r="J82" s="16"/>
      <c r="K82" s="16"/>
      <c r="L82" s="16"/>
      <c r="M82" s="16"/>
      <c r="N82" s="16"/>
      <c r="O82" s="16"/>
      <c r="P82" s="30"/>
      <c r="Q82" s="37"/>
      <c r="R82" s="3127"/>
    </row>
    <row r="83" spans="1:18" ht="10.5" customHeight="1">
      <c r="A83" s="2909"/>
      <c r="B83" s="2889">
        <v>30</v>
      </c>
      <c r="C83" s="22"/>
      <c r="D83" s="9" t="s">
        <v>1198</v>
      </c>
      <c r="E83" s="9"/>
      <c r="F83" s="27">
        <v>47</v>
      </c>
      <c r="G83" s="22">
        <v>1</v>
      </c>
      <c r="H83" s="22"/>
      <c r="I83" s="22"/>
      <c r="J83" s="22"/>
      <c r="K83" s="1515"/>
      <c r="L83" s="1515">
        <v>48</v>
      </c>
      <c r="M83" s="22"/>
      <c r="N83" s="1515">
        <v>48</v>
      </c>
      <c r="O83" s="1516" t="s">
        <v>718</v>
      </c>
      <c r="P83" s="28"/>
      <c r="Q83" s="152">
        <v>30</v>
      </c>
      <c r="R83" s="3127"/>
    </row>
    <row r="84" spans="1:18" ht="10.5" customHeight="1">
      <c r="A84" s="2909"/>
      <c r="B84" s="2889">
        <v>31</v>
      </c>
      <c r="C84" s="22"/>
      <c r="D84" s="9" t="s">
        <v>1199</v>
      </c>
      <c r="E84" s="9"/>
      <c r="F84" s="27"/>
      <c r="G84" s="22"/>
      <c r="H84" s="22"/>
      <c r="I84" s="22"/>
      <c r="J84" s="22"/>
      <c r="K84" s="22"/>
      <c r="L84" s="1515"/>
      <c r="M84" s="22"/>
      <c r="N84" s="22"/>
      <c r="O84" s="1516" t="s">
        <v>718</v>
      </c>
      <c r="P84" s="28"/>
      <c r="Q84" s="152">
        <v>31</v>
      </c>
      <c r="R84" s="3127"/>
    </row>
    <row r="85" spans="1:18" ht="10.5" customHeight="1">
      <c r="A85" s="2909"/>
      <c r="B85" s="47">
        <v>32</v>
      </c>
      <c r="C85" s="16"/>
      <c r="D85" s="46" t="s">
        <v>1200</v>
      </c>
      <c r="E85" s="46"/>
      <c r="F85" s="29"/>
      <c r="G85" s="16"/>
      <c r="H85" s="16"/>
      <c r="I85" s="16"/>
      <c r="J85" s="16"/>
      <c r="K85" s="16"/>
      <c r="L85" s="1517"/>
      <c r="M85" s="16"/>
      <c r="N85" s="16"/>
      <c r="O85" s="1517"/>
      <c r="P85" s="30"/>
      <c r="Q85" s="37">
        <v>32</v>
      </c>
      <c r="R85" s="3127"/>
    </row>
    <row r="86" spans="1:18" ht="10.5" customHeight="1">
      <c r="A86" s="2909"/>
      <c r="B86" s="2889"/>
      <c r="C86" s="22"/>
      <c r="D86" s="9" t="s">
        <v>1201</v>
      </c>
      <c r="E86" s="9"/>
      <c r="F86" s="27">
        <v>82</v>
      </c>
      <c r="G86" s="22"/>
      <c r="H86" s="22"/>
      <c r="I86" s="22"/>
      <c r="J86" s="22"/>
      <c r="K86" s="1515"/>
      <c r="L86" s="1515">
        <v>82</v>
      </c>
      <c r="M86" s="22"/>
      <c r="N86" s="1515">
        <v>82</v>
      </c>
      <c r="O86" s="1516" t="s">
        <v>718</v>
      </c>
      <c r="P86" s="28"/>
      <c r="Q86" s="152"/>
      <c r="R86" s="3127"/>
    </row>
    <row r="87" spans="1:18" ht="10.5" customHeight="1">
      <c r="A87" s="2909"/>
      <c r="B87" s="47">
        <v>33</v>
      </c>
      <c r="C87" s="16"/>
      <c r="D87" s="46" t="s">
        <v>1202</v>
      </c>
      <c r="E87" s="46"/>
      <c r="F87" s="29"/>
      <c r="G87" s="16"/>
      <c r="H87" s="16"/>
      <c r="I87" s="16"/>
      <c r="J87" s="16"/>
      <c r="K87" s="16"/>
      <c r="L87" s="1517"/>
      <c r="M87" s="16"/>
      <c r="N87" s="16"/>
      <c r="O87" s="1517"/>
      <c r="P87" s="30"/>
      <c r="Q87" s="37">
        <v>33</v>
      </c>
      <c r="R87" s="3127"/>
    </row>
    <row r="88" spans="1:18" ht="10.5" customHeight="1">
      <c r="A88" s="2909"/>
      <c r="B88" s="2889"/>
      <c r="C88" s="22"/>
      <c r="D88" s="9" t="s">
        <v>1203</v>
      </c>
      <c r="E88" s="9"/>
      <c r="F88" s="1514">
        <v>2441</v>
      </c>
      <c r="G88" s="1810"/>
      <c r="H88" s="22"/>
      <c r="I88" s="22"/>
      <c r="J88" s="22">
        <v>330</v>
      </c>
      <c r="K88" s="1515">
        <v>8</v>
      </c>
      <c r="L88" s="1515">
        <v>2204</v>
      </c>
      <c r="M88" s="22">
        <v>559</v>
      </c>
      <c r="N88" s="1515">
        <v>2763</v>
      </c>
      <c r="O88" s="1516" t="s">
        <v>718</v>
      </c>
      <c r="P88" s="28"/>
      <c r="Q88" s="152"/>
      <c r="R88" s="3127"/>
    </row>
    <row r="89" spans="1:18" ht="10.5" customHeight="1">
      <c r="A89" s="2909"/>
      <c r="B89" s="47">
        <v>34</v>
      </c>
      <c r="C89" s="16"/>
      <c r="D89" s="46" t="s">
        <v>1204</v>
      </c>
      <c r="E89" s="46"/>
      <c r="F89" s="29"/>
      <c r="G89" s="16"/>
      <c r="H89" s="16"/>
      <c r="I89" s="16"/>
      <c r="J89" s="16"/>
      <c r="K89" s="16"/>
      <c r="L89" s="1517"/>
      <c r="M89" s="16"/>
      <c r="N89" s="16"/>
      <c r="O89" s="1517"/>
      <c r="P89" s="30"/>
      <c r="Q89" s="37">
        <v>34</v>
      </c>
      <c r="R89" s="3127"/>
    </row>
    <row r="90" spans="1:18" ht="10.5" customHeight="1">
      <c r="A90" s="2909"/>
      <c r="B90" s="2889"/>
      <c r="C90" s="22"/>
      <c r="D90" s="9" t="s">
        <v>1205</v>
      </c>
      <c r="E90" s="9"/>
      <c r="F90" s="1514">
        <v>5377</v>
      </c>
      <c r="G90" s="1810"/>
      <c r="H90" s="22"/>
      <c r="I90" s="22"/>
      <c r="J90" s="1515">
        <v>1</v>
      </c>
      <c r="K90" s="1515">
        <v>386</v>
      </c>
      <c r="L90" s="1515">
        <v>4986</v>
      </c>
      <c r="M90" s="22">
        <v>6</v>
      </c>
      <c r="N90" s="1515">
        <v>4992</v>
      </c>
      <c r="O90" s="1516" t="s">
        <v>718</v>
      </c>
      <c r="P90" s="28"/>
      <c r="Q90" s="152"/>
      <c r="R90" s="3127"/>
    </row>
    <row r="91" spans="1:18" ht="11.25" customHeight="1" thickBot="1">
      <c r="A91" s="2909"/>
      <c r="B91" s="2889">
        <v>35</v>
      </c>
      <c r="C91" s="22"/>
      <c r="D91" s="192" t="s">
        <v>1206</v>
      </c>
      <c r="E91" s="9"/>
      <c r="F91" s="1518">
        <f>SUM(F83:F90)</f>
        <v>7947</v>
      </c>
      <c r="G91" s="1811">
        <f t="shared" ref="G91" si="5">SUM(G83:G90)</f>
        <v>1</v>
      </c>
      <c r="H91" s="31"/>
      <c r="I91" s="31"/>
      <c r="J91" s="1519">
        <f t="shared" ref="J91:N91" si="6">SUM(J83:J90)</f>
        <v>331</v>
      </c>
      <c r="K91" s="1519">
        <f t="shared" si="6"/>
        <v>394</v>
      </c>
      <c r="L91" s="1519">
        <f t="shared" si="6"/>
        <v>7320</v>
      </c>
      <c r="M91" s="1519">
        <f t="shared" si="6"/>
        <v>565</v>
      </c>
      <c r="N91" s="1519">
        <f t="shared" si="6"/>
        <v>7885</v>
      </c>
      <c r="O91" s="1804" t="s">
        <v>718</v>
      </c>
      <c r="P91" s="32"/>
      <c r="Q91" s="152">
        <v>35</v>
      </c>
      <c r="R91" s="3127"/>
    </row>
    <row r="92" spans="1:18" ht="60" customHeight="1">
      <c r="A92" s="2955"/>
      <c r="B92" s="2963" t="s">
        <v>205</v>
      </c>
      <c r="C92" s="217"/>
      <c r="D92" s="217"/>
      <c r="E92" s="217"/>
      <c r="F92" s="217"/>
      <c r="G92" s="217"/>
      <c r="H92" s="217"/>
      <c r="I92" s="217"/>
      <c r="J92" s="217"/>
      <c r="K92" s="217"/>
      <c r="L92" s="217"/>
      <c r="M92" s="217"/>
      <c r="N92" s="217"/>
      <c r="O92" s="217"/>
      <c r="P92" s="217"/>
      <c r="Q92" s="217"/>
      <c r="R92" s="3130">
        <v>67</v>
      </c>
    </row>
  </sheetData>
  <mergeCells count="4">
    <mergeCell ref="R31:R44"/>
    <mergeCell ref="R46:R59"/>
    <mergeCell ref="A46:A59"/>
    <mergeCell ref="A31:A44"/>
  </mergeCells>
  <phoneticPr fontId="0" type="noConversion"/>
  <printOptions horizontalCentered="1" verticalCentered="1"/>
  <pageMargins left="0.7" right="0.7" top="0.75" bottom="0.75" header="0.3" footer="0.3"/>
  <pageSetup fitToWidth="2" orientation="landscape" r:id="rId1"/>
  <headerFooter alignWithMargins="0"/>
  <rowBreaks count="1" manualBreakCount="1">
    <brk id="44" max="16383" man="1"/>
  </rowBreaks>
  <colBreaks count="1" manualBreakCount="1">
    <brk id="18"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126"/>
  <sheetViews>
    <sheetView showGridLines="0" zoomScaleNormal="100" zoomScaleSheetLayoutView="100" workbookViewId="0">
      <selection activeCell="U1" sqref="U1"/>
    </sheetView>
  </sheetViews>
  <sheetFormatPr defaultRowHeight="10.199999999999999"/>
  <cols>
    <col min="1" max="1" width="5.28515625" customWidth="1"/>
    <col min="2" max="2" width="5.7109375" customWidth="1"/>
    <col min="3" max="3" width="31.42578125" customWidth="1"/>
    <col min="4" max="8" width="10.7109375" customWidth="1"/>
    <col min="9" max="9" width="13.7109375" customWidth="1"/>
    <col min="10" max="11" width="5.28515625" customWidth="1"/>
    <col min="12" max="12" width="5.7109375" customWidth="1"/>
    <col min="13" max="13" width="17.42578125" customWidth="1"/>
    <col min="14" max="19" width="13.42578125" customWidth="1"/>
    <col min="20" max="20" width="5.28515625" customWidth="1"/>
  </cols>
  <sheetData>
    <row r="1" spans="1:20">
      <c r="A1" s="299">
        <v>68</v>
      </c>
      <c r="B1" s="301"/>
      <c r="C1" s="301"/>
      <c r="D1" s="301"/>
      <c r="E1" s="301"/>
      <c r="F1" s="301"/>
      <c r="G1" s="301"/>
      <c r="H1" s="312"/>
      <c r="I1" s="301"/>
      <c r="J1" s="315" t="s">
        <v>3246</v>
      </c>
      <c r="K1" s="367" t="s">
        <v>3246</v>
      </c>
      <c r="L1" s="301"/>
      <c r="M1" s="301"/>
      <c r="N1" s="312"/>
      <c r="O1" s="301"/>
      <c r="P1" s="301"/>
      <c r="Q1" s="301"/>
      <c r="R1" s="301"/>
      <c r="S1" s="301"/>
      <c r="T1" s="402">
        <v>69</v>
      </c>
    </row>
    <row r="2" spans="1:20">
      <c r="A2" s="302" t="s">
        <v>1207</v>
      </c>
      <c r="B2" s="77"/>
      <c r="C2" s="77"/>
      <c r="D2" s="77"/>
      <c r="E2" s="77"/>
      <c r="F2" s="77"/>
      <c r="G2" s="77"/>
      <c r="H2" s="77"/>
      <c r="I2" s="77"/>
      <c r="J2" s="482"/>
      <c r="K2" s="302" t="s">
        <v>1207</v>
      </c>
      <c r="L2" s="77"/>
      <c r="M2" s="77"/>
      <c r="N2" s="77"/>
      <c r="O2" s="77"/>
      <c r="P2" s="77"/>
      <c r="Q2" s="77"/>
      <c r="R2" s="77"/>
      <c r="S2" s="77"/>
      <c r="T2" s="482"/>
    </row>
    <row r="3" spans="1:20" ht="10.5" customHeight="1">
      <c r="A3" s="292"/>
      <c r="B3" s="191" t="s">
        <v>1208</v>
      </c>
      <c r="C3" s="191"/>
      <c r="D3" s="191"/>
      <c r="E3" s="191"/>
      <c r="F3" s="191"/>
      <c r="G3" s="191"/>
      <c r="H3" s="191"/>
      <c r="I3" s="191"/>
      <c r="J3" s="239"/>
      <c r="K3" s="292"/>
      <c r="L3" s="191"/>
      <c r="M3" s="191"/>
      <c r="N3" s="191"/>
      <c r="O3" s="191"/>
      <c r="P3" s="191"/>
      <c r="Q3" s="191"/>
      <c r="R3" s="191"/>
      <c r="S3" s="191"/>
      <c r="T3" s="239"/>
    </row>
    <row r="4" spans="1:20" ht="10.5" customHeight="1">
      <c r="A4" s="292"/>
      <c r="B4" s="211" t="s">
        <v>441</v>
      </c>
      <c r="C4" s="191" t="s">
        <v>1209</v>
      </c>
      <c r="D4" s="191"/>
      <c r="E4" s="191"/>
      <c r="F4" s="191"/>
      <c r="G4" s="191"/>
      <c r="H4" s="191"/>
      <c r="I4" s="191"/>
      <c r="J4" s="239"/>
      <c r="K4" s="292"/>
      <c r="L4" s="211" t="s">
        <v>458</v>
      </c>
      <c r="M4" s="191" t="s">
        <v>1210</v>
      </c>
      <c r="N4" s="191"/>
      <c r="O4" s="191"/>
      <c r="P4" s="191"/>
      <c r="Q4" s="191"/>
      <c r="R4" s="191"/>
      <c r="S4" s="191"/>
      <c r="T4" s="239"/>
    </row>
    <row r="5" spans="1:20" ht="10.5" customHeight="1">
      <c r="A5" s="292"/>
      <c r="B5" s="211" t="s">
        <v>447</v>
      </c>
      <c r="C5" s="191" t="s">
        <v>1211</v>
      </c>
      <c r="D5" s="191"/>
      <c r="E5" s="191"/>
      <c r="F5" s="191"/>
      <c r="G5" s="191"/>
      <c r="H5" s="191"/>
      <c r="I5" s="191"/>
      <c r="J5" s="239"/>
      <c r="K5" s="292"/>
      <c r="L5" s="191" t="s">
        <v>1212</v>
      </c>
      <c r="M5" s="191"/>
      <c r="N5" s="191"/>
      <c r="O5" s="191"/>
      <c r="P5" s="191"/>
      <c r="Q5" s="191"/>
      <c r="R5" s="191"/>
      <c r="S5" s="191"/>
      <c r="T5" s="239"/>
    </row>
    <row r="6" spans="1:20" ht="10.5" customHeight="1">
      <c r="A6" s="292"/>
      <c r="B6" s="191" t="s">
        <v>1213</v>
      </c>
      <c r="C6" s="191"/>
      <c r="D6" s="191"/>
      <c r="E6" s="191"/>
      <c r="F6" s="191"/>
      <c r="G6" s="191"/>
      <c r="H6" s="191"/>
      <c r="I6" s="191"/>
      <c r="J6" s="239"/>
      <c r="K6" s="292"/>
      <c r="L6" s="191" t="s">
        <v>2204</v>
      </c>
      <c r="M6" s="191"/>
      <c r="N6" s="191"/>
      <c r="O6" s="191"/>
      <c r="P6" s="191"/>
      <c r="Q6" s="191"/>
      <c r="R6" s="191"/>
      <c r="S6" s="191"/>
      <c r="T6" s="239"/>
    </row>
    <row r="7" spans="1:20" ht="10.5" customHeight="1">
      <c r="A7" s="292"/>
      <c r="B7" s="211" t="s">
        <v>451</v>
      </c>
      <c r="C7" s="191" t="s">
        <v>2205</v>
      </c>
      <c r="D7" s="191"/>
      <c r="E7" s="191"/>
      <c r="F7" s="191"/>
      <c r="G7" s="191"/>
      <c r="H7" s="191"/>
      <c r="I7" s="191"/>
      <c r="J7" s="239"/>
      <c r="K7" s="292"/>
      <c r="L7" s="211" t="s">
        <v>462</v>
      </c>
      <c r="M7" s="191" t="s">
        <v>2206</v>
      </c>
      <c r="N7" s="191"/>
      <c r="O7" s="191"/>
      <c r="P7" s="191"/>
      <c r="Q7" s="191"/>
      <c r="R7" s="191"/>
      <c r="S7" s="191"/>
      <c r="T7" s="239"/>
    </row>
    <row r="8" spans="1:20" ht="10.5" customHeight="1">
      <c r="A8" s="292"/>
      <c r="B8" s="191" t="s">
        <v>2207</v>
      </c>
      <c r="C8" s="191"/>
      <c r="D8" s="191"/>
      <c r="E8" s="191"/>
      <c r="F8" s="191"/>
      <c r="G8" s="191"/>
      <c r="H8" s="191"/>
      <c r="I8" s="191"/>
      <c r="J8" s="239"/>
      <c r="K8" s="292"/>
      <c r="L8" s="191" t="s">
        <v>2208</v>
      </c>
      <c r="M8" s="191"/>
      <c r="N8" s="191"/>
      <c r="O8" s="191"/>
      <c r="P8" s="191"/>
      <c r="Q8" s="191"/>
      <c r="R8" s="191"/>
      <c r="S8" s="191"/>
      <c r="T8" s="239"/>
    </row>
    <row r="9" spans="1:20" ht="10.5" customHeight="1">
      <c r="A9" s="292"/>
      <c r="B9" s="191" t="s">
        <v>2209</v>
      </c>
      <c r="C9" s="191"/>
      <c r="D9" s="191"/>
      <c r="E9" s="191"/>
      <c r="F9" s="191"/>
      <c r="G9" s="191"/>
      <c r="H9" s="191"/>
      <c r="I9" s="191"/>
      <c r="J9" s="239"/>
      <c r="K9" s="292"/>
      <c r="L9" s="191"/>
      <c r="M9" s="191"/>
      <c r="N9" s="191"/>
      <c r="O9" s="191"/>
      <c r="P9" s="191"/>
      <c r="Q9" s="191"/>
      <c r="R9" s="191"/>
      <c r="S9" s="191"/>
      <c r="T9" s="239"/>
    </row>
    <row r="10" spans="1:20">
      <c r="A10" s="317"/>
      <c r="B10" s="72"/>
      <c r="C10" s="72"/>
      <c r="D10" s="72"/>
      <c r="E10" s="72"/>
      <c r="F10" s="72"/>
      <c r="G10" s="72"/>
      <c r="H10" s="72"/>
      <c r="I10" s="72"/>
      <c r="J10" s="318"/>
      <c r="K10" s="317"/>
      <c r="L10" s="72"/>
      <c r="M10" s="72"/>
      <c r="N10" s="72"/>
      <c r="O10" s="72"/>
      <c r="P10" s="72"/>
      <c r="Q10" s="72"/>
      <c r="R10" s="72"/>
      <c r="S10" s="72"/>
      <c r="T10" s="318"/>
    </row>
    <row r="11" spans="1:20">
      <c r="A11" s="506" t="s">
        <v>2542</v>
      </c>
      <c r="B11" s="165"/>
      <c r="C11" s="165"/>
      <c r="D11" s="165"/>
      <c r="E11" s="165"/>
      <c r="F11" s="165"/>
      <c r="G11" s="165"/>
      <c r="H11" s="165"/>
      <c r="I11" s="165"/>
      <c r="J11" s="507"/>
      <c r="K11" s="506" t="s">
        <v>2542</v>
      </c>
      <c r="L11" s="165"/>
      <c r="M11" s="165"/>
      <c r="N11" s="165"/>
      <c r="O11" s="165"/>
      <c r="P11" s="165"/>
      <c r="Q11" s="165"/>
      <c r="R11" s="165"/>
      <c r="S11" s="165"/>
      <c r="T11" s="507"/>
    </row>
    <row r="12" spans="1:20">
      <c r="A12" s="415"/>
      <c r="B12" s="81"/>
      <c r="C12" s="81"/>
      <c r="D12" s="62" t="s">
        <v>2210</v>
      </c>
      <c r="E12" s="80"/>
      <c r="F12" s="164" t="s">
        <v>2211</v>
      </c>
      <c r="G12" s="165"/>
      <c r="H12" s="165"/>
      <c r="I12" s="165"/>
      <c r="J12" s="500"/>
      <c r="K12" s="415"/>
      <c r="L12" s="81"/>
      <c r="M12" s="55" t="s">
        <v>2212</v>
      </c>
      <c r="N12" s="164" t="s">
        <v>2213</v>
      </c>
      <c r="O12" s="165"/>
      <c r="P12" s="165"/>
      <c r="Q12" s="165"/>
      <c r="R12" s="165"/>
      <c r="S12" s="165"/>
      <c r="T12" s="497"/>
    </row>
    <row r="13" spans="1:20">
      <c r="A13" s="415"/>
      <c r="B13" s="81"/>
      <c r="C13" s="81"/>
      <c r="D13" s="84" t="s">
        <v>2214</v>
      </c>
      <c r="E13" s="85"/>
      <c r="F13" s="164" t="s">
        <v>2215</v>
      </c>
      <c r="G13" s="165"/>
      <c r="H13" s="165"/>
      <c r="I13" s="165"/>
      <c r="J13" s="416"/>
      <c r="K13" s="415"/>
      <c r="L13" s="81"/>
      <c r="M13" s="60" t="s">
        <v>2216</v>
      </c>
      <c r="N13" s="79"/>
      <c r="O13" s="79"/>
      <c r="P13" s="62" t="s">
        <v>2217</v>
      </c>
      <c r="Q13" s="80"/>
      <c r="R13" s="79"/>
      <c r="S13" s="79"/>
      <c r="T13" s="500"/>
    </row>
    <row r="14" spans="1:20">
      <c r="A14" s="415"/>
      <c r="B14" s="81"/>
      <c r="C14" s="81"/>
      <c r="D14" s="57"/>
      <c r="E14" s="57"/>
      <c r="F14" s="57"/>
      <c r="G14" s="57"/>
      <c r="H14" s="57" t="s">
        <v>2550</v>
      </c>
      <c r="I14" s="57" t="s">
        <v>2218</v>
      </c>
      <c r="J14" s="329"/>
      <c r="K14" s="325"/>
      <c r="L14" s="57"/>
      <c r="M14" s="55" t="s">
        <v>2547</v>
      </c>
      <c r="N14" s="57"/>
      <c r="O14" s="57"/>
      <c r="P14" s="73" t="s">
        <v>2067</v>
      </c>
      <c r="Q14" s="82"/>
      <c r="R14" s="57" t="s">
        <v>2553</v>
      </c>
      <c r="S14" s="57"/>
      <c r="T14" s="329"/>
    </row>
    <row r="15" spans="1:20">
      <c r="A15" s="415"/>
      <c r="B15" s="81"/>
      <c r="C15" s="81"/>
      <c r="D15" s="57"/>
      <c r="E15" s="57"/>
      <c r="F15" s="57"/>
      <c r="G15" s="57"/>
      <c r="H15" s="57" t="s">
        <v>1091</v>
      </c>
      <c r="I15" s="57" t="s">
        <v>2219</v>
      </c>
      <c r="J15" s="329"/>
      <c r="K15" s="325"/>
      <c r="L15" s="57"/>
      <c r="M15" s="57" t="s">
        <v>2549</v>
      </c>
      <c r="N15" s="57"/>
      <c r="O15" s="57"/>
      <c r="P15" s="84" t="s">
        <v>2220</v>
      </c>
      <c r="Q15" s="85"/>
      <c r="R15" s="57" t="s">
        <v>2221</v>
      </c>
      <c r="S15" s="57"/>
      <c r="T15" s="329"/>
    </row>
    <row r="16" spans="1:20">
      <c r="A16" s="415"/>
      <c r="B16" s="81"/>
      <c r="C16" s="81"/>
      <c r="D16" s="57"/>
      <c r="E16" s="57"/>
      <c r="F16" s="57" t="s">
        <v>1096</v>
      </c>
      <c r="G16" s="57" t="s">
        <v>2222</v>
      </c>
      <c r="H16" s="57" t="s">
        <v>1097</v>
      </c>
      <c r="I16" s="57" t="s">
        <v>2551</v>
      </c>
      <c r="J16" s="329"/>
      <c r="K16" s="325"/>
      <c r="L16" s="57"/>
      <c r="M16" s="57" t="s">
        <v>2552</v>
      </c>
      <c r="N16" s="57"/>
      <c r="O16" s="57"/>
      <c r="P16" s="79"/>
      <c r="Q16" s="79"/>
      <c r="R16" s="57" t="s">
        <v>2223</v>
      </c>
      <c r="S16" s="57"/>
      <c r="T16" s="329"/>
    </row>
    <row r="17" spans="1:20">
      <c r="A17" s="415"/>
      <c r="B17" s="81"/>
      <c r="C17" s="57" t="s">
        <v>2224</v>
      </c>
      <c r="D17" s="57" t="s">
        <v>2225</v>
      </c>
      <c r="E17" s="57"/>
      <c r="F17" s="57" t="s">
        <v>1103</v>
      </c>
      <c r="G17" s="57" t="s">
        <v>1097</v>
      </c>
      <c r="H17" s="57" t="s">
        <v>1102</v>
      </c>
      <c r="I17" s="57" t="s">
        <v>2226</v>
      </c>
      <c r="J17" s="329"/>
      <c r="K17" s="325"/>
      <c r="L17" s="57"/>
      <c r="M17" s="57" t="s">
        <v>2227</v>
      </c>
      <c r="N17" s="57" t="s">
        <v>1592</v>
      </c>
      <c r="O17" s="57" t="s">
        <v>1105</v>
      </c>
      <c r="P17" s="57" t="s">
        <v>2225</v>
      </c>
      <c r="Q17" s="57"/>
      <c r="R17" s="57" t="s">
        <v>2228</v>
      </c>
      <c r="S17" s="57" t="s">
        <v>1105</v>
      </c>
      <c r="T17" s="329"/>
    </row>
    <row r="18" spans="1:20">
      <c r="A18" s="325" t="s">
        <v>329</v>
      </c>
      <c r="B18" s="57" t="s">
        <v>353</v>
      </c>
      <c r="C18" s="57" t="s">
        <v>1113</v>
      </c>
      <c r="D18" s="57" t="s">
        <v>2076</v>
      </c>
      <c r="E18" s="57" t="s">
        <v>2229</v>
      </c>
      <c r="F18" s="57" t="s">
        <v>2230</v>
      </c>
      <c r="G18" s="57" t="s">
        <v>1101</v>
      </c>
      <c r="H18" s="57" t="s">
        <v>2231</v>
      </c>
      <c r="I18" s="57" t="s">
        <v>2232</v>
      </c>
      <c r="J18" s="329" t="s">
        <v>329</v>
      </c>
      <c r="K18" s="325" t="s">
        <v>329</v>
      </c>
      <c r="L18" s="57" t="s">
        <v>353</v>
      </c>
      <c r="M18" s="57" t="s">
        <v>2233</v>
      </c>
      <c r="N18" s="57" t="s">
        <v>1113</v>
      </c>
      <c r="O18" s="57" t="s">
        <v>1109</v>
      </c>
      <c r="P18" s="57" t="s">
        <v>2076</v>
      </c>
      <c r="Q18" s="57" t="s">
        <v>2229</v>
      </c>
      <c r="R18" s="57" t="s">
        <v>2234</v>
      </c>
      <c r="S18" s="57" t="s">
        <v>2235</v>
      </c>
      <c r="T18" s="329" t="s">
        <v>329</v>
      </c>
    </row>
    <row r="19" spans="1:20">
      <c r="A19" s="325" t="s">
        <v>334</v>
      </c>
      <c r="B19" s="57" t="s">
        <v>356</v>
      </c>
      <c r="C19" s="57" t="s">
        <v>2236</v>
      </c>
      <c r="D19" s="57" t="s">
        <v>2237</v>
      </c>
      <c r="E19" s="57" t="s">
        <v>2238</v>
      </c>
      <c r="F19" s="57" t="s">
        <v>2239</v>
      </c>
      <c r="G19" s="57" t="s">
        <v>2240</v>
      </c>
      <c r="H19" s="57" t="s">
        <v>2241</v>
      </c>
      <c r="I19" s="57" t="s">
        <v>2233</v>
      </c>
      <c r="J19" s="329" t="s">
        <v>334</v>
      </c>
      <c r="K19" s="325" t="s">
        <v>334</v>
      </c>
      <c r="L19" s="57" t="s">
        <v>356</v>
      </c>
      <c r="M19" s="57" t="s">
        <v>1112</v>
      </c>
      <c r="N19" s="57" t="s">
        <v>1119</v>
      </c>
      <c r="O19" s="57" t="s">
        <v>1117</v>
      </c>
      <c r="P19" s="57" t="s">
        <v>2237</v>
      </c>
      <c r="Q19" s="57" t="s">
        <v>2238</v>
      </c>
      <c r="R19" s="57" t="s">
        <v>2242</v>
      </c>
      <c r="S19" s="57" t="s">
        <v>2238</v>
      </c>
      <c r="T19" s="329" t="s">
        <v>334</v>
      </c>
    </row>
    <row r="20" spans="1:20">
      <c r="A20" s="325"/>
      <c r="B20" s="57"/>
      <c r="C20" s="57"/>
      <c r="D20" s="57"/>
      <c r="E20" s="57"/>
      <c r="F20" s="57"/>
      <c r="G20" s="57"/>
      <c r="H20" s="57" t="s">
        <v>1118</v>
      </c>
      <c r="I20" s="57" t="s">
        <v>2240</v>
      </c>
      <c r="J20" s="329"/>
      <c r="K20" s="325"/>
      <c r="L20" s="57"/>
      <c r="M20" s="57" t="s">
        <v>2551</v>
      </c>
      <c r="N20" s="57"/>
      <c r="O20" s="57"/>
      <c r="P20" s="81"/>
      <c r="Q20" s="81"/>
      <c r="R20" s="57"/>
      <c r="S20" s="57"/>
      <c r="T20" s="329"/>
    </row>
    <row r="21" spans="1:20" ht="10.8" thickBot="1">
      <c r="A21" s="479"/>
      <c r="B21" s="83"/>
      <c r="C21" s="60" t="s">
        <v>339</v>
      </c>
      <c r="D21" s="60" t="s">
        <v>340</v>
      </c>
      <c r="E21" s="60" t="s">
        <v>341</v>
      </c>
      <c r="F21" s="60" t="s">
        <v>342</v>
      </c>
      <c r="G21" s="60" t="s">
        <v>343</v>
      </c>
      <c r="H21" s="60" t="s">
        <v>344</v>
      </c>
      <c r="I21" s="60" t="s">
        <v>202</v>
      </c>
      <c r="J21" s="319"/>
      <c r="K21" s="479"/>
      <c r="L21" s="83"/>
      <c r="M21" s="60" t="s">
        <v>203</v>
      </c>
      <c r="N21" s="60" t="s">
        <v>421</v>
      </c>
      <c r="O21" s="60" t="s">
        <v>422</v>
      </c>
      <c r="P21" s="60" t="s">
        <v>423</v>
      </c>
      <c r="Q21" s="60" t="s">
        <v>424</v>
      </c>
      <c r="R21" s="60" t="s">
        <v>47</v>
      </c>
      <c r="S21" s="60" t="s">
        <v>2243</v>
      </c>
      <c r="T21" s="480"/>
    </row>
    <row r="22" spans="1:20">
      <c r="A22" s="415"/>
      <c r="B22" s="81"/>
      <c r="C22" s="57" t="s">
        <v>1603</v>
      </c>
      <c r="D22" s="167"/>
      <c r="E22" s="177"/>
      <c r="F22" s="177"/>
      <c r="G22" s="177"/>
      <c r="H22" s="177"/>
      <c r="I22" s="168"/>
      <c r="J22" s="416"/>
      <c r="K22" s="415"/>
      <c r="L22" s="81"/>
      <c r="M22" s="167"/>
      <c r="N22" s="177"/>
      <c r="O22" s="177"/>
      <c r="P22" s="177"/>
      <c r="Q22" s="177"/>
      <c r="R22" s="177"/>
      <c r="S22" s="168"/>
      <c r="T22" s="416"/>
    </row>
    <row r="23" spans="1:20">
      <c r="A23" s="325">
        <v>36</v>
      </c>
      <c r="B23" s="81"/>
      <c r="C23" s="81" t="s">
        <v>2244</v>
      </c>
      <c r="D23" s="170"/>
      <c r="E23" s="1812"/>
      <c r="F23" s="1812"/>
      <c r="G23" s="1812"/>
      <c r="H23" s="1812"/>
      <c r="I23" s="1813"/>
      <c r="J23" s="329">
        <v>36</v>
      </c>
      <c r="K23" s="325">
        <v>36</v>
      </c>
      <c r="L23" s="81"/>
      <c r="M23" s="170"/>
      <c r="N23" s="81"/>
      <c r="O23" s="81"/>
      <c r="P23" s="81"/>
      <c r="Q23" s="81"/>
      <c r="R23" s="81"/>
      <c r="S23" s="171"/>
      <c r="T23" s="329">
        <v>36</v>
      </c>
    </row>
    <row r="24" spans="1:20">
      <c r="A24" s="479"/>
      <c r="B24" s="83"/>
      <c r="C24" s="83" t="s">
        <v>2245</v>
      </c>
      <c r="D24" s="1814"/>
      <c r="E24" s="1815"/>
      <c r="F24" s="1815"/>
      <c r="G24" s="1815"/>
      <c r="H24" s="1815"/>
      <c r="I24" s="1816"/>
      <c r="J24" s="319"/>
      <c r="K24" s="479"/>
      <c r="L24" s="83"/>
      <c r="M24" s="1814"/>
      <c r="N24" s="1815"/>
      <c r="O24" s="1815"/>
      <c r="P24" s="1815"/>
      <c r="Q24" s="1815"/>
      <c r="R24" s="1815"/>
      <c r="S24" s="159"/>
      <c r="T24" s="319"/>
    </row>
    <row r="25" spans="1:20">
      <c r="A25" s="415"/>
      <c r="B25" s="81"/>
      <c r="C25" s="81" t="s">
        <v>2246</v>
      </c>
      <c r="D25" s="1817"/>
      <c r="E25" s="1812"/>
      <c r="F25" s="1812"/>
      <c r="G25" s="1812"/>
      <c r="H25" s="1812"/>
      <c r="I25" s="1813"/>
      <c r="J25" s="416"/>
      <c r="K25" s="415"/>
      <c r="L25" s="81"/>
      <c r="M25" s="1817"/>
      <c r="N25" s="1812"/>
      <c r="O25" s="1812"/>
      <c r="P25" s="1812"/>
      <c r="Q25" s="1812"/>
      <c r="R25" s="1812"/>
      <c r="S25" s="171"/>
      <c r="T25" s="416"/>
    </row>
    <row r="26" spans="1:20">
      <c r="A26" s="325" t="s">
        <v>2247</v>
      </c>
      <c r="B26" s="81"/>
      <c r="C26" s="81" t="s">
        <v>2248</v>
      </c>
      <c r="D26" s="1817"/>
      <c r="E26" s="1812"/>
      <c r="F26" s="1812"/>
      <c r="G26" s="1812"/>
      <c r="H26" s="1812"/>
      <c r="I26" s="1813"/>
      <c r="J26" s="329" t="s">
        <v>2247</v>
      </c>
      <c r="K26" s="325" t="s">
        <v>2247</v>
      </c>
      <c r="L26" s="81"/>
      <c r="M26" s="1817"/>
      <c r="N26" s="1812"/>
      <c r="O26" s="1812"/>
      <c r="P26" s="1812"/>
      <c r="Q26" s="1812"/>
      <c r="R26" s="1812"/>
      <c r="S26" s="171"/>
      <c r="T26" s="329" t="s">
        <v>2247</v>
      </c>
    </row>
    <row r="27" spans="1:20">
      <c r="A27" s="479"/>
      <c r="B27" s="83"/>
      <c r="C27" s="83" t="s">
        <v>2249</v>
      </c>
      <c r="D27" s="1814"/>
      <c r="E27" s="1815"/>
      <c r="F27" s="1815"/>
      <c r="G27" s="1815"/>
      <c r="H27" s="1815"/>
      <c r="I27" s="1816"/>
      <c r="J27" s="319"/>
      <c r="K27" s="479"/>
      <c r="L27" s="83"/>
      <c r="M27" s="1814"/>
      <c r="N27" s="1815"/>
      <c r="O27" s="1815"/>
      <c r="P27" s="1815"/>
      <c r="Q27" s="1815"/>
      <c r="R27" s="1815"/>
      <c r="S27" s="159"/>
      <c r="T27" s="319"/>
    </row>
    <row r="28" spans="1:20">
      <c r="A28" s="415"/>
      <c r="B28" s="81"/>
      <c r="C28" s="81" t="s">
        <v>2250</v>
      </c>
      <c r="D28" s="1817"/>
      <c r="E28" s="1812"/>
      <c r="F28" s="1812"/>
      <c r="G28" s="1812"/>
      <c r="H28" s="1812"/>
      <c r="I28" s="1813"/>
      <c r="J28" s="416"/>
      <c r="K28" s="415"/>
      <c r="L28" s="81"/>
      <c r="M28" s="1817"/>
      <c r="N28" s="1812"/>
      <c r="O28" s="1812"/>
      <c r="P28" s="1812"/>
      <c r="Q28" s="1812"/>
      <c r="R28" s="1812"/>
      <c r="S28" s="171"/>
      <c r="T28" s="416"/>
    </row>
    <row r="29" spans="1:20">
      <c r="A29" s="326" t="s">
        <v>2251</v>
      </c>
      <c r="B29" s="83"/>
      <c r="C29" s="83" t="s">
        <v>2252</v>
      </c>
      <c r="D29" s="1814">
        <v>4087</v>
      </c>
      <c r="E29" s="1815"/>
      <c r="F29" s="1815"/>
      <c r="G29" s="1815"/>
      <c r="H29" s="1815"/>
      <c r="I29" s="1816">
        <v>584</v>
      </c>
      <c r="J29" s="480" t="s">
        <v>2251</v>
      </c>
      <c r="K29" s="326" t="s">
        <v>2251</v>
      </c>
      <c r="L29" s="83"/>
      <c r="M29" s="1814">
        <v>354</v>
      </c>
      <c r="N29" s="1815">
        <v>2585</v>
      </c>
      <c r="O29" s="1815">
        <v>1732</v>
      </c>
      <c r="P29" s="1815">
        <v>4317</v>
      </c>
      <c r="Q29" s="1815"/>
      <c r="R29" s="1815">
        <v>429670</v>
      </c>
      <c r="S29" s="159"/>
      <c r="T29" s="480" t="s">
        <v>2251</v>
      </c>
    </row>
    <row r="30" spans="1:20">
      <c r="A30" s="415"/>
      <c r="B30" s="81"/>
      <c r="C30" s="81" t="s">
        <v>2253</v>
      </c>
      <c r="D30" s="1817"/>
      <c r="E30" s="1812"/>
      <c r="F30" s="1812"/>
      <c r="G30" s="1812"/>
      <c r="H30" s="1812"/>
      <c r="I30" s="1813"/>
      <c r="J30" s="416"/>
      <c r="K30" s="415"/>
      <c r="L30" s="81"/>
      <c r="M30" s="1817"/>
      <c r="N30" s="1812"/>
      <c r="O30" s="1812"/>
      <c r="P30" s="1812"/>
      <c r="Q30" s="1812"/>
      <c r="R30" s="1812"/>
      <c r="S30" s="171"/>
      <c r="T30" s="416"/>
    </row>
    <row r="31" spans="1:20">
      <c r="A31" s="325" t="s">
        <v>2254</v>
      </c>
      <c r="B31" s="81"/>
      <c r="C31" s="81" t="s">
        <v>2255</v>
      </c>
      <c r="D31" s="1817"/>
      <c r="E31" s="1812"/>
      <c r="F31" s="1812"/>
      <c r="G31" s="1812"/>
      <c r="H31" s="1812"/>
      <c r="I31" s="1813"/>
      <c r="J31" s="329" t="s">
        <v>2254</v>
      </c>
      <c r="K31" s="325" t="s">
        <v>2254</v>
      </c>
      <c r="L31" s="81"/>
      <c r="M31" s="1817"/>
      <c r="N31" s="1812"/>
      <c r="O31" s="1812"/>
      <c r="P31" s="1812"/>
      <c r="Q31" s="1812"/>
      <c r="R31" s="1812"/>
      <c r="S31" s="171"/>
      <c r="T31" s="329" t="s">
        <v>2254</v>
      </c>
    </row>
    <row r="32" spans="1:20">
      <c r="A32" s="479"/>
      <c r="B32" s="83"/>
      <c r="C32" s="83" t="s">
        <v>2256</v>
      </c>
      <c r="D32" s="1814">
        <v>6289</v>
      </c>
      <c r="E32" s="1815"/>
      <c r="F32" s="1815"/>
      <c r="G32" s="1815"/>
      <c r="H32" s="1815"/>
      <c r="I32" s="1816">
        <v>327</v>
      </c>
      <c r="J32" s="319"/>
      <c r="K32" s="479"/>
      <c r="L32" s="83"/>
      <c r="M32" s="1814">
        <v>12</v>
      </c>
      <c r="N32" s="1815">
        <v>2749</v>
      </c>
      <c r="O32" s="1815">
        <v>3855</v>
      </c>
      <c r="P32" s="1815">
        <v>6604</v>
      </c>
      <c r="Q32" s="1815"/>
      <c r="R32" s="1815">
        <v>780712</v>
      </c>
      <c r="S32" s="159"/>
      <c r="T32" s="319"/>
    </row>
    <row r="33" spans="1:20">
      <c r="A33" s="415"/>
      <c r="B33" s="81"/>
      <c r="C33" s="81" t="s">
        <v>2257</v>
      </c>
      <c r="D33" s="1817"/>
      <c r="E33" s="1812"/>
      <c r="F33" s="1812"/>
      <c r="G33" s="1812"/>
      <c r="H33" s="1812"/>
      <c r="I33" s="1813"/>
      <c r="J33" s="416"/>
      <c r="K33" s="415"/>
      <c r="L33" s="81"/>
      <c r="M33" s="1817"/>
      <c r="N33" s="1812"/>
      <c r="O33" s="1812"/>
      <c r="P33" s="1812"/>
      <c r="Q33" s="1812"/>
      <c r="R33" s="1812"/>
      <c r="S33" s="171"/>
      <c r="T33" s="416"/>
    </row>
    <row r="34" spans="1:20">
      <c r="A34" s="326" t="s">
        <v>2258</v>
      </c>
      <c r="B34" s="83"/>
      <c r="C34" s="83" t="s">
        <v>2259</v>
      </c>
      <c r="D34" s="1814">
        <v>4046</v>
      </c>
      <c r="E34" s="1815"/>
      <c r="F34" s="1815"/>
      <c r="G34" s="1815"/>
      <c r="H34" s="1815"/>
      <c r="I34" s="1816">
        <v>540</v>
      </c>
      <c r="J34" s="480" t="s">
        <v>2258</v>
      </c>
      <c r="K34" s="326" t="s">
        <v>2258</v>
      </c>
      <c r="L34" s="83"/>
      <c r="M34" s="1814">
        <v>131</v>
      </c>
      <c r="N34" s="1815">
        <v>3596</v>
      </c>
      <c r="O34" s="1815">
        <v>859</v>
      </c>
      <c r="P34" s="1815">
        <v>4455</v>
      </c>
      <c r="Q34" s="1815"/>
      <c r="R34" s="1815">
        <v>473623</v>
      </c>
      <c r="S34" s="159"/>
      <c r="T34" s="480" t="s">
        <v>2258</v>
      </c>
    </row>
    <row r="35" spans="1:20">
      <c r="A35" s="415"/>
      <c r="B35" s="81"/>
      <c r="C35" s="81" t="s">
        <v>2260</v>
      </c>
      <c r="D35" s="1817"/>
      <c r="E35" s="1812"/>
      <c r="F35" s="1812"/>
      <c r="G35" s="1812"/>
      <c r="H35" s="1812"/>
      <c r="I35" s="1813"/>
      <c r="J35" s="416"/>
      <c r="K35" s="415"/>
      <c r="L35" s="81"/>
      <c r="M35" s="1817"/>
      <c r="N35" s="1812"/>
      <c r="O35" s="1812"/>
      <c r="P35" s="1812"/>
      <c r="Q35" s="1812"/>
      <c r="R35" s="1812"/>
      <c r="S35" s="171"/>
      <c r="T35" s="416"/>
    </row>
    <row r="36" spans="1:20">
      <c r="A36" s="326" t="s">
        <v>2261</v>
      </c>
      <c r="B36" s="83"/>
      <c r="C36" s="83" t="s">
        <v>2262</v>
      </c>
      <c r="D36" s="1814">
        <v>28104</v>
      </c>
      <c r="E36" s="1815"/>
      <c r="F36" s="1815"/>
      <c r="G36" s="1815"/>
      <c r="H36" s="1815"/>
      <c r="I36" s="1816">
        <v>3345</v>
      </c>
      <c r="J36" s="480" t="s">
        <v>2261</v>
      </c>
      <c r="K36" s="326" t="s">
        <v>2261</v>
      </c>
      <c r="L36" s="83"/>
      <c r="M36" s="1814">
        <v>308</v>
      </c>
      <c r="N36" s="1815">
        <v>17769</v>
      </c>
      <c r="O36" s="1815">
        <v>13372</v>
      </c>
      <c r="P36" s="1815">
        <v>31141</v>
      </c>
      <c r="Q36" s="1815"/>
      <c r="R36" s="1815">
        <v>3397565</v>
      </c>
      <c r="S36" s="159"/>
      <c r="T36" s="480" t="s">
        <v>2261</v>
      </c>
    </row>
    <row r="37" spans="1:20">
      <c r="A37" s="415"/>
      <c r="B37" s="81"/>
      <c r="C37" s="81" t="s">
        <v>2263</v>
      </c>
      <c r="D37" s="1817"/>
      <c r="E37" s="1812"/>
      <c r="F37" s="1812"/>
      <c r="G37" s="1812"/>
      <c r="H37" s="1812"/>
      <c r="I37" s="1813"/>
      <c r="J37" s="416"/>
      <c r="K37" s="415"/>
      <c r="L37" s="81"/>
      <c r="M37" s="1817"/>
      <c r="N37" s="1812"/>
      <c r="O37" s="1812"/>
      <c r="P37" s="1812"/>
      <c r="Q37" s="1812"/>
      <c r="R37" s="1822"/>
      <c r="S37" s="171"/>
      <c r="T37" s="416"/>
    </row>
    <row r="38" spans="1:20">
      <c r="A38" s="326" t="s">
        <v>2264</v>
      </c>
      <c r="B38" s="83"/>
      <c r="C38" s="83" t="s">
        <v>2265</v>
      </c>
      <c r="D38" s="1814">
        <v>3964</v>
      </c>
      <c r="E38" s="1815"/>
      <c r="F38" s="1815"/>
      <c r="G38" s="1815"/>
      <c r="H38" s="1815"/>
      <c r="I38" s="1816"/>
      <c r="J38" s="480" t="s">
        <v>2264</v>
      </c>
      <c r="K38" s="326" t="s">
        <v>2264</v>
      </c>
      <c r="L38" s="83"/>
      <c r="M38" s="1814">
        <v>8</v>
      </c>
      <c r="N38" s="1815">
        <v>3749</v>
      </c>
      <c r="O38" s="1815">
        <v>207</v>
      </c>
      <c r="P38" s="1815">
        <v>3956</v>
      </c>
      <c r="Q38" s="1815"/>
      <c r="R38" s="1815">
        <v>403284</v>
      </c>
      <c r="S38" s="159"/>
      <c r="T38" s="480" t="s">
        <v>2264</v>
      </c>
    </row>
    <row r="39" spans="1:20">
      <c r="A39" s="415"/>
      <c r="B39" s="81"/>
      <c r="C39" s="81" t="s">
        <v>1223</v>
      </c>
      <c r="D39" s="1817"/>
      <c r="E39" s="1812"/>
      <c r="F39" s="1812"/>
      <c r="G39" s="1812"/>
      <c r="H39" s="1812"/>
      <c r="I39" s="1813"/>
      <c r="J39" s="416"/>
      <c r="K39" s="415"/>
      <c r="L39" s="81"/>
      <c r="M39" s="1817"/>
      <c r="N39" s="1812"/>
      <c r="O39" s="1812"/>
      <c r="P39" s="1812"/>
      <c r="Q39" s="1812"/>
      <c r="R39" s="1812"/>
      <c r="S39" s="171"/>
      <c r="T39" s="416"/>
    </row>
    <row r="40" spans="1:20">
      <c r="A40" s="326" t="s">
        <v>1224</v>
      </c>
      <c r="B40" s="83"/>
      <c r="C40" s="83" t="s">
        <v>1225</v>
      </c>
      <c r="D40" s="1814">
        <v>4305</v>
      </c>
      <c r="E40" s="1815"/>
      <c r="F40" s="1815"/>
      <c r="G40" s="1815"/>
      <c r="H40" s="1815"/>
      <c r="I40" s="1816">
        <v>1</v>
      </c>
      <c r="J40" s="480" t="s">
        <v>1224</v>
      </c>
      <c r="K40" s="326" t="s">
        <v>1224</v>
      </c>
      <c r="L40" s="83"/>
      <c r="M40" s="1814">
        <v>47</v>
      </c>
      <c r="N40" s="1815">
        <v>1930</v>
      </c>
      <c r="O40" s="1815">
        <v>2329</v>
      </c>
      <c r="P40" s="1815">
        <v>4259</v>
      </c>
      <c r="Q40" s="1815"/>
      <c r="R40" s="1815">
        <v>481698</v>
      </c>
      <c r="S40" s="159"/>
      <c r="T40" s="480" t="s">
        <v>1224</v>
      </c>
    </row>
    <row r="41" spans="1:20">
      <c r="A41" s="415"/>
      <c r="B41" s="81"/>
      <c r="C41" s="81" t="s">
        <v>1226</v>
      </c>
      <c r="D41" s="1817"/>
      <c r="E41" s="1812"/>
      <c r="F41" s="1812"/>
      <c r="G41" s="1812"/>
      <c r="H41" s="1812"/>
      <c r="I41" s="1813"/>
      <c r="J41" s="416"/>
      <c r="K41" s="415"/>
      <c r="L41" s="81"/>
      <c r="M41" s="1817"/>
      <c r="N41" s="1812"/>
      <c r="O41" s="1812"/>
      <c r="P41" s="1812"/>
      <c r="Q41" s="1812"/>
      <c r="R41" s="1812"/>
      <c r="S41" s="171"/>
      <c r="T41" s="416"/>
    </row>
    <row r="42" spans="1:20">
      <c r="A42" s="326" t="s">
        <v>1227</v>
      </c>
      <c r="B42" s="83"/>
      <c r="C42" s="83" t="s">
        <v>1228</v>
      </c>
      <c r="D42" s="1814">
        <v>961</v>
      </c>
      <c r="E42" s="1815"/>
      <c r="F42" s="1815"/>
      <c r="G42" s="1815"/>
      <c r="H42" s="1815"/>
      <c r="I42" s="1816"/>
      <c r="J42" s="480" t="s">
        <v>1227</v>
      </c>
      <c r="K42" s="326" t="s">
        <v>1227</v>
      </c>
      <c r="L42" s="83"/>
      <c r="M42" s="1814">
        <v>8</v>
      </c>
      <c r="N42" s="1815">
        <v>538</v>
      </c>
      <c r="O42" s="1815">
        <v>415</v>
      </c>
      <c r="P42" s="1815">
        <v>953</v>
      </c>
      <c r="Q42" s="1815"/>
      <c r="R42" s="1815">
        <v>85844</v>
      </c>
      <c r="S42" s="159"/>
      <c r="T42" s="480" t="s">
        <v>1227</v>
      </c>
    </row>
    <row r="43" spans="1:20">
      <c r="A43" s="415"/>
      <c r="B43" s="81"/>
      <c r="C43" s="81" t="s">
        <v>1229</v>
      </c>
      <c r="D43" s="1817"/>
      <c r="E43" s="1812"/>
      <c r="F43" s="1812"/>
      <c r="G43" s="1812"/>
      <c r="H43" s="1812"/>
      <c r="I43" s="1813"/>
      <c r="J43" s="416"/>
      <c r="K43" s="415"/>
      <c r="L43" s="81"/>
      <c r="M43" s="1817"/>
      <c r="N43" s="1812"/>
      <c r="O43" s="1812"/>
      <c r="P43" s="1812"/>
      <c r="Q43" s="1812"/>
      <c r="R43" s="1812"/>
      <c r="S43" s="171"/>
      <c r="T43" s="416"/>
    </row>
    <row r="44" spans="1:20">
      <c r="A44" s="326" t="s">
        <v>1230</v>
      </c>
      <c r="B44" s="83"/>
      <c r="C44" s="83" t="s">
        <v>1231</v>
      </c>
      <c r="D44" s="1814">
        <v>1374</v>
      </c>
      <c r="E44" s="1815"/>
      <c r="F44" s="1815"/>
      <c r="G44" s="1815"/>
      <c r="H44" s="1815"/>
      <c r="I44" s="1816"/>
      <c r="J44" s="480" t="s">
        <v>1230</v>
      </c>
      <c r="K44" s="326" t="s">
        <v>1230</v>
      </c>
      <c r="L44" s="83"/>
      <c r="M44" s="1814">
        <v>41</v>
      </c>
      <c r="N44" s="1815">
        <v>1333</v>
      </c>
      <c r="O44" s="1815"/>
      <c r="P44" s="1815">
        <v>1333</v>
      </c>
      <c r="Q44" s="1815"/>
      <c r="R44" s="1815">
        <v>113906</v>
      </c>
      <c r="S44" s="159"/>
      <c r="T44" s="480" t="s">
        <v>1230</v>
      </c>
    </row>
    <row r="45" spans="1:20">
      <c r="A45" s="415"/>
      <c r="B45" s="81"/>
      <c r="C45" s="81" t="s">
        <v>1232</v>
      </c>
      <c r="D45" s="1817"/>
      <c r="E45" s="1812"/>
      <c r="F45" s="1812"/>
      <c r="G45" s="1812"/>
      <c r="H45" s="1812"/>
      <c r="I45" s="1813"/>
      <c r="J45" s="416"/>
      <c r="K45" s="415"/>
      <c r="L45" s="81"/>
      <c r="M45" s="1817"/>
      <c r="N45" s="1812"/>
      <c r="O45" s="1812"/>
      <c r="P45" s="1812"/>
      <c r="Q45" s="1812"/>
      <c r="R45" s="1822"/>
      <c r="S45" s="171"/>
      <c r="T45" s="416"/>
    </row>
    <row r="46" spans="1:20">
      <c r="A46" s="326" t="s">
        <v>1233</v>
      </c>
      <c r="B46" s="83"/>
      <c r="C46" s="83" t="s">
        <v>1234</v>
      </c>
      <c r="D46" s="1814">
        <v>6980</v>
      </c>
      <c r="E46" s="1815"/>
      <c r="F46" s="1815"/>
      <c r="G46" s="1815"/>
      <c r="H46" s="1815"/>
      <c r="I46" s="1816">
        <v>701</v>
      </c>
      <c r="J46" s="480" t="s">
        <v>1233</v>
      </c>
      <c r="K46" s="326" t="s">
        <v>1233</v>
      </c>
      <c r="L46" s="83"/>
      <c r="M46" s="1814">
        <v>35</v>
      </c>
      <c r="N46" s="1815">
        <v>3177</v>
      </c>
      <c r="O46" s="1815">
        <v>4469</v>
      </c>
      <c r="P46" s="1815">
        <v>7646</v>
      </c>
      <c r="Q46" s="1815"/>
      <c r="R46" s="1815">
        <v>1706383</v>
      </c>
      <c r="S46" s="159"/>
      <c r="T46" s="480" t="s">
        <v>1233</v>
      </c>
    </row>
    <row r="47" spans="1:20">
      <c r="A47" s="415"/>
      <c r="B47" s="81"/>
      <c r="C47" s="81" t="s">
        <v>1235</v>
      </c>
      <c r="D47" s="1817"/>
      <c r="E47" s="1812"/>
      <c r="F47" s="1812"/>
      <c r="G47" s="1812"/>
      <c r="H47" s="1812"/>
      <c r="I47" s="1813"/>
      <c r="J47" s="416"/>
      <c r="K47" s="415"/>
      <c r="L47" s="81"/>
      <c r="M47" s="1817"/>
      <c r="N47" s="1812"/>
      <c r="O47" s="1812"/>
      <c r="P47" s="1812"/>
      <c r="Q47" s="1812"/>
      <c r="R47" s="1812"/>
      <c r="S47" s="171"/>
      <c r="T47" s="416"/>
    </row>
    <row r="48" spans="1:20">
      <c r="A48" s="326" t="s">
        <v>1236</v>
      </c>
      <c r="B48" s="83"/>
      <c r="C48" s="83" t="s">
        <v>1237</v>
      </c>
      <c r="D48" s="1814">
        <v>771</v>
      </c>
      <c r="E48" s="1815"/>
      <c r="F48" s="1815"/>
      <c r="G48" s="1815"/>
      <c r="H48" s="1815"/>
      <c r="I48" s="1816"/>
      <c r="J48" s="480" t="s">
        <v>1236</v>
      </c>
      <c r="K48" s="326" t="s">
        <v>1236</v>
      </c>
      <c r="L48" s="83"/>
      <c r="M48" s="1814">
        <v>9</v>
      </c>
      <c r="N48" s="1815">
        <v>380</v>
      </c>
      <c r="O48" s="1815">
        <v>382</v>
      </c>
      <c r="P48" s="1815">
        <v>762</v>
      </c>
      <c r="Q48" s="1815"/>
      <c r="R48" s="1815">
        <v>43824</v>
      </c>
      <c r="S48" s="159"/>
      <c r="T48" s="480" t="s">
        <v>1236</v>
      </c>
    </row>
    <row r="49" spans="1:20">
      <c r="A49" s="415"/>
      <c r="B49" s="81"/>
      <c r="C49" s="81" t="s">
        <v>1238</v>
      </c>
      <c r="D49" s="1817"/>
      <c r="E49" s="1812"/>
      <c r="F49" s="1812"/>
      <c r="G49" s="1812"/>
      <c r="H49" s="1812"/>
      <c r="I49" s="1813"/>
      <c r="J49" s="416"/>
      <c r="K49" s="415"/>
      <c r="L49" s="81"/>
      <c r="M49" s="1817"/>
      <c r="N49" s="1812"/>
      <c r="O49" s="1812"/>
      <c r="P49" s="1812"/>
      <c r="Q49" s="1812"/>
      <c r="R49" s="1812"/>
      <c r="S49" s="171"/>
      <c r="T49" s="416"/>
    </row>
    <row r="50" spans="1:20">
      <c r="A50" s="326" t="s">
        <v>1239</v>
      </c>
      <c r="B50" s="83"/>
      <c r="C50" s="83" t="s">
        <v>1240</v>
      </c>
      <c r="D50" s="1814">
        <v>57</v>
      </c>
      <c r="E50" s="1815"/>
      <c r="F50" s="1815"/>
      <c r="G50" s="1815"/>
      <c r="H50" s="1815"/>
      <c r="I50" s="1816"/>
      <c r="J50" s="480" t="s">
        <v>1239</v>
      </c>
      <c r="K50" s="326" t="s">
        <v>1239</v>
      </c>
      <c r="L50" s="83"/>
      <c r="M50" s="1814">
        <v>1</v>
      </c>
      <c r="N50" s="1815">
        <v>56</v>
      </c>
      <c r="O50" s="1815"/>
      <c r="P50" s="1815">
        <v>56</v>
      </c>
      <c r="Q50" s="1815"/>
      <c r="R50" s="1815">
        <v>4487</v>
      </c>
      <c r="S50" s="159"/>
      <c r="T50" s="480" t="s">
        <v>1239</v>
      </c>
    </row>
    <row r="51" spans="1:20">
      <c r="A51" s="415"/>
      <c r="B51" s="81"/>
      <c r="C51" s="81" t="s">
        <v>1241</v>
      </c>
      <c r="D51" s="1817"/>
      <c r="E51" s="1812"/>
      <c r="F51" s="1812"/>
      <c r="G51" s="1812"/>
      <c r="H51" s="1812"/>
      <c r="I51" s="1813"/>
      <c r="J51" s="416"/>
      <c r="K51" s="415"/>
      <c r="L51" s="81"/>
      <c r="M51" s="1817"/>
      <c r="N51" s="1812"/>
      <c r="O51" s="1812"/>
      <c r="P51" s="1812"/>
      <c r="Q51" s="1812"/>
      <c r="R51" s="1822"/>
      <c r="S51" s="171"/>
      <c r="T51" s="416"/>
    </row>
    <row r="52" spans="1:20">
      <c r="A52" s="325" t="s">
        <v>1242</v>
      </c>
      <c r="B52" s="81"/>
      <c r="C52" s="81" t="s">
        <v>2271</v>
      </c>
      <c r="D52" s="1817"/>
      <c r="E52" s="1812"/>
      <c r="F52" s="1812"/>
      <c r="G52" s="1812"/>
      <c r="H52" s="1812"/>
      <c r="I52" s="1813"/>
      <c r="J52" s="329" t="s">
        <v>1242</v>
      </c>
      <c r="K52" s="325" t="s">
        <v>1242</v>
      </c>
      <c r="L52" s="81"/>
      <c r="M52" s="1817"/>
      <c r="N52" s="1812"/>
      <c r="O52" s="1812"/>
      <c r="P52" s="1812"/>
      <c r="Q52" s="1812"/>
      <c r="R52" s="1822"/>
      <c r="S52" s="171"/>
      <c r="T52" s="329" t="s">
        <v>1242</v>
      </c>
    </row>
    <row r="53" spans="1:20">
      <c r="A53" s="479"/>
      <c r="B53" s="83"/>
      <c r="C53" s="83" t="s">
        <v>2272</v>
      </c>
      <c r="D53" s="1814">
        <v>2585</v>
      </c>
      <c r="E53" s="1815"/>
      <c r="F53" s="1815"/>
      <c r="G53" s="1815"/>
      <c r="H53" s="1815"/>
      <c r="I53" s="1816">
        <v>206</v>
      </c>
      <c r="J53" s="319"/>
      <c r="K53" s="479"/>
      <c r="L53" s="83"/>
      <c r="M53" s="1814">
        <v>20</v>
      </c>
      <c r="N53" s="1815">
        <v>1270</v>
      </c>
      <c r="O53" s="1815">
        <v>1501</v>
      </c>
      <c r="P53" s="1815">
        <v>2771</v>
      </c>
      <c r="Q53" s="1815"/>
      <c r="R53" s="1815">
        <v>288592</v>
      </c>
      <c r="S53" s="159"/>
      <c r="T53" s="319"/>
    </row>
    <row r="54" spans="1:20">
      <c r="A54" s="415"/>
      <c r="B54" s="81"/>
      <c r="C54" s="81" t="s">
        <v>2273</v>
      </c>
      <c r="D54" s="1817"/>
      <c r="E54" s="1812"/>
      <c r="F54" s="1812"/>
      <c r="G54" s="1812"/>
      <c r="H54" s="1812"/>
      <c r="I54" s="1813"/>
      <c r="J54" s="416"/>
      <c r="K54" s="415"/>
      <c r="L54" s="81"/>
      <c r="M54" s="1817"/>
      <c r="N54" s="1812"/>
      <c r="O54" s="1812"/>
      <c r="P54" s="1812"/>
      <c r="Q54" s="1812"/>
      <c r="R54" s="1812"/>
      <c r="S54" s="171"/>
      <c r="T54" s="416"/>
    </row>
    <row r="55" spans="1:20">
      <c r="A55" s="325" t="s">
        <v>2274</v>
      </c>
      <c r="B55" s="81"/>
      <c r="C55" s="81" t="s">
        <v>2275</v>
      </c>
      <c r="D55" s="1817"/>
      <c r="E55" s="1812"/>
      <c r="F55" s="1812"/>
      <c r="G55" s="1812"/>
      <c r="H55" s="1812"/>
      <c r="I55" s="1813"/>
      <c r="J55" s="329" t="s">
        <v>2274</v>
      </c>
      <c r="K55" s="325" t="s">
        <v>2274</v>
      </c>
      <c r="L55" s="81"/>
      <c r="M55" s="1817"/>
      <c r="N55" s="1812"/>
      <c r="O55" s="1812"/>
      <c r="P55" s="1812"/>
      <c r="Q55" s="1812"/>
      <c r="R55" s="1812"/>
      <c r="S55" s="171"/>
      <c r="T55" s="329" t="s">
        <v>2274</v>
      </c>
    </row>
    <row r="56" spans="1:20">
      <c r="A56" s="479"/>
      <c r="B56" s="83"/>
      <c r="C56" s="83" t="s">
        <v>2276</v>
      </c>
      <c r="D56" s="1814">
        <v>2</v>
      </c>
      <c r="E56" s="1815"/>
      <c r="F56" s="1815"/>
      <c r="G56" s="1815"/>
      <c r="H56" s="1815"/>
      <c r="I56" s="1816"/>
      <c r="J56" s="319"/>
      <c r="K56" s="479"/>
      <c r="L56" s="83"/>
      <c r="M56" s="1814"/>
      <c r="N56" s="1815">
        <v>2</v>
      </c>
      <c r="O56" s="1815"/>
      <c r="P56" s="1815">
        <v>2</v>
      </c>
      <c r="Q56" s="1815"/>
      <c r="R56" s="1815">
        <v>163</v>
      </c>
      <c r="S56" s="159"/>
      <c r="T56" s="319"/>
    </row>
    <row r="57" spans="1:20">
      <c r="A57" s="415"/>
      <c r="B57" s="81"/>
      <c r="C57" s="81" t="s">
        <v>2277</v>
      </c>
      <c r="D57" s="1817"/>
      <c r="E57" s="1812"/>
      <c r="F57" s="1812"/>
      <c r="G57" s="1812"/>
      <c r="H57" s="1812"/>
      <c r="I57" s="1813"/>
      <c r="J57" s="416"/>
      <c r="K57" s="415"/>
      <c r="L57" s="81"/>
      <c r="M57" s="1817"/>
      <c r="N57" s="1812"/>
      <c r="O57" s="1812"/>
      <c r="P57" s="1812"/>
      <c r="Q57" s="1812"/>
      <c r="R57" s="1822"/>
      <c r="S57" s="171"/>
      <c r="T57" s="416"/>
    </row>
    <row r="58" spans="1:20">
      <c r="A58" s="326" t="s">
        <v>2278</v>
      </c>
      <c r="B58" s="83"/>
      <c r="C58" s="83" t="s">
        <v>2279</v>
      </c>
      <c r="D58" s="1814">
        <v>4</v>
      </c>
      <c r="E58" s="1815"/>
      <c r="F58" s="1815"/>
      <c r="G58" s="1815"/>
      <c r="H58" s="1815"/>
      <c r="I58" s="1816"/>
      <c r="J58" s="480" t="s">
        <v>2278</v>
      </c>
      <c r="K58" s="326" t="s">
        <v>2278</v>
      </c>
      <c r="L58" s="83"/>
      <c r="M58" s="1814"/>
      <c r="N58" s="1815">
        <v>4</v>
      </c>
      <c r="O58" s="1815"/>
      <c r="P58" s="1815">
        <v>4</v>
      </c>
      <c r="Q58" s="1815"/>
      <c r="R58" s="1815">
        <v>374</v>
      </c>
      <c r="S58" s="159"/>
      <c r="T58" s="480" t="s">
        <v>2278</v>
      </c>
    </row>
    <row r="59" spans="1:20">
      <c r="A59" s="415"/>
      <c r="B59" s="81"/>
      <c r="C59" s="81" t="s">
        <v>2280</v>
      </c>
      <c r="D59" s="1817"/>
      <c r="E59" s="1812"/>
      <c r="F59" s="1812"/>
      <c r="G59" s="1812"/>
      <c r="H59" s="1812"/>
      <c r="I59" s="1813"/>
      <c r="J59" s="416"/>
      <c r="K59" s="415"/>
      <c r="L59" s="81"/>
      <c r="M59" s="1817"/>
      <c r="N59" s="1812"/>
      <c r="O59" s="1812"/>
      <c r="P59" s="1812"/>
      <c r="Q59" s="1812"/>
      <c r="R59" s="1822"/>
      <c r="S59" s="171"/>
      <c r="T59" s="416"/>
    </row>
    <row r="60" spans="1:20">
      <c r="A60" s="326" t="s">
        <v>2281</v>
      </c>
      <c r="B60" s="83"/>
      <c r="C60" s="83" t="s">
        <v>2282</v>
      </c>
      <c r="D60" s="1814">
        <v>46</v>
      </c>
      <c r="E60" s="1815"/>
      <c r="F60" s="1815"/>
      <c r="G60" s="1815"/>
      <c r="H60" s="1815"/>
      <c r="I60" s="1816"/>
      <c r="J60" s="480" t="s">
        <v>2281</v>
      </c>
      <c r="K60" s="326" t="s">
        <v>2281</v>
      </c>
      <c r="L60" s="83"/>
      <c r="M60" s="1814">
        <v>3</v>
      </c>
      <c r="N60" s="1815">
        <v>43</v>
      </c>
      <c r="O60" s="1815"/>
      <c r="P60" s="1815">
        <v>43</v>
      </c>
      <c r="Q60" s="1815"/>
      <c r="R60" s="1815">
        <v>3281</v>
      </c>
      <c r="S60" s="159"/>
      <c r="T60" s="480" t="s">
        <v>2281</v>
      </c>
    </row>
    <row r="61" spans="1:20">
      <c r="A61" s="326">
        <v>53</v>
      </c>
      <c r="B61" s="83"/>
      <c r="C61" s="83" t="s">
        <v>2283</v>
      </c>
      <c r="D61" s="1814">
        <f>SUM(D22:D60)</f>
        <v>63575</v>
      </c>
      <c r="E61" s="1815"/>
      <c r="F61" s="1815"/>
      <c r="G61" s="1815"/>
      <c r="H61" s="1815"/>
      <c r="I61" s="1816">
        <f>SUM(I22:I60)</f>
        <v>5704</v>
      </c>
      <c r="J61" s="480">
        <v>53</v>
      </c>
      <c r="K61" s="326">
        <v>53</v>
      </c>
      <c r="L61" s="83"/>
      <c r="M61" s="1814">
        <f t="shared" ref="M61:P61" si="0">SUM(M22:M60)</f>
        <v>977</v>
      </c>
      <c r="N61" s="1815">
        <f t="shared" si="0"/>
        <v>39181</v>
      </c>
      <c r="O61" s="1815">
        <f t="shared" si="0"/>
        <v>29121</v>
      </c>
      <c r="P61" s="1815">
        <f t="shared" si="0"/>
        <v>68302</v>
      </c>
      <c r="Q61" s="1815"/>
      <c r="R61" s="1815">
        <f>SUM(R22:R60)</f>
        <v>8213406</v>
      </c>
      <c r="S61" s="159"/>
      <c r="T61" s="480">
        <v>53</v>
      </c>
    </row>
    <row r="62" spans="1:20">
      <c r="A62" s="326">
        <v>54</v>
      </c>
      <c r="B62" s="83"/>
      <c r="C62" s="83" t="s">
        <v>2284</v>
      </c>
      <c r="D62" s="1818" t="s">
        <v>718</v>
      </c>
      <c r="E62" s="1815">
        <v>188</v>
      </c>
      <c r="F62" s="1815"/>
      <c r="G62" s="1815"/>
      <c r="H62" s="1815"/>
      <c r="I62" s="1816"/>
      <c r="J62" s="480">
        <v>54</v>
      </c>
      <c r="K62" s="326">
        <v>54</v>
      </c>
      <c r="L62" s="83"/>
      <c r="M62" s="1814"/>
      <c r="N62" s="1815">
        <v>188</v>
      </c>
      <c r="O62" s="1815"/>
      <c r="P62" s="1823"/>
      <c r="Q62" s="1815">
        <v>188</v>
      </c>
      <c r="R62" s="1823" t="s">
        <v>718</v>
      </c>
      <c r="S62" s="159"/>
      <c r="T62" s="480">
        <v>54</v>
      </c>
    </row>
    <row r="63" spans="1:20" ht="10.8" thickBot="1">
      <c r="A63" s="326">
        <v>55</v>
      </c>
      <c r="B63" s="83"/>
      <c r="C63" s="83" t="s">
        <v>2285</v>
      </c>
      <c r="D63" s="1819">
        <f>SUM(D61:D62)</f>
        <v>63575</v>
      </c>
      <c r="E63" s="1820">
        <f>SUM(E61:E62)</f>
        <v>188</v>
      </c>
      <c r="F63" s="1820"/>
      <c r="G63" s="1820"/>
      <c r="H63" s="1820"/>
      <c r="I63" s="1821">
        <f>SUM(I61:I62)</f>
        <v>5704</v>
      </c>
      <c r="J63" s="480">
        <v>55</v>
      </c>
      <c r="K63" s="326">
        <v>55</v>
      </c>
      <c r="L63" s="83"/>
      <c r="M63" s="1819">
        <f t="shared" ref="M63:R63" si="1">SUM(M61:M62)</f>
        <v>977</v>
      </c>
      <c r="N63" s="1820">
        <f t="shared" si="1"/>
        <v>39369</v>
      </c>
      <c r="O63" s="1820">
        <f t="shared" si="1"/>
        <v>29121</v>
      </c>
      <c r="P63" s="1820">
        <f t="shared" si="1"/>
        <v>68302</v>
      </c>
      <c r="Q63" s="1820">
        <f t="shared" si="1"/>
        <v>188</v>
      </c>
      <c r="R63" s="1820">
        <f t="shared" si="1"/>
        <v>8213406</v>
      </c>
      <c r="S63" s="163"/>
      <c r="T63" s="480">
        <v>55</v>
      </c>
    </row>
    <row r="64" spans="1:20" ht="38.25" customHeight="1">
      <c r="A64" s="496"/>
      <c r="B64" s="189"/>
      <c r="C64" s="189"/>
      <c r="D64" s="189"/>
      <c r="E64" s="189"/>
      <c r="F64" s="189"/>
      <c r="G64" s="189"/>
      <c r="H64" s="189"/>
      <c r="I64" s="189"/>
      <c r="J64" s="497"/>
      <c r="K64" s="496"/>
      <c r="L64" s="189"/>
      <c r="M64" s="189"/>
      <c r="N64" s="189"/>
      <c r="O64" s="189"/>
      <c r="P64" s="189"/>
      <c r="Q64" s="189"/>
      <c r="R64" s="189"/>
      <c r="S64" s="189"/>
      <c r="T64" s="497"/>
    </row>
    <row r="65" spans="1:20" ht="10.5" customHeight="1">
      <c r="A65" s="320"/>
      <c r="B65" s="207"/>
      <c r="C65" s="207"/>
      <c r="D65" s="207"/>
      <c r="E65" s="207"/>
      <c r="F65" s="207"/>
      <c r="G65" s="207"/>
      <c r="H65" s="207"/>
      <c r="I65" s="207"/>
      <c r="J65" s="314" t="s">
        <v>1415</v>
      </c>
      <c r="K65" s="309" t="s">
        <v>1415</v>
      </c>
      <c r="L65" s="207"/>
      <c r="M65" s="207"/>
      <c r="N65" s="207"/>
      <c r="O65" s="207"/>
      <c r="P65" s="207"/>
      <c r="Q65" s="207"/>
      <c r="R65" s="207"/>
      <c r="S65" s="207"/>
      <c r="T65" s="419"/>
    </row>
    <row r="66" spans="1:20">
      <c r="A66" s="299">
        <v>70</v>
      </c>
      <c r="B66" s="301"/>
      <c r="C66" s="301"/>
      <c r="D66" s="301"/>
      <c r="E66" s="301"/>
      <c r="F66" s="301"/>
      <c r="G66" s="301"/>
      <c r="H66" s="312"/>
      <c r="I66" s="301"/>
      <c r="J66" s="315" t="s">
        <v>3246</v>
      </c>
      <c r="K66" s="367" t="s">
        <v>3246</v>
      </c>
      <c r="L66" s="301"/>
      <c r="M66" s="301"/>
      <c r="N66" s="312"/>
      <c r="O66" s="301"/>
      <c r="P66" s="301"/>
      <c r="Q66" s="301"/>
      <c r="R66" s="301"/>
      <c r="S66" s="301"/>
      <c r="T66" s="402">
        <v>71</v>
      </c>
    </row>
    <row r="67" spans="1:20">
      <c r="A67" s="302" t="s">
        <v>1207</v>
      </c>
      <c r="B67" s="77"/>
      <c r="C67" s="77"/>
      <c r="D67" s="77"/>
      <c r="E67" s="77"/>
      <c r="F67" s="77"/>
      <c r="G67" s="77"/>
      <c r="H67" s="77"/>
      <c r="I67" s="77"/>
      <c r="J67" s="482"/>
      <c r="K67" s="302" t="s">
        <v>2286</v>
      </c>
      <c r="L67" s="77"/>
      <c r="M67" s="77"/>
      <c r="N67" s="77"/>
      <c r="O67" s="77"/>
      <c r="P67" s="77"/>
      <c r="Q67" s="77"/>
      <c r="R67" s="77"/>
      <c r="S67" s="77"/>
      <c r="T67" s="482"/>
    </row>
    <row r="68" spans="1:20">
      <c r="A68" s="292"/>
      <c r="B68" s="191"/>
      <c r="C68" s="191"/>
      <c r="D68" s="191"/>
      <c r="E68" s="191"/>
      <c r="F68" s="191"/>
      <c r="G68" s="191"/>
      <c r="H68" s="191"/>
      <c r="I68" s="191"/>
      <c r="J68" s="239"/>
      <c r="K68" s="292"/>
      <c r="L68" s="191"/>
      <c r="M68" s="191"/>
      <c r="N68" s="191"/>
      <c r="O68" s="191"/>
      <c r="P68" s="191"/>
      <c r="Q68" s="191"/>
      <c r="R68" s="191"/>
      <c r="S68" s="191"/>
      <c r="T68" s="239"/>
    </row>
    <row r="69" spans="1:20">
      <c r="A69" s="506" t="s">
        <v>2542</v>
      </c>
      <c r="B69" s="165"/>
      <c r="C69" s="165"/>
      <c r="D69" s="165"/>
      <c r="E69" s="165"/>
      <c r="F69" s="165"/>
      <c r="G69" s="165"/>
      <c r="H69" s="165"/>
      <c r="I69" s="165"/>
      <c r="J69" s="507"/>
      <c r="K69" s="506" t="s">
        <v>2542</v>
      </c>
      <c r="L69" s="165"/>
      <c r="M69" s="165"/>
      <c r="N69" s="165"/>
      <c r="O69" s="165"/>
      <c r="P69" s="165"/>
      <c r="Q69" s="165"/>
      <c r="R69" s="165"/>
      <c r="S69" s="165"/>
      <c r="T69" s="507"/>
    </row>
    <row r="70" spans="1:20">
      <c r="A70" s="415"/>
      <c r="B70" s="81"/>
      <c r="C70" s="81"/>
      <c r="D70" s="62" t="s">
        <v>2210</v>
      </c>
      <c r="E70" s="80"/>
      <c r="F70" s="164" t="s">
        <v>2211</v>
      </c>
      <c r="G70" s="165"/>
      <c r="H70" s="165"/>
      <c r="I70" s="165"/>
      <c r="J70" s="500"/>
      <c r="K70" s="415"/>
      <c r="L70" s="81"/>
      <c r="M70" s="55" t="s">
        <v>2212</v>
      </c>
      <c r="N70" s="164" t="s">
        <v>2213</v>
      </c>
      <c r="O70" s="165"/>
      <c r="P70" s="165"/>
      <c r="Q70" s="165"/>
      <c r="R70" s="165"/>
      <c r="S70" s="165"/>
      <c r="T70" s="497"/>
    </row>
    <row r="71" spans="1:20">
      <c r="A71" s="415"/>
      <c r="B71" s="81"/>
      <c r="C71" s="81"/>
      <c r="D71" s="84" t="s">
        <v>2214</v>
      </c>
      <c r="E71" s="85"/>
      <c r="F71" s="164" t="s">
        <v>2215</v>
      </c>
      <c r="G71" s="165"/>
      <c r="H71" s="165"/>
      <c r="I71" s="165"/>
      <c r="J71" s="416"/>
      <c r="K71" s="415"/>
      <c r="L71" s="81"/>
      <c r="M71" s="60" t="s">
        <v>2216</v>
      </c>
      <c r="N71" s="79"/>
      <c r="O71" s="79"/>
      <c r="P71" s="62" t="s">
        <v>2217</v>
      </c>
      <c r="Q71" s="80"/>
      <c r="R71" s="79"/>
      <c r="S71" s="79"/>
      <c r="T71" s="500"/>
    </row>
    <row r="72" spans="1:20">
      <c r="A72" s="415"/>
      <c r="B72" s="81"/>
      <c r="C72" s="81"/>
      <c r="D72" s="57"/>
      <c r="E72" s="57"/>
      <c r="F72" s="57"/>
      <c r="G72" s="57"/>
      <c r="H72" s="57" t="s">
        <v>2550</v>
      </c>
      <c r="I72" s="57" t="s">
        <v>2218</v>
      </c>
      <c r="J72" s="329"/>
      <c r="K72" s="325"/>
      <c r="L72" s="57"/>
      <c r="M72" s="55" t="s">
        <v>2547</v>
      </c>
      <c r="N72" s="57"/>
      <c r="O72" s="57"/>
      <c r="P72" s="73" t="s">
        <v>2067</v>
      </c>
      <c r="Q72" s="82"/>
      <c r="R72" s="57" t="s">
        <v>2553</v>
      </c>
      <c r="S72" s="57"/>
      <c r="T72" s="329"/>
    </row>
    <row r="73" spans="1:20">
      <c r="A73" s="415"/>
      <c r="B73" s="81"/>
      <c r="C73" s="81"/>
      <c r="D73" s="57"/>
      <c r="E73" s="57"/>
      <c r="F73" s="57"/>
      <c r="G73" s="57"/>
      <c r="H73" s="57" t="s">
        <v>1091</v>
      </c>
      <c r="I73" s="57" t="s">
        <v>2219</v>
      </c>
      <c r="J73" s="329"/>
      <c r="K73" s="325"/>
      <c r="L73" s="57"/>
      <c r="M73" s="57" t="s">
        <v>2549</v>
      </c>
      <c r="N73" s="57"/>
      <c r="O73" s="57"/>
      <c r="P73" s="84" t="s">
        <v>2220</v>
      </c>
      <c r="Q73" s="85"/>
      <c r="R73" s="57" t="s">
        <v>2221</v>
      </c>
      <c r="S73" s="57"/>
      <c r="T73" s="329"/>
    </row>
    <row r="74" spans="1:20">
      <c r="A74" s="415"/>
      <c r="B74" s="81"/>
      <c r="C74" s="81"/>
      <c r="D74" s="57"/>
      <c r="E74" s="57"/>
      <c r="F74" s="57" t="s">
        <v>1096</v>
      </c>
      <c r="G74" s="57"/>
      <c r="H74" s="57" t="s">
        <v>1097</v>
      </c>
      <c r="I74" s="57" t="s">
        <v>2551</v>
      </c>
      <c r="J74" s="329"/>
      <c r="K74" s="325"/>
      <c r="L74" s="57"/>
      <c r="M74" s="57" t="s">
        <v>2552</v>
      </c>
      <c r="N74" s="57"/>
      <c r="O74" s="57"/>
      <c r="P74" s="57"/>
      <c r="Q74" s="79"/>
      <c r="R74" s="57" t="s">
        <v>2223</v>
      </c>
      <c r="S74" s="57"/>
      <c r="T74" s="329"/>
    </row>
    <row r="75" spans="1:20">
      <c r="A75" s="415"/>
      <c r="B75" s="81"/>
      <c r="C75" s="57" t="s">
        <v>2224</v>
      </c>
      <c r="D75" s="57"/>
      <c r="E75" s="57"/>
      <c r="F75" s="57" t="s">
        <v>1103</v>
      </c>
      <c r="G75" s="57" t="s">
        <v>1096</v>
      </c>
      <c r="H75" s="57" t="s">
        <v>1102</v>
      </c>
      <c r="I75" s="57" t="s">
        <v>2226</v>
      </c>
      <c r="J75" s="329"/>
      <c r="K75" s="325"/>
      <c r="L75" s="57"/>
      <c r="M75" s="57" t="s">
        <v>2227</v>
      </c>
      <c r="N75" s="57" t="s">
        <v>1592</v>
      </c>
      <c r="O75" s="57" t="s">
        <v>1105</v>
      </c>
      <c r="P75" s="57"/>
      <c r="Q75" s="57"/>
      <c r="R75" s="57" t="s">
        <v>2228</v>
      </c>
      <c r="S75" s="57" t="s">
        <v>1105</v>
      </c>
      <c r="T75" s="329"/>
    </row>
    <row r="76" spans="1:20">
      <c r="A76" s="325" t="s">
        <v>329</v>
      </c>
      <c r="B76" s="57" t="s">
        <v>353</v>
      </c>
      <c r="C76" s="57" t="s">
        <v>1113</v>
      </c>
      <c r="D76" s="57" t="s">
        <v>2287</v>
      </c>
      <c r="E76" s="57" t="s">
        <v>2229</v>
      </c>
      <c r="F76" s="57" t="s">
        <v>2230</v>
      </c>
      <c r="G76" s="57" t="s">
        <v>1101</v>
      </c>
      <c r="H76" s="57" t="s">
        <v>2231</v>
      </c>
      <c r="I76" s="57" t="s">
        <v>2232</v>
      </c>
      <c r="J76" s="329" t="s">
        <v>329</v>
      </c>
      <c r="K76" s="325" t="s">
        <v>329</v>
      </c>
      <c r="L76" s="57" t="s">
        <v>353</v>
      </c>
      <c r="M76" s="57" t="s">
        <v>2233</v>
      </c>
      <c r="N76" s="57" t="s">
        <v>1113</v>
      </c>
      <c r="O76" s="57" t="s">
        <v>1109</v>
      </c>
      <c r="P76" s="57" t="s">
        <v>2287</v>
      </c>
      <c r="Q76" s="57" t="s">
        <v>2229</v>
      </c>
      <c r="R76" s="57" t="s">
        <v>2234</v>
      </c>
      <c r="S76" s="57" t="s">
        <v>2235</v>
      </c>
      <c r="T76" s="329" t="s">
        <v>329</v>
      </c>
    </row>
    <row r="77" spans="1:20">
      <c r="A77" s="325" t="s">
        <v>334</v>
      </c>
      <c r="B77" s="57" t="s">
        <v>356</v>
      </c>
      <c r="C77" s="57" t="s">
        <v>2236</v>
      </c>
      <c r="D77" s="57" t="s">
        <v>2288</v>
      </c>
      <c r="E77" s="57" t="s">
        <v>2238</v>
      </c>
      <c r="F77" s="57" t="s">
        <v>2239</v>
      </c>
      <c r="G77" s="57" t="s">
        <v>2240</v>
      </c>
      <c r="H77" s="57" t="s">
        <v>2241</v>
      </c>
      <c r="I77" s="57" t="s">
        <v>2233</v>
      </c>
      <c r="J77" s="329" t="s">
        <v>334</v>
      </c>
      <c r="K77" s="325" t="s">
        <v>334</v>
      </c>
      <c r="L77" s="57" t="s">
        <v>356</v>
      </c>
      <c r="M77" s="57" t="s">
        <v>1112</v>
      </c>
      <c r="N77" s="57" t="s">
        <v>1119</v>
      </c>
      <c r="O77" s="57" t="s">
        <v>1117</v>
      </c>
      <c r="P77" s="57" t="s">
        <v>2288</v>
      </c>
      <c r="Q77" s="57" t="s">
        <v>2238</v>
      </c>
      <c r="R77" s="57" t="s">
        <v>2242</v>
      </c>
      <c r="S77" s="57" t="s">
        <v>2238</v>
      </c>
      <c r="T77" s="329" t="s">
        <v>334</v>
      </c>
    </row>
    <row r="78" spans="1:20">
      <c r="A78" s="325"/>
      <c r="B78" s="57"/>
      <c r="C78" s="57"/>
      <c r="D78" s="57"/>
      <c r="E78" s="57"/>
      <c r="F78" s="57"/>
      <c r="G78" s="57"/>
      <c r="H78" s="57" t="s">
        <v>1118</v>
      </c>
      <c r="I78" s="57" t="s">
        <v>2240</v>
      </c>
      <c r="J78" s="329"/>
      <c r="K78" s="325"/>
      <c r="L78" s="57"/>
      <c r="M78" s="57" t="s">
        <v>2551</v>
      </c>
      <c r="N78" s="57"/>
      <c r="O78" s="57"/>
      <c r="P78" s="57"/>
      <c r="Q78" s="81"/>
      <c r="R78" s="57"/>
      <c r="S78" s="57"/>
      <c r="T78" s="329"/>
    </row>
    <row r="79" spans="1:20" ht="10.8" thickBot="1">
      <c r="A79" s="479"/>
      <c r="B79" s="83"/>
      <c r="C79" s="60" t="s">
        <v>339</v>
      </c>
      <c r="D79" s="60" t="s">
        <v>340</v>
      </c>
      <c r="E79" s="60" t="s">
        <v>341</v>
      </c>
      <c r="F79" s="60" t="s">
        <v>342</v>
      </c>
      <c r="G79" s="60" t="s">
        <v>343</v>
      </c>
      <c r="H79" s="60" t="s">
        <v>344</v>
      </c>
      <c r="I79" s="60" t="s">
        <v>202</v>
      </c>
      <c r="J79" s="319"/>
      <c r="K79" s="479"/>
      <c r="L79" s="83"/>
      <c r="M79" s="60" t="s">
        <v>203</v>
      </c>
      <c r="N79" s="60" t="s">
        <v>421</v>
      </c>
      <c r="O79" s="60" t="s">
        <v>422</v>
      </c>
      <c r="P79" s="60" t="s">
        <v>423</v>
      </c>
      <c r="Q79" s="60" t="s">
        <v>424</v>
      </c>
      <c r="R79" s="60" t="s">
        <v>47</v>
      </c>
      <c r="S79" s="60" t="s">
        <v>2243</v>
      </c>
      <c r="T79" s="480"/>
    </row>
    <row r="80" spans="1:20">
      <c r="A80" s="415"/>
      <c r="B80" s="81"/>
      <c r="C80" s="57" t="s">
        <v>2289</v>
      </c>
      <c r="D80" s="167"/>
      <c r="E80" s="177"/>
      <c r="F80" s="177"/>
      <c r="G80" s="177"/>
      <c r="H80" s="177"/>
      <c r="I80" s="168"/>
      <c r="J80" s="416"/>
      <c r="K80" s="415"/>
      <c r="L80" s="81"/>
      <c r="M80" s="167"/>
      <c r="N80" s="177"/>
      <c r="O80" s="177"/>
      <c r="P80" s="177"/>
      <c r="Q80" s="177"/>
      <c r="R80" s="177"/>
      <c r="S80" s="168"/>
      <c r="T80" s="416"/>
    </row>
    <row r="81" spans="1:20">
      <c r="A81" s="325"/>
      <c r="B81" s="81"/>
      <c r="C81" s="81" t="s">
        <v>2290</v>
      </c>
      <c r="D81" s="170"/>
      <c r="E81" s="81"/>
      <c r="F81" s="81"/>
      <c r="G81" s="81"/>
      <c r="H81" s="81"/>
      <c r="I81" s="171"/>
      <c r="J81" s="329"/>
      <c r="K81" s="325"/>
      <c r="L81" s="81"/>
      <c r="M81" s="170"/>
      <c r="N81" s="81"/>
      <c r="O81" s="81"/>
      <c r="P81" s="81"/>
      <c r="Q81" s="81"/>
      <c r="R81" s="81"/>
      <c r="S81" s="171"/>
      <c r="T81" s="329"/>
    </row>
    <row r="82" spans="1:20">
      <c r="A82" s="326">
        <v>56</v>
      </c>
      <c r="B82" s="83"/>
      <c r="C82" s="83" t="s">
        <v>2291</v>
      </c>
      <c r="D82" s="178"/>
      <c r="E82" s="83"/>
      <c r="F82" s="83"/>
      <c r="G82" s="83"/>
      <c r="H82" s="83"/>
      <c r="I82" s="159"/>
      <c r="J82" s="480">
        <v>56</v>
      </c>
      <c r="K82" s="326">
        <v>56</v>
      </c>
      <c r="L82" s="83"/>
      <c r="M82" s="178"/>
      <c r="N82" s="60"/>
      <c r="O82" s="60"/>
      <c r="P82" s="60"/>
      <c r="Q82" s="60"/>
      <c r="R82" s="60"/>
      <c r="S82" s="179"/>
      <c r="T82" s="480">
        <v>56</v>
      </c>
    </row>
    <row r="83" spans="1:20">
      <c r="A83" s="325"/>
      <c r="B83" s="81"/>
      <c r="C83" s="81" t="s">
        <v>2292</v>
      </c>
      <c r="D83" s="170"/>
      <c r="E83" s="81"/>
      <c r="F83" s="81"/>
      <c r="G83" s="81"/>
      <c r="H83" s="81"/>
      <c r="I83" s="171"/>
      <c r="J83" s="329"/>
      <c r="K83" s="325"/>
      <c r="L83" s="81"/>
      <c r="M83" s="170"/>
      <c r="N83" s="81"/>
      <c r="O83" s="81"/>
      <c r="P83" s="81"/>
      <c r="Q83" s="81"/>
      <c r="R83" s="81"/>
      <c r="S83" s="171"/>
      <c r="T83" s="329"/>
    </row>
    <row r="84" spans="1:20">
      <c r="A84" s="326">
        <v>57</v>
      </c>
      <c r="B84" s="83"/>
      <c r="C84" s="83" t="s">
        <v>2293</v>
      </c>
      <c r="D84" s="178"/>
      <c r="E84" s="83"/>
      <c r="F84" s="83"/>
      <c r="G84" s="83"/>
      <c r="H84" s="83"/>
      <c r="I84" s="159"/>
      <c r="J84" s="480">
        <v>57</v>
      </c>
      <c r="K84" s="326">
        <v>57</v>
      </c>
      <c r="L84" s="83"/>
      <c r="M84" s="160"/>
      <c r="N84" s="60"/>
      <c r="O84" s="60"/>
      <c r="P84" s="60"/>
      <c r="Q84" s="60"/>
      <c r="R84" s="60"/>
      <c r="S84" s="179"/>
      <c r="T84" s="480">
        <v>57</v>
      </c>
    </row>
    <row r="85" spans="1:20" ht="10.8" thickBot="1">
      <c r="A85" s="326">
        <v>58</v>
      </c>
      <c r="B85" s="83"/>
      <c r="C85" s="83" t="s">
        <v>2294</v>
      </c>
      <c r="D85" s="180"/>
      <c r="E85" s="162"/>
      <c r="F85" s="162"/>
      <c r="G85" s="162"/>
      <c r="H85" s="162"/>
      <c r="I85" s="163"/>
      <c r="J85" s="480">
        <v>58</v>
      </c>
      <c r="K85" s="326">
        <v>58</v>
      </c>
      <c r="L85" s="83"/>
      <c r="M85" s="161"/>
      <c r="N85" s="181"/>
      <c r="O85" s="181"/>
      <c r="P85" s="181"/>
      <c r="Q85" s="181"/>
      <c r="R85" s="181"/>
      <c r="S85" s="182"/>
      <c r="T85" s="480">
        <v>58</v>
      </c>
    </row>
    <row r="86" spans="1:20">
      <c r="A86" s="415"/>
      <c r="B86" s="81"/>
      <c r="C86" s="57" t="s">
        <v>2295</v>
      </c>
      <c r="D86" s="191"/>
      <c r="E86" s="81"/>
      <c r="F86" s="191"/>
      <c r="G86" s="81"/>
      <c r="H86" s="81"/>
      <c r="I86" s="81"/>
      <c r="J86" s="416"/>
      <c r="K86" s="415"/>
      <c r="L86" s="81"/>
      <c r="M86" s="191"/>
      <c r="N86" s="81"/>
      <c r="O86" s="81"/>
      <c r="P86" s="81"/>
      <c r="Q86" s="81"/>
      <c r="R86" s="191"/>
      <c r="S86" s="81"/>
      <c r="T86" s="416"/>
    </row>
    <row r="87" spans="1:20">
      <c r="A87" s="325"/>
      <c r="B87" s="81"/>
      <c r="C87" s="57" t="s">
        <v>126</v>
      </c>
      <c r="D87" s="81"/>
      <c r="E87" s="81"/>
      <c r="F87" s="81"/>
      <c r="G87" s="81"/>
      <c r="H87" s="81"/>
      <c r="I87" s="81"/>
      <c r="J87" s="329"/>
      <c r="K87" s="325"/>
      <c r="L87" s="81"/>
      <c r="M87" s="81"/>
      <c r="N87" s="81"/>
      <c r="O87" s="81"/>
      <c r="P87" s="81"/>
      <c r="Q87" s="81"/>
      <c r="R87" s="81"/>
      <c r="S87" s="81"/>
      <c r="T87" s="329"/>
    </row>
    <row r="88" spans="1:20">
      <c r="A88" s="326">
        <v>59</v>
      </c>
      <c r="B88" s="83"/>
      <c r="C88" s="83" t="s">
        <v>2296</v>
      </c>
      <c r="D88" s="83"/>
      <c r="E88" s="83">
        <v>384</v>
      </c>
      <c r="F88" s="83"/>
      <c r="G88" s="83"/>
      <c r="H88" s="83"/>
      <c r="I88" s="83"/>
      <c r="J88" s="480">
        <v>59</v>
      </c>
      <c r="K88" s="326">
        <v>59</v>
      </c>
      <c r="L88" s="83"/>
      <c r="M88" s="83"/>
      <c r="N88" s="60">
        <v>384</v>
      </c>
      <c r="O88" s="60"/>
      <c r="P88" s="60"/>
      <c r="Q88" s="60">
        <v>384</v>
      </c>
      <c r="R88" s="1823">
        <v>17452</v>
      </c>
      <c r="S88" s="60"/>
      <c r="T88" s="480">
        <v>59</v>
      </c>
    </row>
    <row r="89" spans="1:20">
      <c r="A89" s="326">
        <v>60</v>
      </c>
      <c r="B89" s="83"/>
      <c r="C89" s="83" t="s">
        <v>2297</v>
      </c>
      <c r="D89" s="83"/>
      <c r="E89" s="83"/>
      <c r="F89" s="83"/>
      <c r="G89" s="83"/>
      <c r="H89" s="83"/>
      <c r="I89" s="83"/>
      <c r="J89" s="480">
        <v>60</v>
      </c>
      <c r="K89" s="326">
        <v>60</v>
      </c>
      <c r="L89" s="83"/>
      <c r="M89" s="83"/>
      <c r="N89" s="60"/>
      <c r="O89" s="60"/>
      <c r="P89" s="60"/>
      <c r="Q89" s="60"/>
      <c r="R89" s="60"/>
      <c r="S89" s="60"/>
      <c r="T89" s="480">
        <v>60</v>
      </c>
    </row>
    <row r="90" spans="1:20">
      <c r="A90" s="326">
        <v>61</v>
      </c>
      <c r="B90" s="83"/>
      <c r="C90" s="83" t="s">
        <v>2298</v>
      </c>
      <c r="D90" s="83"/>
      <c r="E90" s="83"/>
      <c r="F90" s="83"/>
      <c r="G90" s="83"/>
      <c r="H90" s="83"/>
      <c r="I90" s="83"/>
      <c r="J90" s="480">
        <v>61</v>
      </c>
      <c r="K90" s="326">
        <v>61</v>
      </c>
      <c r="L90" s="83"/>
      <c r="M90" s="83"/>
      <c r="N90" s="60"/>
      <c r="O90" s="60"/>
      <c r="P90" s="60"/>
      <c r="Q90" s="60"/>
      <c r="R90" s="60"/>
      <c r="S90" s="60"/>
      <c r="T90" s="480">
        <v>61</v>
      </c>
    </row>
    <row r="91" spans="1:20">
      <c r="A91" s="326">
        <v>62</v>
      </c>
      <c r="B91" s="83"/>
      <c r="C91" s="83" t="s">
        <v>2299</v>
      </c>
      <c r="D91" s="83"/>
      <c r="E91" s="83"/>
      <c r="F91" s="83"/>
      <c r="G91" s="83"/>
      <c r="H91" s="83"/>
      <c r="I91" s="83"/>
      <c r="J91" s="480">
        <v>62</v>
      </c>
      <c r="K91" s="326">
        <v>62</v>
      </c>
      <c r="L91" s="83"/>
      <c r="M91" s="83"/>
      <c r="N91" s="60"/>
      <c r="O91" s="60"/>
      <c r="P91" s="60"/>
      <c r="Q91" s="60"/>
      <c r="R91" s="60"/>
      <c r="S91" s="60"/>
      <c r="T91" s="480">
        <v>62</v>
      </c>
    </row>
    <row r="92" spans="1:20">
      <c r="A92" s="326">
        <v>63</v>
      </c>
      <c r="B92" s="83"/>
      <c r="C92" s="83" t="s">
        <v>2300</v>
      </c>
      <c r="D92" s="83"/>
      <c r="E92" s="83"/>
      <c r="F92" s="83"/>
      <c r="G92" s="83"/>
      <c r="H92" s="83"/>
      <c r="I92" s="83"/>
      <c r="J92" s="480">
        <v>63</v>
      </c>
      <c r="K92" s="326">
        <v>63</v>
      </c>
      <c r="L92" s="83"/>
      <c r="M92" s="83"/>
      <c r="N92" s="60"/>
      <c r="O92" s="60"/>
      <c r="P92" s="60"/>
      <c r="Q92" s="60"/>
      <c r="R92" s="60"/>
      <c r="S92" s="60"/>
      <c r="T92" s="480">
        <v>63</v>
      </c>
    </row>
    <row r="93" spans="1:20">
      <c r="A93" s="326">
        <v>64</v>
      </c>
      <c r="B93" s="83"/>
      <c r="C93" s="83" t="s">
        <v>2301</v>
      </c>
      <c r="D93" s="83"/>
      <c r="E93" s="83"/>
      <c r="F93" s="83"/>
      <c r="G93" s="83"/>
      <c r="H93" s="83"/>
      <c r="I93" s="83"/>
      <c r="J93" s="480">
        <v>64</v>
      </c>
      <c r="K93" s="326">
        <v>64</v>
      </c>
      <c r="L93" s="83"/>
      <c r="M93" s="83"/>
      <c r="N93" s="60"/>
      <c r="O93" s="60"/>
      <c r="P93" s="60"/>
      <c r="Q93" s="60"/>
      <c r="R93" s="60"/>
      <c r="S93" s="60"/>
      <c r="T93" s="480">
        <v>64</v>
      </c>
    </row>
    <row r="94" spans="1:20">
      <c r="A94" s="326">
        <v>65</v>
      </c>
      <c r="B94" s="83"/>
      <c r="C94" s="83" t="s">
        <v>2302</v>
      </c>
      <c r="D94" s="83"/>
      <c r="E94" s="83"/>
      <c r="F94" s="83"/>
      <c r="G94" s="83"/>
      <c r="H94" s="83"/>
      <c r="I94" s="83"/>
      <c r="J94" s="480">
        <v>65</v>
      </c>
      <c r="K94" s="326">
        <v>65</v>
      </c>
      <c r="L94" s="83"/>
      <c r="M94" s="83"/>
      <c r="N94" s="60"/>
      <c r="O94" s="60"/>
      <c r="P94" s="60"/>
      <c r="Q94" s="60"/>
      <c r="R94" s="60"/>
      <c r="S94" s="60"/>
      <c r="T94" s="480">
        <v>65</v>
      </c>
    </row>
    <row r="95" spans="1:20">
      <c r="A95" s="326">
        <v>66</v>
      </c>
      <c r="B95" s="83"/>
      <c r="C95" s="83" t="s">
        <v>2303</v>
      </c>
      <c r="D95" s="83"/>
      <c r="E95" s="83"/>
      <c r="F95" s="83"/>
      <c r="G95" s="83"/>
      <c r="H95" s="83"/>
      <c r="I95" s="83"/>
      <c r="J95" s="480">
        <v>66</v>
      </c>
      <c r="K95" s="326">
        <v>66</v>
      </c>
      <c r="L95" s="83"/>
      <c r="M95" s="83"/>
      <c r="N95" s="60"/>
      <c r="O95" s="60"/>
      <c r="P95" s="60"/>
      <c r="Q95" s="60"/>
      <c r="R95" s="60"/>
      <c r="S95" s="60"/>
      <c r="T95" s="480">
        <v>66</v>
      </c>
    </row>
    <row r="96" spans="1:20">
      <c r="A96" s="415"/>
      <c r="B96" s="81"/>
      <c r="C96" s="81" t="s">
        <v>2304</v>
      </c>
      <c r="D96" s="191"/>
      <c r="E96" s="81"/>
      <c r="F96" s="191"/>
      <c r="G96" s="81"/>
      <c r="H96" s="81"/>
      <c r="I96" s="81"/>
      <c r="J96" s="416"/>
      <c r="K96" s="415"/>
      <c r="L96" s="81"/>
      <c r="M96" s="191"/>
      <c r="N96" s="81"/>
      <c r="O96" s="81"/>
      <c r="P96" s="81"/>
      <c r="Q96" s="81"/>
      <c r="R96" s="191"/>
      <c r="S96" s="81"/>
      <c r="T96" s="416"/>
    </row>
    <row r="97" spans="1:20">
      <c r="A97" s="325">
        <v>67</v>
      </c>
      <c r="B97" s="81"/>
      <c r="C97" s="81" t="s">
        <v>2305</v>
      </c>
      <c r="D97" s="81"/>
      <c r="E97" s="81"/>
      <c r="F97" s="81"/>
      <c r="G97" s="81"/>
      <c r="H97" s="81"/>
      <c r="I97" s="81"/>
      <c r="J97" s="329">
        <v>67</v>
      </c>
      <c r="K97" s="325">
        <v>67</v>
      </c>
      <c r="L97" s="81"/>
      <c r="M97" s="81"/>
      <c r="N97" s="81"/>
      <c r="O97" s="81"/>
      <c r="P97" s="81"/>
      <c r="Q97" s="81"/>
      <c r="R97" s="81"/>
      <c r="S97" s="81"/>
      <c r="T97" s="329">
        <v>67</v>
      </c>
    </row>
    <row r="98" spans="1:20">
      <c r="A98" s="326"/>
      <c r="B98" s="83"/>
      <c r="C98" s="83" t="s">
        <v>2306</v>
      </c>
      <c r="D98" s="83"/>
      <c r="E98" s="83"/>
      <c r="F98" s="83"/>
      <c r="G98" s="83"/>
      <c r="H98" s="83"/>
      <c r="I98" s="83"/>
      <c r="J98" s="480"/>
      <c r="K98" s="326"/>
      <c r="L98" s="83"/>
      <c r="M98" s="83"/>
      <c r="N98" s="60"/>
      <c r="O98" s="60"/>
      <c r="P98" s="60"/>
      <c r="Q98" s="60"/>
      <c r="R98" s="60"/>
      <c r="S98" s="60"/>
      <c r="T98" s="480"/>
    </row>
    <row r="99" spans="1:20">
      <c r="A99" s="326">
        <v>68</v>
      </c>
      <c r="B99" s="83"/>
      <c r="C99" s="83" t="s">
        <v>2307</v>
      </c>
      <c r="D99" s="83"/>
      <c r="E99" s="83"/>
      <c r="F99" s="83"/>
      <c r="G99" s="83"/>
      <c r="H99" s="83"/>
      <c r="I99" s="83"/>
      <c r="J99" s="480">
        <v>68</v>
      </c>
      <c r="K99" s="326">
        <v>68</v>
      </c>
      <c r="L99" s="83"/>
      <c r="M99" s="83"/>
      <c r="N99" s="60"/>
      <c r="O99" s="60"/>
      <c r="P99" s="60"/>
      <c r="Q99" s="60"/>
      <c r="R99" s="60"/>
      <c r="S99" s="60"/>
      <c r="T99" s="480">
        <v>68</v>
      </c>
    </row>
    <row r="100" spans="1:20">
      <c r="A100" s="326">
        <v>69</v>
      </c>
      <c r="B100" s="83"/>
      <c r="C100" s="83" t="s">
        <v>2308</v>
      </c>
      <c r="D100" s="83"/>
      <c r="E100" s="83"/>
      <c r="F100" s="83"/>
      <c r="G100" s="83"/>
      <c r="H100" s="83"/>
      <c r="I100" s="83"/>
      <c r="J100" s="480">
        <v>69</v>
      </c>
      <c r="K100" s="326">
        <v>69</v>
      </c>
      <c r="L100" s="83"/>
      <c r="M100" s="83"/>
      <c r="N100" s="60"/>
      <c r="O100" s="60"/>
      <c r="P100" s="60"/>
      <c r="Q100" s="60"/>
      <c r="R100" s="60"/>
      <c r="S100" s="60"/>
      <c r="T100" s="480">
        <v>69</v>
      </c>
    </row>
    <row r="101" spans="1:20">
      <c r="A101" s="326">
        <v>70</v>
      </c>
      <c r="B101" s="83"/>
      <c r="C101" s="83" t="s">
        <v>2309</v>
      </c>
      <c r="D101" s="83"/>
      <c r="E101" s="83">
        <f>SUM(E86:E100)</f>
        <v>384</v>
      </c>
      <c r="F101" s="83"/>
      <c r="G101" s="83"/>
      <c r="H101" s="83"/>
      <c r="I101" s="83"/>
      <c r="J101" s="480">
        <v>70</v>
      </c>
      <c r="K101" s="326">
        <v>70</v>
      </c>
      <c r="L101" s="83"/>
      <c r="M101" s="83"/>
      <c r="N101" s="60">
        <f>SUM(N86:N100)</f>
        <v>384</v>
      </c>
      <c r="O101" s="60"/>
      <c r="P101" s="60"/>
      <c r="Q101" s="60">
        <f>SUM(Q86:Q100)</f>
        <v>384</v>
      </c>
      <c r="R101" s="1823">
        <f>SUM(R86:R100)</f>
        <v>17452</v>
      </c>
      <c r="S101" s="60"/>
      <c r="T101" s="480">
        <v>70</v>
      </c>
    </row>
    <row r="102" spans="1:20">
      <c r="A102" s="495"/>
      <c r="B102" s="69"/>
      <c r="C102" s="69"/>
      <c r="D102" s="69"/>
      <c r="E102" s="69"/>
      <c r="F102" s="69"/>
      <c r="G102" s="69"/>
      <c r="H102" s="69"/>
      <c r="I102" s="69"/>
      <c r="J102" s="481"/>
      <c r="K102" s="316"/>
      <c r="L102" s="69"/>
      <c r="M102" s="69"/>
      <c r="N102" s="69"/>
      <c r="O102" s="69"/>
      <c r="P102" s="69"/>
      <c r="Q102" s="69"/>
      <c r="R102" s="69"/>
      <c r="S102" s="69"/>
      <c r="T102" s="481"/>
    </row>
    <row r="103" spans="1:20">
      <c r="A103" s="290" t="s">
        <v>350</v>
      </c>
      <c r="B103" s="75"/>
      <c r="C103" s="75"/>
      <c r="D103" s="75"/>
      <c r="E103" s="75"/>
      <c r="F103" s="75"/>
      <c r="G103" s="75"/>
      <c r="H103" s="75"/>
      <c r="I103" s="75"/>
      <c r="J103" s="291"/>
      <c r="K103" s="290" t="s">
        <v>350</v>
      </c>
      <c r="L103" s="75"/>
      <c r="M103" s="75"/>
      <c r="N103" s="75"/>
      <c r="O103" s="75"/>
      <c r="P103" s="75"/>
      <c r="Q103" s="75"/>
      <c r="R103" s="75"/>
      <c r="S103" s="75"/>
      <c r="T103" s="291"/>
    </row>
    <row r="104" spans="1:20">
      <c r="A104" s="293"/>
      <c r="B104" s="191"/>
      <c r="C104" s="191"/>
      <c r="D104" s="191"/>
      <c r="E104" s="191"/>
      <c r="F104" s="191"/>
      <c r="G104" s="191"/>
      <c r="H104" s="191"/>
      <c r="I104" s="191"/>
      <c r="J104" s="239"/>
      <c r="K104" s="292"/>
      <c r="L104" s="191"/>
      <c r="M104" s="191"/>
      <c r="N104" s="191"/>
      <c r="O104" s="191"/>
      <c r="P104" s="191"/>
      <c r="Q104" s="191"/>
      <c r="R104" s="191"/>
      <c r="S104" s="191"/>
      <c r="T104" s="239"/>
    </row>
    <row r="105" spans="1:20">
      <c r="A105" s="293" t="s">
        <v>2310</v>
      </c>
      <c r="B105" s="191"/>
      <c r="C105" s="191"/>
      <c r="D105" s="191"/>
      <c r="E105" s="191"/>
      <c r="F105" s="191"/>
      <c r="G105" s="191"/>
      <c r="H105" s="191"/>
      <c r="I105" s="191"/>
      <c r="J105" s="239"/>
      <c r="K105" s="292"/>
      <c r="L105" s="191"/>
      <c r="M105" s="191"/>
      <c r="N105" s="191"/>
      <c r="O105" s="191"/>
      <c r="P105" s="191"/>
      <c r="Q105" s="191"/>
      <c r="R105" s="191"/>
      <c r="S105" s="191"/>
      <c r="T105" s="239"/>
    </row>
    <row r="106" spans="1:20">
      <c r="A106" s="293"/>
      <c r="B106" s="191"/>
      <c r="C106" s="191"/>
      <c r="D106" s="191"/>
      <c r="E106" s="191"/>
      <c r="F106" s="191"/>
      <c r="G106" s="191"/>
      <c r="H106" s="191"/>
      <c r="I106" s="191"/>
      <c r="J106" s="239"/>
      <c r="K106" s="292"/>
      <c r="L106" s="191"/>
      <c r="M106" s="191"/>
      <c r="N106" s="191"/>
      <c r="O106" s="191"/>
      <c r="P106" s="191"/>
      <c r="Q106" s="191"/>
      <c r="R106" s="191"/>
      <c r="S106" s="191"/>
      <c r="T106" s="239"/>
    </row>
    <row r="107" spans="1:20">
      <c r="A107" s="293"/>
      <c r="B107" s="191"/>
      <c r="C107" s="191"/>
      <c r="D107" s="191"/>
      <c r="E107" s="191"/>
      <c r="F107" s="191"/>
      <c r="G107" s="191"/>
      <c r="H107" s="191"/>
      <c r="I107" s="191"/>
      <c r="J107" s="239"/>
      <c r="K107" s="292"/>
      <c r="L107" s="191"/>
      <c r="M107" s="191"/>
      <c r="N107" s="191"/>
      <c r="O107" s="191"/>
      <c r="P107" s="191"/>
      <c r="Q107" s="191"/>
      <c r="R107" s="191"/>
      <c r="S107" s="191"/>
      <c r="T107" s="239"/>
    </row>
    <row r="108" spans="1:20">
      <c r="A108" s="293"/>
      <c r="B108" s="191"/>
      <c r="C108" s="191"/>
      <c r="D108" s="191"/>
      <c r="E108" s="191"/>
      <c r="F108" s="191"/>
      <c r="G108" s="191"/>
      <c r="H108" s="191"/>
      <c r="I108" s="191"/>
      <c r="J108" s="239"/>
      <c r="K108" s="292"/>
      <c r="L108" s="191"/>
      <c r="M108" s="191"/>
      <c r="N108" s="191"/>
      <c r="O108" s="191"/>
      <c r="P108" s="191"/>
      <c r="Q108" s="191"/>
      <c r="R108" s="191"/>
      <c r="S108" s="191"/>
      <c r="T108" s="239"/>
    </row>
    <row r="109" spans="1:20">
      <c r="A109" s="293"/>
      <c r="B109" s="191"/>
      <c r="C109" s="191"/>
      <c r="D109" s="191"/>
      <c r="E109" s="191"/>
      <c r="F109" s="191"/>
      <c r="G109" s="191"/>
      <c r="H109" s="191"/>
      <c r="I109" s="191"/>
      <c r="J109" s="239"/>
      <c r="K109" s="292"/>
      <c r="L109" s="191"/>
      <c r="M109" s="191"/>
      <c r="N109" s="191"/>
      <c r="O109" s="191"/>
      <c r="P109" s="191"/>
      <c r="Q109" s="191"/>
      <c r="R109" s="191"/>
      <c r="S109" s="191"/>
      <c r="T109" s="239"/>
    </row>
    <row r="110" spans="1:20">
      <c r="A110" s="293"/>
      <c r="B110" s="191"/>
      <c r="C110" s="191"/>
      <c r="D110" s="191"/>
      <c r="E110" s="191"/>
      <c r="F110" s="191"/>
      <c r="G110" s="191"/>
      <c r="H110" s="191"/>
      <c r="I110" s="191"/>
      <c r="J110" s="239"/>
      <c r="K110" s="292"/>
      <c r="L110" s="191"/>
      <c r="M110" s="191"/>
      <c r="N110" s="191"/>
      <c r="O110" s="191"/>
      <c r="P110" s="191"/>
      <c r="Q110" s="191"/>
      <c r="R110" s="191"/>
      <c r="S110" s="191"/>
      <c r="T110" s="239"/>
    </row>
    <row r="111" spans="1:20">
      <c r="A111" s="293"/>
      <c r="B111" s="191"/>
      <c r="C111" s="191"/>
      <c r="D111" s="191"/>
      <c r="E111" s="191"/>
      <c r="F111" s="191"/>
      <c r="G111" s="191"/>
      <c r="H111" s="191"/>
      <c r="I111" s="191"/>
      <c r="J111" s="239"/>
      <c r="K111" s="292"/>
      <c r="L111" s="191"/>
      <c r="M111" s="191"/>
      <c r="N111" s="191"/>
      <c r="O111" s="191"/>
      <c r="P111" s="191"/>
      <c r="Q111" s="191"/>
      <c r="R111" s="191"/>
      <c r="S111" s="191"/>
      <c r="T111" s="239"/>
    </row>
    <row r="112" spans="1:20">
      <c r="A112" s="293"/>
      <c r="B112" s="191"/>
      <c r="C112" s="191"/>
      <c r="D112" s="191"/>
      <c r="E112" s="191"/>
      <c r="F112" s="191"/>
      <c r="G112" s="191"/>
      <c r="H112" s="191"/>
      <c r="I112" s="191"/>
      <c r="J112" s="239"/>
      <c r="K112" s="292"/>
      <c r="L112" s="191"/>
      <c r="M112" s="191"/>
      <c r="N112" s="191"/>
      <c r="O112" s="191"/>
      <c r="P112" s="191"/>
      <c r="Q112" s="191"/>
      <c r="R112" s="191"/>
      <c r="S112" s="191"/>
      <c r="T112" s="239"/>
    </row>
    <row r="113" spans="1:20">
      <c r="A113" s="293"/>
      <c r="B113" s="191"/>
      <c r="C113" s="191"/>
      <c r="D113" s="191"/>
      <c r="E113" s="191"/>
      <c r="F113" s="191"/>
      <c r="G113" s="191"/>
      <c r="H113" s="191"/>
      <c r="I113" s="191"/>
      <c r="J113" s="239"/>
      <c r="K113" s="292"/>
      <c r="L113" s="191"/>
      <c r="M113" s="191"/>
      <c r="N113" s="191"/>
      <c r="O113" s="191"/>
      <c r="P113" s="191"/>
      <c r="Q113" s="191"/>
      <c r="R113" s="191"/>
      <c r="S113" s="191"/>
      <c r="T113" s="239"/>
    </row>
    <row r="114" spans="1:20">
      <c r="A114" s="293"/>
      <c r="B114" s="191"/>
      <c r="C114" s="191"/>
      <c r="D114" s="191"/>
      <c r="E114" s="191"/>
      <c r="F114" s="191"/>
      <c r="G114" s="191"/>
      <c r="H114" s="191"/>
      <c r="I114" s="191"/>
      <c r="J114" s="239"/>
      <c r="K114" s="292"/>
      <c r="L114" s="191"/>
      <c r="M114" s="191"/>
      <c r="N114" s="191"/>
      <c r="O114" s="191"/>
      <c r="P114" s="191"/>
      <c r="Q114" s="191"/>
      <c r="R114" s="191"/>
      <c r="S114" s="191"/>
      <c r="T114" s="239"/>
    </row>
    <row r="115" spans="1:20">
      <c r="A115" s="293"/>
      <c r="B115" s="191"/>
      <c r="C115" s="191"/>
      <c r="D115" s="191"/>
      <c r="E115" s="191"/>
      <c r="F115" s="191"/>
      <c r="G115" s="191"/>
      <c r="H115" s="191"/>
      <c r="I115" s="191"/>
      <c r="J115" s="239"/>
      <c r="K115" s="292"/>
      <c r="L115" s="191"/>
      <c r="M115" s="191"/>
      <c r="N115" s="191"/>
      <c r="O115" s="191"/>
      <c r="P115" s="191"/>
      <c r="Q115" s="191"/>
      <c r="R115" s="191"/>
      <c r="S115" s="191"/>
      <c r="T115" s="239"/>
    </row>
    <row r="116" spans="1:20">
      <c r="A116" s="293"/>
      <c r="B116" s="191"/>
      <c r="C116" s="191"/>
      <c r="D116" s="191"/>
      <c r="E116" s="191"/>
      <c r="F116" s="191"/>
      <c r="G116" s="191"/>
      <c r="H116" s="191"/>
      <c r="I116" s="191"/>
      <c r="J116" s="239"/>
      <c r="K116" s="292"/>
      <c r="L116" s="191"/>
      <c r="M116" s="191"/>
      <c r="N116" s="191"/>
      <c r="O116" s="191"/>
      <c r="P116" s="191"/>
      <c r="Q116" s="191"/>
      <c r="R116" s="191"/>
      <c r="S116" s="191"/>
      <c r="T116" s="239"/>
    </row>
    <row r="117" spans="1:20">
      <c r="A117" s="293"/>
      <c r="B117" s="191"/>
      <c r="C117" s="191"/>
      <c r="D117" s="191"/>
      <c r="E117" s="191"/>
      <c r="F117" s="191"/>
      <c r="G117" s="191"/>
      <c r="H117" s="191"/>
      <c r="I117" s="191"/>
      <c r="J117" s="239"/>
      <c r="K117" s="292"/>
      <c r="L117" s="191"/>
      <c r="M117" s="191"/>
      <c r="N117" s="191"/>
      <c r="O117" s="191"/>
      <c r="P117" s="191"/>
      <c r="Q117" s="191"/>
      <c r="R117" s="191"/>
      <c r="S117" s="191"/>
      <c r="T117" s="239"/>
    </row>
    <row r="118" spans="1:20">
      <c r="A118" s="293"/>
      <c r="B118" s="191"/>
      <c r="C118" s="191"/>
      <c r="D118" s="191"/>
      <c r="E118" s="191"/>
      <c r="F118" s="191"/>
      <c r="G118" s="191"/>
      <c r="H118" s="191"/>
      <c r="I118" s="191"/>
      <c r="J118" s="239"/>
      <c r="K118" s="292"/>
      <c r="L118" s="191"/>
      <c r="M118" s="191"/>
      <c r="N118" s="191"/>
      <c r="O118" s="191"/>
      <c r="P118" s="191"/>
      <c r="Q118" s="191"/>
      <c r="R118" s="191"/>
      <c r="S118" s="191"/>
      <c r="T118" s="239"/>
    </row>
    <row r="119" spans="1:20">
      <c r="A119" s="293"/>
      <c r="B119" s="191"/>
      <c r="C119" s="191"/>
      <c r="D119" s="191"/>
      <c r="E119" s="191"/>
      <c r="F119" s="191"/>
      <c r="G119" s="191"/>
      <c r="H119" s="191"/>
      <c r="I119" s="191"/>
      <c r="J119" s="239"/>
      <c r="K119" s="292"/>
      <c r="L119" s="191"/>
      <c r="M119" s="191"/>
      <c r="N119" s="191"/>
      <c r="O119" s="191"/>
      <c r="P119" s="191"/>
      <c r="Q119" s="191"/>
      <c r="R119" s="191"/>
      <c r="S119" s="191"/>
      <c r="T119" s="239"/>
    </row>
    <row r="120" spans="1:20">
      <c r="A120" s="293"/>
      <c r="B120" s="191"/>
      <c r="C120" s="191"/>
      <c r="D120" s="191"/>
      <c r="E120" s="191"/>
      <c r="F120" s="191"/>
      <c r="G120" s="191"/>
      <c r="H120" s="191"/>
      <c r="I120" s="191"/>
      <c r="J120" s="239"/>
      <c r="K120" s="292"/>
      <c r="L120" s="191"/>
      <c r="M120" s="191"/>
      <c r="N120" s="191"/>
      <c r="O120" s="191"/>
      <c r="P120" s="191"/>
      <c r="Q120" s="191"/>
      <c r="R120" s="191"/>
      <c r="S120" s="191"/>
      <c r="T120" s="239"/>
    </row>
    <row r="121" spans="1:20">
      <c r="A121" s="293"/>
      <c r="B121" s="191"/>
      <c r="C121" s="191"/>
      <c r="D121" s="191"/>
      <c r="E121" s="191"/>
      <c r="F121" s="191"/>
      <c r="G121" s="191"/>
      <c r="H121" s="191"/>
      <c r="I121" s="191"/>
      <c r="J121" s="239"/>
      <c r="K121" s="292"/>
      <c r="L121" s="191"/>
      <c r="M121" s="191"/>
      <c r="N121" s="191"/>
      <c r="O121" s="191"/>
      <c r="P121" s="191"/>
      <c r="Q121" s="191"/>
      <c r="R121" s="191"/>
      <c r="S121" s="191"/>
      <c r="T121" s="239"/>
    </row>
    <row r="122" spans="1:20">
      <c r="A122" s="293"/>
      <c r="B122" s="191"/>
      <c r="C122" s="191"/>
      <c r="D122" s="191"/>
      <c r="E122" s="191"/>
      <c r="F122" s="191"/>
      <c r="G122" s="191"/>
      <c r="H122" s="191"/>
      <c r="I122" s="191"/>
      <c r="J122" s="239"/>
      <c r="K122" s="292"/>
      <c r="L122" s="191"/>
      <c r="M122" s="191"/>
      <c r="N122" s="191"/>
      <c r="O122" s="191"/>
      <c r="P122" s="191"/>
      <c r="Q122" s="191"/>
      <c r="R122" s="191"/>
      <c r="S122" s="191"/>
      <c r="T122" s="239"/>
    </row>
    <row r="123" spans="1:20">
      <c r="A123" s="293"/>
      <c r="B123" s="191"/>
      <c r="C123" s="191"/>
      <c r="D123" s="191"/>
      <c r="E123" s="191"/>
      <c r="F123" s="191"/>
      <c r="G123" s="191"/>
      <c r="H123" s="191"/>
      <c r="I123" s="191"/>
      <c r="J123" s="239"/>
      <c r="K123" s="292"/>
      <c r="L123" s="191"/>
      <c r="M123" s="191"/>
      <c r="N123" s="191"/>
      <c r="O123" s="191"/>
      <c r="P123" s="191"/>
      <c r="Q123" s="191"/>
      <c r="R123" s="191"/>
      <c r="S123" s="191"/>
      <c r="T123" s="239"/>
    </row>
    <row r="124" spans="1:20">
      <c r="A124" s="293"/>
      <c r="B124" s="191"/>
      <c r="C124" s="191"/>
      <c r="D124" s="191"/>
      <c r="E124" s="191"/>
      <c r="F124" s="191"/>
      <c r="G124" s="191"/>
      <c r="H124" s="191"/>
      <c r="I124" s="191"/>
      <c r="J124" s="239"/>
      <c r="K124" s="292"/>
      <c r="L124" s="191"/>
      <c r="M124" s="191"/>
      <c r="N124" s="191"/>
      <c r="O124" s="191"/>
      <c r="P124" s="191"/>
      <c r="Q124" s="191"/>
      <c r="R124" s="191"/>
      <c r="S124" s="191"/>
      <c r="T124" s="239"/>
    </row>
    <row r="125" spans="1:20" ht="76.5" customHeight="1">
      <c r="A125" s="333"/>
      <c r="B125" s="72"/>
      <c r="C125" s="72"/>
      <c r="D125" s="72"/>
      <c r="E125" s="72"/>
      <c r="F125" s="72"/>
      <c r="G125" s="72"/>
      <c r="H125" s="72"/>
      <c r="I125" s="72"/>
      <c r="J125" s="318"/>
      <c r="K125" s="317"/>
      <c r="L125" s="72"/>
      <c r="M125" s="72"/>
      <c r="N125" s="72"/>
      <c r="O125" s="72"/>
      <c r="P125" s="72"/>
      <c r="Q125" s="72"/>
      <c r="R125" s="72"/>
      <c r="S125" s="72"/>
      <c r="T125" s="318"/>
    </row>
    <row r="126" spans="1:20">
      <c r="A126" s="320"/>
      <c r="B126" s="207"/>
      <c r="C126" s="207"/>
      <c r="D126" s="207"/>
      <c r="E126" s="207"/>
      <c r="F126" s="207"/>
      <c r="G126" s="207"/>
      <c r="H126" s="207"/>
      <c r="I126" s="207"/>
      <c r="J126" s="314" t="s">
        <v>1415</v>
      </c>
      <c r="K126" s="309" t="s">
        <v>1415</v>
      </c>
      <c r="L126" s="207"/>
      <c r="M126" s="207"/>
      <c r="N126" s="207"/>
      <c r="O126" s="207"/>
      <c r="P126" s="207"/>
      <c r="Q126" s="207"/>
      <c r="R126" s="207"/>
      <c r="S126" s="207"/>
      <c r="T126" s="419"/>
    </row>
  </sheetData>
  <phoneticPr fontId="0" type="noConversion"/>
  <printOptions horizontalCentered="1" verticalCentered="1"/>
  <pageMargins left="0.7" right="0.7" top="0.75" bottom="0.75" header="0.3" footer="0.3"/>
  <pageSetup fitToWidth="2" orientation="portrait" r:id="rId1"/>
  <headerFooter alignWithMargins="0"/>
  <rowBreaks count="1" manualBreakCount="1">
    <brk id="65"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H63"/>
  <sheetViews>
    <sheetView showGridLines="0" zoomScaleNormal="100" zoomScaleSheetLayoutView="100" workbookViewId="0">
      <selection activeCell="H1" sqref="H1"/>
    </sheetView>
  </sheetViews>
  <sheetFormatPr defaultColWidth="8.7109375" defaultRowHeight="10.199999999999999"/>
  <cols>
    <col min="1" max="1" width="5.28515625" style="2511" customWidth="1"/>
    <col min="2" max="2" width="46.85546875" style="2511" customWidth="1"/>
    <col min="3" max="6" width="14.28515625" style="2511" customWidth="1"/>
    <col min="7" max="7" width="5.28515625" style="2511" customWidth="1"/>
    <col min="8" max="16384" width="8.7109375" style="2511"/>
  </cols>
  <sheetData>
    <row r="1" spans="1:8">
      <c r="A1" s="2968">
        <v>72</v>
      </c>
      <c r="B1" s="2969"/>
      <c r="C1" s="2970"/>
      <c r="D1" s="2969"/>
      <c r="E1" s="2971"/>
      <c r="F1" s="2972"/>
      <c r="G1" s="2964" t="s">
        <v>3246</v>
      </c>
    </row>
    <row r="2" spans="1:8">
      <c r="A2" s="2965" t="s">
        <v>2311</v>
      </c>
      <c r="B2" s="2966"/>
      <c r="C2" s="2966"/>
      <c r="D2" s="2966"/>
      <c r="E2" s="2966"/>
      <c r="F2" s="2966"/>
      <c r="G2" s="2967"/>
    </row>
    <row r="3" spans="1:8">
      <c r="A3" s="1824" t="s">
        <v>352</v>
      </c>
      <c r="B3" s="2512"/>
      <c r="C3" s="2512"/>
      <c r="D3" s="2512"/>
      <c r="E3" s="2512"/>
      <c r="F3" s="2512"/>
      <c r="G3" s="2513"/>
    </row>
    <row r="4" spans="1:8" ht="10.95" customHeight="1">
      <c r="A4" s="1825" t="s">
        <v>441</v>
      </c>
      <c r="B4" s="1826" t="s">
        <v>2312</v>
      </c>
      <c r="C4" s="1826"/>
      <c r="D4" s="1826"/>
      <c r="E4" s="1826"/>
      <c r="F4" s="1826"/>
      <c r="G4" s="1827"/>
    </row>
    <row r="5" spans="1:8" ht="10.95" customHeight="1">
      <c r="A5" s="1828" t="s">
        <v>1656</v>
      </c>
      <c r="B5" s="1826"/>
      <c r="C5" s="1826"/>
      <c r="D5" s="1826"/>
      <c r="E5" s="1826"/>
      <c r="F5" s="1826"/>
      <c r="G5" s="1827"/>
    </row>
    <row r="6" spans="1:8" ht="10.95" customHeight="1">
      <c r="A6" s="1828" t="s">
        <v>1657</v>
      </c>
      <c r="B6" s="1826"/>
      <c r="C6" s="1826"/>
      <c r="D6" s="1826"/>
      <c r="E6" s="1826"/>
      <c r="F6" s="1826"/>
      <c r="G6" s="1827"/>
    </row>
    <row r="7" spans="1:8" ht="10.95" customHeight="1">
      <c r="A7" s="1828" t="s">
        <v>1658</v>
      </c>
      <c r="B7" s="1826"/>
      <c r="C7" s="1826"/>
      <c r="D7" s="1826"/>
      <c r="E7" s="1826"/>
      <c r="F7" s="1826"/>
      <c r="G7" s="1827"/>
    </row>
    <row r="8" spans="1:8" ht="10.95" customHeight="1">
      <c r="A8" s="1828" t="s">
        <v>1659</v>
      </c>
      <c r="B8" s="1826"/>
      <c r="C8" s="1826"/>
      <c r="D8" s="1826"/>
      <c r="E8" s="1826"/>
      <c r="F8" s="1826"/>
      <c r="G8" s="1827"/>
    </row>
    <row r="9" spans="1:8" ht="10.95" customHeight="1">
      <c r="A9" s="1828" t="s">
        <v>1660</v>
      </c>
      <c r="B9" s="1826"/>
      <c r="C9" s="1826"/>
      <c r="D9" s="1826"/>
      <c r="E9" s="1826"/>
      <c r="F9" s="1826"/>
      <c r="G9" s="1827"/>
    </row>
    <row r="10" spans="1:8" ht="10.95" customHeight="1">
      <c r="A10" s="1825" t="s">
        <v>447</v>
      </c>
      <c r="B10" s="1826" t="s">
        <v>1661</v>
      </c>
      <c r="C10" s="1826"/>
      <c r="D10" s="1826"/>
      <c r="E10" s="1826"/>
      <c r="F10" s="1826"/>
      <c r="G10" s="1827"/>
    </row>
    <row r="11" spans="1:8" ht="10.95" customHeight="1">
      <c r="A11" s="1828" t="s">
        <v>1662</v>
      </c>
      <c r="B11" s="1826"/>
      <c r="C11" s="1826"/>
      <c r="D11" s="1826"/>
      <c r="E11" s="1826"/>
      <c r="F11" s="1826"/>
      <c r="G11" s="1827"/>
      <c r="H11" s="3430"/>
    </row>
    <row r="12" spans="1:8" ht="10.95" customHeight="1">
      <c r="A12" s="3444" t="s">
        <v>1663</v>
      </c>
      <c r="B12" s="3428"/>
      <c r="C12" s="3428"/>
      <c r="D12" s="3428"/>
      <c r="E12" s="3428"/>
      <c r="F12" s="3428"/>
      <c r="G12" s="3445"/>
      <c r="H12" s="3430"/>
    </row>
    <row r="13" spans="1:8" ht="10.95" customHeight="1">
      <c r="A13" s="1828" t="s">
        <v>1664</v>
      </c>
      <c r="B13" s="1826"/>
      <c r="C13" s="1826"/>
      <c r="D13" s="1826"/>
      <c r="E13" s="1826"/>
      <c r="F13" s="1826"/>
      <c r="G13" s="1827"/>
      <c r="H13" s="3430"/>
    </row>
    <row r="14" spans="1:8" ht="10.95" customHeight="1">
      <c r="A14" s="1828" t="s">
        <v>1665</v>
      </c>
      <c r="B14" s="1826"/>
      <c r="C14" s="1826"/>
      <c r="D14" s="1826"/>
      <c r="E14" s="1826"/>
      <c r="F14" s="1826"/>
      <c r="G14" s="1827"/>
      <c r="H14" s="3430"/>
    </row>
    <row r="15" spans="1:8" ht="10.95" customHeight="1">
      <c r="A15" s="1828" t="s">
        <v>1666</v>
      </c>
      <c r="B15" s="1826"/>
      <c r="C15" s="1826"/>
      <c r="D15" s="1826"/>
      <c r="E15" s="1826"/>
      <c r="F15" s="1826"/>
      <c r="G15" s="1827"/>
      <c r="H15" s="3430"/>
    </row>
    <row r="16" spans="1:8" ht="10.95" customHeight="1">
      <c r="A16" s="1825" t="s">
        <v>451</v>
      </c>
      <c r="B16" s="1826" t="s">
        <v>1667</v>
      </c>
      <c r="C16" s="1826"/>
      <c r="D16" s="1826"/>
      <c r="E16" s="1826"/>
      <c r="F16" s="1826"/>
      <c r="G16" s="1827"/>
      <c r="H16" s="3430"/>
    </row>
    <row r="17" spans="1:8" ht="10.95" customHeight="1">
      <c r="A17" s="1825" t="s">
        <v>458</v>
      </c>
      <c r="B17" s="1826" t="s">
        <v>1668</v>
      </c>
      <c r="C17" s="1826"/>
      <c r="D17" s="1826"/>
      <c r="E17" s="1826"/>
      <c r="F17" s="1826"/>
      <c r="G17" s="1827"/>
      <c r="H17" s="3430"/>
    </row>
    <row r="18" spans="1:8" ht="10.95" customHeight="1">
      <c r="A18" s="1825" t="s">
        <v>462</v>
      </c>
      <c r="B18" s="1826" t="s">
        <v>1669</v>
      </c>
      <c r="C18" s="1826"/>
      <c r="D18" s="1826"/>
      <c r="E18" s="1826"/>
      <c r="F18" s="1826"/>
      <c r="G18" s="1827"/>
    </row>
    <row r="19" spans="1:8" ht="10.95" customHeight="1">
      <c r="A19" s="1828" t="s">
        <v>1248</v>
      </c>
      <c r="B19" s="1826"/>
      <c r="C19" s="1826"/>
      <c r="D19" s="1826"/>
      <c r="E19" s="1826"/>
      <c r="F19" s="1826"/>
      <c r="G19" s="1827"/>
    </row>
    <row r="20" spans="1:8" ht="10.95" customHeight="1">
      <c r="A20" s="1828" t="s">
        <v>1249</v>
      </c>
      <c r="B20" s="1826"/>
      <c r="C20" s="1826"/>
      <c r="D20" s="1826"/>
      <c r="E20" s="1826"/>
      <c r="F20" s="1826"/>
      <c r="G20" s="1827"/>
    </row>
    <row r="21" spans="1:8" ht="10.95" customHeight="1">
      <c r="A21" s="1828" t="s">
        <v>1250</v>
      </c>
      <c r="B21" s="1826"/>
      <c r="C21" s="1826"/>
      <c r="D21" s="1826"/>
      <c r="E21" s="1826"/>
      <c r="F21" s="1826"/>
      <c r="G21" s="1827"/>
    </row>
    <row r="22" spans="1:8" ht="10.95" customHeight="1">
      <c r="A22" s="1825" t="s">
        <v>918</v>
      </c>
      <c r="B22" s="1826" t="s">
        <v>1251</v>
      </c>
      <c r="C22" s="1826"/>
      <c r="D22" s="1826"/>
      <c r="E22" s="1826"/>
      <c r="F22" s="1826"/>
      <c r="G22" s="1827"/>
    </row>
    <row r="23" spans="1:8" ht="10.95" customHeight="1">
      <c r="A23" s="1828" t="s">
        <v>1252</v>
      </c>
      <c r="B23" s="1826"/>
      <c r="C23" s="3428"/>
      <c r="D23" s="1826"/>
      <c r="E23" s="1826"/>
      <c r="F23" s="1826"/>
      <c r="G23" s="1827"/>
    </row>
    <row r="24" spans="1:8" ht="72.75" customHeight="1">
      <c r="A24" s="2514" t="s">
        <v>1253</v>
      </c>
      <c r="B24" s="2515"/>
      <c r="C24" s="2515"/>
      <c r="D24" s="2515"/>
      <c r="E24" s="3429"/>
      <c r="F24" s="2515"/>
      <c r="G24" s="2516"/>
    </row>
    <row r="25" spans="1:8" ht="10.95" customHeight="1">
      <c r="A25" s="3431"/>
      <c r="B25" s="3432"/>
      <c r="C25" s="3432"/>
      <c r="D25" s="3432"/>
      <c r="E25" s="3432"/>
      <c r="F25" s="33" t="s">
        <v>1254</v>
      </c>
      <c r="G25" s="3433"/>
    </row>
    <row r="26" spans="1:8" ht="10.95" customHeight="1">
      <c r="A26" s="3434" t="s">
        <v>329</v>
      </c>
      <c r="B26" s="21" t="s">
        <v>2224</v>
      </c>
      <c r="C26" s="21" t="s">
        <v>1255</v>
      </c>
      <c r="D26" s="21" t="s">
        <v>1256</v>
      </c>
      <c r="E26" s="21" t="s">
        <v>1387</v>
      </c>
      <c r="F26" s="21" t="s">
        <v>1257</v>
      </c>
      <c r="G26" s="3435" t="s">
        <v>329</v>
      </c>
    </row>
    <row r="27" spans="1:8" ht="10.95" customHeight="1">
      <c r="A27" s="3434" t="s">
        <v>334</v>
      </c>
      <c r="B27" s="48"/>
      <c r="C27" s="21" t="s">
        <v>1258</v>
      </c>
      <c r="D27" s="21" t="s">
        <v>1259</v>
      </c>
      <c r="E27" s="21" t="s">
        <v>712</v>
      </c>
      <c r="F27" s="21" t="s">
        <v>1260</v>
      </c>
      <c r="G27" s="3435" t="s">
        <v>334</v>
      </c>
    </row>
    <row r="28" spans="1:8" ht="10.95" customHeight="1">
      <c r="A28" s="3436">
        <v>1</v>
      </c>
      <c r="B28" s="3437" t="s">
        <v>1197</v>
      </c>
      <c r="C28" s="3438"/>
      <c r="D28" s="3438"/>
      <c r="E28" s="3439"/>
      <c r="F28" s="3438"/>
      <c r="G28" s="3440">
        <v>1</v>
      </c>
    </row>
    <row r="29" spans="1:8" ht="10.95" customHeight="1">
      <c r="A29" s="3436">
        <v>2</v>
      </c>
      <c r="B29" s="3438" t="s">
        <v>3259</v>
      </c>
      <c r="C29" s="3438">
        <v>1</v>
      </c>
      <c r="D29" s="3438">
        <v>33.35</v>
      </c>
      <c r="E29" s="3439">
        <v>1507959</v>
      </c>
      <c r="F29" s="201" t="s">
        <v>3260</v>
      </c>
      <c r="G29" s="3440">
        <v>2</v>
      </c>
    </row>
    <row r="30" spans="1:8" ht="10.95" customHeight="1">
      <c r="A30" s="3436">
        <v>3</v>
      </c>
      <c r="B30" s="3438"/>
      <c r="C30" s="3438"/>
      <c r="D30" s="3438"/>
      <c r="E30" s="3438"/>
      <c r="F30" s="3438"/>
      <c r="G30" s="3440">
        <v>3</v>
      </c>
    </row>
    <row r="31" spans="1:8" ht="10.95" customHeight="1">
      <c r="A31" s="3436">
        <v>4</v>
      </c>
      <c r="B31" s="3438"/>
      <c r="C31" s="3438"/>
      <c r="D31" s="3438"/>
      <c r="E31" s="3438"/>
      <c r="F31" s="3438"/>
      <c r="G31" s="3440">
        <v>4</v>
      </c>
    </row>
    <row r="32" spans="1:8" ht="10.95" customHeight="1">
      <c r="A32" s="3436">
        <v>5</v>
      </c>
      <c r="B32" s="3438"/>
      <c r="C32" s="3438"/>
      <c r="D32" s="3438"/>
      <c r="E32" s="3438"/>
      <c r="F32" s="3438"/>
      <c r="G32" s="3440">
        <v>5</v>
      </c>
    </row>
    <row r="33" spans="1:7" ht="10.95" customHeight="1">
      <c r="A33" s="3436">
        <v>6</v>
      </c>
      <c r="B33" s="3438"/>
      <c r="C33" s="3438"/>
      <c r="D33" s="3438"/>
      <c r="E33" s="3438"/>
      <c r="F33" s="3438"/>
      <c r="G33" s="3440">
        <v>6</v>
      </c>
    </row>
    <row r="34" spans="1:7" ht="10.95" customHeight="1">
      <c r="A34" s="3436">
        <v>7</v>
      </c>
      <c r="B34" s="3438"/>
      <c r="C34" s="3438"/>
      <c r="D34" s="3438"/>
      <c r="E34" s="3438"/>
      <c r="F34" s="3438"/>
      <c r="G34" s="3440">
        <v>7</v>
      </c>
    </row>
    <row r="35" spans="1:7" ht="10.95" customHeight="1">
      <c r="A35" s="3436">
        <v>8</v>
      </c>
      <c r="B35" s="3438"/>
      <c r="C35" s="3438"/>
      <c r="D35" s="3438"/>
      <c r="E35" s="3438"/>
      <c r="F35" s="3438"/>
      <c r="G35" s="3440">
        <v>8</v>
      </c>
    </row>
    <row r="36" spans="1:7" ht="10.95" customHeight="1">
      <c r="A36" s="3436">
        <v>9</v>
      </c>
      <c r="B36" s="3438"/>
      <c r="C36" s="3438"/>
      <c r="D36" s="3438"/>
      <c r="E36" s="3438"/>
      <c r="F36" s="3438"/>
      <c r="G36" s="3440">
        <v>9</v>
      </c>
    </row>
    <row r="37" spans="1:7" ht="10.95" customHeight="1">
      <c r="A37" s="3436">
        <v>10</v>
      </c>
      <c r="B37" s="3438"/>
      <c r="C37" s="3438"/>
      <c r="D37" s="3438"/>
      <c r="E37" s="3438"/>
      <c r="F37" s="3438"/>
      <c r="G37" s="3440">
        <v>10</v>
      </c>
    </row>
    <row r="38" spans="1:7" ht="10.95" customHeight="1">
      <c r="A38" s="3436">
        <v>11</v>
      </c>
      <c r="B38" s="3438"/>
      <c r="C38" s="3438"/>
      <c r="D38" s="3438"/>
      <c r="E38" s="3438"/>
      <c r="F38" s="3438"/>
      <c r="G38" s="3440">
        <v>11</v>
      </c>
    </row>
    <row r="39" spans="1:7" ht="10.95" customHeight="1">
      <c r="A39" s="3436">
        <v>12</v>
      </c>
      <c r="B39" s="3438"/>
      <c r="C39" s="3438"/>
      <c r="D39" s="3438"/>
      <c r="E39" s="3438"/>
      <c r="F39" s="3438"/>
      <c r="G39" s="3440">
        <v>12</v>
      </c>
    </row>
    <row r="40" spans="1:7" ht="10.95" customHeight="1">
      <c r="A40" s="3436">
        <v>13</v>
      </c>
      <c r="B40" s="3438"/>
      <c r="C40" s="3438"/>
      <c r="D40" s="3438"/>
      <c r="E40" s="3438"/>
      <c r="F40" s="3438"/>
      <c r="G40" s="3440">
        <v>13</v>
      </c>
    </row>
    <row r="41" spans="1:7" ht="10.95" customHeight="1">
      <c r="A41" s="3436">
        <v>14</v>
      </c>
      <c r="B41" s="3438"/>
      <c r="C41" s="3438"/>
      <c r="D41" s="3438"/>
      <c r="E41" s="3438"/>
      <c r="F41" s="3438"/>
      <c r="G41" s="3440">
        <v>14</v>
      </c>
    </row>
    <row r="42" spans="1:7" ht="10.95" customHeight="1">
      <c r="A42" s="3436">
        <v>15</v>
      </c>
      <c r="B42" s="3438"/>
      <c r="C42" s="3438"/>
      <c r="D42" s="3438"/>
      <c r="E42" s="3438"/>
      <c r="F42" s="3438"/>
      <c r="G42" s="3440">
        <v>15</v>
      </c>
    </row>
    <row r="43" spans="1:7" ht="10.95" customHeight="1">
      <c r="A43" s="3436">
        <v>16</v>
      </c>
      <c r="B43" s="3438"/>
      <c r="C43" s="3438"/>
      <c r="D43" s="3438"/>
      <c r="E43" s="3438"/>
      <c r="F43" s="3438"/>
      <c r="G43" s="3440">
        <v>16</v>
      </c>
    </row>
    <row r="44" spans="1:7" ht="10.95" customHeight="1">
      <c r="A44" s="3436">
        <v>17</v>
      </c>
      <c r="B44" s="3438"/>
      <c r="C44" s="3438"/>
      <c r="D44" s="3438"/>
      <c r="E44" s="3438"/>
      <c r="F44" s="3438"/>
      <c r="G44" s="3440">
        <v>17</v>
      </c>
    </row>
    <row r="45" spans="1:7" ht="10.95" customHeight="1">
      <c r="A45" s="3436">
        <v>18</v>
      </c>
      <c r="B45" s="3438"/>
      <c r="C45" s="3438"/>
      <c r="D45" s="3438"/>
      <c r="E45" s="3438"/>
      <c r="F45" s="3438"/>
      <c r="G45" s="3440">
        <v>18</v>
      </c>
    </row>
    <row r="46" spans="1:7" ht="10.95" customHeight="1">
      <c r="A46" s="3436">
        <v>19</v>
      </c>
      <c r="B46" s="3438"/>
      <c r="C46" s="3438"/>
      <c r="D46" s="3438"/>
      <c r="E46" s="3438"/>
      <c r="F46" s="3438"/>
      <c r="G46" s="3440">
        <v>19</v>
      </c>
    </row>
    <row r="47" spans="1:7" ht="10.95" customHeight="1">
      <c r="A47" s="3436">
        <v>20</v>
      </c>
      <c r="B47" s="3438"/>
      <c r="C47" s="3438"/>
      <c r="D47" s="3438"/>
      <c r="E47" s="3438"/>
      <c r="F47" s="3438"/>
      <c r="G47" s="3440">
        <v>20</v>
      </c>
    </row>
    <row r="48" spans="1:7">
      <c r="A48" s="3441" t="s">
        <v>1261</v>
      </c>
      <c r="B48" s="3442"/>
      <c r="C48" s="3442"/>
      <c r="D48" s="3442"/>
      <c r="E48" s="3442"/>
      <c r="F48" s="3442"/>
      <c r="G48" s="3443"/>
    </row>
    <row r="49" spans="1:7">
      <c r="A49" s="3436">
        <v>21</v>
      </c>
      <c r="B49" s="34"/>
      <c r="C49" s="34"/>
      <c r="D49" s="34"/>
      <c r="E49" s="34"/>
      <c r="F49" s="34"/>
      <c r="G49" s="3440">
        <v>26</v>
      </c>
    </row>
    <row r="50" spans="1:7">
      <c r="A50" s="3436">
        <v>22</v>
      </c>
      <c r="B50" s="34"/>
      <c r="C50" s="34"/>
      <c r="D50" s="34"/>
      <c r="E50" s="34"/>
      <c r="F50" s="34"/>
      <c r="G50" s="3440">
        <v>27</v>
      </c>
    </row>
    <row r="51" spans="1:7">
      <c r="A51" s="3436">
        <v>23</v>
      </c>
      <c r="B51" s="34"/>
      <c r="C51" s="34"/>
      <c r="D51" s="34"/>
      <c r="E51" s="34"/>
      <c r="F51" s="34"/>
      <c r="G51" s="3440">
        <v>28</v>
      </c>
    </row>
    <row r="52" spans="1:7">
      <c r="A52" s="3436">
        <v>24</v>
      </c>
      <c r="B52" s="34"/>
      <c r="C52" s="34"/>
      <c r="D52" s="34"/>
      <c r="E52" s="34"/>
      <c r="F52" s="34"/>
      <c r="G52" s="3440">
        <v>29</v>
      </c>
    </row>
    <row r="53" spans="1:7">
      <c r="A53" s="3436">
        <v>25</v>
      </c>
      <c r="B53" s="34"/>
      <c r="C53" s="34"/>
      <c r="D53" s="34"/>
      <c r="E53" s="34"/>
      <c r="F53" s="34"/>
      <c r="G53" s="3440">
        <v>30</v>
      </c>
    </row>
    <row r="54" spans="1:7">
      <c r="A54" s="3436">
        <v>26</v>
      </c>
      <c r="B54" s="34"/>
      <c r="C54" s="34"/>
      <c r="D54" s="34"/>
      <c r="E54" s="34"/>
      <c r="F54" s="34"/>
      <c r="G54" s="3440">
        <v>31</v>
      </c>
    </row>
    <row r="55" spans="1:7">
      <c r="A55" s="3436">
        <v>27</v>
      </c>
      <c r="B55" s="34"/>
      <c r="C55" s="34"/>
      <c r="D55" s="34"/>
      <c r="E55" s="34"/>
      <c r="F55" s="34"/>
      <c r="G55" s="3440">
        <v>32</v>
      </c>
    </row>
    <row r="56" spans="1:7">
      <c r="A56" s="3436">
        <v>28</v>
      </c>
      <c r="B56" s="34"/>
      <c r="C56" s="34"/>
      <c r="D56" s="34"/>
      <c r="E56" s="34"/>
      <c r="F56" s="34"/>
      <c r="G56" s="3440">
        <v>33</v>
      </c>
    </row>
    <row r="57" spans="1:7">
      <c r="A57" s="3436">
        <v>29</v>
      </c>
      <c r="B57" s="34"/>
      <c r="C57" s="34"/>
      <c r="D57" s="34"/>
      <c r="E57" s="34"/>
      <c r="F57" s="34"/>
      <c r="G57" s="3440">
        <v>34</v>
      </c>
    </row>
    <row r="58" spans="1:7">
      <c r="A58" s="3436">
        <v>30</v>
      </c>
      <c r="B58" s="34"/>
      <c r="C58" s="34"/>
      <c r="D58" s="34"/>
      <c r="E58" s="34"/>
      <c r="F58" s="34"/>
      <c r="G58" s="3440">
        <v>35</v>
      </c>
    </row>
    <row r="59" spans="1:7">
      <c r="A59" s="3436">
        <v>31</v>
      </c>
      <c r="B59" s="34"/>
      <c r="C59" s="34"/>
      <c r="D59" s="34"/>
      <c r="E59" s="34"/>
      <c r="F59" s="34"/>
      <c r="G59" s="3440">
        <v>36</v>
      </c>
    </row>
    <row r="60" spans="1:7">
      <c r="A60" s="3436">
        <v>32</v>
      </c>
      <c r="B60" s="34"/>
      <c r="C60" s="34"/>
      <c r="D60" s="34"/>
      <c r="E60" s="34"/>
      <c r="F60" s="34"/>
      <c r="G60" s="3440">
        <v>37</v>
      </c>
    </row>
    <row r="61" spans="1:7">
      <c r="A61" s="3436">
        <v>33</v>
      </c>
      <c r="B61" s="34"/>
      <c r="C61" s="34"/>
      <c r="D61" s="34"/>
      <c r="E61" s="34"/>
      <c r="F61" s="34"/>
      <c r="G61" s="3440">
        <v>38</v>
      </c>
    </row>
    <row r="62" spans="1:7">
      <c r="A62" s="3436">
        <v>34</v>
      </c>
      <c r="B62" s="34"/>
      <c r="C62" s="34"/>
      <c r="D62" s="34"/>
      <c r="E62" s="34"/>
      <c r="F62" s="34"/>
      <c r="G62" s="3440">
        <v>39</v>
      </c>
    </row>
    <row r="63" spans="1:7">
      <c r="A63" s="244"/>
      <c r="B63" s="245"/>
      <c r="C63" s="245"/>
      <c r="D63" s="245"/>
      <c r="E63" s="245"/>
      <c r="F63" s="245"/>
      <c r="G63" s="2769" t="s">
        <v>3261</v>
      </c>
    </row>
  </sheetData>
  <printOptions horizontalCentered="1" verticalCentered="1"/>
  <pageMargins left="0.7" right="0.7" top="0.75" bottom="0.75" header="0.3" footer="0.3"/>
  <pageSetup fitToWidth="2"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34"/>
  <sheetViews>
    <sheetView showGridLines="0" zoomScaleNormal="100" zoomScaleSheetLayoutView="100" workbookViewId="0">
      <selection activeCell="J1" sqref="J1"/>
    </sheetView>
  </sheetViews>
  <sheetFormatPr defaultColWidth="11.42578125" defaultRowHeight="10.199999999999999"/>
  <cols>
    <col min="1" max="1" width="3.28515625" style="2537" customWidth="1"/>
    <col min="2" max="2" width="5.28515625" style="2533" customWidth="1"/>
    <col min="3" max="3" width="26" style="2533" customWidth="1"/>
    <col min="4" max="4" width="27.28515625" style="2533" customWidth="1"/>
    <col min="5" max="5" width="31" style="2533" customWidth="1"/>
    <col min="6" max="7" width="26.85546875" style="2533" customWidth="1"/>
    <col min="8" max="8" width="5.28515625" style="2533" customWidth="1"/>
    <col min="9" max="9" width="3.28515625" style="2537" customWidth="1"/>
    <col min="10" max="16384" width="11.42578125" style="2533"/>
  </cols>
  <sheetData>
    <row r="1" spans="1:9">
      <c r="A1" s="3625" t="s">
        <v>1415</v>
      </c>
      <c r="B1" s="2980" t="s">
        <v>2602</v>
      </c>
      <c r="C1" s="2531"/>
      <c r="D1" s="2531"/>
      <c r="E1" s="2531"/>
      <c r="F1" s="2531"/>
      <c r="G1" s="2531"/>
      <c r="H1" s="2532"/>
      <c r="I1" s="3623" t="s">
        <v>3246</v>
      </c>
    </row>
    <row r="2" spans="1:9">
      <c r="A2" s="3626"/>
      <c r="B2" s="2534"/>
      <c r="C2" s="2534"/>
      <c r="D2" s="2534"/>
      <c r="E2" s="2534"/>
      <c r="F2" s="2534"/>
      <c r="G2" s="2534"/>
      <c r="H2" s="2535"/>
      <c r="I2" s="3624"/>
    </row>
    <row r="3" spans="1:9" ht="12" customHeight="1">
      <c r="A3" s="3626"/>
      <c r="B3" s="2981" t="s">
        <v>441</v>
      </c>
      <c r="C3" s="1842" t="s">
        <v>1262</v>
      </c>
      <c r="D3" s="1842"/>
      <c r="E3" s="1842"/>
      <c r="F3" s="1842"/>
      <c r="G3" s="1842"/>
      <c r="H3" s="2411"/>
      <c r="I3" s="3624"/>
    </row>
    <row r="4" spans="1:9" ht="12" customHeight="1">
      <c r="A4" s="3626"/>
      <c r="B4" s="2982" t="s">
        <v>1776</v>
      </c>
      <c r="C4" s="1842" t="s">
        <v>1263</v>
      </c>
      <c r="D4" s="1842"/>
      <c r="E4" s="1842"/>
      <c r="F4" s="1842"/>
      <c r="G4" s="1842"/>
      <c r="H4" s="2411"/>
      <c r="I4" s="3624"/>
    </row>
    <row r="5" spans="1:9" ht="12" customHeight="1">
      <c r="A5" s="3626"/>
      <c r="B5" s="2982" t="s">
        <v>1792</v>
      </c>
      <c r="C5" s="1842" t="s">
        <v>1264</v>
      </c>
      <c r="D5" s="1842"/>
      <c r="E5" s="1842"/>
      <c r="F5" s="1842"/>
      <c r="G5" s="1842"/>
      <c r="H5" s="2411"/>
      <c r="I5" s="3624"/>
    </row>
    <row r="6" spans="1:9" ht="12" customHeight="1">
      <c r="A6" s="3626"/>
      <c r="B6" s="2982" t="s">
        <v>1265</v>
      </c>
      <c r="C6" s="1842" t="s">
        <v>1266</v>
      </c>
      <c r="D6" s="1842"/>
      <c r="E6" s="1842"/>
      <c r="F6" s="1842"/>
      <c r="G6" s="1842"/>
      <c r="H6" s="2411"/>
      <c r="I6" s="3624"/>
    </row>
    <row r="7" spans="1:9" ht="12" customHeight="1">
      <c r="A7" s="3626"/>
      <c r="B7" s="2982" t="s">
        <v>1267</v>
      </c>
      <c r="C7" s="1842" t="s">
        <v>1268</v>
      </c>
      <c r="D7" s="1842"/>
      <c r="E7" s="1842"/>
      <c r="F7" s="1842"/>
      <c r="G7" s="1842"/>
      <c r="H7" s="2411"/>
      <c r="I7" s="3624"/>
    </row>
    <row r="8" spans="1:9" ht="12" customHeight="1">
      <c r="A8" s="3626"/>
      <c r="B8" s="2982" t="s">
        <v>1269</v>
      </c>
      <c r="C8" s="1842" t="s">
        <v>1270</v>
      </c>
      <c r="D8" s="1842"/>
      <c r="E8" s="1842"/>
      <c r="F8" s="1842"/>
      <c r="G8" s="1842"/>
      <c r="H8" s="2411"/>
      <c r="I8" s="3624"/>
    </row>
    <row r="9" spans="1:9" ht="12" customHeight="1">
      <c r="A9" s="3626"/>
      <c r="B9" s="2982" t="s">
        <v>1271</v>
      </c>
      <c r="C9" s="1842" t="s">
        <v>1272</v>
      </c>
      <c r="D9" s="1842"/>
      <c r="E9" s="1842"/>
      <c r="F9" s="1842"/>
      <c r="G9" s="1842"/>
      <c r="H9" s="2411"/>
      <c r="I9" s="3624"/>
    </row>
    <row r="10" spans="1:9" ht="12" customHeight="1">
      <c r="A10" s="3626"/>
      <c r="B10" s="1842"/>
      <c r="C10" s="1842" t="s">
        <v>1273</v>
      </c>
      <c r="D10" s="1842"/>
      <c r="E10" s="1842"/>
      <c r="F10" s="1842"/>
      <c r="G10" s="1842"/>
      <c r="H10" s="2411"/>
      <c r="I10" s="3624"/>
    </row>
    <row r="11" spans="1:9" ht="12" customHeight="1">
      <c r="A11" s="3626"/>
      <c r="B11" s="2982"/>
      <c r="C11" s="1842" t="s">
        <v>2603</v>
      </c>
      <c r="D11" s="1842"/>
      <c r="E11" s="1842"/>
      <c r="F11" s="1842"/>
      <c r="G11" s="1842"/>
      <c r="H11" s="2411"/>
      <c r="I11" s="3624"/>
    </row>
    <row r="12" spans="1:9" ht="12" customHeight="1">
      <c r="A12" s="3626"/>
      <c r="B12" s="2981" t="s">
        <v>447</v>
      </c>
      <c r="C12" s="1842" t="s">
        <v>2115</v>
      </c>
      <c r="D12" s="1842"/>
      <c r="E12" s="1842"/>
      <c r="F12" s="1842"/>
      <c r="G12" s="1842"/>
      <c r="H12" s="2411"/>
      <c r="I12" s="3624"/>
    </row>
    <row r="13" spans="1:9" ht="12" customHeight="1">
      <c r="A13" s="3626"/>
      <c r="B13" s="2981" t="s">
        <v>451</v>
      </c>
      <c r="C13" s="1842" t="s">
        <v>1276</v>
      </c>
      <c r="D13" s="1842"/>
      <c r="E13" s="1842"/>
      <c r="F13" s="1842"/>
      <c r="G13" s="1842"/>
      <c r="H13" s="2411"/>
      <c r="I13" s="3624"/>
    </row>
    <row r="14" spans="1:9" ht="12" customHeight="1">
      <c r="A14" s="3626"/>
      <c r="B14" s="1842"/>
      <c r="C14" s="1842" t="s">
        <v>1277</v>
      </c>
      <c r="D14" s="1842"/>
      <c r="E14" s="1842"/>
      <c r="F14" s="1842"/>
      <c r="G14" s="1842"/>
      <c r="H14" s="2411"/>
      <c r="I14" s="3624"/>
    </row>
    <row r="15" spans="1:9" ht="12" customHeight="1">
      <c r="A15" s="2988"/>
      <c r="B15" s="2981" t="s">
        <v>458</v>
      </c>
      <c r="C15" s="1842" t="s">
        <v>1278</v>
      </c>
      <c r="D15" s="1842"/>
      <c r="E15" s="1842"/>
      <c r="F15" s="1842"/>
      <c r="G15" s="1842"/>
      <c r="H15" s="2411"/>
      <c r="I15" s="3624"/>
    </row>
    <row r="16" spans="1:9">
      <c r="A16" s="2988"/>
      <c r="B16" s="1844"/>
      <c r="C16" s="1844"/>
      <c r="D16" s="1844"/>
      <c r="E16" s="1844"/>
      <c r="F16" s="1844"/>
      <c r="G16" s="1844"/>
      <c r="H16" s="2412"/>
      <c r="I16" s="3624"/>
    </row>
    <row r="17" spans="1:10">
      <c r="A17" s="2988"/>
      <c r="B17" s="2983" t="s">
        <v>1279</v>
      </c>
      <c r="C17" s="1843"/>
      <c r="D17" s="1843"/>
      <c r="E17" s="1843"/>
      <c r="F17" s="1843"/>
      <c r="G17" s="1843"/>
      <c r="H17" s="2411"/>
      <c r="I17" s="2988"/>
    </row>
    <row r="18" spans="1:10">
      <c r="A18" s="2988"/>
      <c r="B18" s="1842"/>
      <c r="C18" s="1842"/>
      <c r="D18" s="1842"/>
      <c r="E18" s="1842"/>
      <c r="F18" s="1842"/>
      <c r="G18" s="1842"/>
      <c r="H18" s="2411"/>
      <c r="I18" s="2988"/>
    </row>
    <row r="19" spans="1:10">
      <c r="A19" s="2988"/>
      <c r="B19" s="1842"/>
      <c r="C19" s="1842" t="s">
        <v>1280</v>
      </c>
      <c r="D19" s="1842"/>
      <c r="E19" s="1842"/>
      <c r="F19" s="1842"/>
      <c r="G19" s="1842"/>
      <c r="H19" s="2411"/>
      <c r="I19" s="2988"/>
    </row>
    <row r="20" spans="1:10">
      <c r="A20" s="2988"/>
      <c r="B20" s="1842"/>
      <c r="C20" s="1842"/>
      <c r="D20" s="1842"/>
      <c r="E20" s="1842"/>
      <c r="F20" s="1842"/>
      <c r="G20" s="1842"/>
      <c r="H20" s="2411"/>
      <c r="I20" s="2988"/>
      <c r="J20" s="2536"/>
    </row>
    <row r="21" spans="1:10" ht="12" customHeight="1">
      <c r="A21" s="2988"/>
      <c r="B21" s="2984"/>
      <c r="C21" s="1840"/>
      <c r="D21" s="1840" t="s">
        <v>1281</v>
      </c>
      <c r="E21" s="1840" t="s">
        <v>1282</v>
      </c>
      <c r="F21" s="1840" t="s">
        <v>1283</v>
      </c>
      <c r="G21" s="1840" t="s">
        <v>1284</v>
      </c>
      <c r="H21" s="1841"/>
      <c r="I21" s="2988"/>
    </row>
    <row r="22" spans="1:10" ht="12" customHeight="1">
      <c r="A22" s="2988"/>
      <c r="B22" s="2985" t="s">
        <v>329</v>
      </c>
      <c r="C22" s="1838" t="s">
        <v>1285</v>
      </c>
      <c r="D22" s="1838" t="s">
        <v>1286</v>
      </c>
      <c r="E22" s="1838" t="s">
        <v>1287</v>
      </c>
      <c r="F22" s="1838" t="s">
        <v>1288</v>
      </c>
      <c r="G22" s="1838" t="s">
        <v>1289</v>
      </c>
      <c r="H22" s="1839" t="s">
        <v>329</v>
      </c>
      <c r="I22" s="2988"/>
    </row>
    <row r="23" spans="1:10" ht="12" customHeight="1">
      <c r="A23" s="2988"/>
      <c r="B23" s="2985" t="s">
        <v>334</v>
      </c>
      <c r="C23" s="1838"/>
      <c r="D23" s="1838" t="s">
        <v>1290</v>
      </c>
      <c r="E23" s="1838" t="s">
        <v>1291</v>
      </c>
      <c r="F23" s="1838" t="s">
        <v>1291</v>
      </c>
      <c r="G23" s="1838" t="s">
        <v>1286</v>
      </c>
      <c r="H23" s="1839" t="s">
        <v>334</v>
      </c>
      <c r="I23" s="2988"/>
    </row>
    <row r="24" spans="1:10" ht="12" customHeight="1">
      <c r="A24" s="2988"/>
      <c r="B24" s="2986"/>
      <c r="C24" s="1836" t="s">
        <v>339</v>
      </c>
      <c r="D24" s="1838" t="s">
        <v>340</v>
      </c>
      <c r="E24" s="1838" t="s">
        <v>341</v>
      </c>
      <c r="F24" s="1838" t="s">
        <v>342</v>
      </c>
      <c r="G24" s="1838" t="s">
        <v>343</v>
      </c>
      <c r="H24" s="1837"/>
      <c r="I24" s="2988"/>
    </row>
    <row r="25" spans="1:10" ht="12" customHeight="1">
      <c r="A25" s="2988"/>
      <c r="B25" s="2518">
        <v>1</v>
      </c>
      <c r="C25" s="1833" t="s">
        <v>174</v>
      </c>
      <c r="D25" s="2519">
        <v>17249</v>
      </c>
      <c r="E25" s="2520">
        <v>60.044582294625776</v>
      </c>
      <c r="F25" s="2521">
        <v>59.599395680592181</v>
      </c>
      <c r="G25" s="2522">
        <v>197.19999999999948</v>
      </c>
      <c r="H25" s="2518">
        <v>1</v>
      </c>
      <c r="I25" s="2988"/>
    </row>
    <row r="26" spans="1:10" ht="12" customHeight="1">
      <c r="A26" s="2988"/>
      <c r="B26" s="2518">
        <v>2</v>
      </c>
      <c r="C26" s="1833" t="s">
        <v>176</v>
      </c>
      <c r="D26" s="2523">
        <v>9146</v>
      </c>
      <c r="E26" s="1834">
        <v>12.661491362344194</v>
      </c>
      <c r="F26" s="1832">
        <v>48.855237086802184</v>
      </c>
      <c r="G26" s="2524">
        <v>404.09999999999968</v>
      </c>
      <c r="H26" s="2518">
        <v>2</v>
      </c>
      <c r="I26" s="2988"/>
    </row>
    <row r="27" spans="1:10" ht="12" customHeight="1">
      <c r="A27" s="2988"/>
      <c r="B27" s="2518">
        <v>3</v>
      </c>
      <c r="C27" s="1833" t="s">
        <v>178</v>
      </c>
      <c r="D27" s="2523">
        <v>2569</v>
      </c>
      <c r="E27" s="1834">
        <v>2.8026469443363178</v>
      </c>
      <c r="F27" s="1832">
        <v>38.30577219278873</v>
      </c>
      <c r="G27" s="2524">
        <v>143.00000000000003</v>
      </c>
      <c r="H27" s="2518">
        <v>3</v>
      </c>
      <c r="I27" s="2988"/>
    </row>
    <row r="28" spans="1:10" ht="12" customHeight="1">
      <c r="A28" s="2988"/>
      <c r="B28" s="2518">
        <v>4</v>
      </c>
      <c r="C28" s="1833" t="s">
        <v>1521</v>
      </c>
      <c r="D28" s="2523">
        <v>1741</v>
      </c>
      <c r="E28" s="1834">
        <v>0.3704767375071798</v>
      </c>
      <c r="F28" s="1832">
        <v>32.560202421475132</v>
      </c>
      <c r="G28" s="2524">
        <v>93.40000000000002</v>
      </c>
      <c r="H28" s="2518">
        <v>4</v>
      </c>
      <c r="I28" s="2988"/>
    </row>
    <row r="29" spans="1:10" ht="12" customHeight="1">
      <c r="A29" s="2988"/>
      <c r="B29" s="2518">
        <v>5</v>
      </c>
      <c r="C29" s="1833" t="s">
        <v>1532</v>
      </c>
      <c r="D29" s="2525">
        <v>9211</v>
      </c>
      <c r="E29" s="1832" t="s">
        <v>718</v>
      </c>
      <c r="F29" s="1832" t="s">
        <v>718</v>
      </c>
      <c r="G29" s="2524"/>
      <c r="H29" s="2518">
        <v>5</v>
      </c>
      <c r="I29" s="2988"/>
    </row>
    <row r="30" spans="1:10" ht="12" customHeight="1">
      <c r="A30" s="2988"/>
      <c r="B30" s="2518">
        <v>6</v>
      </c>
      <c r="C30" s="1833" t="s">
        <v>2066</v>
      </c>
      <c r="D30" s="2525">
        <f>SUM(D25:D29)</f>
        <v>39916</v>
      </c>
      <c r="E30" s="1832">
        <v>37.757900016283998</v>
      </c>
      <c r="F30" s="1832">
        <v>53.084345079612106</v>
      </c>
      <c r="G30" s="2526">
        <v>837.69999999999914</v>
      </c>
      <c r="H30" s="2518">
        <v>6</v>
      </c>
      <c r="I30" s="2988"/>
    </row>
    <row r="31" spans="1:10" ht="12" customHeight="1">
      <c r="A31" s="2988"/>
      <c r="B31" s="2518">
        <v>7</v>
      </c>
      <c r="C31" s="1833" t="s">
        <v>1292</v>
      </c>
      <c r="D31" s="2525">
        <v>12587</v>
      </c>
      <c r="E31" s="1832" t="s">
        <v>718</v>
      </c>
      <c r="F31" s="1832" t="s">
        <v>718</v>
      </c>
      <c r="G31" s="2524"/>
      <c r="H31" s="2518">
        <v>7</v>
      </c>
      <c r="I31" s="2988"/>
    </row>
    <row r="32" spans="1:10" ht="12" customHeight="1">
      <c r="A32" s="2988"/>
      <c r="B32" s="2518">
        <v>8</v>
      </c>
      <c r="C32" s="2517" t="s">
        <v>1293</v>
      </c>
      <c r="D32" s="2527"/>
      <c r="E32" s="2528"/>
      <c r="F32" s="2529"/>
      <c r="G32" s="2530"/>
      <c r="H32" s="2518">
        <v>8</v>
      </c>
      <c r="I32" s="2988"/>
    </row>
    <row r="33" spans="1:9" ht="12" customHeight="1">
      <c r="A33" s="2988"/>
      <c r="B33" s="1831"/>
      <c r="C33" s="1831" t="s">
        <v>1294</v>
      </c>
      <c r="D33" s="1842"/>
      <c r="E33" s="1842"/>
      <c r="F33" s="1842"/>
      <c r="G33" s="1842"/>
      <c r="H33" s="2411"/>
      <c r="I33" s="2988"/>
    </row>
    <row r="34" spans="1:9" ht="165" customHeight="1">
      <c r="A34" s="2989"/>
      <c r="B34" s="2987" t="s">
        <v>205</v>
      </c>
      <c r="C34" s="1830"/>
      <c r="D34" s="1830"/>
      <c r="E34" s="1830"/>
      <c r="F34" s="1830"/>
      <c r="G34" s="1830"/>
      <c r="H34" s="2412"/>
      <c r="I34" s="2990">
        <v>73</v>
      </c>
    </row>
  </sheetData>
  <mergeCells count="2">
    <mergeCell ref="I1:I16"/>
    <mergeCell ref="A1:A14"/>
  </mergeCells>
  <printOptions horizontalCentered="1" verticalCentered="1"/>
  <pageMargins left="0.7" right="0.7" top="0.75" bottom="0.75" header="0.3" footer="0.3"/>
  <pageSetup fitToWidth="2"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ransitionEvaluation="1"/>
  <dimension ref="A1:P43"/>
  <sheetViews>
    <sheetView showGridLines="0" zoomScaleNormal="100" zoomScaleSheetLayoutView="100" workbookViewId="0">
      <selection activeCell="Q1" sqref="Q1"/>
    </sheetView>
  </sheetViews>
  <sheetFormatPr defaultRowHeight="10.199999999999999"/>
  <cols>
    <col min="1" max="1" width="3.28515625" style="2455" customWidth="1"/>
    <col min="2" max="2" width="19.85546875" customWidth="1"/>
    <col min="3" max="3" width="11.7109375" customWidth="1"/>
    <col min="4" max="4" width="3.7109375" customWidth="1"/>
    <col min="8" max="8" width="9.140625" customWidth="1"/>
    <col min="10" max="10" width="16" customWidth="1"/>
    <col min="13" max="14" width="10.7109375" customWidth="1"/>
    <col min="15" max="15" width="11" customWidth="1"/>
    <col min="16" max="16" width="3.28515625" style="2455" customWidth="1"/>
  </cols>
  <sheetData>
    <row r="1" spans="1:16" ht="15">
      <c r="A1" s="2879"/>
      <c r="B1" s="233"/>
      <c r="C1" s="233"/>
      <c r="D1" s="233"/>
      <c r="E1" s="233"/>
      <c r="F1" s="233"/>
      <c r="G1" s="233"/>
      <c r="H1" s="233"/>
      <c r="I1" s="233"/>
      <c r="J1" s="233"/>
      <c r="K1" s="233"/>
      <c r="L1" s="233"/>
      <c r="M1" s="233"/>
      <c r="N1" s="233"/>
      <c r="O1" s="234"/>
      <c r="P1" s="2960" t="s">
        <v>3215</v>
      </c>
    </row>
    <row r="2" spans="1:16">
      <c r="A2" s="2880"/>
      <c r="B2" s="46"/>
      <c r="C2" s="46"/>
      <c r="D2" s="46"/>
      <c r="E2" s="46"/>
      <c r="F2" s="46"/>
      <c r="G2" s="46"/>
      <c r="H2" s="46"/>
      <c r="I2" s="46"/>
      <c r="J2" s="46"/>
      <c r="K2" s="46"/>
      <c r="L2" s="46"/>
      <c r="M2" s="46"/>
      <c r="N2" s="46"/>
      <c r="O2" s="235"/>
      <c r="P2" s="2880"/>
    </row>
    <row r="3" spans="1:16">
      <c r="A3" s="2880"/>
      <c r="B3" s="46"/>
      <c r="C3" s="46"/>
      <c r="D3" s="46"/>
      <c r="E3" s="46"/>
      <c r="F3" s="46"/>
      <c r="G3" s="46"/>
      <c r="H3" s="46"/>
      <c r="I3" s="46"/>
      <c r="J3" s="46"/>
      <c r="K3" s="46"/>
      <c r="L3" s="46"/>
      <c r="M3" s="46"/>
      <c r="N3" s="46"/>
      <c r="O3" s="235"/>
      <c r="P3" s="2880"/>
    </row>
    <row r="4" spans="1:16" ht="10.95" customHeight="1">
      <c r="A4" s="2880"/>
      <c r="B4" s="46"/>
      <c r="C4" s="46"/>
      <c r="D4" s="1" t="s">
        <v>1856</v>
      </c>
      <c r="E4" s="13"/>
      <c r="F4" s="13"/>
      <c r="G4" s="13"/>
      <c r="H4" s="13"/>
      <c r="I4" s="13"/>
      <c r="J4" s="13"/>
      <c r="K4" s="13"/>
      <c r="L4" s="14"/>
      <c r="M4" s="46"/>
      <c r="N4" s="46"/>
      <c r="O4" s="235"/>
      <c r="P4" s="2880"/>
    </row>
    <row r="5" spans="1:16" ht="10.95" customHeight="1">
      <c r="A5" s="2880"/>
      <c r="B5" s="46"/>
      <c r="C5" s="46"/>
      <c r="D5" s="4" t="s">
        <v>352</v>
      </c>
      <c r="E5" s="241"/>
      <c r="F5" s="241"/>
      <c r="G5" s="241"/>
      <c r="H5" s="241"/>
      <c r="I5" s="241"/>
      <c r="J5" s="241"/>
      <c r="K5" s="241"/>
      <c r="L5" s="5"/>
      <c r="M5" s="46"/>
      <c r="N5" s="46"/>
      <c r="O5" s="235"/>
      <c r="P5" s="2880"/>
    </row>
    <row r="6" spans="1:16" ht="10.95" customHeight="1">
      <c r="A6" s="2880"/>
      <c r="B6" s="46"/>
      <c r="C6" s="46"/>
      <c r="D6" s="8"/>
      <c r="E6" s="9"/>
      <c r="F6" s="9"/>
      <c r="G6" s="9"/>
      <c r="H6" s="9"/>
      <c r="I6" s="9"/>
      <c r="J6" s="9"/>
      <c r="K6" s="9"/>
      <c r="L6" s="10"/>
      <c r="M6" s="46"/>
      <c r="N6" s="46"/>
      <c r="O6" s="235"/>
      <c r="P6" s="2880"/>
    </row>
    <row r="7" spans="1:16" ht="10.95" customHeight="1">
      <c r="A7" s="2880"/>
      <c r="B7" s="46"/>
      <c r="C7" s="46"/>
      <c r="D7" s="11"/>
      <c r="E7" s="153" t="s">
        <v>2465</v>
      </c>
      <c r="F7" s="150"/>
      <c r="G7" s="150"/>
      <c r="H7" s="150"/>
      <c r="I7" s="150"/>
      <c r="J7" s="150"/>
      <c r="K7" s="151"/>
      <c r="L7" s="11"/>
      <c r="M7" s="46"/>
      <c r="N7" s="46"/>
      <c r="O7" s="235"/>
      <c r="P7" s="2880"/>
    </row>
    <row r="8" spans="1:16" ht="10.95" customHeight="1">
      <c r="A8" s="2880"/>
      <c r="B8" s="46"/>
      <c r="C8" s="46"/>
      <c r="D8" s="21" t="s">
        <v>329</v>
      </c>
      <c r="E8" s="12" t="s">
        <v>1857</v>
      </c>
      <c r="F8" s="13"/>
      <c r="G8" s="13"/>
      <c r="H8" s="14"/>
      <c r="I8" s="12" t="s">
        <v>1858</v>
      </c>
      <c r="J8" s="13"/>
      <c r="K8" s="14"/>
      <c r="L8" s="21" t="s">
        <v>329</v>
      </c>
      <c r="M8" s="46"/>
      <c r="N8" s="46"/>
      <c r="O8" s="235"/>
      <c r="P8" s="2880"/>
    </row>
    <row r="9" spans="1:16" ht="10.95" customHeight="1">
      <c r="A9" s="2880"/>
      <c r="B9" s="46"/>
      <c r="C9" s="46"/>
      <c r="D9" s="21" t="s">
        <v>334</v>
      </c>
      <c r="E9" s="4" t="s">
        <v>339</v>
      </c>
      <c r="F9" s="241"/>
      <c r="G9" s="241"/>
      <c r="H9" s="5"/>
      <c r="I9" s="4" t="s">
        <v>340</v>
      </c>
      <c r="J9" s="241"/>
      <c r="K9" s="5"/>
      <c r="L9" s="21" t="s">
        <v>334</v>
      </c>
      <c r="M9" s="46"/>
      <c r="N9" s="46"/>
      <c r="O9" s="235"/>
      <c r="P9" s="2880"/>
    </row>
    <row r="10" spans="1:16" ht="10.95" customHeight="1" thickBot="1">
      <c r="A10" s="2880"/>
      <c r="B10" s="48"/>
      <c r="C10" s="48"/>
      <c r="D10" s="156"/>
      <c r="E10" s="200"/>
      <c r="F10" s="183"/>
      <c r="G10" s="183"/>
      <c r="H10" s="117"/>
      <c r="I10" s="200"/>
      <c r="J10" s="183"/>
      <c r="K10" s="117"/>
      <c r="L10" s="156"/>
      <c r="M10" s="48"/>
      <c r="N10" s="48"/>
      <c r="O10" s="243"/>
      <c r="P10" s="2880"/>
    </row>
    <row r="11" spans="1:16">
      <c r="A11" s="2880"/>
      <c r="B11" s="48"/>
      <c r="C11" s="48"/>
      <c r="D11" s="201" t="s">
        <v>288</v>
      </c>
      <c r="E11" s="183"/>
      <c r="F11" s="183" t="s">
        <v>1859</v>
      </c>
      <c r="G11" s="183"/>
      <c r="H11" s="183"/>
      <c r="I11" s="1845"/>
      <c r="J11" s="1849">
        <v>1160198857</v>
      </c>
      <c r="K11" s="202"/>
      <c r="L11" s="201" t="s">
        <v>288</v>
      </c>
      <c r="M11" s="48"/>
      <c r="N11" s="48"/>
      <c r="O11" s="243"/>
      <c r="P11" s="2880"/>
    </row>
    <row r="12" spans="1:16" ht="10.95" customHeight="1">
      <c r="A12" s="2880"/>
      <c r="B12" s="48"/>
      <c r="C12" s="48"/>
      <c r="D12" s="201" t="s">
        <v>436</v>
      </c>
      <c r="E12" s="183"/>
      <c r="F12" s="183" t="s">
        <v>1394</v>
      </c>
      <c r="G12" s="183"/>
      <c r="H12" s="183"/>
      <c r="I12" s="203"/>
      <c r="J12" s="1850"/>
      <c r="K12" s="204"/>
      <c r="L12" s="201" t="s">
        <v>436</v>
      </c>
      <c r="M12" s="48"/>
      <c r="N12" s="48"/>
      <c r="O12" s="243"/>
      <c r="P12" s="2880"/>
    </row>
    <row r="13" spans="1:16">
      <c r="A13" s="2880"/>
      <c r="B13" s="48"/>
      <c r="C13" s="48"/>
      <c r="D13" s="201" t="s">
        <v>916</v>
      </c>
      <c r="E13" s="183"/>
      <c r="F13" s="183" t="s">
        <v>1860</v>
      </c>
      <c r="G13" s="183"/>
      <c r="H13" s="183"/>
      <c r="I13" s="1846"/>
      <c r="J13" s="1850">
        <v>42277017</v>
      </c>
      <c r="K13" s="204"/>
      <c r="L13" s="201" t="s">
        <v>916</v>
      </c>
      <c r="M13" s="48"/>
      <c r="N13" s="48"/>
      <c r="O13" s="243"/>
      <c r="P13" s="2880"/>
    </row>
    <row r="14" spans="1:16" ht="10.8" thickBot="1">
      <c r="A14" s="2880"/>
      <c r="B14" s="48"/>
      <c r="C14" s="48"/>
      <c r="D14" s="201" t="s">
        <v>345</v>
      </c>
      <c r="E14" s="183"/>
      <c r="F14" s="183" t="s">
        <v>1861</v>
      </c>
      <c r="G14" s="183"/>
      <c r="H14" s="183"/>
      <c r="I14" s="1847"/>
      <c r="J14" s="1851">
        <f>SUM(J11:J13)</f>
        <v>1202475874</v>
      </c>
      <c r="K14" s="205"/>
      <c r="L14" s="201" t="s">
        <v>345</v>
      </c>
      <c r="M14" s="48"/>
      <c r="N14" s="48"/>
      <c r="O14" s="243"/>
      <c r="P14" s="2880"/>
    </row>
    <row r="15" spans="1:16">
      <c r="A15" s="2880"/>
      <c r="B15" s="48"/>
      <c r="C15" s="48"/>
      <c r="D15" s="201" t="s">
        <v>289</v>
      </c>
      <c r="E15" s="183"/>
      <c r="F15" s="183" t="s">
        <v>1862</v>
      </c>
      <c r="G15" s="183"/>
      <c r="H15" s="183"/>
      <c r="I15" s="1848"/>
      <c r="J15" s="1850">
        <v>4389973</v>
      </c>
      <c r="K15" s="183"/>
      <c r="L15" s="201" t="s">
        <v>289</v>
      </c>
      <c r="M15" s="48"/>
      <c r="N15" s="48"/>
      <c r="O15" s="243"/>
      <c r="P15" s="2880"/>
    </row>
    <row r="16" spans="1:16">
      <c r="A16" s="2880"/>
      <c r="B16" s="48"/>
      <c r="C16" s="48"/>
      <c r="D16" s="201" t="s">
        <v>565</v>
      </c>
      <c r="E16" s="183"/>
      <c r="F16" s="183" t="s">
        <v>1863</v>
      </c>
      <c r="G16" s="183"/>
      <c r="H16" s="183"/>
      <c r="I16" s="1848"/>
      <c r="J16" s="1850">
        <v>14985949.153717313</v>
      </c>
      <c r="K16" s="183"/>
      <c r="L16" s="201" t="s">
        <v>565</v>
      </c>
      <c r="M16" s="48"/>
      <c r="N16" s="48"/>
      <c r="O16" s="243"/>
      <c r="P16" s="2880"/>
    </row>
    <row r="17" spans="1:16">
      <c r="A17" s="2880"/>
      <c r="B17" s="48"/>
      <c r="C17" s="48"/>
      <c r="D17" s="48"/>
      <c r="E17" s="48"/>
      <c r="F17" s="48"/>
      <c r="G17" s="48"/>
      <c r="H17" s="48"/>
      <c r="I17" s="48"/>
      <c r="J17" s="48"/>
      <c r="K17" s="48"/>
      <c r="L17" s="48"/>
      <c r="M17" s="48"/>
      <c r="N17" s="48"/>
      <c r="O17" s="243"/>
      <c r="P17" s="2880"/>
    </row>
    <row r="18" spans="1:16" ht="30" customHeight="1">
      <c r="A18" s="2880"/>
      <c r="B18" s="48"/>
      <c r="C18" s="48"/>
      <c r="D18" s="48"/>
      <c r="E18" s="48"/>
      <c r="F18" s="48"/>
      <c r="G18" s="48"/>
      <c r="H18" s="48"/>
      <c r="I18" s="48"/>
      <c r="J18" s="48"/>
      <c r="K18" s="48"/>
      <c r="L18" s="48"/>
      <c r="M18" s="48"/>
      <c r="N18" s="48"/>
      <c r="O18" s="243"/>
      <c r="P18" s="2880"/>
    </row>
    <row r="19" spans="1:16" ht="30" customHeight="1">
      <c r="A19" s="2880"/>
      <c r="B19" s="48"/>
      <c r="C19" s="48"/>
      <c r="D19" s="48"/>
      <c r="E19" s="48"/>
      <c r="F19" s="48"/>
      <c r="G19" s="48"/>
      <c r="H19" s="48"/>
      <c r="I19" s="48"/>
      <c r="J19" s="48"/>
      <c r="K19" s="48"/>
      <c r="L19" s="48"/>
      <c r="M19" s="48"/>
      <c r="N19" s="48"/>
      <c r="O19" s="243"/>
      <c r="P19" s="2880"/>
    </row>
    <row r="20" spans="1:16" ht="30" customHeight="1">
      <c r="A20" s="3553" t="s">
        <v>1415</v>
      </c>
      <c r="B20" s="2991" t="s">
        <v>205</v>
      </c>
      <c r="C20" s="48"/>
      <c r="D20" s="48"/>
      <c r="E20" s="48"/>
      <c r="F20" s="48"/>
      <c r="G20" s="48"/>
      <c r="H20" s="48"/>
      <c r="I20" s="48"/>
      <c r="J20" s="48"/>
      <c r="K20" s="48"/>
      <c r="L20" s="48"/>
      <c r="M20" s="48"/>
      <c r="N20" s="48"/>
      <c r="O20" s="243"/>
      <c r="P20" s="3553" t="s">
        <v>3246</v>
      </c>
    </row>
    <row r="21" spans="1:16" ht="30" customHeight="1">
      <c r="A21" s="3553"/>
      <c r="B21" s="48"/>
      <c r="C21" s="48"/>
      <c r="D21" s="48"/>
      <c r="E21" s="48"/>
      <c r="F21" s="48"/>
      <c r="G21" s="48"/>
      <c r="H21" s="48"/>
      <c r="I21" s="48"/>
      <c r="J21" s="48"/>
      <c r="K21" s="48"/>
      <c r="L21" s="48"/>
      <c r="M21" s="48"/>
      <c r="N21" s="48"/>
      <c r="O21" s="243"/>
      <c r="P21" s="3553"/>
    </row>
    <row r="22" spans="1:16" ht="30" customHeight="1">
      <c r="A22" s="3553"/>
      <c r="B22" s="48"/>
      <c r="C22" s="48"/>
      <c r="D22" s="48"/>
      <c r="E22" s="48"/>
      <c r="F22" s="48"/>
      <c r="G22" s="48"/>
      <c r="H22" s="48"/>
      <c r="I22" s="48"/>
      <c r="J22" s="48"/>
      <c r="K22" s="48"/>
      <c r="L22" s="48"/>
      <c r="M22" s="48"/>
      <c r="N22" s="48"/>
      <c r="O22" s="243"/>
      <c r="P22" s="3553"/>
    </row>
    <row r="23" spans="1:16" ht="30" customHeight="1">
      <c r="A23" s="3553"/>
      <c r="B23" s="48"/>
      <c r="C23" s="48"/>
      <c r="D23" s="48"/>
      <c r="E23" s="48"/>
      <c r="F23" s="48"/>
      <c r="G23" s="48"/>
      <c r="H23" s="48"/>
      <c r="I23" s="48"/>
      <c r="J23" s="48"/>
      <c r="K23" s="48"/>
      <c r="L23" s="48"/>
      <c r="M23" s="48"/>
      <c r="N23" s="48"/>
      <c r="O23" s="243"/>
      <c r="P23" s="3553"/>
    </row>
    <row r="24" spans="1:16" ht="35.4" customHeight="1">
      <c r="A24" s="3553"/>
      <c r="B24" s="48"/>
      <c r="C24" s="48"/>
      <c r="D24" s="48"/>
      <c r="E24" s="48"/>
      <c r="F24" s="48"/>
      <c r="G24" s="48"/>
      <c r="H24" s="48"/>
      <c r="I24" s="48"/>
      <c r="J24" s="48"/>
      <c r="K24" s="48"/>
      <c r="L24" s="48"/>
      <c r="M24" s="48"/>
      <c r="N24" s="48"/>
      <c r="O24" s="257"/>
      <c r="P24" s="3553"/>
    </row>
    <row r="25" spans="1:16" ht="144.75" customHeight="1">
      <c r="A25" s="3554"/>
      <c r="B25" s="245"/>
      <c r="C25" s="245"/>
      <c r="D25" s="245"/>
      <c r="E25" s="245"/>
      <c r="F25" s="245"/>
      <c r="G25" s="245"/>
      <c r="H25" s="245"/>
      <c r="I25" s="245"/>
      <c r="J25" s="245"/>
      <c r="K25" s="245"/>
      <c r="L25" s="245"/>
      <c r="M25" s="245"/>
      <c r="N25" s="245"/>
      <c r="O25" s="258"/>
      <c r="P25" s="3554"/>
    </row>
    <row r="42" spans="16:16">
      <c r="P42" s="2442"/>
    </row>
    <row r="43" spans="16:16">
      <c r="P43" s="2442"/>
    </row>
  </sheetData>
  <mergeCells count="2">
    <mergeCell ref="P20:P25"/>
    <mergeCell ref="A20:A25"/>
  </mergeCells>
  <phoneticPr fontId="0" type="noConversion"/>
  <printOptions horizontalCentered="1" verticalCentered="1"/>
  <pageMargins left="0.7" right="0.7" top="0.75" bottom="0.75" header="0.3" footer="0.3"/>
  <pageSetup fitToWidth="2"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39"/>
  <sheetViews>
    <sheetView showGridLines="0" zoomScaleNormal="100" zoomScaleSheetLayoutView="100" workbookViewId="0">
      <selection activeCell="C1" sqref="C1"/>
    </sheetView>
  </sheetViews>
  <sheetFormatPr defaultRowHeight="10.199999999999999"/>
  <cols>
    <col min="1" max="1" width="5.42578125" customWidth="1"/>
    <col min="2" max="2" width="109.28515625" customWidth="1"/>
    <col min="3" max="3" width="9.28515625" customWidth="1"/>
  </cols>
  <sheetData>
    <row r="1" spans="1:6">
      <c r="A1" s="299" t="s">
        <v>3255</v>
      </c>
      <c r="B1" s="402"/>
      <c r="C1" s="65"/>
      <c r="D1" s="61"/>
      <c r="E1" s="61"/>
      <c r="F1" s="61"/>
    </row>
    <row r="2" spans="1:6">
      <c r="A2" s="302" t="s">
        <v>1864</v>
      </c>
      <c r="B2" s="482"/>
      <c r="C2" s="172"/>
      <c r="D2" s="172"/>
      <c r="E2" s="172"/>
      <c r="F2" s="172"/>
    </row>
    <row r="3" spans="1:6" s="41" customFormat="1" ht="9.6">
      <c r="A3" s="486"/>
      <c r="B3" s="485"/>
      <c r="C3" s="173"/>
      <c r="D3" s="173"/>
      <c r="E3" s="173"/>
      <c r="F3" s="173"/>
    </row>
    <row r="4" spans="1:6" s="41" customFormat="1" ht="11.1" customHeight="1">
      <c r="A4" s="486"/>
      <c r="B4" s="485" t="s">
        <v>1865</v>
      </c>
      <c r="C4" s="173"/>
      <c r="D4" s="173"/>
      <c r="E4" s="173"/>
      <c r="F4" s="173"/>
    </row>
    <row r="5" spans="1:6" s="41" customFormat="1" ht="11.1" customHeight="1">
      <c r="A5" s="486" t="s">
        <v>1866</v>
      </c>
      <c r="B5" s="485"/>
      <c r="C5" s="173"/>
      <c r="D5" s="173"/>
      <c r="E5" s="173"/>
      <c r="F5" s="173"/>
    </row>
    <row r="6" spans="1:6" s="41" customFormat="1" ht="11.1" customHeight="1">
      <c r="A6" s="486" t="s">
        <v>1867</v>
      </c>
      <c r="B6" s="485"/>
      <c r="C6" s="173"/>
      <c r="D6" s="173"/>
      <c r="E6" s="173"/>
      <c r="F6" s="173"/>
    </row>
    <row r="7" spans="1:6" s="41" customFormat="1" ht="11.1" customHeight="1">
      <c r="A7" s="486" t="s">
        <v>1868</v>
      </c>
      <c r="B7" s="485"/>
      <c r="C7" s="173"/>
      <c r="D7" s="173"/>
      <c r="E7" s="173"/>
      <c r="F7" s="173"/>
    </row>
    <row r="8" spans="1:6" s="41" customFormat="1" ht="11.1" customHeight="1">
      <c r="A8" s="486" t="s">
        <v>1869</v>
      </c>
      <c r="B8" s="485"/>
      <c r="C8" s="173"/>
      <c r="D8" s="173"/>
      <c r="E8" s="173"/>
      <c r="F8" s="173"/>
    </row>
    <row r="9" spans="1:6" s="41" customFormat="1" ht="11.1" customHeight="1">
      <c r="A9" s="486" t="s">
        <v>1870</v>
      </c>
      <c r="B9" s="485"/>
      <c r="C9" s="173"/>
      <c r="D9" s="173"/>
      <c r="E9" s="173"/>
      <c r="F9" s="173"/>
    </row>
    <row r="10" spans="1:6" s="41" customFormat="1" ht="11.1" customHeight="1">
      <c r="A10" s="486" t="s">
        <v>1871</v>
      </c>
      <c r="B10" s="485"/>
      <c r="C10" s="173"/>
      <c r="D10" s="173"/>
      <c r="E10" s="173"/>
      <c r="F10" s="173"/>
    </row>
    <row r="11" spans="1:6" s="41" customFormat="1" ht="11.1" customHeight="1">
      <c r="A11" s="486" t="s">
        <v>1872</v>
      </c>
      <c r="B11" s="485"/>
      <c r="C11" s="173"/>
      <c r="D11" s="173"/>
      <c r="E11" s="173"/>
      <c r="F11" s="173"/>
    </row>
    <row r="12" spans="1:6" s="41" customFormat="1" ht="11.1" customHeight="1">
      <c r="A12" s="486" t="s">
        <v>1873</v>
      </c>
      <c r="B12" s="485"/>
      <c r="C12" s="173"/>
      <c r="D12" s="173"/>
      <c r="E12" s="173"/>
      <c r="F12" s="173"/>
    </row>
    <row r="13" spans="1:6" s="41" customFormat="1" ht="11.1" customHeight="1">
      <c r="A13" s="486" t="s">
        <v>1874</v>
      </c>
      <c r="B13" s="485"/>
      <c r="C13" s="173"/>
      <c r="D13" s="173"/>
      <c r="E13" s="173"/>
      <c r="F13" s="173"/>
    </row>
    <row r="14" spans="1:6" s="41" customFormat="1" ht="11.1" customHeight="1">
      <c r="A14" s="486" t="s">
        <v>1875</v>
      </c>
      <c r="B14" s="485"/>
      <c r="C14" s="173"/>
      <c r="D14" s="173"/>
      <c r="E14" s="173"/>
      <c r="F14" s="173"/>
    </row>
    <row r="15" spans="1:6" s="41" customFormat="1" ht="11.1" customHeight="1">
      <c r="A15" s="486" t="s">
        <v>1876</v>
      </c>
      <c r="B15" s="485"/>
      <c r="C15" s="173"/>
      <c r="D15" s="173"/>
      <c r="E15" s="173"/>
      <c r="F15" s="173"/>
    </row>
    <row r="16" spans="1:6" s="41" customFormat="1" ht="11.1" customHeight="1">
      <c r="A16" s="486"/>
      <c r="B16" s="485"/>
      <c r="C16" s="173"/>
      <c r="D16" s="173"/>
      <c r="E16" s="173"/>
      <c r="F16" s="173"/>
    </row>
    <row r="17" spans="1:6" s="41" customFormat="1" ht="11.1" customHeight="1">
      <c r="A17" s="484" t="s">
        <v>942</v>
      </c>
      <c r="B17" s="485" t="s">
        <v>1877</v>
      </c>
      <c r="C17" s="173"/>
      <c r="D17" s="173"/>
      <c r="E17" s="173"/>
      <c r="F17" s="173"/>
    </row>
    <row r="18" spans="1:6" s="41" customFormat="1" ht="11.1" customHeight="1">
      <c r="A18" s="486"/>
      <c r="B18" s="485"/>
      <c r="C18" s="173"/>
      <c r="D18" s="173"/>
      <c r="E18" s="173"/>
      <c r="F18" s="173"/>
    </row>
    <row r="19" spans="1:6" s="41" customFormat="1" ht="11.1" customHeight="1">
      <c r="A19" s="484" t="s">
        <v>944</v>
      </c>
      <c r="B19" s="485" t="s">
        <v>1878</v>
      </c>
      <c r="C19" s="173"/>
      <c r="D19" s="173"/>
      <c r="E19" s="173"/>
      <c r="F19" s="173"/>
    </row>
    <row r="20" spans="1:6" s="41" customFormat="1" ht="11.1" customHeight="1">
      <c r="A20" s="486" t="s">
        <v>1879</v>
      </c>
      <c r="B20" s="485"/>
      <c r="C20" s="173"/>
      <c r="D20" s="173"/>
      <c r="E20" s="173"/>
      <c r="F20" s="173"/>
    </row>
    <row r="21" spans="1:6" s="41" customFormat="1" ht="11.1" customHeight="1">
      <c r="A21" s="486" t="s">
        <v>2313</v>
      </c>
      <c r="B21" s="485"/>
      <c r="C21" s="173"/>
      <c r="D21" s="173"/>
      <c r="E21" s="173"/>
      <c r="F21" s="173"/>
    </row>
    <row r="22" spans="1:6" s="41" customFormat="1" ht="11.1" customHeight="1">
      <c r="A22" s="486" t="s">
        <v>2314</v>
      </c>
      <c r="B22" s="485"/>
      <c r="C22" s="173"/>
      <c r="D22" s="173"/>
      <c r="E22" s="173"/>
      <c r="F22" s="173"/>
    </row>
    <row r="23" spans="1:6" s="41" customFormat="1" ht="11.1" customHeight="1">
      <c r="A23" s="486" t="s">
        <v>2315</v>
      </c>
      <c r="B23" s="485"/>
      <c r="C23" s="173"/>
      <c r="D23" s="173"/>
      <c r="E23" s="173"/>
      <c r="F23" s="173"/>
    </row>
    <row r="24" spans="1:6" s="41" customFormat="1" ht="11.1" customHeight="1">
      <c r="A24" s="486" t="s">
        <v>2316</v>
      </c>
      <c r="B24" s="485"/>
      <c r="C24" s="173"/>
      <c r="D24" s="173"/>
      <c r="E24" s="173"/>
      <c r="F24" s="173"/>
    </row>
    <row r="25" spans="1:6" s="41" customFormat="1" ht="11.1" customHeight="1">
      <c r="A25" s="486" t="s">
        <v>2317</v>
      </c>
      <c r="B25" s="485"/>
      <c r="C25" s="173"/>
      <c r="D25" s="173"/>
      <c r="E25" s="173"/>
      <c r="F25" s="173"/>
    </row>
    <row r="26" spans="1:6" s="41" customFormat="1" ht="11.1" customHeight="1">
      <c r="A26" s="486"/>
      <c r="B26" s="485"/>
      <c r="C26" s="173"/>
      <c r="D26" s="173"/>
      <c r="E26" s="173"/>
      <c r="F26" s="173"/>
    </row>
    <row r="27" spans="1:6" s="41" customFormat="1" ht="11.1" customHeight="1">
      <c r="A27" s="484" t="s">
        <v>948</v>
      </c>
      <c r="B27" s="485" t="s">
        <v>2318</v>
      </c>
      <c r="C27" s="173"/>
      <c r="D27" s="173"/>
      <c r="E27" s="173"/>
      <c r="F27" s="173"/>
    </row>
    <row r="28" spans="1:6" s="41" customFormat="1" ht="11.1" customHeight="1">
      <c r="A28" s="486"/>
      <c r="B28" s="485"/>
      <c r="C28" s="173"/>
      <c r="D28" s="173"/>
      <c r="E28" s="173"/>
      <c r="F28" s="173"/>
    </row>
    <row r="29" spans="1:6" s="41" customFormat="1" ht="11.1" customHeight="1">
      <c r="A29" s="484" t="s">
        <v>2319</v>
      </c>
      <c r="B29" s="485" t="s">
        <v>1493</v>
      </c>
      <c r="C29" s="173"/>
      <c r="D29" s="173"/>
      <c r="E29" s="173"/>
      <c r="F29" s="173"/>
    </row>
    <row r="30" spans="1:6" s="41" customFormat="1" ht="11.1" customHeight="1">
      <c r="A30" s="486" t="s">
        <v>1494</v>
      </c>
      <c r="B30" s="485"/>
      <c r="C30" s="173"/>
      <c r="D30" s="173"/>
      <c r="E30" s="173"/>
      <c r="F30" s="173"/>
    </row>
    <row r="31" spans="1:6" s="41" customFormat="1" ht="11.1" customHeight="1">
      <c r="A31" s="486" t="s">
        <v>1495</v>
      </c>
      <c r="B31" s="485"/>
      <c r="C31" s="173"/>
      <c r="D31" s="173"/>
      <c r="E31" s="173"/>
      <c r="F31" s="173"/>
    </row>
    <row r="32" spans="1:6" s="41" customFormat="1" ht="11.1" customHeight="1">
      <c r="A32" s="486"/>
      <c r="B32" s="485"/>
      <c r="C32" s="173"/>
      <c r="D32" s="173"/>
      <c r="E32" s="173"/>
      <c r="F32" s="173"/>
    </row>
    <row r="33" spans="1:6" s="41" customFormat="1" ht="11.1" customHeight="1">
      <c r="A33" s="484" t="s">
        <v>1496</v>
      </c>
      <c r="B33" s="485" t="s">
        <v>1497</v>
      </c>
      <c r="C33" s="173"/>
      <c r="D33" s="173"/>
      <c r="E33" s="173"/>
      <c r="F33" s="173"/>
    </row>
    <row r="34" spans="1:6" s="41" customFormat="1" ht="11.1" customHeight="1">
      <c r="A34" s="486" t="s">
        <v>1498</v>
      </c>
      <c r="B34" s="485"/>
      <c r="C34" s="173"/>
      <c r="D34" s="173"/>
      <c r="E34" s="173"/>
      <c r="F34" s="173"/>
    </row>
    <row r="35" spans="1:6" s="41" customFormat="1" ht="11.1" customHeight="1">
      <c r="A35" s="486"/>
      <c r="B35" s="485"/>
      <c r="C35" s="173"/>
      <c r="D35" s="173"/>
      <c r="E35" s="173"/>
      <c r="F35" s="173"/>
    </row>
    <row r="36" spans="1:6" s="41" customFormat="1" ht="11.1" customHeight="1">
      <c r="A36" s="484" t="s">
        <v>1499</v>
      </c>
      <c r="B36" s="485" t="s">
        <v>1500</v>
      </c>
      <c r="C36" s="173"/>
      <c r="D36" s="173"/>
      <c r="E36" s="173"/>
      <c r="F36" s="173"/>
    </row>
    <row r="37" spans="1:6" s="41" customFormat="1" ht="11.1" customHeight="1">
      <c r="A37" s="486" t="s">
        <v>1501</v>
      </c>
      <c r="B37" s="485"/>
      <c r="C37" s="173"/>
      <c r="D37" s="173"/>
      <c r="E37" s="173"/>
      <c r="F37" s="173"/>
    </row>
    <row r="38" spans="1:6" s="41" customFormat="1" ht="11.1" customHeight="1">
      <c r="A38" s="486"/>
      <c r="B38" s="485"/>
      <c r="C38" s="173"/>
      <c r="D38" s="173"/>
      <c r="E38" s="173"/>
      <c r="F38" s="173"/>
    </row>
    <row r="39" spans="1:6" s="41" customFormat="1" ht="11.1" customHeight="1">
      <c r="A39" s="484" t="s">
        <v>1502</v>
      </c>
      <c r="B39" s="485" t="s">
        <v>1503</v>
      </c>
      <c r="C39" s="173"/>
      <c r="D39" s="173"/>
      <c r="E39" s="173"/>
      <c r="F39" s="173"/>
    </row>
    <row r="40" spans="1:6" s="41" customFormat="1" ht="11.1" customHeight="1">
      <c r="A40" s="486" t="s">
        <v>1504</v>
      </c>
      <c r="B40" s="485"/>
      <c r="C40" s="173"/>
      <c r="D40" s="173"/>
      <c r="E40" s="173"/>
      <c r="F40" s="173"/>
    </row>
    <row r="41" spans="1:6" s="41" customFormat="1" ht="11.1" customHeight="1">
      <c r="A41" s="486" t="s">
        <v>1505</v>
      </c>
      <c r="B41" s="485"/>
      <c r="C41" s="173"/>
      <c r="D41" s="173"/>
      <c r="E41" s="173"/>
      <c r="F41" s="173"/>
    </row>
    <row r="42" spans="1:6" s="41" customFormat="1" ht="11.1" customHeight="1">
      <c r="A42" s="486"/>
      <c r="B42" s="485"/>
      <c r="C42" s="173"/>
      <c r="D42" s="173"/>
      <c r="E42" s="173"/>
      <c r="F42" s="173"/>
    </row>
    <row r="43" spans="1:6" s="41" customFormat="1" ht="11.1" customHeight="1">
      <c r="A43" s="484" t="s">
        <v>1506</v>
      </c>
      <c r="B43" s="485" t="s">
        <v>26</v>
      </c>
      <c r="C43" s="173"/>
      <c r="D43" s="173"/>
      <c r="E43" s="173"/>
      <c r="F43" s="173"/>
    </row>
    <row r="44" spans="1:6" s="41" customFormat="1" ht="11.1" customHeight="1">
      <c r="A44" s="486" t="s">
        <v>27</v>
      </c>
      <c r="B44" s="485"/>
      <c r="C44" s="173"/>
      <c r="D44" s="173"/>
      <c r="E44" s="173"/>
      <c r="F44" s="173"/>
    </row>
    <row r="45" spans="1:6" s="41" customFormat="1" ht="11.1" customHeight="1">
      <c r="A45" s="486" t="s">
        <v>28</v>
      </c>
      <c r="B45" s="485"/>
      <c r="C45" s="173"/>
      <c r="D45" s="173"/>
      <c r="E45" s="173"/>
      <c r="F45" s="173"/>
    </row>
    <row r="46" spans="1:6" s="41" customFormat="1" ht="11.1" customHeight="1">
      <c r="A46" s="486" t="s">
        <v>29</v>
      </c>
      <c r="B46" s="485"/>
      <c r="C46" s="173"/>
      <c r="D46" s="173"/>
      <c r="E46" s="173"/>
      <c r="F46" s="173"/>
    </row>
    <row r="47" spans="1:6" s="41" customFormat="1" ht="11.1" customHeight="1">
      <c r="A47" s="486" t="s">
        <v>30</v>
      </c>
      <c r="B47" s="485"/>
      <c r="C47" s="173"/>
      <c r="D47" s="173"/>
      <c r="E47" s="173"/>
      <c r="F47" s="173"/>
    </row>
    <row r="48" spans="1:6" s="41" customFormat="1" ht="11.1" customHeight="1">
      <c r="A48" s="486" t="s">
        <v>31</v>
      </c>
      <c r="B48" s="485"/>
      <c r="C48" s="173"/>
      <c r="D48" s="173"/>
      <c r="E48" s="173"/>
      <c r="F48" s="173"/>
    </row>
    <row r="49" spans="1:6" s="41" customFormat="1" ht="11.1" customHeight="1">
      <c r="A49" s="486"/>
      <c r="B49" s="485"/>
      <c r="C49" s="173"/>
      <c r="D49" s="173"/>
      <c r="E49" s="173"/>
      <c r="F49" s="173"/>
    </row>
    <row r="50" spans="1:6" s="41" customFormat="1" ht="11.1" customHeight="1">
      <c r="A50" s="484" t="s">
        <v>1507</v>
      </c>
      <c r="B50" s="485" t="s">
        <v>32</v>
      </c>
      <c r="C50" s="173"/>
      <c r="D50" s="173"/>
      <c r="E50" s="173"/>
      <c r="F50" s="173"/>
    </row>
    <row r="51" spans="1:6" s="41" customFormat="1" ht="11.1" customHeight="1">
      <c r="A51" s="486" t="s">
        <v>33</v>
      </c>
      <c r="B51" s="485"/>
      <c r="C51" s="173"/>
      <c r="D51" s="173"/>
      <c r="E51" s="173"/>
      <c r="F51" s="173"/>
    </row>
    <row r="52" spans="1:6" s="41" customFormat="1" ht="11.1" customHeight="1">
      <c r="A52" s="486" t="s">
        <v>34</v>
      </c>
      <c r="B52" s="485"/>
      <c r="C52" s="173"/>
      <c r="D52" s="173"/>
      <c r="E52" s="173"/>
      <c r="F52" s="173"/>
    </row>
    <row r="53" spans="1:6" s="41" customFormat="1" ht="11.1" customHeight="1">
      <c r="A53" s="486"/>
      <c r="B53" s="485"/>
      <c r="C53" s="173"/>
      <c r="D53" s="173"/>
      <c r="E53" s="173"/>
      <c r="F53" s="173"/>
    </row>
    <row r="54" spans="1:6" s="41" customFormat="1" ht="11.1" customHeight="1">
      <c r="A54" s="484" t="s">
        <v>1508</v>
      </c>
      <c r="B54" s="485" t="s">
        <v>1509</v>
      </c>
      <c r="C54" s="173"/>
      <c r="D54" s="173"/>
      <c r="E54" s="173"/>
      <c r="F54" s="173"/>
    </row>
    <row r="55" spans="1:6" s="41" customFormat="1" ht="11.1" customHeight="1">
      <c r="A55" s="486" t="s">
        <v>1510</v>
      </c>
      <c r="B55" s="485"/>
      <c r="C55" s="173"/>
      <c r="D55" s="173"/>
      <c r="E55" s="173"/>
      <c r="F55" s="173"/>
    </row>
    <row r="56" spans="1:6" s="41" customFormat="1" ht="11.1" customHeight="1">
      <c r="A56" s="486" t="s">
        <v>1511</v>
      </c>
      <c r="B56" s="485"/>
      <c r="C56" s="173"/>
      <c r="D56" s="173"/>
      <c r="E56" s="173"/>
      <c r="F56" s="173"/>
    </row>
    <row r="57" spans="1:6" s="41" customFormat="1" ht="11.1" customHeight="1">
      <c r="A57" s="486" t="s">
        <v>1512</v>
      </c>
      <c r="B57" s="485"/>
      <c r="C57" s="173"/>
      <c r="D57" s="173"/>
      <c r="E57" s="173"/>
      <c r="F57" s="173"/>
    </row>
    <row r="58" spans="1:6" s="41" customFormat="1" ht="11.1" customHeight="1">
      <c r="A58" s="486" t="s">
        <v>1513</v>
      </c>
      <c r="B58" s="485"/>
      <c r="C58" s="173"/>
      <c r="D58" s="173"/>
      <c r="E58" s="173"/>
      <c r="F58" s="173"/>
    </row>
    <row r="59" spans="1:6" s="41" customFormat="1" ht="11.1" customHeight="1">
      <c r="A59" s="486" t="s">
        <v>1514</v>
      </c>
      <c r="B59" s="485"/>
      <c r="C59" s="173"/>
      <c r="D59" s="173"/>
      <c r="E59" s="173"/>
      <c r="F59" s="173"/>
    </row>
    <row r="60" spans="1:6" s="41" customFormat="1" ht="11.1" customHeight="1">
      <c r="A60" s="486"/>
      <c r="B60" s="485"/>
      <c r="C60" s="173"/>
      <c r="D60" s="173"/>
      <c r="E60" s="173"/>
      <c r="F60" s="173"/>
    </row>
    <row r="61" spans="1:6" s="41" customFormat="1" ht="11.1" customHeight="1">
      <c r="A61" s="484" t="s">
        <v>1515</v>
      </c>
      <c r="B61" s="485" t="s">
        <v>1516</v>
      </c>
      <c r="C61" s="173"/>
      <c r="D61" s="173"/>
      <c r="E61" s="173"/>
      <c r="F61" s="173"/>
    </row>
    <row r="62" spans="1:6" s="41" customFormat="1" ht="11.1" customHeight="1">
      <c r="A62" s="486" t="s">
        <v>1517</v>
      </c>
      <c r="B62" s="485"/>
      <c r="C62" s="173"/>
      <c r="D62" s="173"/>
      <c r="E62" s="173"/>
      <c r="F62" s="173"/>
    </row>
    <row r="63" spans="1:6" s="41" customFormat="1" ht="11.1" customHeight="1">
      <c r="A63" s="486" t="s">
        <v>1518</v>
      </c>
      <c r="B63" s="485"/>
      <c r="C63" s="173"/>
      <c r="D63" s="173"/>
      <c r="E63" s="173"/>
      <c r="F63" s="173"/>
    </row>
    <row r="64" spans="1:6" s="41" customFormat="1" ht="11.1" customHeight="1">
      <c r="A64" s="486" t="s">
        <v>1519</v>
      </c>
      <c r="B64" s="485"/>
      <c r="C64" s="173"/>
      <c r="D64" s="173"/>
      <c r="E64" s="173"/>
      <c r="F64" s="173"/>
    </row>
    <row r="65" spans="1:6" s="41" customFormat="1" ht="11.1" customHeight="1">
      <c r="A65" s="486" t="s">
        <v>2555</v>
      </c>
      <c r="B65" s="485"/>
      <c r="C65" s="173"/>
      <c r="D65" s="173"/>
      <c r="E65" s="173"/>
      <c r="F65" s="173"/>
    </row>
    <row r="66" spans="1:6" s="41" customFormat="1" ht="11.1" customHeight="1">
      <c r="A66" s="486" t="s">
        <v>2556</v>
      </c>
      <c r="B66" s="485"/>
      <c r="C66" s="173"/>
      <c r="D66" s="173"/>
      <c r="E66" s="173"/>
      <c r="F66" s="173"/>
    </row>
    <row r="67" spans="1:6" ht="16.5" customHeight="1">
      <c r="A67" s="307"/>
      <c r="B67" s="508"/>
      <c r="C67" s="172"/>
      <c r="D67" s="172"/>
      <c r="E67" s="172"/>
      <c r="F67" s="172"/>
    </row>
    <row r="68" spans="1:6">
      <c r="A68" s="403" t="s">
        <v>1415</v>
      </c>
      <c r="B68" s="314"/>
      <c r="C68" s="172"/>
      <c r="D68" s="172"/>
      <c r="E68" s="172"/>
      <c r="F68" s="172"/>
    </row>
    <row r="69" spans="1:6">
      <c r="A69" s="299">
        <v>76</v>
      </c>
      <c r="B69" s="315" t="s">
        <v>3246</v>
      </c>
      <c r="C69" s="172"/>
      <c r="D69" s="172"/>
      <c r="E69" s="172"/>
      <c r="F69" s="172"/>
    </row>
    <row r="70" spans="1:6" ht="9.9" customHeight="1">
      <c r="A70" s="302" t="s">
        <v>2557</v>
      </c>
      <c r="B70" s="482"/>
      <c r="C70" s="172"/>
      <c r="D70" s="172"/>
      <c r="E70" s="172"/>
      <c r="F70" s="172"/>
    </row>
    <row r="71" spans="1:6" ht="6.75" customHeight="1">
      <c r="A71" s="509"/>
      <c r="B71" s="510"/>
      <c r="C71" s="172"/>
      <c r="D71" s="172"/>
      <c r="E71" s="172"/>
      <c r="F71" s="172"/>
    </row>
    <row r="72" spans="1:6" ht="11.1" customHeight="1">
      <c r="A72" s="484" t="s">
        <v>2558</v>
      </c>
      <c r="B72" s="485" t="s">
        <v>2559</v>
      </c>
      <c r="C72" s="172"/>
      <c r="D72" s="172"/>
      <c r="E72" s="172"/>
      <c r="F72" s="172"/>
    </row>
    <row r="73" spans="1:6" ht="11.1" customHeight="1">
      <c r="A73" s="486" t="s">
        <v>2560</v>
      </c>
      <c r="B73" s="511"/>
      <c r="C73" s="172"/>
      <c r="D73" s="172"/>
      <c r="E73" s="172"/>
      <c r="F73" s="172"/>
    </row>
    <row r="74" spans="1:6" ht="11.1" customHeight="1">
      <c r="A74" s="486" t="s">
        <v>2561</v>
      </c>
      <c r="B74" s="485"/>
      <c r="C74" s="172"/>
      <c r="D74" s="172"/>
      <c r="E74" s="172"/>
      <c r="F74" s="172"/>
    </row>
    <row r="75" spans="1:6" ht="11.1" customHeight="1">
      <c r="A75" s="486" t="s">
        <v>2002</v>
      </c>
      <c r="B75" s="511"/>
      <c r="C75" s="172"/>
      <c r="D75" s="172"/>
      <c r="E75" s="172"/>
      <c r="F75" s="172"/>
    </row>
    <row r="76" spans="1:6" ht="9" customHeight="1">
      <c r="A76" s="486"/>
      <c r="B76" s="485"/>
      <c r="C76" s="172"/>
      <c r="D76" s="172"/>
      <c r="E76" s="172"/>
      <c r="F76" s="172"/>
    </row>
    <row r="77" spans="1:6" ht="11.1" customHeight="1">
      <c r="A77" s="484" t="s">
        <v>2003</v>
      </c>
      <c r="B77" s="511" t="s">
        <v>2004</v>
      </c>
      <c r="C77" s="172"/>
      <c r="D77" s="172"/>
      <c r="E77" s="172"/>
      <c r="F77" s="172"/>
    </row>
    <row r="78" spans="1:6" ht="11.1" customHeight="1">
      <c r="A78" s="486" t="s">
        <v>2005</v>
      </c>
      <c r="B78" s="511"/>
      <c r="C78" s="172"/>
      <c r="D78" s="172"/>
      <c r="E78" s="172"/>
      <c r="F78" s="172"/>
    </row>
    <row r="79" spans="1:6" ht="11.1" customHeight="1">
      <c r="A79" s="486" t="s">
        <v>2006</v>
      </c>
      <c r="B79" s="511"/>
      <c r="C79" s="172"/>
      <c r="D79" s="172"/>
      <c r="E79" s="172"/>
      <c r="F79" s="172"/>
    </row>
    <row r="80" spans="1:6" ht="11.1" customHeight="1">
      <c r="A80" s="486" t="s">
        <v>2007</v>
      </c>
      <c r="B80" s="511"/>
      <c r="C80" s="172"/>
      <c r="D80" s="172"/>
      <c r="E80" s="172"/>
      <c r="F80" s="172"/>
    </row>
    <row r="81" spans="1:6" ht="11.1" customHeight="1">
      <c r="A81" s="486" t="s">
        <v>2008</v>
      </c>
      <c r="B81" s="511"/>
      <c r="C81" s="172"/>
      <c r="D81" s="172"/>
      <c r="E81" s="172"/>
      <c r="F81" s="172"/>
    </row>
    <row r="82" spans="1:6" ht="11.1" customHeight="1">
      <c r="A82" s="486" t="s">
        <v>2009</v>
      </c>
      <c r="B82" s="485"/>
      <c r="C82" s="172"/>
      <c r="D82" s="172"/>
      <c r="E82" s="172"/>
      <c r="F82" s="172"/>
    </row>
    <row r="83" spans="1:6" ht="9" customHeight="1">
      <c r="A83" s="512"/>
      <c r="B83" s="513"/>
      <c r="C83" s="172"/>
      <c r="D83" s="172"/>
      <c r="E83" s="172"/>
      <c r="F83" s="172"/>
    </row>
    <row r="84" spans="1:6" ht="11.1" customHeight="1">
      <c r="A84" s="484" t="s">
        <v>2010</v>
      </c>
      <c r="B84" s="511" t="s">
        <v>2011</v>
      </c>
      <c r="C84" s="206"/>
      <c r="D84" s="172"/>
      <c r="E84" s="172"/>
      <c r="F84" s="172"/>
    </row>
    <row r="85" spans="1:6" ht="11.1" customHeight="1">
      <c r="A85" s="486" t="s">
        <v>2012</v>
      </c>
      <c r="B85" s="485"/>
      <c r="C85" s="172"/>
      <c r="D85" s="172"/>
      <c r="E85" s="172"/>
      <c r="F85" s="172"/>
    </row>
    <row r="86" spans="1:6" ht="11.1" customHeight="1">
      <c r="A86" s="486" t="s">
        <v>2013</v>
      </c>
      <c r="B86" s="485"/>
      <c r="C86" s="172"/>
      <c r="D86" s="172"/>
      <c r="E86" s="172"/>
      <c r="F86" s="172"/>
    </row>
    <row r="87" spans="1:6" ht="9" customHeight="1">
      <c r="A87" s="486"/>
      <c r="B87" s="485"/>
      <c r="C87" s="172"/>
      <c r="D87" s="172"/>
      <c r="E87" s="172"/>
      <c r="F87" s="172"/>
    </row>
    <row r="88" spans="1:6" ht="11.1" customHeight="1">
      <c r="A88" s="484" t="s">
        <v>2014</v>
      </c>
      <c r="B88" s="511" t="s">
        <v>2015</v>
      </c>
      <c r="C88" s="172"/>
      <c r="D88" s="172"/>
      <c r="E88" s="172"/>
      <c r="F88" s="172"/>
    </row>
    <row r="89" spans="1:6" ht="11.1" customHeight="1">
      <c r="A89" s="486" t="s">
        <v>2016</v>
      </c>
      <c r="B89" s="485"/>
      <c r="C89" s="172"/>
      <c r="D89" s="172"/>
      <c r="E89" s="172"/>
      <c r="F89" s="172"/>
    </row>
    <row r="90" spans="1:6" ht="11.1" customHeight="1">
      <c r="A90" s="486" t="s">
        <v>2017</v>
      </c>
      <c r="B90" s="485"/>
      <c r="C90" s="172"/>
      <c r="D90" s="172"/>
      <c r="E90" s="172"/>
      <c r="F90" s="172"/>
    </row>
    <row r="91" spans="1:6" ht="11.1" customHeight="1">
      <c r="A91" s="486" t="s">
        <v>2018</v>
      </c>
      <c r="B91" s="511"/>
      <c r="C91" s="172"/>
      <c r="D91" s="172"/>
      <c r="E91" s="172"/>
      <c r="F91" s="172"/>
    </row>
    <row r="92" spans="1:6" ht="11.1" customHeight="1">
      <c r="A92" s="486" t="s">
        <v>2019</v>
      </c>
      <c r="B92" s="485"/>
      <c r="C92" s="172"/>
      <c r="D92" s="172"/>
      <c r="E92" s="172"/>
      <c r="F92" s="172"/>
    </row>
    <row r="93" spans="1:6" ht="11.1" customHeight="1">
      <c r="A93" s="486" t="s">
        <v>2020</v>
      </c>
      <c r="B93" s="485"/>
      <c r="C93" s="172"/>
      <c r="D93" s="172"/>
      <c r="E93" s="172"/>
      <c r="F93" s="172"/>
    </row>
    <row r="94" spans="1:6" ht="11.1" customHeight="1">
      <c r="A94" s="486" t="s">
        <v>2021</v>
      </c>
      <c r="B94" s="485"/>
      <c r="C94" s="172"/>
      <c r="D94" s="172"/>
      <c r="E94" s="172"/>
      <c r="F94" s="172"/>
    </row>
    <row r="95" spans="1:6" ht="9" customHeight="1">
      <c r="A95" s="486"/>
      <c r="B95" s="485"/>
      <c r="C95" s="172"/>
      <c r="D95" s="172"/>
      <c r="E95" s="172"/>
      <c r="F95" s="172"/>
    </row>
    <row r="96" spans="1:6" ht="11.1" customHeight="1">
      <c r="A96" s="484" t="s">
        <v>2022</v>
      </c>
      <c r="B96" s="485" t="s">
        <v>2023</v>
      </c>
      <c r="C96" s="172"/>
      <c r="D96" s="172"/>
      <c r="E96" s="172"/>
      <c r="F96" s="172"/>
    </row>
    <row r="97" spans="1:6" ht="11.1" customHeight="1">
      <c r="A97" s="486" t="s">
        <v>2024</v>
      </c>
      <c r="B97" s="485"/>
      <c r="C97" s="172"/>
      <c r="D97" s="172"/>
      <c r="E97" s="172"/>
      <c r="F97" s="172"/>
    </row>
    <row r="98" spans="1:6" ht="11.1" customHeight="1">
      <c r="A98" s="486" t="s">
        <v>2025</v>
      </c>
      <c r="B98" s="511"/>
      <c r="C98" s="172"/>
      <c r="D98" s="172"/>
      <c r="E98" s="172"/>
      <c r="F98" s="172"/>
    </row>
    <row r="99" spans="1:6" ht="11.1" customHeight="1">
      <c r="A99" s="486" t="s">
        <v>2026</v>
      </c>
      <c r="B99" s="485"/>
      <c r="C99" s="172"/>
      <c r="D99" s="172"/>
      <c r="E99" s="172"/>
      <c r="F99" s="172"/>
    </row>
    <row r="100" spans="1:6" ht="11.1" customHeight="1">
      <c r="A100" s="486" t="s">
        <v>2027</v>
      </c>
      <c r="B100" s="485"/>
      <c r="C100" s="172"/>
      <c r="D100" s="172"/>
      <c r="E100" s="172"/>
      <c r="F100" s="172"/>
    </row>
    <row r="101" spans="1:6" ht="11.1" customHeight="1">
      <c r="A101" s="486" t="s">
        <v>2028</v>
      </c>
      <c r="B101" s="511"/>
      <c r="C101" s="172"/>
      <c r="D101" s="172"/>
      <c r="E101" s="172"/>
      <c r="F101" s="172"/>
    </row>
    <row r="102" spans="1:6" ht="11.1" customHeight="1">
      <c r="A102" s="486" t="s">
        <v>2029</v>
      </c>
      <c r="B102" s="485"/>
      <c r="C102" s="172"/>
      <c r="D102" s="172"/>
      <c r="E102" s="172"/>
      <c r="F102" s="172"/>
    </row>
    <row r="103" spans="1:6" ht="9" customHeight="1">
      <c r="A103" s="486"/>
      <c r="B103" s="485"/>
      <c r="C103" s="172"/>
      <c r="D103" s="172"/>
      <c r="E103" s="172"/>
      <c r="F103" s="172"/>
    </row>
    <row r="104" spans="1:6" ht="11.1" customHeight="1">
      <c r="A104" s="484" t="s">
        <v>2030</v>
      </c>
      <c r="B104" s="485" t="s">
        <v>2031</v>
      </c>
      <c r="C104" s="172"/>
      <c r="D104" s="172"/>
      <c r="E104" s="172"/>
      <c r="F104" s="172"/>
    </row>
    <row r="105" spans="1:6" ht="11.1" customHeight="1">
      <c r="A105" s="486" t="s">
        <v>2032</v>
      </c>
      <c r="B105" s="485"/>
      <c r="C105" s="172"/>
      <c r="D105" s="172"/>
      <c r="E105" s="172"/>
      <c r="F105" s="172"/>
    </row>
    <row r="106" spans="1:6" ht="9" customHeight="1">
      <c r="A106" s="486"/>
      <c r="B106" s="485"/>
      <c r="C106" s="172"/>
      <c r="D106" s="172"/>
      <c r="E106" s="172"/>
      <c r="F106" s="172"/>
    </row>
    <row r="107" spans="1:6" ht="11.1" customHeight="1">
      <c r="A107" s="484" t="s">
        <v>2033</v>
      </c>
      <c r="B107" s="485" t="s">
        <v>2034</v>
      </c>
      <c r="C107" s="172"/>
      <c r="D107" s="172"/>
      <c r="E107" s="172"/>
      <c r="F107" s="172"/>
    </row>
    <row r="108" spans="1:6" ht="11.1" customHeight="1">
      <c r="A108" s="486" t="s">
        <v>2035</v>
      </c>
      <c r="B108" s="485"/>
      <c r="C108" s="172"/>
      <c r="D108" s="172"/>
      <c r="E108" s="172"/>
      <c r="F108" s="172"/>
    </row>
    <row r="109" spans="1:6" ht="11.1" customHeight="1">
      <c r="A109" s="486" t="s">
        <v>2036</v>
      </c>
      <c r="B109" s="485"/>
      <c r="C109" s="172"/>
      <c r="D109" s="172"/>
      <c r="E109" s="172"/>
      <c r="F109" s="172"/>
    </row>
    <row r="110" spans="1:6" ht="11.1" customHeight="1">
      <c r="A110" s="486" t="s">
        <v>2037</v>
      </c>
      <c r="B110" s="485"/>
      <c r="C110" s="172"/>
      <c r="D110" s="172"/>
      <c r="E110" s="172"/>
      <c r="F110" s="172"/>
    </row>
    <row r="111" spans="1:6" ht="11.1" customHeight="1">
      <c r="A111" s="486" t="s">
        <v>2038</v>
      </c>
      <c r="B111" s="485"/>
      <c r="C111" s="172"/>
      <c r="D111" s="172"/>
      <c r="E111" s="172"/>
      <c r="F111" s="172"/>
    </row>
    <row r="112" spans="1:6" ht="11.1" customHeight="1">
      <c r="A112" s="486" t="s">
        <v>2039</v>
      </c>
      <c r="B112" s="485"/>
      <c r="C112" s="172"/>
      <c r="D112" s="172"/>
      <c r="E112" s="172"/>
      <c r="F112" s="172"/>
    </row>
    <row r="113" spans="1:6" ht="9" customHeight="1">
      <c r="A113" s="486"/>
      <c r="B113" s="485"/>
      <c r="C113" s="172"/>
      <c r="D113" s="172"/>
      <c r="E113" s="172"/>
      <c r="F113" s="172"/>
    </row>
    <row r="114" spans="1:6" ht="11.1" customHeight="1">
      <c r="A114" s="484" t="s">
        <v>2040</v>
      </c>
      <c r="B114" s="485" t="s">
        <v>2041</v>
      </c>
      <c r="C114" s="172"/>
      <c r="D114" s="172"/>
      <c r="E114" s="172"/>
      <c r="F114" s="172"/>
    </row>
    <row r="115" spans="1:6" ht="11.1" customHeight="1">
      <c r="A115" s="486" t="s">
        <v>2042</v>
      </c>
      <c r="B115" s="485"/>
      <c r="C115" s="172"/>
      <c r="D115" s="172"/>
      <c r="E115" s="172"/>
      <c r="F115" s="172"/>
    </row>
    <row r="116" spans="1:6" ht="9" customHeight="1">
      <c r="A116" s="486"/>
      <c r="B116" s="485"/>
      <c r="C116" s="172"/>
      <c r="D116" s="172"/>
      <c r="E116" s="172"/>
      <c r="F116" s="172"/>
    </row>
    <row r="117" spans="1:6" ht="11.1" customHeight="1">
      <c r="A117" s="484" t="s">
        <v>2043</v>
      </c>
      <c r="B117" s="485" t="s">
        <v>2044</v>
      </c>
      <c r="C117" s="172"/>
      <c r="D117" s="172"/>
      <c r="E117" s="172"/>
      <c r="F117" s="172"/>
    </row>
    <row r="118" spans="1:6" ht="11.1" customHeight="1">
      <c r="A118" s="486" t="s">
        <v>2482</v>
      </c>
      <c r="B118" s="485"/>
      <c r="C118" s="172"/>
      <c r="D118" s="172"/>
      <c r="E118" s="172"/>
      <c r="F118" s="172"/>
    </row>
    <row r="119" spans="1:6" ht="11.1" customHeight="1">
      <c r="A119" s="486" t="s">
        <v>2483</v>
      </c>
      <c r="B119" s="485"/>
      <c r="C119" s="172"/>
      <c r="D119" s="172"/>
      <c r="E119" s="172"/>
      <c r="F119" s="172"/>
    </row>
    <row r="120" spans="1:6" ht="9" customHeight="1">
      <c r="A120" s="486"/>
      <c r="B120" s="485"/>
      <c r="C120" s="172"/>
      <c r="D120" s="172"/>
      <c r="E120" s="172"/>
      <c r="F120" s="172"/>
    </row>
    <row r="121" spans="1:6" ht="11.1" customHeight="1">
      <c r="A121" s="486"/>
      <c r="B121" s="485" t="s">
        <v>2484</v>
      </c>
      <c r="C121" s="172"/>
      <c r="D121" s="172"/>
      <c r="E121" s="172"/>
      <c r="F121" s="172"/>
    </row>
    <row r="122" spans="1:6" ht="11.1" customHeight="1">
      <c r="A122" s="486" t="s">
        <v>2485</v>
      </c>
      <c r="B122" s="485"/>
      <c r="C122" s="172"/>
      <c r="D122" s="172"/>
      <c r="E122" s="172"/>
      <c r="F122" s="172"/>
    </row>
    <row r="123" spans="1:6" ht="11.1" customHeight="1">
      <c r="A123" s="486" t="s">
        <v>2486</v>
      </c>
      <c r="B123" s="485"/>
      <c r="C123" s="172"/>
      <c r="D123" s="172"/>
      <c r="E123" s="172"/>
      <c r="F123" s="172"/>
    </row>
    <row r="124" spans="1:6" ht="11.1" customHeight="1">
      <c r="A124" s="486" t="s">
        <v>2487</v>
      </c>
      <c r="B124" s="485"/>
      <c r="C124" s="172"/>
      <c r="D124" s="172"/>
      <c r="E124" s="172"/>
      <c r="F124" s="172"/>
    </row>
    <row r="125" spans="1:6" ht="11.1" customHeight="1">
      <c r="A125" s="486" t="s">
        <v>2488</v>
      </c>
      <c r="B125" s="485"/>
      <c r="C125" s="172"/>
      <c r="D125" s="172"/>
      <c r="E125" s="172"/>
      <c r="F125" s="172"/>
    </row>
    <row r="126" spans="1:6" ht="9" customHeight="1">
      <c r="A126" s="486"/>
      <c r="B126" s="485"/>
      <c r="C126" s="172"/>
      <c r="D126" s="172"/>
      <c r="E126" s="172"/>
      <c r="F126" s="172"/>
    </row>
    <row r="127" spans="1:6" ht="11.1" customHeight="1">
      <c r="A127" s="486"/>
      <c r="B127" s="485" t="s">
        <v>2489</v>
      </c>
      <c r="C127" s="172"/>
      <c r="D127" s="172"/>
      <c r="E127" s="172"/>
      <c r="F127" s="172"/>
    </row>
    <row r="128" spans="1:6" ht="11.1" customHeight="1">
      <c r="A128" s="486" t="s">
        <v>626</v>
      </c>
      <c r="B128" s="485"/>
      <c r="C128" s="172"/>
      <c r="D128" s="172"/>
      <c r="E128" s="172"/>
      <c r="F128" s="172"/>
    </row>
    <row r="129" spans="1:6" ht="11.1" customHeight="1">
      <c r="A129" s="486" t="s">
        <v>627</v>
      </c>
      <c r="B129" s="485"/>
      <c r="C129" s="172"/>
      <c r="D129" s="172"/>
      <c r="E129" s="172"/>
      <c r="F129" s="172"/>
    </row>
    <row r="130" spans="1:6" ht="11.1" customHeight="1">
      <c r="A130" s="3627" t="s">
        <v>2587</v>
      </c>
      <c r="B130" s="3628"/>
      <c r="C130" s="172"/>
      <c r="D130" s="172"/>
      <c r="E130" s="172"/>
      <c r="F130" s="172"/>
    </row>
    <row r="131" spans="1:6" ht="11.1" customHeight="1">
      <c r="A131" s="3521" t="s">
        <v>2586</v>
      </c>
      <c r="B131" s="3522"/>
      <c r="C131" s="172"/>
      <c r="D131" s="172"/>
      <c r="E131" s="172"/>
      <c r="F131" s="172"/>
    </row>
    <row r="132" spans="1:6" ht="9" customHeight="1">
      <c r="A132" s="3509"/>
      <c r="B132" s="3510"/>
      <c r="C132" s="172"/>
      <c r="D132" s="172"/>
      <c r="E132" s="172"/>
      <c r="F132" s="172"/>
    </row>
    <row r="133" spans="1:6" ht="11.1" customHeight="1">
      <c r="A133" s="3520" t="s">
        <v>3291</v>
      </c>
      <c r="B133" s="3510"/>
      <c r="C133" s="172"/>
      <c r="D133" s="172"/>
      <c r="E133" s="172"/>
      <c r="F133" s="172"/>
    </row>
    <row r="134" spans="1:6" ht="11.1" customHeight="1">
      <c r="A134" s="3520" t="s">
        <v>3292</v>
      </c>
      <c r="B134" s="3510"/>
      <c r="C134" s="172"/>
      <c r="D134" s="172"/>
      <c r="E134" s="172"/>
      <c r="F134" s="172"/>
    </row>
    <row r="135" spans="1:6" ht="11.1" customHeight="1">
      <c r="A135" s="3520" t="s">
        <v>3293</v>
      </c>
      <c r="B135" s="3510"/>
      <c r="C135" s="172"/>
      <c r="D135" s="172"/>
      <c r="E135" s="172"/>
      <c r="F135" s="172"/>
    </row>
    <row r="136" spans="1:6" ht="11.1" customHeight="1">
      <c r="A136" s="3520" t="s">
        <v>3294</v>
      </c>
      <c r="B136" s="3510"/>
      <c r="C136" s="172"/>
      <c r="D136" s="172"/>
      <c r="E136" s="172"/>
      <c r="F136" s="172"/>
    </row>
    <row r="137" spans="1:6" ht="11.1" customHeight="1">
      <c r="A137" s="3520" t="s">
        <v>3295</v>
      </c>
      <c r="B137" s="3510"/>
      <c r="C137" s="172"/>
      <c r="D137" s="172"/>
      <c r="E137" s="172"/>
      <c r="F137" s="172"/>
    </row>
    <row r="138" spans="1:6" ht="9" customHeight="1">
      <c r="A138" s="3523"/>
      <c r="B138" s="3524"/>
      <c r="C138" s="172"/>
      <c r="D138" s="172"/>
      <c r="E138" s="172"/>
      <c r="F138" s="172"/>
    </row>
    <row r="139" spans="1:6">
      <c r="A139" s="2992"/>
      <c r="B139" s="2558" t="s">
        <v>1415</v>
      </c>
    </row>
  </sheetData>
  <mergeCells count="1">
    <mergeCell ref="A130:B130"/>
  </mergeCells>
  <phoneticPr fontId="0" type="noConversion"/>
  <printOptions horizontalCentered="1" verticalCentered="1"/>
  <pageMargins left="0.7" right="0.7" top="0.75" bottom="0.75" header="0.3" footer="0.3"/>
  <pageSetup fitToWidth="2" orientation="portrait" r:id="rId1"/>
  <headerFooter alignWithMargins="0"/>
  <rowBreaks count="1" manualBreakCount="1">
    <brk id="68"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271"/>
  <sheetViews>
    <sheetView showGridLines="0" zoomScaleNormal="100" zoomScaleSheetLayoutView="100" workbookViewId="0">
      <selection activeCell="I1" sqref="I1"/>
    </sheetView>
  </sheetViews>
  <sheetFormatPr defaultColWidth="8.7109375" defaultRowHeight="10.199999999999999"/>
  <cols>
    <col min="1" max="1" width="5.28515625" style="342" customWidth="1"/>
    <col min="2" max="2" width="6.28515625" style="342" customWidth="1"/>
    <col min="3" max="3" width="5" style="342" customWidth="1"/>
    <col min="4" max="4" width="8.7109375" style="342"/>
    <col min="5" max="5" width="50.85546875" style="342" customWidth="1"/>
    <col min="6" max="7" width="16.7109375" style="342" customWidth="1"/>
    <col min="8" max="8" width="5.28515625" style="342" customWidth="1"/>
    <col min="9" max="16384" width="8.7109375" style="342"/>
  </cols>
  <sheetData>
    <row r="1" spans="1:8">
      <c r="A1" s="857" t="s">
        <v>3246</v>
      </c>
      <c r="B1" s="860"/>
      <c r="C1" s="885"/>
      <c r="D1" s="885"/>
      <c r="E1" s="1852"/>
      <c r="F1" s="860"/>
      <c r="G1" s="860"/>
      <c r="H1" s="1853">
        <v>77</v>
      </c>
    </row>
    <row r="2" spans="1:8">
      <c r="A2" s="874"/>
      <c r="B2" s="875"/>
      <c r="C2" s="875"/>
      <c r="D2" s="875"/>
      <c r="E2" s="875"/>
      <c r="F2" s="875"/>
      <c r="G2" s="875"/>
      <c r="H2" s="876"/>
    </row>
    <row r="3" spans="1:8">
      <c r="A3" s="865" t="s">
        <v>628</v>
      </c>
      <c r="B3" s="866"/>
      <c r="C3" s="866"/>
      <c r="D3" s="866"/>
      <c r="E3" s="866"/>
      <c r="F3" s="866"/>
      <c r="G3" s="866"/>
      <c r="H3" s="868"/>
    </row>
    <row r="4" spans="1:8">
      <c r="A4" s="905"/>
      <c r="B4" s="872"/>
      <c r="C4" s="872"/>
      <c r="D4" s="872"/>
      <c r="E4" s="872"/>
      <c r="F4" s="872"/>
      <c r="G4" s="872"/>
      <c r="H4" s="906"/>
    </row>
    <row r="5" spans="1:8">
      <c r="A5" s="1854" t="s">
        <v>329</v>
      </c>
      <c r="B5" s="349" t="s">
        <v>353</v>
      </c>
      <c r="C5" s="863" t="s">
        <v>629</v>
      </c>
      <c r="D5" s="863"/>
      <c r="E5" s="862"/>
      <c r="F5" s="349" t="s">
        <v>1859</v>
      </c>
      <c r="G5" s="349" t="s">
        <v>1394</v>
      </c>
      <c r="H5" s="1855" t="s">
        <v>329</v>
      </c>
    </row>
    <row r="6" spans="1:8">
      <c r="A6" s="1504" t="s">
        <v>334</v>
      </c>
      <c r="B6" s="348" t="s">
        <v>356</v>
      </c>
      <c r="C6" s="617"/>
      <c r="D6" s="617"/>
      <c r="E6" s="617"/>
      <c r="F6" s="348" t="s">
        <v>630</v>
      </c>
      <c r="G6" s="348" t="s">
        <v>630</v>
      </c>
      <c r="H6" s="1505" t="s">
        <v>334</v>
      </c>
    </row>
    <row r="7" spans="1:8" ht="10.8" thickBot="1">
      <c r="A7" s="1856"/>
      <c r="B7" s="350"/>
      <c r="C7" s="347" t="s">
        <v>339</v>
      </c>
      <c r="D7" s="347"/>
      <c r="E7" s="879"/>
      <c r="F7" s="348" t="s">
        <v>340</v>
      </c>
      <c r="G7" s="348" t="s">
        <v>341</v>
      </c>
      <c r="H7" s="897"/>
    </row>
    <row r="8" spans="1:8">
      <c r="A8" s="1501">
        <v>1</v>
      </c>
      <c r="B8" s="344"/>
      <c r="C8" s="894">
        <v>1</v>
      </c>
      <c r="D8" s="345" t="s">
        <v>631</v>
      </c>
      <c r="E8" s="872"/>
      <c r="F8" s="1857">
        <v>32833</v>
      </c>
      <c r="G8" s="1858"/>
      <c r="H8" s="1859">
        <v>1</v>
      </c>
    </row>
    <row r="9" spans="1:8">
      <c r="A9" s="615"/>
      <c r="B9" s="343"/>
      <c r="C9" s="636">
        <v>2</v>
      </c>
      <c r="D9" s="501" t="s">
        <v>632</v>
      </c>
      <c r="E9" s="614"/>
      <c r="F9" s="1860"/>
      <c r="G9" s="1861"/>
      <c r="H9" s="612"/>
    </row>
    <row r="10" spans="1:8">
      <c r="A10" s="1501">
        <v>2</v>
      </c>
      <c r="B10" s="344"/>
      <c r="C10" s="894"/>
      <c r="D10" s="1862" t="s">
        <v>633</v>
      </c>
      <c r="E10" s="345" t="s">
        <v>634</v>
      </c>
      <c r="F10" s="1863">
        <v>48361478</v>
      </c>
      <c r="G10" s="1864" t="s">
        <v>635</v>
      </c>
      <c r="H10" s="1859">
        <v>2</v>
      </c>
    </row>
    <row r="11" spans="1:8">
      <c r="A11" s="1501">
        <v>3</v>
      </c>
      <c r="B11" s="344"/>
      <c r="C11" s="894"/>
      <c r="D11" s="1862" t="s">
        <v>636</v>
      </c>
      <c r="E11" s="345" t="s">
        <v>637</v>
      </c>
      <c r="F11" s="1863">
        <v>6360453</v>
      </c>
      <c r="G11" s="1864" t="s">
        <v>635</v>
      </c>
      <c r="H11" s="1859">
        <v>3</v>
      </c>
    </row>
    <row r="12" spans="1:8">
      <c r="A12" s="1501">
        <v>4</v>
      </c>
      <c r="B12" s="344"/>
      <c r="C12" s="894"/>
      <c r="D12" s="1862" t="s">
        <v>638</v>
      </c>
      <c r="E12" s="345" t="s">
        <v>639</v>
      </c>
      <c r="F12" s="1863">
        <v>84847890</v>
      </c>
      <c r="G12" s="1865"/>
      <c r="H12" s="1859">
        <v>4</v>
      </c>
    </row>
    <row r="13" spans="1:8">
      <c r="A13" s="1501">
        <v>5</v>
      </c>
      <c r="B13" s="344"/>
      <c r="C13" s="894"/>
      <c r="D13" s="1862" t="s">
        <v>640</v>
      </c>
      <c r="E13" s="345" t="s">
        <v>641</v>
      </c>
      <c r="F13" s="1863">
        <f>SUM(F10:F12)</f>
        <v>139569821</v>
      </c>
      <c r="G13" s="1865"/>
      <c r="H13" s="1859">
        <v>5</v>
      </c>
    </row>
    <row r="14" spans="1:8">
      <c r="A14" s="1501">
        <v>6</v>
      </c>
      <c r="B14" s="344"/>
      <c r="C14" s="894"/>
      <c r="D14" s="1862" t="s">
        <v>642</v>
      </c>
      <c r="E14" s="345" t="s">
        <v>643</v>
      </c>
      <c r="F14" s="1866"/>
      <c r="G14" s="1865"/>
      <c r="H14" s="1859">
        <v>6</v>
      </c>
    </row>
    <row r="15" spans="1:8">
      <c r="A15" s="1501">
        <v>7</v>
      </c>
      <c r="B15" s="344"/>
      <c r="C15" s="894"/>
      <c r="D15" s="1862" t="s">
        <v>644</v>
      </c>
      <c r="E15" s="345" t="s">
        <v>645</v>
      </c>
      <c r="F15" s="1863">
        <f>SUM(F13:F14)</f>
        <v>139569821</v>
      </c>
      <c r="G15" s="1865"/>
      <c r="H15" s="1859">
        <v>7</v>
      </c>
    </row>
    <row r="16" spans="1:8">
      <c r="A16" s="615"/>
      <c r="B16" s="343"/>
      <c r="C16" s="636">
        <v>3</v>
      </c>
      <c r="D16" s="1867" t="s">
        <v>646</v>
      </c>
      <c r="E16" s="501"/>
      <c r="F16" s="1860"/>
      <c r="G16" s="1861"/>
      <c r="H16" s="612"/>
    </row>
    <row r="17" spans="1:8">
      <c r="A17" s="615"/>
      <c r="B17" s="343"/>
      <c r="C17" s="636"/>
      <c r="D17" s="1867" t="s">
        <v>647</v>
      </c>
      <c r="E17" s="501"/>
      <c r="F17" s="1860"/>
      <c r="G17" s="1861"/>
      <c r="H17" s="612"/>
    </row>
    <row r="18" spans="1:8">
      <c r="A18" s="1501">
        <v>8</v>
      </c>
      <c r="B18" s="344"/>
      <c r="C18" s="894"/>
      <c r="D18" s="1862" t="s">
        <v>648</v>
      </c>
      <c r="E18" s="345" t="s">
        <v>634</v>
      </c>
      <c r="F18" s="1863">
        <v>166489460</v>
      </c>
      <c r="G18" s="1864" t="s">
        <v>635</v>
      </c>
      <c r="H18" s="1859">
        <v>8</v>
      </c>
    </row>
    <row r="19" spans="1:8">
      <c r="A19" s="1501">
        <v>9</v>
      </c>
      <c r="B19" s="344"/>
      <c r="C19" s="894"/>
      <c r="D19" s="1862" t="s">
        <v>649</v>
      </c>
      <c r="E19" s="345" t="s">
        <v>637</v>
      </c>
      <c r="F19" s="1863">
        <v>13577951</v>
      </c>
      <c r="G19" s="1864" t="s">
        <v>635</v>
      </c>
      <c r="H19" s="1859">
        <v>9</v>
      </c>
    </row>
    <row r="20" spans="1:8">
      <c r="A20" s="1501">
        <v>10</v>
      </c>
      <c r="B20" s="344"/>
      <c r="C20" s="894"/>
      <c r="D20" s="1862" t="s">
        <v>650</v>
      </c>
      <c r="E20" s="345" t="s">
        <v>639</v>
      </c>
      <c r="F20" s="1863">
        <v>286215546</v>
      </c>
      <c r="G20" s="1865"/>
      <c r="H20" s="1859">
        <v>10</v>
      </c>
    </row>
    <row r="21" spans="1:8">
      <c r="A21" s="1501">
        <v>11</v>
      </c>
      <c r="B21" s="344"/>
      <c r="C21" s="894"/>
      <c r="D21" s="1862" t="s">
        <v>651</v>
      </c>
      <c r="E21" s="345" t="s">
        <v>652</v>
      </c>
      <c r="F21" s="1863">
        <f>SUM(F18:F20)</f>
        <v>466282957</v>
      </c>
      <c r="G21" s="1865"/>
      <c r="H21" s="1859">
        <v>11</v>
      </c>
    </row>
    <row r="22" spans="1:8">
      <c r="A22" s="1501">
        <v>12</v>
      </c>
      <c r="B22" s="344"/>
      <c r="C22" s="894"/>
      <c r="D22" s="1862" t="s">
        <v>653</v>
      </c>
      <c r="E22" s="345" t="s">
        <v>654</v>
      </c>
      <c r="F22" s="1863">
        <v>4662079</v>
      </c>
      <c r="G22" s="1864" t="s">
        <v>635</v>
      </c>
      <c r="H22" s="1859">
        <v>12</v>
      </c>
    </row>
    <row r="23" spans="1:8">
      <c r="A23" s="1501">
        <v>13</v>
      </c>
      <c r="B23" s="344"/>
      <c r="C23" s="894"/>
      <c r="D23" s="1862" t="s">
        <v>655</v>
      </c>
      <c r="E23" s="345" t="s">
        <v>656</v>
      </c>
      <c r="F23" s="1863">
        <v>12222900</v>
      </c>
      <c r="G23" s="1865"/>
      <c r="H23" s="1859">
        <v>13</v>
      </c>
    </row>
    <row r="24" spans="1:8">
      <c r="A24" s="1501">
        <v>14</v>
      </c>
      <c r="B24" s="344"/>
      <c r="C24" s="894"/>
      <c r="D24" s="1862" t="s">
        <v>657</v>
      </c>
      <c r="E24" s="345" t="s">
        <v>658</v>
      </c>
      <c r="F24" s="1863">
        <f>SUM(F21:F23)</f>
        <v>483167936</v>
      </c>
      <c r="G24" s="1865"/>
      <c r="H24" s="1859">
        <v>14</v>
      </c>
    </row>
    <row r="25" spans="1:8">
      <c r="A25" s="615"/>
      <c r="B25" s="343"/>
      <c r="C25" s="636">
        <v>4</v>
      </c>
      <c r="D25" s="1867" t="s">
        <v>659</v>
      </c>
      <c r="E25" s="501"/>
      <c r="F25" s="1860"/>
      <c r="G25" s="1861"/>
      <c r="H25" s="612"/>
    </row>
    <row r="26" spans="1:8">
      <c r="A26" s="615"/>
      <c r="B26" s="343"/>
      <c r="C26" s="636"/>
      <c r="D26" s="617" t="s">
        <v>660</v>
      </c>
      <c r="E26" s="501" t="s">
        <v>661</v>
      </c>
      <c r="F26" s="1860"/>
      <c r="G26" s="1861"/>
      <c r="H26" s="612"/>
    </row>
    <row r="27" spans="1:8">
      <c r="A27" s="1501">
        <v>15</v>
      </c>
      <c r="B27" s="344"/>
      <c r="C27" s="894"/>
      <c r="D27" s="1862" t="s">
        <v>662</v>
      </c>
      <c r="E27" s="345" t="s">
        <v>663</v>
      </c>
      <c r="F27" s="1866"/>
      <c r="G27" s="1864" t="s">
        <v>635</v>
      </c>
      <c r="H27" s="1859">
        <v>15</v>
      </c>
    </row>
    <row r="28" spans="1:8">
      <c r="A28" s="1501">
        <v>16</v>
      </c>
      <c r="B28" s="344"/>
      <c r="C28" s="894"/>
      <c r="D28" s="1862" t="s">
        <v>664</v>
      </c>
      <c r="E28" s="345" t="s">
        <v>665</v>
      </c>
      <c r="F28" s="1863">
        <v>16475</v>
      </c>
      <c r="G28" s="1864" t="s">
        <v>635</v>
      </c>
      <c r="H28" s="1859">
        <v>16</v>
      </c>
    </row>
    <row r="29" spans="1:8">
      <c r="A29" s="1501">
        <v>17</v>
      </c>
      <c r="B29" s="344"/>
      <c r="C29" s="894"/>
      <c r="D29" s="1862" t="s">
        <v>666</v>
      </c>
      <c r="E29" s="345" t="s">
        <v>667</v>
      </c>
      <c r="F29" s="1863">
        <v>80467</v>
      </c>
      <c r="G29" s="1864" t="s">
        <v>635</v>
      </c>
      <c r="H29" s="1859">
        <v>17</v>
      </c>
    </row>
    <row r="30" spans="1:8">
      <c r="A30" s="1501">
        <v>18</v>
      </c>
      <c r="B30" s="344"/>
      <c r="C30" s="894"/>
      <c r="D30" s="1862" t="s">
        <v>668</v>
      </c>
      <c r="E30" s="345" t="s">
        <v>669</v>
      </c>
      <c r="F30" s="1863">
        <v>228638</v>
      </c>
      <c r="G30" s="1864" t="s">
        <v>635</v>
      </c>
      <c r="H30" s="1859">
        <v>18</v>
      </c>
    </row>
    <row r="31" spans="1:8">
      <c r="A31" s="1501">
        <v>19</v>
      </c>
      <c r="B31" s="344"/>
      <c r="C31" s="894"/>
      <c r="D31" s="1862" t="s">
        <v>670</v>
      </c>
      <c r="E31" s="345" t="s">
        <v>671</v>
      </c>
      <c r="F31" s="1863">
        <v>55900</v>
      </c>
      <c r="G31" s="1864" t="s">
        <v>635</v>
      </c>
      <c r="H31" s="1859">
        <v>19</v>
      </c>
    </row>
    <row r="32" spans="1:8">
      <c r="A32" s="1501">
        <v>20</v>
      </c>
      <c r="B32" s="344"/>
      <c r="C32" s="894"/>
      <c r="D32" s="1862" t="s">
        <v>672</v>
      </c>
      <c r="E32" s="345" t="s">
        <v>673</v>
      </c>
      <c r="F32" s="1863">
        <v>791468</v>
      </c>
      <c r="G32" s="1864" t="s">
        <v>635</v>
      </c>
      <c r="H32" s="1859">
        <v>20</v>
      </c>
    </row>
    <row r="33" spans="1:8">
      <c r="A33" s="1501">
        <v>21</v>
      </c>
      <c r="B33" s="344"/>
      <c r="C33" s="894"/>
      <c r="D33" s="1862" t="s">
        <v>674</v>
      </c>
      <c r="E33" s="345" t="s">
        <v>675</v>
      </c>
      <c r="F33" s="1863">
        <v>8438</v>
      </c>
      <c r="G33" s="1864" t="s">
        <v>635</v>
      </c>
      <c r="H33" s="1859">
        <v>21</v>
      </c>
    </row>
    <row r="34" spans="1:8">
      <c r="A34" s="1501">
        <v>22</v>
      </c>
      <c r="B34" s="344"/>
      <c r="C34" s="894"/>
      <c r="D34" s="1862" t="s">
        <v>676</v>
      </c>
      <c r="E34" s="345" t="s">
        <v>677</v>
      </c>
      <c r="F34" s="1863">
        <v>131193</v>
      </c>
      <c r="G34" s="1864" t="s">
        <v>635</v>
      </c>
      <c r="H34" s="1859">
        <v>22</v>
      </c>
    </row>
    <row r="35" spans="1:8">
      <c r="A35" s="1501">
        <v>23</v>
      </c>
      <c r="B35" s="344"/>
      <c r="C35" s="894"/>
      <c r="D35" s="1862" t="s">
        <v>678</v>
      </c>
      <c r="E35" s="345" t="s">
        <v>679</v>
      </c>
      <c r="F35" s="1863">
        <v>14760</v>
      </c>
      <c r="G35" s="1864" t="s">
        <v>635</v>
      </c>
      <c r="H35" s="1859">
        <v>23</v>
      </c>
    </row>
    <row r="36" spans="1:8">
      <c r="A36" s="1501">
        <v>24</v>
      </c>
      <c r="B36" s="344"/>
      <c r="C36" s="894"/>
      <c r="D36" s="1862" t="s">
        <v>680</v>
      </c>
      <c r="E36" s="345" t="s">
        <v>681</v>
      </c>
      <c r="F36" s="1863">
        <v>20296</v>
      </c>
      <c r="G36" s="1864" t="s">
        <v>635</v>
      </c>
      <c r="H36" s="1859">
        <v>24</v>
      </c>
    </row>
    <row r="37" spans="1:8">
      <c r="A37" s="1501">
        <v>25</v>
      </c>
      <c r="B37" s="344"/>
      <c r="C37" s="894"/>
      <c r="D37" s="1862" t="s">
        <v>682</v>
      </c>
      <c r="E37" s="345" t="s">
        <v>683</v>
      </c>
      <c r="F37" s="1863">
        <v>458401</v>
      </c>
      <c r="G37" s="1864" t="s">
        <v>635</v>
      </c>
      <c r="H37" s="1859">
        <v>25</v>
      </c>
    </row>
    <row r="38" spans="1:8">
      <c r="A38" s="1501">
        <v>26</v>
      </c>
      <c r="B38" s="344"/>
      <c r="C38" s="894"/>
      <c r="D38" s="1862" t="s">
        <v>684</v>
      </c>
      <c r="E38" s="345" t="s">
        <v>685</v>
      </c>
      <c r="F38" s="1863">
        <v>59593</v>
      </c>
      <c r="G38" s="1864" t="s">
        <v>635</v>
      </c>
      <c r="H38" s="1859">
        <v>26</v>
      </c>
    </row>
    <row r="39" spans="1:8">
      <c r="A39" s="1501">
        <v>27</v>
      </c>
      <c r="B39" s="344"/>
      <c r="C39" s="894"/>
      <c r="D39" s="1862" t="s">
        <v>686</v>
      </c>
      <c r="E39" s="345" t="s">
        <v>687</v>
      </c>
      <c r="F39" s="1863">
        <v>145</v>
      </c>
      <c r="G39" s="1864" t="s">
        <v>635</v>
      </c>
      <c r="H39" s="1859">
        <v>27</v>
      </c>
    </row>
    <row r="40" spans="1:8">
      <c r="A40" s="1501">
        <v>28</v>
      </c>
      <c r="B40" s="344"/>
      <c r="C40" s="894"/>
      <c r="D40" s="1862" t="s">
        <v>688</v>
      </c>
      <c r="E40" s="345" t="s">
        <v>689</v>
      </c>
      <c r="F40" s="1863">
        <v>78357</v>
      </c>
      <c r="G40" s="1864" t="s">
        <v>635</v>
      </c>
      <c r="H40" s="1859">
        <v>28</v>
      </c>
    </row>
    <row r="41" spans="1:8">
      <c r="A41" s="1501">
        <v>29</v>
      </c>
      <c r="B41" s="344"/>
      <c r="C41" s="894"/>
      <c r="D41" s="1862" t="s">
        <v>690</v>
      </c>
      <c r="E41" s="345" t="s">
        <v>691</v>
      </c>
      <c r="F41" s="1863">
        <v>530</v>
      </c>
      <c r="G41" s="1864" t="s">
        <v>635</v>
      </c>
      <c r="H41" s="1859">
        <v>29</v>
      </c>
    </row>
    <row r="42" spans="1:8" ht="10.8" thickBot="1">
      <c r="A42" s="1501">
        <v>30</v>
      </c>
      <c r="B42" s="344"/>
      <c r="C42" s="894"/>
      <c r="D42" s="1862" t="s">
        <v>692</v>
      </c>
      <c r="E42" s="345" t="s">
        <v>693</v>
      </c>
      <c r="F42" s="1868">
        <f>SUM(F27:F41)</f>
        <v>1944661</v>
      </c>
      <c r="G42" s="1869" t="s">
        <v>635</v>
      </c>
      <c r="H42" s="1859">
        <v>30</v>
      </c>
    </row>
    <row r="43" spans="1:8">
      <c r="A43" s="1870"/>
      <c r="B43" s="891"/>
      <c r="C43" s="891"/>
      <c r="D43" s="891"/>
      <c r="E43" s="891"/>
      <c r="F43" s="614"/>
      <c r="G43" s="501"/>
      <c r="H43" s="1871"/>
    </row>
    <row r="44" spans="1:8">
      <c r="A44" s="618"/>
      <c r="B44" s="501"/>
      <c r="C44" s="501"/>
      <c r="D44" s="501"/>
      <c r="E44" s="501"/>
      <c r="F44" s="614"/>
      <c r="G44" s="501"/>
      <c r="H44" s="616"/>
    </row>
    <row r="45" spans="1:8">
      <c r="A45" s="618"/>
      <c r="B45" s="501"/>
      <c r="C45" s="501"/>
      <c r="D45" s="501"/>
      <c r="E45" s="501"/>
      <c r="F45" s="614"/>
      <c r="G45" s="501"/>
      <c r="H45" s="616"/>
    </row>
    <row r="46" spans="1:8">
      <c r="A46" s="618"/>
      <c r="B46" s="501"/>
      <c r="C46" s="501"/>
      <c r="D46" s="501"/>
      <c r="E46" s="501"/>
      <c r="F46" s="614"/>
      <c r="G46" s="501"/>
      <c r="H46" s="616"/>
    </row>
    <row r="47" spans="1:8">
      <c r="A47" s="618"/>
      <c r="B47" s="501"/>
      <c r="C47" s="501"/>
      <c r="D47" s="501"/>
      <c r="E47" s="501"/>
      <c r="F47" s="614"/>
      <c r="G47" s="501"/>
      <c r="H47" s="616"/>
    </row>
    <row r="48" spans="1:8">
      <c r="A48" s="618"/>
      <c r="B48" s="501"/>
      <c r="C48" s="501"/>
      <c r="D48" s="501"/>
      <c r="E48" s="501"/>
      <c r="F48" s="614"/>
      <c r="G48" s="501"/>
      <c r="H48" s="616"/>
    </row>
    <row r="49" spans="1:8">
      <c r="A49" s="618"/>
      <c r="B49" s="501"/>
      <c r="C49" s="501"/>
      <c r="D49" s="501"/>
      <c r="E49" s="501"/>
      <c r="F49" s="614"/>
      <c r="G49" s="501"/>
      <c r="H49" s="616"/>
    </row>
    <row r="50" spans="1:8">
      <c r="A50" s="618"/>
      <c r="B50" s="501"/>
      <c r="C50" s="501"/>
      <c r="D50" s="501"/>
      <c r="E50" s="501"/>
      <c r="F50" s="614"/>
      <c r="G50" s="501"/>
      <c r="H50" s="616"/>
    </row>
    <row r="51" spans="1:8">
      <c r="A51" s="618"/>
      <c r="B51" s="501"/>
      <c r="C51" s="501"/>
      <c r="D51" s="501"/>
      <c r="E51" s="501"/>
      <c r="F51" s="614"/>
      <c r="G51" s="501"/>
      <c r="H51" s="616"/>
    </row>
    <row r="52" spans="1:8">
      <c r="A52" s="618"/>
      <c r="B52" s="501"/>
      <c r="C52" s="501"/>
      <c r="D52" s="501"/>
      <c r="E52" s="501"/>
      <c r="F52" s="614"/>
      <c r="G52" s="501"/>
      <c r="H52" s="616"/>
    </row>
    <row r="53" spans="1:8">
      <c r="A53" s="618"/>
      <c r="B53" s="501"/>
      <c r="C53" s="501"/>
      <c r="D53" s="501"/>
      <c r="E53" s="501"/>
      <c r="F53" s="614"/>
      <c r="G53" s="501"/>
      <c r="H53" s="616"/>
    </row>
    <row r="54" spans="1:8">
      <c r="A54" s="618"/>
      <c r="B54" s="501"/>
      <c r="C54" s="501"/>
      <c r="D54" s="501"/>
      <c r="E54" s="501"/>
      <c r="F54" s="614"/>
      <c r="G54" s="501"/>
      <c r="H54" s="616"/>
    </row>
    <row r="55" spans="1:8">
      <c r="A55" s="618"/>
      <c r="B55" s="501"/>
      <c r="C55" s="501"/>
      <c r="D55" s="501"/>
      <c r="E55" s="501"/>
      <c r="F55" s="614"/>
      <c r="G55" s="501"/>
      <c r="H55" s="616"/>
    </row>
    <row r="56" spans="1:8">
      <c r="A56" s="618"/>
      <c r="B56" s="501"/>
      <c r="C56" s="501"/>
      <c r="D56" s="501"/>
      <c r="E56" s="501"/>
      <c r="F56" s="614"/>
      <c r="G56" s="501"/>
      <c r="H56" s="616"/>
    </row>
    <row r="57" spans="1:8">
      <c r="A57" s="618"/>
      <c r="B57" s="501"/>
      <c r="C57" s="501"/>
      <c r="D57" s="501"/>
      <c r="E57" s="501"/>
      <c r="F57" s="614"/>
      <c r="G57" s="501"/>
      <c r="H57" s="616"/>
    </row>
    <row r="58" spans="1:8">
      <c r="A58" s="618"/>
      <c r="B58" s="501"/>
      <c r="C58" s="501"/>
      <c r="D58" s="501"/>
      <c r="E58" s="501"/>
      <c r="F58" s="614"/>
      <c r="G58" s="501"/>
      <c r="H58" s="616"/>
    </row>
    <row r="59" spans="1:8">
      <c r="A59" s="618"/>
      <c r="B59" s="501"/>
      <c r="C59" s="501"/>
      <c r="D59" s="501"/>
      <c r="E59" s="501"/>
      <c r="F59" s="614"/>
      <c r="G59" s="501"/>
      <c r="H59" s="616"/>
    </row>
    <row r="60" spans="1:8">
      <c r="A60" s="618"/>
      <c r="B60" s="501"/>
      <c r="C60" s="501"/>
      <c r="D60" s="501"/>
      <c r="E60" s="501"/>
      <c r="F60" s="614"/>
      <c r="G60" s="501"/>
      <c r="H60" s="616"/>
    </row>
    <row r="61" spans="1:8">
      <c r="A61" s="618"/>
      <c r="B61" s="501"/>
      <c r="C61" s="501"/>
      <c r="D61" s="501"/>
      <c r="E61" s="501"/>
      <c r="F61" s="614"/>
      <c r="G61" s="501"/>
      <c r="H61" s="616"/>
    </row>
    <row r="62" spans="1:8">
      <c r="A62" s="618"/>
      <c r="B62" s="501"/>
      <c r="C62" s="501"/>
      <c r="D62" s="501"/>
      <c r="E62" s="501"/>
      <c r="F62" s="614"/>
      <c r="G62" s="501"/>
      <c r="H62" s="616"/>
    </row>
    <row r="63" spans="1:8" ht="6.45" customHeight="1">
      <c r="A63" s="618"/>
      <c r="B63" s="501"/>
      <c r="C63" s="501"/>
      <c r="D63" s="501"/>
      <c r="E63" s="501"/>
      <c r="F63" s="614"/>
      <c r="G63" s="501"/>
      <c r="H63" s="616"/>
    </row>
    <row r="64" spans="1:8" ht="6.45" customHeight="1">
      <c r="A64" s="618"/>
      <c r="B64" s="501"/>
      <c r="C64" s="501"/>
      <c r="D64" s="501"/>
      <c r="E64" s="501"/>
      <c r="F64" s="614"/>
      <c r="G64" s="501"/>
      <c r="H64" s="616"/>
    </row>
    <row r="65" spans="1:8" ht="5.7" customHeight="1">
      <c r="A65" s="618"/>
      <c r="B65" s="501"/>
      <c r="C65" s="501"/>
      <c r="D65" s="501"/>
      <c r="E65" s="501"/>
      <c r="F65" s="614"/>
      <c r="G65" s="501"/>
      <c r="H65" s="616"/>
    </row>
    <row r="66" spans="1:8" ht="4.5" customHeight="1">
      <c r="A66" s="618"/>
      <c r="B66" s="501"/>
      <c r="C66" s="501"/>
      <c r="D66" s="501"/>
      <c r="E66" s="501"/>
      <c r="F66" s="614"/>
      <c r="G66" s="501"/>
      <c r="H66" s="616"/>
    </row>
    <row r="67" spans="1:8" ht="4.5" customHeight="1">
      <c r="A67" s="618"/>
      <c r="B67" s="501"/>
      <c r="C67" s="501"/>
      <c r="D67" s="501"/>
      <c r="E67" s="501"/>
      <c r="F67" s="614"/>
      <c r="G67" s="501"/>
      <c r="H67" s="616"/>
    </row>
    <row r="68" spans="1:8" ht="4.5" customHeight="1">
      <c r="A68" s="618"/>
      <c r="B68" s="501"/>
      <c r="C68" s="501"/>
      <c r="D68" s="501"/>
      <c r="E68" s="501"/>
      <c r="F68" s="614"/>
      <c r="G68" s="501"/>
      <c r="H68" s="616"/>
    </row>
    <row r="69" spans="1:8">
      <c r="A69" s="900"/>
      <c r="B69" s="608"/>
      <c r="C69" s="608"/>
      <c r="D69" s="608"/>
      <c r="E69" s="608"/>
      <c r="F69" s="502"/>
      <c r="G69" s="608"/>
      <c r="H69" s="2538"/>
    </row>
    <row r="70" spans="1:8" s="916" customFormat="1">
      <c r="A70" s="3173" t="s">
        <v>1415</v>
      </c>
      <c r="B70" s="2407"/>
      <c r="C70" s="2407"/>
      <c r="D70" s="2407"/>
      <c r="E70" s="2407"/>
      <c r="F70" s="2407"/>
      <c r="G70" s="2407"/>
      <c r="H70" s="901"/>
    </row>
    <row r="71" spans="1:8">
      <c r="A71" s="857">
        <v>78</v>
      </c>
      <c r="B71" s="860"/>
      <c r="C71" s="1872"/>
      <c r="D71" s="1872"/>
      <c r="E71" s="1873"/>
      <c r="F71" s="1872"/>
      <c r="G71" s="860"/>
      <c r="H71" s="886" t="s">
        <v>3246</v>
      </c>
    </row>
    <row r="72" spans="1:8">
      <c r="A72" s="874"/>
      <c r="B72" s="875"/>
      <c r="C72" s="875"/>
      <c r="D72" s="875"/>
      <c r="E72" s="875"/>
      <c r="F72" s="875"/>
      <c r="G72" s="875"/>
      <c r="H72" s="876"/>
    </row>
    <row r="73" spans="1:8">
      <c r="A73" s="865" t="s">
        <v>694</v>
      </c>
      <c r="B73" s="866"/>
      <c r="C73" s="866"/>
      <c r="D73" s="866"/>
      <c r="E73" s="866"/>
      <c r="F73" s="866"/>
      <c r="G73" s="866"/>
      <c r="H73" s="868"/>
    </row>
    <row r="74" spans="1:8">
      <c r="A74" s="905"/>
      <c r="B74" s="872"/>
      <c r="C74" s="872"/>
      <c r="D74" s="872"/>
      <c r="E74" s="872"/>
      <c r="F74" s="872"/>
      <c r="G74" s="872"/>
      <c r="H74" s="906"/>
    </row>
    <row r="75" spans="1:8">
      <c r="A75" s="1854" t="s">
        <v>329</v>
      </c>
      <c r="B75" s="349" t="s">
        <v>353</v>
      </c>
      <c r="C75" s="863" t="s">
        <v>629</v>
      </c>
      <c r="D75" s="863"/>
      <c r="E75" s="862"/>
      <c r="F75" s="349" t="s">
        <v>1859</v>
      </c>
      <c r="G75" s="349" t="s">
        <v>1394</v>
      </c>
      <c r="H75" s="1855" t="s">
        <v>329</v>
      </c>
    </row>
    <row r="76" spans="1:8">
      <c r="A76" s="1504" t="s">
        <v>334</v>
      </c>
      <c r="B76" s="348" t="s">
        <v>356</v>
      </c>
      <c r="C76" s="617"/>
      <c r="D76" s="617"/>
      <c r="E76" s="617"/>
      <c r="F76" s="348" t="s">
        <v>630</v>
      </c>
      <c r="G76" s="348" t="s">
        <v>630</v>
      </c>
      <c r="H76" s="1505" t="s">
        <v>334</v>
      </c>
    </row>
    <row r="77" spans="1:8" ht="10.8" thickBot="1">
      <c r="A77" s="1856"/>
      <c r="B77" s="350"/>
      <c r="C77" s="347" t="s">
        <v>339</v>
      </c>
      <c r="D77" s="347"/>
      <c r="E77" s="879"/>
      <c r="F77" s="348" t="s">
        <v>340</v>
      </c>
      <c r="G77" s="348" t="s">
        <v>341</v>
      </c>
      <c r="H77" s="897"/>
    </row>
    <row r="78" spans="1:8">
      <c r="A78" s="1502"/>
      <c r="B78" s="346"/>
      <c r="C78" s="614"/>
      <c r="D78" s="501" t="s">
        <v>695</v>
      </c>
      <c r="E78" s="501" t="s">
        <v>696</v>
      </c>
      <c r="F78" s="1874"/>
      <c r="G78" s="1875"/>
      <c r="H78" s="616"/>
    </row>
    <row r="79" spans="1:8">
      <c r="A79" s="1506">
        <v>31</v>
      </c>
      <c r="B79" s="350"/>
      <c r="C79" s="872"/>
      <c r="D79" s="345" t="s">
        <v>697</v>
      </c>
      <c r="E79" s="345" t="s">
        <v>663</v>
      </c>
      <c r="F79" s="1876"/>
      <c r="G79" s="1864" t="s">
        <v>635</v>
      </c>
      <c r="H79" s="878"/>
    </row>
    <row r="80" spans="1:8">
      <c r="A80" s="1506">
        <v>32</v>
      </c>
      <c r="B80" s="1507"/>
      <c r="C80" s="872"/>
      <c r="D80" s="345" t="s">
        <v>698</v>
      </c>
      <c r="E80" s="345" t="s">
        <v>665</v>
      </c>
      <c r="F80" s="1863">
        <v>11135</v>
      </c>
      <c r="G80" s="1864" t="s">
        <v>635</v>
      </c>
      <c r="H80" s="906"/>
    </row>
    <row r="81" spans="1:8">
      <c r="A81" s="1506">
        <v>33</v>
      </c>
      <c r="B81" s="1507"/>
      <c r="C81" s="872"/>
      <c r="D81" s="345" t="s">
        <v>699</v>
      </c>
      <c r="E81" s="345" t="s">
        <v>667</v>
      </c>
      <c r="F81" s="1863">
        <v>65261</v>
      </c>
      <c r="G81" s="1864" t="s">
        <v>635</v>
      </c>
      <c r="H81" s="906"/>
    </row>
    <row r="82" spans="1:8">
      <c r="A82" s="1506">
        <v>34</v>
      </c>
      <c r="B82" s="1507"/>
      <c r="C82" s="872"/>
      <c r="D82" s="345" t="s">
        <v>700</v>
      </c>
      <c r="E82" s="345" t="s">
        <v>669</v>
      </c>
      <c r="F82" s="1863">
        <v>208118</v>
      </c>
      <c r="G82" s="1864" t="s">
        <v>635</v>
      </c>
      <c r="H82" s="906"/>
    </row>
    <row r="83" spans="1:8">
      <c r="A83" s="1506">
        <v>35</v>
      </c>
      <c r="B83" s="1507"/>
      <c r="C83" s="872"/>
      <c r="D83" s="345" t="s">
        <v>701</v>
      </c>
      <c r="E83" s="345" t="s">
        <v>671</v>
      </c>
      <c r="F83" s="1863">
        <v>51725</v>
      </c>
      <c r="G83" s="1864" t="s">
        <v>635</v>
      </c>
      <c r="H83" s="906"/>
    </row>
    <row r="84" spans="1:8">
      <c r="A84" s="1506">
        <v>36</v>
      </c>
      <c r="B84" s="1507"/>
      <c r="C84" s="872"/>
      <c r="D84" s="345" t="s">
        <v>702</v>
      </c>
      <c r="E84" s="345" t="s">
        <v>673</v>
      </c>
      <c r="F84" s="1863">
        <v>744235</v>
      </c>
      <c r="G84" s="1864" t="s">
        <v>635</v>
      </c>
      <c r="H84" s="906"/>
    </row>
    <row r="85" spans="1:8">
      <c r="A85" s="1506">
        <v>37</v>
      </c>
      <c r="B85" s="1507"/>
      <c r="C85" s="872"/>
      <c r="D85" s="345" t="s">
        <v>703</v>
      </c>
      <c r="E85" s="345" t="s">
        <v>675</v>
      </c>
      <c r="F85" s="1863">
        <v>12677</v>
      </c>
      <c r="G85" s="1864" t="s">
        <v>635</v>
      </c>
      <c r="H85" s="906"/>
    </row>
    <row r="86" spans="1:8">
      <c r="A86" s="1506">
        <v>38</v>
      </c>
      <c r="B86" s="1507"/>
      <c r="C86" s="872"/>
      <c r="D86" s="345" t="s">
        <v>704</v>
      </c>
      <c r="E86" s="345" t="s">
        <v>677</v>
      </c>
      <c r="F86" s="1863">
        <v>133748</v>
      </c>
      <c r="G86" s="1864" t="s">
        <v>635</v>
      </c>
      <c r="H86" s="906"/>
    </row>
    <row r="87" spans="1:8">
      <c r="A87" s="1506">
        <v>39</v>
      </c>
      <c r="B87" s="1507"/>
      <c r="C87" s="872"/>
      <c r="D87" s="345" t="s">
        <v>705</v>
      </c>
      <c r="E87" s="345" t="s">
        <v>679</v>
      </c>
      <c r="F87" s="1863">
        <v>13627</v>
      </c>
      <c r="G87" s="1864" t="s">
        <v>635</v>
      </c>
      <c r="H87" s="906"/>
    </row>
    <row r="88" spans="1:8">
      <c r="A88" s="1506">
        <v>40</v>
      </c>
      <c r="B88" s="1507"/>
      <c r="C88" s="872"/>
      <c r="D88" s="345" t="s">
        <v>706</v>
      </c>
      <c r="E88" s="345" t="s">
        <v>681</v>
      </c>
      <c r="F88" s="1863">
        <v>17527</v>
      </c>
      <c r="G88" s="1864" t="s">
        <v>635</v>
      </c>
      <c r="H88" s="906"/>
    </row>
    <row r="89" spans="1:8">
      <c r="A89" s="1506">
        <v>41</v>
      </c>
      <c r="B89" s="1507"/>
      <c r="C89" s="872"/>
      <c r="D89" s="345" t="s">
        <v>707</v>
      </c>
      <c r="E89" s="345" t="s">
        <v>683</v>
      </c>
      <c r="F89" s="1863">
        <v>83218</v>
      </c>
      <c r="G89" s="1864" t="s">
        <v>635</v>
      </c>
      <c r="H89" s="906"/>
    </row>
    <row r="90" spans="1:8">
      <c r="A90" s="1506">
        <v>42</v>
      </c>
      <c r="B90" s="1507"/>
      <c r="C90" s="872"/>
      <c r="D90" s="345" t="s">
        <v>708</v>
      </c>
      <c r="E90" s="345" t="s">
        <v>685</v>
      </c>
      <c r="F90" s="1863">
        <v>18379</v>
      </c>
      <c r="G90" s="1864" t="s">
        <v>635</v>
      </c>
      <c r="H90" s="906"/>
    </row>
    <row r="91" spans="1:8">
      <c r="A91" s="1506">
        <v>43</v>
      </c>
      <c r="B91" s="1507"/>
      <c r="C91" s="872"/>
      <c r="D91" s="345" t="s">
        <v>1682</v>
      </c>
      <c r="E91" s="345" t="s">
        <v>687</v>
      </c>
      <c r="F91" s="1863">
        <v>333</v>
      </c>
      <c r="G91" s="1864" t="s">
        <v>635</v>
      </c>
      <c r="H91" s="906"/>
    </row>
    <row r="92" spans="1:8">
      <c r="A92" s="1506">
        <v>44</v>
      </c>
      <c r="B92" s="1507"/>
      <c r="C92" s="872"/>
      <c r="D92" s="345" t="s">
        <v>1683</v>
      </c>
      <c r="E92" s="345" t="s">
        <v>689</v>
      </c>
      <c r="F92" s="1863">
        <v>76505</v>
      </c>
      <c r="G92" s="1864" t="s">
        <v>635</v>
      </c>
      <c r="H92" s="906"/>
    </row>
    <row r="93" spans="1:8">
      <c r="A93" s="1506">
        <v>45</v>
      </c>
      <c r="B93" s="1507"/>
      <c r="C93" s="872"/>
      <c r="D93" s="345" t="s">
        <v>1684</v>
      </c>
      <c r="E93" s="345" t="s">
        <v>691</v>
      </c>
      <c r="F93" s="1863">
        <v>587</v>
      </c>
      <c r="G93" s="1864" t="s">
        <v>635</v>
      </c>
      <c r="H93" s="906"/>
    </row>
    <row r="94" spans="1:8">
      <c r="A94" s="1506">
        <v>46</v>
      </c>
      <c r="B94" s="1507"/>
      <c r="C94" s="872"/>
      <c r="D94" s="345" t="s">
        <v>1685</v>
      </c>
      <c r="E94" s="345" t="s">
        <v>1686</v>
      </c>
      <c r="F94" s="1863">
        <v>1437075</v>
      </c>
      <c r="G94" s="1864" t="s">
        <v>635</v>
      </c>
      <c r="H94" s="906"/>
    </row>
    <row r="95" spans="1:8">
      <c r="A95" s="1504"/>
      <c r="B95" s="348"/>
      <c r="C95" s="614"/>
      <c r="D95" s="501" t="s">
        <v>1687</v>
      </c>
      <c r="E95" s="501" t="s">
        <v>1688</v>
      </c>
      <c r="F95" s="1877"/>
      <c r="G95" s="1878"/>
      <c r="H95" s="889"/>
    </row>
    <row r="96" spans="1:8">
      <c r="A96" s="1506" t="s">
        <v>1236</v>
      </c>
      <c r="B96" s="351"/>
      <c r="C96" s="872"/>
      <c r="D96" s="345" t="s">
        <v>1689</v>
      </c>
      <c r="E96" s="345" t="s">
        <v>663</v>
      </c>
      <c r="F96" s="1876"/>
      <c r="G96" s="1864" t="s">
        <v>635</v>
      </c>
      <c r="H96" s="906"/>
    </row>
    <row r="97" spans="1:8">
      <c r="A97" s="1506" t="s">
        <v>1239</v>
      </c>
      <c r="B97" s="351"/>
      <c r="C97" s="872"/>
      <c r="D97" s="345" t="s">
        <v>1690</v>
      </c>
      <c r="E97" s="345" t="s">
        <v>665</v>
      </c>
      <c r="F97" s="1863">
        <v>3766</v>
      </c>
      <c r="G97" s="1864" t="s">
        <v>635</v>
      </c>
      <c r="H97" s="906"/>
    </row>
    <row r="98" spans="1:8">
      <c r="A98" s="1506" t="s">
        <v>1242</v>
      </c>
      <c r="B98" s="1507"/>
      <c r="C98" s="872"/>
      <c r="D98" s="345" t="s">
        <v>1691</v>
      </c>
      <c r="E98" s="345" t="s">
        <v>667</v>
      </c>
      <c r="F98" s="1863">
        <v>69817</v>
      </c>
      <c r="G98" s="1864" t="s">
        <v>635</v>
      </c>
      <c r="H98" s="906"/>
    </row>
    <row r="99" spans="1:8">
      <c r="A99" s="1506" t="s">
        <v>2274</v>
      </c>
      <c r="B99" s="1507"/>
      <c r="C99" s="872"/>
      <c r="D99" s="345" t="s">
        <v>1692</v>
      </c>
      <c r="E99" s="345" t="s">
        <v>669</v>
      </c>
      <c r="F99" s="1863">
        <v>678941</v>
      </c>
      <c r="G99" s="1864" t="s">
        <v>635</v>
      </c>
      <c r="H99" s="906"/>
    </row>
    <row r="100" spans="1:8">
      <c r="A100" s="1506" t="s">
        <v>2278</v>
      </c>
      <c r="B100" s="1507"/>
      <c r="C100" s="872"/>
      <c r="D100" s="345" t="s">
        <v>1693</v>
      </c>
      <c r="E100" s="345" t="s">
        <v>671</v>
      </c>
      <c r="F100" s="1863">
        <v>21077</v>
      </c>
      <c r="G100" s="1864" t="s">
        <v>635</v>
      </c>
      <c r="H100" s="906"/>
    </row>
    <row r="101" spans="1:8">
      <c r="A101" s="1506" t="s">
        <v>2281</v>
      </c>
      <c r="B101" s="1507"/>
      <c r="C101" s="872"/>
      <c r="D101" s="345" t="s">
        <v>1694</v>
      </c>
      <c r="E101" s="345" t="s">
        <v>673</v>
      </c>
      <c r="F101" s="1863">
        <v>528093</v>
      </c>
      <c r="G101" s="1864" t="s">
        <v>635</v>
      </c>
      <c r="H101" s="906"/>
    </row>
    <row r="102" spans="1:8">
      <c r="A102" s="1506" t="s">
        <v>1695</v>
      </c>
      <c r="B102" s="1507"/>
      <c r="C102" s="872"/>
      <c r="D102" s="345" t="s">
        <v>1696</v>
      </c>
      <c r="E102" s="345" t="s">
        <v>675</v>
      </c>
      <c r="F102" s="1863">
        <v>54764</v>
      </c>
      <c r="G102" s="1864" t="s">
        <v>635</v>
      </c>
      <c r="H102" s="906"/>
    </row>
    <row r="103" spans="1:8">
      <c r="A103" s="1506" t="s">
        <v>1697</v>
      </c>
      <c r="B103" s="1507"/>
      <c r="C103" s="872"/>
      <c r="D103" s="345" t="s">
        <v>1698</v>
      </c>
      <c r="E103" s="345" t="s">
        <v>677</v>
      </c>
      <c r="F103" s="1863">
        <v>515139</v>
      </c>
      <c r="G103" s="1864" t="s">
        <v>635</v>
      </c>
      <c r="H103" s="906"/>
    </row>
    <row r="104" spans="1:8">
      <c r="A104" s="1506" t="s">
        <v>1699</v>
      </c>
      <c r="B104" s="1507"/>
      <c r="C104" s="872"/>
      <c r="D104" s="345" t="s">
        <v>1700</v>
      </c>
      <c r="E104" s="345" t="s">
        <v>679</v>
      </c>
      <c r="F104" s="1863">
        <v>5302</v>
      </c>
      <c r="G104" s="1864" t="s">
        <v>635</v>
      </c>
      <c r="H104" s="906"/>
    </row>
    <row r="105" spans="1:8">
      <c r="A105" s="1506" t="s">
        <v>1701</v>
      </c>
      <c r="B105" s="1507"/>
      <c r="C105" s="872"/>
      <c r="D105" s="345" t="s">
        <v>1702</v>
      </c>
      <c r="E105" s="345" t="s">
        <v>681</v>
      </c>
      <c r="F105" s="1863">
        <v>152</v>
      </c>
      <c r="G105" s="1864" t="s">
        <v>635</v>
      </c>
      <c r="H105" s="906"/>
    </row>
    <row r="106" spans="1:8">
      <c r="A106" s="1506" t="s">
        <v>1703</v>
      </c>
      <c r="B106" s="1507"/>
      <c r="C106" s="872"/>
      <c r="D106" s="345" t="s">
        <v>1704</v>
      </c>
      <c r="E106" s="345" t="s">
        <v>683</v>
      </c>
      <c r="F106" s="1863">
        <v>1203787</v>
      </c>
      <c r="G106" s="1864" t="s">
        <v>635</v>
      </c>
      <c r="H106" s="906"/>
    </row>
    <row r="107" spans="1:8">
      <c r="A107" s="1506" t="s">
        <v>46</v>
      </c>
      <c r="B107" s="1507"/>
      <c r="C107" s="872"/>
      <c r="D107" s="345" t="s">
        <v>1705</v>
      </c>
      <c r="E107" s="345" t="s">
        <v>685</v>
      </c>
      <c r="F107" s="1863">
        <v>308413</v>
      </c>
      <c r="G107" s="1864" t="s">
        <v>635</v>
      </c>
      <c r="H107" s="906"/>
    </row>
    <row r="108" spans="1:8">
      <c r="A108" s="1506" t="s">
        <v>1706</v>
      </c>
      <c r="B108" s="1507"/>
      <c r="C108" s="872"/>
      <c r="D108" s="345" t="s">
        <v>1707</v>
      </c>
      <c r="E108" s="345" t="s">
        <v>687</v>
      </c>
      <c r="F108" s="1863" t="s">
        <v>1382</v>
      </c>
      <c r="G108" s="1864" t="s">
        <v>635</v>
      </c>
      <c r="H108" s="906"/>
    </row>
    <row r="109" spans="1:8">
      <c r="A109" s="1506" t="s">
        <v>54</v>
      </c>
      <c r="B109" s="1507"/>
      <c r="C109" s="872"/>
      <c r="D109" s="345" t="s">
        <v>1708</v>
      </c>
      <c r="E109" s="345" t="s">
        <v>689</v>
      </c>
      <c r="F109" s="1863">
        <v>68211</v>
      </c>
      <c r="G109" s="1864" t="s">
        <v>635</v>
      </c>
      <c r="H109" s="906"/>
    </row>
    <row r="110" spans="1:8">
      <c r="A110" s="1506" t="s">
        <v>1709</v>
      </c>
      <c r="B110" s="1507"/>
      <c r="C110" s="872"/>
      <c r="D110" s="345" t="s">
        <v>1710</v>
      </c>
      <c r="E110" s="345" t="s">
        <v>1711</v>
      </c>
      <c r="F110" s="1863">
        <v>118305</v>
      </c>
      <c r="G110" s="1864" t="s">
        <v>635</v>
      </c>
      <c r="H110" s="906"/>
    </row>
    <row r="111" spans="1:8">
      <c r="A111" s="1506" t="s">
        <v>1134</v>
      </c>
      <c r="B111" s="1507"/>
      <c r="C111" s="872"/>
      <c r="D111" s="345" t="s">
        <v>1135</v>
      </c>
      <c r="E111" s="345" t="s">
        <v>1136</v>
      </c>
      <c r="F111" s="1863">
        <v>503374</v>
      </c>
      <c r="G111" s="1864" t="s">
        <v>635</v>
      </c>
      <c r="H111" s="906"/>
    </row>
    <row r="112" spans="1:8">
      <c r="A112" s="1506" t="s">
        <v>1137</v>
      </c>
      <c r="B112" s="1507"/>
      <c r="C112" s="872"/>
      <c r="D112" s="345" t="s">
        <v>1138</v>
      </c>
      <c r="E112" s="345" t="s">
        <v>691</v>
      </c>
      <c r="F112" s="1863">
        <v>450</v>
      </c>
      <c r="G112" s="1864" t="s">
        <v>635</v>
      </c>
      <c r="H112" s="906"/>
    </row>
    <row r="113" spans="1:8" ht="10.8" thickBot="1">
      <c r="A113" s="1506" t="s">
        <v>1139</v>
      </c>
      <c r="B113" s="1507"/>
      <c r="C113" s="872"/>
      <c r="D113" s="345" t="s">
        <v>1140</v>
      </c>
      <c r="E113" s="345" t="s">
        <v>1141</v>
      </c>
      <c r="F113" s="1868">
        <v>4079591</v>
      </c>
      <c r="G113" s="1869" t="s">
        <v>635</v>
      </c>
      <c r="H113" s="906"/>
    </row>
    <row r="114" spans="1:8">
      <c r="A114" s="615"/>
      <c r="B114" s="614"/>
      <c r="C114" s="614"/>
      <c r="D114" s="501"/>
      <c r="E114" s="501"/>
      <c r="F114" s="614"/>
      <c r="G114" s="617"/>
      <c r="H114" s="889"/>
    </row>
    <row r="115" spans="1:8">
      <c r="A115" s="615"/>
      <c r="B115" s="614"/>
      <c r="C115" s="614"/>
      <c r="D115" s="501"/>
      <c r="E115" s="501"/>
      <c r="F115" s="614"/>
      <c r="G115" s="617"/>
      <c r="H115" s="889"/>
    </row>
    <row r="116" spans="1:8">
      <c r="A116" s="615"/>
      <c r="B116" s="614"/>
      <c r="C116" s="614"/>
      <c r="D116" s="501"/>
      <c r="E116" s="501"/>
      <c r="F116" s="614"/>
      <c r="G116" s="617"/>
      <c r="H116" s="889"/>
    </row>
    <row r="117" spans="1:8">
      <c r="A117" s="615"/>
      <c r="B117" s="614"/>
      <c r="C117" s="614"/>
      <c r="D117" s="501"/>
      <c r="E117" s="501"/>
      <c r="F117" s="614"/>
      <c r="G117" s="617"/>
      <c r="H117" s="889"/>
    </row>
    <row r="118" spans="1:8">
      <c r="A118" s="615"/>
      <c r="B118" s="614"/>
      <c r="C118" s="614"/>
      <c r="D118" s="501"/>
      <c r="E118" s="501"/>
      <c r="F118" s="614"/>
      <c r="G118" s="617"/>
      <c r="H118" s="889"/>
    </row>
    <row r="119" spans="1:8">
      <c r="A119" s="615"/>
      <c r="B119" s="614"/>
      <c r="C119" s="614"/>
      <c r="D119" s="501"/>
      <c r="E119" s="501"/>
      <c r="F119" s="614"/>
      <c r="G119" s="617"/>
      <c r="H119" s="889"/>
    </row>
    <row r="120" spans="1:8">
      <c r="A120" s="615"/>
      <c r="B120" s="614"/>
      <c r="C120" s="614"/>
      <c r="D120" s="501"/>
      <c r="E120" s="501"/>
      <c r="F120" s="614"/>
      <c r="G120" s="617"/>
      <c r="H120" s="889"/>
    </row>
    <row r="121" spans="1:8">
      <c r="A121" s="615"/>
      <c r="B121" s="614"/>
      <c r="C121" s="614"/>
      <c r="D121" s="501"/>
      <c r="E121" s="501"/>
      <c r="F121" s="614"/>
      <c r="G121" s="617"/>
      <c r="H121" s="889"/>
    </row>
    <row r="122" spans="1:8">
      <c r="A122" s="615"/>
      <c r="B122" s="614"/>
      <c r="C122" s="614"/>
      <c r="D122" s="501"/>
      <c r="E122" s="501"/>
      <c r="F122" s="614"/>
      <c r="G122" s="617"/>
      <c r="H122" s="889"/>
    </row>
    <row r="123" spans="1:8">
      <c r="A123" s="615"/>
      <c r="B123" s="614"/>
      <c r="C123" s="614"/>
      <c r="D123" s="501"/>
      <c r="E123" s="501"/>
      <c r="F123" s="614"/>
      <c r="G123" s="617"/>
      <c r="H123" s="889"/>
    </row>
    <row r="124" spans="1:8">
      <c r="A124" s="615"/>
      <c r="B124" s="614"/>
      <c r="C124" s="614"/>
      <c r="D124" s="501"/>
      <c r="E124" s="501"/>
      <c r="F124" s="614"/>
      <c r="G124" s="617"/>
      <c r="H124" s="889"/>
    </row>
    <row r="125" spans="1:8" ht="12.75" customHeight="1">
      <c r="A125" s="615"/>
      <c r="B125" s="614"/>
      <c r="C125" s="614"/>
      <c r="D125" s="501"/>
      <c r="E125" s="501"/>
      <c r="F125" s="614"/>
      <c r="G125" s="617"/>
      <c r="H125" s="889"/>
    </row>
    <row r="126" spans="1:8" ht="12.75" customHeight="1">
      <c r="A126" s="615"/>
      <c r="B126" s="614"/>
      <c r="C126" s="614"/>
      <c r="D126" s="501"/>
      <c r="E126" s="501"/>
      <c r="F126" s="614"/>
      <c r="G126" s="617"/>
      <c r="H126" s="889"/>
    </row>
    <row r="127" spans="1:8">
      <c r="A127" s="615"/>
      <c r="B127" s="614"/>
      <c r="C127" s="614"/>
      <c r="D127" s="501"/>
      <c r="E127" s="501"/>
      <c r="F127" s="614"/>
      <c r="G127" s="617"/>
      <c r="H127" s="889"/>
    </row>
    <row r="128" spans="1:8">
      <c r="A128" s="615"/>
      <c r="B128" s="614"/>
      <c r="C128" s="614"/>
      <c r="D128" s="501"/>
      <c r="E128" s="501"/>
      <c r="F128" s="614"/>
      <c r="G128" s="617"/>
      <c r="H128" s="889"/>
    </row>
    <row r="129" spans="1:8">
      <c r="A129" s="615"/>
      <c r="B129" s="614"/>
      <c r="C129" s="614"/>
      <c r="D129" s="501"/>
      <c r="E129" s="501"/>
      <c r="F129" s="614"/>
      <c r="G129" s="617"/>
      <c r="H129" s="889"/>
    </row>
    <row r="130" spans="1:8">
      <c r="A130" s="615"/>
      <c r="B130" s="614"/>
      <c r="C130" s="614"/>
      <c r="D130" s="501"/>
      <c r="E130" s="501"/>
      <c r="F130" s="614"/>
      <c r="G130" s="617"/>
      <c r="H130" s="889"/>
    </row>
    <row r="131" spans="1:8" ht="5.7" customHeight="1">
      <c r="A131" s="615"/>
      <c r="B131" s="614"/>
      <c r="C131" s="614"/>
      <c r="D131" s="501"/>
      <c r="E131" s="501"/>
      <c r="F131" s="614"/>
      <c r="G131" s="617"/>
      <c r="H131" s="889"/>
    </row>
    <row r="132" spans="1:8" ht="5.7" customHeight="1">
      <c r="A132" s="615"/>
      <c r="B132" s="614"/>
      <c r="C132" s="614"/>
      <c r="D132" s="501"/>
      <c r="E132" s="501"/>
      <c r="F132" s="614"/>
      <c r="G132" s="617"/>
      <c r="H132" s="889"/>
    </row>
    <row r="133" spans="1:8" ht="8.6999999999999993" customHeight="1">
      <c r="A133" s="615"/>
      <c r="B133" s="614"/>
      <c r="C133" s="614"/>
      <c r="D133" s="501"/>
      <c r="E133" s="501"/>
      <c r="F133" s="614"/>
      <c r="G133" s="617"/>
      <c r="H133" s="889"/>
    </row>
    <row r="134" spans="1:8" ht="6" customHeight="1">
      <c r="A134" s="615"/>
      <c r="B134" s="614"/>
      <c r="C134" s="614"/>
      <c r="D134" s="501"/>
      <c r="E134" s="501"/>
      <c r="F134" s="614"/>
      <c r="G134" s="617"/>
      <c r="H134" s="889"/>
    </row>
    <row r="135" spans="1:8" ht="6" customHeight="1">
      <c r="A135" s="615"/>
      <c r="B135" s="614"/>
      <c r="C135" s="614"/>
      <c r="D135" s="501"/>
      <c r="E135" s="501"/>
      <c r="F135" s="614"/>
      <c r="G135" s="617"/>
      <c r="H135" s="889"/>
    </row>
    <row r="136" spans="1:8" ht="4.5" customHeight="1">
      <c r="A136" s="615"/>
      <c r="B136" s="614"/>
      <c r="C136" s="614"/>
      <c r="D136" s="501"/>
      <c r="E136" s="501"/>
      <c r="F136" s="614"/>
      <c r="G136" s="617"/>
      <c r="H136" s="889"/>
    </row>
    <row r="137" spans="1:8" ht="4.5" customHeight="1">
      <c r="A137" s="615"/>
      <c r="B137" s="614"/>
      <c r="C137" s="614"/>
      <c r="D137" s="501"/>
      <c r="E137" s="501"/>
      <c r="F137" s="614"/>
      <c r="G137" s="617"/>
      <c r="H137" s="889"/>
    </row>
    <row r="138" spans="1:8" ht="4.5" customHeight="1">
      <c r="A138" s="615"/>
      <c r="B138" s="614"/>
      <c r="C138" s="614"/>
      <c r="D138" s="501"/>
      <c r="E138" s="501"/>
      <c r="F138" s="614"/>
      <c r="G138" s="617"/>
      <c r="H138" s="889"/>
    </row>
    <row r="139" spans="1:8" ht="17.25" customHeight="1">
      <c r="A139" s="611"/>
      <c r="B139" s="502"/>
      <c r="C139" s="502"/>
      <c r="D139" s="608"/>
      <c r="E139" s="608"/>
      <c r="F139" s="502"/>
      <c r="G139" s="609"/>
      <c r="H139" s="903"/>
    </row>
    <row r="140" spans="1:8">
      <c r="A140" s="880"/>
      <c r="B140" s="608"/>
      <c r="C140" s="608"/>
      <c r="D140" s="608"/>
      <c r="E140" s="608"/>
      <c r="F140" s="502"/>
      <c r="G140" s="608"/>
      <c r="H140" s="3174" t="s">
        <v>1415</v>
      </c>
    </row>
    <row r="141" spans="1:8">
      <c r="A141" s="857" t="s">
        <v>3246</v>
      </c>
      <c r="B141" s="860"/>
      <c r="C141" s="885"/>
      <c r="D141" s="1872"/>
      <c r="E141" s="1513"/>
      <c r="F141" s="860"/>
      <c r="G141" s="860"/>
      <c r="H141" s="1853">
        <v>79</v>
      </c>
    </row>
    <row r="142" spans="1:8">
      <c r="A142" s="874"/>
      <c r="B142" s="875"/>
      <c r="C142" s="875"/>
      <c r="D142" s="875"/>
      <c r="E142" s="875"/>
      <c r="F142" s="875"/>
      <c r="G142" s="875"/>
      <c r="H142" s="876"/>
    </row>
    <row r="143" spans="1:8">
      <c r="A143" s="865" t="s">
        <v>694</v>
      </c>
      <c r="B143" s="866"/>
      <c r="C143" s="866"/>
      <c r="D143" s="866"/>
      <c r="E143" s="866"/>
      <c r="F143" s="866"/>
      <c r="G143" s="866"/>
      <c r="H143" s="868"/>
    </row>
    <row r="144" spans="1:8">
      <c r="A144" s="905"/>
      <c r="B144" s="872"/>
      <c r="C144" s="872"/>
      <c r="D144" s="872"/>
      <c r="E144" s="872"/>
      <c r="F144" s="872"/>
      <c r="G144" s="872"/>
      <c r="H144" s="906"/>
    </row>
    <row r="145" spans="1:8">
      <c r="A145" s="1854" t="s">
        <v>329</v>
      </c>
      <c r="B145" s="349" t="s">
        <v>353</v>
      </c>
      <c r="C145" s="863" t="s">
        <v>629</v>
      </c>
      <c r="D145" s="863"/>
      <c r="E145" s="862"/>
      <c r="F145" s="349" t="s">
        <v>1859</v>
      </c>
      <c r="G145" s="349" t="s">
        <v>1394</v>
      </c>
      <c r="H145" s="1855" t="s">
        <v>329</v>
      </c>
    </row>
    <row r="146" spans="1:8">
      <c r="A146" s="1504" t="s">
        <v>334</v>
      </c>
      <c r="B146" s="348" t="s">
        <v>356</v>
      </c>
      <c r="C146" s="617"/>
      <c r="D146" s="617"/>
      <c r="E146" s="617"/>
      <c r="F146" s="348" t="s">
        <v>630</v>
      </c>
      <c r="G146" s="348" t="s">
        <v>630</v>
      </c>
      <c r="H146" s="1505" t="s">
        <v>334</v>
      </c>
    </row>
    <row r="147" spans="1:8" ht="10.8" thickBot="1">
      <c r="A147" s="1856"/>
      <c r="B147" s="350"/>
      <c r="C147" s="347" t="s">
        <v>339</v>
      </c>
      <c r="D147" s="347"/>
      <c r="E147" s="879"/>
      <c r="F147" s="348" t="s">
        <v>340</v>
      </c>
      <c r="G147" s="348" t="s">
        <v>341</v>
      </c>
      <c r="H147" s="897"/>
    </row>
    <row r="148" spans="1:8">
      <c r="A148" s="1879"/>
      <c r="B148" s="1880"/>
      <c r="C148" s="614"/>
      <c r="D148" s="501" t="s">
        <v>1142</v>
      </c>
      <c r="E148" s="501" t="s">
        <v>1143</v>
      </c>
      <c r="F148" s="1874"/>
      <c r="G148" s="1881"/>
      <c r="H148" s="889"/>
    </row>
    <row r="149" spans="1:8">
      <c r="A149" s="1506">
        <v>65</v>
      </c>
      <c r="B149" s="1507"/>
      <c r="C149" s="872"/>
      <c r="D149" s="345" t="s">
        <v>1144</v>
      </c>
      <c r="E149" s="345" t="s">
        <v>663</v>
      </c>
      <c r="F149" s="1876"/>
      <c r="G149" s="1864" t="s">
        <v>635</v>
      </c>
      <c r="H149" s="906"/>
    </row>
    <row r="150" spans="1:8">
      <c r="A150" s="1506">
        <v>66</v>
      </c>
      <c r="B150" s="1507"/>
      <c r="C150" s="872"/>
      <c r="D150" s="345" t="s">
        <v>1145</v>
      </c>
      <c r="E150" s="345" t="s">
        <v>665</v>
      </c>
      <c r="F150" s="1863">
        <v>1291</v>
      </c>
      <c r="G150" s="1864" t="s">
        <v>635</v>
      </c>
      <c r="H150" s="906"/>
    </row>
    <row r="151" spans="1:8">
      <c r="A151" s="1506">
        <v>67</v>
      </c>
      <c r="B151" s="1507"/>
      <c r="C151" s="345"/>
      <c r="D151" s="345" t="s">
        <v>1146</v>
      </c>
      <c r="E151" s="345" t="s">
        <v>667</v>
      </c>
      <c r="F151" s="1863">
        <v>29357</v>
      </c>
      <c r="G151" s="1864" t="s">
        <v>635</v>
      </c>
      <c r="H151" s="906"/>
    </row>
    <row r="152" spans="1:8">
      <c r="A152" s="1506">
        <v>68</v>
      </c>
      <c r="B152" s="1507"/>
      <c r="C152" s="345"/>
      <c r="D152" s="345" t="s">
        <v>1147</v>
      </c>
      <c r="E152" s="345" t="s">
        <v>669</v>
      </c>
      <c r="F152" s="1863">
        <v>691562</v>
      </c>
      <c r="G152" s="1864" t="s">
        <v>635</v>
      </c>
      <c r="H152" s="906"/>
    </row>
    <row r="153" spans="1:8">
      <c r="A153" s="1506">
        <v>69</v>
      </c>
      <c r="B153" s="1507"/>
      <c r="C153" s="872"/>
      <c r="D153" s="345" t="s">
        <v>1148</v>
      </c>
      <c r="E153" s="345" t="s">
        <v>671</v>
      </c>
      <c r="F153" s="1863">
        <v>22744</v>
      </c>
      <c r="G153" s="1864" t="s">
        <v>635</v>
      </c>
      <c r="H153" s="906"/>
    </row>
    <row r="154" spans="1:8">
      <c r="A154" s="1506">
        <v>70</v>
      </c>
      <c r="B154" s="1507"/>
      <c r="C154" s="872"/>
      <c r="D154" s="345" t="s">
        <v>1149</v>
      </c>
      <c r="E154" s="345" t="s">
        <v>673</v>
      </c>
      <c r="F154" s="1863">
        <v>538443</v>
      </c>
      <c r="G154" s="1864" t="s">
        <v>635</v>
      </c>
      <c r="H154" s="906"/>
    </row>
    <row r="155" spans="1:8">
      <c r="A155" s="1506">
        <v>71</v>
      </c>
      <c r="B155" s="1507"/>
      <c r="C155" s="872"/>
      <c r="D155" s="345" t="s">
        <v>1150</v>
      </c>
      <c r="E155" s="345" t="s">
        <v>675</v>
      </c>
      <c r="F155" s="1863">
        <v>57020</v>
      </c>
      <c r="G155" s="1864" t="s">
        <v>635</v>
      </c>
      <c r="H155" s="906"/>
    </row>
    <row r="156" spans="1:8">
      <c r="A156" s="1506">
        <v>72</v>
      </c>
      <c r="B156" s="1507"/>
      <c r="C156" s="872"/>
      <c r="D156" s="345" t="s">
        <v>1151</v>
      </c>
      <c r="E156" s="345" t="s">
        <v>677</v>
      </c>
      <c r="F156" s="1863">
        <v>529124</v>
      </c>
      <c r="G156" s="1864" t="s">
        <v>635</v>
      </c>
      <c r="H156" s="906"/>
    </row>
    <row r="157" spans="1:8">
      <c r="A157" s="1506">
        <v>73</v>
      </c>
      <c r="B157" s="1507"/>
      <c r="C157" s="872"/>
      <c r="D157" s="345" t="s">
        <v>1152</v>
      </c>
      <c r="E157" s="345" t="s">
        <v>679</v>
      </c>
      <c r="F157" s="1863">
        <v>5615</v>
      </c>
      <c r="G157" s="1864" t="s">
        <v>635</v>
      </c>
      <c r="H157" s="906"/>
    </row>
    <row r="158" spans="1:8">
      <c r="A158" s="1506">
        <v>74</v>
      </c>
      <c r="B158" s="1507"/>
      <c r="C158" s="872"/>
      <c r="D158" s="345" t="s">
        <v>1153</v>
      </c>
      <c r="E158" s="345" t="s">
        <v>681</v>
      </c>
      <c r="F158" s="1863">
        <v>116</v>
      </c>
      <c r="G158" s="1864" t="s">
        <v>635</v>
      </c>
      <c r="H158" s="906"/>
    </row>
    <row r="159" spans="1:8">
      <c r="A159" s="1506">
        <v>75</v>
      </c>
      <c r="B159" s="1507"/>
      <c r="C159" s="872"/>
      <c r="D159" s="345" t="s">
        <v>1154</v>
      </c>
      <c r="E159" s="345" t="s">
        <v>683</v>
      </c>
      <c r="F159" s="1863">
        <v>183653</v>
      </c>
      <c r="G159" s="1864" t="s">
        <v>635</v>
      </c>
      <c r="H159" s="906"/>
    </row>
    <row r="160" spans="1:8">
      <c r="A160" s="1506">
        <v>76</v>
      </c>
      <c r="B160" s="1507"/>
      <c r="C160" s="872"/>
      <c r="D160" s="345" t="s">
        <v>1155</v>
      </c>
      <c r="E160" s="345" t="s">
        <v>685</v>
      </c>
      <c r="F160" s="1863">
        <v>74939</v>
      </c>
      <c r="G160" s="1864" t="s">
        <v>635</v>
      </c>
      <c r="H160" s="906"/>
    </row>
    <row r="161" spans="1:9">
      <c r="A161" s="1506">
        <v>77</v>
      </c>
      <c r="B161" s="1507"/>
      <c r="C161" s="872"/>
      <c r="D161" s="345" t="s">
        <v>1156</v>
      </c>
      <c r="E161" s="345" t="s">
        <v>687</v>
      </c>
      <c r="F161" s="1863">
        <v>110</v>
      </c>
      <c r="G161" s="1864" t="s">
        <v>635</v>
      </c>
      <c r="H161" s="906"/>
    </row>
    <row r="162" spans="1:9">
      <c r="A162" s="1506">
        <v>78</v>
      </c>
      <c r="B162" s="1507"/>
      <c r="C162" s="872"/>
      <c r="D162" s="345" t="s">
        <v>1157</v>
      </c>
      <c r="E162" s="345" t="s">
        <v>689</v>
      </c>
      <c r="F162" s="1863">
        <v>64131</v>
      </c>
      <c r="G162" s="1864" t="s">
        <v>635</v>
      </c>
      <c r="H162" s="906"/>
    </row>
    <row r="163" spans="1:9">
      <c r="A163" s="1506">
        <v>79</v>
      </c>
      <c r="B163" s="1507"/>
      <c r="C163" s="872"/>
      <c r="D163" s="345" t="s">
        <v>1158</v>
      </c>
      <c r="E163" s="345" t="s">
        <v>1711</v>
      </c>
      <c r="F163" s="1863">
        <v>122150</v>
      </c>
      <c r="G163" s="1864" t="s">
        <v>635</v>
      </c>
      <c r="H163" s="906"/>
    </row>
    <row r="164" spans="1:9">
      <c r="A164" s="1506">
        <v>80</v>
      </c>
      <c r="B164" s="1507"/>
      <c r="C164" s="872"/>
      <c r="D164" s="345" t="s">
        <v>1159</v>
      </c>
      <c r="E164" s="345" t="s">
        <v>1136</v>
      </c>
      <c r="F164" s="1863">
        <v>528429</v>
      </c>
      <c r="G164" s="1864" t="s">
        <v>635</v>
      </c>
      <c r="H164" s="906"/>
    </row>
    <row r="165" spans="1:9">
      <c r="A165" s="1506">
        <v>81</v>
      </c>
      <c r="B165" s="1507"/>
      <c r="C165" s="872"/>
      <c r="D165" s="345" t="s">
        <v>1160</v>
      </c>
      <c r="E165" s="345" t="s">
        <v>691</v>
      </c>
      <c r="F165" s="1863">
        <v>424</v>
      </c>
      <c r="G165" s="1864" t="s">
        <v>635</v>
      </c>
      <c r="H165" s="906"/>
    </row>
    <row r="166" spans="1:9">
      <c r="A166" s="1506">
        <v>82</v>
      </c>
      <c r="B166" s="1507"/>
      <c r="C166" s="872"/>
      <c r="D166" s="345" t="s">
        <v>1161</v>
      </c>
      <c r="E166" s="345" t="s">
        <v>1162</v>
      </c>
      <c r="F166" s="1863">
        <v>2849108</v>
      </c>
      <c r="G166" s="1864" t="s">
        <v>635</v>
      </c>
      <c r="H166" s="906"/>
    </row>
    <row r="167" spans="1:9">
      <c r="A167" s="1506">
        <v>83</v>
      </c>
      <c r="B167" s="1507"/>
      <c r="C167" s="872"/>
      <c r="D167" s="345" t="s">
        <v>1163</v>
      </c>
      <c r="E167" s="345" t="s">
        <v>1164</v>
      </c>
      <c r="F167" s="1863">
        <v>85894</v>
      </c>
      <c r="G167" s="1864" t="s">
        <v>635</v>
      </c>
      <c r="H167" s="906"/>
    </row>
    <row r="168" spans="1:9">
      <c r="A168" s="1506">
        <v>84</v>
      </c>
      <c r="B168" s="1507"/>
      <c r="C168" s="872"/>
      <c r="D168" s="345" t="s">
        <v>1165</v>
      </c>
      <c r="E168" s="345" t="s">
        <v>1166</v>
      </c>
      <c r="F168" s="1882"/>
      <c r="G168" s="1864" t="s">
        <v>635</v>
      </c>
      <c r="H168" s="906"/>
    </row>
    <row r="169" spans="1:9">
      <c r="A169" s="1879"/>
      <c r="B169" s="1880"/>
      <c r="C169" s="614"/>
      <c r="D169" s="501" t="s">
        <v>1167</v>
      </c>
      <c r="E169" s="501" t="s">
        <v>1168</v>
      </c>
      <c r="F169" s="1877"/>
      <c r="G169" s="1883"/>
      <c r="H169" s="889"/>
    </row>
    <row r="170" spans="1:9">
      <c r="A170" s="1506">
        <v>85</v>
      </c>
      <c r="B170" s="1507"/>
      <c r="C170" s="872"/>
      <c r="D170" s="345" t="s">
        <v>1169</v>
      </c>
      <c r="E170" s="345" t="s">
        <v>634</v>
      </c>
      <c r="F170" s="1863">
        <v>5186914</v>
      </c>
      <c r="G170" s="1864" t="s">
        <v>635</v>
      </c>
      <c r="H170" s="906"/>
    </row>
    <row r="171" spans="1:9">
      <c r="A171" s="1506">
        <v>86</v>
      </c>
      <c r="B171" s="1507"/>
      <c r="C171" s="872"/>
      <c r="D171" s="345" t="s">
        <v>1170</v>
      </c>
      <c r="E171" s="345" t="s">
        <v>637</v>
      </c>
      <c r="F171" s="1863">
        <v>116019</v>
      </c>
      <c r="G171" s="1864" t="s">
        <v>635</v>
      </c>
      <c r="H171" s="906"/>
    </row>
    <row r="172" spans="1:9">
      <c r="A172" s="1506">
        <v>87</v>
      </c>
      <c r="B172" s="1507"/>
      <c r="C172" s="872"/>
      <c r="D172" s="345" t="s">
        <v>1171</v>
      </c>
      <c r="E172" s="345" t="s">
        <v>639</v>
      </c>
      <c r="F172" s="1863">
        <v>5093396</v>
      </c>
      <c r="G172" s="1864" t="s">
        <v>635</v>
      </c>
      <c r="H172" s="906"/>
    </row>
    <row r="173" spans="1:9">
      <c r="A173" s="1506">
        <v>88</v>
      </c>
      <c r="B173" s="1507"/>
      <c r="C173" s="872"/>
      <c r="D173" s="345" t="s">
        <v>1172</v>
      </c>
      <c r="E173" s="345" t="s">
        <v>1173</v>
      </c>
      <c r="F173" s="1863">
        <v>10396329</v>
      </c>
      <c r="G173" s="1864" t="s">
        <v>635</v>
      </c>
      <c r="H173" s="906"/>
      <c r="I173" s="916"/>
    </row>
    <row r="174" spans="1:9" ht="10.8" thickBot="1">
      <c r="A174" s="1506">
        <v>89</v>
      </c>
      <c r="B174" s="1507"/>
      <c r="C174" s="872"/>
      <c r="D174" s="345" t="s">
        <v>1174</v>
      </c>
      <c r="E174" s="345" t="s">
        <v>1175</v>
      </c>
      <c r="F174" s="1868">
        <v>28</v>
      </c>
      <c r="G174" s="1869" t="s">
        <v>635</v>
      </c>
      <c r="H174" s="906"/>
    </row>
    <row r="175" spans="1:9">
      <c r="A175" s="874"/>
      <c r="B175" s="875"/>
      <c r="C175" s="875"/>
      <c r="D175" s="875"/>
      <c r="E175" s="875"/>
      <c r="F175" s="614"/>
      <c r="G175" s="614"/>
      <c r="H175" s="876"/>
    </row>
    <row r="176" spans="1:9">
      <c r="A176" s="618"/>
      <c r="B176" s="501" t="s">
        <v>3159</v>
      </c>
      <c r="C176" s="501"/>
      <c r="D176" s="501"/>
      <c r="E176" s="501"/>
      <c r="F176" s="501"/>
      <c r="G176" s="501"/>
      <c r="H176" s="616"/>
    </row>
    <row r="177" spans="1:8">
      <c r="A177" s="618"/>
      <c r="B177" s="501"/>
      <c r="C177" s="501"/>
      <c r="D177" s="501"/>
      <c r="E177" s="501"/>
      <c r="F177" s="501"/>
      <c r="G177" s="501"/>
      <c r="H177" s="616"/>
    </row>
    <row r="178" spans="1:8">
      <c r="A178" s="618"/>
      <c r="B178" s="501" t="s">
        <v>1176</v>
      </c>
      <c r="C178" s="501"/>
      <c r="D178" s="501"/>
      <c r="E178" s="501"/>
      <c r="F178" s="501"/>
      <c r="G178" s="501"/>
      <c r="H178" s="616"/>
    </row>
    <row r="179" spans="1:8">
      <c r="A179" s="618"/>
      <c r="B179" s="501" t="s">
        <v>1177</v>
      </c>
      <c r="C179" s="501"/>
      <c r="D179" s="501"/>
      <c r="E179" s="501"/>
      <c r="F179" s="501"/>
      <c r="G179" s="501"/>
      <c r="H179" s="616"/>
    </row>
    <row r="180" spans="1:8">
      <c r="A180" s="618"/>
      <c r="B180" s="501"/>
      <c r="C180" s="501"/>
      <c r="D180" s="501"/>
      <c r="E180" s="501"/>
      <c r="F180" s="501"/>
      <c r="G180" s="501"/>
      <c r="H180" s="616"/>
    </row>
    <row r="181" spans="1:8">
      <c r="A181" s="618"/>
      <c r="B181" s="501"/>
      <c r="C181" s="501"/>
      <c r="D181" s="501"/>
      <c r="E181" s="501"/>
      <c r="F181" s="501"/>
      <c r="G181" s="501"/>
      <c r="H181" s="616"/>
    </row>
    <row r="182" spans="1:8">
      <c r="A182" s="618"/>
      <c r="B182" s="501"/>
      <c r="C182" s="501"/>
      <c r="D182" s="501"/>
      <c r="E182" s="501"/>
      <c r="F182" s="501"/>
      <c r="G182" s="501"/>
      <c r="H182" s="616"/>
    </row>
    <row r="183" spans="1:8">
      <c r="A183" s="618"/>
      <c r="B183" s="501"/>
      <c r="C183" s="501"/>
      <c r="D183" s="501"/>
      <c r="E183" s="501"/>
      <c r="F183" s="501"/>
      <c r="G183" s="501"/>
      <c r="H183" s="616"/>
    </row>
    <row r="184" spans="1:8">
      <c r="A184" s="618"/>
      <c r="B184" s="501"/>
      <c r="C184" s="501"/>
      <c r="D184" s="501"/>
      <c r="E184" s="501"/>
      <c r="F184" s="501"/>
      <c r="G184" s="501"/>
      <c r="H184" s="616"/>
    </row>
    <row r="185" spans="1:8">
      <c r="A185" s="618"/>
      <c r="B185" s="501"/>
      <c r="C185" s="501"/>
      <c r="D185" s="501"/>
      <c r="E185" s="501"/>
      <c r="F185" s="501"/>
      <c r="G185" s="501"/>
      <c r="H185" s="616"/>
    </row>
    <row r="186" spans="1:8">
      <c r="A186" s="618"/>
      <c r="B186" s="501"/>
      <c r="C186" s="501"/>
      <c r="D186" s="501"/>
      <c r="E186" s="501"/>
      <c r="F186" s="501"/>
      <c r="G186" s="501"/>
      <c r="H186" s="616"/>
    </row>
    <row r="187" spans="1:8">
      <c r="A187" s="618"/>
      <c r="B187" s="501"/>
      <c r="C187" s="501"/>
      <c r="D187" s="501"/>
      <c r="E187" s="501"/>
      <c r="F187" s="501"/>
      <c r="G187" s="501"/>
      <c r="H187" s="616"/>
    </row>
    <row r="188" spans="1:8">
      <c r="A188" s="618"/>
      <c r="B188" s="501"/>
      <c r="C188" s="501"/>
      <c r="D188" s="501"/>
      <c r="E188" s="501"/>
      <c r="F188" s="501"/>
      <c r="G188" s="501"/>
      <c r="H188" s="616"/>
    </row>
    <row r="189" spans="1:8">
      <c r="A189" s="618"/>
      <c r="B189" s="501"/>
      <c r="C189" s="501"/>
      <c r="D189" s="501"/>
      <c r="E189" s="501"/>
      <c r="F189" s="501"/>
      <c r="G189" s="501"/>
      <c r="H189" s="616"/>
    </row>
    <row r="190" spans="1:8">
      <c r="A190" s="618"/>
      <c r="B190" s="501"/>
      <c r="C190" s="501"/>
      <c r="D190" s="501"/>
      <c r="E190" s="501"/>
      <c r="F190" s="501"/>
      <c r="G190" s="501"/>
      <c r="H190" s="616"/>
    </row>
    <row r="191" spans="1:8">
      <c r="A191" s="618"/>
      <c r="B191" s="501"/>
      <c r="C191" s="501"/>
      <c r="D191" s="501"/>
      <c r="E191" s="501"/>
      <c r="F191" s="501"/>
      <c r="G191" s="501"/>
      <c r="H191" s="616"/>
    </row>
    <row r="192" spans="1:8">
      <c r="A192" s="618"/>
      <c r="B192" s="501"/>
      <c r="C192" s="501"/>
      <c r="D192" s="501"/>
      <c r="E192" s="501"/>
      <c r="F192" s="501"/>
      <c r="G192" s="501"/>
      <c r="H192" s="616"/>
    </row>
    <row r="193" spans="1:8">
      <c r="A193" s="618"/>
      <c r="B193" s="501"/>
      <c r="C193" s="501"/>
      <c r="D193" s="501"/>
      <c r="E193" s="501"/>
      <c r="F193" s="501"/>
      <c r="G193" s="501"/>
      <c r="H193" s="616"/>
    </row>
    <row r="194" spans="1:8">
      <c r="A194" s="618"/>
      <c r="B194" s="501"/>
      <c r="C194" s="501"/>
      <c r="D194" s="501"/>
      <c r="E194" s="501"/>
      <c r="F194" s="501"/>
      <c r="G194" s="501"/>
      <c r="H194" s="616"/>
    </row>
    <row r="195" spans="1:8">
      <c r="A195" s="618"/>
      <c r="B195" s="501"/>
      <c r="C195" s="501"/>
      <c r="D195" s="501"/>
      <c r="E195" s="501"/>
      <c r="F195" s="501"/>
      <c r="G195" s="501"/>
      <c r="H195" s="616"/>
    </row>
    <row r="196" spans="1:8">
      <c r="A196" s="618"/>
      <c r="B196" s="501"/>
      <c r="C196" s="501"/>
      <c r="D196" s="501"/>
      <c r="E196" s="501"/>
      <c r="F196" s="501"/>
      <c r="G196" s="501"/>
      <c r="H196" s="616"/>
    </row>
    <row r="197" spans="1:8">
      <c r="A197" s="618"/>
      <c r="B197" s="501"/>
      <c r="C197" s="501"/>
      <c r="D197" s="501"/>
      <c r="E197" s="501"/>
      <c r="F197" s="501"/>
      <c r="G197" s="501"/>
      <c r="H197" s="616"/>
    </row>
    <row r="198" spans="1:8">
      <c r="A198" s="618"/>
      <c r="B198" s="501"/>
      <c r="C198" s="501"/>
      <c r="D198" s="501"/>
      <c r="E198" s="501"/>
      <c r="F198" s="501"/>
      <c r="G198" s="501"/>
      <c r="H198" s="616"/>
    </row>
    <row r="199" spans="1:8">
      <c r="A199" s="888"/>
      <c r="B199" s="614"/>
      <c r="C199" s="614"/>
      <c r="D199" s="614"/>
      <c r="E199" s="614"/>
      <c r="F199" s="614"/>
      <c r="G199" s="614"/>
      <c r="H199" s="889"/>
    </row>
    <row r="200" spans="1:8">
      <c r="A200" s="888"/>
      <c r="B200" s="614"/>
      <c r="C200" s="614"/>
      <c r="D200" s="614"/>
      <c r="E200" s="614"/>
      <c r="F200" s="614"/>
      <c r="G200" s="614"/>
      <c r="H200" s="889"/>
    </row>
    <row r="201" spans="1:8" ht="7.2" customHeight="1">
      <c r="A201" s="888"/>
      <c r="B201" s="614"/>
      <c r="C201" s="614"/>
      <c r="D201" s="614"/>
      <c r="E201" s="614"/>
      <c r="F201" s="614"/>
      <c r="G201" s="614"/>
      <c r="H201" s="889"/>
    </row>
    <row r="202" spans="1:8" ht="5.7" customHeight="1">
      <c r="A202" s="888"/>
      <c r="B202" s="614"/>
      <c r="C202" s="614"/>
      <c r="D202" s="614"/>
      <c r="E202" s="614"/>
      <c r="F202" s="614"/>
      <c r="G202" s="614"/>
      <c r="H202" s="889"/>
    </row>
    <row r="203" spans="1:8" ht="7.2" customHeight="1">
      <c r="A203" s="888"/>
      <c r="B203" s="614"/>
      <c r="C203" s="614"/>
      <c r="D203" s="614"/>
      <c r="E203" s="614"/>
      <c r="F203" s="614"/>
      <c r="G203" s="614"/>
      <c r="H203" s="889"/>
    </row>
    <row r="204" spans="1:8" ht="9" customHeight="1">
      <c r="A204" s="888"/>
      <c r="B204" s="614"/>
      <c r="C204" s="614"/>
      <c r="D204" s="614"/>
      <c r="E204" s="614"/>
      <c r="F204" s="614"/>
      <c r="G204" s="614"/>
      <c r="H204" s="889"/>
    </row>
    <row r="205" spans="1:8" ht="4.5" customHeight="1">
      <c r="A205" s="888"/>
      <c r="B205" s="614"/>
      <c r="C205" s="614"/>
      <c r="D205" s="614"/>
      <c r="E205" s="614"/>
      <c r="F205" s="614"/>
      <c r="G205" s="614"/>
      <c r="H205" s="889"/>
    </row>
    <row r="206" spans="1:8" ht="4.5" customHeight="1">
      <c r="A206" s="888"/>
      <c r="B206" s="614"/>
      <c r="C206" s="614"/>
      <c r="D206" s="614"/>
      <c r="E206" s="614"/>
      <c r="F206" s="614"/>
      <c r="G206" s="614"/>
      <c r="H206" s="889"/>
    </row>
    <row r="207" spans="1:8" ht="4.5" customHeight="1">
      <c r="A207" s="888"/>
      <c r="B207" s="614"/>
      <c r="C207" s="614"/>
      <c r="D207" s="614"/>
      <c r="E207" s="614"/>
      <c r="F207" s="614"/>
      <c r="G207" s="614"/>
      <c r="H207" s="889"/>
    </row>
    <row r="208" spans="1:8" ht="4.5" customHeight="1">
      <c r="A208" s="888"/>
      <c r="B208" s="614"/>
      <c r="C208" s="614"/>
      <c r="D208" s="614"/>
      <c r="E208" s="614"/>
      <c r="F208" s="614"/>
      <c r="G208" s="614"/>
      <c r="H208" s="889"/>
    </row>
    <row r="209" spans="1:8" ht="4.5" customHeight="1">
      <c r="A209" s="888"/>
      <c r="B209" s="614"/>
      <c r="C209" s="614"/>
      <c r="D209" s="614"/>
      <c r="E209" s="614"/>
      <c r="F209" s="614"/>
      <c r="G209" s="614"/>
      <c r="H209" s="889"/>
    </row>
    <row r="210" spans="1:8" ht="14.25" customHeight="1">
      <c r="A210" s="905"/>
      <c r="B210" s="872"/>
      <c r="C210" s="872"/>
      <c r="D210" s="872"/>
      <c r="E210" s="872"/>
      <c r="F210" s="872"/>
      <c r="G210" s="872"/>
      <c r="H210" s="906"/>
    </row>
    <row r="211" spans="1:8">
      <c r="A211" s="3173" t="s">
        <v>1415</v>
      </c>
      <c r="B211" s="502"/>
      <c r="C211" s="502"/>
      <c r="D211" s="502"/>
      <c r="E211" s="502"/>
      <c r="F211" s="502"/>
      <c r="G211" s="502"/>
      <c r="H211" s="901"/>
    </row>
    <row r="212" spans="1:8">
      <c r="A212" s="857">
        <v>80</v>
      </c>
      <c r="B212" s="860"/>
      <c r="C212" s="1872"/>
      <c r="D212" s="1872"/>
      <c r="E212" s="904"/>
      <c r="F212" s="1872"/>
      <c r="G212" s="1884"/>
      <c r="H212" s="886" t="s">
        <v>3246</v>
      </c>
    </row>
    <row r="213" spans="1:8">
      <c r="A213" s="874"/>
      <c r="B213" s="875"/>
      <c r="C213" s="875"/>
      <c r="D213" s="875"/>
      <c r="E213" s="875"/>
      <c r="F213" s="875"/>
      <c r="G213" s="875"/>
      <c r="H213" s="876"/>
    </row>
    <row r="214" spans="1:8">
      <c r="A214" s="865" t="s">
        <v>1178</v>
      </c>
      <c r="B214" s="866"/>
      <c r="C214" s="866"/>
      <c r="D214" s="866"/>
      <c r="E214" s="866"/>
      <c r="F214" s="866"/>
      <c r="G214" s="866"/>
      <c r="H214" s="868"/>
    </row>
    <row r="215" spans="1:8">
      <c r="A215" s="905"/>
      <c r="B215" s="872"/>
      <c r="C215" s="872"/>
      <c r="D215" s="872"/>
      <c r="E215" s="872"/>
      <c r="F215" s="872"/>
      <c r="G215" s="614"/>
      <c r="H215" s="906"/>
    </row>
    <row r="216" spans="1:8">
      <c r="A216" s="1854" t="s">
        <v>329</v>
      </c>
      <c r="B216" s="349" t="s">
        <v>353</v>
      </c>
      <c r="C216" s="863" t="s">
        <v>629</v>
      </c>
      <c r="D216" s="863"/>
      <c r="E216" s="862"/>
      <c r="F216" s="899" t="s">
        <v>1859</v>
      </c>
      <c r="G216" s="1885" t="s">
        <v>1394</v>
      </c>
      <c r="H216" s="1871" t="s">
        <v>329</v>
      </c>
    </row>
    <row r="217" spans="1:8">
      <c r="A217" s="1504" t="s">
        <v>334</v>
      </c>
      <c r="B217" s="348" t="s">
        <v>356</v>
      </c>
      <c r="C217" s="617"/>
      <c r="D217" s="617"/>
      <c r="E217" s="617"/>
      <c r="F217" s="636" t="s">
        <v>630</v>
      </c>
      <c r="G217" s="1886" t="s">
        <v>630</v>
      </c>
      <c r="H217" s="612" t="s">
        <v>334</v>
      </c>
    </row>
    <row r="218" spans="1:8" ht="10.8" thickBot="1">
      <c r="A218" s="1856"/>
      <c r="B218" s="350"/>
      <c r="C218" s="347" t="s">
        <v>339</v>
      </c>
      <c r="D218" s="347"/>
      <c r="E218" s="879"/>
      <c r="F218" s="636" t="s">
        <v>340</v>
      </c>
      <c r="G218" s="1886" t="s">
        <v>341</v>
      </c>
      <c r="H218" s="878"/>
    </row>
    <row r="219" spans="1:8">
      <c r="A219" s="1502"/>
      <c r="B219" s="1880"/>
      <c r="C219" s="636" t="s">
        <v>565</v>
      </c>
      <c r="D219" s="501" t="s">
        <v>1179</v>
      </c>
      <c r="E219" s="501"/>
      <c r="F219" s="1887"/>
      <c r="G219" s="1888"/>
      <c r="H219" s="616"/>
    </row>
    <row r="220" spans="1:8">
      <c r="A220" s="1889">
        <v>98</v>
      </c>
      <c r="B220" s="1890"/>
      <c r="C220" s="353"/>
      <c r="D220" s="1891" t="s">
        <v>1180</v>
      </c>
      <c r="E220" s="1891" t="s">
        <v>1181</v>
      </c>
      <c r="F220" s="1892">
        <v>96447266.738464445</v>
      </c>
      <c r="G220" s="1893"/>
      <c r="H220" s="1894">
        <v>98</v>
      </c>
    </row>
    <row r="221" spans="1:8">
      <c r="A221" s="1502"/>
      <c r="B221" s="1880"/>
      <c r="C221" s="343"/>
      <c r="D221" s="501" t="s">
        <v>1182</v>
      </c>
      <c r="E221" s="501" t="s">
        <v>1183</v>
      </c>
      <c r="F221" s="1895"/>
      <c r="G221" s="1896"/>
      <c r="H221" s="616"/>
    </row>
    <row r="222" spans="1:8">
      <c r="A222" s="1856">
        <v>99</v>
      </c>
      <c r="B222" s="1507"/>
      <c r="C222" s="344"/>
      <c r="D222" s="345" t="s">
        <v>1184</v>
      </c>
      <c r="E222" s="345" t="s">
        <v>634</v>
      </c>
      <c r="F222" s="1897">
        <v>486511489.19575948</v>
      </c>
      <c r="G222" s="1898" t="s">
        <v>635</v>
      </c>
      <c r="H222" s="878">
        <v>99</v>
      </c>
    </row>
    <row r="223" spans="1:8">
      <c r="A223" s="1889">
        <f>A222+1</f>
        <v>100</v>
      </c>
      <c r="B223" s="1890"/>
      <c r="C223" s="353"/>
      <c r="D223" s="1891" t="s">
        <v>1185</v>
      </c>
      <c r="E223" s="1891" t="s">
        <v>637</v>
      </c>
      <c r="F223" s="1899">
        <v>18495920.405966658</v>
      </c>
      <c r="G223" s="1898" t="s">
        <v>635</v>
      </c>
      <c r="H223" s="1894">
        <f>H222+1</f>
        <v>100</v>
      </c>
    </row>
    <row r="224" spans="1:8">
      <c r="A224" s="1889">
        <f>A223+1</f>
        <v>101</v>
      </c>
      <c r="B224" s="1890"/>
      <c r="C224" s="353"/>
      <c r="D224" s="1891" t="s">
        <v>1186</v>
      </c>
      <c r="E224" s="1891" t="s">
        <v>639</v>
      </c>
      <c r="F224" s="1899">
        <v>547976721.39827371</v>
      </c>
      <c r="G224" s="1898" t="s">
        <v>635</v>
      </c>
      <c r="H224" s="1894">
        <f>H223+1</f>
        <v>101</v>
      </c>
    </row>
    <row r="225" spans="1:8">
      <c r="A225" s="1889">
        <f>A224+1</f>
        <v>102</v>
      </c>
      <c r="B225" s="1890"/>
      <c r="C225" s="353"/>
      <c r="D225" s="1891" t="s">
        <v>1187</v>
      </c>
      <c r="E225" s="1891" t="s">
        <v>1188</v>
      </c>
      <c r="F225" s="1900"/>
      <c r="G225" s="1893"/>
      <c r="H225" s="1894">
        <f>H224+1</f>
        <v>102</v>
      </c>
    </row>
    <row r="226" spans="1:8">
      <c r="A226" s="1889">
        <f>A225+1</f>
        <v>103</v>
      </c>
      <c r="B226" s="1890"/>
      <c r="C226" s="353"/>
      <c r="D226" s="1891" t="s">
        <v>1189</v>
      </c>
      <c r="E226" s="1891" t="s">
        <v>1190</v>
      </c>
      <c r="F226" s="1899">
        <v>9924922.0000000037</v>
      </c>
      <c r="G226" s="1898" t="s">
        <v>635</v>
      </c>
      <c r="H226" s="1894">
        <f>H225+1</f>
        <v>103</v>
      </c>
    </row>
    <row r="227" spans="1:8">
      <c r="A227" s="1889">
        <f>A226+1</f>
        <v>104</v>
      </c>
      <c r="B227" s="1890"/>
      <c r="C227" s="353"/>
      <c r="D227" s="1891" t="s">
        <v>1191</v>
      </c>
      <c r="E227" s="1891" t="s">
        <v>2169</v>
      </c>
      <c r="F227" s="1899">
        <v>1159356319.7384644</v>
      </c>
      <c r="G227" s="1893"/>
      <c r="H227" s="1894">
        <f>H226+1</f>
        <v>104</v>
      </c>
    </row>
    <row r="228" spans="1:8">
      <c r="A228" s="1502"/>
      <c r="B228" s="1880"/>
      <c r="C228" s="636" t="s">
        <v>290</v>
      </c>
      <c r="D228" s="501" t="s">
        <v>2170</v>
      </c>
      <c r="E228" s="501"/>
      <c r="F228" s="1901"/>
      <c r="G228" s="1896"/>
      <c r="H228" s="616"/>
    </row>
    <row r="229" spans="1:8">
      <c r="A229" s="1856">
        <v>105</v>
      </c>
      <c r="B229" s="1507"/>
      <c r="C229" s="1902"/>
      <c r="D229" s="345" t="s">
        <v>2171</v>
      </c>
      <c r="E229" s="345" t="s">
        <v>2172</v>
      </c>
      <c r="F229" s="1899">
        <v>518694.00000000006</v>
      </c>
      <c r="G229" s="1898" t="s">
        <v>635</v>
      </c>
      <c r="H229" s="878">
        <v>105</v>
      </c>
    </row>
    <row r="230" spans="1:8">
      <c r="A230" s="1856">
        <f>A229+1</f>
        <v>106</v>
      </c>
      <c r="B230" s="1507"/>
      <c r="C230" s="1902"/>
      <c r="D230" s="345" t="s">
        <v>2173</v>
      </c>
      <c r="E230" s="345" t="s">
        <v>1190</v>
      </c>
      <c r="F230" s="1899">
        <v>9051.0000000000018</v>
      </c>
      <c r="G230" s="1898" t="s">
        <v>635</v>
      </c>
      <c r="H230" s="878">
        <f>H229+1</f>
        <v>106</v>
      </c>
    </row>
    <row r="231" spans="1:8">
      <c r="A231" s="1856">
        <f>A230+1</f>
        <v>107</v>
      </c>
      <c r="B231" s="1507"/>
      <c r="C231" s="1902"/>
      <c r="D231" s="345" t="s">
        <v>2174</v>
      </c>
      <c r="E231" s="345" t="s">
        <v>2175</v>
      </c>
      <c r="F231" s="1899">
        <v>527745.00000000012</v>
      </c>
      <c r="G231" s="1898" t="s">
        <v>635</v>
      </c>
      <c r="H231" s="878">
        <f>H230+1</f>
        <v>107</v>
      </c>
    </row>
    <row r="232" spans="1:8">
      <c r="A232" s="1502"/>
      <c r="B232" s="1880"/>
      <c r="C232" s="617" t="s">
        <v>291</v>
      </c>
      <c r="D232" s="501" t="s">
        <v>2176</v>
      </c>
      <c r="E232" s="501"/>
      <c r="F232" s="1901"/>
      <c r="G232" s="1896"/>
      <c r="H232" s="616"/>
    </row>
    <row r="233" spans="1:8">
      <c r="A233" s="1856">
        <v>108</v>
      </c>
      <c r="B233" s="1507"/>
      <c r="C233" s="872"/>
      <c r="D233" s="345" t="s">
        <v>2177</v>
      </c>
      <c r="E233" s="345" t="s">
        <v>2178</v>
      </c>
      <c r="F233" s="1897">
        <v>605225514</v>
      </c>
      <c r="G233" s="1898" t="s">
        <v>635</v>
      </c>
      <c r="H233" s="878">
        <v>108</v>
      </c>
    </row>
    <row r="234" spans="1:8">
      <c r="A234" s="1856">
        <f t="shared" ref="A234:A239" si="0">A233+1</f>
        <v>109</v>
      </c>
      <c r="B234" s="1507"/>
      <c r="C234" s="872"/>
      <c r="D234" s="345" t="s">
        <v>2179</v>
      </c>
      <c r="E234" s="345" t="s">
        <v>2180</v>
      </c>
      <c r="F234" s="1900"/>
      <c r="G234" s="1898" t="s">
        <v>635</v>
      </c>
      <c r="H234" s="878">
        <f t="shared" ref="H234:H239" si="1">H233+1</f>
        <v>109</v>
      </c>
    </row>
    <row r="235" spans="1:8">
      <c r="A235" s="1856">
        <f t="shared" si="0"/>
        <v>110</v>
      </c>
      <c r="B235" s="1507"/>
      <c r="C235" s="872"/>
      <c r="D235" s="345" t="s">
        <v>2181</v>
      </c>
      <c r="E235" s="345" t="s">
        <v>2182</v>
      </c>
      <c r="F235" s="1903">
        <v>605225514</v>
      </c>
      <c r="G235" s="1898" t="s">
        <v>635</v>
      </c>
      <c r="H235" s="878">
        <f t="shared" si="1"/>
        <v>110</v>
      </c>
    </row>
    <row r="236" spans="1:8">
      <c r="A236" s="1856">
        <f t="shared" si="0"/>
        <v>111</v>
      </c>
      <c r="B236" s="1507"/>
      <c r="C236" s="872"/>
      <c r="D236" s="345" t="s">
        <v>2183</v>
      </c>
      <c r="E236" s="345" t="s">
        <v>2184</v>
      </c>
      <c r="F236" s="1897">
        <v>5637922.9999999991</v>
      </c>
      <c r="G236" s="1898" t="s">
        <v>635</v>
      </c>
      <c r="H236" s="878">
        <f t="shared" si="1"/>
        <v>111</v>
      </c>
    </row>
    <row r="237" spans="1:8">
      <c r="A237" s="1856">
        <f t="shared" si="0"/>
        <v>112</v>
      </c>
      <c r="B237" s="1507"/>
      <c r="C237" s="872"/>
      <c r="D237" s="345" t="s">
        <v>2185</v>
      </c>
      <c r="E237" s="345" t="s">
        <v>2186</v>
      </c>
      <c r="F237" s="1900"/>
      <c r="G237" s="1898" t="s">
        <v>635</v>
      </c>
      <c r="H237" s="878">
        <f t="shared" si="1"/>
        <v>112</v>
      </c>
    </row>
    <row r="238" spans="1:8">
      <c r="A238" s="1856">
        <f t="shared" si="0"/>
        <v>113</v>
      </c>
      <c r="B238" s="1507"/>
      <c r="C238" s="872"/>
      <c r="D238" s="345" t="s">
        <v>2187</v>
      </c>
      <c r="E238" s="345" t="s">
        <v>2188</v>
      </c>
      <c r="F238" s="1897">
        <v>5637922.9999999991</v>
      </c>
      <c r="G238" s="1898" t="s">
        <v>635</v>
      </c>
      <c r="H238" s="878">
        <f t="shared" si="1"/>
        <v>113</v>
      </c>
    </row>
    <row r="239" spans="1:8">
      <c r="A239" s="1856">
        <f t="shared" si="0"/>
        <v>114</v>
      </c>
      <c r="B239" s="1507"/>
      <c r="C239" s="872"/>
      <c r="D239" s="345" t="s">
        <v>2189</v>
      </c>
      <c r="E239" s="345" t="s">
        <v>2190</v>
      </c>
      <c r="F239" s="1903">
        <v>610863437</v>
      </c>
      <c r="G239" s="1898" t="s">
        <v>635</v>
      </c>
      <c r="H239" s="878">
        <f t="shared" si="1"/>
        <v>114</v>
      </c>
    </row>
    <row r="240" spans="1:8">
      <c r="A240" s="1502"/>
      <c r="B240" s="1880"/>
      <c r="C240" s="617" t="s">
        <v>292</v>
      </c>
      <c r="D240" s="501" t="s">
        <v>2191</v>
      </c>
      <c r="E240" s="501"/>
      <c r="F240" s="1901"/>
      <c r="G240" s="1896"/>
      <c r="H240" s="616"/>
    </row>
    <row r="241" spans="1:8">
      <c r="A241" s="1856">
        <v>115</v>
      </c>
      <c r="B241" s="1507"/>
      <c r="C241" s="872"/>
      <c r="D241" s="345" t="s">
        <v>2192</v>
      </c>
      <c r="E241" s="345" t="s">
        <v>2193</v>
      </c>
      <c r="F241" s="1897">
        <v>8736846.1198526714</v>
      </c>
      <c r="G241" s="1898" t="s">
        <v>635</v>
      </c>
      <c r="H241" s="878">
        <v>115</v>
      </c>
    </row>
    <row r="242" spans="1:8">
      <c r="A242" s="1856">
        <f>A241+1</f>
        <v>116</v>
      </c>
      <c r="B242" s="1507"/>
      <c r="C242" s="872"/>
      <c r="D242" s="345" t="s">
        <v>2194</v>
      </c>
      <c r="E242" s="345" t="s">
        <v>2195</v>
      </c>
      <c r="F242" s="1903">
        <v>287647.13333333051</v>
      </c>
      <c r="G242" s="1898" t="s">
        <v>635</v>
      </c>
      <c r="H242" s="878">
        <f>H241+1</f>
        <v>116</v>
      </c>
    </row>
    <row r="243" spans="1:8">
      <c r="A243" s="1502">
        <f>A242+1</f>
        <v>117</v>
      </c>
      <c r="B243" s="1880"/>
      <c r="C243" s="617">
        <v>10</v>
      </c>
      <c r="D243" s="501" t="s">
        <v>2196</v>
      </c>
      <c r="E243" s="614"/>
      <c r="F243" s="1895">
        <v>2031300.4000000001</v>
      </c>
      <c r="G243" s="1896"/>
      <c r="H243" s="616">
        <f>H242+1</f>
        <v>117</v>
      </c>
    </row>
    <row r="244" spans="1:8">
      <c r="A244" s="1502"/>
      <c r="B244" s="1880"/>
      <c r="C244" s="617" t="s">
        <v>294</v>
      </c>
      <c r="D244" s="501" t="s">
        <v>2197</v>
      </c>
      <c r="E244" s="501"/>
      <c r="F244" s="1901"/>
      <c r="G244" s="1896"/>
      <c r="H244" s="616"/>
    </row>
    <row r="245" spans="1:8">
      <c r="A245" s="1856">
        <v>118</v>
      </c>
      <c r="B245" s="1507"/>
      <c r="C245" s="872"/>
      <c r="D245" s="345" t="s">
        <v>2198</v>
      </c>
      <c r="E245" s="345" t="s">
        <v>2199</v>
      </c>
      <c r="F245" s="1897">
        <v>1711600.7599999234</v>
      </c>
      <c r="G245" s="1898" t="s">
        <v>635</v>
      </c>
      <c r="H245" s="878">
        <v>118</v>
      </c>
    </row>
    <row r="246" spans="1:8">
      <c r="A246" s="1856">
        <f>A245+1</f>
        <v>119</v>
      </c>
      <c r="B246" s="1507"/>
      <c r="C246" s="872"/>
      <c r="D246" s="345" t="s">
        <v>2200</v>
      </c>
      <c r="E246" s="345" t="s">
        <v>2201</v>
      </c>
      <c r="F246" s="1900"/>
      <c r="G246" s="1898" t="s">
        <v>635</v>
      </c>
      <c r="H246" s="878">
        <f>H245+1</f>
        <v>119</v>
      </c>
    </row>
    <row r="247" spans="1:8">
      <c r="A247" s="1502"/>
      <c r="B247" s="1880"/>
      <c r="C247" s="617" t="s">
        <v>295</v>
      </c>
      <c r="D247" s="501" t="s">
        <v>2202</v>
      </c>
      <c r="E247" s="501"/>
      <c r="F247" s="1901"/>
      <c r="G247" s="1896"/>
      <c r="H247" s="616"/>
    </row>
    <row r="248" spans="1:8">
      <c r="A248" s="1856">
        <v>120</v>
      </c>
      <c r="B248" s="350"/>
      <c r="C248" s="345"/>
      <c r="D248" s="345" t="s">
        <v>1735</v>
      </c>
      <c r="E248" s="345" t="s">
        <v>634</v>
      </c>
      <c r="F248" s="1897">
        <v>3389875</v>
      </c>
      <c r="G248" s="1898" t="s">
        <v>635</v>
      </c>
      <c r="H248" s="878">
        <v>120</v>
      </c>
    </row>
    <row r="249" spans="1:8">
      <c r="A249" s="1856">
        <f>A248+1</f>
        <v>121</v>
      </c>
      <c r="B249" s="350"/>
      <c r="C249" s="345"/>
      <c r="D249" s="345" t="s">
        <v>1736</v>
      </c>
      <c r="E249" s="345" t="s">
        <v>637</v>
      </c>
      <c r="F249" s="1897">
        <v>2276034</v>
      </c>
      <c r="G249" s="1898" t="s">
        <v>635</v>
      </c>
      <c r="H249" s="878">
        <f>H248+1</f>
        <v>121</v>
      </c>
    </row>
    <row r="250" spans="1:8">
      <c r="A250" s="1856">
        <f>A249+1</f>
        <v>122</v>
      </c>
      <c r="B250" s="350"/>
      <c r="C250" s="345"/>
      <c r="D250" s="345" t="s">
        <v>1737</v>
      </c>
      <c r="E250" s="345" t="s">
        <v>639</v>
      </c>
      <c r="F250" s="1897">
        <v>5876553</v>
      </c>
      <c r="G250" s="1898" t="s">
        <v>635</v>
      </c>
      <c r="H250" s="878">
        <f>H249+1</f>
        <v>122</v>
      </c>
    </row>
    <row r="251" spans="1:8">
      <c r="A251" s="1856">
        <f>A250+1</f>
        <v>123</v>
      </c>
      <c r="B251" s="350"/>
      <c r="C251" s="1862" t="s">
        <v>296</v>
      </c>
      <c r="D251" s="345" t="s">
        <v>1738</v>
      </c>
      <c r="E251" s="345"/>
      <c r="F251" s="1897">
        <v>7727072</v>
      </c>
      <c r="G251" s="1898" t="s">
        <v>635</v>
      </c>
      <c r="H251" s="878">
        <f>H250+1</f>
        <v>123</v>
      </c>
    </row>
    <row r="252" spans="1:8">
      <c r="A252" s="1856">
        <v>124</v>
      </c>
      <c r="B252" s="350"/>
      <c r="C252" s="1862">
        <v>14</v>
      </c>
      <c r="D252" s="345" t="s">
        <v>1739</v>
      </c>
      <c r="E252" s="345"/>
      <c r="F252" s="1897">
        <v>2173041</v>
      </c>
      <c r="G252" s="1898" t="s">
        <v>635</v>
      </c>
      <c r="H252" s="878">
        <v>124</v>
      </c>
    </row>
    <row r="253" spans="1:8">
      <c r="A253" s="1856">
        <v>125</v>
      </c>
      <c r="B253" s="350"/>
      <c r="C253" s="1862" t="s">
        <v>298</v>
      </c>
      <c r="D253" s="345" t="s">
        <v>1740</v>
      </c>
      <c r="E253" s="345"/>
      <c r="F253" s="1897">
        <v>105198</v>
      </c>
      <c r="G253" s="1898" t="s">
        <v>635</v>
      </c>
      <c r="H253" s="878">
        <v>125</v>
      </c>
    </row>
    <row r="254" spans="1:8">
      <c r="A254" s="1502"/>
      <c r="B254" s="346"/>
      <c r="C254" s="617" t="s">
        <v>299</v>
      </c>
      <c r="D254" s="501" t="s">
        <v>1741</v>
      </c>
      <c r="E254" s="501"/>
      <c r="F254" s="1904"/>
      <c r="G254" s="1905"/>
      <c r="H254" s="616"/>
    </row>
    <row r="255" spans="1:8">
      <c r="A255" s="1856">
        <v>126</v>
      </c>
      <c r="B255" s="350"/>
      <c r="C255" s="345"/>
      <c r="D255" s="345" t="s">
        <v>1742</v>
      </c>
      <c r="E255" s="345" t="s">
        <v>1743</v>
      </c>
      <c r="F255" s="1897"/>
      <c r="G255" s="1898" t="s">
        <v>635</v>
      </c>
      <c r="H255" s="878">
        <v>126</v>
      </c>
    </row>
    <row r="256" spans="1:8">
      <c r="A256" s="1856">
        <f>A255+1</f>
        <v>127</v>
      </c>
      <c r="B256" s="350"/>
      <c r="C256" s="345"/>
      <c r="D256" s="345" t="s">
        <v>1744</v>
      </c>
      <c r="E256" s="345" t="s">
        <v>1745</v>
      </c>
      <c r="F256" s="1906">
        <v>10899579</v>
      </c>
      <c r="G256" s="1898" t="s">
        <v>635</v>
      </c>
      <c r="H256" s="878">
        <f>H255+1</f>
        <v>127</v>
      </c>
    </row>
    <row r="257" spans="1:8">
      <c r="A257" s="1856">
        <f>A256+1</f>
        <v>128</v>
      </c>
      <c r="B257" s="350"/>
      <c r="C257" s="345"/>
      <c r="D257" s="345" t="s">
        <v>1746</v>
      </c>
      <c r="E257" s="345" t="s">
        <v>1747</v>
      </c>
      <c r="F257" s="1897"/>
      <c r="G257" s="1898" t="s">
        <v>635</v>
      </c>
      <c r="H257" s="878">
        <f>H256+1</f>
        <v>128</v>
      </c>
    </row>
    <row r="258" spans="1:8">
      <c r="A258" s="1856">
        <f>A257+1</f>
        <v>129</v>
      </c>
      <c r="B258" s="350"/>
      <c r="C258" s="345"/>
      <c r="D258" s="345" t="s">
        <v>1748</v>
      </c>
      <c r="E258" s="345" t="s">
        <v>1749</v>
      </c>
      <c r="F258" s="1897">
        <v>10899579</v>
      </c>
      <c r="G258" s="1898" t="s">
        <v>635</v>
      </c>
      <c r="H258" s="878">
        <f>H257+1</f>
        <v>129</v>
      </c>
    </row>
    <row r="259" spans="1:8">
      <c r="A259" s="1502"/>
      <c r="B259" s="346"/>
      <c r="C259" s="617" t="s">
        <v>300</v>
      </c>
      <c r="D259" s="501" t="s">
        <v>1750</v>
      </c>
      <c r="E259" s="501"/>
      <c r="F259" s="1904"/>
      <c r="G259" s="1905"/>
      <c r="H259" s="616"/>
    </row>
    <row r="260" spans="1:8">
      <c r="A260" s="1856">
        <v>130</v>
      </c>
      <c r="B260" s="350"/>
      <c r="C260" s="345"/>
      <c r="D260" s="345" t="s">
        <v>1751</v>
      </c>
      <c r="E260" s="345" t="s">
        <v>1752</v>
      </c>
      <c r="F260" s="1897">
        <v>12254</v>
      </c>
      <c r="G260" s="1898" t="s">
        <v>635</v>
      </c>
      <c r="H260" s="878">
        <v>130</v>
      </c>
    </row>
    <row r="261" spans="1:8">
      <c r="A261" s="1856">
        <f>A260+1</f>
        <v>131</v>
      </c>
      <c r="B261" s="350"/>
      <c r="C261" s="345"/>
      <c r="D261" s="345" t="s">
        <v>1753</v>
      </c>
      <c r="E261" s="345" t="s">
        <v>1754</v>
      </c>
      <c r="F261" s="1907">
        <v>65</v>
      </c>
      <c r="G261" s="1898" t="s">
        <v>635</v>
      </c>
      <c r="H261" s="878">
        <f>H260+1</f>
        <v>131</v>
      </c>
    </row>
    <row r="262" spans="1:8">
      <c r="A262" s="1856">
        <f>A261+1</f>
        <v>132</v>
      </c>
      <c r="B262" s="350"/>
      <c r="C262" s="345"/>
      <c r="D262" s="345" t="s">
        <v>1755</v>
      </c>
      <c r="E262" s="345" t="s">
        <v>1756</v>
      </c>
      <c r="F262" s="1907">
        <v>574</v>
      </c>
      <c r="G262" s="1908" t="s">
        <v>635</v>
      </c>
      <c r="H262" s="878">
        <f>H261+1</f>
        <v>132</v>
      </c>
    </row>
    <row r="263" spans="1:8">
      <c r="A263" s="1856">
        <f>A262+1</f>
        <v>133</v>
      </c>
      <c r="B263" s="350"/>
      <c r="C263" s="345"/>
      <c r="D263" s="345" t="s">
        <v>1757</v>
      </c>
      <c r="E263" s="345" t="s">
        <v>1758</v>
      </c>
      <c r="F263" s="1907">
        <v>12893</v>
      </c>
      <c r="G263" s="1909" t="s">
        <v>635</v>
      </c>
      <c r="H263" s="878">
        <f>H262+1</f>
        <v>133</v>
      </c>
    </row>
    <row r="264" spans="1:8" ht="10.8" thickBot="1">
      <c r="A264" s="1856">
        <f>A263+1</f>
        <v>134</v>
      </c>
      <c r="B264" s="350"/>
      <c r="C264" s="345"/>
      <c r="D264" s="3629" t="s">
        <v>2585</v>
      </c>
      <c r="E264" s="3630"/>
      <c r="F264" s="1910">
        <v>5</v>
      </c>
      <c r="G264" s="1911" t="s">
        <v>635</v>
      </c>
      <c r="H264" s="878">
        <f>H263+1</f>
        <v>134</v>
      </c>
    </row>
    <row r="265" spans="1:8">
      <c r="A265" s="888"/>
      <c r="B265" s="614"/>
      <c r="C265" s="501"/>
      <c r="D265" s="501"/>
      <c r="E265" s="501"/>
      <c r="F265" s="614"/>
      <c r="G265" s="614"/>
      <c r="H265" s="889"/>
    </row>
    <row r="266" spans="1:8">
      <c r="A266" s="888"/>
      <c r="B266" s="614"/>
      <c r="C266" s="501"/>
      <c r="D266" s="501"/>
      <c r="E266" s="501"/>
      <c r="F266" s="614"/>
      <c r="G266" s="614"/>
      <c r="H266" s="889"/>
    </row>
    <row r="267" spans="1:8">
      <c r="A267" s="888"/>
      <c r="B267" s="614"/>
      <c r="C267" s="501"/>
      <c r="D267" s="501"/>
      <c r="E267" s="501"/>
      <c r="F267" s="614"/>
      <c r="G267" s="614"/>
      <c r="H267" s="889"/>
    </row>
    <row r="268" spans="1:8">
      <c r="A268" s="888"/>
      <c r="B268" s="614"/>
      <c r="C268" s="501"/>
      <c r="D268" s="501"/>
      <c r="E268" s="501"/>
      <c r="F268" s="614"/>
      <c r="G268" s="614"/>
      <c r="H268" s="889"/>
    </row>
    <row r="269" spans="1:8">
      <c r="A269" s="888"/>
      <c r="B269" s="614"/>
      <c r="C269" s="501"/>
      <c r="D269" s="501"/>
      <c r="E269" s="501"/>
      <c r="F269" s="614"/>
      <c r="G269" s="614"/>
      <c r="H269" s="889"/>
    </row>
    <row r="270" spans="1:8" ht="87.75" customHeight="1">
      <c r="A270" s="905"/>
      <c r="B270" s="872"/>
      <c r="C270" s="345"/>
      <c r="D270" s="345"/>
      <c r="E270" s="345"/>
      <c r="F270" s="872"/>
      <c r="G270" s="872"/>
      <c r="H270" s="906"/>
    </row>
    <row r="271" spans="1:8">
      <c r="A271" s="880"/>
      <c r="B271" s="502"/>
      <c r="C271" s="608"/>
      <c r="D271" s="608"/>
      <c r="E271" s="608"/>
      <c r="F271" s="881"/>
      <c r="G271" s="881"/>
      <c r="H271" s="3174" t="s">
        <v>1415</v>
      </c>
    </row>
  </sheetData>
  <mergeCells count="1">
    <mergeCell ref="D264:E264"/>
  </mergeCells>
  <printOptions horizontalCentered="1" verticalCentered="1"/>
  <pageMargins left="0.7" right="0.7" top="0.75" bottom="0.75" header="0.3" footer="0.3"/>
  <pageSetup fitToWidth="2" orientation="portrait" r:id="rId1"/>
  <headerFooter alignWithMargins="0"/>
  <rowBreaks count="3" manualBreakCount="3">
    <brk id="70" max="16383" man="1"/>
    <brk id="140" max="16383" man="1"/>
    <brk id="211"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57"/>
  <sheetViews>
    <sheetView showGridLines="0" zoomScaleNormal="100" zoomScaleSheetLayoutView="100" workbookViewId="0">
      <selection activeCell="F1" sqref="F1"/>
    </sheetView>
  </sheetViews>
  <sheetFormatPr defaultColWidth="8.7109375" defaultRowHeight="10.199999999999999"/>
  <cols>
    <col min="1" max="1" width="6" style="627" customWidth="1"/>
    <col min="2" max="2" width="5" style="627" customWidth="1"/>
    <col min="3" max="3" width="3.140625" style="627" customWidth="1"/>
    <col min="4" max="4" width="88.85546875" style="627" customWidth="1"/>
    <col min="5" max="5" width="11.7109375" style="627" customWidth="1"/>
    <col min="6" max="9" width="9.28515625" style="627" customWidth="1"/>
    <col min="10" max="11" width="8.7109375" style="627"/>
    <col min="12" max="12" width="3.28515625" style="627" customWidth="1"/>
    <col min="13" max="16384" width="8.7109375" style="627"/>
  </cols>
  <sheetData>
    <row r="1" spans="1:5">
      <c r="A1" s="857" t="s">
        <v>3246</v>
      </c>
      <c r="B1" s="1872"/>
      <c r="C1" s="1872"/>
      <c r="D1" s="1872"/>
      <c r="E1" s="886">
        <v>81</v>
      </c>
    </row>
    <row r="2" spans="1:5" ht="43.95" customHeight="1">
      <c r="A2" s="2973"/>
      <c r="B2" s="630"/>
      <c r="C2" s="630"/>
      <c r="D2" s="630"/>
      <c r="E2" s="2974"/>
    </row>
    <row r="3" spans="1:5">
      <c r="A3" s="2975"/>
      <c r="B3" s="629"/>
      <c r="C3" s="629"/>
      <c r="D3" s="629"/>
      <c r="E3" s="2976"/>
    </row>
    <row r="4" spans="1:5">
      <c r="A4" s="2975"/>
      <c r="B4" s="629"/>
      <c r="C4" s="629"/>
      <c r="D4" s="629"/>
      <c r="E4" s="2976"/>
    </row>
    <row r="5" spans="1:5">
      <c r="A5" s="2975"/>
      <c r="B5" s="629"/>
      <c r="C5" s="629"/>
      <c r="D5" s="629"/>
      <c r="E5" s="2976"/>
    </row>
    <row r="6" spans="1:5" ht="20.399999999999999">
      <c r="A6" s="2975"/>
      <c r="B6" s="629"/>
      <c r="C6" s="629"/>
      <c r="D6" s="635" t="s">
        <v>2761</v>
      </c>
      <c r="E6" s="2976"/>
    </row>
    <row r="7" spans="1:5">
      <c r="A7" s="2975"/>
      <c r="B7" s="629"/>
      <c r="C7" s="629"/>
      <c r="D7" s="631"/>
      <c r="E7" s="2976"/>
    </row>
    <row r="8" spans="1:5" ht="31.2">
      <c r="A8" s="2975" t="s">
        <v>767</v>
      </c>
      <c r="B8" s="629"/>
      <c r="C8" s="629"/>
      <c r="D8" s="633" t="s">
        <v>2784</v>
      </c>
      <c r="E8" s="2976"/>
    </row>
    <row r="9" spans="1:5">
      <c r="A9" s="2975" t="s">
        <v>767</v>
      </c>
      <c r="B9" s="629"/>
      <c r="C9" s="629"/>
      <c r="D9" s="629"/>
      <c r="E9" s="2976"/>
    </row>
    <row r="10" spans="1:5">
      <c r="A10" s="2975" t="s">
        <v>767</v>
      </c>
      <c r="B10" s="629"/>
      <c r="C10" s="629"/>
      <c r="D10" s="629"/>
      <c r="E10" s="2976"/>
    </row>
    <row r="11" spans="1:5">
      <c r="A11" s="2975" t="s">
        <v>767</v>
      </c>
      <c r="B11" s="629"/>
      <c r="C11" s="629"/>
      <c r="D11" s="629"/>
      <c r="E11" s="2976"/>
    </row>
    <row r="12" spans="1:5">
      <c r="A12" s="2975" t="s">
        <v>767</v>
      </c>
      <c r="B12" s="629"/>
      <c r="C12" s="629"/>
      <c r="D12" s="629"/>
      <c r="E12" s="2976"/>
    </row>
    <row r="13" spans="1:5">
      <c r="A13" s="2975" t="s">
        <v>767</v>
      </c>
      <c r="B13" s="629"/>
      <c r="C13" s="629"/>
      <c r="D13" s="629"/>
      <c r="E13" s="2976"/>
    </row>
    <row r="14" spans="1:5">
      <c r="A14" s="2975" t="s">
        <v>767</v>
      </c>
      <c r="B14" s="629"/>
      <c r="C14" s="629"/>
      <c r="D14" s="629"/>
      <c r="E14" s="2976"/>
    </row>
    <row r="15" spans="1:5">
      <c r="A15" s="2975" t="s">
        <v>767</v>
      </c>
      <c r="B15" s="629"/>
      <c r="C15" s="629"/>
      <c r="D15" s="629"/>
      <c r="E15" s="2976"/>
    </row>
    <row r="16" spans="1:5" ht="18">
      <c r="A16" s="2975"/>
      <c r="B16" s="629"/>
      <c r="C16" s="629"/>
      <c r="D16" s="632" t="s">
        <v>768</v>
      </c>
      <c r="E16" s="2976"/>
    </row>
    <row r="17" spans="1:5">
      <c r="A17" s="2975"/>
      <c r="B17" s="629"/>
      <c r="C17" s="629"/>
      <c r="D17" s="631" t="s">
        <v>767</v>
      </c>
      <c r="E17" s="2976"/>
    </row>
    <row r="18" spans="1:5" ht="18">
      <c r="A18" s="2975"/>
      <c r="B18" s="629"/>
      <c r="C18" s="629"/>
      <c r="D18" s="632" t="s">
        <v>769</v>
      </c>
      <c r="E18" s="2976"/>
    </row>
    <row r="19" spans="1:5">
      <c r="A19" s="2975"/>
      <c r="B19" s="629"/>
      <c r="C19" s="629"/>
      <c r="D19" s="631" t="s">
        <v>767</v>
      </c>
      <c r="E19" s="2976"/>
    </row>
    <row r="20" spans="1:5" ht="18">
      <c r="A20" s="2975"/>
      <c r="B20" s="629"/>
      <c r="C20" s="629"/>
      <c r="D20" s="632" t="s">
        <v>770</v>
      </c>
      <c r="E20" s="2976"/>
    </row>
    <row r="21" spans="1:5">
      <c r="A21" s="2975"/>
      <c r="B21" s="629"/>
      <c r="C21" s="629"/>
      <c r="D21" s="631" t="s">
        <v>767</v>
      </c>
      <c r="E21" s="2976"/>
    </row>
    <row r="22" spans="1:5" ht="18">
      <c r="A22" s="2975"/>
      <c r="B22" s="629"/>
      <c r="C22" s="629"/>
      <c r="D22" s="632" t="s">
        <v>3245</v>
      </c>
      <c r="E22" s="2976"/>
    </row>
    <row r="23" spans="1:5">
      <c r="A23" s="2975" t="s">
        <v>767</v>
      </c>
      <c r="B23" s="629"/>
      <c r="C23" s="629"/>
      <c r="D23" s="629"/>
      <c r="E23" s="2976"/>
    </row>
    <row r="24" spans="1:5">
      <c r="A24" s="2975" t="s">
        <v>767</v>
      </c>
      <c r="B24" s="629"/>
      <c r="C24" s="629"/>
      <c r="D24" s="629"/>
      <c r="E24" s="2976"/>
    </row>
    <row r="25" spans="1:5">
      <c r="A25" s="2975" t="s">
        <v>767</v>
      </c>
      <c r="B25" s="629"/>
      <c r="C25" s="629"/>
      <c r="D25" s="629"/>
      <c r="E25" s="2976"/>
    </row>
    <row r="26" spans="1:5">
      <c r="A26" s="2975" t="s">
        <v>767</v>
      </c>
      <c r="B26" s="629"/>
      <c r="C26" s="629"/>
      <c r="D26" s="629"/>
      <c r="E26" s="2976"/>
    </row>
    <row r="27" spans="1:5">
      <c r="A27" s="2975"/>
      <c r="B27" s="629"/>
      <c r="C27" s="629"/>
      <c r="D27" s="629"/>
      <c r="E27" s="2976"/>
    </row>
    <row r="28" spans="1:5">
      <c r="A28" s="2975"/>
      <c r="B28" s="629"/>
      <c r="C28" s="629"/>
      <c r="D28" s="629"/>
      <c r="E28" s="2976"/>
    </row>
    <row r="29" spans="1:5">
      <c r="A29" s="2975"/>
      <c r="B29" s="629"/>
      <c r="C29" s="629"/>
      <c r="D29" s="629"/>
      <c r="E29" s="2976"/>
    </row>
    <row r="30" spans="1:5">
      <c r="A30" s="2975"/>
      <c r="B30" s="629"/>
      <c r="C30" s="629"/>
      <c r="D30" s="629"/>
      <c r="E30" s="2976"/>
    </row>
    <row r="31" spans="1:5">
      <c r="A31" s="2975"/>
      <c r="B31" s="629"/>
      <c r="C31" s="629"/>
      <c r="D31" s="629"/>
      <c r="E31" s="2976"/>
    </row>
    <row r="32" spans="1:5">
      <c r="A32" s="2975"/>
      <c r="B32" s="629"/>
      <c r="C32" s="629"/>
      <c r="D32" s="629"/>
      <c r="E32" s="2976"/>
    </row>
    <row r="33" spans="1:5">
      <c r="A33" s="2975"/>
      <c r="B33" s="629"/>
      <c r="C33" s="629"/>
      <c r="D33" s="629"/>
      <c r="E33" s="2976"/>
    </row>
    <row r="34" spans="1:5">
      <c r="A34" s="2975"/>
      <c r="B34" s="629"/>
      <c r="C34" s="629"/>
      <c r="D34" s="629"/>
      <c r="E34" s="2976"/>
    </row>
    <row r="35" spans="1:5">
      <c r="A35" s="2975"/>
      <c r="B35" s="629"/>
      <c r="C35" s="629"/>
      <c r="D35" s="629"/>
      <c r="E35" s="2976"/>
    </row>
    <row r="36" spans="1:5">
      <c r="A36" s="2975"/>
      <c r="B36" s="629"/>
      <c r="C36" s="629"/>
      <c r="D36" s="629"/>
      <c r="E36" s="2976"/>
    </row>
    <row r="37" spans="1:5">
      <c r="A37" s="2975"/>
      <c r="B37" s="629"/>
      <c r="C37" s="629"/>
      <c r="D37" s="629"/>
      <c r="E37" s="2976"/>
    </row>
    <row r="38" spans="1:5">
      <c r="A38" s="2975"/>
      <c r="B38" s="629"/>
      <c r="C38" s="629"/>
      <c r="D38" s="629"/>
      <c r="E38" s="2976"/>
    </row>
    <row r="39" spans="1:5">
      <c r="A39" s="2975"/>
      <c r="B39" s="629"/>
      <c r="C39" s="629"/>
      <c r="D39" s="629"/>
      <c r="E39" s="2976"/>
    </row>
    <row r="40" spans="1:5">
      <c r="A40" s="2975"/>
      <c r="B40" s="629"/>
      <c r="C40" s="629"/>
      <c r="D40" s="629"/>
      <c r="E40" s="2976"/>
    </row>
    <row r="41" spans="1:5">
      <c r="A41" s="2975"/>
      <c r="B41" s="629"/>
      <c r="C41" s="629"/>
      <c r="D41" s="629"/>
      <c r="E41" s="2976"/>
    </row>
    <row r="42" spans="1:5">
      <c r="A42" s="2975"/>
      <c r="B42" s="629"/>
      <c r="C42" s="629"/>
      <c r="D42" s="629"/>
      <c r="E42" s="2976"/>
    </row>
    <row r="43" spans="1:5">
      <c r="A43" s="2975"/>
      <c r="B43" s="629"/>
      <c r="C43" s="629"/>
      <c r="D43" s="629"/>
      <c r="E43" s="2976"/>
    </row>
    <row r="44" spans="1:5">
      <c r="A44" s="2975"/>
      <c r="B44" s="629"/>
      <c r="C44" s="629"/>
      <c r="D44" s="629"/>
      <c r="E44" s="2976"/>
    </row>
    <row r="45" spans="1:5">
      <c r="A45" s="2975"/>
      <c r="B45" s="629"/>
      <c r="C45" s="629"/>
      <c r="D45" s="629"/>
      <c r="E45" s="2976"/>
    </row>
    <row r="46" spans="1:5">
      <c r="A46" s="2975"/>
      <c r="B46" s="629"/>
      <c r="C46" s="629"/>
      <c r="D46" s="629"/>
      <c r="E46" s="2976"/>
    </row>
    <row r="47" spans="1:5">
      <c r="A47" s="2975"/>
      <c r="B47" s="629"/>
      <c r="C47" s="629"/>
      <c r="D47" s="629"/>
      <c r="E47" s="2976"/>
    </row>
    <row r="48" spans="1:5">
      <c r="A48" s="2975"/>
      <c r="B48" s="629"/>
      <c r="C48" s="629"/>
      <c r="D48" s="629"/>
      <c r="E48" s="2976"/>
    </row>
    <row r="49" spans="1:5">
      <c r="A49" s="2975"/>
      <c r="B49" s="629"/>
      <c r="C49" s="629"/>
      <c r="D49" s="629"/>
      <c r="E49" s="2976"/>
    </row>
    <row r="50" spans="1:5">
      <c r="A50" s="2975"/>
      <c r="B50" s="629"/>
      <c r="C50" s="629"/>
      <c r="D50" s="629"/>
      <c r="E50" s="2976"/>
    </row>
    <row r="51" spans="1:5" ht="4.5" customHeight="1">
      <c r="A51" s="2975"/>
      <c r="B51" s="629"/>
      <c r="C51" s="629"/>
      <c r="D51" s="629"/>
      <c r="E51" s="2976"/>
    </row>
    <row r="52" spans="1:5">
      <c r="A52" s="2975"/>
      <c r="B52" s="629"/>
      <c r="C52" s="629"/>
      <c r="D52" s="629"/>
      <c r="E52" s="2976"/>
    </row>
    <row r="53" spans="1:5" ht="7.2" customHeight="1">
      <c r="A53" s="2975"/>
      <c r="B53" s="629"/>
      <c r="C53" s="629"/>
      <c r="D53" s="629"/>
      <c r="E53" s="2976"/>
    </row>
    <row r="54" spans="1:5" ht="7.2" customHeight="1">
      <c r="A54" s="2975"/>
      <c r="B54" s="629"/>
      <c r="C54" s="629"/>
      <c r="D54" s="629"/>
      <c r="E54" s="2976"/>
    </row>
    <row r="55" spans="1:5" ht="7.2" customHeight="1">
      <c r="A55" s="2975"/>
      <c r="B55" s="629"/>
      <c r="C55" s="629"/>
      <c r="D55" s="629"/>
      <c r="E55" s="2976"/>
    </row>
    <row r="56" spans="1:5" ht="51" customHeight="1">
      <c r="A56" s="2977"/>
      <c r="B56" s="628"/>
      <c r="C56" s="628"/>
      <c r="D56" s="628"/>
      <c r="E56" s="2978"/>
    </row>
    <row r="57" spans="1:5">
      <c r="A57" s="907" t="s">
        <v>1415</v>
      </c>
      <c r="B57" s="2979"/>
      <c r="C57" s="2979"/>
      <c r="D57" s="628"/>
      <c r="E57" s="2978"/>
    </row>
  </sheetData>
  <printOptions horizontalCentered="1" verticalCentered="1"/>
  <pageMargins left="0.7" right="0.7" top="0.75" bottom="0.75" header="0.3" footer="0.3"/>
  <pageSetup fitToWidth="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25"/>
  <sheetViews>
    <sheetView showGridLines="0" zoomScaleNormal="100" zoomScaleSheetLayoutView="100" workbookViewId="0">
      <selection activeCell="I1" sqref="I1"/>
    </sheetView>
  </sheetViews>
  <sheetFormatPr defaultRowHeight="10.199999999999999"/>
  <cols>
    <col min="1" max="1" width="5.28515625" customWidth="1"/>
    <col min="2" max="2" width="29.85546875" customWidth="1"/>
    <col min="3" max="3" width="28.7109375" customWidth="1"/>
    <col min="4" max="4" width="13" customWidth="1"/>
    <col min="5" max="7" width="10.7109375" customWidth="1"/>
    <col min="8" max="8" width="6" customWidth="1"/>
  </cols>
  <sheetData>
    <row r="1" spans="1:8">
      <c r="A1" s="367" t="s">
        <v>3246</v>
      </c>
      <c r="B1" s="311"/>
      <c r="C1" s="300"/>
      <c r="D1" s="311"/>
      <c r="E1" s="311"/>
      <c r="F1" s="311"/>
      <c r="G1" s="311"/>
      <c r="H1" s="315" t="s">
        <v>916</v>
      </c>
    </row>
    <row r="2" spans="1:8">
      <c r="A2" s="302" t="s">
        <v>917</v>
      </c>
      <c r="B2" s="51"/>
      <c r="C2" s="51"/>
      <c r="D2" s="51"/>
      <c r="E2" s="51"/>
      <c r="F2" s="51"/>
      <c r="G2" s="51"/>
      <c r="H2" s="303"/>
    </row>
    <row r="3" spans="1:8">
      <c r="A3" s="692" t="s">
        <v>2834</v>
      </c>
      <c r="B3" s="693"/>
      <c r="C3" s="693"/>
      <c r="D3" s="693"/>
      <c r="E3" s="693"/>
      <c r="F3" s="693"/>
      <c r="G3" s="693"/>
      <c r="H3" s="694"/>
    </row>
    <row r="4" spans="1:8">
      <c r="A4" s="692" t="s">
        <v>2835</v>
      </c>
      <c r="B4" s="693"/>
      <c r="C4" s="693"/>
      <c r="D4" s="693"/>
      <c r="E4" s="693"/>
      <c r="F4" s="693"/>
      <c r="G4" s="693"/>
      <c r="H4" s="694"/>
    </row>
    <row r="5" spans="1:8">
      <c r="A5" s="692" t="s">
        <v>2836</v>
      </c>
      <c r="B5" s="693"/>
      <c r="C5" s="693"/>
      <c r="D5" s="693"/>
      <c r="E5" s="693"/>
      <c r="F5" s="693"/>
      <c r="G5" s="693"/>
      <c r="H5" s="694"/>
    </row>
    <row r="6" spans="1:8">
      <c r="A6" s="692" t="s">
        <v>2837</v>
      </c>
      <c r="B6" s="693"/>
      <c r="C6" s="693"/>
      <c r="D6" s="693"/>
      <c r="E6" s="693"/>
      <c r="F6" s="693"/>
      <c r="G6" s="693"/>
      <c r="H6" s="694"/>
    </row>
    <row r="7" spans="1:8">
      <c r="A7" s="692" t="s">
        <v>2838</v>
      </c>
      <c r="B7" s="693"/>
      <c r="C7" s="693"/>
      <c r="D7" s="693"/>
      <c r="E7" s="693"/>
      <c r="F7" s="693"/>
      <c r="G7" s="693"/>
      <c r="H7" s="694"/>
    </row>
    <row r="8" spans="1:8">
      <c r="A8" s="692" t="s">
        <v>2839</v>
      </c>
      <c r="B8" s="693"/>
      <c r="C8" s="693"/>
      <c r="D8" s="693"/>
      <c r="E8" s="693"/>
      <c r="F8" s="693"/>
      <c r="G8" s="693"/>
      <c r="H8" s="694"/>
    </row>
    <row r="9" spans="1:8">
      <c r="A9" s="692" t="s">
        <v>2840</v>
      </c>
      <c r="B9" s="693"/>
      <c r="C9" s="693"/>
      <c r="D9" s="693"/>
      <c r="E9" s="693"/>
      <c r="F9" s="693"/>
      <c r="G9" s="693"/>
      <c r="H9" s="694"/>
    </row>
    <row r="10" spans="1:8">
      <c r="A10" s="692" t="s">
        <v>2841</v>
      </c>
      <c r="B10" s="693"/>
      <c r="C10" s="693"/>
      <c r="D10" s="693"/>
      <c r="E10" s="693"/>
      <c r="F10" s="693"/>
      <c r="G10" s="693"/>
      <c r="H10" s="694"/>
    </row>
    <row r="11" spans="1:8">
      <c r="A11" s="692" t="s">
        <v>2842</v>
      </c>
      <c r="B11" s="693"/>
      <c r="C11" s="693"/>
      <c r="D11" s="693"/>
      <c r="E11" s="693"/>
      <c r="F11" s="693"/>
      <c r="G11" s="693"/>
      <c r="H11" s="694"/>
    </row>
    <row r="12" spans="1:8">
      <c r="A12" s="692" t="s">
        <v>2843</v>
      </c>
      <c r="B12" s="693"/>
      <c r="C12" s="693"/>
      <c r="D12" s="693"/>
      <c r="E12" s="693"/>
      <c r="F12" s="693"/>
      <c r="G12" s="693"/>
      <c r="H12" s="694"/>
    </row>
    <row r="13" spans="1:8">
      <c r="A13" s="692" t="s">
        <v>2844</v>
      </c>
      <c r="B13" s="693"/>
      <c r="C13" s="693"/>
      <c r="D13" s="693"/>
      <c r="E13" s="693"/>
      <c r="F13" s="693"/>
      <c r="G13" s="693"/>
      <c r="H13" s="694"/>
    </row>
    <row r="14" spans="1:8">
      <c r="A14" s="695" t="s">
        <v>2845</v>
      </c>
      <c r="B14" s="693"/>
      <c r="C14" s="693"/>
      <c r="D14" s="693"/>
      <c r="E14" s="693"/>
      <c r="F14" s="693"/>
      <c r="G14" s="693"/>
      <c r="H14" s="694"/>
    </row>
    <row r="15" spans="1:8">
      <c r="A15" s="692" t="s">
        <v>2846</v>
      </c>
      <c r="B15" s="693"/>
      <c r="C15" s="693"/>
      <c r="D15" s="693"/>
      <c r="E15" s="693"/>
      <c r="F15" s="693"/>
      <c r="G15" s="693"/>
      <c r="H15" s="694"/>
    </row>
    <row r="16" spans="1:8">
      <c r="A16" s="696" t="s">
        <v>3248</v>
      </c>
      <c r="B16" s="697"/>
      <c r="C16" s="697"/>
      <c r="D16" s="697"/>
      <c r="E16" s="697"/>
      <c r="F16" s="697"/>
      <c r="G16" s="697"/>
      <c r="H16" s="698"/>
    </row>
    <row r="17" spans="1:8">
      <c r="A17" s="692" t="s">
        <v>2847</v>
      </c>
      <c r="B17" s="693"/>
      <c r="C17" s="693"/>
      <c r="D17" s="693"/>
      <c r="E17" s="693"/>
      <c r="F17" s="693"/>
      <c r="G17" s="693"/>
      <c r="H17" s="694"/>
    </row>
    <row r="18" spans="1:8">
      <c r="A18" s="692" t="s">
        <v>2848</v>
      </c>
      <c r="B18" s="693"/>
      <c r="C18" s="693"/>
      <c r="D18" s="693"/>
      <c r="E18" s="693"/>
      <c r="F18" s="693"/>
      <c r="G18" s="693"/>
      <c r="H18" s="694"/>
    </row>
    <row r="19" spans="1:8">
      <c r="A19" s="699" t="s">
        <v>2849</v>
      </c>
      <c r="B19" s="693"/>
      <c r="C19" s="693"/>
      <c r="D19" s="693"/>
      <c r="E19" s="693"/>
      <c r="F19" s="693"/>
      <c r="G19" s="693"/>
      <c r="H19" s="694"/>
    </row>
    <row r="20" spans="1:8">
      <c r="A20" s="699" t="s">
        <v>2850</v>
      </c>
      <c r="B20" s="693"/>
      <c r="C20" s="693"/>
      <c r="D20" s="693"/>
      <c r="E20" s="693"/>
      <c r="F20" s="693"/>
      <c r="G20" s="693"/>
      <c r="H20" s="694"/>
    </row>
    <row r="21" spans="1:8">
      <c r="A21" s="699" t="s">
        <v>2851</v>
      </c>
      <c r="B21" s="693"/>
      <c r="C21" s="693"/>
      <c r="D21" s="693"/>
      <c r="E21" s="693"/>
      <c r="F21" s="693"/>
      <c r="G21" s="693"/>
      <c r="H21" s="694"/>
    </row>
    <row r="22" spans="1:8">
      <c r="A22" s="699" t="s">
        <v>2852</v>
      </c>
      <c r="B22" s="693"/>
      <c r="C22" s="693"/>
      <c r="D22" s="693"/>
      <c r="E22" s="693"/>
      <c r="F22" s="693"/>
      <c r="G22" s="693"/>
      <c r="H22" s="694"/>
    </row>
    <row r="23" spans="1:8">
      <c r="A23" s="699" t="s">
        <v>2853</v>
      </c>
      <c r="B23" s="693"/>
      <c r="C23" s="693"/>
      <c r="D23" s="693"/>
      <c r="E23" s="693"/>
      <c r="F23" s="693"/>
      <c r="G23" s="693"/>
      <c r="H23" s="694"/>
    </row>
    <row r="24" spans="1:8">
      <c r="A24" s="699" t="s">
        <v>2854</v>
      </c>
      <c r="B24" s="693"/>
      <c r="C24" s="693"/>
      <c r="D24" s="693"/>
      <c r="E24" s="693"/>
      <c r="F24" s="693"/>
      <c r="G24" s="693"/>
      <c r="H24" s="694"/>
    </row>
    <row r="25" spans="1:8">
      <c r="A25" s="699" t="s">
        <v>2855</v>
      </c>
      <c r="B25" s="693"/>
      <c r="C25" s="693"/>
      <c r="D25" s="693"/>
      <c r="E25" s="693"/>
      <c r="F25" s="693"/>
      <c r="G25" s="693"/>
      <c r="H25" s="694"/>
    </row>
    <row r="26" spans="1:8" ht="72" customHeight="1">
      <c r="A26" s="292"/>
      <c r="B26" s="191"/>
      <c r="C26" s="191"/>
      <c r="D26" s="191"/>
      <c r="E26" s="191"/>
      <c r="F26" s="191"/>
      <c r="G26" s="191"/>
      <c r="H26" s="239"/>
    </row>
    <row r="27" spans="1:8">
      <c r="A27" s="333"/>
      <c r="B27" s="71"/>
      <c r="C27" s="71"/>
      <c r="D27" s="71"/>
      <c r="E27" s="71"/>
      <c r="F27" s="71"/>
      <c r="G27" s="71"/>
      <c r="H27" s="327"/>
    </row>
    <row r="28" spans="1:8">
      <c r="A28" s="324"/>
      <c r="B28" s="55"/>
      <c r="C28" s="55"/>
      <c r="D28" s="55"/>
      <c r="E28" s="52" t="s">
        <v>324</v>
      </c>
      <c r="F28" s="52"/>
      <c r="G28" s="52"/>
      <c r="H28" s="414"/>
    </row>
    <row r="29" spans="1:8">
      <c r="A29" s="325"/>
      <c r="B29" s="57"/>
      <c r="C29" s="57"/>
      <c r="D29" s="57" t="s">
        <v>325</v>
      </c>
      <c r="E29" s="86" t="s">
        <v>326</v>
      </c>
      <c r="F29" s="86"/>
      <c r="G29" s="86"/>
      <c r="H29" s="329"/>
    </row>
    <row r="30" spans="1:8">
      <c r="A30" s="325"/>
      <c r="B30" s="57"/>
      <c r="C30" s="57"/>
      <c r="D30" s="57" t="s">
        <v>327</v>
      </c>
      <c r="E30" s="75" t="s">
        <v>328</v>
      </c>
      <c r="F30" s="75"/>
      <c r="G30" s="75"/>
      <c r="H30" s="329"/>
    </row>
    <row r="31" spans="1:8">
      <c r="A31" s="325" t="s">
        <v>329</v>
      </c>
      <c r="B31" s="57" t="s">
        <v>330</v>
      </c>
      <c r="C31" s="57" t="s">
        <v>331</v>
      </c>
      <c r="D31" s="57" t="s">
        <v>332</v>
      </c>
      <c r="E31" s="56"/>
      <c r="F31" s="52" t="s">
        <v>333</v>
      </c>
      <c r="G31" s="52"/>
      <c r="H31" s="329" t="s">
        <v>329</v>
      </c>
    </row>
    <row r="32" spans="1:8">
      <c r="A32" s="325" t="s">
        <v>334</v>
      </c>
      <c r="B32" s="57" t="s">
        <v>332</v>
      </c>
      <c r="C32" s="57" t="s">
        <v>332</v>
      </c>
      <c r="D32" s="57" t="s">
        <v>335</v>
      </c>
      <c r="E32" s="58" t="s">
        <v>336</v>
      </c>
      <c r="F32" s="56" t="s">
        <v>337</v>
      </c>
      <c r="G32" s="68" t="s">
        <v>338</v>
      </c>
      <c r="H32" s="329" t="s">
        <v>334</v>
      </c>
    </row>
    <row r="33" spans="1:8">
      <c r="A33" s="415"/>
      <c r="B33" s="57" t="s">
        <v>339</v>
      </c>
      <c r="C33" s="57" t="s">
        <v>340</v>
      </c>
      <c r="D33" s="57" t="s">
        <v>341</v>
      </c>
      <c r="E33" s="58" t="s">
        <v>342</v>
      </c>
      <c r="F33" s="58" t="s">
        <v>343</v>
      </c>
      <c r="G33" s="211" t="s">
        <v>344</v>
      </c>
      <c r="H33" s="416"/>
    </row>
    <row r="34" spans="1:8" ht="10.35" customHeight="1">
      <c r="A34" s="417">
        <v>1</v>
      </c>
      <c r="B34" s="155" t="s">
        <v>2856</v>
      </c>
      <c r="C34" s="155" t="s">
        <v>2857</v>
      </c>
      <c r="D34" s="154">
        <v>1000</v>
      </c>
      <c r="E34" s="154">
        <v>1000</v>
      </c>
      <c r="F34" s="155"/>
      <c r="G34" s="155"/>
      <c r="H34" s="418">
        <v>1</v>
      </c>
    </row>
    <row r="35" spans="1:8" ht="10.35" customHeight="1">
      <c r="A35" s="417">
        <v>2</v>
      </c>
      <c r="B35" s="155"/>
      <c r="C35" s="155" t="s">
        <v>2858</v>
      </c>
      <c r="D35" s="155"/>
      <c r="E35" s="155"/>
      <c r="F35" s="155"/>
      <c r="G35" s="155"/>
      <c r="H35" s="418">
        <v>2</v>
      </c>
    </row>
    <row r="36" spans="1:8" ht="10.35" customHeight="1">
      <c r="A36" s="417">
        <v>3</v>
      </c>
      <c r="B36" s="155"/>
      <c r="C36" s="155"/>
      <c r="D36" s="155"/>
      <c r="E36" s="155"/>
      <c r="F36" s="155"/>
      <c r="G36" s="155"/>
      <c r="H36" s="418">
        <v>3</v>
      </c>
    </row>
    <row r="37" spans="1:8" ht="10.35" customHeight="1">
      <c r="A37" s="417">
        <v>4</v>
      </c>
      <c r="B37" s="155"/>
      <c r="C37" s="155"/>
      <c r="D37" s="155"/>
      <c r="E37" s="155"/>
      <c r="F37" s="155"/>
      <c r="G37" s="155"/>
      <c r="H37" s="418">
        <v>4</v>
      </c>
    </row>
    <row r="38" spans="1:8" ht="10.35" customHeight="1">
      <c r="A38" s="417">
        <v>5</v>
      </c>
      <c r="B38" s="155"/>
      <c r="C38" s="155"/>
      <c r="D38" s="155"/>
      <c r="E38" s="155"/>
      <c r="F38" s="155"/>
      <c r="G38" s="155"/>
      <c r="H38" s="418">
        <v>5</v>
      </c>
    </row>
    <row r="39" spans="1:8" ht="10.35" customHeight="1">
      <c r="A39" s="417">
        <v>6</v>
      </c>
      <c r="B39" s="155"/>
      <c r="C39" s="155"/>
      <c r="D39" s="155"/>
      <c r="E39" s="155"/>
      <c r="F39" s="155"/>
      <c r="G39" s="155"/>
      <c r="H39" s="418">
        <v>6</v>
      </c>
    </row>
    <row r="40" spans="1:8" ht="10.35" customHeight="1">
      <c r="A40" s="417">
        <v>7</v>
      </c>
      <c r="B40" s="155"/>
      <c r="C40" s="155"/>
      <c r="D40" s="155"/>
      <c r="E40" s="155"/>
      <c r="F40" s="155"/>
      <c r="G40" s="155"/>
      <c r="H40" s="418">
        <v>7</v>
      </c>
    </row>
    <row r="41" spans="1:8" ht="10.35" customHeight="1">
      <c r="A41" s="417">
        <v>8</v>
      </c>
      <c r="B41" s="155"/>
      <c r="C41" s="155"/>
      <c r="D41" s="155"/>
      <c r="E41" s="155"/>
      <c r="F41" s="155"/>
      <c r="G41" s="155"/>
      <c r="H41" s="418">
        <v>8</v>
      </c>
    </row>
    <row r="42" spans="1:8" ht="10.35" customHeight="1">
      <c r="A42" s="417">
        <v>9</v>
      </c>
      <c r="B42" s="155"/>
      <c r="C42" s="155"/>
      <c r="D42" s="155"/>
      <c r="E42" s="155"/>
      <c r="F42" s="155"/>
      <c r="G42" s="155"/>
      <c r="H42" s="418">
        <v>9</v>
      </c>
    </row>
    <row r="43" spans="1:8" ht="10.35" customHeight="1">
      <c r="A43" s="417">
        <v>10</v>
      </c>
      <c r="B43" s="155"/>
      <c r="C43" s="155"/>
      <c r="D43" s="155"/>
      <c r="E43" s="155"/>
      <c r="F43" s="155"/>
      <c r="G43" s="155"/>
      <c r="H43" s="418">
        <v>10</v>
      </c>
    </row>
    <row r="44" spans="1:8" ht="10.35" customHeight="1">
      <c r="A44" s="417">
        <v>11</v>
      </c>
      <c r="B44" s="155"/>
      <c r="C44" s="155"/>
      <c r="D44" s="155"/>
      <c r="E44" s="155"/>
      <c r="F44" s="155"/>
      <c r="G44" s="155"/>
      <c r="H44" s="418">
        <v>11</v>
      </c>
    </row>
    <row r="45" spans="1:8" ht="10.35" customHeight="1">
      <c r="A45" s="417">
        <v>12</v>
      </c>
      <c r="B45" s="155"/>
      <c r="C45" s="155"/>
      <c r="D45" s="155"/>
      <c r="E45" s="155"/>
      <c r="F45" s="155"/>
      <c r="G45" s="155"/>
      <c r="H45" s="418">
        <v>12</v>
      </c>
    </row>
    <row r="46" spans="1:8" ht="10.35" customHeight="1">
      <c r="A46" s="417">
        <v>13</v>
      </c>
      <c r="B46" s="155"/>
      <c r="C46" s="155"/>
      <c r="D46" s="155"/>
      <c r="E46" s="155"/>
      <c r="F46" s="155"/>
      <c r="G46" s="155"/>
      <c r="H46" s="418">
        <v>13</v>
      </c>
    </row>
    <row r="47" spans="1:8" ht="10.35" customHeight="1">
      <c r="A47" s="417">
        <v>14</v>
      </c>
      <c r="B47" s="155"/>
      <c r="C47" s="155"/>
      <c r="D47" s="155"/>
      <c r="E47" s="155"/>
      <c r="F47" s="155"/>
      <c r="G47" s="155"/>
      <c r="H47" s="418">
        <v>14</v>
      </c>
    </row>
    <row r="48" spans="1:8" ht="10.35" customHeight="1">
      <c r="A48" s="417">
        <v>15</v>
      </c>
      <c r="B48" s="155"/>
      <c r="C48" s="155"/>
      <c r="D48" s="155"/>
      <c r="E48" s="155"/>
      <c r="F48" s="155"/>
      <c r="G48" s="155"/>
      <c r="H48" s="418">
        <v>15</v>
      </c>
    </row>
    <row r="49" spans="1:8" ht="10.35" customHeight="1">
      <c r="A49" s="417">
        <v>16</v>
      </c>
      <c r="B49" s="155"/>
      <c r="C49" s="155"/>
      <c r="D49" s="155"/>
      <c r="E49" s="155"/>
      <c r="F49" s="155"/>
      <c r="G49" s="155"/>
      <c r="H49" s="418">
        <v>16</v>
      </c>
    </row>
    <row r="50" spans="1:8" ht="10.35" customHeight="1">
      <c r="A50" s="417">
        <v>17</v>
      </c>
      <c r="B50" s="155"/>
      <c r="C50" s="155"/>
      <c r="D50" s="155"/>
      <c r="E50" s="155"/>
      <c r="F50" s="155"/>
      <c r="G50" s="155"/>
      <c r="H50" s="418">
        <v>17</v>
      </c>
    </row>
    <row r="51" spans="1:8" ht="10.35" customHeight="1">
      <c r="A51" s="417">
        <v>18</v>
      </c>
      <c r="B51" s="155"/>
      <c r="C51" s="155"/>
      <c r="D51" s="155"/>
      <c r="E51" s="155"/>
      <c r="F51" s="155"/>
      <c r="G51" s="155"/>
      <c r="H51" s="418">
        <v>18</v>
      </c>
    </row>
    <row r="52" spans="1:8" ht="10.35" customHeight="1">
      <c r="A52" s="417">
        <v>19</v>
      </c>
      <c r="B52" s="155"/>
      <c r="C52" s="155"/>
      <c r="D52" s="155"/>
      <c r="E52" s="155"/>
      <c r="F52" s="155"/>
      <c r="G52" s="155"/>
      <c r="H52" s="418">
        <v>19</v>
      </c>
    </row>
    <row r="53" spans="1:8" ht="10.35" customHeight="1">
      <c r="A53" s="417">
        <v>20</v>
      </c>
      <c r="B53" s="155"/>
      <c r="C53" s="155"/>
      <c r="D53" s="155"/>
      <c r="E53" s="155"/>
      <c r="F53" s="155"/>
      <c r="G53" s="155"/>
      <c r="H53" s="418">
        <v>20</v>
      </c>
    </row>
    <row r="54" spans="1:8" ht="10.35" customHeight="1">
      <c r="A54" s="417">
        <v>21</v>
      </c>
      <c r="B54" s="155"/>
      <c r="C54" s="155"/>
      <c r="D54" s="155"/>
      <c r="E54" s="155"/>
      <c r="F54" s="155"/>
      <c r="G54" s="155"/>
      <c r="H54" s="418">
        <v>21</v>
      </c>
    </row>
    <row r="55" spans="1:8" ht="10.35" customHeight="1">
      <c r="A55" s="417">
        <v>22</v>
      </c>
      <c r="B55" s="155"/>
      <c r="C55" s="155"/>
      <c r="D55" s="155"/>
      <c r="E55" s="155"/>
      <c r="F55" s="155"/>
      <c r="G55" s="155"/>
      <c r="H55" s="418">
        <v>22</v>
      </c>
    </row>
    <row r="56" spans="1:8" ht="10.35" customHeight="1">
      <c r="A56" s="417">
        <v>23</v>
      </c>
      <c r="B56" s="155"/>
      <c r="C56" s="155"/>
      <c r="D56" s="155"/>
      <c r="E56" s="155"/>
      <c r="F56" s="155"/>
      <c r="G56" s="155"/>
      <c r="H56" s="418">
        <v>23</v>
      </c>
    </row>
    <row r="57" spans="1:8" ht="10.35" customHeight="1">
      <c r="A57" s="417">
        <v>24</v>
      </c>
      <c r="B57" s="155"/>
      <c r="C57" s="155"/>
      <c r="D57" s="155"/>
      <c r="E57" s="155"/>
      <c r="F57" s="155"/>
      <c r="G57" s="155"/>
      <c r="H57" s="418">
        <v>24</v>
      </c>
    </row>
    <row r="58" spans="1:8" ht="10.35" customHeight="1">
      <c r="A58" s="417">
        <v>25</v>
      </c>
      <c r="B58" s="155"/>
      <c r="C58" s="155"/>
      <c r="D58" s="155"/>
      <c r="E58" s="155"/>
      <c r="F58" s="155"/>
      <c r="G58" s="155"/>
      <c r="H58" s="418">
        <v>25</v>
      </c>
    </row>
    <row r="59" spans="1:8" ht="10.35" customHeight="1">
      <c r="A59" s="417">
        <v>26</v>
      </c>
      <c r="B59" s="155"/>
      <c r="C59" s="155"/>
      <c r="D59" s="155"/>
      <c r="E59" s="155"/>
      <c r="F59" s="155"/>
      <c r="G59" s="155"/>
      <c r="H59" s="418">
        <v>26</v>
      </c>
    </row>
    <row r="60" spans="1:8" ht="10.35" customHeight="1">
      <c r="A60" s="417">
        <v>27</v>
      </c>
      <c r="B60" s="155"/>
      <c r="C60" s="155"/>
      <c r="D60" s="155"/>
      <c r="E60" s="155"/>
      <c r="F60" s="155"/>
      <c r="G60" s="155"/>
      <c r="H60" s="418">
        <v>27</v>
      </c>
    </row>
    <row r="61" spans="1:8" ht="10.35" customHeight="1">
      <c r="A61" s="417">
        <v>28</v>
      </c>
      <c r="B61" s="155"/>
      <c r="C61" s="155"/>
      <c r="D61" s="155"/>
      <c r="E61" s="155"/>
      <c r="F61" s="155"/>
      <c r="G61" s="155"/>
      <c r="H61" s="418">
        <v>28</v>
      </c>
    </row>
    <row r="62" spans="1:8" ht="10.35" customHeight="1">
      <c r="A62" s="417">
        <v>29</v>
      </c>
      <c r="B62" s="155"/>
      <c r="C62" s="155"/>
      <c r="D62" s="155"/>
      <c r="E62" s="155"/>
      <c r="F62" s="155"/>
      <c r="G62" s="155"/>
      <c r="H62" s="418">
        <v>29</v>
      </c>
    </row>
    <row r="63" spans="1:8" ht="10.35" customHeight="1">
      <c r="A63" s="417">
        <v>30</v>
      </c>
      <c r="B63" s="155"/>
      <c r="C63" s="155"/>
      <c r="D63" s="155"/>
      <c r="E63" s="155"/>
      <c r="F63" s="155"/>
      <c r="G63" s="155"/>
      <c r="H63" s="418">
        <v>30</v>
      </c>
    </row>
    <row r="64" spans="1:8">
      <c r="A64" s="403" t="s">
        <v>1415</v>
      </c>
      <c r="B64" s="207"/>
      <c r="C64" s="207"/>
      <c r="D64" s="207"/>
      <c r="E64" s="207"/>
      <c r="F64" s="207"/>
      <c r="G64" s="207"/>
      <c r="H64" s="419"/>
    </row>
    <row r="65" spans="1:8">
      <c r="A65" s="299" t="s">
        <v>345</v>
      </c>
      <c r="B65" s="420"/>
      <c r="C65" s="420"/>
      <c r="D65" s="301"/>
      <c r="E65" s="354"/>
      <c r="F65" s="312"/>
      <c r="G65" s="301"/>
      <c r="H65" s="315" t="s">
        <v>3246</v>
      </c>
    </row>
    <row r="66" spans="1:8">
      <c r="A66" s="302" t="s">
        <v>346</v>
      </c>
      <c r="B66" s="51"/>
      <c r="C66" s="51"/>
      <c r="D66" s="51"/>
      <c r="E66" s="51"/>
      <c r="F66" s="51"/>
      <c r="G66" s="51"/>
      <c r="H66" s="303"/>
    </row>
    <row r="67" spans="1:8">
      <c r="A67" s="292"/>
      <c r="B67" s="191"/>
      <c r="C67" s="191"/>
      <c r="D67" s="191"/>
      <c r="E67" s="191"/>
      <c r="F67" s="191"/>
      <c r="G67" s="191"/>
      <c r="H67" s="239"/>
    </row>
    <row r="68" spans="1:8">
      <c r="A68" s="293" t="s">
        <v>347</v>
      </c>
      <c r="B68" s="191" t="s">
        <v>2861</v>
      </c>
      <c r="C68" s="191"/>
      <c r="D68" s="191"/>
      <c r="E68" s="191"/>
      <c r="F68" s="191"/>
      <c r="G68" s="191"/>
      <c r="H68" s="239"/>
    </row>
    <row r="69" spans="1:8">
      <c r="A69" s="293" t="s">
        <v>348</v>
      </c>
      <c r="B69" s="191" t="s">
        <v>2859</v>
      </c>
      <c r="C69" s="191"/>
      <c r="D69" s="191"/>
      <c r="E69" s="191"/>
      <c r="F69" s="191"/>
      <c r="G69" s="191"/>
      <c r="H69" s="239"/>
    </row>
    <row r="70" spans="1:8">
      <c r="A70" s="293" t="s">
        <v>349</v>
      </c>
      <c r="B70" s="191" t="s">
        <v>2860</v>
      </c>
      <c r="C70" s="191"/>
      <c r="D70" s="191"/>
      <c r="E70" s="191"/>
      <c r="F70" s="191"/>
      <c r="G70" s="191"/>
      <c r="H70" s="239"/>
    </row>
    <row r="71" spans="1:8">
      <c r="A71" s="292"/>
      <c r="B71" s="191"/>
      <c r="C71" s="191"/>
      <c r="D71" s="191"/>
      <c r="E71" s="191"/>
      <c r="F71" s="191"/>
      <c r="G71" s="191"/>
      <c r="H71" s="239"/>
    </row>
    <row r="72" spans="1:8">
      <c r="A72" s="292"/>
      <c r="B72" s="191"/>
      <c r="C72" s="191"/>
      <c r="D72" s="191"/>
      <c r="E72" s="191"/>
      <c r="F72" s="191"/>
      <c r="G72" s="191"/>
      <c r="H72" s="239"/>
    </row>
    <row r="73" spans="1:8">
      <c r="A73" s="292"/>
      <c r="B73" s="191"/>
      <c r="C73" s="191"/>
      <c r="D73" s="191"/>
      <c r="E73" s="191"/>
      <c r="F73" s="191"/>
      <c r="G73" s="191"/>
      <c r="H73" s="239"/>
    </row>
    <row r="74" spans="1:8">
      <c r="A74" s="292"/>
      <c r="B74" s="191"/>
      <c r="C74" s="191"/>
      <c r="D74" s="191"/>
      <c r="E74" s="191"/>
      <c r="F74" s="191"/>
      <c r="G74" s="191"/>
      <c r="H74" s="239"/>
    </row>
    <row r="75" spans="1:8">
      <c r="A75" s="305" t="s">
        <v>350</v>
      </c>
      <c r="B75" s="277"/>
      <c r="C75" s="277"/>
      <c r="D75" s="277"/>
      <c r="E75" s="277"/>
      <c r="F75" s="277"/>
      <c r="G75" s="277"/>
      <c r="H75" s="306"/>
    </row>
    <row r="76" spans="1:8">
      <c r="A76" s="700" t="s">
        <v>2862</v>
      </c>
      <c r="B76" s="701"/>
      <c r="C76" s="701"/>
      <c r="D76" s="277"/>
      <c r="E76" s="277"/>
      <c r="F76" s="277"/>
      <c r="G76" s="277"/>
      <c r="H76" s="306"/>
    </row>
    <row r="77" spans="1:8">
      <c r="A77" s="702"/>
      <c r="B77" s="709" t="s">
        <v>2830</v>
      </c>
      <c r="C77" s="704"/>
      <c r="D77" s="277"/>
      <c r="E77" s="277"/>
      <c r="F77" s="277"/>
      <c r="G77" s="277"/>
      <c r="H77" s="306"/>
    </row>
    <row r="78" spans="1:8">
      <c r="A78" s="702"/>
      <c r="B78" s="708" t="s">
        <v>2863</v>
      </c>
      <c r="C78" s="705"/>
      <c r="D78" s="277"/>
      <c r="E78" s="277"/>
      <c r="F78" s="277"/>
      <c r="G78" s="277"/>
      <c r="H78" s="306"/>
    </row>
    <row r="79" spans="1:8">
      <c r="A79" s="702"/>
      <c r="B79" s="708" t="s">
        <v>2864</v>
      </c>
      <c r="C79" s="705"/>
      <c r="D79" s="277"/>
      <c r="E79" s="277"/>
      <c r="F79" s="277"/>
      <c r="G79" s="277"/>
      <c r="H79" s="306"/>
    </row>
    <row r="80" spans="1:8">
      <c r="A80" s="702"/>
      <c r="B80" s="710" t="s">
        <v>2865</v>
      </c>
      <c r="C80" s="697"/>
      <c r="D80" s="277"/>
      <c r="E80" s="277"/>
      <c r="F80" s="277"/>
      <c r="G80" s="277"/>
      <c r="H80" s="306"/>
    </row>
    <row r="81" spans="1:8">
      <c r="A81" s="702"/>
      <c r="B81" s="710" t="s">
        <v>2866</v>
      </c>
      <c r="C81" s="697"/>
      <c r="D81" s="277"/>
      <c r="E81" s="277"/>
      <c r="F81" s="277"/>
      <c r="G81" s="277"/>
      <c r="H81" s="306"/>
    </row>
    <row r="82" spans="1:8">
      <c r="A82" s="702"/>
      <c r="B82" s="710" t="s">
        <v>2867</v>
      </c>
      <c r="C82" s="697"/>
      <c r="D82" s="277"/>
      <c r="E82" s="277"/>
      <c r="F82" s="277"/>
      <c r="G82" s="277"/>
      <c r="H82" s="306"/>
    </row>
    <row r="83" spans="1:8">
      <c r="A83" s="702"/>
      <c r="B83" s="710" t="s">
        <v>2868</v>
      </c>
      <c r="C83" s="697"/>
      <c r="D83" s="277"/>
      <c r="E83" s="277"/>
      <c r="F83" s="277"/>
      <c r="G83" s="277"/>
      <c r="H83" s="306"/>
    </row>
    <row r="84" spans="1:8">
      <c r="A84" s="702"/>
      <c r="B84" s="708" t="s">
        <v>2869</v>
      </c>
      <c r="C84" s="705"/>
      <c r="D84" s="277"/>
      <c r="E84" s="277"/>
      <c r="F84" s="277"/>
      <c r="G84" s="277"/>
      <c r="H84" s="306"/>
    </row>
    <row r="85" spans="1:8">
      <c r="A85" s="702"/>
      <c r="B85" s="710" t="s">
        <v>2870</v>
      </c>
      <c r="C85" s="697"/>
      <c r="D85" s="277"/>
      <c r="E85" s="277"/>
      <c r="F85" s="277"/>
      <c r="G85" s="277"/>
      <c r="H85" s="306"/>
    </row>
    <row r="86" spans="1:8">
      <c r="A86" s="702"/>
      <c r="B86" s="710" t="s">
        <v>2871</v>
      </c>
      <c r="C86" s="697"/>
      <c r="D86" s="277"/>
      <c r="E86" s="277"/>
      <c r="F86" s="277"/>
      <c r="G86" s="277"/>
      <c r="H86" s="306"/>
    </row>
    <row r="87" spans="1:8">
      <c r="A87" s="702"/>
      <c r="B87" s="708" t="s">
        <v>2872</v>
      </c>
      <c r="C87" s="697"/>
      <c r="D87" s="277"/>
      <c r="E87" s="277"/>
      <c r="F87" s="277"/>
      <c r="G87" s="277"/>
      <c r="H87" s="306"/>
    </row>
    <row r="88" spans="1:8">
      <c r="A88" s="702"/>
      <c r="B88" s="710" t="s">
        <v>2873</v>
      </c>
      <c r="C88" s="697"/>
      <c r="D88" s="277"/>
      <c r="E88" s="277"/>
      <c r="F88" s="277"/>
      <c r="G88" s="277"/>
      <c r="H88" s="306"/>
    </row>
    <row r="89" spans="1:8">
      <c r="A89" s="706"/>
      <c r="B89" s="709" t="s">
        <v>2874</v>
      </c>
      <c r="C89" s="703"/>
      <c r="D89" s="277"/>
      <c r="E89" s="277"/>
      <c r="F89" s="277"/>
      <c r="G89" s="277"/>
      <c r="H89" s="306"/>
    </row>
    <row r="90" spans="1:8">
      <c r="A90" s="706"/>
      <c r="B90" s="710" t="s">
        <v>2875</v>
      </c>
      <c r="C90" s="697"/>
      <c r="D90" s="277"/>
      <c r="E90" s="277"/>
      <c r="F90" s="277"/>
      <c r="G90" s="277"/>
      <c r="H90" s="306"/>
    </row>
    <row r="91" spans="1:8">
      <c r="A91" s="706"/>
      <c r="B91" s="710" t="s">
        <v>2876</v>
      </c>
      <c r="C91" s="697"/>
      <c r="D91" s="277"/>
      <c r="E91" s="277"/>
      <c r="F91" s="277"/>
      <c r="G91" s="277"/>
      <c r="H91" s="306"/>
    </row>
    <row r="92" spans="1:8">
      <c r="A92" s="706"/>
      <c r="B92" s="708" t="s">
        <v>2877</v>
      </c>
      <c r="C92" s="707"/>
      <c r="D92" s="277"/>
      <c r="E92" s="277"/>
      <c r="F92" s="277"/>
      <c r="G92" s="277"/>
      <c r="H92" s="306"/>
    </row>
    <row r="93" spans="1:8">
      <c r="A93" s="706"/>
      <c r="B93" s="710" t="s">
        <v>2878</v>
      </c>
      <c r="C93" s="697"/>
      <c r="D93" s="277"/>
      <c r="E93" s="277"/>
      <c r="F93" s="277"/>
      <c r="G93" s="277"/>
      <c r="H93" s="306"/>
    </row>
    <row r="94" spans="1:8">
      <c r="A94" s="706"/>
      <c r="B94" s="709" t="s">
        <v>2879</v>
      </c>
      <c r="C94" s="697"/>
      <c r="D94" s="277"/>
      <c r="E94" s="277"/>
      <c r="F94" s="277"/>
      <c r="G94" s="277"/>
      <c r="H94" s="306"/>
    </row>
    <row r="95" spans="1:8">
      <c r="A95" s="706"/>
      <c r="B95" s="710" t="s">
        <v>2880</v>
      </c>
      <c r="C95" s="703"/>
      <c r="D95" s="277"/>
      <c r="E95" s="277"/>
      <c r="F95" s="277"/>
      <c r="G95" s="277"/>
      <c r="H95" s="306"/>
    </row>
    <row r="96" spans="1:8">
      <c r="A96" s="706"/>
      <c r="B96" s="710" t="s">
        <v>2881</v>
      </c>
      <c r="C96" s="697"/>
      <c r="D96" s="277"/>
      <c r="E96" s="277"/>
      <c r="F96" s="277"/>
      <c r="G96" s="277"/>
      <c r="H96" s="306"/>
    </row>
    <row r="97" spans="1:8">
      <c r="A97" s="706"/>
      <c r="B97" s="709" t="s">
        <v>2882</v>
      </c>
      <c r="C97" s="703"/>
      <c r="D97" s="277"/>
      <c r="E97" s="277"/>
      <c r="F97" s="277"/>
      <c r="G97" s="277"/>
      <c r="H97" s="306"/>
    </row>
    <row r="98" spans="1:8">
      <c r="A98" s="706"/>
      <c r="B98" s="710" t="s">
        <v>2883</v>
      </c>
      <c r="C98" s="697"/>
      <c r="D98" s="277"/>
      <c r="E98" s="277"/>
      <c r="F98" s="277"/>
      <c r="G98" s="277"/>
      <c r="H98" s="306"/>
    </row>
    <row r="99" spans="1:8">
      <c r="A99" s="706"/>
      <c r="B99" s="710" t="s">
        <v>2884</v>
      </c>
      <c r="C99" s="697"/>
      <c r="D99" s="277"/>
      <c r="E99" s="277"/>
      <c r="F99" s="277"/>
      <c r="G99" s="277"/>
      <c r="H99" s="306"/>
    </row>
    <row r="100" spans="1:8">
      <c r="A100" s="706"/>
      <c r="B100" s="709" t="s">
        <v>2885</v>
      </c>
      <c r="C100" s="697"/>
      <c r="D100" s="277"/>
      <c r="E100" s="277"/>
      <c r="F100" s="277"/>
      <c r="G100" s="277"/>
      <c r="H100" s="306"/>
    </row>
    <row r="101" spans="1:8">
      <c r="A101" s="305"/>
      <c r="B101" s="277"/>
      <c r="C101" s="277"/>
      <c r="D101" s="277"/>
      <c r="E101" s="277"/>
      <c r="F101" s="277"/>
      <c r="G101" s="277"/>
      <c r="H101" s="306"/>
    </row>
    <row r="102" spans="1:8">
      <c r="A102" s="706"/>
      <c r="B102" s="2366" t="s">
        <v>3192</v>
      </c>
      <c r="C102" s="277"/>
      <c r="D102" s="277"/>
      <c r="E102" s="277"/>
      <c r="F102" s="277"/>
      <c r="G102" s="277"/>
      <c r="H102" s="306"/>
    </row>
    <row r="103" spans="1:8">
      <c r="A103" s="706"/>
      <c r="B103" s="705" t="s">
        <v>3193</v>
      </c>
      <c r="C103" s="277"/>
      <c r="D103" s="277"/>
      <c r="E103" s="277"/>
      <c r="F103" s="277"/>
      <c r="G103" s="277"/>
      <c r="H103" s="306"/>
    </row>
    <row r="104" spans="1:8">
      <c r="A104" s="305"/>
      <c r="B104" s="277"/>
      <c r="C104" s="277"/>
      <c r="D104" s="277"/>
      <c r="E104" s="277"/>
      <c r="F104" s="277"/>
      <c r="G104" s="277"/>
      <c r="H104" s="306"/>
    </row>
    <row r="105" spans="1:8">
      <c r="A105" s="305"/>
      <c r="B105" s="277"/>
      <c r="C105" s="277"/>
      <c r="D105" s="277"/>
      <c r="E105" s="277"/>
      <c r="F105" s="277"/>
      <c r="G105" s="277"/>
      <c r="H105" s="306"/>
    </row>
    <row r="106" spans="1:8">
      <c r="A106" s="305"/>
      <c r="B106" s="277"/>
      <c r="C106" s="277"/>
      <c r="D106" s="277"/>
      <c r="E106" s="277"/>
      <c r="F106" s="277"/>
      <c r="G106" s="277"/>
      <c r="H106" s="306"/>
    </row>
    <row r="107" spans="1:8">
      <c r="A107" s="305"/>
      <c r="B107" s="277"/>
      <c r="C107" s="277"/>
      <c r="D107" s="277"/>
      <c r="E107" s="277"/>
      <c r="F107" s="277"/>
      <c r="G107" s="277"/>
      <c r="H107" s="306"/>
    </row>
    <row r="108" spans="1:8">
      <c r="A108" s="305"/>
      <c r="B108" s="277"/>
      <c r="C108" s="277"/>
      <c r="D108" s="277"/>
      <c r="E108" s="277"/>
      <c r="F108" s="277"/>
      <c r="G108" s="277"/>
      <c r="H108" s="306"/>
    </row>
    <row r="109" spans="1:8">
      <c r="A109" s="305"/>
      <c r="B109" s="277"/>
      <c r="C109" s="277"/>
      <c r="D109" s="277"/>
      <c r="E109" s="277"/>
      <c r="F109" s="277"/>
      <c r="G109" s="277"/>
      <c r="H109" s="306"/>
    </row>
    <row r="110" spans="1:8">
      <c r="A110" s="305"/>
      <c r="B110" s="277"/>
      <c r="C110" s="277"/>
      <c r="D110" s="277"/>
      <c r="E110" s="277"/>
      <c r="F110" s="277"/>
      <c r="G110" s="277"/>
      <c r="H110" s="306"/>
    </row>
    <row r="111" spans="1:8">
      <c r="A111" s="305"/>
      <c r="B111" s="277"/>
      <c r="C111" s="277"/>
      <c r="D111" s="277"/>
      <c r="E111" s="277"/>
      <c r="F111" s="277"/>
      <c r="G111" s="277"/>
      <c r="H111" s="306"/>
    </row>
    <row r="112" spans="1:8">
      <c r="A112" s="305"/>
      <c r="B112" s="277"/>
      <c r="C112" s="277"/>
      <c r="D112" s="277"/>
      <c r="E112" s="277"/>
      <c r="F112" s="277"/>
      <c r="G112" s="277"/>
      <c r="H112" s="306"/>
    </row>
    <row r="113" spans="1:8">
      <c r="A113" s="305"/>
      <c r="B113" s="277"/>
      <c r="C113" s="277"/>
      <c r="D113" s="277"/>
      <c r="E113" s="277"/>
      <c r="F113" s="277"/>
      <c r="G113" s="277"/>
      <c r="H113" s="306"/>
    </row>
    <row r="114" spans="1:8">
      <c r="A114" s="292"/>
      <c r="B114" s="191"/>
      <c r="C114" s="191"/>
      <c r="D114" s="191"/>
      <c r="E114" s="191"/>
      <c r="F114" s="191"/>
      <c r="G114" s="191"/>
      <c r="H114" s="239"/>
    </row>
    <row r="115" spans="1:8">
      <c r="A115" s="292"/>
      <c r="B115" s="191"/>
      <c r="C115" s="191"/>
      <c r="D115" s="191"/>
      <c r="E115" s="191"/>
      <c r="F115" s="191"/>
      <c r="G115" s="191"/>
      <c r="H115" s="239"/>
    </row>
    <row r="116" spans="1:8">
      <c r="A116" s="292"/>
      <c r="B116" s="191"/>
      <c r="C116" s="191"/>
      <c r="D116" s="191"/>
      <c r="E116" s="191"/>
      <c r="F116" s="191"/>
      <c r="G116" s="191"/>
      <c r="H116" s="239"/>
    </row>
    <row r="117" spans="1:8">
      <c r="A117" s="292"/>
      <c r="B117" s="191"/>
      <c r="C117" s="191"/>
      <c r="D117" s="191"/>
      <c r="E117" s="191"/>
      <c r="F117" s="191"/>
      <c r="G117" s="191"/>
      <c r="H117" s="239"/>
    </row>
    <row r="118" spans="1:8">
      <c r="A118" s="292"/>
      <c r="B118" s="191"/>
      <c r="C118" s="191"/>
      <c r="D118" s="191"/>
      <c r="E118" s="191"/>
      <c r="F118" s="191"/>
      <c r="G118" s="191"/>
      <c r="H118" s="239"/>
    </row>
    <row r="119" spans="1:8">
      <c r="A119" s="292"/>
      <c r="B119" s="191"/>
      <c r="C119" s="191"/>
      <c r="D119" s="191"/>
      <c r="E119" s="191"/>
      <c r="F119" s="191"/>
      <c r="G119" s="191"/>
      <c r="H119" s="239"/>
    </row>
    <row r="120" spans="1:8">
      <c r="A120" s="292"/>
      <c r="B120" s="191"/>
      <c r="C120" s="191"/>
      <c r="D120" s="191"/>
      <c r="E120" s="191"/>
      <c r="F120" s="191"/>
      <c r="G120" s="191"/>
      <c r="H120" s="239"/>
    </row>
    <row r="121" spans="1:8">
      <c r="A121" s="292"/>
      <c r="B121" s="191"/>
      <c r="C121" s="191"/>
      <c r="D121" s="191"/>
      <c r="E121" s="191"/>
      <c r="F121" s="191"/>
      <c r="G121" s="191"/>
      <c r="H121" s="239"/>
    </row>
    <row r="122" spans="1:8">
      <c r="A122" s="292"/>
      <c r="B122" s="191"/>
      <c r="C122" s="191"/>
      <c r="D122" s="191"/>
      <c r="E122" s="191"/>
      <c r="F122" s="191"/>
      <c r="G122" s="191"/>
      <c r="H122" s="239"/>
    </row>
    <row r="123" spans="1:8">
      <c r="A123" s="292"/>
      <c r="B123" s="191"/>
      <c r="C123" s="191"/>
      <c r="D123" s="191"/>
      <c r="E123" s="191"/>
      <c r="F123" s="191"/>
      <c r="G123" s="191"/>
      <c r="H123" s="239"/>
    </row>
    <row r="124" spans="1:8" ht="77.25" customHeight="1">
      <c r="A124" s="317"/>
      <c r="B124" s="72"/>
      <c r="C124" s="72"/>
      <c r="D124" s="72"/>
      <c r="E124" s="72"/>
      <c r="F124" s="72"/>
      <c r="G124" s="72"/>
      <c r="H124" s="318"/>
    </row>
    <row r="125" spans="1:8">
      <c r="A125" s="320"/>
      <c r="B125" s="207"/>
      <c r="C125" s="207"/>
      <c r="D125" s="207"/>
      <c r="E125" s="207"/>
      <c r="F125" s="207"/>
      <c r="G125" s="207"/>
      <c r="H125" s="314" t="s">
        <v>1415</v>
      </c>
    </row>
  </sheetData>
  <phoneticPr fontId="0" type="noConversion"/>
  <pageMargins left="0.7" right="0.7" top="0.75" bottom="0.75" header="0.3" footer="0.3"/>
  <pageSetup orientation="portrait" r:id="rId1"/>
  <headerFooter alignWithMargins="0"/>
  <rowBreaks count="1" manualBreakCount="1">
    <brk id="64"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60"/>
  <sheetViews>
    <sheetView showGridLines="0" zoomScaleNormal="100" zoomScaleSheetLayoutView="100" workbookViewId="0">
      <selection activeCell="P1" sqref="P1"/>
    </sheetView>
  </sheetViews>
  <sheetFormatPr defaultColWidth="8.7109375" defaultRowHeight="10.199999999999999"/>
  <cols>
    <col min="1" max="2" width="5.28515625" style="711" customWidth="1"/>
    <col min="3" max="3" width="4.140625" style="711" bestFit="1" customWidth="1"/>
    <col min="4" max="4" width="44.7109375" style="711" customWidth="1"/>
    <col min="5" max="7" width="16.7109375" style="711" customWidth="1"/>
    <col min="8" max="9" width="5.28515625" style="711" customWidth="1"/>
    <col min="10" max="10" width="5.7109375" style="711" customWidth="1"/>
    <col min="11" max="14" width="24.42578125" style="711" customWidth="1"/>
    <col min="15" max="15" width="5.28515625" style="711" customWidth="1"/>
    <col min="16" max="16384" width="8.7109375" style="711"/>
  </cols>
  <sheetData>
    <row r="1" spans="1:16">
      <c r="A1" s="1915">
        <v>82</v>
      </c>
      <c r="B1" s="1912"/>
      <c r="C1" s="1912"/>
      <c r="D1" s="1913"/>
      <c r="E1" s="1913"/>
      <c r="F1" s="1914"/>
      <c r="G1" s="1914"/>
      <c r="H1" s="3081" t="s">
        <v>3246</v>
      </c>
      <c r="I1" s="1915" t="s">
        <v>3246</v>
      </c>
      <c r="J1" s="1913"/>
      <c r="K1" s="1913"/>
      <c r="L1" s="1913"/>
      <c r="M1" s="1913"/>
      <c r="N1" s="1913"/>
      <c r="O1" s="1916">
        <v>83</v>
      </c>
      <c r="P1" s="1917"/>
    </row>
    <row r="2" spans="1:16">
      <c r="A2" s="1918" t="s">
        <v>2824</v>
      </c>
      <c r="B2" s="785"/>
      <c r="C2" s="785"/>
      <c r="D2" s="785"/>
      <c r="E2" s="785"/>
      <c r="F2" s="785"/>
      <c r="G2" s="785"/>
      <c r="H2" s="1919"/>
      <c r="I2" s="1918" t="s">
        <v>1022</v>
      </c>
      <c r="J2" s="1920"/>
      <c r="K2" s="1920"/>
      <c r="L2" s="1920"/>
      <c r="M2" s="1920"/>
      <c r="N2" s="1920"/>
      <c r="O2" s="1921"/>
    </row>
    <row r="3" spans="1:16">
      <c r="A3" s="1922" t="s">
        <v>352</v>
      </c>
      <c r="B3" s="786"/>
      <c r="C3" s="786"/>
      <c r="D3" s="786"/>
      <c r="E3" s="786"/>
      <c r="F3" s="786"/>
      <c r="G3" s="786"/>
      <c r="H3" s="850"/>
      <c r="I3" s="1922" t="s">
        <v>352</v>
      </c>
      <c r="J3" s="786"/>
      <c r="K3" s="786"/>
      <c r="L3" s="786"/>
      <c r="M3" s="786"/>
      <c r="N3" s="786"/>
      <c r="O3" s="850"/>
    </row>
    <row r="4" spans="1:16">
      <c r="A4" s="1923"/>
      <c r="B4" s="720"/>
      <c r="C4" s="720"/>
      <c r="D4" s="720"/>
      <c r="E4" s="720"/>
      <c r="F4" s="720"/>
      <c r="G4" s="720"/>
      <c r="H4" s="1924"/>
      <c r="I4" s="1923"/>
      <c r="J4" s="720"/>
      <c r="K4" s="720"/>
      <c r="L4" s="720"/>
      <c r="M4" s="720"/>
      <c r="N4" s="720"/>
      <c r="O4" s="1924"/>
    </row>
    <row r="5" spans="1:16">
      <c r="A5" s="1925"/>
      <c r="B5" s="1926"/>
      <c r="C5" s="1927"/>
      <c r="D5" s="1928"/>
      <c r="E5" s="1785"/>
      <c r="F5" s="1785" t="s">
        <v>1023</v>
      </c>
      <c r="G5" s="1785" t="s">
        <v>1023</v>
      </c>
      <c r="H5" s="1929"/>
      <c r="I5" s="723"/>
      <c r="J5" s="1926"/>
      <c r="K5" s="1782"/>
      <c r="L5" s="1782"/>
      <c r="M5" s="1782"/>
      <c r="N5" s="1782"/>
      <c r="O5" s="1930"/>
    </row>
    <row r="6" spans="1:16">
      <c r="A6" s="1931"/>
      <c r="B6" s="1268"/>
      <c r="C6" s="822"/>
      <c r="D6" s="1782"/>
      <c r="E6" s="1784" t="s">
        <v>983</v>
      </c>
      <c r="F6" s="1784" t="s">
        <v>1024</v>
      </c>
      <c r="G6" s="1784" t="s">
        <v>1025</v>
      </c>
      <c r="H6" s="826"/>
      <c r="I6" s="728"/>
      <c r="J6" s="1268"/>
      <c r="K6" s="1782"/>
      <c r="L6" s="1782"/>
      <c r="M6" s="1782"/>
      <c r="N6" s="1782"/>
      <c r="O6" s="1930"/>
    </row>
    <row r="7" spans="1:16">
      <c r="A7" s="1932" t="s">
        <v>329</v>
      </c>
      <c r="B7" s="1933" t="s">
        <v>353</v>
      </c>
      <c r="C7" s="1934"/>
      <c r="D7" s="1782"/>
      <c r="E7" s="1784" t="s">
        <v>1026</v>
      </c>
      <c r="F7" s="1784" t="s">
        <v>1027</v>
      </c>
      <c r="G7" s="1784" t="s">
        <v>1028</v>
      </c>
      <c r="H7" s="1935" t="s">
        <v>329</v>
      </c>
      <c r="I7" s="1932" t="s">
        <v>329</v>
      </c>
      <c r="J7" s="1933" t="s">
        <v>353</v>
      </c>
      <c r="K7" s="729" t="s">
        <v>1029</v>
      </c>
      <c r="L7" s="729" t="s">
        <v>1030</v>
      </c>
      <c r="M7" s="729" t="s">
        <v>1031</v>
      </c>
      <c r="N7" s="729" t="s">
        <v>983</v>
      </c>
      <c r="O7" s="1935" t="s">
        <v>329</v>
      </c>
    </row>
    <row r="8" spans="1:16">
      <c r="A8" s="1932" t="s">
        <v>334</v>
      </c>
      <c r="B8" s="1933" t="s">
        <v>334</v>
      </c>
      <c r="C8" s="1936"/>
      <c r="D8" s="729" t="s">
        <v>354</v>
      </c>
      <c r="E8" s="1933" t="s">
        <v>357</v>
      </c>
      <c r="F8" s="1784" t="s">
        <v>1032</v>
      </c>
      <c r="G8" s="1784" t="s">
        <v>1033</v>
      </c>
      <c r="H8" s="1935" t="s">
        <v>334</v>
      </c>
      <c r="I8" s="1932" t="s">
        <v>334</v>
      </c>
      <c r="J8" s="1933" t="s">
        <v>334</v>
      </c>
      <c r="K8" s="729" t="s">
        <v>1034</v>
      </c>
      <c r="L8" s="729" t="s">
        <v>1034</v>
      </c>
      <c r="M8" s="729" t="s">
        <v>1034</v>
      </c>
      <c r="N8" s="729" t="s">
        <v>1035</v>
      </c>
      <c r="O8" s="1935" t="s">
        <v>334</v>
      </c>
    </row>
    <row r="9" spans="1:16" ht="10.8" thickBot="1">
      <c r="A9" s="1937"/>
      <c r="B9" s="1271"/>
      <c r="C9" s="804"/>
      <c r="D9" s="1938" t="s">
        <v>339</v>
      </c>
      <c r="E9" s="1273" t="s">
        <v>340</v>
      </c>
      <c r="F9" s="1939" t="s">
        <v>341</v>
      </c>
      <c r="G9" s="1939" t="s">
        <v>342</v>
      </c>
      <c r="H9" s="1940"/>
      <c r="I9" s="1937"/>
      <c r="J9" s="1271"/>
      <c r="K9" s="736" t="s">
        <v>343</v>
      </c>
      <c r="L9" s="736" t="s">
        <v>344</v>
      </c>
      <c r="M9" s="736" t="s">
        <v>202</v>
      </c>
      <c r="N9" s="736" t="s">
        <v>203</v>
      </c>
      <c r="O9" s="740"/>
    </row>
    <row r="10" spans="1:16">
      <c r="A10" s="735">
        <v>1</v>
      </c>
      <c r="B10" s="1271"/>
      <c r="C10" s="1941" t="s">
        <v>1036</v>
      </c>
      <c r="D10" s="1942" t="s">
        <v>1037</v>
      </c>
      <c r="E10" s="1943">
        <v>35</v>
      </c>
      <c r="F10" s="1944"/>
      <c r="G10" s="1945"/>
      <c r="H10" s="1946">
        <v>1</v>
      </c>
      <c r="I10" s="735">
        <v>1</v>
      </c>
      <c r="J10" s="1271"/>
      <c r="K10" s="1943"/>
      <c r="L10" s="1944"/>
      <c r="M10" s="1944"/>
      <c r="N10" s="1945">
        <v>35</v>
      </c>
      <c r="O10" s="1946">
        <v>1</v>
      </c>
    </row>
    <row r="11" spans="1:16">
      <c r="A11" s="735">
        <v>2</v>
      </c>
      <c r="B11" s="1271"/>
      <c r="C11" s="1941">
        <v>-3</v>
      </c>
      <c r="D11" s="1942" t="s">
        <v>1038</v>
      </c>
      <c r="E11" s="1947"/>
      <c r="F11" s="1948"/>
      <c r="G11" s="1949"/>
      <c r="H11" s="1946">
        <v>2</v>
      </c>
      <c r="I11" s="735">
        <v>2</v>
      </c>
      <c r="J11" s="1271"/>
      <c r="K11" s="1947"/>
      <c r="L11" s="1948"/>
      <c r="M11" s="1948"/>
      <c r="N11" s="1949"/>
      <c r="O11" s="1946">
        <v>2</v>
      </c>
    </row>
    <row r="12" spans="1:16">
      <c r="A12" s="735">
        <v>3</v>
      </c>
      <c r="B12" s="1271"/>
      <c r="C12" s="1941">
        <f t="shared" ref="C12:C17" si="0">C11-1</f>
        <v>-4</v>
      </c>
      <c r="D12" s="1942" t="s">
        <v>1039</v>
      </c>
      <c r="E12" s="1947"/>
      <c r="F12" s="1948"/>
      <c r="G12" s="1949"/>
      <c r="H12" s="1946">
        <v>3</v>
      </c>
      <c r="I12" s="735">
        <v>3</v>
      </c>
      <c r="J12" s="1271"/>
      <c r="K12" s="1947"/>
      <c r="L12" s="1948"/>
      <c r="M12" s="1948"/>
      <c r="N12" s="1949"/>
      <c r="O12" s="1946">
        <v>3</v>
      </c>
    </row>
    <row r="13" spans="1:16">
      <c r="A13" s="735">
        <v>4</v>
      </c>
      <c r="B13" s="1271"/>
      <c r="C13" s="1941">
        <f t="shared" si="0"/>
        <v>-5</v>
      </c>
      <c r="D13" s="1942" t="s">
        <v>1040</v>
      </c>
      <c r="E13" s="1947"/>
      <c r="F13" s="1948"/>
      <c r="G13" s="1949"/>
      <c r="H13" s="1946">
        <v>4</v>
      </c>
      <c r="I13" s="735">
        <v>4</v>
      </c>
      <c r="J13" s="1271"/>
      <c r="K13" s="1947"/>
      <c r="L13" s="1948"/>
      <c r="M13" s="1948"/>
      <c r="N13" s="1949"/>
      <c r="O13" s="1946">
        <v>4</v>
      </c>
    </row>
    <row r="14" spans="1:16">
      <c r="A14" s="735">
        <v>5</v>
      </c>
      <c r="B14" s="1271"/>
      <c r="C14" s="1941">
        <f t="shared" si="0"/>
        <v>-6</v>
      </c>
      <c r="D14" s="1942" t="s">
        <v>1041</v>
      </c>
      <c r="E14" s="1947"/>
      <c r="F14" s="1948"/>
      <c r="G14" s="1949"/>
      <c r="H14" s="1946">
        <v>5</v>
      </c>
      <c r="I14" s="735">
        <v>5</v>
      </c>
      <c r="J14" s="1271"/>
      <c r="K14" s="1947"/>
      <c r="L14" s="1948"/>
      <c r="M14" s="1948"/>
      <c r="N14" s="1949"/>
      <c r="O14" s="1946">
        <v>5</v>
      </c>
    </row>
    <row r="15" spans="1:16">
      <c r="A15" s="735">
        <v>6</v>
      </c>
      <c r="B15" s="1271"/>
      <c r="C15" s="1941">
        <f t="shared" si="0"/>
        <v>-7</v>
      </c>
      <c r="D15" s="1942" t="s">
        <v>1042</v>
      </c>
      <c r="E15" s="1947"/>
      <c r="F15" s="1948"/>
      <c r="G15" s="1949"/>
      <c r="H15" s="1946">
        <v>6</v>
      </c>
      <c r="I15" s="735">
        <v>6</v>
      </c>
      <c r="J15" s="1271"/>
      <c r="K15" s="1947"/>
      <c r="L15" s="1948"/>
      <c r="M15" s="1948"/>
      <c r="N15" s="1949"/>
      <c r="O15" s="1946">
        <v>6</v>
      </c>
    </row>
    <row r="16" spans="1:16">
      <c r="A16" s="735">
        <v>7</v>
      </c>
      <c r="B16" s="1271"/>
      <c r="C16" s="1941">
        <f t="shared" si="0"/>
        <v>-8</v>
      </c>
      <c r="D16" s="1942" t="s">
        <v>1043</v>
      </c>
      <c r="E16" s="1947">
        <v>76</v>
      </c>
      <c r="F16" s="1948"/>
      <c r="G16" s="1949"/>
      <c r="H16" s="1946">
        <v>7</v>
      </c>
      <c r="I16" s="735">
        <v>7</v>
      </c>
      <c r="J16" s="1271"/>
      <c r="K16" s="1947"/>
      <c r="L16" s="1948"/>
      <c r="M16" s="1948"/>
      <c r="N16" s="1949">
        <v>76</v>
      </c>
      <c r="O16" s="1946">
        <v>7</v>
      </c>
    </row>
    <row r="17" spans="1:15">
      <c r="A17" s="735">
        <v>8</v>
      </c>
      <c r="B17" s="1271"/>
      <c r="C17" s="1941">
        <f t="shared" si="0"/>
        <v>-9</v>
      </c>
      <c r="D17" s="1942" t="s">
        <v>1044</v>
      </c>
      <c r="E17" s="1947">
        <v>48679</v>
      </c>
      <c r="F17" s="1948"/>
      <c r="G17" s="1949"/>
      <c r="H17" s="1946">
        <v>8</v>
      </c>
      <c r="I17" s="735">
        <v>8</v>
      </c>
      <c r="J17" s="1271"/>
      <c r="K17" s="1947">
        <v>1045</v>
      </c>
      <c r="L17" s="1948"/>
      <c r="M17" s="1948">
        <v>1045</v>
      </c>
      <c r="N17" s="1949">
        <v>49724</v>
      </c>
      <c r="O17" s="1946">
        <v>8</v>
      </c>
    </row>
    <row r="18" spans="1:15">
      <c r="A18" s="735">
        <v>9</v>
      </c>
      <c r="B18" s="1271"/>
      <c r="C18" s="1941">
        <v>-11</v>
      </c>
      <c r="D18" s="1942" t="s">
        <v>1045</v>
      </c>
      <c r="E18" s="1947"/>
      <c r="F18" s="1948"/>
      <c r="G18" s="1949"/>
      <c r="H18" s="1946">
        <v>9</v>
      </c>
      <c r="I18" s="735">
        <v>9</v>
      </c>
      <c r="J18" s="1271"/>
      <c r="K18" s="1947"/>
      <c r="L18" s="1948"/>
      <c r="M18" s="1948"/>
      <c r="N18" s="1949"/>
      <c r="O18" s="1946">
        <v>9</v>
      </c>
    </row>
    <row r="19" spans="1:15">
      <c r="A19" s="735">
        <v>10</v>
      </c>
      <c r="B19" s="1271"/>
      <c r="C19" s="1941">
        <v>-13</v>
      </c>
      <c r="D19" s="1942" t="s">
        <v>1046</v>
      </c>
      <c r="E19" s="1947"/>
      <c r="F19" s="1948"/>
      <c r="G19" s="1949"/>
      <c r="H19" s="1946">
        <v>10</v>
      </c>
      <c r="I19" s="735">
        <v>10</v>
      </c>
      <c r="J19" s="1271"/>
      <c r="K19" s="1947"/>
      <c r="L19" s="1948"/>
      <c r="M19" s="1948"/>
      <c r="N19" s="1949"/>
      <c r="O19" s="1946">
        <v>10</v>
      </c>
    </row>
    <row r="20" spans="1:15">
      <c r="A20" s="735">
        <v>11</v>
      </c>
      <c r="B20" s="1271"/>
      <c r="C20" s="1941">
        <v>-16</v>
      </c>
      <c r="D20" s="1942" t="s">
        <v>1047</v>
      </c>
      <c r="E20" s="1947">
        <v>2811</v>
      </c>
      <c r="F20" s="1948"/>
      <c r="G20" s="1949"/>
      <c r="H20" s="1946">
        <v>11</v>
      </c>
      <c r="I20" s="735">
        <v>11</v>
      </c>
      <c r="J20" s="1271"/>
      <c r="K20" s="1947"/>
      <c r="L20" s="1948"/>
      <c r="M20" s="1948"/>
      <c r="N20" s="1949">
        <v>2811</v>
      </c>
      <c r="O20" s="1946">
        <v>11</v>
      </c>
    </row>
    <row r="21" spans="1:15">
      <c r="A21" s="735">
        <v>12</v>
      </c>
      <c r="B21" s="1271"/>
      <c r="C21" s="1941">
        <f>C20-1</f>
        <v>-17</v>
      </c>
      <c r="D21" s="1942" t="s">
        <v>1048</v>
      </c>
      <c r="E21" s="1947"/>
      <c r="F21" s="1948"/>
      <c r="G21" s="1949"/>
      <c r="H21" s="1946">
        <v>12</v>
      </c>
      <c r="I21" s="735">
        <v>12</v>
      </c>
      <c r="J21" s="1271"/>
      <c r="K21" s="1947"/>
      <c r="L21" s="1948"/>
      <c r="M21" s="1948"/>
      <c r="N21" s="1949"/>
      <c r="O21" s="1946">
        <v>12</v>
      </c>
    </row>
    <row r="22" spans="1:15">
      <c r="A22" s="735">
        <v>13</v>
      </c>
      <c r="B22" s="1271"/>
      <c r="C22" s="1941">
        <f>C21-1</f>
        <v>-18</v>
      </c>
      <c r="D22" s="1942" t="s">
        <v>1049</v>
      </c>
      <c r="E22" s="1947"/>
      <c r="F22" s="1948"/>
      <c r="G22" s="1949"/>
      <c r="H22" s="1946">
        <v>13</v>
      </c>
      <c r="I22" s="735">
        <v>13</v>
      </c>
      <c r="J22" s="1271"/>
      <c r="K22" s="1947"/>
      <c r="L22" s="1948"/>
      <c r="M22" s="1948"/>
      <c r="N22" s="1949"/>
      <c r="O22" s="1946">
        <v>13</v>
      </c>
    </row>
    <row r="23" spans="1:15">
      <c r="A23" s="735">
        <v>14</v>
      </c>
      <c r="B23" s="1271"/>
      <c r="C23" s="1941">
        <f>C22-1</f>
        <v>-19</v>
      </c>
      <c r="D23" s="1942" t="s">
        <v>1050</v>
      </c>
      <c r="E23" s="1947"/>
      <c r="F23" s="1948"/>
      <c r="G23" s="1949"/>
      <c r="H23" s="1946">
        <v>14</v>
      </c>
      <c r="I23" s="735">
        <v>14</v>
      </c>
      <c r="J23" s="1271"/>
      <c r="K23" s="1947"/>
      <c r="L23" s="1948"/>
      <c r="M23" s="1948"/>
      <c r="N23" s="1949"/>
      <c r="O23" s="1946">
        <v>14</v>
      </c>
    </row>
    <row r="24" spans="1:15">
      <c r="A24" s="735">
        <v>15</v>
      </c>
      <c r="B24" s="1271"/>
      <c r="C24" s="1941">
        <f>C23-1</f>
        <v>-20</v>
      </c>
      <c r="D24" s="1942" t="s">
        <v>1051</v>
      </c>
      <c r="E24" s="1947"/>
      <c r="F24" s="1948"/>
      <c r="G24" s="1949"/>
      <c r="H24" s="1946">
        <v>15</v>
      </c>
      <c r="I24" s="735">
        <v>15</v>
      </c>
      <c r="J24" s="1271"/>
      <c r="K24" s="1947"/>
      <c r="L24" s="1948"/>
      <c r="M24" s="1948"/>
      <c r="N24" s="1949"/>
      <c r="O24" s="1946">
        <v>15</v>
      </c>
    </row>
    <row r="25" spans="1:15">
      <c r="A25" s="735">
        <v>16</v>
      </c>
      <c r="B25" s="1271"/>
      <c r="C25" s="1941">
        <v>-22</v>
      </c>
      <c r="D25" s="1942" t="s">
        <v>1052</v>
      </c>
      <c r="E25" s="1947"/>
      <c r="F25" s="1948"/>
      <c r="G25" s="1949"/>
      <c r="H25" s="1946">
        <v>16</v>
      </c>
      <c r="I25" s="735">
        <v>16</v>
      </c>
      <c r="J25" s="1271"/>
      <c r="K25" s="1947"/>
      <c r="L25" s="1948"/>
      <c r="M25" s="1948"/>
      <c r="N25" s="1949"/>
      <c r="O25" s="1946">
        <v>16</v>
      </c>
    </row>
    <row r="26" spans="1:15">
      <c r="A26" s="735">
        <v>17</v>
      </c>
      <c r="B26" s="1271"/>
      <c r="C26" s="1941">
        <f>C25-1</f>
        <v>-23</v>
      </c>
      <c r="D26" s="1942" t="s">
        <v>1053</v>
      </c>
      <c r="E26" s="1947"/>
      <c r="F26" s="1948"/>
      <c r="G26" s="1949"/>
      <c r="H26" s="1946">
        <v>17</v>
      </c>
      <c r="I26" s="735">
        <v>17</v>
      </c>
      <c r="J26" s="1271"/>
      <c r="K26" s="1947"/>
      <c r="L26" s="1948"/>
      <c r="M26" s="1948"/>
      <c r="N26" s="1949"/>
      <c r="O26" s="1946">
        <v>17</v>
      </c>
    </row>
    <row r="27" spans="1:15">
      <c r="A27" s="735">
        <v>18</v>
      </c>
      <c r="B27" s="1271"/>
      <c r="C27" s="1941">
        <f>C26-1</f>
        <v>-24</v>
      </c>
      <c r="D27" s="1942" t="s">
        <v>1054</v>
      </c>
      <c r="E27" s="1947"/>
      <c r="F27" s="1948"/>
      <c r="G27" s="1949"/>
      <c r="H27" s="1946">
        <v>18</v>
      </c>
      <c r="I27" s="735">
        <v>18</v>
      </c>
      <c r="J27" s="1271"/>
      <c r="K27" s="1947"/>
      <c r="L27" s="1948"/>
      <c r="M27" s="1948"/>
      <c r="N27" s="1949"/>
      <c r="O27" s="1946">
        <v>18</v>
      </c>
    </row>
    <row r="28" spans="1:15">
      <c r="A28" s="735">
        <v>19</v>
      </c>
      <c r="B28" s="1271"/>
      <c r="C28" s="1941">
        <f>C27-1</f>
        <v>-25</v>
      </c>
      <c r="D28" s="1942" t="s">
        <v>1055</v>
      </c>
      <c r="E28" s="1947"/>
      <c r="F28" s="1948"/>
      <c r="G28" s="1949"/>
      <c r="H28" s="1946">
        <v>19</v>
      </c>
      <c r="I28" s="735">
        <v>19</v>
      </c>
      <c r="J28" s="1271"/>
      <c r="K28" s="1947"/>
      <c r="L28" s="1948"/>
      <c r="M28" s="1948"/>
      <c r="N28" s="1949"/>
      <c r="O28" s="1946">
        <v>19</v>
      </c>
    </row>
    <row r="29" spans="1:15">
      <c r="A29" s="735">
        <v>20</v>
      </c>
      <c r="B29" s="1271"/>
      <c r="C29" s="1941">
        <f>C28-1</f>
        <v>-26</v>
      </c>
      <c r="D29" s="1942" t="s">
        <v>1056</v>
      </c>
      <c r="E29" s="1947">
        <v>87160</v>
      </c>
      <c r="F29" s="1948"/>
      <c r="G29" s="1949"/>
      <c r="H29" s="1946">
        <v>20</v>
      </c>
      <c r="I29" s="735">
        <v>20</v>
      </c>
      <c r="J29" s="1271"/>
      <c r="K29" s="1947">
        <v>18349</v>
      </c>
      <c r="L29" s="1948">
        <v>25</v>
      </c>
      <c r="M29" s="1948">
        <v>18324</v>
      </c>
      <c r="N29" s="1949">
        <v>105484</v>
      </c>
      <c r="O29" s="1946">
        <v>20</v>
      </c>
    </row>
    <row r="30" spans="1:15">
      <c r="A30" s="735">
        <v>21</v>
      </c>
      <c r="B30" s="1271"/>
      <c r="C30" s="1941">
        <f>C29-1</f>
        <v>-27</v>
      </c>
      <c r="D30" s="1942" t="s">
        <v>1057</v>
      </c>
      <c r="E30" s="1947">
        <v>1384076</v>
      </c>
      <c r="F30" s="1948"/>
      <c r="G30" s="1949"/>
      <c r="H30" s="1946">
        <v>21</v>
      </c>
      <c r="I30" s="735">
        <v>21</v>
      </c>
      <c r="J30" s="1271"/>
      <c r="K30" s="1947">
        <v>13218</v>
      </c>
      <c r="L30" s="1948">
        <v>12256</v>
      </c>
      <c r="M30" s="1948">
        <v>962</v>
      </c>
      <c r="N30" s="1949">
        <v>1385038</v>
      </c>
      <c r="O30" s="1946">
        <v>21</v>
      </c>
    </row>
    <row r="31" spans="1:15">
      <c r="A31" s="735">
        <v>22</v>
      </c>
      <c r="B31" s="1271"/>
      <c r="C31" s="1941">
        <v>-29</v>
      </c>
      <c r="D31" s="1942" t="s">
        <v>1058</v>
      </c>
      <c r="E31" s="1947"/>
      <c r="F31" s="1948"/>
      <c r="G31" s="1949"/>
      <c r="H31" s="1946">
        <v>22</v>
      </c>
      <c r="I31" s="735">
        <v>22</v>
      </c>
      <c r="J31" s="1271"/>
      <c r="K31" s="1947"/>
      <c r="L31" s="1948"/>
      <c r="M31" s="1948"/>
      <c r="N31" s="1949"/>
      <c r="O31" s="1946">
        <v>22</v>
      </c>
    </row>
    <row r="32" spans="1:15">
      <c r="A32" s="735">
        <v>23</v>
      </c>
      <c r="B32" s="1271"/>
      <c r="C32" s="1941">
        <v>-31</v>
      </c>
      <c r="D32" s="1942" t="s">
        <v>1059</v>
      </c>
      <c r="E32" s="1947"/>
      <c r="F32" s="1948"/>
      <c r="G32" s="1949"/>
      <c r="H32" s="1946">
        <v>23</v>
      </c>
      <c r="I32" s="735">
        <v>23</v>
      </c>
      <c r="J32" s="1271"/>
      <c r="K32" s="1947"/>
      <c r="L32" s="1948"/>
      <c r="M32" s="1948"/>
      <c r="N32" s="1949"/>
      <c r="O32" s="1946">
        <v>23</v>
      </c>
    </row>
    <row r="33" spans="1:15">
      <c r="A33" s="735">
        <v>24</v>
      </c>
      <c r="B33" s="1271"/>
      <c r="C33" s="1941">
        <v>-35</v>
      </c>
      <c r="D33" s="1942" t="s">
        <v>1060</v>
      </c>
      <c r="E33" s="1947"/>
      <c r="F33" s="1948"/>
      <c r="G33" s="1949"/>
      <c r="H33" s="1946">
        <v>24</v>
      </c>
      <c r="I33" s="735">
        <v>24</v>
      </c>
      <c r="J33" s="1271"/>
      <c r="K33" s="1947"/>
      <c r="L33" s="1948"/>
      <c r="M33" s="1948"/>
      <c r="N33" s="1949"/>
      <c r="O33" s="1946">
        <v>24</v>
      </c>
    </row>
    <row r="34" spans="1:15">
      <c r="A34" s="735">
        <v>25</v>
      </c>
      <c r="B34" s="1271"/>
      <c r="C34" s="1941">
        <v>-37</v>
      </c>
      <c r="D34" s="1942" t="s">
        <v>1061</v>
      </c>
      <c r="E34" s="1947"/>
      <c r="F34" s="1948"/>
      <c r="G34" s="1949"/>
      <c r="H34" s="1946">
        <v>25</v>
      </c>
      <c r="I34" s="735">
        <v>25</v>
      </c>
      <c r="J34" s="1271"/>
      <c r="K34" s="1947"/>
      <c r="L34" s="1948"/>
      <c r="M34" s="1948"/>
      <c r="N34" s="1949"/>
      <c r="O34" s="1946">
        <v>25</v>
      </c>
    </row>
    <row r="35" spans="1:15">
      <c r="A35" s="735">
        <v>26</v>
      </c>
      <c r="B35" s="1271"/>
      <c r="C35" s="1941">
        <v>-39</v>
      </c>
      <c r="D35" s="1942" t="s">
        <v>1062</v>
      </c>
      <c r="E35" s="1947"/>
      <c r="F35" s="1948"/>
      <c r="G35" s="1949"/>
      <c r="H35" s="1946">
        <v>26</v>
      </c>
      <c r="I35" s="735">
        <v>26</v>
      </c>
      <c r="J35" s="1271"/>
      <c r="K35" s="1947"/>
      <c r="L35" s="1948"/>
      <c r="M35" s="1948"/>
      <c r="N35" s="1949"/>
      <c r="O35" s="1946">
        <v>26</v>
      </c>
    </row>
    <row r="36" spans="1:15">
      <c r="A36" s="735">
        <v>27</v>
      </c>
      <c r="B36" s="1271"/>
      <c r="C36" s="1941" t="s">
        <v>1063</v>
      </c>
      <c r="D36" s="1942" t="s">
        <v>1064</v>
      </c>
      <c r="E36" s="1947"/>
      <c r="F36" s="1948"/>
      <c r="G36" s="1949"/>
      <c r="H36" s="1946">
        <v>27</v>
      </c>
      <c r="I36" s="735">
        <v>27</v>
      </c>
      <c r="J36" s="1271"/>
      <c r="K36" s="1947"/>
      <c r="L36" s="1948"/>
      <c r="M36" s="1948"/>
      <c r="N36" s="1949"/>
      <c r="O36" s="1946">
        <v>27</v>
      </c>
    </row>
    <row r="37" spans="1:15">
      <c r="A37" s="735">
        <v>28</v>
      </c>
      <c r="B37" s="1271"/>
      <c r="C37" s="1941">
        <v>-45</v>
      </c>
      <c r="D37" s="1942" t="s">
        <v>1065</v>
      </c>
      <c r="E37" s="1947"/>
      <c r="F37" s="1948"/>
      <c r="G37" s="1949"/>
      <c r="H37" s="1946">
        <v>28</v>
      </c>
      <c r="I37" s="735">
        <v>28</v>
      </c>
      <c r="J37" s="1271"/>
      <c r="K37" s="1947"/>
      <c r="L37" s="1948"/>
      <c r="M37" s="1948"/>
      <c r="N37" s="1949"/>
      <c r="O37" s="1946">
        <v>28</v>
      </c>
    </row>
    <row r="38" spans="1:15">
      <c r="A38" s="735">
        <v>29</v>
      </c>
      <c r="B38" s="1271"/>
      <c r="C38" s="1941"/>
      <c r="D38" s="1942" t="s">
        <v>1066</v>
      </c>
      <c r="E38" s="1947"/>
      <c r="F38" s="1948"/>
      <c r="G38" s="1949"/>
      <c r="H38" s="1946">
        <v>29</v>
      </c>
      <c r="I38" s="735">
        <v>29</v>
      </c>
      <c r="J38" s="1271"/>
      <c r="K38" s="1947"/>
      <c r="L38" s="1948"/>
      <c r="M38" s="1948"/>
      <c r="N38" s="1949"/>
      <c r="O38" s="1946">
        <v>29</v>
      </c>
    </row>
    <row r="39" spans="1:15">
      <c r="A39" s="735">
        <v>30</v>
      </c>
      <c r="B39" s="1271"/>
      <c r="C39" s="799"/>
      <c r="D39" s="1942" t="s">
        <v>1067</v>
      </c>
      <c r="E39" s="1947">
        <f>SUM(E10:E38)</f>
        <v>1522837</v>
      </c>
      <c r="F39" s="1948"/>
      <c r="G39" s="1949"/>
      <c r="H39" s="1946">
        <v>30</v>
      </c>
      <c r="I39" s="735">
        <v>30</v>
      </c>
      <c r="J39" s="1271"/>
      <c r="K39" s="1947">
        <f t="shared" ref="K39:N39" si="1">SUM(K10:K38)</f>
        <v>32612</v>
      </c>
      <c r="L39" s="1948">
        <f t="shared" si="1"/>
        <v>12281</v>
      </c>
      <c r="M39" s="1948">
        <f t="shared" si="1"/>
        <v>20331</v>
      </c>
      <c r="N39" s="1949">
        <f t="shared" si="1"/>
        <v>1543168</v>
      </c>
      <c r="O39" s="1946">
        <v>30</v>
      </c>
    </row>
    <row r="40" spans="1:15">
      <c r="A40" s="735">
        <v>31</v>
      </c>
      <c r="B40" s="1271"/>
      <c r="C40" s="1941">
        <v>-52</v>
      </c>
      <c r="D40" s="1942" t="s">
        <v>1068</v>
      </c>
      <c r="E40" s="1947">
        <v>403933</v>
      </c>
      <c r="F40" s="1948"/>
      <c r="G40" s="1949"/>
      <c r="H40" s="1946">
        <v>31</v>
      </c>
      <c r="I40" s="735">
        <v>31</v>
      </c>
      <c r="J40" s="1271"/>
      <c r="K40" s="1947">
        <v>2246</v>
      </c>
      <c r="L40" s="1948"/>
      <c r="M40" s="1948">
        <v>2246</v>
      </c>
      <c r="N40" s="1949">
        <v>406179</v>
      </c>
      <c r="O40" s="1946">
        <v>31</v>
      </c>
    </row>
    <row r="41" spans="1:15">
      <c r="A41" s="735">
        <v>32</v>
      </c>
      <c r="B41" s="1271"/>
      <c r="C41" s="1941">
        <f t="shared" ref="C41:C47" si="2">C40-1</f>
        <v>-53</v>
      </c>
      <c r="D41" s="1942" t="s">
        <v>1069</v>
      </c>
      <c r="E41" s="1947"/>
      <c r="F41" s="1948"/>
      <c r="G41" s="1949"/>
      <c r="H41" s="1946">
        <v>32</v>
      </c>
      <c r="I41" s="735">
        <v>32</v>
      </c>
      <c r="J41" s="1271"/>
      <c r="K41" s="1947"/>
      <c r="L41" s="1948"/>
      <c r="M41" s="1948"/>
      <c r="N41" s="1949"/>
      <c r="O41" s="1946">
        <v>32</v>
      </c>
    </row>
    <row r="42" spans="1:15">
      <c r="A42" s="735">
        <v>33</v>
      </c>
      <c r="B42" s="1271"/>
      <c r="C42" s="1941">
        <f t="shared" si="2"/>
        <v>-54</v>
      </c>
      <c r="D42" s="1942" t="s">
        <v>1070</v>
      </c>
      <c r="E42" s="1947"/>
      <c r="F42" s="1948"/>
      <c r="G42" s="1949"/>
      <c r="H42" s="1946">
        <v>33</v>
      </c>
      <c r="I42" s="735">
        <v>33</v>
      </c>
      <c r="J42" s="1271"/>
      <c r="K42" s="1947"/>
      <c r="L42" s="1948"/>
      <c r="M42" s="1948"/>
      <c r="N42" s="1949"/>
      <c r="O42" s="1946">
        <v>33</v>
      </c>
    </row>
    <row r="43" spans="1:15">
      <c r="A43" s="735">
        <v>34</v>
      </c>
      <c r="B43" s="1271"/>
      <c r="C43" s="1941">
        <f t="shared" si="2"/>
        <v>-55</v>
      </c>
      <c r="D43" s="1942" t="s">
        <v>1071</v>
      </c>
      <c r="E43" s="1947"/>
      <c r="F43" s="1948"/>
      <c r="G43" s="1949"/>
      <c r="H43" s="1946">
        <v>34</v>
      </c>
      <c r="I43" s="735">
        <v>34</v>
      </c>
      <c r="J43" s="1271"/>
      <c r="K43" s="1947"/>
      <c r="L43" s="1948"/>
      <c r="M43" s="1948"/>
      <c r="N43" s="1949"/>
      <c r="O43" s="1946">
        <v>34</v>
      </c>
    </row>
    <row r="44" spans="1:15">
      <c r="A44" s="735">
        <v>35</v>
      </c>
      <c r="B44" s="1271"/>
      <c r="C44" s="1941">
        <f t="shared" si="2"/>
        <v>-56</v>
      </c>
      <c r="D44" s="1942" t="s">
        <v>1072</v>
      </c>
      <c r="E44" s="1947"/>
      <c r="F44" s="1948"/>
      <c r="G44" s="1949"/>
      <c r="H44" s="1946">
        <v>35</v>
      </c>
      <c r="I44" s="735">
        <v>35</v>
      </c>
      <c r="J44" s="1271"/>
      <c r="K44" s="1947"/>
      <c r="L44" s="1948"/>
      <c r="M44" s="1948"/>
      <c r="N44" s="1949"/>
      <c r="O44" s="1946">
        <v>35</v>
      </c>
    </row>
    <row r="45" spans="1:15">
      <c r="A45" s="735">
        <v>36</v>
      </c>
      <c r="B45" s="1271"/>
      <c r="C45" s="1941">
        <f t="shared" si="2"/>
        <v>-57</v>
      </c>
      <c r="D45" s="1942" t="s">
        <v>1073</v>
      </c>
      <c r="E45" s="1947"/>
      <c r="F45" s="1948"/>
      <c r="G45" s="1949"/>
      <c r="H45" s="1946">
        <v>36</v>
      </c>
      <c r="I45" s="735">
        <v>36</v>
      </c>
      <c r="J45" s="1271"/>
      <c r="K45" s="1947"/>
      <c r="L45" s="1948"/>
      <c r="M45" s="1948"/>
      <c r="N45" s="1949"/>
      <c r="O45" s="1946">
        <v>36</v>
      </c>
    </row>
    <row r="46" spans="1:15">
      <c r="A46" s="735">
        <v>37</v>
      </c>
      <c r="B46" s="1271"/>
      <c r="C46" s="1941">
        <f t="shared" si="2"/>
        <v>-58</v>
      </c>
      <c r="D46" s="1942" t="s">
        <v>1074</v>
      </c>
      <c r="E46" s="1947">
        <v>3119</v>
      </c>
      <c r="F46" s="1948"/>
      <c r="G46" s="1949"/>
      <c r="H46" s="1946">
        <v>37</v>
      </c>
      <c r="I46" s="735">
        <v>37</v>
      </c>
      <c r="J46" s="1271"/>
      <c r="K46" s="1947"/>
      <c r="L46" s="1948">
        <v>388</v>
      </c>
      <c r="M46" s="1948">
        <v>-388</v>
      </c>
      <c r="N46" s="1949">
        <v>2731</v>
      </c>
      <c r="O46" s="1946">
        <v>37</v>
      </c>
    </row>
    <row r="47" spans="1:15">
      <c r="A47" s="735">
        <v>38</v>
      </c>
      <c r="B47" s="1271"/>
      <c r="C47" s="1941">
        <f t="shared" si="2"/>
        <v>-59</v>
      </c>
      <c r="D47" s="1942" t="s">
        <v>1075</v>
      </c>
      <c r="E47" s="1947">
        <v>159629</v>
      </c>
      <c r="F47" s="1948"/>
      <c r="G47" s="1949"/>
      <c r="H47" s="1946">
        <v>38</v>
      </c>
      <c r="I47" s="735">
        <v>38</v>
      </c>
      <c r="J47" s="1271"/>
      <c r="K47" s="1947">
        <v>22735</v>
      </c>
      <c r="L47" s="1948">
        <v>28</v>
      </c>
      <c r="M47" s="1948">
        <v>22707</v>
      </c>
      <c r="N47" s="1949">
        <v>182336</v>
      </c>
      <c r="O47" s="1946">
        <v>38</v>
      </c>
    </row>
    <row r="48" spans="1:15">
      <c r="A48" s="735">
        <v>39</v>
      </c>
      <c r="B48" s="1271"/>
      <c r="C48" s="1941"/>
      <c r="D48" s="1942" t="s">
        <v>1076</v>
      </c>
      <c r="E48" s="1947">
        <f>SUM(E40:E47)</f>
        <v>566681</v>
      </c>
      <c r="F48" s="1948"/>
      <c r="G48" s="1949"/>
      <c r="H48" s="1946">
        <v>39</v>
      </c>
      <c r="I48" s="735">
        <v>39</v>
      </c>
      <c r="J48" s="1271"/>
      <c r="K48" s="1947">
        <f t="shared" ref="K48:N48" si="3">SUM(K40:K47)</f>
        <v>24981</v>
      </c>
      <c r="L48" s="1948">
        <f t="shared" si="3"/>
        <v>416</v>
      </c>
      <c r="M48" s="1948">
        <f t="shared" si="3"/>
        <v>24565</v>
      </c>
      <c r="N48" s="1949">
        <f t="shared" si="3"/>
        <v>591246</v>
      </c>
      <c r="O48" s="1946">
        <v>39</v>
      </c>
    </row>
    <row r="49" spans="1:15">
      <c r="A49" s="735">
        <v>40</v>
      </c>
      <c r="B49" s="1271"/>
      <c r="C49" s="1941">
        <v>-76</v>
      </c>
      <c r="D49" s="1942" t="s">
        <v>1077</v>
      </c>
      <c r="E49" s="1947"/>
      <c r="F49" s="1948"/>
      <c r="G49" s="1949"/>
      <c r="H49" s="1946">
        <v>40</v>
      </c>
      <c r="I49" s="735">
        <v>40</v>
      </c>
      <c r="J49" s="1271"/>
      <c r="K49" s="1947"/>
      <c r="L49" s="1948"/>
      <c r="M49" s="1948"/>
      <c r="N49" s="1949"/>
      <c r="O49" s="1946">
        <v>40</v>
      </c>
    </row>
    <row r="50" spans="1:15">
      <c r="A50" s="735">
        <v>41</v>
      </c>
      <c r="B50" s="1271"/>
      <c r="C50" s="1941">
        <v>-80</v>
      </c>
      <c r="D50" s="1942" t="s">
        <v>1078</v>
      </c>
      <c r="E50" s="1947"/>
      <c r="F50" s="1948"/>
      <c r="G50" s="1949"/>
      <c r="H50" s="1946">
        <v>41</v>
      </c>
      <c r="I50" s="735">
        <v>41</v>
      </c>
      <c r="J50" s="1271"/>
      <c r="K50" s="1947"/>
      <c r="L50" s="1948"/>
      <c r="M50" s="1948"/>
      <c r="N50" s="1949"/>
      <c r="O50" s="1946">
        <v>41</v>
      </c>
    </row>
    <row r="51" spans="1:15">
      <c r="A51" s="735">
        <v>42</v>
      </c>
      <c r="B51" s="1271"/>
      <c r="C51" s="1941">
        <v>-90</v>
      </c>
      <c r="D51" s="1942" t="s">
        <v>1079</v>
      </c>
      <c r="E51" s="1947">
        <v>51015</v>
      </c>
      <c r="F51" s="1948"/>
      <c r="G51" s="1949"/>
      <c r="H51" s="1946">
        <v>42</v>
      </c>
      <c r="I51" s="735">
        <v>42</v>
      </c>
      <c r="J51" s="1271"/>
      <c r="K51" s="1947">
        <v>-8086</v>
      </c>
      <c r="L51" s="1948"/>
      <c r="M51" s="1948">
        <v>-8086</v>
      </c>
      <c r="N51" s="1949">
        <v>42929</v>
      </c>
      <c r="O51" s="1946">
        <v>42</v>
      </c>
    </row>
    <row r="52" spans="1:15" ht="10.8" thickBot="1">
      <c r="A52" s="735">
        <v>43</v>
      </c>
      <c r="B52" s="1271"/>
      <c r="C52" s="801"/>
      <c r="D52" s="1942" t="s">
        <v>1080</v>
      </c>
      <c r="E52" s="1950">
        <f>SUM(E39,E48,E49:E51)</f>
        <v>2140533</v>
      </c>
      <c r="F52" s="1951"/>
      <c r="G52" s="1952"/>
      <c r="H52" s="1946">
        <v>43</v>
      </c>
      <c r="I52" s="735">
        <v>43</v>
      </c>
      <c r="J52" s="1271"/>
      <c r="K52" s="1950">
        <f t="shared" ref="K52:N52" si="4">SUM(K39,K48,K49:K51)</f>
        <v>49507</v>
      </c>
      <c r="L52" s="1951">
        <f t="shared" si="4"/>
        <v>12697</v>
      </c>
      <c r="M52" s="1951">
        <f t="shared" si="4"/>
        <v>36810</v>
      </c>
      <c r="N52" s="1952">
        <f t="shared" si="4"/>
        <v>2177343</v>
      </c>
      <c r="O52" s="1946">
        <v>43</v>
      </c>
    </row>
    <row r="53" spans="1:15">
      <c r="A53" s="1953"/>
      <c r="B53" s="1954"/>
      <c r="C53" s="1955"/>
      <c r="D53" s="1954"/>
      <c r="E53" s="1954"/>
      <c r="F53" s="1954"/>
      <c r="G53" s="1954"/>
      <c r="H53" s="1956"/>
      <c r="I53" s="1953"/>
      <c r="J53" s="1954"/>
      <c r="K53" s="1954"/>
      <c r="L53" s="1954"/>
      <c r="M53" s="1954"/>
      <c r="N53" s="1954"/>
      <c r="O53" s="727"/>
    </row>
    <row r="54" spans="1:15">
      <c r="A54" s="1957"/>
      <c r="B54" s="731" t="s">
        <v>3242</v>
      </c>
      <c r="C54" s="1958"/>
      <c r="D54" s="731"/>
      <c r="E54" s="731"/>
      <c r="F54" s="731"/>
      <c r="G54" s="731"/>
      <c r="H54" s="1930"/>
      <c r="I54" s="1957"/>
      <c r="J54" s="731"/>
      <c r="K54" s="731"/>
      <c r="L54" s="731"/>
      <c r="M54" s="731"/>
      <c r="N54" s="731"/>
      <c r="O54" s="734"/>
    </row>
    <row r="55" spans="1:15">
      <c r="A55" s="1006"/>
      <c r="B55" s="731"/>
      <c r="D55" s="731"/>
      <c r="E55" s="2440" t="s">
        <v>893</v>
      </c>
      <c r="F55" s="2440" t="s">
        <v>3241</v>
      </c>
      <c r="G55" s="731"/>
      <c r="H55" s="1930"/>
      <c r="I55" s="1957"/>
      <c r="J55" s="731"/>
      <c r="K55" s="731"/>
      <c r="L55" s="731"/>
      <c r="M55" s="731"/>
      <c r="N55" s="731"/>
      <c r="O55" s="734"/>
    </row>
    <row r="56" spans="1:15">
      <c r="A56" s="1959"/>
      <c r="B56" s="721"/>
      <c r="D56" s="3375" t="s">
        <v>2916</v>
      </c>
      <c r="E56" s="3499">
        <v>9000</v>
      </c>
      <c r="F56" s="3499">
        <v>110650</v>
      </c>
      <c r="G56" s="721"/>
      <c r="H56" s="1961"/>
      <c r="I56" s="1959"/>
      <c r="J56" s="721"/>
      <c r="K56" s="721"/>
      <c r="L56" s="721"/>
      <c r="M56" s="721"/>
      <c r="N56" s="721"/>
      <c r="O56" s="745"/>
    </row>
    <row r="57" spans="1:15">
      <c r="A57" s="1959"/>
      <c r="B57" s="721"/>
      <c r="D57" s="3376" t="s">
        <v>2918</v>
      </c>
      <c r="E57" s="3499">
        <v>1844</v>
      </c>
      <c r="F57" s="3499">
        <v>19154</v>
      </c>
      <c r="G57" s="721"/>
      <c r="H57" s="1961"/>
      <c r="I57" s="1959"/>
      <c r="J57" s="721"/>
      <c r="K57" s="721"/>
      <c r="L57" s="721"/>
      <c r="M57" s="721"/>
      <c r="N57" s="721"/>
      <c r="O57" s="745"/>
    </row>
    <row r="58" spans="1:15">
      <c r="A58" s="1959"/>
      <c r="B58" s="721"/>
      <c r="C58" s="1960"/>
      <c r="D58" s="721"/>
      <c r="E58" s="721"/>
      <c r="F58" s="721"/>
      <c r="G58" s="721"/>
      <c r="H58" s="1961"/>
      <c r="I58" s="1959"/>
      <c r="J58" s="721"/>
      <c r="K58" s="721"/>
      <c r="L58" s="721"/>
      <c r="M58" s="721"/>
      <c r="N58" s="721"/>
      <c r="O58" s="745"/>
    </row>
    <row r="59" spans="1:15" ht="87.75" customHeight="1">
      <c r="A59" s="1923"/>
      <c r="B59" s="720"/>
      <c r="C59" s="1962"/>
      <c r="D59" s="720"/>
      <c r="E59" s="720"/>
      <c r="F59" s="720"/>
      <c r="G59" s="720"/>
      <c r="H59" s="1924"/>
      <c r="I59" s="1923"/>
      <c r="J59" s="720"/>
      <c r="K59" s="720"/>
      <c r="L59" s="720"/>
      <c r="M59" s="720"/>
      <c r="N59" s="720"/>
      <c r="O59" s="1924"/>
    </row>
    <row r="60" spans="1:15">
      <c r="A60" s="1963"/>
      <c r="B60" s="792"/>
      <c r="C60" s="844"/>
      <c r="D60" s="792"/>
      <c r="E60" s="792"/>
      <c r="F60" s="792"/>
      <c r="G60" s="792"/>
      <c r="H60" s="1964" t="s">
        <v>1415</v>
      </c>
      <c r="I60" s="1965" t="s">
        <v>1415</v>
      </c>
      <c r="J60" s="1966"/>
      <c r="K60" s="1966"/>
      <c r="L60" s="1966"/>
      <c r="M60" s="1966"/>
      <c r="N60" s="1966"/>
      <c r="O60" s="1967"/>
    </row>
  </sheetData>
  <printOptions horizontalCentered="1" verticalCentered="1"/>
  <pageMargins left="0.7" right="0.7" top="0.75" bottom="0.75" header="0.3" footer="0.3"/>
  <pageSetup fitToWidth="2" orientation="portrait" r:id="rId1"/>
  <headerFooter alignWithMargins="0"/>
  <colBreaks count="1" manualBreakCount="1">
    <brk id="8"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195"/>
  <sheetViews>
    <sheetView showGridLines="0" zoomScaleNormal="100" zoomScaleSheetLayoutView="100" workbookViewId="0">
      <selection activeCell="K1" sqref="K1"/>
    </sheetView>
  </sheetViews>
  <sheetFormatPr defaultColWidth="0" defaultRowHeight="0" customHeight="1" zeroHeight="1"/>
  <cols>
    <col min="1" max="1" width="5.28515625" style="1067" customWidth="1"/>
    <col min="2" max="2" width="4.42578125" style="1067" customWidth="1"/>
    <col min="3" max="3" width="39.85546875" style="1067" customWidth="1"/>
    <col min="4" max="5" width="13.42578125" style="1066" customWidth="1"/>
    <col min="6" max="6" width="10" style="1066" customWidth="1"/>
    <col min="7" max="8" width="13.42578125" style="1067" customWidth="1"/>
    <col min="9" max="9" width="10" style="1067" customWidth="1"/>
    <col min="10" max="10" width="5.28515625" style="1067" customWidth="1"/>
    <col min="11" max="11" width="9.7109375" style="1977" customWidth="1"/>
    <col min="12" max="13" width="9.7109375" style="1067" customWidth="1"/>
    <col min="14" max="256" width="0" style="1067" hidden="1"/>
    <col min="257" max="257" width="4.7109375" style="1067" customWidth="1"/>
    <col min="258" max="258" width="4.42578125" style="1067" customWidth="1"/>
    <col min="259" max="259" width="35.140625" style="1067" customWidth="1"/>
    <col min="260" max="260" width="14.7109375" style="1067" customWidth="1"/>
    <col min="261" max="261" width="14.28515625" style="1067" customWidth="1"/>
    <col min="262" max="262" width="11.28515625" style="1067" customWidth="1"/>
    <col min="263" max="263" width="12.7109375" style="1067" customWidth="1"/>
    <col min="264" max="264" width="12.28515625" style="1067" customWidth="1"/>
    <col min="265" max="265" width="11.28515625" style="1067" customWidth="1"/>
    <col min="266" max="266" width="5" style="1067" customWidth="1"/>
    <col min="267" max="269" width="9.7109375" style="1067" customWidth="1"/>
    <col min="270" max="512" width="0" style="1067" hidden="1"/>
    <col min="513" max="513" width="4.7109375" style="1067" customWidth="1"/>
    <col min="514" max="514" width="4.42578125" style="1067" customWidth="1"/>
    <col min="515" max="515" width="35.140625" style="1067" customWidth="1"/>
    <col min="516" max="516" width="14.7109375" style="1067" customWidth="1"/>
    <col min="517" max="517" width="14.28515625" style="1067" customWidth="1"/>
    <col min="518" max="518" width="11.28515625" style="1067" customWidth="1"/>
    <col min="519" max="519" width="12.7109375" style="1067" customWidth="1"/>
    <col min="520" max="520" width="12.28515625" style="1067" customWidth="1"/>
    <col min="521" max="521" width="11.28515625" style="1067" customWidth="1"/>
    <col min="522" max="522" width="5" style="1067" customWidth="1"/>
    <col min="523" max="525" width="9.7109375" style="1067" customWidth="1"/>
    <col min="526" max="768" width="0" style="1067" hidden="1"/>
    <col min="769" max="769" width="4.7109375" style="1067" customWidth="1"/>
    <col min="770" max="770" width="4.42578125" style="1067" customWidth="1"/>
    <col min="771" max="771" width="35.140625" style="1067" customWidth="1"/>
    <col min="772" max="772" width="14.7109375" style="1067" customWidth="1"/>
    <col min="773" max="773" width="14.28515625" style="1067" customWidth="1"/>
    <col min="774" max="774" width="11.28515625" style="1067" customWidth="1"/>
    <col min="775" max="775" width="12.7109375" style="1067" customWidth="1"/>
    <col min="776" max="776" width="12.28515625" style="1067" customWidth="1"/>
    <col min="777" max="777" width="11.28515625" style="1067" customWidth="1"/>
    <col min="778" max="778" width="5" style="1067" customWidth="1"/>
    <col min="779" max="781" width="9.7109375" style="1067" customWidth="1"/>
    <col min="782" max="1024" width="0" style="1067" hidden="1"/>
    <col min="1025" max="1025" width="4.7109375" style="1067" customWidth="1"/>
    <col min="1026" max="1026" width="4.42578125" style="1067" customWidth="1"/>
    <col min="1027" max="1027" width="35.140625" style="1067" customWidth="1"/>
    <col min="1028" max="1028" width="14.7109375" style="1067" customWidth="1"/>
    <col min="1029" max="1029" width="14.28515625" style="1067" customWidth="1"/>
    <col min="1030" max="1030" width="11.28515625" style="1067" customWidth="1"/>
    <col min="1031" max="1031" width="12.7109375" style="1067" customWidth="1"/>
    <col min="1032" max="1032" width="12.28515625" style="1067" customWidth="1"/>
    <col min="1033" max="1033" width="11.28515625" style="1067" customWidth="1"/>
    <col min="1034" max="1034" width="5" style="1067" customWidth="1"/>
    <col min="1035" max="1037" width="9.7109375" style="1067" customWidth="1"/>
    <col min="1038" max="1280" width="0" style="1067" hidden="1"/>
    <col min="1281" max="1281" width="4.7109375" style="1067" customWidth="1"/>
    <col min="1282" max="1282" width="4.42578125" style="1067" customWidth="1"/>
    <col min="1283" max="1283" width="35.140625" style="1067" customWidth="1"/>
    <col min="1284" max="1284" width="14.7109375" style="1067" customWidth="1"/>
    <col min="1285" max="1285" width="14.28515625" style="1067" customWidth="1"/>
    <col min="1286" max="1286" width="11.28515625" style="1067" customWidth="1"/>
    <col min="1287" max="1287" width="12.7109375" style="1067" customWidth="1"/>
    <col min="1288" max="1288" width="12.28515625" style="1067" customWidth="1"/>
    <col min="1289" max="1289" width="11.28515625" style="1067" customWidth="1"/>
    <col min="1290" max="1290" width="5" style="1067" customWidth="1"/>
    <col min="1291" max="1293" width="9.7109375" style="1067" customWidth="1"/>
    <col min="1294" max="1536" width="0" style="1067" hidden="1"/>
    <col min="1537" max="1537" width="4.7109375" style="1067" customWidth="1"/>
    <col min="1538" max="1538" width="4.42578125" style="1067" customWidth="1"/>
    <col min="1539" max="1539" width="35.140625" style="1067" customWidth="1"/>
    <col min="1540" max="1540" width="14.7109375" style="1067" customWidth="1"/>
    <col min="1541" max="1541" width="14.28515625" style="1067" customWidth="1"/>
    <col min="1542" max="1542" width="11.28515625" style="1067" customWidth="1"/>
    <col min="1543" max="1543" width="12.7109375" style="1067" customWidth="1"/>
    <col min="1544" max="1544" width="12.28515625" style="1067" customWidth="1"/>
    <col min="1545" max="1545" width="11.28515625" style="1067" customWidth="1"/>
    <col min="1546" max="1546" width="5" style="1067" customWidth="1"/>
    <col min="1547" max="1549" width="9.7109375" style="1067" customWidth="1"/>
    <col min="1550" max="1792" width="0" style="1067" hidden="1"/>
    <col min="1793" max="1793" width="4.7109375" style="1067" customWidth="1"/>
    <col min="1794" max="1794" width="4.42578125" style="1067" customWidth="1"/>
    <col min="1795" max="1795" width="35.140625" style="1067" customWidth="1"/>
    <col min="1796" max="1796" width="14.7109375" style="1067" customWidth="1"/>
    <col min="1797" max="1797" width="14.28515625" style="1067" customWidth="1"/>
    <col min="1798" max="1798" width="11.28515625" style="1067" customWidth="1"/>
    <col min="1799" max="1799" width="12.7109375" style="1067" customWidth="1"/>
    <col min="1800" max="1800" width="12.28515625" style="1067" customWidth="1"/>
    <col min="1801" max="1801" width="11.28515625" style="1067" customWidth="1"/>
    <col min="1802" max="1802" width="5" style="1067" customWidth="1"/>
    <col min="1803" max="1805" width="9.7109375" style="1067" customWidth="1"/>
    <col min="1806" max="2048" width="0" style="1067" hidden="1"/>
    <col min="2049" max="2049" width="4.7109375" style="1067" customWidth="1"/>
    <col min="2050" max="2050" width="4.42578125" style="1067" customWidth="1"/>
    <col min="2051" max="2051" width="35.140625" style="1067" customWidth="1"/>
    <col min="2052" max="2052" width="14.7109375" style="1067" customWidth="1"/>
    <col min="2053" max="2053" width="14.28515625" style="1067" customWidth="1"/>
    <col min="2054" max="2054" width="11.28515625" style="1067" customWidth="1"/>
    <col min="2055" max="2055" width="12.7109375" style="1067" customWidth="1"/>
    <col min="2056" max="2056" width="12.28515625" style="1067" customWidth="1"/>
    <col min="2057" max="2057" width="11.28515625" style="1067" customWidth="1"/>
    <col min="2058" max="2058" width="5" style="1067" customWidth="1"/>
    <col min="2059" max="2061" width="9.7109375" style="1067" customWidth="1"/>
    <col min="2062" max="2304" width="0" style="1067" hidden="1"/>
    <col min="2305" max="2305" width="4.7109375" style="1067" customWidth="1"/>
    <col min="2306" max="2306" width="4.42578125" style="1067" customWidth="1"/>
    <col min="2307" max="2307" width="35.140625" style="1067" customWidth="1"/>
    <col min="2308" max="2308" width="14.7109375" style="1067" customWidth="1"/>
    <col min="2309" max="2309" width="14.28515625" style="1067" customWidth="1"/>
    <col min="2310" max="2310" width="11.28515625" style="1067" customWidth="1"/>
    <col min="2311" max="2311" width="12.7109375" style="1067" customWidth="1"/>
    <col min="2312" max="2312" width="12.28515625" style="1067" customWidth="1"/>
    <col min="2313" max="2313" width="11.28515625" style="1067" customWidth="1"/>
    <col min="2314" max="2314" width="5" style="1067" customWidth="1"/>
    <col min="2315" max="2317" width="9.7109375" style="1067" customWidth="1"/>
    <col min="2318" max="2560" width="0" style="1067" hidden="1"/>
    <col min="2561" max="2561" width="4.7109375" style="1067" customWidth="1"/>
    <col min="2562" max="2562" width="4.42578125" style="1067" customWidth="1"/>
    <col min="2563" max="2563" width="35.140625" style="1067" customWidth="1"/>
    <col min="2564" max="2564" width="14.7109375" style="1067" customWidth="1"/>
    <col min="2565" max="2565" width="14.28515625" style="1067" customWidth="1"/>
    <col min="2566" max="2566" width="11.28515625" style="1067" customWidth="1"/>
    <col min="2567" max="2567" width="12.7109375" style="1067" customWidth="1"/>
    <col min="2568" max="2568" width="12.28515625" style="1067" customWidth="1"/>
    <col min="2569" max="2569" width="11.28515625" style="1067" customWidth="1"/>
    <col min="2570" max="2570" width="5" style="1067" customWidth="1"/>
    <col min="2571" max="2573" width="9.7109375" style="1067" customWidth="1"/>
    <col min="2574" max="2816" width="0" style="1067" hidden="1"/>
    <col min="2817" max="2817" width="4.7109375" style="1067" customWidth="1"/>
    <col min="2818" max="2818" width="4.42578125" style="1067" customWidth="1"/>
    <col min="2819" max="2819" width="35.140625" style="1067" customWidth="1"/>
    <col min="2820" max="2820" width="14.7109375" style="1067" customWidth="1"/>
    <col min="2821" max="2821" width="14.28515625" style="1067" customWidth="1"/>
    <col min="2822" max="2822" width="11.28515625" style="1067" customWidth="1"/>
    <col min="2823" max="2823" width="12.7109375" style="1067" customWidth="1"/>
    <col min="2824" max="2824" width="12.28515625" style="1067" customWidth="1"/>
    <col min="2825" max="2825" width="11.28515625" style="1067" customWidth="1"/>
    <col min="2826" max="2826" width="5" style="1067" customWidth="1"/>
    <col min="2827" max="2829" width="9.7109375" style="1067" customWidth="1"/>
    <col min="2830" max="3072" width="0" style="1067" hidden="1"/>
    <col min="3073" max="3073" width="4.7109375" style="1067" customWidth="1"/>
    <col min="3074" max="3074" width="4.42578125" style="1067" customWidth="1"/>
    <col min="3075" max="3075" width="35.140625" style="1067" customWidth="1"/>
    <col min="3076" max="3076" width="14.7109375" style="1067" customWidth="1"/>
    <col min="3077" max="3077" width="14.28515625" style="1067" customWidth="1"/>
    <col min="3078" max="3078" width="11.28515625" style="1067" customWidth="1"/>
    <col min="3079" max="3079" width="12.7109375" style="1067" customWidth="1"/>
    <col min="3080" max="3080" width="12.28515625" style="1067" customWidth="1"/>
    <col min="3081" max="3081" width="11.28515625" style="1067" customWidth="1"/>
    <col min="3082" max="3082" width="5" style="1067" customWidth="1"/>
    <col min="3083" max="3085" width="9.7109375" style="1067" customWidth="1"/>
    <col min="3086" max="3328" width="0" style="1067" hidden="1"/>
    <col min="3329" max="3329" width="4.7109375" style="1067" customWidth="1"/>
    <col min="3330" max="3330" width="4.42578125" style="1067" customWidth="1"/>
    <col min="3331" max="3331" width="35.140625" style="1067" customWidth="1"/>
    <col min="3332" max="3332" width="14.7109375" style="1067" customWidth="1"/>
    <col min="3333" max="3333" width="14.28515625" style="1067" customWidth="1"/>
    <col min="3334" max="3334" width="11.28515625" style="1067" customWidth="1"/>
    <col min="3335" max="3335" width="12.7109375" style="1067" customWidth="1"/>
    <col min="3336" max="3336" width="12.28515625" style="1067" customWidth="1"/>
    <col min="3337" max="3337" width="11.28515625" style="1067" customWidth="1"/>
    <col min="3338" max="3338" width="5" style="1067" customWidth="1"/>
    <col min="3339" max="3341" width="9.7109375" style="1067" customWidth="1"/>
    <col min="3342" max="3584" width="0" style="1067" hidden="1"/>
    <col min="3585" max="3585" width="4.7109375" style="1067" customWidth="1"/>
    <col min="3586" max="3586" width="4.42578125" style="1067" customWidth="1"/>
    <col min="3587" max="3587" width="35.140625" style="1067" customWidth="1"/>
    <col min="3588" max="3588" width="14.7109375" style="1067" customWidth="1"/>
    <col min="3589" max="3589" width="14.28515625" style="1067" customWidth="1"/>
    <col min="3590" max="3590" width="11.28515625" style="1067" customWidth="1"/>
    <col min="3591" max="3591" width="12.7109375" style="1067" customWidth="1"/>
    <col min="3592" max="3592" width="12.28515625" style="1067" customWidth="1"/>
    <col min="3593" max="3593" width="11.28515625" style="1067" customWidth="1"/>
    <col min="3594" max="3594" width="5" style="1067" customWidth="1"/>
    <col min="3595" max="3597" width="9.7109375" style="1067" customWidth="1"/>
    <col min="3598" max="3840" width="0" style="1067" hidden="1"/>
    <col min="3841" max="3841" width="4.7109375" style="1067" customWidth="1"/>
    <col min="3842" max="3842" width="4.42578125" style="1067" customWidth="1"/>
    <col min="3843" max="3843" width="35.140625" style="1067" customWidth="1"/>
    <col min="3844" max="3844" width="14.7109375" style="1067" customWidth="1"/>
    <col min="3845" max="3845" width="14.28515625" style="1067" customWidth="1"/>
    <col min="3846" max="3846" width="11.28515625" style="1067" customWidth="1"/>
    <col min="3847" max="3847" width="12.7109375" style="1067" customWidth="1"/>
    <col min="3848" max="3848" width="12.28515625" style="1067" customWidth="1"/>
    <col min="3849" max="3849" width="11.28515625" style="1067" customWidth="1"/>
    <col min="3850" max="3850" width="5" style="1067" customWidth="1"/>
    <col min="3851" max="3853" width="9.7109375" style="1067" customWidth="1"/>
    <col min="3854" max="4096" width="0" style="1067" hidden="1"/>
    <col min="4097" max="4097" width="4.7109375" style="1067" customWidth="1"/>
    <col min="4098" max="4098" width="4.42578125" style="1067" customWidth="1"/>
    <col min="4099" max="4099" width="35.140625" style="1067" customWidth="1"/>
    <col min="4100" max="4100" width="14.7109375" style="1067" customWidth="1"/>
    <col min="4101" max="4101" width="14.28515625" style="1067" customWidth="1"/>
    <col min="4102" max="4102" width="11.28515625" style="1067" customWidth="1"/>
    <col min="4103" max="4103" width="12.7109375" style="1067" customWidth="1"/>
    <col min="4104" max="4104" width="12.28515625" style="1067" customWidth="1"/>
    <col min="4105" max="4105" width="11.28515625" style="1067" customWidth="1"/>
    <col min="4106" max="4106" width="5" style="1067" customWidth="1"/>
    <col min="4107" max="4109" width="9.7109375" style="1067" customWidth="1"/>
    <col min="4110" max="4352" width="0" style="1067" hidden="1"/>
    <col min="4353" max="4353" width="4.7109375" style="1067" customWidth="1"/>
    <col min="4354" max="4354" width="4.42578125" style="1067" customWidth="1"/>
    <col min="4355" max="4355" width="35.140625" style="1067" customWidth="1"/>
    <col min="4356" max="4356" width="14.7109375" style="1067" customWidth="1"/>
    <col min="4357" max="4357" width="14.28515625" style="1067" customWidth="1"/>
    <col min="4358" max="4358" width="11.28515625" style="1067" customWidth="1"/>
    <col min="4359" max="4359" width="12.7109375" style="1067" customWidth="1"/>
    <col min="4360" max="4360" width="12.28515625" style="1067" customWidth="1"/>
    <col min="4361" max="4361" width="11.28515625" style="1067" customWidth="1"/>
    <col min="4362" max="4362" width="5" style="1067" customWidth="1"/>
    <col min="4363" max="4365" width="9.7109375" style="1067" customWidth="1"/>
    <col min="4366" max="4608" width="0" style="1067" hidden="1"/>
    <col min="4609" max="4609" width="4.7109375" style="1067" customWidth="1"/>
    <col min="4610" max="4610" width="4.42578125" style="1067" customWidth="1"/>
    <col min="4611" max="4611" width="35.140625" style="1067" customWidth="1"/>
    <col min="4612" max="4612" width="14.7109375" style="1067" customWidth="1"/>
    <col min="4613" max="4613" width="14.28515625" style="1067" customWidth="1"/>
    <col min="4614" max="4614" width="11.28515625" style="1067" customWidth="1"/>
    <col min="4615" max="4615" width="12.7109375" style="1067" customWidth="1"/>
    <col min="4616" max="4616" width="12.28515625" style="1067" customWidth="1"/>
    <col min="4617" max="4617" width="11.28515625" style="1067" customWidth="1"/>
    <col min="4618" max="4618" width="5" style="1067" customWidth="1"/>
    <col min="4619" max="4621" width="9.7109375" style="1067" customWidth="1"/>
    <col min="4622" max="4864" width="0" style="1067" hidden="1"/>
    <col min="4865" max="4865" width="4.7109375" style="1067" customWidth="1"/>
    <col min="4866" max="4866" width="4.42578125" style="1067" customWidth="1"/>
    <col min="4867" max="4867" width="35.140625" style="1067" customWidth="1"/>
    <col min="4868" max="4868" width="14.7109375" style="1067" customWidth="1"/>
    <col min="4869" max="4869" width="14.28515625" style="1067" customWidth="1"/>
    <col min="4870" max="4870" width="11.28515625" style="1067" customWidth="1"/>
    <col min="4871" max="4871" width="12.7109375" style="1067" customWidth="1"/>
    <col min="4872" max="4872" width="12.28515625" style="1067" customWidth="1"/>
    <col min="4873" max="4873" width="11.28515625" style="1067" customWidth="1"/>
    <col min="4874" max="4874" width="5" style="1067" customWidth="1"/>
    <col min="4875" max="4877" width="9.7109375" style="1067" customWidth="1"/>
    <col min="4878" max="5120" width="0" style="1067" hidden="1"/>
    <col min="5121" max="5121" width="4.7109375" style="1067" customWidth="1"/>
    <col min="5122" max="5122" width="4.42578125" style="1067" customWidth="1"/>
    <col min="5123" max="5123" width="35.140625" style="1067" customWidth="1"/>
    <col min="5124" max="5124" width="14.7109375" style="1067" customWidth="1"/>
    <col min="5125" max="5125" width="14.28515625" style="1067" customWidth="1"/>
    <col min="5126" max="5126" width="11.28515625" style="1067" customWidth="1"/>
    <col min="5127" max="5127" width="12.7109375" style="1067" customWidth="1"/>
    <col min="5128" max="5128" width="12.28515625" style="1067" customWidth="1"/>
    <col min="5129" max="5129" width="11.28515625" style="1067" customWidth="1"/>
    <col min="5130" max="5130" width="5" style="1067" customWidth="1"/>
    <col min="5131" max="5133" width="9.7109375" style="1067" customWidth="1"/>
    <col min="5134" max="5376" width="0" style="1067" hidden="1"/>
    <col min="5377" max="5377" width="4.7109375" style="1067" customWidth="1"/>
    <col min="5378" max="5378" width="4.42578125" style="1067" customWidth="1"/>
    <col min="5379" max="5379" width="35.140625" style="1067" customWidth="1"/>
    <col min="5380" max="5380" width="14.7109375" style="1067" customWidth="1"/>
    <col min="5381" max="5381" width="14.28515625" style="1067" customWidth="1"/>
    <col min="5382" max="5382" width="11.28515625" style="1067" customWidth="1"/>
    <col min="5383" max="5383" width="12.7109375" style="1067" customWidth="1"/>
    <col min="5384" max="5384" width="12.28515625" style="1067" customWidth="1"/>
    <col min="5385" max="5385" width="11.28515625" style="1067" customWidth="1"/>
    <col min="5386" max="5386" width="5" style="1067" customWidth="1"/>
    <col min="5387" max="5389" width="9.7109375" style="1067" customWidth="1"/>
    <col min="5390" max="5632" width="0" style="1067" hidden="1"/>
    <col min="5633" max="5633" width="4.7109375" style="1067" customWidth="1"/>
    <col min="5634" max="5634" width="4.42578125" style="1067" customWidth="1"/>
    <col min="5635" max="5635" width="35.140625" style="1067" customWidth="1"/>
    <col min="5636" max="5636" width="14.7109375" style="1067" customWidth="1"/>
    <col min="5637" max="5637" width="14.28515625" style="1067" customWidth="1"/>
    <col min="5638" max="5638" width="11.28515625" style="1067" customWidth="1"/>
    <col min="5639" max="5639" width="12.7109375" style="1067" customWidth="1"/>
    <col min="5640" max="5640" width="12.28515625" style="1067" customWidth="1"/>
    <col min="5641" max="5641" width="11.28515625" style="1067" customWidth="1"/>
    <col min="5642" max="5642" width="5" style="1067" customWidth="1"/>
    <col min="5643" max="5645" width="9.7109375" style="1067" customWidth="1"/>
    <col min="5646" max="5888" width="0" style="1067" hidden="1"/>
    <col min="5889" max="5889" width="4.7109375" style="1067" customWidth="1"/>
    <col min="5890" max="5890" width="4.42578125" style="1067" customWidth="1"/>
    <col min="5891" max="5891" width="35.140625" style="1067" customWidth="1"/>
    <col min="5892" max="5892" width="14.7109375" style="1067" customWidth="1"/>
    <col min="5893" max="5893" width="14.28515625" style="1067" customWidth="1"/>
    <col min="5894" max="5894" width="11.28515625" style="1067" customWidth="1"/>
    <col min="5895" max="5895" width="12.7109375" style="1067" customWidth="1"/>
    <col min="5896" max="5896" width="12.28515625" style="1067" customWidth="1"/>
    <col min="5897" max="5897" width="11.28515625" style="1067" customWidth="1"/>
    <col min="5898" max="5898" width="5" style="1067" customWidth="1"/>
    <col min="5899" max="5901" width="9.7109375" style="1067" customWidth="1"/>
    <col min="5902" max="6144" width="0" style="1067" hidden="1"/>
    <col min="6145" max="6145" width="4.7109375" style="1067" customWidth="1"/>
    <col min="6146" max="6146" width="4.42578125" style="1067" customWidth="1"/>
    <col min="6147" max="6147" width="35.140625" style="1067" customWidth="1"/>
    <col min="6148" max="6148" width="14.7109375" style="1067" customWidth="1"/>
    <col min="6149" max="6149" width="14.28515625" style="1067" customWidth="1"/>
    <col min="6150" max="6150" width="11.28515625" style="1067" customWidth="1"/>
    <col min="6151" max="6151" width="12.7109375" style="1067" customWidth="1"/>
    <col min="6152" max="6152" width="12.28515625" style="1067" customWidth="1"/>
    <col min="6153" max="6153" width="11.28515625" style="1067" customWidth="1"/>
    <col min="6154" max="6154" width="5" style="1067" customWidth="1"/>
    <col min="6155" max="6157" width="9.7109375" style="1067" customWidth="1"/>
    <col min="6158" max="6400" width="0" style="1067" hidden="1"/>
    <col min="6401" max="6401" width="4.7109375" style="1067" customWidth="1"/>
    <col min="6402" max="6402" width="4.42578125" style="1067" customWidth="1"/>
    <col min="6403" max="6403" width="35.140625" style="1067" customWidth="1"/>
    <col min="6404" max="6404" width="14.7109375" style="1067" customWidth="1"/>
    <col min="6405" max="6405" width="14.28515625" style="1067" customWidth="1"/>
    <col min="6406" max="6406" width="11.28515625" style="1067" customWidth="1"/>
    <col min="6407" max="6407" width="12.7109375" style="1067" customWidth="1"/>
    <col min="6408" max="6408" width="12.28515625" style="1067" customWidth="1"/>
    <col min="6409" max="6409" width="11.28515625" style="1067" customWidth="1"/>
    <col min="6410" max="6410" width="5" style="1067" customWidth="1"/>
    <col min="6411" max="6413" width="9.7109375" style="1067" customWidth="1"/>
    <col min="6414" max="6656" width="0" style="1067" hidden="1"/>
    <col min="6657" max="6657" width="4.7109375" style="1067" customWidth="1"/>
    <col min="6658" max="6658" width="4.42578125" style="1067" customWidth="1"/>
    <col min="6659" max="6659" width="35.140625" style="1067" customWidth="1"/>
    <col min="6660" max="6660" width="14.7109375" style="1067" customWidth="1"/>
    <col min="6661" max="6661" width="14.28515625" style="1067" customWidth="1"/>
    <col min="6662" max="6662" width="11.28515625" style="1067" customWidth="1"/>
    <col min="6663" max="6663" width="12.7109375" style="1067" customWidth="1"/>
    <col min="6664" max="6664" width="12.28515625" style="1067" customWidth="1"/>
    <col min="6665" max="6665" width="11.28515625" style="1067" customWidth="1"/>
    <col min="6666" max="6666" width="5" style="1067" customWidth="1"/>
    <col min="6667" max="6669" width="9.7109375" style="1067" customWidth="1"/>
    <col min="6670" max="6912" width="0" style="1067" hidden="1"/>
    <col min="6913" max="6913" width="4.7109375" style="1067" customWidth="1"/>
    <col min="6914" max="6914" width="4.42578125" style="1067" customWidth="1"/>
    <col min="6915" max="6915" width="35.140625" style="1067" customWidth="1"/>
    <col min="6916" max="6916" width="14.7109375" style="1067" customWidth="1"/>
    <col min="6917" max="6917" width="14.28515625" style="1067" customWidth="1"/>
    <col min="6918" max="6918" width="11.28515625" style="1067" customWidth="1"/>
    <col min="6919" max="6919" width="12.7109375" style="1067" customWidth="1"/>
    <col min="6920" max="6920" width="12.28515625" style="1067" customWidth="1"/>
    <col min="6921" max="6921" width="11.28515625" style="1067" customWidth="1"/>
    <col min="6922" max="6922" width="5" style="1067" customWidth="1"/>
    <col min="6923" max="6925" width="9.7109375" style="1067" customWidth="1"/>
    <col min="6926" max="7168" width="0" style="1067" hidden="1"/>
    <col min="7169" max="7169" width="4.7109375" style="1067" customWidth="1"/>
    <col min="7170" max="7170" width="4.42578125" style="1067" customWidth="1"/>
    <col min="7171" max="7171" width="35.140625" style="1067" customWidth="1"/>
    <col min="7172" max="7172" width="14.7109375" style="1067" customWidth="1"/>
    <col min="7173" max="7173" width="14.28515625" style="1067" customWidth="1"/>
    <col min="7174" max="7174" width="11.28515625" style="1067" customWidth="1"/>
    <col min="7175" max="7175" width="12.7109375" style="1067" customWidth="1"/>
    <col min="7176" max="7176" width="12.28515625" style="1067" customWidth="1"/>
    <col min="7177" max="7177" width="11.28515625" style="1067" customWidth="1"/>
    <col min="7178" max="7178" width="5" style="1067" customWidth="1"/>
    <col min="7179" max="7181" width="9.7109375" style="1067" customWidth="1"/>
    <col min="7182" max="7424" width="0" style="1067" hidden="1"/>
    <col min="7425" max="7425" width="4.7109375" style="1067" customWidth="1"/>
    <col min="7426" max="7426" width="4.42578125" style="1067" customWidth="1"/>
    <col min="7427" max="7427" width="35.140625" style="1067" customWidth="1"/>
    <col min="7428" max="7428" width="14.7109375" style="1067" customWidth="1"/>
    <col min="7429" max="7429" width="14.28515625" style="1067" customWidth="1"/>
    <col min="7430" max="7430" width="11.28515625" style="1067" customWidth="1"/>
    <col min="7431" max="7431" width="12.7109375" style="1067" customWidth="1"/>
    <col min="7432" max="7432" width="12.28515625" style="1067" customWidth="1"/>
    <col min="7433" max="7433" width="11.28515625" style="1067" customWidth="1"/>
    <col min="7434" max="7434" width="5" style="1067" customWidth="1"/>
    <col min="7435" max="7437" width="9.7109375" style="1067" customWidth="1"/>
    <col min="7438" max="7680" width="0" style="1067" hidden="1"/>
    <col min="7681" max="7681" width="4.7109375" style="1067" customWidth="1"/>
    <col min="7682" max="7682" width="4.42578125" style="1067" customWidth="1"/>
    <col min="7683" max="7683" width="35.140625" style="1067" customWidth="1"/>
    <col min="7684" max="7684" width="14.7109375" style="1067" customWidth="1"/>
    <col min="7685" max="7685" width="14.28515625" style="1067" customWidth="1"/>
    <col min="7686" max="7686" width="11.28515625" style="1067" customWidth="1"/>
    <col min="7687" max="7687" width="12.7109375" style="1067" customWidth="1"/>
    <col min="7688" max="7688" width="12.28515625" style="1067" customWidth="1"/>
    <col min="7689" max="7689" width="11.28515625" style="1067" customWidth="1"/>
    <col min="7690" max="7690" width="5" style="1067" customWidth="1"/>
    <col min="7691" max="7693" width="9.7109375" style="1067" customWidth="1"/>
    <col min="7694" max="7936" width="0" style="1067" hidden="1"/>
    <col min="7937" max="7937" width="4.7109375" style="1067" customWidth="1"/>
    <col min="7938" max="7938" width="4.42578125" style="1067" customWidth="1"/>
    <col min="7939" max="7939" width="35.140625" style="1067" customWidth="1"/>
    <col min="7940" max="7940" width="14.7109375" style="1067" customWidth="1"/>
    <col min="7941" max="7941" width="14.28515625" style="1067" customWidth="1"/>
    <col min="7942" max="7942" width="11.28515625" style="1067" customWidth="1"/>
    <col min="7943" max="7943" width="12.7109375" style="1067" customWidth="1"/>
    <col min="7944" max="7944" width="12.28515625" style="1067" customWidth="1"/>
    <col min="7945" max="7945" width="11.28515625" style="1067" customWidth="1"/>
    <col min="7946" max="7946" width="5" style="1067" customWidth="1"/>
    <col min="7947" max="7949" width="9.7109375" style="1067" customWidth="1"/>
    <col min="7950" max="8192" width="0" style="1067" hidden="1"/>
    <col min="8193" max="8193" width="4.7109375" style="1067" customWidth="1"/>
    <col min="8194" max="8194" width="4.42578125" style="1067" customWidth="1"/>
    <col min="8195" max="8195" width="35.140625" style="1067" customWidth="1"/>
    <col min="8196" max="8196" width="14.7109375" style="1067" customWidth="1"/>
    <col min="8197" max="8197" width="14.28515625" style="1067" customWidth="1"/>
    <col min="8198" max="8198" width="11.28515625" style="1067" customWidth="1"/>
    <col min="8199" max="8199" width="12.7109375" style="1067" customWidth="1"/>
    <col min="8200" max="8200" width="12.28515625" style="1067" customWidth="1"/>
    <col min="8201" max="8201" width="11.28515625" style="1067" customWidth="1"/>
    <col min="8202" max="8202" width="5" style="1067" customWidth="1"/>
    <col min="8203" max="8205" width="9.7109375" style="1067" customWidth="1"/>
    <col min="8206" max="8448" width="0" style="1067" hidden="1"/>
    <col min="8449" max="8449" width="4.7109375" style="1067" customWidth="1"/>
    <col min="8450" max="8450" width="4.42578125" style="1067" customWidth="1"/>
    <col min="8451" max="8451" width="35.140625" style="1067" customWidth="1"/>
    <col min="8452" max="8452" width="14.7109375" style="1067" customWidth="1"/>
    <col min="8453" max="8453" width="14.28515625" style="1067" customWidth="1"/>
    <col min="8454" max="8454" width="11.28515625" style="1067" customWidth="1"/>
    <col min="8455" max="8455" width="12.7109375" style="1067" customWidth="1"/>
    <col min="8456" max="8456" width="12.28515625" style="1067" customWidth="1"/>
    <col min="8457" max="8457" width="11.28515625" style="1067" customWidth="1"/>
    <col min="8458" max="8458" width="5" style="1067" customWidth="1"/>
    <col min="8459" max="8461" width="9.7109375" style="1067" customWidth="1"/>
    <col min="8462" max="8704" width="0" style="1067" hidden="1"/>
    <col min="8705" max="8705" width="4.7109375" style="1067" customWidth="1"/>
    <col min="8706" max="8706" width="4.42578125" style="1067" customWidth="1"/>
    <col min="8707" max="8707" width="35.140625" style="1067" customWidth="1"/>
    <col min="8708" max="8708" width="14.7109375" style="1067" customWidth="1"/>
    <col min="8709" max="8709" width="14.28515625" style="1067" customWidth="1"/>
    <col min="8710" max="8710" width="11.28515625" style="1067" customWidth="1"/>
    <col min="8711" max="8711" width="12.7109375" style="1067" customWidth="1"/>
    <col min="8712" max="8712" width="12.28515625" style="1067" customWidth="1"/>
    <col min="8713" max="8713" width="11.28515625" style="1067" customWidth="1"/>
    <col min="8714" max="8714" width="5" style="1067" customWidth="1"/>
    <col min="8715" max="8717" width="9.7109375" style="1067" customWidth="1"/>
    <col min="8718" max="8960" width="0" style="1067" hidden="1"/>
    <col min="8961" max="8961" width="4.7109375" style="1067" customWidth="1"/>
    <col min="8962" max="8962" width="4.42578125" style="1067" customWidth="1"/>
    <col min="8963" max="8963" width="35.140625" style="1067" customWidth="1"/>
    <col min="8964" max="8964" width="14.7109375" style="1067" customWidth="1"/>
    <col min="8965" max="8965" width="14.28515625" style="1067" customWidth="1"/>
    <col min="8966" max="8966" width="11.28515625" style="1067" customWidth="1"/>
    <col min="8967" max="8967" width="12.7109375" style="1067" customWidth="1"/>
    <col min="8968" max="8968" width="12.28515625" style="1067" customWidth="1"/>
    <col min="8969" max="8969" width="11.28515625" style="1067" customWidth="1"/>
    <col min="8970" max="8970" width="5" style="1067" customWidth="1"/>
    <col min="8971" max="8973" width="9.7109375" style="1067" customWidth="1"/>
    <col min="8974" max="9216" width="0" style="1067" hidden="1"/>
    <col min="9217" max="9217" width="4.7109375" style="1067" customWidth="1"/>
    <col min="9218" max="9218" width="4.42578125" style="1067" customWidth="1"/>
    <col min="9219" max="9219" width="35.140625" style="1067" customWidth="1"/>
    <col min="9220" max="9220" width="14.7109375" style="1067" customWidth="1"/>
    <col min="9221" max="9221" width="14.28515625" style="1067" customWidth="1"/>
    <col min="9222" max="9222" width="11.28515625" style="1067" customWidth="1"/>
    <col min="9223" max="9223" width="12.7109375" style="1067" customWidth="1"/>
    <col min="9224" max="9224" width="12.28515625" style="1067" customWidth="1"/>
    <col min="9225" max="9225" width="11.28515625" style="1067" customWidth="1"/>
    <col min="9226" max="9226" width="5" style="1067" customWidth="1"/>
    <col min="9227" max="9229" width="9.7109375" style="1067" customWidth="1"/>
    <col min="9230" max="9472" width="0" style="1067" hidden="1"/>
    <col min="9473" max="9473" width="4.7109375" style="1067" customWidth="1"/>
    <col min="9474" max="9474" width="4.42578125" style="1067" customWidth="1"/>
    <col min="9475" max="9475" width="35.140625" style="1067" customWidth="1"/>
    <col min="9476" max="9476" width="14.7109375" style="1067" customWidth="1"/>
    <col min="9477" max="9477" width="14.28515625" style="1067" customWidth="1"/>
    <col min="9478" max="9478" width="11.28515625" style="1067" customWidth="1"/>
    <col min="9479" max="9479" width="12.7109375" style="1067" customWidth="1"/>
    <col min="9480" max="9480" width="12.28515625" style="1067" customWidth="1"/>
    <col min="9481" max="9481" width="11.28515625" style="1067" customWidth="1"/>
    <col min="9482" max="9482" width="5" style="1067" customWidth="1"/>
    <col min="9483" max="9485" width="9.7109375" style="1067" customWidth="1"/>
    <col min="9486" max="9728" width="0" style="1067" hidden="1"/>
    <col min="9729" max="9729" width="4.7109375" style="1067" customWidth="1"/>
    <col min="9730" max="9730" width="4.42578125" style="1067" customWidth="1"/>
    <col min="9731" max="9731" width="35.140625" style="1067" customWidth="1"/>
    <col min="9732" max="9732" width="14.7109375" style="1067" customWidth="1"/>
    <col min="9733" max="9733" width="14.28515625" style="1067" customWidth="1"/>
    <col min="9734" max="9734" width="11.28515625" style="1067" customWidth="1"/>
    <col min="9735" max="9735" width="12.7109375" style="1067" customWidth="1"/>
    <col min="9736" max="9736" width="12.28515625" style="1067" customWidth="1"/>
    <col min="9737" max="9737" width="11.28515625" style="1067" customWidth="1"/>
    <col min="9738" max="9738" width="5" style="1067" customWidth="1"/>
    <col min="9739" max="9741" width="9.7109375" style="1067" customWidth="1"/>
    <col min="9742" max="9984" width="0" style="1067" hidden="1"/>
    <col min="9985" max="9985" width="4.7109375" style="1067" customWidth="1"/>
    <col min="9986" max="9986" width="4.42578125" style="1067" customWidth="1"/>
    <col min="9987" max="9987" width="35.140625" style="1067" customWidth="1"/>
    <col min="9988" max="9988" width="14.7109375" style="1067" customWidth="1"/>
    <col min="9989" max="9989" width="14.28515625" style="1067" customWidth="1"/>
    <col min="9990" max="9990" width="11.28515625" style="1067" customWidth="1"/>
    <col min="9991" max="9991" width="12.7109375" style="1067" customWidth="1"/>
    <col min="9992" max="9992" width="12.28515625" style="1067" customWidth="1"/>
    <col min="9993" max="9993" width="11.28515625" style="1067" customWidth="1"/>
    <col min="9994" max="9994" width="5" style="1067" customWidth="1"/>
    <col min="9995" max="9997" width="9.7109375" style="1067" customWidth="1"/>
    <col min="9998" max="10240" width="0" style="1067" hidden="1"/>
    <col min="10241" max="10241" width="4.7109375" style="1067" customWidth="1"/>
    <col min="10242" max="10242" width="4.42578125" style="1067" customWidth="1"/>
    <col min="10243" max="10243" width="35.140625" style="1067" customWidth="1"/>
    <col min="10244" max="10244" width="14.7109375" style="1067" customWidth="1"/>
    <col min="10245" max="10245" width="14.28515625" style="1067" customWidth="1"/>
    <col min="10246" max="10246" width="11.28515625" style="1067" customWidth="1"/>
    <col min="10247" max="10247" width="12.7109375" style="1067" customWidth="1"/>
    <col min="10248" max="10248" width="12.28515625" style="1067" customWidth="1"/>
    <col min="10249" max="10249" width="11.28515625" style="1067" customWidth="1"/>
    <col min="10250" max="10250" width="5" style="1067" customWidth="1"/>
    <col min="10251" max="10253" width="9.7109375" style="1067" customWidth="1"/>
    <col min="10254" max="10496" width="0" style="1067" hidden="1"/>
    <col min="10497" max="10497" width="4.7109375" style="1067" customWidth="1"/>
    <col min="10498" max="10498" width="4.42578125" style="1067" customWidth="1"/>
    <col min="10499" max="10499" width="35.140625" style="1067" customWidth="1"/>
    <col min="10500" max="10500" width="14.7109375" style="1067" customWidth="1"/>
    <col min="10501" max="10501" width="14.28515625" style="1067" customWidth="1"/>
    <col min="10502" max="10502" width="11.28515625" style="1067" customWidth="1"/>
    <col min="10503" max="10503" width="12.7109375" style="1067" customWidth="1"/>
    <col min="10504" max="10504" width="12.28515625" style="1067" customWidth="1"/>
    <col min="10505" max="10505" width="11.28515625" style="1067" customWidth="1"/>
    <col min="10506" max="10506" width="5" style="1067" customWidth="1"/>
    <col min="10507" max="10509" width="9.7109375" style="1067" customWidth="1"/>
    <col min="10510" max="10752" width="0" style="1067" hidden="1"/>
    <col min="10753" max="10753" width="4.7109375" style="1067" customWidth="1"/>
    <col min="10754" max="10754" width="4.42578125" style="1067" customWidth="1"/>
    <col min="10755" max="10755" width="35.140625" style="1067" customWidth="1"/>
    <col min="10756" max="10756" width="14.7109375" style="1067" customWidth="1"/>
    <col min="10757" max="10757" width="14.28515625" style="1067" customWidth="1"/>
    <col min="10758" max="10758" width="11.28515625" style="1067" customWidth="1"/>
    <col min="10759" max="10759" width="12.7109375" style="1067" customWidth="1"/>
    <col min="10760" max="10760" width="12.28515625" style="1067" customWidth="1"/>
    <col min="10761" max="10761" width="11.28515625" style="1067" customWidth="1"/>
    <col min="10762" max="10762" width="5" style="1067" customWidth="1"/>
    <col min="10763" max="10765" width="9.7109375" style="1067" customWidth="1"/>
    <col min="10766" max="11008" width="0" style="1067" hidden="1"/>
    <col min="11009" max="11009" width="4.7109375" style="1067" customWidth="1"/>
    <col min="11010" max="11010" width="4.42578125" style="1067" customWidth="1"/>
    <col min="11011" max="11011" width="35.140625" style="1067" customWidth="1"/>
    <col min="11012" max="11012" width="14.7109375" style="1067" customWidth="1"/>
    <col min="11013" max="11013" width="14.28515625" style="1067" customWidth="1"/>
    <col min="11014" max="11014" width="11.28515625" style="1067" customWidth="1"/>
    <col min="11015" max="11015" width="12.7109375" style="1067" customWidth="1"/>
    <col min="11016" max="11016" width="12.28515625" style="1067" customWidth="1"/>
    <col min="11017" max="11017" width="11.28515625" style="1067" customWidth="1"/>
    <col min="11018" max="11018" width="5" style="1067" customWidth="1"/>
    <col min="11019" max="11021" width="9.7109375" style="1067" customWidth="1"/>
    <col min="11022" max="11264" width="0" style="1067" hidden="1"/>
    <col min="11265" max="11265" width="4.7109375" style="1067" customWidth="1"/>
    <col min="11266" max="11266" width="4.42578125" style="1067" customWidth="1"/>
    <col min="11267" max="11267" width="35.140625" style="1067" customWidth="1"/>
    <col min="11268" max="11268" width="14.7109375" style="1067" customWidth="1"/>
    <col min="11269" max="11269" width="14.28515625" style="1067" customWidth="1"/>
    <col min="11270" max="11270" width="11.28515625" style="1067" customWidth="1"/>
    <col min="11271" max="11271" width="12.7109375" style="1067" customWidth="1"/>
    <col min="11272" max="11272" width="12.28515625" style="1067" customWidth="1"/>
    <col min="11273" max="11273" width="11.28515625" style="1067" customWidth="1"/>
    <col min="11274" max="11274" width="5" style="1067" customWidth="1"/>
    <col min="11275" max="11277" width="9.7109375" style="1067" customWidth="1"/>
    <col min="11278" max="11520" width="0" style="1067" hidden="1"/>
    <col min="11521" max="11521" width="4.7109375" style="1067" customWidth="1"/>
    <col min="11522" max="11522" width="4.42578125" style="1067" customWidth="1"/>
    <col min="11523" max="11523" width="35.140625" style="1067" customWidth="1"/>
    <col min="11524" max="11524" width="14.7109375" style="1067" customWidth="1"/>
    <col min="11525" max="11525" width="14.28515625" style="1067" customWidth="1"/>
    <col min="11526" max="11526" width="11.28515625" style="1067" customWidth="1"/>
    <col min="11527" max="11527" width="12.7109375" style="1067" customWidth="1"/>
    <col min="11528" max="11528" width="12.28515625" style="1067" customWidth="1"/>
    <col min="11529" max="11529" width="11.28515625" style="1067" customWidth="1"/>
    <col min="11530" max="11530" width="5" style="1067" customWidth="1"/>
    <col min="11531" max="11533" width="9.7109375" style="1067" customWidth="1"/>
    <col min="11534" max="11776" width="0" style="1067" hidden="1"/>
    <col min="11777" max="11777" width="4.7109375" style="1067" customWidth="1"/>
    <col min="11778" max="11778" width="4.42578125" style="1067" customWidth="1"/>
    <col min="11779" max="11779" width="35.140625" style="1067" customWidth="1"/>
    <col min="11780" max="11780" width="14.7109375" style="1067" customWidth="1"/>
    <col min="11781" max="11781" width="14.28515625" style="1067" customWidth="1"/>
    <col min="11782" max="11782" width="11.28515625" style="1067" customWidth="1"/>
    <col min="11783" max="11783" width="12.7109375" style="1067" customWidth="1"/>
    <col min="11784" max="11784" width="12.28515625" style="1067" customWidth="1"/>
    <col min="11785" max="11785" width="11.28515625" style="1067" customWidth="1"/>
    <col min="11786" max="11786" width="5" style="1067" customWidth="1"/>
    <col min="11787" max="11789" width="9.7109375" style="1067" customWidth="1"/>
    <col min="11790" max="12032" width="0" style="1067" hidden="1"/>
    <col min="12033" max="12033" width="4.7109375" style="1067" customWidth="1"/>
    <col min="12034" max="12034" width="4.42578125" style="1067" customWidth="1"/>
    <col min="12035" max="12035" width="35.140625" style="1067" customWidth="1"/>
    <col min="12036" max="12036" width="14.7109375" style="1067" customWidth="1"/>
    <col min="12037" max="12037" width="14.28515625" style="1067" customWidth="1"/>
    <col min="12038" max="12038" width="11.28515625" style="1067" customWidth="1"/>
    <col min="12039" max="12039" width="12.7109375" style="1067" customWidth="1"/>
    <col min="12040" max="12040" width="12.28515625" style="1067" customWidth="1"/>
    <col min="12041" max="12041" width="11.28515625" style="1067" customWidth="1"/>
    <col min="12042" max="12042" width="5" style="1067" customWidth="1"/>
    <col min="12043" max="12045" width="9.7109375" style="1067" customWidth="1"/>
    <col min="12046" max="12288" width="0" style="1067" hidden="1"/>
    <col min="12289" max="12289" width="4.7109375" style="1067" customWidth="1"/>
    <col min="12290" max="12290" width="4.42578125" style="1067" customWidth="1"/>
    <col min="12291" max="12291" width="35.140625" style="1067" customWidth="1"/>
    <col min="12292" max="12292" width="14.7109375" style="1067" customWidth="1"/>
    <col min="12293" max="12293" width="14.28515625" style="1067" customWidth="1"/>
    <col min="12294" max="12294" width="11.28515625" style="1067" customWidth="1"/>
    <col min="12295" max="12295" width="12.7109375" style="1067" customWidth="1"/>
    <col min="12296" max="12296" width="12.28515625" style="1067" customWidth="1"/>
    <col min="12297" max="12297" width="11.28515625" style="1067" customWidth="1"/>
    <col min="12298" max="12298" width="5" style="1067" customWidth="1"/>
    <col min="12299" max="12301" width="9.7109375" style="1067" customWidth="1"/>
    <col min="12302" max="12544" width="0" style="1067" hidden="1"/>
    <col min="12545" max="12545" width="4.7109375" style="1067" customWidth="1"/>
    <col min="12546" max="12546" width="4.42578125" style="1067" customWidth="1"/>
    <col min="12547" max="12547" width="35.140625" style="1067" customWidth="1"/>
    <col min="12548" max="12548" width="14.7109375" style="1067" customWidth="1"/>
    <col min="12549" max="12549" width="14.28515625" style="1067" customWidth="1"/>
    <col min="12550" max="12550" width="11.28515625" style="1067" customWidth="1"/>
    <col min="12551" max="12551" width="12.7109375" style="1067" customWidth="1"/>
    <col min="12552" max="12552" width="12.28515625" style="1067" customWidth="1"/>
    <col min="12553" max="12553" width="11.28515625" style="1067" customWidth="1"/>
    <col min="12554" max="12554" width="5" style="1067" customWidth="1"/>
    <col min="12555" max="12557" width="9.7109375" style="1067" customWidth="1"/>
    <col min="12558" max="12800" width="0" style="1067" hidden="1"/>
    <col min="12801" max="12801" width="4.7109375" style="1067" customWidth="1"/>
    <col min="12802" max="12802" width="4.42578125" style="1067" customWidth="1"/>
    <col min="12803" max="12803" width="35.140625" style="1067" customWidth="1"/>
    <col min="12804" max="12804" width="14.7109375" style="1067" customWidth="1"/>
    <col min="12805" max="12805" width="14.28515625" style="1067" customWidth="1"/>
    <col min="12806" max="12806" width="11.28515625" style="1067" customWidth="1"/>
    <col min="12807" max="12807" width="12.7109375" style="1067" customWidth="1"/>
    <col min="12808" max="12808" width="12.28515625" style="1067" customWidth="1"/>
    <col min="12809" max="12809" width="11.28515625" style="1067" customWidth="1"/>
    <col min="12810" max="12810" width="5" style="1067" customWidth="1"/>
    <col min="12811" max="12813" width="9.7109375" style="1067" customWidth="1"/>
    <col min="12814" max="13056" width="0" style="1067" hidden="1"/>
    <col min="13057" max="13057" width="4.7109375" style="1067" customWidth="1"/>
    <col min="13058" max="13058" width="4.42578125" style="1067" customWidth="1"/>
    <col min="13059" max="13059" width="35.140625" style="1067" customWidth="1"/>
    <col min="13060" max="13060" width="14.7109375" style="1067" customWidth="1"/>
    <col min="13061" max="13061" width="14.28515625" style="1067" customWidth="1"/>
    <col min="13062" max="13062" width="11.28515625" style="1067" customWidth="1"/>
    <col min="13063" max="13063" width="12.7109375" style="1067" customWidth="1"/>
    <col min="13064" max="13064" width="12.28515625" style="1067" customWidth="1"/>
    <col min="13065" max="13065" width="11.28515625" style="1067" customWidth="1"/>
    <col min="13066" max="13066" width="5" style="1067" customWidth="1"/>
    <col min="13067" max="13069" width="9.7109375" style="1067" customWidth="1"/>
    <col min="13070" max="13312" width="0" style="1067" hidden="1"/>
    <col min="13313" max="13313" width="4.7109375" style="1067" customWidth="1"/>
    <col min="13314" max="13314" width="4.42578125" style="1067" customWidth="1"/>
    <col min="13315" max="13315" width="35.140625" style="1067" customWidth="1"/>
    <col min="13316" max="13316" width="14.7109375" style="1067" customWidth="1"/>
    <col min="13317" max="13317" width="14.28515625" style="1067" customWidth="1"/>
    <col min="13318" max="13318" width="11.28515625" style="1067" customWidth="1"/>
    <col min="13319" max="13319" width="12.7109375" style="1067" customWidth="1"/>
    <col min="13320" max="13320" width="12.28515625" style="1067" customWidth="1"/>
    <col min="13321" max="13321" width="11.28515625" style="1067" customWidth="1"/>
    <col min="13322" max="13322" width="5" style="1067" customWidth="1"/>
    <col min="13323" max="13325" width="9.7109375" style="1067" customWidth="1"/>
    <col min="13326" max="13568" width="0" style="1067" hidden="1"/>
    <col min="13569" max="13569" width="4.7109375" style="1067" customWidth="1"/>
    <col min="13570" max="13570" width="4.42578125" style="1067" customWidth="1"/>
    <col min="13571" max="13571" width="35.140625" style="1067" customWidth="1"/>
    <col min="13572" max="13572" width="14.7109375" style="1067" customWidth="1"/>
    <col min="13573" max="13573" width="14.28515625" style="1067" customWidth="1"/>
    <col min="13574" max="13574" width="11.28515625" style="1067" customWidth="1"/>
    <col min="13575" max="13575" width="12.7109375" style="1067" customWidth="1"/>
    <col min="13576" max="13576" width="12.28515625" style="1067" customWidth="1"/>
    <col min="13577" max="13577" width="11.28515625" style="1067" customWidth="1"/>
    <col min="13578" max="13578" width="5" style="1067" customWidth="1"/>
    <col min="13579" max="13581" width="9.7109375" style="1067" customWidth="1"/>
    <col min="13582" max="13824" width="0" style="1067" hidden="1"/>
    <col min="13825" max="13825" width="4.7109375" style="1067" customWidth="1"/>
    <col min="13826" max="13826" width="4.42578125" style="1067" customWidth="1"/>
    <col min="13827" max="13827" width="35.140625" style="1067" customWidth="1"/>
    <col min="13828" max="13828" width="14.7109375" style="1067" customWidth="1"/>
    <col min="13829" max="13829" width="14.28515625" style="1067" customWidth="1"/>
    <col min="13830" max="13830" width="11.28515625" style="1067" customWidth="1"/>
    <col min="13831" max="13831" width="12.7109375" style="1067" customWidth="1"/>
    <col min="13832" max="13832" width="12.28515625" style="1067" customWidth="1"/>
    <col min="13833" max="13833" width="11.28515625" style="1067" customWidth="1"/>
    <col min="13834" max="13834" width="5" style="1067" customWidth="1"/>
    <col min="13835" max="13837" width="9.7109375" style="1067" customWidth="1"/>
    <col min="13838" max="14080" width="0" style="1067" hidden="1"/>
    <col min="14081" max="14081" width="4.7109375" style="1067" customWidth="1"/>
    <col min="14082" max="14082" width="4.42578125" style="1067" customWidth="1"/>
    <col min="14083" max="14083" width="35.140625" style="1067" customWidth="1"/>
    <col min="14084" max="14084" width="14.7109375" style="1067" customWidth="1"/>
    <col min="14085" max="14085" width="14.28515625" style="1067" customWidth="1"/>
    <col min="14086" max="14086" width="11.28515625" style="1067" customWidth="1"/>
    <col min="14087" max="14087" width="12.7109375" style="1067" customWidth="1"/>
    <col min="14088" max="14088" width="12.28515625" style="1067" customWidth="1"/>
    <col min="14089" max="14089" width="11.28515625" style="1067" customWidth="1"/>
    <col min="14090" max="14090" width="5" style="1067" customWidth="1"/>
    <col min="14091" max="14093" width="9.7109375" style="1067" customWidth="1"/>
    <col min="14094" max="14336" width="0" style="1067" hidden="1"/>
    <col min="14337" max="14337" width="4.7109375" style="1067" customWidth="1"/>
    <col min="14338" max="14338" width="4.42578125" style="1067" customWidth="1"/>
    <col min="14339" max="14339" width="35.140625" style="1067" customWidth="1"/>
    <col min="14340" max="14340" width="14.7109375" style="1067" customWidth="1"/>
    <col min="14341" max="14341" width="14.28515625" style="1067" customWidth="1"/>
    <col min="14342" max="14342" width="11.28515625" style="1067" customWidth="1"/>
    <col min="14343" max="14343" width="12.7109375" style="1067" customWidth="1"/>
    <col min="14344" max="14344" width="12.28515625" style="1067" customWidth="1"/>
    <col min="14345" max="14345" width="11.28515625" style="1067" customWidth="1"/>
    <col min="14346" max="14346" width="5" style="1067" customWidth="1"/>
    <col min="14347" max="14349" width="9.7109375" style="1067" customWidth="1"/>
    <col min="14350" max="14592" width="0" style="1067" hidden="1"/>
    <col min="14593" max="14593" width="4.7109375" style="1067" customWidth="1"/>
    <col min="14594" max="14594" width="4.42578125" style="1067" customWidth="1"/>
    <col min="14595" max="14595" width="35.140625" style="1067" customWidth="1"/>
    <col min="14596" max="14596" width="14.7109375" style="1067" customWidth="1"/>
    <col min="14597" max="14597" width="14.28515625" style="1067" customWidth="1"/>
    <col min="14598" max="14598" width="11.28515625" style="1067" customWidth="1"/>
    <col min="14599" max="14599" width="12.7109375" style="1067" customWidth="1"/>
    <col min="14600" max="14600" width="12.28515625" style="1067" customWidth="1"/>
    <col min="14601" max="14601" width="11.28515625" style="1067" customWidth="1"/>
    <col min="14602" max="14602" width="5" style="1067" customWidth="1"/>
    <col min="14603" max="14605" width="9.7109375" style="1067" customWidth="1"/>
    <col min="14606" max="14848" width="0" style="1067" hidden="1"/>
    <col min="14849" max="14849" width="4.7109375" style="1067" customWidth="1"/>
    <col min="14850" max="14850" width="4.42578125" style="1067" customWidth="1"/>
    <col min="14851" max="14851" width="35.140625" style="1067" customWidth="1"/>
    <col min="14852" max="14852" width="14.7109375" style="1067" customWidth="1"/>
    <col min="14853" max="14853" width="14.28515625" style="1067" customWidth="1"/>
    <col min="14854" max="14854" width="11.28515625" style="1067" customWidth="1"/>
    <col min="14855" max="14855" width="12.7109375" style="1067" customWidth="1"/>
    <col min="14856" max="14856" width="12.28515625" style="1067" customWidth="1"/>
    <col min="14857" max="14857" width="11.28515625" style="1067" customWidth="1"/>
    <col min="14858" max="14858" width="5" style="1067" customWidth="1"/>
    <col min="14859" max="14861" width="9.7109375" style="1067" customWidth="1"/>
    <col min="14862" max="15104" width="0" style="1067" hidden="1"/>
    <col min="15105" max="15105" width="4.7109375" style="1067" customWidth="1"/>
    <col min="15106" max="15106" width="4.42578125" style="1067" customWidth="1"/>
    <col min="15107" max="15107" width="35.140625" style="1067" customWidth="1"/>
    <col min="15108" max="15108" width="14.7109375" style="1067" customWidth="1"/>
    <col min="15109" max="15109" width="14.28515625" style="1067" customWidth="1"/>
    <col min="15110" max="15110" width="11.28515625" style="1067" customWidth="1"/>
    <col min="15111" max="15111" width="12.7109375" style="1067" customWidth="1"/>
    <col min="15112" max="15112" width="12.28515625" style="1067" customWidth="1"/>
    <col min="15113" max="15113" width="11.28515625" style="1067" customWidth="1"/>
    <col min="15114" max="15114" width="5" style="1067" customWidth="1"/>
    <col min="15115" max="15117" width="9.7109375" style="1067" customWidth="1"/>
    <col min="15118" max="15360" width="0" style="1067" hidden="1"/>
    <col min="15361" max="15361" width="4.7109375" style="1067" customWidth="1"/>
    <col min="15362" max="15362" width="4.42578125" style="1067" customWidth="1"/>
    <col min="15363" max="15363" width="35.140625" style="1067" customWidth="1"/>
    <col min="15364" max="15364" width="14.7109375" style="1067" customWidth="1"/>
    <col min="15365" max="15365" width="14.28515625" style="1067" customWidth="1"/>
    <col min="15366" max="15366" width="11.28515625" style="1067" customWidth="1"/>
    <col min="15367" max="15367" width="12.7109375" style="1067" customWidth="1"/>
    <col min="15368" max="15368" width="12.28515625" style="1067" customWidth="1"/>
    <col min="15369" max="15369" width="11.28515625" style="1067" customWidth="1"/>
    <col min="15370" max="15370" width="5" style="1067" customWidth="1"/>
    <col min="15371" max="15373" width="9.7109375" style="1067" customWidth="1"/>
    <col min="15374" max="15616" width="0" style="1067" hidden="1"/>
    <col min="15617" max="15617" width="4.7109375" style="1067" customWidth="1"/>
    <col min="15618" max="15618" width="4.42578125" style="1067" customWidth="1"/>
    <col min="15619" max="15619" width="35.140625" style="1067" customWidth="1"/>
    <col min="15620" max="15620" width="14.7109375" style="1067" customWidth="1"/>
    <col min="15621" max="15621" width="14.28515625" style="1067" customWidth="1"/>
    <col min="15622" max="15622" width="11.28515625" style="1067" customWidth="1"/>
    <col min="15623" max="15623" width="12.7109375" style="1067" customWidth="1"/>
    <col min="15624" max="15624" width="12.28515625" style="1067" customWidth="1"/>
    <col min="15625" max="15625" width="11.28515625" style="1067" customWidth="1"/>
    <col min="15626" max="15626" width="5" style="1067" customWidth="1"/>
    <col min="15627" max="15629" width="9.7109375" style="1067" customWidth="1"/>
    <col min="15630" max="15872" width="0" style="1067" hidden="1"/>
    <col min="15873" max="15873" width="4.7109375" style="1067" customWidth="1"/>
    <col min="15874" max="15874" width="4.42578125" style="1067" customWidth="1"/>
    <col min="15875" max="15875" width="35.140625" style="1067" customWidth="1"/>
    <col min="15876" max="15876" width="14.7109375" style="1067" customWidth="1"/>
    <col min="15877" max="15877" width="14.28515625" style="1067" customWidth="1"/>
    <col min="15878" max="15878" width="11.28515625" style="1067" customWidth="1"/>
    <col min="15879" max="15879" width="12.7109375" style="1067" customWidth="1"/>
    <col min="15880" max="15880" width="12.28515625" style="1067" customWidth="1"/>
    <col min="15881" max="15881" width="11.28515625" style="1067" customWidth="1"/>
    <col min="15882" max="15882" width="5" style="1067" customWidth="1"/>
    <col min="15883" max="15885" width="9.7109375" style="1067" customWidth="1"/>
    <col min="15886" max="16128" width="0" style="1067" hidden="1"/>
    <col min="16129" max="16129" width="4.7109375" style="1067" customWidth="1"/>
    <col min="16130" max="16130" width="4.42578125" style="1067" customWidth="1"/>
    <col min="16131" max="16131" width="35.140625" style="1067" customWidth="1"/>
    <col min="16132" max="16132" width="14.7109375" style="1067" customWidth="1"/>
    <col min="16133" max="16133" width="14.28515625" style="1067" customWidth="1"/>
    <col min="16134" max="16134" width="11.28515625" style="1067" customWidth="1"/>
    <col min="16135" max="16135" width="12.7109375" style="1067" customWidth="1"/>
    <col min="16136" max="16136" width="12.28515625" style="1067" customWidth="1"/>
    <col min="16137" max="16137" width="11.28515625" style="1067" customWidth="1"/>
    <col min="16138" max="16138" width="5" style="1067" customWidth="1"/>
    <col min="16139" max="16141" width="9.7109375" style="1067" customWidth="1"/>
    <col min="16142" max="16384" width="0" style="1067" hidden="1"/>
  </cols>
  <sheetData>
    <row r="1" spans="1:11" s="1066" customFormat="1" ht="10.199999999999999">
      <c r="A1" s="2993">
        <v>84</v>
      </c>
      <c r="B1" s="2994"/>
      <c r="C1" s="2994"/>
      <c r="D1" s="2995"/>
      <c r="E1" s="2995"/>
      <c r="F1" s="1968"/>
      <c r="G1" s="2995"/>
      <c r="H1" s="1969"/>
      <c r="I1" s="1970"/>
      <c r="J1" s="3082" t="s">
        <v>3246</v>
      </c>
    </row>
    <row r="2" spans="1:11" ht="10.199999999999999">
      <c r="A2" s="1971" t="s">
        <v>2825</v>
      </c>
      <c r="B2" s="1972"/>
      <c r="C2" s="1972"/>
      <c r="D2" s="1972"/>
      <c r="E2" s="1972"/>
      <c r="F2" s="1972"/>
      <c r="G2" s="1972"/>
      <c r="H2" s="1972"/>
      <c r="I2" s="1972"/>
      <c r="J2" s="1973"/>
      <c r="K2" s="1067"/>
    </row>
    <row r="3" spans="1:11" ht="10.199999999999999">
      <c r="A3" s="1974" t="s">
        <v>352</v>
      </c>
      <c r="B3" s="1975"/>
      <c r="C3" s="1975"/>
      <c r="D3" s="1975"/>
      <c r="E3" s="1975"/>
      <c r="F3" s="1975"/>
      <c r="G3" s="1975"/>
      <c r="H3" s="1975"/>
      <c r="I3" s="1975"/>
      <c r="J3" s="1976"/>
      <c r="K3" s="1067"/>
    </row>
    <row r="4" spans="1:11" ht="9" customHeight="1">
      <c r="A4" s="1070"/>
      <c r="B4" s="1071"/>
      <c r="C4" s="1071"/>
      <c r="D4" s="1065"/>
      <c r="E4" s="1065"/>
      <c r="F4" s="1065"/>
      <c r="G4" s="1071"/>
      <c r="H4" s="1071"/>
      <c r="I4" s="1071"/>
      <c r="J4" s="1072"/>
      <c r="K4" s="1067"/>
    </row>
    <row r="5" spans="1:11" s="2539" customFormat="1" ht="9.6">
      <c r="A5" s="1073" t="s">
        <v>441</v>
      </c>
      <c r="B5" s="1074" t="s">
        <v>3160</v>
      </c>
      <c r="C5" s="1075"/>
      <c r="D5" s="1075"/>
      <c r="E5" s="1075"/>
      <c r="F5" s="1075"/>
      <c r="G5" s="1075"/>
      <c r="H5" s="1075"/>
      <c r="I5" s="1075"/>
      <c r="J5" s="1076"/>
    </row>
    <row r="6" spans="1:11" s="2539" customFormat="1" ht="9.6">
      <c r="A6" s="1077" t="s">
        <v>3161</v>
      </c>
      <c r="B6" s="1075"/>
      <c r="C6" s="1075"/>
      <c r="D6" s="1075"/>
      <c r="E6" s="1075"/>
      <c r="F6" s="1075"/>
      <c r="G6" s="1075"/>
      <c r="H6" s="1075"/>
      <c r="I6" s="1075"/>
      <c r="J6" s="1076"/>
    </row>
    <row r="7" spans="1:11" s="2539" customFormat="1" ht="9.6">
      <c r="A7" s="1077" t="s">
        <v>3162</v>
      </c>
      <c r="B7" s="1075"/>
      <c r="C7" s="1075"/>
      <c r="D7" s="1075"/>
      <c r="E7" s="1075"/>
      <c r="F7" s="1075"/>
      <c r="G7" s="1075"/>
      <c r="H7" s="1075"/>
      <c r="I7" s="1075"/>
      <c r="J7" s="1076"/>
    </row>
    <row r="8" spans="1:11" s="2539" customFormat="1" ht="9.6">
      <c r="A8" s="1077" t="s">
        <v>3163</v>
      </c>
      <c r="B8" s="1075"/>
      <c r="C8" s="1075"/>
      <c r="D8" s="1075"/>
      <c r="E8" s="1075"/>
      <c r="F8" s="1075"/>
      <c r="G8" s="1075"/>
      <c r="H8" s="1075"/>
      <c r="I8" s="1075"/>
      <c r="J8" s="1076"/>
    </row>
    <row r="9" spans="1:11" s="2539" customFormat="1" ht="9.6">
      <c r="A9" s="1077" t="s">
        <v>3164</v>
      </c>
      <c r="B9" s="1075"/>
      <c r="C9" s="1075"/>
      <c r="D9" s="1075"/>
      <c r="E9" s="1075"/>
      <c r="F9" s="1075"/>
      <c r="G9" s="1075"/>
      <c r="H9" s="1075"/>
      <c r="I9" s="1075"/>
      <c r="J9" s="1076"/>
    </row>
    <row r="10" spans="1:11" s="2539" customFormat="1" ht="9.6">
      <c r="A10" s="1077" t="s">
        <v>3165</v>
      </c>
      <c r="B10" s="1075"/>
      <c r="C10" s="1075"/>
      <c r="D10" s="1075"/>
      <c r="E10" s="1075"/>
      <c r="F10" s="1075"/>
      <c r="G10" s="1075"/>
      <c r="H10" s="1075"/>
      <c r="I10" s="1075"/>
      <c r="J10" s="1076"/>
    </row>
    <row r="11" spans="1:11" s="2539" customFormat="1" ht="9.6">
      <c r="A11" s="1077" t="s">
        <v>3166</v>
      </c>
      <c r="B11" s="1075"/>
      <c r="C11" s="1075"/>
      <c r="D11" s="1075"/>
      <c r="E11" s="1075"/>
      <c r="F11" s="1075"/>
      <c r="G11" s="1075"/>
      <c r="H11" s="1075"/>
      <c r="I11" s="1075"/>
      <c r="J11" s="1076"/>
    </row>
    <row r="12" spans="1:11" s="2539" customFormat="1" ht="9.6">
      <c r="A12" s="1077" t="s">
        <v>3167</v>
      </c>
      <c r="B12" s="1075"/>
      <c r="C12" s="1075"/>
      <c r="D12" s="1075"/>
      <c r="E12" s="1075"/>
      <c r="F12" s="1075"/>
      <c r="G12" s="1075"/>
      <c r="H12" s="1075"/>
      <c r="I12" s="1075"/>
      <c r="J12" s="1076"/>
    </row>
    <row r="13" spans="1:11" s="2539" customFormat="1" ht="9.6">
      <c r="A13" s="1077" t="s">
        <v>3168</v>
      </c>
      <c r="B13" s="1075"/>
      <c r="C13" s="1075"/>
      <c r="D13" s="1075"/>
      <c r="E13" s="1075"/>
      <c r="F13" s="1075"/>
      <c r="G13" s="1075"/>
      <c r="H13" s="1075"/>
      <c r="I13" s="1075"/>
      <c r="J13" s="1076"/>
    </row>
    <row r="14" spans="1:11" s="2539" customFormat="1" ht="9.6">
      <c r="A14" s="1077" t="s">
        <v>3169</v>
      </c>
      <c r="B14" s="1075"/>
      <c r="C14" s="1075"/>
      <c r="D14" s="1075"/>
      <c r="E14" s="1075"/>
      <c r="F14" s="1075"/>
      <c r="G14" s="1075"/>
      <c r="H14" s="1075"/>
      <c r="I14" s="1075"/>
      <c r="J14" s="1076"/>
    </row>
    <row r="15" spans="1:11" s="2539" customFormat="1" ht="9.6">
      <c r="A15" s="1078" t="s">
        <v>102</v>
      </c>
      <c r="B15" s="1075"/>
      <c r="C15" s="1075"/>
      <c r="D15" s="1075"/>
      <c r="E15" s="1075"/>
      <c r="F15" s="1075"/>
      <c r="G15" s="1075"/>
      <c r="H15" s="1075"/>
      <c r="I15" s="1075"/>
      <c r="J15" s="1076"/>
    </row>
    <row r="16" spans="1:11" ht="9" customHeight="1">
      <c r="A16" s="1078"/>
      <c r="B16" s="1075"/>
      <c r="C16" s="1075"/>
      <c r="D16" s="1075"/>
      <c r="E16" s="1075"/>
      <c r="F16" s="1075"/>
      <c r="G16" s="1075"/>
      <c r="H16" s="1075"/>
      <c r="I16" s="1075"/>
      <c r="J16" s="1076"/>
      <c r="K16" s="1067"/>
    </row>
    <row r="17" spans="1:11" s="2539" customFormat="1" ht="9.6">
      <c r="A17" s="1073" t="s">
        <v>447</v>
      </c>
      <c r="B17" s="1074" t="s">
        <v>3170</v>
      </c>
      <c r="C17" s="1075"/>
      <c r="D17" s="1075"/>
      <c r="E17" s="1075"/>
      <c r="F17" s="1075"/>
      <c r="G17" s="1075"/>
      <c r="H17" s="1075"/>
      <c r="I17" s="1075"/>
      <c r="J17" s="1076"/>
    </row>
    <row r="18" spans="1:11" s="2539" customFormat="1" ht="9.6">
      <c r="A18" s="1078" t="s">
        <v>104</v>
      </c>
      <c r="B18" s="1075"/>
      <c r="C18" s="1075"/>
      <c r="D18" s="1075"/>
      <c r="E18" s="1075"/>
      <c r="F18" s="1075"/>
      <c r="G18" s="1075"/>
      <c r="H18" s="1075"/>
      <c r="I18" s="1075"/>
      <c r="J18" s="1076"/>
    </row>
    <row r="19" spans="1:11" ht="9" customHeight="1">
      <c r="A19" s="1079"/>
      <c r="B19" s="1080"/>
      <c r="C19" s="1080"/>
      <c r="D19" s="1080"/>
      <c r="E19" s="1080"/>
      <c r="F19" s="1080"/>
      <c r="G19" s="1080"/>
      <c r="H19" s="1080"/>
      <c r="I19" s="1080"/>
      <c r="J19" s="1081"/>
      <c r="K19" s="1067"/>
    </row>
    <row r="20" spans="1:11" s="2539" customFormat="1" ht="9.6">
      <c r="A20" s="1073" t="s">
        <v>451</v>
      </c>
      <c r="B20" s="1074" t="s">
        <v>3171</v>
      </c>
      <c r="C20" s="1075"/>
      <c r="D20" s="1075"/>
      <c r="E20" s="1075"/>
      <c r="F20" s="1075"/>
      <c r="G20" s="1075"/>
      <c r="H20" s="1075"/>
      <c r="I20" s="1075"/>
      <c r="J20" s="1076"/>
    </row>
    <row r="21" spans="1:11" s="2539" customFormat="1" ht="9.6">
      <c r="A21" s="1078" t="s">
        <v>106</v>
      </c>
      <c r="B21" s="1075"/>
      <c r="C21" s="1075"/>
      <c r="D21" s="1075"/>
      <c r="E21" s="1075"/>
      <c r="F21" s="1075"/>
      <c r="G21" s="1075"/>
      <c r="H21" s="1075"/>
      <c r="I21" s="1075"/>
      <c r="J21" s="1076"/>
    </row>
    <row r="22" spans="1:11" ht="9" customHeight="1">
      <c r="A22" s="1078"/>
      <c r="B22" s="1075"/>
      <c r="C22" s="1075"/>
      <c r="D22" s="1075"/>
      <c r="E22" s="1075"/>
      <c r="F22" s="1075"/>
      <c r="G22" s="1075"/>
      <c r="H22" s="1075"/>
      <c r="I22" s="1075"/>
      <c r="J22" s="1076"/>
      <c r="K22" s="1067"/>
    </row>
    <row r="23" spans="1:11" s="2539" customFormat="1" ht="9.6">
      <c r="A23" s="1073" t="s">
        <v>458</v>
      </c>
      <c r="B23" s="1074" t="s">
        <v>3172</v>
      </c>
      <c r="C23" s="1075"/>
      <c r="D23" s="1075"/>
      <c r="E23" s="1075"/>
      <c r="F23" s="1075"/>
      <c r="G23" s="1075"/>
      <c r="H23" s="1075"/>
      <c r="I23" s="1075"/>
      <c r="J23" s="1076"/>
    </row>
    <row r="24" spans="1:11" s="2539" customFormat="1" ht="9.6">
      <c r="A24" s="1077" t="s">
        <v>3173</v>
      </c>
      <c r="B24" s="1075"/>
      <c r="C24" s="1075"/>
      <c r="D24" s="1075"/>
      <c r="E24" s="1075"/>
      <c r="F24" s="1075"/>
      <c r="G24" s="1075"/>
      <c r="H24" s="1075"/>
      <c r="I24" s="1075"/>
      <c r="J24" s="1076"/>
    </row>
    <row r="25" spans="1:11" ht="9" customHeight="1">
      <c r="A25" s="1078"/>
      <c r="B25" s="1075"/>
      <c r="C25" s="1075"/>
      <c r="D25" s="1075"/>
      <c r="E25" s="1075"/>
      <c r="F25" s="1075"/>
      <c r="G25" s="1075"/>
      <c r="H25" s="1075"/>
      <c r="I25" s="1075"/>
      <c r="J25" s="1076"/>
      <c r="K25" s="1067"/>
    </row>
    <row r="26" spans="1:11" s="2539" customFormat="1" ht="9.6">
      <c r="A26" s="1073" t="s">
        <v>462</v>
      </c>
      <c r="B26" s="1074" t="s">
        <v>3174</v>
      </c>
      <c r="C26" s="1075"/>
      <c r="D26" s="1075"/>
      <c r="E26" s="1075"/>
      <c r="F26" s="1075"/>
      <c r="G26" s="1075"/>
      <c r="H26" s="1075"/>
      <c r="I26" s="1075"/>
      <c r="J26" s="1076"/>
    </row>
    <row r="27" spans="1:11" s="2539" customFormat="1" ht="9.6">
      <c r="A27" s="1077" t="s">
        <v>3175</v>
      </c>
      <c r="B27" s="1075"/>
      <c r="C27" s="1075"/>
      <c r="D27" s="1075"/>
      <c r="E27" s="1075"/>
      <c r="F27" s="1075"/>
      <c r="G27" s="1075"/>
      <c r="H27" s="1075"/>
      <c r="I27" s="1075"/>
      <c r="J27" s="1076"/>
    </row>
    <row r="28" spans="1:11" ht="10.199999999999999">
      <c r="A28" s="1082"/>
      <c r="B28" s="1083"/>
      <c r="C28" s="1083"/>
      <c r="D28" s="1084"/>
      <c r="E28" s="1084"/>
      <c r="F28" s="1084"/>
      <c r="G28" s="1083"/>
      <c r="H28" s="1083"/>
      <c r="I28" s="1083"/>
      <c r="J28" s="1085"/>
      <c r="K28" s="1067"/>
    </row>
    <row r="29" spans="1:11" ht="11.1" customHeight="1">
      <c r="A29" s="1086"/>
      <c r="B29" s="1087"/>
      <c r="C29" s="1087"/>
      <c r="D29" s="1088" t="s">
        <v>111</v>
      </c>
      <c r="E29" s="1089"/>
      <c r="F29" s="1090"/>
      <c r="G29" s="1088" t="s">
        <v>112</v>
      </c>
      <c r="H29" s="1089"/>
      <c r="I29" s="1090"/>
      <c r="J29" s="1091"/>
    </row>
    <row r="30" spans="1:11" ht="11.1" customHeight="1">
      <c r="A30" s="1092"/>
      <c r="B30" s="1093"/>
      <c r="C30" s="1093"/>
      <c r="D30" s="1088" t="s">
        <v>113</v>
      </c>
      <c r="E30" s="1090"/>
      <c r="F30" s="1092" t="s">
        <v>114</v>
      </c>
      <c r="G30" s="1088" t="s">
        <v>113</v>
      </c>
      <c r="H30" s="1090"/>
      <c r="I30" s="1092" t="s">
        <v>114</v>
      </c>
      <c r="J30" s="1092"/>
    </row>
    <row r="31" spans="1:11" ht="11.1" customHeight="1">
      <c r="A31" s="1092"/>
      <c r="B31" s="1093"/>
      <c r="C31" s="1093"/>
      <c r="D31" s="1978" t="s">
        <v>115</v>
      </c>
      <c r="E31" s="1979" t="s">
        <v>116</v>
      </c>
      <c r="F31" s="1092" t="s">
        <v>117</v>
      </c>
      <c r="G31" s="1092"/>
      <c r="H31" s="1092"/>
      <c r="I31" s="1092" t="s">
        <v>117</v>
      </c>
      <c r="J31" s="1092"/>
    </row>
    <row r="32" spans="1:11" ht="11.1" customHeight="1">
      <c r="A32" s="1094" t="s">
        <v>329</v>
      </c>
      <c r="B32" s="1095"/>
      <c r="C32" s="1093" t="s">
        <v>354</v>
      </c>
      <c r="D32" s="1092" t="s">
        <v>118</v>
      </c>
      <c r="E32" s="1092" t="s">
        <v>119</v>
      </c>
      <c r="F32" s="1092" t="s">
        <v>120</v>
      </c>
      <c r="G32" s="1092" t="s">
        <v>118</v>
      </c>
      <c r="H32" s="1092" t="s">
        <v>119</v>
      </c>
      <c r="I32" s="1092" t="s">
        <v>120</v>
      </c>
      <c r="J32" s="1094" t="s">
        <v>329</v>
      </c>
    </row>
    <row r="33" spans="1:11" ht="11.1" customHeight="1">
      <c r="A33" s="1094" t="s">
        <v>334</v>
      </c>
      <c r="B33" s="1095"/>
      <c r="C33" s="1093"/>
      <c r="D33" s="1092" t="s">
        <v>357</v>
      </c>
      <c r="E33" s="1092" t="s">
        <v>357</v>
      </c>
      <c r="F33" s="1092" t="s">
        <v>121</v>
      </c>
      <c r="G33" s="1092" t="s">
        <v>357</v>
      </c>
      <c r="H33" s="1092" t="s">
        <v>357</v>
      </c>
      <c r="I33" s="1092" t="s">
        <v>121</v>
      </c>
      <c r="J33" s="1094" t="s">
        <v>334</v>
      </c>
    </row>
    <row r="34" spans="1:11" ht="11.1" customHeight="1" thickBot="1">
      <c r="A34" s="1096"/>
      <c r="B34" s="1097"/>
      <c r="C34" s="1098" t="s">
        <v>339</v>
      </c>
      <c r="D34" s="1092" t="s">
        <v>340</v>
      </c>
      <c r="E34" s="1092" t="s">
        <v>341</v>
      </c>
      <c r="F34" s="1099" t="s">
        <v>342</v>
      </c>
      <c r="G34" s="1099" t="s">
        <v>343</v>
      </c>
      <c r="H34" s="1099" t="s">
        <v>344</v>
      </c>
      <c r="I34" s="1099" t="s">
        <v>202</v>
      </c>
      <c r="J34" s="1096"/>
    </row>
    <row r="35" spans="1:11" ht="11.1" customHeight="1">
      <c r="A35" s="1100"/>
      <c r="B35" s="1075"/>
      <c r="C35" s="1093" t="s">
        <v>122</v>
      </c>
      <c r="D35" s="1980"/>
      <c r="E35" s="1980"/>
      <c r="F35" s="1076"/>
      <c r="G35" s="1103"/>
      <c r="H35" s="1104"/>
      <c r="I35" s="1100"/>
      <c r="J35" s="1100"/>
    </row>
    <row r="36" spans="1:11" ht="11.1" customHeight="1">
      <c r="A36" s="1099">
        <v>1</v>
      </c>
      <c r="B36" s="1105">
        <v>-3</v>
      </c>
      <c r="C36" s="1097" t="s">
        <v>1038</v>
      </c>
      <c r="D36" s="1106"/>
      <c r="E36" s="1106"/>
      <c r="F36" s="1107" t="s">
        <v>3176</v>
      </c>
      <c r="G36" s="1108"/>
      <c r="H36" s="1109"/>
      <c r="I36" s="1110"/>
      <c r="J36" s="1099">
        <v>1</v>
      </c>
      <c r="K36" s="1981"/>
    </row>
    <row r="37" spans="1:11" ht="11.1" customHeight="1">
      <c r="A37" s="1099">
        <v>2</v>
      </c>
      <c r="B37" s="1105">
        <v>-4</v>
      </c>
      <c r="C37" s="1097" t="s">
        <v>1039</v>
      </c>
      <c r="D37" s="1106"/>
      <c r="E37" s="1106"/>
      <c r="F37" s="1107" t="s">
        <v>3176</v>
      </c>
      <c r="G37" s="1108"/>
      <c r="H37" s="1109"/>
      <c r="I37" s="1110"/>
      <c r="J37" s="1099">
        <v>2</v>
      </c>
      <c r="K37" s="1981"/>
    </row>
    <row r="38" spans="1:11" ht="11.1" customHeight="1">
      <c r="A38" s="1099">
        <v>3</v>
      </c>
      <c r="B38" s="1105">
        <v>-5</v>
      </c>
      <c r="C38" s="1097" t="s">
        <v>1040</v>
      </c>
      <c r="D38" s="1106"/>
      <c r="E38" s="1106"/>
      <c r="F38" s="1107" t="s">
        <v>3176</v>
      </c>
      <c r="G38" s="1108"/>
      <c r="H38" s="1109"/>
      <c r="I38" s="1110"/>
      <c r="J38" s="1099">
        <v>3</v>
      </c>
      <c r="K38" s="1981"/>
    </row>
    <row r="39" spans="1:11" ht="11.1" customHeight="1">
      <c r="A39" s="1099">
        <v>4</v>
      </c>
      <c r="B39" s="1105">
        <v>-6</v>
      </c>
      <c r="C39" s="1097" t="s">
        <v>1041</v>
      </c>
      <c r="D39" s="1106"/>
      <c r="E39" s="1106"/>
      <c r="F39" s="1107" t="s">
        <v>3176</v>
      </c>
      <c r="G39" s="1108"/>
      <c r="H39" s="1109"/>
      <c r="I39" s="1110"/>
      <c r="J39" s="1099">
        <v>4</v>
      </c>
      <c r="K39" s="1981"/>
    </row>
    <row r="40" spans="1:11" ht="11.1" customHeight="1">
      <c r="A40" s="1099">
        <v>5</v>
      </c>
      <c r="B40" s="1105">
        <v>-7</v>
      </c>
      <c r="C40" s="1097" t="s">
        <v>1042</v>
      </c>
      <c r="D40" s="1106"/>
      <c r="E40" s="1106"/>
      <c r="F40" s="1107" t="s">
        <v>3176</v>
      </c>
      <c r="G40" s="1108"/>
      <c r="H40" s="1109"/>
      <c r="I40" s="1110"/>
      <c r="J40" s="1099">
        <v>5</v>
      </c>
      <c r="K40" s="1981"/>
    </row>
    <row r="41" spans="1:11" ht="11.1" customHeight="1">
      <c r="A41" s="1099">
        <v>6</v>
      </c>
      <c r="B41" s="1105">
        <v>-8</v>
      </c>
      <c r="C41" s="1097" t="s">
        <v>1043</v>
      </c>
      <c r="D41" s="1106">
        <v>76</v>
      </c>
      <c r="E41" s="1106">
        <v>76</v>
      </c>
      <c r="F41" s="1107">
        <v>3.5607769199649281E-2</v>
      </c>
      <c r="G41" s="1108" t="s">
        <v>3006</v>
      </c>
      <c r="H41" s="1109"/>
      <c r="I41" s="1110"/>
      <c r="J41" s="1099">
        <v>6</v>
      </c>
      <c r="K41" s="1981"/>
    </row>
    <row r="42" spans="1:11" ht="11.1" customHeight="1">
      <c r="A42" s="1099">
        <v>7</v>
      </c>
      <c r="B42" s="1105">
        <v>-9</v>
      </c>
      <c r="C42" s="1097" t="s">
        <v>1044</v>
      </c>
      <c r="D42" s="1106">
        <v>48679</v>
      </c>
      <c r="E42" s="1106">
        <v>49724</v>
      </c>
      <c r="F42" s="1107">
        <v>2.6348815835793737E-2</v>
      </c>
      <c r="G42" s="1108"/>
      <c r="H42" s="1109"/>
      <c r="I42" s="1110"/>
      <c r="J42" s="1099">
        <v>7</v>
      </c>
      <c r="K42" s="1981"/>
    </row>
    <row r="43" spans="1:11" ht="11.1" customHeight="1">
      <c r="A43" s="1099">
        <v>8</v>
      </c>
      <c r="B43" s="1105">
        <v>-11</v>
      </c>
      <c r="C43" s="1097" t="s">
        <v>1045</v>
      </c>
      <c r="D43" s="1106"/>
      <c r="E43" s="1106"/>
      <c r="F43" s="1107" t="s">
        <v>3176</v>
      </c>
      <c r="G43" s="1108" t="s">
        <v>3007</v>
      </c>
      <c r="H43" s="1109"/>
      <c r="I43" s="1110"/>
      <c r="J43" s="1099">
        <v>8</v>
      </c>
      <c r="K43" s="1981"/>
    </row>
    <row r="44" spans="1:11" ht="11.1" customHeight="1">
      <c r="A44" s="1099">
        <v>9</v>
      </c>
      <c r="B44" s="1105">
        <v>-13</v>
      </c>
      <c r="C44" s="1097" t="s">
        <v>1046</v>
      </c>
      <c r="D44" s="1106"/>
      <c r="E44" s="1106"/>
      <c r="F44" s="1107" t="s">
        <v>3176</v>
      </c>
      <c r="G44" s="1108"/>
      <c r="H44" s="1109"/>
      <c r="I44" s="1110"/>
      <c r="J44" s="1099">
        <v>9</v>
      </c>
      <c r="K44" s="1981"/>
    </row>
    <row r="45" spans="1:11" ht="11.1" customHeight="1">
      <c r="A45" s="1099">
        <v>10</v>
      </c>
      <c r="B45" s="1105">
        <v>-16</v>
      </c>
      <c r="C45" s="1097" t="s">
        <v>1047</v>
      </c>
      <c r="D45" s="1106">
        <v>2811</v>
      </c>
      <c r="E45" s="1106">
        <v>2811</v>
      </c>
      <c r="F45" s="1107">
        <v>2.629996129446182E-2</v>
      </c>
      <c r="G45" s="1108" t="s">
        <v>3008</v>
      </c>
      <c r="H45" s="1109"/>
      <c r="I45" s="1110"/>
      <c r="J45" s="1099">
        <v>10</v>
      </c>
      <c r="K45" s="1981"/>
    </row>
    <row r="46" spans="1:11" ht="11.1" customHeight="1">
      <c r="A46" s="1099">
        <v>11</v>
      </c>
      <c r="B46" s="1105">
        <v>-17</v>
      </c>
      <c r="C46" s="1097" t="s">
        <v>1048</v>
      </c>
      <c r="D46" s="1106"/>
      <c r="E46" s="1106"/>
      <c r="F46" s="1107" t="s">
        <v>3176</v>
      </c>
      <c r="G46" s="1108"/>
      <c r="H46" s="1109"/>
      <c r="I46" s="1110"/>
      <c r="J46" s="1099">
        <v>11</v>
      </c>
      <c r="K46" s="1981"/>
    </row>
    <row r="47" spans="1:11" ht="11.1" customHeight="1">
      <c r="A47" s="1099">
        <v>12</v>
      </c>
      <c r="B47" s="1105">
        <v>-18</v>
      </c>
      <c r="C47" s="1097" t="s">
        <v>1049</v>
      </c>
      <c r="D47" s="1106"/>
      <c r="E47" s="1106"/>
      <c r="F47" s="1107" t="s">
        <v>3176</v>
      </c>
      <c r="G47" s="1108" t="s">
        <v>3009</v>
      </c>
      <c r="H47" s="1109"/>
      <c r="I47" s="1110"/>
      <c r="J47" s="1099">
        <v>12</v>
      </c>
      <c r="K47" s="1981"/>
    </row>
    <row r="48" spans="1:11" ht="11.1" customHeight="1">
      <c r="A48" s="1099">
        <v>13</v>
      </c>
      <c r="B48" s="1105">
        <v>-19</v>
      </c>
      <c r="C48" s="1097" t="s">
        <v>1050</v>
      </c>
      <c r="D48" s="1106"/>
      <c r="E48" s="1106"/>
      <c r="F48" s="1107" t="s">
        <v>3176</v>
      </c>
      <c r="G48" s="1108"/>
      <c r="H48" s="1109"/>
      <c r="I48" s="1110"/>
      <c r="J48" s="1099">
        <v>13</v>
      </c>
      <c r="K48" s="1981"/>
    </row>
    <row r="49" spans="1:11" ht="11.1" customHeight="1">
      <c r="A49" s="1099">
        <v>14</v>
      </c>
      <c r="B49" s="1105">
        <v>-20</v>
      </c>
      <c r="C49" s="1097" t="s">
        <v>1051</v>
      </c>
      <c r="D49" s="1106"/>
      <c r="E49" s="1106"/>
      <c r="F49" s="1107" t="s">
        <v>3176</v>
      </c>
      <c r="G49" s="1108"/>
      <c r="H49" s="1109"/>
      <c r="I49" s="1110"/>
      <c r="J49" s="1099">
        <v>14</v>
      </c>
      <c r="K49" s="1981"/>
    </row>
    <row r="50" spans="1:11" ht="11.1" customHeight="1">
      <c r="A50" s="1099">
        <v>15</v>
      </c>
      <c r="B50" s="1105">
        <v>-22</v>
      </c>
      <c r="C50" s="1097" t="s">
        <v>1052</v>
      </c>
      <c r="D50" s="1106"/>
      <c r="E50" s="1106"/>
      <c r="F50" s="1107" t="s">
        <v>3176</v>
      </c>
      <c r="G50" s="1108"/>
      <c r="H50" s="1109"/>
      <c r="I50" s="1110"/>
      <c r="J50" s="1099">
        <v>15</v>
      </c>
      <c r="K50" s="1981"/>
    </row>
    <row r="51" spans="1:11" ht="11.1" customHeight="1">
      <c r="A51" s="1099">
        <v>16</v>
      </c>
      <c r="B51" s="1105">
        <v>-23</v>
      </c>
      <c r="C51" s="1097" t="s">
        <v>1053</v>
      </c>
      <c r="D51" s="1106"/>
      <c r="E51" s="1106"/>
      <c r="F51" s="1107" t="s">
        <v>3176</v>
      </c>
      <c r="G51" s="1108"/>
      <c r="H51" s="1109"/>
      <c r="I51" s="1110"/>
      <c r="J51" s="1099">
        <v>16</v>
      </c>
      <c r="K51" s="1981"/>
    </row>
    <row r="52" spans="1:11" ht="11.1" customHeight="1">
      <c r="A52" s="1099">
        <v>17</v>
      </c>
      <c r="B52" s="1105">
        <v>-24</v>
      </c>
      <c r="C52" s="1097" t="s">
        <v>1054</v>
      </c>
      <c r="D52" s="1106"/>
      <c r="E52" s="1106"/>
      <c r="F52" s="1107" t="s">
        <v>3176</v>
      </c>
      <c r="G52" s="1108"/>
      <c r="H52" s="1109"/>
      <c r="I52" s="1110"/>
      <c r="J52" s="1099">
        <v>17</v>
      </c>
      <c r="K52" s="1981"/>
    </row>
    <row r="53" spans="1:11" ht="11.1" customHeight="1">
      <c r="A53" s="1099">
        <v>18</v>
      </c>
      <c r="B53" s="1105">
        <v>-25</v>
      </c>
      <c r="C53" s="1097" t="s">
        <v>1055</v>
      </c>
      <c r="D53" s="1106"/>
      <c r="E53" s="1106"/>
      <c r="F53" s="1107" t="s">
        <v>3176</v>
      </c>
      <c r="G53" s="1108"/>
      <c r="H53" s="1109"/>
      <c r="I53" s="1110"/>
      <c r="J53" s="1099">
        <v>18</v>
      </c>
      <c r="K53" s="1981"/>
    </row>
    <row r="54" spans="1:11" ht="11.1" customHeight="1">
      <c r="A54" s="1099">
        <v>19</v>
      </c>
      <c r="B54" s="1105">
        <v>-26</v>
      </c>
      <c r="C54" s="1097" t="s">
        <v>1056</v>
      </c>
      <c r="D54" s="1106">
        <v>87160</v>
      </c>
      <c r="E54" s="1106">
        <v>105484</v>
      </c>
      <c r="F54" s="1107">
        <v>4.647817021530349E-2</v>
      </c>
      <c r="G54" s="1108"/>
      <c r="H54" s="1109"/>
      <c r="I54" s="1110"/>
      <c r="J54" s="1099">
        <v>19</v>
      </c>
      <c r="K54" s="1981"/>
    </row>
    <row r="55" spans="1:11" ht="11.1" customHeight="1">
      <c r="A55" s="1099">
        <v>20</v>
      </c>
      <c r="B55" s="1105">
        <v>-27</v>
      </c>
      <c r="C55" s="1097" t="s">
        <v>1057</v>
      </c>
      <c r="D55" s="1106">
        <v>1384076</v>
      </c>
      <c r="E55" s="1106">
        <v>1385038</v>
      </c>
      <c r="F55" s="1107">
        <v>4.0056736351569484E-2</v>
      </c>
      <c r="G55" s="1108"/>
      <c r="H55" s="1109"/>
      <c r="I55" s="1110"/>
      <c r="J55" s="1099">
        <v>20</v>
      </c>
      <c r="K55" s="1981"/>
    </row>
    <row r="56" spans="1:11" ht="11.1" customHeight="1">
      <c r="A56" s="1099">
        <v>21</v>
      </c>
      <c r="B56" s="1105">
        <v>-29</v>
      </c>
      <c r="C56" s="1097" t="s">
        <v>1058</v>
      </c>
      <c r="D56" s="1106"/>
      <c r="E56" s="1106"/>
      <c r="F56" s="1107" t="s">
        <v>3176</v>
      </c>
      <c r="G56" s="1108"/>
      <c r="H56" s="1109"/>
      <c r="I56" s="1110"/>
      <c r="J56" s="1099">
        <v>21</v>
      </c>
      <c r="K56" s="1981"/>
    </row>
    <row r="57" spans="1:11" ht="11.1" customHeight="1">
      <c r="A57" s="1099">
        <v>22</v>
      </c>
      <c r="B57" s="1105">
        <v>-31</v>
      </c>
      <c r="C57" s="1097" t="s">
        <v>1059</v>
      </c>
      <c r="D57" s="1106"/>
      <c r="E57" s="1106"/>
      <c r="F57" s="1107" t="s">
        <v>3176</v>
      </c>
      <c r="G57" s="1108"/>
      <c r="H57" s="1109"/>
      <c r="I57" s="1110"/>
      <c r="J57" s="1099">
        <v>22</v>
      </c>
      <c r="K57" s="1981"/>
    </row>
    <row r="58" spans="1:11" ht="11.1" customHeight="1">
      <c r="A58" s="1099">
        <v>23</v>
      </c>
      <c r="B58" s="1105">
        <v>-35</v>
      </c>
      <c r="C58" s="1097" t="s">
        <v>1060</v>
      </c>
      <c r="D58" s="1106"/>
      <c r="E58" s="1106"/>
      <c r="F58" s="1107" t="s">
        <v>3176</v>
      </c>
      <c r="G58" s="1108"/>
      <c r="H58" s="1109"/>
      <c r="I58" s="1110"/>
      <c r="J58" s="1099">
        <v>23</v>
      </c>
      <c r="K58" s="1981"/>
    </row>
    <row r="59" spans="1:11" ht="11.1" customHeight="1">
      <c r="A59" s="1099">
        <v>24</v>
      </c>
      <c r="B59" s="1105">
        <v>-37</v>
      </c>
      <c r="C59" s="1097" t="s">
        <v>1061</v>
      </c>
      <c r="D59" s="1106"/>
      <c r="E59" s="1106"/>
      <c r="F59" s="1107" t="s">
        <v>3176</v>
      </c>
      <c r="G59" s="1108"/>
      <c r="H59" s="1109"/>
      <c r="I59" s="1110"/>
      <c r="J59" s="1099">
        <v>24</v>
      </c>
      <c r="K59" s="1981"/>
    </row>
    <row r="60" spans="1:11" ht="11.1" customHeight="1">
      <c r="A60" s="1099">
        <v>25</v>
      </c>
      <c r="B60" s="1105">
        <v>-39</v>
      </c>
      <c r="C60" s="1097" t="s">
        <v>1062</v>
      </c>
      <c r="D60" s="1106"/>
      <c r="E60" s="1106"/>
      <c r="F60" s="1107" t="s">
        <v>3176</v>
      </c>
      <c r="G60" s="1108"/>
      <c r="H60" s="1109"/>
      <c r="I60" s="1110"/>
      <c r="J60" s="1099">
        <v>25</v>
      </c>
      <c r="K60" s="1981"/>
    </row>
    <row r="61" spans="1:11" ht="11.1" customHeight="1">
      <c r="A61" s="1099">
        <v>26</v>
      </c>
      <c r="B61" s="1105">
        <v>-44</v>
      </c>
      <c r="C61" s="1097" t="s">
        <v>1064</v>
      </c>
      <c r="D61" s="1106"/>
      <c r="E61" s="1106"/>
      <c r="F61" s="1107" t="s">
        <v>3176</v>
      </c>
      <c r="G61" s="1108"/>
      <c r="H61" s="1109"/>
      <c r="I61" s="1110"/>
      <c r="J61" s="1099">
        <v>26</v>
      </c>
      <c r="K61" s="1981"/>
    </row>
    <row r="62" spans="1:11" ht="11.1" customHeight="1">
      <c r="A62" s="1099">
        <v>27</v>
      </c>
      <c r="B62" s="1105">
        <v>-45</v>
      </c>
      <c r="C62" s="1097" t="s">
        <v>1065</v>
      </c>
      <c r="D62" s="1106"/>
      <c r="E62" s="1106"/>
      <c r="F62" s="1107" t="s">
        <v>3176</v>
      </c>
      <c r="G62" s="1108"/>
      <c r="H62" s="1109"/>
      <c r="I62" s="1110"/>
      <c r="J62" s="1099">
        <v>27</v>
      </c>
      <c r="K62" s="1981"/>
    </row>
    <row r="63" spans="1:11" ht="11.1" customHeight="1">
      <c r="A63" s="1099">
        <v>28</v>
      </c>
      <c r="B63" s="1105"/>
      <c r="C63" s="1097" t="s">
        <v>123</v>
      </c>
      <c r="D63" s="1106"/>
      <c r="E63" s="1106"/>
      <c r="F63" s="1112"/>
      <c r="G63" s="1108"/>
      <c r="H63" s="1109"/>
      <c r="I63" s="1110"/>
      <c r="J63" s="1099">
        <v>28</v>
      </c>
      <c r="K63" s="1981"/>
    </row>
    <row r="64" spans="1:11" ht="11.1" customHeight="1">
      <c r="A64" s="1099">
        <v>29</v>
      </c>
      <c r="B64" s="1105"/>
      <c r="C64" s="1097" t="s">
        <v>124</v>
      </c>
      <c r="D64" s="1106"/>
      <c r="E64" s="1106"/>
      <c r="F64" s="1112"/>
      <c r="G64" s="1108"/>
      <c r="H64" s="1109"/>
      <c r="I64" s="1110"/>
      <c r="J64" s="1099">
        <v>29</v>
      </c>
      <c r="K64" s="1981"/>
    </row>
    <row r="65" spans="1:11" ht="11.1" customHeight="1" thickBot="1">
      <c r="A65" s="1113">
        <v>30</v>
      </c>
      <c r="B65" s="1114"/>
      <c r="C65" s="1115" t="s">
        <v>125</v>
      </c>
      <c r="D65" s="1116">
        <f>SUM(D35:D64)</f>
        <v>1522802</v>
      </c>
      <c r="E65" s="1116">
        <f>SUM(E35:E64)</f>
        <v>1543133</v>
      </c>
      <c r="F65" s="1117">
        <v>4.0028706715017848E-2</v>
      </c>
      <c r="G65" s="1118"/>
      <c r="H65" s="1119"/>
      <c r="I65" s="1120"/>
      <c r="J65" s="1113">
        <v>30</v>
      </c>
      <c r="K65" s="1981"/>
    </row>
    <row r="66" spans="1:11" ht="11.1" customHeight="1" thickTop="1">
      <c r="A66" s="1100"/>
      <c r="B66" s="1121"/>
      <c r="C66" s="1093" t="s">
        <v>126</v>
      </c>
      <c r="D66" s="1982"/>
      <c r="E66" s="1982"/>
      <c r="F66" s="1983"/>
      <c r="G66" s="1124"/>
      <c r="H66" s="1125"/>
      <c r="I66" s="1100"/>
      <c r="J66" s="1100"/>
      <c r="K66" s="1981"/>
    </row>
    <row r="67" spans="1:11" ht="11.1" customHeight="1">
      <c r="A67" s="1099">
        <v>31</v>
      </c>
      <c r="B67" s="1126">
        <v>-52</v>
      </c>
      <c r="C67" s="1097" t="s">
        <v>1068</v>
      </c>
      <c r="D67" s="1106">
        <v>403933</v>
      </c>
      <c r="E67" s="1106">
        <v>406179</v>
      </c>
      <c r="F67" s="1984">
        <v>9.9825111930351165E-2</v>
      </c>
      <c r="G67" s="1108"/>
      <c r="H67" s="1127"/>
      <c r="I67" s="1096"/>
      <c r="J67" s="1099">
        <v>31</v>
      </c>
      <c r="K67" s="1981"/>
    </row>
    <row r="68" spans="1:11" ht="11.1" customHeight="1">
      <c r="A68" s="1099">
        <v>32</v>
      </c>
      <c r="B68" s="1126">
        <v>-53</v>
      </c>
      <c r="C68" s="1097" t="s">
        <v>1069</v>
      </c>
      <c r="D68" s="1106"/>
      <c r="E68" s="1106"/>
      <c r="F68" s="1107" t="s">
        <v>3176</v>
      </c>
      <c r="G68" s="1108"/>
      <c r="H68" s="1127"/>
      <c r="I68" s="1096"/>
      <c r="J68" s="1099">
        <v>32</v>
      </c>
      <c r="K68" s="1981"/>
    </row>
    <row r="69" spans="1:11" ht="11.1" customHeight="1">
      <c r="A69" s="1099">
        <v>33</v>
      </c>
      <c r="B69" s="1126">
        <v>-54</v>
      </c>
      <c r="C69" s="1097" t="s">
        <v>1070</v>
      </c>
      <c r="D69" s="1106"/>
      <c r="E69" s="1106"/>
      <c r="F69" s="1128" t="s">
        <v>3176</v>
      </c>
      <c r="G69" s="1108"/>
      <c r="H69" s="1127"/>
      <c r="I69" s="1096"/>
      <c r="J69" s="1099">
        <v>33</v>
      </c>
      <c r="K69" s="1981"/>
    </row>
    <row r="70" spans="1:11" ht="11.1" customHeight="1">
      <c r="A70" s="1099">
        <v>34</v>
      </c>
      <c r="B70" s="1126">
        <v>-55</v>
      </c>
      <c r="C70" s="1129" t="s">
        <v>1071</v>
      </c>
      <c r="D70" s="1106"/>
      <c r="E70" s="1106"/>
      <c r="F70" s="1107" t="s">
        <v>3176</v>
      </c>
      <c r="G70" s="1108"/>
      <c r="H70" s="1127"/>
      <c r="I70" s="1096"/>
      <c r="J70" s="1099">
        <v>34</v>
      </c>
      <c r="K70" s="1981"/>
    </row>
    <row r="71" spans="1:11" ht="11.1" customHeight="1">
      <c r="A71" s="1099">
        <v>35</v>
      </c>
      <c r="B71" s="1126">
        <v>-56</v>
      </c>
      <c r="C71" s="1097" t="s">
        <v>1072</v>
      </c>
      <c r="D71" s="1106"/>
      <c r="E71" s="1106"/>
      <c r="F71" s="1128" t="s">
        <v>3176</v>
      </c>
      <c r="G71" s="1108"/>
      <c r="H71" s="1127"/>
      <c r="I71" s="1096"/>
      <c r="J71" s="1099">
        <v>35</v>
      </c>
      <c r="K71" s="1981"/>
    </row>
    <row r="72" spans="1:11" ht="11.1" customHeight="1">
      <c r="A72" s="1099">
        <v>36</v>
      </c>
      <c r="B72" s="1126">
        <v>-57</v>
      </c>
      <c r="C72" s="1097" t="s">
        <v>1073</v>
      </c>
      <c r="D72" s="1106"/>
      <c r="E72" s="1106"/>
      <c r="F72" s="1107" t="s">
        <v>3176</v>
      </c>
      <c r="G72" s="1108"/>
      <c r="H72" s="1127"/>
      <c r="I72" s="1096"/>
      <c r="J72" s="1099">
        <v>36</v>
      </c>
      <c r="K72" s="1981"/>
    </row>
    <row r="73" spans="1:11" ht="11.1" customHeight="1">
      <c r="A73" s="1099">
        <v>37</v>
      </c>
      <c r="B73" s="1126">
        <v>-58</v>
      </c>
      <c r="C73" s="1097" t="s">
        <v>1074</v>
      </c>
      <c r="D73" s="1106">
        <v>3119</v>
      </c>
      <c r="E73" s="1106">
        <v>2731</v>
      </c>
      <c r="F73" s="1107">
        <v>7.9977915872775293E-2</v>
      </c>
      <c r="G73" s="1108"/>
      <c r="H73" s="1127"/>
      <c r="I73" s="1096"/>
      <c r="J73" s="1099">
        <v>37</v>
      </c>
      <c r="K73" s="1981"/>
    </row>
    <row r="74" spans="1:11" ht="11.1" customHeight="1">
      <c r="A74" s="1099">
        <v>38</v>
      </c>
      <c r="B74" s="1126">
        <v>-59</v>
      </c>
      <c r="C74" s="1097" t="s">
        <v>127</v>
      </c>
      <c r="D74" s="1106">
        <v>159629</v>
      </c>
      <c r="E74" s="1106">
        <v>182336</v>
      </c>
      <c r="F74" s="1107">
        <v>8.4061668213590804E-2</v>
      </c>
      <c r="G74" s="1108"/>
      <c r="H74" s="1127"/>
      <c r="I74" s="1096"/>
      <c r="J74" s="1099">
        <v>38</v>
      </c>
      <c r="K74" s="1981"/>
    </row>
    <row r="75" spans="1:11" ht="11.1" customHeight="1" thickBot="1">
      <c r="A75" s="1113">
        <v>39</v>
      </c>
      <c r="B75" s="1114"/>
      <c r="C75" s="1115" t="s">
        <v>128</v>
      </c>
      <c r="D75" s="1985">
        <f>SUM(D66:D74)</f>
        <v>566681</v>
      </c>
      <c r="E75" s="1985">
        <f>SUM(E66:E74)</f>
        <v>591246</v>
      </c>
      <c r="F75" s="1132">
        <v>9.4872079148696095E-2</v>
      </c>
      <c r="G75" s="1118"/>
      <c r="H75" s="1133"/>
      <c r="I75" s="1134"/>
      <c r="J75" s="1113">
        <v>39</v>
      </c>
    </row>
    <row r="76" spans="1:11" ht="11.1" customHeight="1" thickTop="1" thickBot="1">
      <c r="A76" s="1135">
        <v>40</v>
      </c>
      <c r="B76" s="1136"/>
      <c r="C76" s="1137" t="s">
        <v>1080</v>
      </c>
      <c r="D76" s="1986">
        <f>SUM(D65,D75)</f>
        <v>2089483</v>
      </c>
      <c r="E76" s="1986">
        <f>SUM(E65,E75)</f>
        <v>2134379</v>
      </c>
      <c r="F76" s="1987" t="s">
        <v>129</v>
      </c>
      <c r="G76" s="1139"/>
      <c r="H76" s="1140"/>
      <c r="I76" s="1135" t="s">
        <v>129</v>
      </c>
      <c r="J76" s="1135">
        <v>40</v>
      </c>
    </row>
    <row r="77" spans="1:11" ht="10.199999999999999">
      <c r="A77" s="1988"/>
      <c r="B77" s="1989" t="s">
        <v>3238</v>
      </c>
      <c r="C77" s="1989"/>
      <c r="D77" s="1990"/>
      <c r="E77" s="1990"/>
      <c r="F77" s="1991"/>
      <c r="G77" s="1989"/>
      <c r="H77" s="1989"/>
      <c r="I77" s="1991"/>
      <c r="J77" s="1992"/>
      <c r="K77" s="1067"/>
    </row>
    <row r="78" spans="1:11" ht="9" customHeight="1">
      <c r="A78" s="1988"/>
      <c r="B78" s="1989" t="s">
        <v>3239</v>
      </c>
      <c r="C78" s="1989"/>
      <c r="D78" s="1990"/>
      <c r="E78" s="1990"/>
      <c r="F78" s="1991"/>
      <c r="G78" s="1989"/>
      <c r="H78" s="1989"/>
      <c r="I78" s="1991"/>
      <c r="J78" s="1992"/>
      <c r="K78" s="1067"/>
    </row>
    <row r="79" spans="1:11" ht="21.75" customHeight="1">
      <c r="A79" s="1993"/>
      <c r="B79" s="1994"/>
      <c r="C79" s="1995"/>
      <c r="D79" s="1996"/>
      <c r="E79" s="1996"/>
      <c r="F79" s="1995"/>
      <c r="G79" s="1997"/>
      <c r="H79" s="1147"/>
      <c r="I79" s="1146"/>
      <c r="J79" s="1998"/>
      <c r="K79" s="1067"/>
    </row>
    <row r="80" spans="1:11" ht="10.199999999999999">
      <c r="A80" s="1999"/>
      <c r="B80" s="2000"/>
      <c r="C80" s="2001"/>
      <c r="D80" s="2001"/>
      <c r="E80" s="2001"/>
      <c r="F80" s="2001"/>
      <c r="G80" s="2001"/>
      <c r="H80" s="2001"/>
      <c r="I80" s="2001"/>
      <c r="J80" s="2002" t="s">
        <v>1415</v>
      </c>
      <c r="K80" s="1067"/>
    </row>
    <row r="81" spans="4:11" ht="9.75" customHeight="1">
      <c r="D81" s="1148"/>
      <c r="E81" s="1149"/>
      <c r="F81" s="1149"/>
      <c r="G81" s="1150"/>
      <c r="H81" s="1150"/>
      <c r="I81" s="1150"/>
      <c r="J81" s="1150"/>
      <c r="K81" s="2003"/>
    </row>
    <row r="82" spans="4:11" ht="9.75" customHeight="1">
      <c r="D82" s="1148"/>
      <c r="E82" s="1149"/>
      <c r="F82" s="1149"/>
      <c r="G82" s="1150"/>
      <c r="H82" s="1150"/>
      <c r="I82" s="1150"/>
      <c r="J82" s="1150"/>
      <c r="K82" s="2003"/>
    </row>
    <row r="83" spans="4:11" ht="9.75" customHeight="1">
      <c r="D83" s="1151"/>
      <c r="E83" s="1149"/>
      <c r="F83" s="1149"/>
      <c r="G83" s="1150"/>
      <c r="H83" s="1150"/>
      <c r="I83" s="1150"/>
      <c r="J83" s="1150"/>
      <c r="K83" s="2003"/>
    </row>
    <row r="84" spans="4:11" ht="9.75" customHeight="1">
      <c r="D84" s="2004"/>
      <c r="E84" s="1149"/>
      <c r="F84" s="1149"/>
      <c r="G84" s="1150"/>
      <c r="H84" s="1150"/>
      <c r="I84" s="1150"/>
      <c r="J84" s="1150"/>
      <c r="K84" s="2003"/>
    </row>
    <row r="85" spans="4:11" ht="9.75" customHeight="1"/>
    <row r="86" spans="4:11" ht="9.75" customHeight="1"/>
    <row r="87" spans="4:11" ht="9.75" customHeight="1"/>
    <row r="88" spans="4:11" ht="9.75" customHeight="1"/>
    <row r="89" spans="4:11" ht="9.75" customHeight="1"/>
    <row r="90" spans="4:11" ht="9.75" customHeight="1"/>
    <row r="91" spans="4:11" ht="9.75" customHeight="1"/>
    <row r="92" spans="4:11" ht="9.75" customHeight="1"/>
    <row r="93" spans="4:11" ht="9.75" customHeight="1"/>
    <row r="94" spans="4:11" ht="9.75" customHeight="1"/>
    <row r="95" spans="4:11" ht="9.75" customHeight="1"/>
    <row r="96" spans="4:11" ht="9.75" customHeight="1"/>
    <row r="97" ht="9.75" customHeight="1"/>
    <row r="98" ht="9.75" customHeight="1"/>
    <row r="99" ht="9.75" customHeight="1"/>
    <row r="100" ht="9.75" customHeight="1"/>
    <row r="101" ht="9.75" customHeight="1"/>
    <row r="102" ht="9.75" customHeight="1"/>
    <row r="103" ht="9.75" customHeight="1"/>
    <row r="104" ht="9.75" customHeight="1"/>
    <row r="105" ht="9.75" customHeight="1"/>
    <row r="106" ht="9.75" customHeight="1"/>
    <row r="107" ht="9.75" customHeight="1"/>
    <row r="108" ht="9.75" customHeight="1"/>
    <row r="109" ht="9.75" customHeight="1"/>
    <row r="110" ht="9.75" customHeight="1"/>
    <row r="111" ht="9.75" customHeight="1"/>
    <row r="112" ht="9.75" customHeight="1"/>
    <row r="113" ht="9.75" customHeight="1"/>
    <row r="114" ht="9.75" customHeight="1"/>
    <row r="115" ht="9.75" customHeight="1"/>
    <row r="116" ht="9.75" customHeight="1"/>
    <row r="117" ht="9.75" customHeight="1"/>
    <row r="118" ht="9.75" customHeight="1"/>
    <row r="119" ht="9.75" customHeight="1"/>
    <row r="120" ht="9.75" customHeight="1"/>
    <row r="121" ht="9.75" customHeight="1"/>
    <row r="122" ht="9.75" customHeight="1"/>
    <row r="123" ht="9.75" customHeight="1"/>
    <row r="124" ht="9.75" customHeight="1"/>
    <row r="125" ht="9.75" customHeight="1"/>
    <row r="126" ht="9.75" customHeight="1"/>
    <row r="127" ht="9.75" customHeight="1"/>
    <row r="128" ht="9.75" customHeight="1"/>
    <row r="129" ht="9.75" customHeight="1"/>
    <row r="130" ht="9.75" customHeight="1"/>
    <row r="131" ht="9.75" customHeight="1"/>
    <row r="132" ht="9.75" customHeight="1"/>
    <row r="133" ht="9.75" customHeight="1"/>
    <row r="134" ht="9.75" customHeight="1"/>
    <row r="135" ht="9.75" customHeight="1"/>
    <row r="136" ht="9.75" customHeight="1"/>
    <row r="137" ht="9.75" customHeight="1"/>
    <row r="138" ht="9.75" customHeight="1"/>
    <row r="139" ht="9.75" customHeight="1"/>
    <row r="140" ht="9.75" customHeight="1"/>
    <row r="141" ht="9.75" customHeight="1"/>
    <row r="142" ht="9.75" customHeight="1"/>
    <row r="143" ht="9.75" customHeight="1"/>
    <row r="144" ht="9.75" customHeight="1"/>
    <row r="145" ht="9.75" customHeight="1"/>
    <row r="146" ht="9.75" customHeight="1"/>
    <row r="147" ht="9.75" customHeight="1"/>
    <row r="148" ht="9.75" customHeight="1"/>
    <row r="149" ht="9.75" customHeight="1"/>
    <row r="150" ht="9.75" customHeight="1"/>
    <row r="151" ht="9.75" customHeight="1"/>
    <row r="152" ht="9.75" customHeight="1"/>
    <row r="153" ht="9.75" customHeight="1"/>
    <row r="154" ht="9.75" customHeight="1"/>
    <row r="155" ht="9.75" customHeight="1"/>
    <row r="156" ht="9.75" customHeight="1"/>
    <row r="157" ht="9.75" customHeight="1"/>
    <row r="158" ht="9.75" customHeight="1"/>
    <row r="159" ht="9.75" customHeight="1"/>
    <row r="160" ht="9.75" customHeight="1"/>
    <row r="161" ht="9.75" customHeight="1"/>
    <row r="162" ht="9.75" customHeight="1"/>
    <row r="163" ht="9.75" customHeight="1"/>
    <row r="164" ht="9.75" customHeight="1"/>
    <row r="165" ht="9.75" customHeight="1"/>
    <row r="166" ht="9.75" customHeight="1"/>
    <row r="167" ht="9.75" customHeight="1"/>
    <row r="168" ht="9.75" customHeight="1"/>
    <row r="169" ht="9.75" customHeight="1"/>
    <row r="170" ht="9.75" customHeight="1"/>
    <row r="171" ht="9.75" customHeight="1"/>
    <row r="172" ht="9.75" customHeight="1"/>
    <row r="173" ht="9.75" customHeight="1"/>
    <row r="174" ht="9.75" customHeight="1"/>
    <row r="175" ht="9.75" customHeight="1"/>
    <row r="176" ht="9.75" customHeight="1"/>
    <row r="177" ht="9.75" customHeight="1"/>
    <row r="178" ht="9.75" customHeight="1"/>
    <row r="179" ht="9.75" customHeight="1"/>
    <row r="180" ht="9.75" customHeight="1"/>
    <row r="181" ht="9.75" customHeight="1"/>
    <row r="182" ht="9.75" customHeight="1"/>
    <row r="183" ht="9.75" customHeight="1"/>
    <row r="184" ht="9.75" customHeight="1"/>
    <row r="185" ht="9.75" customHeight="1"/>
    <row r="186" ht="9.75" customHeight="1"/>
    <row r="187" ht="9.75" customHeight="1"/>
    <row r="188" ht="9.75" customHeight="1"/>
    <row r="189" ht="9.75" customHeight="1"/>
    <row r="190" ht="9.75" customHeight="1"/>
    <row r="191" ht="9.75" customHeight="1"/>
    <row r="192" ht="9.75" customHeight="1"/>
    <row r="193" ht="9.75" customHeight="1"/>
    <row r="194" ht="9.75" customHeight="1"/>
    <row r="195" ht="10.199999999999999"/>
  </sheetData>
  <printOptions horizontalCentered="1" verticalCentered="1"/>
  <pageMargins left="0.7" right="0.7" top="0.75" bottom="0.75" header="0.3" footer="0.3"/>
  <pageSetup scale="89" fitToWidth="2"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70"/>
  <sheetViews>
    <sheetView showGridLines="0" zoomScaleNormal="100" zoomScaleSheetLayoutView="100" workbookViewId="0">
      <selection activeCell="L1" sqref="L1"/>
    </sheetView>
  </sheetViews>
  <sheetFormatPr defaultColWidth="8.7109375" defaultRowHeight="10.199999999999999"/>
  <cols>
    <col min="1" max="1" width="5.28515625" style="711" customWidth="1"/>
    <col min="2" max="2" width="5.42578125" style="711" customWidth="1"/>
    <col min="3" max="3" width="4" style="711" customWidth="1"/>
    <col min="4" max="4" width="31.7109375" style="711" customWidth="1"/>
    <col min="5" max="10" width="10.42578125" style="711" customWidth="1"/>
    <col min="11" max="11" width="5.28515625" style="711" customWidth="1"/>
    <col min="12" max="16384" width="8.7109375" style="711"/>
  </cols>
  <sheetData>
    <row r="1" spans="1:11">
      <c r="A1" s="1915" t="s">
        <v>3246</v>
      </c>
      <c r="B1" s="1267"/>
      <c r="C1" s="1267"/>
      <c r="D1" s="1267"/>
      <c r="E1" s="1267"/>
      <c r="F1" s="1267"/>
      <c r="G1" s="1267"/>
      <c r="H1" s="1267"/>
      <c r="I1" s="1267"/>
      <c r="J1" s="1267"/>
      <c r="K1" s="1916">
        <v>85</v>
      </c>
    </row>
    <row r="2" spans="1:11">
      <c r="A2" s="2046" t="s">
        <v>2826</v>
      </c>
      <c r="B2" s="2045"/>
      <c r="C2" s="2045"/>
      <c r="D2" s="2044"/>
      <c r="E2" s="2044"/>
      <c r="F2" s="2044"/>
      <c r="G2" s="2044"/>
      <c r="H2" s="2044"/>
      <c r="I2" s="2044"/>
      <c r="J2" s="2044"/>
      <c r="K2" s="2043"/>
    </row>
    <row r="3" spans="1:11">
      <c r="A3" s="2042" t="s">
        <v>352</v>
      </c>
      <c r="B3" s="1783"/>
      <c r="C3" s="1783"/>
      <c r="D3" s="1783"/>
      <c r="E3" s="1783"/>
      <c r="F3" s="1783"/>
      <c r="G3" s="1783"/>
      <c r="H3" s="1783"/>
      <c r="I3" s="1783"/>
      <c r="J3" s="1783"/>
      <c r="K3" s="2041"/>
    </row>
    <row r="4" spans="1:11" ht="4.2" customHeight="1">
      <c r="A4" s="2040"/>
      <c r="B4" s="1955"/>
      <c r="C4" s="1955"/>
      <c r="D4" s="1954"/>
      <c r="E4" s="1954"/>
      <c r="F4" s="1954"/>
      <c r="G4" s="1954"/>
      <c r="H4" s="1954"/>
      <c r="I4" s="1954"/>
      <c r="J4" s="1954"/>
      <c r="K4" s="1956"/>
    </row>
    <row r="5" spans="1:11">
      <c r="A5" s="2038" t="s">
        <v>441</v>
      </c>
      <c r="B5" s="2037" t="s">
        <v>522</v>
      </c>
      <c r="C5" s="2037"/>
      <c r="D5" s="731"/>
      <c r="E5" s="731"/>
      <c r="F5" s="731"/>
      <c r="G5" s="731"/>
      <c r="H5" s="731"/>
      <c r="I5" s="731"/>
      <c r="J5" s="731"/>
      <c r="K5" s="1930"/>
    </row>
    <row r="6" spans="1:11">
      <c r="A6" s="2039" t="s">
        <v>523</v>
      </c>
      <c r="B6" s="2037"/>
      <c r="C6" s="2037"/>
      <c r="D6" s="731"/>
      <c r="E6" s="731"/>
      <c r="F6" s="731"/>
      <c r="G6" s="731"/>
      <c r="H6" s="731"/>
      <c r="I6" s="731"/>
      <c r="J6" s="731"/>
      <c r="K6" s="1930"/>
    </row>
    <row r="7" spans="1:11">
      <c r="A7" s="2039" t="s">
        <v>524</v>
      </c>
      <c r="B7" s="2037"/>
      <c r="C7" s="2037"/>
      <c r="D7" s="731"/>
      <c r="E7" s="731"/>
      <c r="F7" s="731"/>
      <c r="G7" s="731"/>
      <c r="H7" s="731"/>
      <c r="I7" s="731"/>
      <c r="J7" s="731"/>
      <c r="K7" s="1930"/>
    </row>
    <row r="8" spans="1:11">
      <c r="A8" s="2039" t="s">
        <v>525</v>
      </c>
      <c r="B8" s="2037"/>
      <c r="C8" s="2037"/>
      <c r="D8" s="731"/>
      <c r="E8" s="731"/>
      <c r="F8" s="731"/>
      <c r="G8" s="731"/>
      <c r="H8" s="731"/>
      <c r="I8" s="731"/>
      <c r="J8" s="731"/>
      <c r="K8" s="1930"/>
    </row>
    <row r="9" spans="1:11">
      <c r="A9" s="2039" t="s">
        <v>2622</v>
      </c>
      <c r="B9" s="2037"/>
      <c r="C9" s="2037"/>
      <c r="D9" s="731"/>
      <c r="E9" s="731"/>
      <c r="F9" s="731"/>
      <c r="G9" s="731"/>
      <c r="H9" s="731"/>
      <c r="I9" s="731"/>
      <c r="J9" s="731"/>
      <c r="K9" s="1930"/>
    </row>
    <row r="10" spans="1:11" ht="4.2" customHeight="1">
      <c r="A10" s="2038"/>
      <c r="B10" s="2037"/>
      <c r="C10" s="2037"/>
      <c r="D10" s="731"/>
      <c r="E10" s="731"/>
      <c r="F10" s="731"/>
      <c r="G10" s="731"/>
      <c r="H10" s="731"/>
      <c r="I10" s="731"/>
      <c r="J10" s="731"/>
      <c r="K10" s="1930"/>
    </row>
    <row r="11" spans="1:11">
      <c r="A11" s="2038" t="s">
        <v>447</v>
      </c>
      <c r="B11" s="2037" t="s">
        <v>526</v>
      </c>
      <c r="C11" s="2037"/>
      <c r="D11" s="731"/>
      <c r="E11" s="731"/>
      <c r="F11" s="731"/>
      <c r="G11" s="731"/>
      <c r="H11" s="731"/>
      <c r="I11" s="731"/>
      <c r="J11" s="731"/>
      <c r="K11" s="1930"/>
    </row>
    <row r="12" spans="1:11" ht="4.2" customHeight="1">
      <c r="A12" s="2038"/>
      <c r="B12" s="2037"/>
      <c r="C12" s="2037"/>
      <c r="D12" s="731"/>
      <c r="E12" s="731"/>
      <c r="F12" s="731"/>
      <c r="G12" s="731"/>
      <c r="H12" s="731"/>
      <c r="I12" s="731"/>
      <c r="J12" s="731"/>
      <c r="K12" s="1930"/>
    </row>
    <row r="13" spans="1:11">
      <c r="A13" s="2038" t="s">
        <v>451</v>
      </c>
      <c r="B13" s="2037" t="s">
        <v>527</v>
      </c>
      <c r="C13" s="2037"/>
      <c r="D13" s="731"/>
      <c r="E13" s="731"/>
      <c r="F13" s="731"/>
      <c r="G13" s="731"/>
      <c r="H13" s="731"/>
      <c r="I13" s="731"/>
      <c r="J13" s="731"/>
      <c r="K13" s="1930"/>
    </row>
    <row r="14" spans="1:11" ht="4.2" customHeight="1">
      <c r="A14" s="2038"/>
      <c r="B14" s="2037"/>
      <c r="C14" s="2037"/>
      <c r="D14" s="731"/>
      <c r="E14" s="731"/>
      <c r="F14" s="731"/>
      <c r="G14" s="731"/>
      <c r="H14" s="731"/>
      <c r="I14" s="731"/>
      <c r="J14" s="731"/>
      <c r="K14" s="1930"/>
    </row>
    <row r="15" spans="1:11">
      <c r="A15" s="2038" t="s">
        <v>458</v>
      </c>
      <c r="B15" s="2037" t="s">
        <v>528</v>
      </c>
      <c r="C15" s="2037"/>
      <c r="D15" s="731"/>
      <c r="E15" s="731"/>
      <c r="F15" s="731"/>
      <c r="G15" s="731"/>
      <c r="H15" s="731"/>
      <c r="I15" s="731"/>
      <c r="J15" s="731"/>
      <c r="K15" s="1930"/>
    </row>
    <row r="16" spans="1:11">
      <c r="A16" s="2039" t="s">
        <v>529</v>
      </c>
      <c r="B16" s="2037"/>
      <c r="C16" s="2037"/>
      <c r="D16" s="731"/>
      <c r="E16" s="731"/>
      <c r="F16" s="731"/>
      <c r="G16" s="731"/>
      <c r="H16" s="731"/>
      <c r="I16" s="731"/>
      <c r="J16" s="731"/>
      <c r="K16" s="1930"/>
    </row>
    <row r="17" spans="1:13" ht="4.2" customHeight="1">
      <c r="A17" s="2038"/>
      <c r="B17" s="2037"/>
      <c r="C17" s="2037"/>
      <c r="D17" s="731"/>
      <c r="E17" s="731"/>
      <c r="F17" s="731"/>
      <c r="G17" s="731"/>
      <c r="H17" s="731"/>
      <c r="I17" s="731"/>
      <c r="J17" s="731"/>
      <c r="K17" s="1930"/>
    </row>
    <row r="18" spans="1:13">
      <c r="A18" s="2038" t="s">
        <v>462</v>
      </c>
      <c r="B18" s="2037" t="s">
        <v>530</v>
      </c>
      <c r="C18" s="2037"/>
      <c r="D18" s="731"/>
      <c r="E18" s="731"/>
      <c r="F18" s="731"/>
      <c r="G18" s="731"/>
      <c r="H18" s="731"/>
      <c r="I18" s="731"/>
      <c r="J18" s="731"/>
      <c r="K18" s="1930"/>
    </row>
    <row r="19" spans="1:13" ht="8.25" customHeight="1">
      <c r="A19" s="2036"/>
      <c r="B19" s="750"/>
      <c r="C19" s="750"/>
      <c r="D19" s="754"/>
      <c r="E19" s="754"/>
      <c r="F19" s="754"/>
      <c r="G19" s="754"/>
      <c r="H19" s="754"/>
      <c r="I19" s="754"/>
      <c r="J19" s="754"/>
      <c r="K19" s="2035"/>
    </row>
    <row r="20" spans="1:13">
      <c r="A20" s="723"/>
      <c r="B20" s="2034"/>
      <c r="C20" s="1955"/>
      <c r="D20" s="1928"/>
      <c r="E20" s="1926"/>
      <c r="F20" s="2033" t="s">
        <v>531</v>
      </c>
      <c r="G20" s="2032"/>
      <c r="H20" s="2033" t="s">
        <v>532</v>
      </c>
      <c r="I20" s="2032"/>
      <c r="J20" s="1928"/>
      <c r="K20" s="1929"/>
    </row>
    <row r="21" spans="1:13">
      <c r="A21" s="728"/>
      <c r="B21" s="2029"/>
      <c r="C21" s="1958"/>
      <c r="D21" s="1782"/>
      <c r="E21" s="1784" t="s">
        <v>416</v>
      </c>
      <c r="F21" s="2031" t="s">
        <v>533</v>
      </c>
      <c r="G21" s="2030"/>
      <c r="H21" s="2031" t="s">
        <v>533</v>
      </c>
      <c r="I21" s="2030"/>
      <c r="J21" s="729" t="s">
        <v>416</v>
      </c>
      <c r="K21" s="826"/>
    </row>
    <row r="22" spans="1:13">
      <c r="A22" s="728" t="s">
        <v>329</v>
      </c>
      <c r="B22" s="2029" t="s">
        <v>353</v>
      </c>
      <c r="C22" s="1958"/>
      <c r="D22" s="1782"/>
      <c r="E22" s="1784" t="s">
        <v>534</v>
      </c>
      <c r="F22" s="1784" t="s">
        <v>535</v>
      </c>
      <c r="G22" s="1784"/>
      <c r="H22" s="1784"/>
      <c r="I22" s="1784"/>
      <c r="J22" s="729" t="s">
        <v>989</v>
      </c>
      <c r="K22" s="826" t="s">
        <v>329</v>
      </c>
    </row>
    <row r="23" spans="1:13">
      <c r="A23" s="728" t="s">
        <v>334</v>
      </c>
      <c r="B23" s="2029" t="s">
        <v>356</v>
      </c>
      <c r="C23" s="1958"/>
      <c r="D23" s="729" t="s">
        <v>354</v>
      </c>
      <c r="E23" s="1784" t="s">
        <v>986</v>
      </c>
      <c r="F23" s="1784" t="s">
        <v>536</v>
      </c>
      <c r="G23" s="1784" t="s">
        <v>537</v>
      </c>
      <c r="H23" s="1784" t="s">
        <v>538</v>
      </c>
      <c r="I23" s="1784" t="s">
        <v>537</v>
      </c>
      <c r="J23" s="729" t="s">
        <v>539</v>
      </c>
      <c r="K23" s="826" t="s">
        <v>334</v>
      </c>
    </row>
    <row r="24" spans="1:13">
      <c r="A24" s="1931"/>
      <c r="B24" s="1268"/>
      <c r="C24" s="731"/>
      <c r="D24" s="1782"/>
      <c r="E24" s="1784" t="s">
        <v>357</v>
      </c>
      <c r="F24" s="1784" t="s">
        <v>757</v>
      </c>
      <c r="G24" s="1784" t="s">
        <v>540</v>
      </c>
      <c r="H24" s="1784"/>
      <c r="I24" s="1784" t="s">
        <v>541</v>
      </c>
      <c r="J24" s="729" t="s">
        <v>542</v>
      </c>
      <c r="K24" s="2022"/>
    </row>
    <row r="25" spans="1:13" ht="10.8" thickBot="1">
      <c r="A25" s="1937"/>
      <c r="B25" s="1271"/>
      <c r="C25" s="754"/>
      <c r="D25" s="736" t="s">
        <v>339</v>
      </c>
      <c r="E25" s="1273" t="s">
        <v>340</v>
      </c>
      <c r="F25" s="1273" t="s">
        <v>341</v>
      </c>
      <c r="G25" s="1273" t="s">
        <v>342</v>
      </c>
      <c r="H25" s="1273" t="s">
        <v>343</v>
      </c>
      <c r="I25" s="1273" t="s">
        <v>344</v>
      </c>
      <c r="J25" s="1273" t="s">
        <v>202</v>
      </c>
      <c r="K25" s="1940"/>
    </row>
    <row r="26" spans="1:13">
      <c r="A26" s="1931"/>
      <c r="B26" s="1782"/>
      <c r="C26" s="721"/>
      <c r="D26" s="729" t="s">
        <v>122</v>
      </c>
      <c r="E26" s="2028"/>
      <c r="F26" s="2027"/>
      <c r="G26" s="2027"/>
      <c r="H26" s="2027"/>
      <c r="I26" s="2027"/>
      <c r="J26" s="2026"/>
      <c r="K26" s="2022"/>
    </row>
    <row r="27" spans="1:13">
      <c r="A27" s="735">
        <v>1</v>
      </c>
      <c r="B27" s="2021"/>
      <c r="C27" s="750">
        <v>-3</v>
      </c>
      <c r="D27" s="1942" t="s">
        <v>1038</v>
      </c>
      <c r="E27" s="1947"/>
      <c r="F27" s="2020"/>
      <c r="G27" s="2020"/>
      <c r="H27" s="2020"/>
      <c r="I27" s="2020"/>
      <c r="J27" s="2019"/>
      <c r="K27" s="1946">
        <v>1</v>
      </c>
    </row>
    <row r="28" spans="1:13">
      <c r="A28" s="735">
        <v>2</v>
      </c>
      <c r="B28" s="2021"/>
      <c r="C28" s="750">
        <f t="shared" ref="C28:C33" si="0">C27-1</f>
        <v>-4</v>
      </c>
      <c r="D28" s="1942" t="s">
        <v>1039</v>
      </c>
      <c r="E28" s="1947"/>
      <c r="F28" s="2020"/>
      <c r="G28" s="2020"/>
      <c r="H28" s="2020"/>
      <c r="I28" s="2020"/>
      <c r="J28" s="2019"/>
      <c r="K28" s="1946">
        <v>2</v>
      </c>
    </row>
    <row r="29" spans="1:13">
      <c r="A29" s="735">
        <v>3</v>
      </c>
      <c r="B29" s="2021"/>
      <c r="C29" s="750">
        <f t="shared" si="0"/>
        <v>-5</v>
      </c>
      <c r="D29" s="1942" t="s">
        <v>1040</v>
      </c>
      <c r="E29" s="1947"/>
      <c r="F29" s="2020"/>
      <c r="G29" s="2020"/>
      <c r="H29" s="2020"/>
      <c r="I29" s="2020"/>
      <c r="J29" s="2019"/>
      <c r="K29" s="1946">
        <v>3</v>
      </c>
    </row>
    <row r="30" spans="1:13">
      <c r="A30" s="735">
        <v>4</v>
      </c>
      <c r="B30" s="2021"/>
      <c r="C30" s="750">
        <f t="shared" si="0"/>
        <v>-6</v>
      </c>
      <c r="D30" s="1942" t="s">
        <v>1041</v>
      </c>
      <c r="E30" s="1947"/>
      <c r="F30" s="2020"/>
      <c r="G30" s="2020"/>
      <c r="H30" s="2020"/>
      <c r="I30" s="2020"/>
      <c r="J30" s="2019"/>
      <c r="K30" s="1946">
        <v>4</v>
      </c>
    </row>
    <row r="31" spans="1:13">
      <c r="A31" s="735">
        <v>5</v>
      </c>
      <c r="B31" s="2021"/>
      <c r="C31" s="750">
        <f t="shared" si="0"/>
        <v>-7</v>
      </c>
      <c r="D31" s="1942" t="s">
        <v>1042</v>
      </c>
      <c r="E31" s="1947"/>
      <c r="F31" s="2020"/>
      <c r="G31" s="2020"/>
      <c r="H31" s="2020"/>
      <c r="I31" s="2020"/>
      <c r="J31" s="2019"/>
      <c r="K31" s="1946">
        <v>5</v>
      </c>
    </row>
    <row r="32" spans="1:13">
      <c r="A32" s="735">
        <v>6</v>
      </c>
      <c r="B32" s="2021"/>
      <c r="C32" s="750">
        <f t="shared" si="0"/>
        <v>-8</v>
      </c>
      <c r="D32" s="1942" t="s">
        <v>1043</v>
      </c>
      <c r="E32" s="1947">
        <v>20</v>
      </c>
      <c r="F32" s="2020">
        <v>3</v>
      </c>
      <c r="G32" s="2020"/>
      <c r="H32" s="2020"/>
      <c r="I32" s="2020"/>
      <c r="J32" s="2019">
        <v>23</v>
      </c>
      <c r="K32" s="1946">
        <v>6</v>
      </c>
      <c r="M32" s="2008"/>
    </row>
    <row r="33" spans="1:13">
      <c r="A33" s="735">
        <v>7</v>
      </c>
      <c r="B33" s="2021"/>
      <c r="C33" s="750">
        <f t="shared" si="0"/>
        <v>-9</v>
      </c>
      <c r="D33" s="1942" t="s">
        <v>1044</v>
      </c>
      <c r="E33" s="1947">
        <v>8168</v>
      </c>
      <c r="F33" s="2020">
        <v>1294</v>
      </c>
      <c r="G33" s="2020"/>
      <c r="H33" s="2020"/>
      <c r="I33" s="2020"/>
      <c r="J33" s="2019">
        <v>9462</v>
      </c>
      <c r="K33" s="1946">
        <v>7</v>
      </c>
      <c r="M33" s="2008"/>
    </row>
    <row r="34" spans="1:13">
      <c r="A34" s="735">
        <v>8</v>
      </c>
      <c r="B34" s="2021"/>
      <c r="C34" s="750">
        <v>-11</v>
      </c>
      <c r="D34" s="1942" t="s">
        <v>1045</v>
      </c>
      <c r="E34" s="1947"/>
      <c r="F34" s="2020"/>
      <c r="G34" s="2020"/>
      <c r="H34" s="2020"/>
      <c r="I34" s="2020"/>
      <c r="J34" s="2019"/>
      <c r="K34" s="1946">
        <v>8</v>
      </c>
      <c r="M34" s="2008"/>
    </row>
    <row r="35" spans="1:13">
      <c r="A35" s="735">
        <v>9</v>
      </c>
      <c r="B35" s="2021"/>
      <c r="C35" s="750">
        <v>-13</v>
      </c>
      <c r="D35" s="1942" t="s">
        <v>1046</v>
      </c>
      <c r="E35" s="1947"/>
      <c r="F35" s="2020"/>
      <c r="G35" s="2020"/>
      <c r="H35" s="2020"/>
      <c r="I35" s="2020"/>
      <c r="J35" s="2019"/>
      <c r="K35" s="1946">
        <v>9</v>
      </c>
      <c r="M35" s="2008"/>
    </row>
    <row r="36" spans="1:13">
      <c r="A36" s="735">
        <v>10</v>
      </c>
      <c r="B36" s="2021"/>
      <c r="C36" s="750">
        <v>-16</v>
      </c>
      <c r="D36" s="1942" t="s">
        <v>1047</v>
      </c>
      <c r="E36" s="1947">
        <v>516</v>
      </c>
      <c r="F36" s="2020">
        <v>74</v>
      </c>
      <c r="G36" s="2020"/>
      <c r="H36" s="2020"/>
      <c r="I36" s="2020"/>
      <c r="J36" s="2019">
        <v>590</v>
      </c>
      <c r="K36" s="1946">
        <v>10</v>
      </c>
      <c r="M36" s="2008"/>
    </row>
    <row r="37" spans="1:13">
      <c r="A37" s="735">
        <v>11</v>
      </c>
      <c r="B37" s="2021"/>
      <c r="C37" s="750">
        <f>C36-1</f>
        <v>-17</v>
      </c>
      <c r="D37" s="1942" t="s">
        <v>1048</v>
      </c>
      <c r="E37" s="1947"/>
      <c r="F37" s="2020"/>
      <c r="G37" s="2020"/>
      <c r="H37" s="2020"/>
      <c r="I37" s="2020"/>
      <c r="J37" s="2019"/>
      <c r="K37" s="1946">
        <v>11</v>
      </c>
      <c r="M37" s="2008"/>
    </row>
    <row r="38" spans="1:13">
      <c r="A38" s="735">
        <v>12</v>
      </c>
      <c r="B38" s="2021"/>
      <c r="C38" s="750">
        <f>C37-1</f>
        <v>-18</v>
      </c>
      <c r="D38" s="1942" t="s">
        <v>1049</v>
      </c>
      <c r="E38" s="1947"/>
      <c r="F38" s="2020"/>
      <c r="G38" s="2020"/>
      <c r="H38" s="2020"/>
      <c r="I38" s="2020"/>
      <c r="J38" s="2019"/>
      <c r="K38" s="1946">
        <v>12</v>
      </c>
      <c r="M38" s="2008"/>
    </row>
    <row r="39" spans="1:13">
      <c r="A39" s="735">
        <v>13</v>
      </c>
      <c r="B39" s="2021"/>
      <c r="C39" s="750">
        <f>C38-1</f>
        <v>-19</v>
      </c>
      <c r="D39" s="1942" t="s">
        <v>1050</v>
      </c>
      <c r="E39" s="1947"/>
      <c r="F39" s="2020"/>
      <c r="G39" s="2020"/>
      <c r="H39" s="2020"/>
      <c r="I39" s="2020"/>
      <c r="J39" s="2019"/>
      <c r="K39" s="1946">
        <v>13</v>
      </c>
      <c r="M39" s="2008"/>
    </row>
    <row r="40" spans="1:13">
      <c r="A40" s="735">
        <v>14</v>
      </c>
      <c r="B40" s="2021"/>
      <c r="C40" s="750">
        <f>C39-1</f>
        <v>-20</v>
      </c>
      <c r="D40" s="1942" t="s">
        <v>1051</v>
      </c>
      <c r="E40" s="1947"/>
      <c r="F40" s="2020"/>
      <c r="G40" s="2020"/>
      <c r="H40" s="2020"/>
      <c r="I40" s="2020"/>
      <c r="J40" s="2019"/>
      <c r="K40" s="1946">
        <v>14</v>
      </c>
      <c r="M40" s="2008"/>
    </row>
    <row r="41" spans="1:13">
      <c r="A41" s="735">
        <v>15</v>
      </c>
      <c r="B41" s="2021"/>
      <c r="C41" s="750">
        <v>-22</v>
      </c>
      <c r="D41" s="1942" t="s">
        <v>1052</v>
      </c>
      <c r="E41" s="1947"/>
      <c r="F41" s="2020"/>
      <c r="G41" s="2020"/>
      <c r="H41" s="2020"/>
      <c r="I41" s="2020"/>
      <c r="J41" s="2019"/>
      <c r="K41" s="1946">
        <v>15</v>
      </c>
      <c r="M41" s="2008"/>
    </row>
    <row r="42" spans="1:13">
      <c r="A42" s="735">
        <v>16</v>
      </c>
      <c r="B42" s="2021"/>
      <c r="C42" s="750">
        <f>C41-1</f>
        <v>-23</v>
      </c>
      <c r="D42" s="1942" t="s">
        <v>1053</v>
      </c>
      <c r="E42" s="1947"/>
      <c r="F42" s="2020"/>
      <c r="G42" s="2020"/>
      <c r="H42" s="2020"/>
      <c r="I42" s="2020"/>
      <c r="J42" s="2019"/>
      <c r="K42" s="1946">
        <v>16</v>
      </c>
      <c r="M42" s="2008"/>
    </row>
    <row r="43" spans="1:13">
      <c r="A43" s="735">
        <v>17</v>
      </c>
      <c r="B43" s="2021"/>
      <c r="C43" s="750">
        <f>C42-1</f>
        <v>-24</v>
      </c>
      <c r="D43" s="1942" t="s">
        <v>1054</v>
      </c>
      <c r="E43" s="1947"/>
      <c r="F43" s="2020"/>
      <c r="G43" s="2020"/>
      <c r="H43" s="2020"/>
      <c r="I43" s="2020"/>
      <c r="J43" s="2019"/>
      <c r="K43" s="1946">
        <v>17</v>
      </c>
      <c r="M43" s="2008"/>
    </row>
    <row r="44" spans="1:13">
      <c r="A44" s="735">
        <v>18</v>
      </c>
      <c r="B44" s="2021"/>
      <c r="C44" s="750">
        <f>C43-1</f>
        <v>-25</v>
      </c>
      <c r="D44" s="1942" t="s">
        <v>1055</v>
      </c>
      <c r="E44" s="1947"/>
      <c r="F44" s="2020"/>
      <c r="G44" s="2020"/>
      <c r="H44" s="2020"/>
      <c r="I44" s="2020"/>
      <c r="J44" s="2019"/>
      <c r="K44" s="1946">
        <v>18</v>
      </c>
      <c r="M44" s="2008"/>
    </row>
    <row r="45" spans="1:13">
      <c r="A45" s="735">
        <v>19</v>
      </c>
      <c r="B45" s="2021"/>
      <c r="C45" s="750">
        <f>C44-1</f>
        <v>-26</v>
      </c>
      <c r="D45" s="1942" t="s">
        <v>1056</v>
      </c>
      <c r="E45" s="1947">
        <v>36158</v>
      </c>
      <c r="F45" s="2020">
        <v>4387</v>
      </c>
      <c r="G45" s="2020"/>
      <c r="H45" s="2020">
        <v>10</v>
      </c>
      <c r="I45" s="2020"/>
      <c r="J45" s="2019">
        <v>40535</v>
      </c>
      <c r="K45" s="1946">
        <v>19</v>
      </c>
      <c r="M45" s="2008"/>
    </row>
    <row r="46" spans="1:13">
      <c r="A46" s="735">
        <v>20</v>
      </c>
      <c r="B46" s="2021"/>
      <c r="C46" s="750">
        <f>C45-1</f>
        <v>-27</v>
      </c>
      <c r="D46" s="1942" t="s">
        <v>1057</v>
      </c>
      <c r="E46" s="1947">
        <v>342936</v>
      </c>
      <c r="F46" s="2020">
        <v>55296</v>
      </c>
      <c r="G46" s="2020"/>
      <c r="H46" s="2020">
        <v>5155</v>
      </c>
      <c r="I46" s="2020"/>
      <c r="J46" s="2019">
        <v>393077</v>
      </c>
      <c r="K46" s="1946">
        <v>20</v>
      </c>
      <c r="M46" s="2008"/>
    </row>
    <row r="47" spans="1:13">
      <c r="A47" s="735">
        <v>21</v>
      </c>
      <c r="B47" s="2021"/>
      <c r="C47" s="750">
        <v>-29</v>
      </c>
      <c r="D47" s="1942" t="s">
        <v>1058</v>
      </c>
      <c r="E47" s="1947"/>
      <c r="F47" s="2020"/>
      <c r="G47" s="2020"/>
      <c r="H47" s="2020"/>
      <c r="I47" s="2020"/>
      <c r="J47" s="2019"/>
      <c r="K47" s="1946">
        <v>21</v>
      </c>
      <c r="M47" s="2008"/>
    </row>
    <row r="48" spans="1:13">
      <c r="A48" s="735">
        <v>22</v>
      </c>
      <c r="B48" s="2021"/>
      <c r="C48" s="750">
        <v>-31</v>
      </c>
      <c r="D48" s="1942" t="s">
        <v>1059</v>
      </c>
      <c r="E48" s="1947"/>
      <c r="F48" s="2020"/>
      <c r="G48" s="2020"/>
      <c r="H48" s="2020"/>
      <c r="I48" s="2020"/>
      <c r="J48" s="2019"/>
      <c r="K48" s="1946">
        <v>22</v>
      </c>
      <c r="M48" s="2008"/>
    </row>
    <row r="49" spans="1:13">
      <c r="A49" s="735">
        <v>23</v>
      </c>
      <c r="B49" s="2021"/>
      <c r="C49" s="750">
        <v>-35</v>
      </c>
      <c r="D49" s="1942" t="s">
        <v>1060</v>
      </c>
      <c r="E49" s="1947"/>
      <c r="F49" s="2020"/>
      <c r="G49" s="2020"/>
      <c r="H49" s="2020"/>
      <c r="I49" s="2020"/>
      <c r="J49" s="2019"/>
      <c r="K49" s="1946">
        <v>23</v>
      </c>
      <c r="M49" s="2008"/>
    </row>
    <row r="50" spans="1:13">
      <c r="A50" s="735">
        <v>24</v>
      </c>
      <c r="B50" s="2021"/>
      <c r="C50" s="750">
        <v>-37</v>
      </c>
      <c r="D50" s="1942" t="s">
        <v>1061</v>
      </c>
      <c r="E50" s="1947"/>
      <c r="F50" s="2020"/>
      <c r="G50" s="2020"/>
      <c r="H50" s="2020"/>
      <c r="I50" s="2020"/>
      <c r="J50" s="2019"/>
      <c r="K50" s="1946">
        <v>24</v>
      </c>
      <c r="M50" s="2008"/>
    </row>
    <row r="51" spans="1:13">
      <c r="A51" s="735">
        <v>25</v>
      </c>
      <c r="B51" s="2021"/>
      <c r="C51" s="750">
        <v>-39</v>
      </c>
      <c r="D51" s="1942" t="s">
        <v>1214</v>
      </c>
      <c r="E51" s="1947"/>
      <c r="F51" s="2020"/>
      <c r="G51" s="2020"/>
      <c r="H51" s="2020"/>
      <c r="I51" s="2020"/>
      <c r="J51" s="2019"/>
      <c r="K51" s="1946">
        <v>25</v>
      </c>
      <c r="M51" s="2008"/>
    </row>
    <row r="52" spans="1:13">
      <c r="A52" s="735">
        <v>26</v>
      </c>
      <c r="B52" s="2021"/>
      <c r="C52" s="750">
        <v>-44</v>
      </c>
      <c r="D52" s="1942" t="s">
        <v>1064</v>
      </c>
      <c r="E52" s="1947"/>
      <c r="F52" s="2020"/>
      <c r="G52" s="2020"/>
      <c r="H52" s="2020"/>
      <c r="I52" s="2020"/>
      <c r="J52" s="2019"/>
      <c r="K52" s="1946">
        <v>26</v>
      </c>
      <c r="M52" s="2008"/>
    </row>
    <row r="53" spans="1:13">
      <c r="A53" s="735">
        <v>27</v>
      </c>
      <c r="B53" s="2021"/>
      <c r="C53" s="750">
        <v>-45</v>
      </c>
      <c r="D53" s="1942" t="s">
        <v>1065</v>
      </c>
      <c r="E53" s="1947"/>
      <c r="F53" s="2020"/>
      <c r="G53" s="2020"/>
      <c r="H53" s="2020"/>
      <c r="I53" s="2020"/>
      <c r="J53" s="2019"/>
      <c r="K53" s="1946">
        <v>27</v>
      </c>
      <c r="M53" s="2008"/>
    </row>
    <row r="54" spans="1:13">
      <c r="A54" s="735">
        <v>28</v>
      </c>
      <c r="B54" s="2021"/>
      <c r="C54" s="750"/>
      <c r="D54" s="1942" t="s">
        <v>123</v>
      </c>
      <c r="E54" s="1947"/>
      <c r="F54" s="2020"/>
      <c r="G54" s="2020"/>
      <c r="H54" s="2020"/>
      <c r="I54" s="2020"/>
      <c r="J54" s="2019"/>
      <c r="K54" s="1946">
        <v>28</v>
      </c>
      <c r="M54" s="2008"/>
    </row>
    <row r="55" spans="1:13">
      <c r="A55" s="735">
        <v>29</v>
      </c>
      <c r="B55" s="2021"/>
      <c r="C55" s="750"/>
      <c r="D55" s="1942" t="s">
        <v>1215</v>
      </c>
      <c r="E55" s="1947"/>
      <c r="F55" s="2020"/>
      <c r="G55" s="2020"/>
      <c r="H55" s="2020"/>
      <c r="I55" s="2020"/>
      <c r="J55" s="2019"/>
      <c r="K55" s="1946">
        <v>29</v>
      </c>
      <c r="M55" s="2008"/>
    </row>
    <row r="56" spans="1:13" ht="10.8" thickBot="1">
      <c r="A56" s="2018">
        <v>30</v>
      </c>
      <c r="B56" s="2017"/>
      <c r="C56" s="2016"/>
      <c r="D56" s="2015" t="s">
        <v>125</v>
      </c>
      <c r="E56" s="2014">
        <f>SUM(E26:E55)</f>
        <v>387798</v>
      </c>
      <c r="F56" s="2013">
        <f t="shared" ref="F56" si="1">SUM(F26:F55)</f>
        <v>61054</v>
      </c>
      <c r="G56" s="2013"/>
      <c r="H56" s="2013">
        <f>SUM(H26:H55)</f>
        <v>5165</v>
      </c>
      <c r="I56" s="2013"/>
      <c r="J56" s="2012">
        <f>SUM(J26:J55)</f>
        <v>443687</v>
      </c>
      <c r="K56" s="2011">
        <v>30</v>
      </c>
      <c r="M56" s="2008"/>
    </row>
    <row r="57" spans="1:13" ht="10.8" thickTop="1">
      <c r="A57" s="1931"/>
      <c r="B57" s="744"/>
      <c r="C57" s="1958"/>
      <c r="D57" s="729" t="s">
        <v>126</v>
      </c>
      <c r="E57" s="2025"/>
      <c r="F57" s="2024"/>
      <c r="G57" s="2024"/>
      <c r="H57" s="2024"/>
      <c r="I57" s="2024"/>
      <c r="J57" s="2023"/>
      <c r="K57" s="2022"/>
      <c r="M57" s="2008"/>
    </row>
    <row r="58" spans="1:13">
      <c r="A58" s="735">
        <v>31</v>
      </c>
      <c r="B58" s="1942"/>
      <c r="C58" s="750">
        <v>-52</v>
      </c>
      <c r="D58" s="1942" t="s">
        <v>1068</v>
      </c>
      <c r="E58" s="1947">
        <v>280227</v>
      </c>
      <c r="F58" s="2020">
        <v>40463</v>
      </c>
      <c r="G58" s="2020"/>
      <c r="H58" s="2020"/>
      <c r="I58" s="2020"/>
      <c r="J58" s="2019">
        <v>320690</v>
      </c>
      <c r="K58" s="1946">
        <v>31</v>
      </c>
      <c r="M58" s="2008"/>
    </row>
    <row r="59" spans="1:13">
      <c r="A59" s="735">
        <v>32</v>
      </c>
      <c r="B59" s="1942"/>
      <c r="C59" s="750">
        <f t="shared" ref="C59:C65" si="2">C58-1</f>
        <v>-53</v>
      </c>
      <c r="D59" s="1942" t="s">
        <v>1069</v>
      </c>
      <c r="E59" s="1947"/>
      <c r="F59" s="2020"/>
      <c r="G59" s="2020"/>
      <c r="H59" s="2020"/>
      <c r="I59" s="2020"/>
      <c r="J59" s="2019"/>
      <c r="K59" s="1946">
        <v>32</v>
      </c>
      <c r="M59" s="2008"/>
    </row>
    <row r="60" spans="1:13">
      <c r="A60" s="735">
        <v>33</v>
      </c>
      <c r="B60" s="2021"/>
      <c r="C60" s="1941">
        <f t="shared" si="2"/>
        <v>-54</v>
      </c>
      <c r="D60" s="1942" t="s">
        <v>1070</v>
      </c>
      <c r="E60" s="1947"/>
      <c r="F60" s="2020"/>
      <c r="G60" s="2020"/>
      <c r="H60" s="2020"/>
      <c r="I60" s="2020"/>
      <c r="J60" s="2019"/>
      <c r="K60" s="1946">
        <v>33</v>
      </c>
      <c r="M60" s="2008"/>
    </row>
    <row r="61" spans="1:13">
      <c r="A61" s="735">
        <v>34</v>
      </c>
      <c r="B61" s="1942"/>
      <c r="C61" s="750">
        <f t="shared" si="2"/>
        <v>-55</v>
      </c>
      <c r="D61" s="1942" t="s">
        <v>1071</v>
      </c>
      <c r="E61" s="1947"/>
      <c r="F61" s="2020"/>
      <c r="G61" s="2020"/>
      <c r="H61" s="2020"/>
      <c r="I61" s="2020"/>
      <c r="J61" s="2019"/>
      <c r="K61" s="1946">
        <v>34</v>
      </c>
      <c r="M61" s="2008"/>
    </row>
    <row r="62" spans="1:13">
      <c r="A62" s="735">
        <v>35</v>
      </c>
      <c r="B62" s="1942"/>
      <c r="C62" s="750">
        <f t="shared" si="2"/>
        <v>-56</v>
      </c>
      <c r="D62" s="1942" t="s">
        <v>1072</v>
      </c>
      <c r="E62" s="1947"/>
      <c r="F62" s="2020"/>
      <c r="G62" s="2020"/>
      <c r="H62" s="2020"/>
      <c r="I62" s="2020"/>
      <c r="J62" s="2019"/>
      <c r="K62" s="1946">
        <v>35</v>
      </c>
      <c r="M62" s="2008"/>
    </row>
    <row r="63" spans="1:13">
      <c r="A63" s="735">
        <v>36</v>
      </c>
      <c r="B63" s="1942"/>
      <c r="C63" s="750">
        <f t="shared" si="2"/>
        <v>-57</v>
      </c>
      <c r="D63" s="1942" t="s">
        <v>1073</v>
      </c>
      <c r="E63" s="1947"/>
      <c r="F63" s="2020"/>
      <c r="G63" s="2020"/>
      <c r="H63" s="2020"/>
      <c r="I63" s="2020"/>
      <c r="J63" s="2019"/>
      <c r="K63" s="1946">
        <v>36</v>
      </c>
      <c r="M63" s="2008"/>
    </row>
    <row r="64" spans="1:13">
      <c r="A64" s="735">
        <v>37</v>
      </c>
      <c r="B64" s="1942"/>
      <c r="C64" s="750">
        <f t="shared" si="2"/>
        <v>-58</v>
      </c>
      <c r="D64" s="1942" t="s">
        <v>1074</v>
      </c>
      <c r="E64" s="1947">
        <v>2676</v>
      </c>
      <c r="F64" s="2020">
        <v>223</v>
      </c>
      <c r="G64" s="2020"/>
      <c r="H64" s="2020">
        <v>339</v>
      </c>
      <c r="I64" s="2020"/>
      <c r="J64" s="2019">
        <v>2560</v>
      </c>
      <c r="K64" s="1946">
        <v>37</v>
      </c>
      <c r="M64" s="2008"/>
    </row>
    <row r="65" spans="1:13">
      <c r="A65" s="735">
        <v>38</v>
      </c>
      <c r="B65" s="1942"/>
      <c r="C65" s="750">
        <f t="shared" si="2"/>
        <v>-59</v>
      </c>
      <c r="D65" s="1942" t="s">
        <v>1216</v>
      </c>
      <c r="E65" s="1947">
        <v>49507</v>
      </c>
      <c r="F65" s="2020">
        <v>13738</v>
      </c>
      <c r="G65" s="2020"/>
      <c r="H65" s="2020">
        <v>28</v>
      </c>
      <c r="I65" s="2020"/>
      <c r="J65" s="2019">
        <v>63217</v>
      </c>
      <c r="K65" s="1946">
        <v>38</v>
      </c>
      <c r="M65" s="2008"/>
    </row>
    <row r="66" spans="1:13">
      <c r="A66" s="735">
        <v>39</v>
      </c>
      <c r="B66" s="1942"/>
      <c r="C66" s="750"/>
      <c r="D66" s="1942" t="s">
        <v>1215</v>
      </c>
      <c r="E66" s="1947"/>
      <c r="F66" s="2020"/>
      <c r="G66" s="2020"/>
      <c r="H66" s="2020"/>
      <c r="I66" s="2020"/>
      <c r="J66" s="2019"/>
      <c r="K66" s="1946">
        <v>39</v>
      </c>
      <c r="M66" s="2008"/>
    </row>
    <row r="67" spans="1:13" ht="10.8" thickBot="1">
      <c r="A67" s="2018">
        <v>40</v>
      </c>
      <c r="B67" s="2017"/>
      <c r="C67" s="2016"/>
      <c r="D67" s="2015" t="s">
        <v>128</v>
      </c>
      <c r="E67" s="2014">
        <f>SUM(E57:E66)</f>
        <v>332410</v>
      </c>
      <c r="F67" s="2013">
        <f t="shared" ref="F67" si="3">SUM(F57:F66)</f>
        <v>54424</v>
      </c>
      <c r="G67" s="2013"/>
      <c r="H67" s="2013">
        <f>SUM(H57:H66)</f>
        <v>367</v>
      </c>
      <c r="I67" s="2013"/>
      <c r="J67" s="2012">
        <f>SUM(J57:J66)</f>
        <v>386467</v>
      </c>
      <c r="K67" s="2011">
        <v>40</v>
      </c>
      <c r="M67" s="2008"/>
    </row>
    <row r="68" spans="1:13" ht="11.4" thickTop="1" thickBot="1">
      <c r="A68" s="735">
        <v>41</v>
      </c>
      <c r="B68" s="1942"/>
      <c r="C68" s="750"/>
      <c r="D68" s="736" t="s">
        <v>1080</v>
      </c>
      <c r="E68" s="1950">
        <f>SUM(E56,E67)</f>
        <v>720208</v>
      </c>
      <c r="F68" s="2010">
        <f t="shared" ref="F68" si="4">SUM(F56,F67)</f>
        <v>115478</v>
      </c>
      <c r="G68" s="2010"/>
      <c r="H68" s="2010">
        <f>SUM(H56,H67)</f>
        <v>5532</v>
      </c>
      <c r="I68" s="2010"/>
      <c r="J68" s="2009">
        <f>SUM(J56,J67)</f>
        <v>830154</v>
      </c>
      <c r="K68" s="1946">
        <v>41</v>
      </c>
      <c r="M68" s="2008"/>
    </row>
    <row r="69" spans="1:13">
      <c r="A69" s="2007"/>
      <c r="B69" s="2006"/>
      <c r="C69" s="2006"/>
      <c r="D69" s="2006"/>
      <c r="E69" s="2006"/>
      <c r="F69" s="2006"/>
      <c r="G69" s="2006"/>
      <c r="H69" s="2006"/>
      <c r="I69" s="2006"/>
      <c r="J69" s="2006"/>
      <c r="K69" s="2005"/>
    </row>
    <row r="70" spans="1:13">
      <c r="A70" s="1965" t="s">
        <v>1415</v>
      </c>
      <c r="B70" s="1966"/>
      <c r="C70" s="1966"/>
      <c r="D70" s="1966"/>
      <c r="E70" s="1966"/>
      <c r="F70" s="1966"/>
      <c r="G70" s="1966"/>
      <c r="H70" s="1966"/>
      <c r="I70" s="1966"/>
      <c r="J70" s="1966"/>
      <c r="K70" s="1967"/>
    </row>
  </sheetData>
  <printOptions horizontalCentered="1" verticalCentered="1"/>
  <pageMargins left="0.7" right="0.7" top="0.75" bottom="0.75" header="0.3" footer="0.3"/>
  <pageSetup fitToWidth="2"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69"/>
  <sheetViews>
    <sheetView showGridLines="0" zoomScaleNormal="100" zoomScaleSheetLayoutView="100" workbookViewId="0">
      <selection activeCell="J1" sqref="J1"/>
    </sheetView>
  </sheetViews>
  <sheetFormatPr defaultColWidth="8.7109375" defaultRowHeight="10.199999999999999"/>
  <cols>
    <col min="1" max="1" width="5.28515625" style="711" customWidth="1"/>
    <col min="2" max="2" width="5.42578125" style="711" customWidth="1"/>
    <col min="3" max="3" width="4.42578125" style="711" customWidth="1"/>
    <col min="4" max="4" width="38" style="711" customWidth="1"/>
    <col min="5" max="8" width="14" style="711" customWidth="1"/>
    <col min="9" max="9" width="5.28515625" style="711" customWidth="1"/>
    <col min="10" max="16384" width="8.7109375" style="711"/>
  </cols>
  <sheetData>
    <row r="1" spans="1:9">
      <c r="A1" s="1915">
        <v>86</v>
      </c>
      <c r="B1" s="1913"/>
      <c r="C1" s="1913"/>
      <c r="D1" s="1913"/>
      <c r="E1" s="1913"/>
      <c r="F1" s="2047"/>
      <c r="G1" s="1913"/>
      <c r="H1" s="1913"/>
      <c r="I1" s="1916" t="s">
        <v>3246</v>
      </c>
    </row>
    <row r="2" spans="1:9">
      <c r="A2" s="2046" t="s">
        <v>2827</v>
      </c>
      <c r="B2" s="784"/>
      <c r="C2" s="784"/>
      <c r="D2" s="784"/>
      <c r="E2" s="784"/>
      <c r="F2" s="784"/>
      <c r="G2" s="784"/>
      <c r="H2" s="784"/>
      <c r="I2" s="787"/>
    </row>
    <row r="3" spans="1:9">
      <c r="A3" s="849" t="s">
        <v>352</v>
      </c>
      <c r="B3" s="2048"/>
      <c r="C3" s="2048"/>
      <c r="D3" s="2048"/>
      <c r="E3" s="2048"/>
      <c r="F3" s="2048"/>
      <c r="G3" s="2048"/>
      <c r="H3" s="2048"/>
      <c r="I3" s="2049"/>
    </row>
    <row r="4" spans="1:9" ht="4.2" customHeight="1">
      <c r="A4" s="1957"/>
      <c r="B4" s="731"/>
      <c r="C4" s="731"/>
      <c r="D4" s="731"/>
      <c r="E4" s="731"/>
      <c r="F4" s="731"/>
      <c r="G4" s="731"/>
      <c r="H4" s="731"/>
      <c r="I4" s="1930"/>
    </row>
    <row r="5" spans="1:9">
      <c r="A5" s="852" t="s">
        <v>441</v>
      </c>
      <c r="B5" s="731" t="s">
        <v>317</v>
      </c>
      <c r="C5" s="731"/>
      <c r="D5" s="731"/>
      <c r="E5" s="731"/>
      <c r="F5" s="731"/>
      <c r="G5" s="731"/>
      <c r="H5" s="731"/>
      <c r="I5" s="1930"/>
    </row>
    <row r="6" spans="1:9">
      <c r="A6" s="1957" t="s">
        <v>318</v>
      </c>
      <c r="B6" s="731"/>
      <c r="C6" s="731"/>
      <c r="D6" s="731"/>
      <c r="E6" s="731"/>
      <c r="F6" s="731"/>
      <c r="G6" s="731"/>
      <c r="H6" s="731"/>
      <c r="I6" s="1930"/>
    </row>
    <row r="7" spans="1:9" ht="4.2" customHeight="1">
      <c r="A7" s="1957"/>
      <c r="B7" s="731"/>
      <c r="C7" s="731"/>
      <c r="D7" s="731"/>
      <c r="E7" s="731"/>
      <c r="F7" s="731"/>
      <c r="G7" s="731"/>
      <c r="H7" s="731"/>
      <c r="I7" s="1930"/>
    </row>
    <row r="8" spans="1:9">
      <c r="A8" s="852" t="s">
        <v>447</v>
      </c>
      <c r="B8" s="731" t="s">
        <v>319</v>
      </c>
      <c r="C8" s="731"/>
      <c r="D8" s="731"/>
      <c r="E8" s="731"/>
      <c r="F8" s="731"/>
      <c r="G8" s="731"/>
      <c r="H8" s="731"/>
      <c r="I8" s="1930"/>
    </row>
    <row r="9" spans="1:9">
      <c r="A9" s="1957" t="s">
        <v>320</v>
      </c>
      <c r="B9" s="731"/>
      <c r="C9" s="731"/>
      <c r="D9" s="731"/>
      <c r="E9" s="731"/>
      <c r="F9" s="731"/>
      <c r="G9" s="731"/>
      <c r="H9" s="731"/>
      <c r="I9" s="1930"/>
    </row>
    <row r="10" spans="1:9">
      <c r="A10" s="1957" t="s">
        <v>321</v>
      </c>
      <c r="B10" s="731"/>
      <c r="C10" s="731"/>
      <c r="D10" s="731"/>
      <c r="E10" s="731"/>
      <c r="F10" s="731"/>
      <c r="G10" s="731"/>
      <c r="H10" s="731"/>
      <c r="I10" s="1930"/>
    </row>
    <row r="11" spans="1:9" ht="4.2" customHeight="1">
      <c r="A11" s="1957"/>
      <c r="B11" s="731"/>
      <c r="C11" s="731"/>
      <c r="D11" s="731"/>
      <c r="E11" s="731"/>
      <c r="F11" s="731"/>
      <c r="G11" s="731"/>
      <c r="H11" s="731"/>
      <c r="I11" s="1930"/>
    </row>
    <row r="12" spans="1:9">
      <c r="A12" s="852" t="s">
        <v>451</v>
      </c>
      <c r="B12" s="731" t="s">
        <v>322</v>
      </c>
      <c r="C12" s="731"/>
      <c r="D12" s="731"/>
      <c r="E12" s="731"/>
      <c r="F12" s="731"/>
      <c r="G12" s="731"/>
      <c r="H12" s="731"/>
      <c r="I12" s="1930"/>
    </row>
    <row r="13" spans="1:9">
      <c r="A13" s="1957" t="s">
        <v>323</v>
      </c>
      <c r="B13" s="731"/>
      <c r="C13" s="731"/>
      <c r="D13" s="731"/>
      <c r="E13" s="731"/>
      <c r="F13" s="731"/>
      <c r="G13" s="731"/>
      <c r="H13" s="731"/>
      <c r="I13" s="1930"/>
    </row>
    <row r="14" spans="1:9">
      <c r="A14" s="1957" t="s">
        <v>1295</v>
      </c>
      <c r="B14" s="731"/>
      <c r="C14" s="731"/>
      <c r="D14" s="731"/>
      <c r="E14" s="731"/>
      <c r="F14" s="731"/>
      <c r="G14" s="731"/>
      <c r="H14" s="731"/>
      <c r="I14" s="1930"/>
    </row>
    <row r="15" spans="1:9" ht="4.2" customHeight="1">
      <c r="A15" s="1957"/>
      <c r="B15" s="731"/>
      <c r="C15" s="731"/>
      <c r="D15" s="731"/>
      <c r="E15" s="731"/>
      <c r="F15" s="731"/>
      <c r="G15" s="731"/>
      <c r="H15" s="731"/>
      <c r="I15" s="1930"/>
    </row>
    <row r="16" spans="1:9">
      <c r="A16" s="852" t="s">
        <v>458</v>
      </c>
      <c r="B16" s="731" t="s">
        <v>1296</v>
      </c>
      <c r="C16" s="731"/>
      <c r="D16" s="731"/>
      <c r="E16" s="731"/>
      <c r="F16" s="731"/>
      <c r="G16" s="731"/>
      <c r="H16" s="731"/>
      <c r="I16" s="1930"/>
    </row>
    <row r="17" spans="1:9">
      <c r="A17" s="1957" t="s">
        <v>1297</v>
      </c>
      <c r="B17" s="731"/>
      <c r="C17" s="731"/>
      <c r="D17" s="731"/>
      <c r="E17" s="731"/>
      <c r="F17" s="731"/>
      <c r="G17" s="731"/>
      <c r="H17" s="731"/>
      <c r="I17" s="1930"/>
    </row>
    <row r="18" spans="1:9">
      <c r="A18" s="1957" t="s">
        <v>1298</v>
      </c>
      <c r="B18" s="731"/>
      <c r="C18" s="731"/>
      <c r="D18" s="731"/>
      <c r="E18" s="731"/>
      <c r="F18" s="731"/>
      <c r="G18" s="731"/>
      <c r="H18" s="731"/>
      <c r="I18" s="1930"/>
    </row>
    <row r="19" spans="1:9">
      <c r="A19" s="1957" t="s">
        <v>1299</v>
      </c>
      <c r="B19" s="731"/>
      <c r="C19" s="731"/>
      <c r="D19" s="731"/>
      <c r="E19" s="731"/>
      <c r="F19" s="731"/>
      <c r="G19" s="731"/>
      <c r="H19" s="731"/>
      <c r="I19" s="1930"/>
    </row>
    <row r="20" spans="1:9" ht="4.2" customHeight="1">
      <c r="A20" s="2050"/>
      <c r="B20" s="754"/>
      <c r="C20" s="754"/>
      <c r="D20" s="754"/>
      <c r="E20" s="754"/>
      <c r="F20" s="754"/>
      <c r="G20" s="754"/>
      <c r="H20" s="754"/>
      <c r="I20" s="2035"/>
    </row>
    <row r="21" spans="1:9">
      <c r="A21" s="728" t="s">
        <v>329</v>
      </c>
      <c r="B21" s="1784" t="s">
        <v>353</v>
      </c>
      <c r="C21" s="796"/>
      <c r="D21" s="729" t="s">
        <v>354</v>
      </c>
      <c r="E21" s="1784" t="s">
        <v>1300</v>
      </c>
      <c r="F21" s="1784" t="s">
        <v>1301</v>
      </c>
      <c r="G21" s="1784" t="s">
        <v>1302</v>
      </c>
      <c r="H21" s="1784" t="s">
        <v>1303</v>
      </c>
      <c r="I21" s="826" t="s">
        <v>329</v>
      </c>
    </row>
    <row r="22" spans="1:9">
      <c r="A22" s="728" t="s">
        <v>334</v>
      </c>
      <c r="B22" s="1784" t="s">
        <v>356</v>
      </c>
      <c r="C22" s="796"/>
      <c r="D22" s="729"/>
      <c r="E22" s="1784"/>
      <c r="F22" s="1784" t="s">
        <v>1304</v>
      </c>
      <c r="G22" s="1784" t="s">
        <v>1305</v>
      </c>
      <c r="H22" s="1784" t="s">
        <v>1306</v>
      </c>
      <c r="I22" s="826" t="s">
        <v>334</v>
      </c>
    </row>
    <row r="23" spans="1:9" ht="10.8" thickBot="1">
      <c r="A23" s="1937"/>
      <c r="B23" s="1271"/>
      <c r="C23" s="804"/>
      <c r="D23" s="736" t="s">
        <v>339</v>
      </c>
      <c r="E23" s="1273" t="s">
        <v>340</v>
      </c>
      <c r="F23" s="1273" t="s">
        <v>341</v>
      </c>
      <c r="G23" s="1273" t="s">
        <v>342</v>
      </c>
      <c r="H23" s="1273" t="s">
        <v>343</v>
      </c>
      <c r="I23" s="1940"/>
    </row>
    <row r="24" spans="1:9">
      <c r="A24" s="735">
        <v>1</v>
      </c>
      <c r="B24" s="1271"/>
      <c r="C24" s="1941" t="s">
        <v>1036</v>
      </c>
      <c r="D24" s="1942" t="s">
        <v>1037</v>
      </c>
      <c r="E24" s="1943">
        <v>35</v>
      </c>
      <c r="F24" s="1944"/>
      <c r="G24" s="1944"/>
      <c r="H24" s="1945"/>
      <c r="I24" s="1946">
        <v>1</v>
      </c>
    </row>
    <row r="25" spans="1:9">
      <c r="A25" s="735">
        <v>2</v>
      </c>
      <c r="B25" s="1271"/>
      <c r="C25" s="1941">
        <v>-3</v>
      </c>
      <c r="D25" s="1942" t="s">
        <v>1038</v>
      </c>
      <c r="E25" s="1947"/>
      <c r="F25" s="1948"/>
      <c r="G25" s="1948"/>
      <c r="H25" s="1949"/>
      <c r="I25" s="1946">
        <v>2</v>
      </c>
    </row>
    <row r="26" spans="1:9">
      <c r="A26" s="735">
        <v>3</v>
      </c>
      <c r="B26" s="1271"/>
      <c r="C26" s="1941">
        <f t="shared" ref="C26:C31" si="0">C25-1</f>
        <v>-4</v>
      </c>
      <c r="D26" s="1942" t="s">
        <v>1039</v>
      </c>
      <c r="E26" s="1947"/>
      <c r="F26" s="1948"/>
      <c r="G26" s="1948"/>
      <c r="H26" s="1949"/>
      <c r="I26" s="1946">
        <v>3</v>
      </c>
    </row>
    <row r="27" spans="1:9">
      <c r="A27" s="735">
        <v>4</v>
      </c>
      <c r="B27" s="1271"/>
      <c r="C27" s="1941">
        <f t="shared" si="0"/>
        <v>-5</v>
      </c>
      <c r="D27" s="1942" t="s">
        <v>1040</v>
      </c>
      <c r="E27" s="1947"/>
      <c r="F27" s="1948"/>
      <c r="G27" s="1948"/>
      <c r="H27" s="1949"/>
      <c r="I27" s="1946">
        <v>4</v>
      </c>
    </row>
    <row r="28" spans="1:9">
      <c r="A28" s="735">
        <v>5</v>
      </c>
      <c r="B28" s="1271"/>
      <c r="C28" s="1941">
        <f t="shared" si="0"/>
        <v>-6</v>
      </c>
      <c r="D28" s="1942" t="s">
        <v>1041</v>
      </c>
      <c r="E28" s="1947"/>
      <c r="F28" s="1948"/>
      <c r="G28" s="1948"/>
      <c r="H28" s="1949"/>
      <c r="I28" s="1946">
        <v>5</v>
      </c>
    </row>
    <row r="29" spans="1:9">
      <c r="A29" s="735">
        <v>6</v>
      </c>
      <c r="B29" s="1271"/>
      <c r="C29" s="1941">
        <f t="shared" si="0"/>
        <v>-7</v>
      </c>
      <c r="D29" s="1942" t="s">
        <v>1042</v>
      </c>
      <c r="E29" s="1947"/>
      <c r="F29" s="1948"/>
      <c r="G29" s="1948"/>
      <c r="H29" s="1949"/>
      <c r="I29" s="1946">
        <v>6</v>
      </c>
    </row>
    <row r="30" spans="1:9">
      <c r="A30" s="735">
        <v>7</v>
      </c>
      <c r="B30" s="1271"/>
      <c r="C30" s="1941">
        <f t="shared" si="0"/>
        <v>-8</v>
      </c>
      <c r="D30" s="1942" t="s">
        <v>1043</v>
      </c>
      <c r="E30" s="1947">
        <v>76</v>
      </c>
      <c r="F30" s="1948"/>
      <c r="G30" s="1948"/>
      <c r="H30" s="1949"/>
      <c r="I30" s="1946">
        <v>7</v>
      </c>
    </row>
    <row r="31" spans="1:9">
      <c r="A31" s="735">
        <v>8</v>
      </c>
      <c r="B31" s="1271"/>
      <c r="C31" s="1941">
        <f t="shared" si="0"/>
        <v>-9</v>
      </c>
      <c r="D31" s="1942" t="s">
        <v>1044</v>
      </c>
      <c r="E31" s="1947">
        <v>49724</v>
      </c>
      <c r="F31" s="1948"/>
      <c r="G31" s="1948"/>
      <c r="H31" s="1949"/>
      <c r="I31" s="1946">
        <v>8</v>
      </c>
    </row>
    <row r="32" spans="1:9">
      <c r="A32" s="735">
        <v>9</v>
      </c>
      <c r="B32" s="1271"/>
      <c r="C32" s="1941">
        <v>-11</v>
      </c>
      <c r="D32" s="1942" t="s">
        <v>1045</v>
      </c>
      <c r="E32" s="1947"/>
      <c r="F32" s="1948"/>
      <c r="G32" s="1948"/>
      <c r="H32" s="1949"/>
      <c r="I32" s="1946">
        <v>9</v>
      </c>
    </row>
    <row r="33" spans="1:9">
      <c r="A33" s="735">
        <v>10</v>
      </c>
      <c r="B33" s="1271"/>
      <c r="C33" s="1941">
        <v>-13</v>
      </c>
      <c r="D33" s="1942" t="s">
        <v>1046</v>
      </c>
      <c r="E33" s="1947"/>
      <c r="F33" s="1948"/>
      <c r="G33" s="1948"/>
      <c r="H33" s="1949"/>
      <c r="I33" s="1946">
        <v>10</v>
      </c>
    </row>
    <row r="34" spans="1:9">
      <c r="A34" s="735">
        <v>11</v>
      </c>
      <c r="B34" s="1271"/>
      <c r="C34" s="1941">
        <v>-16</v>
      </c>
      <c r="D34" s="1942" t="s">
        <v>1047</v>
      </c>
      <c r="E34" s="1947">
        <v>2811</v>
      </c>
      <c r="F34" s="1948"/>
      <c r="G34" s="1948"/>
      <c r="H34" s="1949"/>
      <c r="I34" s="1946">
        <v>11</v>
      </c>
    </row>
    <row r="35" spans="1:9">
      <c r="A35" s="735">
        <v>12</v>
      </c>
      <c r="B35" s="1271"/>
      <c r="C35" s="1941">
        <f>C34-1</f>
        <v>-17</v>
      </c>
      <c r="D35" s="1942" t="s">
        <v>1048</v>
      </c>
      <c r="E35" s="1947"/>
      <c r="F35" s="1948"/>
      <c r="G35" s="1948"/>
      <c r="H35" s="1949"/>
      <c r="I35" s="1946">
        <v>12</v>
      </c>
    </row>
    <row r="36" spans="1:9">
      <c r="A36" s="735">
        <v>13</v>
      </c>
      <c r="B36" s="1271"/>
      <c r="C36" s="1941">
        <f>C35-1</f>
        <v>-18</v>
      </c>
      <c r="D36" s="1942" t="s">
        <v>1049</v>
      </c>
      <c r="E36" s="1947"/>
      <c r="F36" s="1948"/>
      <c r="G36" s="1948"/>
      <c r="H36" s="1949"/>
      <c r="I36" s="1946">
        <v>13</v>
      </c>
    </row>
    <row r="37" spans="1:9">
      <c r="A37" s="735">
        <v>14</v>
      </c>
      <c r="B37" s="1271"/>
      <c r="C37" s="1941">
        <f>C36-1</f>
        <v>-19</v>
      </c>
      <c r="D37" s="1942" t="s">
        <v>1050</v>
      </c>
      <c r="E37" s="1947"/>
      <c r="F37" s="1948"/>
      <c r="G37" s="1948"/>
      <c r="H37" s="1949"/>
      <c r="I37" s="1946">
        <v>14</v>
      </c>
    </row>
    <row r="38" spans="1:9">
      <c r="A38" s="735">
        <v>15</v>
      </c>
      <c r="B38" s="1271"/>
      <c r="C38" s="1941">
        <f>C37-1</f>
        <v>-20</v>
      </c>
      <c r="D38" s="1942" t="s">
        <v>1051</v>
      </c>
      <c r="E38" s="1947"/>
      <c r="F38" s="1948"/>
      <c r="G38" s="1948"/>
      <c r="H38" s="1949"/>
      <c r="I38" s="1946">
        <v>15</v>
      </c>
    </row>
    <row r="39" spans="1:9">
      <c r="A39" s="735">
        <v>16</v>
      </c>
      <c r="B39" s="1271"/>
      <c r="C39" s="1941">
        <v>-22</v>
      </c>
      <c r="D39" s="1942" t="s">
        <v>1052</v>
      </c>
      <c r="E39" s="1947"/>
      <c r="F39" s="1948"/>
      <c r="G39" s="1948"/>
      <c r="H39" s="1949"/>
      <c r="I39" s="1946">
        <v>16</v>
      </c>
    </row>
    <row r="40" spans="1:9">
      <c r="A40" s="735">
        <v>17</v>
      </c>
      <c r="B40" s="1271"/>
      <c r="C40" s="1941">
        <f>C39-1</f>
        <v>-23</v>
      </c>
      <c r="D40" s="1942" t="s">
        <v>1053</v>
      </c>
      <c r="E40" s="1947"/>
      <c r="F40" s="1948"/>
      <c r="G40" s="1948"/>
      <c r="H40" s="1949"/>
      <c r="I40" s="1946">
        <v>17</v>
      </c>
    </row>
    <row r="41" spans="1:9">
      <c r="A41" s="735">
        <v>18</v>
      </c>
      <c r="B41" s="1271"/>
      <c r="C41" s="1941">
        <f>C40-1</f>
        <v>-24</v>
      </c>
      <c r="D41" s="1942" t="s">
        <v>1054</v>
      </c>
      <c r="E41" s="1947"/>
      <c r="F41" s="1948"/>
      <c r="G41" s="1948"/>
      <c r="H41" s="1949"/>
      <c r="I41" s="1946">
        <v>18</v>
      </c>
    </row>
    <row r="42" spans="1:9">
      <c r="A42" s="735">
        <v>19</v>
      </c>
      <c r="B42" s="1271"/>
      <c r="C42" s="1941">
        <f>C41-1</f>
        <v>-25</v>
      </c>
      <c r="D42" s="1942" t="s">
        <v>1055</v>
      </c>
      <c r="E42" s="1947"/>
      <c r="F42" s="1948"/>
      <c r="G42" s="1948"/>
      <c r="H42" s="1949"/>
      <c r="I42" s="1946">
        <v>19</v>
      </c>
    </row>
    <row r="43" spans="1:9">
      <c r="A43" s="735">
        <v>20</v>
      </c>
      <c r="B43" s="1271"/>
      <c r="C43" s="1941">
        <f>C42-1</f>
        <v>-26</v>
      </c>
      <c r="D43" s="1942" t="s">
        <v>1056</v>
      </c>
      <c r="E43" s="1947">
        <v>105484</v>
      </c>
      <c r="F43" s="1948"/>
      <c r="G43" s="1948"/>
      <c r="H43" s="1949"/>
      <c r="I43" s="1946">
        <v>20</v>
      </c>
    </row>
    <row r="44" spans="1:9">
      <c r="A44" s="735">
        <v>21</v>
      </c>
      <c r="B44" s="1271"/>
      <c r="C44" s="1941">
        <f>C43-1</f>
        <v>-27</v>
      </c>
      <c r="D44" s="1942" t="s">
        <v>1057</v>
      </c>
      <c r="E44" s="1947">
        <v>1385038</v>
      </c>
      <c r="F44" s="1948"/>
      <c r="G44" s="1948"/>
      <c r="H44" s="1949"/>
      <c r="I44" s="1946">
        <v>21</v>
      </c>
    </row>
    <row r="45" spans="1:9">
      <c r="A45" s="735">
        <v>22</v>
      </c>
      <c r="B45" s="1271"/>
      <c r="C45" s="1941">
        <v>-29</v>
      </c>
      <c r="D45" s="1942" t="s">
        <v>1058</v>
      </c>
      <c r="E45" s="1947"/>
      <c r="F45" s="1948"/>
      <c r="G45" s="1948"/>
      <c r="H45" s="1949"/>
      <c r="I45" s="1946">
        <v>22</v>
      </c>
    </row>
    <row r="46" spans="1:9">
      <c r="A46" s="735">
        <v>23</v>
      </c>
      <c r="B46" s="1271"/>
      <c r="C46" s="1941">
        <v>-31</v>
      </c>
      <c r="D46" s="1942" t="s">
        <v>1059</v>
      </c>
      <c r="E46" s="1947"/>
      <c r="F46" s="1948"/>
      <c r="G46" s="1948"/>
      <c r="H46" s="1949"/>
      <c r="I46" s="1946">
        <v>23</v>
      </c>
    </row>
    <row r="47" spans="1:9">
      <c r="A47" s="735">
        <v>24</v>
      </c>
      <c r="B47" s="1271"/>
      <c r="C47" s="1941">
        <v>-35</v>
      </c>
      <c r="D47" s="1942" t="s">
        <v>1060</v>
      </c>
      <c r="E47" s="1947"/>
      <c r="F47" s="1948"/>
      <c r="G47" s="1948"/>
      <c r="H47" s="1949"/>
      <c r="I47" s="1946">
        <v>24</v>
      </c>
    </row>
    <row r="48" spans="1:9">
      <c r="A48" s="735">
        <v>25</v>
      </c>
      <c r="B48" s="1271"/>
      <c r="C48" s="1941">
        <v>-37</v>
      </c>
      <c r="D48" s="1942" t="s">
        <v>1061</v>
      </c>
      <c r="E48" s="1947"/>
      <c r="F48" s="1948"/>
      <c r="G48" s="1948"/>
      <c r="H48" s="1949"/>
      <c r="I48" s="1946">
        <v>25</v>
      </c>
    </row>
    <row r="49" spans="1:9">
      <c r="A49" s="735">
        <v>26</v>
      </c>
      <c r="B49" s="1271"/>
      <c r="C49" s="1941">
        <v>-39</v>
      </c>
      <c r="D49" s="1942" t="s">
        <v>1062</v>
      </c>
      <c r="E49" s="1947"/>
      <c r="F49" s="1948"/>
      <c r="G49" s="1948"/>
      <c r="H49" s="1949"/>
      <c r="I49" s="1946">
        <v>26</v>
      </c>
    </row>
    <row r="50" spans="1:9">
      <c r="A50" s="735">
        <v>27</v>
      </c>
      <c r="B50" s="1271"/>
      <c r="C50" s="1941" t="s">
        <v>1063</v>
      </c>
      <c r="D50" s="1942" t="s">
        <v>1064</v>
      </c>
      <c r="E50" s="1947"/>
      <c r="F50" s="1948"/>
      <c r="G50" s="1948"/>
      <c r="H50" s="1949"/>
      <c r="I50" s="1946">
        <v>27</v>
      </c>
    </row>
    <row r="51" spans="1:9">
      <c r="A51" s="735">
        <v>28</v>
      </c>
      <c r="B51" s="1271"/>
      <c r="C51" s="1941">
        <v>-45</v>
      </c>
      <c r="D51" s="1942" t="s">
        <v>1065</v>
      </c>
      <c r="E51" s="1947"/>
      <c r="F51" s="1948"/>
      <c r="G51" s="1948"/>
      <c r="H51" s="1949"/>
      <c r="I51" s="1946">
        <v>28</v>
      </c>
    </row>
    <row r="52" spans="1:9">
      <c r="A52" s="735">
        <v>29</v>
      </c>
      <c r="B52" s="1271"/>
      <c r="C52" s="1941"/>
      <c r="D52" s="1942" t="s">
        <v>1307</v>
      </c>
      <c r="E52" s="1947"/>
      <c r="F52" s="1948"/>
      <c r="G52" s="1948"/>
      <c r="H52" s="1949"/>
      <c r="I52" s="1946">
        <v>29</v>
      </c>
    </row>
    <row r="53" spans="1:9">
      <c r="A53" s="735">
        <v>30</v>
      </c>
      <c r="B53" s="1271"/>
      <c r="C53" s="1941"/>
      <c r="D53" s="1942" t="s">
        <v>1308</v>
      </c>
      <c r="E53" s="1947"/>
      <c r="F53" s="1948"/>
      <c r="G53" s="1948"/>
      <c r="H53" s="1949"/>
      <c r="I53" s="1946">
        <v>30</v>
      </c>
    </row>
    <row r="54" spans="1:9">
      <c r="A54" s="735">
        <v>31</v>
      </c>
      <c r="B54" s="1271"/>
      <c r="C54" s="799"/>
      <c r="D54" s="1942" t="s">
        <v>125</v>
      </c>
      <c r="E54" s="1947">
        <f>SUM(E24:E53)</f>
        <v>1543168</v>
      </c>
      <c r="F54" s="1948"/>
      <c r="G54" s="1948"/>
      <c r="H54" s="1949"/>
      <c r="I54" s="1946">
        <v>31</v>
      </c>
    </row>
    <row r="55" spans="1:9">
      <c r="A55" s="735">
        <v>32</v>
      </c>
      <c r="B55" s="1271"/>
      <c r="C55" s="1941">
        <v>-52</v>
      </c>
      <c r="D55" s="1942" t="s">
        <v>1068</v>
      </c>
      <c r="E55" s="1947">
        <v>406179</v>
      </c>
      <c r="F55" s="1948"/>
      <c r="G55" s="1948"/>
      <c r="H55" s="1949"/>
      <c r="I55" s="1946">
        <v>32</v>
      </c>
    </row>
    <row r="56" spans="1:9">
      <c r="A56" s="735">
        <v>33</v>
      </c>
      <c r="B56" s="1271"/>
      <c r="C56" s="1941">
        <f t="shared" ref="C56:C62" si="1">C55-1</f>
        <v>-53</v>
      </c>
      <c r="D56" s="1942" t="s">
        <v>1069</v>
      </c>
      <c r="E56" s="1947"/>
      <c r="F56" s="1948"/>
      <c r="G56" s="1948"/>
      <c r="H56" s="1949"/>
      <c r="I56" s="1946">
        <v>33</v>
      </c>
    </row>
    <row r="57" spans="1:9">
      <c r="A57" s="735">
        <v>34</v>
      </c>
      <c r="B57" s="1271"/>
      <c r="C57" s="1941">
        <f t="shared" si="1"/>
        <v>-54</v>
      </c>
      <c r="D57" s="1942" t="s">
        <v>1070</v>
      </c>
      <c r="E57" s="1947"/>
      <c r="F57" s="1948"/>
      <c r="G57" s="1948"/>
      <c r="H57" s="1949"/>
      <c r="I57" s="1946">
        <v>34</v>
      </c>
    </row>
    <row r="58" spans="1:9">
      <c r="A58" s="735">
        <v>35</v>
      </c>
      <c r="B58" s="1271"/>
      <c r="C58" s="1941">
        <f t="shared" si="1"/>
        <v>-55</v>
      </c>
      <c r="D58" s="1942" t="s">
        <v>1071</v>
      </c>
      <c r="E58" s="1947"/>
      <c r="F58" s="1948"/>
      <c r="G58" s="1948"/>
      <c r="H58" s="1949"/>
      <c r="I58" s="1946">
        <v>35</v>
      </c>
    </row>
    <row r="59" spans="1:9">
      <c r="A59" s="735">
        <v>36</v>
      </c>
      <c r="B59" s="1271"/>
      <c r="C59" s="1941">
        <f t="shared" si="1"/>
        <v>-56</v>
      </c>
      <c r="D59" s="1942" t="s">
        <v>1072</v>
      </c>
      <c r="E59" s="1947"/>
      <c r="F59" s="1948"/>
      <c r="G59" s="1948"/>
      <c r="H59" s="1949"/>
      <c r="I59" s="1946">
        <v>36</v>
      </c>
    </row>
    <row r="60" spans="1:9">
      <c r="A60" s="735">
        <v>37</v>
      </c>
      <c r="B60" s="1271"/>
      <c r="C60" s="1941">
        <f t="shared" si="1"/>
        <v>-57</v>
      </c>
      <c r="D60" s="1942" t="s">
        <v>1073</v>
      </c>
      <c r="E60" s="1947"/>
      <c r="F60" s="1948"/>
      <c r="G60" s="1948"/>
      <c r="H60" s="1949"/>
      <c r="I60" s="1946">
        <v>37</v>
      </c>
    </row>
    <row r="61" spans="1:9">
      <c r="A61" s="735">
        <v>38</v>
      </c>
      <c r="B61" s="1271"/>
      <c r="C61" s="1941">
        <f t="shared" si="1"/>
        <v>-58</v>
      </c>
      <c r="D61" s="1942" t="s">
        <v>1074</v>
      </c>
      <c r="E61" s="1947">
        <v>2731</v>
      </c>
      <c r="F61" s="1948"/>
      <c r="G61" s="1948"/>
      <c r="H61" s="1949"/>
      <c r="I61" s="1946">
        <v>38</v>
      </c>
    </row>
    <row r="62" spans="1:9">
      <c r="A62" s="735">
        <v>39</v>
      </c>
      <c r="B62" s="1271"/>
      <c r="C62" s="1941">
        <f t="shared" si="1"/>
        <v>-59</v>
      </c>
      <c r="D62" s="1942" t="s">
        <v>127</v>
      </c>
      <c r="E62" s="1947">
        <v>182336</v>
      </c>
      <c r="F62" s="1948"/>
      <c r="G62" s="1948"/>
      <c r="H62" s="1949"/>
      <c r="I62" s="1946">
        <v>39</v>
      </c>
    </row>
    <row r="63" spans="1:9">
      <c r="A63" s="735">
        <v>40</v>
      </c>
      <c r="B63" s="1271"/>
      <c r="C63" s="1941"/>
      <c r="D63" s="1942" t="s">
        <v>128</v>
      </c>
      <c r="E63" s="1947">
        <f>SUM(E55:E62)</f>
        <v>591246</v>
      </c>
      <c r="F63" s="1948"/>
      <c r="G63" s="1948"/>
      <c r="H63" s="1949"/>
      <c r="I63" s="1946">
        <v>40</v>
      </c>
    </row>
    <row r="64" spans="1:9">
      <c r="A64" s="735">
        <v>41</v>
      </c>
      <c r="B64" s="1271"/>
      <c r="C64" s="1941">
        <v>-76</v>
      </c>
      <c r="D64" s="1942" t="s">
        <v>1077</v>
      </c>
      <c r="E64" s="1947"/>
      <c r="F64" s="1948"/>
      <c r="G64" s="1948"/>
      <c r="H64" s="1949"/>
      <c r="I64" s="1946">
        <v>41</v>
      </c>
    </row>
    <row r="65" spans="1:9">
      <c r="A65" s="735">
        <v>42</v>
      </c>
      <c r="B65" s="1271"/>
      <c r="C65" s="1941">
        <v>-80</v>
      </c>
      <c r="D65" s="1942" t="s">
        <v>1078</v>
      </c>
      <c r="E65" s="1947"/>
      <c r="F65" s="1948"/>
      <c r="G65" s="1948"/>
      <c r="H65" s="1949"/>
      <c r="I65" s="1946">
        <v>42</v>
      </c>
    </row>
    <row r="66" spans="1:9">
      <c r="A66" s="735">
        <v>43</v>
      </c>
      <c r="B66" s="1271"/>
      <c r="C66" s="1941">
        <v>-90</v>
      </c>
      <c r="D66" s="1942" t="s">
        <v>1079</v>
      </c>
      <c r="E66" s="1947">
        <v>42929</v>
      </c>
      <c r="F66" s="1948"/>
      <c r="G66" s="1948"/>
      <c r="H66" s="1949"/>
      <c r="I66" s="1946">
        <v>43</v>
      </c>
    </row>
    <row r="67" spans="1:9" ht="10.8" thickBot="1">
      <c r="A67" s="735">
        <v>44</v>
      </c>
      <c r="B67" s="1271"/>
      <c r="C67" s="801"/>
      <c r="D67" s="1942" t="s">
        <v>1080</v>
      </c>
      <c r="E67" s="1950">
        <f>SUM(E54,E63,E64:E66)</f>
        <v>2177343</v>
      </c>
      <c r="F67" s="1951"/>
      <c r="G67" s="1951"/>
      <c r="H67" s="1952"/>
      <c r="I67" s="1946">
        <v>44</v>
      </c>
    </row>
    <row r="68" spans="1:9" ht="15.45" customHeight="1">
      <c r="A68" s="2540" t="s">
        <v>3262</v>
      </c>
      <c r="B68" s="720"/>
      <c r="C68" s="1962"/>
      <c r="D68" s="720"/>
      <c r="E68" s="720"/>
      <c r="F68" s="720"/>
      <c r="G68" s="720"/>
      <c r="H68" s="720"/>
      <c r="I68" s="1924"/>
    </row>
    <row r="69" spans="1:9">
      <c r="A69" s="1965"/>
      <c r="B69" s="1966"/>
      <c r="C69" s="1966"/>
      <c r="D69" s="1966"/>
      <c r="E69" s="1966"/>
      <c r="F69" s="1966"/>
      <c r="G69" s="1966"/>
      <c r="H69" s="1966"/>
      <c r="I69" s="3175" t="s">
        <v>1415</v>
      </c>
    </row>
  </sheetData>
  <printOptions horizontalCentered="1" verticalCentered="1"/>
  <pageMargins left="0.7" right="0.7" top="0.75" bottom="0.75" header="0.3" footer="0.3"/>
  <pageSetup fitToWidth="2"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WVY329"/>
  <sheetViews>
    <sheetView showGridLines="0" topLeftCell="A174" zoomScaleNormal="100" zoomScaleSheetLayoutView="100" workbookViewId="0">
      <selection activeCell="G217" sqref="G217"/>
    </sheetView>
  </sheetViews>
  <sheetFormatPr defaultColWidth="0" defaultRowHeight="10.199999999999999"/>
  <cols>
    <col min="1" max="1" width="3.28515625" style="3070" customWidth="1"/>
    <col min="2" max="2" width="4.7109375" style="2735" customWidth="1"/>
    <col min="3" max="3" width="5.28515625" style="2735" customWidth="1"/>
    <col min="4" max="4" width="4.42578125" style="2735" customWidth="1"/>
    <col min="5" max="5" width="44.140625" style="2735" customWidth="1"/>
    <col min="6" max="9" width="12.140625" style="2211" customWidth="1"/>
    <col min="10" max="12" width="12.140625" style="2735" customWidth="1"/>
    <col min="13" max="13" width="4.7109375" style="2735" customWidth="1"/>
    <col min="14" max="14" width="3.28515625" style="3100" customWidth="1"/>
    <col min="15" max="15" width="9.7109375" style="2735" customWidth="1"/>
    <col min="16" max="267" width="12.28515625" style="2735" customWidth="1"/>
    <col min="268" max="268" width="3.140625" style="2735" customWidth="1"/>
    <col min="269" max="270" width="5.7109375" style="2735" customWidth="1"/>
    <col min="271" max="271" width="4.42578125" style="2735" customWidth="1"/>
    <col min="272" max="272" width="38.7109375" style="2735" customWidth="1"/>
    <col min="273" max="279" width="14.42578125" style="2735" customWidth="1"/>
    <col min="280" max="280" width="5.42578125" style="2735" customWidth="1"/>
    <col min="281" max="281" width="3.140625" style="2735" customWidth="1"/>
    <col min="282" max="284" width="9.7109375" style="2735" customWidth="1"/>
    <col min="285" max="523" width="9.7109375" style="2735" hidden="1"/>
    <col min="524" max="524" width="3.140625" style="2735" customWidth="1"/>
    <col min="525" max="526" width="5.7109375" style="2735" customWidth="1"/>
    <col min="527" max="527" width="4.42578125" style="2735" customWidth="1"/>
    <col min="528" max="528" width="38.7109375" style="2735" customWidth="1"/>
    <col min="529" max="535" width="14.42578125" style="2735" customWidth="1"/>
    <col min="536" max="536" width="5.42578125" style="2735" customWidth="1"/>
    <col min="537" max="537" width="3.140625" style="2735" customWidth="1"/>
    <col min="538" max="540" width="9.7109375" style="2735" customWidth="1"/>
    <col min="541" max="779" width="9.7109375" style="2735" hidden="1"/>
    <col min="780" max="780" width="3.140625" style="2735" customWidth="1"/>
    <col min="781" max="782" width="5.7109375" style="2735" customWidth="1"/>
    <col min="783" max="783" width="4.42578125" style="2735" customWidth="1"/>
    <col min="784" max="784" width="38.7109375" style="2735" customWidth="1"/>
    <col min="785" max="791" width="14.42578125" style="2735" customWidth="1"/>
    <col min="792" max="792" width="5.42578125" style="2735" customWidth="1"/>
    <col min="793" max="793" width="3.140625" style="2735" customWidth="1"/>
    <col min="794" max="796" width="9.7109375" style="2735" customWidth="1"/>
    <col min="797" max="1035" width="9.7109375" style="2735" hidden="1"/>
    <col min="1036" max="1036" width="3.140625" style="2735" customWidth="1"/>
    <col min="1037" max="1038" width="5.7109375" style="2735" customWidth="1"/>
    <col min="1039" max="1039" width="4.42578125" style="2735" customWidth="1"/>
    <col min="1040" max="1040" width="38.7109375" style="2735" customWidth="1"/>
    <col min="1041" max="1047" width="14.42578125" style="2735" customWidth="1"/>
    <col min="1048" max="1048" width="5.42578125" style="2735" customWidth="1"/>
    <col min="1049" max="1049" width="3.140625" style="2735" customWidth="1"/>
    <col min="1050" max="1052" width="9.7109375" style="2735" customWidth="1"/>
    <col min="1053" max="1291" width="9.7109375" style="2735" hidden="1"/>
    <col min="1292" max="1292" width="3.140625" style="2735" customWidth="1"/>
    <col min="1293" max="1294" width="5.7109375" style="2735" customWidth="1"/>
    <col min="1295" max="1295" width="4.42578125" style="2735" customWidth="1"/>
    <col min="1296" max="1296" width="38.7109375" style="2735" customWidth="1"/>
    <col min="1297" max="1303" width="14.42578125" style="2735" customWidth="1"/>
    <col min="1304" max="1304" width="5.42578125" style="2735" customWidth="1"/>
    <col min="1305" max="1305" width="3.140625" style="2735" customWidth="1"/>
    <col min="1306" max="1308" width="9.7109375" style="2735" customWidth="1"/>
    <col min="1309" max="1547" width="9.7109375" style="2735" hidden="1"/>
    <col min="1548" max="1548" width="3.140625" style="2735" customWidth="1"/>
    <col min="1549" max="1550" width="5.7109375" style="2735" customWidth="1"/>
    <col min="1551" max="1551" width="4.42578125" style="2735" customWidth="1"/>
    <col min="1552" max="1552" width="38.7109375" style="2735" customWidth="1"/>
    <col min="1553" max="1559" width="14.42578125" style="2735" customWidth="1"/>
    <col min="1560" max="1560" width="5.42578125" style="2735" customWidth="1"/>
    <col min="1561" max="1561" width="3.140625" style="2735" customWidth="1"/>
    <col min="1562" max="1564" width="9.7109375" style="2735" customWidth="1"/>
    <col min="1565" max="1803" width="9.7109375" style="2735" hidden="1"/>
    <col min="1804" max="1804" width="3.140625" style="2735" customWidth="1"/>
    <col min="1805" max="1806" width="5.7109375" style="2735" customWidth="1"/>
    <col min="1807" max="1807" width="4.42578125" style="2735" customWidth="1"/>
    <col min="1808" max="1808" width="38.7109375" style="2735" customWidth="1"/>
    <col min="1809" max="1815" width="14.42578125" style="2735" customWidth="1"/>
    <col min="1816" max="1816" width="5.42578125" style="2735" customWidth="1"/>
    <col min="1817" max="1817" width="3.140625" style="2735" customWidth="1"/>
    <col min="1818" max="1820" width="9.7109375" style="2735" customWidth="1"/>
    <col min="1821" max="2059" width="9.7109375" style="2735" hidden="1"/>
    <col min="2060" max="2060" width="3.140625" style="2735" customWidth="1"/>
    <col min="2061" max="2062" width="5.7109375" style="2735" customWidth="1"/>
    <col min="2063" max="2063" width="4.42578125" style="2735" customWidth="1"/>
    <col min="2064" max="2064" width="38.7109375" style="2735" customWidth="1"/>
    <col min="2065" max="2071" width="14.42578125" style="2735" customWidth="1"/>
    <col min="2072" max="2072" width="5.42578125" style="2735" customWidth="1"/>
    <col min="2073" max="2073" width="3.140625" style="2735" customWidth="1"/>
    <col min="2074" max="2076" width="9.7109375" style="2735" customWidth="1"/>
    <col min="2077" max="2315" width="9.7109375" style="2735" hidden="1"/>
    <col min="2316" max="2316" width="3.140625" style="2735" customWidth="1"/>
    <col min="2317" max="2318" width="5.7109375" style="2735" customWidth="1"/>
    <col min="2319" max="2319" width="4.42578125" style="2735" customWidth="1"/>
    <col min="2320" max="2320" width="38.7109375" style="2735" customWidth="1"/>
    <col min="2321" max="2327" width="14.42578125" style="2735" customWidth="1"/>
    <col min="2328" max="2328" width="5.42578125" style="2735" customWidth="1"/>
    <col min="2329" max="2329" width="3.140625" style="2735" customWidth="1"/>
    <col min="2330" max="2332" width="9.7109375" style="2735" customWidth="1"/>
    <col min="2333" max="2571" width="9.7109375" style="2735" hidden="1"/>
    <col min="2572" max="2572" width="3.140625" style="2735" customWidth="1"/>
    <col min="2573" max="2574" width="5.7109375" style="2735" customWidth="1"/>
    <col min="2575" max="2575" width="4.42578125" style="2735" customWidth="1"/>
    <col min="2576" max="2576" width="38.7109375" style="2735" customWidth="1"/>
    <col min="2577" max="2583" width="14.42578125" style="2735" customWidth="1"/>
    <col min="2584" max="2584" width="5.42578125" style="2735" customWidth="1"/>
    <col min="2585" max="2585" width="3.140625" style="2735" customWidth="1"/>
    <col min="2586" max="2588" width="9.7109375" style="2735" customWidth="1"/>
    <col min="2589" max="2827" width="9.7109375" style="2735" hidden="1"/>
    <col min="2828" max="2828" width="3.140625" style="2735" customWidth="1"/>
    <col min="2829" max="2830" width="5.7109375" style="2735" customWidth="1"/>
    <col min="2831" max="2831" width="4.42578125" style="2735" customWidth="1"/>
    <col min="2832" max="2832" width="38.7109375" style="2735" customWidth="1"/>
    <col min="2833" max="2839" width="14.42578125" style="2735" customWidth="1"/>
    <col min="2840" max="2840" width="5.42578125" style="2735" customWidth="1"/>
    <col min="2841" max="2841" width="3.140625" style="2735" customWidth="1"/>
    <col min="2842" max="2844" width="9.7109375" style="2735" customWidth="1"/>
    <col min="2845" max="3083" width="9.7109375" style="2735" hidden="1"/>
    <col min="3084" max="3084" width="3.140625" style="2735" customWidth="1"/>
    <col min="3085" max="3086" width="5.7109375" style="2735" customWidth="1"/>
    <col min="3087" max="3087" width="4.42578125" style="2735" customWidth="1"/>
    <col min="3088" max="3088" width="38.7109375" style="2735" customWidth="1"/>
    <col min="3089" max="3095" width="14.42578125" style="2735" customWidth="1"/>
    <col min="3096" max="3096" width="5.42578125" style="2735" customWidth="1"/>
    <col min="3097" max="3097" width="3.140625" style="2735" customWidth="1"/>
    <col min="3098" max="3100" width="9.7109375" style="2735" customWidth="1"/>
    <col min="3101" max="3339" width="9.7109375" style="2735" hidden="1"/>
    <col min="3340" max="3340" width="3.140625" style="2735" customWidth="1"/>
    <col min="3341" max="3342" width="5.7109375" style="2735" customWidth="1"/>
    <col min="3343" max="3343" width="4.42578125" style="2735" customWidth="1"/>
    <col min="3344" max="3344" width="38.7109375" style="2735" customWidth="1"/>
    <col min="3345" max="3351" width="14.42578125" style="2735" customWidth="1"/>
    <col min="3352" max="3352" width="5.42578125" style="2735" customWidth="1"/>
    <col min="3353" max="3353" width="3.140625" style="2735" customWidth="1"/>
    <col min="3354" max="3356" width="9.7109375" style="2735" customWidth="1"/>
    <col min="3357" max="3595" width="9.7109375" style="2735" hidden="1"/>
    <col min="3596" max="3596" width="3.140625" style="2735" customWidth="1"/>
    <col min="3597" max="3598" width="5.7109375" style="2735" customWidth="1"/>
    <col min="3599" max="3599" width="4.42578125" style="2735" customWidth="1"/>
    <col min="3600" max="3600" width="38.7109375" style="2735" customWidth="1"/>
    <col min="3601" max="3607" width="14.42578125" style="2735" customWidth="1"/>
    <col min="3608" max="3608" width="5.42578125" style="2735" customWidth="1"/>
    <col min="3609" max="3609" width="3.140625" style="2735" customWidth="1"/>
    <col min="3610" max="3612" width="9.7109375" style="2735" customWidth="1"/>
    <col min="3613" max="3851" width="9.7109375" style="2735" hidden="1"/>
    <col min="3852" max="3852" width="3.140625" style="2735" customWidth="1"/>
    <col min="3853" max="3854" width="5.7109375" style="2735" customWidth="1"/>
    <col min="3855" max="3855" width="4.42578125" style="2735" customWidth="1"/>
    <col min="3856" max="3856" width="38.7109375" style="2735" customWidth="1"/>
    <col min="3857" max="3863" width="14.42578125" style="2735" customWidth="1"/>
    <col min="3864" max="3864" width="5.42578125" style="2735" customWidth="1"/>
    <col min="3865" max="3865" width="3.140625" style="2735" customWidth="1"/>
    <col min="3866" max="3868" width="9.7109375" style="2735" customWidth="1"/>
    <col min="3869" max="4107" width="9.7109375" style="2735" hidden="1"/>
    <col min="4108" max="4108" width="3.140625" style="2735" customWidth="1"/>
    <col min="4109" max="4110" width="5.7109375" style="2735" customWidth="1"/>
    <col min="4111" max="4111" width="4.42578125" style="2735" customWidth="1"/>
    <col min="4112" max="4112" width="38.7109375" style="2735" customWidth="1"/>
    <col min="4113" max="4119" width="14.42578125" style="2735" customWidth="1"/>
    <col min="4120" max="4120" width="5.42578125" style="2735" customWidth="1"/>
    <col min="4121" max="4121" width="3.140625" style="2735" customWidth="1"/>
    <col min="4122" max="4124" width="9.7109375" style="2735" customWidth="1"/>
    <col min="4125" max="4363" width="9.7109375" style="2735" hidden="1"/>
    <col min="4364" max="4364" width="3.140625" style="2735" customWidth="1"/>
    <col min="4365" max="4366" width="5.7109375" style="2735" customWidth="1"/>
    <col min="4367" max="4367" width="4.42578125" style="2735" customWidth="1"/>
    <col min="4368" max="4368" width="38.7109375" style="2735" customWidth="1"/>
    <col min="4369" max="4375" width="14.42578125" style="2735" customWidth="1"/>
    <col min="4376" max="4376" width="5.42578125" style="2735" customWidth="1"/>
    <col min="4377" max="4377" width="3.140625" style="2735" customWidth="1"/>
    <col min="4378" max="4380" width="9.7109375" style="2735" customWidth="1"/>
    <col min="4381" max="4619" width="9.7109375" style="2735" hidden="1"/>
    <col min="4620" max="4620" width="3.140625" style="2735" customWidth="1"/>
    <col min="4621" max="4622" width="5.7109375" style="2735" customWidth="1"/>
    <col min="4623" max="4623" width="4.42578125" style="2735" customWidth="1"/>
    <col min="4624" max="4624" width="38.7109375" style="2735" customWidth="1"/>
    <col min="4625" max="4631" width="14.42578125" style="2735" customWidth="1"/>
    <col min="4632" max="4632" width="5.42578125" style="2735" customWidth="1"/>
    <col min="4633" max="4633" width="3.140625" style="2735" customWidth="1"/>
    <col min="4634" max="4636" width="9.7109375" style="2735" customWidth="1"/>
    <col min="4637" max="4875" width="9.7109375" style="2735" hidden="1"/>
    <col min="4876" max="4876" width="3.140625" style="2735" customWidth="1"/>
    <col min="4877" max="4878" width="5.7109375" style="2735" customWidth="1"/>
    <col min="4879" max="4879" width="4.42578125" style="2735" customWidth="1"/>
    <col min="4880" max="4880" width="38.7109375" style="2735" customWidth="1"/>
    <col min="4881" max="4887" width="14.42578125" style="2735" customWidth="1"/>
    <col min="4888" max="4888" width="5.42578125" style="2735" customWidth="1"/>
    <col min="4889" max="4889" width="3.140625" style="2735" customWidth="1"/>
    <col min="4890" max="4892" width="9.7109375" style="2735" customWidth="1"/>
    <col min="4893" max="5131" width="9.7109375" style="2735" hidden="1"/>
    <col min="5132" max="5132" width="3.140625" style="2735" customWidth="1"/>
    <col min="5133" max="5134" width="5.7109375" style="2735" customWidth="1"/>
    <col min="5135" max="5135" width="4.42578125" style="2735" customWidth="1"/>
    <col min="5136" max="5136" width="38.7109375" style="2735" customWidth="1"/>
    <col min="5137" max="5143" width="14.42578125" style="2735" customWidth="1"/>
    <col min="5144" max="5144" width="5.42578125" style="2735" customWidth="1"/>
    <col min="5145" max="5145" width="3.140625" style="2735" customWidth="1"/>
    <col min="5146" max="5148" width="9.7109375" style="2735" customWidth="1"/>
    <col min="5149" max="5387" width="9.7109375" style="2735" hidden="1"/>
    <col min="5388" max="5388" width="3.140625" style="2735" customWidth="1"/>
    <col min="5389" max="5390" width="5.7109375" style="2735" customWidth="1"/>
    <col min="5391" max="5391" width="4.42578125" style="2735" customWidth="1"/>
    <col min="5392" max="5392" width="38.7109375" style="2735" customWidth="1"/>
    <col min="5393" max="5399" width="14.42578125" style="2735" customWidth="1"/>
    <col min="5400" max="5400" width="5.42578125" style="2735" customWidth="1"/>
    <col min="5401" max="5401" width="3.140625" style="2735" customWidth="1"/>
    <col min="5402" max="5404" width="9.7109375" style="2735" customWidth="1"/>
    <col min="5405" max="5643" width="9.7109375" style="2735" hidden="1"/>
    <col min="5644" max="5644" width="3.140625" style="2735" customWidth="1"/>
    <col min="5645" max="5646" width="5.7109375" style="2735" customWidth="1"/>
    <col min="5647" max="5647" width="4.42578125" style="2735" customWidth="1"/>
    <col min="5648" max="5648" width="38.7109375" style="2735" customWidth="1"/>
    <col min="5649" max="5655" width="14.42578125" style="2735" customWidth="1"/>
    <col min="5656" max="5656" width="5.42578125" style="2735" customWidth="1"/>
    <col min="5657" max="5657" width="3.140625" style="2735" customWidth="1"/>
    <col min="5658" max="5660" width="9.7109375" style="2735" customWidth="1"/>
    <col min="5661" max="5899" width="9.7109375" style="2735" hidden="1"/>
    <col min="5900" max="5900" width="3.140625" style="2735" customWidth="1"/>
    <col min="5901" max="5902" width="5.7109375" style="2735" customWidth="1"/>
    <col min="5903" max="5903" width="4.42578125" style="2735" customWidth="1"/>
    <col min="5904" max="5904" width="38.7109375" style="2735" customWidth="1"/>
    <col min="5905" max="5911" width="14.42578125" style="2735" customWidth="1"/>
    <col min="5912" max="5912" width="5.42578125" style="2735" customWidth="1"/>
    <col min="5913" max="5913" width="3.140625" style="2735" customWidth="1"/>
    <col min="5914" max="5916" width="9.7109375" style="2735" customWidth="1"/>
    <col min="5917" max="6155" width="9.7109375" style="2735" hidden="1"/>
    <col min="6156" max="6156" width="3.140625" style="2735" customWidth="1"/>
    <col min="6157" max="6158" width="5.7109375" style="2735" customWidth="1"/>
    <col min="6159" max="6159" width="4.42578125" style="2735" customWidth="1"/>
    <col min="6160" max="6160" width="38.7109375" style="2735" customWidth="1"/>
    <col min="6161" max="6167" width="14.42578125" style="2735" customWidth="1"/>
    <col min="6168" max="6168" width="5.42578125" style="2735" customWidth="1"/>
    <col min="6169" max="6169" width="3.140625" style="2735" customWidth="1"/>
    <col min="6170" max="6172" width="9.7109375" style="2735" customWidth="1"/>
    <col min="6173" max="6411" width="9.7109375" style="2735" hidden="1"/>
    <col min="6412" max="6412" width="3.140625" style="2735" customWidth="1"/>
    <col min="6413" max="6414" width="5.7109375" style="2735" customWidth="1"/>
    <col min="6415" max="6415" width="4.42578125" style="2735" customWidth="1"/>
    <col min="6416" max="6416" width="38.7109375" style="2735" customWidth="1"/>
    <col min="6417" max="6423" width="14.42578125" style="2735" customWidth="1"/>
    <col min="6424" max="6424" width="5.42578125" style="2735" customWidth="1"/>
    <col min="6425" max="6425" width="3.140625" style="2735" customWidth="1"/>
    <col min="6426" max="6428" width="9.7109375" style="2735" customWidth="1"/>
    <col min="6429" max="6667" width="9.7109375" style="2735" hidden="1"/>
    <col min="6668" max="6668" width="3.140625" style="2735" customWidth="1"/>
    <col min="6669" max="6670" width="5.7109375" style="2735" customWidth="1"/>
    <col min="6671" max="6671" width="4.42578125" style="2735" customWidth="1"/>
    <col min="6672" max="6672" width="38.7109375" style="2735" customWidth="1"/>
    <col min="6673" max="6679" width="14.42578125" style="2735" customWidth="1"/>
    <col min="6680" max="6680" width="5.42578125" style="2735" customWidth="1"/>
    <col min="6681" max="6681" width="3.140625" style="2735" customWidth="1"/>
    <col min="6682" max="6684" width="9.7109375" style="2735" customWidth="1"/>
    <col min="6685" max="6923" width="9.7109375" style="2735" hidden="1"/>
    <col min="6924" max="6924" width="3.140625" style="2735" customWidth="1"/>
    <col min="6925" max="6926" width="5.7109375" style="2735" customWidth="1"/>
    <col min="6927" max="6927" width="4.42578125" style="2735" customWidth="1"/>
    <col min="6928" max="6928" width="38.7109375" style="2735" customWidth="1"/>
    <col min="6929" max="6935" width="14.42578125" style="2735" customWidth="1"/>
    <col min="6936" max="6936" width="5.42578125" style="2735" customWidth="1"/>
    <col min="6937" max="6937" width="3.140625" style="2735" customWidth="1"/>
    <col min="6938" max="6940" width="9.7109375" style="2735" customWidth="1"/>
    <col min="6941" max="7179" width="9.7109375" style="2735" hidden="1"/>
    <col min="7180" max="7180" width="3.140625" style="2735" customWidth="1"/>
    <col min="7181" max="7182" width="5.7109375" style="2735" customWidth="1"/>
    <col min="7183" max="7183" width="4.42578125" style="2735" customWidth="1"/>
    <col min="7184" max="7184" width="38.7109375" style="2735" customWidth="1"/>
    <col min="7185" max="7191" width="14.42578125" style="2735" customWidth="1"/>
    <col min="7192" max="7192" width="5.42578125" style="2735" customWidth="1"/>
    <col min="7193" max="7193" width="3.140625" style="2735" customWidth="1"/>
    <col min="7194" max="7196" width="9.7109375" style="2735" customWidth="1"/>
    <col min="7197" max="7435" width="9.7109375" style="2735" hidden="1"/>
    <col min="7436" max="7436" width="3.140625" style="2735" customWidth="1"/>
    <col min="7437" max="7438" width="5.7109375" style="2735" customWidth="1"/>
    <col min="7439" max="7439" width="4.42578125" style="2735" customWidth="1"/>
    <col min="7440" max="7440" width="38.7109375" style="2735" customWidth="1"/>
    <col min="7441" max="7447" width="14.42578125" style="2735" customWidth="1"/>
    <col min="7448" max="7448" width="5.42578125" style="2735" customWidth="1"/>
    <col min="7449" max="7449" width="3.140625" style="2735" customWidth="1"/>
    <col min="7450" max="7452" width="9.7109375" style="2735" customWidth="1"/>
    <col min="7453" max="7691" width="9.7109375" style="2735" hidden="1"/>
    <col min="7692" max="7692" width="3.140625" style="2735" customWidth="1"/>
    <col min="7693" max="7694" width="5.7109375" style="2735" customWidth="1"/>
    <col min="7695" max="7695" width="4.42578125" style="2735" customWidth="1"/>
    <col min="7696" max="7696" width="38.7109375" style="2735" customWidth="1"/>
    <col min="7697" max="7703" width="14.42578125" style="2735" customWidth="1"/>
    <col min="7704" max="7704" width="5.42578125" style="2735" customWidth="1"/>
    <col min="7705" max="7705" width="3.140625" style="2735" customWidth="1"/>
    <col min="7706" max="7708" width="9.7109375" style="2735" customWidth="1"/>
    <col min="7709" max="7947" width="9.7109375" style="2735" hidden="1"/>
    <col min="7948" max="7948" width="3.140625" style="2735" customWidth="1"/>
    <col min="7949" max="7950" width="5.7109375" style="2735" customWidth="1"/>
    <col min="7951" max="7951" width="4.42578125" style="2735" customWidth="1"/>
    <col min="7952" max="7952" width="38.7109375" style="2735" customWidth="1"/>
    <col min="7953" max="7959" width="14.42578125" style="2735" customWidth="1"/>
    <col min="7960" max="7960" width="5.42578125" style="2735" customWidth="1"/>
    <col min="7961" max="7961" width="3.140625" style="2735" customWidth="1"/>
    <col min="7962" max="7964" width="9.7109375" style="2735" customWidth="1"/>
    <col min="7965" max="8203" width="9.7109375" style="2735" hidden="1"/>
    <col min="8204" max="8204" width="3.140625" style="2735" customWidth="1"/>
    <col min="8205" max="8206" width="5.7109375" style="2735" customWidth="1"/>
    <col min="8207" max="8207" width="4.42578125" style="2735" customWidth="1"/>
    <col min="8208" max="8208" width="38.7109375" style="2735" customWidth="1"/>
    <col min="8209" max="8215" width="14.42578125" style="2735" customWidth="1"/>
    <col min="8216" max="8216" width="5.42578125" style="2735" customWidth="1"/>
    <col min="8217" max="8217" width="3.140625" style="2735" customWidth="1"/>
    <col min="8218" max="8220" width="9.7109375" style="2735" customWidth="1"/>
    <col min="8221" max="8459" width="9.7109375" style="2735" hidden="1"/>
    <col min="8460" max="8460" width="3.140625" style="2735" customWidth="1"/>
    <col min="8461" max="8462" width="5.7109375" style="2735" customWidth="1"/>
    <col min="8463" max="8463" width="4.42578125" style="2735" customWidth="1"/>
    <col min="8464" max="8464" width="38.7109375" style="2735" customWidth="1"/>
    <col min="8465" max="8471" width="14.42578125" style="2735" customWidth="1"/>
    <col min="8472" max="8472" width="5.42578125" style="2735" customWidth="1"/>
    <col min="8473" max="8473" width="3.140625" style="2735" customWidth="1"/>
    <col min="8474" max="8476" width="9.7109375" style="2735" customWidth="1"/>
    <col min="8477" max="8715" width="9.7109375" style="2735" hidden="1"/>
    <col min="8716" max="8716" width="3.140625" style="2735" customWidth="1"/>
    <col min="8717" max="8718" width="5.7109375" style="2735" customWidth="1"/>
    <col min="8719" max="8719" width="4.42578125" style="2735" customWidth="1"/>
    <col min="8720" max="8720" width="38.7109375" style="2735" customWidth="1"/>
    <col min="8721" max="8727" width="14.42578125" style="2735" customWidth="1"/>
    <col min="8728" max="8728" width="5.42578125" style="2735" customWidth="1"/>
    <col min="8729" max="8729" width="3.140625" style="2735" customWidth="1"/>
    <col min="8730" max="8732" width="9.7109375" style="2735" customWidth="1"/>
    <col min="8733" max="8971" width="9.7109375" style="2735" hidden="1"/>
    <col min="8972" max="8972" width="3.140625" style="2735" customWidth="1"/>
    <col min="8973" max="8974" width="5.7109375" style="2735" customWidth="1"/>
    <col min="8975" max="8975" width="4.42578125" style="2735" customWidth="1"/>
    <col min="8976" max="8976" width="38.7109375" style="2735" customWidth="1"/>
    <col min="8977" max="8983" width="14.42578125" style="2735" customWidth="1"/>
    <col min="8984" max="8984" width="5.42578125" style="2735" customWidth="1"/>
    <col min="8985" max="8985" width="3.140625" style="2735" customWidth="1"/>
    <col min="8986" max="8988" width="9.7109375" style="2735" customWidth="1"/>
    <col min="8989" max="9227" width="9.7109375" style="2735" hidden="1"/>
    <col min="9228" max="9228" width="3.140625" style="2735" customWidth="1"/>
    <col min="9229" max="9230" width="5.7109375" style="2735" customWidth="1"/>
    <col min="9231" max="9231" width="4.42578125" style="2735" customWidth="1"/>
    <col min="9232" max="9232" width="38.7109375" style="2735" customWidth="1"/>
    <col min="9233" max="9239" width="14.42578125" style="2735" customWidth="1"/>
    <col min="9240" max="9240" width="5.42578125" style="2735" customWidth="1"/>
    <col min="9241" max="9241" width="3.140625" style="2735" customWidth="1"/>
    <col min="9242" max="9244" width="9.7109375" style="2735" customWidth="1"/>
    <col min="9245" max="9483" width="9.7109375" style="2735" hidden="1"/>
    <col min="9484" max="9484" width="3.140625" style="2735" customWidth="1"/>
    <col min="9485" max="9486" width="5.7109375" style="2735" customWidth="1"/>
    <col min="9487" max="9487" width="4.42578125" style="2735" customWidth="1"/>
    <col min="9488" max="9488" width="38.7109375" style="2735" customWidth="1"/>
    <col min="9489" max="9495" width="14.42578125" style="2735" customWidth="1"/>
    <col min="9496" max="9496" width="5.42578125" style="2735" customWidth="1"/>
    <col min="9497" max="9497" width="3.140625" style="2735" customWidth="1"/>
    <col min="9498" max="9500" width="9.7109375" style="2735" customWidth="1"/>
    <col min="9501" max="9739" width="9.7109375" style="2735" hidden="1"/>
    <col min="9740" max="9740" width="3.140625" style="2735" customWidth="1"/>
    <col min="9741" max="9742" width="5.7109375" style="2735" customWidth="1"/>
    <col min="9743" max="9743" width="4.42578125" style="2735" customWidth="1"/>
    <col min="9744" max="9744" width="38.7109375" style="2735" customWidth="1"/>
    <col min="9745" max="9751" width="14.42578125" style="2735" customWidth="1"/>
    <col min="9752" max="9752" width="5.42578125" style="2735" customWidth="1"/>
    <col min="9753" max="9753" width="3.140625" style="2735" customWidth="1"/>
    <col min="9754" max="9756" width="9.7109375" style="2735" customWidth="1"/>
    <col min="9757" max="9995" width="9.7109375" style="2735" hidden="1"/>
    <col min="9996" max="9996" width="3.140625" style="2735" customWidth="1"/>
    <col min="9997" max="9998" width="5.7109375" style="2735" customWidth="1"/>
    <col min="9999" max="9999" width="4.42578125" style="2735" customWidth="1"/>
    <col min="10000" max="10000" width="38.7109375" style="2735" customWidth="1"/>
    <col min="10001" max="10007" width="14.42578125" style="2735" customWidth="1"/>
    <col min="10008" max="10008" width="5.42578125" style="2735" customWidth="1"/>
    <col min="10009" max="10009" width="3.140625" style="2735" customWidth="1"/>
    <col min="10010" max="10012" width="9.7109375" style="2735" customWidth="1"/>
    <col min="10013" max="10251" width="9.7109375" style="2735" hidden="1"/>
    <col min="10252" max="10252" width="3.140625" style="2735" customWidth="1"/>
    <col min="10253" max="10254" width="5.7109375" style="2735" customWidth="1"/>
    <col min="10255" max="10255" width="4.42578125" style="2735" customWidth="1"/>
    <col min="10256" max="10256" width="38.7109375" style="2735" customWidth="1"/>
    <col min="10257" max="10263" width="14.42578125" style="2735" customWidth="1"/>
    <col min="10264" max="10264" width="5.42578125" style="2735" customWidth="1"/>
    <col min="10265" max="10265" width="3.140625" style="2735" customWidth="1"/>
    <col min="10266" max="10268" width="9.7109375" style="2735" customWidth="1"/>
    <col min="10269" max="10507" width="9.7109375" style="2735" hidden="1"/>
    <col min="10508" max="10508" width="3.140625" style="2735" customWidth="1"/>
    <col min="10509" max="10510" width="5.7109375" style="2735" customWidth="1"/>
    <col min="10511" max="10511" width="4.42578125" style="2735" customWidth="1"/>
    <col min="10512" max="10512" width="38.7109375" style="2735" customWidth="1"/>
    <col min="10513" max="10519" width="14.42578125" style="2735" customWidth="1"/>
    <col min="10520" max="10520" width="5.42578125" style="2735" customWidth="1"/>
    <col min="10521" max="10521" width="3.140625" style="2735" customWidth="1"/>
    <col min="10522" max="10524" width="9.7109375" style="2735" customWidth="1"/>
    <col min="10525" max="10763" width="9.7109375" style="2735" hidden="1"/>
    <col min="10764" max="10764" width="3.140625" style="2735" customWidth="1"/>
    <col min="10765" max="10766" width="5.7109375" style="2735" customWidth="1"/>
    <col min="10767" max="10767" width="4.42578125" style="2735" customWidth="1"/>
    <col min="10768" max="10768" width="38.7109375" style="2735" customWidth="1"/>
    <col min="10769" max="10775" width="14.42578125" style="2735" customWidth="1"/>
    <col min="10776" max="10776" width="5.42578125" style="2735" customWidth="1"/>
    <col min="10777" max="10777" width="3.140625" style="2735" customWidth="1"/>
    <col min="10778" max="10780" width="9.7109375" style="2735" customWidth="1"/>
    <col min="10781" max="11019" width="9.7109375" style="2735" hidden="1"/>
    <col min="11020" max="11020" width="3.140625" style="2735" customWidth="1"/>
    <col min="11021" max="11022" width="5.7109375" style="2735" customWidth="1"/>
    <col min="11023" max="11023" width="4.42578125" style="2735" customWidth="1"/>
    <col min="11024" max="11024" width="38.7109375" style="2735" customWidth="1"/>
    <col min="11025" max="11031" width="14.42578125" style="2735" customWidth="1"/>
    <col min="11032" max="11032" width="5.42578125" style="2735" customWidth="1"/>
    <col min="11033" max="11033" width="3.140625" style="2735" customWidth="1"/>
    <col min="11034" max="11036" width="9.7109375" style="2735" customWidth="1"/>
    <col min="11037" max="11275" width="9.7109375" style="2735" hidden="1"/>
    <col min="11276" max="11276" width="3.140625" style="2735" customWidth="1"/>
    <col min="11277" max="11278" width="5.7109375" style="2735" customWidth="1"/>
    <col min="11279" max="11279" width="4.42578125" style="2735" customWidth="1"/>
    <col min="11280" max="11280" width="38.7109375" style="2735" customWidth="1"/>
    <col min="11281" max="11287" width="14.42578125" style="2735" customWidth="1"/>
    <col min="11288" max="11288" width="5.42578125" style="2735" customWidth="1"/>
    <col min="11289" max="11289" width="3.140625" style="2735" customWidth="1"/>
    <col min="11290" max="11292" width="9.7109375" style="2735" customWidth="1"/>
    <col min="11293" max="11531" width="9.7109375" style="2735" hidden="1"/>
    <col min="11532" max="11532" width="3.140625" style="2735" customWidth="1"/>
    <col min="11533" max="11534" width="5.7109375" style="2735" customWidth="1"/>
    <col min="11535" max="11535" width="4.42578125" style="2735" customWidth="1"/>
    <col min="11536" max="11536" width="38.7109375" style="2735" customWidth="1"/>
    <col min="11537" max="11543" width="14.42578125" style="2735" customWidth="1"/>
    <col min="11544" max="11544" width="5.42578125" style="2735" customWidth="1"/>
    <col min="11545" max="11545" width="3.140625" style="2735" customWidth="1"/>
    <col min="11546" max="11548" width="9.7109375" style="2735" customWidth="1"/>
    <col min="11549" max="11787" width="9.7109375" style="2735" hidden="1"/>
    <col min="11788" max="11788" width="3.140625" style="2735" customWidth="1"/>
    <col min="11789" max="11790" width="5.7109375" style="2735" customWidth="1"/>
    <col min="11791" max="11791" width="4.42578125" style="2735" customWidth="1"/>
    <col min="11792" max="11792" width="38.7109375" style="2735" customWidth="1"/>
    <col min="11793" max="11799" width="14.42578125" style="2735" customWidth="1"/>
    <col min="11800" max="11800" width="5.42578125" style="2735" customWidth="1"/>
    <col min="11801" max="11801" width="3.140625" style="2735" customWidth="1"/>
    <col min="11802" max="11804" width="9.7109375" style="2735" customWidth="1"/>
    <col min="11805" max="12043" width="9.7109375" style="2735" hidden="1"/>
    <col min="12044" max="12044" width="3.140625" style="2735" customWidth="1"/>
    <col min="12045" max="12046" width="5.7109375" style="2735" customWidth="1"/>
    <col min="12047" max="12047" width="4.42578125" style="2735" customWidth="1"/>
    <col min="12048" max="12048" width="38.7109375" style="2735" customWidth="1"/>
    <col min="12049" max="12055" width="14.42578125" style="2735" customWidth="1"/>
    <col min="12056" max="12056" width="5.42578125" style="2735" customWidth="1"/>
    <col min="12057" max="12057" width="3.140625" style="2735" customWidth="1"/>
    <col min="12058" max="12060" width="9.7109375" style="2735" customWidth="1"/>
    <col min="12061" max="12299" width="9.7109375" style="2735" hidden="1"/>
    <col min="12300" max="12300" width="3.140625" style="2735" customWidth="1"/>
    <col min="12301" max="12302" width="5.7109375" style="2735" customWidth="1"/>
    <col min="12303" max="12303" width="4.42578125" style="2735" customWidth="1"/>
    <col min="12304" max="12304" width="38.7109375" style="2735" customWidth="1"/>
    <col min="12305" max="12311" width="14.42578125" style="2735" customWidth="1"/>
    <col min="12312" max="12312" width="5.42578125" style="2735" customWidth="1"/>
    <col min="12313" max="12313" width="3.140625" style="2735" customWidth="1"/>
    <col min="12314" max="12316" width="9.7109375" style="2735" customWidth="1"/>
    <col min="12317" max="12555" width="9.7109375" style="2735" hidden="1"/>
    <col min="12556" max="12556" width="3.140625" style="2735" customWidth="1"/>
    <col min="12557" max="12558" width="5.7109375" style="2735" customWidth="1"/>
    <col min="12559" max="12559" width="4.42578125" style="2735" customWidth="1"/>
    <col min="12560" max="12560" width="38.7109375" style="2735" customWidth="1"/>
    <col min="12561" max="12567" width="14.42578125" style="2735" customWidth="1"/>
    <col min="12568" max="12568" width="5.42578125" style="2735" customWidth="1"/>
    <col min="12569" max="12569" width="3.140625" style="2735" customWidth="1"/>
    <col min="12570" max="12572" width="9.7109375" style="2735" customWidth="1"/>
    <col min="12573" max="12811" width="9.7109375" style="2735" hidden="1"/>
    <col min="12812" max="12812" width="3.140625" style="2735" customWidth="1"/>
    <col min="12813" max="12814" width="5.7109375" style="2735" customWidth="1"/>
    <col min="12815" max="12815" width="4.42578125" style="2735" customWidth="1"/>
    <col min="12816" max="12816" width="38.7109375" style="2735" customWidth="1"/>
    <col min="12817" max="12823" width="14.42578125" style="2735" customWidth="1"/>
    <col min="12824" max="12824" width="5.42578125" style="2735" customWidth="1"/>
    <col min="12825" max="12825" width="3.140625" style="2735" customWidth="1"/>
    <col min="12826" max="12828" width="9.7109375" style="2735" customWidth="1"/>
    <col min="12829" max="13067" width="9.7109375" style="2735" hidden="1"/>
    <col min="13068" max="13068" width="3.140625" style="2735" customWidth="1"/>
    <col min="13069" max="13070" width="5.7109375" style="2735" customWidth="1"/>
    <col min="13071" max="13071" width="4.42578125" style="2735" customWidth="1"/>
    <col min="13072" max="13072" width="38.7109375" style="2735" customWidth="1"/>
    <col min="13073" max="13079" width="14.42578125" style="2735" customWidth="1"/>
    <col min="13080" max="13080" width="5.42578125" style="2735" customWidth="1"/>
    <col min="13081" max="13081" width="3.140625" style="2735" customWidth="1"/>
    <col min="13082" max="13084" width="9.7109375" style="2735" customWidth="1"/>
    <col min="13085" max="13323" width="9.7109375" style="2735" hidden="1"/>
    <col min="13324" max="13324" width="3.140625" style="2735" customWidth="1"/>
    <col min="13325" max="13326" width="5.7109375" style="2735" customWidth="1"/>
    <col min="13327" max="13327" width="4.42578125" style="2735" customWidth="1"/>
    <col min="13328" max="13328" width="38.7109375" style="2735" customWidth="1"/>
    <col min="13329" max="13335" width="14.42578125" style="2735" customWidth="1"/>
    <col min="13336" max="13336" width="5.42578125" style="2735" customWidth="1"/>
    <col min="13337" max="13337" width="3.140625" style="2735" customWidth="1"/>
    <col min="13338" max="13340" width="9.7109375" style="2735" customWidth="1"/>
    <col min="13341" max="13579" width="9.7109375" style="2735" hidden="1"/>
    <col min="13580" max="13580" width="3.140625" style="2735" customWidth="1"/>
    <col min="13581" max="13582" width="5.7109375" style="2735" customWidth="1"/>
    <col min="13583" max="13583" width="4.42578125" style="2735" customWidth="1"/>
    <col min="13584" max="13584" width="38.7109375" style="2735" customWidth="1"/>
    <col min="13585" max="13591" width="14.42578125" style="2735" customWidth="1"/>
    <col min="13592" max="13592" width="5.42578125" style="2735" customWidth="1"/>
    <col min="13593" max="13593" width="3.140625" style="2735" customWidth="1"/>
    <col min="13594" max="13596" width="9.7109375" style="2735" customWidth="1"/>
    <col min="13597" max="13835" width="9.7109375" style="2735" hidden="1"/>
    <col min="13836" max="13836" width="3.140625" style="2735" customWidth="1"/>
    <col min="13837" max="13838" width="5.7109375" style="2735" customWidth="1"/>
    <col min="13839" max="13839" width="4.42578125" style="2735" customWidth="1"/>
    <col min="13840" max="13840" width="38.7109375" style="2735" customWidth="1"/>
    <col min="13841" max="13847" width="14.42578125" style="2735" customWidth="1"/>
    <col min="13848" max="13848" width="5.42578125" style="2735" customWidth="1"/>
    <col min="13849" max="13849" width="3.140625" style="2735" customWidth="1"/>
    <col min="13850" max="13852" width="9.7109375" style="2735" customWidth="1"/>
    <col min="13853" max="14091" width="9.7109375" style="2735" hidden="1"/>
    <col min="14092" max="14092" width="3.140625" style="2735" customWidth="1"/>
    <col min="14093" max="14094" width="5.7109375" style="2735" customWidth="1"/>
    <col min="14095" max="14095" width="4.42578125" style="2735" customWidth="1"/>
    <col min="14096" max="14096" width="38.7109375" style="2735" customWidth="1"/>
    <col min="14097" max="14103" width="14.42578125" style="2735" customWidth="1"/>
    <col min="14104" max="14104" width="5.42578125" style="2735" customWidth="1"/>
    <col min="14105" max="14105" width="3.140625" style="2735" customWidth="1"/>
    <col min="14106" max="14108" width="9.7109375" style="2735" customWidth="1"/>
    <col min="14109" max="14347" width="9.7109375" style="2735" hidden="1"/>
    <col min="14348" max="14348" width="3.140625" style="2735" customWidth="1"/>
    <col min="14349" max="14350" width="5.7109375" style="2735" customWidth="1"/>
    <col min="14351" max="14351" width="4.42578125" style="2735" customWidth="1"/>
    <col min="14352" max="14352" width="38.7109375" style="2735" customWidth="1"/>
    <col min="14353" max="14359" width="14.42578125" style="2735" customWidth="1"/>
    <col min="14360" max="14360" width="5.42578125" style="2735" customWidth="1"/>
    <col min="14361" max="14361" width="3.140625" style="2735" customWidth="1"/>
    <col min="14362" max="14364" width="9.7109375" style="2735" customWidth="1"/>
    <col min="14365" max="14603" width="9.7109375" style="2735" hidden="1"/>
    <col min="14604" max="14604" width="3.140625" style="2735" customWidth="1"/>
    <col min="14605" max="14606" width="5.7109375" style="2735" customWidth="1"/>
    <col min="14607" max="14607" width="4.42578125" style="2735" customWidth="1"/>
    <col min="14608" max="14608" width="38.7109375" style="2735" customWidth="1"/>
    <col min="14609" max="14615" width="14.42578125" style="2735" customWidth="1"/>
    <col min="14616" max="14616" width="5.42578125" style="2735" customWidth="1"/>
    <col min="14617" max="14617" width="3.140625" style="2735" customWidth="1"/>
    <col min="14618" max="14620" width="9.7109375" style="2735" customWidth="1"/>
    <col min="14621" max="14859" width="9.7109375" style="2735" hidden="1"/>
    <col min="14860" max="14860" width="3.140625" style="2735" customWidth="1"/>
    <col min="14861" max="14862" width="5.7109375" style="2735" customWidth="1"/>
    <col min="14863" max="14863" width="4.42578125" style="2735" customWidth="1"/>
    <col min="14864" max="14864" width="38.7109375" style="2735" customWidth="1"/>
    <col min="14865" max="14871" width="14.42578125" style="2735" customWidth="1"/>
    <col min="14872" max="14872" width="5.42578125" style="2735" customWidth="1"/>
    <col min="14873" max="14873" width="3.140625" style="2735" customWidth="1"/>
    <col min="14874" max="14876" width="9.7109375" style="2735" customWidth="1"/>
    <col min="14877" max="15115" width="9.7109375" style="2735" hidden="1"/>
    <col min="15116" max="15116" width="3.140625" style="2735" customWidth="1"/>
    <col min="15117" max="15118" width="5.7109375" style="2735" customWidth="1"/>
    <col min="15119" max="15119" width="4.42578125" style="2735" customWidth="1"/>
    <col min="15120" max="15120" width="38.7109375" style="2735" customWidth="1"/>
    <col min="15121" max="15127" width="14.42578125" style="2735" customWidth="1"/>
    <col min="15128" max="15128" width="5.42578125" style="2735" customWidth="1"/>
    <col min="15129" max="15129" width="3.140625" style="2735" customWidth="1"/>
    <col min="15130" max="15132" width="9.7109375" style="2735" customWidth="1"/>
    <col min="15133" max="15371" width="9.7109375" style="2735" hidden="1"/>
    <col min="15372" max="15372" width="3.140625" style="2735" customWidth="1"/>
    <col min="15373" max="15374" width="5.7109375" style="2735" customWidth="1"/>
    <col min="15375" max="15375" width="4.42578125" style="2735" customWidth="1"/>
    <col min="15376" max="15376" width="38.7109375" style="2735" customWidth="1"/>
    <col min="15377" max="15383" width="14.42578125" style="2735" customWidth="1"/>
    <col min="15384" max="15384" width="5.42578125" style="2735" customWidth="1"/>
    <col min="15385" max="15385" width="3.140625" style="2735" customWidth="1"/>
    <col min="15386" max="15388" width="9.7109375" style="2735" customWidth="1"/>
    <col min="15389" max="15627" width="9.7109375" style="2735" hidden="1"/>
    <col min="15628" max="15628" width="3.140625" style="2735" customWidth="1"/>
    <col min="15629" max="15630" width="5.7109375" style="2735" customWidth="1"/>
    <col min="15631" max="15631" width="4.42578125" style="2735" customWidth="1"/>
    <col min="15632" max="15632" width="38.7109375" style="2735" customWidth="1"/>
    <col min="15633" max="15639" width="14.42578125" style="2735" customWidth="1"/>
    <col min="15640" max="15640" width="5.42578125" style="2735" customWidth="1"/>
    <col min="15641" max="15641" width="3.140625" style="2735" customWidth="1"/>
    <col min="15642" max="15644" width="9.7109375" style="2735" customWidth="1"/>
    <col min="15645" max="15883" width="9.7109375" style="2735" hidden="1"/>
    <col min="15884" max="15884" width="3.140625" style="2735" customWidth="1"/>
    <col min="15885" max="15886" width="5.7109375" style="2735" customWidth="1"/>
    <col min="15887" max="15887" width="4.42578125" style="2735" customWidth="1"/>
    <col min="15888" max="15888" width="38.7109375" style="2735" customWidth="1"/>
    <col min="15889" max="15895" width="14.42578125" style="2735" customWidth="1"/>
    <col min="15896" max="15896" width="5.42578125" style="2735" customWidth="1"/>
    <col min="15897" max="15897" width="3.140625" style="2735" customWidth="1"/>
    <col min="15898" max="15900" width="9.7109375" style="2735" customWidth="1"/>
    <col min="15901" max="16128" width="9.7109375" style="2735" hidden="1"/>
    <col min="16129" max="16145" width="0" style="2735" hidden="1"/>
    <col min="16146" max="16384" width="9.7109375" style="2735" hidden="1"/>
  </cols>
  <sheetData>
    <row r="1" spans="1:256">
      <c r="A1" s="3631" t="s">
        <v>1415</v>
      </c>
      <c r="B1" s="3061" t="s">
        <v>2608</v>
      </c>
      <c r="C1" s="2733"/>
      <c r="D1" s="2733"/>
      <c r="E1" s="2733"/>
      <c r="F1" s="2734"/>
      <c r="G1" s="2734"/>
      <c r="H1" s="2734"/>
      <c r="I1" s="2734"/>
      <c r="J1" s="2733"/>
      <c r="K1" s="2733"/>
      <c r="L1" s="2733"/>
      <c r="M1" s="2733"/>
      <c r="N1" s="3641" t="s">
        <v>3246</v>
      </c>
    </row>
    <row r="2" spans="1:256">
      <c r="A2" s="3632"/>
      <c r="B2" s="2736" t="s">
        <v>352</v>
      </c>
      <c r="C2" s="2736"/>
      <c r="D2" s="2736"/>
      <c r="E2" s="2736"/>
      <c r="F2" s="2737"/>
      <c r="G2" s="2737"/>
      <c r="H2" s="2737"/>
      <c r="I2" s="2737"/>
      <c r="J2" s="2736"/>
      <c r="K2" s="2736"/>
      <c r="L2" s="2736"/>
      <c r="M2" s="2736"/>
      <c r="N2" s="3642"/>
    </row>
    <row r="3" spans="1:256" ht="6" customHeight="1">
      <c r="A3" s="3632"/>
      <c r="B3" s="2738"/>
      <c r="C3" s="2738"/>
      <c r="D3" s="2738"/>
      <c r="E3" s="2738"/>
      <c r="F3" s="2739"/>
      <c r="G3" s="2739"/>
      <c r="H3" s="2739"/>
      <c r="I3" s="2739"/>
      <c r="J3" s="2738"/>
      <c r="K3" s="2738"/>
      <c r="L3" s="2738"/>
      <c r="M3" s="2738"/>
      <c r="N3" s="3642"/>
    </row>
    <row r="4" spans="1:256">
      <c r="A4" s="3632"/>
      <c r="B4" s="2262" t="s">
        <v>1384</v>
      </c>
      <c r="C4" s="2738"/>
      <c r="D4" s="2262"/>
      <c r="E4" s="2262"/>
      <c r="F4" s="2363"/>
      <c r="G4" s="2363"/>
      <c r="H4" s="2363"/>
      <c r="I4" s="2363"/>
      <c r="J4" s="2262"/>
      <c r="K4" s="2262"/>
      <c r="L4" s="2262"/>
      <c r="M4" s="2262"/>
      <c r="N4" s="3642"/>
    </row>
    <row r="5" spans="1:256">
      <c r="A5" s="3632"/>
      <c r="B5" s="2262" t="s">
        <v>1385</v>
      </c>
      <c r="C5" s="2738"/>
      <c r="D5" s="2262"/>
      <c r="E5" s="2262"/>
      <c r="F5" s="2363"/>
      <c r="G5" s="2363"/>
      <c r="H5" s="2363"/>
      <c r="I5" s="2363"/>
      <c r="J5" s="2262"/>
      <c r="K5" s="2262"/>
      <c r="L5" s="2262"/>
      <c r="M5" s="2262"/>
      <c r="N5" s="3642"/>
    </row>
    <row r="6" spans="1:256" ht="15" customHeight="1">
      <c r="A6" s="3632"/>
      <c r="B6" s="2217"/>
      <c r="C6" s="2217"/>
      <c r="D6" s="2217"/>
      <c r="E6" s="2217"/>
      <c r="F6" s="2307"/>
      <c r="G6" s="2307"/>
      <c r="H6" s="2307"/>
      <c r="I6" s="2307"/>
      <c r="J6" s="2217"/>
      <c r="K6" s="2217"/>
      <c r="L6" s="2217"/>
      <c r="M6" s="2217"/>
      <c r="N6" s="3642"/>
    </row>
    <row r="7" spans="1:256" ht="12.9" customHeight="1">
      <c r="A7" s="3632"/>
      <c r="B7" s="2250"/>
      <c r="C7" s="2232"/>
      <c r="D7" s="2251"/>
      <c r="E7" s="2250"/>
      <c r="F7" s="2249"/>
      <c r="G7" s="2249"/>
      <c r="H7" s="2249"/>
      <c r="I7" s="2249"/>
      <c r="J7" s="2232"/>
      <c r="K7" s="2232"/>
      <c r="L7" s="2232"/>
      <c r="M7" s="2251"/>
      <c r="N7" s="3642"/>
    </row>
    <row r="8" spans="1:256" ht="12.9" customHeight="1">
      <c r="A8" s="3632"/>
      <c r="B8" s="2250"/>
      <c r="C8" s="2232"/>
      <c r="D8" s="2251"/>
      <c r="E8" s="2250"/>
      <c r="F8" s="2249"/>
      <c r="G8" s="2249" t="s">
        <v>1386</v>
      </c>
      <c r="H8" s="2249"/>
      <c r="I8" s="2249"/>
      <c r="J8" s="2232" t="s">
        <v>1387</v>
      </c>
      <c r="K8" s="2232"/>
      <c r="L8" s="2232"/>
      <c r="M8" s="2251"/>
      <c r="N8" s="3642"/>
    </row>
    <row r="9" spans="1:256" ht="12.9" customHeight="1">
      <c r="A9" s="3632"/>
      <c r="B9" s="2250" t="s">
        <v>329</v>
      </c>
      <c r="C9" s="2232" t="s">
        <v>353</v>
      </c>
      <c r="D9" s="2251"/>
      <c r="E9" s="2250" t="s">
        <v>1388</v>
      </c>
      <c r="F9" s="2249" t="s">
        <v>1389</v>
      </c>
      <c r="G9" s="2249" t="s">
        <v>1390</v>
      </c>
      <c r="H9" s="2249" t="s">
        <v>1391</v>
      </c>
      <c r="I9" s="2249" t="s">
        <v>1392</v>
      </c>
      <c r="J9" s="2232" t="s">
        <v>1393</v>
      </c>
      <c r="K9" s="2232" t="s">
        <v>1394</v>
      </c>
      <c r="L9" s="2232" t="s">
        <v>1387</v>
      </c>
      <c r="M9" s="2251" t="s">
        <v>329</v>
      </c>
      <c r="N9" s="3642"/>
    </row>
    <row r="10" spans="1:256" ht="12.9" customHeight="1">
      <c r="A10" s="3632"/>
      <c r="B10" s="2250" t="s">
        <v>334</v>
      </c>
      <c r="C10" s="2232" t="s">
        <v>356</v>
      </c>
      <c r="D10" s="2251"/>
      <c r="E10" s="2250"/>
      <c r="F10" s="2249" t="s">
        <v>1395</v>
      </c>
      <c r="G10" s="2249" t="s">
        <v>1396</v>
      </c>
      <c r="H10" s="2249" t="s">
        <v>1397</v>
      </c>
      <c r="I10" s="2249"/>
      <c r="J10" s="2232" t="s">
        <v>1398</v>
      </c>
      <c r="K10" s="2232"/>
      <c r="L10" s="2232"/>
      <c r="M10" s="2251" t="s">
        <v>334</v>
      </c>
      <c r="N10" s="3642"/>
    </row>
    <row r="11" spans="1:256" ht="12.9" customHeight="1" thickBot="1">
      <c r="A11" s="3632"/>
      <c r="B11" s="2306"/>
      <c r="C11" s="2222"/>
      <c r="D11" s="2248"/>
      <c r="E11" s="2247" t="s">
        <v>339</v>
      </c>
      <c r="F11" s="2249" t="s">
        <v>340</v>
      </c>
      <c r="G11" s="2249" t="s">
        <v>341</v>
      </c>
      <c r="H11" s="2249" t="s">
        <v>342</v>
      </c>
      <c r="I11" s="2249" t="s">
        <v>343</v>
      </c>
      <c r="J11" s="2232" t="s">
        <v>344</v>
      </c>
      <c r="K11" s="2232" t="s">
        <v>202</v>
      </c>
      <c r="L11" s="2232" t="s">
        <v>203</v>
      </c>
      <c r="M11" s="2248"/>
      <c r="N11" s="3642"/>
    </row>
    <row r="12" spans="1:256" ht="12.9" customHeight="1">
      <c r="A12" s="3632"/>
      <c r="B12" s="2287"/>
      <c r="C12" s="2295"/>
      <c r="D12" s="2262" t="s">
        <v>1399</v>
      </c>
      <c r="E12" s="2738"/>
      <c r="F12" s="2293"/>
      <c r="G12" s="2292"/>
      <c r="H12" s="2292"/>
      <c r="I12" s="2292"/>
      <c r="J12" s="2289"/>
      <c r="K12" s="2289"/>
      <c r="L12" s="2288"/>
      <c r="M12" s="2262"/>
      <c r="N12" s="3642"/>
      <c r="P12" s="2362"/>
      <c r="Q12" s="2362"/>
      <c r="R12" s="2362"/>
      <c r="S12" s="2362"/>
      <c r="T12" s="2362"/>
      <c r="U12" s="2362"/>
      <c r="V12" s="2362"/>
      <c r="W12" s="2362"/>
      <c r="X12" s="2362"/>
      <c r="Y12" s="2362"/>
      <c r="Z12" s="2362"/>
      <c r="AA12" s="2362"/>
      <c r="AB12" s="2362"/>
      <c r="AC12" s="2362"/>
      <c r="AD12" s="2362"/>
      <c r="AE12" s="2362"/>
      <c r="AF12" s="2362"/>
      <c r="AG12" s="2362"/>
      <c r="AH12" s="2362"/>
      <c r="AI12" s="2362"/>
      <c r="AJ12" s="2362"/>
      <c r="AK12" s="2362"/>
      <c r="AL12" s="2362"/>
      <c r="AM12" s="2362"/>
      <c r="AN12" s="2362"/>
      <c r="AO12" s="2362"/>
      <c r="AP12" s="2362"/>
      <c r="AQ12" s="2362"/>
      <c r="AR12" s="2362"/>
      <c r="AS12" s="2362"/>
      <c r="AT12" s="2362"/>
      <c r="AU12" s="2362"/>
      <c r="AV12" s="2362"/>
      <c r="AW12" s="2362"/>
      <c r="AX12" s="2362"/>
      <c r="AY12" s="2362"/>
      <c r="AZ12" s="2362"/>
      <c r="BA12" s="2362"/>
      <c r="BB12" s="2362"/>
      <c r="BC12" s="2362"/>
      <c r="BD12" s="2362"/>
      <c r="BE12" s="2362"/>
      <c r="BF12" s="2362"/>
      <c r="BG12" s="2362"/>
      <c r="BH12" s="2362"/>
      <c r="BI12" s="2362"/>
      <c r="BJ12" s="2362"/>
      <c r="BK12" s="2362"/>
      <c r="BL12" s="2362"/>
      <c r="BM12" s="2362"/>
      <c r="BN12" s="2362"/>
      <c r="BO12" s="2362"/>
      <c r="BP12" s="2362"/>
      <c r="BQ12" s="2362"/>
      <c r="BR12" s="2362"/>
      <c r="BS12" s="2362"/>
      <c r="BT12" s="2362"/>
      <c r="BU12" s="2362"/>
      <c r="BV12" s="2362"/>
      <c r="BW12" s="2362"/>
      <c r="BX12" s="2362"/>
      <c r="BY12" s="2362"/>
      <c r="BZ12" s="2362"/>
      <c r="CA12" s="2362"/>
      <c r="CB12" s="2362"/>
      <c r="CC12" s="2362"/>
      <c r="CD12" s="2362"/>
      <c r="CE12" s="2362"/>
      <c r="CF12" s="2362"/>
      <c r="CG12" s="2362"/>
      <c r="CH12" s="2362"/>
      <c r="CI12" s="2362"/>
      <c r="CJ12" s="2362"/>
      <c r="CK12" s="2362"/>
      <c r="CL12" s="2362"/>
      <c r="CM12" s="2362"/>
      <c r="CN12" s="2362"/>
      <c r="CO12" s="2362"/>
      <c r="CP12" s="2362"/>
      <c r="CQ12" s="2362"/>
      <c r="CR12" s="2362"/>
      <c r="CS12" s="2362"/>
      <c r="CT12" s="2362"/>
      <c r="CU12" s="2362"/>
      <c r="CV12" s="2362"/>
      <c r="CW12" s="2362"/>
      <c r="CX12" s="2362"/>
      <c r="CY12" s="2362"/>
      <c r="CZ12" s="2362"/>
      <c r="DA12" s="2362"/>
      <c r="DB12" s="2362"/>
      <c r="DC12" s="2362"/>
      <c r="DD12" s="2362"/>
      <c r="DE12" s="2362"/>
      <c r="DF12" s="2362"/>
      <c r="DG12" s="2362"/>
      <c r="DH12" s="2362"/>
      <c r="DI12" s="2362"/>
      <c r="DJ12" s="2362"/>
      <c r="DK12" s="2362"/>
      <c r="DL12" s="2362"/>
      <c r="DM12" s="2362"/>
      <c r="DN12" s="2362"/>
      <c r="DO12" s="2362"/>
      <c r="DP12" s="2362"/>
      <c r="DQ12" s="2362"/>
      <c r="DR12" s="2362"/>
      <c r="DS12" s="2362"/>
      <c r="DT12" s="2362"/>
      <c r="DU12" s="2362"/>
      <c r="DV12" s="2362"/>
      <c r="DW12" s="2362"/>
      <c r="DX12" s="2362"/>
      <c r="DY12" s="2362"/>
      <c r="DZ12" s="2362"/>
      <c r="EA12" s="2362"/>
      <c r="EB12" s="2362"/>
      <c r="EC12" s="2362"/>
      <c r="ED12" s="2362"/>
      <c r="EE12" s="2362"/>
      <c r="EF12" s="2362"/>
      <c r="EG12" s="2362"/>
      <c r="EH12" s="2362"/>
      <c r="EI12" s="2362"/>
      <c r="EJ12" s="2362"/>
      <c r="EK12" s="2362"/>
      <c r="EL12" s="2362"/>
      <c r="EM12" s="2362"/>
      <c r="EN12" s="2362"/>
      <c r="EO12" s="2362"/>
      <c r="EP12" s="2362"/>
      <c r="EQ12" s="2362"/>
      <c r="ER12" s="2362"/>
      <c r="ES12" s="2362"/>
      <c r="ET12" s="2362"/>
      <c r="EU12" s="2362"/>
      <c r="EV12" s="2362"/>
      <c r="EW12" s="2362"/>
      <c r="EX12" s="2362"/>
      <c r="EY12" s="2362"/>
      <c r="EZ12" s="2362"/>
      <c r="FA12" s="2362"/>
      <c r="FB12" s="2362"/>
      <c r="FC12" s="2362"/>
      <c r="FD12" s="2362"/>
      <c r="FE12" s="2362"/>
      <c r="FF12" s="2362"/>
      <c r="FG12" s="2362"/>
      <c r="FH12" s="2362"/>
      <c r="FI12" s="2362"/>
      <c r="FJ12" s="2362"/>
      <c r="FK12" s="2362"/>
      <c r="FL12" s="2362"/>
      <c r="FM12" s="2362"/>
      <c r="FN12" s="2362"/>
      <c r="FO12" s="2362"/>
      <c r="FP12" s="2362"/>
      <c r="FQ12" s="2362"/>
      <c r="FR12" s="2362"/>
      <c r="FS12" s="2362"/>
      <c r="FT12" s="2362"/>
      <c r="FU12" s="2362"/>
      <c r="FV12" s="2362"/>
      <c r="FW12" s="2362"/>
      <c r="FX12" s="2362"/>
      <c r="FY12" s="2362"/>
      <c r="FZ12" s="2362"/>
      <c r="GA12" s="2362"/>
      <c r="GB12" s="2362"/>
      <c r="GC12" s="2362"/>
      <c r="GD12" s="2362"/>
      <c r="GE12" s="2362"/>
      <c r="GF12" s="2362"/>
      <c r="GG12" s="2362"/>
      <c r="GH12" s="2362"/>
      <c r="GI12" s="2362"/>
      <c r="GJ12" s="2362"/>
      <c r="GK12" s="2362"/>
      <c r="GL12" s="2362"/>
      <c r="GM12" s="2362"/>
      <c r="GN12" s="2362"/>
      <c r="GO12" s="2362"/>
      <c r="GP12" s="2362"/>
      <c r="GQ12" s="2362"/>
      <c r="GR12" s="2362"/>
      <c r="GS12" s="2362"/>
      <c r="GT12" s="2362"/>
      <c r="GU12" s="2362"/>
      <c r="GV12" s="2362"/>
      <c r="GW12" s="2362"/>
      <c r="GX12" s="2362"/>
      <c r="GY12" s="2362"/>
      <c r="GZ12" s="2362"/>
      <c r="HA12" s="2362"/>
      <c r="HB12" s="2362"/>
      <c r="HC12" s="2362"/>
      <c r="HD12" s="2362"/>
      <c r="HE12" s="2362"/>
      <c r="HF12" s="2362"/>
      <c r="HG12" s="2362"/>
      <c r="HH12" s="2362"/>
      <c r="HI12" s="2362"/>
      <c r="HJ12" s="2362"/>
      <c r="HK12" s="2362"/>
      <c r="HL12" s="2362"/>
      <c r="HM12" s="2362"/>
      <c r="HN12" s="2362"/>
      <c r="HO12" s="2362"/>
      <c r="HP12" s="2362"/>
      <c r="HQ12" s="2362"/>
      <c r="HR12" s="2362"/>
      <c r="HS12" s="2362"/>
      <c r="HT12" s="2362"/>
      <c r="HU12" s="2362"/>
      <c r="HV12" s="2362"/>
      <c r="HW12" s="2362"/>
      <c r="HX12" s="2362"/>
      <c r="HY12" s="2362"/>
      <c r="HZ12" s="2362"/>
      <c r="IA12" s="2362"/>
      <c r="IB12" s="2362"/>
      <c r="IC12" s="2362"/>
      <c r="ID12" s="2362"/>
      <c r="IE12" s="2362"/>
      <c r="IF12" s="2362"/>
      <c r="IG12" s="2362"/>
      <c r="IH12" s="2362"/>
      <c r="II12" s="2362"/>
      <c r="IJ12" s="2362"/>
      <c r="IK12" s="2362"/>
      <c r="IL12" s="2362"/>
      <c r="IM12" s="2362"/>
      <c r="IN12" s="2362"/>
      <c r="IO12" s="2362"/>
      <c r="IP12" s="2362"/>
      <c r="IQ12" s="2362"/>
      <c r="IR12" s="2362"/>
      <c r="IS12" s="2362"/>
      <c r="IT12" s="2362"/>
      <c r="IU12" s="2362"/>
      <c r="IV12" s="2362"/>
    </row>
    <row r="13" spans="1:256" ht="12.9" customHeight="1">
      <c r="A13" s="3632"/>
      <c r="B13" s="2287"/>
      <c r="C13" s="2295"/>
      <c r="D13" s="2262" t="s">
        <v>1400</v>
      </c>
      <c r="E13" s="2738"/>
      <c r="F13" s="2361"/>
      <c r="G13" s="2360"/>
      <c r="H13" s="2360"/>
      <c r="I13" s="2360"/>
      <c r="J13" s="2295"/>
      <c r="K13" s="2295"/>
      <c r="L13" s="2359"/>
      <c r="M13" s="2262"/>
      <c r="N13" s="3642"/>
    </row>
    <row r="14" spans="1:256" ht="12.9" customHeight="1">
      <c r="A14" s="3632"/>
      <c r="B14" s="2247">
        <v>1</v>
      </c>
      <c r="C14" s="2222"/>
      <c r="D14" s="2217"/>
      <c r="E14" s="2217" t="s">
        <v>1401</v>
      </c>
      <c r="F14" s="2226"/>
      <c r="G14" s="2224"/>
      <c r="H14" s="2224"/>
      <c r="I14" s="2224"/>
      <c r="J14" s="2219"/>
      <c r="K14" s="2219"/>
      <c r="L14" s="2269"/>
      <c r="M14" s="3059">
        <v>1</v>
      </c>
      <c r="N14" s="3642"/>
    </row>
    <row r="15" spans="1:256" ht="12.9" customHeight="1">
      <c r="A15" s="3519"/>
      <c r="B15" s="2247">
        <v>2</v>
      </c>
      <c r="C15" s="2222"/>
      <c r="D15" s="2217"/>
      <c r="E15" s="2217" t="s">
        <v>2386</v>
      </c>
      <c r="F15" s="2226"/>
      <c r="G15" s="2224"/>
      <c r="H15" s="2224"/>
      <c r="I15" s="2224"/>
      <c r="J15" s="2219"/>
      <c r="K15" s="2219"/>
      <c r="L15" s="2269"/>
      <c r="M15" s="3059">
        <v>2</v>
      </c>
      <c r="N15" s="3642"/>
    </row>
    <row r="16" spans="1:256" ht="12.9" customHeight="1">
      <c r="A16" s="3519"/>
      <c r="B16" s="2247">
        <v>3</v>
      </c>
      <c r="C16" s="2222"/>
      <c r="D16" s="2217"/>
      <c r="E16" s="2217" t="s">
        <v>2387</v>
      </c>
      <c r="F16" s="2226">
        <v>699</v>
      </c>
      <c r="G16" s="2224">
        <v>210</v>
      </c>
      <c r="H16" s="2224">
        <v>235</v>
      </c>
      <c r="I16" s="2224">
        <v>52</v>
      </c>
      <c r="J16" s="2219">
        <f>SUM(F16:I16)</f>
        <v>1196</v>
      </c>
      <c r="K16" s="2219"/>
      <c r="L16" s="2269">
        <f>SUM(J16:K16)</f>
        <v>1196</v>
      </c>
      <c r="M16" s="3059">
        <v>3</v>
      </c>
      <c r="N16" s="3642"/>
    </row>
    <row r="17" spans="1:14" ht="12.9" customHeight="1">
      <c r="A17" s="3519"/>
      <c r="B17" s="2247">
        <v>4</v>
      </c>
      <c r="C17" s="2222"/>
      <c r="D17" s="2217"/>
      <c r="E17" s="2217" t="s">
        <v>2388</v>
      </c>
      <c r="F17" s="2226">
        <v>128</v>
      </c>
      <c r="G17" s="2224"/>
      <c r="H17" s="2224"/>
      <c r="I17" s="2224"/>
      <c r="J17" s="2219">
        <f>SUM(F17:I17)</f>
        <v>128</v>
      </c>
      <c r="K17" s="2219"/>
      <c r="L17" s="2269">
        <f>SUM(J17:K17)</f>
        <v>128</v>
      </c>
      <c r="M17" s="3059">
        <v>4</v>
      </c>
      <c r="N17" s="3642"/>
    </row>
    <row r="18" spans="1:14" ht="12.9" customHeight="1">
      <c r="A18" s="3519"/>
      <c r="B18" s="2247">
        <v>5</v>
      </c>
      <c r="C18" s="2222"/>
      <c r="D18" s="2217"/>
      <c r="E18" s="2217" t="s">
        <v>537</v>
      </c>
      <c r="F18" s="2226"/>
      <c r="G18" s="2224"/>
      <c r="H18" s="2224"/>
      <c r="I18" s="2224"/>
      <c r="J18" s="2219"/>
      <c r="K18" s="2219"/>
      <c r="L18" s="2269"/>
      <c r="M18" s="3059">
        <v>5</v>
      </c>
      <c r="N18" s="3642"/>
    </row>
    <row r="19" spans="1:14" ht="12.9" customHeight="1">
      <c r="A19" s="3140"/>
      <c r="B19" s="2287"/>
      <c r="C19" s="2295"/>
      <c r="D19" s="2262" t="s">
        <v>2389</v>
      </c>
      <c r="E19" s="2738"/>
      <c r="F19" s="2276"/>
      <c r="G19" s="2275"/>
      <c r="H19" s="2358"/>
      <c r="I19" s="2235"/>
      <c r="J19" s="2234"/>
      <c r="K19" s="2234"/>
      <c r="L19" s="2272"/>
      <c r="M19" s="2262"/>
      <c r="N19" s="3136"/>
    </row>
    <row r="20" spans="1:14" ht="12.9" customHeight="1">
      <c r="A20" s="3140"/>
      <c r="B20" s="2247">
        <v>6</v>
      </c>
      <c r="C20" s="2222"/>
      <c r="D20" s="2217"/>
      <c r="E20" s="2217" t="s">
        <v>2390</v>
      </c>
      <c r="F20" s="2226">
        <v>55</v>
      </c>
      <c r="G20" s="2224">
        <v>1</v>
      </c>
      <c r="H20" s="2224">
        <v>-11</v>
      </c>
      <c r="I20" s="2224"/>
      <c r="J20" s="2219">
        <f>SUM(F20:I20)</f>
        <v>45</v>
      </c>
      <c r="K20" s="2219"/>
      <c r="L20" s="2269">
        <f>SUM(J20:K20)</f>
        <v>45</v>
      </c>
      <c r="M20" s="3059">
        <v>6</v>
      </c>
      <c r="N20" s="3136"/>
    </row>
    <row r="21" spans="1:14" ht="12.9" customHeight="1">
      <c r="A21" s="3140"/>
      <c r="B21" s="2247">
        <v>7</v>
      </c>
      <c r="C21" s="2222"/>
      <c r="D21" s="2217"/>
      <c r="E21" s="2217" t="s">
        <v>2391</v>
      </c>
      <c r="F21" s="2226"/>
      <c r="G21" s="2224"/>
      <c r="H21" s="2224"/>
      <c r="I21" s="2224"/>
      <c r="J21" s="2219"/>
      <c r="K21" s="2219"/>
      <c r="L21" s="2269"/>
      <c r="M21" s="3059">
        <v>7</v>
      </c>
      <c r="N21" s="3136"/>
    </row>
    <row r="22" spans="1:14" ht="12.9" customHeight="1">
      <c r="A22" s="3140"/>
      <c r="B22" s="2247">
        <v>8</v>
      </c>
      <c r="C22" s="2222"/>
      <c r="D22" s="2217"/>
      <c r="E22" s="2217" t="s">
        <v>2392</v>
      </c>
      <c r="F22" s="2226"/>
      <c r="G22" s="2224"/>
      <c r="H22" s="2224"/>
      <c r="I22" s="2224"/>
      <c r="J22" s="2219"/>
      <c r="K22" s="2219"/>
      <c r="L22" s="2269"/>
      <c r="M22" s="3059">
        <v>8</v>
      </c>
      <c r="N22" s="3136"/>
    </row>
    <row r="23" spans="1:14" ht="12.9" customHeight="1">
      <c r="A23" s="3140"/>
      <c r="B23" s="2247">
        <v>9</v>
      </c>
      <c r="C23" s="2222"/>
      <c r="D23" s="2217"/>
      <c r="E23" s="2217" t="s">
        <v>2393</v>
      </c>
      <c r="F23" s="2226"/>
      <c r="G23" s="2224"/>
      <c r="H23" s="2224"/>
      <c r="I23" s="2224"/>
      <c r="J23" s="2219"/>
      <c r="K23" s="2219"/>
      <c r="L23" s="2269"/>
      <c r="M23" s="3059">
        <v>9</v>
      </c>
      <c r="N23" s="3136"/>
    </row>
    <row r="24" spans="1:14" ht="12.9" customHeight="1">
      <c r="A24" s="3140"/>
      <c r="B24" s="2247">
        <v>10</v>
      </c>
      <c r="C24" s="2222"/>
      <c r="D24" s="2217"/>
      <c r="E24" s="2217" t="s">
        <v>2394</v>
      </c>
      <c r="F24" s="2226">
        <v>19</v>
      </c>
      <c r="G24" s="2224"/>
      <c r="H24" s="2224">
        <v>2</v>
      </c>
      <c r="I24" s="2224"/>
      <c r="J24" s="2219">
        <f>SUM(F24:I24)</f>
        <v>21</v>
      </c>
      <c r="K24" s="2219"/>
      <c r="L24" s="2269">
        <f>SUM(J24:K24)</f>
        <v>21</v>
      </c>
      <c r="M24" s="3059">
        <v>10</v>
      </c>
      <c r="N24" s="3136"/>
    </row>
    <row r="25" spans="1:14" ht="12.9" customHeight="1">
      <c r="A25" s="3140"/>
      <c r="B25" s="2247">
        <v>11</v>
      </c>
      <c r="C25" s="2222"/>
      <c r="D25" s="2217"/>
      <c r="E25" s="2217" t="s">
        <v>2395</v>
      </c>
      <c r="F25" s="2226"/>
      <c r="G25" s="2224"/>
      <c r="H25" s="2224"/>
      <c r="I25" s="2224"/>
      <c r="J25" s="2219"/>
      <c r="K25" s="2219"/>
      <c r="L25" s="2269"/>
      <c r="M25" s="3059">
        <v>11</v>
      </c>
      <c r="N25" s="3136"/>
    </row>
    <row r="26" spans="1:14" ht="12.9" customHeight="1">
      <c r="A26" s="3140"/>
      <c r="B26" s="2247">
        <v>12</v>
      </c>
      <c r="C26" s="2222"/>
      <c r="D26" s="2217"/>
      <c r="E26" s="2217" t="s">
        <v>2396</v>
      </c>
      <c r="F26" s="2226"/>
      <c r="G26" s="2224"/>
      <c r="H26" s="2224"/>
      <c r="I26" s="2224"/>
      <c r="J26" s="2219"/>
      <c r="K26" s="2219"/>
      <c r="L26" s="2269"/>
      <c r="M26" s="3059">
        <v>12</v>
      </c>
      <c r="N26" s="3136"/>
    </row>
    <row r="27" spans="1:14" ht="12.9" customHeight="1">
      <c r="A27" s="3140"/>
      <c r="B27" s="2247">
        <v>13</v>
      </c>
      <c r="C27" s="2222"/>
      <c r="D27" s="2217"/>
      <c r="E27" s="2217" t="s">
        <v>2397</v>
      </c>
      <c r="F27" s="2226"/>
      <c r="G27" s="2224"/>
      <c r="H27" s="2224"/>
      <c r="I27" s="2224"/>
      <c r="J27" s="2219"/>
      <c r="K27" s="2219"/>
      <c r="L27" s="2269"/>
      <c r="M27" s="3059">
        <v>13</v>
      </c>
      <c r="N27" s="3137"/>
    </row>
    <row r="28" spans="1:14" ht="12.9" customHeight="1">
      <c r="A28" s="3140"/>
      <c r="B28" s="2247">
        <v>14</v>
      </c>
      <c r="C28" s="2222"/>
      <c r="D28" s="2217"/>
      <c r="E28" s="2217" t="s">
        <v>2398</v>
      </c>
      <c r="F28" s="2226">
        <v>499</v>
      </c>
      <c r="G28" s="2224">
        <v>2</v>
      </c>
      <c r="H28" s="2224"/>
      <c r="I28" s="2224"/>
      <c r="J28" s="2219">
        <f>SUM(F28:I28)</f>
        <v>501</v>
      </c>
      <c r="K28" s="2219"/>
      <c r="L28" s="2269">
        <f>SUM(J28:K28)</f>
        <v>501</v>
      </c>
      <c r="M28" s="3059">
        <v>14</v>
      </c>
      <c r="N28" s="3137"/>
    </row>
    <row r="29" spans="1:14" ht="12.9" customHeight="1">
      <c r="A29" s="3140"/>
      <c r="B29" s="2247">
        <v>15</v>
      </c>
      <c r="C29" s="2222"/>
      <c r="D29" s="2217"/>
      <c r="E29" s="2217" t="s">
        <v>2399</v>
      </c>
      <c r="F29" s="2226"/>
      <c r="G29" s="2224"/>
      <c r="H29" s="2224"/>
      <c r="I29" s="2224"/>
      <c r="J29" s="2219"/>
      <c r="K29" s="2219"/>
      <c r="L29" s="2269"/>
      <c r="M29" s="3059">
        <v>15</v>
      </c>
      <c r="N29" s="3137"/>
    </row>
    <row r="30" spans="1:14" ht="12.9" customHeight="1">
      <c r="A30" s="3633"/>
      <c r="B30" s="2247">
        <v>16</v>
      </c>
      <c r="C30" s="2222"/>
      <c r="D30" s="2217"/>
      <c r="E30" s="2217" t="s">
        <v>2400</v>
      </c>
      <c r="F30" s="2226"/>
      <c r="G30" s="2224"/>
      <c r="H30" s="2224">
        <v>1</v>
      </c>
      <c r="I30" s="2224"/>
      <c r="J30" s="2219">
        <f>SUM(F30:I30)</f>
        <v>1</v>
      </c>
      <c r="K30" s="2219"/>
      <c r="L30" s="2269">
        <f>SUM(J30:K30)</f>
        <v>1</v>
      </c>
      <c r="M30" s="3059">
        <v>16</v>
      </c>
      <c r="N30" s="3137"/>
    </row>
    <row r="31" spans="1:14" ht="12.9" customHeight="1">
      <c r="A31" s="3633"/>
      <c r="B31" s="2247">
        <v>17</v>
      </c>
      <c r="C31" s="2222"/>
      <c r="D31" s="2217"/>
      <c r="E31" s="2217" t="s">
        <v>2401</v>
      </c>
      <c r="F31" s="2226"/>
      <c r="G31" s="2224"/>
      <c r="H31" s="2224"/>
      <c r="I31" s="2224"/>
      <c r="J31" s="2219"/>
      <c r="K31" s="2219"/>
      <c r="L31" s="2269"/>
      <c r="M31" s="3059">
        <v>17</v>
      </c>
      <c r="N31" s="3137"/>
    </row>
    <row r="32" spans="1:14" ht="12.9" customHeight="1">
      <c r="A32" s="3633"/>
      <c r="B32" s="2247">
        <v>18</v>
      </c>
      <c r="C32" s="2222"/>
      <c r="D32" s="2217"/>
      <c r="E32" s="2217" t="s">
        <v>2402</v>
      </c>
      <c r="F32" s="2226"/>
      <c r="G32" s="2224"/>
      <c r="H32" s="2224"/>
      <c r="I32" s="2224"/>
      <c r="J32" s="2219"/>
      <c r="K32" s="2219"/>
      <c r="L32" s="2269"/>
      <c r="M32" s="3059">
        <v>18</v>
      </c>
      <c r="N32" s="3137"/>
    </row>
    <row r="33" spans="1:14" ht="12.9" customHeight="1">
      <c r="A33" s="3633"/>
      <c r="B33" s="2247">
        <v>19</v>
      </c>
      <c r="C33" s="2222"/>
      <c r="D33" s="2217"/>
      <c r="E33" s="2217" t="s">
        <v>2403</v>
      </c>
      <c r="F33" s="2226"/>
      <c r="G33" s="2224"/>
      <c r="H33" s="2224"/>
      <c r="I33" s="2224"/>
      <c r="J33" s="2219"/>
      <c r="K33" s="2219"/>
      <c r="L33" s="2269"/>
      <c r="M33" s="3059">
        <v>19</v>
      </c>
      <c r="N33" s="3137"/>
    </row>
    <row r="34" spans="1:14" ht="12.9" customHeight="1">
      <c r="A34" s="3633"/>
      <c r="B34" s="2247">
        <v>20</v>
      </c>
      <c r="C34" s="2222"/>
      <c r="D34" s="2217"/>
      <c r="E34" s="2217" t="s">
        <v>2404</v>
      </c>
      <c r="F34" s="2226"/>
      <c r="G34" s="2224"/>
      <c r="H34" s="2224"/>
      <c r="I34" s="2224"/>
      <c r="J34" s="2219"/>
      <c r="K34" s="2219"/>
      <c r="L34" s="2269"/>
      <c r="M34" s="3059">
        <v>20</v>
      </c>
      <c r="N34" s="3137"/>
    </row>
    <row r="35" spans="1:14" ht="12.9" customHeight="1">
      <c r="A35" s="3633"/>
      <c r="B35" s="2247">
        <v>21</v>
      </c>
      <c r="C35" s="2222"/>
      <c r="D35" s="2217"/>
      <c r="E35" s="2217" t="s">
        <v>2405</v>
      </c>
      <c r="F35" s="2226">
        <v>1355</v>
      </c>
      <c r="G35" s="2224">
        <v>325</v>
      </c>
      <c r="H35" s="2224">
        <v>279</v>
      </c>
      <c r="I35" s="2224">
        <v>110</v>
      </c>
      <c r="J35" s="2219">
        <f>SUM(F35:I35)</f>
        <v>2069</v>
      </c>
      <c r="K35" s="2219"/>
      <c r="L35" s="2269">
        <f>SUM(J35:K35)</f>
        <v>2069</v>
      </c>
      <c r="M35" s="3059">
        <v>21</v>
      </c>
      <c r="N35" s="3137"/>
    </row>
    <row r="36" spans="1:14" ht="12.9" customHeight="1">
      <c r="A36" s="3633"/>
      <c r="B36" s="2247">
        <v>22</v>
      </c>
      <c r="C36" s="2222"/>
      <c r="D36" s="2217"/>
      <c r="E36" s="2217" t="s">
        <v>2406</v>
      </c>
      <c r="F36" s="2226"/>
      <c r="G36" s="2224"/>
      <c r="H36" s="2224"/>
      <c r="I36" s="2224"/>
      <c r="J36" s="2219"/>
      <c r="K36" s="2219"/>
      <c r="L36" s="2269"/>
      <c r="M36" s="3059">
        <v>22</v>
      </c>
      <c r="N36" s="3137"/>
    </row>
    <row r="37" spans="1:14" ht="12.9" customHeight="1">
      <c r="A37" s="3633"/>
      <c r="B37" s="2247">
        <v>23</v>
      </c>
      <c r="C37" s="2222"/>
      <c r="D37" s="2217"/>
      <c r="E37" s="2217" t="s">
        <v>1056</v>
      </c>
      <c r="F37" s="2226">
        <v>942</v>
      </c>
      <c r="G37" s="2224">
        <v>179</v>
      </c>
      <c r="H37" s="2224">
        <v>12</v>
      </c>
      <c r="I37" s="2224"/>
      <c r="J37" s="2219">
        <f t="shared" ref="J37:J39" si="0">SUM(F37:I37)</f>
        <v>1133</v>
      </c>
      <c r="K37" s="2219"/>
      <c r="L37" s="2269">
        <f>SUM(J37:K37)</f>
        <v>1133</v>
      </c>
      <c r="M37" s="3059">
        <v>23</v>
      </c>
      <c r="N37" s="3137"/>
    </row>
    <row r="38" spans="1:14" ht="12.9" customHeight="1">
      <c r="A38" s="3633"/>
      <c r="B38" s="2247">
        <v>24</v>
      </c>
      <c r="C38" s="2222"/>
      <c r="D38" s="2217"/>
      <c r="E38" s="2217" t="s">
        <v>2407</v>
      </c>
      <c r="F38" s="2226">
        <v>97</v>
      </c>
      <c r="G38" s="2224"/>
      <c r="H38" s="2224">
        <v>2</v>
      </c>
      <c r="I38" s="2224"/>
      <c r="J38" s="2219">
        <f t="shared" si="0"/>
        <v>99</v>
      </c>
      <c r="K38" s="2219"/>
      <c r="L38" s="2269">
        <f>SUM(J38:K38)</f>
        <v>99</v>
      </c>
      <c r="M38" s="3059">
        <v>24</v>
      </c>
      <c r="N38" s="3137"/>
    </row>
    <row r="39" spans="1:14" ht="12.9" customHeight="1">
      <c r="A39" s="3633"/>
      <c r="B39" s="2247">
        <v>25</v>
      </c>
      <c r="C39" s="2222"/>
      <c r="D39" s="2217"/>
      <c r="E39" s="2217" t="s">
        <v>2408</v>
      </c>
      <c r="F39" s="2226">
        <v>34</v>
      </c>
      <c r="G39" s="2224"/>
      <c r="H39" s="2224"/>
      <c r="I39" s="2224"/>
      <c r="J39" s="2219">
        <f t="shared" si="0"/>
        <v>34</v>
      </c>
      <c r="K39" s="2219"/>
      <c r="L39" s="2269">
        <f>SUM(J39:K39)</f>
        <v>34</v>
      </c>
      <c r="M39" s="3059">
        <v>25</v>
      </c>
      <c r="N39" s="3137"/>
    </row>
    <row r="40" spans="1:14" ht="12.9" customHeight="1">
      <c r="A40" s="3633"/>
      <c r="B40" s="2247">
        <v>26</v>
      </c>
      <c r="C40" s="2222"/>
      <c r="D40" s="2217"/>
      <c r="E40" s="2217" t="s">
        <v>2409</v>
      </c>
      <c r="F40" s="2226"/>
      <c r="G40" s="2224"/>
      <c r="H40" s="2224"/>
      <c r="I40" s="2224"/>
      <c r="J40" s="2219"/>
      <c r="K40" s="2219"/>
      <c r="L40" s="2269"/>
      <c r="M40" s="3059">
        <v>26</v>
      </c>
      <c r="N40" s="3137"/>
    </row>
    <row r="41" spans="1:14" ht="12.9" customHeight="1">
      <c r="A41" s="3633"/>
      <c r="B41" s="2247">
        <v>27</v>
      </c>
      <c r="C41" s="2222"/>
      <c r="D41" s="2217"/>
      <c r="E41" s="2217" t="s">
        <v>2410</v>
      </c>
      <c r="F41" s="2226">
        <v>19</v>
      </c>
      <c r="G41" s="2224"/>
      <c r="H41" s="2224">
        <v>7</v>
      </c>
      <c r="I41" s="2224"/>
      <c r="J41" s="2219">
        <f>SUM(F41:I41)</f>
        <v>26</v>
      </c>
      <c r="K41" s="2219"/>
      <c r="L41" s="2269">
        <f>SUM(J41:K41)</f>
        <v>26</v>
      </c>
      <c r="M41" s="3059">
        <v>27</v>
      </c>
      <c r="N41" s="3137"/>
    </row>
    <row r="42" spans="1:14" ht="12.9" customHeight="1">
      <c r="A42" s="3633"/>
      <c r="B42" s="2247">
        <v>28</v>
      </c>
      <c r="C42" s="2222"/>
      <c r="D42" s="2217"/>
      <c r="E42" s="2217" t="s">
        <v>2411</v>
      </c>
      <c r="F42" s="2226">
        <v>78</v>
      </c>
      <c r="G42" s="2224"/>
      <c r="H42" s="2224"/>
      <c r="I42" s="2224"/>
      <c r="J42" s="2219">
        <f>SUM(F42:I42)</f>
        <v>78</v>
      </c>
      <c r="K42" s="2219"/>
      <c r="L42" s="2269">
        <f>SUM(J42:K42)</f>
        <v>78</v>
      </c>
      <c r="M42" s="3059">
        <v>28</v>
      </c>
      <c r="N42" s="3137"/>
    </row>
    <row r="43" spans="1:14" ht="12.9" customHeight="1">
      <c r="A43" s="3633"/>
      <c r="B43" s="2247">
        <v>29</v>
      </c>
      <c r="C43" s="2222"/>
      <c r="D43" s="2217"/>
      <c r="E43" s="2217" t="s">
        <v>2412</v>
      </c>
      <c r="F43" s="2226"/>
      <c r="G43" s="2224"/>
      <c r="H43" s="2224"/>
      <c r="I43" s="2224"/>
      <c r="J43" s="2219"/>
      <c r="K43" s="2231" t="s">
        <v>718</v>
      </c>
      <c r="L43" s="2269"/>
      <c r="M43" s="3059">
        <v>29</v>
      </c>
      <c r="N43" s="3637">
        <v>87</v>
      </c>
    </row>
    <row r="44" spans="1:14" ht="12.9" customHeight="1" thickBot="1">
      <c r="A44" s="3634"/>
      <c r="B44" s="3101">
        <v>30</v>
      </c>
      <c r="C44" s="2286"/>
      <c r="D44" s="2357"/>
      <c r="E44" s="2357" t="s">
        <v>2413</v>
      </c>
      <c r="F44" s="3109"/>
      <c r="G44" s="3110"/>
      <c r="H44" s="3110"/>
      <c r="I44" s="3110"/>
      <c r="J44" s="3111"/>
      <c r="K44" s="3111"/>
      <c r="L44" s="3121"/>
      <c r="M44" s="3065">
        <v>30</v>
      </c>
      <c r="N44" s="3638"/>
    </row>
    <row r="45" spans="1:14" ht="4.5" hidden="1" customHeight="1">
      <c r="A45" s="3140"/>
      <c r="B45" s="2258"/>
      <c r="C45" s="2262"/>
      <c r="D45" s="2262"/>
      <c r="E45" s="2262"/>
      <c r="F45" s="2261"/>
      <c r="G45" s="2261"/>
      <c r="H45" s="2261"/>
      <c r="I45" s="2261"/>
      <c r="J45" s="2259"/>
      <c r="K45" s="2259"/>
      <c r="L45" s="2259"/>
      <c r="M45" s="2258"/>
      <c r="N45" s="3106"/>
    </row>
    <row r="46" spans="1:14" ht="12.6">
      <c r="A46" s="3631"/>
      <c r="B46" s="3102" t="s">
        <v>2609</v>
      </c>
      <c r="C46" s="2740"/>
      <c r="D46" s="2740"/>
      <c r="E46" s="2740"/>
      <c r="F46" s="2356"/>
      <c r="G46" s="2356"/>
      <c r="H46" s="2356"/>
      <c r="I46" s="2356"/>
      <c r="J46" s="2355"/>
      <c r="K46" s="2355"/>
      <c r="L46" s="2355"/>
      <c r="M46" s="2740"/>
      <c r="N46" s="3517">
        <v>88</v>
      </c>
    </row>
    <row r="47" spans="1:14">
      <c r="A47" s="3632"/>
      <c r="B47" s="2741" t="s">
        <v>352</v>
      </c>
      <c r="C47" s="2741"/>
      <c r="D47" s="2741"/>
      <c r="E47" s="2741"/>
      <c r="F47" s="2354"/>
      <c r="G47" s="2354"/>
      <c r="H47" s="2354"/>
      <c r="I47" s="2354"/>
      <c r="J47" s="2353"/>
      <c r="K47" s="2353"/>
      <c r="L47" s="2353"/>
      <c r="M47" s="2741"/>
      <c r="N47" s="3518"/>
    </row>
    <row r="48" spans="1:14" ht="28.5" customHeight="1">
      <c r="A48" s="3632"/>
      <c r="B48" s="2335"/>
      <c r="C48" s="2335"/>
      <c r="D48" s="2335"/>
      <c r="E48" s="2335"/>
      <c r="F48" s="2352"/>
      <c r="G48" s="2352"/>
      <c r="H48" s="2352"/>
      <c r="I48" s="2352"/>
      <c r="J48" s="2335"/>
      <c r="K48" s="2335"/>
      <c r="L48" s="2335"/>
      <c r="M48" s="2335"/>
      <c r="N48" s="3518"/>
    </row>
    <row r="49" spans="1:14" ht="12.9" customHeight="1">
      <c r="A49" s="3632"/>
      <c r="B49" s="2350"/>
      <c r="C49" s="2346"/>
      <c r="D49" s="2351"/>
      <c r="E49" s="2350"/>
      <c r="F49" s="2347"/>
      <c r="G49" s="2347"/>
      <c r="H49" s="2347"/>
      <c r="I49" s="2347"/>
      <c r="J49" s="2346"/>
      <c r="K49" s="2346"/>
      <c r="L49" s="2346"/>
      <c r="M49" s="2351"/>
      <c r="N49" s="3518"/>
    </row>
    <row r="50" spans="1:14" ht="12.9" customHeight="1">
      <c r="A50" s="3632"/>
      <c r="B50" s="2350"/>
      <c r="C50" s="2346"/>
      <c r="D50" s="2351"/>
      <c r="E50" s="2350"/>
      <c r="F50" s="2347"/>
      <c r="G50" s="2347" t="s">
        <v>1386</v>
      </c>
      <c r="H50" s="2347"/>
      <c r="I50" s="2347"/>
      <c r="J50" s="2346" t="s">
        <v>1387</v>
      </c>
      <c r="K50" s="2346"/>
      <c r="L50" s="2346"/>
      <c r="M50" s="2351"/>
      <c r="N50" s="3518"/>
    </row>
    <row r="51" spans="1:14" ht="12.9" customHeight="1">
      <c r="A51" s="3632"/>
      <c r="B51" s="2350" t="s">
        <v>329</v>
      </c>
      <c r="C51" s="2346" t="s">
        <v>353</v>
      </c>
      <c r="D51" s="2351"/>
      <c r="E51" s="2350" t="s">
        <v>1388</v>
      </c>
      <c r="F51" s="2347" t="s">
        <v>1389</v>
      </c>
      <c r="G51" s="2347" t="s">
        <v>1390</v>
      </c>
      <c r="H51" s="2347" t="s">
        <v>1391</v>
      </c>
      <c r="I51" s="2347" t="s">
        <v>1392</v>
      </c>
      <c r="J51" s="2346" t="s">
        <v>1393</v>
      </c>
      <c r="K51" s="2346" t="s">
        <v>1394</v>
      </c>
      <c r="L51" s="2346" t="s">
        <v>1387</v>
      </c>
      <c r="M51" s="2351" t="s">
        <v>329</v>
      </c>
      <c r="N51" s="3518"/>
    </row>
    <row r="52" spans="1:14" ht="12.9" customHeight="1">
      <c r="A52" s="3632"/>
      <c r="B52" s="2350" t="s">
        <v>334</v>
      </c>
      <c r="C52" s="2346" t="s">
        <v>356</v>
      </c>
      <c r="D52" s="2351"/>
      <c r="E52" s="2350"/>
      <c r="F52" s="2347" t="s">
        <v>1395</v>
      </c>
      <c r="G52" s="2347" t="s">
        <v>1396</v>
      </c>
      <c r="H52" s="2347" t="s">
        <v>1397</v>
      </c>
      <c r="I52" s="2347"/>
      <c r="J52" s="2346" t="s">
        <v>1398</v>
      </c>
      <c r="K52" s="2346"/>
      <c r="L52" s="2346"/>
      <c r="M52" s="2351" t="s">
        <v>334</v>
      </c>
      <c r="N52" s="3518"/>
    </row>
    <row r="53" spans="1:14" ht="12.9" customHeight="1" thickBot="1">
      <c r="A53" s="3632"/>
      <c r="B53" s="2337"/>
      <c r="C53" s="2349"/>
      <c r="D53" s="2348"/>
      <c r="E53" s="2336" t="s">
        <v>339</v>
      </c>
      <c r="F53" s="2347" t="s">
        <v>340</v>
      </c>
      <c r="G53" s="2347" t="s">
        <v>341</v>
      </c>
      <c r="H53" s="2347" t="s">
        <v>342</v>
      </c>
      <c r="I53" s="2347" t="s">
        <v>343</v>
      </c>
      <c r="J53" s="2346" t="s">
        <v>344</v>
      </c>
      <c r="K53" s="2346" t="s">
        <v>202</v>
      </c>
      <c r="L53" s="2346" t="s">
        <v>203</v>
      </c>
      <c r="M53" s="2348"/>
      <c r="N53" s="3518"/>
    </row>
    <row r="54" spans="1:14" ht="12.9" customHeight="1">
      <c r="A54" s="3632"/>
      <c r="B54" s="3103"/>
      <c r="C54" s="2742"/>
      <c r="D54" s="2330" t="s">
        <v>2415</v>
      </c>
      <c r="E54" s="2743"/>
      <c r="F54" s="2345"/>
      <c r="G54" s="2344"/>
      <c r="H54" s="2344"/>
      <c r="I54" s="2344"/>
      <c r="J54" s="2343"/>
      <c r="K54" s="2343"/>
      <c r="L54" s="2342"/>
      <c r="M54" s="2743"/>
      <c r="N54" s="3518"/>
    </row>
    <row r="55" spans="1:14" ht="12.9" customHeight="1">
      <c r="A55" s="3632"/>
      <c r="B55" s="2336">
        <v>101</v>
      </c>
      <c r="C55" s="2341"/>
      <c r="D55" s="2744"/>
      <c r="E55" s="2335" t="s">
        <v>2416</v>
      </c>
      <c r="F55" s="2226">
        <v>18</v>
      </c>
      <c r="G55" s="2224"/>
      <c r="H55" s="2224"/>
      <c r="I55" s="2224"/>
      <c r="J55" s="2219">
        <f>SUM(F55:I55)</f>
        <v>18</v>
      </c>
      <c r="K55" s="2223"/>
      <c r="L55" s="2269">
        <f>SUM(J55:K55)</f>
        <v>18</v>
      </c>
      <c r="M55" s="3104">
        <v>101</v>
      </c>
      <c r="N55" s="3518"/>
    </row>
    <row r="56" spans="1:14" ht="12.9" customHeight="1">
      <c r="A56" s="3632"/>
      <c r="B56" s="2336">
        <v>102</v>
      </c>
      <c r="C56" s="2341"/>
      <c r="D56" s="2744"/>
      <c r="E56" s="2335" t="s">
        <v>2417</v>
      </c>
      <c r="F56" s="2226">
        <v>43</v>
      </c>
      <c r="G56" s="2224">
        <v>2</v>
      </c>
      <c r="H56" s="2224">
        <v>4</v>
      </c>
      <c r="I56" s="2224"/>
      <c r="J56" s="2219">
        <f>SUM(F56:I56)</f>
        <v>49</v>
      </c>
      <c r="K56" s="2223"/>
      <c r="L56" s="2269">
        <f>SUM(J56:K56)</f>
        <v>49</v>
      </c>
      <c r="M56" s="3104">
        <v>102</v>
      </c>
      <c r="N56" s="3518"/>
    </row>
    <row r="57" spans="1:14" ht="12.9" customHeight="1">
      <c r="A57" s="3632"/>
      <c r="B57" s="2336">
        <v>103</v>
      </c>
      <c r="C57" s="2341"/>
      <c r="D57" s="2744"/>
      <c r="E57" s="2335" t="s">
        <v>2418</v>
      </c>
      <c r="F57" s="2226"/>
      <c r="G57" s="2224"/>
      <c r="H57" s="2224"/>
      <c r="I57" s="2224"/>
      <c r="J57" s="2219"/>
      <c r="K57" s="2231" t="s">
        <v>718</v>
      </c>
      <c r="L57" s="2269"/>
      <c r="M57" s="3104">
        <v>103</v>
      </c>
      <c r="N57" s="3518"/>
    </row>
    <row r="58" spans="1:14" ht="12.9" customHeight="1">
      <c r="A58" s="3632"/>
      <c r="B58" s="2336">
        <v>104</v>
      </c>
      <c r="C58" s="2337"/>
      <c r="D58" s="2744"/>
      <c r="E58" s="2335" t="s">
        <v>2419</v>
      </c>
      <c r="F58" s="2226"/>
      <c r="G58" s="2224"/>
      <c r="H58" s="2224"/>
      <c r="I58" s="2224"/>
      <c r="J58" s="2219"/>
      <c r="K58" s="2231" t="s">
        <v>718</v>
      </c>
      <c r="L58" s="2269"/>
      <c r="M58" s="3104">
        <v>104</v>
      </c>
      <c r="N58" s="3518"/>
    </row>
    <row r="59" spans="1:14" ht="12.9" customHeight="1">
      <c r="A59" s="3632"/>
      <c r="B59" s="2336">
        <v>105</v>
      </c>
      <c r="C59" s="2337"/>
      <c r="D59" s="2744"/>
      <c r="E59" s="2335" t="s">
        <v>2420</v>
      </c>
      <c r="F59" s="2226"/>
      <c r="G59" s="2224"/>
      <c r="H59" s="2224"/>
      <c r="I59" s="2224"/>
      <c r="J59" s="2219"/>
      <c r="K59" s="2231" t="s">
        <v>718</v>
      </c>
      <c r="L59" s="2269"/>
      <c r="M59" s="3104">
        <v>105</v>
      </c>
      <c r="N59" s="3518"/>
    </row>
    <row r="60" spans="1:14" ht="12.9" customHeight="1">
      <c r="A60" s="3632"/>
      <c r="B60" s="2336">
        <v>106</v>
      </c>
      <c r="C60" s="2337"/>
      <c r="D60" s="2744"/>
      <c r="E60" s="2335" t="s">
        <v>1055</v>
      </c>
      <c r="F60" s="2226"/>
      <c r="G60" s="2224"/>
      <c r="H60" s="2224"/>
      <c r="I60" s="2224"/>
      <c r="J60" s="2219"/>
      <c r="K60" s="2231" t="s">
        <v>718</v>
      </c>
      <c r="L60" s="2269"/>
      <c r="M60" s="3104">
        <v>106</v>
      </c>
      <c r="N60" s="3518"/>
    </row>
    <row r="61" spans="1:14" ht="12.9" customHeight="1">
      <c r="A61" s="3140"/>
      <c r="B61" s="2336">
        <v>107</v>
      </c>
      <c r="C61" s="2337"/>
      <c r="D61" s="2744"/>
      <c r="E61" s="2335" t="s">
        <v>2421</v>
      </c>
      <c r="F61" s="2226"/>
      <c r="G61" s="2224"/>
      <c r="H61" s="2224"/>
      <c r="I61" s="2224"/>
      <c r="J61" s="2219"/>
      <c r="K61" s="2231" t="s">
        <v>718</v>
      </c>
      <c r="L61" s="2269"/>
      <c r="M61" s="3104">
        <v>107</v>
      </c>
      <c r="N61" s="3135"/>
    </row>
    <row r="62" spans="1:14" ht="12.9" customHeight="1">
      <c r="A62" s="3140"/>
      <c r="B62" s="2336">
        <v>108</v>
      </c>
      <c r="C62" s="2337"/>
      <c r="D62" s="2744"/>
      <c r="E62" s="2335" t="s">
        <v>2422</v>
      </c>
      <c r="F62" s="2226"/>
      <c r="G62" s="2224"/>
      <c r="H62" s="2224"/>
      <c r="I62" s="2224"/>
      <c r="J62" s="2219"/>
      <c r="K62" s="2231" t="s">
        <v>718</v>
      </c>
      <c r="L62" s="2269"/>
      <c r="M62" s="3104">
        <v>108</v>
      </c>
      <c r="N62" s="3136"/>
    </row>
    <row r="63" spans="1:14" ht="12.9" customHeight="1">
      <c r="A63" s="3140"/>
      <c r="B63" s="2336">
        <v>109</v>
      </c>
      <c r="C63" s="2337"/>
      <c r="D63" s="2744"/>
      <c r="E63" s="2335" t="s">
        <v>1061</v>
      </c>
      <c r="F63" s="2226">
        <v>17</v>
      </c>
      <c r="G63" s="2224">
        <v>4</v>
      </c>
      <c r="H63" s="2224"/>
      <c r="I63" s="2224"/>
      <c r="J63" s="2219">
        <f t="shared" ref="J63:J66" si="1">SUM(F63:I63)</f>
        <v>21</v>
      </c>
      <c r="K63" s="2223"/>
      <c r="L63" s="2269">
        <f t="shared" ref="L63:L66" si="2">SUM(J63:K63)</f>
        <v>21</v>
      </c>
      <c r="M63" s="3104">
        <v>109</v>
      </c>
      <c r="N63" s="3136"/>
    </row>
    <row r="64" spans="1:14" ht="12.9" customHeight="1">
      <c r="A64" s="3140"/>
      <c r="B64" s="2336">
        <v>110</v>
      </c>
      <c r="C64" s="2337"/>
      <c r="D64" s="2744"/>
      <c r="E64" s="2335" t="s">
        <v>2423</v>
      </c>
      <c r="F64" s="2226"/>
      <c r="G64" s="2224">
        <v>76</v>
      </c>
      <c r="H64" s="2224">
        <v>1</v>
      </c>
      <c r="I64" s="2224">
        <v>10</v>
      </c>
      <c r="J64" s="2219">
        <f t="shared" si="1"/>
        <v>87</v>
      </c>
      <c r="K64" s="2223"/>
      <c r="L64" s="2269">
        <f t="shared" si="2"/>
        <v>87</v>
      </c>
      <c r="M64" s="3104">
        <v>110</v>
      </c>
      <c r="N64" s="3136"/>
    </row>
    <row r="65" spans="1:14" ht="12.9" customHeight="1">
      <c r="A65" s="3140"/>
      <c r="B65" s="2336">
        <v>111</v>
      </c>
      <c r="C65" s="2337"/>
      <c r="D65" s="2744"/>
      <c r="E65" s="2335" t="s">
        <v>2424</v>
      </c>
      <c r="F65" s="2226">
        <v>39</v>
      </c>
      <c r="G65" s="2224"/>
      <c r="H65" s="2224"/>
      <c r="I65" s="2224"/>
      <c r="J65" s="2219">
        <f t="shared" si="1"/>
        <v>39</v>
      </c>
      <c r="K65" s="2223"/>
      <c r="L65" s="2269">
        <f t="shared" si="2"/>
        <v>39</v>
      </c>
      <c r="M65" s="3104">
        <v>111</v>
      </c>
      <c r="N65" s="3136"/>
    </row>
    <row r="66" spans="1:14" ht="12.9" customHeight="1">
      <c r="A66" s="3140"/>
      <c r="B66" s="2336">
        <v>112</v>
      </c>
      <c r="C66" s="2337"/>
      <c r="D66" s="2744"/>
      <c r="E66" s="2335" t="s">
        <v>2425</v>
      </c>
      <c r="F66" s="2340" t="s">
        <v>718</v>
      </c>
      <c r="G66" s="2333" t="s">
        <v>718</v>
      </c>
      <c r="H66" s="2339" t="s">
        <v>718</v>
      </c>
      <c r="I66" s="2224">
        <v>1091</v>
      </c>
      <c r="J66" s="2219">
        <f t="shared" si="1"/>
        <v>1091</v>
      </c>
      <c r="K66" s="2223"/>
      <c r="L66" s="2269">
        <f t="shared" si="2"/>
        <v>1091</v>
      </c>
      <c r="M66" s="3104">
        <v>112</v>
      </c>
      <c r="N66" s="3136"/>
    </row>
    <row r="67" spans="1:14" ht="12.9" customHeight="1">
      <c r="A67" s="3140"/>
      <c r="B67" s="2336">
        <v>113</v>
      </c>
      <c r="C67" s="2337"/>
      <c r="D67" s="2744"/>
      <c r="E67" s="2335" t="s">
        <v>2426</v>
      </c>
      <c r="F67" s="2334" t="s">
        <v>718</v>
      </c>
      <c r="G67" s="2333" t="s">
        <v>718</v>
      </c>
      <c r="H67" s="2339" t="s">
        <v>718</v>
      </c>
      <c r="I67" s="2224"/>
      <c r="J67" s="2219"/>
      <c r="K67" s="2223"/>
      <c r="L67" s="2269"/>
      <c r="M67" s="3104">
        <v>113</v>
      </c>
      <c r="N67" s="3136"/>
    </row>
    <row r="68" spans="1:14" ht="12.9" customHeight="1">
      <c r="A68" s="3140"/>
      <c r="B68" s="2336">
        <v>114</v>
      </c>
      <c r="C68" s="2337"/>
      <c r="D68" s="2744"/>
      <c r="E68" s="2335" t="s">
        <v>2427</v>
      </c>
      <c r="F68" s="2334" t="s">
        <v>718</v>
      </c>
      <c r="G68" s="2333" t="s">
        <v>718</v>
      </c>
      <c r="H68" s="2339" t="s">
        <v>718</v>
      </c>
      <c r="I68" s="2224">
        <v>45</v>
      </c>
      <c r="J68" s="2219">
        <f>SUM(F68:I68)</f>
        <v>45</v>
      </c>
      <c r="K68" s="2223"/>
      <c r="L68" s="2269">
        <f>SUM(J68:K68)</f>
        <v>45</v>
      </c>
      <c r="M68" s="3104">
        <v>114</v>
      </c>
      <c r="N68" s="3136"/>
    </row>
    <row r="69" spans="1:14" ht="12.9" customHeight="1">
      <c r="A69" s="3140"/>
      <c r="B69" s="2336">
        <v>115</v>
      </c>
      <c r="C69" s="2337"/>
      <c r="D69" s="2744"/>
      <c r="E69" s="2335" t="s">
        <v>2428</v>
      </c>
      <c r="F69" s="2334" t="s">
        <v>718</v>
      </c>
      <c r="G69" s="2333" t="s">
        <v>718</v>
      </c>
      <c r="H69" s="2339" t="s">
        <v>718</v>
      </c>
      <c r="I69" s="2224"/>
      <c r="J69" s="2219"/>
      <c r="K69" s="2223"/>
      <c r="L69" s="2269"/>
      <c r="M69" s="3104">
        <v>115</v>
      </c>
      <c r="N69" s="3137"/>
    </row>
    <row r="70" spans="1:14" ht="12.9" customHeight="1">
      <c r="A70" s="3140"/>
      <c r="B70" s="2336">
        <v>116</v>
      </c>
      <c r="C70" s="2337"/>
      <c r="D70" s="2744"/>
      <c r="E70" s="2335" t="s">
        <v>2429</v>
      </c>
      <c r="F70" s="2334" t="s">
        <v>718</v>
      </c>
      <c r="G70" s="2333" t="s">
        <v>718</v>
      </c>
      <c r="H70" s="2339" t="s">
        <v>718</v>
      </c>
      <c r="I70" s="2224"/>
      <c r="J70" s="2219"/>
      <c r="K70" s="2223"/>
      <c r="L70" s="2269"/>
      <c r="M70" s="3104">
        <v>116</v>
      </c>
      <c r="N70" s="3136"/>
    </row>
    <row r="71" spans="1:14" ht="12.9" customHeight="1">
      <c r="A71" s="3140"/>
      <c r="B71" s="2336">
        <v>117</v>
      </c>
      <c r="C71" s="2337"/>
      <c r="D71" s="2744"/>
      <c r="E71" s="2335" t="s">
        <v>2430</v>
      </c>
      <c r="F71" s="2334" t="s">
        <v>718</v>
      </c>
      <c r="G71" s="2333" t="s">
        <v>718</v>
      </c>
      <c r="H71" s="2339" t="s">
        <v>718</v>
      </c>
      <c r="I71" s="2224"/>
      <c r="J71" s="2219"/>
      <c r="K71" s="2223"/>
      <c r="L71" s="2269"/>
      <c r="M71" s="3104">
        <v>117</v>
      </c>
      <c r="N71" s="3136"/>
    </row>
    <row r="72" spans="1:14" ht="12.9" customHeight="1">
      <c r="A72" s="3633" t="s">
        <v>1415</v>
      </c>
      <c r="B72" s="2336">
        <v>118</v>
      </c>
      <c r="C72" s="2336" t="s">
        <v>564</v>
      </c>
      <c r="D72" s="2744"/>
      <c r="E72" s="2335" t="s">
        <v>2431</v>
      </c>
      <c r="F72" s="2334" t="s">
        <v>718</v>
      </c>
      <c r="G72" s="2333" t="s">
        <v>718</v>
      </c>
      <c r="H72" s="2224"/>
      <c r="I72" s="2338" t="s">
        <v>718</v>
      </c>
      <c r="J72" s="2219"/>
      <c r="K72" s="2223"/>
      <c r="L72" s="2269"/>
      <c r="M72" s="3104">
        <v>118</v>
      </c>
      <c r="N72" s="3136"/>
    </row>
    <row r="73" spans="1:14" ht="12.9" customHeight="1">
      <c r="A73" s="3633"/>
      <c r="B73" s="2336">
        <v>119</v>
      </c>
      <c r="C73" s="2336" t="s">
        <v>564</v>
      </c>
      <c r="D73" s="2744"/>
      <c r="E73" s="2335" t="s">
        <v>2432</v>
      </c>
      <c r="F73" s="2334" t="s">
        <v>718</v>
      </c>
      <c r="G73" s="2333" t="s">
        <v>718</v>
      </c>
      <c r="H73" s="2224"/>
      <c r="I73" s="2338" t="s">
        <v>718</v>
      </c>
      <c r="J73" s="2219"/>
      <c r="K73" s="2223"/>
      <c r="L73" s="2269"/>
      <c r="M73" s="3104">
        <v>119</v>
      </c>
      <c r="N73" s="3639" t="s">
        <v>3246</v>
      </c>
    </row>
    <row r="74" spans="1:14" ht="12.9" customHeight="1">
      <c r="A74" s="3633"/>
      <c r="B74" s="2336">
        <v>120</v>
      </c>
      <c r="C74" s="2336" t="s">
        <v>564</v>
      </c>
      <c r="D74" s="2744"/>
      <c r="E74" s="2335" t="s">
        <v>2433</v>
      </c>
      <c r="F74" s="2334" t="s">
        <v>718</v>
      </c>
      <c r="G74" s="2333" t="s">
        <v>718</v>
      </c>
      <c r="H74" s="2224"/>
      <c r="I74" s="2333" t="s">
        <v>718</v>
      </c>
      <c r="J74" s="2219"/>
      <c r="K74" s="2223"/>
      <c r="L74" s="2269"/>
      <c r="M74" s="3104">
        <v>120</v>
      </c>
      <c r="N74" s="3639"/>
    </row>
    <row r="75" spans="1:14" ht="12.9" customHeight="1">
      <c r="A75" s="3633"/>
      <c r="B75" s="2336">
        <v>121</v>
      </c>
      <c r="C75" s="2336" t="s">
        <v>564</v>
      </c>
      <c r="D75" s="2744"/>
      <c r="E75" s="2335" t="s">
        <v>2434</v>
      </c>
      <c r="F75" s="2334" t="s">
        <v>718</v>
      </c>
      <c r="G75" s="2333" t="s">
        <v>718</v>
      </c>
      <c r="H75" s="2224" t="s">
        <v>3270</v>
      </c>
      <c r="I75" s="2333" t="s">
        <v>718</v>
      </c>
      <c r="J75" s="2219"/>
      <c r="K75" s="2231" t="s">
        <v>3270</v>
      </c>
      <c r="L75" s="2269"/>
      <c r="M75" s="3104">
        <v>121</v>
      </c>
      <c r="N75" s="3639"/>
    </row>
    <row r="76" spans="1:14" ht="12.9" customHeight="1">
      <c r="A76" s="3633"/>
      <c r="B76" s="2336">
        <v>122</v>
      </c>
      <c r="C76" s="2336" t="s">
        <v>564</v>
      </c>
      <c r="D76" s="2744"/>
      <c r="E76" s="2335" t="s">
        <v>2435</v>
      </c>
      <c r="F76" s="2334" t="s">
        <v>718</v>
      </c>
      <c r="G76" s="2333" t="s">
        <v>718</v>
      </c>
      <c r="H76" s="2224" t="s">
        <v>3270</v>
      </c>
      <c r="I76" s="2333" t="s">
        <v>718</v>
      </c>
      <c r="J76" s="2219"/>
      <c r="K76" s="2231" t="s">
        <v>3270</v>
      </c>
      <c r="L76" s="2269"/>
      <c r="M76" s="3104">
        <v>122</v>
      </c>
      <c r="N76" s="3639"/>
    </row>
    <row r="77" spans="1:14" ht="12.9" customHeight="1">
      <c r="A77" s="3633"/>
      <c r="B77" s="2336">
        <v>123</v>
      </c>
      <c r="C77" s="2336" t="s">
        <v>564</v>
      </c>
      <c r="D77" s="2744"/>
      <c r="E77" s="2335" t="s">
        <v>2436</v>
      </c>
      <c r="F77" s="2334" t="s">
        <v>718</v>
      </c>
      <c r="G77" s="2333" t="s">
        <v>718</v>
      </c>
      <c r="H77" s="2224" t="s">
        <v>3270</v>
      </c>
      <c r="I77" s="2333" t="s">
        <v>718</v>
      </c>
      <c r="J77" s="2219"/>
      <c r="K77" s="2231" t="s">
        <v>3270</v>
      </c>
      <c r="L77" s="2269"/>
      <c r="M77" s="3104">
        <v>123</v>
      </c>
      <c r="N77" s="3639"/>
    </row>
    <row r="78" spans="1:14" ht="12.9" customHeight="1">
      <c r="A78" s="3633"/>
      <c r="B78" s="2336">
        <v>124</v>
      </c>
      <c r="C78" s="2337"/>
      <c r="D78" s="2744"/>
      <c r="E78" s="2335" t="s">
        <v>2437</v>
      </c>
      <c r="F78" s="2334" t="s">
        <v>718</v>
      </c>
      <c r="G78" s="2333" t="s">
        <v>718</v>
      </c>
      <c r="H78" s="2224"/>
      <c r="I78" s="2333" t="s">
        <v>718</v>
      </c>
      <c r="J78" s="2219"/>
      <c r="K78" s="2223"/>
      <c r="L78" s="2269"/>
      <c r="M78" s="3104">
        <v>124</v>
      </c>
      <c r="N78" s="3639"/>
    </row>
    <row r="79" spans="1:14" ht="12.9" customHeight="1">
      <c r="A79" s="3633"/>
      <c r="B79" s="2336">
        <v>125</v>
      </c>
      <c r="C79" s="2337"/>
      <c r="D79" s="2744"/>
      <c r="E79" s="2335" t="s">
        <v>2438</v>
      </c>
      <c r="F79" s="2334" t="s">
        <v>718</v>
      </c>
      <c r="G79" s="2333" t="s">
        <v>718</v>
      </c>
      <c r="H79" s="2224"/>
      <c r="I79" s="2333" t="s">
        <v>718</v>
      </c>
      <c r="J79" s="2219"/>
      <c r="K79" s="2223"/>
      <c r="L79" s="2269"/>
      <c r="M79" s="3104">
        <v>125</v>
      </c>
      <c r="N79" s="3639"/>
    </row>
    <row r="80" spans="1:14" ht="12.9" customHeight="1">
      <c r="A80" s="3633"/>
      <c r="B80" s="2336">
        <v>126</v>
      </c>
      <c r="C80" s="2337"/>
      <c r="D80" s="2744"/>
      <c r="E80" s="2335" t="s">
        <v>2439</v>
      </c>
      <c r="F80" s="2334" t="s">
        <v>718</v>
      </c>
      <c r="G80" s="2333" t="s">
        <v>718</v>
      </c>
      <c r="H80" s="2224"/>
      <c r="I80" s="2333" t="s">
        <v>718</v>
      </c>
      <c r="J80" s="2219"/>
      <c r="K80" s="2223"/>
      <c r="L80" s="2269"/>
      <c r="M80" s="3104">
        <v>126</v>
      </c>
      <c r="N80" s="3639"/>
    </row>
    <row r="81" spans="1:14" ht="12.9" customHeight="1">
      <c r="A81" s="3633"/>
      <c r="B81" s="2336">
        <v>127</v>
      </c>
      <c r="C81" s="2337"/>
      <c r="D81" s="2744"/>
      <c r="E81" s="2335" t="s">
        <v>2440</v>
      </c>
      <c r="F81" s="2334" t="s">
        <v>718</v>
      </c>
      <c r="G81" s="2333" t="s">
        <v>718</v>
      </c>
      <c r="H81" s="2224" t="s">
        <v>3270</v>
      </c>
      <c r="I81" s="2333" t="s">
        <v>718</v>
      </c>
      <c r="J81" s="2219"/>
      <c r="K81" s="2231" t="s">
        <v>3270</v>
      </c>
      <c r="L81" s="2269"/>
      <c r="M81" s="3104">
        <v>127</v>
      </c>
      <c r="N81" s="3639"/>
    </row>
    <row r="82" spans="1:14" ht="12.9" customHeight="1">
      <c r="A82" s="3633"/>
      <c r="B82" s="2336">
        <v>128</v>
      </c>
      <c r="C82" s="2337"/>
      <c r="D82" s="2744"/>
      <c r="E82" s="2335" t="s">
        <v>2441</v>
      </c>
      <c r="F82" s="2334" t="s">
        <v>718</v>
      </c>
      <c r="G82" s="2333" t="s">
        <v>718</v>
      </c>
      <c r="H82" s="2224" t="s">
        <v>3270</v>
      </c>
      <c r="I82" s="2333" t="s">
        <v>718</v>
      </c>
      <c r="J82" s="2219"/>
      <c r="K82" s="2231" t="s">
        <v>3270</v>
      </c>
      <c r="L82" s="2269"/>
      <c r="M82" s="3104">
        <v>128</v>
      </c>
      <c r="N82" s="3639"/>
    </row>
    <row r="83" spans="1:14" ht="12.9" customHeight="1">
      <c r="A83" s="3633"/>
      <c r="B83" s="2336">
        <v>129</v>
      </c>
      <c r="C83" s="2337"/>
      <c r="D83" s="2744"/>
      <c r="E83" s="2335" t="s">
        <v>2442</v>
      </c>
      <c r="F83" s="2334" t="s">
        <v>718</v>
      </c>
      <c r="G83" s="2333" t="s">
        <v>718</v>
      </c>
      <c r="H83" s="2224" t="s">
        <v>3270</v>
      </c>
      <c r="I83" s="2333" t="s">
        <v>718</v>
      </c>
      <c r="J83" s="2219"/>
      <c r="K83" s="2231" t="s">
        <v>3270</v>
      </c>
      <c r="L83" s="2269"/>
      <c r="M83" s="3104">
        <v>129</v>
      </c>
      <c r="N83" s="3639"/>
    </row>
    <row r="84" spans="1:14" ht="12.9" customHeight="1">
      <c r="A84" s="3633"/>
      <c r="B84" s="2336">
        <v>130</v>
      </c>
      <c r="C84" s="2336" t="s">
        <v>564</v>
      </c>
      <c r="D84" s="2744"/>
      <c r="E84" s="2335" t="s">
        <v>2443</v>
      </c>
      <c r="F84" s="2334" t="s">
        <v>718</v>
      </c>
      <c r="G84" s="2333" t="s">
        <v>718</v>
      </c>
      <c r="H84" s="2224"/>
      <c r="I84" s="2333" t="s">
        <v>718</v>
      </c>
      <c r="J84" s="2219"/>
      <c r="K84" s="2223"/>
      <c r="L84" s="2269"/>
      <c r="M84" s="3104">
        <v>130</v>
      </c>
      <c r="N84" s="3639"/>
    </row>
    <row r="85" spans="1:14" ht="12.9" customHeight="1">
      <c r="A85" s="3633"/>
      <c r="B85" s="2336">
        <v>131</v>
      </c>
      <c r="C85" s="2336" t="s">
        <v>564</v>
      </c>
      <c r="D85" s="2744"/>
      <c r="E85" s="2335" t="s">
        <v>2444</v>
      </c>
      <c r="F85" s="2334" t="s">
        <v>718</v>
      </c>
      <c r="G85" s="2333" t="s">
        <v>718</v>
      </c>
      <c r="H85" s="2224"/>
      <c r="I85" s="2333" t="s">
        <v>718</v>
      </c>
      <c r="J85" s="2219"/>
      <c r="K85" s="2223"/>
      <c r="L85" s="2269"/>
      <c r="M85" s="3104">
        <v>131</v>
      </c>
      <c r="N85" s="3639"/>
    </row>
    <row r="86" spans="1:14" ht="12.9" customHeight="1">
      <c r="A86" s="3633"/>
      <c r="B86" s="2336">
        <v>132</v>
      </c>
      <c r="C86" s="2336" t="s">
        <v>564</v>
      </c>
      <c r="D86" s="2744"/>
      <c r="E86" s="2335" t="s">
        <v>2445</v>
      </c>
      <c r="F86" s="2334" t="s">
        <v>718</v>
      </c>
      <c r="G86" s="2333" t="s">
        <v>718</v>
      </c>
      <c r="H86" s="2224"/>
      <c r="I86" s="2333" t="s">
        <v>718</v>
      </c>
      <c r="J86" s="2219"/>
      <c r="K86" s="2223"/>
      <c r="L86" s="2269"/>
      <c r="M86" s="3104">
        <v>132</v>
      </c>
      <c r="N86" s="3639"/>
    </row>
    <row r="87" spans="1:14" ht="12.9" customHeight="1" thickBot="1">
      <c r="A87" s="3634"/>
      <c r="B87" s="2332">
        <v>133</v>
      </c>
      <c r="C87" s="2332" t="s">
        <v>564</v>
      </c>
      <c r="D87" s="2745"/>
      <c r="E87" s="2331" t="s">
        <v>2446</v>
      </c>
      <c r="F87" s="3118" t="s">
        <v>718</v>
      </c>
      <c r="G87" s="3119" t="s">
        <v>718</v>
      </c>
      <c r="H87" s="3110" t="s">
        <v>3270</v>
      </c>
      <c r="I87" s="3119" t="s">
        <v>718</v>
      </c>
      <c r="J87" s="3111"/>
      <c r="K87" s="3120" t="s">
        <v>3270</v>
      </c>
      <c r="L87" s="3113"/>
      <c r="M87" s="3105">
        <v>133</v>
      </c>
      <c r="N87" s="3640"/>
    </row>
    <row r="88" spans="1:14" ht="4.5" hidden="1" customHeight="1">
      <c r="A88" s="3139"/>
      <c r="B88" s="2326"/>
      <c r="C88" s="2326"/>
      <c r="D88" s="2743"/>
      <c r="E88" s="2330"/>
      <c r="F88" s="2328"/>
      <c r="G88" s="2328"/>
      <c r="H88" s="2329"/>
      <c r="I88" s="2328"/>
      <c r="J88" s="2259"/>
      <c r="K88" s="2327"/>
      <c r="L88" s="2296"/>
      <c r="M88" s="2326"/>
      <c r="N88" s="3106"/>
    </row>
    <row r="89" spans="1:14">
      <c r="A89" s="3631" t="s">
        <v>1415</v>
      </c>
      <c r="B89" s="3061" t="s">
        <v>2609</v>
      </c>
      <c r="C89" s="2733"/>
      <c r="D89" s="2733"/>
      <c r="E89" s="2733"/>
      <c r="F89" s="2257"/>
      <c r="G89" s="2257"/>
      <c r="H89" s="2257"/>
      <c r="I89" s="2257"/>
      <c r="J89" s="2256"/>
      <c r="K89" s="2256"/>
      <c r="L89" s="2256"/>
      <c r="M89" s="2256"/>
      <c r="N89" s="3641" t="s">
        <v>3246</v>
      </c>
    </row>
    <row r="90" spans="1:14">
      <c r="A90" s="3632"/>
      <c r="B90" s="2736" t="s">
        <v>352</v>
      </c>
      <c r="C90" s="2736"/>
      <c r="D90" s="2736"/>
      <c r="E90" s="2736"/>
      <c r="F90" s="2255"/>
      <c r="G90" s="2255"/>
      <c r="H90" s="2255"/>
      <c r="I90" s="2255"/>
      <c r="J90" s="2254"/>
      <c r="K90" s="2254"/>
      <c r="L90" s="2254"/>
      <c r="M90" s="2254"/>
      <c r="N90" s="3642"/>
    </row>
    <row r="91" spans="1:14" ht="9" customHeight="1">
      <c r="A91" s="3632"/>
      <c r="B91" s="2252"/>
      <c r="C91" s="2252"/>
      <c r="D91" s="2252"/>
      <c r="E91" s="2252"/>
      <c r="F91" s="2253"/>
      <c r="G91" s="2253"/>
      <c r="H91" s="2253"/>
      <c r="I91" s="2253"/>
      <c r="J91" s="2252"/>
      <c r="K91" s="2252"/>
      <c r="L91" s="2252"/>
      <c r="M91" s="2252"/>
      <c r="N91" s="3642"/>
    </row>
    <row r="92" spans="1:14" ht="11.1" customHeight="1">
      <c r="A92" s="3632"/>
      <c r="B92" s="2250"/>
      <c r="C92" s="2232"/>
      <c r="D92" s="2251"/>
      <c r="E92" s="2250"/>
      <c r="F92" s="2249"/>
      <c r="G92" s="2249"/>
      <c r="H92" s="2249"/>
      <c r="I92" s="2249"/>
      <c r="J92" s="2232"/>
      <c r="K92" s="2232"/>
      <c r="L92" s="2232"/>
      <c r="M92" s="2251"/>
      <c r="N92" s="3642"/>
    </row>
    <row r="93" spans="1:14" ht="11.1" customHeight="1">
      <c r="A93" s="3632"/>
      <c r="B93" s="2250"/>
      <c r="C93" s="2232"/>
      <c r="D93" s="2251"/>
      <c r="E93" s="2250"/>
      <c r="F93" s="2249"/>
      <c r="G93" s="2249" t="s">
        <v>1386</v>
      </c>
      <c r="H93" s="2249"/>
      <c r="I93" s="2249"/>
      <c r="J93" s="2232" t="s">
        <v>1387</v>
      </c>
      <c r="K93" s="2232"/>
      <c r="L93" s="2232"/>
      <c r="M93" s="2251"/>
      <c r="N93" s="3642"/>
    </row>
    <row r="94" spans="1:14" ht="11.1" customHeight="1">
      <c r="A94" s="3632"/>
      <c r="B94" s="2250" t="s">
        <v>329</v>
      </c>
      <c r="C94" s="2232" t="s">
        <v>353</v>
      </c>
      <c r="D94" s="2251"/>
      <c r="E94" s="2250" t="s">
        <v>1388</v>
      </c>
      <c r="F94" s="2249" t="s">
        <v>1389</v>
      </c>
      <c r="G94" s="2249" t="s">
        <v>1390</v>
      </c>
      <c r="H94" s="2249" t="s">
        <v>1391</v>
      </c>
      <c r="I94" s="2249" t="s">
        <v>1392</v>
      </c>
      <c r="J94" s="2232" t="s">
        <v>1393</v>
      </c>
      <c r="K94" s="2232" t="s">
        <v>1394</v>
      </c>
      <c r="L94" s="2232" t="s">
        <v>1387</v>
      </c>
      <c r="M94" s="2251" t="s">
        <v>329</v>
      </c>
      <c r="N94" s="3642"/>
    </row>
    <row r="95" spans="1:14" ht="11.1" customHeight="1">
      <c r="A95" s="3632"/>
      <c r="B95" s="2250" t="s">
        <v>334</v>
      </c>
      <c r="C95" s="2232" t="s">
        <v>356</v>
      </c>
      <c r="D95" s="2251"/>
      <c r="E95" s="2250"/>
      <c r="F95" s="2249" t="s">
        <v>1395</v>
      </c>
      <c r="G95" s="2249" t="s">
        <v>1396</v>
      </c>
      <c r="H95" s="2249" t="s">
        <v>1397</v>
      </c>
      <c r="I95" s="2249"/>
      <c r="J95" s="2232" t="s">
        <v>1398</v>
      </c>
      <c r="K95" s="2232"/>
      <c r="L95" s="2232"/>
      <c r="M95" s="2251" t="s">
        <v>334</v>
      </c>
      <c r="N95" s="3642"/>
    </row>
    <row r="96" spans="1:14" ht="11.1" customHeight="1" thickBot="1">
      <c r="A96" s="3632"/>
      <c r="B96" s="2306"/>
      <c r="C96" s="2222"/>
      <c r="D96" s="2248"/>
      <c r="E96" s="2247" t="s">
        <v>339</v>
      </c>
      <c r="F96" s="2249" t="s">
        <v>340</v>
      </c>
      <c r="G96" s="2249" t="s">
        <v>341</v>
      </c>
      <c r="H96" s="2249" t="s">
        <v>342</v>
      </c>
      <c r="I96" s="2249" t="s">
        <v>343</v>
      </c>
      <c r="J96" s="2232" t="s">
        <v>344</v>
      </c>
      <c r="K96" s="2232" t="s">
        <v>202</v>
      </c>
      <c r="L96" s="2232" t="s">
        <v>203</v>
      </c>
      <c r="M96" s="2248"/>
      <c r="N96" s="3642"/>
    </row>
    <row r="97" spans="1:14" ht="11.1" customHeight="1">
      <c r="A97" s="3632"/>
      <c r="B97" s="3062"/>
      <c r="C97" s="2746"/>
      <c r="D97" s="2262" t="s">
        <v>2415</v>
      </c>
      <c r="E97" s="2738"/>
      <c r="F97" s="2293"/>
      <c r="G97" s="2292"/>
      <c r="H97" s="2292"/>
      <c r="I97" s="2292"/>
      <c r="J97" s="2289"/>
      <c r="K97" s="2289"/>
      <c r="L97" s="2288"/>
      <c r="M97" s="2262"/>
      <c r="N97" s="3642"/>
    </row>
    <row r="98" spans="1:14">
      <c r="A98" s="3632"/>
      <c r="B98" s="2247">
        <v>134</v>
      </c>
      <c r="C98" s="2212" t="s">
        <v>564</v>
      </c>
      <c r="D98" s="2747"/>
      <c r="E98" s="2217" t="s">
        <v>2447</v>
      </c>
      <c r="F98" s="2318" t="s">
        <v>718</v>
      </c>
      <c r="G98" s="2229" t="s">
        <v>718</v>
      </c>
      <c r="H98" s="2224" t="s">
        <v>3270</v>
      </c>
      <c r="I98" s="2229" t="s">
        <v>718</v>
      </c>
      <c r="J98" s="2219"/>
      <c r="K98" s="2223" t="s">
        <v>3270</v>
      </c>
      <c r="L98" s="2269"/>
      <c r="M98" s="3059">
        <v>134</v>
      </c>
      <c r="N98" s="3642"/>
    </row>
    <row r="99" spans="1:14" ht="12.9" customHeight="1">
      <c r="A99" s="3632"/>
      <c r="B99" s="2247">
        <v>135</v>
      </c>
      <c r="C99" s="2212" t="s">
        <v>564</v>
      </c>
      <c r="D99" s="2747"/>
      <c r="E99" s="2217" t="s">
        <v>2448</v>
      </c>
      <c r="F99" s="2318" t="s">
        <v>718</v>
      </c>
      <c r="G99" s="2229" t="s">
        <v>718</v>
      </c>
      <c r="H99" s="2224" t="s">
        <v>3270</v>
      </c>
      <c r="I99" s="2229" t="s">
        <v>718</v>
      </c>
      <c r="J99" s="2219"/>
      <c r="K99" s="2223" t="s">
        <v>3270</v>
      </c>
      <c r="L99" s="2269"/>
      <c r="M99" s="3059">
        <v>135</v>
      </c>
      <c r="N99" s="3642"/>
    </row>
    <row r="100" spans="1:14" ht="12.9" customHeight="1">
      <c r="A100" s="3519"/>
      <c r="B100" s="2247">
        <v>136</v>
      </c>
      <c r="C100" s="2212" t="s">
        <v>564</v>
      </c>
      <c r="D100" s="2747"/>
      <c r="E100" s="2217" t="s">
        <v>2449</v>
      </c>
      <c r="F100" s="2318" t="s">
        <v>718</v>
      </c>
      <c r="G100" s="2229" t="s">
        <v>718</v>
      </c>
      <c r="H100" s="2229" t="s">
        <v>718</v>
      </c>
      <c r="I100" s="2224">
        <v>1296</v>
      </c>
      <c r="J100" s="2219">
        <f>SUM(F100:I100)</f>
        <v>1296</v>
      </c>
      <c r="K100" s="2231"/>
      <c r="L100" s="2269">
        <f>SUM(J100:K100)</f>
        <v>1296</v>
      </c>
      <c r="M100" s="3059">
        <v>136</v>
      </c>
      <c r="N100" s="3642"/>
    </row>
    <row r="101" spans="1:14" ht="12.9" customHeight="1">
      <c r="A101" s="3519"/>
      <c r="B101" s="2247">
        <v>137</v>
      </c>
      <c r="C101" s="2212" t="s">
        <v>564</v>
      </c>
      <c r="D101" s="2747"/>
      <c r="E101" s="2217" t="s">
        <v>2450</v>
      </c>
      <c r="F101" s="2318" t="s">
        <v>718</v>
      </c>
      <c r="G101" s="2229" t="s">
        <v>718</v>
      </c>
      <c r="H101" s="2229" t="s">
        <v>718</v>
      </c>
      <c r="I101" s="2224"/>
      <c r="J101" s="3506"/>
      <c r="K101" s="2231"/>
      <c r="L101" s="3478"/>
      <c r="M101" s="3059">
        <v>137</v>
      </c>
      <c r="N101" s="3642"/>
    </row>
    <row r="102" spans="1:14" ht="12.9" customHeight="1">
      <c r="A102" s="3519"/>
      <c r="B102" s="2247">
        <v>138</v>
      </c>
      <c r="C102" s="2212" t="s">
        <v>564</v>
      </c>
      <c r="D102" s="2747"/>
      <c r="E102" s="2217" t="s">
        <v>2451</v>
      </c>
      <c r="F102" s="2318" t="s">
        <v>718</v>
      </c>
      <c r="G102" s="2229" t="s">
        <v>718</v>
      </c>
      <c r="H102" s="2229" t="s">
        <v>718</v>
      </c>
      <c r="I102" s="2224">
        <v>59758</v>
      </c>
      <c r="J102" s="2219">
        <f>SUM(F102:I102)</f>
        <v>59758</v>
      </c>
      <c r="K102" s="2231"/>
      <c r="L102" s="2269">
        <f>SUM(J102:K102)</f>
        <v>59758</v>
      </c>
      <c r="M102" s="3059">
        <v>138</v>
      </c>
      <c r="N102" s="3642"/>
    </row>
    <row r="103" spans="1:14" ht="12.9" customHeight="1">
      <c r="A103" s="3519"/>
      <c r="B103" s="2247">
        <v>139</v>
      </c>
      <c r="C103" s="2222"/>
      <c r="D103" s="2747"/>
      <c r="E103" s="2217" t="s">
        <v>2452</v>
      </c>
      <c r="F103" s="2318" t="s">
        <v>718</v>
      </c>
      <c r="G103" s="2229" t="s">
        <v>718</v>
      </c>
      <c r="H103" s="2224"/>
      <c r="I103" s="2229" t="s">
        <v>718</v>
      </c>
      <c r="J103" s="3506"/>
      <c r="K103" s="2223"/>
      <c r="L103" s="2269"/>
      <c r="M103" s="3059">
        <v>139</v>
      </c>
      <c r="N103" s="3642"/>
    </row>
    <row r="104" spans="1:14" ht="12.9" customHeight="1">
      <c r="A104" s="3140"/>
      <c r="B104" s="2247">
        <v>140</v>
      </c>
      <c r="C104" s="2222"/>
      <c r="D104" s="2747"/>
      <c r="E104" s="2217" t="s">
        <v>2453</v>
      </c>
      <c r="F104" s="2318" t="s">
        <v>718</v>
      </c>
      <c r="G104" s="2229" t="s">
        <v>718</v>
      </c>
      <c r="H104" s="2224"/>
      <c r="I104" s="2229" t="s">
        <v>718</v>
      </c>
      <c r="J104" s="2219"/>
      <c r="K104" s="2223"/>
      <c r="L104" s="2269"/>
      <c r="M104" s="3059">
        <v>140</v>
      </c>
      <c r="N104" s="3136"/>
    </row>
    <row r="105" spans="1:14" ht="12.9" customHeight="1">
      <c r="A105" s="3140"/>
      <c r="B105" s="2247">
        <v>141</v>
      </c>
      <c r="C105" s="2222"/>
      <c r="D105" s="2747"/>
      <c r="E105" s="2217" t="s">
        <v>2454</v>
      </c>
      <c r="F105" s="2318" t="s">
        <v>718</v>
      </c>
      <c r="G105" s="2229" t="s">
        <v>718</v>
      </c>
      <c r="H105" s="2224"/>
      <c r="I105" s="2229" t="s">
        <v>718</v>
      </c>
      <c r="J105" s="2219"/>
      <c r="K105" s="2223"/>
      <c r="L105" s="2269"/>
      <c r="M105" s="3059">
        <v>141</v>
      </c>
      <c r="N105" s="3136"/>
    </row>
    <row r="106" spans="1:14" ht="12.9" customHeight="1">
      <c r="A106" s="3140"/>
      <c r="B106" s="2247">
        <v>142</v>
      </c>
      <c r="C106" s="2222"/>
      <c r="D106" s="2747"/>
      <c r="E106" s="2217" t="s">
        <v>2455</v>
      </c>
      <c r="F106" s="2318" t="s">
        <v>718</v>
      </c>
      <c r="G106" s="2229" t="s">
        <v>718</v>
      </c>
      <c r="H106" s="2224" t="s">
        <v>3270</v>
      </c>
      <c r="I106" s="2229" t="s">
        <v>718</v>
      </c>
      <c r="J106" s="2219"/>
      <c r="K106" s="2223" t="s">
        <v>3270</v>
      </c>
      <c r="L106" s="2269"/>
      <c r="M106" s="3059">
        <v>142</v>
      </c>
      <c r="N106" s="3136"/>
    </row>
    <row r="107" spans="1:14" ht="12.9" customHeight="1">
      <c r="A107" s="3140"/>
      <c r="B107" s="2247">
        <v>143</v>
      </c>
      <c r="C107" s="2222"/>
      <c r="D107" s="2747"/>
      <c r="E107" s="2217" t="s">
        <v>2456</v>
      </c>
      <c r="F107" s="2318" t="s">
        <v>718</v>
      </c>
      <c r="G107" s="2229" t="s">
        <v>718</v>
      </c>
      <c r="H107" s="2224" t="s">
        <v>3270</v>
      </c>
      <c r="I107" s="2229" t="s">
        <v>718</v>
      </c>
      <c r="J107" s="2219"/>
      <c r="K107" s="2223" t="s">
        <v>3270</v>
      </c>
      <c r="L107" s="2269"/>
      <c r="M107" s="3059">
        <v>143</v>
      </c>
      <c r="N107" s="3136"/>
    </row>
    <row r="108" spans="1:14" ht="12.9" customHeight="1">
      <c r="A108" s="3140"/>
      <c r="B108" s="2247">
        <v>144</v>
      </c>
      <c r="C108" s="2222"/>
      <c r="D108" s="2747"/>
      <c r="E108" s="2217" t="s">
        <v>2457</v>
      </c>
      <c r="F108" s="2325" t="s">
        <v>718</v>
      </c>
      <c r="G108" s="2324" t="s">
        <v>718</v>
      </c>
      <c r="H108" s="2224" t="s">
        <v>3270</v>
      </c>
      <c r="I108" s="2229" t="s">
        <v>718</v>
      </c>
      <c r="J108" s="2219"/>
      <c r="K108" s="2223" t="s">
        <v>3270</v>
      </c>
      <c r="L108" s="2269"/>
      <c r="M108" s="3059">
        <v>144</v>
      </c>
      <c r="N108" s="3136"/>
    </row>
    <row r="109" spans="1:14" ht="12.9" customHeight="1">
      <c r="A109" s="3140"/>
      <c r="B109" s="2247">
        <v>145</v>
      </c>
      <c r="C109" s="2222"/>
      <c r="D109" s="2747"/>
      <c r="E109" s="2217" t="s">
        <v>2458</v>
      </c>
      <c r="F109" s="2226"/>
      <c r="G109" s="2224"/>
      <c r="H109" s="2224"/>
      <c r="I109" s="2224"/>
      <c r="J109" s="2219"/>
      <c r="K109" s="2223"/>
      <c r="L109" s="2269"/>
      <c r="M109" s="3059">
        <v>145</v>
      </c>
      <c r="N109" s="3136"/>
    </row>
    <row r="110" spans="1:14" ht="12.9" customHeight="1">
      <c r="A110" s="3140"/>
      <c r="B110" s="2247">
        <v>146</v>
      </c>
      <c r="C110" s="2222"/>
      <c r="D110" s="2747"/>
      <c r="E110" s="2217" t="s">
        <v>2459</v>
      </c>
      <c r="F110" s="2226"/>
      <c r="G110" s="2224"/>
      <c r="H110" s="2224"/>
      <c r="I110" s="2224"/>
      <c r="J110" s="2219"/>
      <c r="K110" s="2223"/>
      <c r="L110" s="2269"/>
      <c r="M110" s="3059">
        <v>146</v>
      </c>
      <c r="N110" s="3136"/>
    </row>
    <row r="111" spans="1:14" ht="12.9" customHeight="1">
      <c r="A111" s="3140"/>
      <c r="B111" s="2247">
        <v>147</v>
      </c>
      <c r="C111" s="2222"/>
      <c r="D111" s="2747"/>
      <c r="E111" s="2217" t="s">
        <v>2460</v>
      </c>
      <c r="F111" s="2226"/>
      <c r="G111" s="2224"/>
      <c r="H111" s="2224"/>
      <c r="I111" s="2224"/>
      <c r="J111" s="2219"/>
      <c r="K111" s="2223"/>
      <c r="L111" s="2269"/>
      <c r="M111" s="3059">
        <v>147</v>
      </c>
      <c r="N111" s="3136"/>
    </row>
    <row r="112" spans="1:14" ht="12.9" customHeight="1">
      <c r="A112" s="3140"/>
      <c r="B112" s="2247">
        <v>148</v>
      </c>
      <c r="C112" s="2222"/>
      <c r="D112" s="2747"/>
      <c r="E112" s="2217" t="s">
        <v>2461</v>
      </c>
      <c r="F112" s="2226">
        <v>17</v>
      </c>
      <c r="G112" s="2224"/>
      <c r="H112" s="2224">
        <v>139</v>
      </c>
      <c r="I112" s="2224">
        <v>-2</v>
      </c>
      <c r="J112" s="2219">
        <f>SUM(F112:I112)</f>
        <v>154</v>
      </c>
      <c r="K112" s="2223"/>
      <c r="L112" s="2269">
        <f>SUM(J112:K112)</f>
        <v>154</v>
      </c>
      <c r="M112" s="3059">
        <v>148</v>
      </c>
      <c r="N112" s="3136"/>
    </row>
    <row r="113" spans="1:796 1036:1820 2060:2844 3084:3868 4108:4892 5132:5916 6156:6940 7180:7964 8204:8988 9228:10012 10252:11036 11276:12060 12300:13084 13324:14108 14348:15132 15372:15900" ht="12.9" customHeight="1">
      <c r="A113" s="3140"/>
      <c r="B113" s="2247">
        <v>149</v>
      </c>
      <c r="C113" s="2222"/>
      <c r="D113" s="2747"/>
      <c r="E113" s="2217" t="s">
        <v>2462</v>
      </c>
      <c r="F113" s="2226"/>
      <c r="G113" s="2224"/>
      <c r="H113" s="2224"/>
      <c r="I113" s="2224"/>
      <c r="J113" s="2219"/>
      <c r="K113" s="2223"/>
      <c r="L113" s="2269"/>
      <c r="M113" s="3059">
        <v>149</v>
      </c>
      <c r="N113" s="3136"/>
    </row>
    <row r="114" spans="1:796 1036:1820 2060:2844 3084:3868 4108:4892 5132:5916 6156:6940 7180:7964 8204:8988 9228:10012 10252:11036 11276:12060 12300:13084 13324:14108 14348:15132 15372:15900" ht="12.9" customHeight="1">
      <c r="A114" s="3140"/>
      <c r="B114" s="2320">
        <v>150</v>
      </c>
      <c r="C114" s="2323"/>
      <c r="D114" s="2748"/>
      <c r="E114" s="2307" t="s">
        <v>2463</v>
      </c>
      <c r="F114" s="2226"/>
      <c r="G114" s="2224"/>
      <c r="H114" s="2224"/>
      <c r="I114" s="2224"/>
      <c r="J114" s="2220"/>
      <c r="K114" s="2322"/>
      <c r="L114" s="2321"/>
      <c r="M114" s="3060">
        <v>150</v>
      </c>
      <c r="N114" s="3136"/>
      <c r="O114" s="2749"/>
      <c r="P114" s="2749"/>
      <c r="Q114" s="2749"/>
      <c r="R114" s="2749"/>
      <c r="S114" s="2749"/>
      <c r="T114" s="2749"/>
      <c r="U114" s="2749"/>
      <c r="V114" s="2749"/>
      <c r="W114" s="2749"/>
      <c r="X114" s="2749"/>
      <c r="Y114" s="2749"/>
      <c r="Z114" s="2749"/>
      <c r="AA114" s="2749"/>
      <c r="AB114" s="2749"/>
      <c r="JH114" s="2749"/>
      <c r="JI114" s="2749"/>
      <c r="JJ114" s="2749"/>
      <c r="JK114" s="2749"/>
      <c r="JL114" s="2749"/>
      <c r="JM114" s="2749"/>
      <c r="JN114" s="2749"/>
      <c r="JO114" s="2749"/>
      <c r="JP114" s="2749"/>
      <c r="JQ114" s="2749"/>
      <c r="JR114" s="2749"/>
      <c r="JS114" s="2749"/>
      <c r="JT114" s="2749"/>
      <c r="JU114" s="2749"/>
      <c r="JV114" s="2749"/>
      <c r="JW114" s="2749"/>
      <c r="JX114" s="2749"/>
      <c r="TD114" s="2749"/>
      <c r="TE114" s="2749"/>
      <c r="TF114" s="2749"/>
      <c r="TG114" s="2749"/>
      <c r="TH114" s="2749"/>
      <c r="TI114" s="2749"/>
      <c r="TJ114" s="2749"/>
      <c r="TK114" s="2749"/>
      <c r="TL114" s="2749"/>
      <c r="TM114" s="2749"/>
      <c r="TN114" s="2749"/>
      <c r="TO114" s="2749"/>
      <c r="TP114" s="2749"/>
      <c r="TQ114" s="2749"/>
      <c r="TR114" s="2749"/>
      <c r="TS114" s="2749"/>
      <c r="TT114" s="2749"/>
      <c r="ACZ114" s="2749"/>
      <c r="ADA114" s="2749"/>
      <c r="ADB114" s="2749"/>
      <c r="ADC114" s="2749"/>
      <c r="ADD114" s="2749"/>
      <c r="ADE114" s="2749"/>
      <c r="ADF114" s="2749"/>
      <c r="ADG114" s="2749"/>
      <c r="ADH114" s="2749"/>
      <c r="ADI114" s="2749"/>
      <c r="ADJ114" s="2749"/>
      <c r="ADK114" s="2749"/>
      <c r="ADL114" s="2749"/>
      <c r="ADM114" s="2749"/>
      <c r="ADN114" s="2749"/>
      <c r="ADO114" s="2749"/>
      <c r="ADP114" s="2749"/>
      <c r="AMV114" s="2749"/>
      <c r="AMW114" s="2749"/>
      <c r="AMX114" s="2749"/>
      <c r="AMY114" s="2749"/>
      <c r="AMZ114" s="2749"/>
      <c r="ANA114" s="2749"/>
      <c r="ANB114" s="2749"/>
      <c r="ANC114" s="2749"/>
      <c r="AND114" s="2749"/>
      <c r="ANE114" s="2749"/>
      <c r="ANF114" s="2749"/>
      <c r="ANG114" s="2749"/>
      <c r="ANH114" s="2749"/>
      <c r="ANI114" s="2749"/>
      <c r="ANJ114" s="2749"/>
      <c r="ANK114" s="2749"/>
      <c r="ANL114" s="2749"/>
      <c r="AWR114" s="2749"/>
      <c r="AWS114" s="2749"/>
      <c r="AWT114" s="2749"/>
      <c r="AWU114" s="2749"/>
      <c r="AWV114" s="2749"/>
      <c r="AWW114" s="2749"/>
      <c r="AWX114" s="2749"/>
      <c r="AWY114" s="2749"/>
      <c r="AWZ114" s="2749"/>
      <c r="AXA114" s="2749"/>
      <c r="AXB114" s="2749"/>
      <c r="AXC114" s="2749"/>
      <c r="AXD114" s="2749"/>
      <c r="AXE114" s="2749"/>
      <c r="AXF114" s="2749"/>
      <c r="AXG114" s="2749"/>
      <c r="AXH114" s="2749"/>
      <c r="BGN114" s="2749"/>
      <c r="BGO114" s="2749"/>
      <c r="BGP114" s="2749"/>
      <c r="BGQ114" s="2749"/>
      <c r="BGR114" s="2749"/>
      <c r="BGS114" s="2749"/>
      <c r="BGT114" s="2749"/>
      <c r="BGU114" s="2749"/>
      <c r="BGV114" s="2749"/>
      <c r="BGW114" s="2749"/>
      <c r="BGX114" s="2749"/>
      <c r="BGY114" s="2749"/>
      <c r="BGZ114" s="2749"/>
      <c r="BHA114" s="2749"/>
      <c r="BHB114" s="2749"/>
      <c r="BHC114" s="2749"/>
      <c r="BHD114" s="2749"/>
      <c r="BQJ114" s="2749"/>
      <c r="BQK114" s="2749"/>
      <c r="BQL114" s="2749"/>
      <c r="BQM114" s="2749"/>
      <c r="BQN114" s="2749"/>
      <c r="BQO114" s="2749"/>
      <c r="BQP114" s="2749"/>
      <c r="BQQ114" s="2749"/>
      <c r="BQR114" s="2749"/>
      <c r="BQS114" s="2749"/>
      <c r="BQT114" s="2749"/>
      <c r="BQU114" s="2749"/>
      <c r="BQV114" s="2749"/>
      <c r="BQW114" s="2749"/>
      <c r="BQX114" s="2749"/>
      <c r="BQY114" s="2749"/>
      <c r="BQZ114" s="2749"/>
      <c r="CAF114" s="2749"/>
      <c r="CAG114" s="2749"/>
      <c r="CAH114" s="2749"/>
      <c r="CAI114" s="2749"/>
      <c r="CAJ114" s="2749"/>
      <c r="CAK114" s="2749"/>
      <c r="CAL114" s="2749"/>
      <c r="CAM114" s="2749"/>
      <c r="CAN114" s="2749"/>
      <c r="CAO114" s="2749"/>
      <c r="CAP114" s="2749"/>
      <c r="CAQ114" s="2749"/>
      <c r="CAR114" s="2749"/>
      <c r="CAS114" s="2749"/>
      <c r="CAT114" s="2749"/>
      <c r="CAU114" s="2749"/>
      <c r="CAV114" s="2749"/>
      <c r="CKB114" s="2749"/>
      <c r="CKC114" s="2749"/>
      <c r="CKD114" s="2749"/>
      <c r="CKE114" s="2749"/>
      <c r="CKF114" s="2749"/>
      <c r="CKG114" s="2749"/>
      <c r="CKH114" s="2749"/>
      <c r="CKI114" s="2749"/>
      <c r="CKJ114" s="2749"/>
      <c r="CKK114" s="2749"/>
      <c r="CKL114" s="2749"/>
      <c r="CKM114" s="2749"/>
      <c r="CKN114" s="2749"/>
      <c r="CKO114" s="2749"/>
      <c r="CKP114" s="2749"/>
      <c r="CKQ114" s="2749"/>
      <c r="CKR114" s="2749"/>
      <c r="CTX114" s="2749"/>
      <c r="CTY114" s="2749"/>
      <c r="CTZ114" s="2749"/>
      <c r="CUA114" s="2749"/>
      <c r="CUB114" s="2749"/>
      <c r="CUC114" s="2749"/>
      <c r="CUD114" s="2749"/>
      <c r="CUE114" s="2749"/>
      <c r="CUF114" s="2749"/>
      <c r="CUG114" s="2749"/>
      <c r="CUH114" s="2749"/>
      <c r="CUI114" s="2749"/>
      <c r="CUJ114" s="2749"/>
      <c r="CUK114" s="2749"/>
      <c r="CUL114" s="2749"/>
      <c r="CUM114" s="2749"/>
      <c r="CUN114" s="2749"/>
      <c r="DDT114" s="2749"/>
      <c r="DDU114" s="2749"/>
      <c r="DDV114" s="2749"/>
      <c r="DDW114" s="2749"/>
      <c r="DDX114" s="2749"/>
      <c r="DDY114" s="2749"/>
      <c r="DDZ114" s="2749"/>
      <c r="DEA114" s="2749"/>
      <c r="DEB114" s="2749"/>
      <c r="DEC114" s="2749"/>
      <c r="DED114" s="2749"/>
      <c r="DEE114" s="2749"/>
      <c r="DEF114" s="2749"/>
      <c r="DEG114" s="2749"/>
      <c r="DEH114" s="2749"/>
      <c r="DEI114" s="2749"/>
      <c r="DEJ114" s="2749"/>
      <c r="DNP114" s="2749"/>
      <c r="DNQ114" s="2749"/>
      <c r="DNR114" s="2749"/>
      <c r="DNS114" s="2749"/>
      <c r="DNT114" s="2749"/>
      <c r="DNU114" s="2749"/>
      <c r="DNV114" s="2749"/>
      <c r="DNW114" s="2749"/>
      <c r="DNX114" s="2749"/>
      <c r="DNY114" s="2749"/>
      <c r="DNZ114" s="2749"/>
      <c r="DOA114" s="2749"/>
      <c r="DOB114" s="2749"/>
      <c r="DOC114" s="2749"/>
      <c r="DOD114" s="2749"/>
      <c r="DOE114" s="2749"/>
      <c r="DOF114" s="2749"/>
      <c r="DXL114" s="2749"/>
      <c r="DXM114" s="2749"/>
      <c r="DXN114" s="2749"/>
      <c r="DXO114" s="2749"/>
      <c r="DXP114" s="2749"/>
      <c r="DXQ114" s="2749"/>
      <c r="DXR114" s="2749"/>
      <c r="DXS114" s="2749"/>
      <c r="DXT114" s="2749"/>
      <c r="DXU114" s="2749"/>
      <c r="DXV114" s="2749"/>
      <c r="DXW114" s="2749"/>
      <c r="DXX114" s="2749"/>
      <c r="DXY114" s="2749"/>
      <c r="DXZ114" s="2749"/>
      <c r="DYA114" s="2749"/>
      <c r="DYB114" s="2749"/>
      <c r="EHH114" s="2749"/>
      <c r="EHI114" s="2749"/>
      <c r="EHJ114" s="2749"/>
      <c r="EHK114" s="2749"/>
      <c r="EHL114" s="2749"/>
      <c r="EHM114" s="2749"/>
      <c r="EHN114" s="2749"/>
      <c r="EHO114" s="2749"/>
      <c r="EHP114" s="2749"/>
      <c r="EHQ114" s="2749"/>
      <c r="EHR114" s="2749"/>
      <c r="EHS114" s="2749"/>
      <c r="EHT114" s="2749"/>
      <c r="EHU114" s="2749"/>
      <c r="EHV114" s="2749"/>
      <c r="EHW114" s="2749"/>
      <c r="EHX114" s="2749"/>
      <c r="ERD114" s="2749"/>
      <c r="ERE114" s="2749"/>
      <c r="ERF114" s="2749"/>
      <c r="ERG114" s="2749"/>
      <c r="ERH114" s="2749"/>
      <c r="ERI114" s="2749"/>
      <c r="ERJ114" s="2749"/>
      <c r="ERK114" s="2749"/>
      <c r="ERL114" s="2749"/>
      <c r="ERM114" s="2749"/>
      <c r="ERN114" s="2749"/>
      <c r="ERO114" s="2749"/>
      <c r="ERP114" s="2749"/>
      <c r="ERQ114" s="2749"/>
      <c r="ERR114" s="2749"/>
      <c r="ERS114" s="2749"/>
      <c r="ERT114" s="2749"/>
      <c r="FAZ114" s="2749"/>
      <c r="FBA114" s="2749"/>
      <c r="FBB114" s="2749"/>
      <c r="FBC114" s="2749"/>
      <c r="FBD114" s="2749"/>
      <c r="FBE114" s="2749"/>
      <c r="FBF114" s="2749"/>
      <c r="FBG114" s="2749"/>
      <c r="FBH114" s="2749"/>
      <c r="FBI114" s="2749"/>
      <c r="FBJ114" s="2749"/>
      <c r="FBK114" s="2749"/>
      <c r="FBL114" s="2749"/>
      <c r="FBM114" s="2749"/>
      <c r="FBN114" s="2749"/>
      <c r="FBO114" s="2749"/>
      <c r="FBP114" s="2749"/>
      <c r="FKV114" s="2749"/>
      <c r="FKW114" s="2749"/>
      <c r="FKX114" s="2749"/>
      <c r="FKY114" s="2749"/>
      <c r="FKZ114" s="2749"/>
      <c r="FLA114" s="2749"/>
      <c r="FLB114" s="2749"/>
      <c r="FLC114" s="2749"/>
      <c r="FLD114" s="2749"/>
      <c r="FLE114" s="2749"/>
      <c r="FLF114" s="2749"/>
      <c r="FLG114" s="2749"/>
      <c r="FLH114" s="2749"/>
      <c r="FLI114" s="2749"/>
      <c r="FLJ114" s="2749"/>
      <c r="FLK114" s="2749"/>
      <c r="FLL114" s="2749"/>
      <c r="FUR114" s="2749"/>
      <c r="FUS114" s="2749"/>
      <c r="FUT114" s="2749"/>
      <c r="FUU114" s="2749"/>
      <c r="FUV114" s="2749"/>
      <c r="FUW114" s="2749"/>
      <c r="FUX114" s="2749"/>
      <c r="FUY114" s="2749"/>
      <c r="FUZ114" s="2749"/>
      <c r="FVA114" s="2749"/>
      <c r="FVB114" s="2749"/>
      <c r="FVC114" s="2749"/>
      <c r="FVD114" s="2749"/>
      <c r="FVE114" s="2749"/>
      <c r="FVF114" s="2749"/>
      <c r="FVG114" s="2749"/>
      <c r="FVH114" s="2749"/>
      <c r="GEN114" s="2749"/>
      <c r="GEO114" s="2749"/>
      <c r="GEP114" s="2749"/>
      <c r="GEQ114" s="2749"/>
      <c r="GER114" s="2749"/>
      <c r="GES114" s="2749"/>
      <c r="GET114" s="2749"/>
      <c r="GEU114" s="2749"/>
      <c r="GEV114" s="2749"/>
      <c r="GEW114" s="2749"/>
      <c r="GEX114" s="2749"/>
      <c r="GEY114" s="2749"/>
      <c r="GEZ114" s="2749"/>
      <c r="GFA114" s="2749"/>
      <c r="GFB114" s="2749"/>
      <c r="GFC114" s="2749"/>
      <c r="GFD114" s="2749"/>
      <c r="GOJ114" s="2749"/>
      <c r="GOK114" s="2749"/>
      <c r="GOL114" s="2749"/>
      <c r="GOM114" s="2749"/>
      <c r="GON114" s="2749"/>
      <c r="GOO114" s="2749"/>
      <c r="GOP114" s="2749"/>
      <c r="GOQ114" s="2749"/>
      <c r="GOR114" s="2749"/>
      <c r="GOS114" s="2749"/>
      <c r="GOT114" s="2749"/>
      <c r="GOU114" s="2749"/>
      <c r="GOV114" s="2749"/>
      <c r="GOW114" s="2749"/>
      <c r="GOX114" s="2749"/>
      <c r="GOY114" s="2749"/>
      <c r="GOZ114" s="2749"/>
      <c r="GYF114" s="2749"/>
      <c r="GYG114" s="2749"/>
      <c r="GYH114" s="2749"/>
      <c r="GYI114" s="2749"/>
      <c r="GYJ114" s="2749"/>
      <c r="GYK114" s="2749"/>
      <c r="GYL114" s="2749"/>
      <c r="GYM114" s="2749"/>
      <c r="GYN114" s="2749"/>
      <c r="GYO114" s="2749"/>
      <c r="GYP114" s="2749"/>
      <c r="GYQ114" s="2749"/>
      <c r="GYR114" s="2749"/>
      <c r="GYS114" s="2749"/>
      <c r="GYT114" s="2749"/>
      <c r="GYU114" s="2749"/>
      <c r="GYV114" s="2749"/>
      <c r="HIB114" s="2749"/>
      <c r="HIC114" s="2749"/>
      <c r="HID114" s="2749"/>
      <c r="HIE114" s="2749"/>
      <c r="HIF114" s="2749"/>
      <c r="HIG114" s="2749"/>
      <c r="HIH114" s="2749"/>
      <c r="HII114" s="2749"/>
      <c r="HIJ114" s="2749"/>
      <c r="HIK114" s="2749"/>
      <c r="HIL114" s="2749"/>
      <c r="HIM114" s="2749"/>
      <c r="HIN114" s="2749"/>
      <c r="HIO114" s="2749"/>
      <c r="HIP114" s="2749"/>
      <c r="HIQ114" s="2749"/>
      <c r="HIR114" s="2749"/>
      <c r="HRX114" s="2749"/>
      <c r="HRY114" s="2749"/>
      <c r="HRZ114" s="2749"/>
      <c r="HSA114" s="2749"/>
      <c r="HSB114" s="2749"/>
      <c r="HSC114" s="2749"/>
      <c r="HSD114" s="2749"/>
      <c r="HSE114" s="2749"/>
      <c r="HSF114" s="2749"/>
      <c r="HSG114" s="2749"/>
      <c r="HSH114" s="2749"/>
      <c r="HSI114" s="2749"/>
      <c r="HSJ114" s="2749"/>
      <c r="HSK114" s="2749"/>
      <c r="HSL114" s="2749"/>
      <c r="HSM114" s="2749"/>
      <c r="HSN114" s="2749"/>
      <c r="IBT114" s="2749"/>
      <c r="IBU114" s="2749"/>
      <c r="IBV114" s="2749"/>
      <c r="IBW114" s="2749"/>
      <c r="IBX114" s="2749"/>
      <c r="IBY114" s="2749"/>
      <c r="IBZ114" s="2749"/>
      <c r="ICA114" s="2749"/>
      <c r="ICB114" s="2749"/>
      <c r="ICC114" s="2749"/>
      <c r="ICD114" s="2749"/>
      <c r="ICE114" s="2749"/>
      <c r="ICF114" s="2749"/>
      <c r="ICG114" s="2749"/>
      <c r="ICH114" s="2749"/>
      <c r="ICI114" s="2749"/>
      <c r="ICJ114" s="2749"/>
      <c r="ILP114" s="2749"/>
      <c r="ILQ114" s="2749"/>
      <c r="ILR114" s="2749"/>
      <c r="ILS114" s="2749"/>
      <c r="ILT114" s="2749"/>
      <c r="ILU114" s="2749"/>
      <c r="ILV114" s="2749"/>
      <c r="ILW114" s="2749"/>
      <c r="ILX114" s="2749"/>
      <c r="ILY114" s="2749"/>
      <c r="ILZ114" s="2749"/>
      <c r="IMA114" s="2749"/>
      <c r="IMB114" s="2749"/>
      <c r="IMC114" s="2749"/>
      <c r="IMD114" s="2749"/>
      <c r="IME114" s="2749"/>
      <c r="IMF114" s="2749"/>
      <c r="IVL114" s="2749"/>
      <c r="IVM114" s="2749"/>
      <c r="IVN114" s="2749"/>
      <c r="IVO114" s="2749"/>
      <c r="IVP114" s="2749"/>
      <c r="IVQ114" s="2749"/>
      <c r="IVR114" s="2749"/>
      <c r="IVS114" s="2749"/>
      <c r="IVT114" s="2749"/>
      <c r="IVU114" s="2749"/>
      <c r="IVV114" s="2749"/>
      <c r="IVW114" s="2749"/>
      <c r="IVX114" s="2749"/>
      <c r="IVY114" s="2749"/>
      <c r="IVZ114" s="2749"/>
      <c r="IWA114" s="2749"/>
      <c r="IWB114" s="2749"/>
      <c r="JFH114" s="2749"/>
      <c r="JFI114" s="2749"/>
      <c r="JFJ114" s="2749"/>
      <c r="JFK114" s="2749"/>
      <c r="JFL114" s="2749"/>
      <c r="JFM114" s="2749"/>
      <c r="JFN114" s="2749"/>
      <c r="JFO114" s="2749"/>
      <c r="JFP114" s="2749"/>
      <c r="JFQ114" s="2749"/>
      <c r="JFR114" s="2749"/>
      <c r="JFS114" s="2749"/>
      <c r="JFT114" s="2749"/>
      <c r="JFU114" s="2749"/>
      <c r="JFV114" s="2749"/>
      <c r="JFW114" s="2749"/>
      <c r="JFX114" s="2749"/>
      <c r="JPD114" s="2749"/>
      <c r="JPE114" s="2749"/>
      <c r="JPF114" s="2749"/>
      <c r="JPG114" s="2749"/>
      <c r="JPH114" s="2749"/>
      <c r="JPI114" s="2749"/>
      <c r="JPJ114" s="2749"/>
      <c r="JPK114" s="2749"/>
      <c r="JPL114" s="2749"/>
      <c r="JPM114" s="2749"/>
      <c r="JPN114" s="2749"/>
      <c r="JPO114" s="2749"/>
      <c r="JPP114" s="2749"/>
      <c r="JPQ114" s="2749"/>
      <c r="JPR114" s="2749"/>
      <c r="JPS114" s="2749"/>
      <c r="JPT114" s="2749"/>
      <c r="JYZ114" s="2749"/>
      <c r="JZA114" s="2749"/>
      <c r="JZB114" s="2749"/>
      <c r="JZC114" s="2749"/>
      <c r="JZD114" s="2749"/>
      <c r="JZE114" s="2749"/>
      <c r="JZF114" s="2749"/>
      <c r="JZG114" s="2749"/>
      <c r="JZH114" s="2749"/>
      <c r="JZI114" s="2749"/>
      <c r="JZJ114" s="2749"/>
      <c r="JZK114" s="2749"/>
      <c r="JZL114" s="2749"/>
      <c r="JZM114" s="2749"/>
      <c r="JZN114" s="2749"/>
      <c r="JZO114" s="2749"/>
      <c r="JZP114" s="2749"/>
      <c r="KIV114" s="2749"/>
      <c r="KIW114" s="2749"/>
      <c r="KIX114" s="2749"/>
      <c r="KIY114" s="2749"/>
      <c r="KIZ114" s="2749"/>
      <c r="KJA114" s="2749"/>
      <c r="KJB114" s="2749"/>
      <c r="KJC114" s="2749"/>
      <c r="KJD114" s="2749"/>
      <c r="KJE114" s="2749"/>
      <c r="KJF114" s="2749"/>
      <c r="KJG114" s="2749"/>
      <c r="KJH114" s="2749"/>
      <c r="KJI114" s="2749"/>
      <c r="KJJ114" s="2749"/>
      <c r="KJK114" s="2749"/>
      <c r="KJL114" s="2749"/>
      <c r="KSR114" s="2749"/>
      <c r="KSS114" s="2749"/>
      <c r="KST114" s="2749"/>
      <c r="KSU114" s="2749"/>
      <c r="KSV114" s="2749"/>
      <c r="KSW114" s="2749"/>
      <c r="KSX114" s="2749"/>
      <c r="KSY114" s="2749"/>
      <c r="KSZ114" s="2749"/>
      <c r="KTA114" s="2749"/>
      <c r="KTB114" s="2749"/>
      <c r="KTC114" s="2749"/>
      <c r="KTD114" s="2749"/>
      <c r="KTE114" s="2749"/>
      <c r="KTF114" s="2749"/>
      <c r="KTG114" s="2749"/>
      <c r="KTH114" s="2749"/>
      <c r="LCN114" s="2749"/>
      <c r="LCO114" s="2749"/>
      <c r="LCP114" s="2749"/>
      <c r="LCQ114" s="2749"/>
      <c r="LCR114" s="2749"/>
      <c r="LCS114" s="2749"/>
      <c r="LCT114" s="2749"/>
      <c r="LCU114" s="2749"/>
      <c r="LCV114" s="2749"/>
      <c r="LCW114" s="2749"/>
      <c r="LCX114" s="2749"/>
      <c r="LCY114" s="2749"/>
      <c r="LCZ114" s="2749"/>
      <c r="LDA114" s="2749"/>
      <c r="LDB114" s="2749"/>
      <c r="LDC114" s="2749"/>
      <c r="LDD114" s="2749"/>
      <c r="LMJ114" s="2749"/>
      <c r="LMK114" s="2749"/>
      <c r="LML114" s="2749"/>
      <c r="LMM114" s="2749"/>
      <c r="LMN114" s="2749"/>
      <c r="LMO114" s="2749"/>
      <c r="LMP114" s="2749"/>
      <c r="LMQ114" s="2749"/>
      <c r="LMR114" s="2749"/>
      <c r="LMS114" s="2749"/>
      <c r="LMT114" s="2749"/>
      <c r="LMU114" s="2749"/>
      <c r="LMV114" s="2749"/>
      <c r="LMW114" s="2749"/>
      <c r="LMX114" s="2749"/>
      <c r="LMY114" s="2749"/>
      <c r="LMZ114" s="2749"/>
      <c r="LWF114" s="2749"/>
      <c r="LWG114" s="2749"/>
      <c r="LWH114" s="2749"/>
      <c r="LWI114" s="2749"/>
      <c r="LWJ114" s="2749"/>
      <c r="LWK114" s="2749"/>
      <c r="LWL114" s="2749"/>
      <c r="LWM114" s="2749"/>
      <c r="LWN114" s="2749"/>
      <c r="LWO114" s="2749"/>
      <c r="LWP114" s="2749"/>
      <c r="LWQ114" s="2749"/>
      <c r="LWR114" s="2749"/>
      <c r="LWS114" s="2749"/>
      <c r="LWT114" s="2749"/>
      <c r="LWU114" s="2749"/>
      <c r="LWV114" s="2749"/>
      <c r="MGB114" s="2749"/>
      <c r="MGC114" s="2749"/>
      <c r="MGD114" s="2749"/>
      <c r="MGE114" s="2749"/>
      <c r="MGF114" s="2749"/>
      <c r="MGG114" s="2749"/>
      <c r="MGH114" s="2749"/>
      <c r="MGI114" s="2749"/>
      <c r="MGJ114" s="2749"/>
      <c r="MGK114" s="2749"/>
      <c r="MGL114" s="2749"/>
      <c r="MGM114" s="2749"/>
      <c r="MGN114" s="2749"/>
      <c r="MGO114" s="2749"/>
      <c r="MGP114" s="2749"/>
      <c r="MGQ114" s="2749"/>
      <c r="MGR114" s="2749"/>
      <c r="MPX114" s="2749"/>
      <c r="MPY114" s="2749"/>
      <c r="MPZ114" s="2749"/>
      <c r="MQA114" s="2749"/>
      <c r="MQB114" s="2749"/>
      <c r="MQC114" s="2749"/>
      <c r="MQD114" s="2749"/>
      <c r="MQE114" s="2749"/>
      <c r="MQF114" s="2749"/>
      <c r="MQG114" s="2749"/>
      <c r="MQH114" s="2749"/>
      <c r="MQI114" s="2749"/>
      <c r="MQJ114" s="2749"/>
      <c r="MQK114" s="2749"/>
      <c r="MQL114" s="2749"/>
      <c r="MQM114" s="2749"/>
      <c r="MQN114" s="2749"/>
      <c r="MZT114" s="2749"/>
      <c r="MZU114" s="2749"/>
      <c r="MZV114" s="2749"/>
      <c r="MZW114" s="2749"/>
      <c r="MZX114" s="2749"/>
      <c r="MZY114" s="2749"/>
      <c r="MZZ114" s="2749"/>
      <c r="NAA114" s="2749"/>
      <c r="NAB114" s="2749"/>
      <c r="NAC114" s="2749"/>
      <c r="NAD114" s="2749"/>
      <c r="NAE114" s="2749"/>
      <c r="NAF114" s="2749"/>
      <c r="NAG114" s="2749"/>
      <c r="NAH114" s="2749"/>
      <c r="NAI114" s="2749"/>
      <c r="NAJ114" s="2749"/>
      <c r="NJP114" s="2749"/>
      <c r="NJQ114" s="2749"/>
      <c r="NJR114" s="2749"/>
      <c r="NJS114" s="2749"/>
      <c r="NJT114" s="2749"/>
      <c r="NJU114" s="2749"/>
      <c r="NJV114" s="2749"/>
      <c r="NJW114" s="2749"/>
      <c r="NJX114" s="2749"/>
      <c r="NJY114" s="2749"/>
      <c r="NJZ114" s="2749"/>
      <c r="NKA114" s="2749"/>
      <c r="NKB114" s="2749"/>
      <c r="NKC114" s="2749"/>
      <c r="NKD114" s="2749"/>
      <c r="NKE114" s="2749"/>
      <c r="NKF114" s="2749"/>
      <c r="NTL114" s="2749"/>
      <c r="NTM114" s="2749"/>
      <c r="NTN114" s="2749"/>
      <c r="NTO114" s="2749"/>
      <c r="NTP114" s="2749"/>
      <c r="NTQ114" s="2749"/>
      <c r="NTR114" s="2749"/>
      <c r="NTS114" s="2749"/>
      <c r="NTT114" s="2749"/>
      <c r="NTU114" s="2749"/>
      <c r="NTV114" s="2749"/>
      <c r="NTW114" s="2749"/>
      <c r="NTX114" s="2749"/>
      <c r="NTY114" s="2749"/>
      <c r="NTZ114" s="2749"/>
      <c r="NUA114" s="2749"/>
      <c r="NUB114" s="2749"/>
      <c r="ODH114" s="2749"/>
      <c r="ODI114" s="2749"/>
      <c r="ODJ114" s="2749"/>
      <c r="ODK114" s="2749"/>
      <c r="ODL114" s="2749"/>
      <c r="ODM114" s="2749"/>
      <c r="ODN114" s="2749"/>
      <c r="ODO114" s="2749"/>
      <c r="ODP114" s="2749"/>
      <c r="ODQ114" s="2749"/>
      <c r="ODR114" s="2749"/>
      <c r="ODS114" s="2749"/>
      <c r="ODT114" s="2749"/>
      <c r="ODU114" s="2749"/>
      <c r="ODV114" s="2749"/>
      <c r="ODW114" s="2749"/>
      <c r="ODX114" s="2749"/>
      <c r="OND114" s="2749"/>
      <c r="ONE114" s="2749"/>
      <c r="ONF114" s="2749"/>
      <c r="ONG114" s="2749"/>
      <c r="ONH114" s="2749"/>
      <c r="ONI114" s="2749"/>
      <c r="ONJ114" s="2749"/>
      <c r="ONK114" s="2749"/>
      <c r="ONL114" s="2749"/>
      <c r="ONM114" s="2749"/>
      <c r="ONN114" s="2749"/>
      <c r="ONO114" s="2749"/>
      <c r="ONP114" s="2749"/>
      <c r="ONQ114" s="2749"/>
      <c r="ONR114" s="2749"/>
      <c r="ONS114" s="2749"/>
      <c r="ONT114" s="2749"/>
      <c r="OWZ114" s="2749"/>
      <c r="OXA114" s="2749"/>
      <c r="OXB114" s="2749"/>
      <c r="OXC114" s="2749"/>
      <c r="OXD114" s="2749"/>
      <c r="OXE114" s="2749"/>
      <c r="OXF114" s="2749"/>
      <c r="OXG114" s="2749"/>
      <c r="OXH114" s="2749"/>
      <c r="OXI114" s="2749"/>
      <c r="OXJ114" s="2749"/>
      <c r="OXK114" s="2749"/>
      <c r="OXL114" s="2749"/>
      <c r="OXM114" s="2749"/>
      <c r="OXN114" s="2749"/>
      <c r="OXO114" s="2749"/>
      <c r="OXP114" s="2749"/>
      <c r="PGV114" s="2749"/>
      <c r="PGW114" s="2749"/>
      <c r="PGX114" s="2749"/>
      <c r="PGY114" s="2749"/>
      <c r="PGZ114" s="2749"/>
      <c r="PHA114" s="2749"/>
      <c r="PHB114" s="2749"/>
      <c r="PHC114" s="2749"/>
      <c r="PHD114" s="2749"/>
      <c r="PHE114" s="2749"/>
      <c r="PHF114" s="2749"/>
      <c r="PHG114" s="2749"/>
      <c r="PHH114" s="2749"/>
      <c r="PHI114" s="2749"/>
      <c r="PHJ114" s="2749"/>
      <c r="PHK114" s="2749"/>
      <c r="PHL114" s="2749"/>
      <c r="PQR114" s="2749"/>
      <c r="PQS114" s="2749"/>
      <c r="PQT114" s="2749"/>
      <c r="PQU114" s="2749"/>
      <c r="PQV114" s="2749"/>
      <c r="PQW114" s="2749"/>
      <c r="PQX114" s="2749"/>
      <c r="PQY114" s="2749"/>
      <c r="PQZ114" s="2749"/>
      <c r="PRA114" s="2749"/>
      <c r="PRB114" s="2749"/>
      <c r="PRC114" s="2749"/>
      <c r="PRD114" s="2749"/>
      <c r="PRE114" s="2749"/>
      <c r="PRF114" s="2749"/>
      <c r="PRG114" s="2749"/>
      <c r="PRH114" s="2749"/>
      <c r="QAN114" s="2749"/>
      <c r="QAO114" s="2749"/>
      <c r="QAP114" s="2749"/>
      <c r="QAQ114" s="2749"/>
      <c r="QAR114" s="2749"/>
      <c r="QAS114" s="2749"/>
      <c r="QAT114" s="2749"/>
      <c r="QAU114" s="2749"/>
      <c r="QAV114" s="2749"/>
      <c r="QAW114" s="2749"/>
      <c r="QAX114" s="2749"/>
      <c r="QAY114" s="2749"/>
      <c r="QAZ114" s="2749"/>
      <c r="QBA114" s="2749"/>
      <c r="QBB114" s="2749"/>
      <c r="QBC114" s="2749"/>
      <c r="QBD114" s="2749"/>
      <c r="QKJ114" s="2749"/>
      <c r="QKK114" s="2749"/>
      <c r="QKL114" s="2749"/>
      <c r="QKM114" s="2749"/>
      <c r="QKN114" s="2749"/>
      <c r="QKO114" s="2749"/>
      <c r="QKP114" s="2749"/>
      <c r="QKQ114" s="2749"/>
      <c r="QKR114" s="2749"/>
      <c r="QKS114" s="2749"/>
      <c r="QKT114" s="2749"/>
      <c r="QKU114" s="2749"/>
      <c r="QKV114" s="2749"/>
      <c r="QKW114" s="2749"/>
      <c r="QKX114" s="2749"/>
      <c r="QKY114" s="2749"/>
      <c r="QKZ114" s="2749"/>
      <c r="QUF114" s="2749"/>
      <c r="QUG114" s="2749"/>
      <c r="QUH114" s="2749"/>
      <c r="QUI114" s="2749"/>
      <c r="QUJ114" s="2749"/>
      <c r="QUK114" s="2749"/>
      <c r="QUL114" s="2749"/>
      <c r="QUM114" s="2749"/>
      <c r="QUN114" s="2749"/>
      <c r="QUO114" s="2749"/>
      <c r="QUP114" s="2749"/>
      <c r="QUQ114" s="2749"/>
      <c r="QUR114" s="2749"/>
      <c r="QUS114" s="2749"/>
      <c r="QUT114" s="2749"/>
      <c r="QUU114" s="2749"/>
      <c r="QUV114" s="2749"/>
      <c r="REB114" s="2749"/>
      <c r="REC114" s="2749"/>
      <c r="RED114" s="2749"/>
      <c r="REE114" s="2749"/>
      <c r="REF114" s="2749"/>
      <c r="REG114" s="2749"/>
      <c r="REH114" s="2749"/>
      <c r="REI114" s="2749"/>
      <c r="REJ114" s="2749"/>
      <c r="REK114" s="2749"/>
      <c r="REL114" s="2749"/>
      <c r="REM114" s="2749"/>
      <c r="REN114" s="2749"/>
      <c r="REO114" s="2749"/>
      <c r="REP114" s="2749"/>
      <c r="REQ114" s="2749"/>
      <c r="RER114" s="2749"/>
      <c r="RNX114" s="2749"/>
      <c r="RNY114" s="2749"/>
      <c r="RNZ114" s="2749"/>
      <c r="ROA114" s="2749"/>
      <c r="ROB114" s="2749"/>
      <c r="ROC114" s="2749"/>
      <c r="ROD114" s="2749"/>
      <c r="ROE114" s="2749"/>
      <c r="ROF114" s="2749"/>
      <c r="ROG114" s="2749"/>
      <c r="ROH114" s="2749"/>
      <c r="ROI114" s="2749"/>
      <c r="ROJ114" s="2749"/>
      <c r="ROK114" s="2749"/>
      <c r="ROL114" s="2749"/>
      <c r="ROM114" s="2749"/>
      <c r="RON114" s="2749"/>
      <c r="RXT114" s="2749"/>
      <c r="RXU114" s="2749"/>
      <c r="RXV114" s="2749"/>
      <c r="RXW114" s="2749"/>
      <c r="RXX114" s="2749"/>
      <c r="RXY114" s="2749"/>
      <c r="RXZ114" s="2749"/>
      <c r="RYA114" s="2749"/>
      <c r="RYB114" s="2749"/>
      <c r="RYC114" s="2749"/>
      <c r="RYD114" s="2749"/>
      <c r="RYE114" s="2749"/>
      <c r="RYF114" s="2749"/>
      <c r="RYG114" s="2749"/>
      <c r="RYH114" s="2749"/>
      <c r="RYI114" s="2749"/>
      <c r="RYJ114" s="2749"/>
      <c r="SHP114" s="2749"/>
      <c r="SHQ114" s="2749"/>
      <c r="SHR114" s="2749"/>
      <c r="SHS114" s="2749"/>
      <c r="SHT114" s="2749"/>
      <c r="SHU114" s="2749"/>
      <c r="SHV114" s="2749"/>
      <c r="SHW114" s="2749"/>
      <c r="SHX114" s="2749"/>
      <c r="SHY114" s="2749"/>
      <c r="SHZ114" s="2749"/>
      <c r="SIA114" s="2749"/>
      <c r="SIB114" s="2749"/>
      <c r="SIC114" s="2749"/>
      <c r="SID114" s="2749"/>
      <c r="SIE114" s="2749"/>
      <c r="SIF114" s="2749"/>
      <c r="SRL114" s="2749"/>
      <c r="SRM114" s="2749"/>
      <c r="SRN114" s="2749"/>
      <c r="SRO114" s="2749"/>
      <c r="SRP114" s="2749"/>
      <c r="SRQ114" s="2749"/>
      <c r="SRR114" s="2749"/>
      <c r="SRS114" s="2749"/>
      <c r="SRT114" s="2749"/>
      <c r="SRU114" s="2749"/>
      <c r="SRV114" s="2749"/>
      <c r="SRW114" s="2749"/>
      <c r="SRX114" s="2749"/>
      <c r="SRY114" s="2749"/>
      <c r="SRZ114" s="2749"/>
      <c r="SSA114" s="2749"/>
      <c r="SSB114" s="2749"/>
      <c r="TBH114" s="2749"/>
      <c r="TBI114" s="2749"/>
      <c r="TBJ114" s="2749"/>
      <c r="TBK114" s="2749"/>
      <c r="TBL114" s="2749"/>
      <c r="TBM114" s="2749"/>
      <c r="TBN114" s="2749"/>
      <c r="TBO114" s="2749"/>
      <c r="TBP114" s="2749"/>
      <c r="TBQ114" s="2749"/>
      <c r="TBR114" s="2749"/>
      <c r="TBS114" s="2749"/>
      <c r="TBT114" s="2749"/>
      <c r="TBU114" s="2749"/>
      <c r="TBV114" s="2749"/>
      <c r="TBW114" s="2749"/>
      <c r="TBX114" s="2749"/>
      <c r="TLD114" s="2749"/>
      <c r="TLE114" s="2749"/>
      <c r="TLF114" s="2749"/>
      <c r="TLG114" s="2749"/>
      <c r="TLH114" s="2749"/>
      <c r="TLI114" s="2749"/>
      <c r="TLJ114" s="2749"/>
      <c r="TLK114" s="2749"/>
      <c r="TLL114" s="2749"/>
      <c r="TLM114" s="2749"/>
      <c r="TLN114" s="2749"/>
      <c r="TLO114" s="2749"/>
      <c r="TLP114" s="2749"/>
      <c r="TLQ114" s="2749"/>
      <c r="TLR114" s="2749"/>
      <c r="TLS114" s="2749"/>
      <c r="TLT114" s="2749"/>
      <c r="TUZ114" s="2749"/>
      <c r="TVA114" s="2749"/>
      <c r="TVB114" s="2749"/>
      <c r="TVC114" s="2749"/>
      <c r="TVD114" s="2749"/>
      <c r="TVE114" s="2749"/>
      <c r="TVF114" s="2749"/>
      <c r="TVG114" s="2749"/>
      <c r="TVH114" s="2749"/>
      <c r="TVI114" s="2749"/>
      <c r="TVJ114" s="2749"/>
      <c r="TVK114" s="2749"/>
      <c r="TVL114" s="2749"/>
      <c r="TVM114" s="2749"/>
      <c r="TVN114" s="2749"/>
      <c r="TVO114" s="2749"/>
      <c r="TVP114" s="2749"/>
      <c r="UEV114" s="2749"/>
      <c r="UEW114" s="2749"/>
      <c r="UEX114" s="2749"/>
      <c r="UEY114" s="2749"/>
      <c r="UEZ114" s="2749"/>
      <c r="UFA114" s="2749"/>
      <c r="UFB114" s="2749"/>
      <c r="UFC114" s="2749"/>
      <c r="UFD114" s="2749"/>
      <c r="UFE114" s="2749"/>
      <c r="UFF114" s="2749"/>
      <c r="UFG114" s="2749"/>
      <c r="UFH114" s="2749"/>
      <c r="UFI114" s="2749"/>
      <c r="UFJ114" s="2749"/>
      <c r="UFK114" s="2749"/>
      <c r="UFL114" s="2749"/>
      <c r="UOR114" s="2749"/>
      <c r="UOS114" s="2749"/>
      <c r="UOT114" s="2749"/>
      <c r="UOU114" s="2749"/>
      <c r="UOV114" s="2749"/>
      <c r="UOW114" s="2749"/>
      <c r="UOX114" s="2749"/>
      <c r="UOY114" s="2749"/>
      <c r="UOZ114" s="2749"/>
      <c r="UPA114" s="2749"/>
      <c r="UPB114" s="2749"/>
      <c r="UPC114" s="2749"/>
      <c r="UPD114" s="2749"/>
      <c r="UPE114" s="2749"/>
      <c r="UPF114" s="2749"/>
      <c r="UPG114" s="2749"/>
      <c r="UPH114" s="2749"/>
      <c r="UYN114" s="2749"/>
      <c r="UYO114" s="2749"/>
      <c r="UYP114" s="2749"/>
      <c r="UYQ114" s="2749"/>
      <c r="UYR114" s="2749"/>
      <c r="UYS114" s="2749"/>
      <c r="UYT114" s="2749"/>
      <c r="UYU114" s="2749"/>
      <c r="UYV114" s="2749"/>
      <c r="UYW114" s="2749"/>
      <c r="UYX114" s="2749"/>
      <c r="UYY114" s="2749"/>
      <c r="UYZ114" s="2749"/>
      <c r="UZA114" s="2749"/>
      <c r="UZB114" s="2749"/>
      <c r="UZC114" s="2749"/>
      <c r="UZD114" s="2749"/>
      <c r="VIJ114" s="2749"/>
      <c r="VIK114" s="2749"/>
      <c r="VIL114" s="2749"/>
      <c r="VIM114" s="2749"/>
      <c r="VIN114" s="2749"/>
      <c r="VIO114" s="2749"/>
      <c r="VIP114" s="2749"/>
      <c r="VIQ114" s="2749"/>
      <c r="VIR114" s="2749"/>
      <c r="VIS114" s="2749"/>
      <c r="VIT114" s="2749"/>
      <c r="VIU114" s="2749"/>
      <c r="VIV114" s="2749"/>
      <c r="VIW114" s="2749"/>
      <c r="VIX114" s="2749"/>
      <c r="VIY114" s="2749"/>
      <c r="VIZ114" s="2749"/>
      <c r="VSF114" s="2749"/>
      <c r="VSG114" s="2749"/>
      <c r="VSH114" s="2749"/>
      <c r="VSI114" s="2749"/>
      <c r="VSJ114" s="2749"/>
      <c r="VSK114" s="2749"/>
      <c r="VSL114" s="2749"/>
      <c r="VSM114" s="2749"/>
      <c r="VSN114" s="2749"/>
      <c r="VSO114" s="2749"/>
      <c r="VSP114" s="2749"/>
      <c r="VSQ114" s="2749"/>
      <c r="VSR114" s="2749"/>
      <c r="VSS114" s="2749"/>
      <c r="VST114" s="2749"/>
      <c r="VSU114" s="2749"/>
      <c r="VSV114" s="2749"/>
      <c r="WCB114" s="2749"/>
      <c r="WCC114" s="2749"/>
      <c r="WCD114" s="2749"/>
      <c r="WCE114" s="2749"/>
      <c r="WCF114" s="2749"/>
      <c r="WCG114" s="2749"/>
      <c r="WCH114" s="2749"/>
      <c r="WCI114" s="2749"/>
      <c r="WCJ114" s="2749"/>
      <c r="WCK114" s="2749"/>
      <c r="WCL114" s="2749"/>
      <c r="WCM114" s="2749"/>
      <c r="WCN114" s="2749"/>
      <c r="WCO114" s="2749"/>
      <c r="WCP114" s="2749"/>
      <c r="WCQ114" s="2749"/>
      <c r="WCR114" s="2749"/>
      <c r="WLX114" s="2749"/>
      <c r="WLY114" s="2749"/>
      <c r="WLZ114" s="2749"/>
      <c r="WMA114" s="2749"/>
      <c r="WMB114" s="2749"/>
      <c r="WMC114" s="2749"/>
      <c r="WMD114" s="2749"/>
      <c r="WME114" s="2749"/>
      <c r="WMF114" s="2749"/>
      <c r="WMG114" s="2749"/>
      <c r="WMH114" s="2749"/>
      <c r="WMI114" s="2749"/>
      <c r="WMJ114" s="2749"/>
      <c r="WMK114" s="2749"/>
      <c r="WML114" s="2749"/>
      <c r="WMM114" s="2749"/>
      <c r="WMN114" s="2749"/>
    </row>
    <row r="115" spans="1:796 1036:1820 2060:2844 3084:3868 4108:4892 5132:5916 6156:6940 7180:7964 8204:8988 9228:10012 10252:11036 11276:12060 12300:13084 13324:14108 14348:15132 15372:15900" ht="12.9" customHeight="1">
      <c r="A115" s="3140"/>
      <c r="B115" s="2247">
        <v>151</v>
      </c>
      <c r="C115" s="2222"/>
      <c r="D115" s="2217" t="s">
        <v>2464</v>
      </c>
      <c r="E115" s="2747"/>
      <c r="F115" s="2319">
        <f>SUM(F12:F44,F54:F87,F97:F114)</f>
        <v>4059</v>
      </c>
      <c r="G115" s="2220">
        <f t="shared" ref="G115:I115" si="3">SUM(G12:G44,G54:G87,G97:G114)</f>
        <v>799</v>
      </c>
      <c r="H115" s="2220">
        <f t="shared" si="3"/>
        <v>671</v>
      </c>
      <c r="I115" s="2220">
        <f t="shared" si="3"/>
        <v>62360</v>
      </c>
      <c r="J115" s="2219">
        <f>SUM(F115:I115)</f>
        <v>67889</v>
      </c>
      <c r="K115" s="2219"/>
      <c r="L115" s="2269">
        <f>SUM(L12:L44,L54:L87,L97:L114)</f>
        <v>67889</v>
      </c>
      <c r="M115" s="3059">
        <v>151</v>
      </c>
      <c r="N115" s="3137"/>
    </row>
    <row r="116" spans="1:796 1036:1820 2060:2844 3084:3868 4108:4892 5132:5916 6156:6940 7180:7964 8204:8988 9228:10012 10252:11036 11276:12060 12300:13084 13324:14108 14348:15132 15372:15900" ht="11.1" customHeight="1">
      <c r="A116" s="3140"/>
      <c r="B116" s="2250"/>
      <c r="C116" s="2746"/>
      <c r="D116" s="2262" t="s">
        <v>126</v>
      </c>
      <c r="E116" s="2738"/>
      <c r="F116" s="2312"/>
      <c r="G116" s="2237"/>
      <c r="H116" s="2237"/>
      <c r="I116" s="2237"/>
      <c r="J116" s="2234"/>
      <c r="K116" s="2234"/>
      <c r="L116" s="2272"/>
      <c r="M116" s="2258"/>
      <c r="N116" s="3137"/>
    </row>
    <row r="117" spans="1:796 1036:1820 2060:2844 3084:3868 4108:4892 5132:5916 6156:6940 7180:7964 8204:8988 9228:10012 10252:11036 11276:12060 12300:13084 13324:14108 14348:15132 15372:15900" ht="11.1" customHeight="1">
      <c r="A117" s="3140"/>
      <c r="B117" s="2250"/>
      <c r="C117" s="2746"/>
      <c r="D117" s="2262" t="s">
        <v>2465</v>
      </c>
      <c r="E117" s="2738"/>
      <c r="F117" s="2312"/>
      <c r="G117" s="2237"/>
      <c r="H117" s="2237"/>
      <c r="I117" s="2237"/>
      <c r="J117" s="2234"/>
      <c r="K117" s="2234"/>
      <c r="L117" s="2272"/>
      <c r="M117" s="2258"/>
      <c r="N117" s="3137"/>
    </row>
    <row r="118" spans="1:796 1036:1820 2060:2844 3084:3868 4108:4892 5132:5916 6156:6940 7180:7964 8204:8988 9228:10012 10252:11036 11276:12060 12300:13084 13324:14108 14348:15132 15372:15900">
      <c r="A118" s="3633"/>
      <c r="B118" s="2247">
        <v>201</v>
      </c>
      <c r="C118" s="2222"/>
      <c r="D118" s="2747"/>
      <c r="E118" s="2217" t="s">
        <v>2466</v>
      </c>
      <c r="F118" s="2226"/>
      <c r="G118" s="2224">
        <v>49</v>
      </c>
      <c r="H118" s="2224">
        <v>70</v>
      </c>
      <c r="I118" s="2224"/>
      <c r="J118" s="2219">
        <f>SUM(F118:I118)</f>
        <v>119</v>
      </c>
      <c r="K118" s="2223"/>
      <c r="L118" s="2269">
        <f t="shared" ref="L118:L119" si="4">SUM(J118:K118)</f>
        <v>119</v>
      </c>
      <c r="M118" s="3059">
        <v>201</v>
      </c>
      <c r="N118" s="3137"/>
    </row>
    <row r="119" spans="1:796 1036:1820 2060:2844 3084:3868 4108:4892 5132:5916 6156:6940 7180:7964 8204:8988 9228:10012 10252:11036 11276:12060 12300:13084 13324:14108 14348:15132 15372:15900" ht="12.9" customHeight="1">
      <c r="A119" s="3633"/>
      <c r="B119" s="2247">
        <v>202</v>
      </c>
      <c r="C119" s="2212" t="s">
        <v>564</v>
      </c>
      <c r="D119" s="2747"/>
      <c r="E119" s="2217" t="s">
        <v>2467</v>
      </c>
      <c r="F119" s="2226">
        <v>2718</v>
      </c>
      <c r="G119" s="2224"/>
      <c r="H119" s="2224"/>
      <c r="I119" s="2224"/>
      <c r="J119" s="2219">
        <f>SUM(F119:I119)</f>
        <v>2718</v>
      </c>
      <c r="K119" s="2223"/>
      <c r="L119" s="2269">
        <f t="shared" si="4"/>
        <v>2718</v>
      </c>
      <c r="M119" s="3059">
        <v>202</v>
      </c>
      <c r="N119" s="3137"/>
    </row>
    <row r="120" spans="1:796 1036:1820 2060:2844 3084:3868 4108:4892 5132:5916 6156:6940 7180:7964 8204:8988 9228:10012 10252:11036 11276:12060 12300:13084 13324:14108 14348:15132 15372:15900" ht="12.9" customHeight="1">
      <c r="A120" s="3633"/>
      <c r="B120" s="2247">
        <v>203</v>
      </c>
      <c r="C120" s="2212" t="s">
        <v>564</v>
      </c>
      <c r="D120" s="2747"/>
      <c r="E120" s="2217" t="s">
        <v>2468</v>
      </c>
      <c r="F120" s="2226"/>
      <c r="G120" s="2224"/>
      <c r="H120" s="2224"/>
      <c r="I120" s="2224"/>
      <c r="J120" s="2219"/>
      <c r="K120" s="2223"/>
      <c r="L120" s="2269"/>
      <c r="M120" s="3059">
        <v>203</v>
      </c>
      <c r="N120" s="3137"/>
    </row>
    <row r="121" spans="1:796 1036:1820 2060:2844 3084:3868 4108:4892 5132:5916 6156:6940 7180:7964 8204:8988 9228:10012 10252:11036 11276:12060 12300:13084 13324:14108 14348:15132 15372:15900" ht="12.9" customHeight="1">
      <c r="A121" s="3633"/>
      <c r="B121" s="2247">
        <v>204</v>
      </c>
      <c r="C121" s="2222"/>
      <c r="D121" s="2747"/>
      <c r="E121" s="2217" t="s">
        <v>2469</v>
      </c>
      <c r="F121" s="2226"/>
      <c r="G121" s="2224"/>
      <c r="H121" s="2224"/>
      <c r="I121" s="2224"/>
      <c r="J121" s="2219"/>
      <c r="K121" s="2223"/>
      <c r="L121" s="2269"/>
      <c r="M121" s="3059">
        <v>204</v>
      </c>
      <c r="N121" s="3137"/>
    </row>
    <row r="122" spans="1:796 1036:1820 2060:2844 3084:3868 4108:4892 5132:5916 6156:6940 7180:7964 8204:8988 9228:10012 10252:11036 11276:12060 12300:13084 13324:14108 14348:15132 15372:15900" ht="12.9" customHeight="1">
      <c r="A122" s="3633"/>
      <c r="B122" s="2247">
        <v>205</v>
      </c>
      <c r="C122" s="2222"/>
      <c r="D122" s="2747"/>
      <c r="E122" s="2217" t="s">
        <v>2470</v>
      </c>
      <c r="F122" s="2318" t="s">
        <v>718</v>
      </c>
      <c r="G122" s="2229" t="s">
        <v>718</v>
      </c>
      <c r="H122" s="2229" t="s">
        <v>718</v>
      </c>
      <c r="I122" s="2224">
        <v>807</v>
      </c>
      <c r="J122" s="2219">
        <f>SUM(F122:I122)</f>
        <v>807</v>
      </c>
      <c r="K122" s="2223"/>
      <c r="L122" s="2269">
        <f>SUM(J122:K122)</f>
        <v>807</v>
      </c>
      <c r="M122" s="3059">
        <v>205</v>
      </c>
      <c r="N122" s="3137"/>
    </row>
    <row r="123" spans="1:796 1036:1820 2060:2844 3084:3868 4108:4892 5132:5916 6156:6940 7180:7964 8204:8988 9228:10012 10252:11036 11276:12060 12300:13084 13324:14108 14348:15132 15372:15900" ht="12.9" customHeight="1">
      <c r="A123" s="3633"/>
      <c r="B123" s="2247">
        <v>206</v>
      </c>
      <c r="C123" s="2222"/>
      <c r="D123" s="2747"/>
      <c r="E123" s="2217" t="s">
        <v>2471</v>
      </c>
      <c r="F123" s="2318" t="s">
        <v>718</v>
      </c>
      <c r="G123" s="2229" t="s">
        <v>718</v>
      </c>
      <c r="H123" s="2229" t="s">
        <v>718</v>
      </c>
      <c r="I123" s="2224"/>
      <c r="J123" s="2219"/>
      <c r="K123" s="2223"/>
      <c r="L123" s="2269"/>
      <c r="M123" s="3059">
        <v>206</v>
      </c>
      <c r="N123" s="3137"/>
    </row>
    <row r="124" spans="1:796 1036:1820 2060:2844 3084:3868 4108:4892 5132:5916 6156:6940 7180:7964 8204:8988 9228:10012 10252:11036 11276:12060 12300:13084 13324:14108 14348:15132 15372:15900" ht="12.9" customHeight="1">
      <c r="A124" s="3633"/>
      <c r="B124" s="2247">
        <v>207</v>
      </c>
      <c r="C124" s="2212" t="s">
        <v>564</v>
      </c>
      <c r="D124" s="2747"/>
      <c r="E124" s="2217" t="s">
        <v>2472</v>
      </c>
      <c r="F124" s="2318" t="s">
        <v>718</v>
      </c>
      <c r="G124" s="2229" t="s">
        <v>718</v>
      </c>
      <c r="H124" s="2224"/>
      <c r="I124" s="2229" t="s">
        <v>718</v>
      </c>
      <c r="J124" s="2219"/>
      <c r="K124" s="2223"/>
      <c r="L124" s="2269"/>
      <c r="M124" s="3059">
        <v>207</v>
      </c>
      <c r="N124" s="3137"/>
    </row>
    <row r="125" spans="1:796 1036:1820 2060:2844 3084:3868 4108:4892 5132:5916 6156:6940 7180:7964 8204:8988 9228:10012 10252:11036 11276:12060 12300:13084 13324:14108 14348:15132 15372:15900" ht="12.9" customHeight="1">
      <c r="A125" s="3633"/>
      <c r="B125" s="2247">
        <v>208</v>
      </c>
      <c r="C125" s="2212" t="s">
        <v>564</v>
      </c>
      <c r="D125" s="2747"/>
      <c r="E125" s="2217" t="s">
        <v>2473</v>
      </c>
      <c r="F125" s="2318" t="s">
        <v>718</v>
      </c>
      <c r="G125" s="2229" t="s">
        <v>718</v>
      </c>
      <c r="H125" s="2224" t="s">
        <v>3270</v>
      </c>
      <c r="I125" s="2229" t="s">
        <v>718</v>
      </c>
      <c r="J125" s="2219"/>
      <c r="K125" s="2223" t="s">
        <v>3270</v>
      </c>
      <c r="L125" s="2269"/>
      <c r="M125" s="3059">
        <v>208</v>
      </c>
      <c r="N125" s="3137"/>
    </row>
    <row r="126" spans="1:796 1036:1820 2060:2844 3084:3868 4108:4892 5132:5916 6156:6940 7180:7964 8204:8988 9228:10012 10252:11036 11276:12060 12300:13084 13324:14108 14348:15132 15372:15900" ht="12.9" customHeight="1">
      <c r="A126" s="3633"/>
      <c r="B126" s="2247">
        <v>209</v>
      </c>
      <c r="C126" s="2222"/>
      <c r="D126" s="2747"/>
      <c r="E126" s="2217" t="s">
        <v>2474</v>
      </c>
      <c r="F126" s="2318" t="s">
        <v>718</v>
      </c>
      <c r="G126" s="2229" t="s">
        <v>718</v>
      </c>
      <c r="H126" s="2224"/>
      <c r="I126" s="2229" t="s">
        <v>718</v>
      </c>
      <c r="J126" s="2219"/>
      <c r="K126" s="2223"/>
      <c r="L126" s="2269"/>
      <c r="M126" s="3059">
        <v>209</v>
      </c>
      <c r="N126" s="3137"/>
    </row>
    <row r="127" spans="1:796 1036:1820 2060:2844 3084:3868 4108:4892 5132:5916 6156:6940 7180:7964 8204:8988 9228:10012 10252:11036 11276:12060 12300:13084 13324:14108 14348:15132 15372:15900" ht="12.9" customHeight="1">
      <c r="A127" s="3633"/>
      <c r="B127" s="2247">
        <v>210</v>
      </c>
      <c r="C127" s="2222"/>
      <c r="D127" s="2747"/>
      <c r="E127" s="2217" t="s">
        <v>2475</v>
      </c>
      <c r="F127" s="2318" t="s">
        <v>718</v>
      </c>
      <c r="G127" s="2229" t="s">
        <v>718</v>
      </c>
      <c r="H127" s="2224" t="s">
        <v>3270</v>
      </c>
      <c r="I127" s="2229" t="s">
        <v>718</v>
      </c>
      <c r="J127" s="2219"/>
      <c r="K127" s="2223" t="s">
        <v>3270</v>
      </c>
      <c r="L127" s="2269"/>
      <c r="M127" s="3059">
        <v>210</v>
      </c>
      <c r="N127" s="3137"/>
    </row>
    <row r="128" spans="1:796 1036:1820 2060:2844 3084:3868 4108:4892 5132:5916 6156:6940 7180:7964 8204:8988 9228:10012 10252:11036 11276:12060 12300:13084 13324:14108 14348:15132 15372:15900" ht="12.9" customHeight="1">
      <c r="A128" s="3633"/>
      <c r="B128" s="2247">
        <v>211</v>
      </c>
      <c r="C128" s="2212" t="s">
        <v>564</v>
      </c>
      <c r="D128" s="2747"/>
      <c r="E128" s="2217" t="s">
        <v>2476</v>
      </c>
      <c r="F128" s="2318" t="s">
        <v>718</v>
      </c>
      <c r="G128" s="2229" t="s">
        <v>718</v>
      </c>
      <c r="H128" s="2224"/>
      <c r="I128" s="2229" t="s">
        <v>718</v>
      </c>
      <c r="J128" s="2219"/>
      <c r="K128" s="2223"/>
      <c r="L128" s="2269"/>
      <c r="M128" s="3059">
        <v>211</v>
      </c>
      <c r="N128" s="3137"/>
    </row>
    <row r="129" spans="1:14" ht="12.9" customHeight="1">
      <c r="A129" s="3633"/>
      <c r="B129" s="2247">
        <v>212</v>
      </c>
      <c r="C129" s="2212" t="s">
        <v>564</v>
      </c>
      <c r="D129" s="2747"/>
      <c r="E129" s="2217" t="s">
        <v>2477</v>
      </c>
      <c r="F129" s="2318" t="s">
        <v>718</v>
      </c>
      <c r="G129" s="2229" t="s">
        <v>718</v>
      </c>
      <c r="H129" s="2224" t="s">
        <v>3270</v>
      </c>
      <c r="I129" s="2229" t="s">
        <v>718</v>
      </c>
      <c r="J129" s="2219"/>
      <c r="K129" s="2223" t="s">
        <v>3270</v>
      </c>
      <c r="L129" s="2269"/>
      <c r="M129" s="3059">
        <v>212</v>
      </c>
      <c r="N129" s="3137"/>
    </row>
    <row r="130" spans="1:14" ht="12.9" customHeight="1">
      <c r="A130" s="3633"/>
      <c r="B130" s="2247">
        <v>213</v>
      </c>
      <c r="C130" s="2212" t="s">
        <v>564</v>
      </c>
      <c r="D130" s="2747"/>
      <c r="E130" s="2217" t="s">
        <v>1992</v>
      </c>
      <c r="F130" s="2318" t="s">
        <v>718</v>
      </c>
      <c r="G130" s="2229" t="s">
        <v>718</v>
      </c>
      <c r="H130" s="2227" t="s">
        <v>718</v>
      </c>
      <c r="I130" s="2224">
        <v>40463</v>
      </c>
      <c r="J130" s="2219">
        <f>SUM(F130:I130)</f>
        <v>40463</v>
      </c>
      <c r="K130" s="2223"/>
      <c r="L130" s="2269">
        <f>SUM(J130:K130)</f>
        <v>40463</v>
      </c>
      <c r="M130" s="3059">
        <v>213</v>
      </c>
      <c r="N130" s="3137"/>
    </row>
    <row r="131" spans="1:14" ht="12.9" customHeight="1">
      <c r="A131" s="3633"/>
      <c r="B131" s="2247">
        <v>214</v>
      </c>
      <c r="C131" s="2222"/>
      <c r="D131" s="2747"/>
      <c r="E131" s="2217" t="s">
        <v>2478</v>
      </c>
      <c r="F131" s="2318" t="s">
        <v>718</v>
      </c>
      <c r="G131" s="2229" t="s">
        <v>718</v>
      </c>
      <c r="H131" s="2224"/>
      <c r="I131" s="2229" t="s">
        <v>718</v>
      </c>
      <c r="J131" s="2219"/>
      <c r="K131" s="2223"/>
      <c r="L131" s="2269"/>
      <c r="M131" s="3059">
        <v>214</v>
      </c>
      <c r="N131" s="3137"/>
    </row>
    <row r="132" spans="1:14" ht="12.9" customHeight="1">
      <c r="A132" s="3633"/>
      <c r="B132" s="2247">
        <v>215</v>
      </c>
      <c r="C132" s="2222"/>
      <c r="D132" s="2747"/>
      <c r="E132" s="2217" t="s">
        <v>2479</v>
      </c>
      <c r="F132" s="2318" t="s">
        <v>718</v>
      </c>
      <c r="G132" s="2229" t="s">
        <v>718</v>
      </c>
      <c r="H132" s="2224" t="s">
        <v>3270</v>
      </c>
      <c r="I132" s="2229" t="s">
        <v>718</v>
      </c>
      <c r="J132" s="2219"/>
      <c r="K132" s="2223" t="s">
        <v>3270</v>
      </c>
      <c r="L132" s="2269"/>
      <c r="M132" s="3059">
        <v>215</v>
      </c>
      <c r="N132" s="3637">
        <v>89</v>
      </c>
    </row>
    <row r="133" spans="1:14" ht="12.9" customHeight="1" thickBot="1">
      <c r="A133" s="3634"/>
      <c r="B133" s="3101">
        <v>216</v>
      </c>
      <c r="C133" s="3107" t="s">
        <v>564</v>
      </c>
      <c r="D133" s="3092"/>
      <c r="E133" s="2252" t="s">
        <v>2480</v>
      </c>
      <c r="F133" s="3116" t="s">
        <v>718</v>
      </c>
      <c r="G133" s="3217" t="s">
        <v>718</v>
      </c>
      <c r="H133" s="3110" t="s">
        <v>3270</v>
      </c>
      <c r="I133" s="3117" t="s">
        <v>718</v>
      </c>
      <c r="J133" s="3111"/>
      <c r="K133" s="3112" t="s">
        <v>3270</v>
      </c>
      <c r="L133" s="3113"/>
      <c r="M133" s="3065">
        <v>216</v>
      </c>
      <c r="N133" s="3638"/>
    </row>
    <row r="134" spans="1:14" ht="4.5" hidden="1" customHeight="1">
      <c r="A134" s="3140"/>
      <c r="B134" s="2258"/>
      <c r="C134" s="2258"/>
      <c r="D134" s="2738"/>
      <c r="E134" s="2262"/>
      <c r="F134" s="2308"/>
      <c r="G134" s="2308"/>
      <c r="H134" s="2261"/>
      <c r="I134" s="2308"/>
      <c r="J134" s="2259"/>
      <c r="K134" s="2260"/>
      <c r="L134" s="2296"/>
      <c r="M134" s="2258"/>
      <c r="N134" s="3136"/>
    </row>
    <row r="135" spans="1:14" ht="12.6">
      <c r="A135" s="3635"/>
      <c r="B135" s="3061" t="s">
        <v>2609</v>
      </c>
      <c r="C135" s="2733"/>
      <c r="D135" s="2733"/>
      <c r="E135" s="2733"/>
      <c r="F135" s="2257"/>
      <c r="G135" s="2257"/>
      <c r="H135" s="2257"/>
      <c r="I135" s="2257"/>
      <c r="J135" s="2256"/>
      <c r="K135" s="2256"/>
      <c r="L135" s="2256"/>
      <c r="M135" s="2733"/>
      <c r="N135" s="3517">
        <v>90</v>
      </c>
    </row>
    <row r="136" spans="1:14">
      <c r="A136" s="3636"/>
      <c r="B136" s="2736" t="s">
        <v>352</v>
      </c>
      <c r="C136" s="2736"/>
      <c r="D136" s="2736"/>
      <c r="E136" s="2736"/>
      <c r="F136" s="2255"/>
      <c r="G136" s="2255"/>
      <c r="H136" s="2255"/>
      <c r="I136" s="2255"/>
      <c r="J136" s="2254"/>
      <c r="K136" s="2254"/>
      <c r="L136" s="2254"/>
      <c r="M136" s="2736"/>
      <c r="N136" s="3518"/>
    </row>
    <row r="137" spans="1:14" ht="9.9" customHeight="1">
      <c r="A137" s="3636"/>
      <c r="B137" s="2252"/>
      <c r="C137" s="2252"/>
      <c r="D137" s="2252"/>
      <c r="E137" s="2252"/>
      <c r="F137" s="2253"/>
      <c r="G137" s="2253"/>
      <c r="H137" s="2253"/>
      <c r="I137" s="2253"/>
      <c r="J137" s="2252"/>
      <c r="K137" s="2252"/>
      <c r="L137" s="2252"/>
      <c r="M137" s="2252"/>
      <c r="N137" s="3518"/>
    </row>
    <row r="138" spans="1:14" ht="9.9" customHeight="1">
      <c r="A138" s="3636"/>
      <c r="B138" s="2250"/>
      <c r="C138" s="2232"/>
      <c r="D138" s="2251"/>
      <c r="E138" s="2250"/>
      <c r="F138" s="2249"/>
      <c r="G138" s="2249"/>
      <c r="H138" s="2249"/>
      <c r="I138" s="2249"/>
      <c r="J138" s="2232"/>
      <c r="K138" s="2232"/>
      <c r="L138" s="2232"/>
      <c r="M138" s="2251"/>
      <c r="N138" s="3518"/>
    </row>
    <row r="139" spans="1:14" ht="9.9" customHeight="1">
      <c r="A139" s="3636"/>
      <c r="B139" s="2250"/>
      <c r="C139" s="2232"/>
      <c r="D139" s="2251"/>
      <c r="E139" s="2250"/>
      <c r="F139" s="2249"/>
      <c r="G139" s="2249" t="s">
        <v>1386</v>
      </c>
      <c r="H139" s="2249"/>
      <c r="I139" s="2249"/>
      <c r="J139" s="2232" t="s">
        <v>1387</v>
      </c>
      <c r="K139" s="2232"/>
      <c r="L139" s="2232"/>
      <c r="M139" s="2251"/>
      <c r="N139" s="3518"/>
    </row>
    <row r="140" spans="1:14" ht="9.9" customHeight="1">
      <c r="A140" s="3636"/>
      <c r="B140" s="2250" t="s">
        <v>329</v>
      </c>
      <c r="C140" s="2232" t="s">
        <v>353</v>
      </c>
      <c r="D140" s="2251"/>
      <c r="E140" s="2250" t="s">
        <v>1388</v>
      </c>
      <c r="F140" s="2249" t="s">
        <v>1389</v>
      </c>
      <c r="G140" s="2249" t="s">
        <v>1390</v>
      </c>
      <c r="H140" s="2249" t="s">
        <v>1391</v>
      </c>
      <c r="I140" s="2249" t="s">
        <v>1392</v>
      </c>
      <c r="J140" s="2232" t="s">
        <v>1393</v>
      </c>
      <c r="K140" s="2232" t="s">
        <v>1394</v>
      </c>
      <c r="L140" s="2232" t="s">
        <v>1387</v>
      </c>
      <c r="M140" s="2251" t="s">
        <v>329</v>
      </c>
      <c r="N140" s="3518"/>
    </row>
    <row r="141" spans="1:14" ht="9.9" customHeight="1">
      <c r="A141" s="3636"/>
      <c r="B141" s="2250" t="s">
        <v>334</v>
      </c>
      <c r="C141" s="2232" t="s">
        <v>356</v>
      </c>
      <c r="D141" s="2251"/>
      <c r="E141" s="2250"/>
      <c r="F141" s="2249" t="s">
        <v>1395</v>
      </c>
      <c r="G141" s="2249" t="s">
        <v>1396</v>
      </c>
      <c r="H141" s="2249" t="s">
        <v>1397</v>
      </c>
      <c r="I141" s="2249"/>
      <c r="J141" s="2232" t="s">
        <v>1398</v>
      </c>
      <c r="K141" s="2232"/>
      <c r="L141" s="2232"/>
      <c r="M141" s="2251" t="s">
        <v>334</v>
      </c>
      <c r="N141" s="3518"/>
    </row>
    <row r="142" spans="1:14" ht="9.9" customHeight="1" thickBot="1">
      <c r="A142" s="3636"/>
      <c r="B142" s="2306"/>
      <c r="C142" s="2222"/>
      <c r="D142" s="2248"/>
      <c r="E142" s="2247" t="s">
        <v>339</v>
      </c>
      <c r="F142" s="2249" t="s">
        <v>340</v>
      </c>
      <c r="G142" s="2249" t="s">
        <v>341</v>
      </c>
      <c r="H142" s="2249" t="s">
        <v>342</v>
      </c>
      <c r="I142" s="2249" t="s">
        <v>343</v>
      </c>
      <c r="J142" s="2232" t="s">
        <v>344</v>
      </c>
      <c r="K142" s="2232" t="s">
        <v>202</v>
      </c>
      <c r="L142" s="2232" t="s">
        <v>203</v>
      </c>
      <c r="M142" s="2248"/>
      <c r="N142" s="3518"/>
    </row>
    <row r="143" spans="1:14" ht="9.9" customHeight="1">
      <c r="A143" s="3636"/>
      <c r="B143" s="2287"/>
      <c r="C143" s="2295"/>
      <c r="D143" s="2294" t="s">
        <v>2481</v>
      </c>
      <c r="E143" s="2262"/>
      <c r="F143" s="2293"/>
      <c r="G143" s="2292"/>
      <c r="H143" s="2291"/>
      <c r="I143" s="2290"/>
      <c r="J143" s="2289"/>
      <c r="K143" s="2289"/>
      <c r="L143" s="2288"/>
      <c r="M143" s="2262"/>
      <c r="N143" s="3518"/>
    </row>
    <row r="144" spans="1:14" ht="9.9" customHeight="1">
      <c r="A144" s="3636"/>
      <c r="B144" s="2247">
        <v>217</v>
      </c>
      <c r="C144" s="2222"/>
      <c r="D144" s="2217"/>
      <c r="E144" s="2217" t="s">
        <v>1425</v>
      </c>
      <c r="F144" s="2226"/>
      <c r="G144" s="2224"/>
      <c r="H144" s="2224"/>
      <c r="I144" s="2224"/>
      <c r="J144" s="2219"/>
      <c r="K144" s="2223"/>
      <c r="L144" s="2269"/>
      <c r="M144" s="3059">
        <v>217</v>
      </c>
      <c r="N144" s="3518"/>
    </row>
    <row r="145" spans="1:14" ht="12.9" customHeight="1">
      <c r="A145" s="3636"/>
      <c r="B145" s="2247">
        <v>218</v>
      </c>
      <c r="C145" s="2222"/>
      <c r="D145" s="2217"/>
      <c r="E145" s="2217" t="s">
        <v>537</v>
      </c>
      <c r="F145" s="2226"/>
      <c r="G145" s="2224"/>
      <c r="H145" s="2224"/>
      <c r="I145" s="2224"/>
      <c r="J145" s="2219"/>
      <c r="K145" s="2223"/>
      <c r="L145" s="2269"/>
      <c r="M145" s="3059">
        <v>218</v>
      </c>
      <c r="N145" s="3518"/>
    </row>
    <row r="146" spans="1:14" ht="12.9" customHeight="1">
      <c r="A146" s="3636"/>
      <c r="B146" s="2247">
        <v>219</v>
      </c>
      <c r="C146" s="2222"/>
      <c r="D146" s="2217" t="s">
        <v>1426</v>
      </c>
      <c r="E146" s="2747"/>
      <c r="F146" s="2226">
        <f>SUM(F116:F133,F143:F145)</f>
        <v>2718</v>
      </c>
      <c r="G146" s="2277">
        <f t="shared" ref="G146:I146" si="5">SUM(G116:G133,G143:G145)</f>
        <v>49</v>
      </c>
      <c r="H146" s="2316">
        <f t="shared" si="5"/>
        <v>70</v>
      </c>
      <c r="I146" s="2277">
        <f t="shared" si="5"/>
        <v>41270</v>
      </c>
      <c r="J146" s="2315">
        <f>SUM(J116:J133,J143:J145)</f>
        <v>44107</v>
      </c>
      <c r="K146" s="2315"/>
      <c r="L146" s="2269">
        <f>SUM(J146:K146)</f>
        <v>44107</v>
      </c>
      <c r="M146" s="3059">
        <v>219</v>
      </c>
      <c r="N146" s="3518"/>
    </row>
    <row r="147" spans="1:14" ht="9.9" customHeight="1">
      <c r="A147" s="3636"/>
      <c r="B147" s="2250"/>
      <c r="C147" s="2295"/>
      <c r="D147" s="2262" t="s">
        <v>1427</v>
      </c>
      <c r="E147" s="2262"/>
      <c r="F147" s="2312"/>
      <c r="G147" s="2273"/>
      <c r="H147" s="2317"/>
      <c r="I147" s="2273"/>
      <c r="J147" s="2311"/>
      <c r="K147" s="2311"/>
      <c r="L147" s="2310"/>
      <c r="M147" s="2258"/>
      <c r="N147" s="3518"/>
    </row>
    <row r="148" spans="1:14" ht="9.9" customHeight="1">
      <c r="A148" s="3140"/>
      <c r="B148" s="2247">
        <v>220</v>
      </c>
      <c r="C148" s="2222"/>
      <c r="D148" s="2217"/>
      <c r="E148" s="2217" t="s">
        <v>2466</v>
      </c>
      <c r="F148" s="2226"/>
      <c r="G148" s="2224"/>
      <c r="H148" s="2224"/>
      <c r="I148" s="2224"/>
      <c r="J148" s="2219"/>
      <c r="K148" s="2231" t="s">
        <v>718</v>
      </c>
      <c r="L148" s="2269"/>
      <c r="M148" s="3059">
        <v>220</v>
      </c>
      <c r="N148" s="3135"/>
    </row>
    <row r="149" spans="1:14" ht="12.9" customHeight="1">
      <c r="A149" s="3140"/>
      <c r="B149" s="2247">
        <v>221</v>
      </c>
      <c r="C149" s="2212" t="s">
        <v>564</v>
      </c>
      <c r="D149" s="2217"/>
      <c r="E149" s="2217" t="s">
        <v>2467</v>
      </c>
      <c r="F149" s="2226"/>
      <c r="G149" s="2224"/>
      <c r="H149" s="2224"/>
      <c r="I149" s="2224"/>
      <c r="J149" s="2219"/>
      <c r="K149" s="2231" t="s">
        <v>718</v>
      </c>
      <c r="L149" s="2269"/>
      <c r="M149" s="3059">
        <v>221</v>
      </c>
      <c r="N149" s="3135"/>
    </row>
    <row r="150" spans="1:14" ht="12.9" customHeight="1">
      <c r="A150" s="3140"/>
      <c r="B150" s="3063">
        <v>222</v>
      </c>
      <c r="C150" s="2212" t="s">
        <v>564</v>
      </c>
      <c r="D150" s="2217"/>
      <c r="E150" s="2217" t="s">
        <v>2468</v>
      </c>
      <c r="F150" s="2226"/>
      <c r="G150" s="2224"/>
      <c r="H150" s="2224"/>
      <c r="I150" s="2224"/>
      <c r="J150" s="2219"/>
      <c r="K150" s="2231" t="s">
        <v>718</v>
      </c>
      <c r="L150" s="2269"/>
      <c r="M150" s="3059">
        <v>222</v>
      </c>
      <c r="N150" s="3135"/>
    </row>
    <row r="151" spans="1:14" ht="12.9" customHeight="1">
      <c r="A151" s="3140"/>
      <c r="B151" s="3063">
        <v>223</v>
      </c>
      <c r="C151" s="2222"/>
      <c r="D151" s="2217"/>
      <c r="E151" s="2217" t="s">
        <v>2469</v>
      </c>
      <c r="F151" s="2226"/>
      <c r="G151" s="2224"/>
      <c r="H151" s="2224"/>
      <c r="I151" s="2224"/>
      <c r="J151" s="2219"/>
      <c r="K151" s="2231" t="s">
        <v>718</v>
      </c>
      <c r="L151" s="2269"/>
      <c r="M151" s="3059">
        <v>223</v>
      </c>
      <c r="N151" s="3135"/>
    </row>
    <row r="152" spans="1:14" ht="12.9" customHeight="1">
      <c r="A152" s="3140"/>
      <c r="B152" s="3063">
        <v>224</v>
      </c>
      <c r="C152" s="2222"/>
      <c r="D152" s="2217"/>
      <c r="E152" s="2217" t="s">
        <v>2470</v>
      </c>
      <c r="F152" s="2271" t="s">
        <v>718</v>
      </c>
      <c r="G152" s="2270" t="s">
        <v>718</v>
      </c>
      <c r="H152" s="2309" t="s">
        <v>718</v>
      </c>
      <c r="I152" s="2224"/>
      <c r="J152" s="2219"/>
      <c r="K152" s="2231" t="s">
        <v>718</v>
      </c>
      <c r="L152" s="2269"/>
      <c r="M152" s="3059">
        <v>224</v>
      </c>
      <c r="N152" s="3135"/>
    </row>
    <row r="153" spans="1:14" ht="12.9" customHeight="1">
      <c r="A153" s="3069"/>
      <c r="B153" s="3063">
        <v>225</v>
      </c>
      <c r="C153" s="2222"/>
      <c r="D153" s="2217"/>
      <c r="E153" s="2217" t="s">
        <v>2471</v>
      </c>
      <c r="F153" s="2271" t="s">
        <v>718</v>
      </c>
      <c r="G153" s="2270" t="s">
        <v>718</v>
      </c>
      <c r="H153" s="2309" t="s">
        <v>718</v>
      </c>
      <c r="I153" s="2224"/>
      <c r="J153" s="2219"/>
      <c r="K153" s="2231" t="s">
        <v>718</v>
      </c>
      <c r="L153" s="2269"/>
      <c r="M153" s="3059">
        <v>225</v>
      </c>
      <c r="N153" s="3136"/>
    </row>
    <row r="154" spans="1:14" ht="12.9" customHeight="1">
      <c r="A154" s="3069"/>
      <c r="B154" s="3063">
        <v>226</v>
      </c>
      <c r="C154" s="2212" t="s">
        <v>564</v>
      </c>
      <c r="D154" s="2217"/>
      <c r="E154" s="2217" t="s">
        <v>2472</v>
      </c>
      <c r="F154" s="2271" t="s">
        <v>718</v>
      </c>
      <c r="G154" s="2270" t="s">
        <v>718</v>
      </c>
      <c r="H154" s="2224"/>
      <c r="I154" s="2227" t="s">
        <v>718</v>
      </c>
      <c r="J154" s="2219"/>
      <c r="K154" s="2231" t="s">
        <v>718</v>
      </c>
      <c r="L154" s="2269"/>
      <c r="M154" s="3059">
        <v>226</v>
      </c>
      <c r="N154" s="3136"/>
    </row>
    <row r="155" spans="1:14" ht="12.9" customHeight="1">
      <c r="A155" s="3140"/>
      <c r="B155" s="3063">
        <v>227</v>
      </c>
      <c r="C155" s="2212" t="s">
        <v>564</v>
      </c>
      <c r="D155" s="2217"/>
      <c r="E155" s="2217" t="s">
        <v>2473</v>
      </c>
      <c r="F155" s="2271" t="s">
        <v>718</v>
      </c>
      <c r="G155" s="2270" t="s">
        <v>718</v>
      </c>
      <c r="H155" s="2224" t="s">
        <v>3270</v>
      </c>
      <c r="I155" s="2270" t="s">
        <v>718</v>
      </c>
      <c r="J155" s="2219"/>
      <c r="K155" s="2231" t="s">
        <v>718</v>
      </c>
      <c r="L155" s="2269"/>
      <c r="M155" s="3059">
        <v>227</v>
      </c>
      <c r="N155" s="3136"/>
    </row>
    <row r="156" spans="1:14" ht="12.9" customHeight="1">
      <c r="A156" s="3140"/>
      <c r="B156" s="3063">
        <v>228</v>
      </c>
      <c r="C156" s="2222"/>
      <c r="D156" s="2217"/>
      <c r="E156" s="2217" t="s">
        <v>2474</v>
      </c>
      <c r="F156" s="2271" t="s">
        <v>718</v>
      </c>
      <c r="G156" s="2270" t="s">
        <v>718</v>
      </c>
      <c r="H156" s="2224"/>
      <c r="I156" s="2270" t="s">
        <v>718</v>
      </c>
      <c r="J156" s="2219"/>
      <c r="K156" s="2231" t="s">
        <v>718</v>
      </c>
      <c r="L156" s="2269"/>
      <c r="M156" s="3059">
        <v>228</v>
      </c>
      <c r="N156" s="3136"/>
    </row>
    <row r="157" spans="1:14" ht="12.9" customHeight="1">
      <c r="A157" s="3140"/>
      <c r="B157" s="3063">
        <v>229</v>
      </c>
      <c r="C157" s="2222"/>
      <c r="D157" s="2217"/>
      <c r="E157" s="2217" t="s">
        <v>2475</v>
      </c>
      <c r="F157" s="2271" t="s">
        <v>718</v>
      </c>
      <c r="G157" s="2270" t="s">
        <v>718</v>
      </c>
      <c r="H157" s="2224" t="s">
        <v>3270</v>
      </c>
      <c r="I157" s="2270" t="s">
        <v>718</v>
      </c>
      <c r="J157" s="2219"/>
      <c r="K157" s="2231" t="s">
        <v>718</v>
      </c>
      <c r="L157" s="2269"/>
      <c r="M157" s="3059">
        <v>229</v>
      </c>
      <c r="N157" s="3136"/>
    </row>
    <row r="158" spans="1:14" ht="12.9" customHeight="1">
      <c r="A158" s="3140"/>
      <c r="B158" s="3063">
        <v>230</v>
      </c>
      <c r="C158" s="2212" t="s">
        <v>564</v>
      </c>
      <c r="D158" s="2217"/>
      <c r="E158" s="2217" t="s">
        <v>2476</v>
      </c>
      <c r="F158" s="2271" t="s">
        <v>718</v>
      </c>
      <c r="G158" s="2270" t="s">
        <v>718</v>
      </c>
      <c r="H158" s="2224"/>
      <c r="I158" s="2270" t="s">
        <v>718</v>
      </c>
      <c r="J158" s="2219"/>
      <c r="K158" s="2231" t="s">
        <v>718</v>
      </c>
      <c r="L158" s="2269"/>
      <c r="M158" s="3059">
        <v>230</v>
      </c>
      <c r="N158" s="3136"/>
    </row>
    <row r="159" spans="1:14" ht="12.9" customHeight="1">
      <c r="A159" s="3140"/>
      <c r="B159" s="3063">
        <v>231</v>
      </c>
      <c r="C159" s="2212" t="s">
        <v>564</v>
      </c>
      <c r="D159" s="2217"/>
      <c r="E159" s="2217" t="s">
        <v>2477</v>
      </c>
      <c r="F159" s="2271" t="s">
        <v>718</v>
      </c>
      <c r="G159" s="2270" t="s">
        <v>718</v>
      </c>
      <c r="H159" s="2224" t="s">
        <v>3270</v>
      </c>
      <c r="I159" s="2270" t="s">
        <v>718</v>
      </c>
      <c r="J159" s="2219"/>
      <c r="K159" s="2231" t="s">
        <v>718</v>
      </c>
      <c r="L159" s="2269"/>
      <c r="M159" s="3059">
        <v>231</v>
      </c>
      <c r="N159" s="3136"/>
    </row>
    <row r="160" spans="1:14" ht="12.9" customHeight="1">
      <c r="A160" s="3140"/>
      <c r="B160" s="3063">
        <v>232</v>
      </c>
      <c r="C160" s="2212" t="s">
        <v>564</v>
      </c>
      <c r="D160" s="2217"/>
      <c r="E160" s="2217" t="s">
        <v>1992</v>
      </c>
      <c r="F160" s="2271" t="s">
        <v>718</v>
      </c>
      <c r="G160" s="2270" t="s">
        <v>718</v>
      </c>
      <c r="H160" s="2309" t="s">
        <v>718</v>
      </c>
      <c r="I160" s="2224"/>
      <c r="J160" s="2219"/>
      <c r="K160" s="2231" t="s">
        <v>718</v>
      </c>
      <c r="L160" s="2269"/>
      <c r="M160" s="3059">
        <v>232</v>
      </c>
      <c r="N160" s="3136"/>
    </row>
    <row r="161" spans="1:14" ht="12.9" customHeight="1">
      <c r="A161" s="3140"/>
      <c r="B161" s="3063">
        <v>233</v>
      </c>
      <c r="C161" s="2222"/>
      <c r="D161" s="2217"/>
      <c r="E161" s="2217" t="s">
        <v>2478</v>
      </c>
      <c r="F161" s="2271" t="s">
        <v>718</v>
      </c>
      <c r="G161" s="2270" t="s">
        <v>718</v>
      </c>
      <c r="H161" s="2224"/>
      <c r="I161" s="2270" t="s">
        <v>718</v>
      </c>
      <c r="J161" s="2219"/>
      <c r="K161" s="2231" t="s">
        <v>718</v>
      </c>
      <c r="L161" s="2269"/>
      <c r="M161" s="3059">
        <v>233</v>
      </c>
      <c r="N161" s="3136"/>
    </row>
    <row r="162" spans="1:14" ht="12.9" customHeight="1">
      <c r="A162" s="3140"/>
      <c r="B162" s="3063">
        <v>234</v>
      </c>
      <c r="C162" s="2222"/>
      <c r="D162" s="2217"/>
      <c r="E162" s="2217" t="s">
        <v>2479</v>
      </c>
      <c r="F162" s="2271" t="s">
        <v>718</v>
      </c>
      <c r="G162" s="2270" t="s">
        <v>718</v>
      </c>
      <c r="H162" s="2224" t="s">
        <v>3270</v>
      </c>
      <c r="I162" s="2270" t="s">
        <v>718</v>
      </c>
      <c r="J162" s="2219"/>
      <c r="K162" s="2231" t="s">
        <v>718</v>
      </c>
      <c r="L162" s="2269"/>
      <c r="M162" s="3059">
        <v>234</v>
      </c>
      <c r="N162" s="3136"/>
    </row>
    <row r="163" spans="1:14" ht="12.9" customHeight="1">
      <c r="A163" s="3140"/>
      <c r="B163" s="3063">
        <v>235</v>
      </c>
      <c r="C163" s="2212" t="s">
        <v>564</v>
      </c>
      <c r="D163" s="2217"/>
      <c r="E163" s="2217" t="s">
        <v>2480</v>
      </c>
      <c r="F163" s="2271" t="s">
        <v>718</v>
      </c>
      <c r="G163" s="2270" t="s">
        <v>718</v>
      </c>
      <c r="H163" s="2224" t="s">
        <v>3270</v>
      </c>
      <c r="I163" s="2270" t="s">
        <v>718</v>
      </c>
      <c r="J163" s="2219"/>
      <c r="K163" s="2231" t="s">
        <v>718</v>
      </c>
      <c r="L163" s="2269"/>
      <c r="M163" s="3059">
        <v>235</v>
      </c>
      <c r="N163" s="3136"/>
    </row>
    <row r="164" spans="1:14" ht="12.9" customHeight="1">
      <c r="A164" s="3140"/>
      <c r="B164" s="3063">
        <v>236</v>
      </c>
      <c r="C164" s="2222"/>
      <c r="D164" s="2217"/>
      <c r="E164" s="2217" t="s">
        <v>1425</v>
      </c>
      <c r="F164" s="2226"/>
      <c r="G164" s="2224"/>
      <c r="H164" s="2224"/>
      <c r="I164" s="2224"/>
      <c r="J164" s="2219"/>
      <c r="K164" s="2231" t="s">
        <v>718</v>
      </c>
      <c r="L164" s="2269"/>
      <c r="M164" s="3059">
        <v>236</v>
      </c>
      <c r="N164" s="3136"/>
    </row>
    <row r="165" spans="1:14" ht="12.9" customHeight="1">
      <c r="A165" s="3140"/>
      <c r="B165" s="2247">
        <v>237</v>
      </c>
      <c r="C165" s="2222"/>
      <c r="D165" s="2217"/>
      <c r="E165" s="2217" t="s">
        <v>537</v>
      </c>
      <c r="F165" s="2226"/>
      <c r="G165" s="2224"/>
      <c r="H165" s="2224"/>
      <c r="I165" s="2224"/>
      <c r="J165" s="2219"/>
      <c r="K165" s="2231" t="s">
        <v>718</v>
      </c>
      <c r="L165" s="2269"/>
      <c r="M165" s="3059">
        <v>237</v>
      </c>
      <c r="N165" s="3643" t="s">
        <v>3246</v>
      </c>
    </row>
    <row r="166" spans="1:14" ht="12.9" customHeight="1">
      <c r="A166" s="3140"/>
      <c r="B166" s="2247">
        <v>238</v>
      </c>
      <c r="C166" s="2222"/>
      <c r="D166" s="2217" t="s">
        <v>1428</v>
      </c>
      <c r="E166" s="2747"/>
      <c r="F166" s="2226"/>
      <c r="G166" s="2277"/>
      <c r="H166" s="2316"/>
      <c r="I166" s="2277"/>
      <c r="J166" s="2315"/>
      <c r="K166" s="2314" t="s">
        <v>718</v>
      </c>
      <c r="L166" s="2313"/>
      <c r="M166" s="2258">
        <v>238</v>
      </c>
      <c r="N166" s="3643"/>
    </row>
    <row r="167" spans="1:14" ht="9.9" customHeight="1">
      <c r="A167" s="3140"/>
      <c r="B167" s="2250"/>
      <c r="C167" s="2295"/>
      <c r="D167" s="2262" t="s">
        <v>1429</v>
      </c>
      <c r="E167" s="2262"/>
      <c r="F167" s="2276"/>
      <c r="G167" s="2273"/>
      <c r="H167" s="2273"/>
      <c r="I167" s="2273"/>
      <c r="J167" s="2311"/>
      <c r="K167" s="2311"/>
      <c r="L167" s="2310"/>
      <c r="M167" s="3064"/>
      <c r="N167" s="3643"/>
    </row>
    <row r="168" spans="1:14" ht="9.9" customHeight="1">
      <c r="A168" s="3140"/>
      <c r="B168" s="2247">
        <v>301</v>
      </c>
      <c r="C168" s="2222"/>
      <c r="D168" s="2217"/>
      <c r="E168" s="2217" t="s">
        <v>2466</v>
      </c>
      <c r="F168" s="2226"/>
      <c r="G168" s="2224"/>
      <c r="H168" s="2224"/>
      <c r="I168" s="2224"/>
      <c r="J168" s="2219"/>
      <c r="K168" s="2223"/>
      <c r="L168" s="2269"/>
      <c r="M168" s="2258">
        <v>301</v>
      </c>
      <c r="N168" s="3643"/>
    </row>
    <row r="169" spans="1:14">
      <c r="A169" s="3140"/>
      <c r="B169" s="2250"/>
      <c r="C169" s="2295"/>
      <c r="D169" s="2262"/>
      <c r="E169" s="2262" t="s">
        <v>1430</v>
      </c>
      <c r="F169" s="2312"/>
      <c r="G169" s="2273"/>
      <c r="H169" s="2273"/>
      <c r="I169" s="2273"/>
      <c r="J169" s="2311"/>
      <c r="K169" s="2311"/>
      <c r="L169" s="2310"/>
      <c r="M169" s="3064"/>
      <c r="N169" s="3643"/>
    </row>
    <row r="170" spans="1:14">
      <c r="A170" s="3633" t="s">
        <v>1415</v>
      </c>
      <c r="B170" s="2247">
        <v>302</v>
      </c>
      <c r="C170" s="2212" t="s">
        <v>564</v>
      </c>
      <c r="D170" s="2217"/>
      <c r="E170" s="2217" t="s">
        <v>1431</v>
      </c>
      <c r="F170" s="2226"/>
      <c r="G170" s="2224"/>
      <c r="H170" s="2224"/>
      <c r="I170" s="2224"/>
      <c r="J170" s="2219"/>
      <c r="K170" s="2231" t="s">
        <v>718</v>
      </c>
      <c r="L170" s="2269"/>
      <c r="M170" s="3065">
        <v>302</v>
      </c>
      <c r="N170" s="3643"/>
    </row>
    <row r="171" spans="1:14" ht="12.9" customHeight="1">
      <c r="A171" s="3633"/>
      <c r="B171" s="2247">
        <v>303</v>
      </c>
      <c r="C171" s="2212" t="s">
        <v>564</v>
      </c>
      <c r="D171" s="2217"/>
      <c r="E171" s="2217" t="s">
        <v>1432</v>
      </c>
      <c r="F171" s="2226"/>
      <c r="G171" s="2224"/>
      <c r="H171" s="2224"/>
      <c r="I171" s="2224"/>
      <c r="J171" s="2219"/>
      <c r="K171" s="2231" t="s">
        <v>718</v>
      </c>
      <c r="L171" s="2269"/>
      <c r="M171" s="3059">
        <v>303</v>
      </c>
      <c r="N171" s="3643"/>
    </row>
    <row r="172" spans="1:14" ht="12.9" customHeight="1">
      <c r="A172" s="3633"/>
      <c r="B172" s="2247">
        <v>304</v>
      </c>
      <c r="C172" s="2212" t="s">
        <v>564</v>
      </c>
      <c r="D172" s="2217"/>
      <c r="E172" s="2217" t="s">
        <v>1433</v>
      </c>
      <c r="F172" s="2226"/>
      <c r="G172" s="2224"/>
      <c r="H172" s="2224"/>
      <c r="I172" s="2224"/>
      <c r="J172" s="2219"/>
      <c r="K172" s="2223"/>
      <c r="L172" s="2269"/>
      <c r="M172" s="3059">
        <v>304</v>
      </c>
      <c r="N172" s="3643"/>
    </row>
    <row r="173" spans="1:14" ht="12.9" customHeight="1">
      <c r="A173" s="3633"/>
      <c r="B173" s="2247">
        <v>305</v>
      </c>
      <c r="C173" s="2212" t="s">
        <v>564</v>
      </c>
      <c r="D173" s="2217"/>
      <c r="E173" s="2217" t="s">
        <v>1434</v>
      </c>
      <c r="F173" s="2226"/>
      <c r="G173" s="2224"/>
      <c r="H173" s="2224"/>
      <c r="I173" s="2224"/>
      <c r="J173" s="2219"/>
      <c r="K173" s="2223"/>
      <c r="L173" s="2269"/>
      <c r="M173" s="3059">
        <v>305</v>
      </c>
      <c r="N173" s="3643"/>
    </row>
    <row r="174" spans="1:14" ht="12.9" customHeight="1">
      <c r="A174" s="3633"/>
      <c r="B174" s="2247">
        <v>306</v>
      </c>
      <c r="C174" s="2212" t="s">
        <v>564</v>
      </c>
      <c r="D174" s="2217"/>
      <c r="E174" s="2217" t="s">
        <v>1435</v>
      </c>
      <c r="F174" s="2226"/>
      <c r="G174" s="2224"/>
      <c r="H174" s="2224"/>
      <c r="I174" s="2224"/>
      <c r="J174" s="2219"/>
      <c r="K174" s="2223"/>
      <c r="L174" s="2269"/>
      <c r="M174" s="3059">
        <v>306</v>
      </c>
      <c r="N174" s="3643"/>
    </row>
    <row r="175" spans="1:14" ht="12.9" customHeight="1">
      <c r="A175" s="3633"/>
      <c r="B175" s="2247">
        <v>307</v>
      </c>
      <c r="C175" s="2212" t="s">
        <v>564</v>
      </c>
      <c r="D175" s="2217"/>
      <c r="E175" s="2217" t="s">
        <v>1436</v>
      </c>
      <c r="F175" s="2226">
        <v>19</v>
      </c>
      <c r="G175" s="2224"/>
      <c r="H175" s="2224"/>
      <c r="I175" s="2224"/>
      <c r="J175" s="2219">
        <f>SUM(F175:I175)</f>
        <v>19</v>
      </c>
      <c r="K175" s="2223"/>
      <c r="L175" s="2269">
        <f>SUM(J175:K175)</f>
        <v>19</v>
      </c>
      <c r="M175" s="3059">
        <v>307</v>
      </c>
      <c r="N175" s="3643"/>
    </row>
    <row r="176" spans="1:14" ht="12.9" customHeight="1">
      <c r="A176" s="3633"/>
      <c r="B176" s="2247">
        <v>308</v>
      </c>
      <c r="C176" s="2222"/>
      <c r="D176" s="2217"/>
      <c r="E176" s="2217" t="s">
        <v>1437</v>
      </c>
      <c r="F176" s="2226"/>
      <c r="G176" s="2224"/>
      <c r="H176" s="2224"/>
      <c r="I176" s="2224"/>
      <c r="J176" s="2219"/>
      <c r="K176" s="2223"/>
      <c r="L176" s="2269"/>
      <c r="M176" s="3059">
        <v>308</v>
      </c>
      <c r="N176" s="3643"/>
    </row>
    <row r="177" spans="1:14" ht="12.9" customHeight="1">
      <c r="A177" s="3633"/>
      <c r="B177" s="2247">
        <v>309</v>
      </c>
      <c r="C177" s="2222"/>
      <c r="D177" s="2217"/>
      <c r="E177" s="2217" t="s">
        <v>2470</v>
      </c>
      <c r="F177" s="2271" t="s">
        <v>718</v>
      </c>
      <c r="G177" s="2270" t="s">
        <v>718</v>
      </c>
      <c r="H177" s="2309" t="s">
        <v>718</v>
      </c>
      <c r="I177" s="2224">
        <v>6</v>
      </c>
      <c r="J177" s="2219">
        <f>SUM(F177:I177)</f>
        <v>6</v>
      </c>
      <c r="K177" s="2223"/>
      <c r="L177" s="2269">
        <f>SUM(J177:K177)</f>
        <v>6</v>
      </c>
      <c r="M177" s="3059">
        <v>309</v>
      </c>
      <c r="N177" s="3643"/>
    </row>
    <row r="178" spans="1:14" ht="12.9" customHeight="1">
      <c r="A178" s="3633"/>
      <c r="B178" s="2247">
        <v>310</v>
      </c>
      <c r="C178" s="2222"/>
      <c r="D178" s="2217"/>
      <c r="E178" s="2217" t="s">
        <v>2471</v>
      </c>
      <c r="F178" s="2271" t="s">
        <v>718</v>
      </c>
      <c r="G178" s="2270" t="s">
        <v>718</v>
      </c>
      <c r="H178" s="2309" t="s">
        <v>718</v>
      </c>
      <c r="I178" s="2224"/>
      <c r="J178" s="2219"/>
      <c r="K178" s="2223"/>
      <c r="L178" s="2269"/>
      <c r="M178" s="3059">
        <v>310</v>
      </c>
      <c r="N178" s="3643"/>
    </row>
    <row r="179" spans="1:14" ht="12.9" customHeight="1">
      <c r="A179" s="3633"/>
      <c r="B179" s="2247">
        <v>311</v>
      </c>
      <c r="C179" s="2212" t="s">
        <v>564</v>
      </c>
      <c r="D179" s="2217"/>
      <c r="E179" s="2217" t="s">
        <v>2472</v>
      </c>
      <c r="F179" s="2271" t="s">
        <v>718</v>
      </c>
      <c r="G179" s="2270" t="s">
        <v>718</v>
      </c>
      <c r="H179" s="2224"/>
      <c r="I179" s="2227" t="s">
        <v>718</v>
      </c>
      <c r="J179" s="2219"/>
      <c r="K179" s="2223"/>
      <c r="L179" s="2269"/>
      <c r="M179" s="3059">
        <v>311</v>
      </c>
      <c r="N179" s="3643"/>
    </row>
    <row r="180" spans="1:14" ht="12.9" customHeight="1" thickBot="1">
      <c r="A180" s="3634"/>
      <c r="B180" s="3101">
        <v>312</v>
      </c>
      <c r="C180" s="3107" t="s">
        <v>564</v>
      </c>
      <c r="D180" s="2252"/>
      <c r="E180" s="2252" t="s">
        <v>2473</v>
      </c>
      <c r="F180" s="3114" t="s">
        <v>718</v>
      </c>
      <c r="G180" s="3115" t="s">
        <v>718</v>
      </c>
      <c r="H180" s="3110" t="s">
        <v>3270</v>
      </c>
      <c r="I180" s="3217" t="s">
        <v>718</v>
      </c>
      <c r="J180" s="3111"/>
      <c r="K180" s="3112" t="s">
        <v>3270</v>
      </c>
      <c r="L180" s="3113"/>
      <c r="M180" s="3065">
        <v>312</v>
      </c>
      <c r="N180" s="3644"/>
    </row>
    <row r="181" spans="1:14" ht="4.5" hidden="1" customHeight="1">
      <c r="A181" s="3139"/>
      <c r="B181" s="2258"/>
      <c r="C181" s="2258"/>
      <c r="D181" s="2262"/>
      <c r="E181" s="2262"/>
      <c r="F181" s="2308"/>
      <c r="G181" s="2308"/>
      <c r="H181" s="2261"/>
      <c r="I181" s="2308"/>
      <c r="J181" s="2259"/>
      <c r="K181" s="2260"/>
      <c r="L181" s="2296"/>
      <c r="M181" s="2258"/>
      <c r="N181" s="3106"/>
    </row>
    <row r="182" spans="1:14">
      <c r="A182" s="3631" t="s">
        <v>1415</v>
      </c>
      <c r="B182" s="3061" t="s">
        <v>2609</v>
      </c>
      <c r="C182" s="2733"/>
      <c r="D182" s="2733"/>
      <c r="E182" s="2733"/>
      <c r="F182" s="2257"/>
      <c r="G182" s="2257"/>
      <c r="H182" s="2257"/>
      <c r="I182" s="2257"/>
      <c r="J182" s="2256"/>
      <c r="K182" s="2256"/>
      <c r="L182" s="2256"/>
      <c r="M182" s="2733"/>
      <c r="N182" s="3641" t="s">
        <v>3246</v>
      </c>
    </row>
    <row r="183" spans="1:14">
      <c r="A183" s="3632"/>
      <c r="B183" s="2736" t="s">
        <v>352</v>
      </c>
      <c r="C183" s="2736"/>
      <c r="D183" s="2736"/>
      <c r="E183" s="2736"/>
      <c r="F183" s="2255"/>
      <c r="G183" s="2255"/>
      <c r="H183" s="2255"/>
      <c r="I183" s="2255"/>
      <c r="J183" s="2254"/>
      <c r="K183" s="2254"/>
      <c r="L183" s="2254"/>
      <c r="M183" s="2736"/>
      <c r="N183" s="3642"/>
    </row>
    <row r="184" spans="1:14" ht="15" customHeight="1">
      <c r="A184" s="3632"/>
      <c r="B184" s="2217"/>
      <c r="C184" s="2217"/>
      <c r="D184" s="2217"/>
      <c r="E184" s="2217"/>
      <c r="F184" s="2307"/>
      <c r="G184" s="2307"/>
      <c r="H184" s="2307"/>
      <c r="I184" s="2307"/>
      <c r="J184" s="2217"/>
      <c r="K184" s="2217"/>
      <c r="L184" s="2217"/>
      <c r="M184" s="2217"/>
      <c r="N184" s="3642"/>
    </row>
    <row r="185" spans="1:14" ht="9.9" customHeight="1">
      <c r="A185" s="3632"/>
      <c r="B185" s="2250"/>
      <c r="C185" s="2232"/>
      <c r="D185" s="2251"/>
      <c r="E185" s="2250"/>
      <c r="F185" s="2249"/>
      <c r="G185" s="2249"/>
      <c r="H185" s="2249"/>
      <c r="I185" s="2249"/>
      <c r="J185" s="2232"/>
      <c r="K185" s="2232"/>
      <c r="L185" s="2232"/>
      <c r="M185" s="2251"/>
      <c r="N185" s="3642"/>
    </row>
    <row r="186" spans="1:14" ht="9.9" customHeight="1">
      <c r="A186" s="3632"/>
      <c r="B186" s="2250"/>
      <c r="C186" s="2232"/>
      <c r="D186" s="2251"/>
      <c r="E186" s="2250"/>
      <c r="F186" s="2249"/>
      <c r="G186" s="2249" t="s">
        <v>1386</v>
      </c>
      <c r="H186" s="2249"/>
      <c r="I186" s="2249"/>
      <c r="J186" s="2232" t="s">
        <v>1387</v>
      </c>
      <c r="K186" s="2232"/>
      <c r="L186" s="2232"/>
      <c r="M186" s="2251"/>
      <c r="N186" s="3642"/>
    </row>
    <row r="187" spans="1:14" ht="9.9" customHeight="1">
      <c r="A187" s="3632"/>
      <c r="B187" s="2250" t="s">
        <v>329</v>
      </c>
      <c r="C187" s="2232" t="s">
        <v>353</v>
      </c>
      <c r="D187" s="2251"/>
      <c r="E187" s="2250" t="s">
        <v>1388</v>
      </c>
      <c r="F187" s="2249" t="s">
        <v>1389</v>
      </c>
      <c r="G187" s="2249" t="s">
        <v>1390</v>
      </c>
      <c r="H187" s="2249" t="s">
        <v>1391</v>
      </c>
      <c r="I187" s="2249" t="s">
        <v>1392</v>
      </c>
      <c r="J187" s="2232" t="s">
        <v>1393</v>
      </c>
      <c r="K187" s="2232" t="s">
        <v>1394</v>
      </c>
      <c r="L187" s="2232" t="s">
        <v>1387</v>
      </c>
      <c r="M187" s="2251" t="s">
        <v>329</v>
      </c>
      <c r="N187" s="3642"/>
    </row>
    <row r="188" spans="1:14" ht="9.9" customHeight="1">
      <c r="A188" s="3632"/>
      <c r="B188" s="2250" t="s">
        <v>334</v>
      </c>
      <c r="C188" s="2232" t="s">
        <v>356</v>
      </c>
      <c r="D188" s="2251"/>
      <c r="E188" s="2250"/>
      <c r="F188" s="2249" t="s">
        <v>1395</v>
      </c>
      <c r="G188" s="2249" t="s">
        <v>1396</v>
      </c>
      <c r="H188" s="2249" t="s">
        <v>1397</v>
      </c>
      <c r="I188" s="2249"/>
      <c r="J188" s="2232" t="s">
        <v>1398</v>
      </c>
      <c r="K188" s="2232"/>
      <c r="L188" s="2232"/>
      <c r="M188" s="2251" t="s">
        <v>334</v>
      </c>
      <c r="N188" s="3642"/>
    </row>
    <row r="189" spans="1:14" ht="9.9" customHeight="1" thickBot="1">
      <c r="A189" s="3632"/>
      <c r="B189" s="2306"/>
      <c r="C189" s="2222"/>
      <c r="D189" s="2248"/>
      <c r="E189" s="2247" t="s">
        <v>339</v>
      </c>
      <c r="F189" s="2249" t="s">
        <v>340</v>
      </c>
      <c r="G189" s="2249" t="s">
        <v>341</v>
      </c>
      <c r="H189" s="2249" t="s">
        <v>342</v>
      </c>
      <c r="I189" s="2249" t="s">
        <v>343</v>
      </c>
      <c r="J189" s="2232" t="s">
        <v>344</v>
      </c>
      <c r="K189" s="2232" t="s">
        <v>202</v>
      </c>
      <c r="L189" s="2232" t="s">
        <v>203</v>
      </c>
      <c r="M189" s="2248"/>
      <c r="N189" s="3642"/>
    </row>
    <row r="190" spans="1:14">
      <c r="A190" s="3632"/>
      <c r="B190" s="2287"/>
      <c r="C190" s="2295"/>
      <c r="D190" s="2294" t="s">
        <v>1438</v>
      </c>
      <c r="E190" s="2262"/>
      <c r="F190" s="2293"/>
      <c r="G190" s="2292"/>
      <c r="H190" s="2292"/>
      <c r="I190" s="2292"/>
      <c r="J190" s="2289"/>
      <c r="K190" s="2289"/>
      <c r="L190" s="2288"/>
      <c r="M190" s="2262"/>
      <c r="N190" s="3642"/>
    </row>
    <row r="191" spans="1:14">
      <c r="A191" s="3632"/>
      <c r="B191" s="2247">
        <v>313</v>
      </c>
      <c r="C191" s="2222"/>
      <c r="D191" s="2747"/>
      <c r="E191" s="2217" t="s">
        <v>2474</v>
      </c>
      <c r="F191" s="2271" t="s">
        <v>718</v>
      </c>
      <c r="G191" s="2270" t="s">
        <v>718</v>
      </c>
      <c r="H191" s="2224"/>
      <c r="I191" s="2229" t="s">
        <v>718</v>
      </c>
      <c r="J191" s="2219"/>
      <c r="K191" s="2223"/>
      <c r="L191" s="2269"/>
      <c r="M191" s="3059">
        <v>313</v>
      </c>
      <c r="N191" s="3642"/>
    </row>
    <row r="192" spans="1:14" ht="12.9" customHeight="1">
      <c r="A192" s="3632"/>
      <c r="B192" s="2247">
        <v>314</v>
      </c>
      <c r="C192" s="2222"/>
      <c r="D192" s="2747"/>
      <c r="E192" s="2217" t="s">
        <v>2475</v>
      </c>
      <c r="F192" s="2271" t="s">
        <v>718</v>
      </c>
      <c r="G192" s="2270" t="s">
        <v>718</v>
      </c>
      <c r="H192" s="2224" t="s">
        <v>3270</v>
      </c>
      <c r="I192" s="2229" t="s">
        <v>718</v>
      </c>
      <c r="J192" s="2219"/>
      <c r="K192" s="2223" t="s">
        <v>3270</v>
      </c>
      <c r="L192" s="2269"/>
      <c r="M192" s="3059">
        <v>314</v>
      </c>
      <c r="N192" s="3642"/>
    </row>
    <row r="193" spans="1:14" ht="12.9" customHeight="1">
      <c r="A193" s="3519"/>
      <c r="B193" s="2247">
        <v>315</v>
      </c>
      <c r="C193" s="2222"/>
      <c r="D193" s="2747"/>
      <c r="E193" s="2217" t="s">
        <v>2476</v>
      </c>
      <c r="F193" s="2271" t="s">
        <v>718</v>
      </c>
      <c r="G193" s="2270" t="s">
        <v>718</v>
      </c>
      <c r="H193" s="2224"/>
      <c r="I193" s="2229" t="s">
        <v>718</v>
      </c>
      <c r="J193" s="2219"/>
      <c r="K193" s="2223"/>
      <c r="L193" s="2269"/>
      <c r="M193" s="3059">
        <v>315</v>
      </c>
      <c r="N193" s="3642"/>
    </row>
    <row r="194" spans="1:14" ht="12.9" customHeight="1">
      <c r="A194" s="3519"/>
      <c r="B194" s="2247">
        <v>316</v>
      </c>
      <c r="C194" s="2222"/>
      <c r="D194" s="2747"/>
      <c r="E194" s="2217" t="s">
        <v>2477</v>
      </c>
      <c r="F194" s="2271" t="s">
        <v>718</v>
      </c>
      <c r="G194" s="2270" t="s">
        <v>718</v>
      </c>
      <c r="H194" s="2224" t="s">
        <v>3270</v>
      </c>
      <c r="I194" s="2229" t="s">
        <v>718</v>
      </c>
      <c r="J194" s="2219"/>
      <c r="K194" s="2223" t="s">
        <v>3270</v>
      </c>
      <c r="L194" s="2269"/>
      <c r="M194" s="3059">
        <v>316</v>
      </c>
      <c r="N194" s="3642"/>
    </row>
    <row r="195" spans="1:14" ht="12.9" customHeight="1">
      <c r="A195" s="3519"/>
      <c r="B195" s="2247">
        <v>317</v>
      </c>
      <c r="C195" s="2222"/>
      <c r="D195" s="2747"/>
      <c r="E195" s="2217" t="s">
        <v>1992</v>
      </c>
      <c r="F195" s="2271" t="s">
        <v>718</v>
      </c>
      <c r="G195" s="2227" t="s">
        <v>718</v>
      </c>
      <c r="H195" s="2305" t="s">
        <v>718</v>
      </c>
      <c r="I195" s="2224">
        <v>13961</v>
      </c>
      <c r="J195" s="2219">
        <f>SUM(F195:I195)</f>
        <v>13961</v>
      </c>
      <c r="K195" s="2223"/>
      <c r="L195" s="2269">
        <f>SUM(J195:K195)</f>
        <v>13961</v>
      </c>
      <c r="M195" s="3059">
        <v>317</v>
      </c>
      <c r="N195" s="3642"/>
    </row>
    <row r="196" spans="1:14" ht="12.9" customHeight="1">
      <c r="A196" s="3519"/>
      <c r="B196" s="2247">
        <v>318</v>
      </c>
      <c r="C196" s="2222"/>
      <c r="D196" s="2747"/>
      <c r="E196" s="2217" t="s">
        <v>2478</v>
      </c>
      <c r="F196" s="2271" t="s">
        <v>718</v>
      </c>
      <c r="G196" s="2227" t="s">
        <v>718</v>
      </c>
      <c r="H196" s="2224"/>
      <c r="I196" s="2229" t="s">
        <v>718</v>
      </c>
      <c r="J196" s="2219"/>
      <c r="K196" s="2223"/>
      <c r="L196" s="2269"/>
      <c r="M196" s="3059">
        <v>318</v>
      </c>
      <c r="N196" s="3642"/>
    </row>
    <row r="197" spans="1:14" ht="12.9" customHeight="1">
      <c r="A197" s="3519"/>
      <c r="B197" s="2247">
        <v>319</v>
      </c>
      <c r="C197" s="2222"/>
      <c r="D197" s="2747"/>
      <c r="E197" s="2217" t="s">
        <v>2479</v>
      </c>
      <c r="F197" s="2271" t="s">
        <v>718</v>
      </c>
      <c r="G197" s="2227" t="s">
        <v>718</v>
      </c>
      <c r="H197" s="2224" t="s">
        <v>3270</v>
      </c>
      <c r="I197" s="2229" t="s">
        <v>718</v>
      </c>
      <c r="J197" s="2219"/>
      <c r="K197" s="2223" t="s">
        <v>3270</v>
      </c>
      <c r="L197" s="2269"/>
      <c r="M197" s="3059">
        <v>319</v>
      </c>
      <c r="N197" s="3642"/>
    </row>
    <row r="198" spans="1:14" ht="12.9" customHeight="1">
      <c r="A198" s="3519"/>
      <c r="B198" s="2247">
        <v>320</v>
      </c>
      <c r="C198" s="2222"/>
      <c r="D198" s="2747"/>
      <c r="E198" s="2217" t="s">
        <v>2480</v>
      </c>
      <c r="F198" s="2271" t="s">
        <v>718</v>
      </c>
      <c r="G198" s="2227" t="s">
        <v>718</v>
      </c>
      <c r="H198" s="2224" t="s">
        <v>3270</v>
      </c>
      <c r="I198" s="2229" t="s">
        <v>718</v>
      </c>
      <c r="J198" s="2219"/>
      <c r="K198" s="2223" t="s">
        <v>3270</v>
      </c>
      <c r="L198" s="2269"/>
      <c r="M198" s="3059">
        <v>320</v>
      </c>
      <c r="N198" s="3642"/>
    </row>
    <row r="199" spans="1:14" ht="12.9" customHeight="1">
      <c r="A199" s="3140"/>
      <c r="B199" s="2247">
        <v>321</v>
      </c>
      <c r="C199" s="2222"/>
      <c r="D199" s="2747"/>
      <c r="E199" s="2217" t="s">
        <v>1425</v>
      </c>
      <c r="F199" s="2226"/>
      <c r="G199" s="2224"/>
      <c r="H199" s="2224"/>
      <c r="I199" s="2224"/>
      <c r="J199" s="2219"/>
      <c r="K199" s="2223"/>
      <c r="L199" s="2269"/>
      <c r="M199" s="3059">
        <v>321</v>
      </c>
      <c r="N199" s="3136"/>
    </row>
    <row r="200" spans="1:14" ht="12.9" customHeight="1">
      <c r="A200" s="3140"/>
      <c r="B200" s="2247">
        <v>322</v>
      </c>
      <c r="C200" s="2222"/>
      <c r="D200" s="2747"/>
      <c r="E200" s="2217" t="s">
        <v>537</v>
      </c>
      <c r="F200" s="2226"/>
      <c r="G200" s="2224"/>
      <c r="H200" s="2224"/>
      <c r="I200" s="2224"/>
      <c r="J200" s="2219"/>
      <c r="K200" s="2223"/>
      <c r="L200" s="2269"/>
      <c r="M200" s="3059">
        <v>322</v>
      </c>
      <c r="N200" s="3136"/>
    </row>
    <row r="201" spans="1:14" ht="12.9" customHeight="1">
      <c r="A201" s="3140"/>
      <c r="B201" s="2247">
        <v>323</v>
      </c>
      <c r="C201" s="2222"/>
      <c r="D201" s="2217" t="s">
        <v>1439</v>
      </c>
      <c r="E201" s="2747"/>
      <c r="F201" s="2226">
        <f>SUM(F167:F180,F190:F200)</f>
        <v>19</v>
      </c>
      <c r="G201" s="2224"/>
      <c r="H201" s="2224"/>
      <c r="I201" s="2277">
        <f t="shared" ref="I201:L201" si="6">SUM(I167:I180,I190:I200)</f>
        <v>13967</v>
      </c>
      <c r="J201" s="2219">
        <f t="shared" si="6"/>
        <v>13986</v>
      </c>
      <c r="K201" s="2219"/>
      <c r="L201" s="2269">
        <f t="shared" si="6"/>
        <v>13986</v>
      </c>
      <c r="M201" s="3059">
        <v>323</v>
      </c>
      <c r="N201" s="3136"/>
    </row>
    <row r="202" spans="1:14" ht="12.9" customHeight="1">
      <c r="A202" s="3140"/>
      <c r="B202" s="2247">
        <v>324</v>
      </c>
      <c r="C202" s="2222"/>
      <c r="D202" s="2217" t="s">
        <v>128</v>
      </c>
      <c r="E202" s="2747"/>
      <c r="F202" s="2226">
        <f>SUM(F146,F166,F201)</f>
        <v>2737</v>
      </c>
      <c r="G202" s="2224">
        <f t="shared" ref="G202:L202" si="7">SUM(G146,G166,G201)</f>
        <v>49</v>
      </c>
      <c r="H202" s="2224">
        <f t="shared" si="7"/>
        <v>70</v>
      </c>
      <c r="I202" s="2277">
        <f t="shared" si="7"/>
        <v>55237</v>
      </c>
      <c r="J202" s="2219">
        <f t="shared" si="7"/>
        <v>58093</v>
      </c>
      <c r="K202" s="2219"/>
      <c r="L202" s="2269">
        <f t="shared" si="7"/>
        <v>58093</v>
      </c>
      <c r="M202" s="3059">
        <v>324</v>
      </c>
      <c r="N202" s="3136"/>
    </row>
    <row r="203" spans="1:14">
      <c r="A203" s="3140"/>
      <c r="B203" s="2250"/>
      <c r="C203" s="2746"/>
      <c r="D203" s="2262" t="s">
        <v>1440</v>
      </c>
      <c r="E203" s="2738"/>
      <c r="F203" s="2276"/>
      <c r="G203" s="2275"/>
      <c r="H203" s="2275"/>
      <c r="I203" s="2273"/>
      <c r="J203" s="2234"/>
      <c r="K203" s="2234"/>
      <c r="L203" s="2272"/>
      <c r="M203" s="2258"/>
      <c r="N203" s="3136"/>
    </row>
    <row r="204" spans="1:14">
      <c r="A204" s="3140"/>
      <c r="B204" s="2250"/>
      <c r="C204" s="2746"/>
      <c r="D204" s="2262" t="s">
        <v>1441</v>
      </c>
      <c r="E204" s="2738"/>
      <c r="F204" s="2276"/>
      <c r="G204" s="2275"/>
      <c r="H204" s="2275"/>
      <c r="I204" s="2273"/>
      <c r="J204" s="2234"/>
      <c r="K204" s="2234"/>
      <c r="L204" s="2272"/>
      <c r="M204" s="2258"/>
      <c r="N204" s="3136"/>
    </row>
    <row r="205" spans="1:14">
      <c r="A205" s="3140"/>
      <c r="B205" s="2247">
        <v>401</v>
      </c>
      <c r="C205" s="2222"/>
      <c r="D205" s="2747"/>
      <c r="E205" s="2217" t="s">
        <v>2466</v>
      </c>
      <c r="F205" s="2226">
        <v>2481</v>
      </c>
      <c r="G205" s="2224">
        <v>46</v>
      </c>
      <c r="H205" s="2224">
        <v>1195</v>
      </c>
      <c r="I205" s="2224">
        <v>218</v>
      </c>
      <c r="J205" s="2219">
        <f>SUM(F205:I205)</f>
        <v>3940</v>
      </c>
      <c r="K205" s="2223"/>
      <c r="L205" s="2269">
        <f t="shared" ref="L205:L206" si="8">SUM(J205:K205)</f>
        <v>3940</v>
      </c>
      <c r="M205" s="3059">
        <v>401</v>
      </c>
      <c r="N205" s="3136"/>
    </row>
    <row r="206" spans="1:14" ht="12.9" customHeight="1">
      <c r="A206" s="3140"/>
      <c r="B206" s="2247">
        <v>402</v>
      </c>
      <c r="C206" s="2222"/>
      <c r="D206" s="2747"/>
      <c r="E206" s="2217" t="s">
        <v>1442</v>
      </c>
      <c r="F206" s="2226">
        <v>5</v>
      </c>
      <c r="G206" s="2224"/>
      <c r="H206" s="2224"/>
      <c r="I206" s="2224"/>
      <c r="J206" s="2219">
        <f>SUM(F206:I206)</f>
        <v>5</v>
      </c>
      <c r="K206" s="2223"/>
      <c r="L206" s="2269">
        <f t="shared" si="8"/>
        <v>5</v>
      </c>
      <c r="M206" s="3059">
        <v>402</v>
      </c>
      <c r="N206" s="3136"/>
    </row>
    <row r="207" spans="1:14" ht="12.9" customHeight="1">
      <c r="A207" s="3140"/>
      <c r="B207" s="2247">
        <v>403</v>
      </c>
      <c r="C207" s="2222"/>
      <c r="D207" s="2747"/>
      <c r="E207" s="2217" t="s">
        <v>1443</v>
      </c>
      <c r="F207" s="2226"/>
      <c r="G207" s="2224"/>
      <c r="H207" s="2224"/>
      <c r="I207" s="2224"/>
      <c r="J207" s="2219"/>
      <c r="K207" s="2223"/>
      <c r="L207" s="2269"/>
      <c r="M207" s="3059">
        <v>403</v>
      </c>
      <c r="N207" s="3136"/>
    </row>
    <row r="208" spans="1:14" ht="12.9" customHeight="1">
      <c r="A208" s="3140"/>
      <c r="B208" s="2247">
        <v>404</v>
      </c>
      <c r="C208" s="2222"/>
      <c r="D208" s="2747"/>
      <c r="E208" s="2217" t="s">
        <v>1444</v>
      </c>
      <c r="F208" s="2226">
        <v>9</v>
      </c>
      <c r="G208" s="2224"/>
      <c r="H208" s="2224"/>
      <c r="I208" s="2224"/>
      <c r="J208" s="2219">
        <f>SUM(F208:I208)</f>
        <v>9</v>
      </c>
      <c r="K208" s="2223"/>
      <c r="L208" s="2269">
        <f>SUM(J208:K208)</f>
        <v>9</v>
      </c>
      <c r="M208" s="3059">
        <v>404</v>
      </c>
      <c r="N208" s="3136"/>
    </row>
    <row r="209" spans="1:14" ht="12.9" customHeight="1">
      <c r="A209" s="3140"/>
      <c r="B209" s="2247">
        <v>405</v>
      </c>
      <c r="C209" s="2222"/>
      <c r="D209" s="2747"/>
      <c r="E209" s="2217" t="s">
        <v>1445</v>
      </c>
      <c r="F209" s="2226"/>
      <c r="G209" s="2224"/>
      <c r="H209" s="2224"/>
      <c r="I209" s="2224"/>
      <c r="J209" s="2219"/>
      <c r="K209" s="2223"/>
      <c r="L209" s="2269"/>
      <c r="M209" s="3059">
        <v>405</v>
      </c>
      <c r="N209" s="3137"/>
    </row>
    <row r="210" spans="1:14" ht="12.9" customHeight="1">
      <c r="A210" s="3140"/>
      <c r="B210" s="2247">
        <v>406</v>
      </c>
      <c r="C210" s="2222"/>
      <c r="D210" s="2747"/>
      <c r="E210" s="2217" t="s">
        <v>1446</v>
      </c>
      <c r="F210" s="2226">
        <v>17</v>
      </c>
      <c r="G210" s="2224"/>
      <c r="H210" s="2224"/>
      <c r="I210" s="2224"/>
      <c r="J210" s="2219">
        <f>SUM(F210:I210)</f>
        <v>17</v>
      </c>
      <c r="K210" s="2223"/>
      <c r="L210" s="2269">
        <f t="shared" ref="L210:L211" si="9">SUM(J210:K210)</f>
        <v>17</v>
      </c>
      <c r="M210" s="3059">
        <v>406</v>
      </c>
      <c r="N210" s="3137"/>
    </row>
    <row r="211" spans="1:14" ht="12.9" customHeight="1">
      <c r="A211" s="3140"/>
      <c r="B211" s="2247">
        <v>407</v>
      </c>
      <c r="C211" s="2222"/>
      <c r="D211" s="2747"/>
      <c r="E211" s="2217" t="s">
        <v>1447</v>
      </c>
      <c r="F211" s="2226"/>
      <c r="G211" s="2224"/>
      <c r="H211" s="2224">
        <v>7</v>
      </c>
      <c r="I211" s="2224"/>
      <c r="J211" s="2219">
        <f>SUM(F211:I211)</f>
        <v>7</v>
      </c>
      <c r="K211" s="2223"/>
      <c r="L211" s="2269">
        <f t="shared" si="9"/>
        <v>7</v>
      </c>
      <c r="M211" s="3059">
        <v>407</v>
      </c>
      <c r="N211" s="3137"/>
    </row>
    <row r="212" spans="1:14" ht="12.9" customHeight="1">
      <c r="A212" s="3140"/>
      <c r="B212" s="2247">
        <v>408</v>
      </c>
      <c r="C212" s="2222"/>
      <c r="D212" s="2747"/>
      <c r="E212" s="2217" t="s">
        <v>1448</v>
      </c>
      <c r="F212" s="2226"/>
      <c r="G212" s="2224"/>
      <c r="H212" s="2224"/>
      <c r="I212" s="2224"/>
      <c r="J212" s="2219"/>
      <c r="K212" s="2223"/>
      <c r="L212" s="2269"/>
      <c r="M212" s="3059">
        <v>408</v>
      </c>
      <c r="N212" s="3137"/>
    </row>
    <row r="213" spans="1:14" ht="12.9" customHeight="1">
      <c r="A213" s="3633"/>
      <c r="B213" s="2250">
        <v>409</v>
      </c>
      <c r="C213" s="2295"/>
      <c r="D213" s="2738"/>
      <c r="E213" s="2262" t="s">
        <v>1449</v>
      </c>
      <c r="F213" s="2226"/>
      <c r="G213" s="2224"/>
      <c r="H213" s="2224"/>
      <c r="I213" s="2224"/>
      <c r="J213" s="2234"/>
      <c r="K213" s="2304"/>
      <c r="L213" s="2272"/>
      <c r="M213" s="2258">
        <v>409</v>
      </c>
      <c r="N213" s="3137"/>
    </row>
    <row r="214" spans="1:14" ht="12.9" customHeight="1">
      <c r="A214" s="3633"/>
      <c r="B214" s="3066">
        <v>410</v>
      </c>
      <c r="C214" s="2303"/>
      <c r="D214" s="2750"/>
      <c r="E214" s="2302" t="s">
        <v>3058</v>
      </c>
      <c r="F214" s="2301"/>
      <c r="G214" s="2300"/>
      <c r="H214" s="2283"/>
      <c r="I214" s="2283"/>
      <c r="J214" s="2299"/>
      <c r="K214" s="2298"/>
      <c r="L214" s="2297"/>
      <c r="M214" s="3066">
        <v>410</v>
      </c>
      <c r="N214" s="3137"/>
    </row>
    <row r="215" spans="1:14" ht="12.9" customHeight="1">
      <c r="A215" s="3633"/>
      <c r="B215" s="2247">
        <v>411</v>
      </c>
      <c r="C215" s="2222"/>
      <c r="D215" s="2747"/>
      <c r="E215" s="2217" t="s">
        <v>1450</v>
      </c>
      <c r="F215" s="2226">
        <v>41</v>
      </c>
      <c r="G215" s="2224"/>
      <c r="H215" s="2224"/>
      <c r="I215" s="2224"/>
      <c r="J215" s="2219">
        <f>SUM(F215:I215)</f>
        <v>41</v>
      </c>
      <c r="K215" s="2223"/>
      <c r="L215" s="2269">
        <f>SUM(J215:K215)</f>
        <v>41</v>
      </c>
      <c r="M215" s="3059">
        <v>411</v>
      </c>
      <c r="N215" s="3137"/>
    </row>
    <row r="216" spans="1:14" ht="12.9" customHeight="1">
      <c r="A216" s="3633"/>
      <c r="B216" s="2247">
        <v>412</v>
      </c>
      <c r="C216" s="2222"/>
      <c r="D216" s="2747"/>
      <c r="E216" s="2217" t="s">
        <v>1451</v>
      </c>
      <c r="F216" s="3479" t="s">
        <v>718</v>
      </c>
      <c r="G216" s="2227" t="s">
        <v>718</v>
      </c>
      <c r="H216" s="2227" t="s">
        <v>718</v>
      </c>
      <c r="I216" s="2224"/>
      <c r="J216" s="2219"/>
      <c r="K216" s="2223"/>
      <c r="L216" s="2269"/>
      <c r="M216" s="3059">
        <v>412</v>
      </c>
      <c r="N216" s="3137"/>
    </row>
    <row r="217" spans="1:14" ht="12.9" customHeight="1">
      <c r="A217" s="3633"/>
      <c r="B217" s="2247">
        <v>413</v>
      </c>
      <c r="C217" s="2222"/>
      <c r="D217" s="2747"/>
      <c r="E217" s="2217" t="s">
        <v>1452</v>
      </c>
      <c r="F217" s="2271"/>
      <c r="G217" s="2227"/>
      <c r="H217" s="2227"/>
      <c r="I217" s="2224"/>
      <c r="J217" s="2219"/>
      <c r="K217" s="2223"/>
      <c r="L217" s="2269"/>
      <c r="M217" s="3059">
        <v>413</v>
      </c>
      <c r="N217" s="3137"/>
    </row>
    <row r="218" spans="1:14" ht="12.9" customHeight="1">
      <c r="A218" s="3633"/>
      <c r="B218" s="2247">
        <v>414</v>
      </c>
      <c r="C218" s="2222"/>
      <c r="D218" s="2747"/>
      <c r="E218" s="2217" t="s">
        <v>2470</v>
      </c>
      <c r="F218" s="2271" t="s">
        <v>718</v>
      </c>
      <c r="G218" s="2227" t="s">
        <v>718</v>
      </c>
      <c r="H218" s="2227" t="s">
        <v>718</v>
      </c>
      <c r="I218" s="2224">
        <v>1597</v>
      </c>
      <c r="J218" s="2219">
        <f>SUM(F218:I218)</f>
        <v>1597</v>
      </c>
      <c r="K218" s="2223"/>
      <c r="L218" s="2269">
        <f>SUM(J218:K218)</f>
        <v>1597</v>
      </c>
      <c r="M218" s="3059">
        <v>414</v>
      </c>
      <c r="N218" s="3137"/>
    </row>
    <row r="219" spans="1:14" ht="12.9" customHeight="1">
      <c r="A219" s="3633"/>
      <c r="B219" s="2247">
        <v>415</v>
      </c>
      <c r="C219" s="2222"/>
      <c r="D219" s="2747"/>
      <c r="E219" s="2217" t="s">
        <v>2471</v>
      </c>
      <c r="F219" s="2271" t="s">
        <v>718</v>
      </c>
      <c r="G219" s="2227" t="s">
        <v>718</v>
      </c>
      <c r="H219" s="2227" t="s">
        <v>718</v>
      </c>
      <c r="I219" s="2224"/>
      <c r="J219" s="2219"/>
      <c r="K219" s="2223"/>
      <c r="L219" s="2269"/>
      <c r="M219" s="3059">
        <v>415</v>
      </c>
      <c r="N219" s="3137"/>
    </row>
    <row r="220" spans="1:14" ht="12.9" customHeight="1">
      <c r="A220" s="3633"/>
      <c r="B220" s="2247">
        <v>416</v>
      </c>
      <c r="C220" s="2222"/>
      <c r="D220" s="2747"/>
      <c r="E220" s="2217" t="s">
        <v>2478</v>
      </c>
      <c r="F220" s="2271" t="s">
        <v>718</v>
      </c>
      <c r="G220" s="2270" t="s">
        <v>718</v>
      </c>
      <c r="H220" s="2227"/>
      <c r="I220" s="2270" t="s">
        <v>718</v>
      </c>
      <c r="J220" s="2219"/>
      <c r="K220" s="2223"/>
      <c r="L220" s="2269"/>
      <c r="M220" s="3059">
        <v>416</v>
      </c>
      <c r="N220" s="3137"/>
    </row>
    <row r="221" spans="1:14" ht="12.9" customHeight="1">
      <c r="A221" s="3633"/>
      <c r="B221" s="2247">
        <v>417</v>
      </c>
      <c r="C221" s="2222"/>
      <c r="D221" s="2747"/>
      <c r="E221" s="2217" t="s">
        <v>2479</v>
      </c>
      <c r="F221" s="2271" t="s">
        <v>718</v>
      </c>
      <c r="G221" s="2227" t="s">
        <v>718</v>
      </c>
      <c r="H221" s="2227" t="s">
        <v>3270</v>
      </c>
      <c r="I221" s="2270" t="s">
        <v>718</v>
      </c>
      <c r="J221" s="2219"/>
      <c r="K221" s="2223" t="s">
        <v>3270</v>
      </c>
      <c r="L221" s="2269"/>
      <c r="M221" s="3059">
        <v>417</v>
      </c>
      <c r="N221" s="3137"/>
    </row>
    <row r="222" spans="1:14" ht="12.9" customHeight="1">
      <c r="A222" s="3633"/>
      <c r="B222" s="2247">
        <v>418</v>
      </c>
      <c r="C222" s="2278"/>
      <c r="D222" s="2747"/>
      <c r="E222" s="2217" t="s">
        <v>537</v>
      </c>
      <c r="F222" s="3479">
        <v>47</v>
      </c>
      <c r="G222" s="3525">
        <v>1</v>
      </c>
      <c r="H222" s="3525"/>
      <c r="I222" s="3525"/>
      <c r="J222" s="2219">
        <f>SUM(F222:I222)</f>
        <v>48</v>
      </c>
      <c r="K222" s="2223"/>
      <c r="L222" s="2269">
        <f>SUM(J222:K222)</f>
        <v>48</v>
      </c>
      <c r="M222" s="3059">
        <v>418</v>
      </c>
      <c r="N222" s="3137"/>
    </row>
    <row r="223" spans="1:14" ht="12.9" customHeight="1">
      <c r="A223" s="3633"/>
      <c r="B223" s="2247">
        <v>419</v>
      </c>
      <c r="C223" s="2222"/>
      <c r="D223" s="2217" t="s">
        <v>1453</v>
      </c>
      <c r="E223" s="2747"/>
      <c r="F223" s="2226">
        <f>SUM(F203:F222)</f>
        <v>2600</v>
      </c>
      <c r="G223" s="2224">
        <f t="shared" ref="G223:J223" si="10">SUM(G203:G222)</f>
        <v>47</v>
      </c>
      <c r="H223" s="2224">
        <f t="shared" si="10"/>
        <v>1202</v>
      </c>
      <c r="I223" s="2277">
        <f t="shared" si="10"/>
        <v>1815</v>
      </c>
      <c r="J223" s="2219">
        <f t="shared" si="10"/>
        <v>5664</v>
      </c>
      <c r="K223" s="2219"/>
      <c r="L223" s="2269">
        <f>SUM(L203:L222)</f>
        <v>5664</v>
      </c>
      <c r="M223" s="3059">
        <v>419</v>
      </c>
      <c r="N223" s="3137"/>
    </row>
    <row r="224" spans="1:14" ht="12.9" customHeight="1">
      <c r="A224" s="3633"/>
      <c r="B224" s="2250"/>
      <c r="C224" s="2746"/>
      <c r="D224" s="2262" t="s">
        <v>1454</v>
      </c>
      <c r="E224" s="2738"/>
      <c r="F224" s="2276"/>
      <c r="G224" s="2275"/>
      <c r="H224" s="2275"/>
      <c r="I224" s="2273"/>
      <c r="J224" s="2234"/>
      <c r="K224" s="2234"/>
      <c r="L224" s="2272"/>
      <c r="M224" s="2258"/>
      <c r="N224" s="3137"/>
    </row>
    <row r="225" spans="1:14" ht="12.9" customHeight="1">
      <c r="A225" s="3633"/>
      <c r="B225" s="2247">
        <v>420</v>
      </c>
      <c r="C225" s="2222"/>
      <c r="D225" s="2747"/>
      <c r="E225" s="2217" t="s">
        <v>2466</v>
      </c>
      <c r="F225" s="2226">
        <v>237</v>
      </c>
      <c r="G225" s="2224"/>
      <c r="H225" s="2224"/>
      <c r="I225" s="2224"/>
      <c r="J225" s="2219">
        <f>SUM(F225:I225)</f>
        <v>237</v>
      </c>
      <c r="K225" s="2223"/>
      <c r="L225" s="2269">
        <f>SUM(J225:K225)</f>
        <v>237</v>
      </c>
      <c r="M225" s="3059">
        <v>420</v>
      </c>
      <c r="N225" s="3637">
        <v>91</v>
      </c>
    </row>
    <row r="226" spans="1:14" ht="12.9" customHeight="1" thickBot="1">
      <c r="A226" s="3634"/>
      <c r="B226" s="3101">
        <v>421</v>
      </c>
      <c r="C226" s="3108"/>
      <c r="D226" s="3092"/>
      <c r="E226" s="2252" t="s">
        <v>1455</v>
      </c>
      <c r="F226" s="3109"/>
      <c r="G226" s="3110"/>
      <c r="H226" s="3110"/>
      <c r="I226" s="3110"/>
      <c r="J226" s="3111"/>
      <c r="K226" s="3112"/>
      <c r="L226" s="3113"/>
      <c r="M226" s="3065">
        <v>421</v>
      </c>
      <c r="N226" s="3638"/>
    </row>
    <row r="227" spans="1:14" ht="5.25" hidden="1" customHeight="1">
      <c r="A227" s="3140"/>
      <c r="B227" s="2258"/>
      <c r="C227" s="2262"/>
      <c r="D227" s="2738"/>
      <c r="E227" s="2262"/>
      <c r="F227" s="2261"/>
      <c r="G227" s="2261"/>
      <c r="H227" s="2261"/>
      <c r="I227" s="2261"/>
      <c r="J227" s="2259">
        <v>0</v>
      </c>
      <c r="K227" s="2260"/>
      <c r="L227" s="2296">
        <v>0</v>
      </c>
      <c r="M227" s="2258"/>
      <c r="N227" s="3106"/>
    </row>
    <row r="228" spans="1:14" ht="12.6">
      <c r="A228" s="3631"/>
      <c r="B228" s="3061" t="s">
        <v>2609</v>
      </c>
      <c r="C228" s="2733"/>
      <c r="D228" s="2733"/>
      <c r="E228" s="2733"/>
      <c r="F228" s="2257"/>
      <c r="G228" s="2257"/>
      <c r="H228" s="2257"/>
      <c r="I228" s="2257"/>
      <c r="J228" s="2256"/>
      <c r="K228" s="2256"/>
      <c r="L228" s="2256"/>
      <c r="M228" s="2733"/>
      <c r="N228" s="3517">
        <v>92</v>
      </c>
    </row>
    <row r="229" spans="1:14">
      <c r="A229" s="3632"/>
      <c r="B229" s="2736" t="s">
        <v>352</v>
      </c>
      <c r="C229" s="2736"/>
      <c r="D229" s="2736"/>
      <c r="E229" s="2736"/>
      <c r="F229" s="2255"/>
      <c r="G229" s="2255"/>
      <c r="H229" s="2255"/>
      <c r="I229" s="2255"/>
      <c r="J229" s="2254"/>
      <c r="K229" s="2254"/>
      <c r="L229" s="2254"/>
      <c r="M229" s="2736"/>
      <c r="N229" s="3518"/>
    </row>
    <row r="230" spans="1:14" ht="15.75" customHeight="1">
      <c r="A230" s="3632"/>
      <c r="B230" s="2252"/>
      <c r="C230" s="2252"/>
      <c r="D230" s="2252"/>
      <c r="E230" s="2252"/>
      <c r="F230" s="2253"/>
      <c r="G230" s="2253"/>
      <c r="H230" s="2253"/>
      <c r="I230" s="2253"/>
      <c r="J230" s="2252"/>
      <c r="K230" s="2252"/>
      <c r="L230" s="2252"/>
      <c r="M230" s="2252"/>
      <c r="N230" s="3518"/>
    </row>
    <row r="231" spans="1:14" ht="12.9" customHeight="1">
      <c r="A231" s="3632"/>
      <c r="B231" s="2250"/>
      <c r="C231" s="2232"/>
      <c r="D231" s="2251"/>
      <c r="E231" s="2250"/>
      <c r="F231" s="2249"/>
      <c r="G231" s="2249"/>
      <c r="H231" s="2249"/>
      <c r="I231" s="2249"/>
      <c r="J231" s="2232"/>
      <c r="K231" s="2232"/>
      <c r="L231" s="2232"/>
      <c r="M231" s="2251"/>
      <c r="N231" s="3518"/>
    </row>
    <row r="232" spans="1:14" ht="12.9" customHeight="1">
      <c r="A232" s="3632"/>
      <c r="B232" s="2250"/>
      <c r="C232" s="2232"/>
      <c r="D232" s="2251"/>
      <c r="E232" s="2250"/>
      <c r="F232" s="2249"/>
      <c r="G232" s="2249" t="s">
        <v>1386</v>
      </c>
      <c r="H232" s="2249"/>
      <c r="I232" s="2249"/>
      <c r="J232" s="2232" t="s">
        <v>1387</v>
      </c>
      <c r="K232" s="2232"/>
      <c r="L232" s="2232"/>
      <c r="M232" s="2251"/>
      <c r="N232" s="3518"/>
    </row>
    <row r="233" spans="1:14" ht="12.9" customHeight="1">
      <c r="A233" s="3632"/>
      <c r="B233" s="2250" t="s">
        <v>329</v>
      </c>
      <c r="C233" s="2232" t="s">
        <v>353</v>
      </c>
      <c r="D233" s="2251"/>
      <c r="E233" s="2250" t="s">
        <v>1388</v>
      </c>
      <c r="F233" s="2249" t="s">
        <v>1389</v>
      </c>
      <c r="G233" s="2249" t="s">
        <v>1390</v>
      </c>
      <c r="H233" s="2249" t="s">
        <v>1391</v>
      </c>
      <c r="I233" s="2249" t="s">
        <v>1392</v>
      </c>
      <c r="J233" s="2232" t="s">
        <v>1393</v>
      </c>
      <c r="K233" s="2232" t="s">
        <v>1394</v>
      </c>
      <c r="L233" s="2232" t="s">
        <v>1387</v>
      </c>
      <c r="M233" s="2251" t="s">
        <v>329</v>
      </c>
      <c r="N233" s="3518"/>
    </row>
    <row r="234" spans="1:14" ht="12.9" customHeight="1">
      <c r="A234" s="3632"/>
      <c r="B234" s="2250" t="s">
        <v>334</v>
      </c>
      <c r="C234" s="2232" t="s">
        <v>356</v>
      </c>
      <c r="D234" s="2251"/>
      <c r="E234" s="2250"/>
      <c r="F234" s="2249" t="s">
        <v>1395</v>
      </c>
      <c r="G234" s="2249" t="s">
        <v>1396</v>
      </c>
      <c r="H234" s="2249" t="s">
        <v>1397</v>
      </c>
      <c r="I234" s="2249"/>
      <c r="J234" s="2232" t="s">
        <v>1398</v>
      </c>
      <c r="K234" s="2232"/>
      <c r="L234" s="2232"/>
      <c r="M234" s="2251" t="s">
        <v>334</v>
      </c>
      <c r="N234" s="3518"/>
    </row>
    <row r="235" spans="1:14" ht="12.9" customHeight="1" thickBot="1">
      <c r="A235" s="3632"/>
      <c r="B235" s="2306"/>
      <c r="C235" s="2222"/>
      <c r="D235" s="2248"/>
      <c r="E235" s="2247" t="s">
        <v>339</v>
      </c>
      <c r="F235" s="2249" t="s">
        <v>340</v>
      </c>
      <c r="G235" s="2249" t="s">
        <v>341</v>
      </c>
      <c r="H235" s="2249" t="s">
        <v>342</v>
      </c>
      <c r="I235" s="2249" t="s">
        <v>343</v>
      </c>
      <c r="J235" s="2232" t="s">
        <v>344</v>
      </c>
      <c r="K235" s="2232" t="s">
        <v>202</v>
      </c>
      <c r="L235" s="2232" t="s">
        <v>203</v>
      </c>
      <c r="M235" s="2248"/>
      <c r="N235" s="3518"/>
    </row>
    <row r="236" spans="1:14" ht="12.9" customHeight="1">
      <c r="A236" s="3632"/>
      <c r="B236" s="2250"/>
      <c r="C236" s="2295"/>
      <c r="D236" s="2294" t="s">
        <v>1456</v>
      </c>
      <c r="E236" s="2262"/>
      <c r="F236" s="2293"/>
      <c r="G236" s="2292"/>
      <c r="H236" s="2291"/>
      <c r="I236" s="2290"/>
      <c r="J236" s="2289"/>
      <c r="K236" s="2289"/>
      <c r="L236" s="2288"/>
      <c r="M236" s="2262"/>
      <c r="N236" s="3518"/>
    </row>
    <row r="237" spans="1:14" ht="12.9" customHeight="1">
      <c r="A237" s="3632"/>
      <c r="B237" s="2247">
        <v>422</v>
      </c>
      <c r="C237" s="2278"/>
      <c r="D237" s="2747"/>
      <c r="E237" s="2217" t="s">
        <v>1457</v>
      </c>
      <c r="F237" s="2226">
        <v>85</v>
      </c>
      <c r="G237" s="2224"/>
      <c r="H237" s="2224"/>
      <c r="I237" s="2224"/>
      <c r="J237" s="2219">
        <f>SUM(F237:I237)</f>
        <v>85</v>
      </c>
      <c r="K237" s="2223"/>
      <c r="L237" s="2269">
        <f t="shared" ref="L237:L238" si="11">SUM(J237:K237)</f>
        <v>85</v>
      </c>
      <c r="M237" s="3059">
        <v>422</v>
      </c>
      <c r="N237" s="3518"/>
    </row>
    <row r="238" spans="1:14" ht="12.9" customHeight="1">
      <c r="A238" s="3140"/>
      <c r="B238" s="2247">
        <v>423</v>
      </c>
      <c r="C238" s="2278"/>
      <c r="D238" s="2747"/>
      <c r="E238" s="2217" t="s">
        <v>1458</v>
      </c>
      <c r="F238" s="2226">
        <v>2</v>
      </c>
      <c r="G238" s="2224"/>
      <c r="H238" s="2224"/>
      <c r="I238" s="2224"/>
      <c r="J238" s="2219">
        <f>SUM(F238:I238)</f>
        <v>2</v>
      </c>
      <c r="K238" s="2223"/>
      <c r="L238" s="2269">
        <f t="shared" si="11"/>
        <v>2</v>
      </c>
      <c r="M238" s="3059">
        <v>423</v>
      </c>
      <c r="N238" s="3135"/>
    </row>
    <row r="239" spans="1:14" ht="12.9" customHeight="1">
      <c r="A239" s="3140"/>
      <c r="B239" s="2247">
        <v>424</v>
      </c>
      <c r="C239" s="2278"/>
      <c r="D239" s="2747"/>
      <c r="E239" s="2217" t="s">
        <v>1459</v>
      </c>
      <c r="F239" s="2226"/>
      <c r="G239" s="2224"/>
      <c r="H239" s="2224"/>
      <c r="I239" s="2224"/>
      <c r="J239" s="2219"/>
      <c r="K239" s="2223"/>
      <c r="L239" s="2269"/>
      <c r="M239" s="3059">
        <v>424</v>
      </c>
      <c r="N239" s="3135"/>
    </row>
    <row r="240" spans="1:14" ht="12.9" customHeight="1">
      <c r="A240" s="3140"/>
      <c r="B240" s="2247">
        <v>425</v>
      </c>
      <c r="C240" s="2222"/>
      <c r="D240" s="2747"/>
      <c r="E240" s="2217" t="s">
        <v>1449</v>
      </c>
      <c r="F240" s="2226"/>
      <c r="G240" s="2224"/>
      <c r="H240" s="2224"/>
      <c r="I240" s="2224"/>
      <c r="J240" s="2219"/>
      <c r="K240" s="2223"/>
      <c r="L240" s="2269"/>
      <c r="M240" s="3059">
        <v>425</v>
      </c>
      <c r="N240" s="3135"/>
    </row>
    <row r="241" spans="1:14" ht="12.9" customHeight="1">
      <c r="A241" s="3140"/>
      <c r="B241" s="2280">
        <v>426</v>
      </c>
      <c r="C241" s="2286"/>
      <c r="D241" s="2751"/>
      <c r="E241" s="2285" t="s">
        <v>3059</v>
      </c>
      <c r="F241" s="2284"/>
      <c r="G241" s="2283"/>
      <c r="H241" s="2282"/>
      <c r="I241" s="2282"/>
      <c r="J241" s="2282"/>
      <c r="K241" s="2282"/>
      <c r="L241" s="2281"/>
      <c r="M241" s="3067">
        <v>426</v>
      </c>
      <c r="N241" s="3135"/>
    </row>
    <row r="242" spans="1:14" ht="12.9" customHeight="1">
      <c r="A242" s="3140"/>
      <c r="B242" s="2247">
        <v>427</v>
      </c>
      <c r="C242" s="2222"/>
      <c r="D242" s="2747"/>
      <c r="E242" s="2217" t="s">
        <v>1450</v>
      </c>
      <c r="F242" s="2226"/>
      <c r="G242" s="2224"/>
      <c r="H242" s="2224"/>
      <c r="I242" s="2224"/>
      <c r="J242" s="2219"/>
      <c r="K242" s="2223"/>
      <c r="L242" s="2269"/>
      <c r="M242" s="3059">
        <v>427</v>
      </c>
      <c r="N242" s="3135"/>
    </row>
    <row r="243" spans="1:14" ht="12.9" customHeight="1">
      <c r="A243" s="3140"/>
      <c r="B243" s="2247">
        <v>428</v>
      </c>
      <c r="C243" s="2222"/>
      <c r="D243" s="2747"/>
      <c r="E243" s="2217" t="s">
        <v>1451</v>
      </c>
      <c r="F243" s="2271" t="s">
        <v>718</v>
      </c>
      <c r="G243" s="2227" t="s">
        <v>718</v>
      </c>
      <c r="H243" s="2279" t="s">
        <v>718</v>
      </c>
      <c r="I243" s="2224"/>
      <c r="J243" s="2219"/>
      <c r="K243" s="2223"/>
      <c r="L243" s="2269"/>
      <c r="M243" s="3059">
        <v>428</v>
      </c>
      <c r="N243" s="3135"/>
    </row>
    <row r="244" spans="1:14" ht="12.9" customHeight="1">
      <c r="A244" s="3140"/>
      <c r="B244" s="2247">
        <v>429</v>
      </c>
      <c r="C244" s="2222"/>
      <c r="D244" s="2747"/>
      <c r="E244" s="2217" t="s">
        <v>1452</v>
      </c>
      <c r="F244" s="2271"/>
      <c r="G244" s="2227"/>
      <c r="H244" s="2227"/>
      <c r="I244" s="2224"/>
      <c r="J244" s="2219"/>
      <c r="K244" s="2223"/>
      <c r="L244" s="2269"/>
      <c r="M244" s="3059">
        <v>429</v>
      </c>
      <c r="N244" s="3135"/>
    </row>
    <row r="245" spans="1:14" ht="12.9" customHeight="1">
      <c r="A245" s="3140"/>
      <c r="B245" s="2247">
        <v>430</v>
      </c>
      <c r="C245" s="2222"/>
      <c r="D245" s="2747"/>
      <c r="E245" s="2217" t="s">
        <v>2470</v>
      </c>
      <c r="F245" s="2271" t="s">
        <v>718</v>
      </c>
      <c r="G245" s="2227" t="s">
        <v>718</v>
      </c>
      <c r="H245" s="2227" t="s">
        <v>718</v>
      </c>
      <c r="I245" s="2224">
        <v>201</v>
      </c>
      <c r="J245" s="2219">
        <f>SUM(F245:I245)</f>
        <v>201</v>
      </c>
      <c r="K245" s="2223"/>
      <c r="L245" s="2269">
        <f>SUM(J245:K245)</f>
        <v>201</v>
      </c>
      <c r="M245" s="3059">
        <v>430</v>
      </c>
      <c r="N245" s="3135"/>
    </row>
    <row r="246" spans="1:14" ht="12.9" customHeight="1">
      <c r="A246" s="3140"/>
      <c r="B246" s="2247">
        <v>431</v>
      </c>
      <c r="C246" s="2222"/>
      <c r="D246" s="2747"/>
      <c r="E246" s="2217" t="s">
        <v>2471</v>
      </c>
      <c r="F246" s="2271" t="s">
        <v>718</v>
      </c>
      <c r="G246" s="2227" t="s">
        <v>718</v>
      </c>
      <c r="H246" s="2227" t="s">
        <v>718</v>
      </c>
      <c r="I246" s="2224"/>
      <c r="J246" s="2219"/>
      <c r="K246" s="2223"/>
      <c r="L246" s="2269"/>
      <c r="M246" s="3059">
        <v>431</v>
      </c>
      <c r="N246" s="3136"/>
    </row>
    <row r="247" spans="1:14" ht="12.9" customHeight="1">
      <c r="A247" s="3140"/>
      <c r="B247" s="2247">
        <v>432</v>
      </c>
      <c r="C247" s="2222"/>
      <c r="D247" s="2747"/>
      <c r="E247" s="2217" t="s">
        <v>2478</v>
      </c>
      <c r="F247" s="2271" t="s">
        <v>718</v>
      </c>
      <c r="G247" s="2227" t="s">
        <v>718</v>
      </c>
      <c r="H247" s="2227"/>
      <c r="I247" s="2227" t="s">
        <v>718</v>
      </c>
      <c r="J247" s="2219"/>
      <c r="K247" s="2223"/>
      <c r="L247" s="2269"/>
      <c r="M247" s="3059">
        <v>432</v>
      </c>
      <c r="N247" s="3136"/>
    </row>
    <row r="248" spans="1:14" ht="12.9" customHeight="1">
      <c r="A248" s="3140"/>
      <c r="B248" s="2247">
        <v>433</v>
      </c>
      <c r="C248" s="2222"/>
      <c r="D248" s="2747"/>
      <c r="E248" s="2217" t="s">
        <v>2479</v>
      </c>
      <c r="F248" s="2271" t="s">
        <v>718</v>
      </c>
      <c r="G248" s="2227" t="s">
        <v>718</v>
      </c>
      <c r="H248" s="2227" t="s">
        <v>3270</v>
      </c>
      <c r="I248" s="2227" t="s">
        <v>718</v>
      </c>
      <c r="J248" s="2219"/>
      <c r="K248" s="2223" t="s">
        <v>3270</v>
      </c>
      <c r="L248" s="2269"/>
      <c r="M248" s="3059">
        <v>433</v>
      </c>
      <c r="N248" s="3136"/>
    </row>
    <row r="249" spans="1:14" ht="12.9" customHeight="1">
      <c r="A249" s="3140"/>
      <c r="B249" s="2247">
        <v>434</v>
      </c>
      <c r="C249" s="2278"/>
      <c r="D249" s="2747"/>
      <c r="E249" s="2217" t="s">
        <v>537</v>
      </c>
      <c r="F249" s="2271"/>
      <c r="G249" s="2227"/>
      <c r="H249" s="2227"/>
      <c r="I249" s="2227"/>
      <c r="J249" s="2219"/>
      <c r="K249" s="2223"/>
      <c r="L249" s="2269"/>
      <c r="M249" s="3059">
        <v>434</v>
      </c>
      <c r="N249" s="3136"/>
    </row>
    <row r="250" spans="1:14" ht="12.9" customHeight="1">
      <c r="A250" s="3140"/>
      <c r="B250" s="2247">
        <v>435</v>
      </c>
      <c r="C250" s="2222"/>
      <c r="D250" s="2217" t="s">
        <v>1460</v>
      </c>
      <c r="E250" s="2217"/>
      <c r="F250" s="2226">
        <f>SUM(F224:F226,F236:F249)</f>
        <v>324</v>
      </c>
      <c r="G250" s="2224"/>
      <c r="H250" s="2224"/>
      <c r="I250" s="2277">
        <f t="shared" ref="I250:L250" si="12">SUM(I224:I226,I236:I249)</f>
        <v>201</v>
      </c>
      <c r="J250" s="2219">
        <f>SUM(F250:I250)</f>
        <v>525</v>
      </c>
      <c r="K250" s="2219"/>
      <c r="L250" s="2269">
        <f t="shared" si="12"/>
        <v>525</v>
      </c>
      <c r="M250" s="3059">
        <v>435</v>
      </c>
      <c r="N250" s="3136"/>
    </row>
    <row r="251" spans="1:14" ht="12.9" customHeight="1">
      <c r="A251" s="3140"/>
      <c r="B251" s="2250"/>
      <c r="C251" s="2746"/>
      <c r="D251" s="2262" t="s">
        <v>1461</v>
      </c>
      <c r="E251" s="2262"/>
      <c r="F251" s="2276"/>
      <c r="G251" s="2275"/>
      <c r="H251" s="2275"/>
      <c r="I251" s="2273"/>
      <c r="J251" s="2234"/>
      <c r="K251" s="2234"/>
      <c r="L251" s="2272"/>
      <c r="M251" s="2258"/>
      <c r="N251" s="3136"/>
    </row>
    <row r="252" spans="1:14" ht="12.9" customHeight="1">
      <c r="A252" s="3140"/>
      <c r="B252" s="2247">
        <v>501</v>
      </c>
      <c r="C252" s="2222"/>
      <c r="D252" s="2747"/>
      <c r="E252" s="2217" t="s">
        <v>1462</v>
      </c>
      <c r="F252" s="2226"/>
      <c r="G252" s="2224"/>
      <c r="H252" s="2224"/>
      <c r="I252" s="2270" t="s">
        <v>718</v>
      </c>
      <c r="J252" s="2219"/>
      <c r="K252" s="2223"/>
      <c r="L252" s="2269"/>
      <c r="M252" s="3059">
        <v>501</v>
      </c>
      <c r="N252" s="3136"/>
    </row>
    <row r="253" spans="1:14" ht="12.9" customHeight="1">
      <c r="A253" s="3140"/>
      <c r="B253" s="2247">
        <v>502</v>
      </c>
      <c r="C253" s="2222"/>
      <c r="D253" s="2747"/>
      <c r="E253" s="2217" t="s">
        <v>1463</v>
      </c>
      <c r="F253" s="2226"/>
      <c r="G253" s="2224"/>
      <c r="H253" s="2224"/>
      <c r="I253" s="2270" t="s">
        <v>718</v>
      </c>
      <c r="J253" s="2219"/>
      <c r="K253" s="2231" t="s">
        <v>718</v>
      </c>
      <c r="L253" s="2269"/>
      <c r="M253" s="3059">
        <v>502</v>
      </c>
      <c r="N253" s="3136"/>
    </row>
    <row r="254" spans="1:14" ht="12.9" customHeight="1">
      <c r="A254" s="3140"/>
      <c r="B254" s="2247">
        <v>503</v>
      </c>
      <c r="C254" s="2278"/>
      <c r="D254" s="2747"/>
      <c r="E254" s="2217" t="s">
        <v>1464</v>
      </c>
      <c r="F254" s="2271"/>
      <c r="G254" s="2227"/>
      <c r="H254" s="2227"/>
      <c r="I254" s="2270" t="s">
        <v>718</v>
      </c>
      <c r="J254" s="3477"/>
      <c r="K254" s="2231" t="s">
        <v>718</v>
      </c>
      <c r="L254" s="3478"/>
      <c r="M254" s="3059">
        <v>503</v>
      </c>
      <c r="N254" s="3137"/>
    </row>
    <row r="255" spans="1:14" ht="12.9" customHeight="1">
      <c r="A255" s="3140"/>
      <c r="B255" s="2247">
        <v>504</v>
      </c>
      <c r="C255" s="2278"/>
      <c r="D255" s="2747"/>
      <c r="E255" s="2217" t="s">
        <v>1465</v>
      </c>
      <c r="F255" s="2271" t="s">
        <v>718</v>
      </c>
      <c r="G255" s="2227" t="s">
        <v>718</v>
      </c>
      <c r="H255" s="2227" t="s">
        <v>718</v>
      </c>
      <c r="I255" s="2227"/>
      <c r="J255" s="3477"/>
      <c r="K255" s="2231"/>
      <c r="L255" s="3478"/>
      <c r="M255" s="3059">
        <v>504</v>
      </c>
      <c r="N255" s="3136"/>
    </row>
    <row r="256" spans="1:14" ht="12.9" customHeight="1">
      <c r="A256" s="3140"/>
      <c r="B256" s="2247">
        <v>505</v>
      </c>
      <c r="C256" s="2278"/>
      <c r="D256" s="2747"/>
      <c r="E256" s="2217" t="s">
        <v>2470</v>
      </c>
      <c r="F256" s="2271" t="s">
        <v>718</v>
      </c>
      <c r="G256" s="2227" t="s">
        <v>718</v>
      </c>
      <c r="H256" s="2227" t="s">
        <v>718</v>
      </c>
      <c r="I256" s="2227"/>
      <c r="J256" s="3477"/>
      <c r="K256" s="2231"/>
      <c r="L256" s="3478"/>
      <c r="M256" s="3059">
        <v>505</v>
      </c>
      <c r="N256" s="3136"/>
    </row>
    <row r="257" spans="1:14" ht="12.9" customHeight="1">
      <c r="A257" s="3140"/>
      <c r="B257" s="2247">
        <v>506</v>
      </c>
      <c r="C257" s="2222"/>
      <c r="D257" s="2217" t="s">
        <v>1466</v>
      </c>
      <c r="E257" s="2217"/>
      <c r="F257" s="2271"/>
      <c r="G257" s="2227"/>
      <c r="H257" s="2227"/>
      <c r="I257" s="2270"/>
      <c r="J257" s="3477"/>
      <c r="K257" s="3477"/>
      <c r="L257" s="3478"/>
      <c r="M257" s="3059">
        <v>506</v>
      </c>
      <c r="N257" s="3637" t="s">
        <v>3286</v>
      </c>
    </row>
    <row r="258" spans="1:14" ht="12.9" customHeight="1">
      <c r="A258" s="3140"/>
      <c r="B258" s="2250"/>
      <c r="C258" s="2746"/>
      <c r="D258" s="2262" t="s">
        <v>1467</v>
      </c>
      <c r="E258" s="2262"/>
      <c r="F258" s="2276"/>
      <c r="G258" s="2275"/>
      <c r="H258" s="2274"/>
      <c r="I258" s="2273"/>
      <c r="J258" s="2234"/>
      <c r="K258" s="2234"/>
      <c r="L258" s="2272"/>
      <c r="M258" s="2258"/>
      <c r="N258" s="3637"/>
    </row>
    <row r="259" spans="1:14" ht="12.9" customHeight="1">
      <c r="A259" s="3633" t="s">
        <v>1415</v>
      </c>
      <c r="B259" s="2247">
        <v>507</v>
      </c>
      <c r="C259" s="2212" t="s">
        <v>564</v>
      </c>
      <c r="D259" s="2747"/>
      <c r="E259" s="2217" t="s">
        <v>2466</v>
      </c>
      <c r="F259" s="2226"/>
      <c r="G259" s="2224"/>
      <c r="H259" s="2224"/>
      <c r="I259" s="2224"/>
      <c r="J259" s="2219"/>
      <c r="K259" s="2231" t="s">
        <v>718</v>
      </c>
      <c r="L259" s="2269"/>
      <c r="M259" s="3059">
        <v>507</v>
      </c>
      <c r="N259" s="3637"/>
    </row>
    <row r="260" spans="1:14" ht="12.9" customHeight="1">
      <c r="A260" s="3633"/>
      <c r="B260" s="2247">
        <v>508</v>
      </c>
      <c r="C260" s="2212" t="s">
        <v>564</v>
      </c>
      <c r="D260" s="2747"/>
      <c r="E260" s="2217" t="s">
        <v>1468</v>
      </c>
      <c r="F260" s="2226"/>
      <c r="G260" s="2224"/>
      <c r="H260" s="2224"/>
      <c r="I260" s="2224"/>
      <c r="J260" s="2219"/>
      <c r="K260" s="2231" t="s">
        <v>718</v>
      </c>
      <c r="L260" s="2269"/>
      <c r="M260" s="3059">
        <v>508</v>
      </c>
      <c r="N260" s="3637"/>
    </row>
    <row r="261" spans="1:14" ht="12.9" customHeight="1">
      <c r="A261" s="3633"/>
      <c r="B261" s="2247">
        <v>509</v>
      </c>
      <c r="C261" s="2212" t="s">
        <v>564</v>
      </c>
      <c r="D261" s="2747"/>
      <c r="E261" s="2217" t="s">
        <v>1469</v>
      </c>
      <c r="F261" s="2226"/>
      <c r="G261" s="2224"/>
      <c r="H261" s="2224"/>
      <c r="I261" s="2224"/>
      <c r="J261" s="2219"/>
      <c r="K261" s="2231" t="s">
        <v>718</v>
      </c>
      <c r="L261" s="2269"/>
      <c r="M261" s="3059">
        <v>509</v>
      </c>
      <c r="N261" s="3637"/>
    </row>
    <row r="262" spans="1:14" ht="12.9" customHeight="1">
      <c r="A262" s="3633"/>
      <c r="B262" s="2247">
        <v>510</v>
      </c>
      <c r="C262" s="2212" t="s">
        <v>564</v>
      </c>
      <c r="D262" s="2747"/>
      <c r="E262" s="2217" t="s">
        <v>1470</v>
      </c>
      <c r="F262" s="2226"/>
      <c r="G262" s="2224"/>
      <c r="H262" s="2224"/>
      <c r="I262" s="2224"/>
      <c r="J262" s="2219"/>
      <c r="K262" s="2231" t="s">
        <v>718</v>
      </c>
      <c r="L262" s="2269"/>
      <c r="M262" s="3059">
        <v>510</v>
      </c>
      <c r="N262" s="3637"/>
    </row>
    <row r="263" spans="1:14" ht="12.9" customHeight="1">
      <c r="A263" s="3633"/>
      <c r="B263" s="2247">
        <v>511</v>
      </c>
      <c r="C263" s="2212" t="s">
        <v>564</v>
      </c>
      <c r="D263" s="2747"/>
      <c r="E263" s="2217" t="s">
        <v>1451</v>
      </c>
      <c r="F263" s="2271" t="s">
        <v>718</v>
      </c>
      <c r="G263" s="2227" t="s">
        <v>718</v>
      </c>
      <c r="H263" s="2227" t="s">
        <v>718</v>
      </c>
      <c r="I263" s="2224"/>
      <c r="J263" s="2219"/>
      <c r="K263" s="2231" t="s">
        <v>718</v>
      </c>
      <c r="L263" s="2269"/>
      <c r="M263" s="3059">
        <v>511</v>
      </c>
      <c r="N263" s="3637"/>
    </row>
    <row r="264" spans="1:14" ht="12.9" customHeight="1">
      <c r="A264" s="3633"/>
      <c r="B264" s="2247">
        <v>512</v>
      </c>
      <c r="C264" s="2212" t="s">
        <v>564</v>
      </c>
      <c r="D264" s="2747"/>
      <c r="E264" s="2217" t="s">
        <v>2470</v>
      </c>
      <c r="F264" s="2271" t="s">
        <v>718</v>
      </c>
      <c r="G264" s="2227" t="s">
        <v>718</v>
      </c>
      <c r="H264" s="2227" t="s">
        <v>718</v>
      </c>
      <c r="I264" s="2224"/>
      <c r="J264" s="2219"/>
      <c r="K264" s="2231" t="s">
        <v>718</v>
      </c>
      <c r="L264" s="2269"/>
      <c r="M264" s="3059">
        <v>512</v>
      </c>
      <c r="N264" s="3637"/>
    </row>
    <row r="265" spans="1:14" ht="12.9" customHeight="1">
      <c r="A265" s="3633"/>
      <c r="B265" s="2247">
        <v>513</v>
      </c>
      <c r="C265" s="2212" t="s">
        <v>564</v>
      </c>
      <c r="D265" s="2747"/>
      <c r="E265" s="2217" t="s">
        <v>1471</v>
      </c>
      <c r="F265" s="2271" t="s">
        <v>718</v>
      </c>
      <c r="G265" s="2227" t="s">
        <v>718</v>
      </c>
      <c r="H265" s="2227" t="s">
        <v>718</v>
      </c>
      <c r="I265" s="2227"/>
      <c r="J265" s="3477"/>
      <c r="K265" s="2231" t="s">
        <v>718</v>
      </c>
      <c r="L265" s="2269"/>
      <c r="M265" s="3059">
        <v>513</v>
      </c>
      <c r="N265" s="3637"/>
    </row>
    <row r="266" spans="1:14" ht="12.9" customHeight="1">
      <c r="A266" s="3633"/>
      <c r="B266" s="2247">
        <v>514</v>
      </c>
      <c r="C266" s="2212" t="s">
        <v>564</v>
      </c>
      <c r="D266" s="2747"/>
      <c r="E266" s="2217" t="s">
        <v>2478</v>
      </c>
      <c r="F266" s="2271" t="s">
        <v>718</v>
      </c>
      <c r="G266" s="2227" t="s">
        <v>718</v>
      </c>
      <c r="H266" s="2227"/>
      <c r="I266" s="2270" t="s">
        <v>718</v>
      </c>
      <c r="J266" s="3477"/>
      <c r="K266" s="2231" t="s">
        <v>718</v>
      </c>
      <c r="L266" s="2269"/>
      <c r="M266" s="3059">
        <v>514</v>
      </c>
      <c r="N266" s="3637"/>
    </row>
    <row r="267" spans="1:14" ht="12.9" customHeight="1">
      <c r="A267" s="3633"/>
      <c r="B267" s="2247">
        <v>515</v>
      </c>
      <c r="C267" s="2212" t="s">
        <v>564</v>
      </c>
      <c r="D267" s="2747"/>
      <c r="E267" s="2217" t="s">
        <v>2479</v>
      </c>
      <c r="F267" s="2271" t="s">
        <v>718</v>
      </c>
      <c r="G267" s="2227" t="s">
        <v>718</v>
      </c>
      <c r="H267" s="2227" t="s">
        <v>3270</v>
      </c>
      <c r="I267" s="2270" t="s">
        <v>718</v>
      </c>
      <c r="J267" s="3477"/>
      <c r="K267" s="2231" t="s">
        <v>718</v>
      </c>
      <c r="L267" s="2269"/>
      <c r="M267" s="3059">
        <v>515</v>
      </c>
      <c r="N267" s="3637"/>
    </row>
    <row r="268" spans="1:14" ht="12.9" customHeight="1">
      <c r="A268" s="3633"/>
      <c r="B268" s="2247">
        <v>516</v>
      </c>
      <c r="C268" s="2212" t="s">
        <v>564</v>
      </c>
      <c r="D268" s="2747"/>
      <c r="E268" s="2217" t="s">
        <v>537</v>
      </c>
      <c r="F268" s="2271"/>
      <c r="G268" s="2227"/>
      <c r="H268" s="2227"/>
      <c r="I268" s="2227"/>
      <c r="J268" s="3477"/>
      <c r="K268" s="2231" t="s">
        <v>718</v>
      </c>
      <c r="L268" s="2269"/>
      <c r="M268" s="3059">
        <v>516</v>
      </c>
      <c r="N268" s="3637"/>
    </row>
    <row r="269" spans="1:14" ht="12.9" customHeight="1" thickBot="1">
      <c r="A269" s="3633"/>
      <c r="B269" s="2247">
        <v>517</v>
      </c>
      <c r="C269" s="2212" t="s">
        <v>564</v>
      </c>
      <c r="D269" s="2217" t="s">
        <v>1472</v>
      </c>
      <c r="E269" s="2217"/>
      <c r="F269" s="2268"/>
      <c r="G269" s="2267"/>
      <c r="H269" s="2267"/>
      <c r="I269" s="2266"/>
      <c r="J269" s="2265"/>
      <c r="K269" s="2264" t="s">
        <v>718</v>
      </c>
      <c r="L269" s="2263"/>
      <c r="M269" s="3059">
        <v>517</v>
      </c>
      <c r="N269" s="3637"/>
    </row>
    <row r="270" spans="1:14">
      <c r="A270" s="3634"/>
      <c r="B270" s="3065"/>
      <c r="C270" s="3065"/>
      <c r="D270" s="2252"/>
      <c r="E270" s="2252"/>
      <c r="F270" s="3093"/>
      <c r="G270" s="3093"/>
      <c r="H270" s="3093"/>
      <c r="I270" s="3093"/>
      <c r="J270" s="3094"/>
      <c r="K270" s="3095"/>
      <c r="L270" s="3094"/>
      <c r="M270" s="3065"/>
      <c r="N270" s="3638"/>
    </row>
    <row r="271" spans="1:14">
      <c r="A271" s="3647" t="s">
        <v>1415</v>
      </c>
      <c r="B271" s="3061" t="s">
        <v>2609</v>
      </c>
      <c r="C271" s="2733"/>
      <c r="D271" s="2733"/>
      <c r="E271" s="2733"/>
      <c r="F271" s="2257"/>
      <c r="G271" s="2257"/>
      <c r="H271" s="2257"/>
      <c r="I271" s="2257"/>
      <c r="J271" s="2256"/>
      <c r="K271" s="2256"/>
      <c r="L271" s="2256"/>
      <c r="M271" s="2256"/>
      <c r="N271" s="3641" t="s">
        <v>3246</v>
      </c>
    </row>
    <row r="272" spans="1:14">
      <c r="A272" s="3648"/>
      <c r="B272" s="2736" t="s">
        <v>352</v>
      </c>
      <c r="C272" s="2736"/>
      <c r="D272" s="2736"/>
      <c r="E272" s="2736"/>
      <c r="F272" s="2255"/>
      <c r="G272" s="2255"/>
      <c r="H272" s="2255"/>
      <c r="I272" s="2255"/>
      <c r="J272" s="2254"/>
      <c r="K272" s="2254"/>
      <c r="L272" s="2254"/>
      <c r="M272" s="2254"/>
      <c r="N272" s="3642"/>
    </row>
    <row r="273" spans="1:14" ht="15" customHeight="1">
      <c r="A273" s="3648"/>
      <c r="B273" s="2252"/>
      <c r="C273" s="2252"/>
      <c r="D273" s="2252"/>
      <c r="E273" s="2252"/>
      <c r="F273" s="2253"/>
      <c r="G273" s="2253"/>
      <c r="H273" s="2253"/>
      <c r="I273" s="2253"/>
      <c r="J273" s="2252"/>
      <c r="K273" s="2252"/>
      <c r="L273" s="2252"/>
      <c r="M273" s="3065"/>
      <c r="N273" s="3642"/>
    </row>
    <row r="274" spans="1:14" ht="12.9" customHeight="1">
      <c r="A274" s="3648"/>
      <c r="B274" s="2250"/>
      <c r="C274" s="2232"/>
      <c r="D274" s="2251"/>
      <c r="E274" s="2250"/>
      <c r="F274" s="2249"/>
      <c r="G274" s="2249"/>
      <c r="H274" s="2249"/>
      <c r="I274" s="2249"/>
      <c r="J274" s="2232"/>
      <c r="K274" s="2232"/>
      <c r="L274" s="2232"/>
      <c r="M274" s="2251"/>
      <c r="N274" s="3642"/>
    </row>
    <row r="275" spans="1:14" ht="12.9" customHeight="1">
      <c r="A275" s="3648"/>
      <c r="B275" s="2250"/>
      <c r="C275" s="2232"/>
      <c r="D275" s="2251"/>
      <c r="E275" s="2250"/>
      <c r="F275" s="2249"/>
      <c r="G275" s="2249" t="s">
        <v>1386</v>
      </c>
      <c r="H275" s="2249"/>
      <c r="I275" s="2249"/>
      <c r="J275" s="2232" t="s">
        <v>1387</v>
      </c>
      <c r="K275" s="2232"/>
      <c r="L275" s="2232"/>
      <c r="M275" s="2251"/>
      <c r="N275" s="3642"/>
    </row>
    <row r="276" spans="1:14" ht="12.9" customHeight="1">
      <c r="A276" s="3648"/>
      <c r="B276" s="2250" t="s">
        <v>329</v>
      </c>
      <c r="C276" s="2232" t="s">
        <v>353</v>
      </c>
      <c r="D276" s="2251"/>
      <c r="E276" s="2250" t="s">
        <v>1388</v>
      </c>
      <c r="F276" s="2249" t="s">
        <v>1389</v>
      </c>
      <c r="G276" s="2249" t="s">
        <v>1390</v>
      </c>
      <c r="H276" s="2249" t="s">
        <v>1391</v>
      </c>
      <c r="I276" s="2249" t="s">
        <v>1392</v>
      </c>
      <c r="J276" s="2232" t="s">
        <v>1393</v>
      </c>
      <c r="K276" s="2232" t="s">
        <v>1394</v>
      </c>
      <c r="L276" s="2232" t="s">
        <v>1387</v>
      </c>
      <c r="M276" s="2251" t="s">
        <v>329</v>
      </c>
      <c r="N276" s="3642"/>
    </row>
    <row r="277" spans="1:14" ht="12.9" customHeight="1">
      <c r="A277" s="3648"/>
      <c r="B277" s="2250" t="s">
        <v>334</v>
      </c>
      <c r="C277" s="2232" t="s">
        <v>356</v>
      </c>
      <c r="D277" s="2251"/>
      <c r="E277" s="2250"/>
      <c r="F277" s="2249" t="s">
        <v>1395</v>
      </c>
      <c r="G277" s="2249" t="s">
        <v>1396</v>
      </c>
      <c r="H277" s="2249" t="s">
        <v>1397</v>
      </c>
      <c r="I277" s="2249"/>
      <c r="J277" s="2232" t="s">
        <v>1398</v>
      </c>
      <c r="K277" s="2232"/>
      <c r="L277" s="2232"/>
      <c r="M277" s="2251" t="s">
        <v>334</v>
      </c>
      <c r="N277" s="3642"/>
    </row>
    <row r="278" spans="1:14" ht="12.9" customHeight="1" thickBot="1">
      <c r="A278" s="3648"/>
      <c r="B278" s="2306"/>
      <c r="C278" s="2222"/>
      <c r="D278" s="2248"/>
      <c r="E278" s="2247" t="s">
        <v>339</v>
      </c>
      <c r="F278" s="2246" t="s">
        <v>340</v>
      </c>
      <c r="G278" s="2246" t="s">
        <v>341</v>
      </c>
      <c r="H278" s="2246" t="s">
        <v>342</v>
      </c>
      <c r="I278" s="2246" t="s">
        <v>343</v>
      </c>
      <c r="J278" s="2212" t="s">
        <v>344</v>
      </c>
      <c r="K278" s="2212" t="s">
        <v>202</v>
      </c>
      <c r="L278" s="2212" t="s">
        <v>203</v>
      </c>
      <c r="M278" s="3068"/>
      <c r="N278" s="3642"/>
    </row>
    <row r="279" spans="1:14" ht="12.9" customHeight="1">
      <c r="A279" s="3648"/>
      <c r="B279" s="2250"/>
      <c r="C279" s="2746"/>
      <c r="D279" s="2262" t="s">
        <v>3060</v>
      </c>
      <c r="E279" s="2262"/>
      <c r="F279" s="2245"/>
      <c r="G279" s="2244"/>
      <c r="H279" s="2244"/>
      <c r="I279" s="2244"/>
      <c r="J279" s="2243"/>
      <c r="K279" s="2243"/>
      <c r="L279" s="2242"/>
      <c r="M279" s="2251"/>
      <c r="N279" s="3642"/>
    </row>
    <row r="280" spans="1:14" ht="12.9" customHeight="1">
      <c r="A280" s="3648"/>
      <c r="B280" s="2247">
        <v>518</v>
      </c>
      <c r="C280" s="2222"/>
      <c r="D280" s="2747"/>
      <c r="E280" s="2217" t="s">
        <v>2466</v>
      </c>
      <c r="F280" s="2226">
        <v>2036</v>
      </c>
      <c r="G280" s="2224"/>
      <c r="H280" s="2225"/>
      <c r="I280" s="2224"/>
      <c r="J280" s="2219">
        <f t="shared" ref="J280:J282" si="13">SUM(F280:I280)</f>
        <v>2036</v>
      </c>
      <c r="K280" s="2223"/>
      <c r="L280" s="2269">
        <f t="shared" ref="L280:L282" si="14">SUM(J280:K280)</f>
        <v>2036</v>
      </c>
      <c r="M280" s="3068">
        <v>518</v>
      </c>
      <c r="N280" s="3642"/>
    </row>
    <row r="281" spans="1:14" ht="12.9" customHeight="1">
      <c r="A281" s="3648"/>
      <c r="B281" s="2247">
        <v>519</v>
      </c>
      <c r="C281" s="2222"/>
      <c r="D281" s="2747"/>
      <c r="E281" s="2217" t="s">
        <v>1473</v>
      </c>
      <c r="F281" s="2226">
        <v>2</v>
      </c>
      <c r="G281" s="2224"/>
      <c r="H281" s="2225"/>
      <c r="I281" s="2224"/>
      <c r="J281" s="2219">
        <f t="shared" si="13"/>
        <v>2</v>
      </c>
      <c r="K281" s="2223"/>
      <c r="L281" s="2269">
        <f t="shared" si="14"/>
        <v>2</v>
      </c>
      <c r="M281" s="3068">
        <v>519</v>
      </c>
      <c r="N281" s="3642"/>
    </row>
    <row r="282" spans="1:14" ht="12.9" customHeight="1">
      <c r="A282" s="3648"/>
      <c r="B282" s="2247">
        <v>520</v>
      </c>
      <c r="C282" s="2222"/>
      <c r="D282" s="2747"/>
      <c r="E282" s="2217" t="s">
        <v>1474</v>
      </c>
      <c r="F282" s="2226">
        <v>16</v>
      </c>
      <c r="G282" s="2224"/>
      <c r="H282" s="2225">
        <v>129</v>
      </c>
      <c r="I282" s="2224"/>
      <c r="J282" s="2219">
        <f t="shared" si="13"/>
        <v>145</v>
      </c>
      <c r="K282" s="2223"/>
      <c r="L282" s="2269">
        <f t="shared" si="14"/>
        <v>145</v>
      </c>
      <c r="M282" s="3068">
        <v>520</v>
      </c>
      <c r="N282" s="3642"/>
    </row>
    <row r="283" spans="1:14" ht="12.9" customHeight="1">
      <c r="A283" s="3648"/>
      <c r="B283" s="2247">
        <v>521</v>
      </c>
      <c r="C283" s="2222"/>
      <c r="D283" s="2747"/>
      <c r="E283" s="2217" t="s">
        <v>1475</v>
      </c>
      <c r="F283" s="2226"/>
      <c r="G283" s="2224"/>
      <c r="H283" s="2225"/>
      <c r="I283" s="2224"/>
      <c r="J283" s="2219"/>
      <c r="K283" s="2223"/>
      <c r="L283" s="2218"/>
      <c r="M283" s="3068">
        <v>521</v>
      </c>
      <c r="N283" s="3642"/>
    </row>
    <row r="284" spans="1:14" ht="12.9" customHeight="1">
      <c r="A284" s="3648"/>
      <c r="B284" s="2247">
        <v>522</v>
      </c>
      <c r="C284" s="2222"/>
      <c r="D284" s="2747"/>
      <c r="E284" s="2217" t="s">
        <v>2470</v>
      </c>
      <c r="F284" s="2228" t="s">
        <v>718</v>
      </c>
      <c r="G284" s="2229" t="s">
        <v>718</v>
      </c>
      <c r="H284" s="2230" t="s">
        <v>718</v>
      </c>
      <c r="I284" s="2224">
        <v>1268</v>
      </c>
      <c r="J284" s="2219">
        <f>SUM(F284:I284)</f>
        <v>1268</v>
      </c>
      <c r="K284" s="2223"/>
      <c r="L284" s="2269">
        <f>SUM(J284:K284)</f>
        <v>1268</v>
      </c>
      <c r="M284" s="3068">
        <v>522</v>
      </c>
      <c r="N284" s="3642"/>
    </row>
    <row r="285" spans="1:14" ht="12.9" customHeight="1">
      <c r="A285" s="3519"/>
      <c r="B285" s="2247">
        <v>523</v>
      </c>
      <c r="C285" s="2222"/>
      <c r="D285" s="2747"/>
      <c r="E285" s="2217" t="s">
        <v>1471</v>
      </c>
      <c r="F285" s="2228" t="s">
        <v>718</v>
      </c>
      <c r="G285" s="2229" t="s">
        <v>718</v>
      </c>
      <c r="H285" s="2230" t="s">
        <v>718</v>
      </c>
      <c r="I285" s="2224"/>
      <c r="J285" s="2219"/>
      <c r="K285" s="2223"/>
      <c r="L285" s="2218"/>
      <c r="M285" s="3068">
        <v>523</v>
      </c>
      <c r="N285" s="3642"/>
    </row>
    <row r="286" spans="1:14" ht="12.9" customHeight="1">
      <c r="A286" s="3140"/>
      <c r="B286" s="2247">
        <v>524</v>
      </c>
      <c r="C286" s="2222"/>
      <c r="D286" s="2747"/>
      <c r="E286" s="2217" t="s">
        <v>2478</v>
      </c>
      <c r="F286" s="2228" t="s">
        <v>718</v>
      </c>
      <c r="G286" s="2229" t="s">
        <v>718</v>
      </c>
      <c r="H286" s="2225"/>
      <c r="I286" s="2241" t="s">
        <v>718</v>
      </c>
      <c r="J286" s="2219"/>
      <c r="K286" s="2223"/>
      <c r="L286" s="2218"/>
      <c r="M286" s="3068">
        <v>524</v>
      </c>
      <c r="N286" s="3136"/>
    </row>
    <row r="287" spans="1:14" ht="12.9" customHeight="1">
      <c r="A287" s="3140"/>
      <c r="B287" s="2247">
        <v>525</v>
      </c>
      <c r="C287" s="2222"/>
      <c r="D287" s="2747"/>
      <c r="E287" s="2217" t="s">
        <v>2479</v>
      </c>
      <c r="F287" s="2228" t="s">
        <v>718</v>
      </c>
      <c r="G287" s="2229" t="s">
        <v>718</v>
      </c>
      <c r="H287" s="2225" t="s">
        <v>3270</v>
      </c>
      <c r="I287" s="2241" t="s">
        <v>718</v>
      </c>
      <c r="J287" s="2219"/>
      <c r="K287" s="2223" t="s">
        <v>3270</v>
      </c>
      <c r="L287" s="2218"/>
      <c r="M287" s="3068">
        <v>525</v>
      </c>
      <c r="N287" s="3136"/>
    </row>
    <row r="288" spans="1:14" ht="12.9" customHeight="1">
      <c r="A288" s="3140"/>
      <c r="B288" s="2247">
        <v>526</v>
      </c>
      <c r="C288" s="2222"/>
      <c r="D288" s="2747"/>
      <c r="E288" s="2217" t="s">
        <v>537</v>
      </c>
      <c r="F288" s="2226"/>
      <c r="G288" s="2224"/>
      <c r="H288" s="2225"/>
      <c r="I288" s="2224"/>
      <c r="J288" s="2219"/>
      <c r="K288" s="2223"/>
      <c r="L288" s="2218"/>
      <c r="M288" s="3068">
        <v>526</v>
      </c>
      <c r="N288" s="3136"/>
    </row>
    <row r="289" spans="1:14" ht="12.9" customHeight="1">
      <c r="A289" s="3140"/>
      <c r="B289" s="2247">
        <v>527</v>
      </c>
      <c r="C289" s="2222"/>
      <c r="D289" s="2217" t="s">
        <v>3061</v>
      </c>
      <c r="E289" s="2217"/>
      <c r="F289" s="2221">
        <f>SUM(F279:F288)</f>
        <v>2054</v>
      </c>
      <c r="G289" s="2224"/>
      <c r="H289" s="2240">
        <f t="shared" ref="H289:J289" si="15">SUM(H279:H288)</f>
        <v>129</v>
      </c>
      <c r="I289" s="2239">
        <f t="shared" si="15"/>
        <v>1268</v>
      </c>
      <c r="J289" s="2219">
        <f t="shared" si="15"/>
        <v>3451</v>
      </c>
      <c r="K289" s="2219"/>
      <c r="L289" s="2218">
        <f>SUM(L279:L288)</f>
        <v>3451</v>
      </c>
      <c r="M289" s="3068">
        <v>527</v>
      </c>
      <c r="N289" s="3136"/>
    </row>
    <row r="290" spans="1:14" ht="12.9" customHeight="1">
      <c r="A290" s="3140"/>
      <c r="B290" s="2247">
        <v>528</v>
      </c>
      <c r="C290" s="2222"/>
      <c r="D290" s="2217" t="s">
        <v>1476</v>
      </c>
      <c r="E290" s="2217"/>
      <c r="F290" s="2221">
        <f>SUM(F223,F250,F257,F269,F289)</f>
        <v>4978</v>
      </c>
      <c r="G290" s="2224">
        <f t="shared" ref="G290:J290" si="16">SUM(G223,G250,G257,G269,G289)</f>
        <v>47</v>
      </c>
      <c r="H290" s="2240">
        <f t="shared" si="16"/>
        <v>1331</v>
      </c>
      <c r="I290" s="2239">
        <f t="shared" si="16"/>
        <v>3284</v>
      </c>
      <c r="J290" s="2219">
        <f t="shared" si="16"/>
        <v>9640</v>
      </c>
      <c r="K290" s="2219"/>
      <c r="L290" s="2218">
        <f>SUM(L223,L250,L257,L269,L289)</f>
        <v>9640</v>
      </c>
      <c r="M290" s="3068">
        <v>528</v>
      </c>
      <c r="N290" s="3136"/>
    </row>
    <row r="291" spans="1:14" ht="12.9" customHeight="1">
      <c r="A291" s="3140"/>
      <c r="B291" s="2250"/>
      <c r="C291" s="2746"/>
      <c r="D291" s="2262" t="s">
        <v>1477</v>
      </c>
      <c r="E291" s="2262"/>
      <c r="F291" s="2238"/>
      <c r="G291" s="2237"/>
      <c r="H291" s="2236"/>
      <c r="I291" s="2235"/>
      <c r="J291" s="2234"/>
      <c r="K291" s="2234"/>
      <c r="L291" s="2233"/>
      <c r="M291" s="2251"/>
      <c r="N291" s="3136"/>
    </row>
    <row r="292" spans="1:14" ht="12.9" customHeight="1">
      <c r="A292" s="3140"/>
      <c r="B292" s="2247">
        <v>601</v>
      </c>
      <c r="C292" s="2222"/>
      <c r="D292" s="2747"/>
      <c r="E292" s="2217" t="s">
        <v>1478</v>
      </c>
      <c r="F292" s="2226"/>
      <c r="G292" s="2224">
        <v>6</v>
      </c>
      <c r="H292" s="2225">
        <v>128</v>
      </c>
      <c r="I292" s="2224">
        <v>20</v>
      </c>
      <c r="J292" s="2219">
        <f>SUM(F292:I292)</f>
        <v>154</v>
      </c>
      <c r="K292" s="2223"/>
      <c r="L292" s="2269">
        <f>SUM(J292:K292)</f>
        <v>154</v>
      </c>
      <c r="M292" s="3068">
        <v>601</v>
      </c>
      <c r="N292" s="3136"/>
    </row>
    <row r="293" spans="1:14" ht="12.9" customHeight="1">
      <c r="A293" s="3140"/>
      <c r="B293" s="2247">
        <v>602</v>
      </c>
      <c r="C293" s="2222"/>
      <c r="D293" s="2747"/>
      <c r="E293" s="2217" t="s">
        <v>1479</v>
      </c>
      <c r="F293" s="2226"/>
      <c r="G293" s="2224"/>
      <c r="H293" s="2225"/>
      <c r="I293" s="2224"/>
      <c r="J293" s="2219"/>
      <c r="K293" s="2223"/>
      <c r="L293" s="2218"/>
      <c r="M293" s="3068">
        <v>602</v>
      </c>
      <c r="N293" s="3136"/>
    </row>
    <row r="294" spans="1:14" ht="12.9" customHeight="1">
      <c r="A294" s="3140"/>
      <c r="B294" s="2247">
        <v>603</v>
      </c>
      <c r="C294" s="2222"/>
      <c r="D294" s="2747"/>
      <c r="E294" s="2217" t="s">
        <v>1480</v>
      </c>
      <c r="F294" s="2226"/>
      <c r="G294" s="2224"/>
      <c r="H294" s="2225">
        <v>298</v>
      </c>
      <c r="I294" s="2224"/>
      <c r="J294" s="2219">
        <f>SUM(F294:I294)</f>
        <v>298</v>
      </c>
      <c r="K294" s="2223"/>
      <c r="L294" s="2269">
        <f>SUM(J294:K294)</f>
        <v>298</v>
      </c>
      <c r="M294" s="3068">
        <v>603</v>
      </c>
      <c r="N294" s="3137"/>
    </row>
    <row r="295" spans="1:14" ht="12.9" customHeight="1">
      <c r="A295" s="3140"/>
      <c r="B295" s="2247">
        <v>604</v>
      </c>
      <c r="C295" s="2222"/>
      <c r="D295" s="2747"/>
      <c r="E295" s="2217" t="s">
        <v>1481</v>
      </c>
      <c r="F295" s="2226"/>
      <c r="G295" s="2224"/>
      <c r="H295" s="2225"/>
      <c r="I295" s="2224"/>
      <c r="J295" s="2219"/>
      <c r="K295" s="2223"/>
      <c r="L295" s="2218"/>
      <c r="M295" s="3068">
        <v>604</v>
      </c>
      <c r="N295" s="3137"/>
    </row>
    <row r="296" spans="1:14" ht="12.9" customHeight="1">
      <c r="A296" s="3140"/>
      <c r="B296" s="2247">
        <v>605</v>
      </c>
      <c r="C296" s="2222"/>
      <c r="D296" s="2747"/>
      <c r="E296" s="2217" t="s">
        <v>1482</v>
      </c>
      <c r="F296" s="2226"/>
      <c r="G296" s="2224"/>
      <c r="H296" s="2225"/>
      <c r="I296" s="2224"/>
      <c r="J296" s="2219"/>
      <c r="K296" s="2223"/>
      <c r="L296" s="2218"/>
      <c r="M296" s="3068">
        <v>605</v>
      </c>
      <c r="N296" s="3137"/>
    </row>
    <row r="297" spans="1:14" ht="12.9" customHeight="1">
      <c r="A297" s="3140"/>
      <c r="B297" s="2247">
        <v>606</v>
      </c>
      <c r="C297" s="2222"/>
      <c r="D297" s="2747"/>
      <c r="E297" s="2217" t="s">
        <v>1483</v>
      </c>
      <c r="F297" s="2226"/>
      <c r="G297" s="2224"/>
      <c r="H297" s="2225"/>
      <c r="I297" s="2224"/>
      <c r="J297" s="2219"/>
      <c r="K297" s="2231" t="s">
        <v>718</v>
      </c>
      <c r="L297" s="2218"/>
      <c r="M297" s="3068">
        <v>606</v>
      </c>
      <c r="N297" s="3137"/>
    </row>
    <row r="298" spans="1:14" ht="12.9" customHeight="1">
      <c r="A298" s="3140"/>
      <c r="B298" s="2247">
        <v>607</v>
      </c>
      <c r="C298" s="2222"/>
      <c r="D298" s="2747"/>
      <c r="E298" s="2217" t="s">
        <v>1484</v>
      </c>
      <c r="F298" s="2226"/>
      <c r="G298" s="2224"/>
      <c r="H298" s="2225"/>
      <c r="I298" s="2224"/>
      <c r="J298" s="2219"/>
      <c r="K298" s="2223"/>
      <c r="L298" s="2218"/>
      <c r="M298" s="3068">
        <v>607</v>
      </c>
      <c r="N298" s="3137"/>
    </row>
    <row r="299" spans="1:14" ht="12.9" customHeight="1">
      <c r="A299" s="3140"/>
      <c r="B299" s="2247">
        <v>608</v>
      </c>
      <c r="C299" s="2222"/>
      <c r="D299" s="2747"/>
      <c r="E299" s="2217" t="s">
        <v>1485</v>
      </c>
      <c r="F299" s="2226"/>
      <c r="G299" s="2224"/>
      <c r="H299" s="2225"/>
      <c r="I299" s="2224"/>
      <c r="J299" s="2219"/>
      <c r="K299" s="2223"/>
      <c r="L299" s="2218"/>
      <c r="M299" s="3068">
        <v>608</v>
      </c>
      <c r="N299" s="3137"/>
    </row>
    <row r="300" spans="1:14" ht="12.9" customHeight="1">
      <c r="A300" s="3140"/>
      <c r="B300" s="2247">
        <v>609</v>
      </c>
      <c r="C300" s="2222"/>
      <c r="D300" s="2747"/>
      <c r="E300" s="2217" t="s">
        <v>1486</v>
      </c>
      <c r="F300" s="2226"/>
      <c r="G300" s="2224"/>
      <c r="H300" s="2225"/>
      <c r="I300" s="2224"/>
      <c r="J300" s="2219"/>
      <c r="K300" s="2223"/>
      <c r="L300" s="2218"/>
      <c r="M300" s="3068">
        <v>609</v>
      </c>
      <c r="N300" s="3137"/>
    </row>
    <row r="301" spans="1:14" ht="12.9" customHeight="1">
      <c r="A301" s="3140"/>
      <c r="B301" s="2247">
        <v>610</v>
      </c>
      <c r="C301" s="2222"/>
      <c r="D301" s="2747"/>
      <c r="E301" s="2217" t="s">
        <v>1487</v>
      </c>
      <c r="F301" s="2226"/>
      <c r="G301" s="2224"/>
      <c r="H301" s="2225"/>
      <c r="I301" s="2224"/>
      <c r="J301" s="2219"/>
      <c r="K301" s="2223"/>
      <c r="L301" s="2218"/>
      <c r="M301" s="3068">
        <v>610</v>
      </c>
      <c r="N301" s="3137"/>
    </row>
    <row r="302" spans="1:14" ht="12.9" customHeight="1">
      <c r="A302" s="3140"/>
      <c r="B302" s="2247">
        <v>611</v>
      </c>
      <c r="C302" s="2222"/>
      <c r="D302" s="2747"/>
      <c r="E302" s="2217" t="s">
        <v>2470</v>
      </c>
      <c r="F302" s="2228" t="s">
        <v>718</v>
      </c>
      <c r="G302" s="2229" t="s">
        <v>718</v>
      </c>
      <c r="H302" s="2230" t="s">
        <v>718</v>
      </c>
      <c r="I302" s="2224"/>
      <c r="J302" s="2219"/>
      <c r="K302" s="2223"/>
      <c r="L302" s="2218"/>
      <c r="M302" s="3068">
        <v>611</v>
      </c>
      <c r="N302" s="3137"/>
    </row>
    <row r="303" spans="1:14" ht="12.9" customHeight="1">
      <c r="A303" s="3645"/>
      <c r="B303" s="2247">
        <v>612</v>
      </c>
      <c r="C303" s="2222"/>
      <c r="D303" s="2747"/>
      <c r="E303" s="2217" t="s">
        <v>1471</v>
      </c>
      <c r="F303" s="2228" t="s">
        <v>718</v>
      </c>
      <c r="G303" s="2229" t="s">
        <v>718</v>
      </c>
      <c r="H303" s="2230" t="s">
        <v>718</v>
      </c>
      <c r="I303" s="2224"/>
      <c r="J303" s="2219"/>
      <c r="K303" s="2223"/>
      <c r="L303" s="2218"/>
      <c r="M303" s="3068">
        <v>612</v>
      </c>
      <c r="N303" s="3137"/>
    </row>
    <row r="304" spans="1:14" ht="12.9" customHeight="1">
      <c r="A304" s="3645"/>
      <c r="B304" s="2247">
        <v>613</v>
      </c>
      <c r="C304" s="2222"/>
      <c r="D304" s="2747"/>
      <c r="E304" s="2217" t="s">
        <v>1488</v>
      </c>
      <c r="F304" s="2228" t="s">
        <v>718</v>
      </c>
      <c r="G304" s="2229" t="s">
        <v>718</v>
      </c>
      <c r="H304" s="2230" t="s">
        <v>718</v>
      </c>
      <c r="I304" s="2224"/>
      <c r="J304" s="2219"/>
      <c r="K304" s="2223"/>
      <c r="L304" s="2218"/>
      <c r="M304" s="3068">
        <v>613</v>
      </c>
      <c r="N304" s="3137"/>
    </row>
    <row r="305" spans="1:15900" ht="12.9" customHeight="1">
      <c r="A305" s="3645"/>
      <c r="B305" s="2247">
        <v>614</v>
      </c>
      <c r="C305" s="2222"/>
      <c r="D305" s="2747"/>
      <c r="E305" s="2217" t="s">
        <v>1489</v>
      </c>
      <c r="F305" s="2228" t="s">
        <v>718</v>
      </c>
      <c r="G305" s="2229" t="s">
        <v>718</v>
      </c>
      <c r="H305" s="2230" t="s">
        <v>718</v>
      </c>
      <c r="I305" s="2224"/>
      <c r="J305" s="2219"/>
      <c r="K305" s="2223"/>
      <c r="L305" s="2218"/>
      <c r="M305" s="3068">
        <v>614</v>
      </c>
      <c r="N305" s="3137"/>
    </row>
    <row r="306" spans="1:15900" ht="12.9" customHeight="1">
      <c r="A306" s="3645"/>
      <c r="B306" s="2247">
        <v>615</v>
      </c>
      <c r="C306" s="2222"/>
      <c r="D306" s="2747"/>
      <c r="E306" s="2217" t="s">
        <v>1490</v>
      </c>
      <c r="F306" s="2228" t="s">
        <v>718</v>
      </c>
      <c r="G306" s="2229" t="s">
        <v>718</v>
      </c>
      <c r="H306" s="2230" t="s">
        <v>718</v>
      </c>
      <c r="I306" s="2224"/>
      <c r="J306" s="2219"/>
      <c r="K306" s="2223"/>
      <c r="L306" s="2218"/>
      <c r="M306" s="3068">
        <v>615</v>
      </c>
      <c r="N306" s="3137"/>
    </row>
    <row r="307" spans="1:15900" ht="12.9" customHeight="1">
      <c r="A307" s="3645"/>
      <c r="B307" s="2247">
        <v>616</v>
      </c>
      <c r="C307" s="2222"/>
      <c r="D307" s="2747"/>
      <c r="E307" s="2217" t="s">
        <v>2478</v>
      </c>
      <c r="F307" s="2228" t="s">
        <v>718</v>
      </c>
      <c r="G307" s="2229" t="s">
        <v>718</v>
      </c>
      <c r="H307" s="2225"/>
      <c r="I307" s="2227" t="s">
        <v>718</v>
      </c>
      <c r="J307" s="2219"/>
      <c r="K307" s="2223"/>
      <c r="L307" s="2218"/>
      <c r="M307" s="3068">
        <v>616</v>
      </c>
      <c r="N307" s="3137"/>
    </row>
    <row r="308" spans="1:15900" ht="12.9" customHeight="1">
      <c r="A308" s="3645"/>
      <c r="B308" s="2247">
        <v>617</v>
      </c>
      <c r="C308" s="2222"/>
      <c r="D308" s="2747"/>
      <c r="E308" s="2217" t="s">
        <v>2479</v>
      </c>
      <c r="F308" s="2228" t="s">
        <v>718</v>
      </c>
      <c r="G308" s="2227" t="s">
        <v>718</v>
      </c>
      <c r="H308" s="2225" t="s">
        <v>3270</v>
      </c>
      <c r="I308" s="2227" t="s">
        <v>718</v>
      </c>
      <c r="J308" s="2219"/>
      <c r="K308" s="2223" t="s">
        <v>3270</v>
      </c>
      <c r="L308" s="2218"/>
      <c r="M308" s="3068">
        <v>617</v>
      </c>
      <c r="N308" s="3137"/>
    </row>
    <row r="309" spans="1:15900" ht="12.9" customHeight="1">
      <c r="A309" s="3645"/>
      <c r="B309" s="2247">
        <v>618</v>
      </c>
      <c r="C309" s="2222"/>
      <c r="D309" s="2747"/>
      <c r="E309" s="2217" t="s">
        <v>537</v>
      </c>
      <c r="F309" s="2226"/>
      <c r="G309" s="2224"/>
      <c r="H309" s="2225"/>
      <c r="I309" s="2224"/>
      <c r="J309" s="2219"/>
      <c r="K309" s="2223"/>
      <c r="L309" s="2218"/>
      <c r="M309" s="3068">
        <v>618</v>
      </c>
      <c r="N309" s="3137"/>
    </row>
    <row r="310" spans="1:15900" ht="12.9" customHeight="1">
      <c r="A310" s="3645"/>
      <c r="B310" s="2247">
        <v>619</v>
      </c>
      <c r="C310" s="2222"/>
      <c r="D310" s="2217" t="s">
        <v>1491</v>
      </c>
      <c r="E310" s="2217"/>
      <c r="F310" s="2221"/>
      <c r="G310" s="2220">
        <f>SUM(G291:G309)</f>
        <v>6</v>
      </c>
      <c r="H310" s="2220">
        <f t="shared" ref="H310:I310" si="17">SUM(H291:H309)</f>
        <v>426</v>
      </c>
      <c r="I310" s="2220">
        <f t="shared" si="17"/>
        <v>20</v>
      </c>
      <c r="J310" s="2219">
        <f>SUM(J291:J309)</f>
        <v>452</v>
      </c>
      <c r="K310" s="2219"/>
      <c r="L310" s="2218">
        <f>SUM(L291:L309)</f>
        <v>452</v>
      </c>
      <c r="M310" s="3068">
        <v>619</v>
      </c>
      <c r="N310" s="3137"/>
    </row>
    <row r="311" spans="1:15900" ht="12.9" customHeight="1" thickBot="1">
      <c r="A311" s="3645"/>
      <c r="B311" s="2247">
        <v>620</v>
      </c>
      <c r="C311" s="2212" t="s">
        <v>564</v>
      </c>
      <c r="D311" s="2217" t="s">
        <v>1492</v>
      </c>
      <c r="E311" s="2217"/>
      <c r="F311" s="2216">
        <f>SUM(F115,F202,F290,F310)</f>
        <v>11774</v>
      </c>
      <c r="G311" s="2215">
        <f>SUM(G115,G202,G290,G310)</f>
        <v>901</v>
      </c>
      <c r="H311" s="2215">
        <f t="shared" ref="H311:J311" si="18">SUM(H115,H202,H290,H310)</f>
        <v>2498</v>
      </c>
      <c r="I311" s="2215">
        <f t="shared" si="18"/>
        <v>120901</v>
      </c>
      <c r="J311" s="2214">
        <f t="shared" si="18"/>
        <v>136074</v>
      </c>
      <c r="K311" s="2214"/>
      <c r="L311" s="2213">
        <f>SUM(L115,L202,L290,L310)</f>
        <v>136074</v>
      </c>
      <c r="M311" s="3068">
        <v>620</v>
      </c>
      <c r="N311" s="3137"/>
    </row>
    <row r="312" spans="1:15900" ht="12.9" customHeight="1">
      <c r="A312" s="3645"/>
      <c r="B312" s="3089" t="s">
        <v>3183</v>
      </c>
      <c r="C312" s="3090"/>
      <c r="D312" s="3090"/>
      <c r="E312" s="3090"/>
      <c r="F312" s="3090"/>
      <c r="G312" s="3090"/>
      <c r="H312" s="3090"/>
      <c r="I312" s="3090"/>
      <c r="J312" s="3090"/>
      <c r="K312" s="2738"/>
      <c r="L312" s="2738"/>
      <c r="M312" s="2738"/>
      <c r="N312" s="3137"/>
    </row>
    <row r="313" spans="1:15900" ht="12.6">
      <c r="A313" s="3646"/>
      <c r="B313" s="3091"/>
      <c r="C313" s="3091"/>
      <c r="D313" s="3091"/>
      <c r="E313" s="3091"/>
      <c r="F313" s="3091"/>
      <c r="G313" s="3091"/>
      <c r="H313" s="3091"/>
      <c r="I313" s="3091"/>
      <c r="J313" s="3091"/>
      <c r="K313" s="3092"/>
      <c r="L313" s="3092"/>
      <c r="M313" s="3092"/>
      <c r="N313" s="3138">
        <v>93</v>
      </c>
    </row>
    <row r="316" spans="1:15900">
      <c r="F316" s="3218"/>
      <c r="G316" s="3218"/>
      <c r="H316" s="3218"/>
      <c r="I316" s="3218"/>
      <c r="J316" s="3218"/>
      <c r="K316" s="3218"/>
      <c r="L316" s="3218"/>
    </row>
    <row r="319" spans="1:15900" s="2752" customFormat="1">
      <c r="A319" s="3070"/>
      <c r="B319" s="2735"/>
      <c r="C319" s="2735"/>
      <c r="D319" s="2735"/>
      <c r="E319" s="2735"/>
      <c r="F319" s="2211"/>
      <c r="G319" s="2211"/>
      <c r="H319" s="2211"/>
      <c r="I319" s="2211"/>
      <c r="J319" s="2735"/>
      <c r="K319" s="2735"/>
      <c r="L319" s="2735"/>
      <c r="M319" s="2735"/>
      <c r="N319" s="3100"/>
      <c r="O319" s="2735"/>
      <c r="P319" s="2735"/>
      <c r="Q319" s="2735"/>
      <c r="R319" s="2735"/>
      <c r="S319" s="2735"/>
      <c r="T319" s="2735"/>
      <c r="U319" s="2735"/>
      <c r="V319" s="2735"/>
      <c r="W319" s="2735"/>
      <c r="X319" s="2735"/>
      <c r="Y319" s="2735"/>
      <c r="Z319" s="2735"/>
      <c r="AA319" s="2735"/>
      <c r="AB319" s="2735"/>
      <c r="AC319" s="2735"/>
      <c r="AD319" s="2735"/>
      <c r="AE319" s="2735"/>
      <c r="AF319" s="2735"/>
      <c r="AG319" s="2735"/>
      <c r="AH319" s="2735"/>
      <c r="AI319" s="2735"/>
      <c r="AJ319" s="2735"/>
      <c r="AK319" s="2735"/>
      <c r="AL319" s="2735"/>
      <c r="AM319" s="2735"/>
      <c r="AN319" s="2735"/>
      <c r="AO319" s="2735"/>
      <c r="AP319" s="2735"/>
      <c r="AQ319" s="2735"/>
      <c r="AR319" s="2735"/>
      <c r="AS319" s="2735"/>
      <c r="AT319" s="2735"/>
      <c r="AU319" s="2735"/>
      <c r="AV319" s="2735"/>
      <c r="AW319" s="2735"/>
      <c r="AX319" s="2735"/>
      <c r="AY319" s="2735"/>
      <c r="AZ319" s="2735"/>
      <c r="BA319" s="2735"/>
      <c r="BB319" s="2735"/>
      <c r="BC319" s="2735"/>
      <c r="BD319" s="2735"/>
      <c r="BE319" s="2735"/>
      <c r="BF319" s="2735"/>
      <c r="BG319" s="2735"/>
      <c r="BH319" s="2735"/>
      <c r="BI319" s="2735"/>
      <c r="BJ319" s="2735"/>
      <c r="BK319" s="2735"/>
      <c r="BL319" s="2735"/>
      <c r="BM319" s="2735"/>
      <c r="BN319" s="2735"/>
      <c r="BO319" s="2735"/>
      <c r="BP319" s="2735"/>
      <c r="BQ319" s="2735"/>
      <c r="BR319" s="2735"/>
      <c r="BS319" s="2735"/>
      <c r="BT319" s="2735"/>
      <c r="BU319" s="2735"/>
      <c r="BV319" s="2735"/>
      <c r="BW319" s="2735"/>
      <c r="BX319" s="2735"/>
      <c r="BY319" s="2735"/>
      <c r="BZ319" s="2735"/>
      <c r="CA319" s="2735"/>
      <c r="CB319" s="2735"/>
      <c r="CC319" s="2735"/>
      <c r="CD319" s="2735"/>
      <c r="CE319" s="2735"/>
      <c r="CF319" s="2735"/>
      <c r="CG319" s="2735"/>
      <c r="CH319" s="2735"/>
      <c r="CI319" s="2735"/>
      <c r="CJ319" s="2735"/>
      <c r="CK319" s="2735"/>
      <c r="CL319" s="2735"/>
      <c r="CM319" s="2735"/>
      <c r="CN319" s="2735"/>
      <c r="CO319" s="2735"/>
      <c r="CP319" s="2735"/>
      <c r="CQ319" s="2735"/>
      <c r="CR319" s="2735"/>
      <c r="CS319" s="2735"/>
      <c r="CT319" s="2735"/>
      <c r="CU319" s="2735"/>
      <c r="CV319" s="2735"/>
      <c r="CW319" s="2735"/>
      <c r="CX319" s="2735"/>
      <c r="CY319" s="2735"/>
      <c r="CZ319" s="2735"/>
      <c r="DA319" s="2735"/>
      <c r="DB319" s="2735"/>
      <c r="DC319" s="2735"/>
      <c r="DD319" s="2735"/>
      <c r="DE319" s="2735"/>
      <c r="DF319" s="2735"/>
      <c r="DG319" s="2735"/>
      <c r="DH319" s="2735"/>
      <c r="DI319" s="2735"/>
      <c r="DJ319" s="2735"/>
      <c r="DK319" s="2735"/>
      <c r="DL319" s="2735"/>
      <c r="DM319" s="2735"/>
      <c r="DN319" s="2735"/>
      <c r="DO319" s="2735"/>
      <c r="DP319" s="2735"/>
      <c r="DQ319" s="2735"/>
      <c r="DR319" s="2735"/>
      <c r="DS319" s="2735"/>
      <c r="DT319" s="2735"/>
      <c r="DU319" s="2735"/>
      <c r="DV319" s="2735"/>
      <c r="DW319" s="2735"/>
      <c r="DX319" s="2735"/>
      <c r="DY319" s="2735"/>
      <c r="DZ319" s="2735"/>
      <c r="EA319" s="2735"/>
      <c r="EB319" s="2735"/>
      <c r="EC319" s="2735"/>
      <c r="ED319" s="2735"/>
      <c r="EE319" s="2735"/>
      <c r="EF319" s="2735"/>
      <c r="EG319" s="2735"/>
      <c r="EH319" s="2735"/>
      <c r="EI319" s="2735"/>
      <c r="EJ319" s="2735"/>
      <c r="EK319" s="2735"/>
      <c r="EL319" s="2735"/>
      <c r="EM319" s="2735"/>
      <c r="EN319" s="2735"/>
      <c r="EO319" s="2735"/>
      <c r="EP319" s="2735"/>
      <c r="EQ319" s="2735"/>
      <c r="ER319" s="2735"/>
      <c r="ES319" s="2735"/>
      <c r="ET319" s="2735"/>
      <c r="EU319" s="2735"/>
      <c r="EV319" s="2735"/>
      <c r="EW319" s="2735"/>
      <c r="EX319" s="2735"/>
      <c r="EY319" s="2735"/>
      <c r="EZ319" s="2735"/>
      <c r="FA319" s="2735"/>
      <c r="FB319" s="2735"/>
      <c r="FC319" s="2735"/>
      <c r="FD319" s="2735"/>
      <c r="FE319" s="2735"/>
      <c r="FF319" s="2735"/>
      <c r="FG319" s="2735"/>
      <c r="FH319" s="2735"/>
      <c r="FI319" s="2735"/>
      <c r="FJ319" s="2735"/>
      <c r="FK319" s="2735"/>
      <c r="FL319" s="2735"/>
      <c r="FM319" s="2735"/>
      <c r="FN319" s="2735"/>
      <c r="FO319" s="2735"/>
      <c r="FP319" s="2735"/>
      <c r="FQ319" s="2735"/>
      <c r="FR319" s="2735"/>
      <c r="FS319" s="2735"/>
      <c r="FT319" s="2735"/>
      <c r="FU319" s="2735"/>
      <c r="FV319" s="2735"/>
      <c r="FW319" s="2735"/>
      <c r="FX319" s="2735"/>
      <c r="FY319" s="2735"/>
      <c r="FZ319" s="2735"/>
      <c r="GA319" s="2735"/>
      <c r="GB319" s="2735"/>
      <c r="GC319" s="2735"/>
      <c r="GD319" s="2735"/>
      <c r="GE319" s="2735"/>
      <c r="GF319" s="2735"/>
      <c r="GG319" s="2735"/>
      <c r="GH319" s="2735"/>
      <c r="GI319" s="2735"/>
      <c r="GJ319" s="2735"/>
      <c r="GK319" s="2735"/>
      <c r="GL319" s="2735"/>
      <c r="GM319" s="2735"/>
      <c r="GN319" s="2735"/>
      <c r="GO319" s="2735"/>
      <c r="GP319" s="2735"/>
      <c r="GQ319" s="2735"/>
      <c r="GR319" s="2735"/>
      <c r="GS319" s="2735"/>
      <c r="GT319" s="2735"/>
      <c r="GU319" s="2735"/>
      <c r="GV319" s="2735"/>
      <c r="GW319" s="2735"/>
      <c r="GX319" s="2735"/>
      <c r="GY319" s="2735"/>
      <c r="GZ319" s="2735"/>
      <c r="HA319" s="2735"/>
      <c r="HB319" s="2735"/>
      <c r="HC319" s="2735"/>
      <c r="HD319" s="2735"/>
      <c r="HE319" s="2735"/>
      <c r="HF319" s="2735"/>
      <c r="HG319" s="2735"/>
      <c r="HH319" s="2735"/>
      <c r="HI319" s="2735"/>
      <c r="HJ319" s="2735"/>
      <c r="HK319" s="2735"/>
      <c r="HL319" s="2735"/>
      <c r="HM319" s="2735"/>
      <c r="HN319" s="2735"/>
      <c r="HO319" s="2735"/>
      <c r="HP319" s="2735"/>
      <c r="HQ319" s="2735"/>
      <c r="HR319" s="2735"/>
      <c r="HS319" s="2735"/>
      <c r="HT319" s="2735"/>
      <c r="HU319" s="2735"/>
      <c r="HV319" s="2735"/>
      <c r="HW319" s="2735"/>
      <c r="HX319" s="2735"/>
      <c r="HY319" s="2735"/>
      <c r="HZ319" s="2735"/>
      <c r="IA319" s="2735"/>
      <c r="IB319" s="2735"/>
      <c r="IC319" s="2735"/>
      <c r="ID319" s="2735"/>
      <c r="IE319" s="2735"/>
      <c r="IF319" s="2735"/>
      <c r="IG319" s="2735"/>
      <c r="IH319" s="2735"/>
      <c r="II319" s="2735"/>
      <c r="IJ319" s="2735"/>
      <c r="IK319" s="2735"/>
      <c r="IL319" s="2735"/>
      <c r="IM319" s="2735"/>
      <c r="IN319" s="2735"/>
      <c r="IO319" s="2735"/>
      <c r="IP319" s="2735"/>
      <c r="IQ319" s="2735"/>
      <c r="IR319" s="2735"/>
      <c r="IS319" s="2735"/>
      <c r="IT319" s="2735"/>
      <c r="IU319" s="2735"/>
      <c r="IV319" s="2735"/>
      <c r="IW319" s="2735"/>
      <c r="IX319" s="2735"/>
      <c r="IY319" s="2735"/>
      <c r="IZ319" s="2735"/>
      <c r="JA319" s="2735"/>
      <c r="JB319" s="2735"/>
      <c r="JC319" s="2735"/>
      <c r="JD319" s="2735"/>
      <c r="JE319" s="2735"/>
      <c r="JF319" s="2735"/>
      <c r="JG319" s="2735"/>
      <c r="JH319" s="2735"/>
      <c r="JI319" s="2735"/>
      <c r="JJ319" s="2735"/>
      <c r="JK319" s="2735"/>
      <c r="JL319" s="2735"/>
      <c r="JM319" s="2735"/>
      <c r="JN319" s="2735"/>
      <c r="JO319" s="2735"/>
      <c r="JP319" s="2735"/>
      <c r="JQ319" s="2735"/>
      <c r="JR319" s="2735"/>
      <c r="JS319" s="2735"/>
      <c r="JT319" s="2735"/>
      <c r="JU319" s="2735"/>
      <c r="JV319" s="2735"/>
      <c r="JW319" s="2735"/>
      <c r="JX319" s="2735"/>
      <c r="JY319" s="2735"/>
      <c r="JZ319" s="2735"/>
      <c r="KA319" s="2735"/>
      <c r="KB319" s="2735"/>
      <c r="KC319" s="2735"/>
      <c r="KD319" s="2735"/>
      <c r="KE319" s="2735"/>
      <c r="KF319" s="2735"/>
      <c r="KG319" s="2735"/>
      <c r="KH319" s="2735"/>
      <c r="KI319" s="2735"/>
      <c r="KJ319" s="2735"/>
      <c r="KK319" s="2735"/>
      <c r="KL319" s="2735"/>
      <c r="KM319" s="2735"/>
      <c r="KN319" s="2735"/>
      <c r="KO319" s="2735"/>
      <c r="KP319" s="2735"/>
      <c r="KQ319" s="2735"/>
      <c r="KR319" s="2735"/>
      <c r="KS319" s="2735"/>
      <c r="KT319" s="2735"/>
      <c r="KU319" s="2735"/>
      <c r="KV319" s="2735"/>
      <c r="KW319" s="2735"/>
      <c r="KX319" s="2735"/>
      <c r="KY319" s="2735"/>
      <c r="KZ319" s="2735"/>
      <c r="LA319" s="2735"/>
      <c r="LB319" s="2735"/>
      <c r="LC319" s="2735"/>
      <c r="LD319" s="2735"/>
      <c r="LE319" s="2735"/>
      <c r="LF319" s="2735"/>
      <c r="LG319" s="2735"/>
      <c r="LH319" s="2735"/>
      <c r="LI319" s="2735"/>
      <c r="LJ319" s="2735"/>
      <c r="LK319" s="2735"/>
      <c r="LL319" s="2735"/>
      <c r="LM319" s="2735"/>
      <c r="LN319" s="2735"/>
      <c r="LO319" s="2735"/>
      <c r="LP319" s="2735"/>
      <c r="LQ319" s="2735"/>
      <c r="LR319" s="2735"/>
      <c r="LS319" s="2735"/>
      <c r="LT319" s="2735"/>
      <c r="LU319" s="2735"/>
      <c r="LV319" s="2735"/>
      <c r="LW319" s="2735"/>
      <c r="LX319" s="2735"/>
      <c r="LY319" s="2735"/>
      <c r="LZ319" s="2735"/>
      <c r="MA319" s="2735"/>
      <c r="MB319" s="2735"/>
      <c r="MC319" s="2735"/>
      <c r="MD319" s="2735"/>
      <c r="ME319" s="2735"/>
      <c r="MF319" s="2735"/>
      <c r="MG319" s="2735"/>
      <c r="MH319" s="2735"/>
      <c r="MI319" s="2735"/>
      <c r="MJ319" s="2735"/>
      <c r="MK319" s="2735"/>
      <c r="ML319" s="2735"/>
      <c r="MM319" s="2735"/>
      <c r="MN319" s="2735"/>
      <c r="MO319" s="2735"/>
      <c r="MP319" s="2735"/>
      <c r="MQ319" s="2735"/>
      <c r="MR319" s="2735"/>
      <c r="MS319" s="2735"/>
      <c r="MT319" s="2735"/>
      <c r="MU319" s="2735"/>
      <c r="MV319" s="2735"/>
      <c r="MW319" s="2735"/>
      <c r="MX319" s="2735"/>
      <c r="MY319" s="2735"/>
      <c r="MZ319" s="2735"/>
      <c r="NA319" s="2735"/>
      <c r="NB319" s="2735"/>
      <c r="NC319" s="2735"/>
      <c r="ND319" s="2735"/>
      <c r="NE319" s="2735"/>
      <c r="NF319" s="2735"/>
      <c r="NG319" s="2735"/>
      <c r="NH319" s="2735"/>
      <c r="NI319" s="2735"/>
      <c r="NJ319" s="2735"/>
      <c r="NK319" s="2735"/>
      <c r="NL319" s="2735"/>
      <c r="NM319" s="2735"/>
      <c r="NN319" s="2735"/>
      <c r="NO319" s="2735"/>
      <c r="NP319" s="2735"/>
      <c r="NQ319" s="2735"/>
      <c r="NR319" s="2735"/>
      <c r="NS319" s="2735"/>
      <c r="NT319" s="2735"/>
      <c r="NU319" s="2735"/>
      <c r="NV319" s="2735"/>
      <c r="NW319" s="2735"/>
      <c r="NX319" s="2735"/>
      <c r="NY319" s="2735"/>
      <c r="NZ319" s="2735"/>
      <c r="OA319" s="2735"/>
      <c r="OB319" s="2735"/>
      <c r="OC319" s="2735"/>
      <c r="OD319" s="2735"/>
      <c r="OE319" s="2735"/>
      <c r="OF319" s="2735"/>
      <c r="OG319" s="2735"/>
      <c r="OH319" s="2735"/>
      <c r="OI319" s="2735"/>
      <c r="OJ319" s="2735"/>
      <c r="OK319" s="2735"/>
      <c r="OL319" s="2735"/>
      <c r="OM319" s="2735"/>
      <c r="ON319" s="2735"/>
      <c r="OO319" s="2735"/>
      <c r="OP319" s="2735"/>
      <c r="OQ319" s="2735"/>
      <c r="OR319" s="2735"/>
      <c r="OS319" s="2735"/>
      <c r="OT319" s="2735"/>
      <c r="OU319" s="2735"/>
      <c r="OV319" s="2735"/>
      <c r="OW319" s="2735"/>
      <c r="OX319" s="2735"/>
      <c r="OY319" s="2735"/>
      <c r="OZ319" s="2735"/>
      <c r="PA319" s="2735"/>
      <c r="PB319" s="2735"/>
      <c r="PC319" s="2735"/>
      <c r="PD319" s="2735"/>
      <c r="PE319" s="2735"/>
      <c r="PF319" s="2735"/>
      <c r="PG319" s="2735"/>
      <c r="PH319" s="2735"/>
      <c r="PI319" s="2735"/>
      <c r="PJ319" s="2735"/>
      <c r="PK319" s="2735"/>
      <c r="PL319" s="2735"/>
      <c r="PM319" s="2735"/>
      <c r="PN319" s="2735"/>
      <c r="PO319" s="2735"/>
      <c r="PP319" s="2735"/>
      <c r="PQ319" s="2735"/>
      <c r="PR319" s="2735"/>
      <c r="PS319" s="2735"/>
      <c r="PT319" s="2735"/>
      <c r="PU319" s="2735"/>
      <c r="PV319" s="2735"/>
      <c r="PW319" s="2735"/>
      <c r="PX319" s="2735"/>
      <c r="PY319" s="2735"/>
      <c r="PZ319" s="2735"/>
      <c r="QA319" s="2735"/>
      <c r="QB319" s="2735"/>
      <c r="QC319" s="2735"/>
      <c r="QD319" s="2735"/>
      <c r="QE319" s="2735"/>
      <c r="QF319" s="2735"/>
      <c r="QG319" s="2735"/>
      <c r="QH319" s="2735"/>
      <c r="QI319" s="2735"/>
      <c r="QJ319" s="2735"/>
      <c r="QK319" s="2735"/>
      <c r="QL319" s="2735"/>
      <c r="QM319" s="2735"/>
      <c r="QN319" s="2735"/>
      <c r="QO319" s="2735"/>
      <c r="QP319" s="2735"/>
      <c r="QQ319" s="2735"/>
      <c r="QR319" s="2735"/>
      <c r="QS319" s="2735"/>
      <c r="QT319" s="2735"/>
      <c r="QU319" s="2735"/>
      <c r="QV319" s="2735"/>
      <c r="QW319" s="2735"/>
      <c r="QX319" s="2735"/>
      <c r="QY319" s="2735"/>
      <c r="QZ319" s="2735"/>
      <c r="RA319" s="2735"/>
      <c r="RB319" s="2735"/>
      <c r="RC319" s="2735"/>
      <c r="RD319" s="2735"/>
      <c r="RE319" s="2735"/>
      <c r="RF319" s="2735"/>
      <c r="RG319" s="2735"/>
      <c r="RH319" s="2735"/>
      <c r="RI319" s="2735"/>
      <c r="RJ319" s="2735"/>
      <c r="RK319" s="2735"/>
      <c r="RL319" s="2735"/>
      <c r="RM319" s="2735"/>
      <c r="RN319" s="2735"/>
      <c r="RO319" s="2735"/>
      <c r="RP319" s="2735"/>
      <c r="RQ319" s="2735"/>
      <c r="RR319" s="2735"/>
      <c r="RS319" s="2735"/>
      <c r="RT319" s="2735"/>
      <c r="RU319" s="2735"/>
      <c r="RV319" s="2735"/>
      <c r="RW319" s="2735"/>
      <c r="RX319" s="2735"/>
      <c r="RY319" s="2735"/>
      <c r="RZ319" s="2735"/>
      <c r="SA319" s="2735"/>
      <c r="SB319" s="2735"/>
      <c r="SC319" s="2735"/>
      <c r="SD319" s="2735"/>
      <c r="SE319" s="2735"/>
      <c r="SF319" s="2735"/>
      <c r="SG319" s="2735"/>
      <c r="SH319" s="2735"/>
      <c r="SI319" s="2735"/>
      <c r="SJ319" s="2735"/>
      <c r="SK319" s="2735"/>
      <c r="SL319" s="2735"/>
      <c r="SM319" s="2735"/>
      <c r="SN319" s="2735"/>
      <c r="SO319" s="2735"/>
      <c r="SP319" s="2735"/>
      <c r="SQ319" s="2735"/>
      <c r="SR319" s="2735"/>
      <c r="SS319" s="2735"/>
      <c r="ST319" s="2735"/>
      <c r="SU319" s="2735"/>
      <c r="SV319" s="2735"/>
      <c r="SW319" s="2735"/>
      <c r="SX319" s="2735"/>
      <c r="SY319" s="2735"/>
      <c r="SZ319" s="2735"/>
      <c r="TA319" s="2735"/>
      <c r="TB319" s="2735"/>
      <c r="TC319" s="2735"/>
      <c r="TD319" s="2735"/>
      <c r="TE319" s="2735"/>
      <c r="TF319" s="2735"/>
      <c r="TG319" s="2735"/>
      <c r="TH319" s="2735"/>
      <c r="TI319" s="2735"/>
      <c r="TJ319" s="2735"/>
      <c r="TK319" s="2735"/>
      <c r="TL319" s="2735"/>
      <c r="TM319" s="2735"/>
      <c r="TN319" s="2735"/>
      <c r="TO319" s="2735"/>
      <c r="TP319" s="2735"/>
      <c r="TQ319" s="2735"/>
      <c r="TR319" s="2735"/>
      <c r="TS319" s="2735"/>
      <c r="TT319" s="2735"/>
      <c r="TU319" s="2735"/>
      <c r="TV319" s="2735"/>
      <c r="TW319" s="2735"/>
      <c r="TX319" s="2735"/>
      <c r="TY319" s="2735"/>
      <c r="TZ319" s="2735"/>
      <c r="UA319" s="2735"/>
      <c r="UB319" s="2735"/>
      <c r="UC319" s="2735"/>
      <c r="UD319" s="2735"/>
      <c r="UE319" s="2735"/>
      <c r="UF319" s="2735"/>
      <c r="UG319" s="2735"/>
      <c r="UH319" s="2735"/>
      <c r="UI319" s="2735"/>
      <c r="UJ319" s="2735"/>
      <c r="UK319" s="2735"/>
      <c r="UL319" s="2735"/>
      <c r="UM319" s="2735"/>
      <c r="UN319" s="2735"/>
      <c r="UO319" s="2735"/>
      <c r="UP319" s="2735"/>
      <c r="UQ319" s="2735"/>
      <c r="UR319" s="2735"/>
      <c r="US319" s="2735"/>
      <c r="UT319" s="2735"/>
      <c r="UU319" s="2735"/>
      <c r="UV319" s="2735"/>
      <c r="UW319" s="2735"/>
      <c r="UX319" s="2735"/>
      <c r="UY319" s="2735"/>
      <c r="UZ319" s="2735"/>
      <c r="VA319" s="2735"/>
      <c r="VB319" s="2735"/>
      <c r="VC319" s="2735"/>
      <c r="VD319" s="2735"/>
      <c r="VE319" s="2735"/>
      <c r="VF319" s="2735"/>
      <c r="VG319" s="2735"/>
      <c r="VH319" s="2735"/>
      <c r="VI319" s="2735"/>
      <c r="VJ319" s="2735"/>
      <c r="VK319" s="2735"/>
      <c r="VL319" s="2735"/>
      <c r="VM319" s="2735"/>
      <c r="VN319" s="2735"/>
      <c r="VO319" s="2735"/>
      <c r="VP319" s="2735"/>
      <c r="VQ319" s="2735"/>
      <c r="VR319" s="2735"/>
      <c r="VS319" s="2735"/>
      <c r="VT319" s="2735"/>
      <c r="VU319" s="2735"/>
      <c r="VV319" s="2735"/>
      <c r="VW319" s="2735"/>
      <c r="VX319" s="2735"/>
      <c r="VY319" s="2735"/>
      <c r="VZ319" s="2735"/>
      <c r="WA319" s="2735"/>
      <c r="WB319" s="2735"/>
      <c r="WC319" s="2735"/>
      <c r="WD319" s="2735"/>
      <c r="WE319" s="2735"/>
      <c r="WF319" s="2735"/>
      <c r="WG319" s="2735"/>
      <c r="WH319" s="2735"/>
      <c r="WI319" s="2735"/>
      <c r="WJ319" s="2735"/>
      <c r="WK319" s="2735"/>
      <c r="WL319" s="2735"/>
      <c r="WM319" s="2735"/>
      <c r="WN319" s="2735"/>
      <c r="WO319" s="2735"/>
      <c r="WP319" s="2735"/>
      <c r="WQ319" s="2735"/>
      <c r="WR319" s="2735"/>
      <c r="WS319" s="2735"/>
      <c r="WT319" s="2735"/>
      <c r="WU319" s="2735"/>
      <c r="WV319" s="2735"/>
      <c r="WW319" s="2735"/>
      <c r="WX319" s="2735"/>
      <c r="WY319" s="2735"/>
      <c r="WZ319" s="2735"/>
      <c r="XA319" s="2735"/>
      <c r="XB319" s="2735"/>
      <c r="XC319" s="2735"/>
      <c r="XD319" s="2735"/>
      <c r="XE319" s="2735"/>
      <c r="XF319" s="2735"/>
      <c r="XG319" s="2735"/>
      <c r="XH319" s="2735"/>
      <c r="XI319" s="2735"/>
      <c r="XJ319" s="2735"/>
      <c r="XK319" s="2735"/>
      <c r="XL319" s="2735"/>
      <c r="XM319" s="2735"/>
      <c r="XN319" s="2735"/>
      <c r="XO319" s="2735"/>
      <c r="XP319" s="2735"/>
      <c r="XQ319" s="2735"/>
      <c r="XR319" s="2735"/>
      <c r="XS319" s="2735"/>
      <c r="XT319" s="2735"/>
      <c r="XU319" s="2735"/>
      <c r="XV319" s="2735"/>
      <c r="XW319" s="2735"/>
      <c r="XX319" s="2735"/>
      <c r="XY319" s="2735"/>
      <c r="XZ319" s="2735"/>
      <c r="YA319" s="2735"/>
      <c r="YB319" s="2735"/>
      <c r="YC319" s="2735"/>
      <c r="YD319" s="2735"/>
      <c r="YE319" s="2735"/>
      <c r="YF319" s="2735"/>
      <c r="YG319" s="2735"/>
      <c r="YH319" s="2735"/>
      <c r="YI319" s="2735"/>
      <c r="YJ319" s="2735"/>
      <c r="YK319" s="2735"/>
      <c r="YL319" s="2735"/>
      <c r="YM319" s="2735"/>
      <c r="YN319" s="2735"/>
      <c r="YO319" s="2735"/>
      <c r="YP319" s="2735"/>
      <c r="YQ319" s="2735"/>
      <c r="YR319" s="2735"/>
      <c r="YS319" s="2735"/>
      <c r="YT319" s="2735"/>
      <c r="YU319" s="2735"/>
      <c r="YV319" s="2735"/>
      <c r="YW319" s="2735"/>
      <c r="YX319" s="2735"/>
      <c r="YY319" s="2735"/>
      <c r="YZ319" s="2735"/>
      <c r="ZA319" s="2735"/>
      <c r="ZB319" s="2735"/>
      <c r="ZC319" s="2735"/>
      <c r="ZD319" s="2735"/>
      <c r="ZE319" s="2735"/>
      <c r="ZF319" s="2735"/>
      <c r="ZG319" s="2735"/>
      <c r="ZH319" s="2735"/>
      <c r="ZI319" s="2735"/>
      <c r="ZJ319" s="2735"/>
      <c r="ZK319" s="2735"/>
      <c r="ZL319" s="2735"/>
      <c r="ZM319" s="2735"/>
      <c r="ZN319" s="2735"/>
      <c r="ZO319" s="2735"/>
      <c r="ZP319" s="2735"/>
      <c r="ZQ319" s="2735"/>
      <c r="ZR319" s="2735"/>
      <c r="ZS319" s="2735"/>
      <c r="ZT319" s="2735"/>
      <c r="ZU319" s="2735"/>
      <c r="ZV319" s="2735"/>
      <c r="ZW319" s="2735"/>
      <c r="ZX319" s="2735"/>
      <c r="ZY319" s="2735"/>
      <c r="ZZ319" s="2735"/>
      <c r="AAA319" s="2735"/>
      <c r="AAB319" s="2735"/>
      <c r="AAC319" s="2735"/>
      <c r="AAD319" s="2735"/>
      <c r="AAE319" s="2735"/>
      <c r="AAF319" s="2735"/>
      <c r="AAG319" s="2735"/>
      <c r="AAH319" s="2735"/>
      <c r="AAI319" s="2735"/>
      <c r="AAJ319" s="2735"/>
      <c r="AAK319" s="2735"/>
      <c r="AAL319" s="2735"/>
      <c r="AAM319" s="2735"/>
      <c r="AAN319" s="2735"/>
      <c r="AAO319" s="2735"/>
      <c r="AAP319" s="2735"/>
      <c r="AAQ319" s="2735"/>
      <c r="AAR319" s="2735"/>
      <c r="AAS319" s="2735"/>
      <c r="AAT319" s="2735"/>
      <c r="AAU319" s="2735"/>
      <c r="AAV319" s="2735"/>
      <c r="AAW319" s="2735"/>
      <c r="AAX319" s="2735"/>
      <c r="AAY319" s="2735"/>
      <c r="AAZ319" s="2735"/>
      <c r="ABA319" s="2735"/>
      <c r="ABB319" s="2735"/>
      <c r="ABC319" s="2735"/>
      <c r="ABD319" s="2735"/>
      <c r="ABE319" s="2735"/>
      <c r="ABF319" s="2735"/>
      <c r="ABG319" s="2735"/>
      <c r="ABH319" s="2735"/>
      <c r="ABI319" s="2735"/>
      <c r="ABJ319" s="2735"/>
      <c r="ABK319" s="2735"/>
      <c r="ABL319" s="2735"/>
      <c r="ABM319" s="2735"/>
      <c r="ABN319" s="2735"/>
      <c r="ABO319" s="2735"/>
      <c r="ABP319" s="2735"/>
      <c r="ABQ319" s="2735"/>
      <c r="ABR319" s="2735"/>
      <c r="ABS319" s="2735"/>
      <c r="ABT319" s="2735"/>
      <c r="ABU319" s="2735"/>
      <c r="ABV319" s="2735"/>
      <c r="ABW319" s="2735"/>
      <c r="ABX319" s="2735"/>
      <c r="ABY319" s="2735"/>
      <c r="ABZ319" s="2735"/>
      <c r="ACA319" s="2735"/>
      <c r="ACB319" s="2735"/>
      <c r="ACC319" s="2735"/>
      <c r="ACD319" s="2735"/>
      <c r="ACE319" s="2735"/>
      <c r="ACF319" s="2735"/>
      <c r="ACG319" s="2735"/>
      <c r="ACH319" s="2735"/>
      <c r="ACI319" s="2735"/>
      <c r="ACJ319" s="2735"/>
      <c r="ACK319" s="2735"/>
      <c r="ACL319" s="2735"/>
      <c r="ACM319" s="2735"/>
      <c r="ACN319" s="2735"/>
      <c r="ACO319" s="2735"/>
      <c r="ACP319" s="2735"/>
      <c r="ACQ319" s="2735"/>
      <c r="ACR319" s="2735"/>
      <c r="ACS319" s="2735"/>
      <c r="ACT319" s="2735"/>
      <c r="ACU319" s="2735"/>
      <c r="ACV319" s="2735"/>
      <c r="ACW319" s="2735"/>
      <c r="ACX319" s="2735"/>
      <c r="ACY319" s="2735"/>
      <c r="ACZ319" s="2735"/>
      <c r="ADA319" s="2735"/>
      <c r="ADB319" s="2735"/>
      <c r="ADC319" s="2735"/>
      <c r="ADD319" s="2735"/>
      <c r="ADE319" s="2735"/>
      <c r="ADF319" s="2735"/>
      <c r="ADG319" s="2735"/>
      <c r="ADH319" s="2735"/>
      <c r="ADI319" s="2735"/>
      <c r="ADJ319" s="2735"/>
      <c r="ADK319" s="2735"/>
      <c r="ADL319" s="2735"/>
      <c r="ADM319" s="2735"/>
      <c r="ADN319" s="2735"/>
      <c r="ADO319" s="2735"/>
      <c r="ADP319" s="2735"/>
      <c r="ADQ319" s="2735"/>
      <c r="ADR319" s="2735"/>
      <c r="ADS319" s="2735"/>
      <c r="ADT319" s="2735"/>
      <c r="ADU319" s="2735"/>
      <c r="ADV319" s="2735"/>
      <c r="ADW319" s="2735"/>
      <c r="ADX319" s="2735"/>
      <c r="ADY319" s="2735"/>
      <c r="ADZ319" s="2735"/>
      <c r="AEA319" s="2735"/>
      <c r="AEB319" s="2735"/>
      <c r="AEC319" s="2735"/>
      <c r="AED319" s="2735"/>
      <c r="AEE319" s="2735"/>
      <c r="AEF319" s="2735"/>
      <c r="AEG319" s="2735"/>
      <c r="AEH319" s="2735"/>
      <c r="AEI319" s="2735"/>
      <c r="AEJ319" s="2735"/>
      <c r="AEK319" s="2735"/>
      <c r="AEL319" s="2735"/>
      <c r="AEM319" s="2735"/>
      <c r="AEN319" s="2735"/>
      <c r="AEO319" s="2735"/>
      <c r="AEP319" s="2735"/>
      <c r="AEQ319" s="2735"/>
      <c r="AER319" s="2735"/>
      <c r="AES319" s="2735"/>
      <c r="AET319" s="2735"/>
      <c r="AEU319" s="2735"/>
      <c r="AEV319" s="2735"/>
      <c r="AEW319" s="2735"/>
      <c r="AEX319" s="2735"/>
      <c r="AEY319" s="2735"/>
      <c r="AEZ319" s="2735"/>
      <c r="AFA319" s="2735"/>
      <c r="AFB319" s="2735"/>
      <c r="AFC319" s="2735"/>
      <c r="AFD319" s="2735"/>
      <c r="AFE319" s="2735"/>
      <c r="AFF319" s="2735"/>
      <c r="AFG319" s="2735"/>
      <c r="AFH319" s="2735"/>
      <c r="AFI319" s="2735"/>
      <c r="AFJ319" s="2735"/>
      <c r="AFK319" s="2735"/>
      <c r="AFL319" s="2735"/>
      <c r="AFM319" s="2735"/>
      <c r="AFN319" s="2735"/>
      <c r="AFO319" s="2735"/>
      <c r="AFP319" s="2735"/>
      <c r="AFQ319" s="2735"/>
      <c r="AFR319" s="2735"/>
      <c r="AFS319" s="2735"/>
      <c r="AFT319" s="2735"/>
      <c r="AFU319" s="2735"/>
      <c r="AFV319" s="2735"/>
      <c r="AFW319" s="2735"/>
      <c r="AFX319" s="2735"/>
      <c r="AFY319" s="2735"/>
      <c r="AFZ319" s="2735"/>
      <c r="AGA319" s="2735"/>
      <c r="AGB319" s="2735"/>
      <c r="AGC319" s="2735"/>
      <c r="AGD319" s="2735"/>
      <c r="AGE319" s="2735"/>
      <c r="AGF319" s="2735"/>
      <c r="AGG319" s="2735"/>
      <c r="AGH319" s="2735"/>
      <c r="AGI319" s="2735"/>
      <c r="AGJ319" s="2735"/>
      <c r="AGK319" s="2735"/>
      <c r="AGL319" s="2735"/>
      <c r="AGM319" s="2735"/>
      <c r="AGN319" s="2735"/>
      <c r="AGO319" s="2735"/>
      <c r="AGP319" s="2735"/>
      <c r="AGQ319" s="2735"/>
      <c r="AGR319" s="2735"/>
      <c r="AGS319" s="2735"/>
      <c r="AGT319" s="2735"/>
      <c r="AGU319" s="2735"/>
      <c r="AGV319" s="2735"/>
      <c r="AGW319" s="2735"/>
      <c r="AGX319" s="2735"/>
      <c r="AGY319" s="2735"/>
      <c r="AGZ319" s="2735"/>
      <c r="AHA319" s="2735"/>
      <c r="AHB319" s="2735"/>
      <c r="AHC319" s="2735"/>
      <c r="AHD319" s="2735"/>
      <c r="AHE319" s="2735"/>
      <c r="AHF319" s="2735"/>
      <c r="AHG319" s="2735"/>
      <c r="AHH319" s="2735"/>
      <c r="AHI319" s="2735"/>
      <c r="AHJ319" s="2735"/>
      <c r="AHK319" s="2735"/>
      <c r="AHL319" s="2735"/>
      <c r="AHM319" s="2735"/>
      <c r="AHN319" s="2735"/>
      <c r="AHO319" s="2735"/>
      <c r="AHP319" s="2735"/>
      <c r="AHQ319" s="2735"/>
      <c r="AHR319" s="2735"/>
      <c r="AHS319" s="2735"/>
      <c r="AHT319" s="2735"/>
      <c r="AHU319" s="2735"/>
      <c r="AHV319" s="2735"/>
      <c r="AHW319" s="2735"/>
      <c r="AHX319" s="2735"/>
      <c r="AHY319" s="2735"/>
      <c r="AHZ319" s="2735"/>
      <c r="AIA319" s="2735"/>
      <c r="AIB319" s="2735"/>
      <c r="AIC319" s="2735"/>
      <c r="AID319" s="2735"/>
      <c r="AIE319" s="2735"/>
      <c r="AIF319" s="2735"/>
      <c r="AIG319" s="2735"/>
      <c r="AIH319" s="2735"/>
      <c r="AII319" s="2735"/>
      <c r="AIJ319" s="2735"/>
      <c r="AIK319" s="2735"/>
      <c r="AIL319" s="2735"/>
      <c r="AIM319" s="2735"/>
      <c r="AIN319" s="2735"/>
      <c r="AIO319" s="2735"/>
      <c r="AIP319" s="2735"/>
      <c r="AIQ319" s="2735"/>
      <c r="AIR319" s="2735"/>
      <c r="AIS319" s="2735"/>
      <c r="AIT319" s="2735"/>
      <c r="AIU319" s="2735"/>
      <c r="AIV319" s="2735"/>
      <c r="AIW319" s="2735"/>
      <c r="AIX319" s="2735"/>
      <c r="AIY319" s="2735"/>
      <c r="AIZ319" s="2735"/>
      <c r="AJA319" s="2735"/>
      <c r="AJB319" s="2735"/>
      <c r="AJC319" s="2735"/>
      <c r="AJD319" s="2735"/>
      <c r="AJE319" s="2735"/>
      <c r="AJF319" s="2735"/>
      <c r="AJG319" s="2735"/>
      <c r="AJH319" s="2735"/>
      <c r="AJI319" s="2735"/>
      <c r="AJJ319" s="2735"/>
      <c r="AJK319" s="2735"/>
      <c r="AJL319" s="2735"/>
      <c r="AJM319" s="2735"/>
      <c r="AJN319" s="2735"/>
      <c r="AJO319" s="2735"/>
      <c r="AJP319" s="2735"/>
      <c r="AJQ319" s="2735"/>
      <c r="AJR319" s="2735"/>
      <c r="AJS319" s="2735"/>
      <c r="AJT319" s="2735"/>
      <c r="AJU319" s="2735"/>
      <c r="AJV319" s="2735"/>
      <c r="AJW319" s="2735"/>
      <c r="AJX319" s="2735"/>
      <c r="AJY319" s="2735"/>
      <c r="AJZ319" s="2735"/>
      <c r="AKA319" s="2735"/>
      <c r="AKB319" s="2735"/>
      <c r="AKC319" s="2735"/>
      <c r="AKD319" s="2735"/>
      <c r="AKE319" s="2735"/>
      <c r="AKF319" s="2735"/>
      <c r="AKG319" s="2735"/>
      <c r="AKH319" s="2735"/>
      <c r="AKI319" s="2735"/>
      <c r="AKJ319" s="2735"/>
      <c r="AKK319" s="2735"/>
      <c r="AKL319" s="2735"/>
      <c r="AKM319" s="2735"/>
      <c r="AKN319" s="2735"/>
      <c r="AKO319" s="2735"/>
      <c r="AKP319" s="2735"/>
      <c r="AKQ319" s="2735"/>
      <c r="AKR319" s="2735"/>
      <c r="AKS319" s="2735"/>
      <c r="AKT319" s="2735"/>
      <c r="AKU319" s="2735"/>
      <c r="AKV319" s="2735"/>
      <c r="AKW319" s="2735"/>
      <c r="AKX319" s="2735"/>
      <c r="AKY319" s="2735"/>
      <c r="AKZ319" s="2735"/>
      <c r="ALA319" s="2735"/>
      <c r="ALB319" s="2735"/>
      <c r="ALC319" s="2735"/>
      <c r="ALD319" s="2735"/>
      <c r="ALE319" s="2735"/>
      <c r="ALF319" s="2735"/>
      <c r="ALG319" s="2735"/>
      <c r="ALH319" s="2735"/>
      <c r="ALI319" s="2735"/>
      <c r="ALJ319" s="2735"/>
      <c r="ALK319" s="2735"/>
      <c r="ALL319" s="2735"/>
      <c r="ALM319" s="2735"/>
      <c r="ALN319" s="2735"/>
      <c r="ALO319" s="2735"/>
      <c r="ALP319" s="2735"/>
      <c r="ALQ319" s="2735"/>
      <c r="ALR319" s="2735"/>
      <c r="ALS319" s="2735"/>
      <c r="ALT319" s="2735"/>
      <c r="ALU319" s="2735"/>
      <c r="ALV319" s="2735"/>
      <c r="ALW319" s="2735"/>
      <c r="ALX319" s="2735"/>
      <c r="ALY319" s="2735"/>
      <c r="ALZ319" s="2735"/>
      <c r="AMA319" s="2735"/>
      <c r="AMB319" s="2735"/>
      <c r="AMC319" s="2735"/>
      <c r="AMD319" s="2735"/>
      <c r="AME319" s="2735"/>
      <c r="AMF319" s="2735"/>
      <c r="AMG319" s="2735"/>
      <c r="AMH319" s="2735"/>
      <c r="AMI319" s="2735"/>
      <c r="AMJ319" s="2735"/>
      <c r="AMK319" s="2735"/>
      <c r="AML319" s="2735"/>
      <c r="AMM319" s="2735"/>
      <c r="AMN319" s="2735"/>
      <c r="AMO319" s="2735"/>
      <c r="AMP319" s="2735"/>
      <c r="AMQ319" s="2735"/>
      <c r="AMR319" s="2735"/>
      <c r="AMS319" s="2735"/>
      <c r="AMT319" s="2735"/>
      <c r="AMU319" s="2735"/>
      <c r="AMV319" s="2735"/>
      <c r="AMW319" s="2735"/>
      <c r="AMX319" s="2735"/>
      <c r="AMY319" s="2735"/>
      <c r="AMZ319" s="2735"/>
      <c r="ANA319" s="2735"/>
      <c r="ANB319" s="2735"/>
      <c r="ANC319" s="2735"/>
      <c r="AND319" s="2735"/>
      <c r="ANE319" s="2735"/>
      <c r="ANF319" s="2735"/>
      <c r="ANG319" s="2735"/>
      <c r="ANH319" s="2735"/>
      <c r="ANI319" s="2735"/>
      <c r="ANJ319" s="2735"/>
      <c r="ANK319" s="2735"/>
      <c r="ANL319" s="2735"/>
      <c r="ANM319" s="2735"/>
      <c r="ANN319" s="2735"/>
      <c r="ANO319" s="2735"/>
      <c r="ANP319" s="2735"/>
      <c r="ANQ319" s="2735"/>
      <c r="ANR319" s="2735"/>
      <c r="ANS319" s="2735"/>
      <c r="ANT319" s="2735"/>
      <c r="ANU319" s="2735"/>
      <c r="ANV319" s="2735"/>
      <c r="ANW319" s="2735"/>
      <c r="ANX319" s="2735"/>
      <c r="ANY319" s="2735"/>
      <c r="ANZ319" s="2735"/>
      <c r="AOA319" s="2735"/>
      <c r="AOB319" s="2735"/>
      <c r="AOC319" s="2735"/>
      <c r="AOD319" s="2735"/>
      <c r="AOE319" s="2735"/>
      <c r="AOF319" s="2735"/>
      <c r="AOG319" s="2735"/>
      <c r="AOH319" s="2735"/>
      <c r="AOI319" s="2735"/>
      <c r="AOJ319" s="2735"/>
      <c r="AOK319" s="2735"/>
      <c r="AOL319" s="2735"/>
      <c r="AOM319" s="2735"/>
      <c r="AON319" s="2735"/>
      <c r="AOO319" s="2735"/>
      <c r="AOP319" s="2735"/>
      <c r="AOQ319" s="2735"/>
      <c r="AOR319" s="2735"/>
      <c r="AOS319" s="2735"/>
      <c r="AOT319" s="2735"/>
      <c r="AOU319" s="2735"/>
      <c r="AOV319" s="2735"/>
      <c r="AOW319" s="2735"/>
      <c r="AOX319" s="2735"/>
      <c r="AOY319" s="2735"/>
      <c r="AOZ319" s="2735"/>
      <c r="APA319" s="2735"/>
      <c r="APB319" s="2735"/>
      <c r="APC319" s="2735"/>
      <c r="APD319" s="2735"/>
      <c r="APE319" s="2735"/>
      <c r="APF319" s="2735"/>
      <c r="APG319" s="2735"/>
      <c r="APH319" s="2735"/>
      <c r="API319" s="2735"/>
      <c r="APJ319" s="2735"/>
      <c r="APK319" s="2735"/>
      <c r="APL319" s="2735"/>
      <c r="APM319" s="2735"/>
      <c r="APN319" s="2735"/>
      <c r="APO319" s="2735"/>
      <c r="APP319" s="2735"/>
      <c r="APQ319" s="2735"/>
      <c r="APR319" s="2735"/>
      <c r="APS319" s="2735"/>
      <c r="APT319" s="2735"/>
      <c r="APU319" s="2735"/>
      <c r="APV319" s="2735"/>
      <c r="APW319" s="2735"/>
      <c r="APX319" s="2735"/>
      <c r="APY319" s="2735"/>
      <c r="APZ319" s="2735"/>
      <c r="AQA319" s="2735"/>
      <c r="AQB319" s="2735"/>
      <c r="AQC319" s="2735"/>
      <c r="AQD319" s="2735"/>
      <c r="AQE319" s="2735"/>
      <c r="AQF319" s="2735"/>
      <c r="AQG319" s="2735"/>
      <c r="AQH319" s="2735"/>
      <c r="AQI319" s="2735"/>
      <c r="AQJ319" s="2735"/>
      <c r="AQK319" s="2735"/>
      <c r="AQL319" s="2735"/>
      <c r="AQM319" s="2735"/>
      <c r="AQN319" s="2735"/>
      <c r="AQO319" s="2735"/>
      <c r="AQP319" s="2735"/>
      <c r="AQQ319" s="2735"/>
      <c r="AQR319" s="2735"/>
      <c r="AQS319" s="2735"/>
      <c r="AQT319" s="2735"/>
      <c r="AQU319" s="2735"/>
      <c r="AQV319" s="2735"/>
      <c r="AQW319" s="2735"/>
      <c r="AQX319" s="2735"/>
      <c r="AQY319" s="2735"/>
      <c r="AQZ319" s="2735"/>
      <c r="ARA319" s="2735"/>
      <c r="ARB319" s="2735"/>
      <c r="ARC319" s="2735"/>
      <c r="ARD319" s="2735"/>
      <c r="ARE319" s="2735"/>
      <c r="ARF319" s="2735"/>
      <c r="ARG319" s="2735"/>
      <c r="ARH319" s="2735"/>
      <c r="ARI319" s="2735"/>
      <c r="ARJ319" s="2735"/>
      <c r="ARK319" s="2735"/>
      <c r="ARL319" s="2735"/>
      <c r="ARM319" s="2735"/>
      <c r="ARN319" s="2735"/>
      <c r="ARO319" s="2735"/>
      <c r="ARP319" s="2735"/>
      <c r="ARQ319" s="2735"/>
      <c r="ARR319" s="2735"/>
      <c r="ARS319" s="2735"/>
      <c r="ART319" s="2735"/>
      <c r="ARU319" s="2735"/>
      <c r="ARV319" s="2735"/>
      <c r="ARW319" s="2735"/>
      <c r="ARX319" s="2735"/>
      <c r="ARY319" s="2735"/>
      <c r="ARZ319" s="2735"/>
      <c r="ASA319" s="2735"/>
      <c r="ASB319" s="2735"/>
      <c r="ASC319" s="2735"/>
      <c r="ASD319" s="2735"/>
      <c r="ASE319" s="2735"/>
      <c r="ASF319" s="2735"/>
      <c r="ASG319" s="2735"/>
      <c r="ASH319" s="2735"/>
      <c r="ASI319" s="2735"/>
      <c r="ASJ319" s="2735"/>
      <c r="ASK319" s="2735"/>
      <c r="ASL319" s="2735"/>
      <c r="ASM319" s="2735"/>
      <c r="ASN319" s="2735"/>
      <c r="ASO319" s="2735"/>
      <c r="ASP319" s="2735"/>
      <c r="ASQ319" s="2735"/>
      <c r="ASR319" s="2735"/>
      <c r="ASS319" s="2735"/>
      <c r="AST319" s="2735"/>
      <c r="ASU319" s="2735"/>
      <c r="ASV319" s="2735"/>
      <c r="ASW319" s="2735"/>
      <c r="ASX319" s="2735"/>
      <c r="ASY319" s="2735"/>
      <c r="ASZ319" s="2735"/>
      <c r="ATA319" s="2735"/>
      <c r="ATB319" s="2735"/>
      <c r="ATC319" s="2735"/>
      <c r="ATD319" s="2735"/>
      <c r="ATE319" s="2735"/>
      <c r="ATF319" s="2735"/>
      <c r="ATG319" s="2735"/>
      <c r="ATH319" s="2735"/>
      <c r="ATI319" s="2735"/>
      <c r="ATJ319" s="2735"/>
      <c r="ATK319" s="2735"/>
      <c r="ATL319" s="2735"/>
      <c r="ATM319" s="2735"/>
      <c r="ATN319" s="2735"/>
      <c r="ATO319" s="2735"/>
      <c r="ATP319" s="2735"/>
      <c r="ATQ319" s="2735"/>
      <c r="ATR319" s="2735"/>
      <c r="ATS319" s="2735"/>
      <c r="ATT319" s="2735"/>
      <c r="ATU319" s="2735"/>
      <c r="ATV319" s="2735"/>
      <c r="ATW319" s="2735"/>
      <c r="ATX319" s="2735"/>
      <c r="ATY319" s="2735"/>
      <c r="ATZ319" s="2735"/>
      <c r="AUA319" s="2735"/>
      <c r="AUB319" s="2735"/>
      <c r="AUC319" s="2735"/>
      <c r="AUD319" s="2735"/>
      <c r="AUE319" s="2735"/>
      <c r="AUF319" s="2735"/>
      <c r="AUG319" s="2735"/>
      <c r="AUH319" s="2735"/>
      <c r="AUI319" s="2735"/>
      <c r="AUJ319" s="2735"/>
      <c r="AUK319" s="2735"/>
      <c r="AUL319" s="2735"/>
      <c r="AUM319" s="2735"/>
      <c r="AUN319" s="2735"/>
      <c r="AUO319" s="2735"/>
      <c r="AUP319" s="2735"/>
      <c r="AUQ319" s="2735"/>
      <c r="AUR319" s="2735"/>
      <c r="AUS319" s="2735"/>
      <c r="AUT319" s="2735"/>
      <c r="AUU319" s="2735"/>
      <c r="AUV319" s="2735"/>
      <c r="AUW319" s="2735"/>
      <c r="AUX319" s="2735"/>
      <c r="AUY319" s="2735"/>
      <c r="AUZ319" s="2735"/>
      <c r="AVA319" s="2735"/>
      <c r="AVB319" s="2735"/>
      <c r="AVC319" s="2735"/>
      <c r="AVD319" s="2735"/>
      <c r="AVE319" s="2735"/>
      <c r="AVF319" s="2735"/>
      <c r="AVG319" s="2735"/>
      <c r="AVH319" s="2735"/>
      <c r="AVI319" s="2735"/>
      <c r="AVJ319" s="2735"/>
      <c r="AVK319" s="2735"/>
      <c r="AVL319" s="2735"/>
      <c r="AVM319" s="2735"/>
      <c r="AVN319" s="2735"/>
      <c r="AVO319" s="2735"/>
      <c r="AVP319" s="2735"/>
      <c r="AVQ319" s="2735"/>
      <c r="AVR319" s="2735"/>
      <c r="AVS319" s="2735"/>
      <c r="AVT319" s="2735"/>
      <c r="AVU319" s="2735"/>
      <c r="AVV319" s="2735"/>
      <c r="AVW319" s="2735"/>
      <c r="AVX319" s="2735"/>
      <c r="AVY319" s="2735"/>
      <c r="AVZ319" s="2735"/>
      <c r="AWA319" s="2735"/>
      <c r="AWB319" s="2735"/>
      <c r="AWC319" s="2735"/>
      <c r="AWD319" s="2735"/>
      <c r="AWE319" s="2735"/>
      <c r="AWF319" s="2735"/>
      <c r="AWG319" s="2735"/>
      <c r="AWH319" s="2735"/>
      <c r="AWI319" s="2735"/>
      <c r="AWJ319" s="2735"/>
      <c r="AWK319" s="2735"/>
      <c r="AWL319" s="2735"/>
      <c r="AWM319" s="2735"/>
      <c r="AWN319" s="2735"/>
      <c r="AWO319" s="2735"/>
      <c r="AWP319" s="2735"/>
      <c r="AWQ319" s="2735"/>
      <c r="AWR319" s="2735"/>
      <c r="AWS319" s="2735"/>
      <c r="AWT319" s="2735"/>
      <c r="AWU319" s="2735"/>
      <c r="AWV319" s="2735"/>
      <c r="AWW319" s="2735"/>
      <c r="AWX319" s="2735"/>
      <c r="AWY319" s="2735"/>
      <c r="AWZ319" s="2735"/>
      <c r="AXA319" s="2735"/>
      <c r="AXB319" s="2735"/>
      <c r="AXC319" s="2735"/>
      <c r="AXD319" s="2735"/>
      <c r="AXE319" s="2735"/>
      <c r="AXF319" s="2735"/>
      <c r="AXG319" s="2735"/>
      <c r="AXH319" s="2735"/>
      <c r="AXI319" s="2735"/>
      <c r="AXJ319" s="2735"/>
      <c r="AXK319" s="2735"/>
      <c r="AXL319" s="2735"/>
      <c r="AXM319" s="2735"/>
      <c r="AXN319" s="2735"/>
      <c r="AXO319" s="2735"/>
      <c r="AXP319" s="2735"/>
      <c r="AXQ319" s="2735"/>
      <c r="AXR319" s="2735"/>
      <c r="AXS319" s="2735"/>
      <c r="AXT319" s="2735"/>
      <c r="AXU319" s="2735"/>
      <c r="AXV319" s="2735"/>
      <c r="AXW319" s="2735"/>
      <c r="AXX319" s="2735"/>
      <c r="AXY319" s="2735"/>
      <c r="AXZ319" s="2735"/>
      <c r="AYA319" s="2735"/>
      <c r="AYB319" s="2735"/>
      <c r="AYC319" s="2735"/>
      <c r="AYD319" s="2735"/>
      <c r="AYE319" s="2735"/>
      <c r="AYF319" s="2735"/>
      <c r="AYG319" s="2735"/>
      <c r="AYH319" s="2735"/>
      <c r="AYI319" s="2735"/>
      <c r="AYJ319" s="2735"/>
      <c r="AYK319" s="2735"/>
      <c r="AYL319" s="2735"/>
      <c r="AYM319" s="2735"/>
      <c r="AYN319" s="2735"/>
      <c r="AYO319" s="2735"/>
      <c r="AYP319" s="2735"/>
      <c r="AYQ319" s="2735"/>
      <c r="AYR319" s="2735"/>
      <c r="AYS319" s="2735"/>
      <c r="AYT319" s="2735"/>
      <c r="AYU319" s="2735"/>
      <c r="AYV319" s="2735"/>
      <c r="AYW319" s="2735"/>
      <c r="AYX319" s="2735"/>
      <c r="AYY319" s="2735"/>
      <c r="AYZ319" s="2735"/>
      <c r="AZA319" s="2735"/>
      <c r="AZB319" s="2735"/>
      <c r="AZC319" s="2735"/>
      <c r="AZD319" s="2735"/>
      <c r="AZE319" s="2735"/>
      <c r="AZF319" s="2735"/>
      <c r="AZG319" s="2735"/>
      <c r="AZH319" s="2735"/>
      <c r="AZI319" s="2735"/>
      <c r="AZJ319" s="2735"/>
      <c r="AZK319" s="2735"/>
      <c r="AZL319" s="2735"/>
      <c r="AZM319" s="2735"/>
      <c r="AZN319" s="2735"/>
      <c r="AZO319" s="2735"/>
      <c r="AZP319" s="2735"/>
      <c r="AZQ319" s="2735"/>
      <c r="AZR319" s="2735"/>
      <c r="AZS319" s="2735"/>
      <c r="AZT319" s="2735"/>
      <c r="AZU319" s="2735"/>
      <c r="AZV319" s="2735"/>
      <c r="AZW319" s="2735"/>
      <c r="AZX319" s="2735"/>
      <c r="AZY319" s="2735"/>
      <c r="AZZ319" s="2735"/>
      <c r="BAA319" s="2735"/>
      <c r="BAB319" s="2735"/>
      <c r="BAC319" s="2735"/>
      <c r="BAD319" s="2735"/>
      <c r="BAE319" s="2735"/>
      <c r="BAF319" s="2735"/>
      <c r="BAG319" s="2735"/>
      <c r="BAH319" s="2735"/>
      <c r="BAI319" s="2735"/>
      <c r="BAJ319" s="2735"/>
      <c r="BAK319" s="2735"/>
      <c r="BAL319" s="2735"/>
      <c r="BAM319" s="2735"/>
      <c r="BAN319" s="2735"/>
      <c r="BAO319" s="2735"/>
      <c r="BAP319" s="2735"/>
      <c r="BAQ319" s="2735"/>
      <c r="BAR319" s="2735"/>
      <c r="BAS319" s="2735"/>
      <c r="BAT319" s="2735"/>
      <c r="BAU319" s="2735"/>
      <c r="BAV319" s="2735"/>
      <c r="BAW319" s="2735"/>
      <c r="BAX319" s="2735"/>
      <c r="BAY319" s="2735"/>
      <c r="BAZ319" s="2735"/>
      <c r="BBA319" s="2735"/>
      <c r="BBB319" s="2735"/>
      <c r="BBC319" s="2735"/>
      <c r="BBD319" s="2735"/>
      <c r="BBE319" s="2735"/>
      <c r="BBF319" s="2735"/>
      <c r="BBG319" s="2735"/>
      <c r="BBH319" s="2735"/>
      <c r="BBI319" s="2735"/>
      <c r="BBJ319" s="2735"/>
      <c r="BBK319" s="2735"/>
      <c r="BBL319" s="2735"/>
      <c r="BBM319" s="2735"/>
      <c r="BBN319" s="2735"/>
      <c r="BBO319" s="2735"/>
      <c r="BBP319" s="2735"/>
      <c r="BBQ319" s="2735"/>
      <c r="BBR319" s="2735"/>
      <c r="BBS319" s="2735"/>
      <c r="BBT319" s="2735"/>
      <c r="BBU319" s="2735"/>
      <c r="BBV319" s="2735"/>
      <c r="BBW319" s="2735"/>
      <c r="BBX319" s="2735"/>
      <c r="BBY319" s="2735"/>
      <c r="BBZ319" s="2735"/>
      <c r="BCA319" s="2735"/>
      <c r="BCB319" s="2735"/>
      <c r="BCC319" s="2735"/>
      <c r="BCD319" s="2735"/>
      <c r="BCE319" s="2735"/>
      <c r="BCF319" s="2735"/>
      <c r="BCG319" s="2735"/>
      <c r="BCH319" s="2735"/>
      <c r="BCI319" s="2735"/>
      <c r="BCJ319" s="2735"/>
      <c r="BCK319" s="2735"/>
      <c r="BCL319" s="2735"/>
      <c r="BCM319" s="2735"/>
      <c r="BCN319" s="2735"/>
      <c r="BCO319" s="2735"/>
      <c r="BCP319" s="2735"/>
      <c r="BCQ319" s="2735"/>
      <c r="BCR319" s="2735"/>
      <c r="BCS319" s="2735"/>
      <c r="BCT319" s="2735"/>
      <c r="BCU319" s="2735"/>
      <c r="BCV319" s="2735"/>
      <c r="BCW319" s="2735"/>
      <c r="BCX319" s="2735"/>
      <c r="BCY319" s="2735"/>
      <c r="BCZ319" s="2735"/>
      <c r="BDA319" s="2735"/>
      <c r="BDB319" s="2735"/>
      <c r="BDC319" s="2735"/>
      <c r="BDD319" s="2735"/>
      <c r="BDE319" s="2735"/>
      <c r="BDF319" s="2735"/>
      <c r="BDG319" s="2735"/>
      <c r="BDH319" s="2735"/>
      <c r="BDI319" s="2735"/>
      <c r="BDJ319" s="2735"/>
      <c r="BDK319" s="2735"/>
      <c r="BDL319" s="2735"/>
      <c r="BDM319" s="2735"/>
      <c r="BDN319" s="2735"/>
      <c r="BDO319" s="2735"/>
      <c r="BDP319" s="2735"/>
      <c r="BDQ319" s="2735"/>
      <c r="BDR319" s="2735"/>
      <c r="BDS319" s="2735"/>
      <c r="BDT319" s="2735"/>
      <c r="BDU319" s="2735"/>
      <c r="BDV319" s="2735"/>
      <c r="BDW319" s="2735"/>
      <c r="BDX319" s="2735"/>
      <c r="BDY319" s="2735"/>
      <c r="BDZ319" s="2735"/>
      <c r="BEA319" s="2735"/>
      <c r="BEB319" s="2735"/>
      <c r="BEC319" s="2735"/>
      <c r="BED319" s="2735"/>
      <c r="BEE319" s="2735"/>
      <c r="BEF319" s="2735"/>
      <c r="BEG319" s="2735"/>
      <c r="BEH319" s="2735"/>
      <c r="BEI319" s="2735"/>
      <c r="BEJ319" s="2735"/>
      <c r="BEK319" s="2735"/>
      <c r="BEL319" s="2735"/>
      <c r="BEM319" s="2735"/>
      <c r="BEN319" s="2735"/>
      <c r="BEO319" s="2735"/>
      <c r="BEP319" s="2735"/>
      <c r="BEQ319" s="2735"/>
      <c r="BER319" s="2735"/>
      <c r="BES319" s="2735"/>
      <c r="BET319" s="2735"/>
      <c r="BEU319" s="2735"/>
      <c r="BEV319" s="2735"/>
      <c r="BEW319" s="2735"/>
      <c r="BEX319" s="2735"/>
      <c r="BEY319" s="2735"/>
      <c r="BEZ319" s="2735"/>
      <c r="BFA319" s="2735"/>
      <c r="BFB319" s="2735"/>
      <c r="BFC319" s="2735"/>
      <c r="BFD319" s="2735"/>
      <c r="BFE319" s="2735"/>
      <c r="BFF319" s="2735"/>
      <c r="BFG319" s="2735"/>
      <c r="BFH319" s="2735"/>
      <c r="BFI319" s="2735"/>
      <c r="BFJ319" s="2735"/>
      <c r="BFK319" s="2735"/>
      <c r="BFL319" s="2735"/>
      <c r="BFM319" s="2735"/>
      <c r="BFN319" s="2735"/>
      <c r="BFO319" s="2735"/>
      <c r="BFP319" s="2735"/>
      <c r="BFQ319" s="2735"/>
      <c r="BFR319" s="2735"/>
      <c r="BFS319" s="2735"/>
      <c r="BFT319" s="2735"/>
      <c r="BFU319" s="2735"/>
      <c r="BFV319" s="2735"/>
      <c r="BFW319" s="2735"/>
      <c r="BFX319" s="2735"/>
      <c r="BFY319" s="2735"/>
      <c r="BFZ319" s="2735"/>
      <c r="BGA319" s="2735"/>
      <c r="BGB319" s="2735"/>
      <c r="BGC319" s="2735"/>
      <c r="BGD319" s="2735"/>
      <c r="BGE319" s="2735"/>
      <c r="BGF319" s="2735"/>
      <c r="BGG319" s="2735"/>
      <c r="BGH319" s="2735"/>
      <c r="BGI319" s="2735"/>
      <c r="BGJ319" s="2735"/>
      <c r="BGK319" s="2735"/>
      <c r="BGL319" s="2735"/>
      <c r="BGM319" s="2735"/>
      <c r="BGN319" s="2735"/>
      <c r="BGO319" s="2735"/>
      <c r="BGP319" s="2735"/>
      <c r="BGQ319" s="2735"/>
      <c r="BGR319" s="2735"/>
      <c r="BGS319" s="2735"/>
      <c r="BGT319" s="2735"/>
      <c r="BGU319" s="2735"/>
      <c r="BGV319" s="2735"/>
      <c r="BGW319" s="2735"/>
      <c r="BGX319" s="2735"/>
      <c r="BGY319" s="2735"/>
      <c r="BGZ319" s="2735"/>
      <c r="BHA319" s="2735"/>
      <c r="BHB319" s="2735"/>
      <c r="BHC319" s="2735"/>
      <c r="BHD319" s="2735"/>
      <c r="BHE319" s="2735"/>
      <c r="BHF319" s="2735"/>
      <c r="BHG319" s="2735"/>
      <c r="BHH319" s="2735"/>
      <c r="BHI319" s="2735"/>
      <c r="BHJ319" s="2735"/>
      <c r="BHK319" s="2735"/>
      <c r="BHL319" s="2735"/>
      <c r="BHM319" s="2735"/>
      <c r="BHN319" s="2735"/>
      <c r="BHO319" s="2735"/>
      <c r="BHP319" s="2735"/>
      <c r="BHQ319" s="2735"/>
      <c r="BHR319" s="2735"/>
      <c r="BHS319" s="2735"/>
      <c r="BHT319" s="2735"/>
      <c r="BHU319" s="2735"/>
      <c r="BHV319" s="2735"/>
      <c r="BHW319" s="2735"/>
      <c r="BHX319" s="2735"/>
      <c r="BHY319" s="2735"/>
      <c r="BHZ319" s="2735"/>
      <c r="BIA319" s="2735"/>
      <c r="BIB319" s="2735"/>
      <c r="BIC319" s="2735"/>
      <c r="BID319" s="2735"/>
      <c r="BIE319" s="2735"/>
      <c r="BIF319" s="2735"/>
      <c r="BIG319" s="2735"/>
      <c r="BIH319" s="2735"/>
      <c r="BII319" s="2735"/>
      <c r="BIJ319" s="2735"/>
      <c r="BIK319" s="2735"/>
      <c r="BIL319" s="2735"/>
      <c r="BIM319" s="2735"/>
      <c r="BIN319" s="2735"/>
      <c r="BIO319" s="2735"/>
      <c r="BIP319" s="2735"/>
      <c r="BIQ319" s="2735"/>
      <c r="BIR319" s="2735"/>
      <c r="BIS319" s="2735"/>
      <c r="BIT319" s="2735"/>
      <c r="BIU319" s="2735"/>
      <c r="BIV319" s="2735"/>
      <c r="BIW319" s="2735"/>
      <c r="BIX319" s="2735"/>
      <c r="BIY319" s="2735"/>
      <c r="BIZ319" s="2735"/>
      <c r="BJA319" s="2735"/>
      <c r="BJB319" s="2735"/>
      <c r="BJC319" s="2735"/>
      <c r="BJD319" s="2735"/>
      <c r="BJE319" s="2735"/>
      <c r="BJF319" s="2735"/>
      <c r="BJG319" s="2735"/>
      <c r="BJH319" s="2735"/>
      <c r="BJI319" s="2735"/>
      <c r="BJJ319" s="2735"/>
      <c r="BJK319" s="2735"/>
      <c r="BJL319" s="2735"/>
      <c r="BJM319" s="2735"/>
      <c r="BJN319" s="2735"/>
      <c r="BJO319" s="2735"/>
      <c r="BJP319" s="2735"/>
      <c r="BJQ319" s="2735"/>
      <c r="BJR319" s="2735"/>
      <c r="BJS319" s="2735"/>
      <c r="BJT319" s="2735"/>
      <c r="BJU319" s="2735"/>
      <c r="BJV319" s="2735"/>
      <c r="BJW319" s="2735"/>
      <c r="BJX319" s="2735"/>
      <c r="BJY319" s="2735"/>
      <c r="BJZ319" s="2735"/>
      <c r="BKA319" s="2735"/>
      <c r="BKB319" s="2735"/>
      <c r="BKC319" s="2735"/>
      <c r="BKD319" s="2735"/>
      <c r="BKE319" s="2735"/>
      <c r="BKF319" s="2735"/>
      <c r="BKG319" s="2735"/>
      <c r="BKH319" s="2735"/>
      <c r="BKI319" s="2735"/>
      <c r="BKJ319" s="2735"/>
      <c r="BKK319" s="2735"/>
      <c r="BKL319" s="2735"/>
      <c r="BKM319" s="2735"/>
      <c r="BKN319" s="2735"/>
      <c r="BKO319" s="2735"/>
      <c r="BKP319" s="2735"/>
      <c r="BKQ319" s="2735"/>
      <c r="BKR319" s="2735"/>
      <c r="BKS319" s="2735"/>
      <c r="BKT319" s="2735"/>
      <c r="BKU319" s="2735"/>
      <c r="BKV319" s="2735"/>
      <c r="BKW319" s="2735"/>
      <c r="BKX319" s="2735"/>
      <c r="BKY319" s="2735"/>
      <c r="BKZ319" s="2735"/>
      <c r="BLA319" s="2735"/>
      <c r="BLB319" s="2735"/>
      <c r="BLC319" s="2735"/>
      <c r="BLD319" s="2735"/>
      <c r="BLE319" s="2735"/>
      <c r="BLF319" s="2735"/>
      <c r="BLG319" s="2735"/>
      <c r="BLH319" s="2735"/>
      <c r="BLI319" s="2735"/>
      <c r="BLJ319" s="2735"/>
      <c r="BLK319" s="2735"/>
      <c r="BLL319" s="2735"/>
      <c r="BLM319" s="2735"/>
      <c r="BLN319" s="2735"/>
      <c r="BLO319" s="2735"/>
      <c r="BLP319" s="2735"/>
      <c r="BLQ319" s="2735"/>
      <c r="BLR319" s="2735"/>
      <c r="BLS319" s="2735"/>
      <c r="BLT319" s="2735"/>
      <c r="BLU319" s="2735"/>
      <c r="BLV319" s="2735"/>
      <c r="BLW319" s="2735"/>
      <c r="BLX319" s="2735"/>
      <c r="BLY319" s="2735"/>
      <c r="BLZ319" s="2735"/>
      <c r="BMA319" s="2735"/>
      <c r="BMB319" s="2735"/>
      <c r="BMC319" s="2735"/>
      <c r="BMD319" s="2735"/>
      <c r="BME319" s="2735"/>
      <c r="BMF319" s="2735"/>
      <c r="BMG319" s="2735"/>
      <c r="BMH319" s="2735"/>
      <c r="BMI319" s="2735"/>
      <c r="BMJ319" s="2735"/>
      <c r="BMK319" s="2735"/>
      <c r="BML319" s="2735"/>
      <c r="BMM319" s="2735"/>
      <c r="BMN319" s="2735"/>
      <c r="BMO319" s="2735"/>
      <c r="BMP319" s="2735"/>
      <c r="BMQ319" s="2735"/>
      <c r="BMR319" s="2735"/>
      <c r="BMS319" s="2735"/>
      <c r="BMT319" s="2735"/>
      <c r="BMU319" s="2735"/>
      <c r="BMV319" s="2735"/>
      <c r="BMW319" s="2735"/>
      <c r="BMX319" s="2735"/>
      <c r="BMY319" s="2735"/>
      <c r="BMZ319" s="2735"/>
      <c r="BNA319" s="2735"/>
      <c r="BNB319" s="2735"/>
      <c r="BNC319" s="2735"/>
      <c r="BND319" s="2735"/>
      <c r="BNE319" s="2735"/>
      <c r="BNF319" s="2735"/>
      <c r="BNG319" s="2735"/>
      <c r="BNH319" s="2735"/>
      <c r="BNI319" s="2735"/>
      <c r="BNJ319" s="2735"/>
      <c r="BNK319" s="2735"/>
      <c r="BNL319" s="2735"/>
      <c r="BNM319" s="2735"/>
      <c r="BNN319" s="2735"/>
      <c r="BNO319" s="2735"/>
      <c r="BNP319" s="2735"/>
      <c r="BNQ319" s="2735"/>
      <c r="BNR319" s="2735"/>
      <c r="BNS319" s="2735"/>
      <c r="BNT319" s="2735"/>
      <c r="BNU319" s="2735"/>
      <c r="BNV319" s="2735"/>
      <c r="BNW319" s="2735"/>
      <c r="BNX319" s="2735"/>
      <c r="BNY319" s="2735"/>
      <c r="BNZ319" s="2735"/>
      <c r="BOA319" s="2735"/>
      <c r="BOB319" s="2735"/>
      <c r="BOC319" s="2735"/>
      <c r="BOD319" s="2735"/>
      <c r="BOE319" s="2735"/>
      <c r="BOF319" s="2735"/>
      <c r="BOG319" s="2735"/>
      <c r="BOH319" s="2735"/>
      <c r="BOI319" s="2735"/>
      <c r="BOJ319" s="2735"/>
      <c r="BOK319" s="2735"/>
      <c r="BOL319" s="2735"/>
      <c r="BOM319" s="2735"/>
      <c r="BON319" s="2735"/>
      <c r="BOO319" s="2735"/>
      <c r="BOP319" s="2735"/>
      <c r="BOQ319" s="2735"/>
      <c r="BOR319" s="2735"/>
      <c r="BOS319" s="2735"/>
      <c r="BOT319" s="2735"/>
      <c r="BOU319" s="2735"/>
      <c r="BOV319" s="2735"/>
      <c r="BOW319" s="2735"/>
      <c r="BOX319" s="2735"/>
      <c r="BOY319" s="2735"/>
      <c r="BOZ319" s="2735"/>
      <c r="BPA319" s="2735"/>
      <c r="BPB319" s="2735"/>
      <c r="BPC319" s="2735"/>
      <c r="BPD319" s="2735"/>
      <c r="BPE319" s="2735"/>
      <c r="BPF319" s="2735"/>
      <c r="BPG319" s="2735"/>
      <c r="BPH319" s="2735"/>
      <c r="BPI319" s="2735"/>
      <c r="BPJ319" s="2735"/>
      <c r="BPK319" s="2735"/>
      <c r="BPL319" s="2735"/>
      <c r="BPM319" s="2735"/>
      <c r="BPN319" s="2735"/>
      <c r="BPO319" s="2735"/>
      <c r="BPP319" s="2735"/>
      <c r="BPQ319" s="2735"/>
      <c r="BPR319" s="2735"/>
      <c r="BPS319" s="2735"/>
      <c r="BPT319" s="2735"/>
      <c r="BPU319" s="2735"/>
      <c r="BPV319" s="2735"/>
      <c r="BPW319" s="2735"/>
      <c r="BPX319" s="2735"/>
      <c r="BPY319" s="2735"/>
      <c r="BPZ319" s="2735"/>
      <c r="BQA319" s="2735"/>
      <c r="BQB319" s="2735"/>
      <c r="BQC319" s="2735"/>
      <c r="BQD319" s="2735"/>
      <c r="BQE319" s="2735"/>
      <c r="BQF319" s="2735"/>
      <c r="BQG319" s="2735"/>
      <c r="BQH319" s="2735"/>
      <c r="BQI319" s="2735"/>
      <c r="BQJ319" s="2735"/>
      <c r="BQK319" s="2735"/>
      <c r="BQL319" s="2735"/>
      <c r="BQM319" s="2735"/>
      <c r="BQN319" s="2735"/>
      <c r="BQO319" s="2735"/>
      <c r="BQP319" s="2735"/>
      <c r="BQQ319" s="2735"/>
      <c r="BQR319" s="2735"/>
      <c r="BQS319" s="2735"/>
      <c r="BQT319" s="2735"/>
      <c r="BQU319" s="2735"/>
      <c r="BQV319" s="2735"/>
      <c r="BQW319" s="2735"/>
      <c r="BQX319" s="2735"/>
      <c r="BQY319" s="2735"/>
      <c r="BQZ319" s="2735"/>
      <c r="BRA319" s="2735"/>
      <c r="BRB319" s="2735"/>
      <c r="BRC319" s="2735"/>
      <c r="BRD319" s="2735"/>
      <c r="BRE319" s="2735"/>
      <c r="BRF319" s="2735"/>
      <c r="BRG319" s="2735"/>
      <c r="BRH319" s="2735"/>
      <c r="BRI319" s="2735"/>
      <c r="BRJ319" s="2735"/>
      <c r="BRK319" s="2735"/>
      <c r="BRL319" s="2735"/>
      <c r="BRM319" s="2735"/>
      <c r="BRN319" s="2735"/>
      <c r="BRO319" s="2735"/>
      <c r="BRP319" s="2735"/>
      <c r="BRQ319" s="2735"/>
      <c r="BRR319" s="2735"/>
      <c r="BRS319" s="2735"/>
      <c r="BRT319" s="2735"/>
      <c r="BRU319" s="2735"/>
      <c r="BRV319" s="2735"/>
      <c r="BRW319" s="2735"/>
      <c r="BRX319" s="2735"/>
      <c r="BRY319" s="2735"/>
      <c r="BRZ319" s="2735"/>
      <c r="BSA319" s="2735"/>
      <c r="BSB319" s="2735"/>
      <c r="BSC319" s="2735"/>
      <c r="BSD319" s="2735"/>
      <c r="BSE319" s="2735"/>
      <c r="BSF319" s="2735"/>
      <c r="BSG319" s="2735"/>
      <c r="BSH319" s="2735"/>
      <c r="BSI319" s="2735"/>
      <c r="BSJ319" s="2735"/>
      <c r="BSK319" s="2735"/>
      <c r="BSL319" s="2735"/>
      <c r="BSM319" s="2735"/>
      <c r="BSN319" s="2735"/>
      <c r="BSO319" s="2735"/>
      <c r="BSP319" s="2735"/>
      <c r="BSQ319" s="2735"/>
      <c r="BSR319" s="2735"/>
      <c r="BSS319" s="2735"/>
      <c r="BST319" s="2735"/>
      <c r="BSU319" s="2735"/>
      <c r="BSV319" s="2735"/>
      <c r="BSW319" s="2735"/>
      <c r="BSX319" s="2735"/>
      <c r="BSY319" s="2735"/>
      <c r="BSZ319" s="2735"/>
      <c r="BTA319" s="2735"/>
      <c r="BTB319" s="2735"/>
      <c r="BTC319" s="2735"/>
      <c r="BTD319" s="2735"/>
      <c r="BTE319" s="2735"/>
      <c r="BTF319" s="2735"/>
      <c r="BTG319" s="2735"/>
      <c r="BTH319" s="2735"/>
      <c r="BTI319" s="2735"/>
      <c r="BTJ319" s="2735"/>
      <c r="BTK319" s="2735"/>
      <c r="BTL319" s="2735"/>
      <c r="BTM319" s="2735"/>
      <c r="BTN319" s="2735"/>
      <c r="BTO319" s="2735"/>
      <c r="BTP319" s="2735"/>
      <c r="BTQ319" s="2735"/>
      <c r="BTR319" s="2735"/>
      <c r="BTS319" s="2735"/>
      <c r="BTT319" s="2735"/>
      <c r="BTU319" s="2735"/>
      <c r="BTV319" s="2735"/>
      <c r="BTW319" s="2735"/>
      <c r="BTX319" s="2735"/>
      <c r="BTY319" s="2735"/>
      <c r="BTZ319" s="2735"/>
      <c r="BUA319" s="2735"/>
      <c r="BUB319" s="2735"/>
      <c r="BUC319" s="2735"/>
      <c r="BUD319" s="2735"/>
      <c r="BUE319" s="2735"/>
      <c r="BUF319" s="2735"/>
      <c r="BUG319" s="2735"/>
      <c r="BUH319" s="2735"/>
      <c r="BUI319" s="2735"/>
      <c r="BUJ319" s="2735"/>
      <c r="BUK319" s="2735"/>
      <c r="BUL319" s="2735"/>
      <c r="BUM319" s="2735"/>
      <c r="BUN319" s="2735"/>
      <c r="BUO319" s="2735"/>
      <c r="BUP319" s="2735"/>
      <c r="BUQ319" s="2735"/>
      <c r="BUR319" s="2735"/>
      <c r="BUS319" s="2735"/>
      <c r="BUT319" s="2735"/>
      <c r="BUU319" s="2735"/>
      <c r="BUV319" s="2735"/>
      <c r="BUW319" s="2735"/>
      <c r="BUX319" s="2735"/>
      <c r="BUY319" s="2735"/>
      <c r="BUZ319" s="2735"/>
      <c r="BVA319" s="2735"/>
      <c r="BVB319" s="2735"/>
      <c r="BVC319" s="2735"/>
      <c r="BVD319" s="2735"/>
      <c r="BVE319" s="2735"/>
      <c r="BVF319" s="2735"/>
      <c r="BVG319" s="2735"/>
      <c r="BVH319" s="2735"/>
      <c r="BVI319" s="2735"/>
      <c r="BVJ319" s="2735"/>
      <c r="BVK319" s="2735"/>
      <c r="BVL319" s="2735"/>
      <c r="BVM319" s="2735"/>
      <c r="BVN319" s="2735"/>
      <c r="BVO319" s="2735"/>
      <c r="BVP319" s="2735"/>
      <c r="BVQ319" s="2735"/>
      <c r="BVR319" s="2735"/>
      <c r="BVS319" s="2735"/>
      <c r="BVT319" s="2735"/>
      <c r="BVU319" s="2735"/>
      <c r="BVV319" s="2735"/>
      <c r="BVW319" s="2735"/>
      <c r="BVX319" s="2735"/>
      <c r="BVY319" s="2735"/>
      <c r="BVZ319" s="2735"/>
      <c r="BWA319" s="2735"/>
      <c r="BWB319" s="2735"/>
      <c r="BWC319" s="2735"/>
      <c r="BWD319" s="2735"/>
      <c r="BWE319" s="2735"/>
      <c r="BWF319" s="2735"/>
      <c r="BWG319" s="2735"/>
      <c r="BWH319" s="2735"/>
      <c r="BWI319" s="2735"/>
      <c r="BWJ319" s="2735"/>
      <c r="BWK319" s="2735"/>
      <c r="BWL319" s="2735"/>
      <c r="BWM319" s="2735"/>
      <c r="BWN319" s="2735"/>
      <c r="BWO319" s="2735"/>
      <c r="BWP319" s="2735"/>
      <c r="BWQ319" s="2735"/>
      <c r="BWR319" s="2735"/>
      <c r="BWS319" s="2735"/>
      <c r="BWT319" s="2735"/>
      <c r="BWU319" s="2735"/>
      <c r="BWV319" s="2735"/>
      <c r="BWW319" s="2735"/>
      <c r="BWX319" s="2735"/>
      <c r="BWY319" s="2735"/>
      <c r="BWZ319" s="2735"/>
      <c r="BXA319" s="2735"/>
      <c r="BXB319" s="2735"/>
      <c r="BXC319" s="2735"/>
      <c r="BXD319" s="2735"/>
      <c r="BXE319" s="2735"/>
      <c r="BXF319" s="2735"/>
      <c r="BXG319" s="2735"/>
      <c r="BXH319" s="2735"/>
      <c r="BXI319" s="2735"/>
      <c r="BXJ319" s="2735"/>
      <c r="BXK319" s="2735"/>
      <c r="BXL319" s="2735"/>
      <c r="BXM319" s="2735"/>
      <c r="BXN319" s="2735"/>
      <c r="BXO319" s="2735"/>
      <c r="BXP319" s="2735"/>
      <c r="BXQ319" s="2735"/>
      <c r="BXR319" s="2735"/>
      <c r="BXS319" s="2735"/>
      <c r="BXT319" s="2735"/>
      <c r="BXU319" s="2735"/>
      <c r="BXV319" s="2735"/>
      <c r="BXW319" s="2735"/>
      <c r="BXX319" s="2735"/>
      <c r="BXY319" s="2735"/>
      <c r="BXZ319" s="2735"/>
      <c r="BYA319" s="2735"/>
      <c r="BYB319" s="2735"/>
      <c r="BYC319" s="2735"/>
      <c r="BYD319" s="2735"/>
      <c r="BYE319" s="2735"/>
      <c r="BYF319" s="2735"/>
      <c r="BYG319" s="2735"/>
      <c r="BYH319" s="2735"/>
      <c r="BYI319" s="2735"/>
      <c r="BYJ319" s="2735"/>
      <c r="BYK319" s="2735"/>
      <c r="BYL319" s="2735"/>
      <c r="BYM319" s="2735"/>
      <c r="BYN319" s="2735"/>
      <c r="BYO319" s="2735"/>
      <c r="BYP319" s="2735"/>
      <c r="BYQ319" s="2735"/>
      <c r="BYR319" s="2735"/>
      <c r="BYS319" s="2735"/>
      <c r="BYT319" s="2735"/>
      <c r="BYU319" s="2735"/>
      <c r="BYV319" s="2735"/>
      <c r="BYW319" s="2735"/>
      <c r="BYX319" s="2735"/>
      <c r="BYY319" s="2735"/>
      <c r="BYZ319" s="2735"/>
      <c r="BZA319" s="2735"/>
      <c r="BZB319" s="2735"/>
      <c r="BZC319" s="2735"/>
      <c r="BZD319" s="2735"/>
      <c r="BZE319" s="2735"/>
      <c r="BZF319" s="2735"/>
      <c r="BZG319" s="2735"/>
      <c r="BZH319" s="2735"/>
      <c r="BZI319" s="2735"/>
      <c r="BZJ319" s="2735"/>
      <c r="BZK319" s="2735"/>
      <c r="BZL319" s="2735"/>
      <c r="BZM319" s="2735"/>
      <c r="BZN319" s="2735"/>
      <c r="BZO319" s="2735"/>
      <c r="BZP319" s="2735"/>
      <c r="BZQ319" s="2735"/>
      <c r="BZR319" s="2735"/>
      <c r="BZS319" s="2735"/>
      <c r="BZT319" s="2735"/>
      <c r="BZU319" s="2735"/>
      <c r="BZV319" s="2735"/>
      <c r="BZW319" s="2735"/>
      <c r="BZX319" s="2735"/>
      <c r="BZY319" s="2735"/>
      <c r="BZZ319" s="2735"/>
      <c r="CAA319" s="2735"/>
      <c r="CAB319" s="2735"/>
      <c r="CAC319" s="2735"/>
      <c r="CAD319" s="2735"/>
      <c r="CAE319" s="2735"/>
      <c r="CAF319" s="2735"/>
      <c r="CAG319" s="2735"/>
      <c r="CAH319" s="2735"/>
      <c r="CAI319" s="2735"/>
      <c r="CAJ319" s="2735"/>
      <c r="CAK319" s="2735"/>
      <c r="CAL319" s="2735"/>
      <c r="CAM319" s="2735"/>
      <c r="CAN319" s="2735"/>
      <c r="CAO319" s="2735"/>
      <c r="CAP319" s="2735"/>
      <c r="CAQ319" s="2735"/>
      <c r="CAR319" s="2735"/>
      <c r="CAS319" s="2735"/>
      <c r="CAT319" s="2735"/>
      <c r="CAU319" s="2735"/>
      <c r="CAV319" s="2735"/>
      <c r="CAW319" s="2735"/>
      <c r="CAX319" s="2735"/>
      <c r="CAY319" s="2735"/>
      <c r="CAZ319" s="2735"/>
      <c r="CBA319" s="2735"/>
      <c r="CBB319" s="2735"/>
      <c r="CBC319" s="2735"/>
      <c r="CBD319" s="2735"/>
      <c r="CBE319" s="2735"/>
      <c r="CBF319" s="2735"/>
      <c r="CBG319" s="2735"/>
      <c r="CBH319" s="2735"/>
      <c r="CBI319" s="2735"/>
      <c r="CBJ319" s="2735"/>
      <c r="CBK319" s="2735"/>
      <c r="CBL319" s="2735"/>
      <c r="CBM319" s="2735"/>
      <c r="CBN319" s="2735"/>
      <c r="CBO319" s="2735"/>
      <c r="CBP319" s="2735"/>
      <c r="CBQ319" s="2735"/>
      <c r="CBR319" s="2735"/>
      <c r="CBS319" s="2735"/>
      <c r="CBT319" s="2735"/>
      <c r="CBU319" s="2735"/>
      <c r="CBV319" s="2735"/>
      <c r="CBW319" s="2735"/>
      <c r="CBX319" s="2735"/>
      <c r="CBY319" s="2735"/>
      <c r="CBZ319" s="2735"/>
      <c r="CCA319" s="2735"/>
      <c r="CCB319" s="2735"/>
      <c r="CCC319" s="2735"/>
      <c r="CCD319" s="2735"/>
      <c r="CCE319" s="2735"/>
      <c r="CCF319" s="2735"/>
      <c r="CCG319" s="2735"/>
      <c r="CCH319" s="2735"/>
      <c r="CCI319" s="2735"/>
      <c r="CCJ319" s="2735"/>
      <c r="CCK319" s="2735"/>
      <c r="CCL319" s="2735"/>
      <c r="CCM319" s="2735"/>
      <c r="CCN319" s="2735"/>
      <c r="CCO319" s="2735"/>
      <c r="CCP319" s="2735"/>
      <c r="CCQ319" s="2735"/>
      <c r="CCR319" s="2735"/>
      <c r="CCS319" s="2735"/>
      <c r="CCT319" s="2735"/>
      <c r="CCU319" s="2735"/>
      <c r="CCV319" s="2735"/>
      <c r="CCW319" s="2735"/>
      <c r="CCX319" s="2735"/>
      <c r="CCY319" s="2735"/>
      <c r="CCZ319" s="2735"/>
      <c r="CDA319" s="2735"/>
      <c r="CDB319" s="2735"/>
      <c r="CDC319" s="2735"/>
      <c r="CDD319" s="2735"/>
      <c r="CDE319" s="2735"/>
      <c r="CDF319" s="2735"/>
      <c r="CDG319" s="2735"/>
      <c r="CDH319" s="2735"/>
      <c r="CDI319" s="2735"/>
      <c r="CDJ319" s="2735"/>
      <c r="CDK319" s="2735"/>
      <c r="CDL319" s="2735"/>
      <c r="CDM319" s="2735"/>
      <c r="CDN319" s="2735"/>
      <c r="CDO319" s="2735"/>
      <c r="CDP319" s="2735"/>
      <c r="CDQ319" s="2735"/>
      <c r="CDR319" s="2735"/>
      <c r="CDS319" s="2735"/>
      <c r="CDT319" s="2735"/>
      <c r="CDU319" s="2735"/>
      <c r="CDV319" s="2735"/>
      <c r="CDW319" s="2735"/>
      <c r="CDX319" s="2735"/>
      <c r="CDY319" s="2735"/>
      <c r="CDZ319" s="2735"/>
      <c r="CEA319" s="2735"/>
      <c r="CEB319" s="2735"/>
      <c r="CEC319" s="2735"/>
      <c r="CED319" s="2735"/>
      <c r="CEE319" s="2735"/>
      <c r="CEF319" s="2735"/>
      <c r="CEG319" s="2735"/>
      <c r="CEH319" s="2735"/>
      <c r="CEI319" s="2735"/>
      <c r="CEJ319" s="2735"/>
      <c r="CEK319" s="2735"/>
      <c r="CEL319" s="2735"/>
      <c r="CEM319" s="2735"/>
      <c r="CEN319" s="2735"/>
      <c r="CEO319" s="2735"/>
      <c r="CEP319" s="2735"/>
      <c r="CEQ319" s="2735"/>
      <c r="CER319" s="2735"/>
      <c r="CES319" s="2735"/>
      <c r="CET319" s="2735"/>
      <c r="CEU319" s="2735"/>
      <c r="CEV319" s="2735"/>
      <c r="CEW319" s="2735"/>
      <c r="CEX319" s="2735"/>
      <c r="CEY319" s="2735"/>
      <c r="CEZ319" s="2735"/>
      <c r="CFA319" s="2735"/>
      <c r="CFB319" s="2735"/>
      <c r="CFC319" s="2735"/>
      <c r="CFD319" s="2735"/>
      <c r="CFE319" s="2735"/>
      <c r="CFF319" s="2735"/>
      <c r="CFG319" s="2735"/>
      <c r="CFH319" s="2735"/>
      <c r="CFI319" s="2735"/>
      <c r="CFJ319" s="2735"/>
      <c r="CFK319" s="2735"/>
      <c r="CFL319" s="2735"/>
      <c r="CFM319" s="2735"/>
      <c r="CFN319" s="2735"/>
      <c r="CFO319" s="2735"/>
      <c r="CFP319" s="2735"/>
      <c r="CFQ319" s="2735"/>
      <c r="CFR319" s="2735"/>
      <c r="CFS319" s="2735"/>
      <c r="CFT319" s="2735"/>
      <c r="CFU319" s="2735"/>
      <c r="CFV319" s="2735"/>
      <c r="CFW319" s="2735"/>
      <c r="CFX319" s="2735"/>
      <c r="CFY319" s="2735"/>
      <c r="CFZ319" s="2735"/>
      <c r="CGA319" s="2735"/>
      <c r="CGB319" s="2735"/>
      <c r="CGC319" s="2735"/>
      <c r="CGD319" s="2735"/>
      <c r="CGE319" s="2735"/>
      <c r="CGF319" s="2735"/>
      <c r="CGG319" s="2735"/>
      <c r="CGH319" s="2735"/>
      <c r="CGI319" s="2735"/>
      <c r="CGJ319" s="2735"/>
      <c r="CGK319" s="2735"/>
      <c r="CGL319" s="2735"/>
      <c r="CGM319" s="2735"/>
      <c r="CGN319" s="2735"/>
      <c r="CGO319" s="2735"/>
      <c r="CGP319" s="2735"/>
      <c r="CGQ319" s="2735"/>
      <c r="CGR319" s="2735"/>
      <c r="CGS319" s="2735"/>
      <c r="CGT319" s="2735"/>
      <c r="CGU319" s="2735"/>
      <c r="CGV319" s="2735"/>
      <c r="CGW319" s="2735"/>
      <c r="CGX319" s="2735"/>
      <c r="CGY319" s="2735"/>
      <c r="CGZ319" s="2735"/>
      <c r="CHA319" s="2735"/>
      <c r="CHB319" s="2735"/>
      <c r="CHC319" s="2735"/>
      <c r="CHD319" s="2735"/>
      <c r="CHE319" s="2735"/>
      <c r="CHF319" s="2735"/>
      <c r="CHG319" s="2735"/>
      <c r="CHH319" s="2735"/>
      <c r="CHI319" s="2735"/>
      <c r="CHJ319" s="2735"/>
      <c r="CHK319" s="2735"/>
      <c r="CHL319" s="2735"/>
      <c r="CHM319" s="2735"/>
      <c r="CHN319" s="2735"/>
      <c r="CHO319" s="2735"/>
      <c r="CHP319" s="2735"/>
      <c r="CHQ319" s="2735"/>
      <c r="CHR319" s="2735"/>
      <c r="CHS319" s="2735"/>
      <c r="CHT319" s="2735"/>
      <c r="CHU319" s="2735"/>
      <c r="CHV319" s="2735"/>
      <c r="CHW319" s="2735"/>
      <c r="CHX319" s="2735"/>
      <c r="CHY319" s="2735"/>
      <c r="CHZ319" s="2735"/>
      <c r="CIA319" s="2735"/>
      <c r="CIB319" s="2735"/>
      <c r="CIC319" s="2735"/>
      <c r="CID319" s="2735"/>
      <c r="CIE319" s="2735"/>
      <c r="CIF319" s="2735"/>
      <c r="CIG319" s="2735"/>
      <c r="CIH319" s="2735"/>
      <c r="CII319" s="2735"/>
      <c r="CIJ319" s="2735"/>
      <c r="CIK319" s="2735"/>
      <c r="CIL319" s="2735"/>
      <c r="CIM319" s="2735"/>
      <c r="CIN319" s="2735"/>
      <c r="CIO319" s="2735"/>
      <c r="CIP319" s="2735"/>
      <c r="CIQ319" s="2735"/>
      <c r="CIR319" s="2735"/>
      <c r="CIS319" s="2735"/>
      <c r="CIT319" s="2735"/>
      <c r="CIU319" s="2735"/>
      <c r="CIV319" s="2735"/>
      <c r="CIW319" s="2735"/>
      <c r="CIX319" s="2735"/>
      <c r="CIY319" s="2735"/>
      <c r="CIZ319" s="2735"/>
      <c r="CJA319" s="2735"/>
      <c r="CJB319" s="2735"/>
      <c r="CJC319" s="2735"/>
      <c r="CJD319" s="2735"/>
      <c r="CJE319" s="2735"/>
      <c r="CJF319" s="2735"/>
      <c r="CJG319" s="2735"/>
      <c r="CJH319" s="2735"/>
      <c r="CJI319" s="2735"/>
      <c r="CJJ319" s="2735"/>
      <c r="CJK319" s="2735"/>
      <c r="CJL319" s="2735"/>
      <c r="CJM319" s="2735"/>
      <c r="CJN319" s="2735"/>
      <c r="CJO319" s="2735"/>
      <c r="CJP319" s="2735"/>
      <c r="CJQ319" s="2735"/>
      <c r="CJR319" s="2735"/>
      <c r="CJS319" s="2735"/>
      <c r="CJT319" s="2735"/>
      <c r="CJU319" s="2735"/>
      <c r="CJV319" s="2735"/>
      <c r="CJW319" s="2735"/>
      <c r="CJX319" s="2735"/>
      <c r="CJY319" s="2735"/>
      <c r="CJZ319" s="2735"/>
      <c r="CKA319" s="2735"/>
      <c r="CKB319" s="2735"/>
      <c r="CKC319" s="2735"/>
      <c r="CKD319" s="2735"/>
      <c r="CKE319" s="2735"/>
      <c r="CKF319" s="2735"/>
      <c r="CKG319" s="2735"/>
      <c r="CKH319" s="2735"/>
      <c r="CKI319" s="2735"/>
      <c r="CKJ319" s="2735"/>
      <c r="CKK319" s="2735"/>
      <c r="CKL319" s="2735"/>
      <c r="CKM319" s="2735"/>
      <c r="CKN319" s="2735"/>
      <c r="CKO319" s="2735"/>
      <c r="CKP319" s="2735"/>
      <c r="CKQ319" s="2735"/>
      <c r="CKR319" s="2735"/>
      <c r="CKS319" s="2735"/>
      <c r="CKT319" s="2735"/>
      <c r="CKU319" s="2735"/>
      <c r="CKV319" s="2735"/>
      <c r="CKW319" s="2735"/>
      <c r="CKX319" s="2735"/>
      <c r="CKY319" s="2735"/>
      <c r="CKZ319" s="2735"/>
      <c r="CLA319" s="2735"/>
      <c r="CLB319" s="2735"/>
      <c r="CLC319" s="2735"/>
      <c r="CLD319" s="2735"/>
      <c r="CLE319" s="2735"/>
      <c r="CLF319" s="2735"/>
      <c r="CLG319" s="2735"/>
      <c r="CLH319" s="2735"/>
      <c r="CLI319" s="2735"/>
      <c r="CLJ319" s="2735"/>
      <c r="CLK319" s="2735"/>
      <c r="CLL319" s="2735"/>
      <c r="CLM319" s="2735"/>
      <c r="CLN319" s="2735"/>
      <c r="CLO319" s="2735"/>
      <c r="CLP319" s="2735"/>
      <c r="CLQ319" s="2735"/>
      <c r="CLR319" s="2735"/>
      <c r="CLS319" s="2735"/>
      <c r="CLT319" s="2735"/>
      <c r="CLU319" s="2735"/>
      <c r="CLV319" s="2735"/>
      <c r="CLW319" s="2735"/>
      <c r="CLX319" s="2735"/>
      <c r="CLY319" s="2735"/>
      <c r="CLZ319" s="2735"/>
      <c r="CMA319" s="2735"/>
      <c r="CMB319" s="2735"/>
      <c r="CMC319" s="2735"/>
      <c r="CMD319" s="2735"/>
      <c r="CME319" s="2735"/>
      <c r="CMF319" s="2735"/>
      <c r="CMG319" s="2735"/>
      <c r="CMH319" s="2735"/>
      <c r="CMI319" s="2735"/>
      <c r="CMJ319" s="2735"/>
      <c r="CMK319" s="2735"/>
      <c r="CML319" s="2735"/>
      <c r="CMM319" s="2735"/>
      <c r="CMN319" s="2735"/>
      <c r="CMO319" s="2735"/>
      <c r="CMP319" s="2735"/>
      <c r="CMQ319" s="2735"/>
      <c r="CMR319" s="2735"/>
      <c r="CMS319" s="2735"/>
      <c r="CMT319" s="2735"/>
      <c r="CMU319" s="2735"/>
      <c r="CMV319" s="2735"/>
      <c r="CMW319" s="2735"/>
      <c r="CMX319" s="2735"/>
      <c r="CMY319" s="2735"/>
      <c r="CMZ319" s="2735"/>
      <c r="CNA319" s="2735"/>
      <c r="CNB319" s="2735"/>
      <c r="CNC319" s="2735"/>
      <c r="CND319" s="2735"/>
      <c r="CNE319" s="2735"/>
      <c r="CNF319" s="2735"/>
      <c r="CNG319" s="2735"/>
      <c r="CNH319" s="2735"/>
      <c r="CNI319" s="2735"/>
      <c r="CNJ319" s="2735"/>
      <c r="CNK319" s="2735"/>
      <c r="CNL319" s="2735"/>
      <c r="CNM319" s="2735"/>
      <c r="CNN319" s="2735"/>
      <c r="CNO319" s="2735"/>
      <c r="CNP319" s="2735"/>
      <c r="CNQ319" s="2735"/>
      <c r="CNR319" s="2735"/>
      <c r="CNS319" s="2735"/>
      <c r="CNT319" s="2735"/>
      <c r="CNU319" s="2735"/>
      <c r="CNV319" s="2735"/>
      <c r="CNW319" s="2735"/>
      <c r="CNX319" s="2735"/>
      <c r="CNY319" s="2735"/>
      <c r="CNZ319" s="2735"/>
      <c r="COA319" s="2735"/>
      <c r="COB319" s="2735"/>
      <c r="COC319" s="2735"/>
      <c r="COD319" s="2735"/>
      <c r="COE319" s="2735"/>
      <c r="COF319" s="2735"/>
      <c r="COG319" s="2735"/>
      <c r="COH319" s="2735"/>
      <c r="COI319" s="2735"/>
      <c r="COJ319" s="2735"/>
      <c r="COK319" s="2735"/>
      <c r="COL319" s="2735"/>
      <c r="COM319" s="2735"/>
      <c r="CON319" s="2735"/>
      <c r="COO319" s="2735"/>
      <c r="COP319" s="2735"/>
      <c r="COQ319" s="2735"/>
      <c r="COR319" s="2735"/>
      <c r="COS319" s="2735"/>
      <c r="COT319" s="2735"/>
      <c r="COU319" s="2735"/>
      <c r="COV319" s="2735"/>
      <c r="COW319" s="2735"/>
      <c r="COX319" s="2735"/>
      <c r="COY319" s="2735"/>
      <c r="COZ319" s="2735"/>
      <c r="CPA319" s="2735"/>
      <c r="CPB319" s="2735"/>
      <c r="CPC319" s="2735"/>
      <c r="CPD319" s="2735"/>
      <c r="CPE319" s="2735"/>
      <c r="CPF319" s="2735"/>
      <c r="CPG319" s="2735"/>
      <c r="CPH319" s="2735"/>
      <c r="CPI319" s="2735"/>
      <c r="CPJ319" s="2735"/>
      <c r="CPK319" s="2735"/>
      <c r="CPL319" s="2735"/>
      <c r="CPM319" s="2735"/>
      <c r="CPN319" s="2735"/>
      <c r="CPO319" s="2735"/>
      <c r="CPP319" s="2735"/>
      <c r="CPQ319" s="2735"/>
      <c r="CPR319" s="2735"/>
      <c r="CPS319" s="2735"/>
      <c r="CPT319" s="2735"/>
      <c r="CPU319" s="2735"/>
      <c r="CPV319" s="2735"/>
      <c r="CPW319" s="2735"/>
      <c r="CPX319" s="2735"/>
      <c r="CPY319" s="2735"/>
      <c r="CPZ319" s="2735"/>
      <c r="CQA319" s="2735"/>
      <c r="CQB319" s="2735"/>
      <c r="CQC319" s="2735"/>
      <c r="CQD319" s="2735"/>
      <c r="CQE319" s="2735"/>
      <c r="CQF319" s="2735"/>
      <c r="CQG319" s="2735"/>
      <c r="CQH319" s="2735"/>
      <c r="CQI319" s="2735"/>
      <c r="CQJ319" s="2735"/>
      <c r="CQK319" s="2735"/>
      <c r="CQL319" s="2735"/>
      <c r="CQM319" s="2735"/>
      <c r="CQN319" s="2735"/>
      <c r="CQO319" s="2735"/>
      <c r="CQP319" s="2735"/>
      <c r="CQQ319" s="2735"/>
      <c r="CQR319" s="2735"/>
      <c r="CQS319" s="2735"/>
      <c r="CQT319" s="2735"/>
      <c r="CQU319" s="2735"/>
      <c r="CQV319" s="2735"/>
      <c r="CQW319" s="2735"/>
      <c r="CQX319" s="2735"/>
      <c r="CQY319" s="2735"/>
      <c r="CQZ319" s="2735"/>
      <c r="CRA319" s="2735"/>
      <c r="CRB319" s="2735"/>
      <c r="CRC319" s="2735"/>
      <c r="CRD319" s="2735"/>
      <c r="CRE319" s="2735"/>
      <c r="CRF319" s="2735"/>
      <c r="CRG319" s="2735"/>
      <c r="CRH319" s="2735"/>
      <c r="CRI319" s="2735"/>
      <c r="CRJ319" s="2735"/>
      <c r="CRK319" s="2735"/>
      <c r="CRL319" s="2735"/>
      <c r="CRM319" s="2735"/>
      <c r="CRN319" s="2735"/>
      <c r="CRO319" s="2735"/>
      <c r="CRP319" s="2735"/>
      <c r="CRQ319" s="2735"/>
      <c r="CRR319" s="2735"/>
      <c r="CRS319" s="2735"/>
      <c r="CRT319" s="2735"/>
      <c r="CRU319" s="2735"/>
      <c r="CRV319" s="2735"/>
      <c r="CRW319" s="2735"/>
      <c r="CRX319" s="2735"/>
      <c r="CRY319" s="2735"/>
      <c r="CRZ319" s="2735"/>
      <c r="CSA319" s="2735"/>
      <c r="CSB319" s="2735"/>
      <c r="CSC319" s="2735"/>
      <c r="CSD319" s="2735"/>
      <c r="CSE319" s="2735"/>
      <c r="CSF319" s="2735"/>
      <c r="CSG319" s="2735"/>
      <c r="CSH319" s="2735"/>
      <c r="CSI319" s="2735"/>
      <c r="CSJ319" s="2735"/>
      <c r="CSK319" s="2735"/>
      <c r="CSL319" s="2735"/>
      <c r="CSM319" s="2735"/>
      <c r="CSN319" s="2735"/>
      <c r="CSO319" s="2735"/>
      <c r="CSP319" s="2735"/>
      <c r="CSQ319" s="2735"/>
      <c r="CSR319" s="2735"/>
      <c r="CSS319" s="2735"/>
      <c r="CST319" s="2735"/>
      <c r="CSU319" s="2735"/>
      <c r="CSV319" s="2735"/>
      <c r="CSW319" s="2735"/>
      <c r="CSX319" s="2735"/>
      <c r="CSY319" s="2735"/>
      <c r="CSZ319" s="2735"/>
      <c r="CTA319" s="2735"/>
      <c r="CTB319" s="2735"/>
      <c r="CTC319" s="2735"/>
      <c r="CTD319" s="2735"/>
      <c r="CTE319" s="2735"/>
      <c r="CTF319" s="2735"/>
      <c r="CTG319" s="2735"/>
      <c r="CTH319" s="2735"/>
      <c r="CTI319" s="2735"/>
      <c r="CTJ319" s="2735"/>
      <c r="CTK319" s="2735"/>
      <c r="CTL319" s="2735"/>
      <c r="CTM319" s="2735"/>
      <c r="CTN319" s="2735"/>
      <c r="CTO319" s="2735"/>
      <c r="CTP319" s="2735"/>
      <c r="CTQ319" s="2735"/>
      <c r="CTR319" s="2735"/>
      <c r="CTS319" s="2735"/>
      <c r="CTT319" s="2735"/>
      <c r="CTU319" s="2735"/>
      <c r="CTV319" s="2735"/>
      <c r="CTW319" s="2735"/>
      <c r="CTX319" s="2735"/>
      <c r="CTY319" s="2735"/>
      <c r="CTZ319" s="2735"/>
      <c r="CUA319" s="2735"/>
      <c r="CUB319" s="2735"/>
      <c r="CUC319" s="2735"/>
      <c r="CUD319" s="2735"/>
      <c r="CUE319" s="2735"/>
      <c r="CUF319" s="2735"/>
      <c r="CUG319" s="2735"/>
      <c r="CUH319" s="2735"/>
      <c r="CUI319" s="2735"/>
      <c r="CUJ319" s="2735"/>
      <c r="CUK319" s="2735"/>
      <c r="CUL319" s="2735"/>
      <c r="CUM319" s="2735"/>
      <c r="CUN319" s="2735"/>
      <c r="CUO319" s="2735"/>
      <c r="CUP319" s="2735"/>
      <c r="CUQ319" s="2735"/>
      <c r="CUR319" s="2735"/>
      <c r="CUS319" s="2735"/>
      <c r="CUT319" s="2735"/>
      <c r="CUU319" s="2735"/>
      <c r="CUV319" s="2735"/>
      <c r="CUW319" s="2735"/>
      <c r="CUX319" s="2735"/>
      <c r="CUY319" s="2735"/>
      <c r="CUZ319" s="2735"/>
      <c r="CVA319" s="2735"/>
      <c r="CVB319" s="2735"/>
      <c r="CVC319" s="2735"/>
      <c r="CVD319" s="2735"/>
      <c r="CVE319" s="2735"/>
      <c r="CVF319" s="2735"/>
      <c r="CVG319" s="2735"/>
      <c r="CVH319" s="2735"/>
      <c r="CVI319" s="2735"/>
      <c r="CVJ319" s="2735"/>
      <c r="CVK319" s="2735"/>
      <c r="CVL319" s="2735"/>
      <c r="CVM319" s="2735"/>
      <c r="CVN319" s="2735"/>
      <c r="CVO319" s="2735"/>
      <c r="CVP319" s="2735"/>
      <c r="CVQ319" s="2735"/>
      <c r="CVR319" s="2735"/>
      <c r="CVS319" s="2735"/>
      <c r="CVT319" s="2735"/>
      <c r="CVU319" s="2735"/>
      <c r="CVV319" s="2735"/>
      <c r="CVW319" s="2735"/>
      <c r="CVX319" s="2735"/>
      <c r="CVY319" s="2735"/>
      <c r="CVZ319" s="2735"/>
      <c r="CWA319" s="2735"/>
      <c r="CWB319" s="2735"/>
      <c r="CWC319" s="2735"/>
      <c r="CWD319" s="2735"/>
      <c r="CWE319" s="2735"/>
      <c r="CWF319" s="2735"/>
      <c r="CWG319" s="2735"/>
      <c r="CWH319" s="2735"/>
      <c r="CWI319" s="2735"/>
      <c r="CWJ319" s="2735"/>
      <c r="CWK319" s="2735"/>
      <c r="CWL319" s="2735"/>
      <c r="CWM319" s="2735"/>
      <c r="CWN319" s="2735"/>
      <c r="CWO319" s="2735"/>
      <c r="CWP319" s="2735"/>
      <c r="CWQ319" s="2735"/>
      <c r="CWR319" s="2735"/>
      <c r="CWS319" s="2735"/>
      <c r="CWT319" s="2735"/>
      <c r="CWU319" s="2735"/>
      <c r="CWV319" s="2735"/>
      <c r="CWW319" s="2735"/>
      <c r="CWX319" s="2735"/>
      <c r="CWY319" s="2735"/>
      <c r="CWZ319" s="2735"/>
      <c r="CXA319" s="2735"/>
      <c r="CXB319" s="2735"/>
      <c r="CXC319" s="2735"/>
      <c r="CXD319" s="2735"/>
      <c r="CXE319" s="2735"/>
      <c r="CXF319" s="2735"/>
      <c r="CXG319" s="2735"/>
      <c r="CXH319" s="2735"/>
      <c r="CXI319" s="2735"/>
      <c r="CXJ319" s="2735"/>
      <c r="CXK319" s="2735"/>
      <c r="CXL319" s="2735"/>
      <c r="CXM319" s="2735"/>
      <c r="CXN319" s="2735"/>
      <c r="CXO319" s="2735"/>
      <c r="CXP319" s="2735"/>
      <c r="CXQ319" s="2735"/>
      <c r="CXR319" s="2735"/>
      <c r="CXS319" s="2735"/>
      <c r="CXT319" s="2735"/>
      <c r="CXU319" s="2735"/>
      <c r="CXV319" s="2735"/>
      <c r="CXW319" s="2735"/>
      <c r="CXX319" s="2735"/>
      <c r="CXY319" s="2735"/>
      <c r="CXZ319" s="2735"/>
      <c r="CYA319" s="2735"/>
      <c r="CYB319" s="2735"/>
      <c r="CYC319" s="2735"/>
      <c r="CYD319" s="2735"/>
      <c r="CYE319" s="2735"/>
      <c r="CYF319" s="2735"/>
      <c r="CYG319" s="2735"/>
      <c r="CYH319" s="2735"/>
      <c r="CYI319" s="2735"/>
      <c r="CYJ319" s="2735"/>
      <c r="CYK319" s="2735"/>
      <c r="CYL319" s="2735"/>
      <c r="CYM319" s="2735"/>
      <c r="CYN319" s="2735"/>
      <c r="CYO319" s="2735"/>
      <c r="CYP319" s="2735"/>
      <c r="CYQ319" s="2735"/>
      <c r="CYR319" s="2735"/>
      <c r="CYS319" s="2735"/>
      <c r="CYT319" s="2735"/>
      <c r="CYU319" s="2735"/>
      <c r="CYV319" s="2735"/>
      <c r="CYW319" s="2735"/>
      <c r="CYX319" s="2735"/>
      <c r="CYY319" s="2735"/>
      <c r="CYZ319" s="2735"/>
      <c r="CZA319" s="2735"/>
      <c r="CZB319" s="2735"/>
      <c r="CZC319" s="2735"/>
      <c r="CZD319" s="2735"/>
      <c r="CZE319" s="2735"/>
      <c r="CZF319" s="2735"/>
      <c r="CZG319" s="2735"/>
      <c r="CZH319" s="2735"/>
      <c r="CZI319" s="2735"/>
      <c r="CZJ319" s="2735"/>
      <c r="CZK319" s="2735"/>
      <c r="CZL319" s="2735"/>
      <c r="CZM319" s="2735"/>
      <c r="CZN319" s="2735"/>
      <c r="CZO319" s="2735"/>
      <c r="CZP319" s="2735"/>
      <c r="CZQ319" s="2735"/>
      <c r="CZR319" s="2735"/>
      <c r="CZS319" s="2735"/>
      <c r="CZT319" s="2735"/>
      <c r="CZU319" s="2735"/>
      <c r="CZV319" s="2735"/>
      <c r="CZW319" s="2735"/>
      <c r="CZX319" s="2735"/>
      <c r="CZY319" s="2735"/>
      <c r="CZZ319" s="2735"/>
      <c r="DAA319" s="2735"/>
      <c r="DAB319" s="2735"/>
      <c r="DAC319" s="2735"/>
      <c r="DAD319" s="2735"/>
      <c r="DAE319" s="2735"/>
      <c r="DAF319" s="2735"/>
      <c r="DAG319" s="2735"/>
      <c r="DAH319" s="2735"/>
      <c r="DAI319" s="2735"/>
      <c r="DAJ319" s="2735"/>
      <c r="DAK319" s="2735"/>
      <c r="DAL319" s="2735"/>
      <c r="DAM319" s="2735"/>
      <c r="DAN319" s="2735"/>
      <c r="DAO319" s="2735"/>
      <c r="DAP319" s="2735"/>
      <c r="DAQ319" s="2735"/>
      <c r="DAR319" s="2735"/>
      <c r="DAS319" s="2735"/>
      <c r="DAT319" s="2735"/>
      <c r="DAU319" s="2735"/>
      <c r="DAV319" s="2735"/>
      <c r="DAW319" s="2735"/>
      <c r="DAX319" s="2735"/>
      <c r="DAY319" s="2735"/>
      <c r="DAZ319" s="2735"/>
      <c r="DBA319" s="2735"/>
      <c r="DBB319" s="2735"/>
      <c r="DBC319" s="2735"/>
      <c r="DBD319" s="2735"/>
      <c r="DBE319" s="2735"/>
      <c r="DBF319" s="2735"/>
      <c r="DBG319" s="2735"/>
      <c r="DBH319" s="2735"/>
      <c r="DBI319" s="2735"/>
      <c r="DBJ319" s="2735"/>
      <c r="DBK319" s="2735"/>
      <c r="DBL319" s="2735"/>
      <c r="DBM319" s="2735"/>
      <c r="DBN319" s="2735"/>
      <c r="DBO319" s="2735"/>
      <c r="DBP319" s="2735"/>
      <c r="DBQ319" s="2735"/>
      <c r="DBR319" s="2735"/>
      <c r="DBS319" s="2735"/>
      <c r="DBT319" s="2735"/>
      <c r="DBU319" s="2735"/>
      <c r="DBV319" s="2735"/>
      <c r="DBW319" s="2735"/>
      <c r="DBX319" s="2735"/>
      <c r="DBY319" s="2735"/>
      <c r="DBZ319" s="2735"/>
      <c r="DCA319" s="2735"/>
      <c r="DCB319" s="2735"/>
      <c r="DCC319" s="2735"/>
      <c r="DCD319" s="2735"/>
      <c r="DCE319" s="2735"/>
      <c r="DCF319" s="2735"/>
      <c r="DCG319" s="2735"/>
      <c r="DCH319" s="2735"/>
      <c r="DCI319" s="2735"/>
      <c r="DCJ319" s="2735"/>
      <c r="DCK319" s="2735"/>
      <c r="DCL319" s="2735"/>
      <c r="DCM319" s="2735"/>
      <c r="DCN319" s="2735"/>
      <c r="DCO319" s="2735"/>
      <c r="DCP319" s="2735"/>
      <c r="DCQ319" s="2735"/>
      <c r="DCR319" s="2735"/>
      <c r="DCS319" s="2735"/>
      <c r="DCT319" s="2735"/>
      <c r="DCU319" s="2735"/>
      <c r="DCV319" s="2735"/>
      <c r="DCW319" s="2735"/>
      <c r="DCX319" s="2735"/>
      <c r="DCY319" s="2735"/>
      <c r="DCZ319" s="2735"/>
      <c r="DDA319" s="2735"/>
      <c r="DDB319" s="2735"/>
      <c r="DDC319" s="2735"/>
      <c r="DDD319" s="2735"/>
      <c r="DDE319" s="2735"/>
      <c r="DDF319" s="2735"/>
      <c r="DDG319" s="2735"/>
      <c r="DDH319" s="2735"/>
      <c r="DDI319" s="2735"/>
      <c r="DDJ319" s="2735"/>
      <c r="DDK319" s="2735"/>
      <c r="DDL319" s="2735"/>
      <c r="DDM319" s="2735"/>
      <c r="DDN319" s="2735"/>
      <c r="DDO319" s="2735"/>
      <c r="DDP319" s="2735"/>
      <c r="DDQ319" s="2735"/>
      <c r="DDR319" s="2735"/>
      <c r="DDS319" s="2735"/>
      <c r="DDT319" s="2735"/>
      <c r="DDU319" s="2735"/>
      <c r="DDV319" s="2735"/>
      <c r="DDW319" s="2735"/>
      <c r="DDX319" s="2735"/>
      <c r="DDY319" s="2735"/>
      <c r="DDZ319" s="2735"/>
      <c r="DEA319" s="2735"/>
      <c r="DEB319" s="2735"/>
      <c r="DEC319" s="2735"/>
      <c r="DED319" s="2735"/>
      <c r="DEE319" s="2735"/>
      <c r="DEF319" s="2735"/>
      <c r="DEG319" s="2735"/>
      <c r="DEH319" s="2735"/>
      <c r="DEI319" s="2735"/>
      <c r="DEJ319" s="2735"/>
      <c r="DEK319" s="2735"/>
      <c r="DEL319" s="2735"/>
      <c r="DEM319" s="2735"/>
      <c r="DEN319" s="2735"/>
      <c r="DEO319" s="2735"/>
      <c r="DEP319" s="2735"/>
      <c r="DEQ319" s="2735"/>
      <c r="DER319" s="2735"/>
      <c r="DES319" s="2735"/>
      <c r="DET319" s="2735"/>
      <c r="DEU319" s="2735"/>
      <c r="DEV319" s="2735"/>
      <c r="DEW319" s="2735"/>
      <c r="DEX319" s="2735"/>
      <c r="DEY319" s="2735"/>
      <c r="DEZ319" s="2735"/>
      <c r="DFA319" s="2735"/>
      <c r="DFB319" s="2735"/>
      <c r="DFC319" s="2735"/>
      <c r="DFD319" s="2735"/>
      <c r="DFE319" s="2735"/>
      <c r="DFF319" s="2735"/>
      <c r="DFG319" s="2735"/>
      <c r="DFH319" s="2735"/>
      <c r="DFI319" s="2735"/>
      <c r="DFJ319" s="2735"/>
      <c r="DFK319" s="2735"/>
      <c r="DFL319" s="2735"/>
      <c r="DFM319" s="2735"/>
      <c r="DFN319" s="2735"/>
      <c r="DFO319" s="2735"/>
      <c r="DFP319" s="2735"/>
      <c r="DFQ319" s="2735"/>
      <c r="DFR319" s="2735"/>
      <c r="DFS319" s="2735"/>
      <c r="DFT319" s="2735"/>
      <c r="DFU319" s="2735"/>
      <c r="DFV319" s="2735"/>
      <c r="DFW319" s="2735"/>
      <c r="DFX319" s="2735"/>
      <c r="DFY319" s="2735"/>
      <c r="DFZ319" s="2735"/>
      <c r="DGA319" s="2735"/>
      <c r="DGB319" s="2735"/>
      <c r="DGC319" s="2735"/>
      <c r="DGD319" s="2735"/>
      <c r="DGE319" s="2735"/>
      <c r="DGF319" s="2735"/>
      <c r="DGG319" s="2735"/>
      <c r="DGH319" s="2735"/>
      <c r="DGI319" s="2735"/>
      <c r="DGJ319" s="2735"/>
      <c r="DGK319" s="2735"/>
      <c r="DGL319" s="2735"/>
      <c r="DGM319" s="2735"/>
      <c r="DGN319" s="2735"/>
      <c r="DGO319" s="2735"/>
      <c r="DGP319" s="2735"/>
      <c r="DGQ319" s="2735"/>
      <c r="DGR319" s="2735"/>
      <c r="DGS319" s="2735"/>
      <c r="DGT319" s="2735"/>
      <c r="DGU319" s="2735"/>
      <c r="DGV319" s="2735"/>
      <c r="DGW319" s="2735"/>
      <c r="DGX319" s="2735"/>
      <c r="DGY319" s="2735"/>
      <c r="DGZ319" s="2735"/>
      <c r="DHA319" s="2735"/>
      <c r="DHB319" s="2735"/>
      <c r="DHC319" s="2735"/>
      <c r="DHD319" s="2735"/>
      <c r="DHE319" s="2735"/>
      <c r="DHF319" s="2735"/>
      <c r="DHG319" s="2735"/>
      <c r="DHH319" s="2735"/>
      <c r="DHI319" s="2735"/>
      <c r="DHJ319" s="2735"/>
      <c r="DHK319" s="2735"/>
      <c r="DHL319" s="2735"/>
      <c r="DHM319" s="2735"/>
      <c r="DHN319" s="2735"/>
      <c r="DHO319" s="2735"/>
      <c r="DHP319" s="2735"/>
      <c r="DHQ319" s="2735"/>
      <c r="DHR319" s="2735"/>
      <c r="DHS319" s="2735"/>
      <c r="DHT319" s="2735"/>
      <c r="DHU319" s="2735"/>
      <c r="DHV319" s="2735"/>
      <c r="DHW319" s="2735"/>
      <c r="DHX319" s="2735"/>
      <c r="DHY319" s="2735"/>
      <c r="DHZ319" s="2735"/>
      <c r="DIA319" s="2735"/>
      <c r="DIB319" s="2735"/>
      <c r="DIC319" s="2735"/>
      <c r="DID319" s="2735"/>
      <c r="DIE319" s="2735"/>
      <c r="DIF319" s="2735"/>
      <c r="DIG319" s="2735"/>
      <c r="DIH319" s="2735"/>
      <c r="DII319" s="2735"/>
      <c r="DIJ319" s="2735"/>
      <c r="DIK319" s="2735"/>
      <c r="DIL319" s="2735"/>
      <c r="DIM319" s="2735"/>
      <c r="DIN319" s="2735"/>
      <c r="DIO319" s="2735"/>
      <c r="DIP319" s="2735"/>
      <c r="DIQ319" s="2735"/>
      <c r="DIR319" s="2735"/>
      <c r="DIS319" s="2735"/>
      <c r="DIT319" s="2735"/>
      <c r="DIU319" s="2735"/>
      <c r="DIV319" s="2735"/>
      <c r="DIW319" s="2735"/>
      <c r="DIX319" s="2735"/>
      <c r="DIY319" s="2735"/>
      <c r="DIZ319" s="2735"/>
      <c r="DJA319" s="2735"/>
      <c r="DJB319" s="2735"/>
      <c r="DJC319" s="2735"/>
      <c r="DJD319" s="2735"/>
      <c r="DJE319" s="2735"/>
      <c r="DJF319" s="2735"/>
      <c r="DJG319" s="2735"/>
      <c r="DJH319" s="2735"/>
      <c r="DJI319" s="2735"/>
      <c r="DJJ319" s="2735"/>
      <c r="DJK319" s="2735"/>
      <c r="DJL319" s="2735"/>
      <c r="DJM319" s="2735"/>
      <c r="DJN319" s="2735"/>
      <c r="DJO319" s="2735"/>
      <c r="DJP319" s="2735"/>
      <c r="DJQ319" s="2735"/>
      <c r="DJR319" s="2735"/>
      <c r="DJS319" s="2735"/>
      <c r="DJT319" s="2735"/>
      <c r="DJU319" s="2735"/>
      <c r="DJV319" s="2735"/>
      <c r="DJW319" s="2735"/>
      <c r="DJX319" s="2735"/>
      <c r="DJY319" s="2735"/>
      <c r="DJZ319" s="2735"/>
      <c r="DKA319" s="2735"/>
      <c r="DKB319" s="2735"/>
      <c r="DKC319" s="2735"/>
      <c r="DKD319" s="2735"/>
      <c r="DKE319" s="2735"/>
      <c r="DKF319" s="2735"/>
      <c r="DKG319" s="2735"/>
      <c r="DKH319" s="2735"/>
      <c r="DKI319" s="2735"/>
      <c r="DKJ319" s="2735"/>
      <c r="DKK319" s="2735"/>
      <c r="DKL319" s="2735"/>
      <c r="DKM319" s="2735"/>
      <c r="DKN319" s="2735"/>
      <c r="DKO319" s="2735"/>
      <c r="DKP319" s="2735"/>
      <c r="DKQ319" s="2735"/>
      <c r="DKR319" s="2735"/>
      <c r="DKS319" s="2735"/>
      <c r="DKT319" s="2735"/>
      <c r="DKU319" s="2735"/>
      <c r="DKV319" s="2735"/>
      <c r="DKW319" s="2735"/>
      <c r="DKX319" s="2735"/>
      <c r="DKY319" s="2735"/>
      <c r="DKZ319" s="2735"/>
      <c r="DLA319" s="2735"/>
      <c r="DLB319" s="2735"/>
      <c r="DLC319" s="2735"/>
      <c r="DLD319" s="2735"/>
      <c r="DLE319" s="2735"/>
      <c r="DLF319" s="2735"/>
      <c r="DLG319" s="2735"/>
      <c r="DLH319" s="2735"/>
      <c r="DLI319" s="2735"/>
      <c r="DLJ319" s="2735"/>
      <c r="DLK319" s="2735"/>
      <c r="DLL319" s="2735"/>
      <c r="DLM319" s="2735"/>
      <c r="DLN319" s="2735"/>
      <c r="DLO319" s="2735"/>
      <c r="DLP319" s="2735"/>
      <c r="DLQ319" s="2735"/>
      <c r="DLR319" s="2735"/>
      <c r="DLS319" s="2735"/>
      <c r="DLT319" s="2735"/>
      <c r="DLU319" s="2735"/>
      <c r="DLV319" s="2735"/>
      <c r="DLW319" s="2735"/>
      <c r="DLX319" s="2735"/>
      <c r="DLY319" s="2735"/>
      <c r="DLZ319" s="2735"/>
      <c r="DMA319" s="2735"/>
      <c r="DMB319" s="2735"/>
      <c r="DMC319" s="2735"/>
      <c r="DMD319" s="2735"/>
      <c r="DME319" s="2735"/>
      <c r="DMF319" s="2735"/>
      <c r="DMG319" s="2735"/>
      <c r="DMH319" s="2735"/>
      <c r="DMI319" s="2735"/>
      <c r="DMJ319" s="2735"/>
      <c r="DMK319" s="2735"/>
      <c r="DML319" s="2735"/>
      <c r="DMM319" s="2735"/>
      <c r="DMN319" s="2735"/>
      <c r="DMO319" s="2735"/>
      <c r="DMP319" s="2735"/>
      <c r="DMQ319" s="2735"/>
      <c r="DMR319" s="2735"/>
      <c r="DMS319" s="2735"/>
      <c r="DMT319" s="2735"/>
      <c r="DMU319" s="2735"/>
      <c r="DMV319" s="2735"/>
      <c r="DMW319" s="2735"/>
      <c r="DMX319" s="2735"/>
      <c r="DMY319" s="2735"/>
      <c r="DMZ319" s="2735"/>
      <c r="DNA319" s="2735"/>
      <c r="DNB319" s="2735"/>
      <c r="DNC319" s="2735"/>
      <c r="DND319" s="2735"/>
      <c r="DNE319" s="2735"/>
      <c r="DNF319" s="2735"/>
      <c r="DNG319" s="2735"/>
      <c r="DNH319" s="2735"/>
      <c r="DNI319" s="2735"/>
      <c r="DNJ319" s="2735"/>
      <c r="DNK319" s="2735"/>
      <c r="DNL319" s="2735"/>
      <c r="DNM319" s="2735"/>
      <c r="DNN319" s="2735"/>
      <c r="DNO319" s="2735"/>
      <c r="DNP319" s="2735"/>
      <c r="DNQ319" s="2735"/>
      <c r="DNR319" s="2735"/>
      <c r="DNS319" s="2735"/>
      <c r="DNT319" s="2735"/>
      <c r="DNU319" s="2735"/>
      <c r="DNV319" s="2735"/>
      <c r="DNW319" s="2735"/>
      <c r="DNX319" s="2735"/>
      <c r="DNY319" s="2735"/>
      <c r="DNZ319" s="2735"/>
      <c r="DOA319" s="2735"/>
      <c r="DOB319" s="2735"/>
      <c r="DOC319" s="2735"/>
      <c r="DOD319" s="2735"/>
      <c r="DOE319" s="2735"/>
      <c r="DOF319" s="2735"/>
      <c r="DOG319" s="2735"/>
      <c r="DOH319" s="2735"/>
      <c r="DOI319" s="2735"/>
      <c r="DOJ319" s="2735"/>
      <c r="DOK319" s="2735"/>
      <c r="DOL319" s="2735"/>
      <c r="DOM319" s="2735"/>
      <c r="DON319" s="2735"/>
      <c r="DOO319" s="2735"/>
      <c r="DOP319" s="2735"/>
      <c r="DOQ319" s="2735"/>
      <c r="DOR319" s="2735"/>
      <c r="DOS319" s="2735"/>
      <c r="DOT319" s="2735"/>
      <c r="DOU319" s="2735"/>
      <c r="DOV319" s="2735"/>
      <c r="DOW319" s="2735"/>
      <c r="DOX319" s="2735"/>
      <c r="DOY319" s="2735"/>
      <c r="DOZ319" s="2735"/>
      <c r="DPA319" s="2735"/>
      <c r="DPB319" s="2735"/>
      <c r="DPC319" s="2735"/>
      <c r="DPD319" s="2735"/>
      <c r="DPE319" s="2735"/>
      <c r="DPF319" s="2735"/>
      <c r="DPG319" s="2735"/>
      <c r="DPH319" s="2735"/>
      <c r="DPI319" s="2735"/>
      <c r="DPJ319" s="2735"/>
      <c r="DPK319" s="2735"/>
      <c r="DPL319" s="2735"/>
      <c r="DPM319" s="2735"/>
      <c r="DPN319" s="2735"/>
      <c r="DPO319" s="2735"/>
      <c r="DPP319" s="2735"/>
      <c r="DPQ319" s="2735"/>
      <c r="DPR319" s="2735"/>
      <c r="DPS319" s="2735"/>
      <c r="DPT319" s="2735"/>
      <c r="DPU319" s="2735"/>
      <c r="DPV319" s="2735"/>
      <c r="DPW319" s="2735"/>
      <c r="DPX319" s="2735"/>
      <c r="DPY319" s="2735"/>
      <c r="DPZ319" s="2735"/>
      <c r="DQA319" s="2735"/>
      <c r="DQB319" s="2735"/>
      <c r="DQC319" s="2735"/>
      <c r="DQD319" s="2735"/>
      <c r="DQE319" s="2735"/>
      <c r="DQF319" s="2735"/>
      <c r="DQG319" s="2735"/>
      <c r="DQH319" s="2735"/>
      <c r="DQI319" s="2735"/>
      <c r="DQJ319" s="2735"/>
      <c r="DQK319" s="2735"/>
      <c r="DQL319" s="2735"/>
      <c r="DQM319" s="2735"/>
      <c r="DQN319" s="2735"/>
      <c r="DQO319" s="2735"/>
      <c r="DQP319" s="2735"/>
      <c r="DQQ319" s="2735"/>
      <c r="DQR319" s="2735"/>
      <c r="DQS319" s="2735"/>
      <c r="DQT319" s="2735"/>
      <c r="DQU319" s="2735"/>
      <c r="DQV319" s="2735"/>
      <c r="DQW319" s="2735"/>
      <c r="DQX319" s="2735"/>
      <c r="DQY319" s="2735"/>
      <c r="DQZ319" s="2735"/>
      <c r="DRA319" s="2735"/>
      <c r="DRB319" s="2735"/>
      <c r="DRC319" s="2735"/>
      <c r="DRD319" s="2735"/>
      <c r="DRE319" s="2735"/>
      <c r="DRF319" s="2735"/>
      <c r="DRG319" s="2735"/>
      <c r="DRH319" s="2735"/>
      <c r="DRI319" s="2735"/>
      <c r="DRJ319" s="2735"/>
      <c r="DRK319" s="2735"/>
      <c r="DRL319" s="2735"/>
      <c r="DRM319" s="2735"/>
      <c r="DRN319" s="2735"/>
      <c r="DRO319" s="2735"/>
      <c r="DRP319" s="2735"/>
      <c r="DRQ319" s="2735"/>
      <c r="DRR319" s="2735"/>
      <c r="DRS319" s="2735"/>
      <c r="DRT319" s="2735"/>
      <c r="DRU319" s="2735"/>
      <c r="DRV319" s="2735"/>
      <c r="DRW319" s="2735"/>
      <c r="DRX319" s="2735"/>
      <c r="DRY319" s="2735"/>
      <c r="DRZ319" s="2735"/>
      <c r="DSA319" s="2735"/>
      <c r="DSB319" s="2735"/>
      <c r="DSC319" s="2735"/>
      <c r="DSD319" s="2735"/>
      <c r="DSE319" s="2735"/>
      <c r="DSF319" s="2735"/>
      <c r="DSG319" s="2735"/>
      <c r="DSH319" s="2735"/>
      <c r="DSI319" s="2735"/>
      <c r="DSJ319" s="2735"/>
      <c r="DSK319" s="2735"/>
      <c r="DSL319" s="2735"/>
      <c r="DSM319" s="2735"/>
      <c r="DSN319" s="2735"/>
      <c r="DSO319" s="2735"/>
      <c r="DSP319" s="2735"/>
      <c r="DSQ319" s="2735"/>
      <c r="DSR319" s="2735"/>
      <c r="DSS319" s="2735"/>
      <c r="DST319" s="2735"/>
      <c r="DSU319" s="2735"/>
      <c r="DSV319" s="2735"/>
      <c r="DSW319" s="2735"/>
      <c r="DSX319" s="2735"/>
      <c r="DSY319" s="2735"/>
      <c r="DSZ319" s="2735"/>
      <c r="DTA319" s="2735"/>
      <c r="DTB319" s="2735"/>
      <c r="DTC319" s="2735"/>
      <c r="DTD319" s="2735"/>
      <c r="DTE319" s="2735"/>
      <c r="DTF319" s="2735"/>
      <c r="DTG319" s="2735"/>
      <c r="DTH319" s="2735"/>
      <c r="DTI319" s="2735"/>
      <c r="DTJ319" s="2735"/>
      <c r="DTK319" s="2735"/>
      <c r="DTL319" s="2735"/>
      <c r="DTM319" s="2735"/>
      <c r="DTN319" s="2735"/>
      <c r="DTO319" s="2735"/>
      <c r="DTP319" s="2735"/>
      <c r="DTQ319" s="2735"/>
      <c r="DTR319" s="2735"/>
      <c r="DTS319" s="2735"/>
      <c r="DTT319" s="2735"/>
      <c r="DTU319" s="2735"/>
      <c r="DTV319" s="2735"/>
      <c r="DTW319" s="2735"/>
      <c r="DTX319" s="2735"/>
      <c r="DTY319" s="2735"/>
      <c r="DTZ319" s="2735"/>
      <c r="DUA319" s="2735"/>
      <c r="DUB319" s="2735"/>
      <c r="DUC319" s="2735"/>
      <c r="DUD319" s="2735"/>
      <c r="DUE319" s="2735"/>
      <c r="DUF319" s="2735"/>
      <c r="DUG319" s="2735"/>
      <c r="DUH319" s="2735"/>
      <c r="DUI319" s="2735"/>
      <c r="DUJ319" s="2735"/>
      <c r="DUK319" s="2735"/>
      <c r="DUL319" s="2735"/>
      <c r="DUM319" s="2735"/>
      <c r="DUN319" s="2735"/>
      <c r="DUO319" s="2735"/>
      <c r="DUP319" s="2735"/>
      <c r="DUQ319" s="2735"/>
      <c r="DUR319" s="2735"/>
      <c r="DUS319" s="2735"/>
      <c r="DUT319" s="2735"/>
      <c r="DUU319" s="2735"/>
      <c r="DUV319" s="2735"/>
      <c r="DUW319" s="2735"/>
      <c r="DUX319" s="2735"/>
      <c r="DUY319" s="2735"/>
      <c r="DUZ319" s="2735"/>
      <c r="DVA319" s="2735"/>
      <c r="DVB319" s="2735"/>
      <c r="DVC319" s="2735"/>
      <c r="DVD319" s="2735"/>
      <c r="DVE319" s="2735"/>
      <c r="DVF319" s="2735"/>
      <c r="DVG319" s="2735"/>
      <c r="DVH319" s="2735"/>
      <c r="DVI319" s="2735"/>
      <c r="DVJ319" s="2735"/>
      <c r="DVK319" s="2735"/>
      <c r="DVL319" s="2735"/>
      <c r="DVM319" s="2735"/>
      <c r="DVN319" s="2735"/>
      <c r="DVO319" s="2735"/>
      <c r="DVP319" s="2735"/>
      <c r="DVQ319" s="2735"/>
      <c r="DVR319" s="2735"/>
      <c r="DVS319" s="2735"/>
      <c r="DVT319" s="2735"/>
      <c r="DVU319" s="2735"/>
      <c r="DVV319" s="2735"/>
      <c r="DVW319" s="2735"/>
      <c r="DVX319" s="2735"/>
      <c r="DVY319" s="2735"/>
      <c r="DVZ319" s="2735"/>
      <c r="DWA319" s="2735"/>
      <c r="DWB319" s="2735"/>
      <c r="DWC319" s="2735"/>
      <c r="DWD319" s="2735"/>
      <c r="DWE319" s="2735"/>
      <c r="DWF319" s="2735"/>
      <c r="DWG319" s="2735"/>
      <c r="DWH319" s="2735"/>
      <c r="DWI319" s="2735"/>
      <c r="DWJ319" s="2735"/>
      <c r="DWK319" s="2735"/>
      <c r="DWL319" s="2735"/>
      <c r="DWM319" s="2735"/>
      <c r="DWN319" s="2735"/>
      <c r="DWO319" s="2735"/>
      <c r="DWP319" s="2735"/>
      <c r="DWQ319" s="2735"/>
      <c r="DWR319" s="2735"/>
      <c r="DWS319" s="2735"/>
      <c r="DWT319" s="2735"/>
      <c r="DWU319" s="2735"/>
      <c r="DWV319" s="2735"/>
      <c r="DWW319" s="2735"/>
      <c r="DWX319" s="2735"/>
      <c r="DWY319" s="2735"/>
      <c r="DWZ319" s="2735"/>
      <c r="DXA319" s="2735"/>
      <c r="DXB319" s="2735"/>
      <c r="DXC319" s="2735"/>
      <c r="DXD319" s="2735"/>
      <c r="DXE319" s="2735"/>
      <c r="DXF319" s="2735"/>
      <c r="DXG319" s="2735"/>
      <c r="DXH319" s="2735"/>
      <c r="DXI319" s="2735"/>
      <c r="DXJ319" s="2735"/>
      <c r="DXK319" s="2735"/>
      <c r="DXL319" s="2735"/>
      <c r="DXM319" s="2735"/>
      <c r="DXN319" s="2735"/>
      <c r="DXO319" s="2735"/>
      <c r="DXP319" s="2735"/>
      <c r="DXQ319" s="2735"/>
      <c r="DXR319" s="2735"/>
      <c r="DXS319" s="2735"/>
      <c r="DXT319" s="2735"/>
      <c r="DXU319" s="2735"/>
      <c r="DXV319" s="2735"/>
      <c r="DXW319" s="2735"/>
      <c r="DXX319" s="2735"/>
      <c r="DXY319" s="2735"/>
      <c r="DXZ319" s="2735"/>
      <c r="DYA319" s="2735"/>
      <c r="DYB319" s="2735"/>
      <c r="DYC319" s="2735"/>
      <c r="DYD319" s="2735"/>
      <c r="DYE319" s="2735"/>
      <c r="DYF319" s="2735"/>
      <c r="DYG319" s="2735"/>
      <c r="DYH319" s="2735"/>
      <c r="DYI319" s="2735"/>
      <c r="DYJ319" s="2735"/>
      <c r="DYK319" s="2735"/>
      <c r="DYL319" s="2735"/>
      <c r="DYM319" s="2735"/>
      <c r="DYN319" s="2735"/>
      <c r="DYO319" s="2735"/>
      <c r="DYP319" s="2735"/>
      <c r="DYQ319" s="2735"/>
      <c r="DYR319" s="2735"/>
      <c r="DYS319" s="2735"/>
      <c r="DYT319" s="2735"/>
      <c r="DYU319" s="2735"/>
      <c r="DYV319" s="2735"/>
      <c r="DYW319" s="2735"/>
      <c r="DYX319" s="2735"/>
      <c r="DYY319" s="2735"/>
      <c r="DYZ319" s="2735"/>
      <c r="DZA319" s="2735"/>
      <c r="DZB319" s="2735"/>
      <c r="DZC319" s="2735"/>
      <c r="DZD319" s="2735"/>
      <c r="DZE319" s="2735"/>
      <c r="DZF319" s="2735"/>
      <c r="DZG319" s="2735"/>
      <c r="DZH319" s="2735"/>
      <c r="DZI319" s="2735"/>
      <c r="DZJ319" s="2735"/>
      <c r="DZK319" s="2735"/>
      <c r="DZL319" s="2735"/>
      <c r="DZM319" s="2735"/>
      <c r="DZN319" s="2735"/>
      <c r="DZO319" s="2735"/>
      <c r="DZP319" s="2735"/>
      <c r="DZQ319" s="2735"/>
      <c r="DZR319" s="2735"/>
      <c r="DZS319" s="2735"/>
      <c r="DZT319" s="2735"/>
      <c r="DZU319" s="2735"/>
      <c r="DZV319" s="2735"/>
      <c r="DZW319" s="2735"/>
      <c r="DZX319" s="2735"/>
      <c r="DZY319" s="2735"/>
      <c r="DZZ319" s="2735"/>
      <c r="EAA319" s="2735"/>
      <c r="EAB319" s="2735"/>
      <c r="EAC319" s="2735"/>
      <c r="EAD319" s="2735"/>
      <c r="EAE319" s="2735"/>
      <c r="EAF319" s="2735"/>
      <c r="EAG319" s="2735"/>
      <c r="EAH319" s="2735"/>
      <c r="EAI319" s="2735"/>
      <c r="EAJ319" s="2735"/>
      <c r="EAK319" s="2735"/>
      <c r="EAL319" s="2735"/>
      <c r="EAM319" s="2735"/>
      <c r="EAN319" s="2735"/>
      <c r="EAO319" s="2735"/>
      <c r="EAP319" s="2735"/>
      <c r="EAQ319" s="2735"/>
      <c r="EAR319" s="2735"/>
      <c r="EAS319" s="2735"/>
      <c r="EAT319" s="2735"/>
      <c r="EAU319" s="2735"/>
      <c r="EAV319" s="2735"/>
      <c r="EAW319" s="2735"/>
      <c r="EAX319" s="2735"/>
      <c r="EAY319" s="2735"/>
      <c r="EAZ319" s="2735"/>
      <c r="EBA319" s="2735"/>
      <c r="EBB319" s="2735"/>
      <c r="EBC319" s="2735"/>
      <c r="EBD319" s="2735"/>
      <c r="EBE319" s="2735"/>
      <c r="EBF319" s="2735"/>
      <c r="EBG319" s="2735"/>
      <c r="EBH319" s="2735"/>
      <c r="EBI319" s="2735"/>
      <c r="EBJ319" s="2735"/>
      <c r="EBK319" s="2735"/>
      <c r="EBL319" s="2735"/>
      <c r="EBM319" s="2735"/>
      <c r="EBN319" s="2735"/>
      <c r="EBO319" s="2735"/>
      <c r="EBP319" s="2735"/>
      <c r="EBQ319" s="2735"/>
      <c r="EBR319" s="2735"/>
      <c r="EBS319" s="2735"/>
      <c r="EBT319" s="2735"/>
      <c r="EBU319" s="2735"/>
      <c r="EBV319" s="2735"/>
      <c r="EBW319" s="2735"/>
      <c r="EBX319" s="2735"/>
      <c r="EBY319" s="2735"/>
      <c r="EBZ319" s="2735"/>
      <c r="ECA319" s="2735"/>
      <c r="ECB319" s="2735"/>
      <c r="ECC319" s="2735"/>
      <c r="ECD319" s="2735"/>
      <c r="ECE319" s="2735"/>
      <c r="ECF319" s="2735"/>
      <c r="ECG319" s="2735"/>
      <c r="ECH319" s="2735"/>
      <c r="ECI319" s="2735"/>
      <c r="ECJ319" s="2735"/>
      <c r="ECK319" s="2735"/>
      <c r="ECL319" s="2735"/>
      <c r="ECM319" s="2735"/>
      <c r="ECN319" s="2735"/>
      <c r="ECO319" s="2735"/>
      <c r="ECP319" s="2735"/>
      <c r="ECQ319" s="2735"/>
      <c r="ECR319" s="2735"/>
      <c r="ECS319" s="2735"/>
      <c r="ECT319" s="2735"/>
      <c r="ECU319" s="2735"/>
      <c r="ECV319" s="2735"/>
      <c r="ECW319" s="2735"/>
      <c r="ECX319" s="2735"/>
      <c r="ECY319" s="2735"/>
      <c r="ECZ319" s="2735"/>
      <c r="EDA319" s="2735"/>
      <c r="EDB319" s="2735"/>
      <c r="EDC319" s="2735"/>
      <c r="EDD319" s="2735"/>
      <c r="EDE319" s="2735"/>
      <c r="EDF319" s="2735"/>
      <c r="EDG319" s="2735"/>
      <c r="EDH319" s="2735"/>
      <c r="EDI319" s="2735"/>
      <c r="EDJ319" s="2735"/>
      <c r="EDK319" s="2735"/>
      <c r="EDL319" s="2735"/>
      <c r="EDM319" s="2735"/>
      <c r="EDN319" s="2735"/>
      <c r="EDO319" s="2735"/>
      <c r="EDP319" s="2735"/>
      <c r="EDQ319" s="2735"/>
      <c r="EDR319" s="2735"/>
      <c r="EDS319" s="2735"/>
      <c r="EDT319" s="2735"/>
      <c r="EDU319" s="2735"/>
      <c r="EDV319" s="2735"/>
      <c r="EDW319" s="2735"/>
      <c r="EDX319" s="2735"/>
      <c r="EDY319" s="2735"/>
      <c r="EDZ319" s="2735"/>
      <c r="EEA319" s="2735"/>
      <c r="EEB319" s="2735"/>
      <c r="EEC319" s="2735"/>
      <c r="EED319" s="2735"/>
      <c r="EEE319" s="2735"/>
      <c r="EEF319" s="2735"/>
      <c r="EEG319" s="2735"/>
      <c r="EEH319" s="2735"/>
      <c r="EEI319" s="2735"/>
      <c r="EEJ319" s="2735"/>
      <c r="EEK319" s="2735"/>
      <c r="EEL319" s="2735"/>
      <c r="EEM319" s="2735"/>
      <c r="EEN319" s="2735"/>
      <c r="EEO319" s="2735"/>
      <c r="EEP319" s="2735"/>
      <c r="EEQ319" s="2735"/>
      <c r="EER319" s="2735"/>
      <c r="EES319" s="2735"/>
      <c r="EET319" s="2735"/>
      <c r="EEU319" s="2735"/>
      <c r="EEV319" s="2735"/>
      <c r="EEW319" s="2735"/>
      <c r="EEX319" s="2735"/>
      <c r="EEY319" s="2735"/>
      <c r="EEZ319" s="2735"/>
      <c r="EFA319" s="2735"/>
      <c r="EFB319" s="2735"/>
      <c r="EFC319" s="2735"/>
      <c r="EFD319" s="2735"/>
      <c r="EFE319" s="2735"/>
      <c r="EFF319" s="2735"/>
      <c r="EFG319" s="2735"/>
      <c r="EFH319" s="2735"/>
      <c r="EFI319" s="2735"/>
      <c r="EFJ319" s="2735"/>
      <c r="EFK319" s="2735"/>
      <c r="EFL319" s="2735"/>
      <c r="EFM319" s="2735"/>
      <c r="EFN319" s="2735"/>
      <c r="EFO319" s="2735"/>
      <c r="EFP319" s="2735"/>
      <c r="EFQ319" s="2735"/>
      <c r="EFR319" s="2735"/>
      <c r="EFS319" s="2735"/>
      <c r="EFT319" s="2735"/>
      <c r="EFU319" s="2735"/>
      <c r="EFV319" s="2735"/>
      <c r="EFW319" s="2735"/>
      <c r="EFX319" s="2735"/>
      <c r="EFY319" s="2735"/>
      <c r="EFZ319" s="2735"/>
      <c r="EGA319" s="2735"/>
      <c r="EGB319" s="2735"/>
      <c r="EGC319" s="2735"/>
      <c r="EGD319" s="2735"/>
      <c r="EGE319" s="2735"/>
      <c r="EGF319" s="2735"/>
      <c r="EGG319" s="2735"/>
      <c r="EGH319" s="2735"/>
      <c r="EGI319" s="2735"/>
      <c r="EGJ319" s="2735"/>
      <c r="EGK319" s="2735"/>
      <c r="EGL319" s="2735"/>
      <c r="EGM319" s="2735"/>
      <c r="EGN319" s="2735"/>
      <c r="EGO319" s="2735"/>
      <c r="EGP319" s="2735"/>
      <c r="EGQ319" s="2735"/>
      <c r="EGR319" s="2735"/>
      <c r="EGS319" s="2735"/>
      <c r="EGT319" s="2735"/>
      <c r="EGU319" s="2735"/>
      <c r="EGV319" s="2735"/>
      <c r="EGW319" s="2735"/>
      <c r="EGX319" s="2735"/>
      <c r="EGY319" s="2735"/>
      <c r="EGZ319" s="2735"/>
      <c r="EHA319" s="2735"/>
      <c r="EHB319" s="2735"/>
      <c r="EHC319" s="2735"/>
      <c r="EHD319" s="2735"/>
      <c r="EHE319" s="2735"/>
      <c r="EHF319" s="2735"/>
      <c r="EHG319" s="2735"/>
      <c r="EHH319" s="2735"/>
      <c r="EHI319" s="2735"/>
      <c r="EHJ319" s="2735"/>
      <c r="EHK319" s="2735"/>
      <c r="EHL319" s="2735"/>
      <c r="EHM319" s="2735"/>
      <c r="EHN319" s="2735"/>
      <c r="EHO319" s="2735"/>
      <c r="EHP319" s="2735"/>
      <c r="EHQ319" s="2735"/>
      <c r="EHR319" s="2735"/>
      <c r="EHS319" s="2735"/>
      <c r="EHT319" s="2735"/>
      <c r="EHU319" s="2735"/>
      <c r="EHV319" s="2735"/>
      <c r="EHW319" s="2735"/>
      <c r="EHX319" s="2735"/>
      <c r="EHY319" s="2735"/>
      <c r="EHZ319" s="2735"/>
      <c r="EIA319" s="2735"/>
      <c r="EIB319" s="2735"/>
      <c r="EIC319" s="2735"/>
      <c r="EID319" s="2735"/>
      <c r="EIE319" s="2735"/>
      <c r="EIF319" s="2735"/>
      <c r="EIG319" s="2735"/>
      <c r="EIH319" s="2735"/>
      <c r="EII319" s="2735"/>
      <c r="EIJ319" s="2735"/>
      <c r="EIK319" s="2735"/>
      <c r="EIL319" s="2735"/>
      <c r="EIM319" s="2735"/>
      <c r="EIN319" s="2735"/>
      <c r="EIO319" s="2735"/>
      <c r="EIP319" s="2735"/>
      <c r="EIQ319" s="2735"/>
      <c r="EIR319" s="2735"/>
      <c r="EIS319" s="2735"/>
      <c r="EIT319" s="2735"/>
      <c r="EIU319" s="2735"/>
      <c r="EIV319" s="2735"/>
      <c r="EIW319" s="2735"/>
      <c r="EIX319" s="2735"/>
      <c r="EIY319" s="2735"/>
      <c r="EIZ319" s="2735"/>
      <c r="EJA319" s="2735"/>
      <c r="EJB319" s="2735"/>
      <c r="EJC319" s="2735"/>
      <c r="EJD319" s="2735"/>
      <c r="EJE319" s="2735"/>
      <c r="EJF319" s="2735"/>
      <c r="EJG319" s="2735"/>
      <c r="EJH319" s="2735"/>
      <c r="EJI319" s="2735"/>
      <c r="EJJ319" s="2735"/>
      <c r="EJK319" s="2735"/>
      <c r="EJL319" s="2735"/>
      <c r="EJM319" s="2735"/>
      <c r="EJN319" s="2735"/>
      <c r="EJO319" s="2735"/>
      <c r="EJP319" s="2735"/>
      <c r="EJQ319" s="2735"/>
      <c r="EJR319" s="2735"/>
      <c r="EJS319" s="2735"/>
      <c r="EJT319" s="2735"/>
      <c r="EJU319" s="2735"/>
      <c r="EJV319" s="2735"/>
      <c r="EJW319" s="2735"/>
      <c r="EJX319" s="2735"/>
      <c r="EJY319" s="2735"/>
      <c r="EJZ319" s="2735"/>
      <c r="EKA319" s="2735"/>
      <c r="EKB319" s="2735"/>
      <c r="EKC319" s="2735"/>
      <c r="EKD319" s="2735"/>
      <c r="EKE319" s="2735"/>
      <c r="EKF319" s="2735"/>
      <c r="EKG319" s="2735"/>
      <c r="EKH319" s="2735"/>
      <c r="EKI319" s="2735"/>
      <c r="EKJ319" s="2735"/>
      <c r="EKK319" s="2735"/>
      <c r="EKL319" s="2735"/>
      <c r="EKM319" s="2735"/>
      <c r="EKN319" s="2735"/>
      <c r="EKO319" s="2735"/>
      <c r="EKP319" s="2735"/>
      <c r="EKQ319" s="2735"/>
      <c r="EKR319" s="2735"/>
      <c r="EKS319" s="2735"/>
      <c r="EKT319" s="2735"/>
      <c r="EKU319" s="2735"/>
      <c r="EKV319" s="2735"/>
      <c r="EKW319" s="2735"/>
      <c r="EKX319" s="2735"/>
      <c r="EKY319" s="2735"/>
      <c r="EKZ319" s="2735"/>
      <c r="ELA319" s="2735"/>
      <c r="ELB319" s="2735"/>
      <c r="ELC319" s="2735"/>
      <c r="ELD319" s="2735"/>
      <c r="ELE319" s="2735"/>
      <c r="ELF319" s="2735"/>
      <c r="ELG319" s="2735"/>
      <c r="ELH319" s="2735"/>
      <c r="ELI319" s="2735"/>
      <c r="ELJ319" s="2735"/>
      <c r="ELK319" s="2735"/>
      <c r="ELL319" s="2735"/>
      <c r="ELM319" s="2735"/>
      <c r="ELN319" s="2735"/>
      <c r="ELO319" s="2735"/>
      <c r="ELP319" s="2735"/>
      <c r="ELQ319" s="2735"/>
      <c r="ELR319" s="2735"/>
      <c r="ELS319" s="2735"/>
      <c r="ELT319" s="2735"/>
      <c r="ELU319" s="2735"/>
      <c r="ELV319" s="2735"/>
      <c r="ELW319" s="2735"/>
      <c r="ELX319" s="2735"/>
      <c r="ELY319" s="2735"/>
      <c r="ELZ319" s="2735"/>
      <c r="EMA319" s="2735"/>
      <c r="EMB319" s="2735"/>
      <c r="EMC319" s="2735"/>
      <c r="EMD319" s="2735"/>
      <c r="EME319" s="2735"/>
      <c r="EMF319" s="2735"/>
      <c r="EMG319" s="2735"/>
      <c r="EMH319" s="2735"/>
      <c r="EMI319" s="2735"/>
      <c r="EMJ319" s="2735"/>
      <c r="EMK319" s="2735"/>
      <c r="EML319" s="2735"/>
      <c r="EMM319" s="2735"/>
      <c r="EMN319" s="2735"/>
      <c r="EMO319" s="2735"/>
      <c r="EMP319" s="2735"/>
      <c r="EMQ319" s="2735"/>
      <c r="EMR319" s="2735"/>
      <c r="EMS319" s="2735"/>
      <c r="EMT319" s="2735"/>
      <c r="EMU319" s="2735"/>
      <c r="EMV319" s="2735"/>
      <c r="EMW319" s="2735"/>
      <c r="EMX319" s="2735"/>
      <c r="EMY319" s="2735"/>
      <c r="EMZ319" s="2735"/>
      <c r="ENA319" s="2735"/>
      <c r="ENB319" s="2735"/>
      <c r="ENC319" s="2735"/>
      <c r="END319" s="2735"/>
      <c r="ENE319" s="2735"/>
      <c r="ENF319" s="2735"/>
      <c r="ENG319" s="2735"/>
      <c r="ENH319" s="2735"/>
      <c r="ENI319" s="2735"/>
      <c r="ENJ319" s="2735"/>
      <c r="ENK319" s="2735"/>
      <c r="ENL319" s="2735"/>
      <c r="ENM319" s="2735"/>
      <c r="ENN319" s="2735"/>
      <c r="ENO319" s="2735"/>
      <c r="ENP319" s="2735"/>
      <c r="ENQ319" s="2735"/>
      <c r="ENR319" s="2735"/>
      <c r="ENS319" s="2735"/>
      <c r="ENT319" s="2735"/>
      <c r="ENU319" s="2735"/>
      <c r="ENV319" s="2735"/>
      <c r="ENW319" s="2735"/>
      <c r="ENX319" s="2735"/>
      <c r="ENY319" s="2735"/>
      <c r="ENZ319" s="2735"/>
      <c r="EOA319" s="2735"/>
      <c r="EOB319" s="2735"/>
      <c r="EOC319" s="2735"/>
      <c r="EOD319" s="2735"/>
      <c r="EOE319" s="2735"/>
      <c r="EOF319" s="2735"/>
      <c r="EOG319" s="2735"/>
      <c r="EOH319" s="2735"/>
      <c r="EOI319" s="2735"/>
      <c r="EOJ319" s="2735"/>
      <c r="EOK319" s="2735"/>
      <c r="EOL319" s="2735"/>
      <c r="EOM319" s="2735"/>
      <c r="EON319" s="2735"/>
      <c r="EOO319" s="2735"/>
      <c r="EOP319" s="2735"/>
      <c r="EOQ319" s="2735"/>
      <c r="EOR319" s="2735"/>
      <c r="EOS319" s="2735"/>
      <c r="EOT319" s="2735"/>
      <c r="EOU319" s="2735"/>
      <c r="EOV319" s="2735"/>
      <c r="EOW319" s="2735"/>
      <c r="EOX319" s="2735"/>
      <c r="EOY319" s="2735"/>
      <c r="EOZ319" s="2735"/>
      <c r="EPA319" s="2735"/>
      <c r="EPB319" s="2735"/>
      <c r="EPC319" s="2735"/>
      <c r="EPD319" s="2735"/>
      <c r="EPE319" s="2735"/>
      <c r="EPF319" s="2735"/>
      <c r="EPG319" s="2735"/>
      <c r="EPH319" s="2735"/>
      <c r="EPI319" s="2735"/>
      <c r="EPJ319" s="2735"/>
      <c r="EPK319" s="2735"/>
      <c r="EPL319" s="2735"/>
      <c r="EPM319" s="2735"/>
      <c r="EPN319" s="2735"/>
      <c r="EPO319" s="2735"/>
      <c r="EPP319" s="2735"/>
      <c r="EPQ319" s="2735"/>
      <c r="EPR319" s="2735"/>
      <c r="EPS319" s="2735"/>
      <c r="EPT319" s="2735"/>
      <c r="EPU319" s="2735"/>
      <c r="EPV319" s="2735"/>
      <c r="EPW319" s="2735"/>
      <c r="EPX319" s="2735"/>
      <c r="EPY319" s="2735"/>
      <c r="EPZ319" s="2735"/>
      <c r="EQA319" s="2735"/>
      <c r="EQB319" s="2735"/>
      <c r="EQC319" s="2735"/>
      <c r="EQD319" s="2735"/>
      <c r="EQE319" s="2735"/>
      <c r="EQF319" s="2735"/>
      <c r="EQG319" s="2735"/>
      <c r="EQH319" s="2735"/>
      <c r="EQI319" s="2735"/>
      <c r="EQJ319" s="2735"/>
      <c r="EQK319" s="2735"/>
      <c r="EQL319" s="2735"/>
      <c r="EQM319" s="2735"/>
      <c r="EQN319" s="2735"/>
      <c r="EQO319" s="2735"/>
      <c r="EQP319" s="2735"/>
      <c r="EQQ319" s="2735"/>
      <c r="EQR319" s="2735"/>
      <c r="EQS319" s="2735"/>
      <c r="EQT319" s="2735"/>
      <c r="EQU319" s="2735"/>
      <c r="EQV319" s="2735"/>
      <c r="EQW319" s="2735"/>
      <c r="EQX319" s="2735"/>
      <c r="EQY319" s="2735"/>
      <c r="EQZ319" s="2735"/>
      <c r="ERA319" s="2735"/>
      <c r="ERB319" s="2735"/>
      <c r="ERC319" s="2735"/>
      <c r="ERD319" s="2735"/>
      <c r="ERE319" s="2735"/>
      <c r="ERF319" s="2735"/>
      <c r="ERG319" s="2735"/>
      <c r="ERH319" s="2735"/>
      <c r="ERI319" s="2735"/>
      <c r="ERJ319" s="2735"/>
      <c r="ERK319" s="2735"/>
      <c r="ERL319" s="2735"/>
      <c r="ERM319" s="2735"/>
      <c r="ERN319" s="2735"/>
      <c r="ERO319" s="2735"/>
      <c r="ERP319" s="2735"/>
      <c r="ERQ319" s="2735"/>
      <c r="ERR319" s="2735"/>
      <c r="ERS319" s="2735"/>
      <c r="ERT319" s="2735"/>
      <c r="ERU319" s="2735"/>
      <c r="ERV319" s="2735"/>
      <c r="ERW319" s="2735"/>
      <c r="ERX319" s="2735"/>
      <c r="ERY319" s="2735"/>
      <c r="ERZ319" s="2735"/>
      <c r="ESA319" s="2735"/>
      <c r="ESB319" s="2735"/>
      <c r="ESC319" s="2735"/>
      <c r="ESD319" s="2735"/>
      <c r="ESE319" s="2735"/>
      <c r="ESF319" s="2735"/>
      <c r="ESG319" s="2735"/>
      <c r="ESH319" s="2735"/>
      <c r="ESI319" s="2735"/>
      <c r="ESJ319" s="2735"/>
      <c r="ESK319" s="2735"/>
      <c r="ESL319" s="2735"/>
      <c r="ESM319" s="2735"/>
      <c r="ESN319" s="2735"/>
      <c r="ESO319" s="2735"/>
      <c r="ESP319" s="2735"/>
      <c r="ESQ319" s="2735"/>
      <c r="ESR319" s="2735"/>
      <c r="ESS319" s="2735"/>
      <c r="EST319" s="2735"/>
      <c r="ESU319" s="2735"/>
      <c r="ESV319" s="2735"/>
      <c r="ESW319" s="2735"/>
      <c r="ESX319" s="2735"/>
      <c r="ESY319" s="2735"/>
      <c r="ESZ319" s="2735"/>
      <c r="ETA319" s="2735"/>
      <c r="ETB319" s="2735"/>
      <c r="ETC319" s="2735"/>
      <c r="ETD319" s="2735"/>
      <c r="ETE319" s="2735"/>
      <c r="ETF319" s="2735"/>
      <c r="ETG319" s="2735"/>
      <c r="ETH319" s="2735"/>
      <c r="ETI319" s="2735"/>
      <c r="ETJ319" s="2735"/>
      <c r="ETK319" s="2735"/>
      <c r="ETL319" s="2735"/>
      <c r="ETM319" s="2735"/>
      <c r="ETN319" s="2735"/>
      <c r="ETO319" s="2735"/>
      <c r="ETP319" s="2735"/>
      <c r="ETQ319" s="2735"/>
      <c r="ETR319" s="2735"/>
      <c r="ETS319" s="2735"/>
      <c r="ETT319" s="2735"/>
      <c r="ETU319" s="2735"/>
      <c r="ETV319" s="2735"/>
      <c r="ETW319" s="2735"/>
      <c r="ETX319" s="2735"/>
      <c r="ETY319" s="2735"/>
      <c r="ETZ319" s="2735"/>
      <c r="EUA319" s="2735"/>
      <c r="EUB319" s="2735"/>
      <c r="EUC319" s="2735"/>
      <c r="EUD319" s="2735"/>
      <c r="EUE319" s="2735"/>
      <c r="EUF319" s="2735"/>
      <c r="EUG319" s="2735"/>
      <c r="EUH319" s="2735"/>
      <c r="EUI319" s="2735"/>
      <c r="EUJ319" s="2735"/>
      <c r="EUK319" s="2735"/>
      <c r="EUL319" s="2735"/>
      <c r="EUM319" s="2735"/>
      <c r="EUN319" s="2735"/>
      <c r="EUO319" s="2735"/>
      <c r="EUP319" s="2735"/>
      <c r="EUQ319" s="2735"/>
      <c r="EUR319" s="2735"/>
      <c r="EUS319" s="2735"/>
      <c r="EUT319" s="2735"/>
      <c r="EUU319" s="2735"/>
      <c r="EUV319" s="2735"/>
      <c r="EUW319" s="2735"/>
      <c r="EUX319" s="2735"/>
      <c r="EUY319" s="2735"/>
      <c r="EUZ319" s="2735"/>
      <c r="EVA319" s="2735"/>
      <c r="EVB319" s="2735"/>
      <c r="EVC319" s="2735"/>
      <c r="EVD319" s="2735"/>
      <c r="EVE319" s="2735"/>
      <c r="EVF319" s="2735"/>
      <c r="EVG319" s="2735"/>
      <c r="EVH319" s="2735"/>
      <c r="EVI319" s="2735"/>
      <c r="EVJ319" s="2735"/>
      <c r="EVK319" s="2735"/>
      <c r="EVL319" s="2735"/>
      <c r="EVM319" s="2735"/>
      <c r="EVN319" s="2735"/>
      <c r="EVO319" s="2735"/>
      <c r="EVP319" s="2735"/>
      <c r="EVQ319" s="2735"/>
      <c r="EVR319" s="2735"/>
      <c r="EVS319" s="2735"/>
      <c r="EVT319" s="2735"/>
      <c r="EVU319" s="2735"/>
      <c r="EVV319" s="2735"/>
      <c r="EVW319" s="2735"/>
      <c r="EVX319" s="2735"/>
      <c r="EVY319" s="2735"/>
      <c r="EVZ319" s="2735"/>
      <c r="EWA319" s="2735"/>
      <c r="EWB319" s="2735"/>
      <c r="EWC319" s="2735"/>
      <c r="EWD319" s="2735"/>
      <c r="EWE319" s="2735"/>
      <c r="EWF319" s="2735"/>
      <c r="EWG319" s="2735"/>
      <c r="EWH319" s="2735"/>
      <c r="EWI319" s="2735"/>
      <c r="EWJ319" s="2735"/>
      <c r="EWK319" s="2735"/>
      <c r="EWL319" s="2735"/>
      <c r="EWM319" s="2735"/>
      <c r="EWN319" s="2735"/>
      <c r="EWO319" s="2735"/>
      <c r="EWP319" s="2735"/>
      <c r="EWQ319" s="2735"/>
      <c r="EWR319" s="2735"/>
      <c r="EWS319" s="2735"/>
      <c r="EWT319" s="2735"/>
      <c r="EWU319" s="2735"/>
      <c r="EWV319" s="2735"/>
      <c r="EWW319" s="2735"/>
      <c r="EWX319" s="2735"/>
      <c r="EWY319" s="2735"/>
      <c r="EWZ319" s="2735"/>
      <c r="EXA319" s="2735"/>
      <c r="EXB319" s="2735"/>
      <c r="EXC319" s="2735"/>
      <c r="EXD319" s="2735"/>
      <c r="EXE319" s="2735"/>
      <c r="EXF319" s="2735"/>
      <c r="EXG319" s="2735"/>
      <c r="EXH319" s="2735"/>
      <c r="EXI319" s="2735"/>
      <c r="EXJ319" s="2735"/>
      <c r="EXK319" s="2735"/>
      <c r="EXL319" s="2735"/>
      <c r="EXM319" s="2735"/>
      <c r="EXN319" s="2735"/>
      <c r="EXO319" s="2735"/>
      <c r="EXP319" s="2735"/>
      <c r="EXQ319" s="2735"/>
      <c r="EXR319" s="2735"/>
      <c r="EXS319" s="2735"/>
      <c r="EXT319" s="2735"/>
      <c r="EXU319" s="2735"/>
      <c r="EXV319" s="2735"/>
      <c r="EXW319" s="2735"/>
      <c r="EXX319" s="2735"/>
      <c r="EXY319" s="2735"/>
      <c r="EXZ319" s="2735"/>
      <c r="EYA319" s="2735"/>
      <c r="EYB319" s="2735"/>
      <c r="EYC319" s="2735"/>
      <c r="EYD319" s="2735"/>
      <c r="EYE319" s="2735"/>
      <c r="EYF319" s="2735"/>
      <c r="EYG319" s="2735"/>
      <c r="EYH319" s="2735"/>
      <c r="EYI319" s="2735"/>
      <c r="EYJ319" s="2735"/>
      <c r="EYK319" s="2735"/>
      <c r="EYL319" s="2735"/>
      <c r="EYM319" s="2735"/>
      <c r="EYN319" s="2735"/>
      <c r="EYO319" s="2735"/>
      <c r="EYP319" s="2735"/>
      <c r="EYQ319" s="2735"/>
      <c r="EYR319" s="2735"/>
      <c r="EYS319" s="2735"/>
      <c r="EYT319" s="2735"/>
      <c r="EYU319" s="2735"/>
      <c r="EYV319" s="2735"/>
      <c r="EYW319" s="2735"/>
      <c r="EYX319" s="2735"/>
      <c r="EYY319" s="2735"/>
      <c r="EYZ319" s="2735"/>
      <c r="EZA319" s="2735"/>
      <c r="EZB319" s="2735"/>
      <c r="EZC319" s="2735"/>
      <c r="EZD319" s="2735"/>
      <c r="EZE319" s="2735"/>
      <c r="EZF319" s="2735"/>
      <c r="EZG319" s="2735"/>
      <c r="EZH319" s="2735"/>
      <c r="EZI319" s="2735"/>
      <c r="EZJ319" s="2735"/>
      <c r="EZK319" s="2735"/>
      <c r="EZL319" s="2735"/>
      <c r="EZM319" s="2735"/>
      <c r="EZN319" s="2735"/>
      <c r="EZO319" s="2735"/>
      <c r="EZP319" s="2735"/>
      <c r="EZQ319" s="2735"/>
      <c r="EZR319" s="2735"/>
      <c r="EZS319" s="2735"/>
      <c r="EZT319" s="2735"/>
      <c r="EZU319" s="2735"/>
      <c r="EZV319" s="2735"/>
      <c r="EZW319" s="2735"/>
      <c r="EZX319" s="2735"/>
      <c r="EZY319" s="2735"/>
      <c r="EZZ319" s="2735"/>
      <c r="FAA319" s="2735"/>
      <c r="FAB319" s="2735"/>
      <c r="FAC319" s="2735"/>
      <c r="FAD319" s="2735"/>
      <c r="FAE319" s="2735"/>
      <c r="FAF319" s="2735"/>
      <c r="FAG319" s="2735"/>
      <c r="FAH319" s="2735"/>
      <c r="FAI319" s="2735"/>
      <c r="FAJ319" s="2735"/>
      <c r="FAK319" s="2735"/>
      <c r="FAL319" s="2735"/>
      <c r="FAM319" s="2735"/>
      <c r="FAN319" s="2735"/>
      <c r="FAO319" s="2735"/>
      <c r="FAP319" s="2735"/>
      <c r="FAQ319" s="2735"/>
      <c r="FAR319" s="2735"/>
      <c r="FAS319" s="2735"/>
      <c r="FAT319" s="2735"/>
      <c r="FAU319" s="2735"/>
      <c r="FAV319" s="2735"/>
      <c r="FAW319" s="2735"/>
      <c r="FAX319" s="2735"/>
      <c r="FAY319" s="2735"/>
      <c r="FAZ319" s="2735"/>
      <c r="FBA319" s="2735"/>
      <c r="FBB319" s="2735"/>
      <c r="FBC319" s="2735"/>
      <c r="FBD319" s="2735"/>
      <c r="FBE319" s="2735"/>
      <c r="FBF319" s="2735"/>
      <c r="FBG319" s="2735"/>
      <c r="FBH319" s="2735"/>
      <c r="FBI319" s="2735"/>
      <c r="FBJ319" s="2735"/>
      <c r="FBK319" s="2735"/>
      <c r="FBL319" s="2735"/>
      <c r="FBM319" s="2735"/>
      <c r="FBN319" s="2735"/>
      <c r="FBO319" s="2735"/>
      <c r="FBP319" s="2735"/>
      <c r="FBQ319" s="2735"/>
      <c r="FBR319" s="2735"/>
      <c r="FBS319" s="2735"/>
      <c r="FBT319" s="2735"/>
      <c r="FBU319" s="2735"/>
      <c r="FBV319" s="2735"/>
      <c r="FBW319" s="2735"/>
      <c r="FBX319" s="2735"/>
      <c r="FBY319" s="2735"/>
      <c r="FBZ319" s="2735"/>
      <c r="FCA319" s="2735"/>
      <c r="FCB319" s="2735"/>
      <c r="FCC319" s="2735"/>
      <c r="FCD319" s="2735"/>
      <c r="FCE319" s="2735"/>
      <c r="FCF319" s="2735"/>
      <c r="FCG319" s="2735"/>
      <c r="FCH319" s="2735"/>
      <c r="FCI319" s="2735"/>
      <c r="FCJ319" s="2735"/>
      <c r="FCK319" s="2735"/>
      <c r="FCL319" s="2735"/>
      <c r="FCM319" s="2735"/>
      <c r="FCN319" s="2735"/>
      <c r="FCO319" s="2735"/>
      <c r="FCP319" s="2735"/>
      <c r="FCQ319" s="2735"/>
      <c r="FCR319" s="2735"/>
      <c r="FCS319" s="2735"/>
      <c r="FCT319" s="2735"/>
      <c r="FCU319" s="2735"/>
      <c r="FCV319" s="2735"/>
      <c r="FCW319" s="2735"/>
      <c r="FCX319" s="2735"/>
      <c r="FCY319" s="2735"/>
      <c r="FCZ319" s="2735"/>
      <c r="FDA319" s="2735"/>
      <c r="FDB319" s="2735"/>
      <c r="FDC319" s="2735"/>
      <c r="FDD319" s="2735"/>
      <c r="FDE319" s="2735"/>
      <c r="FDF319" s="2735"/>
      <c r="FDG319" s="2735"/>
      <c r="FDH319" s="2735"/>
      <c r="FDI319" s="2735"/>
      <c r="FDJ319" s="2735"/>
      <c r="FDK319" s="2735"/>
      <c r="FDL319" s="2735"/>
      <c r="FDM319" s="2735"/>
      <c r="FDN319" s="2735"/>
      <c r="FDO319" s="2735"/>
      <c r="FDP319" s="2735"/>
      <c r="FDQ319" s="2735"/>
      <c r="FDR319" s="2735"/>
      <c r="FDS319" s="2735"/>
      <c r="FDT319" s="2735"/>
      <c r="FDU319" s="2735"/>
      <c r="FDV319" s="2735"/>
      <c r="FDW319" s="2735"/>
      <c r="FDX319" s="2735"/>
      <c r="FDY319" s="2735"/>
      <c r="FDZ319" s="2735"/>
      <c r="FEA319" s="2735"/>
      <c r="FEB319" s="2735"/>
      <c r="FEC319" s="2735"/>
      <c r="FED319" s="2735"/>
      <c r="FEE319" s="2735"/>
      <c r="FEF319" s="2735"/>
      <c r="FEG319" s="2735"/>
      <c r="FEH319" s="2735"/>
      <c r="FEI319" s="2735"/>
      <c r="FEJ319" s="2735"/>
      <c r="FEK319" s="2735"/>
      <c r="FEL319" s="2735"/>
      <c r="FEM319" s="2735"/>
      <c r="FEN319" s="2735"/>
      <c r="FEO319" s="2735"/>
      <c r="FEP319" s="2735"/>
      <c r="FEQ319" s="2735"/>
      <c r="FER319" s="2735"/>
      <c r="FES319" s="2735"/>
      <c r="FET319" s="2735"/>
      <c r="FEU319" s="2735"/>
      <c r="FEV319" s="2735"/>
      <c r="FEW319" s="2735"/>
      <c r="FEX319" s="2735"/>
      <c r="FEY319" s="2735"/>
      <c r="FEZ319" s="2735"/>
      <c r="FFA319" s="2735"/>
      <c r="FFB319" s="2735"/>
      <c r="FFC319" s="2735"/>
      <c r="FFD319" s="2735"/>
      <c r="FFE319" s="2735"/>
      <c r="FFF319" s="2735"/>
      <c r="FFG319" s="2735"/>
      <c r="FFH319" s="2735"/>
      <c r="FFI319" s="2735"/>
      <c r="FFJ319" s="2735"/>
      <c r="FFK319" s="2735"/>
      <c r="FFL319" s="2735"/>
      <c r="FFM319" s="2735"/>
      <c r="FFN319" s="2735"/>
      <c r="FFO319" s="2735"/>
      <c r="FFP319" s="2735"/>
      <c r="FFQ319" s="2735"/>
      <c r="FFR319" s="2735"/>
      <c r="FFS319" s="2735"/>
      <c r="FFT319" s="2735"/>
      <c r="FFU319" s="2735"/>
      <c r="FFV319" s="2735"/>
      <c r="FFW319" s="2735"/>
      <c r="FFX319" s="2735"/>
      <c r="FFY319" s="2735"/>
      <c r="FFZ319" s="2735"/>
      <c r="FGA319" s="2735"/>
      <c r="FGB319" s="2735"/>
      <c r="FGC319" s="2735"/>
      <c r="FGD319" s="2735"/>
      <c r="FGE319" s="2735"/>
      <c r="FGF319" s="2735"/>
      <c r="FGG319" s="2735"/>
      <c r="FGH319" s="2735"/>
      <c r="FGI319" s="2735"/>
      <c r="FGJ319" s="2735"/>
      <c r="FGK319" s="2735"/>
      <c r="FGL319" s="2735"/>
      <c r="FGM319" s="2735"/>
      <c r="FGN319" s="2735"/>
      <c r="FGO319" s="2735"/>
      <c r="FGP319" s="2735"/>
      <c r="FGQ319" s="2735"/>
      <c r="FGR319" s="2735"/>
      <c r="FGS319" s="2735"/>
      <c r="FGT319" s="2735"/>
      <c r="FGU319" s="2735"/>
      <c r="FGV319" s="2735"/>
      <c r="FGW319" s="2735"/>
      <c r="FGX319" s="2735"/>
      <c r="FGY319" s="2735"/>
      <c r="FGZ319" s="2735"/>
      <c r="FHA319" s="2735"/>
      <c r="FHB319" s="2735"/>
      <c r="FHC319" s="2735"/>
      <c r="FHD319" s="2735"/>
      <c r="FHE319" s="2735"/>
      <c r="FHF319" s="2735"/>
      <c r="FHG319" s="2735"/>
      <c r="FHH319" s="2735"/>
      <c r="FHI319" s="2735"/>
      <c r="FHJ319" s="2735"/>
      <c r="FHK319" s="2735"/>
      <c r="FHL319" s="2735"/>
      <c r="FHM319" s="2735"/>
      <c r="FHN319" s="2735"/>
      <c r="FHO319" s="2735"/>
      <c r="FHP319" s="2735"/>
      <c r="FHQ319" s="2735"/>
      <c r="FHR319" s="2735"/>
      <c r="FHS319" s="2735"/>
      <c r="FHT319" s="2735"/>
      <c r="FHU319" s="2735"/>
      <c r="FHV319" s="2735"/>
      <c r="FHW319" s="2735"/>
      <c r="FHX319" s="2735"/>
      <c r="FHY319" s="2735"/>
      <c r="FHZ319" s="2735"/>
      <c r="FIA319" s="2735"/>
      <c r="FIB319" s="2735"/>
      <c r="FIC319" s="2735"/>
      <c r="FID319" s="2735"/>
      <c r="FIE319" s="2735"/>
      <c r="FIF319" s="2735"/>
      <c r="FIG319" s="2735"/>
      <c r="FIH319" s="2735"/>
      <c r="FII319" s="2735"/>
      <c r="FIJ319" s="2735"/>
      <c r="FIK319" s="2735"/>
      <c r="FIL319" s="2735"/>
      <c r="FIM319" s="2735"/>
      <c r="FIN319" s="2735"/>
      <c r="FIO319" s="2735"/>
      <c r="FIP319" s="2735"/>
      <c r="FIQ319" s="2735"/>
      <c r="FIR319" s="2735"/>
      <c r="FIS319" s="2735"/>
      <c r="FIT319" s="2735"/>
      <c r="FIU319" s="2735"/>
      <c r="FIV319" s="2735"/>
      <c r="FIW319" s="2735"/>
      <c r="FIX319" s="2735"/>
      <c r="FIY319" s="2735"/>
      <c r="FIZ319" s="2735"/>
      <c r="FJA319" s="2735"/>
      <c r="FJB319" s="2735"/>
      <c r="FJC319" s="2735"/>
      <c r="FJD319" s="2735"/>
      <c r="FJE319" s="2735"/>
      <c r="FJF319" s="2735"/>
      <c r="FJG319" s="2735"/>
      <c r="FJH319" s="2735"/>
      <c r="FJI319" s="2735"/>
      <c r="FJJ319" s="2735"/>
      <c r="FJK319" s="2735"/>
      <c r="FJL319" s="2735"/>
      <c r="FJM319" s="2735"/>
      <c r="FJN319" s="2735"/>
      <c r="FJO319" s="2735"/>
      <c r="FJP319" s="2735"/>
      <c r="FJQ319" s="2735"/>
      <c r="FJR319" s="2735"/>
      <c r="FJS319" s="2735"/>
      <c r="FJT319" s="2735"/>
      <c r="FJU319" s="2735"/>
      <c r="FJV319" s="2735"/>
      <c r="FJW319" s="2735"/>
      <c r="FJX319" s="2735"/>
      <c r="FJY319" s="2735"/>
      <c r="FJZ319" s="2735"/>
      <c r="FKA319" s="2735"/>
      <c r="FKB319" s="2735"/>
      <c r="FKC319" s="2735"/>
      <c r="FKD319" s="2735"/>
      <c r="FKE319" s="2735"/>
      <c r="FKF319" s="2735"/>
      <c r="FKG319" s="2735"/>
      <c r="FKH319" s="2735"/>
      <c r="FKI319" s="2735"/>
      <c r="FKJ319" s="2735"/>
      <c r="FKK319" s="2735"/>
      <c r="FKL319" s="2735"/>
      <c r="FKM319" s="2735"/>
      <c r="FKN319" s="2735"/>
      <c r="FKO319" s="2735"/>
      <c r="FKP319" s="2735"/>
      <c r="FKQ319" s="2735"/>
      <c r="FKR319" s="2735"/>
      <c r="FKS319" s="2735"/>
      <c r="FKT319" s="2735"/>
      <c r="FKU319" s="2735"/>
      <c r="FKV319" s="2735"/>
      <c r="FKW319" s="2735"/>
      <c r="FKX319" s="2735"/>
      <c r="FKY319" s="2735"/>
      <c r="FKZ319" s="2735"/>
      <c r="FLA319" s="2735"/>
      <c r="FLB319" s="2735"/>
      <c r="FLC319" s="2735"/>
      <c r="FLD319" s="2735"/>
      <c r="FLE319" s="2735"/>
      <c r="FLF319" s="2735"/>
      <c r="FLG319" s="2735"/>
      <c r="FLH319" s="2735"/>
      <c r="FLI319" s="2735"/>
      <c r="FLJ319" s="2735"/>
      <c r="FLK319" s="2735"/>
      <c r="FLL319" s="2735"/>
      <c r="FLM319" s="2735"/>
      <c r="FLN319" s="2735"/>
      <c r="FLO319" s="2735"/>
      <c r="FLP319" s="2735"/>
      <c r="FLQ319" s="2735"/>
      <c r="FLR319" s="2735"/>
      <c r="FLS319" s="2735"/>
      <c r="FLT319" s="2735"/>
      <c r="FLU319" s="2735"/>
      <c r="FLV319" s="2735"/>
      <c r="FLW319" s="2735"/>
      <c r="FLX319" s="2735"/>
      <c r="FLY319" s="2735"/>
      <c r="FLZ319" s="2735"/>
      <c r="FMA319" s="2735"/>
      <c r="FMB319" s="2735"/>
      <c r="FMC319" s="2735"/>
      <c r="FMD319" s="2735"/>
      <c r="FME319" s="2735"/>
      <c r="FMF319" s="2735"/>
      <c r="FMG319" s="2735"/>
      <c r="FMH319" s="2735"/>
      <c r="FMI319" s="2735"/>
      <c r="FMJ319" s="2735"/>
      <c r="FMK319" s="2735"/>
      <c r="FML319" s="2735"/>
      <c r="FMM319" s="2735"/>
      <c r="FMN319" s="2735"/>
      <c r="FMO319" s="2735"/>
      <c r="FMP319" s="2735"/>
      <c r="FMQ319" s="2735"/>
      <c r="FMR319" s="2735"/>
      <c r="FMS319" s="2735"/>
      <c r="FMT319" s="2735"/>
      <c r="FMU319" s="2735"/>
      <c r="FMV319" s="2735"/>
      <c r="FMW319" s="2735"/>
      <c r="FMX319" s="2735"/>
      <c r="FMY319" s="2735"/>
      <c r="FMZ319" s="2735"/>
      <c r="FNA319" s="2735"/>
      <c r="FNB319" s="2735"/>
      <c r="FNC319" s="2735"/>
      <c r="FND319" s="2735"/>
      <c r="FNE319" s="2735"/>
      <c r="FNF319" s="2735"/>
      <c r="FNG319" s="2735"/>
      <c r="FNH319" s="2735"/>
      <c r="FNI319" s="2735"/>
      <c r="FNJ319" s="2735"/>
      <c r="FNK319" s="2735"/>
      <c r="FNL319" s="2735"/>
      <c r="FNM319" s="2735"/>
      <c r="FNN319" s="2735"/>
      <c r="FNO319" s="2735"/>
      <c r="FNP319" s="2735"/>
      <c r="FNQ319" s="2735"/>
      <c r="FNR319" s="2735"/>
      <c r="FNS319" s="2735"/>
      <c r="FNT319" s="2735"/>
      <c r="FNU319" s="2735"/>
      <c r="FNV319" s="2735"/>
      <c r="FNW319" s="2735"/>
      <c r="FNX319" s="2735"/>
      <c r="FNY319" s="2735"/>
      <c r="FNZ319" s="2735"/>
      <c r="FOA319" s="2735"/>
      <c r="FOB319" s="2735"/>
      <c r="FOC319" s="2735"/>
      <c r="FOD319" s="2735"/>
      <c r="FOE319" s="2735"/>
      <c r="FOF319" s="2735"/>
      <c r="FOG319" s="2735"/>
      <c r="FOH319" s="2735"/>
      <c r="FOI319" s="2735"/>
      <c r="FOJ319" s="2735"/>
      <c r="FOK319" s="2735"/>
      <c r="FOL319" s="2735"/>
      <c r="FOM319" s="2735"/>
      <c r="FON319" s="2735"/>
      <c r="FOO319" s="2735"/>
      <c r="FOP319" s="2735"/>
      <c r="FOQ319" s="2735"/>
      <c r="FOR319" s="2735"/>
      <c r="FOS319" s="2735"/>
      <c r="FOT319" s="2735"/>
      <c r="FOU319" s="2735"/>
      <c r="FOV319" s="2735"/>
      <c r="FOW319" s="2735"/>
      <c r="FOX319" s="2735"/>
      <c r="FOY319" s="2735"/>
      <c r="FOZ319" s="2735"/>
      <c r="FPA319" s="2735"/>
      <c r="FPB319" s="2735"/>
      <c r="FPC319" s="2735"/>
      <c r="FPD319" s="2735"/>
      <c r="FPE319" s="2735"/>
      <c r="FPF319" s="2735"/>
      <c r="FPG319" s="2735"/>
      <c r="FPH319" s="2735"/>
      <c r="FPI319" s="2735"/>
      <c r="FPJ319" s="2735"/>
      <c r="FPK319" s="2735"/>
      <c r="FPL319" s="2735"/>
      <c r="FPM319" s="2735"/>
      <c r="FPN319" s="2735"/>
      <c r="FPO319" s="2735"/>
      <c r="FPP319" s="2735"/>
      <c r="FPQ319" s="2735"/>
      <c r="FPR319" s="2735"/>
      <c r="FPS319" s="2735"/>
      <c r="FPT319" s="2735"/>
      <c r="FPU319" s="2735"/>
      <c r="FPV319" s="2735"/>
      <c r="FPW319" s="2735"/>
      <c r="FPX319" s="2735"/>
      <c r="FPY319" s="2735"/>
      <c r="FPZ319" s="2735"/>
      <c r="FQA319" s="2735"/>
      <c r="FQB319" s="2735"/>
      <c r="FQC319" s="2735"/>
      <c r="FQD319" s="2735"/>
      <c r="FQE319" s="2735"/>
      <c r="FQF319" s="2735"/>
      <c r="FQG319" s="2735"/>
      <c r="FQH319" s="2735"/>
      <c r="FQI319" s="2735"/>
      <c r="FQJ319" s="2735"/>
      <c r="FQK319" s="2735"/>
      <c r="FQL319" s="2735"/>
      <c r="FQM319" s="2735"/>
      <c r="FQN319" s="2735"/>
      <c r="FQO319" s="2735"/>
      <c r="FQP319" s="2735"/>
      <c r="FQQ319" s="2735"/>
      <c r="FQR319" s="2735"/>
      <c r="FQS319" s="2735"/>
      <c r="FQT319" s="2735"/>
      <c r="FQU319" s="2735"/>
      <c r="FQV319" s="2735"/>
      <c r="FQW319" s="2735"/>
      <c r="FQX319" s="2735"/>
      <c r="FQY319" s="2735"/>
      <c r="FQZ319" s="2735"/>
      <c r="FRA319" s="2735"/>
      <c r="FRB319" s="2735"/>
      <c r="FRC319" s="2735"/>
      <c r="FRD319" s="2735"/>
      <c r="FRE319" s="2735"/>
      <c r="FRF319" s="2735"/>
      <c r="FRG319" s="2735"/>
      <c r="FRH319" s="2735"/>
      <c r="FRI319" s="2735"/>
      <c r="FRJ319" s="2735"/>
      <c r="FRK319" s="2735"/>
      <c r="FRL319" s="2735"/>
      <c r="FRM319" s="2735"/>
      <c r="FRN319" s="2735"/>
      <c r="FRO319" s="2735"/>
      <c r="FRP319" s="2735"/>
      <c r="FRQ319" s="2735"/>
      <c r="FRR319" s="2735"/>
      <c r="FRS319" s="2735"/>
      <c r="FRT319" s="2735"/>
      <c r="FRU319" s="2735"/>
      <c r="FRV319" s="2735"/>
      <c r="FRW319" s="2735"/>
      <c r="FRX319" s="2735"/>
      <c r="FRY319" s="2735"/>
      <c r="FRZ319" s="2735"/>
      <c r="FSA319" s="2735"/>
      <c r="FSB319" s="2735"/>
      <c r="FSC319" s="2735"/>
      <c r="FSD319" s="2735"/>
      <c r="FSE319" s="2735"/>
      <c r="FSF319" s="2735"/>
      <c r="FSG319" s="2735"/>
      <c r="FSH319" s="2735"/>
      <c r="FSI319" s="2735"/>
      <c r="FSJ319" s="2735"/>
      <c r="FSK319" s="2735"/>
      <c r="FSL319" s="2735"/>
      <c r="FSM319" s="2735"/>
      <c r="FSN319" s="2735"/>
      <c r="FSO319" s="2735"/>
      <c r="FSP319" s="2735"/>
      <c r="FSQ319" s="2735"/>
      <c r="FSR319" s="2735"/>
      <c r="FSS319" s="2735"/>
      <c r="FST319" s="2735"/>
      <c r="FSU319" s="2735"/>
      <c r="FSV319" s="2735"/>
      <c r="FSW319" s="2735"/>
      <c r="FSX319" s="2735"/>
      <c r="FSY319" s="2735"/>
      <c r="FSZ319" s="2735"/>
      <c r="FTA319" s="2735"/>
      <c r="FTB319" s="2735"/>
      <c r="FTC319" s="2735"/>
      <c r="FTD319" s="2735"/>
      <c r="FTE319" s="2735"/>
      <c r="FTF319" s="2735"/>
      <c r="FTG319" s="2735"/>
      <c r="FTH319" s="2735"/>
      <c r="FTI319" s="2735"/>
      <c r="FTJ319" s="2735"/>
      <c r="FTK319" s="2735"/>
      <c r="FTL319" s="2735"/>
      <c r="FTM319" s="2735"/>
      <c r="FTN319" s="2735"/>
      <c r="FTO319" s="2735"/>
      <c r="FTP319" s="2735"/>
      <c r="FTQ319" s="2735"/>
      <c r="FTR319" s="2735"/>
      <c r="FTS319" s="2735"/>
      <c r="FTT319" s="2735"/>
      <c r="FTU319" s="2735"/>
      <c r="FTV319" s="2735"/>
      <c r="FTW319" s="2735"/>
      <c r="FTX319" s="2735"/>
      <c r="FTY319" s="2735"/>
      <c r="FTZ319" s="2735"/>
      <c r="FUA319" s="2735"/>
      <c r="FUB319" s="2735"/>
      <c r="FUC319" s="2735"/>
      <c r="FUD319" s="2735"/>
      <c r="FUE319" s="2735"/>
      <c r="FUF319" s="2735"/>
      <c r="FUG319" s="2735"/>
      <c r="FUH319" s="2735"/>
      <c r="FUI319" s="2735"/>
      <c r="FUJ319" s="2735"/>
      <c r="FUK319" s="2735"/>
      <c r="FUL319" s="2735"/>
      <c r="FUM319" s="2735"/>
      <c r="FUN319" s="2735"/>
      <c r="FUO319" s="2735"/>
      <c r="FUP319" s="2735"/>
      <c r="FUQ319" s="2735"/>
      <c r="FUR319" s="2735"/>
      <c r="FUS319" s="2735"/>
      <c r="FUT319" s="2735"/>
      <c r="FUU319" s="2735"/>
      <c r="FUV319" s="2735"/>
      <c r="FUW319" s="2735"/>
      <c r="FUX319" s="2735"/>
      <c r="FUY319" s="2735"/>
      <c r="FUZ319" s="2735"/>
      <c r="FVA319" s="2735"/>
      <c r="FVB319" s="2735"/>
      <c r="FVC319" s="2735"/>
      <c r="FVD319" s="2735"/>
      <c r="FVE319" s="2735"/>
      <c r="FVF319" s="2735"/>
      <c r="FVG319" s="2735"/>
      <c r="FVH319" s="2735"/>
      <c r="FVI319" s="2735"/>
      <c r="FVJ319" s="2735"/>
      <c r="FVK319" s="2735"/>
      <c r="FVL319" s="2735"/>
      <c r="FVM319" s="2735"/>
      <c r="FVN319" s="2735"/>
      <c r="FVO319" s="2735"/>
      <c r="FVP319" s="2735"/>
      <c r="FVQ319" s="2735"/>
      <c r="FVR319" s="2735"/>
      <c r="FVS319" s="2735"/>
      <c r="FVT319" s="2735"/>
      <c r="FVU319" s="2735"/>
      <c r="FVV319" s="2735"/>
      <c r="FVW319" s="2735"/>
      <c r="FVX319" s="2735"/>
      <c r="FVY319" s="2735"/>
      <c r="FVZ319" s="2735"/>
      <c r="FWA319" s="2735"/>
      <c r="FWB319" s="2735"/>
      <c r="FWC319" s="2735"/>
      <c r="FWD319" s="2735"/>
      <c r="FWE319" s="2735"/>
      <c r="FWF319" s="2735"/>
      <c r="FWG319" s="2735"/>
      <c r="FWH319" s="2735"/>
      <c r="FWI319" s="2735"/>
      <c r="FWJ319" s="2735"/>
      <c r="FWK319" s="2735"/>
      <c r="FWL319" s="2735"/>
      <c r="FWM319" s="2735"/>
      <c r="FWN319" s="2735"/>
      <c r="FWO319" s="2735"/>
      <c r="FWP319" s="2735"/>
      <c r="FWQ319" s="2735"/>
      <c r="FWR319" s="2735"/>
      <c r="FWS319" s="2735"/>
      <c r="FWT319" s="2735"/>
      <c r="FWU319" s="2735"/>
      <c r="FWV319" s="2735"/>
      <c r="FWW319" s="2735"/>
      <c r="FWX319" s="2735"/>
      <c r="FWY319" s="2735"/>
      <c r="FWZ319" s="2735"/>
      <c r="FXA319" s="2735"/>
      <c r="FXB319" s="2735"/>
      <c r="FXC319" s="2735"/>
      <c r="FXD319" s="2735"/>
      <c r="FXE319" s="2735"/>
      <c r="FXF319" s="2735"/>
      <c r="FXG319" s="2735"/>
      <c r="FXH319" s="2735"/>
      <c r="FXI319" s="2735"/>
      <c r="FXJ319" s="2735"/>
      <c r="FXK319" s="2735"/>
      <c r="FXL319" s="2735"/>
      <c r="FXM319" s="2735"/>
      <c r="FXN319" s="2735"/>
      <c r="FXO319" s="2735"/>
      <c r="FXP319" s="2735"/>
      <c r="FXQ319" s="2735"/>
      <c r="FXR319" s="2735"/>
      <c r="FXS319" s="2735"/>
      <c r="FXT319" s="2735"/>
      <c r="FXU319" s="2735"/>
      <c r="FXV319" s="2735"/>
      <c r="FXW319" s="2735"/>
      <c r="FXX319" s="2735"/>
      <c r="FXY319" s="2735"/>
      <c r="FXZ319" s="2735"/>
      <c r="FYA319" s="2735"/>
      <c r="FYB319" s="2735"/>
      <c r="FYC319" s="2735"/>
      <c r="FYD319" s="2735"/>
      <c r="FYE319" s="2735"/>
      <c r="FYF319" s="2735"/>
      <c r="FYG319" s="2735"/>
      <c r="FYH319" s="2735"/>
      <c r="FYI319" s="2735"/>
      <c r="FYJ319" s="2735"/>
      <c r="FYK319" s="2735"/>
      <c r="FYL319" s="2735"/>
      <c r="FYM319" s="2735"/>
      <c r="FYN319" s="2735"/>
      <c r="FYO319" s="2735"/>
      <c r="FYP319" s="2735"/>
      <c r="FYQ319" s="2735"/>
      <c r="FYR319" s="2735"/>
      <c r="FYS319" s="2735"/>
      <c r="FYT319" s="2735"/>
      <c r="FYU319" s="2735"/>
      <c r="FYV319" s="2735"/>
      <c r="FYW319" s="2735"/>
      <c r="FYX319" s="2735"/>
      <c r="FYY319" s="2735"/>
      <c r="FYZ319" s="2735"/>
      <c r="FZA319" s="2735"/>
      <c r="FZB319" s="2735"/>
      <c r="FZC319" s="2735"/>
      <c r="FZD319" s="2735"/>
      <c r="FZE319" s="2735"/>
      <c r="FZF319" s="2735"/>
      <c r="FZG319" s="2735"/>
      <c r="FZH319" s="2735"/>
      <c r="FZI319" s="2735"/>
      <c r="FZJ319" s="2735"/>
      <c r="FZK319" s="2735"/>
      <c r="FZL319" s="2735"/>
      <c r="FZM319" s="2735"/>
      <c r="FZN319" s="2735"/>
      <c r="FZO319" s="2735"/>
      <c r="FZP319" s="2735"/>
      <c r="FZQ319" s="2735"/>
      <c r="FZR319" s="2735"/>
      <c r="FZS319" s="2735"/>
      <c r="FZT319" s="2735"/>
      <c r="FZU319" s="2735"/>
      <c r="FZV319" s="2735"/>
      <c r="FZW319" s="2735"/>
      <c r="FZX319" s="2735"/>
      <c r="FZY319" s="2735"/>
      <c r="FZZ319" s="2735"/>
      <c r="GAA319" s="2735"/>
      <c r="GAB319" s="2735"/>
      <c r="GAC319" s="2735"/>
      <c r="GAD319" s="2735"/>
      <c r="GAE319" s="2735"/>
      <c r="GAF319" s="2735"/>
      <c r="GAG319" s="2735"/>
      <c r="GAH319" s="2735"/>
      <c r="GAI319" s="2735"/>
      <c r="GAJ319" s="2735"/>
      <c r="GAK319" s="2735"/>
      <c r="GAL319" s="2735"/>
      <c r="GAM319" s="2735"/>
      <c r="GAN319" s="2735"/>
      <c r="GAO319" s="2735"/>
      <c r="GAP319" s="2735"/>
      <c r="GAQ319" s="2735"/>
      <c r="GAR319" s="2735"/>
      <c r="GAS319" s="2735"/>
      <c r="GAT319" s="2735"/>
      <c r="GAU319" s="2735"/>
      <c r="GAV319" s="2735"/>
      <c r="GAW319" s="2735"/>
      <c r="GAX319" s="2735"/>
      <c r="GAY319" s="2735"/>
      <c r="GAZ319" s="2735"/>
      <c r="GBA319" s="2735"/>
      <c r="GBB319" s="2735"/>
      <c r="GBC319" s="2735"/>
      <c r="GBD319" s="2735"/>
      <c r="GBE319" s="2735"/>
      <c r="GBF319" s="2735"/>
      <c r="GBG319" s="2735"/>
      <c r="GBH319" s="2735"/>
      <c r="GBI319" s="2735"/>
      <c r="GBJ319" s="2735"/>
      <c r="GBK319" s="2735"/>
      <c r="GBL319" s="2735"/>
      <c r="GBM319" s="2735"/>
      <c r="GBN319" s="2735"/>
      <c r="GBO319" s="2735"/>
      <c r="GBP319" s="2735"/>
      <c r="GBQ319" s="2735"/>
      <c r="GBR319" s="2735"/>
      <c r="GBS319" s="2735"/>
      <c r="GBT319" s="2735"/>
      <c r="GBU319" s="2735"/>
      <c r="GBV319" s="2735"/>
      <c r="GBW319" s="2735"/>
      <c r="GBX319" s="2735"/>
      <c r="GBY319" s="2735"/>
      <c r="GBZ319" s="2735"/>
      <c r="GCA319" s="2735"/>
      <c r="GCB319" s="2735"/>
      <c r="GCC319" s="2735"/>
      <c r="GCD319" s="2735"/>
      <c r="GCE319" s="2735"/>
      <c r="GCF319" s="2735"/>
      <c r="GCG319" s="2735"/>
      <c r="GCH319" s="2735"/>
      <c r="GCI319" s="2735"/>
      <c r="GCJ319" s="2735"/>
      <c r="GCK319" s="2735"/>
      <c r="GCL319" s="2735"/>
      <c r="GCM319" s="2735"/>
      <c r="GCN319" s="2735"/>
      <c r="GCO319" s="2735"/>
      <c r="GCP319" s="2735"/>
      <c r="GCQ319" s="2735"/>
      <c r="GCR319" s="2735"/>
      <c r="GCS319" s="2735"/>
      <c r="GCT319" s="2735"/>
      <c r="GCU319" s="2735"/>
      <c r="GCV319" s="2735"/>
      <c r="GCW319" s="2735"/>
      <c r="GCX319" s="2735"/>
      <c r="GCY319" s="2735"/>
      <c r="GCZ319" s="2735"/>
      <c r="GDA319" s="2735"/>
      <c r="GDB319" s="2735"/>
      <c r="GDC319" s="2735"/>
      <c r="GDD319" s="2735"/>
      <c r="GDE319" s="2735"/>
      <c r="GDF319" s="2735"/>
      <c r="GDG319" s="2735"/>
      <c r="GDH319" s="2735"/>
      <c r="GDI319" s="2735"/>
      <c r="GDJ319" s="2735"/>
      <c r="GDK319" s="2735"/>
      <c r="GDL319" s="2735"/>
      <c r="GDM319" s="2735"/>
      <c r="GDN319" s="2735"/>
      <c r="GDO319" s="2735"/>
      <c r="GDP319" s="2735"/>
      <c r="GDQ319" s="2735"/>
      <c r="GDR319" s="2735"/>
      <c r="GDS319" s="2735"/>
      <c r="GDT319" s="2735"/>
      <c r="GDU319" s="2735"/>
      <c r="GDV319" s="2735"/>
      <c r="GDW319" s="2735"/>
      <c r="GDX319" s="2735"/>
      <c r="GDY319" s="2735"/>
      <c r="GDZ319" s="2735"/>
      <c r="GEA319" s="2735"/>
      <c r="GEB319" s="2735"/>
      <c r="GEC319" s="2735"/>
      <c r="GED319" s="2735"/>
      <c r="GEE319" s="2735"/>
      <c r="GEF319" s="2735"/>
      <c r="GEG319" s="2735"/>
      <c r="GEH319" s="2735"/>
      <c r="GEI319" s="2735"/>
      <c r="GEJ319" s="2735"/>
      <c r="GEK319" s="2735"/>
      <c r="GEL319" s="2735"/>
      <c r="GEM319" s="2735"/>
      <c r="GEN319" s="2735"/>
      <c r="GEO319" s="2735"/>
      <c r="GEP319" s="2735"/>
      <c r="GEQ319" s="2735"/>
      <c r="GER319" s="2735"/>
      <c r="GES319" s="2735"/>
      <c r="GET319" s="2735"/>
      <c r="GEU319" s="2735"/>
      <c r="GEV319" s="2735"/>
      <c r="GEW319" s="2735"/>
      <c r="GEX319" s="2735"/>
      <c r="GEY319" s="2735"/>
      <c r="GEZ319" s="2735"/>
      <c r="GFA319" s="2735"/>
      <c r="GFB319" s="2735"/>
      <c r="GFC319" s="2735"/>
      <c r="GFD319" s="2735"/>
      <c r="GFE319" s="2735"/>
      <c r="GFF319" s="2735"/>
      <c r="GFG319" s="2735"/>
      <c r="GFH319" s="2735"/>
      <c r="GFI319" s="2735"/>
      <c r="GFJ319" s="2735"/>
      <c r="GFK319" s="2735"/>
      <c r="GFL319" s="2735"/>
      <c r="GFM319" s="2735"/>
      <c r="GFN319" s="2735"/>
      <c r="GFO319" s="2735"/>
      <c r="GFP319" s="2735"/>
      <c r="GFQ319" s="2735"/>
      <c r="GFR319" s="2735"/>
      <c r="GFS319" s="2735"/>
      <c r="GFT319" s="2735"/>
      <c r="GFU319" s="2735"/>
      <c r="GFV319" s="2735"/>
      <c r="GFW319" s="2735"/>
      <c r="GFX319" s="2735"/>
      <c r="GFY319" s="2735"/>
      <c r="GFZ319" s="2735"/>
      <c r="GGA319" s="2735"/>
      <c r="GGB319" s="2735"/>
      <c r="GGC319" s="2735"/>
      <c r="GGD319" s="2735"/>
      <c r="GGE319" s="2735"/>
      <c r="GGF319" s="2735"/>
      <c r="GGG319" s="2735"/>
      <c r="GGH319" s="2735"/>
      <c r="GGI319" s="2735"/>
      <c r="GGJ319" s="2735"/>
      <c r="GGK319" s="2735"/>
      <c r="GGL319" s="2735"/>
      <c r="GGM319" s="2735"/>
      <c r="GGN319" s="2735"/>
      <c r="GGO319" s="2735"/>
      <c r="GGP319" s="2735"/>
      <c r="GGQ319" s="2735"/>
      <c r="GGR319" s="2735"/>
      <c r="GGS319" s="2735"/>
      <c r="GGT319" s="2735"/>
      <c r="GGU319" s="2735"/>
      <c r="GGV319" s="2735"/>
      <c r="GGW319" s="2735"/>
      <c r="GGX319" s="2735"/>
      <c r="GGY319" s="2735"/>
      <c r="GGZ319" s="2735"/>
      <c r="GHA319" s="2735"/>
      <c r="GHB319" s="2735"/>
      <c r="GHC319" s="2735"/>
      <c r="GHD319" s="2735"/>
      <c r="GHE319" s="2735"/>
      <c r="GHF319" s="2735"/>
      <c r="GHG319" s="2735"/>
      <c r="GHH319" s="2735"/>
      <c r="GHI319" s="2735"/>
      <c r="GHJ319" s="2735"/>
      <c r="GHK319" s="2735"/>
      <c r="GHL319" s="2735"/>
      <c r="GHM319" s="2735"/>
      <c r="GHN319" s="2735"/>
      <c r="GHO319" s="2735"/>
      <c r="GHP319" s="2735"/>
      <c r="GHQ319" s="2735"/>
      <c r="GHR319" s="2735"/>
      <c r="GHS319" s="2735"/>
      <c r="GHT319" s="2735"/>
      <c r="GHU319" s="2735"/>
      <c r="GHV319" s="2735"/>
      <c r="GHW319" s="2735"/>
      <c r="GHX319" s="2735"/>
      <c r="GHY319" s="2735"/>
      <c r="GHZ319" s="2735"/>
      <c r="GIA319" s="2735"/>
      <c r="GIB319" s="2735"/>
      <c r="GIC319" s="2735"/>
      <c r="GID319" s="2735"/>
      <c r="GIE319" s="2735"/>
      <c r="GIF319" s="2735"/>
      <c r="GIG319" s="2735"/>
      <c r="GIH319" s="2735"/>
      <c r="GII319" s="2735"/>
      <c r="GIJ319" s="2735"/>
      <c r="GIK319" s="2735"/>
      <c r="GIL319" s="2735"/>
      <c r="GIM319" s="2735"/>
      <c r="GIN319" s="2735"/>
      <c r="GIO319" s="2735"/>
      <c r="GIP319" s="2735"/>
      <c r="GIQ319" s="2735"/>
      <c r="GIR319" s="2735"/>
      <c r="GIS319" s="2735"/>
      <c r="GIT319" s="2735"/>
      <c r="GIU319" s="2735"/>
      <c r="GIV319" s="2735"/>
      <c r="GIW319" s="2735"/>
      <c r="GIX319" s="2735"/>
      <c r="GIY319" s="2735"/>
      <c r="GIZ319" s="2735"/>
      <c r="GJA319" s="2735"/>
      <c r="GJB319" s="2735"/>
      <c r="GJC319" s="2735"/>
      <c r="GJD319" s="2735"/>
      <c r="GJE319" s="2735"/>
      <c r="GJF319" s="2735"/>
      <c r="GJG319" s="2735"/>
      <c r="GJH319" s="2735"/>
      <c r="GJI319" s="2735"/>
      <c r="GJJ319" s="2735"/>
      <c r="GJK319" s="2735"/>
      <c r="GJL319" s="2735"/>
      <c r="GJM319" s="2735"/>
      <c r="GJN319" s="2735"/>
      <c r="GJO319" s="2735"/>
      <c r="GJP319" s="2735"/>
      <c r="GJQ319" s="2735"/>
      <c r="GJR319" s="2735"/>
      <c r="GJS319" s="2735"/>
      <c r="GJT319" s="2735"/>
      <c r="GJU319" s="2735"/>
      <c r="GJV319" s="2735"/>
      <c r="GJW319" s="2735"/>
      <c r="GJX319" s="2735"/>
      <c r="GJY319" s="2735"/>
      <c r="GJZ319" s="2735"/>
      <c r="GKA319" s="2735"/>
      <c r="GKB319" s="2735"/>
      <c r="GKC319" s="2735"/>
      <c r="GKD319" s="2735"/>
      <c r="GKE319" s="2735"/>
      <c r="GKF319" s="2735"/>
      <c r="GKG319" s="2735"/>
      <c r="GKH319" s="2735"/>
      <c r="GKI319" s="2735"/>
      <c r="GKJ319" s="2735"/>
      <c r="GKK319" s="2735"/>
      <c r="GKL319" s="2735"/>
      <c r="GKM319" s="2735"/>
      <c r="GKN319" s="2735"/>
      <c r="GKO319" s="2735"/>
      <c r="GKP319" s="2735"/>
      <c r="GKQ319" s="2735"/>
      <c r="GKR319" s="2735"/>
      <c r="GKS319" s="2735"/>
      <c r="GKT319" s="2735"/>
      <c r="GKU319" s="2735"/>
      <c r="GKV319" s="2735"/>
      <c r="GKW319" s="2735"/>
      <c r="GKX319" s="2735"/>
      <c r="GKY319" s="2735"/>
      <c r="GKZ319" s="2735"/>
      <c r="GLA319" s="2735"/>
      <c r="GLB319" s="2735"/>
      <c r="GLC319" s="2735"/>
      <c r="GLD319" s="2735"/>
      <c r="GLE319" s="2735"/>
      <c r="GLF319" s="2735"/>
      <c r="GLG319" s="2735"/>
      <c r="GLH319" s="2735"/>
      <c r="GLI319" s="2735"/>
      <c r="GLJ319" s="2735"/>
      <c r="GLK319" s="2735"/>
      <c r="GLL319" s="2735"/>
      <c r="GLM319" s="2735"/>
      <c r="GLN319" s="2735"/>
      <c r="GLO319" s="2735"/>
      <c r="GLP319" s="2735"/>
      <c r="GLQ319" s="2735"/>
      <c r="GLR319" s="2735"/>
      <c r="GLS319" s="2735"/>
      <c r="GLT319" s="2735"/>
      <c r="GLU319" s="2735"/>
      <c r="GLV319" s="2735"/>
      <c r="GLW319" s="2735"/>
      <c r="GLX319" s="2735"/>
      <c r="GLY319" s="2735"/>
      <c r="GLZ319" s="2735"/>
      <c r="GMA319" s="2735"/>
      <c r="GMB319" s="2735"/>
      <c r="GMC319" s="2735"/>
      <c r="GMD319" s="2735"/>
      <c r="GME319" s="2735"/>
      <c r="GMF319" s="2735"/>
      <c r="GMG319" s="2735"/>
      <c r="GMH319" s="2735"/>
      <c r="GMI319" s="2735"/>
      <c r="GMJ319" s="2735"/>
      <c r="GMK319" s="2735"/>
      <c r="GML319" s="2735"/>
      <c r="GMM319" s="2735"/>
      <c r="GMN319" s="2735"/>
      <c r="GMO319" s="2735"/>
      <c r="GMP319" s="2735"/>
      <c r="GMQ319" s="2735"/>
      <c r="GMR319" s="2735"/>
      <c r="GMS319" s="2735"/>
      <c r="GMT319" s="2735"/>
      <c r="GMU319" s="2735"/>
      <c r="GMV319" s="2735"/>
      <c r="GMW319" s="2735"/>
      <c r="GMX319" s="2735"/>
      <c r="GMY319" s="2735"/>
      <c r="GMZ319" s="2735"/>
      <c r="GNA319" s="2735"/>
      <c r="GNB319" s="2735"/>
      <c r="GNC319" s="2735"/>
      <c r="GND319" s="2735"/>
      <c r="GNE319" s="2735"/>
      <c r="GNF319" s="2735"/>
      <c r="GNG319" s="2735"/>
      <c r="GNH319" s="2735"/>
      <c r="GNI319" s="2735"/>
      <c r="GNJ319" s="2735"/>
      <c r="GNK319" s="2735"/>
      <c r="GNL319" s="2735"/>
      <c r="GNM319" s="2735"/>
      <c r="GNN319" s="2735"/>
      <c r="GNO319" s="2735"/>
      <c r="GNP319" s="2735"/>
      <c r="GNQ319" s="2735"/>
      <c r="GNR319" s="2735"/>
      <c r="GNS319" s="2735"/>
      <c r="GNT319" s="2735"/>
      <c r="GNU319" s="2735"/>
      <c r="GNV319" s="2735"/>
      <c r="GNW319" s="2735"/>
      <c r="GNX319" s="2735"/>
      <c r="GNY319" s="2735"/>
      <c r="GNZ319" s="2735"/>
      <c r="GOA319" s="2735"/>
      <c r="GOB319" s="2735"/>
      <c r="GOC319" s="2735"/>
      <c r="GOD319" s="2735"/>
      <c r="GOE319" s="2735"/>
      <c r="GOF319" s="2735"/>
      <c r="GOG319" s="2735"/>
      <c r="GOH319" s="2735"/>
      <c r="GOI319" s="2735"/>
      <c r="GOJ319" s="2735"/>
      <c r="GOK319" s="2735"/>
      <c r="GOL319" s="2735"/>
      <c r="GOM319" s="2735"/>
      <c r="GON319" s="2735"/>
      <c r="GOO319" s="2735"/>
      <c r="GOP319" s="2735"/>
      <c r="GOQ319" s="2735"/>
      <c r="GOR319" s="2735"/>
      <c r="GOS319" s="2735"/>
      <c r="GOT319" s="2735"/>
      <c r="GOU319" s="2735"/>
      <c r="GOV319" s="2735"/>
      <c r="GOW319" s="2735"/>
      <c r="GOX319" s="2735"/>
      <c r="GOY319" s="2735"/>
      <c r="GOZ319" s="2735"/>
      <c r="GPA319" s="2735"/>
      <c r="GPB319" s="2735"/>
      <c r="GPC319" s="2735"/>
      <c r="GPD319" s="2735"/>
      <c r="GPE319" s="2735"/>
      <c r="GPF319" s="2735"/>
      <c r="GPG319" s="2735"/>
      <c r="GPH319" s="2735"/>
      <c r="GPI319" s="2735"/>
      <c r="GPJ319" s="2735"/>
      <c r="GPK319" s="2735"/>
      <c r="GPL319" s="2735"/>
      <c r="GPM319" s="2735"/>
      <c r="GPN319" s="2735"/>
      <c r="GPO319" s="2735"/>
      <c r="GPP319" s="2735"/>
      <c r="GPQ319" s="2735"/>
      <c r="GPR319" s="2735"/>
      <c r="GPS319" s="2735"/>
      <c r="GPT319" s="2735"/>
      <c r="GPU319" s="2735"/>
      <c r="GPV319" s="2735"/>
      <c r="GPW319" s="2735"/>
      <c r="GPX319" s="2735"/>
      <c r="GPY319" s="2735"/>
      <c r="GPZ319" s="2735"/>
      <c r="GQA319" s="2735"/>
      <c r="GQB319" s="2735"/>
      <c r="GQC319" s="2735"/>
      <c r="GQD319" s="2735"/>
      <c r="GQE319" s="2735"/>
      <c r="GQF319" s="2735"/>
      <c r="GQG319" s="2735"/>
      <c r="GQH319" s="2735"/>
      <c r="GQI319" s="2735"/>
      <c r="GQJ319" s="2735"/>
      <c r="GQK319" s="2735"/>
      <c r="GQL319" s="2735"/>
      <c r="GQM319" s="2735"/>
      <c r="GQN319" s="2735"/>
      <c r="GQO319" s="2735"/>
      <c r="GQP319" s="2735"/>
      <c r="GQQ319" s="2735"/>
      <c r="GQR319" s="2735"/>
      <c r="GQS319" s="2735"/>
      <c r="GQT319" s="2735"/>
      <c r="GQU319" s="2735"/>
      <c r="GQV319" s="2735"/>
      <c r="GQW319" s="2735"/>
      <c r="GQX319" s="2735"/>
      <c r="GQY319" s="2735"/>
      <c r="GQZ319" s="2735"/>
      <c r="GRA319" s="2735"/>
      <c r="GRB319" s="2735"/>
      <c r="GRC319" s="2735"/>
      <c r="GRD319" s="2735"/>
      <c r="GRE319" s="2735"/>
      <c r="GRF319" s="2735"/>
      <c r="GRG319" s="2735"/>
      <c r="GRH319" s="2735"/>
      <c r="GRI319" s="2735"/>
      <c r="GRJ319" s="2735"/>
      <c r="GRK319" s="2735"/>
      <c r="GRL319" s="2735"/>
      <c r="GRM319" s="2735"/>
      <c r="GRN319" s="2735"/>
      <c r="GRO319" s="2735"/>
      <c r="GRP319" s="2735"/>
      <c r="GRQ319" s="2735"/>
      <c r="GRR319" s="2735"/>
      <c r="GRS319" s="2735"/>
      <c r="GRT319" s="2735"/>
      <c r="GRU319" s="2735"/>
      <c r="GRV319" s="2735"/>
      <c r="GRW319" s="2735"/>
      <c r="GRX319" s="2735"/>
      <c r="GRY319" s="2735"/>
      <c r="GRZ319" s="2735"/>
      <c r="GSA319" s="2735"/>
      <c r="GSB319" s="2735"/>
      <c r="GSC319" s="2735"/>
      <c r="GSD319" s="2735"/>
      <c r="GSE319" s="2735"/>
      <c r="GSF319" s="2735"/>
      <c r="GSG319" s="2735"/>
      <c r="GSH319" s="2735"/>
      <c r="GSI319" s="2735"/>
      <c r="GSJ319" s="2735"/>
      <c r="GSK319" s="2735"/>
      <c r="GSL319" s="2735"/>
      <c r="GSM319" s="2735"/>
      <c r="GSN319" s="2735"/>
      <c r="GSO319" s="2735"/>
      <c r="GSP319" s="2735"/>
      <c r="GSQ319" s="2735"/>
      <c r="GSR319" s="2735"/>
      <c r="GSS319" s="2735"/>
      <c r="GST319" s="2735"/>
      <c r="GSU319" s="2735"/>
      <c r="GSV319" s="2735"/>
      <c r="GSW319" s="2735"/>
      <c r="GSX319" s="2735"/>
      <c r="GSY319" s="2735"/>
      <c r="GSZ319" s="2735"/>
      <c r="GTA319" s="2735"/>
      <c r="GTB319" s="2735"/>
      <c r="GTC319" s="2735"/>
      <c r="GTD319" s="2735"/>
      <c r="GTE319" s="2735"/>
      <c r="GTF319" s="2735"/>
      <c r="GTG319" s="2735"/>
      <c r="GTH319" s="2735"/>
      <c r="GTI319" s="2735"/>
      <c r="GTJ319" s="2735"/>
      <c r="GTK319" s="2735"/>
      <c r="GTL319" s="2735"/>
      <c r="GTM319" s="2735"/>
      <c r="GTN319" s="2735"/>
      <c r="GTO319" s="2735"/>
      <c r="GTP319" s="2735"/>
      <c r="GTQ319" s="2735"/>
      <c r="GTR319" s="2735"/>
      <c r="GTS319" s="2735"/>
      <c r="GTT319" s="2735"/>
      <c r="GTU319" s="2735"/>
      <c r="GTV319" s="2735"/>
      <c r="GTW319" s="2735"/>
      <c r="GTX319" s="2735"/>
      <c r="GTY319" s="2735"/>
      <c r="GTZ319" s="2735"/>
      <c r="GUA319" s="2735"/>
      <c r="GUB319" s="2735"/>
      <c r="GUC319" s="2735"/>
      <c r="GUD319" s="2735"/>
      <c r="GUE319" s="2735"/>
      <c r="GUF319" s="2735"/>
      <c r="GUG319" s="2735"/>
      <c r="GUH319" s="2735"/>
      <c r="GUI319" s="2735"/>
      <c r="GUJ319" s="2735"/>
      <c r="GUK319" s="2735"/>
      <c r="GUL319" s="2735"/>
      <c r="GUM319" s="2735"/>
      <c r="GUN319" s="2735"/>
      <c r="GUO319" s="2735"/>
      <c r="GUP319" s="2735"/>
      <c r="GUQ319" s="2735"/>
      <c r="GUR319" s="2735"/>
      <c r="GUS319" s="2735"/>
      <c r="GUT319" s="2735"/>
      <c r="GUU319" s="2735"/>
      <c r="GUV319" s="2735"/>
      <c r="GUW319" s="2735"/>
      <c r="GUX319" s="2735"/>
      <c r="GUY319" s="2735"/>
      <c r="GUZ319" s="2735"/>
      <c r="GVA319" s="2735"/>
      <c r="GVB319" s="2735"/>
      <c r="GVC319" s="2735"/>
      <c r="GVD319" s="2735"/>
      <c r="GVE319" s="2735"/>
      <c r="GVF319" s="2735"/>
      <c r="GVG319" s="2735"/>
      <c r="GVH319" s="2735"/>
      <c r="GVI319" s="2735"/>
      <c r="GVJ319" s="2735"/>
      <c r="GVK319" s="2735"/>
      <c r="GVL319" s="2735"/>
      <c r="GVM319" s="2735"/>
      <c r="GVN319" s="2735"/>
      <c r="GVO319" s="2735"/>
      <c r="GVP319" s="2735"/>
      <c r="GVQ319" s="2735"/>
      <c r="GVR319" s="2735"/>
      <c r="GVS319" s="2735"/>
      <c r="GVT319" s="2735"/>
      <c r="GVU319" s="2735"/>
      <c r="GVV319" s="2735"/>
      <c r="GVW319" s="2735"/>
      <c r="GVX319" s="2735"/>
      <c r="GVY319" s="2735"/>
      <c r="GVZ319" s="2735"/>
      <c r="GWA319" s="2735"/>
      <c r="GWB319" s="2735"/>
      <c r="GWC319" s="2735"/>
      <c r="GWD319" s="2735"/>
      <c r="GWE319" s="2735"/>
      <c r="GWF319" s="2735"/>
      <c r="GWG319" s="2735"/>
      <c r="GWH319" s="2735"/>
      <c r="GWI319" s="2735"/>
      <c r="GWJ319" s="2735"/>
      <c r="GWK319" s="2735"/>
      <c r="GWL319" s="2735"/>
      <c r="GWM319" s="2735"/>
      <c r="GWN319" s="2735"/>
      <c r="GWO319" s="2735"/>
      <c r="GWP319" s="2735"/>
      <c r="GWQ319" s="2735"/>
      <c r="GWR319" s="2735"/>
      <c r="GWS319" s="2735"/>
      <c r="GWT319" s="2735"/>
      <c r="GWU319" s="2735"/>
      <c r="GWV319" s="2735"/>
      <c r="GWW319" s="2735"/>
      <c r="GWX319" s="2735"/>
      <c r="GWY319" s="2735"/>
      <c r="GWZ319" s="2735"/>
      <c r="GXA319" s="2735"/>
      <c r="GXB319" s="2735"/>
      <c r="GXC319" s="2735"/>
      <c r="GXD319" s="2735"/>
      <c r="GXE319" s="2735"/>
      <c r="GXF319" s="2735"/>
      <c r="GXG319" s="2735"/>
      <c r="GXH319" s="2735"/>
      <c r="GXI319" s="2735"/>
      <c r="GXJ319" s="2735"/>
      <c r="GXK319" s="2735"/>
      <c r="GXL319" s="2735"/>
      <c r="GXM319" s="2735"/>
      <c r="GXN319" s="2735"/>
      <c r="GXO319" s="2735"/>
      <c r="GXP319" s="2735"/>
      <c r="GXQ319" s="2735"/>
      <c r="GXR319" s="2735"/>
      <c r="GXS319" s="2735"/>
      <c r="GXT319" s="2735"/>
      <c r="GXU319" s="2735"/>
      <c r="GXV319" s="2735"/>
      <c r="GXW319" s="2735"/>
      <c r="GXX319" s="2735"/>
      <c r="GXY319" s="2735"/>
      <c r="GXZ319" s="2735"/>
      <c r="GYA319" s="2735"/>
      <c r="GYB319" s="2735"/>
      <c r="GYC319" s="2735"/>
      <c r="GYD319" s="2735"/>
      <c r="GYE319" s="2735"/>
      <c r="GYF319" s="2735"/>
      <c r="GYG319" s="2735"/>
      <c r="GYH319" s="2735"/>
      <c r="GYI319" s="2735"/>
      <c r="GYJ319" s="2735"/>
      <c r="GYK319" s="2735"/>
      <c r="GYL319" s="2735"/>
      <c r="GYM319" s="2735"/>
      <c r="GYN319" s="2735"/>
      <c r="GYO319" s="2735"/>
      <c r="GYP319" s="2735"/>
      <c r="GYQ319" s="2735"/>
      <c r="GYR319" s="2735"/>
      <c r="GYS319" s="2735"/>
      <c r="GYT319" s="2735"/>
      <c r="GYU319" s="2735"/>
      <c r="GYV319" s="2735"/>
      <c r="GYW319" s="2735"/>
      <c r="GYX319" s="2735"/>
      <c r="GYY319" s="2735"/>
      <c r="GYZ319" s="2735"/>
      <c r="GZA319" s="2735"/>
      <c r="GZB319" s="2735"/>
      <c r="GZC319" s="2735"/>
      <c r="GZD319" s="2735"/>
      <c r="GZE319" s="2735"/>
      <c r="GZF319" s="2735"/>
      <c r="GZG319" s="2735"/>
      <c r="GZH319" s="2735"/>
      <c r="GZI319" s="2735"/>
      <c r="GZJ319" s="2735"/>
      <c r="GZK319" s="2735"/>
      <c r="GZL319" s="2735"/>
      <c r="GZM319" s="2735"/>
      <c r="GZN319" s="2735"/>
      <c r="GZO319" s="2735"/>
      <c r="GZP319" s="2735"/>
      <c r="GZQ319" s="2735"/>
      <c r="GZR319" s="2735"/>
      <c r="GZS319" s="2735"/>
      <c r="GZT319" s="2735"/>
      <c r="GZU319" s="2735"/>
      <c r="GZV319" s="2735"/>
      <c r="GZW319" s="2735"/>
      <c r="GZX319" s="2735"/>
      <c r="GZY319" s="2735"/>
      <c r="GZZ319" s="2735"/>
      <c r="HAA319" s="2735"/>
      <c r="HAB319" s="2735"/>
      <c r="HAC319" s="2735"/>
      <c r="HAD319" s="2735"/>
      <c r="HAE319" s="2735"/>
      <c r="HAF319" s="2735"/>
      <c r="HAG319" s="2735"/>
      <c r="HAH319" s="2735"/>
      <c r="HAI319" s="2735"/>
      <c r="HAJ319" s="2735"/>
      <c r="HAK319" s="2735"/>
      <c r="HAL319" s="2735"/>
      <c r="HAM319" s="2735"/>
      <c r="HAN319" s="2735"/>
      <c r="HAO319" s="2735"/>
      <c r="HAP319" s="2735"/>
      <c r="HAQ319" s="2735"/>
      <c r="HAR319" s="2735"/>
      <c r="HAS319" s="2735"/>
      <c r="HAT319" s="2735"/>
      <c r="HAU319" s="2735"/>
      <c r="HAV319" s="2735"/>
      <c r="HAW319" s="2735"/>
      <c r="HAX319" s="2735"/>
      <c r="HAY319" s="2735"/>
      <c r="HAZ319" s="2735"/>
      <c r="HBA319" s="2735"/>
      <c r="HBB319" s="2735"/>
      <c r="HBC319" s="2735"/>
      <c r="HBD319" s="2735"/>
      <c r="HBE319" s="2735"/>
      <c r="HBF319" s="2735"/>
      <c r="HBG319" s="2735"/>
      <c r="HBH319" s="2735"/>
      <c r="HBI319" s="2735"/>
      <c r="HBJ319" s="2735"/>
      <c r="HBK319" s="2735"/>
      <c r="HBL319" s="2735"/>
      <c r="HBM319" s="2735"/>
      <c r="HBN319" s="2735"/>
      <c r="HBO319" s="2735"/>
      <c r="HBP319" s="2735"/>
      <c r="HBQ319" s="2735"/>
      <c r="HBR319" s="2735"/>
      <c r="HBS319" s="2735"/>
      <c r="HBT319" s="2735"/>
      <c r="HBU319" s="2735"/>
      <c r="HBV319" s="2735"/>
      <c r="HBW319" s="2735"/>
      <c r="HBX319" s="2735"/>
      <c r="HBY319" s="2735"/>
      <c r="HBZ319" s="2735"/>
      <c r="HCA319" s="2735"/>
      <c r="HCB319" s="2735"/>
      <c r="HCC319" s="2735"/>
      <c r="HCD319" s="2735"/>
      <c r="HCE319" s="2735"/>
      <c r="HCF319" s="2735"/>
      <c r="HCG319" s="2735"/>
      <c r="HCH319" s="2735"/>
      <c r="HCI319" s="2735"/>
      <c r="HCJ319" s="2735"/>
      <c r="HCK319" s="2735"/>
      <c r="HCL319" s="2735"/>
      <c r="HCM319" s="2735"/>
      <c r="HCN319" s="2735"/>
      <c r="HCO319" s="2735"/>
      <c r="HCP319" s="2735"/>
      <c r="HCQ319" s="2735"/>
      <c r="HCR319" s="2735"/>
      <c r="HCS319" s="2735"/>
      <c r="HCT319" s="2735"/>
      <c r="HCU319" s="2735"/>
      <c r="HCV319" s="2735"/>
      <c r="HCW319" s="2735"/>
      <c r="HCX319" s="2735"/>
      <c r="HCY319" s="2735"/>
      <c r="HCZ319" s="2735"/>
      <c r="HDA319" s="2735"/>
      <c r="HDB319" s="2735"/>
      <c r="HDC319" s="2735"/>
      <c r="HDD319" s="2735"/>
      <c r="HDE319" s="2735"/>
      <c r="HDF319" s="2735"/>
      <c r="HDG319" s="2735"/>
      <c r="HDH319" s="2735"/>
      <c r="HDI319" s="2735"/>
      <c r="HDJ319" s="2735"/>
      <c r="HDK319" s="2735"/>
      <c r="HDL319" s="2735"/>
      <c r="HDM319" s="2735"/>
      <c r="HDN319" s="2735"/>
      <c r="HDO319" s="2735"/>
      <c r="HDP319" s="2735"/>
      <c r="HDQ319" s="2735"/>
      <c r="HDR319" s="2735"/>
      <c r="HDS319" s="2735"/>
      <c r="HDT319" s="2735"/>
      <c r="HDU319" s="2735"/>
      <c r="HDV319" s="2735"/>
      <c r="HDW319" s="2735"/>
      <c r="HDX319" s="2735"/>
      <c r="HDY319" s="2735"/>
      <c r="HDZ319" s="2735"/>
      <c r="HEA319" s="2735"/>
      <c r="HEB319" s="2735"/>
      <c r="HEC319" s="2735"/>
      <c r="HED319" s="2735"/>
      <c r="HEE319" s="2735"/>
      <c r="HEF319" s="2735"/>
      <c r="HEG319" s="2735"/>
      <c r="HEH319" s="2735"/>
      <c r="HEI319" s="2735"/>
      <c r="HEJ319" s="2735"/>
      <c r="HEK319" s="2735"/>
      <c r="HEL319" s="2735"/>
      <c r="HEM319" s="2735"/>
      <c r="HEN319" s="2735"/>
      <c r="HEO319" s="2735"/>
      <c r="HEP319" s="2735"/>
      <c r="HEQ319" s="2735"/>
      <c r="HER319" s="2735"/>
      <c r="HES319" s="2735"/>
      <c r="HET319" s="2735"/>
      <c r="HEU319" s="2735"/>
      <c r="HEV319" s="2735"/>
      <c r="HEW319" s="2735"/>
      <c r="HEX319" s="2735"/>
      <c r="HEY319" s="2735"/>
      <c r="HEZ319" s="2735"/>
      <c r="HFA319" s="2735"/>
      <c r="HFB319" s="2735"/>
      <c r="HFC319" s="2735"/>
      <c r="HFD319" s="2735"/>
      <c r="HFE319" s="2735"/>
      <c r="HFF319" s="2735"/>
      <c r="HFG319" s="2735"/>
      <c r="HFH319" s="2735"/>
      <c r="HFI319" s="2735"/>
      <c r="HFJ319" s="2735"/>
      <c r="HFK319" s="2735"/>
      <c r="HFL319" s="2735"/>
      <c r="HFM319" s="2735"/>
      <c r="HFN319" s="2735"/>
      <c r="HFO319" s="2735"/>
      <c r="HFP319" s="2735"/>
      <c r="HFQ319" s="2735"/>
      <c r="HFR319" s="2735"/>
      <c r="HFS319" s="2735"/>
      <c r="HFT319" s="2735"/>
      <c r="HFU319" s="2735"/>
      <c r="HFV319" s="2735"/>
      <c r="HFW319" s="2735"/>
      <c r="HFX319" s="2735"/>
      <c r="HFY319" s="2735"/>
      <c r="HFZ319" s="2735"/>
      <c r="HGA319" s="2735"/>
      <c r="HGB319" s="2735"/>
      <c r="HGC319" s="2735"/>
      <c r="HGD319" s="2735"/>
      <c r="HGE319" s="2735"/>
      <c r="HGF319" s="2735"/>
      <c r="HGG319" s="2735"/>
      <c r="HGH319" s="2735"/>
      <c r="HGI319" s="2735"/>
      <c r="HGJ319" s="2735"/>
      <c r="HGK319" s="2735"/>
      <c r="HGL319" s="2735"/>
      <c r="HGM319" s="2735"/>
      <c r="HGN319" s="2735"/>
      <c r="HGO319" s="2735"/>
      <c r="HGP319" s="2735"/>
      <c r="HGQ319" s="2735"/>
      <c r="HGR319" s="2735"/>
      <c r="HGS319" s="2735"/>
      <c r="HGT319" s="2735"/>
      <c r="HGU319" s="2735"/>
      <c r="HGV319" s="2735"/>
      <c r="HGW319" s="2735"/>
      <c r="HGX319" s="2735"/>
      <c r="HGY319" s="2735"/>
      <c r="HGZ319" s="2735"/>
      <c r="HHA319" s="2735"/>
      <c r="HHB319" s="2735"/>
      <c r="HHC319" s="2735"/>
      <c r="HHD319" s="2735"/>
      <c r="HHE319" s="2735"/>
      <c r="HHF319" s="2735"/>
      <c r="HHG319" s="2735"/>
      <c r="HHH319" s="2735"/>
      <c r="HHI319" s="2735"/>
      <c r="HHJ319" s="2735"/>
      <c r="HHK319" s="2735"/>
      <c r="HHL319" s="2735"/>
      <c r="HHM319" s="2735"/>
      <c r="HHN319" s="2735"/>
      <c r="HHO319" s="2735"/>
      <c r="HHP319" s="2735"/>
      <c r="HHQ319" s="2735"/>
      <c r="HHR319" s="2735"/>
      <c r="HHS319" s="2735"/>
      <c r="HHT319" s="2735"/>
      <c r="HHU319" s="2735"/>
      <c r="HHV319" s="2735"/>
      <c r="HHW319" s="2735"/>
      <c r="HHX319" s="2735"/>
      <c r="HHY319" s="2735"/>
      <c r="HHZ319" s="2735"/>
      <c r="HIA319" s="2735"/>
      <c r="HIB319" s="2735"/>
      <c r="HIC319" s="2735"/>
      <c r="HID319" s="2735"/>
      <c r="HIE319" s="2735"/>
      <c r="HIF319" s="2735"/>
      <c r="HIG319" s="2735"/>
      <c r="HIH319" s="2735"/>
      <c r="HII319" s="2735"/>
      <c r="HIJ319" s="2735"/>
      <c r="HIK319" s="2735"/>
      <c r="HIL319" s="2735"/>
      <c r="HIM319" s="2735"/>
      <c r="HIN319" s="2735"/>
      <c r="HIO319" s="2735"/>
      <c r="HIP319" s="2735"/>
      <c r="HIQ319" s="2735"/>
      <c r="HIR319" s="2735"/>
      <c r="HIS319" s="2735"/>
      <c r="HIT319" s="2735"/>
      <c r="HIU319" s="2735"/>
      <c r="HIV319" s="2735"/>
      <c r="HIW319" s="2735"/>
      <c r="HIX319" s="2735"/>
      <c r="HIY319" s="2735"/>
      <c r="HIZ319" s="2735"/>
      <c r="HJA319" s="2735"/>
      <c r="HJB319" s="2735"/>
      <c r="HJC319" s="2735"/>
      <c r="HJD319" s="2735"/>
      <c r="HJE319" s="2735"/>
      <c r="HJF319" s="2735"/>
      <c r="HJG319" s="2735"/>
      <c r="HJH319" s="2735"/>
      <c r="HJI319" s="2735"/>
      <c r="HJJ319" s="2735"/>
      <c r="HJK319" s="2735"/>
      <c r="HJL319" s="2735"/>
      <c r="HJM319" s="2735"/>
      <c r="HJN319" s="2735"/>
      <c r="HJO319" s="2735"/>
      <c r="HJP319" s="2735"/>
      <c r="HJQ319" s="2735"/>
      <c r="HJR319" s="2735"/>
      <c r="HJS319" s="2735"/>
      <c r="HJT319" s="2735"/>
      <c r="HJU319" s="2735"/>
      <c r="HJV319" s="2735"/>
      <c r="HJW319" s="2735"/>
      <c r="HJX319" s="2735"/>
      <c r="HJY319" s="2735"/>
      <c r="HJZ319" s="2735"/>
      <c r="HKA319" s="2735"/>
      <c r="HKB319" s="2735"/>
      <c r="HKC319" s="2735"/>
      <c r="HKD319" s="2735"/>
      <c r="HKE319" s="2735"/>
      <c r="HKF319" s="2735"/>
      <c r="HKG319" s="2735"/>
      <c r="HKH319" s="2735"/>
      <c r="HKI319" s="2735"/>
      <c r="HKJ319" s="2735"/>
      <c r="HKK319" s="2735"/>
      <c r="HKL319" s="2735"/>
      <c r="HKM319" s="2735"/>
      <c r="HKN319" s="2735"/>
      <c r="HKO319" s="2735"/>
      <c r="HKP319" s="2735"/>
      <c r="HKQ319" s="2735"/>
      <c r="HKR319" s="2735"/>
      <c r="HKS319" s="2735"/>
      <c r="HKT319" s="2735"/>
      <c r="HKU319" s="2735"/>
      <c r="HKV319" s="2735"/>
      <c r="HKW319" s="2735"/>
      <c r="HKX319" s="2735"/>
      <c r="HKY319" s="2735"/>
      <c r="HKZ319" s="2735"/>
      <c r="HLA319" s="2735"/>
      <c r="HLB319" s="2735"/>
      <c r="HLC319" s="2735"/>
      <c r="HLD319" s="2735"/>
      <c r="HLE319" s="2735"/>
      <c r="HLF319" s="2735"/>
      <c r="HLG319" s="2735"/>
      <c r="HLH319" s="2735"/>
      <c r="HLI319" s="2735"/>
      <c r="HLJ319" s="2735"/>
      <c r="HLK319" s="2735"/>
      <c r="HLL319" s="2735"/>
      <c r="HLM319" s="2735"/>
      <c r="HLN319" s="2735"/>
      <c r="HLO319" s="2735"/>
      <c r="HLP319" s="2735"/>
      <c r="HLQ319" s="2735"/>
      <c r="HLR319" s="2735"/>
      <c r="HLS319" s="2735"/>
      <c r="HLT319" s="2735"/>
      <c r="HLU319" s="2735"/>
      <c r="HLV319" s="2735"/>
      <c r="HLW319" s="2735"/>
      <c r="HLX319" s="2735"/>
      <c r="HLY319" s="2735"/>
      <c r="HLZ319" s="2735"/>
      <c r="HMA319" s="2735"/>
      <c r="HMB319" s="2735"/>
      <c r="HMC319" s="2735"/>
      <c r="HMD319" s="2735"/>
      <c r="HME319" s="2735"/>
      <c r="HMF319" s="2735"/>
      <c r="HMG319" s="2735"/>
      <c r="HMH319" s="2735"/>
      <c r="HMI319" s="2735"/>
      <c r="HMJ319" s="2735"/>
      <c r="HMK319" s="2735"/>
      <c r="HML319" s="2735"/>
      <c r="HMM319" s="2735"/>
      <c r="HMN319" s="2735"/>
      <c r="HMO319" s="2735"/>
      <c r="HMP319" s="2735"/>
      <c r="HMQ319" s="2735"/>
      <c r="HMR319" s="2735"/>
      <c r="HMS319" s="2735"/>
      <c r="HMT319" s="2735"/>
      <c r="HMU319" s="2735"/>
      <c r="HMV319" s="2735"/>
      <c r="HMW319" s="2735"/>
      <c r="HMX319" s="2735"/>
      <c r="HMY319" s="2735"/>
      <c r="HMZ319" s="2735"/>
      <c r="HNA319" s="2735"/>
      <c r="HNB319" s="2735"/>
      <c r="HNC319" s="2735"/>
      <c r="HND319" s="2735"/>
      <c r="HNE319" s="2735"/>
      <c r="HNF319" s="2735"/>
      <c r="HNG319" s="2735"/>
      <c r="HNH319" s="2735"/>
      <c r="HNI319" s="2735"/>
      <c r="HNJ319" s="2735"/>
      <c r="HNK319" s="2735"/>
      <c r="HNL319" s="2735"/>
      <c r="HNM319" s="2735"/>
      <c r="HNN319" s="2735"/>
      <c r="HNO319" s="2735"/>
      <c r="HNP319" s="2735"/>
      <c r="HNQ319" s="2735"/>
      <c r="HNR319" s="2735"/>
      <c r="HNS319" s="2735"/>
      <c r="HNT319" s="2735"/>
      <c r="HNU319" s="2735"/>
      <c r="HNV319" s="2735"/>
      <c r="HNW319" s="2735"/>
      <c r="HNX319" s="2735"/>
      <c r="HNY319" s="2735"/>
      <c r="HNZ319" s="2735"/>
      <c r="HOA319" s="2735"/>
      <c r="HOB319" s="2735"/>
      <c r="HOC319" s="2735"/>
      <c r="HOD319" s="2735"/>
      <c r="HOE319" s="2735"/>
      <c r="HOF319" s="2735"/>
      <c r="HOG319" s="2735"/>
      <c r="HOH319" s="2735"/>
      <c r="HOI319" s="2735"/>
      <c r="HOJ319" s="2735"/>
      <c r="HOK319" s="2735"/>
      <c r="HOL319" s="2735"/>
      <c r="HOM319" s="2735"/>
      <c r="HON319" s="2735"/>
      <c r="HOO319" s="2735"/>
      <c r="HOP319" s="2735"/>
      <c r="HOQ319" s="2735"/>
      <c r="HOR319" s="2735"/>
      <c r="HOS319" s="2735"/>
      <c r="HOT319" s="2735"/>
      <c r="HOU319" s="2735"/>
      <c r="HOV319" s="2735"/>
      <c r="HOW319" s="2735"/>
      <c r="HOX319" s="2735"/>
      <c r="HOY319" s="2735"/>
      <c r="HOZ319" s="2735"/>
      <c r="HPA319" s="2735"/>
      <c r="HPB319" s="2735"/>
      <c r="HPC319" s="2735"/>
      <c r="HPD319" s="2735"/>
      <c r="HPE319" s="2735"/>
      <c r="HPF319" s="2735"/>
      <c r="HPG319" s="2735"/>
      <c r="HPH319" s="2735"/>
      <c r="HPI319" s="2735"/>
      <c r="HPJ319" s="2735"/>
      <c r="HPK319" s="2735"/>
      <c r="HPL319" s="2735"/>
      <c r="HPM319" s="2735"/>
      <c r="HPN319" s="2735"/>
      <c r="HPO319" s="2735"/>
      <c r="HPP319" s="2735"/>
      <c r="HPQ319" s="2735"/>
      <c r="HPR319" s="2735"/>
      <c r="HPS319" s="2735"/>
      <c r="HPT319" s="2735"/>
      <c r="HPU319" s="2735"/>
      <c r="HPV319" s="2735"/>
      <c r="HPW319" s="2735"/>
      <c r="HPX319" s="2735"/>
      <c r="HPY319" s="2735"/>
      <c r="HPZ319" s="2735"/>
      <c r="HQA319" s="2735"/>
      <c r="HQB319" s="2735"/>
      <c r="HQC319" s="2735"/>
      <c r="HQD319" s="2735"/>
      <c r="HQE319" s="2735"/>
      <c r="HQF319" s="2735"/>
      <c r="HQG319" s="2735"/>
      <c r="HQH319" s="2735"/>
      <c r="HQI319" s="2735"/>
      <c r="HQJ319" s="2735"/>
      <c r="HQK319" s="2735"/>
      <c r="HQL319" s="2735"/>
      <c r="HQM319" s="2735"/>
      <c r="HQN319" s="2735"/>
      <c r="HQO319" s="2735"/>
      <c r="HQP319" s="2735"/>
      <c r="HQQ319" s="2735"/>
      <c r="HQR319" s="2735"/>
      <c r="HQS319" s="2735"/>
      <c r="HQT319" s="2735"/>
      <c r="HQU319" s="2735"/>
      <c r="HQV319" s="2735"/>
      <c r="HQW319" s="2735"/>
      <c r="HQX319" s="2735"/>
      <c r="HQY319" s="2735"/>
      <c r="HQZ319" s="2735"/>
      <c r="HRA319" s="2735"/>
      <c r="HRB319" s="2735"/>
      <c r="HRC319" s="2735"/>
      <c r="HRD319" s="2735"/>
      <c r="HRE319" s="2735"/>
      <c r="HRF319" s="2735"/>
      <c r="HRG319" s="2735"/>
      <c r="HRH319" s="2735"/>
      <c r="HRI319" s="2735"/>
      <c r="HRJ319" s="2735"/>
      <c r="HRK319" s="2735"/>
      <c r="HRL319" s="2735"/>
      <c r="HRM319" s="2735"/>
      <c r="HRN319" s="2735"/>
      <c r="HRO319" s="2735"/>
      <c r="HRP319" s="2735"/>
      <c r="HRQ319" s="2735"/>
      <c r="HRR319" s="2735"/>
      <c r="HRS319" s="2735"/>
      <c r="HRT319" s="2735"/>
      <c r="HRU319" s="2735"/>
      <c r="HRV319" s="2735"/>
      <c r="HRW319" s="2735"/>
      <c r="HRX319" s="2735"/>
      <c r="HRY319" s="2735"/>
      <c r="HRZ319" s="2735"/>
      <c r="HSA319" s="2735"/>
      <c r="HSB319" s="2735"/>
      <c r="HSC319" s="2735"/>
      <c r="HSD319" s="2735"/>
      <c r="HSE319" s="2735"/>
      <c r="HSF319" s="2735"/>
      <c r="HSG319" s="2735"/>
      <c r="HSH319" s="2735"/>
      <c r="HSI319" s="2735"/>
      <c r="HSJ319" s="2735"/>
      <c r="HSK319" s="2735"/>
      <c r="HSL319" s="2735"/>
      <c r="HSM319" s="2735"/>
      <c r="HSN319" s="2735"/>
      <c r="HSO319" s="2735"/>
      <c r="HSP319" s="2735"/>
      <c r="HSQ319" s="2735"/>
      <c r="HSR319" s="2735"/>
      <c r="HSS319" s="2735"/>
      <c r="HST319" s="2735"/>
      <c r="HSU319" s="2735"/>
      <c r="HSV319" s="2735"/>
      <c r="HSW319" s="2735"/>
      <c r="HSX319" s="2735"/>
      <c r="HSY319" s="2735"/>
      <c r="HSZ319" s="2735"/>
      <c r="HTA319" s="2735"/>
      <c r="HTB319" s="2735"/>
      <c r="HTC319" s="2735"/>
      <c r="HTD319" s="2735"/>
      <c r="HTE319" s="2735"/>
      <c r="HTF319" s="2735"/>
      <c r="HTG319" s="2735"/>
      <c r="HTH319" s="2735"/>
      <c r="HTI319" s="2735"/>
      <c r="HTJ319" s="2735"/>
      <c r="HTK319" s="2735"/>
      <c r="HTL319" s="2735"/>
      <c r="HTM319" s="2735"/>
      <c r="HTN319" s="2735"/>
      <c r="HTO319" s="2735"/>
      <c r="HTP319" s="2735"/>
      <c r="HTQ319" s="2735"/>
      <c r="HTR319" s="2735"/>
      <c r="HTS319" s="2735"/>
      <c r="HTT319" s="2735"/>
      <c r="HTU319" s="2735"/>
      <c r="HTV319" s="2735"/>
      <c r="HTW319" s="2735"/>
      <c r="HTX319" s="2735"/>
      <c r="HTY319" s="2735"/>
      <c r="HTZ319" s="2735"/>
      <c r="HUA319" s="2735"/>
      <c r="HUB319" s="2735"/>
      <c r="HUC319" s="2735"/>
      <c r="HUD319" s="2735"/>
      <c r="HUE319" s="2735"/>
      <c r="HUF319" s="2735"/>
      <c r="HUG319" s="2735"/>
      <c r="HUH319" s="2735"/>
      <c r="HUI319" s="2735"/>
      <c r="HUJ319" s="2735"/>
      <c r="HUK319" s="2735"/>
      <c r="HUL319" s="2735"/>
      <c r="HUM319" s="2735"/>
      <c r="HUN319" s="2735"/>
      <c r="HUO319" s="2735"/>
      <c r="HUP319" s="2735"/>
      <c r="HUQ319" s="2735"/>
      <c r="HUR319" s="2735"/>
      <c r="HUS319" s="2735"/>
      <c r="HUT319" s="2735"/>
      <c r="HUU319" s="2735"/>
      <c r="HUV319" s="2735"/>
      <c r="HUW319" s="2735"/>
      <c r="HUX319" s="2735"/>
      <c r="HUY319" s="2735"/>
      <c r="HUZ319" s="2735"/>
      <c r="HVA319" s="2735"/>
      <c r="HVB319" s="2735"/>
      <c r="HVC319" s="2735"/>
      <c r="HVD319" s="2735"/>
      <c r="HVE319" s="2735"/>
      <c r="HVF319" s="2735"/>
      <c r="HVG319" s="2735"/>
      <c r="HVH319" s="2735"/>
      <c r="HVI319" s="2735"/>
      <c r="HVJ319" s="2735"/>
      <c r="HVK319" s="2735"/>
      <c r="HVL319" s="2735"/>
      <c r="HVM319" s="2735"/>
      <c r="HVN319" s="2735"/>
      <c r="HVO319" s="2735"/>
      <c r="HVP319" s="2735"/>
      <c r="HVQ319" s="2735"/>
      <c r="HVR319" s="2735"/>
      <c r="HVS319" s="2735"/>
      <c r="HVT319" s="2735"/>
      <c r="HVU319" s="2735"/>
      <c r="HVV319" s="2735"/>
      <c r="HVW319" s="2735"/>
      <c r="HVX319" s="2735"/>
      <c r="HVY319" s="2735"/>
      <c r="HVZ319" s="2735"/>
      <c r="HWA319" s="2735"/>
      <c r="HWB319" s="2735"/>
      <c r="HWC319" s="2735"/>
      <c r="HWD319" s="2735"/>
      <c r="HWE319" s="2735"/>
      <c r="HWF319" s="2735"/>
      <c r="HWG319" s="2735"/>
      <c r="HWH319" s="2735"/>
      <c r="HWI319" s="2735"/>
      <c r="HWJ319" s="2735"/>
      <c r="HWK319" s="2735"/>
      <c r="HWL319" s="2735"/>
      <c r="HWM319" s="2735"/>
      <c r="HWN319" s="2735"/>
      <c r="HWO319" s="2735"/>
      <c r="HWP319" s="2735"/>
      <c r="HWQ319" s="2735"/>
      <c r="HWR319" s="2735"/>
      <c r="HWS319" s="2735"/>
      <c r="HWT319" s="2735"/>
      <c r="HWU319" s="2735"/>
      <c r="HWV319" s="2735"/>
      <c r="HWW319" s="2735"/>
      <c r="HWX319" s="2735"/>
      <c r="HWY319" s="2735"/>
      <c r="HWZ319" s="2735"/>
      <c r="HXA319" s="2735"/>
      <c r="HXB319" s="2735"/>
      <c r="HXC319" s="2735"/>
      <c r="HXD319" s="2735"/>
      <c r="HXE319" s="2735"/>
      <c r="HXF319" s="2735"/>
      <c r="HXG319" s="2735"/>
      <c r="HXH319" s="2735"/>
      <c r="HXI319" s="2735"/>
      <c r="HXJ319" s="2735"/>
      <c r="HXK319" s="2735"/>
      <c r="HXL319" s="2735"/>
      <c r="HXM319" s="2735"/>
      <c r="HXN319" s="2735"/>
      <c r="HXO319" s="2735"/>
      <c r="HXP319" s="2735"/>
      <c r="HXQ319" s="2735"/>
      <c r="HXR319" s="2735"/>
      <c r="HXS319" s="2735"/>
      <c r="HXT319" s="2735"/>
      <c r="HXU319" s="2735"/>
      <c r="HXV319" s="2735"/>
      <c r="HXW319" s="2735"/>
      <c r="HXX319" s="2735"/>
      <c r="HXY319" s="2735"/>
      <c r="HXZ319" s="2735"/>
      <c r="HYA319" s="2735"/>
      <c r="HYB319" s="2735"/>
      <c r="HYC319" s="2735"/>
      <c r="HYD319" s="2735"/>
      <c r="HYE319" s="2735"/>
      <c r="HYF319" s="2735"/>
      <c r="HYG319" s="2735"/>
      <c r="HYH319" s="2735"/>
      <c r="HYI319" s="2735"/>
      <c r="HYJ319" s="2735"/>
      <c r="HYK319" s="2735"/>
      <c r="HYL319" s="2735"/>
      <c r="HYM319" s="2735"/>
      <c r="HYN319" s="2735"/>
      <c r="HYO319" s="2735"/>
      <c r="HYP319" s="2735"/>
      <c r="HYQ319" s="2735"/>
      <c r="HYR319" s="2735"/>
      <c r="HYS319" s="2735"/>
      <c r="HYT319" s="2735"/>
      <c r="HYU319" s="2735"/>
      <c r="HYV319" s="2735"/>
      <c r="HYW319" s="2735"/>
      <c r="HYX319" s="2735"/>
      <c r="HYY319" s="2735"/>
      <c r="HYZ319" s="2735"/>
      <c r="HZA319" s="2735"/>
      <c r="HZB319" s="2735"/>
      <c r="HZC319" s="2735"/>
      <c r="HZD319" s="2735"/>
      <c r="HZE319" s="2735"/>
      <c r="HZF319" s="2735"/>
      <c r="HZG319" s="2735"/>
      <c r="HZH319" s="2735"/>
      <c r="HZI319" s="2735"/>
      <c r="HZJ319" s="2735"/>
      <c r="HZK319" s="2735"/>
      <c r="HZL319" s="2735"/>
      <c r="HZM319" s="2735"/>
      <c r="HZN319" s="2735"/>
      <c r="HZO319" s="2735"/>
      <c r="HZP319" s="2735"/>
      <c r="HZQ319" s="2735"/>
      <c r="HZR319" s="2735"/>
      <c r="HZS319" s="2735"/>
      <c r="HZT319" s="2735"/>
      <c r="HZU319" s="2735"/>
      <c r="HZV319" s="2735"/>
      <c r="HZW319" s="2735"/>
      <c r="HZX319" s="2735"/>
      <c r="HZY319" s="2735"/>
      <c r="HZZ319" s="2735"/>
      <c r="IAA319" s="2735"/>
      <c r="IAB319" s="2735"/>
      <c r="IAC319" s="2735"/>
      <c r="IAD319" s="2735"/>
      <c r="IAE319" s="2735"/>
      <c r="IAF319" s="2735"/>
      <c r="IAG319" s="2735"/>
      <c r="IAH319" s="2735"/>
      <c r="IAI319" s="2735"/>
      <c r="IAJ319" s="2735"/>
      <c r="IAK319" s="2735"/>
      <c r="IAL319" s="2735"/>
      <c r="IAM319" s="2735"/>
      <c r="IAN319" s="2735"/>
      <c r="IAO319" s="2735"/>
      <c r="IAP319" s="2735"/>
      <c r="IAQ319" s="2735"/>
      <c r="IAR319" s="2735"/>
      <c r="IAS319" s="2735"/>
      <c r="IAT319" s="2735"/>
      <c r="IAU319" s="2735"/>
      <c r="IAV319" s="2735"/>
      <c r="IAW319" s="2735"/>
      <c r="IAX319" s="2735"/>
      <c r="IAY319" s="2735"/>
      <c r="IAZ319" s="2735"/>
      <c r="IBA319" s="2735"/>
      <c r="IBB319" s="2735"/>
      <c r="IBC319" s="2735"/>
      <c r="IBD319" s="2735"/>
      <c r="IBE319" s="2735"/>
      <c r="IBF319" s="2735"/>
      <c r="IBG319" s="2735"/>
      <c r="IBH319" s="2735"/>
      <c r="IBI319" s="2735"/>
      <c r="IBJ319" s="2735"/>
      <c r="IBK319" s="2735"/>
      <c r="IBL319" s="2735"/>
      <c r="IBM319" s="2735"/>
      <c r="IBN319" s="2735"/>
      <c r="IBO319" s="2735"/>
      <c r="IBP319" s="2735"/>
      <c r="IBQ319" s="2735"/>
      <c r="IBR319" s="2735"/>
      <c r="IBS319" s="2735"/>
      <c r="IBT319" s="2735"/>
      <c r="IBU319" s="2735"/>
      <c r="IBV319" s="2735"/>
      <c r="IBW319" s="2735"/>
      <c r="IBX319" s="2735"/>
      <c r="IBY319" s="2735"/>
      <c r="IBZ319" s="2735"/>
      <c r="ICA319" s="2735"/>
      <c r="ICB319" s="2735"/>
      <c r="ICC319" s="2735"/>
      <c r="ICD319" s="2735"/>
      <c r="ICE319" s="2735"/>
      <c r="ICF319" s="2735"/>
      <c r="ICG319" s="2735"/>
      <c r="ICH319" s="2735"/>
      <c r="ICI319" s="2735"/>
      <c r="ICJ319" s="2735"/>
      <c r="ICK319" s="2735"/>
      <c r="ICL319" s="2735"/>
      <c r="ICM319" s="2735"/>
      <c r="ICN319" s="2735"/>
      <c r="ICO319" s="2735"/>
      <c r="ICP319" s="2735"/>
      <c r="ICQ319" s="2735"/>
      <c r="ICR319" s="2735"/>
      <c r="ICS319" s="2735"/>
      <c r="ICT319" s="2735"/>
      <c r="ICU319" s="2735"/>
      <c r="ICV319" s="2735"/>
      <c r="ICW319" s="2735"/>
      <c r="ICX319" s="2735"/>
      <c r="ICY319" s="2735"/>
      <c r="ICZ319" s="2735"/>
      <c r="IDA319" s="2735"/>
      <c r="IDB319" s="2735"/>
      <c r="IDC319" s="2735"/>
      <c r="IDD319" s="2735"/>
      <c r="IDE319" s="2735"/>
      <c r="IDF319" s="2735"/>
      <c r="IDG319" s="2735"/>
      <c r="IDH319" s="2735"/>
      <c r="IDI319" s="2735"/>
      <c r="IDJ319" s="2735"/>
      <c r="IDK319" s="2735"/>
      <c r="IDL319" s="2735"/>
      <c r="IDM319" s="2735"/>
      <c r="IDN319" s="2735"/>
      <c r="IDO319" s="2735"/>
      <c r="IDP319" s="2735"/>
      <c r="IDQ319" s="2735"/>
      <c r="IDR319" s="2735"/>
      <c r="IDS319" s="2735"/>
      <c r="IDT319" s="2735"/>
      <c r="IDU319" s="2735"/>
      <c r="IDV319" s="2735"/>
      <c r="IDW319" s="2735"/>
      <c r="IDX319" s="2735"/>
      <c r="IDY319" s="2735"/>
      <c r="IDZ319" s="2735"/>
      <c r="IEA319" s="2735"/>
      <c r="IEB319" s="2735"/>
      <c r="IEC319" s="2735"/>
      <c r="IED319" s="2735"/>
      <c r="IEE319" s="2735"/>
      <c r="IEF319" s="2735"/>
      <c r="IEG319" s="2735"/>
      <c r="IEH319" s="2735"/>
      <c r="IEI319" s="2735"/>
      <c r="IEJ319" s="2735"/>
      <c r="IEK319" s="2735"/>
      <c r="IEL319" s="2735"/>
      <c r="IEM319" s="2735"/>
      <c r="IEN319" s="2735"/>
      <c r="IEO319" s="2735"/>
      <c r="IEP319" s="2735"/>
      <c r="IEQ319" s="2735"/>
      <c r="IER319" s="2735"/>
      <c r="IES319" s="2735"/>
      <c r="IET319" s="2735"/>
      <c r="IEU319" s="2735"/>
      <c r="IEV319" s="2735"/>
      <c r="IEW319" s="2735"/>
      <c r="IEX319" s="2735"/>
      <c r="IEY319" s="2735"/>
      <c r="IEZ319" s="2735"/>
      <c r="IFA319" s="2735"/>
      <c r="IFB319" s="2735"/>
      <c r="IFC319" s="2735"/>
      <c r="IFD319" s="2735"/>
      <c r="IFE319" s="2735"/>
      <c r="IFF319" s="2735"/>
      <c r="IFG319" s="2735"/>
      <c r="IFH319" s="2735"/>
      <c r="IFI319" s="2735"/>
      <c r="IFJ319" s="2735"/>
      <c r="IFK319" s="2735"/>
      <c r="IFL319" s="2735"/>
      <c r="IFM319" s="2735"/>
      <c r="IFN319" s="2735"/>
      <c r="IFO319" s="2735"/>
      <c r="IFP319" s="2735"/>
      <c r="IFQ319" s="2735"/>
      <c r="IFR319" s="2735"/>
      <c r="IFS319" s="2735"/>
      <c r="IFT319" s="2735"/>
      <c r="IFU319" s="2735"/>
      <c r="IFV319" s="2735"/>
      <c r="IFW319" s="2735"/>
      <c r="IFX319" s="2735"/>
      <c r="IFY319" s="2735"/>
      <c r="IFZ319" s="2735"/>
      <c r="IGA319" s="2735"/>
      <c r="IGB319" s="2735"/>
      <c r="IGC319" s="2735"/>
      <c r="IGD319" s="2735"/>
      <c r="IGE319" s="2735"/>
      <c r="IGF319" s="2735"/>
      <c r="IGG319" s="2735"/>
      <c r="IGH319" s="2735"/>
      <c r="IGI319" s="2735"/>
      <c r="IGJ319" s="2735"/>
      <c r="IGK319" s="2735"/>
      <c r="IGL319" s="2735"/>
      <c r="IGM319" s="2735"/>
      <c r="IGN319" s="2735"/>
      <c r="IGO319" s="2735"/>
      <c r="IGP319" s="2735"/>
      <c r="IGQ319" s="2735"/>
      <c r="IGR319" s="2735"/>
      <c r="IGS319" s="2735"/>
      <c r="IGT319" s="2735"/>
      <c r="IGU319" s="2735"/>
      <c r="IGV319" s="2735"/>
      <c r="IGW319" s="2735"/>
      <c r="IGX319" s="2735"/>
      <c r="IGY319" s="2735"/>
      <c r="IGZ319" s="2735"/>
      <c r="IHA319" s="2735"/>
      <c r="IHB319" s="2735"/>
      <c r="IHC319" s="2735"/>
      <c r="IHD319" s="2735"/>
      <c r="IHE319" s="2735"/>
      <c r="IHF319" s="2735"/>
      <c r="IHG319" s="2735"/>
      <c r="IHH319" s="2735"/>
      <c r="IHI319" s="2735"/>
      <c r="IHJ319" s="2735"/>
      <c r="IHK319" s="2735"/>
      <c r="IHL319" s="2735"/>
      <c r="IHM319" s="2735"/>
      <c r="IHN319" s="2735"/>
      <c r="IHO319" s="2735"/>
      <c r="IHP319" s="2735"/>
      <c r="IHQ319" s="2735"/>
      <c r="IHR319" s="2735"/>
      <c r="IHS319" s="2735"/>
      <c r="IHT319" s="2735"/>
      <c r="IHU319" s="2735"/>
      <c r="IHV319" s="2735"/>
      <c r="IHW319" s="2735"/>
      <c r="IHX319" s="2735"/>
      <c r="IHY319" s="2735"/>
      <c r="IHZ319" s="2735"/>
      <c r="IIA319" s="2735"/>
      <c r="IIB319" s="2735"/>
      <c r="IIC319" s="2735"/>
      <c r="IID319" s="2735"/>
      <c r="IIE319" s="2735"/>
      <c r="IIF319" s="2735"/>
      <c r="IIG319" s="2735"/>
      <c r="IIH319" s="2735"/>
      <c r="III319" s="2735"/>
      <c r="IIJ319" s="2735"/>
      <c r="IIK319" s="2735"/>
      <c r="IIL319" s="2735"/>
      <c r="IIM319" s="2735"/>
      <c r="IIN319" s="2735"/>
      <c r="IIO319" s="2735"/>
      <c r="IIP319" s="2735"/>
      <c r="IIQ319" s="2735"/>
      <c r="IIR319" s="2735"/>
      <c r="IIS319" s="2735"/>
      <c r="IIT319" s="2735"/>
      <c r="IIU319" s="2735"/>
      <c r="IIV319" s="2735"/>
      <c r="IIW319" s="2735"/>
      <c r="IIX319" s="2735"/>
      <c r="IIY319" s="2735"/>
      <c r="IIZ319" s="2735"/>
      <c r="IJA319" s="2735"/>
      <c r="IJB319" s="2735"/>
      <c r="IJC319" s="2735"/>
      <c r="IJD319" s="2735"/>
      <c r="IJE319" s="2735"/>
      <c r="IJF319" s="2735"/>
      <c r="IJG319" s="2735"/>
      <c r="IJH319" s="2735"/>
      <c r="IJI319" s="2735"/>
      <c r="IJJ319" s="2735"/>
      <c r="IJK319" s="2735"/>
      <c r="IJL319" s="2735"/>
      <c r="IJM319" s="2735"/>
      <c r="IJN319" s="2735"/>
      <c r="IJO319" s="2735"/>
      <c r="IJP319" s="2735"/>
      <c r="IJQ319" s="2735"/>
      <c r="IJR319" s="2735"/>
      <c r="IJS319" s="2735"/>
      <c r="IJT319" s="2735"/>
      <c r="IJU319" s="2735"/>
      <c r="IJV319" s="2735"/>
      <c r="IJW319" s="2735"/>
      <c r="IJX319" s="2735"/>
      <c r="IJY319" s="2735"/>
      <c r="IJZ319" s="2735"/>
      <c r="IKA319" s="2735"/>
      <c r="IKB319" s="2735"/>
      <c r="IKC319" s="2735"/>
      <c r="IKD319" s="2735"/>
      <c r="IKE319" s="2735"/>
      <c r="IKF319" s="2735"/>
      <c r="IKG319" s="2735"/>
      <c r="IKH319" s="2735"/>
      <c r="IKI319" s="2735"/>
      <c r="IKJ319" s="2735"/>
      <c r="IKK319" s="2735"/>
      <c r="IKL319" s="2735"/>
      <c r="IKM319" s="2735"/>
      <c r="IKN319" s="2735"/>
      <c r="IKO319" s="2735"/>
      <c r="IKP319" s="2735"/>
      <c r="IKQ319" s="2735"/>
      <c r="IKR319" s="2735"/>
      <c r="IKS319" s="2735"/>
      <c r="IKT319" s="2735"/>
      <c r="IKU319" s="2735"/>
      <c r="IKV319" s="2735"/>
      <c r="IKW319" s="2735"/>
      <c r="IKX319" s="2735"/>
      <c r="IKY319" s="2735"/>
      <c r="IKZ319" s="2735"/>
      <c r="ILA319" s="2735"/>
      <c r="ILB319" s="2735"/>
      <c r="ILC319" s="2735"/>
      <c r="ILD319" s="2735"/>
      <c r="ILE319" s="2735"/>
      <c r="ILF319" s="2735"/>
      <c r="ILG319" s="2735"/>
      <c r="ILH319" s="2735"/>
      <c r="ILI319" s="2735"/>
      <c r="ILJ319" s="2735"/>
      <c r="ILK319" s="2735"/>
      <c r="ILL319" s="2735"/>
      <c r="ILM319" s="2735"/>
      <c r="ILN319" s="2735"/>
      <c r="ILO319" s="2735"/>
      <c r="ILP319" s="2735"/>
      <c r="ILQ319" s="2735"/>
      <c r="ILR319" s="2735"/>
      <c r="ILS319" s="2735"/>
      <c r="ILT319" s="2735"/>
      <c r="ILU319" s="2735"/>
      <c r="ILV319" s="2735"/>
      <c r="ILW319" s="2735"/>
      <c r="ILX319" s="2735"/>
      <c r="ILY319" s="2735"/>
      <c r="ILZ319" s="2735"/>
      <c r="IMA319" s="2735"/>
      <c r="IMB319" s="2735"/>
      <c r="IMC319" s="2735"/>
      <c r="IMD319" s="2735"/>
      <c r="IME319" s="2735"/>
      <c r="IMF319" s="2735"/>
      <c r="IMG319" s="2735"/>
      <c r="IMH319" s="2735"/>
      <c r="IMI319" s="2735"/>
      <c r="IMJ319" s="2735"/>
      <c r="IMK319" s="2735"/>
      <c r="IML319" s="2735"/>
      <c r="IMM319" s="2735"/>
      <c r="IMN319" s="2735"/>
      <c r="IMO319" s="2735"/>
      <c r="IMP319" s="2735"/>
      <c r="IMQ319" s="2735"/>
      <c r="IMR319" s="2735"/>
      <c r="IMS319" s="2735"/>
      <c r="IMT319" s="2735"/>
      <c r="IMU319" s="2735"/>
      <c r="IMV319" s="2735"/>
      <c r="IMW319" s="2735"/>
      <c r="IMX319" s="2735"/>
      <c r="IMY319" s="2735"/>
      <c r="IMZ319" s="2735"/>
      <c r="INA319" s="2735"/>
      <c r="INB319" s="2735"/>
      <c r="INC319" s="2735"/>
      <c r="IND319" s="2735"/>
      <c r="INE319" s="2735"/>
      <c r="INF319" s="2735"/>
      <c r="ING319" s="2735"/>
      <c r="INH319" s="2735"/>
      <c r="INI319" s="2735"/>
      <c r="INJ319" s="2735"/>
      <c r="INK319" s="2735"/>
      <c r="INL319" s="2735"/>
      <c r="INM319" s="2735"/>
      <c r="INN319" s="2735"/>
      <c r="INO319" s="2735"/>
      <c r="INP319" s="2735"/>
      <c r="INQ319" s="2735"/>
      <c r="INR319" s="2735"/>
      <c r="INS319" s="2735"/>
      <c r="INT319" s="2735"/>
      <c r="INU319" s="2735"/>
      <c r="INV319" s="2735"/>
      <c r="INW319" s="2735"/>
      <c r="INX319" s="2735"/>
      <c r="INY319" s="2735"/>
      <c r="INZ319" s="2735"/>
      <c r="IOA319" s="2735"/>
      <c r="IOB319" s="2735"/>
      <c r="IOC319" s="2735"/>
      <c r="IOD319" s="2735"/>
      <c r="IOE319" s="2735"/>
      <c r="IOF319" s="2735"/>
      <c r="IOG319" s="2735"/>
      <c r="IOH319" s="2735"/>
      <c r="IOI319" s="2735"/>
      <c r="IOJ319" s="2735"/>
      <c r="IOK319" s="2735"/>
      <c r="IOL319" s="2735"/>
      <c r="IOM319" s="2735"/>
      <c r="ION319" s="2735"/>
      <c r="IOO319" s="2735"/>
      <c r="IOP319" s="2735"/>
      <c r="IOQ319" s="2735"/>
      <c r="IOR319" s="2735"/>
      <c r="IOS319" s="2735"/>
      <c r="IOT319" s="2735"/>
      <c r="IOU319" s="2735"/>
      <c r="IOV319" s="2735"/>
      <c r="IOW319" s="2735"/>
      <c r="IOX319" s="2735"/>
      <c r="IOY319" s="2735"/>
      <c r="IOZ319" s="2735"/>
      <c r="IPA319" s="2735"/>
      <c r="IPB319" s="2735"/>
      <c r="IPC319" s="2735"/>
      <c r="IPD319" s="2735"/>
      <c r="IPE319" s="2735"/>
      <c r="IPF319" s="2735"/>
      <c r="IPG319" s="2735"/>
      <c r="IPH319" s="2735"/>
      <c r="IPI319" s="2735"/>
      <c r="IPJ319" s="2735"/>
      <c r="IPK319" s="2735"/>
      <c r="IPL319" s="2735"/>
      <c r="IPM319" s="2735"/>
      <c r="IPN319" s="2735"/>
      <c r="IPO319" s="2735"/>
      <c r="IPP319" s="2735"/>
      <c r="IPQ319" s="2735"/>
      <c r="IPR319" s="2735"/>
      <c r="IPS319" s="2735"/>
      <c r="IPT319" s="2735"/>
      <c r="IPU319" s="2735"/>
      <c r="IPV319" s="2735"/>
      <c r="IPW319" s="2735"/>
      <c r="IPX319" s="2735"/>
      <c r="IPY319" s="2735"/>
      <c r="IPZ319" s="2735"/>
      <c r="IQA319" s="2735"/>
      <c r="IQB319" s="2735"/>
      <c r="IQC319" s="2735"/>
      <c r="IQD319" s="2735"/>
      <c r="IQE319" s="2735"/>
      <c r="IQF319" s="2735"/>
      <c r="IQG319" s="2735"/>
      <c r="IQH319" s="2735"/>
      <c r="IQI319" s="2735"/>
      <c r="IQJ319" s="2735"/>
      <c r="IQK319" s="2735"/>
      <c r="IQL319" s="2735"/>
      <c r="IQM319" s="2735"/>
      <c r="IQN319" s="2735"/>
      <c r="IQO319" s="2735"/>
      <c r="IQP319" s="2735"/>
      <c r="IQQ319" s="2735"/>
      <c r="IQR319" s="2735"/>
      <c r="IQS319" s="2735"/>
      <c r="IQT319" s="2735"/>
      <c r="IQU319" s="2735"/>
      <c r="IQV319" s="2735"/>
      <c r="IQW319" s="2735"/>
      <c r="IQX319" s="2735"/>
      <c r="IQY319" s="2735"/>
      <c r="IQZ319" s="2735"/>
      <c r="IRA319" s="2735"/>
      <c r="IRB319" s="2735"/>
      <c r="IRC319" s="2735"/>
      <c r="IRD319" s="2735"/>
      <c r="IRE319" s="2735"/>
      <c r="IRF319" s="2735"/>
      <c r="IRG319" s="2735"/>
      <c r="IRH319" s="2735"/>
      <c r="IRI319" s="2735"/>
      <c r="IRJ319" s="2735"/>
      <c r="IRK319" s="2735"/>
      <c r="IRL319" s="2735"/>
      <c r="IRM319" s="2735"/>
      <c r="IRN319" s="2735"/>
      <c r="IRO319" s="2735"/>
      <c r="IRP319" s="2735"/>
      <c r="IRQ319" s="2735"/>
      <c r="IRR319" s="2735"/>
      <c r="IRS319" s="2735"/>
      <c r="IRT319" s="2735"/>
      <c r="IRU319" s="2735"/>
      <c r="IRV319" s="2735"/>
      <c r="IRW319" s="2735"/>
      <c r="IRX319" s="2735"/>
      <c r="IRY319" s="2735"/>
      <c r="IRZ319" s="2735"/>
      <c r="ISA319" s="2735"/>
      <c r="ISB319" s="2735"/>
      <c r="ISC319" s="2735"/>
      <c r="ISD319" s="2735"/>
      <c r="ISE319" s="2735"/>
      <c r="ISF319" s="2735"/>
      <c r="ISG319" s="2735"/>
      <c r="ISH319" s="2735"/>
      <c r="ISI319" s="2735"/>
      <c r="ISJ319" s="2735"/>
      <c r="ISK319" s="2735"/>
      <c r="ISL319" s="2735"/>
      <c r="ISM319" s="2735"/>
      <c r="ISN319" s="2735"/>
      <c r="ISO319" s="2735"/>
      <c r="ISP319" s="2735"/>
      <c r="ISQ319" s="2735"/>
      <c r="ISR319" s="2735"/>
      <c r="ISS319" s="2735"/>
      <c r="IST319" s="2735"/>
      <c r="ISU319" s="2735"/>
      <c r="ISV319" s="2735"/>
      <c r="ISW319" s="2735"/>
      <c r="ISX319" s="2735"/>
      <c r="ISY319" s="2735"/>
      <c r="ISZ319" s="2735"/>
      <c r="ITA319" s="2735"/>
      <c r="ITB319" s="2735"/>
      <c r="ITC319" s="2735"/>
      <c r="ITD319" s="2735"/>
      <c r="ITE319" s="2735"/>
      <c r="ITF319" s="2735"/>
      <c r="ITG319" s="2735"/>
      <c r="ITH319" s="2735"/>
      <c r="ITI319" s="2735"/>
      <c r="ITJ319" s="2735"/>
      <c r="ITK319" s="2735"/>
      <c r="ITL319" s="2735"/>
      <c r="ITM319" s="2735"/>
      <c r="ITN319" s="2735"/>
      <c r="ITO319" s="2735"/>
      <c r="ITP319" s="2735"/>
      <c r="ITQ319" s="2735"/>
      <c r="ITR319" s="2735"/>
      <c r="ITS319" s="2735"/>
      <c r="ITT319" s="2735"/>
      <c r="ITU319" s="2735"/>
      <c r="ITV319" s="2735"/>
      <c r="ITW319" s="2735"/>
      <c r="ITX319" s="2735"/>
      <c r="ITY319" s="2735"/>
      <c r="ITZ319" s="2735"/>
      <c r="IUA319" s="2735"/>
      <c r="IUB319" s="2735"/>
      <c r="IUC319" s="2735"/>
      <c r="IUD319" s="2735"/>
      <c r="IUE319" s="2735"/>
      <c r="IUF319" s="2735"/>
      <c r="IUG319" s="2735"/>
      <c r="IUH319" s="2735"/>
      <c r="IUI319" s="2735"/>
      <c r="IUJ319" s="2735"/>
      <c r="IUK319" s="2735"/>
      <c r="IUL319" s="2735"/>
      <c r="IUM319" s="2735"/>
      <c r="IUN319" s="2735"/>
      <c r="IUO319" s="2735"/>
      <c r="IUP319" s="2735"/>
      <c r="IUQ319" s="2735"/>
      <c r="IUR319" s="2735"/>
      <c r="IUS319" s="2735"/>
      <c r="IUT319" s="2735"/>
      <c r="IUU319" s="2735"/>
      <c r="IUV319" s="2735"/>
      <c r="IUW319" s="2735"/>
      <c r="IUX319" s="2735"/>
      <c r="IUY319" s="2735"/>
      <c r="IUZ319" s="2735"/>
      <c r="IVA319" s="2735"/>
      <c r="IVB319" s="2735"/>
      <c r="IVC319" s="2735"/>
      <c r="IVD319" s="2735"/>
      <c r="IVE319" s="2735"/>
      <c r="IVF319" s="2735"/>
      <c r="IVG319" s="2735"/>
      <c r="IVH319" s="2735"/>
      <c r="IVI319" s="2735"/>
      <c r="IVJ319" s="2735"/>
      <c r="IVK319" s="2735"/>
      <c r="IVL319" s="2735"/>
      <c r="IVM319" s="2735"/>
      <c r="IVN319" s="2735"/>
      <c r="IVO319" s="2735"/>
      <c r="IVP319" s="2735"/>
      <c r="IVQ319" s="2735"/>
      <c r="IVR319" s="2735"/>
      <c r="IVS319" s="2735"/>
      <c r="IVT319" s="2735"/>
      <c r="IVU319" s="2735"/>
      <c r="IVV319" s="2735"/>
      <c r="IVW319" s="2735"/>
      <c r="IVX319" s="2735"/>
      <c r="IVY319" s="2735"/>
      <c r="IVZ319" s="2735"/>
      <c r="IWA319" s="2735"/>
      <c r="IWB319" s="2735"/>
      <c r="IWC319" s="2735"/>
      <c r="IWD319" s="2735"/>
      <c r="IWE319" s="2735"/>
      <c r="IWF319" s="2735"/>
      <c r="IWG319" s="2735"/>
      <c r="IWH319" s="2735"/>
      <c r="IWI319" s="2735"/>
      <c r="IWJ319" s="2735"/>
      <c r="IWK319" s="2735"/>
      <c r="IWL319" s="2735"/>
      <c r="IWM319" s="2735"/>
      <c r="IWN319" s="2735"/>
      <c r="IWO319" s="2735"/>
      <c r="IWP319" s="2735"/>
      <c r="IWQ319" s="2735"/>
      <c r="IWR319" s="2735"/>
      <c r="IWS319" s="2735"/>
      <c r="IWT319" s="2735"/>
      <c r="IWU319" s="2735"/>
      <c r="IWV319" s="2735"/>
      <c r="IWW319" s="2735"/>
      <c r="IWX319" s="2735"/>
      <c r="IWY319" s="2735"/>
      <c r="IWZ319" s="2735"/>
      <c r="IXA319" s="2735"/>
      <c r="IXB319" s="2735"/>
      <c r="IXC319" s="2735"/>
      <c r="IXD319" s="2735"/>
      <c r="IXE319" s="2735"/>
      <c r="IXF319" s="2735"/>
      <c r="IXG319" s="2735"/>
      <c r="IXH319" s="2735"/>
      <c r="IXI319" s="2735"/>
      <c r="IXJ319" s="2735"/>
      <c r="IXK319" s="2735"/>
      <c r="IXL319" s="2735"/>
      <c r="IXM319" s="2735"/>
      <c r="IXN319" s="2735"/>
      <c r="IXO319" s="2735"/>
      <c r="IXP319" s="2735"/>
      <c r="IXQ319" s="2735"/>
      <c r="IXR319" s="2735"/>
      <c r="IXS319" s="2735"/>
      <c r="IXT319" s="2735"/>
      <c r="IXU319" s="2735"/>
      <c r="IXV319" s="2735"/>
      <c r="IXW319" s="2735"/>
      <c r="IXX319" s="2735"/>
      <c r="IXY319" s="2735"/>
      <c r="IXZ319" s="2735"/>
      <c r="IYA319" s="2735"/>
      <c r="IYB319" s="2735"/>
      <c r="IYC319" s="2735"/>
      <c r="IYD319" s="2735"/>
      <c r="IYE319" s="2735"/>
      <c r="IYF319" s="2735"/>
      <c r="IYG319" s="2735"/>
      <c r="IYH319" s="2735"/>
      <c r="IYI319" s="2735"/>
      <c r="IYJ319" s="2735"/>
      <c r="IYK319" s="2735"/>
      <c r="IYL319" s="2735"/>
      <c r="IYM319" s="2735"/>
      <c r="IYN319" s="2735"/>
      <c r="IYO319" s="2735"/>
      <c r="IYP319" s="2735"/>
      <c r="IYQ319" s="2735"/>
      <c r="IYR319" s="2735"/>
      <c r="IYS319" s="2735"/>
      <c r="IYT319" s="2735"/>
      <c r="IYU319" s="2735"/>
      <c r="IYV319" s="2735"/>
      <c r="IYW319" s="2735"/>
      <c r="IYX319" s="2735"/>
      <c r="IYY319" s="2735"/>
      <c r="IYZ319" s="2735"/>
      <c r="IZA319" s="2735"/>
      <c r="IZB319" s="2735"/>
      <c r="IZC319" s="2735"/>
      <c r="IZD319" s="2735"/>
      <c r="IZE319" s="2735"/>
      <c r="IZF319" s="2735"/>
      <c r="IZG319" s="2735"/>
      <c r="IZH319" s="2735"/>
      <c r="IZI319" s="2735"/>
      <c r="IZJ319" s="2735"/>
      <c r="IZK319" s="2735"/>
      <c r="IZL319" s="2735"/>
      <c r="IZM319" s="2735"/>
      <c r="IZN319" s="2735"/>
      <c r="IZO319" s="2735"/>
      <c r="IZP319" s="2735"/>
      <c r="IZQ319" s="2735"/>
      <c r="IZR319" s="2735"/>
      <c r="IZS319" s="2735"/>
      <c r="IZT319" s="2735"/>
      <c r="IZU319" s="2735"/>
      <c r="IZV319" s="2735"/>
      <c r="IZW319" s="2735"/>
      <c r="IZX319" s="2735"/>
      <c r="IZY319" s="2735"/>
      <c r="IZZ319" s="2735"/>
      <c r="JAA319" s="2735"/>
      <c r="JAB319" s="2735"/>
      <c r="JAC319" s="2735"/>
      <c r="JAD319" s="2735"/>
      <c r="JAE319" s="2735"/>
      <c r="JAF319" s="2735"/>
      <c r="JAG319" s="2735"/>
      <c r="JAH319" s="2735"/>
      <c r="JAI319" s="2735"/>
      <c r="JAJ319" s="2735"/>
      <c r="JAK319" s="2735"/>
      <c r="JAL319" s="2735"/>
      <c r="JAM319" s="2735"/>
      <c r="JAN319" s="2735"/>
      <c r="JAO319" s="2735"/>
      <c r="JAP319" s="2735"/>
      <c r="JAQ319" s="2735"/>
      <c r="JAR319" s="2735"/>
      <c r="JAS319" s="2735"/>
      <c r="JAT319" s="2735"/>
      <c r="JAU319" s="2735"/>
      <c r="JAV319" s="2735"/>
      <c r="JAW319" s="2735"/>
      <c r="JAX319" s="2735"/>
      <c r="JAY319" s="2735"/>
      <c r="JAZ319" s="2735"/>
      <c r="JBA319" s="2735"/>
      <c r="JBB319" s="2735"/>
      <c r="JBC319" s="2735"/>
      <c r="JBD319" s="2735"/>
      <c r="JBE319" s="2735"/>
      <c r="JBF319" s="2735"/>
      <c r="JBG319" s="2735"/>
      <c r="JBH319" s="2735"/>
      <c r="JBI319" s="2735"/>
      <c r="JBJ319" s="2735"/>
      <c r="JBK319" s="2735"/>
      <c r="JBL319" s="2735"/>
      <c r="JBM319" s="2735"/>
      <c r="JBN319" s="2735"/>
      <c r="JBO319" s="2735"/>
      <c r="JBP319" s="2735"/>
      <c r="JBQ319" s="2735"/>
      <c r="JBR319" s="2735"/>
      <c r="JBS319" s="2735"/>
      <c r="JBT319" s="2735"/>
      <c r="JBU319" s="2735"/>
      <c r="JBV319" s="2735"/>
      <c r="JBW319" s="2735"/>
      <c r="JBX319" s="2735"/>
      <c r="JBY319" s="2735"/>
      <c r="JBZ319" s="2735"/>
      <c r="JCA319" s="2735"/>
      <c r="JCB319" s="2735"/>
      <c r="JCC319" s="2735"/>
      <c r="JCD319" s="2735"/>
      <c r="JCE319" s="2735"/>
      <c r="JCF319" s="2735"/>
      <c r="JCG319" s="2735"/>
      <c r="JCH319" s="2735"/>
      <c r="JCI319" s="2735"/>
      <c r="JCJ319" s="2735"/>
      <c r="JCK319" s="2735"/>
      <c r="JCL319" s="2735"/>
      <c r="JCM319" s="2735"/>
      <c r="JCN319" s="2735"/>
      <c r="JCO319" s="2735"/>
      <c r="JCP319" s="2735"/>
      <c r="JCQ319" s="2735"/>
      <c r="JCR319" s="2735"/>
      <c r="JCS319" s="2735"/>
      <c r="JCT319" s="2735"/>
      <c r="JCU319" s="2735"/>
      <c r="JCV319" s="2735"/>
      <c r="JCW319" s="2735"/>
      <c r="JCX319" s="2735"/>
      <c r="JCY319" s="2735"/>
      <c r="JCZ319" s="2735"/>
      <c r="JDA319" s="2735"/>
      <c r="JDB319" s="2735"/>
      <c r="JDC319" s="2735"/>
      <c r="JDD319" s="2735"/>
      <c r="JDE319" s="2735"/>
      <c r="JDF319" s="2735"/>
      <c r="JDG319" s="2735"/>
      <c r="JDH319" s="2735"/>
      <c r="JDI319" s="2735"/>
      <c r="JDJ319" s="2735"/>
      <c r="JDK319" s="2735"/>
      <c r="JDL319" s="2735"/>
      <c r="JDM319" s="2735"/>
      <c r="JDN319" s="2735"/>
      <c r="JDO319" s="2735"/>
      <c r="JDP319" s="2735"/>
      <c r="JDQ319" s="2735"/>
      <c r="JDR319" s="2735"/>
      <c r="JDS319" s="2735"/>
      <c r="JDT319" s="2735"/>
      <c r="JDU319" s="2735"/>
      <c r="JDV319" s="2735"/>
      <c r="JDW319" s="2735"/>
      <c r="JDX319" s="2735"/>
      <c r="JDY319" s="2735"/>
      <c r="JDZ319" s="2735"/>
      <c r="JEA319" s="2735"/>
      <c r="JEB319" s="2735"/>
      <c r="JEC319" s="2735"/>
      <c r="JED319" s="2735"/>
      <c r="JEE319" s="2735"/>
      <c r="JEF319" s="2735"/>
      <c r="JEG319" s="2735"/>
      <c r="JEH319" s="2735"/>
      <c r="JEI319" s="2735"/>
      <c r="JEJ319" s="2735"/>
      <c r="JEK319" s="2735"/>
      <c r="JEL319" s="2735"/>
      <c r="JEM319" s="2735"/>
      <c r="JEN319" s="2735"/>
      <c r="JEO319" s="2735"/>
      <c r="JEP319" s="2735"/>
      <c r="JEQ319" s="2735"/>
      <c r="JER319" s="2735"/>
      <c r="JES319" s="2735"/>
      <c r="JET319" s="2735"/>
      <c r="JEU319" s="2735"/>
      <c r="JEV319" s="2735"/>
      <c r="JEW319" s="2735"/>
      <c r="JEX319" s="2735"/>
      <c r="JEY319" s="2735"/>
      <c r="JEZ319" s="2735"/>
      <c r="JFA319" s="2735"/>
      <c r="JFB319" s="2735"/>
      <c r="JFC319" s="2735"/>
      <c r="JFD319" s="2735"/>
      <c r="JFE319" s="2735"/>
      <c r="JFF319" s="2735"/>
      <c r="JFG319" s="2735"/>
      <c r="JFH319" s="2735"/>
      <c r="JFI319" s="2735"/>
      <c r="JFJ319" s="2735"/>
      <c r="JFK319" s="2735"/>
      <c r="JFL319" s="2735"/>
      <c r="JFM319" s="2735"/>
      <c r="JFN319" s="2735"/>
      <c r="JFO319" s="2735"/>
      <c r="JFP319" s="2735"/>
      <c r="JFQ319" s="2735"/>
      <c r="JFR319" s="2735"/>
      <c r="JFS319" s="2735"/>
      <c r="JFT319" s="2735"/>
      <c r="JFU319" s="2735"/>
      <c r="JFV319" s="2735"/>
      <c r="JFW319" s="2735"/>
      <c r="JFX319" s="2735"/>
      <c r="JFY319" s="2735"/>
      <c r="JFZ319" s="2735"/>
      <c r="JGA319" s="2735"/>
      <c r="JGB319" s="2735"/>
      <c r="JGC319" s="2735"/>
      <c r="JGD319" s="2735"/>
      <c r="JGE319" s="2735"/>
      <c r="JGF319" s="2735"/>
      <c r="JGG319" s="2735"/>
      <c r="JGH319" s="2735"/>
      <c r="JGI319" s="2735"/>
      <c r="JGJ319" s="2735"/>
      <c r="JGK319" s="2735"/>
      <c r="JGL319" s="2735"/>
      <c r="JGM319" s="2735"/>
      <c r="JGN319" s="2735"/>
      <c r="JGO319" s="2735"/>
      <c r="JGP319" s="2735"/>
      <c r="JGQ319" s="2735"/>
      <c r="JGR319" s="2735"/>
      <c r="JGS319" s="2735"/>
      <c r="JGT319" s="2735"/>
      <c r="JGU319" s="2735"/>
      <c r="JGV319" s="2735"/>
      <c r="JGW319" s="2735"/>
      <c r="JGX319" s="2735"/>
      <c r="JGY319" s="2735"/>
      <c r="JGZ319" s="2735"/>
      <c r="JHA319" s="2735"/>
      <c r="JHB319" s="2735"/>
      <c r="JHC319" s="2735"/>
      <c r="JHD319" s="2735"/>
      <c r="JHE319" s="2735"/>
      <c r="JHF319" s="2735"/>
      <c r="JHG319" s="2735"/>
      <c r="JHH319" s="2735"/>
      <c r="JHI319" s="2735"/>
      <c r="JHJ319" s="2735"/>
      <c r="JHK319" s="2735"/>
      <c r="JHL319" s="2735"/>
      <c r="JHM319" s="2735"/>
      <c r="JHN319" s="2735"/>
      <c r="JHO319" s="2735"/>
      <c r="JHP319" s="2735"/>
      <c r="JHQ319" s="2735"/>
      <c r="JHR319" s="2735"/>
      <c r="JHS319" s="2735"/>
      <c r="JHT319" s="2735"/>
      <c r="JHU319" s="2735"/>
      <c r="JHV319" s="2735"/>
      <c r="JHW319" s="2735"/>
      <c r="JHX319" s="2735"/>
      <c r="JHY319" s="2735"/>
      <c r="JHZ319" s="2735"/>
      <c r="JIA319" s="2735"/>
      <c r="JIB319" s="2735"/>
      <c r="JIC319" s="2735"/>
      <c r="JID319" s="2735"/>
      <c r="JIE319" s="2735"/>
      <c r="JIF319" s="2735"/>
      <c r="JIG319" s="2735"/>
      <c r="JIH319" s="2735"/>
      <c r="JII319" s="2735"/>
      <c r="JIJ319" s="2735"/>
      <c r="JIK319" s="2735"/>
      <c r="JIL319" s="2735"/>
      <c r="JIM319" s="2735"/>
      <c r="JIN319" s="2735"/>
      <c r="JIO319" s="2735"/>
      <c r="JIP319" s="2735"/>
      <c r="JIQ319" s="2735"/>
      <c r="JIR319" s="2735"/>
      <c r="JIS319" s="2735"/>
      <c r="JIT319" s="2735"/>
      <c r="JIU319" s="2735"/>
      <c r="JIV319" s="2735"/>
      <c r="JIW319" s="2735"/>
      <c r="JIX319" s="2735"/>
      <c r="JIY319" s="2735"/>
      <c r="JIZ319" s="2735"/>
      <c r="JJA319" s="2735"/>
      <c r="JJB319" s="2735"/>
      <c r="JJC319" s="2735"/>
      <c r="JJD319" s="2735"/>
      <c r="JJE319" s="2735"/>
      <c r="JJF319" s="2735"/>
      <c r="JJG319" s="2735"/>
      <c r="JJH319" s="2735"/>
      <c r="JJI319" s="2735"/>
      <c r="JJJ319" s="2735"/>
      <c r="JJK319" s="2735"/>
      <c r="JJL319" s="2735"/>
      <c r="JJM319" s="2735"/>
      <c r="JJN319" s="2735"/>
      <c r="JJO319" s="2735"/>
      <c r="JJP319" s="2735"/>
      <c r="JJQ319" s="2735"/>
      <c r="JJR319" s="2735"/>
      <c r="JJS319" s="2735"/>
      <c r="JJT319" s="2735"/>
      <c r="JJU319" s="2735"/>
      <c r="JJV319" s="2735"/>
      <c r="JJW319" s="2735"/>
      <c r="JJX319" s="2735"/>
      <c r="JJY319" s="2735"/>
      <c r="JJZ319" s="2735"/>
      <c r="JKA319" s="2735"/>
      <c r="JKB319" s="2735"/>
      <c r="JKC319" s="2735"/>
      <c r="JKD319" s="2735"/>
      <c r="JKE319" s="2735"/>
      <c r="JKF319" s="2735"/>
      <c r="JKG319" s="2735"/>
      <c r="JKH319" s="2735"/>
      <c r="JKI319" s="2735"/>
      <c r="JKJ319" s="2735"/>
      <c r="JKK319" s="2735"/>
      <c r="JKL319" s="2735"/>
      <c r="JKM319" s="2735"/>
      <c r="JKN319" s="2735"/>
      <c r="JKO319" s="2735"/>
      <c r="JKP319" s="2735"/>
      <c r="JKQ319" s="2735"/>
      <c r="JKR319" s="2735"/>
      <c r="JKS319" s="2735"/>
      <c r="JKT319" s="2735"/>
      <c r="JKU319" s="2735"/>
      <c r="JKV319" s="2735"/>
      <c r="JKW319" s="2735"/>
      <c r="JKX319" s="2735"/>
      <c r="JKY319" s="2735"/>
      <c r="JKZ319" s="2735"/>
      <c r="JLA319" s="2735"/>
      <c r="JLB319" s="2735"/>
      <c r="JLC319" s="2735"/>
      <c r="JLD319" s="2735"/>
      <c r="JLE319" s="2735"/>
      <c r="JLF319" s="2735"/>
      <c r="JLG319" s="2735"/>
      <c r="JLH319" s="2735"/>
      <c r="JLI319" s="2735"/>
      <c r="JLJ319" s="2735"/>
      <c r="JLK319" s="2735"/>
      <c r="JLL319" s="2735"/>
      <c r="JLM319" s="2735"/>
      <c r="JLN319" s="2735"/>
      <c r="JLO319" s="2735"/>
      <c r="JLP319" s="2735"/>
      <c r="JLQ319" s="2735"/>
      <c r="JLR319" s="2735"/>
      <c r="JLS319" s="2735"/>
      <c r="JLT319" s="2735"/>
      <c r="JLU319" s="2735"/>
      <c r="JLV319" s="2735"/>
      <c r="JLW319" s="2735"/>
      <c r="JLX319" s="2735"/>
      <c r="JLY319" s="2735"/>
      <c r="JLZ319" s="2735"/>
      <c r="JMA319" s="2735"/>
      <c r="JMB319" s="2735"/>
      <c r="JMC319" s="2735"/>
      <c r="JMD319" s="2735"/>
      <c r="JME319" s="2735"/>
      <c r="JMF319" s="2735"/>
      <c r="JMG319" s="2735"/>
      <c r="JMH319" s="2735"/>
      <c r="JMI319" s="2735"/>
      <c r="JMJ319" s="2735"/>
      <c r="JMK319" s="2735"/>
      <c r="JML319" s="2735"/>
      <c r="JMM319" s="2735"/>
      <c r="JMN319" s="2735"/>
      <c r="JMO319" s="2735"/>
      <c r="JMP319" s="2735"/>
      <c r="JMQ319" s="2735"/>
      <c r="JMR319" s="2735"/>
      <c r="JMS319" s="2735"/>
      <c r="JMT319" s="2735"/>
      <c r="JMU319" s="2735"/>
      <c r="JMV319" s="2735"/>
      <c r="JMW319" s="2735"/>
      <c r="JMX319" s="2735"/>
      <c r="JMY319" s="2735"/>
      <c r="JMZ319" s="2735"/>
      <c r="JNA319" s="2735"/>
      <c r="JNB319" s="2735"/>
      <c r="JNC319" s="2735"/>
      <c r="JND319" s="2735"/>
      <c r="JNE319" s="2735"/>
      <c r="JNF319" s="2735"/>
      <c r="JNG319" s="2735"/>
      <c r="JNH319" s="2735"/>
      <c r="JNI319" s="2735"/>
      <c r="JNJ319" s="2735"/>
      <c r="JNK319" s="2735"/>
      <c r="JNL319" s="2735"/>
      <c r="JNM319" s="2735"/>
      <c r="JNN319" s="2735"/>
      <c r="JNO319" s="2735"/>
      <c r="JNP319" s="2735"/>
      <c r="JNQ319" s="2735"/>
      <c r="JNR319" s="2735"/>
      <c r="JNS319" s="2735"/>
      <c r="JNT319" s="2735"/>
      <c r="JNU319" s="2735"/>
      <c r="JNV319" s="2735"/>
      <c r="JNW319" s="2735"/>
      <c r="JNX319" s="2735"/>
      <c r="JNY319" s="2735"/>
      <c r="JNZ319" s="2735"/>
      <c r="JOA319" s="2735"/>
      <c r="JOB319" s="2735"/>
      <c r="JOC319" s="2735"/>
      <c r="JOD319" s="2735"/>
      <c r="JOE319" s="2735"/>
      <c r="JOF319" s="2735"/>
      <c r="JOG319" s="2735"/>
      <c r="JOH319" s="2735"/>
      <c r="JOI319" s="2735"/>
      <c r="JOJ319" s="2735"/>
      <c r="JOK319" s="2735"/>
      <c r="JOL319" s="2735"/>
      <c r="JOM319" s="2735"/>
      <c r="JON319" s="2735"/>
      <c r="JOO319" s="2735"/>
      <c r="JOP319" s="2735"/>
      <c r="JOQ319" s="2735"/>
      <c r="JOR319" s="2735"/>
      <c r="JOS319" s="2735"/>
      <c r="JOT319" s="2735"/>
      <c r="JOU319" s="2735"/>
      <c r="JOV319" s="2735"/>
      <c r="JOW319" s="2735"/>
      <c r="JOX319" s="2735"/>
      <c r="JOY319" s="2735"/>
      <c r="JOZ319" s="2735"/>
      <c r="JPA319" s="2735"/>
      <c r="JPB319" s="2735"/>
      <c r="JPC319" s="2735"/>
      <c r="JPD319" s="2735"/>
      <c r="JPE319" s="2735"/>
      <c r="JPF319" s="2735"/>
      <c r="JPG319" s="2735"/>
      <c r="JPH319" s="2735"/>
      <c r="JPI319" s="2735"/>
      <c r="JPJ319" s="2735"/>
      <c r="JPK319" s="2735"/>
      <c r="JPL319" s="2735"/>
      <c r="JPM319" s="2735"/>
      <c r="JPN319" s="2735"/>
      <c r="JPO319" s="2735"/>
      <c r="JPP319" s="2735"/>
      <c r="JPQ319" s="2735"/>
      <c r="JPR319" s="2735"/>
      <c r="JPS319" s="2735"/>
      <c r="JPT319" s="2735"/>
      <c r="JPU319" s="2735"/>
      <c r="JPV319" s="2735"/>
      <c r="JPW319" s="2735"/>
      <c r="JPX319" s="2735"/>
      <c r="JPY319" s="2735"/>
      <c r="JPZ319" s="2735"/>
      <c r="JQA319" s="2735"/>
      <c r="JQB319" s="2735"/>
      <c r="JQC319" s="2735"/>
      <c r="JQD319" s="2735"/>
      <c r="JQE319" s="2735"/>
      <c r="JQF319" s="2735"/>
      <c r="JQG319" s="2735"/>
      <c r="JQH319" s="2735"/>
      <c r="JQI319" s="2735"/>
      <c r="JQJ319" s="2735"/>
      <c r="JQK319" s="2735"/>
      <c r="JQL319" s="2735"/>
      <c r="JQM319" s="2735"/>
      <c r="JQN319" s="2735"/>
      <c r="JQO319" s="2735"/>
      <c r="JQP319" s="2735"/>
      <c r="JQQ319" s="2735"/>
      <c r="JQR319" s="2735"/>
      <c r="JQS319" s="2735"/>
      <c r="JQT319" s="2735"/>
      <c r="JQU319" s="2735"/>
      <c r="JQV319" s="2735"/>
      <c r="JQW319" s="2735"/>
      <c r="JQX319" s="2735"/>
      <c r="JQY319" s="2735"/>
      <c r="JQZ319" s="2735"/>
      <c r="JRA319" s="2735"/>
      <c r="JRB319" s="2735"/>
      <c r="JRC319" s="2735"/>
      <c r="JRD319" s="2735"/>
      <c r="JRE319" s="2735"/>
      <c r="JRF319" s="2735"/>
      <c r="JRG319" s="2735"/>
      <c r="JRH319" s="2735"/>
      <c r="JRI319" s="2735"/>
      <c r="JRJ319" s="2735"/>
      <c r="JRK319" s="2735"/>
      <c r="JRL319" s="2735"/>
      <c r="JRM319" s="2735"/>
      <c r="JRN319" s="2735"/>
      <c r="JRO319" s="2735"/>
      <c r="JRP319" s="2735"/>
      <c r="JRQ319" s="2735"/>
      <c r="JRR319" s="2735"/>
      <c r="JRS319" s="2735"/>
      <c r="JRT319" s="2735"/>
      <c r="JRU319" s="2735"/>
      <c r="JRV319" s="2735"/>
      <c r="JRW319" s="2735"/>
      <c r="JRX319" s="2735"/>
      <c r="JRY319" s="2735"/>
      <c r="JRZ319" s="2735"/>
      <c r="JSA319" s="2735"/>
      <c r="JSB319" s="2735"/>
      <c r="JSC319" s="2735"/>
      <c r="JSD319" s="2735"/>
      <c r="JSE319" s="2735"/>
      <c r="JSF319" s="2735"/>
      <c r="JSG319" s="2735"/>
      <c r="JSH319" s="2735"/>
      <c r="JSI319" s="2735"/>
      <c r="JSJ319" s="2735"/>
      <c r="JSK319" s="2735"/>
      <c r="JSL319" s="2735"/>
      <c r="JSM319" s="2735"/>
      <c r="JSN319" s="2735"/>
      <c r="JSO319" s="2735"/>
      <c r="JSP319" s="2735"/>
      <c r="JSQ319" s="2735"/>
      <c r="JSR319" s="2735"/>
      <c r="JSS319" s="2735"/>
      <c r="JST319" s="2735"/>
      <c r="JSU319" s="2735"/>
      <c r="JSV319" s="2735"/>
      <c r="JSW319" s="2735"/>
      <c r="JSX319" s="2735"/>
      <c r="JSY319" s="2735"/>
      <c r="JSZ319" s="2735"/>
      <c r="JTA319" s="2735"/>
      <c r="JTB319" s="2735"/>
      <c r="JTC319" s="2735"/>
      <c r="JTD319" s="2735"/>
      <c r="JTE319" s="2735"/>
      <c r="JTF319" s="2735"/>
      <c r="JTG319" s="2735"/>
      <c r="JTH319" s="2735"/>
      <c r="JTI319" s="2735"/>
      <c r="JTJ319" s="2735"/>
      <c r="JTK319" s="2735"/>
      <c r="JTL319" s="2735"/>
      <c r="JTM319" s="2735"/>
      <c r="JTN319" s="2735"/>
      <c r="JTO319" s="2735"/>
      <c r="JTP319" s="2735"/>
      <c r="JTQ319" s="2735"/>
      <c r="JTR319" s="2735"/>
      <c r="JTS319" s="2735"/>
      <c r="JTT319" s="2735"/>
      <c r="JTU319" s="2735"/>
      <c r="JTV319" s="2735"/>
      <c r="JTW319" s="2735"/>
      <c r="JTX319" s="2735"/>
      <c r="JTY319" s="2735"/>
      <c r="JTZ319" s="2735"/>
      <c r="JUA319" s="2735"/>
      <c r="JUB319" s="2735"/>
      <c r="JUC319" s="2735"/>
      <c r="JUD319" s="2735"/>
      <c r="JUE319" s="2735"/>
      <c r="JUF319" s="2735"/>
      <c r="JUG319" s="2735"/>
      <c r="JUH319" s="2735"/>
      <c r="JUI319" s="2735"/>
      <c r="JUJ319" s="2735"/>
      <c r="JUK319" s="2735"/>
      <c r="JUL319" s="2735"/>
      <c r="JUM319" s="2735"/>
      <c r="JUN319" s="2735"/>
      <c r="JUO319" s="2735"/>
      <c r="JUP319" s="2735"/>
      <c r="JUQ319" s="2735"/>
      <c r="JUR319" s="2735"/>
      <c r="JUS319" s="2735"/>
      <c r="JUT319" s="2735"/>
      <c r="JUU319" s="2735"/>
      <c r="JUV319" s="2735"/>
      <c r="JUW319" s="2735"/>
      <c r="JUX319" s="2735"/>
      <c r="JUY319" s="2735"/>
      <c r="JUZ319" s="2735"/>
      <c r="JVA319" s="2735"/>
      <c r="JVB319" s="2735"/>
      <c r="JVC319" s="2735"/>
      <c r="JVD319" s="2735"/>
      <c r="JVE319" s="2735"/>
      <c r="JVF319" s="2735"/>
      <c r="JVG319" s="2735"/>
      <c r="JVH319" s="2735"/>
      <c r="JVI319" s="2735"/>
      <c r="JVJ319" s="2735"/>
      <c r="JVK319" s="2735"/>
      <c r="JVL319" s="2735"/>
      <c r="JVM319" s="2735"/>
      <c r="JVN319" s="2735"/>
      <c r="JVO319" s="2735"/>
      <c r="JVP319" s="2735"/>
      <c r="JVQ319" s="2735"/>
      <c r="JVR319" s="2735"/>
      <c r="JVS319" s="2735"/>
      <c r="JVT319" s="2735"/>
      <c r="JVU319" s="2735"/>
      <c r="JVV319" s="2735"/>
      <c r="JVW319" s="2735"/>
      <c r="JVX319" s="2735"/>
      <c r="JVY319" s="2735"/>
      <c r="JVZ319" s="2735"/>
      <c r="JWA319" s="2735"/>
      <c r="JWB319" s="2735"/>
      <c r="JWC319" s="2735"/>
      <c r="JWD319" s="2735"/>
      <c r="JWE319" s="2735"/>
      <c r="JWF319" s="2735"/>
      <c r="JWG319" s="2735"/>
      <c r="JWH319" s="2735"/>
      <c r="JWI319" s="2735"/>
      <c r="JWJ319" s="2735"/>
      <c r="JWK319" s="2735"/>
      <c r="JWL319" s="2735"/>
      <c r="JWM319" s="2735"/>
      <c r="JWN319" s="2735"/>
      <c r="JWO319" s="2735"/>
      <c r="JWP319" s="2735"/>
      <c r="JWQ319" s="2735"/>
      <c r="JWR319" s="2735"/>
      <c r="JWS319" s="2735"/>
      <c r="JWT319" s="2735"/>
      <c r="JWU319" s="2735"/>
      <c r="JWV319" s="2735"/>
      <c r="JWW319" s="2735"/>
      <c r="JWX319" s="2735"/>
      <c r="JWY319" s="2735"/>
      <c r="JWZ319" s="2735"/>
      <c r="JXA319" s="2735"/>
      <c r="JXB319" s="2735"/>
      <c r="JXC319" s="2735"/>
      <c r="JXD319" s="2735"/>
      <c r="JXE319" s="2735"/>
      <c r="JXF319" s="2735"/>
      <c r="JXG319" s="2735"/>
      <c r="JXH319" s="2735"/>
      <c r="JXI319" s="2735"/>
      <c r="JXJ319" s="2735"/>
      <c r="JXK319" s="2735"/>
      <c r="JXL319" s="2735"/>
      <c r="JXM319" s="2735"/>
      <c r="JXN319" s="2735"/>
      <c r="JXO319" s="2735"/>
      <c r="JXP319" s="2735"/>
      <c r="JXQ319" s="2735"/>
      <c r="JXR319" s="2735"/>
      <c r="JXS319" s="2735"/>
      <c r="JXT319" s="2735"/>
      <c r="JXU319" s="2735"/>
      <c r="JXV319" s="2735"/>
      <c r="JXW319" s="2735"/>
      <c r="JXX319" s="2735"/>
      <c r="JXY319" s="2735"/>
      <c r="JXZ319" s="2735"/>
      <c r="JYA319" s="2735"/>
      <c r="JYB319" s="2735"/>
      <c r="JYC319" s="2735"/>
      <c r="JYD319" s="2735"/>
      <c r="JYE319" s="2735"/>
      <c r="JYF319" s="2735"/>
      <c r="JYG319" s="2735"/>
      <c r="JYH319" s="2735"/>
      <c r="JYI319" s="2735"/>
      <c r="JYJ319" s="2735"/>
      <c r="JYK319" s="2735"/>
      <c r="JYL319" s="2735"/>
      <c r="JYM319" s="2735"/>
      <c r="JYN319" s="2735"/>
      <c r="JYO319" s="2735"/>
      <c r="JYP319" s="2735"/>
      <c r="JYQ319" s="2735"/>
      <c r="JYR319" s="2735"/>
      <c r="JYS319" s="2735"/>
      <c r="JYT319" s="2735"/>
      <c r="JYU319" s="2735"/>
      <c r="JYV319" s="2735"/>
      <c r="JYW319" s="2735"/>
      <c r="JYX319" s="2735"/>
      <c r="JYY319" s="2735"/>
      <c r="JYZ319" s="2735"/>
      <c r="JZA319" s="2735"/>
      <c r="JZB319" s="2735"/>
      <c r="JZC319" s="2735"/>
      <c r="JZD319" s="2735"/>
      <c r="JZE319" s="2735"/>
      <c r="JZF319" s="2735"/>
      <c r="JZG319" s="2735"/>
      <c r="JZH319" s="2735"/>
      <c r="JZI319" s="2735"/>
      <c r="JZJ319" s="2735"/>
      <c r="JZK319" s="2735"/>
      <c r="JZL319" s="2735"/>
      <c r="JZM319" s="2735"/>
      <c r="JZN319" s="2735"/>
      <c r="JZO319" s="2735"/>
      <c r="JZP319" s="2735"/>
      <c r="JZQ319" s="2735"/>
      <c r="JZR319" s="2735"/>
      <c r="JZS319" s="2735"/>
      <c r="JZT319" s="2735"/>
      <c r="JZU319" s="2735"/>
      <c r="JZV319" s="2735"/>
      <c r="JZW319" s="2735"/>
      <c r="JZX319" s="2735"/>
      <c r="JZY319" s="2735"/>
      <c r="JZZ319" s="2735"/>
      <c r="KAA319" s="2735"/>
      <c r="KAB319" s="2735"/>
      <c r="KAC319" s="2735"/>
      <c r="KAD319" s="2735"/>
      <c r="KAE319" s="2735"/>
      <c r="KAF319" s="2735"/>
      <c r="KAG319" s="2735"/>
      <c r="KAH319" s="2735"/>
      <c r="KAI319" s="2735"/>
      <c r="KAJ319" s="2735"/>
      <c r="KAK319" s="2735"/>
      <c r="KAL319" s="2735"/>
      <c r="KAM319" s="2735"/>
      <c r="KAN319" s="2735"/>
      <c r="KAO319" s="2735"/>
      <c r="KAP319" s="2735"/>
      <c r="KAQ319" s="2735"/>
      <c r="KAR319" s="2735"/>
      <c r="KAS319" s="2735"/>
      <c r="KAT319" s="2735"/>
      <c r="KAU319" s="2735"/>
      <c r="KAV319" s="2735"/>
      <c r="KAW319" s="2735"/>
      <c r="KAX319" s="2735"/>
      <c r="KAY319" s="2735"/>
      <c r="KAZ319" s="2735"/>
      <c r="KBA319" s="2735"/>
      <c r="KBB319" s="2735"/>
      <c r="KBC319" s="2735"/>
      <c r="KBD319" s="2735"/>
      <c r="KBE319" s="2735"/>
      <c r="KBF319" s="2735"/>
      <c r="KBG319" s="2735"/>
      <c r="KBH319" s="2735"/>
      <c r="KBI319" s="2735"/>
      <c r="KBJ319" s="2735"/>
      <c r="KBK319" s="2735"/>
      <c r="KBL319" s="2735"/>
      <c r="KBM319" s="2735"/>
      <c r="KBN319" s="2735"/>
      <c r="KBO319" s="2735"/>
      <c r="KBP319" s="2735"/>
      <c r="KBQ319" s="2735"/>
      <c r="KBR319" s="2735"/>
      <c r="KBS319" s="2735"/>
      <c r="KBT319" s="2735"/>
      <c r="KBU319" s="2735"/>
      <c r="KBV319" s="2735"/>
      <c r="KBW319" s="2735"/>
      <c r="KBX319" s="2735"/>
      <c r="KBY319" s="2735"/>
      <c r="KBZ319" s="2735"/>
      <c r="KCA319" s="2735"/>
      <c r="KCB319" s="2735"/>
      <c r="KCC319" s="2735"/>
      <c r="KCD319" s="2735"/>
      <c r="KCE319" s="2735"/>
      <c r="KCF319" s="2735"/>
      <c r="KCG319" s="2735"/>
      <c r="KCH319" s="2735"/>
      <c r="KCI319" s="2735"/>
      <c r="KCJ319" s="2735"/>
      <c r="KCK319" s="2735"/>
      <c r="KCL319" s="2735"/>
      <c r="KCM319" s="2735"/>
      <c r="KCN319" s="2735"/>
      <c r="KCO319" s="2735"/>
      <c r="KCP319" s="2735"/>
      <c r="KCQ319" s="2735"/>
      <c r="KCR319" s="2735"/>
      <c r="KCS319" s="2735"/>
      <c r="KCT319" s="2735"/>
      <c r="KCU319" s="2735"/>
      <c r="KCV319" s="2735"/>
      <c r="KCW319" s="2735"/>
      <c r="KCX319" s="2735"/>
      <c r="KCY319" s="2735"/>
      <c r="KCZ319" s="2735"/>
      <c r="KDA319" s="2735"/>
      <c r="KDB319" s="2735"/>
      <c r="KDC319" s="2735"/>
      <c r="KDD319" s="2735"/>
      <c r="KDE319" s="2735"/>
      <c r="KDF319" s="2735"/>
      <c r="KDG319" s="2735"/>
      <c r="KDH319" s="2735"/>
      <c r="KDI319" s="2735"/>
      <c r="KDJ319" s="2735"/>
      <c r="KDK319" s="2735"/>
      <c r="KDL319" s="2735"/>
      <c r="KDM319" s="2735"/>
      <c r="KDN319" s="2735"/>
      <c r="KDO319" s="2735"/>
      <c r="KDP319" s="2735"/>
      <c r="KDQ319" s="2735"/>
      <c r="KDR319" s="2735"/>
      <c r="KDS319" s="2735"/>
      <c r="KDT319" s="2735"/>
      <c r="KDU319" s="2735"/>
      <c r="KDV319" s="2735"/>
      <c r="KDW319" s="2735"/>
      <c r="KDX319" s="2735"/>
      <c r="KDY319" s="2735"/>
      <c r="KDZ319" s="2735"/>
      <c r="KEA319" s="2735"/>
      <c r="KEB319" s="2735"/>
      <c r="KEC319" s="2735"/>
      <c r="KED319" s="2735"/>
      <c r="KEE319" s="2735"/>
      <c r="KEF319" s="2735"/>
      <c r="KEG319" s="2735"/>
      <c r="KEH319" s="2735"/>
      <c r="KEI319" s="2735"/>
      <c r="KEJ319" s="2735"/>
      <c r="KEK319" s="2735"/>
      <c r="KEL319" s="2735"/>
      <c r="KEM319" s="2735"/>
      <c r="KEN319" s="2735"/>
      <c r="KEO319" s="2735"/>
      <c r="KEP319" s="2735"/>
      <c r="KEQ319" s="2735"/>
      <c r="KER319" s="2735"/>
      <c r="KES319" s="2735"/>
      <c r="KET319" s="2735"/>
      <c r="KEU319" s="2735"/>
      <c r="KEV319" s="2735"/>
      <c r="KEW319" s="2735"/>
      <c r="KEX319" s="2735"/>
      <c r="KEY319" s="2735"/>
      <c r="KEZ319" s="2735"/>
      <c r="KFA319" s="2735"/>
      <c r="KFB319" s="2735"/>
      <c r="KFC319" s="2735"/>
      <c r="KFD319" s="2735"/>
      <c r="KFE319" s="2735"/>
      <c r="KFF319" s="2735"/>
      <c r="KFG319" s="2735"/>
      <c r="KFH319" s="2735"/>
      <c r="KFI319" s="2735"/>
      <c r="KFJ319" s="2735"/>
      <c r="KFK319" s="2735"/>
      <c r="KFL319" s="2735"/>
      <c r="KFM319" s="2735"/>
      <c r="KFN319" s="2735"/>
      <c r="KFO319" s="2735"/>
      <c r="KFP319" s="2735"/>
      <c r="KFQ319" s="2735"/>
      <c r="KFR319" s="2735"/>
      <c r="KFS319" s="2735"/>
      <c r="KFT319" s="2735"/>
      <c r="KFU319" s="2735"/>
      <c r="KFV319" s="2735"/>
      <c r="KFW319" s="2735"/>
      <c r="KFX319" s="2735"/>
      <c r="KFY319" s="2735"/>
      <c r="KFZ319" s="2735"/>
      <c r="KGA319" s="2735"/>
      <c r="KGB319" s="2735"/>
      <c r="KGC319" s="2735"/>
      <c r="KGD319" s="2735"/>
      <c r="KGE319" s="2735"/>
      <c r="KGF319" s="2735"/>
      <c r="KGG319" s="2735"/>
      <c r="KGH319" s="2735"/>
      <c r="KGI319" s="2735"/>
      <c r="KGJ319" s="2735"/>
      <c r="KGK319" s="2735"/>
      <c r="KGL319" s="2735"/>
      <c r="KGM319" s="2735"/>
      <c r="KGN319" s="2735"/>
      <c r="KGO319" s="2735"/>
      <c r="KGP319" s="2735"/>
      <c r="KGQ319" s="2735"/>
      <c r="KGR319" s="2735"/>
      <c r="KGS319" s="2735"/>
      <c r="KGT319" s="2735"/>
      <c r="KGU319" s="2735"/>
      <c r="KGV319" s="2735"/>
      <c r="KGW319" s="2735"/>
      <c r="KGX319" s="2735"/>
      <c r="KGY319" s="2735"/>
      <c r="KGZ319" s="2735"/>
      <c r="KHA319" s="2735"/>
      <c r="KHB319" s="2735"/>
      <c r="KHC319" s="2735"/>
      <c r="KHD319" s="2735"/>
      <c r="KHE319" s="2735"/>
      <c r="KHF319" s="2735"/>
      <c r="KHG319" s="2735"/>
      <c r="KHH319" s="2735"/>
      <c r="KHI319" s="2735"/>
      <c r="KHJ319" s="2735"/>
      <c r="KHK319" s="2735"/>
      <c r="KHL319" s="2735"/>
      <c r="KHM319" s="2735"/>
      <c r="KHN319" s="2735"/>
      <c r="KHO319" s="2735"/>
      <c r="KHP319" s="2735"/>
      <c r="KHQ319" s="2735"/>
      <c r="KHR319" s="2735"/>
      <c r="KHS319" s="2735"/>
      <c r="KHT319" s="2735"/>
      <c r="KHU319" s="2735"/>
      <c r="KHV319" s="2735"/>
      <c r="KHW319" s="2735"/>
      <c r="KHX319" s="2735"/>
      <c r="KHY319" s="2735"/>
      <c r="KHZ319" s="2735"/>
      <c r="KIA319" s="2735"/>
      <c r="KIB319" s="2735"/>
      <c r="KIC319" s="2735"/>
      <c r="KID319" s="2735"/>
      <c r="KIE319" s="2735"/>
      <c r="KIF319" s="2735"/>
      <c r="KIG319" s="2735"/>
      <c r="KIH319" s="2735"/>
      <c r="KII319" s="2735"/>
      <c r="KIJ319" s="2735"/>
      <c r="KIK319" s="2735"/>
      <c r="KIL319" s="2735"/>
      <c r="KIM319" s="2735"/>
      <c r="KIN319" s="2735"/>
      <c r="KIO319" s="2735"/>
      <c r="KIP319" s="2735"/>
      <c r="KIQ319" s="2735"/>
      <c r="KIR319" s="2735"/>
      <c r="KIS319" s="2735"/>
      <c r="KIT319" s="2735"/>
      <c r="KIU319" s="2735"/>
      <c r="KIV319" s="2735"/>
      <c r="KIW319" s="2735"/>
      <c r="KIX319" s="2735"/>
      <c r="KIY319" s="2735"/>
      <c r="KIZ319" s="2735"/>
      <c r="KJA319" s="2735"/>
      <c r="KJB319" s="2735"/>
      <c r="KJC319" s="2735"/>
      <c r="KJD319" s="2735"/>
      <c r="KJE319" s="2735"/>
      <c r="KJF319" s="2735"/>
      <c r="KJG319" s="2735"/>
      <c r="KJH319" s="2735"/>
      <c r="KJI319" s="2735"/>
      <c r="KJJ319" s="2735"/>
      <c r="KJK319" s="2735"/>
      <c r="KJL319" s="2735"/>
      <c r="KJM319" s="2735"/>
      <c r="KJN319" s="2735"/>
      <c r="KJO319" s="2735"/>
      <c r="KJP319" s="2735"/>
      <c r="KJQ319" s="2735"/>
      <c r="KJR319" s="2735"/>
      <c r="KJS319" s="2735"/>
      <c r="KJT319" s="2735"/>
      <c r="KJU319" s="2735"/>
      <c r="KJV319" s="2735"/>
      <c r="KJW319" s="2735"/>
      <c r="KJX319" s="2735"/>
      <c r="KJY319" s="2735"/>
      <c r="KJZ319" s="2735"/>
      <c r="KKA319" s="2735"/>
      <c r="KKB319" s="2735"/>
      <c r="KKC319" s="2735"/>
      <c r="KKD319" s="2735"/>
      <c r="KKE319" s="2735"/>
      <c r="KKF319" s="2735"/>
      <c r="KKG319" s="2735"/>
      <c r="KKH319" s="2735"/>
      <c r="KKI319" s="2735"/>
      <c r="KKJ319" s="2735"/>
      <c r="KKK319" s="2735"/>
      <c r="KKL319" s="2735"/>
      <c r="KKM319" s="2735"/>
      <c r="KKN319" s="2735"/>
      <c r="KKO319" s="2735"/>
      <c r="KKP319" s="2735"/>
      <c r="KKQ319" s="2735"/>
      <c r="KKR319" s="2735"/>
      <c r="KKS319" s="2735"/>
      <c r="KKT319" s="2735"/>
      <c r="KKU319" s="2735"/>
      <c r="KKV319" s="2735"/>
      <c r="KKW319" s="2735"/>
      <c r="KKX319" s="2735"/>
      <c r="KKY319" s="2735"/>
      <c r="KKZ319" s="2735"/>
      <c r="KLA319" s="2735"/>
      <c r="KLB319" s="2735"/>
      <c r="KLC319" s="2735"/>
      <c r="KLD319" s="2735"/>
      <c r="KLE319" s="2735"/>
      <c r="KLF319" s="2735"/>
      <c r="KLG319" s="2735"/>
      <c r="KLH319" s="2735"/>
      <c r="KLI319" s="2735"/>
      <c r="KLJ319" s="2735"/>
      <c r="KLK319" s="2735"/>
      <c r="KLL319" s="2735"/>
      <c r="KLM319" s="2735"/>
      <c r="KLN319" s="2735"/>
      <c r="KLO319" s="2735"/>
      <c r="KLP319" s="2735"/>
      <c r="KLQ319" s="2735"/>
      <c r="KLR319" s="2735"/>
      <c r="KLS319" s="2735"/>
      <c r="KLT319" s="2735"/>
      <c r="KLU319" s="2735"/>
      <c r="KLV319" s="2735"/>
      <c r="KLW319" s="2735"/>
      <c r="KLX319" s="2735"/>
      <c r="KLY319" s="2735"/>
      <c r="KLZ319" s="2735"/>
      <c r="KMA319" s="2735"/>
      <c r="KMB319" s="2735"/>
      <c r="KMC319" s="2735"/>
      <c r="KMD319" s="2735"/>
      <c r="KME319" s="2735"/>
      <c r="KMF319" s="2735"/>
      <c r="KMG319" s="2735"/>
      <c r="KMH319" s="2735"/>
      <c r="KMI319" s="2735"/>
      <c r="KMJ319" s="2735"/>
      <c r="KMK319" s="2735"/>
      <c r="KML319" s="2735"/>
      <c r="KMM319" s="2735"/>
      <c r="KMN319" s="2735"/>
      <c r="KMO319" s="2735"/>
      <c r="KMP319" s="2735"/>
      <c r="KMQ319" s="2735"/>
      <c r="KMR319" s="2735"/>
      <c r="KMS319" s="2735"/>
      <c r="KMT319" s="2735"/>
      <c r="KMU319" s="2735"/>
      <c r="KMV319" s="2735"/>
      <c r="KMW319" s="2735"/>
      <c r="KMX319" s="2735"/>
      <c r="KMY319" s="2735"/>
      <c r="KMZ319" s="2735"/>
      <c r="KNA319" s="2735"/>
      <c r="KNB319" s="2735"/>
      <c r="KNC319" s="2735"/>
      <c r="KND319" s="2735"/>
      <c r="KNE319" s="2735"/>
      <c r="KNF319" s="2735"/>
      <c r="KNG319" s="2735"/>
      <c r="KNH319" s="2735"/>
      <c r="KNI319" s="2735"/>
      <c r="KNJ319" s="2735"/>
      <c r="KNK319" s="2735"/>
      <c r="KNL319" s="2735"/>
      <c r="KNM319" s="2735"/>
      <c r="KNN319" s="2735"/>
      <c r="KNO319" s="2735"/>
      <c r="KNP319" s="2735"/>
      <c r="KNQ319" s="2735"/>
      <c r="KNR319" s="2735"/>
      <c r="KNS319" s="2735"/>
      <c r="KNT319" s="2735"/>
      <c r="KNU319" s="2735"/>
      <c r="KNV319" s="2735"/>
      <c r="KNW319" s="2735"/>
      <c r="KNX319" s="2735"/>
      <c r="KNY319" s="2735"/>
      <c r="KNZ319" s="2735"/>
      <c r="KOA319" s="2735"/>
      <c r="KOB319" s="2735"/>
      <c r="KOC319" s="2735"/>
      <c r="KOD319" s="2735"/>
      <c r="KOE319" s="2735"/>
      <c r="KOF319" s="2735"/>
      <c r="KOG319" s="2735"/>
      <c r="KOH319" s="2735"/>
      <c r="KOI319" s="2735"/>
      <c r="KOJ319" s="2735"/>
      <c r="KOK319" s="2735"/>
      <c r="KOL319" s="2735"/>
      <c r="KOM319" s="2735"/>
      <c r="KON319" s="2735"/>
      <c r="KOO319" s="2735"/>
      <c r="KOP319" s="2735"/>
      <c r="KOQ319" s="2735"/>
      <c r="KOR319" s="2735"/>
      <c r="KOS319" s="2735"/>
      <c r="KOT319" s="2735"/>
      <c r="KOU319" s="2735"/>
      <c r="KOV319" s="2735"/>
      <c r="KOW319" s="2735"/>
      <c r="KOX319" s="2735"/>
      <c r="KOY319" s="2735"/>
      <c r="KOZ319" s="2735"/>
      <c r="KPA319" s="2735"/>
      <c r="KPB319" s="2735"/>
      <c r="KPC319" s="2735"/>
      <c r="KPD319" s="2735"/>
      <c r="KPE319" s="2735"/>
      <c r="KPF319" s="2735"/>
      <c r="KPG319" s="2735"/>
      <c r="KPH319" s="2735"/>
      <c r="KPI319" s="2735"/>
      <c r="KPJ319" s="2735"/>
      <c r="KPK319" s="2735"/>
      <c r="KPL319" s="2735"/>
      <c r="KPM319" s="2735"/>
      <c r="KPN319" s="2735"/>
      <c r="KPO319" s="2735"/>
      <c r="KPP319" s="2735"/>
      <c r="KPQ319" s="2735"/>
      <c r="KPR319" s="2735"/>
      <c r="KPS319" s="2735"/>
      <c r="KPT319" s="2735"/>
      <c r="KPU319" s="2735"/>
      <c r="KPV319" s="2735"/>
      <c r="KPW319" s="2735"/>
      <c r="KPX319" s="2735"/>
      <c r="KPY319" s="2735"/>
      <c r="KPZ319" s="2735"/>
      <c r="KQA319" s="2735"/>
      <c r="KQB319" s="2735"/>
      <c r="KQC319" s="2735"/>
      <c r="KQD319" s="2735"/>
      <c r="KQE319" s="2735"/>
      <c r="KQF319" s="2735"/>
      <c r="KQG319" s="2735"/>
      <c r="KQH319" s="2735"/>
      <c r="KQI319" s="2735"/>
      <c r="KQJ319" s="2735"/>
      <c r="KQK319" s="2735"/>
      <c r="KQL319" s="2735"/>
      <c r="KQM319" s="2735"/>
      <c r="KQN319" s="2735"/>
      <c r="KQO319" s="2735"/>
      <c r="KQP319" s="2735"/>
      <c r="KQQ319" s="2735"/>
      <c r="KQR319" s="2735"/>
      <c r="KQS319" s="2735"/>
      <c r="KQT319" s="2735"/>
      <c r="KQU319" s="2735"/>
      <c r="KQV319" s="2735"/>
      <c r="KQW319" s="2735"/>
      <c r="KQX319" s="2735"/>
      <c r="KQY319" s="2735"/>
      <c r="KQZ319" s="2735"/>
      <c r="KRA319" s="2735"/>
      <c r="KRB319" s="2735"/>
      <c r="KRC319" s="2735"/>
      <c r="KRD319" s="2735"/>
      <c r="KRE319" s="2735"/>
      <c r="KRF319" s="2735"/>
      <c r="KRG319" s="2735"/>
      <c r="KRH319" s="2735"/>
      <c r="KRI319" s="2735"/>
      <c r="KRJ319" s="2735"/>
      <c r="KRK319" s="2735"/>
      <c r="KRL319" s="2735"/>
      <c r="KRM319" s="2735"/>
      <c r="KRN319" s="2735"/>
      <c r="KRO319" s="2735"/>
      <c r="KRP319" s="2735"/>
      <c r="KRQ319" s="2735"/>
      <c r="KRR319" s="2735"/>
      <c r="KRS319" s="2735"/>
      <c r="KRT319" s="2735"/>
      <c r="KRU319" s="2735"/>
      <c r="KRV319" s="2735"/>
      <c r="KRW319" s="2735"/>
      <c r="KRX319" s="2735"/>
      <c r="KRY319" s="2735"/>
      <c r="KRZ319" s="2735"/>
      <c r="KSA319" s="2735"/>
      <c r="KSB319" s="2735"/>
      <c r="KSC319" s="2735"/>
      <c r="KSD319" s="2735"/>
      <c r="KSE319" s="2735"/>
      <c r="KSF319" s="2735"/>
      <c r="KSG319" s="2735"/>
      <c r="KSH319" s="2735"/>
      <c r="KSI319" s="2735"/>
      <c r="KSJ319" s="2735"/>
      <c r="KSK319" s="2735"/>
      <c r="KSL319" s="2735"/>
      <c r="KSM319" s="2735"/>
      <c r="KSN319" s="2735"/>
      <c r="KSO319" s="2735"/>
      <c r="KSP319" s="2735"/>
      <c r="KSQ319" s="2735"/>
      <c r="KSR319" s="2735"/>
      <c r="KSS319" s="2735"/>
      <c r="KST319" s="2735"/>
      <c r="KSU319" s="2735"/>
      <c r="KSV319" s="2735"/>
      <c r="KSW319" s="2735"/>
      <c r="KSX319" s="2735"/>
      <c r="KSY319" s="2735"/>
      <c r="KSZ319" s="2735"/>
      <c r="KTA319" s="2735"/>
      <c r="KTB319" s="2735"/>
      <c r="KTC319" s="2735"/>
      <c r="KTD319" s="2735"/>
      <c r="KTE319" s="2735"/>
      <c r="KTF319" s="2735"/>
      <c r="KTG319" s="2735"/>
      <c r="KTH319" s="2735"/>
      <c r="KTI319" s="2735"/>
      <c r="KTJ319" s="2735"/>
      <c r="KTK319" s="2735"/>
      <c r="KTL319" s="2735"/>
      <c r="KTM319" s="2735"/>
      <c r="KTN319" s="2735"/>
      <c r="KTO319" s="2735"/>
      <c r="KTP319" s="2735"/>
      <c r="KTQ319" s="2735"/>
      <c r="KTR319" s="2735"/>
      <c r="KTS319" s="2735"/>
      <c r="KTT319" s="2735"/>
      <c r="KTU319" s="2735"/>
      <c r="KTV319" s="2735"/>
      <c r="KTW319" s="2735"/>
      <c r="KTX319" s="2735"/>
      <c r="KTY319" s="2735"/>
      <c r="KTZ319" s="2735"/>
      <c r="KUA319" s="2735"/>
      <c r="KUB319" s="2735"/>
      <c r="KUC319" s="2735"/>
      <c r="KUD319" s="2735"/>
      <c r="KUE319" s="2735"/>
      <c r="KUF319" s="2735"/>
      <c r="KUG319" s="2735"/>
      <c r="KUH319" s="2735"/>
      <c r="KUI319" s="2735"/>
      <c r="KUJ319" s="2735"/>
      <c r="KUK319" s="2735"/>
      <c r="KUL319" s="2735"/>
      <c r="KUM319" s="2735"/>
      <c r="KUN319" s="2735"/>
      <c r="KUO319" s="2735"/>
      <c r="KUP319" s="2735"/>
      <c r="KUQ319" s="2735"/>
      <c r="KUR319" s="2735"/>
      <c r="KUS319" s="2735"/>
      <c r="KUT319" s="2735"/>
      <c r="KUU319" s="2735"/>
      <c r="KUV319" s="2735"/>
      <c r="KUW319" s="2735"/>
      <c r="KUX319" s="2735"/>
      <c r="KUY319" s="2735"/>
      <c r="KUZ319" s="2735"/>
      <c r="KVA319" s="2735"/>
      <c r="KVB319" s="2735"/>
      <c r="KVC319" s="2735"/>
      <c r="KVD319" s="2735"/>
      <c r="KVE319" s="2735"/>
      <c r="KVF319" s="2735"/>
      <c r="KVG319" s="2735"/>
      <c r="KVH319" s="2735"/>
      <c r="KVI319" s="2735"/>
      <c r="KVJ319" s="2735"/>
      <c r="KVK319" s="2735"/>
      <c r="KVL319" s="2735"/>
      <c r="KVM319" s="2735"/>
      <c r="KVN319" s="2735"/>
      <c r="KVO319" s="2735"/>
      <c r="KVP319" s="2735"/>
      <c r="KVQ319" s="2735"/>
      <c r="KVR319" s="2735"/>
      <c r="KVS319" s="2735"/>
      <c r="KVT319" s="2735"/>
      <c r="KVU319" s="2735"/>
      <c r="KVV319" s="2735"/>
      <c r="KVW319" s="2735"/>
      <c r="KVX319" s="2735"/>
      <c r="KVY319" s="2735"/>
      <c r="KVZ319" s="2735"/>
      <c r="KWA319" s="2735"/>
      <c r="KWB319" s="2735"/>
      <c r="KWC319" s="2735"/>
      <c r="KWD319" s="2735"/>
      <c r="KWE319" s="2735"/>
      <c r="KWF319" s="2735"/>
      <c r="KWG319" s="2735"/>
      <c r="KWH319" s="2735"/>
      <c r="KWI319" s="2735"/>
      <c r="KWJ319" s="2735"/>
      <c r="KWK319" s="2735"/>
      <c r="KWL319" s="2735"/>
      <c r="KWM319" s="2735"/>
      <c r="KWN319" s="2735"/>
      <c r="KWO319" s="2735"/>
      <c r="KWP319" s="2735"/>
      <c r="KWQ319" s="2735"/>
      <c r="KWR319" s="2735"/>
      <c r="KWS319" s="2735"/>
      <c r="KWT319" s="2735"/>
      <c r="KWU319" s="2735"/>
      <c r="KWV319" s="2735"/>
      <c r="KWW319" s="2735"/>
      <c r="KWX319" s="2735"/>
      <c r="KWY319" s="2735"/>
      <c r="KWZ319" s="2735"/>
      <c r="KXA319" s="2735"/>
      <c r="KXB319" s="2735"/>
      <c r="KXC319" s="2735"/>
      <c r="KXD319" s="2735"/>
      <c r="KXE319" s="2735"/>
      <c r="KXF319" s="2735"/>
      <c r="KXG319" s="2735"/>
      <c r="KXH319" s="2735"/>
      <c r="KXI319" s="2735"/>
      <c r="KXJ319" s="2735"/>
      <c r="KXK319" s="2735"/>
      <c r="KXL319" s="2735"/>
      <c r="KXM319" s="2735"/>
      <c r="KXN319" s="2735"/>
      <c r="KXO319" s="2735"/>
      <c r="KXP319" s="2735"/>
      <c r="KXQ319" s="2735"/>
      <c r="KXR319" s="2735"/>
      <c r="KXS319" s="2735"/>
      <c r="KXT319" s="2735"/>
      <c r="KXU319" s="2735"/>
      <c r="KXV319" s="2735"/>
      <c r="KXW319" s="2735"/>
      <c r="KXX319" s="2735"/>
      <c r="KXY319" s="2735"/>
      <c r="KXZ319" s="2735"/>
      <c r="KYA319" s="2735"/>
      <c r="KYB319" s="2735"/>
      <c r="KYC319" s="2735"/>
      <c r="KYD319" s="2735"/>
      <c r="KYE319" s="2735"/>
      <c r="KYF319" s="2735"/>
      <c r="KYG319" s="2735"/>
      <c r="KYH319" s="2735"/>
      <c r="KYI319" s="2735"/>
      <c r="KYJ319" s="2735"/>
      <c r="KYK319" s="2735"/>
      <c r="KYL319" s="2735"/>
      <c r="KYM319" s="2735"/>
      <c r="KYN319" s="2735"/>
      <c r="KYO319" s="2735"/>
      <c r="KYP319" s="2735"/>
      <c r="KYQ319" s="2735"/>
      <c r="KYR319" s="2735"/>
      <c r="KYS319" s="2735"/>
      <c r="KYT319" s="2735"/>
      <c r="KYU319" s="2735"/>
      <c r="KYV319" s="2735"/>
      <c r="KYW319" s="2735"/>
      <c r="KYX319" s="2735"/>
      <c r="KYY319" s="2735"/>
      <c r="KYZ319" s="2735"/>
      <c r="KZA319" s="2735"/>
      <c r="KZB319" s="2735"/>
      <c r="KZC319" s="2735"/>
      <c r="KZD319" s="2735"/>
      <c r="KZE319" s="2735"/>
      <c r="KZF319" s="2735"/>
      <c r="KZG319" s="2735"/>
      <c r="KZH319" s="2735"/>
      <c r="KZI319" s="2735"/>
      <c r="KZJ319" s="2735"/>
      <c r="KZK319" s="2735"/>
      <c r="KZL319" s="2735"/>
      <c r="KZM319" s="2735"/>
      <c r="KZN319" s="2735"/>
      <c r="KZO319" s="2735"/>
      <c r="KZP319" s="2735"/>
      <c r="KZQ319" s="2735"/>
      <c r="KZR319" s="2735"/>
      <c r="KZS319" s="2735"/>
      <c r="KZT319" s="2735"/>
      <c r="KZU319" s="2735"/>
      <c r="KZV319" s="2735"/>
      <c r="KZW319" s="2735"/>
      <c r="KZX319" s="2735"/>
      <c r="KZY319" s="2735"/>
      <c r="KZZ319" s="2735"/>
      <c r="LAA319" s="2735"/>
      <c r="LAB319" s="2735"/>
      <c r="LAC319" s="2735"/>
      <c r="LAD319" s="2735"/>
      <c r="LAE319" s="2735"/>
      <c r="LAF319" s="2735"/>
      <c r="LAG319" s="2735"/>
      <c r="LAH319" s="2735"/>
      <c r="LAI319" s="2735"/>
      <c r="LAJ319" s="2735"/>
      <c r="LAK319" s="2735"/>
      <c r="LAL319" s="2735"/>
      <c r="LAM319" s="2735"/>
      <c r="LAN319" s="2735"/>
      <c r="LAO319" s="2735"/>
      <c r="LAP319" s="2735"/>
      <c r="LAQ319" s="2735"/>
      <c r="LAR319" s="2735"/>
      <c r="LAS319" s="2735"/>
      <c r="LAT319" s="2735"/>
      <c r="LAU319" s="2735"/>
      <c r="LAV319" s="2735"/>
      <c r="LAW319" s="2735"/>
      <c r="LAX319" s="2735"/>
      <c r="LAY319" s="2735"/>
      <c r="LAZ319" s="2735"/>
      <c r="LBA319" s="2735"/>
      <c r="LBB319" s="2735"/>
      <c r="LBC319" s="2735"/>
      <c r="LBD319" s="2735"/>
      <c r="LBE319" s="2735"/>
      <c r="LBF319" s="2735"/>
      <c r="LBG319" s="2735"/>
      <c r="LBH319" s="2735"/>
      <c r="LBI319" s="2735"/>
      <c r="LBJ319" s="2735"/>
      <c r="LBK319" s="2735"/>
      <c r="LBL319" s="2735"/>
      <c r="LBM319" s="2735"/>
      <c r="LBN319" s="2735"/>
      <c r="LBO319" s="2735"/>
      <c r="LBP319" s="2735"/>
      <c r="LBQ319" s="2735"/>
      <c r="LBR319" s="2735"/>
      <c r="LBS319" s="2735"/>
      <c r="LBT319" s="2735"/>
      <c r="LBU319" s="2735"/>
      <c r="LBV319" s="2735"/>
      <c r="LBW319" s="2735"/>
      <c r="LBX319" s="2735"/>
      <c r="LBY319" s="2735"/>
      <c r="LBZ319" s="2735"/>
      <c r="LCA319" s="2735"/>
      <c r="LCB319" s="2735"/>
      <c r="LCC319" s="2735"/>
      <c r="LCD319" s="2735"/>
      <c r="LCE319" s="2735"/>
      <c r="LCF319" s="2735"/>
      <c r="LCG319" s="2735"/>
      <c r="LCH319" s="2735"/>
      <c r="LCI319" s="2735"/>
      <c r="LCJ319" s="2735"/>
      <c r="LCK319" s="2735"/>
      <c r="LCL319" s="2735"/>
      <c r="LCM319" s="2735"/>
      <c r="LCN319" s="2735"/>
      <c r="LCO319" s="2735"/>
      <c r="LCP319" s="2735"/>
      <c r="LCQ319" s="2735"/>
      <c r="LCR319" s="2735"/>
      <c r="LCS319" s="2735"/>
      <c r="LCT319" s="2735"/>
      <c r="LCU319" s="2735"/>
      <c r="LCV319" s="2735"/>
      <c r="LCW319" s="2735"/>
      <c r="LCX319" s="2735"/>
      <c r="LCY319" s="2735"/>
      <c r="LCZ319" s="2735"/>
      <c r="LDA319" s="2735"/>
      <c r="LDB319" s="2735"/>
      <c r="LDC319" s="2735"/>
      <c r="LDD319" s="2735"/>
      <c r="LDE319" s="2735"/>
      <c r="LDF319" s="2735"/>
      <c r="LDG319" s="2735"/>
      <c r="LDH319" s="2735"/>
      <c r="LDI319" s="2735"/>
      <c r="LDJ319" s="2735"/>
      <c r="LDK319" s="2735"/>
      <c r="LDL319" s="2735"/>
      <c r="LDM319" s="2735"/>
      <c r="LDN319" s="2735"/>
      <c r="LDO319" s="2735"/>
      <c r="LDP319" s="2735"/>
      <c r="LDQ319" s="2735"/>
      <c r="LDR319" s="2735"/>
      <c r="LDS319" s="2735"/>
      <c r="LDT319" s="2735"/>
      <c r="LDU319" s="2735"/>
      <c r="LDV319" s="2735"/>
      <c r="LDW319" s="2735"/>
      <c r="LDX319" s="2735"/>
      <c r="LDY319" s="2735"/>
      <c r="LDZ319" s="2735"/>
      <c r="LEA319" s="2735"/>
      <c r="LEB319" s="2735"/>
      <c r="LEC319" s="2735"/>
      <c r="LED319" s="2735"/>
      <c r="LEE319" s="2735"/>
      <c r="LEF319" s="2735"/>
      <c r="LEG319" s="2735"/>
      <c r="LEH319" s="2735"/>
      <c r="LEI319" s="2735"/>
      <c r="LEJ319" s="2735"/>
      <c r="LEK319" s="2735"/>
      <c r="LEL319" s="2735"/>
      <c r="LEM319" s="2735"/>
      <c r="LEN319" s="2735"/>
      <c r="LEO319" s="2735"/>
      <c r="LEP319" s="2735"/>
      <c r="LEQ319" s="2735"/>
      <c r="LER319" s="2735"/>
      <c r="LES319" s="2735"/>
      <c r="LET319" s="2735"/>
      <c r="LEU319" s="2735"/>
      <c r="LEV319" s="2735"/>
      <c r="LEW319" s="2735"/>
      <c r="LEX319" s="2735"/>
      <c r="LEY319" s="2735"/>
      <c r="LEZ319" s="2735"/>
      <c r="LFA319" s="2735"/>
      <c r="LFB319" s="2735"/>
      <c r="LFC319" s="2735"/>
      <c r="LFD319" s="2735"/>
      <c r="LFE319" s="2735"/>
      <c r="LFF319" s="2735"/>
      <c r="LFG319" s="2735"/>
      <c r="LFH319" s="2735"/>
      <c r="LFI319" s="2735"/>
      <c r="LFJ319" s="2735"/>
      <c r="LFK319" s="2735"/>
      <c r="LFL319" s="2735"/>
      <c r="LFM319" s="2735"/>
      <c r="LFN319" s="2735"/>
      <c r="LFO319" s="2735"/>
      <c r="LFP319" s="2735"/>
      <c r="LFQ319" s="2735"/>
      <c r="LFR319" s="2735"/>
      <c r="LFS319" s="2735"/>
      <c r="LFT319" s="2735"/>
      <c r="LFU319" s="2735"/>
      <c r="LFV319" s="2735"/>
      <c r="LFW319" s="2735"/>
      <c r="LFX319" s="2735"/>
      <c r="LFY319" s="2735"/>
      <c r="LFZ319" s="2735"/>
      <c r="LGA319" s="2735"/>
      <c r="LGB319" s="2735"/>
      <c r="LGC319" s="2735"/>
      <c r="LGD319" s="2735"/>
      <c r="LGE319" s="2735"/>
      <c r="LGF319" s="2735"/>
      <c r="LGG319" s="2735"/>
      <c r="LGH319" s="2735"/>
      <c r="LGI319" s="2735"/>
      <c r="LGJ319" s="2735"/>
      <c r="LGK319" s="2735"/>
      <c r="LGL319" s="2735"/>
      <c r="LGM319" s="2735"/>
      <c r="LGN319" s="2735"/>
      <c r="LGO319" s="2735"/>
      <c r="LGP319" s="2735"/>
      <c r="LGQ319" s="2735"/>
      <c r="LGR319" s="2735"/>
      <c r="LGS319" s="2735"/>
      <c r="LGT319" s="2735"/>
      <c r="LGU319" s="2735"/>
      <c r="LGV319" s="2735"/>
      <c r="LGW319" s="2735"/>
      <c r="LGX319" s="2735"/>
      <c r="LGY319" s="2735"/>
      <c r="LGZ319" s="2735"/>
      <c r="LHA319" s="2735"/>
      <c r="LHB319" s="2735"/>
      <c r="LHC319" s="2735"/>
      <c r="LHD319" s="2735"/>
      <c r="LHE319" s="2735"/>
      <c r="LHF319" s="2735"/>
      <c r="LHG319" s="2735"/>
      <c r="LHH319" s="2735"/>
      <c r="LHI319" s="2735"/>
      <c r="LHJ319" s="2735"/>
      <c r="LHK319" s="2735"/>
      <c r="LHL319" s="2735"/>
      <c r="LHM319" s="2735"/>
      <c r="LHN319" s="2735"/>
      <c r="LHO319" s="2735"/>
      <c r="LHP319" s="2735"/>
      <c r="LHQ319" s="2735"/>
      <c r="LHR319" s="2735"/>
      <c r="LHS319" s="2735"/>
      <c r="LHT319" s="2735"/>
      <c r="LHU319" s="2735"/>
      <c r="LHV319" s="2735"/>
      <c r="LHW319" s="2735"/>
      <c r="LHX319" s="2735"/>
      <c r="LHY319" s="2735"/>
      <c r="LHZ319" s="2735"/>
      <c r="LIA319" s="2735"/>
      <c r="LIB319" s="2735"/>
      <c r="LIC319" s="2735"/>
      <c r="LID319" s="2735"/>
      <c r="LIE319" s="2735"/>
      <c r="LIF319" s="2735"/>
      <c r="LIG319" s="2735"/>
      <c r="LIH319" s="2735"/>
      <c r="LII319" s="2735"/>
      <c r="LIJ319" s="2735"/>
      <c r="LIK319" s="2735"/>
      <c r="LIL319" s="2735"/>
      <c r="LIM319" s="2735"/>
      <c r="LIN319" s="2735"/>
      <c r="LIO319" s="2735"/>
      <c r="LIP319" s="2735"/>
      <c r="LIQ319" s="2735"/>
      <c r="LIR319" s="2735"/>
      <c r="LIS319" s="2735"/>
      <c r="LIT319" s="2735"/>
      <c r="LIU319" s="2735"/>
      <c r="LIV319" s="2735"/>
      <c r="LIW319" s="2735"/>
      <c r="LIX319" s="2735"/>
      <c r="LIY319" s="2735"/>
      <c r="LIZ319" s="2735"/>
      <c r="LJA319" s="2735"/>
      <c r="LJB319" s="2735"/>
      <c r="LJC319" s="2735"/>
      <c r="LJD319" s="2735"/>
      <c r="LJE319" s="2735"/>
      <c r="LJF319" s="2735"/>
      <c r="LJG319" s="2735"/>
      <c r="LJH319" s="2735"/>
      <c r="LJI319" s="2735"/>
      <c r="LJJ319" s="2735"/>
      <c r="LJK319" s="2735"/>
      <c r="LJL319" s="2735"/>
      <c r="LJM319" s="2735"/>
      <c r="LJN319" s="2735"/>
      <c r="LJO319" s="2735"/>
      <c r="LJP319" s="2735"/>
      <c r="LJQ319" s="2735"/>
      <c r="LJR319" s="2735"/>
      <c r="LJS319" s="2735"/>
      <c r="LJT319" s="2735"/>
      <c r="LJU319" s="2735"/>
      <c r="LJV319" s="2735"/>
      <c r="LJW319" s="2735"/>
      <c r="LJX319" s="2735"/>
      <c r="LJY319" s="2735"/>
      <c r="LJZ319" s="2735"/>
      <c r="LKA319" s="2735"/>
      <c r="LKB319" s="2735"/>
      <c r="LKC319" s="2735"/>
      <c r="LKD319" s="2735"/>
      <c r="LKE319" s="2735"/>
      <c r="LKF319" s="2735"/>
      <c r="LKG319" s="2735"/>
      <c r="LKH319" s="2735"/>
      <c r="LKI319" s="2735"/>
      <c r="LKJ319" s="2735"/>
      <c r="LKK319" s="2735"/>
      <c r="LKL319" s="2735"/>
      <c r="LKM319" s="2735"/>
      <c r="LKN319" s="2735"/>
      <c r="LKO319" s="2735"/>
      <c r="LKP319" s="2735"/>
      <c r="LKQ319" s="2735"/>
      <c r="LKR319" s="2735"/>
      <c r="LKS319" s="2735"/>
      <c r="LKT319" s="2735"/>
      <c r="LKU319" s="2735"/>
      <c r="LKV319" s="2735"/>
      <c r="LKW319" s="2735"/>
      <c r="LKX319" s="2735"/>
      <c r="LKY319" s="2735"/>
      <c r="LKZ319" s="2735"/>
      <c r="LLA319" s="2735"/>
      <c r="LLB319" s="2735"/>
      <c r="LLC319" s="2735"/>
      <c r="LLD319" s="2735"/>
      <c r="LLE319" s="2735"/>
      <c r="LLF319" s="2735"/>
      <c r="LLG319" s="2735"/>
      <c r="LLH319" s="2735"/>
      <c r="LLI319" s="2735"/>
      <c r="LLJ319" s="2735"/>
      <c r="LLK319" s="2735"/>
      <c r="LLL319" s="2735"/>
      <c r="LLM319" s="2735"/>
      <c r="LLN319" s="2735"/>
      <c r="LLO319" s="2735"/>
      <c r="LLP319" s="2735"/>
      <c r="LLQ319" s="2735"/>
      <c r="LLR319" s="2735"/>
      <c r="LLS319" s="2735"/>
      <c r="LLT319" s="2735"/>
      <c r="LLU319" s="2735"/>
      <c r="LLV319" s="2735"/>
      <c r="LLW319" s="2735"/>
      <c r="LLX319" s="2735"/>
      <c r="LLY319" s="2735"/>
      <c r="LLZ319" s="2735"/>
      <c r="LMA319" s="2735"/>
      <c r="LMB319" s="2735"/>
      <c r="LMC319" s="2735"/>
      <c r="LMD319" s="2735"/>
      <c r="LME319" s="2735"/>
      <c r="LMF319" s="2735"/>
      <c r="LMG319" s="2735"/>
      <c r="LMH319" s="2735"/>
      <c r="LMI319" s="2735"/>
      <c r="LMJ319" s="2735"/>
      <c r="LMK319" s="2735"/>
      <c r="LML319" s="2735"/>
      <c r="LMM319" s="2735"/>
      <c r="LMN319" s="2735"/>
      <c r="LMO319" s="2735"/>
      <c r="LMP319" s="2735"/>
      <c r="LMQ319" s="2735"/>
      <c r="LMR319" s="2735"/>
      <c r="LMS319" s="2735"/>
      <c r="LMT319" s="2735"/>
      <c r="LMU319" s="2735"/>
      <c r="LMV319" s="2735"/>
      <c r="LMW319" s="2735"/>
      <c r="LMX319" s="2735"/>
      <c r="LMY319" s="2735"/>
      <c r="LMZ319" s="2735"/>
      <c r="LNA319" s="2735"/>
      <c r="LNB319" s="2735"/>
      <c r="LNC319" s="2735"/>
      <c r="LND319" s="2735"/>
      <c r="LNE319" s="2735"/>
      <c r="LNF319" s="2735"/>
      <c r="LNG319" s="2735"/>
      <c r="LNH319" s="2735"/>
      <c r="LNI319" s="2735"/>
      <c r="LNJ319" s="2735"/>
      <c r="LNK319" s="2735"/>
      <c r="LNL319" s="2735"/>
      <c r="LNM319" s="2735"/>
      <c r="LNN319" s="2735"/>
      <c r="LNO319" s="2735"/>
      <c r="LNP319" s="2735"/>
      <c r="LNQ319" s="2735"/>
      <c r="LNR319" s="2735"/>
      <c r="LNS319" s="2735"/>
      <c r="LNT319" s="2735"/>
      <c r="LNU319" s="2735"/>
      <c r="LNV319" s="2735"/>
      <c r="LNW319" s="2735"/>
      <c r="LNX319" s="2735"/>
      <c r="LNY319" s="2735"/>
      <c r="LNZ319" s="2735"/>
      <c r="LOA319" s="2735"/>
      <c r="LOB319" s="2735"/>
      <c r="LOC319" s="2735"/>
      <c r="LOD319" s="2735"/>
      <c r="LOE319" s="2735"/>
      <c r="LOF319" s="2735"/>
      <c r="LOG319" s="2735"/>
      <c r="LOH319" s="2735"/>
      <c r="LOI319" s="2735"/>
      <c r="LOJ319" s="2735"/>
      <c r="LOK319" s="2735"/>
      <c r="LOL319" s="2735"/>
      <c r="LOM319" s="2735"/>
      <c r="LON319" s="2735"/>
      <c r="LOO319" s="2735"/>
      <c r="LOP319" s="2735"/>
      <c r="LOQ319" s="2735"/>
      <c r="LOR319" s="2735"/>
      <c r="LOS319" s="2735"/>
      <c r="LOT319" s="2735"/>
      <c r="LOU319" s="2735"/>
      <c r="LOV319" s="2735"/>
      <c r="LOW319" s="2735"/>
      <c r="LOX319" s="2735"/>
      <c r="LOY319" s="2735"/>
      <c r="LOZ319" s="2735"/>
      <c r="LPA319" s="2735"/>
      <c r="LPB319" s="2735"/>
      <c r="LPC319" s="2735"/>
      <c r="LPD319" s="2735"/>
      <c r="LPE319" s="2735"/>
      <c r="LPF319" s="2735"/>
      <c r="LPG319" s="2735"/>
      <c r="LPH319" s="2735"/>
      <c r="LPI319" s="2735"/>
      <c r="LPJ319" s="2735"/>
      <c r="LPK319" s="2735"/>
      <c r="LPL319" s="2735"/>
      <c r="LPM319" s="2735"/>
      <c r="LPN319" s="2735"/>
      <c r="LPO319" s="2735"/>
      <c r="LPP319" s="2735"/>
      <c r="LPQ319" s="2735"/>
      <c r="LPR319" s="2735"/>
      <c r="LPS319" s="2735"/>
      <c r="LPT319" s="2735"/>
      <c r="LPU319" s="2735"/>
      <c r="LPV319" s="2735"/>
      <c r="LPW319" s="2735"/>
      <c r="LPX319" s="2735"/>
      <c r="LPY319" s="2735"/>
      <c r="LPZ319" s="2735"/>
      <c r="LQA319" s="2735"/>
      <c r="LQB319" s="2735"/>
      <c r="LQC319" s="2735"/>
      <c r="LQD319" s="2735"/>
      <c r="LQE319" s="2735"/>
      <c r="LQF319" s="2735"/>
      <c r="LQG319" s="2735"/>
      <c r="LQH319" s="2735"/>
      <c r="LQI319" s="2735"/>
      <c r="LQJ319" s="2735"/>
      <c r="LQK319" s="2735"/>
      <c r="LQL319" s="2735"/>
      <c r="LQM319" s="2735"/>
      <c r="LQN319" s="2735"/>
      <c r="LQO319" s="2735"/>
      <c r="LQP319" s="2735"/>
      <c r="LQQ319" s="2735"/>
      <c r="LQR319" s="2735"/>
      <c r="LQS319" s="2735"/>
      <c r="LQT319" s="2735"/>
      <c r="LQU319" s="2735"/>
      <c r="LQV319" s="2735"/>
      <c r="LQW319" s="2735"/>
      <c r="LQX319" s="2735"/>
      <c r="LQY319" s="2735"/>
      <c r="LQZ319" s="2735"/>
      <c r="LRA319" s="2735"/>
      <c r="LRB319" s="2735"/>
      <c r="LRC319" s="2735"/>
      <c r="LRD319" s="2735"/>
      <c r="LRE319" s="2735"/>
      <c r="LRF319" s="2735"/>
      <c r="LRG319" s="2735"/>
      <c r="LRH319" s="2735"/>
      <c r="LRI319" s="2735"/>
      <c r="LRJ319" s="2735"/>
      <c r="LRK319" s="2735"/>
      <c r="LRL319" s="2735"/>
      <c r="LRM319" s="2735"/>
      <c r="LRN319" s="2735"/>
      <c r="LRO319" s="2735"/>
      <c r="LRP319" s="2735"/>
      <c r="LRQ319" s="2735"/>
      <c r="LRR319" s="2735"/>
      <c r="LRS319" s="2735"/>
      <c r="LRT319" s="2735"/>
      <c r="LRU319" s="2735"/>
      <c r="LRV319" s="2735"/>
      <c r="LRW319" s="2735"/>
      <c r="LRX319" s="2735"/>
      <c r="LRY319" s="2735"/>
      <c r="LRZ319" s="2735"/>
      <c r="LSA319" s="2735"/>
      <c r="LSB319" s="2735"/>
      <c r="LSC319" s="2735"/>
      <c r="LSD319" s="2735"/>
      <c r="LSE319" s="2735"/>
      <c r="LSF319" s="2735"/>
      <c r="LSG319" s="2735"/>
      <c r="LSH319" s="2735"/>
      <c r="LSI319" s="2735"/>
      <c r="LSJ319" s="2735"/>
      <c r="LSK319" s="2735"/>
      <c r="LSL319" s="2735"/>
      <c r="LSM319" s="2735"/>
      <c r="LSN319" s="2735"/>
      <c r="LSO319" s="2735"/>
      <c r="LSP319" s="2735"/>
      <c r="LSQ319" s="2735"/>
      <c r="LSR319" s="2735"/>
      <c r="LSS319" s="2735"/>
      <c r="LST319" s="2735"/>
      <c r="LSU319" s="2735"/>
      <c r="LSV319" s="2735"/>
      <c r="LSW319" s="2735"/>
      <c r="LSX319" s="2735"/>
      <c r="LSY319" s="2735"/>
      <c r="LSZ319" s="2735"/>
      <c r="LTA319" s="2735"/>
      <c r="LTB319" s="2735"/>
      <c r="LTC319" s="2735"/>
      <c r="LTD319" s="2735"/>
      <c r="LTE319" s="2735"/>
      <c r="LTF319" s="2735"/>
      <c r="LTG319" s="2735"/>
      <c r="LTH319" s="2735"/>
      <c r="LTI319" s="2735"/>
      <c r="LTJ319" s="2735"/>
      <c r="LTK319" s="2735"/>
      <c r="LTL319" s="2735"/>
      <c r="LTM319" s="2735"/>
      <c r="LTN319" s="2735"/>
      <c r="LTO319" s="2735"/>
      <c r="LTP319" s="2735"/>
      <c r="LTQ319" s="2735"/>
      <c r="LTR319" s="2735"/>
      <c r="LTS319" s="2735"/>
      <c r="LTT319" s="2735"/>
      <c r="LTU319" s="2735"/>
      <c r="LTV319" s="2735"/>
      <c r="LTW319" s="2735"/>
      <c r="LTX319" s="2735"/>
      <c r="LTY319" s="2735"/>
      <c r="LTZ319" s="2735"/>
      <c r="LUA319" s="2735"/>
      <c r="LUB319" s="2735"/>
      <c r="LUC319" s="2735"/>
      <c r="LUD319" s="2735"/>
      <c r="LUE319" s="2735"/>
      <c r="LUF319" s="2735"/>
      <c r="LUG319" s="2735"/>
      <c r="LUH319" s="2735"/>
      <c r="LUI319" s="2735"/>
      <c r="LUJ319" s="2735"/>
      <c r="LUK319" s="2735"/>
      <c r="LUL319" s="2735"/>
      <c r="LUM319" s="2735"/>
      <c r="LUN319" s="2735"/>
      <c r="LUO319" s="2735"/>
      <c r="LUP319" s="2735"/>
      <c r="LUQ319" s="2735"/>
      <c r="LUR319" s="2735"/>
      <c r="LUS319" s="2735"/>
      <c r="LUT319" s="2735"/>
      <c r="LUU319" s="2735"/>
      <c r="LUV319" s="2735"/>
      <c r="LUW319" s="2735"/>
      <c r="LUX319" s="2735"/>
      <c r="LUY319" s="2735"/>
      <c r="LUZ319" s="2735"/>
      <c r="LVA319" s="2735"/>
      <c r="LVB319" s="2735"/>
      <c r="LVC319" s="2735"/>
      <c r="LVD319" s="2735"/>
      <c r="LVE319" s="2735"/>
      <c r="LVF319" s="2735"/>
      <c r="LVG319" s="2735"/>
      <c r="LVH319" s="2735"/>
      <c r="LVI319" s="2735"/>
      <c r="LVJ319" s="2735"/>
      <c r="LVK319" s="2735"/>
      <c r="LVL319" s="2735"/>
      <c r="LVM319" s="2735"/>
      <c r="LVN319" s="2735"/>
      <c r="LVO319" s="2735"/>
      <c r="LVP319" s="2735"/>
      <c r="LVQ319" s="2735"/>
      <c r="LVR319" s="2735"/>
      <c r="LVS319" s="2735"/>
      <c r="LVT319" s="2735"/>
      <c r="LVU319" s="2735"/>
      <c r="LVV319" s="2735"/>
      <c r="LVW319" s="2735"/>
      <c r="LVX319" s="2735"/>
      <c r="LVY319" s="2735"/>
      <c r="LVZ319" s="2735"/>
      <c r="LWA319" s="2735"/>
      <c r="LWB319" s="2735"/>
      <c r="LWC319" s="2735"/>
      <c r="LWD319" s="2735"/>
      <c r="LWE319" s="2735"/>
      <c r="LWF319" s="2735"/>
      <c r="LWG319" s="2735"/>
      <c r="LWH319" s="2735"/>
      <c r="LWI319" s="2735"/>
      <c r="LWJ319" s="2735"/>
      <c r="LWK319" s="2735"/>
      <c r="LWL319" s="2735"/>
      <c r="LWM319" s="2735"/>
      <c r="LWN319" s="2735"/>
      <c r="LWO319" s="2735"/>
      <c r="LWP319" s="2735"/>
      <c r="LWQ319" s="2735"/>
      <c r="LWR319" s="2735"/>
      <c r="LWS319" s="2735"/>
      <c r="LWT319" s="2735"/>
      <c r="LWU319" s="2735"/>
      <c r="LWV319" s="2735"/>
      <c r="LWW319" s="2735"/>
      <c r="LWX319" s="2735"/>
      <c r="LWY319" s="2735"/>
      <c r="LWZ319" s="2735"/>
      <c r="LXA319" s="2735"/>
      <c r="LXB319" s="2735"/>
      <c r="LXC319" s="2735"/>
      <c r="LXD319" s="2735"/>
      <c r="LXE319" s="2735"/>
      <c r="LXF319" s="2735"/>
      <c r="LXG319" s="2735"/>
      <c r="LXH319" s="2735"/>
      <c r="LXI319" s="2735"/>
      <c r="LXJ319" s="2735"/>
      <c r="LXK319" s="2735"/>
      <c r="LXL319" s="2735"/>
      <c r="LXM319" s="2735"/>
      <c r="LXN319" s="2735"/>
      <c r="LXO319" s="2735"/>
      <c r="LXP319" s="2735"/>
      <c r="LXQ319" s="2735"/>
      <c r="LXR319" s="2735"/>
      <c r="LXS319" s="2735"/>
      <c r="LXT319" s="2735"/>
      <c r="LXU319" s="2735"/>
      <c r="LXV319" s="2735"/>
      <c r="LXW319" s="2735"/>
      <c r="LXX319" s="2735"/>
      <c r="LXY319" s="2735"/>
      <c r="LXZ319" s="2735"/>
      <c r="LYA319" s="2735"/>
      <c r="LYB319" s="2735"/>
      <c r="LYC319" s="2735"/>
      <c r="LYD319" s="2735"/>
      <c r="LYE319" s="2735"/>
      <c r="LYF319" s="2735"/>
      <c r="LYG319" s="2735"/>
      <c r="LYH319" s="2735"/>
      <c r="LYI319" s="2735"/>
      <c r="LYJ319" s="2735"/>
      <c r="LYK319" s="2735"/>
      <c r="LYL319" s="2735"/>
      <c r="LYM319" s="2735"/>
      <c r="LYN319" s="2735"/>
      <c r="LYO319" s="2735"/>
      <c r="LYP319" s="2735"/>
      <c r="LYQ319" s="2735"/>
      <c r="LYR319" s="2735"/>
      <c r="LYS319" s="2735"/>
      <c r="LYT319" s="2735"/>
      <c r="LYU319" s="2735"/>
      <c r="LYV319" s="2735"/>
      <c r="LYW319" s="2735"/>
      <c r="LYX319" s="2735"/>
      <c r="LYY319" s="2735"/>
      <c r="LYZ319" s="2735"/>
      <c r="LZA319" s="2735"/>
      <c r="LZB319" s="2735"/>
      <c r="LZC319" s="2735"/>
      <c r="LZD319" s="2735"/>
      <c r="LZE319" s="2735"/>
      <c r="LZF319" s="2735"/>
      <c r="LZG319" s="2735"/>
      <c r="LZH319" s="2735"/>
      <c r="LZI319" s="2735"/>
      <c r="LZJ319" s="2735"/>
      <c r="LZK319" s="2735"/>
      <c r="LZL319" s="2735"/>
      <c r="LZM319" s="2735"/>
      <c r="LZN319" s="2735"/>
      <c r="LZO319" s="2735"/>
      <c r="LZP319" s="2735"/>
      <c r="LZQ319" s="2735"/>
      <c r="LZR319" s="2735"/>
      <c r="LZS319" s="2735"/>
      <c r="LZT319" s="2735"/>
      <c r="LZU319" s="2735"/>
      <c r="LZV319" s="2735"/>
      <c r="LZW319" s="2735"/>
      <c r="LZX319" s="2735"/>
      <c r="LZY319" s="2735"/>
      <c r="LZZ319" s="2735"/>
      <c r="MAA319" s="2735"/>
      <c r="MAB319" s="2735"/>
      <c r="MAC319" s="2735"/>
      <c r="MAD319" s="2735"/>
      <c r="MAE319" s="2735"/>
      <c r="MAF319" s="2735"/>
      <c r="MAG319" s="2735"/>
      <c r="MAH319" s="2735"/>
      <c r="MAI319" s="2735"/>
      <c r="MAJ319" s="2735"/>
      <c r="MAK319" s="2735"/>
      <c r="MAL319" s="2735"/>
      <c r="MAM319" s="2735"/>
      <c r="MAN319" s="2735"/>
      <c r="MAO319" s="2735"/>
      <c r="MAP319" s="2735"/>
      <c r="MAQ319" s="2735"/>
      <c r="MAR319" s="2735"/>
      <c r="MAS319" s="2735"/>
      <c r="MAT319" s="2735"/>
      <c r="MAU319" s="2735"/>
      <c r="MAV319" s="2735"/>
      <c r="MAW319" s="2735"/>
      <c r="MAX319" s="2735"/>
      <c r="MAY319" s="2735"/>
      <c r="MAZ319" s="2735"/>
      <c r="MBA319" s="2735"/>
      <c r="MBB319" s="2735"/>
      <c r="MBC319" s="2735"/>
      <c r="MBD319" s="2735"/>
      <c r="MBE319" s="2735"/>
      <c r="MBF319" s="2735"/>
      <c r="MBG319" s="2735"/>
      <c r="MBH319" s="2735"/>
      <c r="MBI319" s="2735"/>
      <c r="MBJ319" s="2735"/>
      <c r="MBK319" s="2735"/>
      <c r="MBL319" s="2735"/>
      <c r="MBM319" s="2735"/>
      <c r="MBN319" s="2735"/>
      <c r="MBO319" s="2735"/>
      <c r="MBP319" s="2735"/>
      <c r="MBQ319" s="2735"/>
      <c r="MBR319" s="2735"/>
      <c r="MBS319" s="2735"/>
      <c r="MBT319" s="2735"/>
      <c r="MBU319" s="2735"/>
      <c r="MBV319" s="2735"/>
      <c r="MBW319" s="2735"/>
      <c r="MBX319" s="2735"/>
      <c r="MBY319" s="2735"/>
      <c r="MBZ319" s="2735"/>
      <c r="MCA319" s="2735"/>
      <c r="MCB319" s="2735"/>
      <c r="MCC319" s="2735"/>
      <c r="MCD319" s="2735"/>
      <c r="MCE319" s="2735"/>
      <c r="MCF319" s="2735"/>
      <c r="MCG319" s="2735"/>
      <c r="MCH319" s="2735"/>
      <c r="MCI319" s="2735"/>
      <c r="MCJ319" s="2735"/>
      <c r="MCK319" s="2735"/>
      <c r="MCL319" s="2735"/>
      <c r="MCM319" s="2735"/>
      <c r="MCN319" s="2735"/>
      <c r="MCO319" s="2735"/>
      <c r="MCP319" s="2735"/>
      <c r="MCQ319" s="2735"/>
      <c r="MCR319" s="2735"/>
      <c r="MCS319" s="2735"/>
      <c r="MCT319" s="2735"/>
      <c r="MCU319" s="2735"/>
      <c r="MCV319" s="2735"/>
      <c r="MCW319" s="2735"/>
      <c r="MCX319" s="2735"/>
      <c r="MCY319" s="2735"/>
      <c r="MCZ319" s="2735"/>
      <c r="MDA319" s="2735"/>
      <c r="MDB319" s="2735"/>
      <c r="MDC319" s="2735"/>
      <c r="MDD319" s="2735"/>
      <c r="MDE319" s="2735"/>
      <c r="MDF319" s="2735"/>
      <c r="MDG319" s="2735"/>
      <c r="MDH319" s="2735"/>
      <c r="MDI319" s="2735"/>
      <c r="MDJ319" s="2735"/>
      <c r="MDK319" s="2735"/>
      <c r="MDL319" s="2735"/>
      <c r="MDM319" s="2735"/>
      <c r="MDN319" s="2735"/>
      <c r="MDO319" s="2735"/>
      <c r="MDP319" s="2735"/>
      <c r="MDQ319" s="2735"/>
      <c r="MDR319" s="2735"/>
      <c r="MDS319" s="2735"/>
      <c r="MDT319" s="2735"/>
      <c r="MDU319" s="2735"/>
      <c r="MDV319" s="2735"/>
      <c r="MDW319" s="2735"/>
      <c r="MDX319" s="2735"/>
      <c r="MDY319" s="2735"/>
      <c r="MDZ319" s="2735"/>
      <c r="MEA319" s="2735"/>
      <c r="MEB319" s="2735"/>
      <c r="MEC319" s="2735"/>
      <c r="MED319" s="2735"/>
      <c r="MEE319" s="2735"/>
      <c r="MEF319" s="2735"/>
      <c r="MEG319" s="2735"/>
      <c r="MEH319" s="2735"/>
      <c r="MEI319" s="2735"/>
      <c r="MEJ319" s="2735"/>
      <c r="MEK319" s="2735"/>
      <c r="MEL319" s="2735"/>
      <c r="MEM319" s="2735"/>
      <c r="MEN319" s="2735"/>
      <c r="MEO319" s="2735"/>
      <c r="MEP319" s="2735"/>
      <c r="MEQ319" s="2735"/>
      <c r="MER319" s="2735"/>
      <c r="MES319" s="2735"/>
      <c r="MET319" s="2735"/>
      <c r="MEU319" s="2735"/>
      <c r="MEV319" s="2735"/>
      <c r="MEW319" s="2735"/>
      <c r="MEX319" s="2735"/>
      <c r="MEY319" s="2735"/>
      <c r="MEZ319" s="2735"/>
      <c r="MFA319" s="2735"/>
      <c r="MFB319" s="2735"/>
      <c r="MFC319" s="2735"/>
      <c r="MFD319" s="2735"/>
      <c r="MFE319" s="2735"/>
      <c r="MFF319" s="2735"/>
      <c r="MFG319" s="2735"/>
      <c r="MFH319" s="2735"/>
      <c r="MFI319" s="2735"/>
      <c r="MFJ319" s="2735"/>
      <c r="MFK319" s="2735"/>
      <c r="MFL319" s="2735"/>
      <c r="MFM319" s="2735"/>
      <c r="MFN319" s="2735"/>
      <c r="MFO319" s="2735"/>
      <c r="MFP319" s="2735"/>
      <c r="MFQ319" s="2735"/>
      <c r="MFR319" s="2735"/>
      <c r="MFS319" s="2735"/>
      <c r="MFT319" s="2735"/>
      <c r="MFU319" s="2735"/>
      <c r="MFV319" s="2735"/>
      <c r="MFW319" s="2735"/>
      <c r="MFX319" s="2735"/>
      <c r="MFY319" s="2735"/>
      <c r="MFZ319" s="2735"/>
      <c r="MGA319" s="2735"/>
      <c r="MGB319" s="2735"/>
      <c r="MGC319" s="2735"/>
      <c r="MGD319" s="2735"/>
      <c r="MGE319" s="2735"/>
      <c r="MGF319" s="2735"/>
      <c r="MGG319" s="2735"/>
      <c r="MGH319" s="2735"/>
      <c r="MGI319" s="2735"/>
      <c r="MGJ319" s="2735"/>
      <c r="MGK319" s="2735"/>
      <c r="MGL319" s="2735"/>
      <c r="MGM319" s="2735"/>
      <c r="MGN319" s="2735"/>
      <c r="MGO319" s="2735"/>
      <c r="MGP319" s="2735"/>
      <c r="MGQ319" s="2735"/>
      <c r="MGR319" s="2735"/>
      <c r="MGS319" s="2735"/>
      <c r="MGT319" s="2735"/>
      <c r="MGU319" s="2735"/>
      <c r="MGV319" s="2735"/>
      <c r="MGW319" s="2735"/>
      <c r="MGX319" s="2735"/>
      <c r="MGY319" s="2735"/>
      <c r="MGZ319" s="2735"/>
      <c r="MHA319" s="2735"/>
      <c r="MHB319" s="2735"/>
      <c r="MHC319" s="2735"/>
      <c r="MHD319" s="2735"/>
      <c r="MHE319" s="2735"/>
      <c r="MHF319" s="2735"/>
      <c r="MHG319" s="2735"/>
      <c r="MHH319" s="2735"/>
      <c r="MHI319" s="2735"/>
      <c r="MHJ319" s="2735"/>
      <c r="MHK319" s="2735"/>
      <c r="MHL319" s="2735"/>
      <c r="MHM319" s="2735"/>
      <c r="MHN319" s="2735"/>
      <c r="MHO319" s="2735"/>
      <c r="MHP319" s="2735"/>
      <c r="MHQ319" s="2735"/>
      <c r="MHR319" s="2735"/>
      <c r="MHS319" s="2735"/>
      <c r="MHT319" s="2735"/>
      <c r="MHU319" s="2735"/>
      <c r="MHV319" s="2735"/>
      <c r="MHW319" s="2735"/>
      <c r="MHX319" s="2735"/>
      <c r="MHY319" s="2735"/>
      <c r="MHZ319" s="2735"/>
      <c r="MIA319" s="2735"/>
      <c r="MIB319" s="2735"/>
      <c r="MIC319" s="2735"/>
      <c r="MID319" s="2735"/>
      <c r="MIE319" s="2735"/>
      <c r="MIF319" s="2735"/>
      <c r="MIG319" s="2735"/>
      <c r="MIH319" s="2735"/>
      <c r="MII319" s="2735"/>
      <c r="MIJ319" s="2735"/>
      <c r="MIK319" s="2735"/>
      <c r="MIL319" s="2735"/>
      <c r="MIM319" s="2735"/>
      <c r="MIN319" s="2735"/>
      <c r="MIO319" s="2735"/>
      <c r="MIP319" s="2735"/>
      <c r="MIQ319" s="2735"/>
      <c r="MIR319" s="2735"/>
      <c r="MIS319" s="2735"/>
      <c r="MIT319" s="2735"/>
      <c r="MIU319" s="2735"/>
      <c r="MIV319" s="2735"/>
      <c r="MIW319" s="2735"/>
      <c r="MIX319" s="2735"/>
      <c r="MIY319" s="2735"/>
      <c r="MIZ319" s="2735"/>
      <c r="MJA319" s="2735"/>
      <c r="MJB319" s="2735"/>
      <c r="MJC319" s="2735"/>
      <c r="MJD319" s="2735"/>
      <c r="MJE319" s="2735"/>
      <c r="MJF319" s="2735"/>
      <c r="MJG319" s="2735"/>
      <c r="MJH319" s="2735"/>
      <c r="MJI319" s="2735"/>
      <c r="MJJ319" s="2735"/>
      <c r="MJK319" s="2735"/>
      <c r="MJL319" s="2735"/>
      <c r="MJM319" s="2735"/>
      <c r="MJN319" s="2735"/>
      <c r="MJO319" s="2735"/>
      <c r="MJP319" s="2735"/>
      <c r="MJQ319" s="2735"/>
      <c r="MJR319" s="2735"/>
      <c r="MJS319" s="2735"/>
      <c r="MJT319" s="2735"/>
      <c r="MJU319" s="2735"/>
      <c r="MJV319" s="2735"/>
      <c r="MJW319" s="2735"/>
      <c r="MJX319" s="2735"/>
      <c r="MJY319" s="2735"/>
      <c r="MJZ319" s="2735"/>
      <c r="MKA319" s="2735"/>
      <c r="MKB319" s="2735"/>
      <c r="MKC319" s="2735"/>
      <c r="MKD319" s="2735"/>
      <c r="MKE319" s="2735"/>
      <c r="MKF319" s="2735"/>
      <c r="MKG319" s="2735"/>
      <c r="MKH319" s="2735"/>
      <c r="MKI319" s="2735"/>
      <c r="MKJ319" s="2735"/>
      <c r="MKK319" s="2735"/>
      <c r="MKL319" s="2735"/>
      <c r="MKM319" s="2735"/>
      <c r="MKN319" s="2735"/>
      <c r="MKO319" s="2735"/>
      <c r="MKP319" s="2735"/>
      <c r="MKQ319" s="2735"/>
      <c r="MKR319" s="2735"/>
      <c r="MKS319" s="2735"/>
      <c r="MKT319" s="2735"/>
      <c r="MKU319" s="2735"/>
      <c r="MKV319" s="2735"/>
      <c r="MKW319" s="2735"/>
      <c r="MKX319" s="2735"/>
      <c r="MKY319" s="2735"/>
      <c r="MKZ319" s="2735"/>
      <c r="MLA319" s="2735"/>
      <c r="MLB319" s="2735"/>
      <c r="MLC319" s="2735"/>
      <c r="MLD319" s="2735"/>
      <c r="MLE319" s="2735"/>
      <c r="MLF319" s="2735"/>
      <c r="MLG319" s="2735"/>
      <c r="MLH319" s="2735"/>
      <c r="MLI319" s="2735"/>
      <c r="MLJ319" s="2735"/>
      <c r="MLK319" s="2735"/>
      <c r="MLL319" s="2735"/>
      <c r="MLM319" s="2735"/>
      <c r="MLN319" s="2735"/>
      <c r="MLO319" s="2735"/>
      <c r="MLP319" s="2735"/>
      <c r="MLQ319" s="2735"/>
      <c r="MLR319" s="2735"/>
      <c r="MLS319" s="2735"/>
      <c r="MLT319" s="2735"/>
      <c r="MLU319" s="2735"/>
      <c r="MLV319" s="2735"/>
      <c r="MLW319" s="2735"/>
      <c r="MLX319" s="2735"/>
      <c r="MLY319" s="2735"/>
      <c r="MLZ319" s="2735"/>
      <c r="MMA319" s="2735"/>
      <c r="MMB319" s="2735"/>
      <c r="MMC319" s="2735"/>
      <c r="MMD319" s="2735"/>
      <c r="MME319" s="2735"/>
      <c r="MMF319" s="2735"/>
      <c r="MMG319" s="2735"/>
      <c r="MMH319" s="2735"/>
      <c r="MMI319" s="2735"/>
      <c r="MMJ319" s="2735"/>
      <c r="MMK319" s="2735"/>
      <c r="MML319" s="2735"/>
      <c r="MMM319" s="2735"/>
      <c r="MMN319" s="2735"/>
      <c r="MMO319" s="2735"/>
      <c r="MMP319" s="2735"/>
      <c r="MMQ319" s="2735"/>
      <c r="MMR319" s="2735"/>
      <c r="MMS319" s="2735"/>
      <c r="MMT319" s="2735"/>
      <c r="MMU319" s="2735"/>
      <c r="MMV319" s="2735"/>
      <c r="MMW319" s="2735"/>
      <c r="MMX319" s="2735"/>
      <c r="MMY319" s="2735"/>
      <c r="MMZ319" s="2735"/>
      <c r="MNA319" s="2735"/>
      <c r="MNB319" s="2735"/>
      <c r="MNC319" s="2735"/>
      <c r="MND319" s="2735"/>
      <c r="MNE319" s="2735"/>
      <c r="MNF319" s="2735"/>
      <c r="MNG319" s="2735"/>
      <c r="MNH319" s="2735"/>
      <c r="MNI319" s="2735"/>
      <c r="MNJ319" s="2735"/>
      <c r="MNK319" s="2735"/>
      <c r="MNL319" s="2735"/>
      <c r="MNM319" s="2735"/>
      <c r="MNN319" s="2735"/>
      <c r="MNO319" s="2735"/>
      <c r="MNP319" s="2735"/>
      <c r="MNQ319" s="2735"/>
      <c r="MNR319" s="2735"/>
      <c r="MNS319" s="2735"/>
      <c r="MNT319" s="2735"/>
      <c r="MNU319" s="2735"/>
      <c r="MNV319" s="2735"/>
      <c r="MNW319" s="2735"/>
      <c r="MNX319" s="2735"/>
      <c r="MNY319" s="2735"/>
      <c r="MNZ319" s="2735"/>
      <c r="MOA319" s="2735"/>
      <c r="MOB319" s="2735"/>
      <c r="MOC319" s="2735"/>
      <c r="MOD319" s="2735"/>
      <c r="MOE319" s="2735"/>
      <c r="MOF319" s="2735"/>
      <c r="MOG319" s="2735"/>
      <c r="MOH319" s="2735"/>
      <c r="MOI319" s="2735"/>
      <c r="MOJ319" s="2735"/>
      <c r="MOK319" s="2735"/>
      <c r="MOL319" s="2735"/>
      <c r="MOM319" s="2735"/>
      <c r="MON319" s="2735"/>
      <c r="MOO319" s="2735"/>
      <c r="MOP319" s="2735"/>
      <c r="MOQ319" s="2735"/>
      <c r="MOR319" s="2735"/>
      <c r="MOS319" s="2735"/>
      <c r="MOT319" s="2735"/>
      <c r="MOU319" s="2735"/>
      <c r="MOV319" s="2735"/>
      <c r="MOW319" s="2735"/>
      <c r="MOX319" s="2735"/>
      <c r="MOY319" s="2735"/>
      <c r="MOZ319" s="2735"/>
      <c r="MPA319" s="2735"/>
      <c r="MPB319" s="2735"/>
      <c r="MPC319" s="2735"/>
      <c r="MPD319" s="2735"/>
      <c r="MPE319" s="2735"/>
      <c r="MPF319" s="2735"/>
      <c r="MPG319" s="2735"/>
      <c r="MPH319" s="2735"/>
      <c r="MPI319" s="2735"/>
      <c r="MPJ319" s="2735"/>
      <c r="MPK319" s="2735"/>
      <c r="MPL319" s="2735"/>
      <c r="MPM319" s="2735"/>
      <c r="MPN319" s="2735"/>
      <c r="MPO319" s="2735"/>
      <c r="MPP319" s="2735"/>
      <c r="MPQ319" s="2735"/>
      <c r="MPR319" s="2735"/>
      <c r="MPS319" s="2735"/>
      <c r="MPT319" s="2735"/>
      <c r="MPU319" s="2735"/>
      <c r="MPV319" s="2735"/>
      <c r="MPW319" s="2735"/>
      <c r="MPX319" s="2735"/>
      <c r="MPY319" s="2735"/>
      <c r="MPZ319" s="2735"/>
      <c r="MQA319" s="2735"/>
      <c r="MQB319" s="2735"/>
      <c r="MQC319" s="2735"/>
      <c r="MQD319" s="2735"/>
      <c r="MQE319" s="2735"/>
      <c r="MQF319" s="2735"/>
      <c r="MQG319" s="2735"/>
      <c r="MQH319" s="2735"/>
      <c r="MQI319" s="2735"/>
      <c r="MQJ319" s="2735"/>
      <c r="MQK319" s="2735"/>
      <c r="MQL319" s="2735"/>
      <c r="MQM319" s="2735"/>
      <c r="MQN319" s="2735"/>
      <c r="MQO319" s="2735"/>
      <c r="MQP319" s="2735"/>
      <c r="MQQ319" s="2735"/>
      <c r="MQR319" s="2735"/>
      <c r="MQS319" s="2735"/>
      <c r="MQT319" s="2735"/>
      <c r="MQU319" s="2735"/>
      <c r="MQV319" s="2735"/>
      <c r="MQW319" s="2735"/>
      <c r="MQX319" s="2735"/>
      <c r="MQY319" s="2735"/>
      <c r="MQZ319" s="2735"/>
      <c r="MRA319" s="2735"/>
      <c r="MRB319" s="2735"/>
      <c r="MRC319" s="2735"/>
      <c r="MRD319" s="2735"/>
      <c r="MRE319" s="2735"/>
      <c r="MRF319" s="2735"/>
      <c r="MRG319" s="2735"/>
      <c r="MRH319" s="2735"/>
      <c r="MRI319" s="2735"/>
      <c r="MRJ319" s="2735"/>
      <c r="MRK319" s="2735"/>
      <c r="MRL319" s="2735"/>
      <c r="MRM319" s="2735"/>
      <c r="MRN319" s="2735"/>
      <c r="MRO319" s="2735"/>
      <c r="MRP319" s="2735"/>
      <c r="MRQ319" s="2735"/>
      <c r="MRR319" s="2735"/>
      <c r="MRS319" s="2735"/>
      <c r="MRT319" s="2735"/>
      <c r="MRU319" s="2735"/>
      <c r="MRV319" s="2735"/>
      <c r="MRW319" s="2735"/>
      <c r="MRX319" s="2735"/>
      <c r="MRY319" s="2735"/>
      <c r="MRZ319" s="2735"/>
      <c r="MSA319" s="2735"/>
      <c r="MSB319" s="2735"/>
      <c r="MSC319" s="2735"/>
      <c r="MSD319" s="2735"/>
      <c r="MSE319" s="2735"/>
      <c r="MSF319" s="2735"/>
      <c r="MSG319" s="2735"/>
      <c r="MSH319" s="2735"/>
      <c r="MSI319" s="2735"/>
      <c r="MSJ319" s="2735"/>
      <c r="MSK319" s="2735"/>
      <c r="MSL319" s="2735"/>
      <c r="MSM319" s="2735"/>
      <c r="MSN319" s="2735"/>
      <c r="MSO319" s="2735"/>
      <c r="MSP319" s="2735"/>
      <c r="MSQ319" s="2735"/>
      <c r="MSR319" s="2735"/>
      <c r="MSS319" s="2735"/>
      <c r="MST319" s="2735"/>
      <c r="MSU319" s="2735"/>
      <c r="MSV319" s="2735"/>
      <c r="MSW319" s="2735"/>
      <c r="MSX319" s="2735"/>
      <c r="MSY319" s="2735"/>
      <c r="MSZ319" s="2735"/>
      <c r="MTA319" s="2735"/>
      <c r="MTB319" s="2735"/>
      <c r="MTC319" s="2735"/>
      <c r="MTD319" s="2735"/>
      <c r="MTE319" s="2735"/>
      <c r="MTF319" s="2735"/>
      <c r="MTG319" s="2735"/>
      <c r="MTH319" s="2735"/>
      <c r="MTI319" s="2735"/>
      <c r="MTJ319" s="2735"/>
      <c r="MTK319" s="2735"/>
      <c r="MTL319" s="2735"/>
      <c r="MTM319" s="2735"/>
      <c r="MTN319" s="2735"/>
      <c r="MTO319" s="2735"/>
      <c r="MTP319" s="2735"/>
      <c r="MTQ319" s="2735"/>
      <c r="MTR319" s="2735"/>
      <c r="MTS319" s="2735"/>
      <c r="MTT319" s="2735"/>
      <c r="MTU319" s="2735"/>
      <c r="MTV319" s="2735"/>
      <c r="MTW319" s="2735"/>
      <c r="MTX319" s="2735"/>
      <c r="MTY319" s="2735"/>
      <c r="MTZ319" s="2735"/>
      <c r="MUA319" s="2735"/>
      <c r="MUB319" s="2735"/>
      <c r="MUC319" s="2735"/>
      <c r="MUD319" s="2735"/>
      <c r="MUE319" s="2735"/>
      <c r="MUF319" s="2735"/>
      <c r="MUG319" s="2735"/>
      <c r="MUH319" s="2735"/>
      <c r="MUI319" s="2735"/>
      <c r="MUJ319" s="2735"/>
      <c r="MUK319" s="2735"/>
      <c r="MUL319" s="2735"/>
      <c r="MUM319" s="2735"/>
      <c r="MUN319" s="2735"/>
      <c r="MUO319" s="2735"/>
      <c r="MUP319" s="2735"/>
      <c r="MUQ319" s="2735"/>
      <c r="MUR319" s="2735"/>
      <c r="MUS319" s="2735"/>
      <c r="MUT319" s="2735"/>
      <c r="MUU319" s="2735"/>
      <c r="MUV319" s="2735"/>
      <c r="MUW319" s="2735"/>
      <c r="MUX319" s="2735"/>
      <c r="MUY319" s="2735"/>
      <c r="MUZ319" s="2735"/>
      <c r="MVA319" s="2735"/>
      <c r="MVB319" s="2735"/>
      <c r="MVC319" s="2735"/>
      <c r="MVD319" s="2735"/>
      <c r="MVE319" s="2735"/>
      <c r="MVF319" s="2735"/>
      <c r="MVG319" s="2735"/>
      <c r="MVH319" s="2735"/>
      <c r="MVI319" s="2735"/>
      <c r="MVJ319" s="2735"/>
      <c r="MVK319" s="2735"/>
      <c r="MVL319" s="2735"/>
      <c r="MVM319" s="2735"/>
      <c r="MVN319" s="2735"/>
      <c r="MVO319" s="2735"/>
      <c r="MVP319" s="2735"/>
      <c r="MVQ319" s="2735"/>
      <c r="MVR319" s="2735"/>
      <c r="MVS319" s="2735"/>
      <c r="MVT319" s="2735"/>
      <c r="MVU319" s="2735"/>
      <c r="MVV319" s="2735"/>
      <c r="MVW319" s="2735"/>
      <c r="MVX319" s="2735"/>
      <c r="MVY319" s="2735"/>
      <c r="MVZ319" s="2735"/>
      <c r="MWA319" s="2735"/>
      <c r="MWB319" s="2735"/>
      <c r="MWC319" s="2735"/>
      <c r="MWD319" s="2735"/>
      <c r="MWE319" s="2735"/>
      <c r="MWF319" s="2735"/>
      <c r="MWG319" s="2735"/>
      <c r="MWH319" s="2735"/>
      <c r="MWI319" s="2735"/>
      <c r="MWJ319" s="2735"/>
      <c r="MWK319" s="2735"/>
      <c r="MWL319" s="2735"/>
      <c r="MWM319" s="2735"/>
      <c r="MWN319" s="2735"/>
      <c r="MWO319" s="2735"/>
      <c r="MWP319" s="2735"/>
      <c r="MWQ319" s="2735"/>
      <c r="MWR319" s="2735"/>
      <c r="MWS319" s="2735"/>
      <c r="MWT319" s="2735"/>
      <c r="MWU319" s="2735"/>
      <c r="MWV319" s="2735"/>
      <c r="MWW319" s="2735"/>
      <c r="MWX319" s="2735"/>
      <c r="MWY319" s="2735"/>
      <c r="MWZ319" s="2735"/>
      <c r="MXA319" s="2735"/>
      <c r="MXB319" s="2735"/>
      <c r="MXC319" s="2735"/>
      <c r="MXD319" s="2735"/>
      <c r="MXE319" s="2735"/>
      <c r="MXF319" s="2735"/>
      <c r="MXG319" s="2735"/>
      <c r="MXH319" s="2735"/>
      <c r="MXI319" s="2735"/>
      <c r="MXJ319" s="2735"/>
      <c r="MXK319" s="2735"/>
      <c r="MXL319" s="2735"/>
      <c r="MXM319" s="2735"/>
      <c r="MXN319" s="2735"/>
      <c r="MXO319" s="2735"/>
      <c r="MXP319" s="2735"/>
      <c r="MXQ319" s="2735"/>
      <c r="MXR319" s="2735"/>
      <c r="MXS319" s="2735"/>
      <c r="MXT319" s="2735"/>
      <c r="MXU319" s="2735"/>
      <c r="MXV319" s="2735"/>
      <c r="MXW319" s="2735"/>
      <c r="MXX319" s="2735"/>
      <c r="MXY319" s="2735"/>
      <c r="MXZ319" s="2735"/>
      <c r="MYA319" s="2735"/>
      <c r="MYB319" s="2735"/>
      <c r="MYC319" s="2735"/>
      <c r="MYD319" s="2735"/>
      <c r="MYE319" s="2735"/>
      <c r="MYF319" s="2735"/>
      <c r="MYG319" s="2735"/>
      <c r="MYH319" s="2735"/>
      <c r="MYI319" s="2735"/>
      <c r="MYJ319" s="2735"/>
      <c r="MYK319" s="2735"/>
      <c r="MYL319" s="2735"/>
      <c r="MYM319" s="2735"/>
      <c r="MYN319" s="2735"/>
      <c r="MYO319" s="2735"/>
      <c r="MYP319" s="2735"/>
      <c r="MYQ319" s="2735"/>
      <c r="MYR319" s="2735"/>
      <c r="MYS319" s="2735"/>
      <c r="MYT319" s="2735"/>
      <c r="MYU319" s="2735"/>
      <c r="MYV319" s="2735"/>
      <c r="MYW319" s="2735"/>
      <c r="MYX319" s="2735"/>
      <c r="MYY319" s="2735"/>
      <c r="MYZ319" s="2735"/>
      <c r="MZA319" s="2735"/>
      <c r="MZB319" s="2735"/>
      <c r="MZC319" s="2735"/>
      <c r="MZD319" s="2735"/>
      <c r="MZE319" s="2735"/>
      <c r="MZF319" s="2735"/>
      <c r="MZG319" s="2735"/>
      <c r="MZH319" s="2735"/>
      <c r="MZI319" s="2735"/>
      <c r="MZJ319" s="2735"/>
      <c r="MZK319" s="2735"/>
      <c r="MZL319" s="2735"/>
      <c r="MZM319" s="2735"/>
      <c r="MZN319" s="2735"/>
      <c r="MZO319" s="2735"/>
      <c r="MZP319" s="2735"/>
      <c r="MZQ319" s="2735"/>
      <c r="MZR319" s="2735"/>
      <c r="MZS319" s="2735"/>
      <c r="MZT319" s="2735"/>
      <c r="MZU319" s="2735"/>
      <c r="MZV319" s="2735"/>
      <c r="MZW319" s="2735"/>
      <c r="MZX319" s="2735"/>
      <c r="MZY319" s="2735"/>
      <c r="MZZ319" s="2735"/>
      <c r="NAA319" s="2735"/>
      <c r="NAB319" s="2735"/>
      <c r="NAC319" s="2735"/>
      <c r="NAD319" s="2735"/>
      <c r="NAE319" s="2735"/>
      <c r="NAF319" s="2735"/>
      <c r="NAG319" s="2735"/>
      <c r="NAH319" s="2735"/>
      <c r="NAI319" s="2735"/>
      <c r="NAJ319" s="2735"/>
      <c r="NAK319" s="2735"/>
      <c r="NAL319" s="2735"/>
      <c r="NAM319" s="2735"/>
      <c r="NAN319" s="2735"/>
      <c r="NAO319" s="2735"/>
      <c r="NAP319" s="2735"/>
      <c r="NAQ319" s="2735"/>
      <c r="NAR319" s="2735"/>
      <c r="NAS319" s="2735"/>
      <c r="NAT319" s="2735"/>
      <c r="NAU319" s="2735"/>
      <c r="NAV319" s="2735"/>
      <c r="NAW319" s="2735"/>
      <c r="NAX319" s="2735"/>
      <c r="NAY319" s="2735"/>
      <c r="NAZ319" s="2735"/>
      <c r="NBA319" s="2735"/>
      <c r="NBB319" s="2735"/>
      <c r="NBC319" s="2735"/>
      <c r="NBD319" s="2735"/>
      <c r="NBE319" s="2735"/>
      <c r="NBF319" s="2735"/>
      <c r="NBG319" s="2735"/>
      <c r="NBH319" s="2735"/>
      <c r="NBI319" s="2735"/>
      <c r="NBJ319" s="2735"/>
      <c r="NBK319" s="2735"/>
      <c r="NBL319" s="2735"/>
      <c r="NBM319" s="2735"/>
      <c r="NBN319" s="2735"/>
      <c r="NBO319" s="2735"/>
      <c r="NBP319" s="2735"/>
      <c r="NBQ319" s="2735"/>
      <c r="NBR319" s="2735"/>
      <c r="NBS319" s="2735"/>
      <c r="NBT319" s="2735"/>
      <c r="NBU319" s="2735"/>
      <c r="NBV319" s="2735"/>
      <c r="NBW319" s="2735"/>
      <c r="NBX319" s="2735"/>
      <c r="NBY319" s="2735"/>
      <c r="NBZ319" s="2735"/>
      <c r="NCA319" s="2735"/>
      <c r="NCB319" s="2735"/>
      <c r="NCC319" s="2735"/>
      <c r="NCD319" s="2735"/>
      <c r="NCE319" s="2735"/>
      <c r="NCF319" s="2735"/>
      <c r="NCG319" s="2735"/>
      <c r="NCH319" s="2735"/>
      <c r="NCI319" s="2735"/>
      <c r="NCJ319" s="2735"/>
      <c r="NCK319" s="2735"/>
      <c r="NCL319" s="2735"/>
      <c r="NCM319" s="2735"/>
      <c r="NCN319" s="2735"/>
      <c r="NCO319" s="2735"/>
      <c r="NCP319" s="2735"/>
      <c r="NCQ319" s="2735"/>
      <c r="NCR319" s="2735"/>
      <c r="NCS319" s="2735"/>
      <c r="NCT319" s="2735"/>
      <c r="NCU319" s="2735"/>
      <c r="NCV319" s="2735"/>
      <c r="NCW319" s="2735"/>
      <c r="NCX319" s="2735"/>
      <c r="NCY319" s="2735"/>
      <c r="NCZ319" s="2735"/>
      <c r="NDA319" s="2735"/>
      <c r="NDB319" s="2735"/>
      <c r="NDC319" s="2735"/>
      <c r="NDD319" s="2735"/>
      <c r="NDE319" s="2735"/>
      <c r="NDF319" s="2735"/>
      <c r="NDG319" s="2735"/>
      <c r="NDH319" s="2735"/>
      <c r="NDI319" s="2735"/>
      <c r="NDJ319" s="2735"/>
      <c r="NDK319" s="2735"/>
      <c r="NDL319" s="2735"/>
      <c r="NDM319" s="2735"/>
      <c r="NDN319" s="2735"/>
      <c r="NDO319" s="2735"/>
      <c r="NDP319" s="2735"/>
      <c r="NDQ319" s="2735"/>
      <c r="NDR319" s="2735"/>
      <c r="NDS319" s="2735"/>
      <c r="NDT319" s="2735"/>
      <c r="NDU319" s="2735"/>
      <c r="NDV319" s="2735"/>
      <c r="NDW319" s="2735"/>
      <c r="NDX319" s="2735"/>
      <c r="NDY319" s="2735"/>
      <c r="NDZ319" s="2735"/>
      <c r="NEA319" s="2735"/>
      <c r="NEB319" s="2735"/>
      <c r="NEC319" s="2735"/>
      <c r="NED319" s="2735"/>
      <c r="NEE319" s="2735"/>
      <c r="NEF319" s="2735"/>
      <c r="NEG319" s="2735"/>
      <c r="NEH319" s="2735"/>
      <c r="NEI319" s="2735"/>
      <c r="NEJ319" s="2735"/>
      <c r="NEK319" s="2735"/>
      <c r="NEL319" s="2735"/>
      <c r="NEM319" s="2735"/>
      <c r="NEN319" s="2735"/>
      <c r="NEO319" s="2735"/>
      <c r="NEP319" s="2735"/>
      <c r="NEQ319" s="2735"/>
      <c r="NER319" s="2735"/>
      <c r="NES319" s="2735"/>
      <c r="NET319" s="2735"/>
      <c r="NEU319" s="2735"/>
      <c r="NEV319" s="2735"/>
      <c r="NEW319" s="2735"/>
      <c r="NEX319" s="2735"/>
      <c r="NEY319" s="2735"/>
      <c r="NEZ319" s="2735"/>
      <c r="NFA319" s="2735"/>
      <c r="NFB319" s="2735"/>
      <c r="NFC319" s="2735"/>
      <c r="NFD319" s="2735"/>
      <c r="NFE319" s="2735"/>
      <c r="NFF319" s="2735"/>
      <c r="NFG319" s="2735"/>
      <c r="NFH319" s="2735"/>
      <c r="NFI319" s="2735"/>
      <c r="NFJ319" s="2735"/>
      <c r="NFK319" s="2735"/>
      <c r="NFL319" s="2735"/>
      <c r="NFM319" s="2735"/>
      <c r="NFN319" s="2735"/>
      <c r="NFO319" s="2735"/>
      <c r="NFP319" s="2735"/>
      <c r="NFQ319" s="2735"/>
      <c r="NFR319" s="2735"/>
      <c r="NFS319" s="2735"/>
      <c r="NFT319" s="2735"/>
      <c r="NFU319" s="2735"/>
      <c r="NFV319" s="2735"/>
      <c r="NFW319" s="2735"/>
      <c r="NFX319" s="2735"/>
      <c r="NFY319" s="2735"/>
      <c r="NFZ319" s="2735"/>
      <c r="NGA319" s="2735"/>
      <c r="NGB319" s="2735"/>
      <c r="NGC319" s="2735"/>
      <c r="NGD319" s="2735"/>
      <c r="NGE319" s="2735"/>
      <c r="NGF319" s="2735"/>
      <c r="NGG319" s="2735"/>
      <c r="NGH319" s="2735"/>
      <c r="NGI319" s="2735"/>
      <c r="NGJ319" s="2735"/>
      <c r="NGK319" s="2735"/>
      <c r="NGL319" s="2735"/>
      <c r="NGM319" s="2735"/>
      <c r="NGN319" s="2735"/>
      <c r="NGO319" s="2735"/>
      <c r="NGP319" s="2735"/>
      <c r="NGQ319" s="2735"/>
      <c r="NGR319" s="2735"/>
      <c r="NGS319" s="2735"/>
      <c r="NGT319" s="2735"/>
      <c r="NGU319" s="2735"/>
      <c r="NGV319" s="2735"/>
      <c r="NGW319" s="2735"/>
      <c r="NGX319" s="2735"/>
      <c r="NGY319" s="2735"/>
      <c r="NGZ319" s="2735"/>
      <c r="NHA319" s="2735"/>
      <c r="NHB319" s="2735"/>
      <c r="NHC319" s="2735"/>
      <c r="NHD319" s="2735"/>
      <c r="NHE319" s="2735"/>
      <c r="NHF319" s="2735"/>
      <c r="NHG319" s="2735"/>
      <c r="NHH319" s="2735"/>
      <c r="NHI319" s="2735"/>
      <c r="NHJ319" s="2735"/>
      <c r="NHK319" s="2735"/>
      <c r="NHL319" s="2735"/>
      <c r="NHM319" s="2735"/>
      <c r="NHN319" s="2735"/>
      <c r="NHO319" s="2735"/>
      <c r="NHP319" s="2735"/>
      <c r="NHQ319" s="2735"/>
      <c r="NHR319" s="2735"/>
      <c r="NHS319" s="2735"/>
      <c r="NHT319" s="2735"/>
      <c r="NHU319" s="2735"/>
      <c r="NHV319" s="2735"/>
      <c r="NHW319" s="2735"/>
      <c r="NHX319" s="2735"/>
      <c r="NHY319" s="2735"/>
      <c r="NHZ319" s="2735"/>
      <c r="NIA319" s="2735"/>
      <c r="NIB319" s="2735"/>
      <c r="NIC319" s="2735"/>
      <c r="NID319" s="2735"/>
      <c r="NIE319" s="2735"/>
      <c r="NIF319" s="2735"/>
      <c r="NIG319" s="2735"/>
      <c r="NIH319" s="2735"/>
      <c r="NII319" s="2735"/>
      <c r="NIJ319" s="2735"/>
      <c r="NIK319" s="2735"/>
      <c r="NIL319" s="2735"/>
      <c r="NIM319" s="2735"/>
      <c r="NIN319" s="2735"/>
      <c r="NIO319" s="2735"/>
      <c r="NIP319" s="2735"/>
      <c r="NIQ319" s="2735"/>
      <c r="NIR319" s="2735"/>
      <c r="NIS319" s="2735"/>
      <c r="NIT319" s="2735"/>
      <c r="NIU319" s="2735"/>
      <c r="NIV319" s="2735"/>
      <c r="NIW319" s="2735"/>
      <c r="NIX319" s="2735"/>
      <c r="NIY319" s="2735"/>
      <c r="NIZ319" s="2735"/>
      <c r="NJA319" s="2735"/>
      <c r="NJB319" s="2735"/>
      <c r="NJC319" s="2735"/>
      <c r="NJD319" s="2735"/>
      <c r="NJE319" s="2735"/>
      <c r="NJF319" s="2735"/>
      <c r="NJG319" s="2735"/>
      <c r="NJH319" s="2735"/>
      <c r="NJI319" s="2735"/>
      <c r="NJJ319" s="2735"/>
      <c r="NJK319" s="2735"/>
      <c r="NJL319" s="2735"/>
      <c r="NJM319" s="2735"/>
      <c r="NJN319" s="2735"/>
      <c r="NJO319" s="2735"/>
      <c r="NJP319" s="2735"/>
      <c r="NJQ319" s="2735"/>
      <c r="NJR319" s="2735"/>
      <c r="NJS319" s="2735"/>
      <c r="NJT319" s="2735"/>
      <c r="NJU319" s="2735"/>
      <c r="NJV319" s="2735"/>
      <c r="NJW319" s="2735"/>
      <c r="NJX319" s="2735"/>
      <c r="NJY319" s="2735"/>
      <c r="NJZ319" s="2735"/>
      <c r="NKA319" s="2735"/>
      <c r="NKB319" s="2735"/>
      <c r="NKC319" s="2735"/>
      <c r="NKD319" s="2735"/>
      <c r="NKE319" s="2735"/>
      <c r="NKF319" s="2735"/>
      <c r="NKG319" s="2735"/>
      <c r="NKH319" s="2735"/>
      <c r="NKI319" s="2735"/>
      <c r="NKJ319" s="2735"/>
      <c r="NKK319" s="2735"/>
      <c r="NKL319" s="2735"/>
      <c r="NKM319" s="2735"/>
      <c r="NKN319" s="2735"/>
      <c r="NKO319" s="2735"/>
      <c r="NKP319" s="2735"/>
      <c r="NKQ319" s="2735"/>
      <c r="NKR319" s="2735"/>
      <c r="NKS319" s="2735"/>
      <c r="NKT319" s="2735"/>
      <c r="NKU319" s="2735"/>
      <c r="NKV319" s="2735"/>
      <c r="NKW319" s="2735"/>
      <c r="NKX319" s="2735"/>
      <c r="NKY319" s="2735"/>
      <c r="NKZ319" s="2735"/>
      <c r="NLA319" s="2735"/>
      <c r="NLB319" s="2735"/>
      <c r="NLC319" s="2735"/>
      <c r="NLD319" s="2735"/>
      <c r="NLE319" s="2735"/>
      <c r="NLF319" s="2735"/>
      <c r="NLG319" s="2735"/>
      <c r="NLH319" s="2735"/>
      <c r="NLI319" s="2735"/>
      <c r="NLJ319" s="2735"/>
      <c r="NLK319" s="2735"/>
      <c r="NLL319" s="2735"/>
      <c r="NLM319" s="2735"/>
      <c r="NLN319" s="2735"/>
      <c r="NLO319" s="2735"/>
      <c r="NLP319" s="2735"/>
      <c r="NLQ319" s="2735"/>
      <c r="NLR319" s="2735"/>
      <c r="NLS319" s="2735"/>
      <c r="NLT319" s="2735"/>
      <c r="NLU319" s="2735"/>
      <c r="NLV319" s="2735"/>
      <c r="NLW319" s="2735"/>
      <c r="NLX319" s="2735"/>
      <c r="NLY319" s="2735"/>
      <c r="NLZ319" s="2735"/>
      <c r="NMA319" s="2735"/>
      <c r="NMB319" s="2735"/>
      <c r="NMC319" s="2735"/>
      <c r="NMD319" s="2735"/>
      <c r="NME319" s="2735"/>
      <c r="NMF319" s="2735"/>
      <c r="NMG319" s="2735"/>
      <c r="NMH319" s="2735"/>
      <c r="NMI319" s="2735"/>
      <c r="NMJ319" s="2735"/>
      <c r="NMK319" s="2735"/>
      <c r="NML319" s="2735"/>
      <c r="NMM319" s="2735"/>
      <c r="NMN319" s="2735"/>
      <c r="NMO319" s="2735"/>
      <c r="NMP319" s="2735"/>
      <c r="NMQ319" s="2735"/>
      <c r="NMR319" s="2735"/>
      <c r="NMS319" s="2735"/>
      <c r="NMT319" s="2735"/>
      <c r="NMU319" s="2735"/>
      <c r="NMV319" s="2735"/>
      <c r="NMW319" s="2735"/>
      <c r="NMX319" s="2735"/>
      <c r="NMY319" s="2735"/>
      <c r="NMZ319" s="2735"/>
      <c r="NNA319" s="2735"/>
      <c r="NNB319" s="2735"/>
      <c r="NNC319" s="2735"/>
      <c r="NND319" s="2735"/>
      <c r="NNE319" s="2735"/>
      <c r="NNF319" s="2735"/>
      <c r="NNG319" s="2735"/>
      <c r="NNH319" s="2735"/>
      <c r="NNI319" s="2735"/>
      <c r="NNJ319" s="2735"/>
      <c r="NNK319" s="2735"/>
      <c r="NNL319" s="2735"/>
      <c r="NNM319" s="2735"/>
      <c r="NNN319" s="2735"/>
      <c r="NNO319" s="2735"/>
      <c r="NNP319" s="2735"/>
      <c r="NNQ319" s="2735"/>
      <c r="NNR319" s="2735"/>
      <c r="NNS319" s="2735"/>
      <c r="NNT319" s="2735"/>
      <c r="NNU319" s="2735"/>
      <c r="NNV319" s="2735"/>
      <c r="NNW319" s="2735"/>
      <c r="NNX319" s="2735"/>
      <c r="NNY319" s="2735"/>
      <c r="NNZ319" s="2735"/>
      <c r="NOA319" s="2735"/>
      <c r="NOB319" s="2735"/>
      <c r="NOC319" s="2735"/>
      <c r="NOD319" s="2735"/>
      <c r="NOE319" s="2735"/>
      <c r="NOF319" s="2735"/>
      <c r="NOG319" s="2735"/>
      <c r="NOH319" s="2735"/>
      <c r="NOI319" s="2735"/>
      <c r="NOJ319" s="2735"/>
      <c r="NOK319" s="2735"/>
      <c r="NOL319" s="2735"/>
      <c r="NOM319" s="2735"/>
      <c r="NON319" s="2735"/>
      <c r="NOO319" s="2735"/>
      <c r="NOP319" s="2735"/>
      <c r="NOQ319" s="2735"/>
      <c r="NOR319" s="2735"/>
      <c r="NOS319" s="2735"/>
      <c r="NOT319" s="2735"/>
      <c r="NOU319" s="2735"/>
      <c r="NOV319" s="2735"/>
      <c r="NOW319" s="2735"/>
      <c r="NOX319" s="2735"/>
      <c r="NOY319" s="2735"/>
      <c r="NOZ319" s="2735"/>
      <c r="NPA319" s="2735"/>
      <c r="NPB319" s="2735"/>
      <c r="NPC319" s="2735"/>
      <c r="NPD319" s="2735"/>
      <c r="NPE319" s="2735"/>
      <c r="NPF319" s="2735"/>
      <c r="NPG319" s="2735"/>
      <c r="NPH319" s="2735"/>
      <c r="NPI319" s="2735"/>
      <c r="NPJ319" s="2735"/>
      <c r="NPK319" s="2735"/>
      <c r="NPL319" s="2735"/>
      <c r="NPM319" s="2735"/>
      <c r="NPN319" s="2735"/>
      <c r="NPO319" s="2735"/>
      <c r="NPP319" s="2735"/>
      <c r="NPQ319" s="2735"/>
      <c r="NPR319" s="2735"/>
      <c r="NPS319" s="2735"/>
      <c r="NPT319" s="2735"/>
      <c r="NPU319" s="2735"/>
      <c r="NPV319" s="2735"/>
      <c r="NPW319" s="2735"/>
      <c r="NPX319" s="2735"/>
      <c r="NPY319" s="2735"/>
      <c r="NPZ319" s="2735"/>
      <c r="NQA319" s="2735"/>
      <c r="NQB319" s="2735"/>
      <c r="NQC319" s="2735"/>
      <c r="NQD319" s="2735"/>
      <c r="NQE319" s="2735"/>
      <c r="NQF319" s="2735"/>
      <c r="NQG319" s="2735"/>
      <c r="NQH319" s="2735"/>
      <c r="NQI319" s="2735"/>
      <c r="NQJ319" s="2735"/>
      <c r="NQK319" s="2735"/>
      <c r="NQL319" s="2735"/>
      <c r="NQM319" s="2735"/>
      <c r="NQN319" s="2735"/>
      <c r="NQO319" s="2735"/>
      <c r="NQP319" s="2735"/>
      <c r="NQQ319" s="2735"/>
      <c r="NQR319" s="2735"/>
      <c r="NQS319" s="2735"/>
      <c r="NQT319" s="2735"/>
      <c r="NQU319" s="2735"/>
      <c r="NQV319" s="2735"/>
      <c r="NQW319" s="2735"/>
      <c r="NQX319" s="2735"/>
      <c r="NQY319" s="2735"/>
      <c r="NQZ319" s="2735"/>
      <c r="NRA319" s="2735"/>
      <c r="NRB319" s="2735"/>
      <c r="NRC319" s="2735"/>
      <c r="NRD319" s="2735"/>
      <c r="NRE319" s="2735"/>
      <c r="NRF319" s="2735"/>
      <c r="NRG319" s="2735"/>
      <c r="NRH319" s="2735"/>
      <c r="NRI319" s="2735"/>
      <c r="NRJ319" s="2735"/>
      <c r="NRK319" s="2735"/>
      <c r="NRL319" s="2735"/>
      <c r="NRM319" s="2735"/>
      <c r="NRN319" s="2735"/>
      <c r="NRO319" s="2735"/>
      <c r="NRP319" s="2735"/>
      <c r="NRQ319" s="2735"/>
      <c r="NRR319" s="2735"/>
      <c r="NRS319" s="2735"/>
      <c r="NRT319" s="2735"/>
      <c r="NRU319" s="2735"/>
      <c r="NRV319" s="2735"/>
      <c r="NRW319" s="2735"/>
      <c r="NRX319" s="2735"/>
      <c r="NRY319" s="2735"/>
      <c r="NRZ319" s="2735"/>
      <c r="NSA319" s="2735"/>
      <c r="NSB319" s="2735"/>
      <c r="NSC319" s="2735"/>
      <c r="NSD319" s="2735"/>
      <c r="NSE319" s="2735"/>
      <c r="NSF319" s="2735"/>
      <c r="NSG319" s="2735"/>
      <c r="NSH319" s="2735"/>
      <c r="NSI319" s="2735"/>
      <c r="NSJ319" s="2735"/>
      <c r="NSK319" s="2735"/>
      <c r="NSL319" s="2735"/>
      <c r="NSM319" s="2735"/>
      <c r="NSN319" s="2735"/>
      <c r="NSO319" s="2735"/>
      <c r="NSP319" s="2735"/>
      <c r="NSQ319" s="2735"/>
      <c r="NSR319" s="2735"/>
      <c r="NSS319" s="2735"/>
      <c r="NST319" s="2735"/>
      <c r="NSU319" s="2735"/>
      <c r="NSV319" s="2735"/>
      <c r="NSW319" s="2735"/>
      <c r="NSX319" s="2735"/>
      <c r="NSY319" s="2735"/>
      <c r="NSZ319" s="2735"/>
      <c r="NTA319" s="2735"/>
      <c r="NTB319" s="2735"/>
      <c r="NTC319" s="2735"/>
      <c r="NTD319" s="2735"/>
      <c r="NTE319" s="2735"/>
      <c r="NTF319" s="2735"/>
      <c r="NTG319" s="2735"/>
      <c r="NTH319" s="2735"/>
      <c r="NTI319" s="2735"/>
      <c r="NTJ319" s="2735"/>
      <c r="NTK319" s="2735"/>
      <c r="NTL319" s="2735"/>
      <c r="NTM319" s="2735"/>
      <c r="NTN319" s="2735"/>
      <c r="NTO319" s="2735"/>
      <c r="NTP319" s="2735"/>
      <c r="NTQ319" s="2735"/>
      <c r="NTR319" s="2735"/>
      <c r="NTS319" s="2735"/>
      <c r="NTT319" s="2735"/>
      <c r="NTU319" s="2735"/>
      <c r="NTV319" s="2735"/>
      <c r="NTW319" s="2735"/>
      <c r="NTX319" s="2735"/>
      <c r="NTY319" s="2735"/>
      <c r="NTZ319" s="2735"/>
      <c r="NUA319" s="2735"/>
      <c r="NUB319" s="2735"/>
      <c r="NUC319" s="2735"/>
      <c r="NUD319" s="2735"/>
      <c r="NUE319" s="2735"/>
      <c r="NUF319" s="2735"/>
      <c r="NUG319" s="2735"/>
      <c r="NUH319" s="2735"/>
      <c r="NUI319" s="2735"/>
      <c r="NUJ319" s="2735"/>
      <c r="NUK319" s="2735"/>
      <c r="NUL319" s="2735"/>
      <c r="NUM319" s="2735"/>
      <c r="NUN319" s="2735"/>
      <c r="NUO319" s="2735"/>
      <c r="NUP319" s="2735"/>
      <c r="NUQ319" s="2735"/>
      <c r="NUR319" s="2735"/>
      <c r="NUS319" s="2735"/>
      <c r="NUT319" s="2735"/>
      <c r="NUU319" s="2735"/>
      <c r="NUV319" s="2735"/>
      <c r="NUW319" s="2735"/>
      <c r="NUX319" s="2735"/>
      <c r="NUY319" s="2735"/>
      <c r="NUZ319" s="2735"/>
      <c r="NVA319" s="2735"/>
      <c r="NVB319" s="2735"/>
      <c r="NVC319" s="2735"/>
      <c r="NVD319" s="2735"/>
      <c r="NVE319" s="2735"/>
      <c r="NVF319" s="2735"/>
      <c r="NVG319" s="2735"/>
      <c r="NVH319" s="2735"/>
      <c r="NVI319" s="2735"/>
      <c r="NVJ319" s="2735"/>
      <c r="NVK319" s="2735"/>
      <c r="NVL319" s="2735"/>
      <c r="NVM319" s="2735"/>
      <c r="NVN319" s="2735"/>
      <c r="NVO319" s="2735"/>
      <c r="NVP319" s="2735"/>
      <c r="NVQ319" s="2735"/>
      <c r="NVR319" s="2735"/>
      <c r="NVS319" s="2735"/>
      <c r="NVT319" s="2735"/>
      <c r="NVU319" s="2735"/>
      <c r="NVV319" s="2735"/>
      <c r="NVW319" s="2735"/>
      <c r="NVX319" s="2735"/>
      <c r="NVY319" s="2735"/>
      <c r="NVZ319" s="2735"/>
      <c r="NWA319" s="2735"/>
      <c r="NWB319" s="2735"/>
      <c r="NWC319" s="2735"/>
      <c r="NWD319" s="2735"/>
      <c r="NWE319" s="2735"/>
      <c r="NWF319" s="2735"/>
      <c r="NWG319" s="2735"/>
      <c r="NWH319" s="2735"/>
      <c r="NWI319" s="2735"/>
      <c r="NWJ319" s="2735"/>
      <c r="NWK319" s="2735"/>
      <c r="NWL319" s="2735"/>
      <c r="NWM319" s="2735"/>
      <c r="NWN319" s="2735"/>
      <c r="NWO319" s="2735"/>
      <c r="NWP319" s="2735"/>
      <c r="NWQ319" s="2735"/>
      <c r="NWR319" s="2735"/>
      <c r="NWS319" s="2735"/>
      <c r="NWT319" s="2735"/>
      <c r="NWU319" s="2735"/>
      <c r="NWV319" s="2735"/>
      <c r="NWW319" s="2735"/>
      <c r="NWX319" s="2735"/>
      <c r="NWY319" s="2735"/>
      <c r="NWZ319" s="2735"/>
      <c r="NXA319" s="2735"/>
      <c r="NXB319" s="2735"/>
      <c r="NXC319" s="2735"/>
      <c r="NXD319" s="2735"/>
      <c r="NXE319" s="2735"/>
      <c r="NXF319" s="2735"/>
      <c r="NXG319" s="2735"/>
      <c r="NXH319" s="2735"/>
      <c r="NXI319" s="2735"/>
      <c r="NXJ319" s="2735"/>
      <c r="NXK319" s="2735"/>
      <c r="NXL319" s="2735"/>
      <c r="NXM319" s="2735"/>
      <c r="NXN319" s="2735"/>
      <c r="NXO319" s="2735"/>
      <c r="NXP319" s="2735"/>
      <c r="NXQ319" s="2735"/>
      <c r="NXR319" s="2735"/>
      <c r="NXS319" s="2735"/>
      <c r="NXT319" s="2735"/>
      <c r="NXU319" s="2735"/>
      <c r="NXV319" s="2735"/>
      <c r="NXW319" s="2735"/>
      <c r="NXX319" s="2735"/>
      <c r="NXY319" s="2735"/>
      <c r="NXZ319" s="2735"/>
      <c r="NYA319" s="2735"/>
      <c r="NYB319" s="2735"/>
      <c r="NYC319" s="2735"/>
      <c r="NYD319" s="2735"/>
      <c r="NYE319" s="2735"/>
      <c r="NYF319" s="2735"/>
      <c r="NYG319" s="2735"/>
      <c r="NYH319" s="2735"/>
      <c r="NYI319" s="2735"/>
      <c r="NYJ319" s="2735"/>
      <c r="NYK319" s="2735"/>
      <c r="NYL319" s="2735"/>
      <c r="NYM319" s="2735"/>
      <c r="NYN319" s="2735"/>
      <c r="NYO319" s="2735"/>
      <c r="NYP319" s="2735"/>
      <c r="NYQ319" s="2735"/>
      <c r="NYR319" s="2735"/>
      <c r="NYS319" s="2735"/>
      <c r="NYT319" s="2735"/>
      <c r="NYU319" s="2735"/>
      <c r="NYV319" s="2735"/>
      <c r="NYW319" s="2735"/>
      <c r="NYX319" s="2735"/>
      <c r="NYY319" s="2735"/>
      <c r="NYZ319" s="2735"/>
      <c r="NZA319" s="2735"/>
      <c r="NZB319" s="2735"/>
      <c r="NZC319" s="2735"/>
      <c r="NZD319" s="2735"/>
      <c r="NZE319" s="2735"/>
      <c r="NZF319" s="2735"/>
      <c r="NZG319" s="2735"/>
      <c r="NZH319" s="2735"/>
      <c r="NZI319" s="2735"/>
      <c r="NZJ319" s="2735"/>
      <c r="NZK319" s="2735"/>
      <c r="NZL319" s="2735"/>
      <c r="NZM319" s="2735"/>
      <c r="NZN319" s="2735"/>
      <c r="NZO319" s="2735"/>
      <c r="NZP319" s="2735"/>
      <c r="NZQ319" s="2735"/>
      <c r="NZR319" s="2735"/>
      <c r="NZS319" s="2735"/>
      <c r="NZT319" s="2735"/>
      <c r="NZU319" s="2735"/>
      <c r="NZV319" s="2735"/>
      <c r="NZW319" s="2735"/>
      <c r="NZX319" s="2735"/>
      <c r="NZY319" s="2735"/>
      <c r="NZZ319" s="2735"/>
      <c r="OAA319" s="2735"/>
      <c r="OAB319" s="2735"/>
      <c r="OAC319" s="2735"/>
      <c r="OAD319" s="2735"/>
      <c r="OAE319" s="2735"/>
      <c r="OAF319" s="2735"/>
      <c r="OAG319" s="2735"/>
      <c r="OAH319" s="2735"/>
      <c r="OAI319" s="2735"/>
      <c r="OAJ319" s="2735"/>
      <c r="OAK319" s="2735"/>
      <c r="OAL319" s="2735"/>
      <c r="OAM319" s="2735"/>
      <c r="OAN319" s="2735"/>
      <c r="OAO319" s="2735"/>
      <c r="OAP319" s="2735"/>
      <c r="OAQ319" s="2735"/>
      <c r="OAR319" s="2735"/>
      <c r="OAS319" s="2735"/>
      <c r="OAT319" s="2735"/>
      <c r="OAU319" s="2735"/>
      <c r="OAV319" s="2735"/>
      <c r="OAW319" s="2735"/>
      <c r="OAX319" s="2735"/>
      <c r="OAY319" s="2735"/>
      <c r="OAZ319" s="2735"/>
      <c r="OBA319" s="2735"/>
      <c r="OBB319" s="2735"/>
      <c r="OBC319" s="2735"/>
      <c r="OBD319" s="2735"/>
      <c r="OBE319" s="2735"/>
      <c r="OBF319" s="2735"/>
      <c r="OBG319" s="2735"/>
      <c r="OBH319" s="2735"/>
      <c r="OBI319" s="2735"/>
      <c r="OBJ319" s="2735"/>
      <c r="OBK319" s="2735"/>
      <c r="OBL319" s="2735"/>
      <c r="OBM319" s="2735"/>
      <c r="OBN319" s="2735"/>
      <c r="OBO319" s="2735"/>
      <c r="OBP319" s="2735"/>
      <c r="OBQ319" s="2735"/>
      <c r="OBR319" s="2735"/>
      <c r="OBS319" s="2735"/>
      <c r="OBT319" s="2735"/>
      <c r="OBU319" s="2735"/>
      <c r="OBV319" s="2735"/>
      <c r="OBW319" s="2735"/>
      <c r="OBX319" s="2735"/>
      <c r="OBY319" s="2735"/>
      <c r="OBZ319" s="2735"/>
      <c r="OCA319" s="2735"/>
      <c r="OCB319" s="2735"/>
      <c r="OCC319" s="2735"/>
      <c r="OCD319" s="2735"/>
      <c r="OCE319" s="2735"/>
      <c r="OCF319" s="2735"/>
      <c r="OCG319" s="2735"/>
      <c r="OCH319" s="2735"/>
      <c r="OCI319" s="2735"/>
      <c r="OCJ319" s="2735"/>
      <c r="OCK319" s="2735"/>
      <c r="OCL319" s="2735"/>
      <c r="OCM319" s="2735"/>
      <c r="OCN319" s="2735"/>
      <c r="OCO319" s="2735"/>
      <c r="OCP319" s="2735"/>
      <c r="OCQ319" s="2735"/>
      <c r="OCR319" s="2735"/>
      <c r="OCS319" s="2735"/>
      <c r="OCT319" s="2735"/>
      <c r="OCU319" s="2735"/>
      <c r="OCV319" s="2735"/>
      <c r="OCW319" s="2735"/>
      <c r="OCX319" s="2735"/>
      <c r="OCY319" s="2735"/>
      <c r="OCZ319" s="2735"/>
      <c r="ODA319" s="2735"/>
      <c r="ODB319" s="2735"/>
      <c r="ODC319" s="2735"/>
      <c r="ODD319" s="2735"/>
      <c r="ODE319" s="2735"/>
      <c r="ODF319" s="2735"/>
      <c r="ODG319" s="2735"/>
      <c r="ODH319" s="2735"/>
      <c r="ODI319" s="2735"/>
      <c r="ODJ319" s="2735"/>
      <c r="ODK319" s="2735"/>
      <c r="ODL319" s="2735"/>
      <c r="ODM319" s="2735"/>
      <c r="ODN319" s="2735"/>
      <c r="ODO319" s="2735"/>
      <c r="ODP319" s="2735"/>
      <c r="ODQ319" s="2735"/>
      <c r="ODR319" s="2735"/>
      <c r="ODS319" s="2735"/>
      <c r="ODT319" s="2735"/>
      <c r="ODU319" s="2735"/>
      <c r="ODV319" s="2735"/>
      <c r="ODW319" s="2735"/>
      <c r="ODX319" s="2735"/>
      <c r="ODY319" s="2735"/>
      <c r="ODZ319" s="2735"/>
      <c r="OEA319" s="2735"/>
      <c r="OEB319" s="2735"/>
      <c r="OEC319" s="2735"/>
      <c r="OED319" s="2735"/>
      <c r="OEE319" s="2735"/>
      <c r="OEF319" s="2735"/>
      <c r="OEG319" s="2735"/>
      <c r="OEH319" s="2735"/>
      <c r="OEI319" s="2735"/>
      <c r="OEJ319" s="2735"/>
      <c r="OEK319" s="2735"/>
      <c r="OEL319" s="2735"/>
      <c r="OEM319" s="2735"/>
      <c r="OEN319" s="2735"/>
      <c r="OEO319" s="2735"/>
      <c r="OEP319" s="2735"/>
      <c r="OEQ319" s="2735"/>
      <c r="OER319" s="2735"/>
      <c r="OES319" s="2735"/>
      <c r="OET319" s="2735"/>
      <c r="OEU319" s="2735"/>
      <c r="OEV319" s="2735"/>
      <c r="OEW319" s="2735"/>
      <c r="OEX319" s="2735"/>
      <c r="OEY319" s="2735"/>
      <c r="OEZ319" s="2735"/>
      <c r="OFA319" s="2735"/>
      <c r="OFB319" s="2735"/>
      <c r="OFC319" s="2735"/>
      <c r="OFD319" s="2735"/>
      <c r="OFE319" s="2735"/>
      <c r="OFF319" s="2735"/>
      <c r="OFG319" s="2735"/>
      <c r="OFH319" s="2735"/>
      <c r="OFI319" s="2735"/>
      <c r="OFJ319" s="2735"/>
      <c r="OFK319" s="2735"/>
      <c r="OFL319" s="2735"/>
      <c r="OFM319" s="2735"/>
      <c r="OFN319" s="2735"/>
      <c r="OFO319" s="2735"/>
      <c r="OFP319" s="2735"/>
      <c r="OFQ319" s="2735"/>
      <c r="OFR319" s="2735"/>
      <c r="OFS319" s="2735"/>
      <c r="OFT319" s="2735"/>
      <c r="OFU319" s="2735"/>
      <c r="OFV319" s="2735"/>
      <c r="OFW319" s="2735"/>
      <c r="OFX319" s="2735"/>
      <c r="OFY319" s="2735"/>
      <c r="OFZ319" s="2735"/>
      <c r="OGA319" s="2735"/>
      <c r="OGB319" s="2735"/>
      <c r="OGC319" s="2735"/>
      <c r="OGD319" s="2735"/>
      <c r="OGE319" s="2735"/>
      <c r="OGF319" s="2735"/>
      <c r="OGG319" s="2735"/>
      <c r="OGH319" s="2735"/>
      <c r="OGI319" s="2735"/>
      <c r="OGJ319" s="2735"/>
      <c r="OGK319" s="2735"/>
      <c r="OGL319" s="2735"/>
      <c r="OGM319" s="2735"/>
      <c r="OGN319" s="2735"/>
      <c r="OGO319" s="2735"/>
      <c r="OGP319" s="2735"/>
      <c r="OGQ319" s="2735"/>
      <c r="OGR319" s="2735"/>
      <c r="OGS319" s="2735"/>
      <c r="OGT319" s="2735"/>
      <c r="OGU319" s="2735"/>
      <c r="OGV319" s="2735"/>
      <c r="OGW319" s="2735"/>
      <c r="OGX319" s="2735"/>
      <c r="OGY319" s="2735"/>
      <c r="OGZ319" s="2735"/>
      <c r="OHA319" s="2735"/>
      <c r="OHB319" s="2735"/>
      <c r="OHC319" s="2735"/>
      <c r="OHD319" s="2735"/>
      <c r="OHE319" s="2735"/>
      <c r="OHF319" s="2735"/>
      <c r="OHG319" s="2735"/>
      <c r="OHH319" s="2735"/>
      <c r="OHI319" s="2735"/>
      <c r="OHJ319" s="2735"/>
      <c r="OHK319" s="2735"/>
      <c r="OHL319" s="2735"/>
      <c r="OHM319" s="2735"/>
      <c r="OHN319" s="2735"/>
      <c r="OHO319" s="2735"/>
      <c r="OHP319" s="2735"/>
      <c r="OHQ319" s="2735"/>
      <c r="OHR319" s="2735"/>
      <c r="OHS319" s="2735"/>
      <c r="OHT319" s="2735"/>
      <c r="OHU319" s="2735"/>
      <c r="OHV319" s="2735"/>
      <c r="OHW319" s="2735"/>
      <c r="OHX319" s="2735"/>
      <c r="OHY319" s="2735"/>
      <c r="OHZ319" s="2735"/>
      <c r="OIA319" s="2735"/>
      <c r="OIB319" s="2735"/>
      <c r="OIC319" s="2735"/>
      <c r="OID319" s="2735"/>
      <c r="OIE319" s="2735"/>
      <c r="OIF319" s="2735"/>
      <c r="OIG319" s="2735"/>
      <c r="OIH319" s="2735"/>
      <c r="OII319" s="2735"/>
      <c r="OIJ319" s="2735"/>
      <c r="OIK319" s="2735"/>
      <c r="OIL319" s="2735"/>
      <c r="OIM319" s="2735"/>
      <c r="OIN319" s="2735"/>
      <c r="OIO319" s="2735"/>
      <c r="OIP319" s="2735"/>
      <c r="OIQ319" s="2735"/>
      <c r="OIR319" s="2735"/>
      <c r="OIS319" s="2735"/>
      <c r="OIT319" s="2735"/>
      <c r="OIU319" s="2735"/>
      <c r="OIV319" s="2735"/>
      <c r="OIW319" s="2735"/>
      <c r="OIX319" s="2735"/>
      <c r="OIY319" s="2735"/>
      <c r="OIZ319" s="2735"/>
      <c r="OJA319" s="2735"/>
      <c r="OJB319" s="2735"/>
      <c r="OJC319" s="2735"/>
      <c r="OJD319" s="2735"/>
      <c r="OJE319" s="2735"/>
      <c r="OJF319" s="2735"/>
      <c r="OJG319" s="2735"/>
      <c r="OJH319" s="2735"/>
      <c r="OJI319" s="2735"/>
      <c r="OJJ319" s="2735"/>
      <c r="OJK319" s="2735"/>
      <c r="OJL319" s="2735"/>
      <c r="OJM319" s="2735"/>
      <c r="OJN319" s="2735"/>
      <c r="OJO319" s="2735"/>
      <c r="OJP319" s="2735"/>
      <c r="OJQ319" s="2735"/>
      <c r="OJR319" s="2735"/>
      <c r="OJS319" s="2735"/>
      <c r="OJT319" s="2735"/>
      <c r="OJU319" s="2735"/>
      <c r="OJV319" s="2735"/>
      <c r="OJW319" s="2735"/>
      <c r="OJX319" s="2735"/>
      <c r="OJY319" s="2735"/>
      <c r="OJZ319" s="2735"/>
      <c r="OKA319" s="2735"/>
      <c r="OKB319" s="2735"/>
      <c r="OKC319" s="2735"/>
      <c r="OKD319" s="2735"/>
      <c r="OKE319" s="2735"/>
      <c r="OKF319" s="2735"/>
      <c r="OKG319" s="2735"/>
      <c r="OKH319" s="2735"/>
      <c r="OKI319" s="2735"/>
      <c r="OKJ319" s="2735"/>
      <c r="OKK319" s="2735"/>
      <c r="OKL319" s="2735"/>
      <c r="OKM319" s="2735"/>
      <c r="OKN319" s="2735"/>
      <c r="OKO319" s="2735"/>
      <c r="OKP319" s="2735"/>
      <c r="OKQ319" s="2735"/>
      <c r="OKR319" s="2735"/>
      <c r="OKS319" s="2735"/>
      <c r="OKT319" s="2735"/>
      <c r="OKU319" s="2735"/>
      <c r="OKV319" s="2735"/>
      <c r="OKW319" s="2735"/>
      <c r="OKX319" s="2735"/>
      <c r="OKY319" s="2735"/>
      <c r="OKZ319" s="2735"/>
      <c r="OLA319" s="2735"/>
      <c r="OLB319" s="2735"/>
      <c r="OLC319" s="2735"/>
      <c r="OLD319" s="2735"/>
      <c r="OLE319" s="2735"/>
      <c r="OLF319" s="2735"/>
      <c r="OLG319" s="2735"/>
      <c r="OLH319" s="2735"/>
      <c r="OLI319" s="2735"/>
      <c r="OLJ319" s="2735"/>
      <c r="OLK319" s="2735"/>
      <c r="OLL319" s="2735"/>
      <c r="OLM319" s="2735"/>
      <c r="OLN319" s="2735"/>
      <c r="OLO319" s="2735"/>
      <c r="OLP319" s="2735"/>
      <c r="OLQ319" s="2735"/>
      <c r="OLR319" s="2735"/>
      <c r="OLS319" s="2735"/>
      <c r="OLT319" s="2735"/>
      <c r="OLU319" s="2735"/>
      <c r="OLV319" s="2735"/>
      <c r="OLW319" s="2735"/>
      <c r="OLX319" s="2735"/>
      <c r="OLY319" s="2735"/>
      <c r="OLZ319" s="2735"/>
      <c r="OMA319" s="2735"/>
      <c r="OMB319" s="2735"/>
      <c r="OMC319" s="2735"/>
      <c r="OMD319" s="2735"/>
      <c r="OME319" s="2735"/>
      <c r="OMF319" s="2735"/>
      <c r="OMG319" s="2735"/>
      <c r="OMH319" s="2735"/>
      <c r="OMI319" s="2735"/>
      <c r="OMJ319" s="2735"/>
      <c r="OMK319" s="2735"/>
      <c r="OML319" s="2735"/>
      <c r="OMM319" s="2735"/>
      <c r="OMN319" s="2735"/>
      <c r="OMO319" s="2735"/>
      <c r="OMP319" s="2735"/>
      <c r="OMQ319" s="2735"/>
      <c r="OMR319" s="2735"/>
      <c r="OMS319" s="2735"/>
      <c r="OMT319" s="2735"/>
      <c r="OMU319" s="2735"/>
      <c r="OMV319" s="2735"/>
      <c r="OMW319" s="2735"/>
      <c r="OMX319" s="2735"/>
      <c r="OMY319" s="2735"/>
      <c r="OMZ319" s="2735"/>
      <c r="ONA319" s="2735"/>
      <c r="ONB319" s="2735"/>
      <c r="ONC319" s="2735"/>
      <c r="OND319" s="2735"/>
      <c r="ONE319" s="2735"/>
      <c r="ONF319" s="2735"/>
      <c r="ONG319" s="2735"/>
      <c r="ONH319" s="2735"/>
      <c r="ONI319" s="2735"/>
      <c r="ONJ319" s="2735"/>
      <c r="ONK319" s="2735"/>
      <c r="ONL319" s="2735"/>
      <c r="ONM319" s="2735"/>
      <c r="ONN319" s="2735"/>
      <c r="ONO319" s="2735"/>
      <c r="ONP319" s="2735"/>
      <c r="ONQ319" s="2735"/>
      <c r="ONR319" s="2735"/>
      <c r="ONS319" s="2735"/>
      <c r="ONT319" s="2735"/>
      <c r="ONU319" s="2735"/>
      <c r="ONV319" s="2735"/>
      <c r="ONW319" s="2735"/>
      <c r="ONX319" s="2735"/>
      <c r="ONY319" s="2735"/>
      <c r="ONZ319" s="2735"/>
      <c r="OOA319" s="2735"/>
      <c r="OOB319" s="2735"/>
      <c r="OOC319" s="2735"/>
      <c r="OOD319" s="2735"/>
      <c r="OOE319" s="2735"/>
      <c r="OOF319" s="2735"/>
      <c r="OOG319" s="2735"/>
      <c r="OOH319" s="2735"/>
      <c r="OOI319" s="2735"/>
      <c r="OOJ319" s="2735"/>
      <c r="OOK319" s="2735"/>
      <c r="OOL319" s="2735"/>
      <c r="OOM319" s="2735"/>
      <c r="OON319" s="2735"/>
      <c r="OOO319" s="2735"/>
      <c r="OOP319" s="2735"/>
      <c r="OOQ319" s="2735"/>
      <c r="OOR319" s="2735"/>
      <c r="OOS319" s="2735"/>
      <c r="OOT319" s="2735"/>
      <c r="OOU319" s="2735"/>
      <c r="OOV319" s="2735"/>
      <c r="OOW319" s="2735"/>
      <c r="OOX319" s="2735"/>
      <c r="OOY319" s="2735"/>
      <c r="OOZ319" s="2735"/>
      <c r="OPA319" s="2735"/>
      <c r="OPB319" s="2735"/>
      <c r="OPC319" s="2735"/>
      <c r="OPD319" s="2735"/>
      <c r="OPE319" s="2735"/>
      <c r="OPF319" s="2735"/>
      <c r="OPG319" s="2735"/>
      <c r="OPH319" s="2735"/>
      <c r="OPI319" s="2735"/>
      <c r="OPJ319" s="2735"/>
      <c r="OPK319" s="2735"/>
      <c r="OPL319" s="2735"/>
      <c r="OPM319" s="2735"/>
      <c r="OPN319" s="2735"/>
      <c r="OPO319" s="2735"/>
      <c r="OPP319" s="2735"/>
      <c r="OPQ319" s="2735"/>
      <c r="OPR319" s="2735"/>
      <c r="OPS319" s="2735"/>
      <c r="OPT319" s="2735"/>
      <c r="OPU319" s="2735"/>
      <c r="OPV319" s="2735"/>
      <c r="OPW319" s="2735"/>
      <c r="OPX319" s="2735"/>
      <c r="OPY319" s="2735"/>
      <c r="OPZ319" s="2735"/>
      <c r="OQA319" s="2735"/>
      <c r="OQB319" s="2735"/>
      <c r="OQC319" s="2735"/>
      <c r="OQD319" s="2735"/>
      <c r="OQE319" s="2735"/>
      <c r="OQF319" s="2735"/>
      <c r="OQG319" s="2735"/>
      <c r="OQH319" s="2735"/>
      <c r="OQI319" s="2735"/>
      <c r="OQJ319" s="2735"/>
      <c r="OQK319" s="2735"/>
      <c r="OQL319" s="2735"/>
      <c r="OQM319" s="2735"/>
      <c r="OQN319" s="2735"/>
      <c r="OQO319" s="2735"/>
      <c r="OQP319" s="2735"/>
      <c r="OQQ319" s="2735"/>
      <c r="OQR319" s="2735"/>
      <c r="OQS319" s="2735"/>
      <c r="OQT319" s="2735"/>
      <c r="OQU319" s="2735"/>
      <c r="OQV319" s="2735"/>
      <c r="OQW319" s="2735"/>
      <c r="OQX319" s="2735"/>
      <c r="OQY319" s="2735"/>
      <c r="OQZ319" s="2735"/>
      <c r="ORA319" s="2735"/>
      <c r="ORB319" s="2735"/>
      <c r="ORC319" s="2735"/>
      <c r="ORD319" s="2735"/>
      <c r="ORE319" s="2735"/>
      <c r="ORF319" s="2735"/>
      <c r="ORG319" s="2735"/>
      <c r="ORH319" s="2735"/>
      <c r="ORI319" s="2735"/>
      <c r="ORJ319" s="2735"/>
      <c r="ORK319" s="2735"/>
      <c r="ORL319" s="2735"/>
      <c r="ORM319" s="2735"/>
      <c r="ORN319" s="2735"/>
      <c r="ORO319" s="2735"/>
      <c r="ORP319" s="2735"/>
      <c r="ORQ319" s="2735"/>
      <c r="ORR319" s="2735"/>
      <c r="ORS319" s="2735"/>
      <c r="ORT319" s="2735"/>
      <c r="ORU319" s="2735"/>
      <c r="ORV319" s="2735"/>
      <c r="ORW319" s="2735"/>
      <c r="ORX319" s="2735"/>
      <c r="ORY319" s="2735"/>
      <c r="ORZ319" s="2735"/>
      <c r="OSA319" s="2735"/>
      <c r="OSB319" s="2735"/>
      <c r="OSC319" s="2735"/>
      <c r="OSD319" s="2735"/>
      <c r="OSE319" s="2735"/>
      <c r="OSF319" s="2735"/>
      <c r="OSG319" s="2735"/>
      <c r="OSH319" s="2735"/>
      <c r="OSI319" s="2735"/>
      <c r="OSJ319" s="2735"/>
      <c r="OSK319" s="2735"/>
      <c r="OSL319" s="2735"/>
      <c r="OSM319" s="2735"/>
      <c r="OSN319" s="2735"/>
      <c r="OSO319" s="2735"/>
      <c r="OSP319" s="2735"/>
      <c r="OSQ319" s="2735"/>
      <c r="OSR319" s="2735"/>
      <c r="OSS319" s="2735"/>
      <c r="OST319" s="2735"/>
      <c r="OSU319" s="2735"/>
      <c r="OSV319" s="2735"/>
      <c r="OSW319" s="2735"/>
      <c r="OSX319" s="2735"/>
      <c r="OSY319" s="2735"/>
      <c r="OSZ319" s="2735"/>
      <c r="OTA319" s="2735"/>
      <c r="OTB319" s="2735"/>
      <c r="OTC319" s="2735"/>
      <c r="OTD319" s="2735"/>
      <c r="OTE319" s="2735"/>
      <c r="OTF319" s="2735"/>
      <c r="OTG319" s="2735"/>
      <c r="OTH319" s="2735"/>
      <c r="OTI319" s="2735"/>
      <c r="OTJ319" s="2735"/>
      <c r="OTK319" s="2735"/>
      <c r="OTL319" s="2735"/>
      <c r="OTM319" s="2735"/>
      <c r="OTN319" s="2735"/>
      <c r="OTO319" s="2735"/>
      <c r="OTP319" s="2735"/>
      <c r="OTQ319" s="2735"/>
      <c r="OTR319" s="2735"/>
      <c r="OTS319" s="2735"/>
      <c r="OTT319" s="2735"/>
      <c r="OTU319" s="2735"/>
      <c r="OTV319" s="2735"/>
      <c r="OTW319" s="2735"/>
      <c r="OTX319" s="2735"/>
      <c r="OTY319" s="2735"/>
      <c r="OTZ319" s="2735"/>
      <c r="OUA319" s="2735"/>
      <c r="OUB319" s="2735"/>
      <c r="OUC319" s="2735"/>
      <c r="OUD319" s="2735"/>
      <c r="OUE319" s="2735"/>
      <c r="OUF319" s="2735"/>
      <c r="OUG319" s="2735"/>
      <c r="OUH319" s="2735"/>
      <c r="OUI319" s="2735"/>
      <c r="OUJ319" s="2735"/>
      <c r="OUK319" s="2735"/>
      <c r="OUL319" s="2735"/>
      <c r="OUM319" s="2735"/>
      <c r="OUN319" s="2735"/>
      <c r="OUO319" s="2735"/>
      <c r="OUP319" s="2735"/>
      <c r="OUQ319" s="2735"/>
      <c r="OUR319" s="2735"/>
      <c r="OUS319" s="2735"/>
      <c r="OUT319" s="2735"/>
      <c r="OUU319" s="2735"/>
      <c r="OUV319" s="2735"/>
      <c r="OUW319" s="2735"/>
      <c r="OUX319" s="2735"/>
      <c r="OUY319" s="2735"/>
      <c r="OUZ319" s="2735"/>
      <c r="OVA319" s="2735"/>
      <c r="OVB319" s="2735"/>
      <c r="OVC319" s="2735"/>
      <c r="OVD319" s="2735"/>
      <c r="OVE319" s="2735"/>
      <c r="OVF319" s="2735"/>
      <c r="OVG319" s="2735"/>
      <c r="OVH319" s="2735"/>
      <c r="OVI319" s="2735"/>
      <c r="OVJ319" s="2735"/>
      <c r="OVK319" s="2735"/>
      <c r="OVL319" s="2735"/>
      <c r="OVM319" s="2735"/>
      <c r="OVN319" s="2735"/>
      <c r="OVO319" s="2735"/>
      <c r="OVP319" s="2735"/>
      <c r="OVQ319" s="2735"/>
      <c r="OVR319" s="2735"/>
      <c r="OVS319" s="2735"/>
      <c r="OVT319" s="2735"/>
      <c r="OVU319" s="2735"/>
      <c r="OVV319" s="2735"/>
      <c r="OVW319" s="2735"/>
      <c r="OVX319" s="2735"/>
      <c r="OVY319" s="2735"/>
      <c r="OVZ319" s="2735"/>
      <c r="OWA319" s="2735"/>
      <c r="OWB319" s="2735"/>
      <c r="OWC319" s="2735"/>
      <c r="OWD319" s="2735"/>
      <c r="OWE319" s="2735"/>
      <c r="OWF319" s="2735"/>
      <c r="OWG319" s="2735"/>
      <c r="OWH319" s="2735"/>
      <c r="OWI319" s="2735"/>
      <c r="OWJ319" s="2735"/>
      <c r="OWK319" s="2735"/>
      <c r="OWL319" s="2735"/>
      <c r="OWM319" s="2735"/>
      <c r="OWN319" s="2735"/>
      <c r="OWO319" s="2735"/>
      <c r="OWP319" s="2735"/>
      <c r="OWQ319" s="2735"/>
      <c r="OWR319" s="2735"/>
      <c r="OWS319" s="2735"/>
      <c r="OWT319" s="2735"/>
      <c r="OWU319" s="2735"/>
      <c r="OWV319" s="2735"/>
      <c r="OWW319" s="2735"/>
      <c r="OWX319" s="2735"/>
      <c r="OWY319" s="2735"/>
      <c r="OWZ319" s="2735"/>
      <c r="OXA319" s="2735"/>
      <c r="OXB319" s="2735"/>
      <c r="OXC319" s="2735"/>
      <c r="OXD319" s="2735"/>
      <c r="OXE319" s="2735"/>
      <c r="OXF319" s="2735"/>
      <c r="OXG319" s="2735"/>
      <c r="OXH319" s="2735"/>
      <c r="OXI319" s="2735"/>
      <c r="OXJ319" s="2735"/>
      <c r="OXK319" s="2735"/>
      <c r="OXL319" s="2735"/>
      <c r="OXM319" s="2735"/>
      <c r="OXN319" s="2735"/>
      <c r="OXO319" s="2735"/>
      <c r="OXP319" s="2735"/>
      <c r="OXQ319" s="2735"/>
      <c r="OXR319" s="2735"/>
      <c r="OXS319" s="2735"/>
      <c r="OXT319" s="2735"/>
      <c r="OXU319" s="2735"/>
      <c r="OXV319" s="2735"/>
      <c r="OXW319" s="2735"/>
      <c r="OXX319" s="2735"/>
      <c r="OXY319" s="2735"/>
      <c r="OXZ319" s="2735"/>
      <c r="OYA319" s="2735"/>
      <c r="OYB319" s="2735"/>
      <c r="OYC319" s="2735"/>
      <c r="OYD319" s="2735"/>
      <c r="OYE319" s="2735"/>
      <c r="OYF319" s="2735"/>
      <c r="OYG319" s="2735"/>
      <c r="OYH319" s="2735"/>
      <c r="OYI319" s="2735"/>
      <c r="OYJ319" s="2735"/>
      <c r="OYK319" s="2735"/>
      <c r="OYL319" s="2735"/>
      <c r="OYM319" s="2735"/>
      <c r="OYN319" s="2735"/>
      <c r="OYO319" s="2735"/>
      <c r="OYP319" s="2735"/>
      <c r="OYQ319" s="2735"/>
      <c r="OYR319" s="2735"/>
      <c r="OYS319" s="2735"/>
      <c r="OYT319" s="2735"/>
      <c r="OYU319" s="2735"/>
      <c r="OYV319" s="2735"/>
      <c r="OYW319" s="2735"/>
      <c r="OYX319" s="2735"/>
      <c r="OYY319" s="2735"/>
      <c r="OYZ319" s="2735"/>
      <c r="OZA319" s="2735"/>
      <c r="OZB319" s="2735"/>
      <c r="OZC319" s="2735"/>
      <c r="OZD319" s="2735"/>
      <c r="OZE319" s="2735"/>
      <c r="OZF319" s="2735"/>
      <c r="OZG319" s="2735"/>
      <c r="OZH319" s="2735"/>
      <c r="OZI319" s="2735"/>
      <c r="OZJ319" s="2735"/>
      <c r="OZK319" s="2735"/>
      <c r="OZL319" s="2735"/>
      <c r="OZM319" s="2735"/>
      <c r="OZN319" s="2735"/>
      <c r="OZO319" s="2735"/>
      <c r="OZP319" s="2735"/>
      <c r="OZQ319" s="2735"/>
      <c r="OZR319" s="2735"/>
      <c r="OZS319" s="2735"/>
      <c r="OZT319" s="2735"/>
      <c r="OZU319" s="2735"/>
      <c r="OZV319" s="2735"/>
      <c r="OZW319" s="2735"/>
      <c r="OZX319" s="2735"/>
      <c r="OZY319" s="2735"/>
      <c r="OZZ319" s="2735"/>
      <c r="PAA319" s="2735"/>
      <c r="PAB319" s="2735"/>
      <c r="PAC319" s="2735"/>
      <c r="PAD319" s="2735"/>
      <c r="PAE319" s="2735"/>
      <c r="PAF319" s="2735"/>
      <c r="PAG319" s="2735"/>
      <c r="PAH319" s="2735"/>
      <c r="PAI319" s="2735"/>
      <c r="PAJ319" s="2735"/>
      <c r="PAK319" s="2735"/>
      <c r="PAL319" s="2735"/>
      <c r="PAM319" s="2735"/>
      <c r="PAN319" s="2735"/>
      <c r="PAO319" s="2735"/>
      <c r="PAP319" s="2735"/>
      <c r="PAQ319" s="2735"/>
      <c r="PAR319" s="2735"/>
      <c r="PAS319" s="2735"/>
      <c r="PAT319" s="2735"/>
      <c r="PAU319" s="2735"/>
      <c r="PAV319" s="2735"/>
      <c r="PAW319" s="2735"/>
      <c r="PAX319" s="2735"/>
      <c r="PAY319" s="2735"/>
      <c r="PAZ319" s="2735"/>
      <c r="PBA319" s="2735"/>
      <c r="PBB319" s="2735"/>
      <c r="PBC319" s="2735"/>
      <c r="PBD319" s="2735"/>
      <c r="PBE319" s="2735"/>
      <c r="PBF319" s="2735"/>
      <c r="PBG319" s="2735"/>
      <c r="PBH319" s="2735"/>
      <c r="PBI319" s="2735"/>
      <c r="PBJ319" s="2735"/>
      <c r="PBK319" s="2735"/>
      <c r="PBL319" s="2735"/>
      <c r="PBM319" s="2735"/>
      <c r="PBN319" s="2735"/>
      <c r="PBO319" s="2735"/>
      <c r="PBP319" s="2735"/>
      <c r="PBQ319" s="2735"/>
      <c r="PBR319" s="2735"/>
      <c r="PBS319" s="2735"/>
      <c r="PBT319" s="2735"/>
      <c r="PBU319" s="2735"/>
      <c r="PBV319" s="2735"/>
      <c r="PBW319" s="2735"/>
      <c r="PBX319" s="2735"/>
      <c r="PBY319" s="2735"/>
      <c r="PBZ319" s="2735"/>
      <c r="PCA319" s="2735"/>
      <c r="PCB319" s="2735"/>
      <c r="PCC319" s="2735"/>
      <c r="PCD319" s="2735"/>
      <c r="PCE319" s="2735"/>
      <c r="PCF319" s="2735"/>
      <c r="PCG319" s="2735"/>
      <c r="PCH319" s="2735"/>
      <c r="PCI319" s="2735"/>
      <c r="PCJ319" s="2735"/>
      <c r="PCK319" s="2735"/>
      <c r="PCL319" s="2735"/>
      <c r="PCM319" s="2735"/>
      <c r="PCN319" s="2735"/>
      <c r="PCO319" s="2735"/>
      <c r="PCP319" s="2735"/>
      <c r="PCQ319" s="2735"/>
      <c r="PCR319" s="2735"/>
      <c r="PCS319" s="2735"/>
      <c r="PCT319" s="2735"/>
      <c r="PCU319" s="2735"/>
      <c r="PCV319" s="2735"/>
      <c r="PCW319" s="2735"/>
      <c r="PCX319" s="2735"/>
      <c r="PCY319" s="2735"/>
      <c r="PCZ319" s="2735"/>
      <c r="PDA319" s="2735"/>
      <c r="PDB319" s="2735"/>
      <c r="PDC319" s="2735"/>
      <c r="PDD319" s="2735"/>
      <c r="PDE319" s="2735"/>
      <c r="PDF319" s="2735"/>
      <c r="PDG319" s="2735"/>
      <c r="PDH319" s="2735"/>
      <c r="PDI319" s="2735"/>
      <c r="PDJ319" s="2735"/>
      <c r="PDK319" s="2735"/>
      <c r="PDL319" s="2735"/>
      <c r="PDM319" s="2735"/>
      <c r="PDN319" s="2735"/>
      <c r="PDO319" s="2735"/>
      <c r="PDP319" s="2735"/>
      <c r="PDQ319" s="2735"/>
      <c r="PDR319" s="2735"/>
      <c r="PDS319" s="2735"/>
      <c r="PDT319" s="2735"/>
      <c r="PDU319" s="2735"/>
      <c r="PDV319" s="2735"/>
      <c r="PDW319" s="2735"/>
      <c r="PDX319" s="2735"/>
      <c r="PDY319" s="2735"/>
      <c r="PDZ319" s="2735"/>
      <c r="PEA319" s="2735"/>
      <c r="PEB319" s="2735"/>
      <c r="PEC319" s="2735"/>
      <c r="PED319" s="2735"/>
      <c r="PEE319" s="2735"/>
      <c r="PEF319" s="2735"/>
      <c r="PEG319" s="2735"/>
      <c r="PEH319" s="2735"/>
      <c r="PEI319" s="2735"/>
      <c r="PEJ319" s="2735"/>
      <c r="PEK319" s="2735"/>
      <c r="PEL319" s="2735"/>
      <c r="PEM319" s="2735"/>
      <c r="PEN319" s="2735"/>
      <c r="PEO319" s="2735"/>
      <c r="PEP319" s="2735"/>
      <c r="PEQ319" s="2735"/>
      <c r="PER319" s="2735"/>
      <c r="PES319" s="2735"/>
      <c r="PET319" s="2735"/>
      <c r="PEU319" s="2735"/>
      <c r="PEV319" s="2735"/>
      <c r="PEW319" s="2735"/>
      <c r="PEX319" s="2735"/>
      <c r="PEY319" s="2735"/>
      <c r="PEZ319" s="2735"/>
      <c r="PFA319" s="2735"/>
      <c r="PFB319" s="2735"/>
      <c r="PFC319" s="2735"/>
      <c r="PFD319" s="2735"/>
      <c r="PFE319" s="2735"/>
      <c r="PFF319" s="2735"/>
      <c r="PFG319" s="2735"/>
      <c r="PFH319" s="2735"/>
      <c r="PFI319" s="2735"/>
      <c r="PFJ319" s="2735"/>
      <c r="PFK319" s="2735"/>
      <c r="PFL319" s="2735"/>
      <c r="PFM319" s="2735"/>
      <c r="PFN319" s="2735"/>
      <c r="PFO319" s="2735"/>
      <c r="PFP319" s="2735"/>
      <c r="PFQ319" s="2735"/>
      <c r="PFR319" s="2735"/>
      <c r="PFS319" s="2735"/>
      <c r="PFT319" s="2735"/>
      <c r="PFU319" s="2735"/>
      <c r="PFV319" s="2735"/>
      <c r="PFW319" s="2735"/>
      <c r="PFX319" s="2735"/>
      <c r="PFY319" s="2735"/>
      <c r="PFZ319" s="2735"/>
      <c r="PGA319" s="2735"/>
      <c r="PGB319" s="2735"/>
      <c r="PGC319" s="2735"/>
      <c r="PGD319" s="2735"/>
      <c r="PGE319" s="2735"/>
      <c r="PGF319" s="2735"/>
      <c r="PGG319" s="2735"/>
      <c r="PGH319" s="2735"/>
      <c r="PGI319" s="2735"/>
      <c r="PGJ319" s="2735"/>
      <c r="PGK319" s="2735"/>
      <c r="PGL319" s="2735"/>
      <c r="PGM319" s="2735"/>
      <c r="PGN319" s="2735"/>
      <c r="PGO319" s="2735"/>
      <c r="PGP319" s="2735"/>
      <c r="PGQ319" s="2735"/>
      <c r="PGR319" s="2735"/>
      <c r="PGS319" s="2735"/>
      <c r="PGT319" s="2735"/>
      <c r="PGU319" s="2735"/>
      <c r="PGV319" s="2735"/>
      <c r="PGW319" s="2735"/>
      <c r="PGX319" s="2735"/>
      <c r="PGY319" s="2735"/>
      <c r="PGZ319" s="2735"/>
      <c r="PHA319" s="2735"/>
      <c r="PHB319" s="2735"/>
      <c r="PHC319" s="2735"/>
      <c r="PHD319" s="2735"/>
      <c r="PHE319" s="2735"/>
      <c r="PHF319" s="2735"/>
      <c r="PHG319" s="2735"/>
      <c r="PHH319" s="2735"/>
      <c r="PHI319" s="2735"/>
      <c r="PHJ319" s="2735"/>
      <c r="PHK319" s="2735"/>
      <c r="PHL319" s="2735"/>
      <c r="PHM319" s="2735"/>
      <c r="PHN319" s="2735"/>
      <c r="PHO319" s="2735"/>
      <c r="PHP319" s="2735"/>
      <c r="PHQ319" s="2735"/>
      <c r="PHR319" s="2735"/>
      <c r="PHS319" s="2735"/>
      <c r="PHT319" s="2735"/>
      <c r="PHU319" s="2735"/>
      <c r="PHV319" s="2735"/>
      <c r="PHW319" s="2735"/>
      <c r="PHX319" s="2735"/>
      <c r="PHY319" s="2735"/>
      <c r="PHZ319" s="2735"/>
      <c r="PIA319" s="2735"/>
      <c r="PIB319" s="2735"/>
      <c r="PIC319" s="2735"/>
      <c r="PID319" s="2735"/>
      <c r="PIE319" s="2735"/>
      <c r="PIF319" s="2735"/>
      <c r="PIG319" s="2735"/>
      <c r="PIH319" s="2735"/>
      <c r="PII319" s="2735"/>
      <c r="PIJ319" s="2735"/>
      <c r="PIK319" s="2735"/>
      <c r="PIL319" s="2735"/>
      <c r="PIM319" s="2735"/>
      <c r="PIN319" s="2735"/>
      <c r="PIO319" s="2735"/>
      <c r="PIP319" s="2735"/>
      <c r="PIQ319" s="2735"/>
      <c r="PIR319" s="2735"/>
      <c r="PIS319" s="2735"/>
      <c r="PIT319" s="2735"/>
      <c r="PIU319" s="2735"/>
      <c r="PIV319" s="2735"/>
      <c r="PIW319" s="2735"/>
      <c r="PIX319" s="2735"/>
      <c r="PIY319" s="2735"/>
      <c r="PIZ319" s="2735"/>
      <c r="PJA319" s="2735"/>
      <c r="PJB319" s="2735"/>
      <c r="PJC319" s="2735"/>
      <c r="PJD319" s="2735"/>
      <c r="PJE319" s="2735"/>
      <c r="PJF319" s="2735"/>
      <c r="PJG319" s="2735"/>
      <c r="PJH319" s="2735"/>
      <c r="PJI319" s="2735"/>
      <c r="PJJ319" s="2735"/>
      <c r="PJK319" s="2735"/>
      <c r="PJL319" s="2735"/>
      <c r="PJM319" s="2735"/>
      <c r="PJN319" s="2735"/>
      <c r="PJO319" s="2735"/>
      <c r="PJP319" s="2735"/>
      <c r="PJQ319" s="2735"/>
      <c r="PJR319" s="2735"/>
      <c r="PJS319" s="2735"/>
      <c r="PJT319" s="2735"/>
      <c r="PJU319" s="2735"/>
      <c r="PJV319" s="2735"/>
      <c r="PJW319" s="2735"/>
      <c r="PJX319" s="2735"/>
      <c r="PJY319" s="2735"/>
      <c r="PJZ319" s="2735"/>
      <c r="PKA319" s="2735"/>
      <c r="PKB319" s="2735"/>
      <c r="PKC319" s="2735"/>
      <c r="PKD319" s="2735"/>
      <c r="PKE319" s="2735"/>
      <c r="PKF319" s="2735"/>
      <c r="PKG319" s="2735"/>
      <c r="PKH319" s="2735"/>
      <c r="PKI319" s="2735"/>
      <c r="PKJ319" s="2735"/>
      <c r="PKK319" s="2735"/>
      <c r="PKL319" s="2735"/>
      <c r="PKM319" s="2735"/>
      <c r="PKN319" s="2735"/>
      <c r="PKO319" s="2735"/>
      <c r="PKP319" s="2735"/>
      <c r="PKQ319" s="2735"/>
      <c r="PKR319" s="2735"/>
      <c r="PKS319" s="2735"/>
      <c r="PKT319" s="2735"/>
      <c r="PKU319" s="2735"/>
      <c r="PKV319" s="2735"/>
      <c r="PKW319" s="2735"/>
      <c r="PKX319" s="2735"/>
      <c r="PKY319" s="2735"/>
      <c r="PKZ319" s="2735"/>
      <c r="PLA319" s="2735"/>
      <c r="PLB319" s="2735"/>
      <c r="PLC319" s="2735"/>
      <c r="PLD319" s="2735"/>
      <c r="PLE319" s="2735"/>
      <c r="PLF319" s="2735"/>
      <c r="PLG319" s="2735"/>
      <c r="PLH319" s="2735"/>
      <c r="PLI319" s="2735"/>
      <c r="PLJ319" s="2735"/>
      <c r="PLK319" s="2735"/>
      <c r="PLL319" s="2735"/>
      <c r="PLM319" s="2735"/>
      <c r="PLN319" s="2735"/>
      <c r="PLO319" s="2735"/>
      <c r="PLP319" s="2735"/>
      <c r="PLQ319" s="2735"/>
      <c r="PLR319" s="2735"/>
      <c r="PLS319" s="2735"/>
      <c r="PLT319" s="2735"/>
      <c r="PLU319" s="2735"/>
      <c r="PLV319" s="2735"/>
      <c r="PLW319" s="2735"/>
      <c r="PLX319" s="2735"/>
      <c r="PLY319" s="2735"/>
      <c r="PLZ319" s="2735"/>
      <c r="PMA319" s="2735"/>
      <c r="PMB319" s="2735"/>
      <c r="PMC319" s="2735"/>
      <c r="PMD319" s="2735"/>
      <c r="PME319" s="2735"/>
      <c r="PMF319" s="2735"/>
      <c r="PMG319" s="2735"/>
      <c r="PMH319" s="2735"/>
      <c r="PMI319" s="2735"/>
      <c r="PMJ319" s="2735"/>
      <c r="PMK319" s="2735"/>
      <c r="PML319" s="2735"/>
      <c r="PMM319" s="2735"/>
      <c r="PMN319" s="2735"/>
      <c r="PMO319" s="2735"/>
      <c r="PMP319" s="2735"/>
      <c r="PMQ319" s="2735"/>
      <c r="PMR319" s="2735"/>
      <c r="PMS319" s="2735"/>
      <c r="PMT319" s="2735"/>
      <c r="PMU319" s="2735"/>
      <c r="PMV319" s="2735"/>
      <c r="PMW319" s="2735"/>
      <c r="PMX319" s="2735"/>
      <c r="PMY319" s="2735"/>
      <c r="PMZ319" s="2735"/>
      <c r="PNA319" s="2735"/>
      <c r="PNB319" s="2735"/>
      <c r="PNC319" s="2735"/>
      <c r="PND319" s="2735"/>
      <c r="PNE319" s="2735"/>
      <c r="PNF319" s="2735"/>
      <c r="PNG319" s="2735"/>
      <c r="PNH319" s="2735"/>
      <c r="PNI319" s="2735"/>
      <c r="PNJ319" s="2735"/>
      <c r="PNK319" s="2735"/>
      <c r="PNL319" s="2735"/>
      <c r="PNM319" s="2735"/>
      <c r="PNN319" s="2735"/>
      <c r="PNO319" s="2735"/>
      <c r="PNP319" s="2735"/>
      <c r="PNQ319" s="2735"/>
      <c r="PNR319" s="2735"/>
      <c r="PNS319" s="2735"/>
      <c r="PNT319" s="2735"/>
      <c r="PNU319" s="2735"/>
      <c r="PNV319" s="2735"/>
      <c r="PNW319" s="2735"/>
      <c r="PNX319" s="2735"/>
      <c r="PNY319" s="2735"/>
      <c r="PNZ319" s="2735"/>
      <c r="POA319" s="2735"/>
      <c r="POB319" s="2735"/>
      <c r="POC319" s="2735"/>
      <c r="POD319" s="2735"/>
      <c r="POE319" s="2735"/>
      <c r="POF319" s="2735"/>
      <c r="POG319" s="2735"/>
      <c r="POH319" s="2735"/>
      <c r="POI319" s="2735"/>
      <c r="POJ319" s="2735"/>
      <c r="POK319" s="2735"/>
      <c r="POL319" s="2735"/>
      <c r="POM319" s="2735"/>
      <c r="PON319" s="2735"/>
      <c r="POO319" s="2735"/>
      <c r="POP319" s="2735"/>
      <c r="POQ319" s="2735"/>
      <c r="POR319" s="2735"/>
      <c r="POS319" s="2735"/>
      <c r="POT319" s="2735"/>
      <c r="POU319" s="2735"/>
      <c r="POV319" s="2735"/>
      <c r="POW319" s="2735"/>
      <c r="POX319" s="2735"/>
      <c r="POY319" s="2735"/>
      <c r="POZ319" s="2735"/>
      <c r="PPA319" s="2735"/>
      <c r="PPB319" s="2735"/>
      <c r="PPC319" s="2735"/>
      <c r="PPD319" s="2735"/>
      <c r="PPE319" s="2735"/>
      <c r="PPF319" s="2735"/>
      <c r="PPG319" s="2735"/>
      <c r="PPH319" s="2735"/>
      <c r="PPI319" s="2735"/>
      <c r="PPJ319" s="2735"/>
      <c r="PPK319" s="2735"/>
      <c r="PPL319" s="2735"/>
      <c r="PPM319" s="2735"/>
      <c r="PPN319" s="2735"/>
      <c r="PPO319" s="2735"/>
      <c r="PPP319" s="2735"/>
      <c r="PPQ319" s="2735"/>
      <c r="PPR319" s="2735"/>
      <c r="PPS319" s="2735"/>
      <c r="PPT319" s="2735"/>
      <c r="PPU319" s="2735"/>
      <c r="PPV319" s="2735"/>
      <c r="PPW319" s="2735"/>
      <c r="PPX319" s="2735"/>
      <c r="PPY319" s="2735"/>
      <c r="PPZ319" s="2735"/>
      <c r="PQA319" s="2735"/>
      <c r="PQB319" s="2735"/>
      <c r="PQC319" s="2735"/>
      <c r="PQD319" s="2735"/>
      <c r="PQE319" s="2735"/>
      <c r="PQF319" s="2735"/>
      <c r="PQG319" s="2735"/>
      <c r="PQH319" s="2735"/>
      <c r="PQI319" s="2735"/>
      <c r="PQJ319" s="2735"/>
      <c r="PQK319" s="2735"/>
      <c r="PQL319" s="2735"/>
      <c r="PQM319" s="2735"/>
      <c r="PQN319" s="2735"/>
      <c r="PQO319" s="2735"/>
      <c r="PQP319" s="2735"/>
      <c r="PQQ319" s="2735"/>
      <c r="PQR319" s="2735"/>
      <c r="PQS319" s="2735"/>
      <c r="PQT319" s="2735"/>
      <c r="PQU319" s="2735"/>
      <c r="PQV319" s="2735"/>
      <c r="PQW319" s="2735"/>
      <c r="PQX319" s="2735"/>
      <c r="PQY319" s="2735"/>
      <c r="PQZ319" s="2735"/>
      <c r="PRA319" s="2735"/>
      <c r="PRB319" s="2735"/>
      <c r="PRC319" s="2735"/>
      <c r="PRD319" s="2735"/>
      <c r="PRE319" s="2735"/>
      <c r="PRF319" s="2735"/>
      <c r="PRG319" s="2735"/>
      <c r="PRH319" s="2735"/>
      <c r="PRI319" s="2735"/>
      <c r="PRJ319" s="2735"/>
      <c r="PRK319" s="2735"/>
      <c r="PRL319" s="2735"/>
      <c r="PRM319" s="2735"/>
      <c r="PRN319" s="2735"/>
      <c r="PRO319" s="2735"/>
      <c r="PRP319" s="2735"/>
      <c r="PRQ319" s="2735"/>
      <c r="PRR319" s="2735"/>
      <c r="PRS319" s="2735"/>
      <c r="PRT319" s="2735"/>
      <c r="PRU319" s="2735"/>
      <c r="PRV319" s="2735"/>
      <c r="PRW319" s="2735"/>
      <c r="PRX319" s="2735"/>
      <c r="PRY319" s="2735"/>
      <c r="PRZ319" s="2735"/>
      <c r="PSA319" s="2735"/>
      <c r="PSB319" s="2735"/>
      <c r="PSC319" s="2735"/>
      <c r="PSD319" s="2735"/>
      <c r="PSE319" s="2735"/>
      <c r="PSF319" s="2735"/>
      <c r="PSG319" s="2735"/>
      <c r="PSH319" s="2735"/>
      <c r="PSI319" s="2735"/>
      <c r="PSJ319" s="2735"/>
      <c r="PSK319" s="2735"/>
      <c r="PSL319" s="2735"/>
      <c r="PSM319" s="2735"/>
      <c r="PSN319" s="2735"/>
      <c r="PSO319" s="2735"/>
      <c r="PSP319" s="2735"/>
      <c r="PSQ319" s="2735"/>
      <c r="PSR319" s="2735"/>
      <c r="PSS319" s="2735"/>
      <c r="PST319" s="2735"/>
      <c r="PSU319" s="2735"/>
      <c r="PSV319" s="2735"/>
      <c r="PSW319" s="2735"/>
      <c r="PSX319" s="2735"/>
      <c r="PSY319" s="2735"/>
      <c r="PSZ319" s="2735"/>
      <c r="PTA319" s="2735"/>
      <c r="PTB319" s="2735"/>
      <c r="PTC319" s="2735"/>
      <c r="PTD319" s="2735"/>
      <c r="PTE319" s="2735"/>
      <c r="PTF319" s="2735"/>
      <c r="PTG319" s="2735"/>
      <c r="PTH319" s="2735"/>
      <c r="PTI319" s="2735"/>
      <c r="PTJ319" s="2735"/>
      <c r="PTK319" s="2735"/>
      <c r="PTL319" s="2735"/>
      <c r="PTM319" s="2735"/>
      <c r="PTN319" s="2735"/>
      <c r="PTO319" s="2735"/>
      <c r="PTP319" s="2735"/>
      <c r="PTQ319" s="2735"/>
      <c r="PTR319" s="2735"/>
      <c r="PTS319" s="2735"/>
      <c r="PTT319" s="2735"/>
      <c r="PTU319" s="2735"/>
      <c r="PTV319" s="2735"/>
      <c r="PTW319" s="2735"/>
      <c r="PTX319" s="2735"/>
      <c r="PTY319" s="2735"/>
      <c r="PTZ319" s="2735"/>
      <c r="PUA319" s="2735"/>
      <c r="PUB319" s="2735"/>
      <c r="PUC319" s="2735"/>
      <c r="PUD319" s="2735"/>
      <c r="PUE319" s="2735"/>
      <c r="PUF319" s="2735"/>
      <c r="PUG319" s="2735"/>
      <c r="PUH319" s="2735"/>
      <c r="PUI319" s="2735"/>
      <c r="PUJ319" s="2735"/>
      <c r="PUK319" s="2735"/>
      <c r="PUL319" s="2735"/>
      <c r="PUM319" s="2735"/>
      <c r="PUN319" s="2735"/>
      <c r="PUO319" s="2735"/>
      <c r="PUP319" s="2735"/>
      <c r="PUQ319" s="2735"/>
      <c r="PUR319" s="2735"/>
      <c r="PUS319" s="2735"/>
      <c r="PUT319" s="2735"/>
      <c r="PUU319" s="2735"/>
      <c r="PUV319" s="2735"/>
      <c r="PUW319" s="2735"/>
      <c r="PUX319" s="2735"/>
      <c r="PUY319" s="2735"/>
      <c r="PUZ319" s="2735"/>
      <c r="PVA319" s="2735"/>
      <c r="PVB319" s="2735"/>
      <c r="PVC319" s="2735"/>
      <c r="PVD319" s="2735"/>
      <c r="PVE319" s="2735"/>
      <c r="PVF319" s="2735"/>
      <c r="PVG319" s="2735"/>
      <c r="PVH319" s="2735"/>
      <c r="PVI319" s="2735"/>
      <c r="PVJ319" s="2735"/>
      <c r="PVK319" s="2735"/>
      <c r="PVL319" s="2735"/>
      <c r="PVM319" s="2735"/>
      <c r="PVN319" s="2735"/>
      <c r="PVO319" s="2735"/>
      <c r="PVP319" s="2735"/>
      <c r="PVQ319" s="2735"/>
      <c r="PVR319" s="2735"/>
      <c r="PVS319" s="2735"/>
      <c r="PVT319" s="2735"/>
      <c r="PVU319" s="2735"/>
      <c r="PVV319" s="2735"/>
      <c r="PVW319" s="2735"/>
      <c r="PVX319" s="2735"/>
      <c r="PVY319" s="2735"/>
      <c r="PVZ319" s="2735"/>
      <c r="PWA319" s="2735"/>
      <c r="PWB319" s="2735"/>
      <c r="PWC319" s="2735"/>
      <c r="PWD319" s="2735"/>
      <c r="PWE319" s="2735"/>
      <c r="PWF319" s="2735"/>
      <c r="PWG319" s="2735"/>
      <c r="PWH319" s="2735"/>
      <c r="PWI319" s="2735"/>
      <c r="PWJ319" s="2735"/>
      <c r="PWK319" s="2735"/>
      <c r="PWL319" s="2735"/>
      <c r="PWM319" s="2735"/>
      <c r="PWN319" s="2735"/>
      <c r="PWO319" s="2735"/>
      <c r="PWP319" s="2735"/>
      <c r="PWQ319" s="2735"/>
      <c r="PWR319" s="2735"/>
      <c r="PWS319" s="2735"/>
      <c r="PWT319" s="2735"/>
      <c r="PWU319" s="2735"/>
      <c r="PWV319" s="2735"/>
      <c r="PWW319" s="2735"/>
      <c r="PWX319" s="2735"/>
      <c r="PWY319" s="2735"/>
      <c r="PWZ319" s="2735"/>
      <c r="PXA319" s="2735"/>
      <c r="PXB319" s="2735"/>
      <c r="PXC319" s="2735"/>
      <c r="PXD319" s="2735"/>
      <c r="PXE319" s="2735"/>
      <c r="PXF319" s="2735"/>
      <c r="PXG319" s="2735"/>
      <c r="PXH319" s="2735"/>
      <c r="PXI319" s="2735"/>
      <c r="PXJ319" s="2735"/>
      <c r="PXK319" s="2735"/>
      <c r="PXL319" s="2735"/>
      <c r="PXM319" s="2735"/>
      <c r="PXN319" s="2735"/>
      <c r="PXO319" s="2735"/>
      <c r="PXP319" s="2735"/>
      <c r="PXQ319" s="2735"/>
      <c r="PXR319" s="2735"/>
      <c r="PXS319" s="2735"/>
      <c r="PXT319" s="2735"/>
      <c r="PXU319" s="2735"/>
      <c r="PXV319" s="2735"/>
      <c r="PXW319" s="2735"/>
      <c r="PXX319" s="2735"/>
      <c r="PXY319" s="2735"/>
      <c r="PXZ319" s="2735"/>
      <c r="PYA319" s="2735"/>
      <c r="PYB319" s="2735"/>
      <c r="PYC319" s="2735"/>
      <c r="PYD319" s="2735"/>
      <c r="PYE319" s="2735"/>
      <c r="PYF319" s="2735"/>
      <c r="PYG319" s="2735"/>
      <c r="PYH319" s="2735"/>
      <c r="PYI319" s="2735"/>
      <c r="PYJ319" s="2735"/>
      <c r="PYK319" s="2735"/>
      <c r="PYL319" s="2735"/>
      <c r="PYM319" s="2735"/>
      <c r="PYN319" s="2735"/>
      <c r="PYO319" s="2735"/>
      <c r="PYP319" s="2735"/>
      <c r="PYQ319" s="2735"/>
      <c r="PYR319" s="2735"/>
      <c r="PYS319" s="2735"/>
      <c r="PYT319" s="2735"/>
      <c r="PYU319" s="2735"/>
      <c r="PYV319" s="2735"/>
      <c r="PYW319" s="2735"/>
      <c r="PYX319" s="2735"/>
      <c r="PYY319" s="2735"/>
      <c r="PYZ319" s="2735"/>
      <c r="PZA319" s="2735"/>
      <c r="PZB319" s="2735"/>
      <c r="PZC319" s="2735"/>
      <c r="PZD319" s="2735"/>
      <c r="PZE319" s="2735"/>
      <c r="PZF319" s="2735"/>
      <c r="PZG319" s="2735"/>
      <c r="PZH319" s="2735"/>
      <c r="PZI319" s="2735"/>
      <c r="PZJ319" s="2735"/>
      <c r="PZK319" s="2735"/>
      <c r="PZL319" s="2735"/>
      <c r="PZM319" s="2735"/>
      <c r="PZN319" s="2735"/>
      <c r="PZO319" s="2735"/>
      <c r="PZP319" s="2735"/>
      <c r="PZQ319" s="2735"/>
      <c r="PZR319" s="2735"/>
      <c r="PZS319" s="2735"/>
      <c r="PZT319" s="2735"/>
      <c r="PZU319" s="2735"/>
      <c r="PZV319" s="2735"/>
      <c r="PZW319" s="2735"/>
      <c r="PZX319" s="2735"/>
      <c r="PZY319" s="2735"/>
      <c r="PZZ319" s="2735"/>
      <c r="QAA319" s="2735"/>
      <c r="QAB319" s="2735"/>
      <c r="QAC319" s="2735"/>
      <c r="QAD319" s="2735"/>
      <c r="QAE319" s="2735"/>
      <c r="QAF319" s="2735"/>
      <c r="QAG319" s="2735"/>
      <c r="QAH319" s="2735"/>
      <c r="QAI319" s="2735"/>
      <c r="QAJ319" s="2735"/>
      <c r="QAK319" s="2735"/>
      <c r="QAL319" s="2735"/>
      <c r="QAM319" s="2735"/>
      <c r="QAN319" s="2735"/>
      <c r="QAO319" s="2735"/>
      <c r="QAP319" s="2735"/>
      <c r="QAQ319" s="2735"/>
      <c r="QAR319" s="2735"/>
      <c r="QAS319" s="2735"/>
      <c r="QAT319" s="2735"/>
      <c r="QAU319" s="2735"/>
      <c r="QAV319" s="2735"/>
      <c r="QAW319" s="2735"/>
      <c r="QAX319" s="2735"/>
      <c r="QAY319" s="2735"/>
      <c r="QAZ319" s="2735"/>
      <c r="QBA319" s="2735"/>
      <c r="QBB319" s="2735"/>
      <c r="QBC319" s="2735"/>
      <c r="QBD319" s="2735"/>
      <c r="QBE319" s="2735"/>
      <c r="QBF319" s="2735"/>
      <c r="QBG319" s="2735"/>
      <c r="QBH319" s="2735"/>
      <c r="QBI319" s="2735"/>
      <c r="QBJ319" s="2735"/>
      <c r="QBK319" s="2735"/>
      <c r="QBL319" s="2735"/>
      <c r="QBM319" s="2735"/>
      <c r="QBN319" s="2735"/>
      <c r="QBO319" s="2735"/>
      <c r="QBP319" s="2735"/>
      <c r="QBQ319" s="2735"/>
      <c r="QBR319" s="2735"/>
      <c r="QBS319" s="2735"/>
      <c r="QBT319" s="2735"/>
      <c r="QBU319" s="2735"/>
      <c r="QBV319" s="2735"/>
      <c r="QBW319" s="2735"/>
      <c r="QBX319" s="2735"/>
      <c r="QBY319" s="2735"/>
      <c r="QBZ319" s="2735"/>
      <c r="QCA319" s="2735"/>
      <c r="QCB319" s="2735"/>
      <c r="QCC319" s="2735"/>
      <c r="QCD319" s="2735"/>
      <c r="QCE319" s="2735"/>
      <c r="QCF319" s="2735"/>
      <c r="QCG319" s="2735"/>
      <c r="QCH319" s="2735"/>
      <c r="QCI319" s="2735"/>
      <c r="QCJ319" s="2735"/>
      <c r="QCK319" s="2735"/>
      <c r="QCL319" s="2735"/>
      <c r="QCM319" s="2735"/>
      <c r="QCN319" s="2735"/>
      <c r="QCO319" s="2735"/>
      <c r="QCP319" s="2735"/>
      <c r="QCQ319" s="2735"/>
      <c r="QCR319" s="2735"/>
      <c r="QCS319" s="2735"/>
      <c r="QCT319" s="2735"/>
      <c r="QCU319" s="2735"/>
      <c r="QCV319" s="2735"/>
      <c r="QCW319" s="2735"/>
      <c r="QCX319" s="2735"/>
      <c r="QCY319" s="2735"/>
      <c r="QCZ319" s="2735"/>
      <c r="QDA319" s="2735"/>
      <c r="QDB319" s="2735"/>
      <c r="QDC319" s="2735"/>
      <c r="QDD319" s="2735"/>
      <c r="QDE319" s="2735"/>
      <c r="QDF319" s="2735"/>
      <c r="QDG319" s="2735"/>
      <c r="QDH319" s="2735"/>
      <c r="QDI319" s="2735"/>
      <c r="QDJ319" s="2735"/>
      <c r="QDK319" s="2735"/>
      <c r="QDL319" s="2735"/>
      <c r="QDM319" s="2735"/>
      <c r="QDN319" s="2735"/>
      <c r="QDO319" s="2735"/>
      <c r="QDP319" s="2735"/>
      <c r="QDQ319" s="2735"/>
      <c r="QDR319" s="2735"/>
      <c r="QDS319" s="2735"/>
      <c r="QDT319" s="2735"/>
      <c r="QDU319" s="2735"/>
      <c r="QDV319" s="2735"/>
      <c r="QDW319" s="2735"/>
      <c r="QDX319" s="2735"/>
      <c r="QDY319" s="2735"/>
      <c r="QDZ319" s="2735"/>
      <c r="QEA319" s="2735"/>
      <c r="QEB319" s="2735"/>
      <c r="QEC319" s="2735"/>
      <c r="QED319" s="2735"/>
      <c r="QEE319" s="2735"/>
      <c r="QEF319" s="2735"/>
      <c r="QEG319" s="2735"/>
      <c r="QEH319" s="2735"/>
      <c r="QEI319" s="2735"/>
      <c r="QEJ319" s="2735"/>
      <c r="QEK319" s="2735"/>
      <c r="QEL319" s="2735"/>
      <c r="QEM319" s="2735"/>
      <c r="QEN319" s="2735"/>
      <c r="QEO319" s="2735"/>
      <c r="QEP319" s="2735"/>
      <c r="QEQ319" s="2735"/>
      <c r="QER319" s="2735"/>
      <c r="QES319" s="2735"/>
      <c r="QET319" s="2735"/>
      <c r="QEU319" s="2735"/>
      <c r="QEV319" s="2735"/>
      <c r="QEW319" s="2735"/>
      <c r="QEX319" s="2735"/>
      <c r="QEY319" s="2735"/>
      <c r="QEZ319" s="2735"/>
      <c r="QFA319" s="2735"/>
      <c r="QFB319" s="2735"/>
      <c r="QFC319" s="2735"/>
      <c r="QFD319" s="2735"/>
      <c r="QFE319" s="2735"/>
      <c r="QFF319" s="2735"/>
      <c r="QFG319" s="2735"/>
      <c r="QFH319" s="2735"/>
      <c r="QFI319" s="2735"/>
      <c r="QFJ319" s="2735"/>
      <c r="QFK319" s="2735"/>
      <c r="QFL319" s="2735"/>
      <c r="QFM319" s="2735"/>
      <c r="QFN319" s="2735"/>
      <c r="QFO319" s="2735"/>
      <c r="QFP319" s="2735"/>
      <c r="QFQ319" s="2735"/>
      <c r="QFR319" s="2735"/>
      <c r="QFS319" s="2735"/>
      <c r="QFT319" s="2735"/>
      <c r="QFU319" s="2735"/>
      <c r="QFV319" s="2735"/>
      <c r="QFW319" s="2735"/>
      <c r="QFX319" s="2735"/>
      <c r="QFY319" s="2735"/>
      <c r="QFZ319" s="2735"/>
      <c r="QGA319" s="2735"/>
      <c r="QGB319" s="2735"/>
      <c r="QGC319" s="2735"/>
      <c r="QGD319" s="2735"/>
      <c r="QGE319" s="2735"/>
      <c r="QGF319" s="2735"/>
      <c r="QGG319" s="2735"/>
      <c r="QGH319" s="2735"/>
      <c r="QGI319" s="2735"/>
      <c r="QGJ319" s="2735"/>
      <c r="QGK319" s="2735"/>
      <c r="QGL319" s="2735"/>
      <c r="QGM319" s="2735"/>
      <c r="QGN319" s="2735"/>
      <c r="QGO319" s="2735"/>
      <c r="QGP319" s="2735"/>
      <c r="QGQ319" s="2735"/>
      <c r="QGR319" s="2735"/>
      <c r="QGS319" s="2735"/>
      <c r="QGT319" s="2735"/>
      <c r="QGU319" s="2735"/>
      <c r="QGV319" s="2735"/>
      <c r="QGW319" s="2735"/>
      <c r="QGX319" s="2735"/>
      <c r="QGY319" s="2735"/>
      <c r="QGZ319" s="2735"/>
      <c r="QHA319" s="2735"/>
      <c r="QHB319" s="2735"/>
      <c r="QHC319" s="2735"/>
      <c r="QHD319" s="2735"/>
      <c r="QHE319" s="2735"/>
      <c r="QHF319" s="2735"/>
      <c r="QHG319" s="2735"/>
      <c r="QHH319" s="2735"/>
      <c r="QHI319" s="2735"/>
      <c r="QHJ319" s="2735"/>
      <c r="QHK319" s="2735"/>
      <c r="QHL319" s="2735"/>
      <c r="QHM319" s="2735"/>
      <c r="QHN319" s="2735"/>
      <c r="QHO319" s="2735"/>
      <c r="QHP319" s="2735"/>
      <c r="QHQ319" s="2735"/>
      <c r="QHR319" s="2735"/>
      <c r="QHS319" s="2735"/>
      <c r="QHT319" s="2735"/>
      <c r="QHU319" s="2735"/>
      <c r="QHV319" s="2735"/>
      <c r="QHW319" s="2735"/>
      <c r="QHX319" s="2735"/>
      <c r="QHY319" s="2735"/>
      <c r="QHZ319" s="2735"/>
      <c r="QIA319" s="2735"/>
      <c r="QIB319" s="2735"/>
      <c r="QIC319" s="2735"/>
      <c r="QID319" s="2735"/>
      <c r="QIE319" s="2735"/>
      <c r="QIF319" s="2735"/>
      <c r="QIG319" s="2735"/>
      <c r="QIH319" s="2735"/>
      <c r="QII319" s="2735"/>
      <c r="QIJ319" s="2735"/>
      <c r="QIK319" s="2735"/>
      <c r="QIL319" s="2735"/>
      <c r="QIM319" s="2735"/>
      <c r="QIN319" s="2735"/>
      <c r="QIO319" s="2735"/>
      <c r="QIP319" s="2735"/>
      <c r="QIQ319" s="2735"/>
      <c r="QIR319" s="2735"/>
      <c r="QIS319" s="2735"/>
      <c r="QIT319" s="2735"/>
      <c r="QIU319" s="2735"/>
      <c r="QIV319" s="2735"/>
      <c r="QIW319" s="2735"/>
      <c r="QIX319" s="2735"/>
      <c r="QIY319" s="2735"/>
      <c r="QIZ319" s="2735"/>
      <c r="QJA319" s="2735"/>
      <c r="QJB319" s="2735"/>
      <c r="QJC319" s="2735"/>
      <c r="QJD319" s="2735"/>
      <c r="QJE319" s="2735"/>
      <c r="QJF319" s="2735"/>
      <c r="QJG319" s="2735"/>
      <c r="QJH319" s="2735"/>
      <c r="QJI319" s="2735"/>
      <c r="QJJ319" s="2735"/>
      <c r="QJK319" s="2735"/>
      <c r="QJL319" s="2735"/>
      <c r="QJM319" s="2735"/>
      <c r="QJN319" s="2735"/>
      <c r="QJO319" s="2735"/>
      <c r="QJP319" s="2735"/>
      <c r="QJQ319" s="2735"/>
      <c r="QJR319" s="2735"/>
      <c r="QJS319" s="2735"/>
      <c r="QJT319" s="2735"/>
      <c r="QJU319" s="2735"/>
      <c r="QJV319" s="2735"/>
      <c r="QJW319" s="2735"/>
      <c r="QJX319" s="2735"/>
      <c r="QJY319" s="2735"/>
      <c r="QJZ319" s="2735"/>
      <c r="QKA319" s="2735"/>
      <c r="QKB319" s="2735"/>
      <c r="QKC319" s="2735"/>
      <c r="QKD319" s="2735"/>
      <c r="QKE319" s="2735"/>
      <c r="QKF319" s="2735"/>
      <c r="QKG319" s="2735"/>
      <c r="QKH319" s="2735"/>
      <c r="QKI319" s="2735"/>
      <c r="QKJ319" s="2735"/>
      <c r="QKK319" s="2735"/>
      <c r="QKL319" s="2735"/>
      <c r="QKM319" s="2735"/>
      <c r="QKN319" s="2735"/>
      <c r="QKO319" s="2735"/>
      <c r="QKP319" s="2735"/>
      <c r="QKQ319" s="2735"/>
      <c r="QKR319" s="2735"/>
      <c r="QKS319" s="2735"/>
      <c r="QKT319" s="2735"/>
      <c r="QKU319" s="2735"/>
      <c r="QKV319" s="2735"/>
      <c r="QKW319" s="2735"/>
      <c r="QKX319" s="2735"/>
      <c r="QKY319" s="2735"/>
      <c r="QKZ319" s="2735"/>
      <c r="QLA319" s="2735"/>
      <c r="QLB319" s="2735"/>
      <c r="QLC319" s="2735"/>
      <c r="QLD319" s="2735"/>
      <c r="QLE319" s="2735"/>
      <c r="QLF319" s="2735"/>
      <c r="QLG319" s="2735"/>
      <c r="QLH319" s="2735"/>
      <c r="QLI319" s="2735"/>
      <c r="QLJ319" s="2735"/>
      <c r="QLK319" s="2735"/>
      <c r="QLL319" s="2735"/>
      <c r="QLM319" s="2735"/>
      <c r="QLN319" s="2735"/>
      <c r="QLO319" s="2735"/>
      <c r="QLP319" s="2735"/>
      <c r="QLQ319" s="2735"/>
      <c r="QLR319" s="2735"/>
      <c r="QLS319" s="2735"/>
      <c r="QLT319" s="2735"/>
      <c r="QLU319" s="2735"/>
      <c r="QLV319" s="2735"/>
      <c r="QLW319" s="2735"/>
      <c r="QLX319" s="2735"/>
      <c r="QLY319" s="2735"/>
      <c r="QLZ319" s="2735"/>
      <c r="QMA319" s="2735"/>
      <c r="QMB319" s="2735"/>
      <c r="QMC319" s="2735"/>
      <c r="QMD319" s="2735"/>
      <c r="QME319" s="2735"/>
      <c r="QMF319" s="2735"/>
      <c r="QMG319" s="2735"/>
      <c r="QMH319" s="2735"/>
      <c r="QMI319" s="2735"/>
      <c r="QMJ319" s="2735"/>
      <c r="QMK319" s="2735"/>
      <c r="QML319" s="2735"/>
      <c r="QMM319" s="2735"/>
      <c r="QMN319" s="2735"/>
      <c r="QMO319" s="2735"/>
      <c r="QMP319" s="2735"/>
      <c r="QMQ319" s="2735"/>
      <c r="QMR319" s="2735"/>
      <c r="QMS319" s="2735"/>
      <c r="QMT319" s="2735"/>
      <c r="QMU319" s="2735"/>
      <c r="QMV319" s="2735"/>
      <c r="QMW319" s="2735"/>
      <c r="QMX319" s="2735"/>
      <c r="QMY319" s="2735"/>
      <c r="QMZ319" s="2735"/>
      <c r="QNA319" s="2735"/>
      <c r="QNB319" s="2735"/>
      <c r="QNC319" s="2735"/>
      <c r="QND319" s="2735"/>
      <c r="QNE319" s="2735"/>
      <c r="QNF319" s="2735"/>
      <c r="QNG319" s="2735"/>
      <c r="QNH319" s="2735"/>
      <c r="QNI319" s="2735"/>
      <c r="QNJ319" s="2735"/>
      <c r="QNK319" s="2735"/>
      <c r="QNL319" s="2735"/>
      <c r="QNM319" s="2735"/>
      <c r="QNN319" s="2735"/>
      <c r="QNO319" s="2735"/>
      <c r="QNP319" s="2735"/>
      <c r="QNQ319" s="2735"/>
      <c r="QNR319" s="2735"/>
      <c r="QNS319" s="2735"/>
      <c r="QNT319" s="2735"/>
      <c r="QNU319" s="2735"/>
      <c r="QNV319" s="2735"/>
      <c r="QNW319" s="2735"/>
      <c r="QNX319" s="2735"/>
      <c r="QNY319" s="2735"/>
      <c r="QNZ319" s="2735"/>
      <c r="QOA319" s="2735"/>
      <c r="QOB319" s="2735"/>
      <c r="QOC319" s="2735"/>
      <c r="QOD319" s="2735"/>
      <c r="QOE319" s="2735"/>
      <c r="QOF319" s="2735"/>
      <c r="QOG319" s="2735"/>
      <c r="QOH319" s="2735"/>
      <c r="QOI319" s="2735"/>
      <c r="QOJ319" s="2735"/>
      <c r="QOK319" s="2735"/>
      <c r="QOL319" s="2735"/>
      <c r="QOM319" s="2735"/>
      <c r="QON319" s="2735"/>
      <c r="QOO319" s="2735"/>
      <c r="QOP319" s="2735"/>
      <c r="QOQ319" s="2735"/>
      <c r="QOR319" s="2735"/>
      <c r="QOS319" s="2735"/>
      <c r="QOT319" s="2735"/>
      <c r="QOU319" s="2735"/>
      <c r="QOV319" s="2735"/>
      <c r="QOW319" s="2735"/>
      <c r="QOX319" s="2735"/>
      <c r="QOY319" s="2735"/>
      <c r="QOZ319" s="2735"/>
      <c r="QPA319" s="2735"/>
      <c r="QPB319" s="2735"/>
      <c r="QPC319" s="2735"/>
      <c r="QPD319" s="2735"/>
      <c r="QPE319" s="2735"/>
      <c r="QPF319" s="2735"/>
      <c r="QPG319" s="2735"/>
      <c r="QPH319" s="2735"/>
      <c r="QPI319" s="2735"/>
      <c r="QPJ319" s="2735"/>
      <c r="QPK319" s="2735"/>
      <c r="QPL319" s="2735"/>
      <c r="QPM319" s="2735"/>
      <c r="QPN319" s="2735"/>
      <c r="QPO319" s="2735"/>
      <c r="QPP319" s="2735"/>
      <c r="QPQ319" s="2735"/>
      <c r="QPR319" s="2735"/>
      <c r="QPS319" s="2735"/>
      <c r="QPT319" s="2735"/>
      <c r="QPU319" s="2735"/>
      <c r="QPV319" s="2735"/>
      <c r="QPW319" s="2735"/>
      <c r="QPX319" s="2735"/>
      <c r="QPY319" s="2735"/>
      <c r="QPZ319" s="2735"/>
      <c r="QQA319" s="2735"/>
      <c r="QQB319" s="2735"/>
      <c r="QQC319" s="2735"/>
      <c r="QQD319" s="2735"/>
      <c r="QQE319" s="2735"/>
      <c r="QQF319" s="2735"/>
      <c r="QQG319" s="2735"/>
      <c r="QQH319" s="2735"/>
      <c r="QQI319" s="2735"/>
      <c r="QQJ319" s="2735"/>
      <c r="QQK319" s="2735"/>
      <c r="QQL319" s="2735"/>
      <c r="QQM319" s="2735"/>
      <c r="QQN319" s="2735"/>
      <c r="QQO319" s="2735"/>
      <c r="QQP319" s="2735"/>
      <c r="QQQ319" s="2735"/>
      <c r="QQR319" s="2735"/>
      <c r="QQS319" s="2735"/>
      <c r="QQT319" s="2735"/>
      <c r="QQU319" s="2735"/>
      <c r="QQV319" s="2735"/>
      <c r="QQW319" s="2735"/>
      <c r="QQX319" s="2735"/>
      <c r="QQY319" s="2735"/>
      <c r="QQZ319" s="2735"/>
      <c r="QRA319" s="2735"/>
      <c r="QRB319" s="2735"/>
      <c r="QRC319" s="2735"/>
      <c r="QRD319" s="2735"/>
      <c r="QRE319" s="2735"/>
      <c r="QRF319" s="2735"/>
      <c r="QRG319" s="2735"/>
      <c r="QRH319" s="2735"/>
      <c r="QRI319" s="2735"/>
      <c r="QRJ319" s="2735"/>
      <c r="QRK319" s="2735"/>
      <c r="QRL319" s="2735"/>
      <c r="QRM319" s="2735"/>
      <c r="QRN319" s="2735"/>
      <c r="QRO319" s="2735"/>
      <c r="QRP319" s="2735"/>
      <c r="QRQ319" s="2735"/>
      <c r="QRR319" s="2735"/>
      <c r="QRS319" s="2735"/>
      <c r="QRT319" s="2735"/>
      <c r="QRU319" s="2735"/>
      <c r="QRV319" s="2735"/>
      <c r="QRW319" s="2735"/>
      <c r="QRX319" s="2735"/>
      <c r="QRY319" s="2735"/>
      <c r="QRZ319" s="2735"/>
      <c r="QSA319" s="2735"/>
      <c r="QSB319" s="2735"/>
      <c r="QSC319" s="2735"/>
      <c r="QSD319" s="2735"/>
      <c r="QSE319" s="2735"/>
      <c r="QSF319" s="2735"/>
      <c r="QSG319" s="2735"/>
      <c r="QSH319" s="2735"/>
      <c r="QSI319" s="2735"/>
      <c r="QSJ319" s="2735"/>
      <c r="QSK319" s="2735"/>
      <c r="QSL319" s="2735"/>
      <c r="QSM319" s="2735"/>
      <c r="QSN319" s="2735"/>
      <c r="QSO319" s="2735"/>
      <c r="QSP319" s="2735"/>
      <c r="QSQ319" s="2735"/>
      <c r="QSR319" s="2735"/>
      <c r="QSS319" s="2735"/>
      <c r="QST319" s="2735"/>
      <c r="QSU319" s="2735"/>
      <c r="QSV319" s="2735"/>
      <c r="QSW319" s="2735"/>
      <c r="QSX319" s="2735"/>
      <c r="QSY319" s="2735"/>
      <c r="QSZ319" s="2735"/>
      <c r="QTA319" s="2735"/>
      <c r="QTB319" s="2735"/>
      <c r="QTC319" s="2735"/>
      <c r="QTD319" s="2735"/>
      <c r="QTE319" s="2735"/>
      <c r="QTF319" s="2735"/>
      <c r="QTG319" s="2735"/>
      <c r="QTH319" s="2735"/>
      <c r="QTI319" s="2735"/>
      <c r="QTJ319" s="2735"/>
      <c r="QTK319" s="2735"/>
      <c r="QTL319" s="2735"/>
      <c r="QTM319" s="2735"/>
      <c r="QTN319" s="2735"/>
      <c r="QTO319" s="2735"/>
      <c r="QTP319" s="2735"/>
      <c r="QTQ319" s="2735"/>
      <c r="QTR319" s="2735"/>
      <c r="QTS319" s="2735"/>
      <c r="QTT319" s="2735"/>
      <c r="QTU319" s="2735"/>
      <c r="QTV319" s="2735"/>
      <c r="QTW319" s="2735"/>
      <c r="QTX319" s="2735"/>
      <c r="QTY319" s="2735"/>
      <c r="QTZ319" s="2735"/>
      <c r="QUA319" s="2735"/>
      <c r="QUB319" s="2735"/>
      <c r="QUC319" s="2735"/>
      <c r="QUD319" s="2735"/>
      <c r="QUE319" s="2735"/>
      <c r="QUF319" s="2735"/>
      <c r="QUG319" s="2735"/>
      <c r="QUH319" s="2735"/>
      <c r="QUI319" s="2735"/>
      <c r="QUJ319" s="2735"/>
      <c r="QUK319" s="2735"/>
      <c r="QUL319" s="2735"/>
      <c r="QUM319" s="2735"/>
      <c r="QUN319" s="2735"/>
      <c r="QUO319" s="2735"/>
      <c r="QUP319" s="2735"/>
      <c r="QUQ319" s="2735"/>
      <c r="QUR319" s="2735"/>
      <c r="QUS319" s="2735"/>
      <c r="QUT319" s="2735"/>
      <c r="QUU319" s="2735"/>
      <c r="QUV319" s="2735"/>
      <c r="QUW319" s="2735"/>
      <c r="QUX319" s="2735"/>
      <c r="QUY319" s="2735"/>
      <c r="QUZ319" s="2735"/>
      <c r="QVA319" s="2735"/>
      <c r="QVB319" s="2735"/>
      <c r="QVC319" s="2735"/>
      <c r="QVD319" s="2735"/>
      <c r="QVE319" s="2735"/>
      <c r="QVF319" s="2735"/>
      <c r="QVG319" s="2735"/>
      <c r="QVH319" s="2735"/>
      <c r="QVI319" s="2735"/>
      <c r="QVJ319" s="2735"/>
      <c r="QVK319" s="2735"/>
      <c r="QVL319" s="2735"/>
      <c r="QVM319" s="2735"/>
      <c r="QVN319" s="2735"/>
      <c r="QVO319" s="2735"/>
      <c r="QVP319" s="2735"/>
      <c r="QVQ319" s="2735"/>
      <c r="QVR319" s="2735"/>
      <c r="QVS319" s="2735"/>
      <c r="QVT319" s="2735"/>
      <c r="QVU319" s="2735"/>
      <c r="QVV319" s="2735"/>
      <c r="QVW319" s="2735"/>
      <c r="QVX319" s="2735"/>
      <c r="QVY319" s="2735"/>
      <c r="QVZ319" s="2735"/>
      <c r="QWA319" s="2735"/>
      <c r="QWB319" s="2735"/>
      <c r="QWC319" s="2735"/>
      <c r="QWD319" s="2735"/>
      <c r="QWE319" s="2735"/>
      <c r="QWF319" s="2735"/>
      <c r="QWG319" s="2735"/>
      <c r="QWH319" s="2735"/>
      <c r="QWI319" s="2735"/>
      <c r="QWJ319" s="2735"/>
      <c r="QWK319" s="2735"/>
      <c r="QWL319" s="2735"/>
      <c r="QWM319" s="2735"/>
      <c r="QWN319" s="2735"/>
      <c r="QWO319" s="2735"/>
      <c r="QWP319" s="2735"/>
      <c r="QWQ319" s="2735"/>
      <c r="QWR319" s="2735"/>
      <c r="QWS319" s="2735"/>
      <c r="QWT319" s="2735"/>
      <c r="QWU319" s="2735"/>
      <c r="QWV319" s="2735"/>
      <c r="QWW319" s="2735"/>
      <c r="QWX319" s="2735"/>
      <c r="QWY319" s="2735"/>
      <c r="QWZ319" s="2735"/>
      <c r="QXA319" s="2735"/>
      <c r="QXB319" s="2735"/>
      <c r="QXC319" s="2735"/>
      <c r="QXD319" s="2735"/>
      <c r="QXE319" s="2735"/>
      <c r="QXF319" s="2735"/>
      <c r="QXG319" s="2735"/>
      <c r="QXH319" s="2735"/>
      <c r="QXI319" s="2735"/>
      <c r="QXJ319" s="2735"/>
      <c r="QXK319" s="2735"/>
      <c r="QXL319" s="2735"/>
      <c r="QXM319" s="2735"/>
      <c r="QXN319" s="2735"/>
      <c r="QXO319" s="2735"/>
      <c r="QXP319" s="2735"/>
      <c r="QXQ319" s="2735"/>
      <c r="QXR319" s="2735"/>
      <c r="QXS319" s="2735"/>
      <c r="QXT319" s="2735"/>
      <c r="QXU319" s="2735"/>
      <c r="QXV319" s="2735"/>
      <c r="QXW319" s="2735"/>
      <c r="QXX319" s="2735"/>
      <c r="QXY319" s="2735"/>
      <c r="QXZ319" s="2735"/>
      <c r="QYA319" s="2735"/>
      <c r="QYB319" s="2735"/>
      <c r="QYC319" s="2735"/>
      <c r="QYD319" s="2735"/>
      <c r="QYE319" s="2735"/>
      <c r="QYF319" s="2735"/>
      <c r="QYG319" s="2735"/>
      <c r="QYH319" s="2735"/>
      <c r="QYI319" s="2735"/>
      <c r="QYJ319" s="2735"/>
      <c r="QYK319" s="2735"/>
      <c r="QYL319" s="2735"/>
      <c r="QYM319" s="2735"/>
      <c r="QYN319" s="2735"/>
      <c r="QYO319" s="2735"/>
      <c r="QYP319" s="2735"/>
      <c r="QYQ319" s="2735"/>
      <c r="QYR319" s="2735"/>
      <c r="QYS319" s="2735"/>
      <c r="QYT319" s="2735"/>
      <c r="QYU319" s="2735"/>
      <c r="QYV319" s="2735"/>
      <c r="QYW319" s="2735"/>
      <c r="QYX319" s="2735"/>
      <c r="QYY319" s="2735"/>
      <c r="QYZ319" s="2735"/>
      <c r="QZA319" s="2735"/>
      <c r="QZB319" s="2735"/>
      <c r="QZC319" s="2735"/>
      <c r="QZD319" s="2735"/>
      <c r="QZE319" s="2735"/>
      <c r="QZF319" s="2735"/>
      <c r="QZG319" s="2735"/>
      <c r="QZH319" s="2735"/>
      <c r="QZI319" s="2735"/>
      <c r="QZJ319" s="2735"/>
      <c r="QZK319" s="2735"/>
      <c r="QZL319" s="2735"/>
      <c r="QZM319" s="2735"/>
      <c r="QZN319" s="2735"/>
      <c r="QZO319" s="2735"/>
      <c r="QZP319" s="2735"/>
      <c r="QZQ319" s="2735"/>
      <c r="QZR319" s="2735"/>
      <c r="QZS319" s="2735"/>
      <c r="QZT319" s="2735"/>
      <c r="QZU319" s="2735"/>
      <c r="QZV319" s="2735"/>
      <c r="QZW319" s="2735"/>
      <c r="QZX319" s="2735"/>
      <c r="QZY319" s="2735"/>
      <c r="QZZ319" s="2735"/>
      <c r="RAA319" s="2735"/>
      <c r="RAB319" s="2735"/>
      <c r="RAC319" s="2735"/>
      <c r="RAD319" s="2735"/>
      <c r="RAE319" s="2735"/>
      <c r="RAF319" s="2735"/>
      <c r="RAG319" s="2735"/>
      <c r="RAH319" s="2735"/>
      <c r="RAI319" s="2735"/>
      <c r="RAJ319" s="2735"/>
      <c r="RAK319" s="2735"/>
      <c r="RAL319" s="2735"/>
      <c r="RAM319" s="2735"/>
      <c r="RAN319" s="2735"/>
      <c r="RAO319" s="2735"/>
      <c r="RAP319" s="2735"/>
      <c r="RAQ319" s="2735"/>
      <c r="RAR319" s="2735"/>
      <c r="RAS319" s="2735"/>
      <c r="RAT319" s="2735"/>
      <c r="RAU319" s="2735"/>
      <c r="RAV319" s="2735"/>
      <c r="RAW319" s="2735"/>
      <c r="RAX319" s="2735"/>
      <c r="RAY319" s="2735"/>
      <c r="RAZ319" s="2735"/>
      <c r="RBA319" s="2735"/>
      <c r="RBB319" s="2735"/>
      <c r="RBC319" s="2735"/>
      <c r="RBD319" s="2735"/>
      <c r="RBE319" s="2735"/>
      <c r="RBF319" s="2735"/>
      <c r="RBG319" s="2735"/>
      <c r="RBH319" s="2735"/>
      <c r="RBI319" s="2735"/>
      <c r="RBJ319" s="2735"/>
      <c r="RBK319" s="2735"/>
      <c r="RBL319" s="2735"/>
      <c r="RBM319" s="2735"/>
      <c r="RBN319" s="2735"/>
      <c r="RBO319" s="2735"/>
      <c r="RBP319" s="2735"/>
      <c r="RBQ319" s="2735"/>
      <c r="RBR319" s="2735"/>
      <c r="RBS319" s="2735"/>
      <c r="RBT319" s="2735"/>
      <c r="RBU319" s="2735"/>
      <c r="RBV319" s="2735"/>
      <c r="RBW319" s="2735"/>
      <c r="RBX319" s="2735"/>
      <c r="RBY319" s="2735"/>
      <c r="RBZ319" s="2735"/>
      <c r="RCA319" s="2735"/>
      <c r="RCB319" s="2735"/>
      <c r="RCC319" s="2735"/>
      <c r="RCD319" s="2735"/>
      <c r="RCE319" s="2735"/>
      <c r="RCF319" s="2735"/>
      <c r="RCG319" s="2735"/>
      <c r="RCH319" s="2735"/>
      <c r="RCI319" s="2735"/>
      <c r="RCJ319" s="2735"/>
      <c r="RCK319" s="2735"/>
      <c r="RCL319" s="2735"/>
      <c r="RCM319" s="2735"/>
      <c r="RCN319" s="2735"/>
      <c r="RCO319" s="2735"/>
      <c r="RCP319" s="2735"/>
      <c r="RCQ319" s="2735"/>
      <c r="RCR319" s="2735"/>
      <c r="RCS319" s="2735"/>
      <c r="RCT319" s="2735"/>
      <c r="RCU319" s="2735"/>
      <c r="RCV319" s="2735"/>
      <c r="RCW319" s="2735"/>
      <c r="RCX319" s="2735"/>
      <c r="RCY319" s="2735"/>
      <c r="RCZ319" s="2735"/>
      <c r="RDA319" s="2735"/>
      <c r="RDB319" s="2735"/>
      <c r="RDC319" s="2735"/>
      <c r="RDD319" s="2735"/>
      <c r="RDE319" s="2735"/>
      <c r="RDF319" s="2735"/>
      <c r="RDG319" s="2735"/>
      <c r="RDH319" s="2735"/>
      <c r="RDI319" s="2735"/>
      <c r="RDJ319" s="2735"/>
      <c r="RDK319" s="2735"/>
      <c r="RDL319" s="2735"/>
      <c r="RDM319" s="2735"/>
      <c r="RDN319" s="2735"/>
      <c r="RDO319" s="2735"/>
      <c r="RDP319" s="2735"/>
      <c r="RDQ319" s="2735"/>
      <c r="RDR319" s="2735"/>
      <c r="RDS319" s="2735"/>
      <c r="RDT319" s="2735"/>
      <c r="RDU319" s="2735"/>
      <c r="RDV319" s="2735"/>
      <c r="RDW319" s="2735"/>
      <c r="RDX319" s="2735"/>
      <c r="RDY319" s="2735"/>
      <c r="RDZ319" s="2735"/>
      <c r="REA319" s="2735"/>
      <c r="REB319" s="2735"/>
      <c r="REC319" s="2735"/>
      <c r="RED319" s="2735"/>
      <c r="REE319" s="2735"/>
      <c r="REF319" s="2735"/>
      <c r="REG319" s="2735"/>
      <c r="REH319" s="2735"/>
      <c r="REI319" s="2735"/>
      <c r="REJ319" s="2735"/>
      <c r="REK319" s="2735"/>
      <c r="REL319" s="2735"/>
      <c r="REM319" s="2735"/>
      <c r="REN319" s="2735"/>
      <c r="REO319" s="2735"/>
      <c r="REP319" s="2735"/>
      <c r="REQ319" s="2735"/>
      <c r="RER319" s="2735"/>
      <c r="RES319" s="2735"/>
      <c r="RET319" s="2735"/>
      <c r="REU319" s="2735"/>
      <c r="REV319" s="2735"/>
      <c r="REW319" s="2735"/>
      <c r="REX319" s="2735"/>
      <c r="REY319" s="2735"/>
      <c r="REZ319" s="2735"/>
      <c r="RFA319" s="2735"/>
      <c r="RFB319" s="2735"/>
      <c r="RFC319" s="2735"/>
      <c r="RFD319" s="2735"/>
      <c r="RFE319" s="2735"/>
      <c r="RFF319" s="2735"/>
      <c r="RFG319" s="2735"/>
      <c r="RFH319" s="2735"/>
      <c r="RFI319" s="2735"/>
      <c r="RFJ319" s="2735"/>
      <c r="RFK319" s="2735"/>
      <c r="RFL319" s="2735"/>
      <c r="RFM319" s="2735"/>
      <c r="RFN319" s="2735"/>
      <c r="RFO319" s="2735"/>
      <c r="RFP319" s="2735"/>
      <c r="RFQ319" s="2735"/>
      <c r="RFR319" s="2735"/>
      <c r="RFS319" s="2735"/>
      <c r="RFT319" s="2735"/>
      <c r="RFU319" s="2735"/>
      <c r="RFV319" s="2735"/>
      <c r="RFW319" s="2735"/>
      <c r="RFX319" s="2735"/>
      <c r="RFY319" s="2735"/>
      <c r="RFZ319" s="2735"/>
      <c r="RGA319" s="2735"/>
      <c r="RGB319" s="2735"/>
      <c r="RGC319" s="2735"/>
      <c r="RGD319" s="2735"/>
      <c r="RGE319" s="2735"/>
      <c r="RGF319" s="2735"/>
      <c r="RGG319" s="2735"/>
      <c r="RGH319" s="2735"/>
      <c r="RGI319" s="2735"/>
      <c r="RGJ319" s="2735"/>
      <c r="RGK319" s="2735"/>
      <c r="RGL319" s="2735"/>
      <c r="RGM319" s="2735"/>
      <c r="RGN319" s="2735"/>
      <c r="RGO319" s="2735"/>
      <c r="RGP319" s="2735"/>
      <c r="RGQ319" s="2735"/>
      <c r="RGR319" s="2735"/>
      <c r="RGS319" s="2735"/>
      <c r="RGT319" s="2735"/>
      <c r="RGU319" s="2735"/>
      <c r="RGV319" s="2735"/>
      <c r="RGW319" s="2735"/>
      <c r="RGX319" s="2735"/>
      <c r="RGY319" s="2735"/>
      <c r="RGZ319" s="2735"/>
      <c r="RHA319" s="2735"/>
      <c r="RHB319" s="2735"/>
      <c r="RHC319" s="2735"/>
      <c r="RHD319" s="2735"/>
      <c r="RHE319" s="2735"/>
      <c r="RHF319" s="2735"/>
      <c r="RHG319" s="2735"/>
      <c r="RHH319" s="2735"/>
      <c r="RHI319" s="2735"/>
      <c r="RHJ319" s="2735"/>
      <c r="RHK319" s="2735"/>
      <c r="RHL319" s="2735"/>
      <c r="RHM319" s="2735"/>
      <c r="RHN319" s="2735"/>
      <c r="RHO319" s="2735"/>
      <c r="RHP319" s="2735"/>
      <c r="RHQ319" s="2735"/>
      <c r="RHR319" s="2735"/>
      <c r="RHS319" s="2735"/>
      <c r="RHT319" s="2735"/>
      <c r="RHU319" s="2735"/>
      <c r="RHV319" s="2735"/>
      <c r="RHW319" s="2735"/>
      <c r="RHX319" s="2735"/>
      <c r="RHY319" s="2735"/>
      <c r="RHZ319" s="2735"/>
      <c r="RIA319" s="2735"/>
      <c r="RIB319" s="2735"/>
      <c r="RIC319" s="2735"/>
      <c r="RID319" s="2735"/>
      <c r="RIE319" s="2735"/>
      <c r="RIF319" s="2735"/>
      <c r="RIG319" s="2735"/>
      <c r="RIH319" s="2735"/>
      <c r="RII319" s="2735"/>
      <c r="RIJ319" s="2735"/>
      <c r="RIK319" s="2735"/>
      <c r="RIL319" s="2735"/>
      <c r="RIM319" s="2735"/>
      <c r="RIN319" s="2735"/>
      <c r="RIO319" s="2735"/>
      <c r="RIP319" s="2735"/>
      <c r="RIQ319" s="2735"/>
      <c r="RIR319" s="2735"/>
      <c r="RIS319" s="2735"/>
      <c r="RIT319" s="2735"/>
      <c r="RIU319" s="2735"/>
      <c r="RIV319" s="2735"/>
      <c r="RIW319" s="2735"/>
      <c r="RIX319" s="2735"/>
      <c r="RIY319" s="2735"/>
      <c r="RIZ319" s="2735"/>
      <c r="RJA319" s="2735"/>
      <c r="RJB319" s="2735"/>
      <c r="RJC319" s="2735"/>
      <c r="RJD319" s="2735"/>
      <c r="RJE319" s="2735"/>
      <c r="RJF319" s="2735"/>
      <c r="RJG319" s="2735"/>
      <c r="RJH319" s="2735"/>
      <c r="RJI319" s="2735"/>
      <c r="RJJ319" s="2735"/>
      <c r="RJK319" s="2735"/>
      <c r="RJL319" s="2735"/>
      <c r="RJM319" s="2735"/>
      <c r="RJN319" s="2735"/>
      <c r="RJO319" s="2735"/>
      <c r="RJP319" s="2735"/>
      <c r="RJQ319" s="2735"/>
      <c r="RJR319" s="2735"/>
      <c r="RJS319" s="2735"/>
      <c r="RJT319" s="2735"/>
      <c r="RJU319" s="2735"/>
      <c r="RJV319" s="2735"/>
      <c r="RJW319" s="2735"/>
      <c r="RJX319" s="2735"/>
      <c r="RJY319" s="2735"/>
      <c r="RJZ319" s="2735"/>
      <c r="RKA319" s="2735"/>
      <c r="RKB319" s="2735"/>
      <c r="RKC319" s="2735"/>
      <c r="RKD319" s="2735"/>
      <c r="RKE319" s="2735"/>
      <c r="RKF319" s="2735"/>
      <c r="RKG319" s="2735"/>
      <c r="RKH319" s="2735"/>
      <c r="RKI319" s="2735"/>
      <c r="RKJ319" s="2735"/>
      <c r="RKK319" s="2735"/>
      <c r="RKL319" s="2735"/>
      <c r="RKM319" s="2735"/>
      <c r="RKN319" s="2735"/>
      <c r="RKO319" s="2735"/>
      <c r="RKP319" s="2735"/>
      <c r="RKQ319" s="2735"/>
      <c r="RKR319" s="2735"/>
      <c r="RKS319" s="2735"/>
      <c r="RKT319" s="2735"/>
      <c r="RKU319" s="2735"/>
      <c r="RKV319" s="2735"/>
      <c r="RKW319" s="2735"/>
      <c r="RKX319" s="2735"/>
      <c r="RKY319" s="2735"/>
      <c r="RKZ319" s="2735"/>
      <c r="RLA319" s="2735"/>
      <c r="RLB319" s="2735"/>
      <c r="RLC319" s="2735"/>
      <c r="RLD319" s="2735"/>
      <c r="RLE319" s="2735"/>
      <c r="RLF319" s="2735"/>
      <c r="RLG319" s="2735"/>
      <c r="RLH319" s="2735"/>
      <c r="RLI319" s="2735"/>
      <c r="RLJ319" s="2735"/>
      <c r="RLK319" s="2735"/>
      <c r="RLL319" s="2735"/>
      <c r="RLM319" s="2735"/>
      <c r="RLN319" s="2735"/>
      <c r="RLO319" s="2735"/>
      <c r="RLP319" s="2735"/>
      <c r="RLQ319" s="2735"/>
      <c r="RLR319" s="2735"/>
      <c r="RLS319" s="2735"/>
      <c r="RLT319" s="2735"/>
      <c r="RLU319" s="2735"/>
      <c r="RLV319" s="2735"/>
      <c r="RLW319" s="2735"/>
      <c r="RLX319" s="2735"/>
      <c r="RLY319" s="2735"/>
      <c r="RLZ319" s="2735"/>
      <c r="RMA319" s="2735"/>
      <c r="RMB319" s="2735"/>
      <c r="RMC319" s="2735"/>
      <c r="RMD319" s="2735"/>
      <c r="RME319" s="2735"/>
      <c r="RMF319" s="2735"/>
      <c r="RMG319" s="2735"/>
      <c r="RMH319" s="2735"/>
      <c r="RMI319" s="2735"/>
      <c r="RMJ319" s="2735"/>
      <c r="RMK319" s="2735"/>
      <c r="RML319" s="2735"/>
      <c r="RMM319" s="2735"/>
      <c r="RMN319" s="2735"/>
      <c r="RMO319" s="2735"/>
      <c r="RMP319" s="2735"/>
      <c r="RMQ319" s="2735"/>
      <c r="RMR319" s="2735"/>
      <c r="RMS319" s="2735"/>
      <c r="RMT319" s="2735"/>
      <c r="RMU319" s="2735"/>
      <c r="RMV319" s="2735"/>
      <c r="RMW319" s="2735"/>
      <c r="RMX319" s="2735"/>
      <c r="RMY319" s="2735"/>
      <c r="RMZ319" s="2735"/>
      <c r="RNA319" s="2735"/>
      <c r="RNB319" s="2735"/>
      <c r="RNC319" s="2735"/>
      <c r="RND319" s="2735"/>
      <c r="RNE319" s="2735"/>
      <c r="RNF319" s="2735"/>
      <c r="RNG319" s="2735"/>
      <c r="RNH319" s="2735"/>
      <c r="RNI319" s="2735"/>
      <c r="RNJ319" s="2735"/>
      <c r="RNK319" s="2735"/>
      <c r="RNL319" s="2735"/>
      <c r="RNM319" s="2735"/>
      <c r="RNN319" s="2735"/>
      <c r="RNO319" s="2735"/>
      <c r="RNP319" s="2735"/>
      <c r="RNQ319" s="2735"/>
      <c r="RNR319" s="2735"/>
      <c r="RNS319" s="2735"/>
      <c r="RNT319" s="2735"/>
      <c r="RNU319" s="2735"/>
      <c r="RNV319" s="2735"/>
      <c r="RNW319" s="2735"/>
      <c r="RNX319" s="2735"/>
      <c r="RNY319" s="2735"/>
      <c r="RNZ319" s="2735"/>
      <c r="ROA319" s="2735"/>
      <c r="ROB319" s="2735"/>
      <c r="ROC319" s="2735"/>
      <c r="ROD319" s="2735"/>
      <c r="ROE319" s="2735"/>
      <c r="ROF319" s="2735"/>
      <c r="ROG319" s="2735"/>
      <c r="ROH319" s="2735"/>
      <c r="ROI319" s="2735"/>
      <c r="ROJ319" s="2735"/>
      <c r="ROK319" s="2735"/>
      <c r="ROL319" s="2735"/>
      <c r="ROM319" s="2735"/>
      <c r="RON319" s="2735"/>
      <c r="ROO319" s="2735"/>
      <c r="ROP319" s="2735"/>
      <c r="ROQ319" s="2735"/>
      <c r="ROR319" s="2735"/>
      <c r="ROS319" s="2735"/>
      <c r="ROT319" s="2735"/>
      <c r="ROU319" s="2735"/>
      <c r="ROV319" s="2735"/>
      <c r="ROW319" s="2735"/>
      <c r="ROX319" s="2735"/>
      <c r="ROY319" s="2735"/>
      <c r="ROZ319" s="2735"/>
      <c r="RPA319" s="2735"/>
      <c r="RPB319" s="2735"/>
      <c r="RPC319" s="2735"/>
      <c r="RPD319" s="2735"/>
      <c r="RPE319" s="2735"/>
      <c r="RPF319" s="2735"/>
      <c r="RPG319" s="2735"/>
      <c r="RPH319" s="2735"/>
      <c r="RPI319" s="2735"/>
      <c r="RPJ319" s="2735"/>
      <c r="RPK319" s="2735"/>
      <c r="RPL319" s="2735"/>
      <c r="RPM319" s="2735"/>
      <c r="RPN319" s="2735"/>
      <c r="RPO319" s="2735"/>
      <c r="RPP319" s="2735"/>
      <c r="RPQ319" s="2735"/>
      <c r="RPR319" s="2735"/>
      <c r="RPS319" s="2735"/>
      <c r="RPT319" s="2735"/>
      <c r="RPU319" s="2735"/>
      <c r="RPV319" s="2735"/>
      <c r="RPW319" s="2735"/>
      <c r="RPX319" s="2735"/>
      <c r="RPY319" s="2735"/>
      <c r="RPZ319" s="2735"/>
      <c r="RQA319" s="2735"/>
      <c r="RQB319" s="2735"/>
      <c r="RQC319" s="2735"/>
      <c r="RQD319" s="2735"/>
      <c r="RQE319" s="2735"/>
      <c r="RQF319" s="2735"/>
      <c r="RQG319" s="2735"/>
      <c r="RQH319" s="2735"/>
      <c r="RQI319" s="2735"/>
      <c r="RQJ319" s="2735"/>
      <c r="RQK319" s="2735"/>
      <c r="RQL319" s="2735"/>
      <c r="RQM319" s="2735"/>
      <c r="RQN319" s="2735"/>
      <c r="RQO319" s="2735"/>
      <c r="RQP319" s="2735"/>
      <c r="RQQ319" s="2735"/>
      <c r="RQR319" s="2735"/>
      <c r="RQS319" s="2735"/>
      <c r="RQT319" s="2735"/>
      <c r="RQU319" s="2735"/>
      <c r="RQV319" s="2735"/>
      <c r="RQW319" s="2735"/>
      <c r="RQX319" s="2735"/>
      <c r="RQY319" s="2735"/>
      <c r="RQZ319" s="2735"/>
      <c r="RRA319" s="2735"/>
      <c r="RRB319" s="2735"/>
      <c r="RRC319" s="2735"/>
      <c r="RRD319" s="2735"/>
      <c r="RRE319" s="2735"/>
      <c r="RRF319" s="2735"/>
      <c r="RRG319" s="2735"/>
      <c r="RRH319" s="2735"/>
      <c r="RRI319" s="2735"/>
      <c r="RRJ319" s="2735"/>
      <c r="RRK319" s="2735"/>
      <c r="RRL319" s="2735"/>
      <c r="RRM319" s="2735"/>
      <c r="RRN319" s="2735"/>
      <c r="RRO319" s="2735"/>
      <c r="RRP319" s="2735"/>
      <c r="RRQ319" s="2735"/>
      <c r="RRR319" s="2735"/>
      <c r="RRS319" s="2735"/>
      <c r="RRT319" s="2735"/>
      <c r="RRU319" s="2735"/>
      <c r="RRV319" s="2735"/>
      <c r="RRW319" s="2735"/>
      <c r="RRX319" s="2735"/>
      <c r="RRY319" s="2735"/>
      <c r="RRZ319" s="2735"/>
      <c r="RSA319" s="2735"/>
      <c r="RSB319" s="2735"/>
      <c r="RSC319" s="2735"/>
      <c r="RSD319" s="2735"/>
      <c r="RSE319" s="2735"/>
      <c r="RSF319" s="2735"/>
      <c r="RSG319" s="2735"/>
      <c r="RSH319" s="2735"/>
      <c r="RSI319" s="2735"/>
      <c r="RSJ319" s="2735"/>
      <c r="RSK319" s="2735"/>
      <c r="RSL319" s="2735"/>
      <c r="RSM319" s="2735"/>
      <c r="RSN319" s="2735"/>
      <c r="RSO319" s="2735"/>
      <c r="RSP319" s="2735"/>
      <c r="RSQ319" s="2735"/>
      <c r="RSR319" s="2735"/>
      <c r="RSS319" s="2735"/>
      <c r="RST319" s="2735"/>
      <c r="RSU319" s="2735"/>
      <c r="RSV319" s="2735"/>
      <c r="RSW319" s="2735"/>
      <c r="RSX319" s="2735"/>
      <c r="RSY319" s="2735"/>
      <c r="RSZ319" s="2735"/>
      <c r="RTA319" s="2735"/>
      <c r="RTB319" s="2735"/>
      <c r="RTC319" s="2735"/>
      <c r="RTD319" s="2735"/>
      <c r="RTE319" s="2735"/>
      <c r="RTF319" s="2735"/>
      <c r="RTG319" s="2735"/>
      <c r="RTH319" s="2735"/>
      <c r="RTI319" s="2735"/>
      <c r="RTJ319" s="2735"/>
      <c r="RTK319" s="2735"/>
      <c r="RTL319" s="2735"/>
      <c r="RTM319" s="2735"/>
      <c r="RTN319" s="2735"/>
      <c r="RTO319" s="2735"/>
      <c r="RTP319" s="2735"/>
      <c r="RTQ319" s="2735"/>
      <c r="RTR319" s="2735"/>
      <c r="RTS319" s="2735"/>
      <c r="RTT319" s="2735"/>
      <c r="RTU319" s="2735"/>
      <c r="RTV319" s="2735"/>
      <c r="RTW319" s="2735"/>
      <c r="RTX319" s="2735"/>
      <c r="RTY319" s="2735"/>
      <c r="RTZ319" s="2735"/>
      <c r="RUA319" s="2735"/>
      <c r="RUB319" s="2735"/>
      <c r="RUC319" s="2735"/>
      <c r="RUD319" s="2735"/>
      <c r="RUE319" s="2735"/>
      <c r="RUF319" s="2735"/>
      <c r="RUG319" s="2735"/>
      <c r="RUH319" s="2735"/>
      <c r="RUI319" s="2735"/>
      <c r="RUJ319" s="2735"/>
      <c r="RUK319" s="2735"/>
      <c r="RUL319" s="2735"/>
      <c r="RUM319" s="2735"/>
      <c r="RUN319" s="2735"/>
      <c r="RUO319" s="2735"/>
      <c r="RUP319" s="2735"/>
      <c r="RUQ319" s="2735"/>
      <c r="RUR319" s="2735"/>
      <c r="RUS319" s="2735"/>
      <c r="RUT319" s="2735"/>
      <c r="RUU319" s="2735"/>
      <c r="RUV319" s="2735"/>
      <c r="RUW319" s="2735"/>
      <c r="RUX319" s="2735"/>
      <c r="RUY319" s="2735"/>
      <c r="RUZ319" s="2735"/>
      <c r="RVA319" s="2735"/>
      <c r="RVB319" s="2735"/>
      <c r="RVC319" s="2735"/>
      <c r="RVD319" s="2735"/>
      <c r="RVE319" s="2735"/>
      <c r="RVF319" s="2735"/>
      <c r="RVG319" s="2735"/>
      <c r="RVH319" s="2735"/>
      <c r="RVI319" s="2735"/>
      <c r="RVJ319" s="2735"/>
      <c r="RVK319" s="2735"/>
      <c r="RVL319" s="2735"/>
      <c r="RVM319" s="2735"/>
      <c r="RVN319" s="2735"/>
      <c r="RVO319" s="2735"/>
      <c r="RVP319" s="2735"/>
      <c r="RVQ319" s="2735"/>
      <c r="RVR319" s="2735"/>
      <c r="RVS319" s="2735"/>
      <c r="RVT319" s="2735"/>
      <c r="RVU319" s="2735"/>
      <c r="RVV319" s="2735"/>
      <c r="RVW319" s="2735"/>
      <c r="RVX319" s="2735"/>
      <c r="RVY319" s="2735"/>
      <c r="RVZ319" s="2735"/>
      <c r="RWA319" s="2735"/>
      <c r="RWB319" s="2735"/>
      <c r="RWC319" s="2735"/>
      <c r="RWD319" s="2735"/>
      <c r="RWE319" s="2735"/>
      <c r="RWF319" s="2735"/>
      <c r="RWG319" s="2735"/>
      <c r="RWH319" s="2735"/>
      <c r="RWI319" s="2735"/>
      <c r="RWJ319" s="2735"/>
      <c r="RWK319" s="2735"/>
      <c r="RWL319" s="2735"/>
      <c r="RWM319" s="2735"/>
      <c r="RWN319" s="2735"/>
      <c r="RWO319" s="2735"/>
      <c r="RWP319" s="2735"/>
      <c r="RWQ319" s="2735"/>
      <c r="RWR319" s="2735"/>
      <c r="RWS319" s="2735"/>
      <c r="RWT319" s="2735"/>
      <c r="RWU319" s="2735"/>
      <c r="RWV319" s="2735"/>
      <c r="RWW319" s="2735"/>
      <c r="RWX319" s="2735"/>
      <c r="RWY319" s="2735"/>
      <c r="RWZ319" s="2735"/>
      <c r="RXA319" s="2735"/>
      <c r="RXB319" s="2735"/>
      <c r="RXC319" s="2735"/>
      <c r="RXD319" s="2735"/>
      <c r="RXE319" s="2735"/>
      <c r="RXF319" s="2735"/>
      <c r="RXG319" s="2735"/>
      <c r="RXH319" s="2735"/>
      <c r="RXI319" s="2735"/>
      <c r="RXJ319" s="2735"/>
      <c r="RXK319" s="2735"/>
      <c r="RXL319" s="2735"/>
      <c r="RXM319" s="2735"/>
      <c r="RXN319" s="2735"/>
      <c r="RXO319" s="2735"/>
      <c r="RXP319" s="2735"/>
      <c r="RXQ319" s="2735"/>
      <c r="RXR319" s="2735"/>
      <c r="RXS319" s="2735"/>
      <c r="RXT319" s="2735"/>
      <c r="RXU319" s="2735"/>
      <c r="RXV319" s="2735"/>
      <c r="RXW319" s="2735"/>
      <c r="RXX319" s="2735"/>
      <c r="RXY319" s="2735"/>
      <c r="RXZ319" s="2735"/>
      <c r="RYA319" s="2735"/>
      <c r="RYB319" s="2735"/>
      <c r="RYC319" s="2735"/>
      <c r="RYD319" s="2735"/>
      <c r="RYE319" s="2735"/>
      <c r="RYF319" s="2735"/>
      <c r="RYG319" s="2735"/>
      <c r="RYH319" s="2735"/>
      <c r="RYI319" s="2735"/>
      <c r="RYJ319" s="2735"/>
      <c r="RYK319" s="2735"/>
      <c r="RYL319" s="2735"/>
      <c r="RYM319" s="2735"/>
      <c r="RYN319" s="2735"/>
      <c r="RYO319" s="2735"/>
      <c r="RYP319" s="2735"/>
      <c r="RYQ319" s="2735"/>
      <c r="RYR319" s="2735"/>
      <c r="RYS319" s="2735"/>
      <c r="RYT319" s="2735"/>
      <c r="RYU319" s="2735"/>
      <c r="RYV319" s="2735"/>
      <c r="RYW319" s="2735"/>
      <c r="RYX319" s="2735"/>
      <c r="RYY319" s="2735"/>
      <c r="RYZ319" s="2735"/>
      <c r="RZA319" s="2735"/>
      <c r="RZB319" s="2735"/>
      <c r="RZC319" s="2735"/>
      <c r="RZD319" s="2735"/>
      <c r="RZE319" s="2735"/>
      <c r="RZF319" s="2735"/>
      <c r="RZG319" s="2735"/>
      <c r="RZH319" s="2735"/>
      <c r="RZI319" s="2735"/>
      <c r="RZJ319" s="2735"/>
      <c r="RZK319" s="2735"/>
      <c r="RZL319" s="2735"/>
      <c r="RZM319" s="2735"/>
      <c r="RZN319" s="2735"/>
      <c r="RZO319" s="2735"/>
      <c r="RZP319" s="2735"/>
      <c r="RZQ319" s="2735"/>
      <c r="RZR319" s="2735"/>
      <c r="RZS319" s="2735"/>
      <c r="RZT319" s="2735"/>
      <c r="RZU319" s="2735"/>
      <c r="RZV319" s="2735"/>
      <c r="RZW319" s="2735"/>
      <c r="RZX319" s="2735"/>
      <c r="RZY319" s="2735"/>
      <c r="RZZ319" s="2735"/>
      <c r="SAA319" s="2735"/>
      <c r="SAB319" s="2735"/>
      <c r="SAC319" s="2735"/>
      <c r="SAD319" s="2735"/>
      <c r="SAE319" s="2735"/>
      <c r="SAF319" s="2735"/>
      <c r="SAG319" s="2735"/>
      <c r="SAH319" s="2735"/>
      <c r="SAI319" s="2735"/>
      <c r="SAJ319" s="2735"/>
      <c r="SAK319" s="2735"/>
      <c r="SAL319" s="2735"/>
      <c r="SAM319" s="2735"/>
      <c r="SAN319" s="2735"/>
      <c r="SAO319" s="2735"/>
      <c r="SAP319" s="2735"/>
      <c r="SAQ319" s="2735"/>
      <c r="SAR319" s="2735"/>
      <c r="SAS319" s="2735"/>
      <c r="SAT319" s="2735"/>
      <c r="SAU319" s="2735"/>
      <c r="SAV319" s="2735"/>
      <c r="SAW319" s="2735"/>
      <c r="SAX319" s="2735"/>
      <c r="SAY319" s="2735"/>
      <c r="SAZ319" s="2735"/>
      <c r="SBA319" s="2735"/>
      <c r="SBB319" s="2735"/>
      <c r="SBC319" s="2735"/>
      <c r="SBD319" s="2735"/>
      <c r="SBE319" s="2735"/>
      <c r="SBF319" s="2735"/>
      <c r="SBG319" s="2735"/>
      <c r="SBH319" s="2735"/>
      <c r="SBI319" s="2735"/>
      <c r="SBJ319" s="2735"/>
      <c r="SBK319" s="2735"/>
      <c r="SBL319" s="2735"/>
      <c r="SBM319" s="2735"/>
      <c r="SBN319" s="2735"/>
      <c r="SBO319" s="2735"/>
      <c r="SBP319" s="2735"/>
      <c r="SBQ319" s="2735"/>
      <c r="SBR319" s="2735"/>
      <c r="SBS319" s="2735"/>
      <c r="SBT319" s="2735"/>
      <c r="SBU319" s="2735"/>
      <c r="SBV319" s="2735"/>
      <c r="SBW319" s="2735"/>
      <c r="SBX319" s="2735"/>
      <c r="SBY319" s="2735"/>
      <c r="SBZ319" s="2735"/>
      <c r="SCA319" s="2735"/>
      <c r="SCB319" s="2735"/>
      <c r="SCC319" s="2735"/>
      <c r="SCD319" s="2735"/>
      <c r="SCE319" s="2735"/>
      <c r="SCF319" s="2735"/>
      <c r="SCG319" s="2735"/>
      <c r="SCH319" s="2735"/>
      <c r="SCI319" s="2735"/>
      <c r="SCJ319" s="2735"/>
      <c r="SCK319" s="2735"/>
      <c r="SCL319" s="2735"/>
      <c r="SCM319" s="2735"/>
      <c r="SCN319" s="2735"/>
      <c r="SCO319" s="2735"/>
      <c r="SCP319" s="2735"/>
      <c r="SCQ319" s="2735"/>
      <c r="SCR319" s="2735"/>
      <c r="SCS319" s="2735"/>
      <c r="SCT319" s="2735"/>
      <c r="SCU319" s="2735"/>
      <c r="SCV319" s="2735"/>
      <c r="SCW319" s="2735"/>
      <c r="SCX319" s="2735"/>
      <c r="SCY319" s="2735"/>
      <c r="SCZ319" s="2735"/>
      <c r="SDA319" s="2735"/>
      <c r="SDB319" s="2735"/>
      <c r="SDC319" s="2735"/>
      <c r="SDD319" s="2735"/>
      <c r="SDE319" s="2735"/>
      <c r="SDF319" s="2735"/>
      <c r="SDG319" s="2735"/>
      <c r="SDH319" s="2735"/>
      <c r="SDI319" s="2735"/>
      <c r="SDJ319" s="2735"/>
      <c r="SDK319" s="2735"/>
      <c r="SDL319" s="2735"/>
      <c r="SDM319" s="2735"/>
      <c r="SDN319" s="2735"/>
      <c r="SDO319" s="2735"/>
      <c r="SDP319" s="2735"/>
      <c r="SDQ319" s="2735"/>
      <c r="SDR319" s="2735"/>
      <c r="SDS319" s="2735"/>
      <c r="SDT319" s="2735"/>
      <c r="SDU319" s="2735"/>
      <c r="SDV319" s="2735"/>
      <c r="SDW319" s="2735"/>
      <c r="SDX319" s="2735"/>
      <c r="SDY319" s="2735"/>
      <c r="SDZ319" s="2735"/>
      <c r="SEA319" s="2735"/>
      <c r="SEB319" s="2735"/>
      <c r="SEC319" s="2735"/>
      <c r="SED319" s="2735"/>
      <c r="SEE319" s="2735"/>
      <c r="SEF319" s="2735"/>
      <c r="SEG319" s="2735"/>
      <c r="SEH319" s="2735"/>
      <c r="SEI319" s="2735"/>
      <c r="SEJ319" s="2735"/>
      <c r="SEK319" s="2735"/>
      <c r="SEL319" s="2735"/>
      <c r="SEM319" s="2735"/>
      <c r="SEN319" s="2735"/>
      <c r="SEO319" s="2735"/>
      <c r="SEP319" s="2735"/>
      <c r="SEQ319" s="2735"/>
      <c r="SER319" s="2735"/>
      <c r="SES319" s="2735"/>
      <c r="SET319" s="2735"/>
      <c r="SEU319" s="2735"/>
      <c r="SEV319" s="2735"/>
      <c r="SEW319" s="2735"/>
      <c r="SEX319" s="2735"/>
      <c r="SEY319" s="2735"/>
      <c r="SEZ319" s="2735"/>
      <c r="SFA319" s="2735"/>
      <c r="SFB319" s="2735"/>
      <c r="SFC319" s="2735"/>
      <c r="SFD319" s="2735"/>
      <c r="SFE319" s="2735"/>
      <c r="SFF319" s="2735"/>
      <c r="SFG319" s="2735"/>
      <c r="SFH319" s="2735"/>
      <c r="SFI319" s="2735"/>
      <c r="SFJ319" s="2735"/>
      <c r="SFK319" s="2735"/>
      <c r="SFL319" s="2735"/>
      <c r="SFM319" s="2735"/>
      <c r="SFN319" s="2735"/>
      <c r="SFO319" s="2735"/>
      <c r="SFP319" s="2735"/>
      <c r="SFQ319" s="2735"/>
      <c r="SFR319" s="2735"/>
      <c r="SFS319" s="2735"/>
      <c r="SFT319" s="2735"/>
      <c r="SFU319" s="2735"/>
      <c r="SFV319" s="2735"/>
      <c r="SFW319" s="2735"/>
      <c r="SFX319" s="2735"/>
      <c r="SFY319" s="2735"/>
      <c r="SFZ319" s="2735"/>
      <c r="SGA319" s="2735"/>
      <c r="SGB319" s="2735"/>
      <c r="SGC319" s="2735"/>
      <c r="SGD319" s="2735"/>
      <c r="SGE319" s="2735"/>
      <c r="SGF319" s="2735"/>
      <c r="SGG319" s="2735"/>
      <c r="SGH319" s="2735"/>
      <c r="SGI319" s="2735"/>
      <c r="SGJ319" s="2735"/>
      <c r="SGK319" s="2735"/>
      <c r="SGL319" s="2735"/>
      <c r="SGM319" s="2735"/>
      <c r="SGN319" s="2735"/>
      <c r="SGO319" s="2735"/>
      <c r="SGP319" s="2735"/>
      <c r="SGQ319" s="2735"/>
      <c r="SGR319" s="2735"/>
      <c r="SGS319" s="2735"/>
      <c r="SGT319" s="2735"/>
      <c r="SGU319" s="2735"/>
      <c r="SGV319" s="2735"/>
      <c r="SGW319" s="2735"/>
      <c r="SGX319" s="2735"/>
      <c r="SGY319" s="2735"/>
      <c r="SGZ319" s="2735"/>
      <c r="SHA319" s="2735"/>
      <c r="SHB319" s="2735"/>
      <c r="SHC319" s="2735"/>
      <c r="SHD319" s="2735"/>
      <c r="SHE319" s="2735"/>
      <c r="SHF319" s="2735"/>
      <c r="SHG319" s="2735"/>
      <c r="SHH319" s="2735"/>
      <c r="SHI319" s="2735"/>
      <c r="SHJ319" s="2735"/>
      <c r="SHK319" s="2735"/>
      <c r="SHL319" s="2735"/>
      <c r="SHM319" s="2735"/>
      <c r="SHN319" s="2735"/>
      <c r="SHO319" s="2735"/>
      <c r="SHP319" s="2735"/>
      <c r="SHQ319" s="2735"/>
      <c r="SHR319" s="2735"/>
      <c r="SHS319" s="2735"/>
      <c r="SHT319" s="2735"/>
      <c r="SHU319" s="2735"/>
      <c r="SHV319" s="2735"/>
      <c r="SHW319" s="2735"/>
      <c r="SHX319" s="2735"/>
      <c r="SHY319" s="2735"/>
      <c r="SHZ319" s="2735"/>
      <c r="SIA319" s="2735"/>
      <c r="SIB319" s="2735"/>
      <c r="SIC319" s="2735"/>
      <c r="SID319" s="2735"/>
      <c r="SIE319" s="2735"/>
      <c r="SIF319" s="2735"/>
      <c r="SIG319" s="2735"/>
      <c r="SIH319" s="2735"/>
      <c r="SII319" s="2735"/>
      <c r="SIJ319" s="2735"/>
      <c r="SIK319" s="2735"/>
      <c r="SIL319" s="2735"/>
      <c r="SIM319" s="2735"/>
      <c r="SIN319" s="2735"/>
      <c r="SIO319" s="2735"/>
      <c r="SIP319" s="2735"/>
      <c r="SIQ319" s="2735"/>
      <c r="SIR319" s="2735"/>
      <c r="SIS319" s="2735"/>
      <c r="SIT319" s="2735"/>
      <c r="SIU319" s="2735"/>
      <c r="SIV319" s="2735"/>
      <c r="SIW319" s="2735"/>
      <c r="SIX319" s="2735"/>
      <c r="SIY319" s="2735"/>
      <c r="SIZ319" s="2735"/>
      <c r="SJA319" s="2735"/>
      <c r="SJB319" s="2735"/>
      <c r="SJC319" s="2735"/>
      <c r="SJD319" s="2735"/>
      <c r="SJE319" s="2735"/>
      <c r="SJF319" s="2735"/>
      <c r="SJG319" s="2735"/>
      <c r="SJH319" s="2735"/>
      <c r="SJI319" s="2735"/>
      <c r="SJJ319" s="2735"/>
      <c r="SJK319" s="2735"/>
      <c r="SJL319" s="2735"/>
      <c r="SJM319" s="2735"/>
      <c r="SJN319" s="2735"/>
      <c r="SJO319" s="2735"/>
      <c r="SJP319" s="2735"/>
      <c r="SJQ319" s="2735"/>
      <c r="SJR319" s="2735"/>
      <c r="SJS319" s="2735"/>
      <c r="SJT319" s="2735"/>
      <c r="SJU319" s="2735"/>
      <c r="SJV319" s="2735"/>
      <c r="SJW319" s="2735"/>
      <c r="SJX319" s="2735"/>
      <c r="SJY319" s="2735"/>
      <c r="SJZ319" s="2735"/>
      <c r="SKA319" s="2735"/>
      <c r="SKB319" s="2735"/>
      <c r="SKC319" s="2735"/>
      <c r="SKD319" s="2735"/>
      <c r="SKE319" s="2735"/>
      <c r="SKF319" s="2735"/>
      <c r="SKG319" s="2735"/>
      <c r="SKH319" s="2735"/>
      <c r="SKI319" s="2735"/>
      <c r="SKJ319" s="2735"/>
      <c r="SKK319" s="2735"/>
      <c r="SKL319" s="2735"/>
      <c r="SKM319" s="2735"/>
      <c r="SKN319" s="2735"/>
      <c r="SKO319" s="2735"/>
      <c r="SKP319" s="2735"/>
      <c r="SKQ319" s="2735"/>
      <c r="SKR319" s="2735"/>
      <c r="SKS319" s="2735"/>
      <c r="SKT319" s="2735"/>
      <c r="SKU319" s="2735"/>
      <c r="SKV319" s="2735"/>
      <c r="SKW319" s="2735"/>
      <c r="SKX319" s="2735"/>
      <c r="SKY319" s="2735"/>
      <c r="SKZ319" s="2735"/>
      <c r="SLA319" s="2735"/>
      <c r="SLB319" s="2735"/>
      <c r="SLC319" s="2735"/>
      <c r="SLD319" s="2735"/>
      <c r="SLE319" s="2735"/>
      <c r="SLF319" s="2735"/>
      <c r="SLG319" s="2735"/>
      <c r="SLH319" s="2735"/>
      <c r="SLI319" s="2735"/>
      <c r="SLJ319" s="2735"/>
      <c r="SLK319" s="2735"/>
      <c r="SLL319" s="2735"/>
      <c r="SLM319" s="2735"/>
      <c r="SLN319" s="2735"/>
      <c r="SLO319" s="2735"/>
      <c r="SLP319" s="2735"/>
      <c r="SLQ319" s="2735"/>
      <c r="SLR319" s="2735"/>
      <c r="SLS319" s="2735"/>
      <c r="SLT319" s="2735"/>
      <c r="SLU319" s="2735"/>
      <c r="SLV319" s="2735"/>
      <c r="SLW319" s="2735"/>
      <c r="SLX319" s="2735"/>
      <c r="SLY319" s="2735"/>
      <c r="SLZ319" s="2735"/>
      <c r="SMA319" s="2735"/>
      <c r="SMB319" s="2735"/>
      <c r="SMC319" s="2735"/>
      <c r="SMD319" s="2735"/>
      <c r="SME319" s="2735"/>
      <c r="SMF319" s="2735"/>
      <c r="SMG319" s="2735"/>
      <c r="SMH319" s="2735"/>
      <c r="SMI319" s="2735"/>
      <c r="SMJ319" s="2735"/>
      <c r="SMK319" s="2735"/>
      <c r="SML319" s="2735"/>
      <c r="SMM319" s="2735"/>
      <c r="SMN319" s="2735"/>
      <c r="SMO319" s="2735"/>
      <c r="SMP319" s="2735"/>
      <c r="SMQ319" s="2735"/>
      <c r="SMR319" s="2735"/>
      <c r="SMS319" s="2735"/>
      <c r="SMT319" s="2735"/>
      <c r="SMU319" s="2735"/>
      <c r="SMV319" s="2735"/>
      <c r="SMW319" s="2735"/>
      <c r="SMX319" s="2735"/>
      <c r="SMY319" s="2735"/>
      <c r="SMZ319" s="2735"/>
      <c r="SNA319" s="2735"/>
      <c r="SNB319" s="2735"/>
      <c r="SNC319" s="2735"/>
      <c r="SND319" s="2735"/>
      <c r="SNE319" s="2735"/>
      <c r="SNF319" s="2735"/>
      <c r="SNG319" s="2735"/>
      <c r="SNH319" s="2735"/>
      <c r="SNI319" s="2735"/>
      <c r="SNJ319" s="2735"/>
      <c r="SNK319" s="2735"/>
      <c r="SNL319" s="2735"/>
      <c r="SNM319" s="2735"/>
      <c r="SNN319" s="2735"/>
      <c r="SNO319" s="2735"/>
      <c r="SNP319" s="2735"/>
      <c r="SNQ319" s="2735"/>
      <c r="SNR319" s="2735"/>
      <c r="SNS319" s="2735"/>
      <c r="SNT319" s="2735"/>
      <c r="SNU319" s="2735"/>
      <c r="SNV319" s="2735"/>
      <c r="SNW319" s="2735"/>
      <c r="SNX319" s="2735"/>
      <c r="SNY319" s="2735"/>
      <c r="SNZ319" s="2735"/>
      <c r="SOA319" s="2735"/>
      <c r="SOB319" s="2735"/>
      <c r="SOC319" s="2735"/>
      <c r="SOD319" s="2735"/>
      <c r="SOE319" s="2735"/>
      <c r="SOF319" s="2735"/>
      <c r="SOG319" s="2735"/>
      <c r="SOH319" s="2735"/>
      <c r="SOI319" s="2735"/>
      <c r="SOJ319" s="2735"/>
      <c r="SOK319" s="2735"/>
      <c r="SOL319" s="2735"/>
      <c r="SOM319" s="2735"/>
      <c r="SON319" s="2735"/>
      <c r="SOO319" s="2735"/>
      <c r="SOP319" s="2735"/>
      <c r="SOQ319" s="2735"/>
      <c r="SOR319" s="2735"/>
      <c r="SOS319" s="2735"/>
      <c r="SOT319" s="2735"/>
      <c r="SOU319" s="2735"/>
      <c r="SOV319" s="2735"/>
      <c r="SOW319" s="2735"/>
      <c r="SOX319" s="2735"/>
      <c r="SOY319" s="2735"/>
      <c r="SOZ319" s="2735"/>
      <c r="SPA319" s="2735"/>
      <c r="SPB319" s="2735"/>
      <c r="SPC319" s="2735"/>
      <c r="SPD319" s="2735"/>
      <c r="SPE319" s="2735"/>
      <c r="SPF319" s="2735"/>
      <c r="SPG319" s="2735"/>
      <c r="SPH319" s="2735"/>
      <c r="SPI319" s="2735"/>
      <c r="SPJ319" s="2735"/>
      <c r="SPK319" s="2735"/>
      <c r="SPL319" s="2735"/>
      <c r="SPM319" s="2735"/>
      <c r="SPN319" s="2735"/>
      <c r="SPO319" s="2735"/>
      <c r="SPP319" s="2735"/>
      <c r="SPQ319" s="2735"/>
      <c r="SPR319" s="2735"/>
      <c r="SPS319" s="2735"/>
      <c r="SPT319" s="2735"/>
      <c r="SPU319" s="2735"/>
      <c r="SPV319" s="2735"/>
      <c r="SPW319" s="2735"/>
      <c r="SPX319" s="2735"/>
      <c r="SPY319" s="2735"/>
      <c r="SPZ319" s="2735"/>
      <c r="SQA319" s="2735"/>
      <c r="SQB319" s="2735"/>
      <c r="SQC319" s="2735"/>
      <c r="SQD319" s="2735"/>
      <c r="SQE319" s="2735"/>
      <c r="SQF319" s="2735"/>
      <c r="SQG319" s="2735"/>
      <c r="SQH319" s="2735"/>
      <c r="SQI319" s="2735"/>
      <c r="SQJ319" s="2735"/>
      <c r="SQK319" s="2735"/>
      <c r="SQL319" s="2735"/>
      <c r="SQM319" s="2735"/>
      <c r="SQN319" s="2735"/>
      <c r="SQO319" s="2735"/>
      <c r="SQP319" s="2735"/>
      <c r="SQQ319" s="2735"/>
      <c r="SQR319" s="2735"/>
      <c r="SQS319" s="2735"/>
      <c r="SQT319" s="2735"/>
      <c r="SQU319" s="2735"/>
      <c r="SQV319" s="2735"/>
      <c r="SQW319" s="2735"/>
      <c r="SQX319" s="2735"/>
      <c r="SQY319" s="2735"/>
      <c r="SQZ319" s="2735"/>
      <c r="SRA319" s="2735"/>
      <c r="SRB319" s="2735"/>
      <c r="SRC319" s="2735"/>
      <c r="SRD319" s="2735"/>
      <c r="SRE319" s="2735"/>
      <c r="SRF319" s="2735"/>
      <c r="SRG319" s="2735"/>
      <c r="SRH319" s="2735"/>
      <c r="SRI319" s="2735"/>
      <c r="SRJ319" s="2735"/>
      <c r="SRK319" s="2735"/>
      <c r="SRL319" s="2735"/>
      <c r="SRM319" s="2735"/>
      <c r="SRN319" s="2735"/>
      <c r="SRO319" s="2735"/>
      <c r="SRP319" s="2735"/>
      <c r="SRQ319" s="2735"/>
      <c r="SRR319" s="2735"/>
      <c r="SRS319" s="2735"/>
      <c r="SRT319" s="2735"/>
      <c r="SRU319" s="2735"/>
      <c r="SRV319" s="2735"/>
      <c r="SRW319" s="2735"/>
      <c r="SRX319" s="2735"/>
      <c r="SRY319" s="2735"/>
      <c r="SRZ319" s="2735"/>
      <c r="SSA319" s="2735"/>
      <c r="SSB319" s="2735"/>
      <c r="SSC319" s="2735"/>
      <c r="SSD319" s="2735"/>
      <c r="SSE319" s="2735"/>
      <c r="SSF319" s="2735"/>
      <c r="SSG319" s="2735"/>
      <c r="SSH319" s="2735"/>
      <c r="SSI319" s="2735"/>
      <c r="SSJ319" s="2735"/>
      <c r="SSK319" s="2735"/>
      <c r="SSL319" s="2735"/>
      <c r="SSM319" s="2735"/>
      <c r="SSN319" s="2735"/>
      <c r="SSO319" s="2735"/>
      <c r="SSP319" s="2735"/>
      <c r="SSQ319" s="2735"/>
      <c r="SSR319" s="2735"/>
      <c r="SSS319" s="2735"/>
      <c r="SST319" s="2735"/>
      <c r="SSU319" s="2735"/>
      <c r="SSV319" s="2735"/>
      <c r="SSW319" s="2735"/>
      <c r="SSX319" s="2735"/>
      <c r="SSY319" s="2735"/>
      <c r="SSZ319" s="2735"/>
      <c r="STA319" s="2735"/>
      <c r="STB319" s="2735"/>
      <c r="STC319" s="2735"/>
      <c r="STD319" s="2735"/>
      <c r="STE319" s="2735"/>
      <c r="STF319" s="2735"/>
      <c r="STG319" s="2735"/>
      <c r="STH319" s="2735"/>
      <c r="STI319" s="2735"/>
      <c r="STJ319" s="2735"/>
      <c r="STK319" s="2735"/>
      <c r="STL319" s="2735"/>
      <c r="STM319" s="2735"/>
      <c r="STN319" s="2735"/>
      <c r="STO319" s="2735"/>
      <c r="STP319" s="2735"/>
      <c r="STQ319" s="2735"/>
      <c r="STR319" s="2735"/>
      <c r="STS319" s="2735"/>
      <c r="STT319" s="2735"/>
      <c r="STU319" s="2735"/>
      <c r="STV319" s="2735"/>
      <c r="STW319" s="2735"/>
      <c r="STX319" s="2735"/>
      <c r="STY319" s="2735"/>
      <c r="STZ319" s="2735"/>
      <c r="SUA319" s="2735"/>
      <c r="SUB319" s="2735"/>
      <c r="SUC319" s="2735"/>
      <c r="SUD319" s="2735"/>
      <c r="SUE319" s="2735"/>
      <c r="SUF319" s="2735"/>
      <c r="SUG319" s="2735"/>
      <c r="SUH319" s="2735"/>
      <c r="SUI319" s="2735"/>
      <c r="SUJ319" s="2735"/>
      <c r="SUK319" s="2735"/>
      <c r="SUL319" s="2735"/>
      <c r="SUM319" s="2735"/>
      <c r="SUN319" s="2735"/>
      <c r="SUO319" s="2735"/>
      <c r="SUP319" s="2735"/>
      <c r="SUQ319" s="2735"/>
      <c r="SUR319" s="2735"/>
      <c r="SUS319" s="2735"/>
      <c r="SUT319" s="2735"/>
      <c r="SUU319" s="2735"/>
      <c r="SUV319" s="2735"/>
      <c r="SUW319" s="2735"/>
      <c r="SUX319" s="2735"/>
      <c r="SUY319" s="2735"/>
      <c r="SUZ319" s="2735"/>
      <c r="SVA319" s="2735"/>
      <c r="SVB319" s="2735"/>
      <c r="SVC319" s="2735"/>
      <c r="SVD319" s="2735"/>
      <c r="SVE319" s="2735"/>
      <c r="SVF319" s="2735"/>
      <c r="SVG319" s="2735"/>
      <c r="SVH319" s="2735"/>
      <c r="SVI319" s="2735"/>
      <c r="SVJ319" s="2735"/>
      <c r="SVK319" s="2735"/>
      <c r="SVL319" s="2735"/>
      <c r="SVM319" s="2735"/>
      <c r="SVN319" s="2735"/>
      <c r="SVO319" s="2735"/>
      <c r="SVP319" s="2735"/>
      <c r="SVQ319" s="2735"/>
      <c r="SVR319" s="2735"/>
      <c r="SVS319" s="2735"/>
      <c r="SVT319" s="2735"/>
      <c r="SVU319" s="2735"/>
      <c r="SVV319" s="2735"/>
      <c r="SVW319" s="2735"/>
      <c r="SVX319" s="2735"/>
      <c r="SVY319" s="2735"/>
      <c r="SVZ319" s="2735"/>
      <c r="SWA319" s="2735"/>
      <c r="SWB319" s="2735"/>
      <c r="SWC319" s="2735"/>
      <c r="SWD319" s="2735"/>
      <c r="SWE319" s="2735"/>
      <c r="SWF319" s="2735"/>
      <c r="SWG319" s="2735"/>
      <c r="SWH319" s="2735"/>
      <c r="SWI319" s="2735"/>
      <c r="SWJ319" s="2735"/>
      <c r="SWK319" s="2735"/>
      <c r="SWL319" s="2735"/>
      <c r="SWM319" s="2735"/>
      <c r="SWN319" s="2735"/>
      <c r="SWO319" s="2735"/>
      <c r="SWP319" s="2735"/>
      <c r="SWQ319" s="2735"/>
      <c r="SWR319" s="2735"/>
      <c r="SWS319" s="2735"/>
      <c r="SWT319" s="2735"/>
      <c r="SWU319" s="2735"/>
      <c r="SWV319" s="2735"/>
      <c r="SWW319" s="2735"/>
      <c r="SWX319" s="2735"/>
      <c r="SWY319" s="2735"/>
      <c r="SWZ319" s="2735"/>
      <c r="SXA319" s="2735"/>
      <c r="SXB319" s="2735"/>
      <c r="SXC319" s="2735"/>
      <c r="SXD319" s="2735"/>
      <c r="SXE319" s="2735"/>
      <c r="SXF319" s="2735"/>
      <c r="SXG319" s="2735"/>
      <c r="SXH319" s="2735"/>
      <c r="SXI319" s="2735"/>
      <c r="SXJ319" s="2735"/>
      <c r="SXK319" s="2735"/>
      <c r="SXL319" s="2735"/>
      <c r="SXM319" s="2735"/>
      <c r="SXN319" s="2735"/>
      <c r="SXO319" s="2735"/>
      <c r="SXP319" s="2735"/>
      <c r="SXQ319" s="2735"/>
      <c r="SXR319" s="2735"/>
      <c r="SXS319" s="2735"/>
      <c r="SXT319" s="2735"/>
      <c r="SXU319" s="2735"/>
      <c r="SXV319" s="2735"/>
      <c r="SXW319" s="2735"/>
      <c r="SXX319" s="2735"/>
      <c r="SXY319" s="2735"/>
      <c r="SXZ319" s="2735"/>
      <c r="SYA319" s="2735"/>
      <c r="SYB319" s="2735"/>
      <c r="SYC319" s="2735"/>
      <c r="SYD319" s="2735"/>
      <c r="SYE319" s="2735"/>
      <c r="SYF319" s="2735"/>
      <c r="SYG319" s="2735"/>
      <c r="SYH319" s="2735"/>
      <c r="SYI319" s="2735"/>
      <c r="SYJ319" s="2735"/>
      <c r="SYK319" s="2735"/>
      <c r="SYL319" s="2735"/>
      <c r="SYM319" s="2735"/>
      <c r="SYN319" s="2735"/>
      <c r="SYO319" s="2735"/>
      <c r="SYP319" s="2735"/>
      <c r="SYQ319" s="2735"/>
      <c r="SYR319" s="2735"/>
      <c r="SYS319" s="2735"/>
      <c r="SYT319" s="2735"/>
      <c r="SYU319" s="2735"/>
      <c r="SYV319" s="2735"/>
      <c r="SYW319" s="2735"/>
      <c r="SYX319" s="2735"/>
      <c r="SYY319" s="2735"/>
      <c r="SYZ319" s="2735"/>
      <c r="SZA319" s="2735"/>
      <c r="SZB319" s="2735"/>
      <c r="SZC319" s="2735"/>
      <c r="SZD319" s="2735"/>
      <c r="SZE319" s="2735"/>
      <c r="SZF319" s="2735"/>
      <c r="SZG319" s="2735"/>
      <c r="SZH319" s="2735"/>
      <c r="SZI319" s="2735"/>
      <c r="SZJ319" s="2735"/>
      <c r="SZK319" s="2735"/>
      <c r="SZL319" s="2735"/>
      <c r="SZM319" s="2735"/>
      <c r="SZN319" s="2735"/>
      <c r="SZO319" s="2735"/>
      <c r="SZP319" s="2735"/>
      <c r="SZQ319" s="2735"/>
      <c r="SZR319" s="2735"/>
      <c r="SZS319" s="2735"/>
      <c r="SZT319" s="2735"/>
      <c r="SZU319" s="2735"/>
      <c r="SZV319" s="2735"/>
      <c r="SZW319" s="2735"/>
      <c r="SZX319" s="2735"/>
      <c r="SZY319" s="2735"/>
      <c r="SZZ319" s="2735"/>
      <c r="TAA319" s="2735"/>
      <c r="TAB319" s="2735"/>
      <c r="TAC319" s="2735"/>
      <c r="TAD319" s="2735"/>
      <c r="TAE319" s="2735"/>
      <c r="TAF319" s="2735"/>
      <c r="TAG319" s="2735"/>
      <c r="TAH319" s="2735"/>
      <c r="TAI319" s="2735"/>
      <c r="TAJ319" s="2735"/>
      <c r="TAK319" s="2735"/>
      <c r="TAL319" s="2735"/>
      <c r="TAM319" s="2735"/>
      <c r="TAN319" s="2735"/>
      <c r="TAO319" s="2735"/>
      <c r="TAP319" s="2735"/>
      <c r="TAQ319" s="2735"/>
      <c r="TAR319" s="2735"/>
      <c r="TAS319" s="2735"/>
      <c r="TAT319" s="2735"/>
      <c r="TAU319" s="2735"/>
      <c r="TAV319" s="2735"/>
      <c r="TAW319" s="2735"/>
      <c r="TAX319" s="2735"/>
      <c r="TAY319" s="2735"/>
      <c r="TAZ319" s="2735"/>
      <c r="TBA319" s="2735"/>
      <c r="TBB319" s="2735"/>
      <c r="TBC319" s="2735"/>
      <c r="TBD319" s="2735"/>
      <c r="TBE319" s="2735"/>
      <c r="TBF319" s="2735"/>
      <c r="TBG319" s="2735"/>
      <c r="TBH319" s="2735"/>
      <c r="TBI319" s="2735"/>
      <c r="TBJ319" s="2735"/>
      <c r="TBK319" s="2735"/>
      <c r="TBL319" s="2735"/>
      <c r="TBM319" s="2735"/>
      <c r="TBN319" s="2735"/>
      <c r="TBO319" s="2735"/>
      <c r="TBP319" s="2735"/>
      <c r="TBQ319" s="2735"/>
      <c r="TBR319" s="2735"/>
      <c r="TBS319" s="2735"/>
      <c r="TBT319" s="2735"/>
      <c r="TBU319" s="2735"/>
      <c r="TBV319" s="2735"/>
      <c r="TBW319" s="2735"/>
      <c r="TBX319" s="2735"/>
      <c r="TBY319" s="2735"/>
      <c r="TBZ319" s="2735"/>
      <c r="TCA319" s="2735"/>
      <c r="TCB319" s="2735"/>
      <c r="TCC319" s="2735"/>
      <c r="TCD319" s="2735"/>
      <c r="TCE319" s="2735"/>
      <c r="TCF319" s="2735"/>
      <c r="TCG319" s="2735"/>
      <c r="TCH319" s="2735"/>
      <c r="TCI319" s="2735"/>
      <c r="TCJ319" s="2735"/>
      <c r="TCK319" s="2735"/>
      <c r="TCL319" s="2735"/>
      <c r="TCM319" s="2735"/>
      <c r="TCN319" s="2735"/>
      <c r="TCO319" s="2735"/>
      <c r="TCP319" s="2735"/>
      <c r="TCQ319" s="2735"/>
      <c r="TCR319" s="2735"/>
      <c r="TCS319" s="2735"/>
      <c r="TCT319" s="2735"/>
      <c r="TCU319" s="2735"/>
      <c r="TCV319" s="2735"/>
      <c r="TCW319" s="2735"/>
      <c r="TCX319" s="2735"/>
      <c r="TCY319" s="2735"/>
      <c r="TCZ319" s="2735"/>
      <c r="TDA319" s="2735"/>
      <c r="TDB319" s="2735"/>
      <c r="TDC319" s="2735"/>
      <c r="TDD319" s="2735"/>
      <c r="TDE319" s="2735"/>
      <c r="TDF319" s="2735"/>
      <c r="TDG319" s="2735"/>
      <c r="TDH319" s="2735"/>
      <c r="TDI319" s="2735"/>
      <c r="TDJ319" s="2735"/>
      <c r="TDK319" s="2735"/>
      <c r="TDL319" s="2735"/>
      <c r="TDM319" s="2735"/>
      <c r="TDN319" s="2735"/>
      <c r="TDO319" s="2735"/>
      <c r="TDP319" s="2735"/>
      <c r="TDQ319" s="2735"/>
      <c r="TDR319" s="2735"/>
      <c r="TDS319" s="2735"/>
      <c r="TDT319" s="2735"/>
      <c r="TDU319" s="2735"/>
      <c r="TDV319" s="2735"/>
      <c r="TDW319" s="2735"/>
      <c r="TDX319" s="2735"/>
      <c r="TDY319" s="2735"/>
      <c r="TDZ319" s="2735"/>
      <c r="TEA319" s="2735"/>
      <c r="TEB319" s="2735"/>
      <c r="TEC319" s="2735"/>
      <c r="TED319" s="2735"/>
      <c r="TEE319" s="2735"/>
      <c r="TEF319" s="2735"/>
      <c r="TEG319" s="2735"/>
      <c r="TEH319" s="2735"/>
      <c r="TEI319" s="2735"/>
      <c r="TEJ319" s="2735"/>
      <c r="TEK319" s="2735"/>
      <c r="TEL319" s="2735"/>
      <c r="TEM319" s="2735"/>
      <c r="TEN319" s="2735"/>
      <c r="TEO319" s="2735"/>
      <c r="TEP319" s="2735"/>
      <c r="TEQ319" s="2735"/>
      <c r="TER319" s="2735"/>
      <c r="TES319" s="2735"/>
      <c r="TET319" s="2735"/>
      <c r="TEU319" s="2735"/>
      <c r="TEV319" s="2735"/>
      <c r="TEW319" s="2735"/>
      <c r="TEX319" s="2735"/>
      <c r="TEY319" s="2735"/>
      <c r="TEZ319" s="2735"/>
      <c r="TFA319" s="2735"/>
      <c r="TFB319" s="2735"/>
      <c r="TFC319" s="2735"/>
      <c r="TFD319" s="2735"/>
      <c r="TFE319" s="2735"/>
      <c r="TFF319" s="2735"/>
      <c r="TFG319" s="2735"/>
      <c r="TFH319" s="2735"/>
      <c r="TFI319" s="2735"/>
      <c r="TFJ319" s="2735"/>
      <c r="TFK319" s="2735"/>
      <c r="TFL319" s="2735"/>
      <c r="TFM319" s="2735"/>
      <c r="TFN319" s="2735"/>
      <c r="TFO319" s="2735"/>
      <c r="TFP319" s="2735"/>
      <c r="TFQ319" s="2735"/>
      <c r="TFR319" s="2735"/>
      <c r="TFS319" s="2735"/>
      <c r="TFT319" s="2735"/>
      <c r="TFU319" s="2735"/>
      <c r="TFV319" s="2735"/>
      <c r="TFW319" s="2735"/>
      <c r="TFX319" s="2735"/>
      <c r="TFY319" s="2735"/>
      <c r="TFZ319" s="2735"/>
      <c r="TGA319" s="2735"/>
      <c r="TGB319" s="2735"/>
      <c r="TGC319" s="2735"/>
      <c r="TGD319" s="2735"/>
      <c r="TGE319" s="2735"/>
      <c r="TGF319" s="2735"/>
      <c r="TGG319" s="2735"/>
      <c r="TGH319" s="2735"/>
      <c r="TGI319" s="2735"/>
      <c r="TGJ319" s="2735"/>
      <c r="TGK319" s="2735"/>
      <c r="TGL319" s="2735"/>
      <c r="TGM319" s="2735"/>
      <c r="TGN319" s="2735"/>
      <c r="TGO319" s="2735"/>
      <c r="TGP319" s="2735"/>
      <c r="TGQ319" s="2735"/>
      <c r="TGR319" s="2735"/>
      <c r="TGS319" s="2735"/>
      <c r="TGT319" s="2735"/>
      <c r="TGU319" s="2735"/>
      <c r="TGV319" s="2735"/>
      <c r="TGW319" s="2735"/>
      <c r="TGX319" s="2735"/>
      <c r="TGY319" s="2735"/>
      <c r="TGZ319" s="2735"/>
      <c r="THA319" s="2735"/>
      <c r="THB319" s="2735"/>
      <c r="THC319" s="2735"/>
      <c r="THD319" s="2735"/>
      <c r="THE319" s="2735"/>
      <c r="THF319" s="2735"/>
      <c r="THG319" s="2735"/>
      <c r="THH319" s="2735"/>
      <c r="THI319" s="2735"/>
      <c r="THJ319" s="2735"/>
      <c r="THK319" s="2735"/>
      <c r="THL319" s="2735"/>
      <c r="THM319" s="2735"/>
      <c r="THN319" s="2735"/>
      <c r="THO319" s="2735"/>
      <c r="THP319" s="2735"/>
      <c r="THQ319" s="2735"/>
      <c r="THR319" s="2735"/>
      <c r="THS319" s="2735"/>
      <c r="THT319" s="2735"/>
      <c r="THU319" s="2735"/>
      <c r="THV319" s="2735"/>
      <c r="THW319" s="2735"/>
      <c r="THX319" s="2735"/>
      <c r="THY319" s="2735"/>
      <c r="THZ319" s="2735"/>
      <c r="TIA319" s="2735"/>
      <c r="TIB319" s="2735"/>
      <c r="TIC319" s="2735"/>
      <c r="TID319" s="2735"/>
      <c r="TIE319" s="2735"/>
      <c r="TIF319" s="2735"/>
      <c r="TIG319" s="2735"/>
      <c r="TIH319" s="2735"/>
      <c r="TII319" s="2735"/>
      <c r="TIJ319" s="2735"/>
      <c r="TIK319" s="2735"/>
      <c r="TIL319" s="2735"/>
      <c r="TIM319" s="2735"/>
      <c r="TIN319" s="2735"/>
      <c r="TIO319" s="2735"/>
      <c r="TIP319" s="2735"/>
      <c r="TIQ319" s="2735"/>
      <c r="TIR319" s="2735"/>
      <c r="TIS319" s="2735"/>
      <c r="TIT319" s="2735"/>
      <c r="TIU319" s="2735"/>
      <c r="TIV319" s="2735"/>
      <c r="TIW319" s="2735"/>
      <c r="TIX319" s="2735"/>
      <c r="TIY319" s="2735"/>
      <c r="TIZ319" s="2735"/>
      <c r="TJA319" s="2735"/>
      <c r="TJB319" s="2735"/>
      <c r="TJC319" s="2735"/>
      <c r="TJD319" s="2735"/>
      <c r="TJE319" s="2735"/>
      <c r="TJF319" s="2735"/>
      <c r="TJG319" s="2735"/>
      <c r="TJH319" s="2735"/>
      <c r="TJI319" s="2735"/>
      <c r="TJJ319" s="2735"/>
      <c r="TJK319" s="2735"/>
      <c r="TJL319" s="2735"/>
      <c r="TJM319" s="2735"/>
      <c r="TJN319" s="2735"/>
      <c r="TJO319" s="2735"/>
      <c r="TJP319" s="2735"/>
      <c r="TJQ319" s="2735"/>
      <c r="TJR319" s="2735"/>
      <c r="TJS319" s="2735"/>
      <c r="TJT319" s="2735"/>
      <c r="TJU319" s="2735"/>
      <c r="TJV319" s="2735"/>
      <c r="TJW319" s="2735"/>
      <c r="TJX319" s="2735"/>
      <c r="TJY319" s="2735"/>
      <c r="TJZ319" s="2735"/>
      <c r="TKA319" s="2735"/>
      <c r="TKB319" s="2735"/>
      <c r="TKC319" s="2735"/>
      <c r="TKD319" s="2735"/>
      <c r="TKE319" s="2735"/>
      <c r="TKF319" s="2735"/>
      <c r="TKG319" s="2735"/>
      <c r="TKH319" s="2735"/>
      <c r="TKI319" s="2735"/>
      <c r="TKJ319" s="2735"/>
      <c r="TKK319" s="2735"/>
      <c r="TKL319" s="2735"/>
      <c r="TKM319" s="2735"/>
      <c r="TKN319" s="2735"/>
      <c r="TKO319" s="2735"/>
      <c r="TKP319" s="2735"/>
      <c r="TKQ319" s="2735"/>
      <c r="TKR319" s="2735"/>
      <c r="TKS319" s="2735"/>
      <c r="TKT319" s="2735"/>
      <c r="TKU319" s="2735"/>
      <c r="TKV319" s="2735"/>
      <c r="TKW319" s="2735"/>
      <c r="TKX319" s="2735"/>
      <c r="TKY319" s="2735"/>
      <c r="TKZ319" s="2735"/>
      <c r="TLA319" s="2735"/>
      <c r="TLB319" s="2735"/>
      <c r="TLC319" s="2735"/>
      <c r="TLD319" s="2735"/>
      <c r="TLE319" s="2735"/>
      <c r="TLF319" s="2735"/>
      <c r="TLG319" s="2735"/>
      <c r="TLH319" s="2735"/>
      <c r="TLI319" s="2735"/>
      <c r="TLJ319" s="2735"/>
      <c r="TLK319" s="2735"/>
      <c r="TLL319" s="2735"/>
      <c r="TLM319" s="2735"/>
      <c r="TLN319" s="2735"/>
      <c r="TLO319" s="2735"/>
      <c r="TLP319" s="2735"/>
      <c r="TLQ319" s="2735"/>
      <c r="TLR319" s="2735"/>
      <c r="TLS319" s="2735"/>
      <c r="TLT319" s="2735"/>
      <c r="TLU319" s="2735"/>
      <c r="TLV319" s="2735"/>
      <c r="TLW319" s="2735"/>
      <c r="TLX319" s="2735"/>
      <c r="TLY319" s="2735"/>
      <c r="TLZ319" s="2735"/>
      <c r="TMA319" s="2735"/>
      <c r="TMB319" s="2735"/>
      <c r="TMC319" s="2735"/>
      <c r="TMD319" s="2735"/>
      <c r="TME319" s="2735"/>
      <c r="TMF319" s="2735"/>
      <c r="TMG319" s="2735"/>
      <c r="TMH319" s="2735"/>
      <c r="TMI319" s="2735"/>
      <c r="TMJ319" s="2735"/>
      <c r="TMK319" s="2735"/>
      <c r="TML319" s="2735"/>
      <c r="TMM319" s="2735"/>
      <c r="TMN319" s="2735"/>
      <c r="TMO319" s="2735"/>
      <c r="TMP319" s="2735"/>
      <c r="TMQ319" s="2735"/>
      <c r="TMR319" s="2735"/>
      <c r="TMS319" s="2735"/>
      <c r="TMT319" s="2735"/>
      <c r="TMU319" s="2735"/>
      <c r="TMV319" s="2735"/>
      <c r="TMW319" s="2735"/>
      <c r="TMX319" s="2735"/>
      <c r="TMY319" s="2735"/>
      <c r="TMZ319" s="2735"/>
      <c r="TNA319" s="2735"/>
      <c r="TNB319" s="2735"/>
      <c r="TNC319" s="2735"/>
      <c r="TND319" s="2735"/>
      <c r="TNE319" s="2735"/>
      <c r="TNF319" s="2735"/>
      <c r="TNG319" s="2735"/>
      <c r="TNH319" s="2735"/>
      <c r="TNI319" s="2735"/>
      <c r="TNJ319" s="2735"/>
      <c r="TNK319" s="2735"/>
      <c r="TNL319" s="2735"/>
      <c r="TNM319" s="2735"/>
      <c r="TNN319" s="2735"/>
      <c r="TNO319" s="2735"/>
      <c r="TNP319" s="2735"/>
      <c r="TNQ319" s="2735"/>
      <c r="TNR319" s="2735"/>
      <c r="TNS319" s="2735"/>
      <c r="TNT319" s="2735"/>
      <c r="TNU319" s="2735"/>
      <c r="TNV319" s="2735"/>
      <c r="TNW319" s="2735"/>
      <c r="TNX319" s="2735"/>
      <c r="TNY319" s="2735"/>
      <c r="TNZ319" s="2735"/>
      <c r="TOA319" s="2735"/>
      <c r="TOB319" s="2735"/>
      <c r="TOC319" s="2735"/>
      <c r="TOD319" s="2735"/>
      <c r="TOE319" s="2735"/>
      <c r="TOF319" s="2735"/>
      <c r="TOG319" s="2735"/>
      <c r="TOH319" s="2735"/>
      <c r="TOI319" s="2735"/>
      <c r="TOJ319" s="2735"/>
      <c r="TOK319" s="2735"/>
      <c r="TOL319" s="2735"/>
      <c r="TOM319" s="2735"/>
      <c r="TON319" s="2735"/>
      <c r="TOO319" s="2735"/>
      <c r="TOP319" s="2735"/>
      <c r="TOQ319" s="2735"/>
      <c r="TOR319" s="2735"/>
      <c r="TOS319" s="2735"/>
      <c r="TOT319" s="2735"/>
      <c r="TOU319" s="2735"/>
      <c r="TOV319" s="2735"/>
      <c r="TOW319" s="2735"/>
      <c r="TOX319" s="2735"/>
      <c r="TOY319" s="2735"/>
      <c r="TOZ319" s="2735"/>
      <c r="TPA319" s="2735"/>
      <c r="TPB319" s="2735"/>
      <c r="TPC319" s="2735"/>
      <c r="TPD319" s="2735"/>
      <c r="TPE319" s="2735"/>
      <c r="TPF319" s="2735"/>
      <c r="TPG319" s="2735"/>
      <c r="TPH319" s="2735"/>
      <c r="TPI319" s="2735"/>
      <c r="TPJ319" s="2735"/>
      <c r="TPK319" s="2735"/>
      <c r="TPL319" s="2735"/>
      <c r="TPM319" s="2735"/>
      <c r="TPN319" s="2735"/>
      <c r="TPO319" s="2735"/>
      <c r="TPP319" s="2735"/>
      <c r="TPQ319" s="2735"/>
      <c r="TPR319" s="2735"/>
      <c r="TPS319" s="2735"/>
      <c r="TPT319" s="2735"/>
      <c r="TPU319" s="2735"/>
      <c r="TPV319" s="2735"/>
      <c r="TPW319" s="2735"/>
      <c r="TPX319" s="2735"/>
      <c r="TPY319" s="2735"/>
      <c r="TPZ319" s="2735"/>
      <c r="TQA319" s="2735"/>
      <c r="TQB319" s="2735"/>
      <c r="TQC319" s="2735"/>
      <c r="TQD319" s="2735"/>
      <c r="TQE319" s="2735"/>
      <c r="TQF319" s="2735"/>
      <c r="TQG319" s="2735"/>
      <c r="TQH319" s="2735"/>
      <c r="TQI319" s="2735"/>
      <c r="TQJ319" s="2735"/>
      <c r="TQK319" s="2735"/>
      <c r="TQL319" s="2735"/>
      <c r="TQM319" s="2735"/>
      <c r="TQN319" s="2735"/>
      <c r="TQO319" s="2735"/>
      <c r="TQP319" s="2735"/>
      <c r="TQQ319" s="2735"/>
      <c r="TQR319" s="2735"/>
      <c r="TQS319" s="2735"/>
      <c r="TQT319" s="2735"/>
      <c r="TQU319" s="2735"/>
      <c r="TQV319" s="2735"/>
      <c r="TQW319" s="2735"/>
      <c r="TQX319" s="2735"/>
      <c r="TQY319" s="2735"/>
      <c r="TQZ319" s="2735"/>
      <c r="TRA319" s="2735"/>
      <c r="TRB319" s="2735"/>
      <c r="TRC319" s="2735"/>
      <c r="TRD319" s="2735"/>
      <c r="TRE319" s="2735"/>
      <c r="TRF319" s="2735"/>
      <c r="TRG319" s="2735"/>
      <c r="TRH319" s="2735"/>
      <c r="TRI319" s="2735"/>
      <c r="TRJ319" s="2735"/>
      <c r="TRK319" s="2735"/>
      <c r="TRL319" s="2735"/>
      <c r="TRM319" s="2735"/>
      <c r="TRN319" s="2735"/>
      <c r="TRO319" s="2735"/>
      <c r="TRP319" s="2735"/>
      <c r="TRQ319" s="2735"/>
      <c r="TRR319" s="2735"/>
      <c r="TRS319" s="2735"/>
      <c r="TRT319" s="2735"/>
      <c r="TRU319" s="2735"/>
      <c r="TRV319" s="2735"/>
      <c r="TRW319" s="2735"/>
      <c r="TRX319" s="2735"/>
      <c r="TRY319" s="2735"/>
      <c r="TRZ319" s="2735"/>
      <c r="TSA319" s="2735"/>
      <c r="TSB319" s="2735"/>
      <c r="TSC319" s="2735"/>
      <c r="TSD319" s="2735"/>
      <c r="TSE319" s="2735"/>
      <c r="TSF319" s="2735"/>
      <c r="TSG319" s="2735"/>
      <c r="TSH319" s="2735"/>
      <c r="TSI319" s="2735"/>
      <c r="TSJ319" s="2735"/>
      <c r="TSK319" s="2735"/>
      <c r="TSL319" s="2735"/>
      <c r="TSM319" s="2735"/>
      <c r="TSN319" s="2735"/>
      <c r="TSO319" s="2735"/>
      <c r="TSP319" s="2735"/>
      <c r="TSQ319" s="2735"/>
      <c r="TSR319" s="2735"/>
      <c r="TSS319" s="2735"/>
      <c r="TST319" s="2735"/>
      <c r="TSU319" s="2735"/>
      <c r="TSV319" s="2735"/>
      <c r="TSW319" s="2735"/>
      <c r="TSX319" s="2735"/>
      <c r="TSY319" s="2735"/>
      <c r="TSZ319" s="2735"/>
      <c r="TTA319" s="2735"/>
      <c r="TTB319" s="2735"/>
      <c r="TTC319" s="2735"/>
      <c r="TTD319" s="2735"/>
      <c r="TTE319" s="2735"/>
      <c r="TTF319" s="2735"/>
      <c r="TTG319" s="2735"/>
      <c r="TTH319" s="2735"/>
      <c r="TTI319" s="2735"/>
      <c r="TTJ319" s="2735"/>
      <c r="TTK319" s="2735"/>
      <c r="TTL319" s="2735"/>
      <c r="TTM319" s="2735"/>
      <c r="TTN319" s="2735"/>
      <c r="TTO319" s="2735"/>
      <c r="TTP319" s="2735"/>
      <c r="TTQ319" s="2735"/>
      <c r="TTR319" s="2735"/>
      <c r="TTS319" s="2735"/>
      <c r="TTT319" s="2735"/>
      <c r="TTU319" s="2735"/>
      <c r="TTV319" s="2735"/>
      <c r="TTW319" s="2735"/>
      <c r="TTX319" s="2735"/>
      <c r="TTY319" s="2735"/>
      <c r="TTZ319" s="2735"/>
      <c r="TUA319" s="2735"/>
      <c r="TUB319" s="2735"/>
      <c r="TUC319" s="2735"/>
      <c r="TUD319" s="2735"/>
      <c r="TUE319" s="2735"/>
      <c r="TUF319" s="2735"/>
      <c r="TUG319" s="2735"/>
      <c r="TUH319" s="2735"/>
      <c r="TUI319" s="2735"/>
      <c r="TUJ319" s="2735"/>
      <c r="TUK319" s="2735"/>
      <c r="TUL319" s="2735"/>
      <c r="TUM319" s="2735"/>
      <c r="TUN319" s="2735"/>
      <c r="TUO319" s="2735"/>
      <c r="TUP319" s="2735"/>
      <c r="TUQ319" s="2735"/>
      <c r="TUR319" s="2735"/>
      <c r="TUS319" s="2735"/>
      <c r="TUT319" s="2735"/>
      <c r="TUU319" s="2735"/>
      <c r="TUV319" s="2735"/>
      <c r="TUW319" s="2735"/>
      <c r="TUX319" s="2735"/>
      <c r="TUY319" s="2735"/>
      <c r="TUZ319" s="2735"/>
      <c r="TVA319" s="2735"/>
      <c r="TVB319" s="2735"/>
      <c r="TVC319" s="2735"/>
      <c r="TVD319" s="2735"/>
      <c r="TVE319" s="2735"/>
      <c r="TVF319" s="2735"/>
      <c r="TVG319" s="2735"/>
      <c r="TVH319" s="2735"/>
      <c r="TVI319" s="2735"/>
      <c r="TVJ319" s="2735"/>
      <c r="TVK319" s="2735"/>
      <c r="TVL319" s="2735"/>
      <c r="TVM319" s="2735"/>
      <c r="TVN319" s="2735"/>
      <c r="TVO319" s="2735"/>
      <c r="TVP319" s="2735"/>
      <c r="TVQ319" s="2735"/>
      <c r="TVR319" s="2735"/>
      <c r="TVS319" s="2735"/>
      <c r="TVT319" s="2735"/>
      <c r="TVU319" s="2735"/>
      <c r="TVV319" s="2735"/>
      <c r="TVW319" s="2735"/>
      <c r="TVX319" s="2735"/>
      <c r="TVY319" s="2735"/>
      <c r="TVZ319" s="2735"/>
      <c r="TWA319" s="2735"/>
      <c r="TWB319" s="2735"/>
      <c r="TWC319" s="2735"/>
      <c r="TWD319" s="2735"/>
      <c r="TWE319" s="2735"/>
      <c r="TWF319" s="2735"/>
      <c r="TWG319" s="2735"/>
      <c r="TWH319" s="2735"/>
      <c r="TWI319" s="2735"/>
      <c r="TWJ319" s="2735"/>
      <c r="TWK319" s="2735"/>
      <c r="TWL319" s="2735"/>
      <c r="TWM319" s="2735"/>
      <c r="TWN319" s="2735"/>
      <c r="TWO319" s="2735"/>
      <c r="TWP319" s="2735"/>
      <c r="TWQ319" s="2735"/>
      <c r="TWR319" s="2735"/>
      <c r="TWS319" s="2735"/>
      <c r="TWT319" s="2735"/>
      <c r="TWU319" s="2735"/>
      <c r="TWV319" s="2735"/>
      <c r="TWW319" s="2735"/>
      <c r="TWX319" s="2735"/>
      <c r="TWY319" s="2735"/>
      <c r="TWZ319" s="2735"/>
      <c r="TXA319" s="2735"/>
      <c r="TXB319" s="2735"/>
      <c r="TXC319" s="2735"/>
      <c r="TXD319" s="2735"/>
      <c r="TXE319" s="2735"/>
      <c r="TXF319" s="2735"/>
      <c r="TXG319" s="2735"/>
      <c r="TXH319" s="2735"/>
      <c r="TXI319" s="2735"/>
      <c r="TXJ319" s="2735"/>
      <c r="TXK319" s="2735"/>
      <c r="TXL319" s="2735"/>
      <c r="TXM319" s="2735"/>
      <c r="TXN319" s="2735"/>
      <c r="TXO319" s="2735"/>
      <c r="TXP319" s="2735"/>
      <c r="TXQ319" s="2735"/>
      <c r="TXR319" s="2735"/>
      <c r="TXS319" s="2735"/>
      <c r="TXT319" s="2735"/>
      <c r="TXU319" s="2735"/>
      <c r="TXV319" s="2735"/>
      <c r="TXW319" s="2735"/>
      <c r="TXX319" s="2735"/>
      <c r="TXY319" s="2735"/>
      <c r="TXZ319" s="2735"/>
      <c r="TYA319" s="2735"/>
      <c r="TYB319" s="2735"/>
      <c r="TYC319" s="2735"/>
      <c r="TYD319" s="2735"/>
      <c r="TYE319" s="2735"/>
      <c r="TYF319" s="2735"/>
      <c r="TYG319" s="2735"/>
      <c r="TYH319" s="2735"/>
      <c r="TYI319" s="2735"/>
      <c r="TYJ319" s="2735"/>
      <c r="TYK319" s="2735"/>
      <c r="TYL319" s="2735"/>
      <c r="TYM319" s="2735"/>
      <c r="TYN319" s="2735"/>
      <c r="TYO319" s="2735"/>
      <c r="TYP319" s="2735"/>
      <c r="TYQ319" s="2735"/>
      <c r="TYR319" s="2735"/>
      <c r="TYS319" s="2735"/>
      <c r="TYT319" s="2735"/>
      <c r="TYU319" s="2735"/>
      <c r="TYV319" s="2735"/>
      <c r="TYW319" s="2735"/>
      <c r="TYX319" s="2735"/>
      <c r="TYY319" s="2735"/>
      <c r="TYZ319" s="2735"/>
      <c r="TZA319" s="2735"/>
      <c r="TZB319" s="2735"/>
      <c r="TZC319" s="2735"/>
      <c r="TZD319" s="2735"/>
      <c r="TZE319" s="2735"/>
      <c r="TZF319" s="2735"/>
      <c r="TZG319" s="2735"/>
      <c r="TZH319" s="2735"/>
      <c r="TZI319" s="2735"/>
      <c r="TZJ319" s="2735"/>
      <c r="TZK319" s="2735"/>
      <c r="TZL319" s="2735"/>
      <c r="TZM319" s="2735"/>
      <c r="TZN319" s="2735"/>
      <c r="TZO319" s="2735"/>
      <c r="TZP319" s="2735"/>
      <c r="TZQ319" s="2735"/>
      <c r="TZR319" s="2735"/>
      <c r="TZS319" s="2735"/>
      <c r="TZT319" s="2735"/>
      <c r="TZU319" s="2735"/>
      <c r="TZV319" s="2735"/>
      <c r="TZW319" s="2735"/>
      <c r="TZX319" s="2735"/>
      <c r="TZY319" s="2735"/>
      <c r="TZZ319" s="2735"/>
      <c r="UAA319" s="2735"/>
      <c r="UAB319" s="2735"/>
      <c r="UAC319" s="2735"/>
      <c r="UAD319" s="2735"/>
      <c r="UAE319" s="2735"/>
      <c r="UAF319" s="2735"/>
      <c r="UAG319" s="2735"/>
      <c r="UAH319" s="2735"/>
      <c r="UAI319" s="2735"/>
      <c r="UAJ319" s="2735"/>
      <c r="UAK319" s="2735"/>
      <c r="UAL319" s="2735"/>
      <c r="UAM319" s="2735"/>
      <c r="UAN319" s="2735"/>
      <c r="UAO319" s="2735"/>
      <c r="UAP319" s="2735"/>
      <c r="UAQ319" s="2735"/>
      <c r="UAR319" s="2735"/>
      <c r="UAS319" s="2735"/>
      <c r="UAT319" s="2735"/>
      <c r="UAU319" s="2735"/>
      <c r="UAV319" s="2735"/>
      <c r="UAW319" s="2735"/>
      <c r="UAX319" s="2735"/>
      <c r="UAY319" s="2735"/>
      <c r="UAZ319" s="2735"/>
      <c r="UBA319" s="2735"/>
      <c r="UBB319" s="2735"/>
      <c r="UBC319" s="2735"/>
      <c r="UBD319" s="2735"/>
      <c r="UBE319" s="2735"/>
      <c r="UBF319" s="2735"/>
      <c r="UBG319" s="2735"/>
      <c r="UBH319" s="2735"/>
      <c r="UBI319" s="2735"/>
      <c r="UBJ319" s="2735"/>
      <c r="UBK319" s="2735"/>
      <c r="UBL319" s="2735"/>
      <c r="UBM319" s="2735"/>
      <c r="UBN319" s="2735"/>
      <c r="UBO319" s="2735"/>
      <c r="UBP319" s="2735"/>
      <c r="UBQ319" s="2735"/>
      <c r="UBR319" s="2735"/>
      <c r="UBS319" s="2735"/>
      <c r="UBT319" s="2735"/>
      <c r="UBU319" s="2735"/>
      <c r="UBV319" s="2735"/>
      <c r="UBW319" s="2735"/>
      <c r="UBX319" s="2735"/>
      <c r="UBY319" s="2735"/>
      <c r="UBZ319" s="2735"/>
      <c r="UCA319" s="2735"/>
      <c r="UCB319" s="2735"/>
      <c r="UCC319" s="2735"/>
      <c r="UCD319" s="2735"/>
      <c r="UCE319" s="2735"/>
      <c r="UCF319" s="2735"/>
      <c r="UCG319" s="2735"/>
      <c r="UCH319" s="2735"/>
      <c r="UCI319" s="2735"/>
      <c r="UCJ319" s="2735"/>
      <c r="UCK319" s="2735"/>
      <c r="UCL319" s="2735"/>
      <c r="UCM319" s="2735"/>
      <c r="UCN319" s="2735"/>
      <c r="UCO319" s="2735"/>
      <c r="UCP319" s="2735"/>
      <c r="UCQ319" s="2735"/>
      <c r="UCR319" s="2735"/>
      <c r="UCS319" s="2735"/>
      <c r="UCT319" s="2735"/>
      <c r="UCU319" s="2735"/>
      <c r="UCV319" s="2735"/>
      <c r="UCW319" s="2735"/>
      <c r="UCX319" s="2735"/>
      <c r="UCY319" s="2735"/>
      <c r="UCZ319" s="2735"/>
      <c r="UDA319" s="2735"/>
      <c r="UDB319" s="2735"/>
      <c r="UDC319" s="2735"/>
      <c r="UDD319" s="2735"/>
      <c r="UDE319" s="2735"/>
      <c r="UDF319" s="2735"/>
      <c r="UDG319" s="2735"/>
      <c r="UDH319" s="2735"/>
      <c r="UDI319" s="2735"/>
      <c r="UDJ319" s="2735"/>
      <c r="UDK319" s="2735"/>
      <c r="UDL319" s="2735"/>
      <c r="UDM319" s="2735"/>
      <c r="UDN319" s="2735"/>
      <c r="UDO319" s="2735"/>
      <c r="UDP319" s="2735"/>
      <c r="UDQ319" s="2735"/>
      <c r="UDR319" s="2735"/>
      <c r="UDS319" s="2735"/>
      <c r="UDT319" s="2735"/>
      <c r="UDU319" s="2735"/>
      <c r="UDV319" s="2735"/>
      <c r="UDW319" s="2735"/>
      <c r="UDX319" s="2735"/>
      <c r="UDY319" s="2735"/>
      <c r="UDZ319" s="2735"/>
      <c r="UEA319" s="2735"/>
      <c r="UEB319" s="2735"/>
      <c r="UEC319" s="2735"/>
      <c r="UED319" s="2735"/>
      <c r="UEE319" s="2735"/>
      <c r="UEF319" s="2735"/>
      <c r="UEG319" s="2735"/>
      <c r="UEH319" s="2735"/>
      <c r="UEI319" s="2735"/>
      <c r="UEJ319" s="2735"/>
      <c r="UEK319" s="2735"/>
      <c r="UEL319" s="2735"/>
      <c r="UEM319" s="2735"/>
      <c r="UEN319" s="2735"/>
      <c r="UEO319" s="2735"/>
      <c r="UEP319" s="2735"/>
      <c r="UEQ319" s="2735"/>
      <c r="UER319" s="2735"/>
      <c r="UES319" s="2735"/>
      <c r="UET319" s="2735"/>
      <c r="UEU319" s="2735"/>
      <c r="UEV319" s="2735"/>
      <c r="UEW319" s="2735"/>
      <c r="UEX319" s="2735"/>
      <c r="UEY319" s="2735"/>
      <c r="UEZ319" s="2735"/>
      <c r="UFA319" s="2735"/>
      <c r="UFB319" s="2735"/>
      <c r="UFC319" s="2735"/>
      <c r="UFD319" s="2735"/>
      <c r="UFE319" s="2735"/>
      <c r="UFF319" s="2735"/>
      <c r="UFG319" s="2735"/>
      <c r="UFH319" s="2735"/>
      <c r="UFI319" s="2735"/>
      <c r="UFJ319" s="2735"/>
      <c r="UFK319" s="2735"/>
      <c r="UFL319" s="2735"/>
      <c r="UFM319" s="2735"/>
      <c r="UFN319" s="2735"/>
      <c r="UFO319" s="2735"/>
      <c r="UFP319" s="2735"/>
      <c r="UFQ319" s="2735"/>
      <c r="UFR319" s="2735"/>
      <c r="UFS319" s="2735"/>
      <c r="UFT319" s="2735"/>
      <c r="UFU319" s="2735"/>
      <c r="UFV319" s="2735"/>
      <c r="UFW319" s="2735"/>
      <c r="UFX319" s="2735"/>
      <c r="UFY319" s="2735"/>
      <c r="UFZ319" s="2735"/>
      <c r="UGA319" s="2735"/>
      <c r="UGB319" s="2735"/>
      <c r="UGC319" s="2735"/>
      <c r="UGD319" s="2735"/>
      <c r="UGE319" s="2735"/>
      <c r="UGF319" s="2735"/>
      <c r="UGG319" s="2735"/>
      <c r="UGH319" s="2735"/>
      <c r="UGI319" s="2735"/>
      <c r="UGJ319" s="2735"/>
      <c r="UGK319" s="2735"/>
      <c r="UGL319" s="2735"/>
      <c r="UGM319" s="2735"/>
      <c r="UGN319" s="2735"/>
      <c r="UGO319" s="2735"/>
      <c r="UGP319" s="2735"/>
      <c r="UGQ319" s="2735"/>
      <c r="UGR319" s="2735"/>
      <c r="UGS319" s="2735"/>
      <c r="UGT319" s="2735"/>
      <c r="UGU319" s="2735"/>
      <c r="UGV319" s="2735"/>
      <c r="UGW319" s="2735"/>
      <c r="UGX319" s="2735"/>
      <c r="UGY319" s="2735"/>
      <c r="UGZ319" s="2735"/>
      <c r="UHA319" s="2735"/>
      <c r="UHB319" s="2735"/>
      <c r="UHC319" s="2735"/>
      <c r="UHD319" s="2735"/>
      <c r="UHE319" s="2735"/>
      <c r="UHF319" s="2735"/>
      <c r="UHG319" s="2735"/>
      <c r="UHH319" s="2735"/>
      <c r="UHI319" s="2735"/>
      <c r="UHJ319" s="2735"/>
      <c r="UHK319" s="2735"/>
      <c r="UHL319" s="2735"/>
      <c r="UHM319" s="2735"/>
      <c r="UHN319" s="2735"/>
      <c r="UHO319" s="2735"/>
      <c r="UHP319" s="2735"/>
      <c r="UHQ319" s="2735"/>
      <c r="UHR319" s="2735"/>
      <c r="UHS319" s="2735"/>
      <c r="UHT319" s="2735"/>
      <c r="UHU319" s="2735"/>
      <c r="UHV319" s="2735"/>
      <c r="UHW319" s="2735"/>
      <c r="UHX319" s="2735"/>
      <c r="UHY319" s="2735"/>
      <c r="UHZ319" s="2735"/>
      <c r="UIA319" s="2735"/>
      <c r="UIB319" s="2735"/>
      <c r="UIC319" s="2735"/>
      <c r="UID319" s="2735"/>
      <c r="UIE319" s="2735"/>
      <c r="UIF319" s="2735"/>
      <c r="UIG319" s="2735"/>
      <c r="UIH319" s="2735"/>
      <c r="UII319" s="2735"/>
      <c r="UIJ319" s="2735"/>
      <c r="UIK319" s="2735"/>
      <c r="UIL319" s="2735"/>
      <c r="UIM319" s="2735"/>
      <c r="UIN319" s="2735"/>
      <c r="UIO319" s="2735"/>
      <c r="UIP319" s="2735"/>
      <c r="UIQ319" s="2735"/>
      <c r="UIR319" s="2735"/>
      <c r="UIS319" s="2735"/>
      <c r="UIT319" s="2735"/>
      <c r="UIU319" s="2735"/>
      <c r="UIV319" s="2735"/>
      <c r="UIW319" s="2735"/>
      <c r="UIX319" s="2735"/>
      <c r="UIY319" s="2735"/>
      <c r="UIZ319" s="2735"/>
      <c r="UJA319" s="2735"/>
      <c r="UJB319" s="2735"/>
      <c r="UJC319" s="2735"/>
      <c r="UJD319" s="2735"/>
      <c r="UJE319" s="2735"/>
      <c r="UJF319" s="2735"/>
      <c r="UJG319" s="2735"/>
      <c r="UJH319" s="2735"/>
      <c r="UJI319" s="2735"/>
      <c r="UJJ319" s="2735"/>
      <c r="UJK319" s="2735"/>
      <c r="UJL319" s="2735"/>
      <c r="UJM319" s="2735"/>
      <c r="UJN319" s="2735"/>
      <c r="UJO319" s="2735"/>
      <c r="UJP319" s="2735"/>
      <c r="UJQ319" s="2735"/>
      <c r="UJR319" s="2735"/>
      <c r="UJS319" s="2735"/>
      <c r="UJT319" s="2735"/>
      <c r="UJU319" s="2735"/>
      <c r="UJV319" s="2735"/>
      <c r="UJW319" s="2735"/>
      <c r="UJX319" s="2735"/>
      <c r="UJY319" s="2735"/>
      <c r="UJZ319" s="2735"/>
      <c r="UKA319" s="2735"/>
      <c r="UKB319" s="2735"/>
      <c r="UKC319" s="2735"/>
      <c r="UKD319" s="2735"/>
      <c r="UKE319" s="2735"/>
      <c r="UKF319" s="2735"/>
      <c r="UKG319" s="2735"/>
      <c r="UKH319" s="2735"/>
      <c r="UKI319" s="2735"/>
      <c r="UKJ319" s="2735"/>
      <c r="UKK319" s="2735"/>
      <c r="UKL319" s="2735"/>
      <c r="UKM319" s="2735"/>
      <c r="UKN319" s="2735"/>
      <c r="UKO319" s="2735"/>
      <c r="UKP319" s="2735"/>
      <c r="UKQ319" s="2735"/>
      <c r="UKR319" s="2735"/>
      <c r="UKS319" s="2735"/>
      <c r="UKT319" s="2735"/>
      <c r="UKU319" s="2735"/>
      <c r="UKV319" s="2735"/>
      <c r="UKW319" s="2735"/>
      <c r="UKX319" s="2735"/>
      <c r="UKY319" s="2735"/>
      <c r="UKZ319" s="2735"/>
      <c r="ULA319" s="2735"/>
      <c r="ULB319" s="2735"/>
      <c r="ULC319" s="2735"/>
      <c r="ULD319" s="2735"/>
      <c r="ULE319" s="2735"/>
      <c r="ULF319" s="2735"/>
      <c r="ULG319" s="2735"/>
      <c r="ULH319" s="2735"/>
      <c r="ULI319" s="2735"/>
      <c r="ULJ319" s="2735"/>
      <c r="ULK319" s="2735"/>
      <c r="ULL319" s="2735"/>
      <c r="ULM319" s="2735"/>
      <c r="ULN319" s="2735"/>
      <c r="ULO319" s="2735"/>
      <c r="ULP319" s="2735"/>
      <c r="ULQ319" s="2735"/>
      <c r="ULR319" s="2735"/>
      <c r="ULS319" s="2735"/>
      <c r="ULT319" s="2735"/>
      <c r="ULU319" s="2735"/>
      <c r="ULV319" s="2735"/>
      <c r="ULW319" s="2735"/>
      <c r="ULX319" s="2735"/>
      <c r="ULY319" s="2735"/>
      <c r="ULZ319" s="2735"/>
      <c r="UMA319" s="2735"/>
      <c r="UMB319" s="2735"/>
      <c r="UMC319" s="2735"/>
      <c r="UMD319" s="2735"/>
      <c r="UME319" s="2735"/>
      <c r="UMF319" s="2735"/>
      <c r="UMG319" s="2735"/>
      <c r="UMH319" s="2735"/>
      <c r="UMI319" s="2735"/>
      <c r="UMJ319" s="2735"/>
      <c r="UMK319" s="2735"/>
      <c r="UML319" s="2735"/>
      <c r="UMM319" s="2735"/>
      <c r="UMN319" s="2735"/>
      <c r="UMO319" s="2735"/>
      <c r="UMP319" s="2735"/>
      <c r="UMQ319" s="2735"/>
      <c r="UMR319" s="2735"/>
      <c r="UMS319" s="2735"/>
      <c r="UMT319" s="2735"/>
      <c r="UMU319" s="2735"/>
      <c r="UMV319" s="2735"/>
      <c r="UMW319" s="2735"/>
      <c r="UMX319" s="2735"/>
      <c r="UMY319" s="2735"/>
      <c r="UMZ319" s="2735"/>
      <c r="UNA319" s="2735"/>
      <c r="UNB319" s="2735"/>
      <c r="UNC319" s="2735"/>
      <c r="UND319" s="2735"/>
      <c r="UNE319" s="2735"/>
      <c r="UNF319" s="2735"/>
      <c r="UNG319" s="2735"/>
      <c r="UNH319" s="2735"/>
      <c r="UNI319" s="2735"/>
      <c r="UNJ319" s="2735"/>
      <c r="UNK319" s="2735"/>
      <c r="UNL319" s="2735"/>
      <c r="UNM319" s="2735"/>
      <c r="UNN319" s="2735"/>
      <c r="UNO319" s="2735"/>
      <c r="UNP319" s="2735"/>
      <c r="UNQ319" s="2735"/>
      <c r="UNR319" s="2735"/>
      <c r="UNS319" s="2735"/>
      <c r="UNT319" s="2735"/>
      <c r="UNU319" s="2735"/>
      <c r="UNV319" s="2735"/>
      <c r="UNW319" s="2735"/>
      <c r="UNX319" s="2735"/>
      <c r="UNY319" s="2735"/>
      <c r="UNZ319" s="2735"/>
      <c r="UOA319" s="2735"/>
      <c r="UOB319" s="2735"/>
      <c r="UOC319" s="2735"/>
      <c r="UOD319" s="2735"/>
      <c r="UOE319" s="2735"/>
      <c r="UOF319" s="2735"/>
      <c r="UOG319" s="2735"/>
      <c r="UOH319" s="2735"/>
      <c r="UOI319" s="2735"/>
      <c r="UOJ319" s="2735"/>
      <c r="UOK319" s="2735"/>
      <c r="UOL319" s="2735"/>
      <c r="UOM319" s="2735"/>
      <c r="UON319" s="2735"/>
      <c r="UOO319" s="2735"/>
      <c r="UOP319" s="2735"/>
      <c r="UOQ319" s="2735"/>
      <c r="UOR319" s="2735"/>
      <c r="UOS319" s="2735"/>
      <c r="UOT319" s="2735"/>
      <c r="UOU319" s="2735"/>
      <c r="UOV319" s="2735"/>
      <c r="UOW319" s="2735"/>
      <c r="UOX319" s="2735"/>
      <c r="UOY319" s="2735"/>
      <c r="UOZ319" s="2735"/>
      <c r="UPA319" s="2735"/>
      <c r="UPB319" s="2735"/>
      <c r="UPC319" s="2735"/>
      <c r="UPD319" s="2735"/>
      <c r="UPE319" s="2735"/>
      <c r="UPF319" s="2735"/>
      <c r="UPG319" s="2735"/>
      <c r="UPH319" s="2735"/>
      <c r="UPI319" s="2735"/>
      <c r="UPJ319" s="2735"/>
      <c r="UPK319" s="2735"/>
      <c r="UPL319" s="2735"/>
      <c r="UPM319" s="2735"/>
      <c r="UPN319" s="2735"/>
      <c r="UPO319" s="2735"/>
      <c r="UPP319" s="2735"/>
      <c r="UPQ319" s="2735"/>
      <c r="UPR319" s="2735"/>
      <c r="UPS319" s="2735"/>
      <c r="UPT319" s="2735"/>
      <c r="UPU319" s="2735"/>
      <c r="UPV319" s="2735"/>
      <c r="UPW319" s="2735"/>
      <c r="UPX319" s="2735"/>
      <c r="UPY319" s="2735"/>
      <c r="UPZ319" s="2735"/>
      <c r="UQA319" s="2735"/>
      <c r="UQB319" s="2735"/>
      <c r="UQC319" s="2735"/>
      <c r="UQD319" s="2735"/>
      <c r="UQE319" s="2735"/>
      <c r="UQF319" s="2735"/>
      <c r="UQG319" s="2735"/>
      <c r="UQH319" s="2735"/>
      <c r="UQI319" s="2735"/>
      <c r="UQJ319" s="2735"/>
      <c r="UQK319" s="2735"/>
      <c r="UQL319" s="2735"/>
      <c r="UQM319" s="2735"/>
      <c r="UQN319" s="2735"/>
      <c r="UQO319" s="2735"/>
      <c r="UQP319" s="2735"/>
      <c r="UQQ319" s="2735"/>
      <c r="UQR319" s="2735"/>
      <c r="UQS319" s="2735"/>
      <c r="UQT319" s="2735"/>
      <c r="UQU319" s="2735"/>
      <c r="UQV319" s="2735"/>
      <c r="UQW319" s="2735"/>
      <c r="UQX319" s="2735"/>
      <c r="UQY319" s="2735"/>
      <c r="UQZ319" s="2735"/>
      <c r="URA319" s="2735"/>
      <c r="URB319" s="2735"/>
      <c r="URC319" s="2735"/>
      <c r="URD319" s="2735"/>
      <c r="URE319" s="2735"/>
      <c r="URF319" s="2735"/>
      <c r="URG319" s="2735"/>
      <c r="URH319" s="2735"/>
      <c r="URI319" s="2735"/>
      <c r="URJ319" s="2735"/>
      <c r="URK319" s="2735"/>
      <c r="URL319" s="2735"/>
      <c r="URM319" s="2735"/>
      <c r="URN319" s="2735"/>
      <c r="URO319" s="2735"/>
      <c r="URP319" s="2735"/>
      <c r="URQ319" s="2735"/>
      <c r="URR319" s="2735"/>
      <c r="URS319" s="2735"/>
      <c r="URT319" s="2735"/>
      <c r="URU319" s="2735"/>
      <c r="URV319" s="2735"/>
      <c r="URW319" s="2735"/>
      <c r="URX319" s="2735"/>
      <c r="URY319" s="2735"/>
      <c r="URZ319" s="2735"/>
      <c r="USA319" s="2735"/>
      <c r="USB319" s="2735"/>
      <c r="USC319" s="2735"/>
      <c r="USD319" s="2735"/>
      <c r="USE319" s="2735"/>
      <c r="USF319" s="2735"/>
      <c r="USG319" s="2735"/>
      <c r="USH319" s="2735"/>
      <c r="USI319" s="2735"/>
      <c r="USJ319" s="2735"/>
      <c r="USK319" s="2735"/>
      <c r="USL319" s="2735"/>
      <c r="USM319" s="2735"/>
      <c r="USN319" s="2735"/>
      <c r="USO319" s="2735"/>
      <c r="USP319" s="2735"/>
      <c r="USQ319" s="2735"/>
      <c r="USR319" s="2735"/>
      <c r="USS319" s="2735"/>
      <c r="UST319" s="2735"/>
      <c r="USU319" s="2735"/>
      <c r="USV319" s="2735"/>
      <c r="USW319" s="2735"/>
      <c r="USX319" s="2735"/>
      <c r="USY319" s="2735"/>
      <c r="USZ319" s="2735"/>
      <c r="UTA319" s="2735"/>
      <c r="UTB319" s="2735"/>
      <c r="UTC319" s="2735"/>
      <c r="UTD319" s="2735"/>
      <c r="UTE319" s="2735"/>
      <c r="UTF319" s="2735"/>
      <c r="UTG319" s="2735"/>
      <c r="UTH319" s="2735"/>
      <c r="UTI319" s="2735"/>
      <c r="UTJ319" s="2735"/>
      <c r="UTK319" s="2735"/>
      <c r="UTL319" s="2735"/>
      <c r="UTM319" s="2735"/>
      <c r="UTN319" s="2735"/>
      <c r="UTO319" s="2735"/>
      <c r="UTP319" s="2735"/>
      <c r="UTQ319" s="2735"/>
      <c r="UTR319" s="2735"/>
      <c r="UTS319" s="2735"/>
      <c r="UTT319" s="2735"/>
      <c r="UTU319" s="2735"/>
      <c r="UTV319" s="2735"/>
      <c r="UTW319" s="2735"/>
      <c r="UTX319" s="2735"/>
      <c r="UTY319" s="2735"/>
      <c r="UTZ319" s="2735"/>
      <c r="UUA319" s="2735"/>
      <c r="UUB319" s="2735"/>
      <c r="UUC319" s="2735"/>
      <c r="UUD319" s="2735"/>
      <c r="UUE319" s="2735"/>
      <c r="UUF319" s="2735"/>
      <c r="UUG319" s="2735"/>
      <c r="UUH319" s="2735"/>
      <c r="UUI319" s="2735"/>
      <c r="UUJ319" s="2735"/>
      <c r="UUK319" s="2735"/>
      <c r="UUL319" s="2735"/>
      <c r="UUM319" s="2735"/>
      <c r="UUN319" s="2735"/>
      <c r="UUO319" s="2735"/>
      <c r="UUP319" s="2735"/>
      <c r="UUQ319" s="2735"/>
      <c r="UUR319" s="2735"/>
      <c r="UUS319" s="2735"/>
      <c r="UUT319" s="2735"/>
      <c r="UUU319" s="2735"/>
      <c r="UUV319" s="2735"/>
      <c r="UUW319" s="2735"/>
      <c r="UUX319" s="2735"/>
      <c r="UUY319" s="2735"/>
      <c r="UUZ319" s="2735"/>
      <c r="UVA319" s="2735"/>
      <c r="UVB319" s="2735"/>
      <c r="UVC319" s="2735"/>
      <c r="UVD319" s="2735"/>
      <c r="UVE319" s="2735"/>
      <c r="UVF319" s="2735"/>
      <c r="UVG319" s="2735"/>
      <c r="UVH319" s="2735"/>
      <c r="UVI319" s="2735"/>
      <c r="UVJ319" s="2735"/>
      <c r="UVK319" s="2735"/>
      <c r="UVL319" s="2735"/>
      <c r="UVM319" s="2735"/>
      <c r="UVN319" s="2735"/>
      <c r="UVO319" s="2735"/>
      <c r="UVP319" s="2735"/>
      <c r="UVQ319" s="2735"/>
      <c r="UVR319" s="2735"/>
      <c r="UVS319" s="2735"/>
      <c r="UVT319" s="2735"/>
      <c r="UVU319" s="2735"/>
      <c r="UVV319" s="2735"/>
      <c r="UVW319" s="2735"/>
      <c r="UVX319" s="2735"/>
      <c r="UVY319" s="2735"/>
      <c r="UVZ319" s="2735"/>
      <c r="UWA319" s="2735"/>
      <c r="UWB319" s="2735"/>
      <c r="UWC319" s="2735"/>
      <c r="UWD319" s="2735"/>
      <c r="UWE319" s="2735"/>
      <c r="UWF319" s="2735"/>
      <c r="UWG319" s="2735"/>
      <c r="UWH319" s="2735"/>
      <c r="UWI319" s="2735"/>
      <c r="UWJ319" s="2735"/>
      <c r="UWK319" s="2735"/>
      <c r="UWL319" s="2735"/>
      <c r="UWM319" s="2735"/>
      <c r="UWN319" s="2735"/>
      <c r="UWO319" s="2735"/>
      <c r="UWP319" s="2735"/>
      <c r="UWQ319" s="2735"/>
      <c r="UWR319" s="2735"/>
      <c r="UWS319" s="2735"/>
      <c r="UWT319" s="2735"/>
      <c r="UWU319" s="2735"/>
      <c r="UWV319" s="2735"/>
      <c r="UWW319" s="2735"/>
      <c r="UWX319" s="2735"/>
      <c r="UWY319" s="2735"/>
      <c r="UWZ319" s="2735"/>
      <c r="UXA319" s="2735"/>
      <c r="UXB319" s="2735"/>
      <c r="UXC319" s="2735"/>
      <c r="UXD319" s="2735"/>
      <c r="UXE319" s="2735"/>
      <c r="UXF319" s="2735"/>
      <c r="UXG319" s="2735"/>
      <c r="UXH319" s="2735"/>
      <c r="UXI319" s="2735"/>
      <c r="UXJ319" s="2735"/>
      <c r="UXK319" s="2735"/>
      <c r="UXL319" s="2735"/>
      <c r="UXM319" s="2735"/>
      <c r="UXN319" s="2735"/>
      <c r="UXO319" s="2735"/>
      <c r="UXP319" s="2735"/>
      <c r="UXQ319" s="2735"/>
      <c r="UXR319" s="2735"/>
      <c r="UXS319" s="2735"/>
      <c r="UXT319" s="2735"/>
      <c r="UXU319" s="2735"/>
      <c r="UXV319" s="2735"/>
      <c r="UXW319" s="2735"/>
      <c r="UXX319" s="2735"/>
      <c r="UXY319" s="2735"/>
      <c r="UXZ319" s="2735"/>
      <c r="UYA319" s="2735"/>
      <c r="UYB319" s="2735"/>
      <c r="UYC319" s="2735"/>
      <c r="UYD319" s="2735"/>
      <c r="UYE319" s="2735"/>
      <c r="UYF319" s="2735"/>
      <c r="UYG319" s="2735"/>
      <c r="UYH319" s="2735"/>
      <c r="UYI319" s="2735"/>
      <c r="UYJ319" s="2735"/>
      <c r="UYK319" s="2735"/>
      <c r="UYL319" s="2735"/>
      <c r="UYM319" s="2735"/>
      <c r="UYN319" s="2735"/>
      <c r="UYO319" s="2735"/>
      <c r="UYP319" s="2735"/>
      <c r="UYQ319" s="2735"/>
      <c r="UYR319" s="2735"/>
      <c r="UYS319" s="2735"/>
      <c r="UYT319" s="2735"/>
      <c r="UYU319" s="2735"/>
      <c r="UYV319" s="2735"/>
      <c r="UYW319" s="2735"/>
      <c r="UYX319" s="2735"/>
      <c r="UYY319" s="2735"/>
      <c r="UYZ319" s="2735"/>
      <c r="UZA319" s="2735"/>
      <c r="UZB319" s="2735"/>
      <c r="UZC319" s="2735"/>
      <c r="UZD319" s="2735"/>
      <c r="UZE319" s="2735"/>
      <c r="UZF319" s="2735"/>
      <c r="UZG319" s="2735"/>
      <c r="UZH319" s="2735"/>
      <c r="UZI319" s="2735"/>
      <c r="UZJ319" s="2735"/>
      <c r="UZK319" s="2735"/>
      <c r="UZL319" s="2735"/>
      <c r="UZM319" s="2735"/>
      <c r="UZN319" s="2735"/>
      <c r="UZO319" s="2735"/>
      <c r="UZP319" s="2735"/>
      <c r="UZQ319" s="2735"/>
      <c r="UZR319" s="2735"/>
      <c r="UZS319" s="2735"/>
      <c r="UZT319" s="2735"/>
      <c r="UZU319" s="2735"/>
      <c r="UZV319" s="2735"/>
      <c r="UZW319" s="2735"/>
      <c r="UZX319" s="2735"/>
      <c r="UZY319" s="2735"/>
      <c r="UZZ319" s="2735"/>
      <c r="VAA319" s="2735"/>
      <c r="VAB319" s="2735"/>
      <c r="VAC319" s="2735"/>
      <c r="VAD319" s="2735"/>
      <c r="VAE319" s="2735"/>
      <c r="VAF319" s="2735"/>
      <c r="VAG319" s="2735"/>
      <c r="VAH319" s="2735"/>
      <c r="VAI319" s="2735"/>
      <c r="VAJ319" s="2735"/>
      <c r="VAK319" s="2735"/>
      <c r="VAL319" s="2735"/>
      <c r="VAM319" s="2735"/>
      <c r="VAN319" s="2735"/>
      <c r="VAO319" s="2735"/>
      <c r="VAP319" s="2735"/>
      <c r="VAQ319" s="2735"/>
      <c r="VAR319" s="2735"/>
      <c r="VAS319" s="2735"/>
      <c r="VAT319" s="2735"/>
      <c r="VAU319" s="2735"/>
      <c r="VAV319" s="2735"/>
      <c r="VAW319" s="2735"/>
      <c r="VAX319" s="2735"/>
      <c r="VAY319" s="2735"/>
      <c r="VAZ319" s="2735"/>
      <c r="VBA319" s="2735"/>
      <c r="VBB319" s="2735"/>
      <c r="VBC319" s="2735"/>
      <c r="VBD319" s="2735"/>
      <c r="VBE319" s="2735"/>
      <c r="VBF319" s="2735"/>
      <c r="VBG319" s="2735"/>
      <c r="VBH319" s="2735"/>
      <c r="VBI319" s="2735"/>
      <c r="VBJ319" s="2735"/>
      <c r="VBK319" s="2735"/>
      <c r="VBL319" s="2735"/>
      <c r="VBM319" s="2735"/>
      <c r="VBN319" s="2735"/>
      <c r="VBO319" s="2735"/>
      <c r="VBP319" s="2735"/>
      <c r="VBQ319" s="2735"/>
      <c r="VBR319" s="2735"/>
      <c r="VBS319" s="2735"/>
      <c r="VBT319" s="2735"/>
      <c r="VBU319" s="2735"/>
      <c r="VBV319" s="2735"/>
      <c r="VBW319" s="2735"/>
      <c r="VBX319" s="2735"/>
      <c r="VBY319" s="2735"/>
      <c r="VBZ319" s="2735"/>
      <c r="VCA319" s="2735"/>
      <c r="VCB319" s="2735"/>
      <c r="VCC319" s="2735"/>
      <c r="VCD319" s="2735"/>
      <c r="VCE319" s="2735"/>
      <c r="VCF319" s="2735"/>
      <c r="VCG319" s="2735"/>
      <c r="VCH319" s="2735"/>
      <c r="VCI319" s="2735"/>
      <c r="VCJ319" s="2735"/>
      <c r="VCK319" s="2735"/>
      <c r="VCL319" s="2735"/>
      <c r="VCM319" s="2735"/>
      <c r="VCN319" s="2735"/>
      <c r="VCO319" s="2735"/>
      <c r="VCP319" s="2735"/>
      <c r="VCQ319" s="2735"/>
      <c r="VCR319" s="2735"/>
      <c r="VCS319" s="2735"/>
      <c r="VCT319" s="2735"/>
      <c r="VCU319" s="2735"/>
      <c r="VCV319" s="2735"/>
      <c r="VCW319" s="2735"/>
      <c r="VCX319" s="2735"/>
      <c r="VCY319" s="2735"/>
      <c r="VCZ319" s="2735"/>
      <c r="VDA319" s="2735"/>
      <c r="VDB319" s="2735"/>
      <c r="VDC319" s="2735"/>
      <c r="VDD319" s="2735"/>
      <c r="VDE319" s="2735"/>
      <c r="VDF319" s="2735"/>
      <c r="VDG319" s="2735"/>
      <c r="VDH319" s="2735"/>
      <c r="VDI319" s="2735"/>
      <c r="VDJ319" s="2735"/>
      <c r="VDK319" s="2735"/>
      <c r="VDL319" s="2735"/>
      <c r="VDM319" s="2735"/>
      <c r="VDN319" s="2735"/>
      <c r="VDO319" s="2735"/>
      <c r="VDP319" s="2735"/>
      <c r="VDQ319" s="2735"/>
      <c r="VDR319" s="2735"/>
      <c r="VDS319" s="2735"/>
      <c r="VDT319" s="2735"/>
      <c r="VDU319" s="2735"/>
      <c r="VDV319" s="2735"/>
      <c r="VDW319" s="2735"/>
      <c r="VDX319" s="2735"/>
      <c r="VDY319" s="2735"/>
      <c r="VDZ319" s="2735"/>
      <c r="VEA319" s="2735"/>
      <c r="VEB319" s="2735"/>
      <c r="VEC319" s="2735"/>
      <c r="VED319" s="2735"/>
      <c r="VEE319" s="2735"/>
      <c r="VEF319" s="2735"/>
      <c r="VEG319" s="2735"/>
      <c r="VEH319" s="2735"/>
      <c r="VEI319" s="2735"/>
      <c r="VEJ319" s="2735"/>
      <c r="VEK319" s="2735"/>
      <c r="VEL319" s="2735"/>
      <c r="VEM319" s="2735"/>
      <c r="VEN319" s="2735"/>
      <c r="VEO319" s="2735"/>
      <c r="VEP319" s="2735"/>
      <c r="VEQ319" s="2735"/>
      <c r="VER319" s="2735"/>
      <c r="VES319" s="2735"/>
      <c r="VET319" s="2735"/>
      <c r="VEU319" s="2735"/>
      <c r="VEV319" s="2735"/>
      <c r="VEW319" s="2735"/>
      <c r="VEX319" s="2735"/>
      <c r="VEY319" s="2735"/>
      <c r="VEZ319" s="2735"/>
      <c r="VFA319" s="2735"/>
      <c r="VFB319" s="2735"/>
      <c r="VFC319" s="2735"/>
      <c r="VFD319" s="2735"/>
      <c r="VFE319" s="2735"/>
      <c r="VFF319" s="2735"/>
      <c r="VFG319" s="2735"/>
      <c r="VFH319" s="2735"/>
      <c r="VFI319" s="2735"/>
      <c r="VFJ319" s="2735"/>
      <c r="VFK319" s="2735"/>
      <c r="VFL319" s="2735"/>
      <c r="VFM319" s="2735"/>
      <c r="VFN319" s="2735"/>
      <c r="VFO319" s="2735"/>
      <c r="VFP319" s="2735"/>
      <c r="VFQ319" s="2735"/>
      <c r="VFR319" s="2735"/>
      <c r="VFS319" s="2735"/>
      <c r="VFT319" s="2735"/>
      <c r="VFU319" s="2735"/>
      <c r="VFV319" s="2735"/>
      <c r="VFW319" s="2735"/>
      <c r="VFX319" s="2735"/>
      <c r="VFY319" s="2735"/>
      <c r="VFZ319" s="2735"/>
      <c r="VGA319" s="2735"/>
      <c r="VGB319" s="2735"/>
      <c r="VGC319" s="2735"/>
      <c r="VGD319" s="2735"/>
      <c r="VGE319" s="2735"/>
      <c r="VGF319" s="2735"/>
      <c r="VGG319" s="2735"/>
      <c r="VGH319" s="2735"/>
      <c r="VGI319" s="2735"/>
      <c r="VGJ319" s="2735"/>
      <c r="VGK319" s="2735"/>
      <c r="VGL319" s="2735"/>
      <c r="VGM319" s="2735"/>
      <c r="VGN319" s="2735"/>
      <c r="VGO319" s="2735"/>
      <c r="VGP319" s="2735"/>
      <c r="VGQ319" s="2735"/>
      <c r="VGR319" s="2735"/>
      <c r="VGS319" s="2735"/>
      <c r="VGT319" s="2735"/>
      <c r="VGU319" s="2735"/>
      <c r="VGV319" s="2735"/>
      <c r="VGW319" s="2735"/>
      <c r="VGX319" s="2735"/>
      <c r="VGY319" s="2735"/>
      <c r="VGZ319" s="2735"/>
      <c r="VHA319" s="2735"/>
      <c r="VHB319" s="2735"/>
      <c r="VHC319" s="2735"/>
      <c r="VHD319" s="2735"/>
      <c r="VHE319" s="2735"/>
      <c r="VHF319" s="2735"/>
      <c r="VHG319" s="2735"/>
      <c r="VHH319" s="2735"/>
      <c r="VHI319" s="2735"/>
      <c r="VHJ319" s="2735"/>
      <c r="VHK319" s="2735"/>
      <c r="VHL319" s="2735"/>
      <c r="VHM319" s="2735"/>
      <c r="VHN319" s="2735"/>
      <c r="VHO319" s="2735"/>
      <c r="VHP319" s="2735"/>
      <c r="VHQ319" s="2735"/>
      <c r="VHR319" s="2735"/>
      <c r="VHS319" s="2735"/>
      <c r="VHT319" s="2735"/>
      <c r="VHU319" s="2735"/>
      <c r="VHV319" s="2735"/>
      <c r="VHW319" s="2735"/>
      <c r="VHX319" s="2735"/>
      <c r="VHY319" s="2735"/>
      <c r="VHZ319" s="2735"/>
      <c r="VIA319" s="2735"/>
      <c r="VIB319" s="2735"/>
      <c r="VIC319" s="2735"/>
      <c r="VID319" s="2735"/>
      <c r="VIE319" s="2735"/>
      <c r="VIF319" s="2735"/>
      <c r="VIG319" s="2735"/>
      <c r="VIH319" s="2735"/>
      <c r="VII319" s="2735"/>
      <c r="VIJ319" s="2735"/>
      <c r="VIK319" s="2735"/>
      <c r="VIL319" s="2735"/>
      <c r="VIM319" s="2735"/>
      <c r="VIN319" s="2735"/>
      <c r="VIO319" s="2735"/>
      <c r="VIP319" s="2735"/>
      <c r="VIQ319" s="2735"/>
      <c r="VIR319" s="2735"/>
      <c r="VIS319" s="2735"/>
      <c r="VIT319" s="2735"/>
      <c r="VIU319" s="2735"/>
      <c r="VIV319" s="2735"/>
      <c r="VIW319" s="2735"/>
      <c r="VIX319" s="2735"/>
      <c r="VIY319" s="2735"/>
      <c r="VIZ319" s="2735"/>
      <c r="VJA319" s="2735"/>
      <c r="VJB319" s="2735"/>
      <c r="VJC319" s="2735"/>
      <c r="VJD319" s="2735"/>
      <c r="VJE319" s="2735"/>
      <c r="VJF319" s="2735"/>
      <c r="VJG319" s="2735"/>
      <c r="VJH319" s="2735"/>
      <c r="VJI319" s="2735"/>
      <c r="VJJ319" s="2735"/>
      <c r="VJK319" s="2735"/>
      <c r="VJL319" s="2735"/>
      <c r="VJM319" s="2735"/>
      <c r="VJN319" s="2735"/>
      <c r="VJO319" s="2735"/>
      <c r="VJP319" s="2735"/>
      <c r="VJQ319" s="2735"/>
      <c r="VJR319" s="2735"/>
      <c r="VJS319" s="2735"/>
      <c r="VJT319" s="2735"/>
      <c r="VJU319" s="2735"/>
      <c r="VJV319" s="2735"/>
      <c r="VJW319" s="2735"/>
      <c r="VJX319" s="2735"/>
      <c r="VJY319" s="2735"/>
      <c r="VJZ319" s="2735"/>
      <c r="VKA319" s="2735"/>
      <c r="VKB319" s="2735"/>
      <c r="VKC319" s="2735"/>
      <c r="VKD319" s="2735"/>
      <c r="VKE319" s="2735"/>
      <c r="VKF319" s="2735"/>
      <c r="VKG319" s="2735"/>
      <c r="VKH319" s="2735"/>
      <c r="VKI319" s="2735"/>
      <c r="VKJ319" s="2735"/>
      <c r="VKK319" s="2735"/>
      <c r="VKL319" s="2735"/>
      <c r="VKM319" s="2735"/>
      <c r="VKN319" s="2735"/>
      <c r="VKO319" s="2735"/>
      <c r="VKP319" s="2735"/>
      <c r="VKQ319" s="2735"/>
      <c r="VKR319" s="2735"/>
      <c r="VKS319" s="2735"/>
      <c r="VKT319" s="2735"/>
      <c r="VKU319" s="2735"/>
      <c r="VKV319" s="2735"/>
      <c r="VKW319" s="2735"/>
      <c r="VKX319" s="2735"/>
      <c r="VKY319" s="2735"/>
      <c r="VKZ319" s="2735"/>
      <c r="VLA319" s="2735"/>
      <c r="VLB319" s="2735"/>
      <c r="VLC319" s="2735"/>
      <c r="VLD319" s="2735"/>
      <c r="VLE319" s="2735"/>
      <c r="VLF319" s="2735"/>
      <c r="VLG319" s="2735"/>
      <c r="VLH319" s="2735"/>
      <c r="VLI319" s="2735"/>
      <c r="VLJ319" s="2735"/>
      <c r="VLK319" s="2735"/>
      <c r="VLL319" s="2735"/>
      <c r="VLM319" s="2735"/>
      <c r="VLN319" s="2735"/>
      <c r="VLO319" s="2735"/>
      <c r="VLP319" s="2735"/>
      <c r="VLQ319" s="2735"/>
      <c r="VLR319" s="2735"/>
      <c r="VLS319" s="2735"/>
      <c r="VLT319" s="2735"/>
      <c r="VLU319" s="2735"/>
      <c r="VLV319" s="2735"/>
      <c r="VLW319" s="2735"/>
      <c r="VLX319" s="2735"/>
      <c r="VLY319" s="2735"/>
      <c r="VLZ319" s="2735"/>
      <c r="VMA319" s="2735"/>
      <c r="VMB319" s="2735"/>
      <c r="VMC319" s="2735"/>
      <c r="VMD319" s="2735"/>
      <c r="VME319" s="2735"/>
      <c r="VMF319" s="2735"/>
      <c r="VMG319" s="2735"/>
      <c r="VMH319" s="2735"/>
      <c r="VMI319" s="2735"/>
      <c r="VMJ319" s="2735"/>
      <c r="VMK319" s="2735"/>
      <c r="VML319" s="2735"/>
      <c r="VMM319" s="2735"/>
      <c r="VMN319" s="2735"/>
      <c r="VMO319" s="2735"/>
      <c r="VMP319" s="2735"/>
      <c r="VMQ319" s="2735"/>
      <c r="VMR319" s="2735"/>
      <c r="VMS319" s="2735"/>
      <c r="VMT319" s="2735"/>
      <c r="VMU319" s="2735"/>
      <c r="VMV319" s="2735"/>
      <c r="VMW319" s="2735"/>
      <c r="VMX319" s="2735"/>
      <c r="VMY319" s="2735"/>
      <c r="VMZ319" s="2735"/>
      <c r="VNA319" s="2735"/>
      <c r="VNB319" s="2735"/>
      <c r="VNC319" s="2735"/>
      <c r="VND319" s="2735"/>
      <c r="VNE319" s="2735"/>
      <c r="VNF319" s="2735"/>
      <c r="VNG319" s="2735"/>
      <c r="VNH319" s="2735"/>
      <c r="VNI319" s="2735"/>
      <c r="VNJ319" s="2735"/>
      <c r="VNK319" s="2735"/>
      <c r="VNL319" s="2735"/>
      <c r="VNM319" s="2735"/>
      <c r="VNN319" s="2735"/>
      <c r="VNO319" s="2735"/>
      <c r="VNP319" s="2735"/>
      <c r="VNQ319" s="2735"/>
      <c r="VNR319" s="2735"/>
      <c r="VNS319" s="2735"/>
      <c r="VNT319" s="2735"/>
      <c r="VNU319" s="2735"/>
      <c r="VNV319" s="2735"/>
      <c r="VNW319" s="2735"/>
      <c r="VNX319" s="2735"/>
      <c r="VNY319" s="2735"/>
      <c r="VNZ319" s="2735"/>
      <c r="VOA319" s="2735"/>
      <c r="VOB319" s="2735"/>
      <c r="VOC319" s="2735"/>
      <c r="VOD319" s="2735"/>
      <c r="VOE319" s="2735"/>
      <c r="VOF319" s="2735"/>
      <c r="VOG319" s="2735"/>
      <c r="VOH319" s="2735"/>
      <c r="VOI319" s="2735"/>
      <c r="VOJ319" s="2735"/>
      <c r="VOK319" s="2735"/>
      <c r="VOL319" s="2735"/>
      <c r="VOM319" s="2735"/>
      <c r="VON319" s="2735"/>
      <c r="VOO319" s="2735"/>
      <c r="VOP319" s="2735"/>
      <c r="VOQ319" s="2735"/>
      <c r="VOR319" s="2735"/>
      <c r="VOS319" s="2735"/>
      <c r="VOT319" s="2735"/>
      <c r="VOU319" s="2735"/>
      <c r="VOV319" s="2735"/>
      <c r="VOW319" s="2735"/>
      <c r="VOX319" s="2735"/>
      <c r="VOY319" s="2735"/>
      <c r="VOZ319" s="2735"/>
      <c r="VPA319" s="2735"/>
      <c r="VPB319" s="2735"/>
      <c r="VPC319" s="2735"/>
      <c r="VPD319" s="2735"/>
      <c r="VPE319" s="2735"/>
      <c r="VPF319" s="2735"/>
      <c r="VPG319" s="2735"/>
      <c r="VPH319" s="2735"/>
      <c r="VPI319" s="2735"/>
      <c r="VPJ319" s="2735"/>
      <c r="VPK319" s="2735"/>
      <c r="VPL319" s="2735"/>
      <c r="VPM319" s="2735"/>
      <c r="VPN319" s="2735"/>
      <c r="VPO319" s="2735"/>
      <c r="VPP319" s="2735"/>
      <c r="VPQ319" s="2735"/>
      <c r="VPR319" s="2735"/>
      <c r="VPS319" s="2735"/>
      <c r="VPT319" s="2735"/>
      <c r="VPU319" s="2735"/>
      <c r="VPV319" s="2735"/>
      <c r="VPW319" s="2735"/>
      <c r="VPX319" s="2735"/>
      <c r="VPY319" s="2735"/>
      <c r="VPZ319" s="2735"/>
      <c r="VQA319" s="2735"/>
      <c r="VQB319" s="2735"/>
      <c r="VQC319" s="2735"/>
      <c r="VQD319" s="2735"/>
      <c r="VQE319" s="2735"/>
      <c r="VQF319" s="2735"/>
      <c r="VQG319" s="2735"/>
      <c r="VQH319" s="2735"/>
      <c r="VQI319" s="2735"/>
      <c r="VQJ319" s="2735"/>
      <c r="VQK319" s="2735"/>
      <c r="VQL319" s="2735"/>
      <c r="VQM319" s="2735"/>
      <c r="VQN319" s="2735"/>
      <c r="VQO319" s="2735"/>
      <c r="VQP319" s="2735"/>
      <c r="VQQ319" s="2735"/>
      <c r="VQR319" s="2735"/>
      <c r="VQS319" s="2735"/>
      <c r="VQT319" s="2735"/>
      <c r="VQU319" s="2735"/>
      <c r="VQV319" s="2735"/>
      <c r="VQW319" s="2735"/>
      <c r="VQX319" s="2735"/>
      <c r="VQY319" s="2735"/>
      <c r="VQZ319" s="2735"/>
      <c r="VRA319" s="2735"/>
      <c r="VRB319" s="2735"/>
      <c r="VRC319" s="2735"/>
      <c r="VRD319" s="2735"/>
      <c r="VRE319" s="2735"/>
      <c r="VRF319" s="2735"/>
      <c r="VRG319" s="2735"/>
      <c r="VRH319" s="2735"/>
      <c r="VRI319" s="2735"/>
      <c r="VRJ319" s="2735"/>
      <c r="VRK319" s="2735"/>
      <c r="VRL319" s="2735"/>
      <c r="VRM319" s="2735"/>
      <c r="VRN319" s="2735"/>
      <c r="VRO319" s="2735"/>
      <c r="VRP319" s="2735"/>
      <c r="VRQ319" s="2735"/>
      <c r="VRR319" s="2735"/>
      <c r="VRS319" s="2735"/>
      <c r="VRT319" s="2735"/>
      <c r="VRU319" s="2735"/>
      <c r="VRV319" s="2735"/>
      <c r="VRW319" s="2735"/>
      <c r="VRX319" s="2735"/>
      <c r="VRY319" s="2735"/>
      <c r="VRZ319" s="2735"/>
      <c r="VSA319" s="2735"/>
      <c r="VSB319" s="2735"/>
      <c r="VSC319" s="2735"/>
      <c r="VSD319" s="2735"/>
      <c r="VSE319" s="2735"/>
      <c r="VSF319" s="2735"/>
      <c r="VSG319" s="2735"/>
      <c r="VSH319" s="2735"/>
      <c r="VSI319" s="2735"/>
      <c r="VSJ319" s="2735"/>
      <c r="VSK319" s="2735"/>
      <c r="VSL319" s="2735"/>
      <c r="VSM319" s="2735"/>
      <c r="VSN319" s="2735"/>
      <c r="VSO319" s="2735"/>
      <c r="VSP319" s="2735"/>
      <c r="VSQ319" s="2735"/>
      <c r="VSR319" s="2735"/>
      <c r="VSS319" s="2735"/>
      <c r="VST319" s="2735"/>
      <c r="VSU319" s="2735"/>
      <c r="VSV319" s="2735"/>
      <c r="VSW319" s="2735"/>
      <c r="VSX319" s="2735"/>
      <c r="VSY319" s="2735"/>
      <c r="VSZ319" s="2735"/>
      <c r="VTA319" s="2735"/>
      <c r="VTB319" s="2735"/>
      <c r="VTC319" s="2735"/>
      <c r="VTD319" s="2735"/>
      <c r="VTE319" s="2735"/>
      <c r="VTF319" s="2735"/>
      <c r="VTG319" s="2735"/>
      <c r="VTH319" s="2735"/>
      <c r="VTI319" s="2735"/>
      <c r="VTJ319" s="2735"/>
      <c r="VTK319" s="2735"/>
      <c r="VTL319" s="2735"/>
      <c r="VTM319" s="2735"/>
      <c r="VTN319" s="2735"/>
      <c r="VTO319" s="2735"/>
      <c r="VTP319" s="2735"/>
      <c r="VTQ319" s="2735"/>
      <c r="VTR319" s="2735"/>
      <c r="VTS319" s="2735"/>
      <c r="VTT319" s="2735"/>
      <c r="VTU319" s="2735"/>
      <c r="VTV319" s="2735"/>
      <c r="VTW319" s="2735"/>
      <c r="VTX319" s="2735"/>
      <c r="VTY319" s="2735"/>
      <c r="VTZ319" s="2735"/>
      <c r="VUA319" s="2735"/>
      <c r="VUB319" s="2735"/>
      <c r="VUC319" s="2735"/>
      <c r="VUD319" s="2735"/>
      <c r="VUE319" s="2735"/>
      <c r="VUF319" s="2735"/>
      <c r="VUG319" s="2735"/>
      <c r="VUH319" s="2735"/>
      <c r="VUI319" s="2735"/>
      <c r="VUJ319" s="2735"/>
      <c r="VUK319" s="2735"/>
      <c r="VUL319" s="2735"/>
      <c r="VUM319" s="2735"/>
      <c r="VUN319" s="2735"/>
      <c r="VUO319" s="2735"/>
      <c r="VUP319" s="2735"/>
      <c r="VUQ319" s="2735"/>
      <c r="VUR319" s="2735"/>
      <c r="VUS319" s="2735"/>
      <c r="VUT319" s="2735"/>
      <c r="VUU319" s="2735"/>
      <c r="VUV319" s="2735"/>
      <c r="VUW319" s="2735"/>
      <c r="VUX319" s="2735"/>
      <c r="VUY319" s="2735"/>
      <c r="VUZ319" s="2735"/>
      <c r="VVA319" s="2735"/>
      <c r="VVB319" s="2735"/>
      <c r="VVC319" s="2735"/>
      <c r="VVD319" s="2735"/>
      <c r="VVE319" s="2735"/>
      <c r="VVF319" s="2735"/>
      <c r="VVG319" s="2735"/>
      <c r="VVH319" s="2735"/>
      <c r="VVI319" s="2735"/>
      <c r="VVJ319" s="2735"/>
      <c r="VVK319" s="2735"/>
      <c r="VVL319" s="2735"/>
      <c r="VVM319" s="2735"/>
      <c r="VVN319" s="2735"/>
      <c r="VVO319" s="2735"/>
      <c r="VVP319" s="2735"/>
      <c r="VVQ319" s="2735"/>
      <c r="VVR319" s="2735"/>
      <c r="VVS319" s="2735"/>
      <c r="VVT319" s="2735"/>
      <c r="VVU319" s="2735"/>
      <c r="VVV319" s="2735"/>
      <c r="VVW319" s="2735"/>
      <c r="VVX319" s="2735"/>
      <c r="VVY319" s="2735"/>
      <c r="VVZ319" s="2735"/>
      <c r="VWA319" s="2735"/>
      <c r="VWB319" s="2735"/>
      <c r="VWC319" s="2735"/>
      <c r="VWD319" s="2735"/>
      <c r="VWE319" s="2735"/>
      <c r="VWF319" s="2735"/>
      <c r="VWG319" s="2735"/>
      <c r="VWH319" s="2735"/>
      <c r="VWI319" s="2735"/>
      <c r="VWJ319" s="2735"/>
      <c r="VWK319" s="2735"/>
      <c r="VWL319" s="2735"/>
      <c r="VWM319" s="2735"/>
      <c r="VWN319" s="2735"/>
      <c r="VWO319" s="2735"/>
      <c r="VWP319" s="2735"/>
      <c r="VWQ319" s="2735"/>
      <c r="VWR319" s="2735"/>
      <c r="VWS319" s="2735"/>
      <c r="VWT319" s="2735"/>
      <c r="VWU319" s="2735"/>
      <c r="VWV319" s="2735"/>
      <c r="VWW319" s="2735"/>
      <c r="VWX319" s="2735"/>
      <c r="VWY319" s="2735"/>
      <c r="VWZ319" s="2735"/>
      <c r="VXA319" s="2735"/>
      <c r="VXB319" s="2735"/>
      <c r="VXC319" s="2735"/>
      <c r="VXD319" s="2735"/>
      <c r="VXE319" s="2735"/>
      <c r="VXF319" s="2735"/>
      <c r="VXG319" s="2735"/>
      <c r="VXH319" s="2735"/>
      <c r="VXI319" s="2735"/>
      <c r="VXJ319" s="2735"/>
      <c r="VXK319" s="2735"/>
      <c r="VXL319" s="2735"/>
      <c r="VXM319" s="2735"/>
      <c r="VXN319" s="2735"/>
      <c r="VXO319" s="2735"/>
      <c r="VXP319" s="2735"/>
      <c r="VXQ319" s="2735"/>
      <c r="VXR319" s="2735"/>
      <c r="VXS319" s="2735"/>
      <c r="VXT319" s="2735"/>
      <c r="VXU319" s="2735"/>
      <c r="VXV319" s="2735"/>
      <c r="VXW319" s="2735"/>
      <c r="VXX319" s="2735"/>
      <c r="VXY319" s="2735"/>
      <c r="VXZ319" s="2735"/>
      <c r="VYA319" s="2735"/>
      <c r="VYB319" s="2735"/>
      <c r="VYC319" s="2735"/>
      <c r="VYD319" s="2735"/>
      <c r="VYE319" s="2735"/>
      <c r="VYF319" s="2735"/>
      <c r="VYG319" s="2735"/>
      <c r="VYH319" s="2735"/>
      <c r="VYI319" s="2735"/>
      <c r="VYJ319" s="2735"/>
      <c r="VYK319" s="2735"/>
      <c r="VYL319" s="2735"/>
      <c r="VYM319" s="2735"/>
      <c r="VYN319" s="2735"/>
      <c r="VYO319" s="2735"/>
      <c r="VYP319" s="2735"/>
      <c r="VYQ319" s="2735"/>
      <c r="VYR319" s="2735"/>
      <c r="VYS319" s="2735"/>
      <c r="VYT319" s="2735"/>
      <c r="VYU319" s="2735"/>
      <c r="VYV319" s="2735"/>
      <c r="VYW319" s="2735"/>
      <c r="VYX319" s="2735"/>
      <c r="VYY319" s="2735"/>
      <c r="VYZ319" s="2735"/>
      <c r="VZA319" s="2735"/>
      <c r="VZB319" s="2735"/>
      <c r="VZC319" s="2735"/>
      <c r="VZD319" s="2735"/>
      <c r="VZE319" s="2735"/>
      <c r="VZF319" s="2735"/>
      <c r="VZG319" s="2735"/>
      <c r="VZH319" s="2735"/>
      <c r="VZI319" s="2735"/>
      <c r="VZJ319" s="2735"/>
      <c r="VZK319" s="2735"/>
      <c r="VZL319" s="2735"/>
      <c r="VZM319" s="2735"/>
      <c r="VZN319" s="2735"/>
      <c r="VZO319" s="2735"/>
      <c r="VZP319" s="2735"/>
      <c r="VZQ319" s="2735"/>
      <c r="VZR319" s="2735"/>
      <c r="VZS319" s="2735"/>
      <c r="VZT319" s="2735"/>
      <c r="VZU319" s="2735"/>
      <c r="VZV319" s="2735"/>
      <c r="VZW319" s="2735"/>
      <c r="VZX319" s="2735"/>
      <c r="VZY319" s="2735"/>
      <c r="VZZ319" s="2735"/>
      <c r="WAA319" s="2735"/>
      <c r="WAB319" s="2735"/>
      <c r="WAC319" s="2735"/>
      <c r="WAD319" s="2735"/>
      <c r="WAE319" s="2735"/>
      <c r="WAF319" s="2735"/>
      <c r="WAG319" s="2735"/>
      <c r="WAH319" s="2735"/>
      <c r="WAI319" s="2735"/>
      <c r="WAJ319" s="2735"/>
      <c r="WAK319" s="2735"/>
      <c r="WAL319" s="2735"/>
      <c r="WAM319" s="2735"/>
      <c r="WAN319" s="2735"/>
      <c r="WAO319" s="2735"/>
      <c r="WAP319" s="2735"/>
      <c r="WAQ319" s="2735"/>
      <c r="WAR319" s="2735"/>
      <c r="WAS319" s="2735"/>
      <c r="WAT319" s="2735"/>
      <c r="WAU319" s="2735"/>
      <c r="WAV319" s="2735"/>
      <c r="WAW319" s="2735"/>
      <c r="WAX319" s="2735"/>
      <c r="WAY319" s="2735"/>
      <c r="WAZ319" s="2735"/>
      <c r="WBA319" s="2735"/>
      <c r="WBB319" s="2735"/>
      <c r="WBC319" s="2735"/>
      <c r="WBD319" s="2735"/>
      <c r="WBE319" s="2735"/>
      <c r="WBF319" s="2735"/>
      <c r="WBG319" s="2735"/>
      <c r="WBH319" s="2735"/>
      <c r="WBI319" s="2735"/>
      <c r="WBJ319" s="2735"/>
      <c r="WBK319" s="2735"/>
      <c r="WBL319" s="2735"/>
      <c r="WBM319" s="2735"/>
      <c r="WBN319" s="2735"/>
      <c r="WBO319" s="2735"/>
      <c r="WBP319" s="2735"/>
      <c r="WBQ319" s="2735"/>
      <c r="WBR319" s="2735"/>
      <c r="WBS319" s="2735"/>
      <c r="WBT319" s="2735"/>
      <c r="WBU319" s="2735"/>
      <c r="WBV319" s="2735"/>
      <c r="WBW319" s="2735"/>
      <c r="WBX319" s="2735"/>
      <c r="WBY319" s="2735"/>
      <c r="WBZ319" s="2735"/>
      <c r="WCA319" s="2735"/>
      <c r="WCB319" s="2735"/>
      <c r="WCC319" s="2735"/>
      <c r="WCD319" s="2735"/>
      <c r="WCE319" s="2735"/>
      <c r="WCF319" s="2735"/>
      <c r="WCG319" s="2735"/>
      <c r="WCH319" s="2735"/>
      <c r="WCI319" s="2735"/>
      <c r="WCJ319" s="2735"/>
      <c r="WCK319" s="2735"/>
      <c r="WCL319" s="2735"/>
      <c r="WCM319" s="2735"/>
      <c r="WCN319" s="2735"/>
      <c r="WCO319" s="2735"/>
      <c r="WCP319" s="2735"/>
      <c r="WCQ319" s="2735"/>
      <c r="WCR319" s="2735"/>
      <c r="WCS319" s="2735"/>
      <c r="WCT319" s="2735"/>
      <c r="WCU319" s="2735"/>
      <c r="WCV319" s="2735"/>
      <c r="WCW319" s="2735"/>
      <c r="WCX319" s="2735"/>
      <c r="WCY319" s="2735"/>
      <c r="WCZ319" s="2735"/>
      <c r="WDA319" s="2735"/>
      <c r="WDB319" s="2735"/>
      <c r="WDC319" s="2735"/>
      <c r="WDD319" s="2735"/>
      <c r="WDE319" s="2735"/>
      <c r="WDF319" s="2735"/>
      <c r="WDG319" s="2735"/>
      <c r="WDH319" s="2735"/>
      <c r="WDI319" s="2735"/>
      <c r="WDJ319" s="2735"/>
      <c r="WDK319" s="2735"/>
      <c r="WDL319" s="2735"/>
      <c r="WDM319" s="2735"/>
      <c r="WDN319" s="2735"/>
      <c r="WDO319" s="2735"/>
      <c r="WDP319" s="2735"/>
      <c r="WDQ319" s="2735"/>
      <c r="WDR319" s="2735"/>
      <c r="WDS319" s="2735"/>
      <c r="WDT319" s="2735"/>
      <c r="WDU319" s="2735"/>
      <c r="WDV319" s="2735"/>
      <c r="WDW319" s="2735"/>
      <c r="WDX319" s="2735"/>
      <c r="WDY319" s="2735"/>
      <c r="WDZ319" s="2735"/>
      <c r="WEA319" s="2735"/>
      <c r="WEB319" s="2735"/>
      <c r="WEC319" s="2735"/>
      <c r="WED319" s="2735"/>
      <c r="WEE319" s="2735"/>
      <c r="WEF319" s="2735"/>
      <c r="WEG319" s="2735"/>
      <c r="WEH319" s="2735"/>
      <c r="WEI319" s="2735"/>
      <c r="WEJ319" s="2735"/>
      <c r="WEK319" s="2735"/>
      <c r="WEL319" s="2735"/>
      <c r="WEM319" s="2735"/>
      <c r="WEN319" s="2735"/>
      <c r="WEO319" s="2735"/>
      <c r="WEP319" s="2735"/>
      <c r="WEQ319" s="2735"/>
      <c r="WER319" s="2735"/>
      <c r="WES319" s="2735"/>
      <c r="WET319" s="2735"/>
      <c r="WEU319" s="2735"/>
      <c r="WEV319" s="2735"/>
      <c r="WEW319" s="2735"/>
      <c r="WEX319" s="2735"/>
      <c r="WEY319" s="2735"/>
      <c r="WEZ319" s="2735"/>
      <c r="WFA319" s="2735"/>
      <c r="WFB319" s="2735"/>
      <c r="WFC319" s="2735"/>
      <c r="WFD319" s="2735"/>
      <c r="WFE319" s="2735"/>
      <c r="WFF319" s="2735"/>
      <c r="WFG319" s="2735"/>
      <c r="WFH319" s="2735"/>
      <c r="WFI319" s="2735"/>
      <c r="WFJ319" s="2735"/>
      <c r="WFK319" s="2735"/>
      <c r="WFL319" s="2735"/>
      <c r="WFM319" s="2735"/>
      <c r="WFN319" s="2735"/>
      <c r="WFO319" s="2735"/>
      <c r="WFP319" s="2735"/>
      <c r="WFQ319" s="2735"/>
      <c r="WFR319" s="2735"/>
      <c r="WFS319" s="2735"/>
      <c r="WFT319" s="2735"/>
      <c r="WFU319" s="2735"/>
      <c r="WFV319" s="2735"/>
      <c r="WFW319" s="2735"/>
      <c r="WFX319" s="2735"/>
      <c r="WFY319" s="2735"/>
      <c r="WFZ319" s="2735"/>
      <c r="WGA319" s="2735"/>
      <c r="WGB319" s="2735"/>
      <c r="WGC319" s="2735"/>
      <c r="WGD319" s="2735"/>
      <c r="WGE319" s="2735"/>
      <c r="WGF319" s="2735"/>
      <c r="WGG319" s="2735"/>
      <c r="WGH319" s="2735"/>
      <c r="WGI319" s="2735"/>
      <c r="WGJ319" s="2735"/>
      <c r="WGK319" s="2735"/>
      <c r="WGL319" s="2735"/>
      <c r="WGM319" s="2735"/>
      <c r="WGN319" s="2735"/>
      <c r="WGO319" s="2735"/>
      <c r="WGP319" s="2735"/>
      <c r="WGQ319" s="2735"/>
      <c r="WGR319" s="2735"/>
      <c r="WGS319" s="2735"/>
      <c r="WGT319" s="2735"/>
      <c r="WGU319" s="2735"/>
      <c r="WGV319" s="2735"/>
      <c r="WGW319" s="2735"/>
      <c r="WGX319" s="2735"/>
      <c r="WGY319" s="2735"/>
      <c r="WGZ319" s="2735"/>
      <c r="WHA319" s="2735"/>
      <c r="WHB319" s="2735"/>
      <c r="WHC319" s="2735"/>
      <c r="WHD319" s="2735"/>
      <c r="WHE319" s="2735"/>
      <c r="WHF319" s="2735"/>
      <c r="WHG319" s="2735"/>
      <c r="WHH319" s="2735"/>
      <c r="WHI319" s="2735"/>
      <c r="WHJ319" s="2735"/>
      <c r="WHK319" s="2735"/>
      <c r="WHL319" s="2735"/>
      <c r="WHM319" s="2735"/>
      <c r="WHN319" s="2735"/>
      <c r="WHO319" s="2735"/>
      <c r="WHP319" s="2735"/>
      <c r="WHQ319" s="2735"/>
      <c r="WHR319" s="2735"/>
      <c r="WHS319" s="2735"/>
      <c r="WHT319" s="2735"/>
      <c r="WHU319" s="2735"/>
      <c r="WHV319" s="2735"/>
      <c r="WHW319" s="2735"/>
      <c r="WHX319" s="2735"/>
      <c r="WHY319" s="2735"/>
      <c r="WHZ319" s="2735"/>
      <c r="WIA319" s="2735"/>
      <c r="WIB319" s="2735"/>
      <c r="WIC319" s="2735"/>
      <c r="WID319" s="2735"/>
      <c r="WIE319" s="2735"/>
      <c r="WIF319" s="2735"/>
      <c r="WIG319" s="2735"/>
      <c r="WIH319" s="2735"/>
      <c r="WII319" s="2735"/>
      <c r="WIJ319" s="2735"/>
      <c r="WIK319" s="2735"/>
      <c r="WIL319" s="2735"/>
      <c r="WIM319" s="2735"/>
      <c r="WIN319" s="2735"/>
      <c r="WIO319" s="2735"/>
      <c r="WIP319" s="2735"/>
      <c r="WIQ319" s="2735"/>
      <c r="WIR319" s="2735"/>
      <c r="WIS319" s="2735"/>
      <c r="WIT319" s="2735"/>
      <c r="WIU319" s="2735"/>
      <c r="WIV319" s="2735"/>
      <c r="WIW319" s="2735"/>
      <c r="WIX319" s="2735"/>
      <c r="WIY319" s="2735"/>
      <c r="WIZ319" s="2735"/>
      <c r="WJA319" s="2735"/>
      <c r="WJB319" s="2735"/>
      <c r="WJC319" s="2735"/>
      <c r="WJD319" s="2735"/>
      <c r="WJE319" s="2735"/>
      <c r="WJF319" s="2735"/>
      <c r="WJG319" s="2735"/>
      <c r="WJH319" s="2735"/>
      <c r="WJI319" s="2735"/>
      <c r="WJJ319" s="2735"/>
      <c r="WJK319" s="2735"/>
      <c r="WJL319" s="2735"/>
      <c r="WJM319" s="2735"/>
      <c r="WJN319" s="2735"/>
      <c r="WJO319" s="2735"/>
      <c r="WJP319" s="2735"/>
      <c r="WJQ319" s="2735"/>
      <c r="WJR319" s="2735"/>
      <c r="WJS319" s="2735"/>
      <c r="WJT319" s="2735"/>
      <c r="WJU319" s="2735"/>
      <c r="WJV319" s="2735"/>
      <c r="WJW319" s="2735"/>
      <c r="WJX319" s="2735"/>
      <c r="WJY319" s="2735"/>
      <c r="WJZ319" s="2735"/>
      <c r="WKA319" s="2735"/>
      <c r="WKB319" s="2735"/>
      <c r="WKC319" s="2735"/>
      <c r="WKD319" s="2735"/>
      <c r="WKE319" s="2735"/>
      <c r="WKF319" s="2735"/>
      <c r="WKG319" s="2735"/>
      <c r="WKH319" s="2735"/>
      <c r="WKI319" s="2735"/>
      <c r="WKJ319" s="2735"/>
      <c r="WKK319" s="2735"/>
      <c r="WKL319" s="2735"/>
      <c r="WKM319" s="2735"/>
      <c r="WKN319" s="2735"/>
      <c r="WKO319" s="2735"/>
      <c r="WKP319" s="2735"/>
      <c r="WKQ319" s="2735"/>
      <c r="WKR319" s="2735"/>
      <c r="WKS319" s="2735"/>
      <c r="WKT319" s="2735"/>
      <c r="WKU319" s="2735"/>
      <c r="WKV319" s="2735"/>
      <c r="WKW319" s="2735"/>
      <c r="WKX319" s="2735"/>
      <c r="WKY319" s="2735"/>
      <c r="WKZ319" s="2735"/>
      <c r="WLA319" s="2735"/>
      <c r="WLB319" s="2735"/>
      <c r="WLC319" s="2735"/>
      <c r="WLD319" s="2735"/>
      <c r="WLE319" s="2735"/>
      <c r="WLF319" s="2735"/>
      <c r="WLG319" s="2735"/>
      <c r="WLH319" s="2735"/>
      <c r="WLI319" s="2735"/>
      <c r="WLJ319" s="2735"/>
      <c r="WLK319" s="2735"/>
      <c r="WLL319" s="2735"/>
      <c r="WLM319" s="2735"/>
      <c r="WLN319" s="2735"/>
      <c r="WLO319" s="2735"/>
      <c r="WLP319" s="2735"/>
      <c r="WLQ319" s="2735"/>
      <c r="WLR319" s="2735"/>
      <c r="WLS319" s="2735"/>
      <c r="WLT319" s="2735"/>
      <c r="WLU319" s="2735"/>
      <c r="WLV319" s="2735"/>
      <c r="WLW319" s="2735"/>
      <c r="WLX319" s="2735"/>
      <c r="WLY319" s="2735"/>
      <c r="WLZ319" s="2735"/>
      <c r="WMA319" s="2735"/>
      <c r="WMB319" s="2735"/>
      <c r="WMC319" s="2735"/>
      <c r="WMD319" s="2735"/>
      <c r="WME319" s="2735"/>
      <c r="WMF319" s="2735"/>
      <c r="WMG319" s="2735"/>
      <c r="WMH319" s="2735"/>
      <c r="WMI319" s="2735"/>
      <c r="WMJ319" s="2735"/>
      <c r="WMK319" s="2735"/>
      <c r="WML319" s="2735"/>
      <c r="WMM319" s="2735"/>
      <c r="WMN319" s="2735"/>
    </row>
    <row r="320" spans="1:15900" s="2752" customFormat="1">
      <c r="A320" s="3070"/>
      <c r="B320" s="2735"/>
      <c r="C320" s="2735"/>
      <c r="D320" s="2735"/>
      <c r="E320" s="2735"/>
      <c r="F320" s="2211"/>
      <c r="G320" s="2211"/>
      <c r="H320" s="2211"/>
      <c r="I320" s="2211"/>
      <c r="J320" s="2735"/>
      <c r="K320" s="2735"/>
      <c r="L320" s="2735"/>
      <c r="M320" s="2735"/>
      <c r="N320" s="3100"/>
      <c r="O320" s="2735"/>
      <c r="P320" s="2735"/>
      <c r="Q320" s="2735"/>
      <c r="R320" s="2735"/>
      <c r="S320" s="2735"/>
      <c r="T320" s="2735"/>
      <c r="U320" s="2735"/>
      <c r="V320" s="2735"/>
      <c r="W320" s="2735"/>
      <c r="X320" s="2735"/>
      <c r="Y320" s="2735"/>
      <c r="Z320" s="2735"/>
      <c r="AA320" s="2735"/>
      <c r="AB320" s="2735"/>
      <c r="AC320" s="2735"/>
      <c r="AD320" s="2735"/>
      <c r="AE320" s="2735"/>
      <c r="AF320" s="2735"/>
      <c r="AG320" s="2735"/>
      <c r="AH320" s="2735"/>
      <c r="AI320" s="2735"/>
      <c r="AJ320" s="2735"/>
      <c r="AK320" s="2735"/>
      <c r="AL320" s="2735"/>
      <c r="AM320" s="2735"/>
      <c r="AN320" s="2735"/>
      <c r="AO320" s="2735"/>
      <c r="AP320" s="2735"/>
      <c r="AQ320" s="2735"/>
      <c r="AR320" s="2735"/>
      <c r="AS320" s="2735"/>
      <c r="AT320" s="2735"/>
      <c r="AU320" s="2735"/>
      <c r="AV320" s="2735"/>
      <c r="AW320" s="2735"/>
      <c r="AX320" s="2735"/>
      <c r="AY320" s="2735"/>
      <c r="AZ320" s="2735"/>
      <c r="BA320" s="2735"/>
      <c r="BB320" s="2735"/>
      <c r="BC320" s="2735"/>
      <c r="BD320" s="2735"/>
      <c r="BE320" s="2735"/>
      <c r="BF320" s="2735"/>
      <c r="BG320" s="2735"/>
      <c r="BH320" s="2735"/>
      <c r="BI320" s="2735"/>
      <c r="BJ320" s="2735"/>
      <c r="BK320" s="2735"/>
      <c r="BL320" s="2735"/>
      <c r="BM320" s="2735"/>
      <c r="BN320" s="2735"/>
      <c r="BO320" s="2735"/>
      <c r="BP320" s="2735"/>
      <c r="BQ320" s="2735"/>
      <c r="BR320" s="2735"/>
      <c r="BS320" s="2735"/>
      <c r="BT320" s="2735"/>
      <c r="BU320" s="2735"/>
      <c r="BV320" s="2735"/>
      <c r="BW320" s="2735"/>
      <c r="BX320" s="2735"/>
      <c r="BY320" s="2735"/>
      <c r="BZ320" s="2735"/>
      <c r="CA320" s="2735"/>
      <c r="CB320" s="2735"/>
      <c r="CC320" s="2735"/>
      <c r="CD320" s="2735"/>
      <c r="CE320" s="2735"/>
      <c r="CF320" s="2735"/>
      <c r="CG320" s="2735"/>
      <c r="CH320" s="2735"/>
      <c r="CI320" s="2735"/>
      <c r="CJ320" s="2735"/>
      <c r="CK320" s="2735"/>
      <c r="CL320" s="2735"/>
      <c r="CM320" s="2735"/>
      <c r="CN320" s="2735"/>
      <c r="CO320" s="2735"/>
      <c r="CP320" s="2735"/>
      <c r="CQ320" s="2735"/>
      <c r="CR320" s="2735"/>
      <c r="CS320" s="2735"/>
      <c r="CT320" s="2735"/>
      <c r="CU320" s="2735"/>
      <c r="CV320" s="2735"/>
      <c r="CW320" s="2735"/>
      <c r="CX320" s="2735"/>
      <c r="CY320" s="2735"/>
      <c r="CZ320" s="2735"/>
      <c r="DA320" s="2735"/>
      <c r="DB320" s="2735"/>
      <c r="DC320" s="2735"/>
      <c r="DD320" s="2735"/>
      <c r="DE320" s="2735"/>
      <c r="DF320" s="2735"/>
      <c r="DG320" s="2735"/>
      <c r="DH320" s="2735"/>
      <c r="DI320" s="2735"/>
      <c r="DJ320" s="2735"/>
      <c r="DK320" s="2735"/>
      <c r="DL320" s="2735"/>
      <c r="DM320" s="2735"/>
      <c r="DN320" s="2735"/>
      <c r="DO320" s="2735"/>
      <c r="DP320" s="2735"/>
      <c r="DQ320" s="2735"/>
      <c r="DR320" s="2735"/>
      <c r="DS320" s="2735"/>
      <c r="DT320" s="2735"/>
      <c r="DU320" s="2735"/>
      <c r="DV320" s="2735"/>
      <c r="DW320" s="2735"/>
      <c r="DX320" s="2735"/>
      <c r="DY320" s="2735"/>
      <c r="DZ320" s="2735"/>
      <c r="EA320" s="2735"/>
      <c r="EB320" s="2735"/>
      <c r="EC320" s="2735"/>
      <c r="ED320" s="2735"/>
      <c r="EE320" s="2735"/>
      <c r="EF320" s="2735"/>
      <c r="EG320" s="2735"/>
      <c r="EH320" s="2735"/>
      <c r="EI320" s="2735"/>
      <c r="EJ320" s="2735"/>
      <c r="EK320" s="2735"/>
      <c r="EL320" s="2735"/>
      <c r="EM320" s="2735"/>
      <c r="EN320" s="2735"/>
      <c r="EO320" s="2735"/>
      <c r="EP320" s="2735"/>
      <c r="EQ320" s="2735"/>
      <c r="ER320" s="2735"/>
      <c r="ES320" s="2735"/>
      <c r="ET320" s="2735"/>
      <c r="EU320" s="2735"/>
      <c r="EV320" s="2735"/>
      <c r="EW320" s="2735"/>
      <c r="EX320" s="2735"/>
      <c r="EY320" s="2735"/>
      <c r="EZ320" s="2735"/>
      <c r="FA320" s="2735"/>
      <c r="FB320" s="2735"/>
      <c r="FC320" s="2735"/>
      <c r="FD320" s="2735"/>
      <c r="FE320" s="2735"/>
      <c r="FF320" s="2735"/>
      <c r="FG320" s="2735"/>
      <c r="FH320" s="2735"/>
      <c r="FI320" s="2735"/>
      <c r="FJ320" s="2735"/>
      <c r="FK320" s="2735"/>
      <c r="FL320" s="2735"/>
      <c r="FM320" s="2735"/>
      <c r="FN320" s="2735"/>
      <c r="FO320" s="2735"/>
      <c r="FP320" s="2735"/>
      <c r="FQ320" s="2735"/>
      <c r="FR320" s="2735"/>
      <c r="FS320" s="2735"/>
      <c r="FT320" s="2735"/>
      <c r="FU320" s="2735"/>
      <c r="FV320" s="2735"/>
      <c r="FW320" s="2735"/>
      <c r="FX320" s="2735"/>
      <c r="FY320" s="2735"/>
      <c r="FZ320" s="2735"/>
      <c r="GA320" s="2735"/>
      <c r="GB320" s="2735"/>
      <c r="GC320" s="2735"/>
      <c r="GD320" s="2735"/>
      <c r="GE320" s="2735"/>
      <c r="GF320" s="2735"/>
      <c r="GG320" s="2735"/>
      <c r="GH320" s="2735"/>
      <c r="GI320" s="2735"/>
      <c r="GJ320" s="2735"/>
      <c r="GK320" s="2735"/>
      <c r="GL320" s="2735"/>
      <c r="GM320" s="2735"/>
      <c r="GN320" s="2735"/>
      <c r="GO320" s="2735"/>
      <c r="GP320" s="2735"/>
      <c r="GQ320" s="2735"/>
      <c r="GR320" s="2735"/>
      <c r="GS320" s="2735"/>
      <c r="GT320" s="2735"/>
      <c r="GU320" s="2735"/>
      <c r="GV320" s="2735"/>
      <c r="GW320" s="2735"/>
      <c r="GX320" s="2735"/>
      <c r="GY320" s="2735"/>
      <c r="GZ320" s="2735"/>
      <c r="HA320" s="2735"/>
      <c r="HB320" s="2735"/>
      <c r="HC320" s="2735"/>
      <c r="HD320" s="2735"/>
      <c r="HE320" s="2735"/>
      <c r="HF320" s="2735"/>
      <c r="HG320" s="2735"/>
      <c r="HH320" s="2735"/>
      <c r="HI320" s="2735"/>
      <c r="HJ320" s="2735"/>
      <c r="HK320" s="2735"/>
      <c r="HL320" s="2735"/>
      <c r="HM320" s="2735"/>
      <c r="HN320" s="2735"/>
      <c r="HO320" s="2735"/>
      <c r="HP320" s="2735"/>
      <c r="HQ320" s="2735"/>
      <c r="HR320" s="2735"/>
      <c r="HS320" s="2735"/>
      <c r="HT320" s="2735"/>
      <c r="HU320" s="2735"/>
      <c r="HV320" s="2735"/>
      <c r="HW320" s="2735"/>
      <c r="HX320" s="2735"/>
      <c r="HY320" s="2735"/>
      <c r="HZ320" s="2735"/>
      <c r="IA320" s="2735"/>
      <c r="IB320" s="2735"/>
      <c r="IC320" s="2735"/>
      <c r="ID320" s="2735"/>
      <c r="IE320" s="2735"/>
      <c r="IF320" s="2735"/>
      <c r="IG320" s="2735"/>
      <c r="IH320" s="2735"/>
      <c r="II320" s="2735"/>
      <c r="IJ320" s="2735"/>
      <c r="IK320" s="2735"/>
      <c r="IL320" s="2735"/>
      <c r="IM320" s="2735"/>
      <c r="IN320" s="2735"/>
      <c r="IO320" s="2735"/>
      <c r="IP320" s="2735"/>
      <c r="IQ320" s="2735"/>
      <c r="IR320" s="2735"/>
      <c r="IS320" s="2735"/>
      <c r="IT320" s="2735"/>
      <c r="IU320" s="2735"/>
      <c r="IV320" s="2735"/>
      <c r="IW320" s="2735"/>
      <c r="IX320" s="2735"/>
      <c r="IY320" s="2735"/>
      <c r="IZ320" s="2735"/>
      <c r="JA320" s="2735"/>
      <c r="JB320" s="2735"/>
      <c r="JC320" s="2735"/>
      <c r="JD320" s="2735"/>
      <c r="JE320" s="2735"/>
      <c r="JF320" s="2735"/>
      <c r="JG320" s="2735"/>
      <c r="JH320" s="2735"/>
      <c r="JI320" s="2735"/>
      <c r="JJ320" s="2735"/>
      <c r="JK320" s="2735"/>
      <c r="JL320" s="2735"/>
      <c r="JM320" s="2735"/>
      <c r="JN320" s="2735"/>
      <c r="JO320" s="2735"/>
      <c r="JP320" s="2735"/>
      <c r="JQ320" s="2735"/>
      <c r="JR320" s="2735"/>
      <c r="JS320" s="2735"/>
      <c r="JT320" s="2735"/>
      <c r="JU320" s="2735"/>
      <c r="JV320" s="2735"/>
      <c r="JW320" s="2735"/>
      <c r="JX320" s="2735"/>
      <c r="JY320" s="2735"/>
      <c r="JZ320" s="2735"/>
      <c r="KA320" s="2735"/>
      <c r="KB320" s="2735"/>
      <c r="KC320" s="2735"/>
      <c r="KD320" s="2735"/>
      <c r="KE320" s="2735"/>
      <c r="KF320" s="2735"/>
      <c r="KG320" s="2735"/>
      <c r="KH320" s="2735"/>
      <c r="KI320" s="2735"/>
      <c r="KJ320" s="2735"/>
      <c r="KK320" s="2735"/>
      <c r="KL320" s="2735"/>
      <c r="KM320" s="2735"/>
      <c r="KN320" s="2735"/>
      <c r="KO320" s="2735"/>
      <c r="KP320" s="2735"/>
      <c r="KQ320" s="2735"/>
      <c r="KR320" s="2735"/>
      <c r="KS320" s="2735"/>
      <c r="KT320" s="2735"/>
      <c r="KU320" s="2735"/>
      <c r="KV320" s="2735"/>
      <c r="KW320" s="2735"/>
      <c r="KX320" s="2735"/>
      <c r="KY320" s="2735"/>
      <c r="KZ320" s="2735"/>
      <c r="LA320" s="2735"/>
      <c r="LB320" s="2735"/>
      <c r="LC320" s="2735"/>
      <c r="LD320" s="2735"/>
      <c r="LE320" s="2735"/>
      <c r="LF320" s="2735"/>
      <c r="LG320" s="2735"/>
      <c r="LH320" s="2735"/>
      <c r="LI320" s="2735"/>
      <c r="LJ320" s="2735"/>
      <c r="LK320" s="2735"/>
      <c r="LL320" s="2735"/>
      <c r="LM320" s="2735"/>
      <c r="LN320" s="2735"/>
      <c r="LO320" s="2735"/>
      <c r="LP320" s="2735"/>
      <c r="LQ320" s="2735"/>
      <c r="LR320" s="2735"/>
      <c r="LS320" s="2735"/>
      <c r="LT320" s="2735"/>
      <c r="LU320" s="2735"/>
      <c r="LV320" s="2735"/>
      <c r="LW320" s="2735"/>
      <c r="LX320" s="2735"/>
      <c r="LY320" s="2735"/>
      <c r="LZ320" s="2735"/>
      <c r="MA320" s="2735"/>
      <c r="MB320" s="2735"/>
      <c r="MC320" s="2735"/>
      <c r="MD320" s="2735"/>
      <c r="ME320" s="2735"/>
      <c r="MF320" s="2735"/>
      <c r="MG320" s="2735"/>
      <c r="MH320" s="2735"/>
      <c r="MI320" s="2735"/>
      <c r="MJ320" s="2735"/>
      <c r="MK320" s="2735"/>
      <c r="ML320" s="2735"/>
      <c r="MM320" s="2735"/>
      <c r="MN320" s="2735"/>
      <c r="MO320" s="2735"/>
      <c r="MP320" s="2735"/>
      <c r="MQ320" s="2735"/>
      <c r="MR320" s="2735"/>
      <c r="MS320" s="2735"/>
      <c r="MT320" s="2735"/>
      <c r="MU320" s="2735"/>
      <c r="MV320" s="2735"/>
      <c r="MW320" s="2735"/>
      <c r="MX320" s="2735"/>
      <c r="MY320" s="2735"/>
      <c r="MZ320" s="2735"/>
      <c r="NA320" s="2735"/>
      <c r="NB320" s="2735"/>
      <c r="NC320" s="2735"/>
      <c r="ND320" s="2735"/>
      <c r="NE320" s="2735"/>
      <c r="NF320" s="2735"/>
      <c r="NG320" s="2735"/>
      <c r="NH320" s="2735"/>
      <c r="NI320" s="2735"/>
      <c r="NJ320" s="2735"/>
      <c r="NK320" s="2735"/>
      <c r="NL320" s="2735"/>
      <c r="NM320" s="2735"/>
      <c r="NN320" s="2735"/>
      <c r="NO320" s="2735"/>
      <c r="NP320" s="2735"/>
      <c r="NQ320" s="2735"/>
      <c r="NR320" s="2735"/>
      <c r="NS320" s="2735"/>
      <c r="NT320" s="2735"/>
      <c r="NU320" s="2735"/>
      <c r="NV320" s="2735"/>
      <c r="NW320" s="2735"/>
      <c r="NX320" s="2735"/>
      <c r="NY320" s="2735"/>
      <c r="NZ320" s="2735"/>
      <c r="OA320" s="2735"/>
      <c r="OB320" s="2735"/>
      <c r="OC320" s="2735"/>
      <c r="OD320" s="2735"/>
      <c r="OE320" s="2735"/>
      <c r="OF320" s="2735"/>
      <c r="OG320" s="2735"/>
      <c r="OH320" s="2735"/>
      <c r="OI320" s="2735"/>
      <c r="OJ320" s="2735"/>
      <c r="OK320" s="2735"/>
      <c r="OL320" s="2735"/>
      <c r="OM320" s="2735"/>
      <c r="ON320" s="2735"/>
      <c r="OO320" s="2735"/>
      <c r="OP320" s="2735"/>
      <c r="OQ320" s="2735"/>
      <c r="OR320" s="2735"/>
      <c r="OS320" s="2735"/>
      <c r="OT320" s="2735"/>
      <c r="OU320" s="2735"/>
      <c r="OV320" s="2735"/>
      <c r="OW320" s="2735"/>
      <c r="OX320" s="2735"/>
      <c r="OY320" s="2735"/>
      <c r="OZ320" s="2735"/>
      <c r="PA320" s="2735"/>
      <c r="PB320" s="2735"/>
      <c r="PC320" s="2735"/>
      <c r="PD320" s="2735"/>
      <c r="PE320" s="2735"/>
      <c r="PF320" s="2735"/>
      <c r="PG320" s="2735"/>
      <c r="PH320" s="2735"/>
      <c r="PI320" s="2735"/>
      <c r="PJ320" s="2735"/>
      <c r="PK320" s="2735"/>
      <c r="PL320" s="2735"/>
      <c r="PM320" s="2735"/>
      <c r="PN320" s="2735"/>
      <c r="PO320" s="2735"/>
      <c r="PP320" s="2735"/>
      <c r="PQ320" s="2735"/>
      <c r="PR320" s="2735"/>
      <c r="PS320" s="2735"/>
      <c r="PT320" s="2735"/>
      <c r="PU320" s="2735"/>
      <c r="PV320" s="2735"/>
      <c r="PW320" s="2735"/>
      <c r="PX320" s="2735"/>
      <c r="PY320" s="2735"/>
      <c r="PZ320" s="2735"/>
      <c r="QA320" s="2735"/>
      <c r="QB320" s="2735"/>
      <c r="QC320" s="2735"/>
      <c r="QD320" s="2735"/>
      <c r="QE320" s="2735"/>
      <c r="QF320" s="2735"/>
      <c r="QG320" s="2735"/>
      <c r="QH320" s="2735"/>
      <c r="QI320" s="2735"/>
      <c r="QJ320" s="2735"/>
      <c r="QK320" s="2735"/>
      <c r="QL320" s="2735"/>
      <c r="QM320" s="2735"/>
      <c r="QN320" s="2735"/>
      <c r="QO320" s="2735"/>
      <c r="QP320" s="2735"/>
      <c r="QQ320" s="2735"/>
      <c r="QR320" s="2735"/>
      <c r="QS320" s="2735"/>
      <c r="QT320" s="2735"/>
      <c r="QU320" s="2735"/>
      <c r="QV320" s="2735"/>
      <c r="QW320" s="2735"/>
      <c r="QX320" s="2735"/>
      <c r="QY320" s="2735"/>
      <c r="QZ320" s="2735"/>
      <c r="RA320" s="2735"/>
      <c r="RB320" s="2735"/>
      <c r="RC320" s="2735"/>
      <c r="RD320" s="2735"/>
      <c r="RE320" s="2735"/>
      <c r="RF320" s="2735"/>
      <c r="RG320" s="2735"/>
      <c r="RH320" s="2735"/>
      <c r="RI320" s="2735"/>
      <c r="RJ320" s="2735"/>
      <c r="RK320" s="2735"/>
      <c r="RL320" s="2735"/>
      <c r="RM320" s="2735"/>
      <c r="RN320" s="2735"/>
      <c r="RO320" s="2735"/>
      <c r="RP320" s="2735"/>
      <c r="RQ320" s="2735"/>
      <c r="RR320" s="2735"/>
      <c r="RS320" s="2735"/>
      <c r="RT320" s="2735"/>
      <c r="RU320" s="2735"/>
      <c r="RV320" s="2735"/>
      <c r="RW320" s="2735"/>
      <c r="RX320" s="2735"/>
      <c r="RY320" s="2735"/>
      <c r="RZ320" s="2735"/>
      <c r="SA320" s="2735"/>
      <c r="SB320" s="2735"/>
      <c r="SC320" s="2735"/>
      <c r="SD320" s="2735"/>
      <c r="SE320" s="2735"/>
      <c r="SF320" s="2735"/>
      <c r="SG320" s="2735"/>
      <c r="SH320" s="2735"/>
      <c r="SI320" s="2735"/>
      <c r="SJ320" s="2735"/>
      <c r="SK320" s="2735"/>
      <c r="SL320" s="2735"/>
      <c r="SM320" s="2735"/>
      <c r="SN320" s="2735"/>
      <c r="SO320" s="2735"/>
      <c r="SP320" s="2735"/>
      <c r="SQ320" s="2735"/>
      <c r="SR320" s="2735"/>
      <c r="SS320" s="2735"/>
      <c r="ST320" s="2735"/>
      <c r="SU320" s="2735"/>
      <c r="SV320" s="2735"/>
      <c r="SW320" s="2735"/>
      <c r="SX320" s="2735"/>
      <c r="SY320" s="2735"/>
      <c r="SZ320" s="2735"/>
      <c r="TA320" s="2735"/>
      <c r="TB320" s="2735"/>
      <c r="TC320" s="2735"/>
      <c r="TD320" s="2735"/>
      <c r="TE320" s="2735"/>
      <c r="TF320" s="2735"/>
      <c r="TG320" s="2735"/>
      <c r="TH320" s="2735"/>
      <c r="TI320" s="2735"/>
      <c r="TJ320" s="2735"/>
      <c r="TK320" s="2735"/>
      <c r="TL320" s="2735"/>
      <c r="TM320" s="2735"/>
      <c r="TN320" s="2735"/>
      <c r="TO320" s="2735"/>
      <c r="TP320" s="2735"/>
      <c r="TQ320" s="2735"/>
      <c r="TR320" s="2735"/>
      <c r="TS320" s="2735"/>
      <c r="TT320" s="2735"/>
      <c r="TU320" s="2735"/>
      <c r="TV320" s="2735"/>
      <c r="TW320" s="2735"/>
      <c r="TX320" s="2735"/>
      <c r="TY320" s="2735"/>
      <c r="TZ320" s="2735"/>
      <c r="UA320" s="2735"/>
      <c r="UB320" s="2735"/>
      <c r="UC320" s="2735"/>
      <c r="UD320" s="2735"/>
      <c r="UE320" s="2735"/>
      <c r="UF320" s="2735"/>
      <c r="UG320" s="2735"/>
      <c r="UH320" s="2735"/>
      <c r="UI320" s="2735"/>
      <c r="UJ320" s="2735"/>
      <c r="UK320" s="2735"/>
      <c r="UL320" s="2735"/>
      <c r="UM320" s="2735"/>
      <c r="UN320" s="2735"/>
      <c r="UO320" s="2735"/>
      <c r="UP320" s="2735"/>
      <c r="UQ320" s="2735"/>
      <c r="UR320" s="2735"/>
      <c r="US320" s="2735"/>
      <c r="UT320" s="2735"/>
      <c r="UU320" s="2735"/>
      <c r="UV320" s="2735"/>
      <c r="UW320" s="2735"/>
      <c r="UX320" s="2735"/>
      <c r="UY320" s="2735"/>
      <c r="UZ320" s="2735"/>
      <c r="VA320" s="2735"/>
      <c r="VB320" s="2735"/>
      <c r="VC320" s="2735"/>
      <c r="VD320" s="2735"/>
      <c r="VE320" s="2735"/>
      <c r="VF320" s="2735"/>
      <c r="VG320" s="2735"/>
      <c r="VH320" s="2735"/>
      <c r="VI320" s="2735"/>
      <c r="VJ320" s="2735"/>
      <c r="VK320" s="2735"/>
      <c r="VL320" s="2735"/>
      <c r="VM320" s="2735"/>
      <c r="VN320" s="2735"/>
      <c r="VO320" s="2735"/>
      <c r="VP320" s="2735"/>
      <c r="VQ320" s="2735"/>
      <c r="VR320" s="2735"/>
      <c r="VS320" s="2735"/>
      <c r="VT320" s="2735"/>
      <c r="VU320" s="2735"/>
      <c r="VV320" s="2735"/>
      <c r="VW320" s="2735"/>
      <c r="VX320" s="2735"/>
      <c r="VY320" s="2735"/>
      <c r="VZ320" s="2735"/>
      <c r="WA320" s="2735"/>
      <c r="WB320" s="2735"/>
      <c r="WC320" s="2735"/>
      <c r="WD320" s="2735"/>
      <c r="WE320" s="2735"/>
      <c r="WF320" s="2735"/>
      <c r="WG320" s="2735"/>
      <c r="WH320" s="2735"/>
      <c r="WI320" s="2735"/>
      <c r="WJ320" s="2735"/>
      <c r="WK320" s="2735"/>
      <c r="WL320" s="2735"/>
      <c r="WM320" s="2735"/>
      <c r="WN320" s="2735"/>
      <c r="WO320" s="2735"/>
      <c r="WP320" s="2735"/>
      <c r="WQ320" s="2735"/>
      <c r="WR320" s="2735"/>
      <c r="WS320" s="2735"/>
      <c r="WT320" s="2735"/>
      <c r="WU320" s="2735"/>
      <c r="WV320" s="2735"/>
      <c r="WW320" s="2735"/>
      <c r="WX320" s="2735"/>
      <c r="WY320" s="2735"/>
      <c r="WZ320" s="2735"/>
      <c r="XA320" s="2735"/>
      <c r="XB320" s="2735"/>
      <c r="XC320" s="2735"/>
      <c r="XD320" s="2735"/>
      <c r="XE320" s="2735"/>
      <c r="XF320" s="2735"/>
      <c r="XG320" s="2735"/>
      <c r="XH320" s="2735"/>
      <c r="XI320" s="2735"/>
      <c r="XJ320" s="2735"/>
      <c r="XK320" s="2735"/>
      <c r="XL320" s="2735"/>
      <c r="XM320" s="2735"/>
      <c r="XN320" s="2735"/>
      <c r="XO320" s="2735"/>
      <c r="XP320" s="2735"/>
      <c r="XQ320" s="2735"/>
      <c r="XR320" s="2735"/>
      <c r="XS320" s="2735"/>
      <c r="XT320" s="2735"/>
      <c r="XU320" s="2735"/>
      <c r="XV320" s="2735"/>
      <c r="XW320" s="2735"/>
      <c r="XX320" s="2735"/>
      <c r="XY320" s="2735"/>
      <c r="XZ320" s="2735"/>
      <c r="YA320" s="2735"/>
      <c r="YB320" s="2735"/>
      <c r="YC320" s="2735"/>
      <c r="YD320" s="2735"/>
      <c r="YE320" s="2735"/>
      <c r="YF320" s="2735"/>
      <c r="YG320" s="2735"/>
      <c r="YH320" s="2735"/>
      <c r="YI320" s="2735"/>
      <c r="YJ320" s="2735"/>
      <c r="YK320" s="2735"/>
      <c r="YL320" s="2735"/>
      <c r="YM320" s="2735"/>
      <c r="YN320" s="2735"/>
      <c r="YO320" s="2735"/>
      <c r="YP320" s="2735"/>
      <c r="YQ320" s="2735"/>
      <c r="YR320" s="2735"/>
      <c r="YS320" s="2735"/>
      <c r="YT320" s="2735"/>
      <c r="YU320" s="2735"/>
      <c r="YV320" s="2735"/>
      <c r="YW320" s="2735"/>
      <c r="YX320" s="2735"/>
      <c r="YY320" s="2735"/>
      <c r="YZ320" s="2735"/>
      <c r="ZA320" s="2735"/>
      <c r="ZB320" s="2735"/>
      <c r="ZC320" s="2735"/>
      <c r="ZD320" s="2735"/>
      <c r="ZE320" s="2735"/>
      <c r="ZF320" s="2735"/>
      <c r="ZG320" s="2735"/>
      <c r="ZH320" s="2735"/>
      <c r="ZI320" s="2735"/>
      <c r="ZJ320" s="2735"/>
      <c r="ZK320" s="2735"/>
      <c r="ZL320" s="2735"/>
      <c r="ZM320" s="2735"/>
      <c r="ZN320" s="2735"/>
      <c r="ZO320" s="2735"/>
      <c r="ZP320" s="2735"/>
      <c r="ZQ320" s="2735"/>
      <c r="ZR320" s="2735"/>
      <c r="ZS320" s="2735"/>
      <c r="ZT320" s="2735"/>
      <c r="ZU320" s="2735"/>
      <c r="ZV320" s="2735"/>
      <c r="ZW320" s="2735"/>
      <c r="ZX320" s="2735"/>
      <c r="ZY320" s="2735"/>
      <c r="ZZ320" s="2735"/>
      <c r="AAA320" s="2735"/>
      <c r="AAB320" s="2735"/>
      <c r="AAC320" s="2735"/>
      <c r="AAD320" s="2735"/>
      <c r="AAE320" s="2735"/>
      <c r="AAF320" s="2735"/>
      <c r="AAG320" s="2735"/>
      <c r="AAH320" s="2735"/>
      <c r="AAI320" s="2735"/>
      <c r="AAJ320" s="2735"/>
      <c r="AAK320" s="2735"/>
      <c r="AAL320" s="2735"/>
      <c r="AAM320" s="2735"/>
      <c r="AAN320" s="2735"/>
      <c r="AAO320" s="2735"/>
      <c r="AAP320" s="2735"/>
      <c r="AAQ320" s="2735"/>
      <c r="AAR320" s="2735"/>
      <c r="AAS320" s="2735"/>
      <c r="AAT320" s="2735"/>
      <c r="AAU320" s="2735"/>
      <c r="AAV320" s="2735"/>
      <c r="AAW320" s="2735"/>
      <c r="AAX320" s="2735"/>
      <c r="AAY320" s="2735"/>
      <c r="AAZ320" s="2735"/>
      <c r="ABA320" s="2735"/>
      <c r="ABB320" s="2735"/>
      <c r="ABC320" s="2735"/>
      <c r="ABD320" s="2735"/>
      <c r="ABE320" s="2735"/>
      <c r="ABF320" s="2735"/>
      <c r="ABG320" s="2735"/>
      <c r="ABH320" s="2735"/>
      <c r="ABI320" s="2735"/>
      <c r="ABJ320" s="2735"/>
      <c r="ABK320" s="2735"/>
      <c r="ABL320" s="2735"/>
      <c r="ABM320" s="2735"/>
      <c r="ABN320" s="2735"/>
      <c r="ABO320" s="2735"/>
      <c r="ABP320" s="2735"/>
      <c r="ABQ320" s="2735"/>
      <c r="ABR320" s="2735"/>
      <c r="ABS320" s="2735"/>
      <c r="ABT320" s="2735"/>
      <c r="ABU320" s="2735"/>
      <c r="ABV320" s="2735"/>
      <c r="ABW320" s="2735"/>
      <c r="ABX320" s="2735"/>
      <c r="ABY320" s="2735"/>
      <c r="ABZ320" s="2735"/>
      <c r="ACA320" s="2735"/>
      <c r="ACB320" s="2735"/>
      <c r="ACC320" s="2735"/>
      <c r="ACD320" s="2735"/>
      <c r="ACE320" s="2735"/>
      <c r="ACF320" s="2735"/>
      <c r="ACG320" s="2735"/>
      <c r="ACH320" s="2735"/>
      <c r="ACI320" s="2735"/>
      <c r="ACJ320" s="2735"/>
      <c r="ACK320" s="2735"/>
      <c r="ACL320" s="2735"/>
      <c r="ACM320" s="2735"/>
      <c r="ACN320" s="2735"/>
      <c r="ACO320" s="2735"/>
      <c r="ACP320" s="2735"/>
      <c r="ACQ320" s="2735"/>
      <c r="ACR320" s="2735"/>
      <c r="ACS320" s="2735"/>
      <c r="ACT320" s="2735"/>
      <c r="ACU320" s="2735"/>
      <c r="ACV320" s="2735"/>
      <c r="ACW320" s="2735"/>
      <c r="ACX320" s="2735"/>
      <c r="ACY320" s="2735"/>
      <c r="ACZ320" s="2735"/>
      <c r="ADA320" s="2735"/>
      <c r="ADB320" s="2735"/>
      <c r="ADC320" s="2735"/>
      <c r="ADD320" s="2735"/>
      <c r="ADE320" s="2735"/>
      <c r="ADF320" s="2735"/>
      <c r="ADG320" s="2735"/>
      <c r="ADH320" s="2735"/>
      <c r="ADI320" s="2735"/>
      <c r="ADJ320" s="2735"/>
      <c r="ADK320" s="2735"/>
      <c r="ADL320" s="2735"/>
      <c r="ADM320" s="2735"/>
      <c r="ADN320" s="2735"/>
      <c r="ADO320" s="2735"/>
      <c r="ADP320" s="2735"/>
      <c r="ADQ320" s="2735"/>
      <c r="ADR320" s="2735"/>
      <c r="ADS320" s="2735"/>
      <c r="ADT320" s="2735"/>
      <c r="ADU320" s="2735"/>
      <c r="ADV320" s="2735"/>
      <c r="ADW320" s="2735"/>
      <c r="ADX320" s="2735"/>
      <c r="ADY320" s="2735"/>
      <c r="ADZ320" s="2735"/>
      <c r="AEA320" s="2735"/>
      <c r="AEB320" s="2735"/>
      <c r="AEC320" s="2735"/>
      <c r="AED320" s="2735"/>
      <c r="AEE320" s="2735"/>
      <c r="AEF320" s="2735"/>
      <c r="AEG320" s="2735"/>
      <c r="AEH320" s="2735"/>
      <c r="AEI320" s="2735"/>
      <c r="AEJ320" s="2735"/>
      <c r="AEK320" s="2735"/>
      <c r="AEL320" s="2735"/>
      <c r="AEM320" s="2735"/>
      <c r="AEN320" s="2735"/>
      <c r="AEO320" s="2735"/>
      <c r="AEP320" s="2735"/>
      <c r="AEQ320" s="2735"/>
      <c r="AER320" s="2735"/>
      <c r="AES320" s="2735"/>
      <c r="AET320" s="2735"/>
      <c r="AEU320" s="2735"/>
      <c r="AEV320" s="2735"/>
      <c r="AEW320" s="2735"/>
      <c r="AEX320" s="2735"/>
      <c r="AEY320" s="2735"/>
      <c r="AEZ320" s="2735"/>
      <c r="AFA320" s="2735"/>
      <c r="AFB320" s="2735"/>
      <c r="AFC320" s="2735"/>
      <c r="AFD320" s="2735"/>
      <c r="AFE320" s="2735"/>
      <c r="AFF320" s="2735"/>
      <c r="AFG320" s="2735"/>
      <c r="AFH320" s="2735"/>
      <c r="AFI320" s="2735"/>
      <c r="AFJ320" s="2735"/>
      <c r="AFK320" s="2735"/>
      <c r="AFL320" s="2735"/>
      <c r="AFM320" s="2735"/>
      <c r="AFN320" s="2735"/>
      <c r="AFO320" s="2735"/>
      <c r="AFP320" s="2735"/>
      <c r="AFQ320" s="2735"/>
      <c r="AFR320" s="2735"/>
      <c r="AFS320" s="2735"/>
      <c r="AFT320" s="2735"/>
      <c r="AFU320" s="2735"/>
      <c r="AFV320" s="2735"/>
      <c r="AFW320" s="2735"/>
      <c r="AFX320" s="2735"/>
      <c r="AFY320" s="2735"/>
      <c r="AFZ320" s="2735"/>
      <c r="AGA320" s="2735"/>
      <c r="AGB320" s="2735"/>
      <c r="AGC320" s="2735"/>
      <c r="AGD320" s="2735"/>
      <c r="AGE320" s="2735"/>
      <c r="AGF320" s="2735"/>
      <c r="AGG320" s="2735"/>
      <c r="AGH320" s="2735"/>
      <c r="AGI320" s="2735"/>
      <c r="AGJ320" s="2735"/>
      <c r="AGK320" s="2735"/>
      <c r="AGL320" s="2735"/>
      <c r="AGM320" s="2735"/>
      <c r="AGN320" s="2735"/>
      <c r="AGO320" s="2735"/>
      <c r="AGP320" s="2735"/>
      <c r="AGQ320" s="2735"/>
      <c r="AGR320" s="2735"/>
      <c r="AGS320" s="2735"/>
      <c r="AGT320" s="2735"/>
      <c r="AGU320" s="2735"/>
      <c r="AGV320" s="2735"/>
      <c r="AGW320" s="2735"/>
      <c r="AGX320" s="2735"/>
      <c r="AGY320" s="2735"/>
      <c r="AGZ320" s="2735"/>
      <c r="AHA320" s="2735"/>
      <c r="AHB320" s="2735"/>
      <c r="AHC320" s="2735"/>
      <c r="AHD320" s="2735"/>
      <c r="AHE320" s="2735"/>
      <c r="AHF320" s="2735"/>
      <c r="AHG320" s="2735"/>
      <c r="AHH320" s="2735"/>
      <c r="AHI320" s="2735"/>
      <c r="AHJ320" s="2735"/>
      <c r="AHK320" s="2735"/>
      <c r="AHL320" s="2735"/>
      <c r="AHM320" s="2735"/>
      <c r="AHN320" s="2735"/>
      <c r="AHO320" s="2735"/>
      <c r="AHP320" s="2735"/>
      <c r="AHQ320" s="2735"/>
      <c r="AHR320" s="2735"/>
      <c r="AHS320" s="2735"/>
      <c r="AHT320" s="2735"/>
      <c r="AHU320" s="2735"/>
      <c r="AHV320" s="2735"/>
      <c r="AHW320" s="2735"/>
      <c r="AHX320" s="2735"/>
      <c r="AHY320" s="2735"/>
      <c r="AHZ320" s="2735"/>
      <c r="AIA320" s="2735"/>
      <c r="AIB320" s="2735"/>
      <c r="AIC320" s="2735"/>
      <c r="AID320" s="2735"/>
      <c r="AIE320" s="2735"/>
      <c r="AIF320" s="2735"/>
      <c r="AIG320" s="2735"/>
      <c r="AIH320" s="2735"/>
      <c r="AII320" s="2735"/>
      <c r="AIJ320" s="2735"/>
      <c r="AIK320" s="2735"/>
      <c r="AIL320" s="2735"/>
      <c r="AIM320" s="2735"/>
      <c r="AIN320" s="2735"/>
      <c r="AIO320" s="2735"/>
      <c r="AIP320" s="2735"/>
      <c r="AIQ320" s="2735"/>
      <c r="AIR320" s="2735"/>
      <c r="AIS320" s="2735"/>
      <c r="AIT320" s="2735"/>
      <c r="AIU320" s="2735"/>
      <c r="AIV320" s="2735"/>
      <c r="AIW320" s="2735"/>
      <c r="AIX320" s="2735"/>
      <c r="AIY320" s="2735"/>
      <c r="AIZ320" s="2735"/>
      <c r="AJA320" s="2735"/>
      <c r="AJB320" s="2735"/>
      <c r="AJC320" s="2735"/>
      <c r="AJD320" s="2735"/>
      <c r="AJE320" s="2735"/>
      <c r="AJF320" s="2735"/>
      <c r="AJG320" s="2735"/>
      <c r="AJH320" s="2735"/>
      <c r="AJI320" s="2735"/>
      <c r="AJJ320" s="2735"/>
      <c r="AJK320" s="2735"/>
      <c r="AJL320" s="2735"/>
      <c r="AJM320" s="2735"/>
      <c r="AJN320" s="2735"/>
      <c r="AJO320" s="2735"/>
      <c r="AJP320" s="2735"/>
      <c r="AJQ320" s="2735"/>
      <c r="AJR320" s="2735"/>
      <c r="AJS320" s="2735"/>
      <c r="AJT320" s="2735"/>
      <c r="AJU320" s="2735"/>
      <c r="AJV320" s="2735"/>
      <c r="AJW320" s="2735"/>
      <c r="AJX320" s="2735"/>
      <c r="AJY320" s="2735"/>
      <c r="AJZ320" s="2735"/>
      <c r="AKA320" s="2735"/>
      <c r="AKB320" s="2735"/>
      <c r="AKC320" s="2735"/>
      <c r="AKD320" s="2735"/>
      <c r="AKE320" s="2735"/>
      <c r="AKF320" s="2735"/>
      <c r="AKG320" s="2735"/>
      <c r="AKH320" s="2735"/>
      <c r="AKI320" s="2735"/>
      <c r="AKJ320" s="2735"/>
      <c r="AKK320" s="2735"/>
      <c r="AKL320" s="2735"/>
      <c r="AKM320" s="2735"/>
      <c r="AKN320" s="2735"/>
      <c r="AKO320" s="2735"/>
      <c r="AKP320" s="2735"/>
      <c r="AKQ320" s="2735"/>
      <c r="AKR320" s="2735"/>
      <c r="AKS320" s="2735"/>
      <c r="AKT320" s="2735"/>
      <c r="AKU320" s="2735"/>
      <c r="AKV320" s="2735"/>
      <c r="AKW320" s="2735"/>
      <c r="AKX320" s="2735"/>
      <c r="AKY320" s="2735"/>
      <c r="AKZ320" s="2735"/>
      <c r="ALA320" s="2735"/>
      <c r="ALB320" s="2735"/>
      <c r="ALC320" s="2735"/>
      <c r="ALD320" s="2735"/>
      <c r="ALE320" s="2735"/>
      <c r="ALF320" s="2735"/>
      <c r="ALG320" s="2735"/>
      <c r="ALH320" s="2735"/>
      <c r="ALI320" s="2735"/>
      <c r="ALJ320" s="2735"/>
      <c r="ALK320" s="2735"/>
      <c r="ALL320" s="2735"/>
      <c r="ALM320" s="2735"/>
      <c r="ALN320" s="2735"/>
      <c r="ALO320" s="2735"/>
      <c r="ALP320" s="2735"/>
      <c r="ALQ320" s="2735"/>
      <c r="ALR320" s="2735"/>
      <c r="ALS320" s="2735"/>
      <c r="ALT320" s="2735"/>
      <c r="ALU320" s="2735"/>
      <c r="ALV320" s="2735"/>
      <c r="ALW320" s="2735"/>
      <c r="ALX320" s="2735"/>
      <c r="ALY320" s="2735"/>
      <c r="ALZ320" s="2735"/>
      <c r="AMA320" s="2735"/>
      <c r="AMB320" s="2735"/>
      <c r="AMC320" s="2735"/>
      <c r="AMD320" s="2735"/>
      <c r="AME320" s="2735"/>
      <c r="AMF320" s="2735"/>
      <c r="AMG320" s="2735"/>
      <c r="AMH320" s="2735"/>
      <c r="AMI320" s="2735"/>
      <c r="AMJ320" s="2735"/>
      <c r="AMK320" s="2735"/>
      <c r="AML320" s="2735"/>
      <c r="AMM320" s="2735"/>
      <c r="AMN320" s="2735"/>
      <c r="AMO320" s="2735"/>
      <c r="AMP320" s="2735"/>
      <c r="AMQ320" s="2735"/>
      <c r="AMR320" s="2735"/>
      <c r="AMS320" s="2735"/>
      <c r="AMT320" s="2735"/>
      <c r="AMU320" s="2735"/>
      <c r="AMV320" s="2735"/>
      <c r="AMW320" s="2735"/>
      <c r="AMX320" s="2735"/>
      <c r="AMY320" s="2735"/>
      <c r="AMZ320" s="2735"/>
      <c r="ANA320" s="2735"/>
      <c r="ANB320" s="2735"/>
      <c r="ANC320" s="2735"/>
      <c r="AND320" s="2735"/>
      <c r="ANE320" s="2735"/>
      <c r="ANF320" s="2735"/>
      <c r="ANG320" s="2735"/>
      <c r="ANH320" s="2735"/>
      <c r="ANI320" s="2735"/>
      <c r="ANJ320" s="2735"/>
      <c r="ANK320" s="2735"/>
      <c r="ANL320" s="2735"/>
      <c r="ANM320" s="2735"/>
      <c r="ANN320" s="2735"/>
      <c r="ANO320" s="2735"/>
      <c r="ANP320" s="2735"/>
      <c r="ANQ320" s="2735"/>
      <c r="ANR320" s="2735"/>
      <c r="ANS320" s="2735"/>
      <c r="ANT320" s="2735"/>
      <c r="ANU320" s="2735"/>
      <c r="ANV320" s="2735"/>
      <c r="ANW320" s="2735"/>
      <c r="ANX320" s="2735"/>
      <c r="ANY320" s="2735"/>
      <c r="ANZ320" s="2735"/>
      <c r="AOA320" s="2735"/>
      <c r="AOB320" s="2735"/>
      <c r="AOC320" s="2735"/>
      <c r="AOD320" s="2735"/>
      <c r="AOE320" s="2735"/>
      <c r="AOF320" s="2735"/>
      <c r="AOG320" s="2735"/>
      <c r="AOH320" s="2735"/>
      <c r="AOI320" s="2735"/>
      <c r="AOJ320" s="2735"/>
      <c r="AOK320" s="2735"/>
      <c r="AOL320" s="2735"/>
      <c r="AOM320" s="2735"/>
      <c r="AON320" s="2735"/>
      <c r="AOO320" s="2735"/>
      <c r="AOP320" s="2735"/>
      <c r="AOQ320" s="2735"/>
      <c r="AOR320" s="2735"/>
      <c r="AOS320" s="2735"/>
      <c r="AOT320" s="2735"/>
      <c r="AOU320" s="2735"/>
      <c r="AOV320" s="2735"/>
      <c r="AOW320" s="2735"/>
      <c r="AOX320" s="2735"/>
      <c r="AOY320" s="2735"/>
      <c r="AOZ320" s="2735"/>
      <c r="APA320" s="2735"/>
      <c r="APB320" s="2735"/>
      <c r="APC320" s="2735"/>
      <c r="APD320" s="2735"/>
      <c r="APE320" s="2735"/>
      <c r="APF320" s="2735"/>
      <c r="APG320" s="2735"/>
      <c r="APH320" s="2735"/>
      <c r="API320" s="2735"/>
      <c r="APJ320" s="2735"/>
      <c r="APK320" s="2735"/>
      <c r="APL320" s="2735"/>
      <c r="APM320" s="2735"/>
      <c r="APN320" s="2735"/>
      <c r="APO320" s="2735"/>
      <c r="APP320" s="2735"/>
      <c r="APQ320" s="2735"/>
      <c r="APR320" s="2735"/>
      <c r="APS320" s="2735"/>
      <c r="APT320" s="2735"/>
      <c r="APU320" s="2735"/>
      <c r="APV320" s="2735"/>
      <c r="APW320" s="2735"/>
      <c r="APX320" s="2735"/>
      <c r="APY320" s="2735"/>
      <c r="APZ320" s="2735"/>
      <c r="AQA320" s="2735"/>
      <c r="AQB320" s="2735"/>
      <c r="AQC320" s="2735"/>
      <c r="AQD320" s="2735"/>
      <c r="AQE320" s="2735"/>
      <c r="AQF320" s="2735"/>
      <c r="AQG320" s="2735"/>
      <c r="AQH320" s="2735"/>
      <c r="AQI320" s="2735"/>
      <c r="AQJ320" s="2735"/>
      <c r="AQK320" s="2735"/>
      <c r="AQL320" s="2735"/>
      <c r="AQM320" s="2735"/>
      <c r="AQN320" s="2735"/>
      <c r="AQO320" s="2735"/>
      <c r="AQP320" s="2735"/>
      <c r="AQQ320" s="2735"/>
      <c r="AQR320" s="2735"/>
      <c r="AQS320" s="2735"/>
      <c r="AQT320" s="2735"/>
      <c r="AQU320" s="2735"/>
      <c r="AQV320" s="2735"/>
      <c r="AQW320" s="2735"/>
      <c r="AQX320" s="2735"/>
      <c r="AQY320" s="2735"/>
      <c r="AQZ320" s="2735"/>
      <c r="ARA320" s="2735"/>
      <c r="ARB320" s="2735"/>
      <c r="ARC320" s="2735"/>
      <c r="ARD320" s="2735"/>
      <c r="ARE320" s="2735"/>
      <c r="ARF320" s="2735"/>
      <c r="ARG320" s="2735"/>
      <c r="ARH320" s="2735"/>
      <c r="ARI320" s="2735"/>
      <c r="ARJ320" s="2735"/>
      <c r="ARK320" s="2735"/>
      <c r="ARL320" s="2735"/>
      <c r="ARM320" s="2735"/>
      <c r="ARN320" s="2735"/>
      <c r="ARO320" s="2735"/>
      <c r="ARP320" s="2735"/>
      <c r="ARQ320" s="2735"/>
      <c r="ARR320" s="2735"/>
      <c r="ARS320" s="2735"/>
      <c r="ART320" s="2735"/>
      <c r="ARU320" s="2735"/>
      <c r="ARV320" s="2735"/>
      <c r="ARW320" s="2735"/>
      <c r="ARX320" s="2735"/>
      <c r="ARY320" s="2735"/>
      <c r="ARZ320" s="2735"/>
      <c r="ASA320" s="2735"/>
      <c r="ASB320" s="2735"/>
      <c r="ASC320" s="2735"/>
      <c r="ASD320" s="2735"/>
      <c r="ASE320" s="2735"/>
      <c r="ASF320" s="2735"/>
      <c r="ASG320" s="2735"/>
      <c r="ASH320" s="2735"/>
      <c r="ASI320" s="2735"/>
      <c r="ASJ320" s="2735"/>
      <c r="ASK320" s="2735"/>
      <c r="ASL320" s="2735"/>
      <c r="ASM320" s="2735"/>
      <c r="ASN320" s="2735"/>
      <c r="ASO320" s="2735"/>
      <c r="ASP320" s="2735"/>
      <c r="ASQ320" s="2735"/>
      <c r="ASR320" s="2735"/>
      <c r="ASS320" s="2735"/>
      <c r="AST320" s="2735"/>
      <c r="ASU320" s="2735"/>
      <c r="ASV320" s="2735"/>
      <c r="ASW320" s="2735"/>
      <c r="ASX320" s="2735"/>
      <c r="ASY320" s="2735"/>
      <c r="ASZ320" s="2735"/>
      <c r="ATA320" s="2735"/>
      <c r="ATB320" s="2735"/>
      <c r="ATC320" s="2735"/>
      <c r="ATD320" s="2735"/>
      <c r="ATE320" s="2735"/>
      <c r="ATF320" s="2735"/>
      <c r="ATG320" s="2735"/>
      <c r="ATH320" s="2735"/>
      <c r="ATI320" s="2735"/>
      <c r="ATJ320" s="2735"/>
      <c r="ATK320" s="2735"/>
      <c r="ATL320" s="2735"/>
      <c r="ATM320" s="2735"/>
      <c r="ATN320" s="2735"/>
      <c r="ATO320" s="2735"/>
      <c r="ATP320" s="2735"/>
      <c r="ATQ320" s="2735"/>
      <c r="ATR320" s="2735"/>
      <c r="ATS320" s="2735"/>
      <c r="ATT320" s="2735"/>
      <c r="ATU320" s="2735"/>
      <c r="ATV320" s="2735"/>
      <c r="ATW320" s="2735"/>
      <c r="ATX320" s="2735"/>
      <c r="ATY320" s="2735"/>
      <c r="ATZ320" s="2735"/>
      <c r="AUA320" s="2735"/>
      <c r="AUB320" s="2735"/>
      <c r="AUC320" s="2735"/>
      <c r="AUD320" s="2735"/>
      <c r="AUE320" s="2735"/>
      <c r="AUF320" s="2735"/>
      <c r="AUG320" s="2735"/>
      <c r="AUH320" s="2735"/>
      <c r="AUI320" s="2735"/>
      <c r="AUJ320" s="2735"/>
      <c r="AUK320" s="2735"/>
      <c r="AUL320" s="2735"/>
      <c r="AUM320" s="2735"/>
      <c r="AUN320" s="2735"/>
      <c r="AUO320" s="2735"/>
      <c r="AUP320" s="2735"/>
      <c r="AUQ320" s="2735"/>
      <c r="AUR320" s="2735"/>
      <c r="AUS320" s="2735"/>
      <c r="AUT320" s="2735"/>
      <c r="AUU320" s="2735"/>
      <c r="AUV320" s="2735"/>
      <c r="AUW320" s="2735"/>
      <c r="AUX320" s="2735"/>
      <c r="AUY320" s="2735"/>
      <c r="AUZ320" s="2735"/>
      <c r="AVA320" s="2735"/>
      <c r="AVB320" s="2735"/>
      <c r="AVC320" s="2735"/>
      <c r="AVD320" s="2735"/>
      <c r="AVE320" s="2735"/>
      <c r="AVF320" s="2735"/>
      <c r="AVG320" s="2735"/>
      <c r="AVH320" s="2735"/>
      <c r="AVI320" s="2735"/>
      <c r="AVJ320" s="2735"/>
      <c r="AVK320" s="2735"/>
      <c r="AVL320" s="2735"/>
      <c r="AVM320" s="2735"/>
      <c r="AVN320" s="2735"/>
      <c r="AVO320" s="2735"/>
      <c r="AVP320" s="2735"/>
      <c r="AVQ320" s="2735"/>
      <c r="AVR320" s="2735"/>
      <c r="AVS320" s="2735"/>
      <c r="AVT320" s="2735"/>
      <c r="AVU320" s="2735"/>
      <c r="AVV320" s="2735"/>
      <c r="AVW320" s="2735"/>
      <c r="AVX320" s="2735"/>
      <c r="AVY320" s="2735"/>
      <c r="AVZ320" s="2735"/>
      <c r="AWA320" s="2735"/>
      <c r="AWB320" s="2735"/>
      <c r="AWC320" s="2735"/>
      <c r="AWD320" s="2735"/>
      <c r="AWE320" s="2735"/>
      <c r="AWF320" s="2735"/>
      <c r="AWG320" s="2735"/>
      <c r="AWH320" s="2735"/>
      <c r="AWI320" s="2735"/>
      <c r="AWJ320" s="2735"/>
      <c r="AWK320" s="2735"/>
      <c r="AWL320" s="2735"/>
      <c r="AWM320" s="2735"/>
      <c r="AWN320" s="2735"/>
      <c r="AWO320" s="2735"/>
      <c r="AWP320" s="2735"/>
      <c r="AWQ320" s="2735"/>
      <c r="AWR320" s="2735"/>
      <c r="AWS320" s="2735"/>
      <c r="AWT320" s="2735"/>
      <c r="AWU320" s="2735"/>
      <c r="AWV320" s="2735"/>
      <c r="AWW320" s="2735"/>
      <c r="AWX320" s="2735"/>
      <c r="AWY320" s="2735"/>
      <c r="AWZ320" s="2735"/>
      <c r="AXA320" s="2735"/>
      <c r="AXB320" s="2735"/>
      <c r="AXC320" s="2735"/>
      <c r="AXD320" s="2735"/>
      <c r="AXE320" s="2735"/>
      <c r="AXF320" s="2735"/>
      <c r="AXG320" s="2735"/>
      <c r="AXH320" s="2735"/>
      <c r="AXI320" s="2735"/>
      <c r="AXJ320" s="2735"/>
      <c r="AXK320" s="2735"/>
      <c r="AXL320" s="2735"/>
      <c r="AXM320" s="2735"/>
      <c r="AXN320" s="2735"/>
      <c r="AXO320" s="2735"/>
      <c r="AXP320" s="2735"/>
      <c r="AXQ320" s="2735"/>
      <c r="AXR320" s="2735"/>
      <c r="AXS320" s="2735"/>
      <c r="AXT320" s="2735"/>
      <c r="AXU320" s="2735"/>
      <c r="AXV320" s="2735"/>
      <c r="AXW320" s="2735"/>
      <c r="AXX320" s="2735"/>
      <c r="AXY320" s="2735"/>
      <c r="AXZ320" s="2735"/>
      <c r="AYA320" s="2735"/>
      <c r="AYB320" s="2735"/>
      <c r="AYC320" s="2735"/>
      <c r="AYD320" s="2735"/>
      <c r="AYE320" s="2735"/>
      <c r="AYF320" s="2735"/>
      <c r="AYG320" s="2735"/>
      <c r="AYH320" s="2735"/>
      <c r="AYI320" s="2735"/>
      <c r="AYJ320" s="2735"/>
      <c r="AYK320" s="2735"/>
      <c r="AYL320" s="2735"/>
      <c r="AYM320" s="2735"/>
      <c r="AYN320" s="2735"/>
      <c r="AYO320" s="2735"/>
      <c r="AYP320" s="2735"/>
      <c r="AYQ320" s="2735"/>
      <c r="AYR320" s="2735"/>
      <c r="AYS320" s="2735"/>
      <c r="AYT320" s="2735"/>
      <c r="AYU320" s="2735"/>
      <c r="AYV320" s="2735"/>
      <c r="AYW320" s="2735"/>
      <c r="AYX320" s="2735"/>
      <c r="AYY320" s="2735"/>
      <c r="AYZ320" s="2735"/>
      <c r="AZA320" s="2735"/>
      <c r="AZB320" s="2735"/>
      <c r="AZC320" s="2735"/>
      <c r="AZD320" s="2735"/>
      <c r="AZE320" s="2735"/>
      <c r="AZF320" s="2735"/>
      <c r="AZG320" s="2735"/>
      <c r="AZH320" s="2735"/>
      <c r="AZI320" s="2735"/>
      <c r="AZJ320" s="2735"/>
      <c r="AZK320" s="2735"/>
      <c r="AZL320" s="2735"/>
      <c r="AZM320" s="2735"/>
      <c r="AZN320" s="2735"/>
      <c r="AZO320" s="2735"/>
      <c r="AZP320" s="2735"/>
      <c r="AZQ320" s="2735"/>
      <c r="AZR320" s="2735"/>
      <c r="AZS320" s="2735"/>
      <c r="AZT320" s="2735"/>
      <c r="AZU320" s="2735"/>
      <c r="AZV320" s="2735"/>
      <c r="AZW320" s="2735"/>
      <c r="AZX320" s="2735"/>
      <c r="AZY320" s="2735"/>
      <c r="AZZ320" s="2735"/>
      <c r="BAA320" s="2735"/>
      <c r="BAB320" s="2735"/>
      <c r="BAC320" s="2735"/>
      <c r="BAD320" s="2735"/>
      <c r="BAE320" s="2735"/>
      <c r="BAF320" s="2735"/>
      <c r="BAG320" s="2735"/>
      <c r="BAH320" s="2735"/>
      <c r="BAI320" s="2735"/>
      <c r="BAJ320" s="2735"/>
      <c r="BAK320" s="2735"/>
      <c r="BAL320" s="2735"/>
      <c r="BAM320" s="2735"/>
      <c r="BAN320" s="2735"/>
      <c r="BAO320" s="2735"/>
      <c r="BAP320" s="2735"/>
      <c r="BAQ320" s="2735"/>
      <c r="BAR320" s="2735"/>
      <c r="BAS320" s="2735"/>
      <c r="BAT320" s="2735"/>
      <c r="BAU320" s="2735"/>
      <c r="BAV320" s="2735"/>
      <c r="BAW320" s="2735"/>
      <c r="BAX320" s="2735"/>
      <c r="BAY320" s="2735"/>
      <c r="BAZ320" s="2735"/>
      <c r="BBA320" s="2735"/>
      <c r="BBB320" s="2735"/>
      <c r="BBC320" s="2735"/>
      <c r="BBD320" s="2735"/>
      <c r="BBE320" s="2735"/>
      <c r="BBF320" s="2735"/>
      <c r="BBG320" s="2735"/>
      <c r="BBH320" s="2735"/>
      <c r="BBI320" s="2735"/>
      <c r="BBJ320" s="2735"/>
      <c r="BBK320" s="2735"/>
      <c r="BBL320" s="2735"/>
      <c r="BBM320" s="2735"/>
      <c r="BBN320" s="2735"/>
      <c r="BBO320" s="2735"/>
      <c r="BBP320" s="2735"/>
      <c r="BBQ320" s="2735"/>
      <c r="BBR320" s="2735"/>
      <c r="BBS320" s="2735"/>
      <c r="BBT320" s="2735"/>
      <c r="BBU320" s="2735"/>
      <c r="BBV320" s="2735"/>
      <c r="BBW320" s="2735"/>
      <c r="BBX320" s="2735"/>
      <c r="BBY320" s="2735"/>
      <c r="BBZ320" s="2735"/>
      <c r="BCA320" s="2735"/>
      <c r="BCB320" s="2735"/>
      <c r="BCC320" s="2735"/>
      <c r="BCD320" s="2735"/>
      <c r="BCE320" s="2735"/>
      <c r="BCF320" s="2735"/>
      <c r="BCG320" s="2735"/>
      <c r="BCH320" s="2735"/>
      <c r="BCI320" s="2735"/>
      <c r="BCJ320" s="2735"/>
      <c r="BCK320" s="2735"/>
      <c r="BCL320" s="2735"/>
      <c r="BCM320" s="2735"/>
      <c r="BCN320" s="2735"/>
      <c r="BCO320" s="2735"/>
      <c r="BCP320" s="2735"/>
      <c r="BCQ320" s="2735"/>
      <c r="BCR320" s="2735"/>
      <c r="BCS320" s="2735"/>
      <c r="BCT320" s="2735"/>
      <c r="BCU320" s="2735"/>
      <c r="BCV320" s="2735"/>
      <c r="BCW320" s="2735"/>
      <c r="BCX320" s="2735"/>
      <c r="BCY320" s="2735"/>
      <c r="BCZ320" s="2735"/>
      <c r="BDA320" s="2735"/>
      <c r="BDB320" s="2735"/>
      <c r="BDC320" s="2735"/>
      <c r="BDD320" s="2735"/>
      <c r="BDE320" s="2735"/>
      <c r="BDF320" s="2735"/>
      <c r="BDG320" s="2735"/>
      <c r="BDH320" s="2735"/>
      <c r="BDI320" s="2735"/>
      <c r="BDJ320" s="2735"/>
      <c r="BDK320" s="2735"/>
      <c r="BDL320" s="2735"/>
      <c r="BDM320" s="2735"/>
      <c r="BDN320" s="2735"/>
      <c r="BDO320" s="2735"/>
      <c r="BDP320" s="2735"/>
      <c r="BDQ320" s="2735"/>
      <c r="BDR320" s="2735"/>
      <c r="BDS320" s="2735"/>
      <c r="BDT320" s="2735"/>
      <c r="BDU320" s="2735"/>
      <c r="BDV320" s="2735"/>
      <c r="BDW320" s="2735"/>
      <c r="BDX320" s="2735"/>
      <c r="BDY320" s="2735"/>
      <c r="BDZ320" s="2735"/>
      <c r="BEA320" s="2735"/>
      <c r="BEB320" s="2735"/>
      <c r="BEC320" s="2735"/>
      <c r="BED320" s="2735"/>
      <c r="BEE320" s="2735"/>
      <c r="BEF320" s="2735"/>
      <c r="BEG320" s="2735"/>
      <c r="BEH320" s="2735"/>
      <c r="BEI320" s="2735"/>
      <c r="BEJ320" s="2735"/>
      <c r="BEK320" s="2735"/>
      <c r="BEL320" s="2735"/>
      <c r="BEM320" s="2735"/>
      <c r="BEN320" s="2735"/>
      <c r="BEO320" s="2735"/>
      <c r="BEP320" s="2735"/>
      <c r="BEQ320" s="2735"/>
      <c r="BER320" s="2735"/>
      <c r="BES320" s="2735"/>
      <c r="BET320" s="2735"/>
      <c r="BEU320" s="2735"/>
      <c r="BEV320" s="2735"/>
      <c r="BEW320" s="2735"/>
      <c r="BEX320" s="2735"/>
      <c r="BEY320" s="2735"/>
      <c r="BEZ320" s="2735"/>
      <c r="BFA320" s="2735"/>
      <c r="BFB320" s="2735"/>
      <c r="BFC320" s="2735"/>
      <c r="BFD320" s="2735"/>
      <c r="BFE320" s="2735"/>
      <c r="BFF320" s="2735"/>
      <c r="BFG320" s="2735"/>
      <c r="BFH320" s="2735"/>
      <c r="BFI320" s="2735"/>
      <c r="BFJ320" s="2735"/>
      <c r="BFK320" s="2735"/>
      <c r="BFL320" s="2735"/>
      <c r="BFM320" s="2735"/>
      <c r="BFN320" s="2735"/>
      <c r="BFO320" s="2735"/>
      <c r="BFP320" s="2735"/>
      <c r="BFQ320" s="2735"/>
      <c r="BFR320" s="2735"/>
      <c r="BFS320" s="2735"/>
      <c r="BFT320" s="2735"/>
      <c r="BFU320" s="2735"/>
      <c r="BFV320" s="2735"/>
      <c r="BFW320" s="2735"/>
      <c r="BFX320" s="2735"/>
      <c r="BFY320" s="2735"/>
      <c r="BFZ320" s="2735"/>
      <c r="BGA320" s="2735"/>
      <c r="BGB320" s="2735"/>
      <c r="BGC320" s="2735"/>
      <c r="BGD320" s="2735"/>
      <c r="BGE320" s="2735"/>
      <c r="BGF320" s="2735"/>
      <c r="BGG320" s="2735"/>
      <c r="BGH320" s="2735"/>
      <c r="BGI320" s="2735"/>
      <c r="BGJ320" s="2735"/>
      <c r="BGK320" s="2735"/>
      <c r="BGL320" s="2735"/>
      <c r="BGM320" s="2735"/>
      <c r="BGN320" s="2735"/>
      <c r="BGO320" s="2735"/>
      <c r="BGP320" s="2735"/>
      <c r="BGQ320" s="2735"/>
      <c r="BGR320" s="2735"/>
      <c r="BGS320" s="2735"/>
      <c r="BGT320" s="2735"/>
      <c r="BGU320" s="2735"/>
      <c r="BGV320" s="2735"/>
      <c r="BGW320" s="2735"/>
      <c r="BGX320" s="2735"/>
      <c r="BGY320" s="2735"/>
      <c r="BGZ320" s="2735"/>
      <c r="BHA320" s="2735"/>
      <c r="BHB320" s="2735"/>
      <c r="BHC320" s="2735"/>
      <c r="BHD320" s="2735"/>
      <c r="BHE320" s="2735"/>
      <c r="BHF320" s="2735"/>
      <c r="BHG320" s="2735"/>
      <c r="BHH320" s="2735"/>
      <c r="BHI320" s="2735"/>
      <c r="BHJ320" s="2735"/>
      <c r="BHK320" s="2735"/>
      <c r="BHL320" s="2735"/>
      <c r="BHM320" s="2735"/>
      <c r="BHN320" s="2735"/>
      <c r="BHO320" s="2735"/>
      <c r="BHP320" s="2735"/>
      <c r="BHQ320" s="2735"/>
      <c r="BHR320" s="2735"/>
      <c r="BHS320" s="2735"/>
      <c r="BHT320" s="2735"/>
      <c r="BHU320" s="2735"/>
      <c r="BHV320" s="2735"/>
      <c r="BHW320" s="2735"/>
      <c r="BHX320" s="2735"/>
      <c r="BHY320" s="2735"/>
      <c r="BHZ320" s="2735"/>
      <c r="BIA320" s="2735"/>
      <c r="BIB320" s="2735"/>
      <c r="BIC320" s="2735"/>
      <c r="BID320" s="2735"/>
      <c r="BIE320" s="2735"/>
      <c r="BIF320" s="2735"/>
      <c r="BIG320" s="2735"/>
      <c r="BIH320" s="2735"/>
      <c r="BII320" s="2735"/>
      <c r="BIJ320" s="2735"/>
      <c r="BIK320" s="2735"/>
      <c r="BIL320" s="2735"/>
      <c r="BIM320" s="2735"/>
      <c r="BIN320" s="2735"/>
      <c r="BIO320" s="2735"/>
      <c r="BIP320" s="2735"/>
      <c r="BIQ320" s="2735"/>
      <c r="BIR320" s="2735"/>
      <c r="BIS320" s="2735"/>
      <c r="BIT320" s="2735"/>
      <c r="BIU320" s="2735"/>
      <c r="BIV320" s="2735"/>
      <c r="BIW320" s="2735"/>
      <c r="BIX320" s="2735"/>
      <c r="BIY320" s="2735"/>
      <c r="BIZ320" s="2735"/>
      <c r="BJA320" s="2735"/>
      <c r="BJB320" s="2735"/>
      <c r="BJC320" s="2735"/>
      <c r="BJD320" s="2735"/>
      <c r="BJE320" s="2735"/>
      <c r="BJF320" s="2735"/>
      <c r="BJG320" s="2735"/>
      <c r="BJH320" s="2735"/>
      <c r="BJI320" s="2735"/>
      <c r="BJJ320" s="2735"/>
      <c r="BJK320" s="2735"/>
      <c r="BJL320" s="2735"/>
      <c r="BJM320" s="2735"/>
      <c r="BJN320" s="2735"/>
      <c r="BJO320" s="2735"/>
      <c r="BJP320" s="2735"/>
      <c r="BJQ320" s="2735"/>
      <c r="BJR320" s="2735"/>
      <c r="BJS320" s="2735"/>
      <c r="BJT320" s="2735"/>
      <c r="BJU320" s="2735"/>
      <c r="BJV320" s="2735"/>
      <c r="BJW320" s="2735"/>
      <c r="BJX320" s="2735"/>
      <c r="BJY320" s="2735"/>
      <c r="BJZ320" s="2735"/>
      <c r="BKA320" s="2735"/>
      <c r="BKB320" s="2735"/>
      <c r="BKC320" s="2735"/>
      <c r="BKD320" s="2735"/>
      <c r="BKE320" s="2735"/>
      <c r="BKF320" s="2735"/>
      <c r="BKG320" s="2735"/>
      <c r="BKH320" s="2735"/>
      <c r="BKI320" s="2735"/>
      <c r="BKJ320" s="2735"/>
      <c r="BKK320" s="2735"/>
      <c r="BKL320" s="2735"/>
      <c r="BKM320" s="2735"/>
      <c r="BKN320" s="2735"/>
      <c r="BKO320" s="2735"/>
      <c r="BKP320" s="2735"/>
      <c r="BKQ320" s="2735"/>
      <c r="BKR320" s="2735"/>
      <c r="BKS320" s="2735"/>
      <c r="BKT320" s="2735"/>
      <c r="BKU320" s="2735"/>
      <c r="BKV320" s="2735"/>
      <c r="BKW320" s="2735"/>
      <c r="BKX320" s="2735"/>
      <c r="BKY320" s="2735"/>
      <c r="BKZ320" s="2735"/>
      <c r="BLA320" s="2735"/>
      <c r="BLB320" s="2735"/>
      <c r="BLC320" s="2735"/>
      <c r="BLD320" s="2735"/>
      <c r="BLE320" s="2735"/>
      <c r="BLF320" s="2735"/>
      <c r="BLG320" s="2735"/>
      <c r="BLH320" s="2735"/>
      <c r="BLI320" s="2735"/>
      <c r="BLJ320" s="2735"/>
      <c r="BLK320" s="2735"/>
      <c r="BLL320" s="2735"/>
      <c r="BLM320" s="2735"/>
      <c r="BLN320" s="2735"/>
      <c r="BLO320" s="2735"/>
      <c r="BLP320" s="2735"/>
      <c r="BLQ320" s="2735"/>
      <c r="BLR320" s="2735"/>
      <c r="BLS320" s="2735"/>
      <c r="BLT320" s="2735"/>
      <c r="BLU320" s="2735"/>
      <c r="BLV320" s="2735"/>
      <c r="BLW320" s="2735"/>
      <c r="BLX320" s="2735"/>
      <c r="BLY320" s="2735"/>
      <c r="BLZ320" s="2735"/>
      <c r="BMA320" s="2735"/>
      <c r="BMB320" s="2735"/>
      <c r="BMC320" s="2735"/>
      <c r="BMD320" s="2735"/>
      <c r="BME320" s="2735"/>
      <c r="BMF320" s="2735"/>
      <c r="BMG320" s="2735"/>
      <c r="BMH320" s="2735"/>
      <c r="BMI320" s="2735"/>
      <c r="BMJ320" s="2735"/>
      <c r="BMK320" s="2735"/>
      <c r="BML320" s="2735"/>
      <c r="BMM320" s="2735"/>
      <c r="BMN320" s="2735"/>
      <c r="BMO320" s="2735"/>
      <c r="BMP320" s="2735"/>
      <c r="BMQ320" s="2735"/>
      <c r="BMR320" s="2735"/>
      <c r="BMS320" s="2735"/>
      <c r="BMT320" s="2735"/>
      <c r="BMU320" s="2735"/>
      <c r="BMV320" s="2735"/>
      <c r="BMW320" s="2735"/>
      <c r="BMX320" s="2735"/>
      <c r="BMY320" s="2735"/>
      <c r="BMZ320" s="2735"/>
      <c r="BNA320" s="2735"/>
      <c r="BNB320" s="2735"/>
      <c r="BNC320" s="2735"/>
      <c r="BND320" s="2735"/>
      <c r="BNE320" s="2735"/>
      <c r="BNF320" s="2735"/>
      <c r="BNG320" s="2735"/>
      <c r="BNH320" s="2735"/>
      <c r="BNI320" s="2735"/>
      <c r="BNJ320" s="2735"/>
      <c r="BNK320" s="2735"/>
      <c r="BNL320" s="2735"/>
      <c r="BNM320" s="2735"/>
      <c r="BNN320" s="2735"/>
      <c r="BNO320" s="2735"/>
      <c r="BNP320" s="2735"/>
      <c r="BNQ320" s="2735"/>
      <c r="BNR320" s="2735"/>
      <c r="BNS320" s="2735"/>
      <c r="BNT320" s="2735"/>
      <c r="BNU320" s="2735"/>
      <c r="BNV320" s="2735"/>
      <c r="BNW320" s="2735"/>
      <c r="BNX320" s="2735"/>
      <c r="BNY320" s="2735"/>
      <c r="BNZ320" s="2735"/>
      <c r="BOA320" s="2735"/>
      <c r="BOB320" s="2735"/>
      <c r="BOC320" s="2735"/>
      <c r="BOD320" s="2735"/>
      <c r="BOE320" s="2735"/>
      <c r="BOF320" s="2735"/>
      <c r="BOG320" s="2735"/>
      <c r="BOH320" s="2735"/>
      <c r="BOI320" s="2735"/>
      <c r="BOJ320" s="2735"/>
      <c r="BOK320" s="2735"/>
      <c r="BOL320" s="2735"/>
      <c r="BOM320" s="2735"/>
      <c r="BON320" s="2735"/>
      <c r="BOO320" s="2735"/>
      <c r="BOP320" s="2735"/>
      <c r="BOQ320" s="2735"/>
      <c r="BOR320" s="2735"/>
      <c r="BOS320" s="2735"/>
      <c r="BOT320" s="2735"/>
      <c r="BOU320" s="2735"/>
      <c r="BOV320" s="2735"/>
      <c r="BOW320" s="2735"/>
      <c r="BOX320" s="2735"/>
      <c r="BOY320" s="2735"/>
      <c r="BOZ320" s="2735"/>
      <c r="BPA320" s="2735"/>
      <c r="BPB320" s="2735"/>
      <c r="BPC320" s="2735"/>
      <c r="BPD320" s="2735"/>
      <c r="BPE320" s="2735"/>
      <c r="BPF320" s="2735"/>
      <c r="BPG320" s="2735"/>
      <c r="BPH320" s="2735"/>
      <c r="BPI320" s="2735"/>
      <c r="BPJ320" s="2735"/>
      <c r="BPK320" s="2735"/>
      <c r="BPL320" s="2735"/>
      <c r="BPM320" s="2735"/>
      <c r="BPN320" s="2735"/>
      <c r="BPO320" s="2735"/>
      <c r="BPP320" s="2735"/>
      <c r="BPQ320" s="2735"/>
      <c r="BPR320" s="2735"/>
      <c r="BPS320" s="2735"/>
      <c r="BPT320" s="2735"/>
      <c r="BPU320" s="2735"/>
      <c r="BPV320" s="2735"/>
      <c r="BPW320" s="2735"/>
      <c r="BPX320" s="2735"/>
      <c r="BPY320" s="2735"/>
      <c r="BPZ320" s="2735"/>
      <c r="BQA320" s="2735"/>
      <c r="BQB320" s="2735"/>
      <c r="BQC320" s="2735"/>
      <c r="BQD320" s="2735"/>
      <c r="BQE320" s="2735"/>
      <c r="BQF320" s="2735"/>
      <c r="BQG320" s="2735"/>
      <c r="BQH320" s="2735"/>
      <c r="BQI320" s="2735"/>
      <c r="BQJ320" s="2735"/>
      <c r="BQK320" s="2735"/>
      <c r="BQL320" s="2735"/>
      <c r="BQM320" s="2735"/>
      <c r="BQN320" s="2735"/>
      <c r="BQO320" s="2735"/>
      <c r="BQP320" s="2735"/>
      <c r="BQQ320" s="2735"/>
      <c r="BQR320" s="2735"/>
      <c r="BQS320" s="2735"/>
      <c r="BQT320" s="2735"/>
      <c r="BQU320" s="2735"/>
      <c r="BQV320" s="2735"/>
      <c r="BQW320" s="2735"/>
      <c r="BQX320" s="2735"/>
      <c r="BQY320" s="2735"/>
      <c r="BQZ320" s="2735"/>
      <c r="BRA320" s="2735"/>
      <c r="BRB320" s="2735"/>
      <c r="BRC320" s="2735"/>
      <c r="BRD320" s="2735"/>
      <c r="BRE320" s="2735"/>
      <c r="BRF320" s="2735"/>
      <c r="BRG320" s="2735"/>
      <c r="BRH320" s="2735"/>
      <c r="BRI320" s="2735"/>
      <c r="BRJ320" s="2735"/>
      <c r="BRK320" s="2735"/>
      <c r="BRL320" s="2735"/>
      <c r="BRM320" s="2735"/>
      <c r="BRN320" s="2735"/>
      <c r="BRO320" s="2735"/>
      <c r="BRP320" s="2735"/>
      <c r="BRQ320" s="2735"/>
      <c r="BRR320" s="2735"/>
      <c r="BRS320" s="2735"/>
      <c r="BRT320" s="2735"/>
      <c r="BRU320" s="2735"/>
      <c r="BRV320" s="2735"/>
      <c r="BRW320" s="2735"/>
      <c r="BRX320" s="2735"/>
      <c r="BRY320" s="2735"/>
      <c r="BRZ320" s="2735"/>
      <c r="BSA320" s="2735"/>
      <c r="BSB320" s="2735"/>
      <c r="BSC320" s="2735"/>
      <c r="BSD320" s="2735"/>
      <c r="BSE320" s="2735"/>
      <c r="BSF320" s="2735"/>
      <c r="BSG320" s="2735"/>
      <c r="BSH320" s="2735"/>
      <c r="BSI320" s="2735"/>
      <c r="BSJ320" s="2735"/>
      <c r="BSK320" s="2735"/>
      <c r="BSL320" s="2735"/>
      <c r="BSM320" s="2735"/>
      <c r="BSN320" s="2735"/>
      <c r="BSO320" s="2735"/>
      <c r="BSP320" s="2735"/>
      <c r="BSQ320" s="2735"/>
      <c r="BSR320" s="2735"/>
      <c r="BSS320" s="2735"/>
      <c r="BST320" s="2735"/>
      <c r="BSU320" s="2735"/>
      <c r="BSV320" s="2735"/>
      <c r="BSW320" s="2735"/>
      <c r="BSX320" s="2735"/>
      <c r="BSY320" s="2735"/>
      <c r="BSZ320" s="2735"/>
      <c r="BTA320" s="2735"/>
      <c r="BTB320" s="2735"/>
      <c r="BTC320" s="2735"/>
      <c r="BTD320" s="2735"/>
      <c r="BTE320" s="2735"/>
      <c r="BTF320" s="2735"/>
      <c r="BTG320" s="2735"/>
      <c r="BTH320" s="2735"/>
      <c r="BTI320" s="2735"/>
      <c r="BTJ320" s="2735"/>
      <c r="BTK320" s="2735"/>
      <c r="BTL320" s="2735"/>
      <c r="BTM320" s="2735"/>
      <c r="BTN320" s="2735"/>
      <c r="BTO320" s="2735"/>
      <c r="BTP320" s="2735"/>
      <c r="BTQ320" s="2735"/>
      <c r="BTR320" s="2735"/>
      <c r="BTS320" s="2735"/>
      <c r="BTT320" s="2735"/>
      <c r="BTU320" s="2735"/>
      <c r="BTV320" s="2735"/>
      <c r="BTW320" s="2735"/>
      <c r="BTX320" s="2735"/>
      <c r="BTY320" s="2735"/>
      <c r="BTZ320" s="2735"/>
      <c r="BUA320" s="2735"/>
      <c r="BUB320" s="2735"/>
      <c r="BUC320" s="2735"/>
      <c r="BUD320" s="2735"/>
      <c r="BUE320" s="2735"/>
      <c r="BUF320" s="2735"/>
      <c r="BUG320" s="2735"/>
      <c r="BUH320" s="2735"/>
      <c r="BUI320" s="2735"/>
      <c r="BUJ320" s="2735"/>
      <c r="BUK320" s="2735"/>
      <c r="BUL320" s="2735"/>
      <c r="BUM320" s="2735"/>
      <c r="BUN320" s="2735"/>
      <c r="BUO320" s="2735"/>
      <c r="BUP320" s="2735"/>
      <c r="BUQ320" s="2735"/>
      <c r="BUR320" s="2735"/>
      <c r="BUS320" s="2735"/>
      <c r="BUT320" s="2735"/>
      <c r="BUU320" s="2735"/>
      <c r="BUV320" s="2735"/>
      <c r="BUW320" s="2735"/>
      <c r="BUX320" s="2735"/>
      <c r="BUY320" s="2735"/>
      <c r="BUZ320" s="2735"/>
      <c r="BVA320" s="2735"/>
      <c r="BVB320" s="2735"/>
      <c r="BVC320" s="2735"/>
      <c r="BVD320" s="2735"/>
      <c r="BVE320" s="2735"/>
      <c r="BVF320" s="2735"/>
      <c r="BVG320" s="2735"/>
      <c r="BVH320" s="2735"/>
      <c r="BVI320" s="2735"/>
      <c r="BVJ320" s="2735"/>
      <c r="BVK320" s="2735"/>
      <c r="BVL320" s="2735"/>
      <c r="BVM320" s="2735"/>
      <c r="BVN320" s="2735"/>
      <c r="BVO320" s="2735"/>
      <c r="BVP320" s="2735"/>
      <c r="BVQ320" s="2735"/>
      <c r="BVR320" s="2735"/>
      <c r="BVS320" s="2735"/>
      <c r="BVT320" s="2735"/>
      <c r="BVU320" s="2735"/>
      <c r="BVV320" s="2735"/>
      <c r="BVW320" s="2735"/>
      <c r="BVX320" s="2735"/>
      <c r="BVY320" s="2735"/>
      <c r="BVZ320" s="2735"/>
      <c r="BWA320" s="2735"/>
      <c r="BWB320" s="2735"/>
      <c r="BWC320" s="2735"/>
      <c r="BWD320" s="2735"/>
      <c r="BWE320" s="2735"/>
      <c r="BWF320" s="2735"/>
      <c r="BWG320" s="2735"/>
      <c r="BWH320" s="2735"/>
      <c r="BWI320" s="2735"/>
      <c r="BWJ320" s="2735"/>
      <c r="BWK320" s="2735"/>
      <c r="BWL320" s="2735"/>
      <c r="BWM320" s="2735"/>
      <c r="BWN320" s="2735"/>
      <c r="BWO320" s="2735"/>
      <c r="BWP320" s="2735"/>
      <c r="BWQ320" s="2735"/>
      <c r="BWR320" s="2735"/>
      <c r="BWS320" s="2735"/>
      <c r="BWT320" s="2735"/>
      <c r="BWU320" s="2735"/>
      <c r="BWV320" s="2735"/>
      <c r="BWW320" s="2735"/>
      <c r="BWX320" s="2735"/>
      <c r="BWY320" s="2735"/>
      <c r="BWZ320" s="2735"/>
      <c r="BXA320" s="2735"/>
      <c r="BXB320" s="2735"/>
      <c r="BXC320" s="2735"/>
      <c r="BXD320" s="2735"/>
      <c r="BXE320" s="2735"/>
      <c r="BXF320" s="2735"/>
      <c r="BXG320" s="2735"/>
      <c r="BXH320" s="2735"/>
      <c r="BXI320" s="2735"/>
      <c r="BXJ320" s="2735"/>
      <c r="BXK320" s="2735"/>
      <c r="BXL320" s="2735"/>
      <c r="BXM320" s="2735"/>
      <c r="BXN320" s="2735"/>
      <c r="BXO320" s="2735"/>
      <c r="BXP320" s="2735"/>
      <c r="BXQ320" s="2735"/>
      <c r="BXR320" s="2735"/>
      <c r="BXS320" s="2735"/>
      <c r="BXT320" s="2735"/>
      <c r="BXU320" s="2735"/>
      <c r="BXV320" s="2735"/>
      <c r="BXW320" s="2735"/>
      <c r="BXX320" s="2735"/>
      <c r="BXY320" s="2735"/>
      <c r="BXZ320" s="2735"/>
      <c r="BYA320" s="2735"/>
      <c r="BYB320" s="2735"/>
      <c r="BYC320" s="2735"/>
      <c r="BYD320" s="2735"/>
      <c r="BYE320" s="2735"/>
      <c r="BYF320" s="2735"/>
      <c r="BYG320" s="2735"/>
      <c r="BYH320" s="2735"/>
      <c r="BYI320" s="2735"/>
      <c r="BYJ320" s="2735"/>
      <c r="BYK320" s="2735"/>
      <c r="BYL320" s="2735"/>
      <c r="BYM320" s="2735"/>
      <c r="BYN320" s="2735"/>
      <c r="BYO320" s="2735"/>
      <c r="BYP320" s="2735"/>
      <c r="BYQ320" s="2735"/>
      <c r="BYR320" s="2735"/>
      <c r="BYS320" s="2735"/>
      <c r="BYT320" s="2735"/>
      <c r="BYU320" s="2735"/>
      <c r="BYV320" s="2735"/>
      <c r="BYW320" s="2735"/>
      <c r="BYX320" s="2735"/>
      <c r="BYY320" s="2735"/>
      <c r="BYZ320" s="2735"/>
      <c r="BZA320" s="2735"/>
      <c r="BZB320" s="2735"/>
      <c r="BZC320" s="2735"/>
      <c r="BZD320" s="2735"/>
      <c r="BZE320" s="2735"/>
      <c r="BZF320" s="2735"/>
      <c r="BZG320" s="2735"/>
      <c r="BZH320" s="2735"/>
      <c r="BZI320" s="2735"/>
      <c r="BZJ320" s="2735"/>
      <c r="BZK320" s="2735"/>
      <c r="BZL320" s="2735"/>
      <c r="BZM320" s="2735"/>
      <c r="BZN320" s="2735"/>
      <c r="BZO320" s="2735"/>
      <c r="BZP320" s="2735"/>
      <c r="BZQ320" s="2735"/>
      <c r="BZR320" s="2735"/>
      <c r="BZS320" s="2735"/>
      <c r="BZT320" s="2735"/>
      <c r="BZU320" s="2735"/>
      <c r="BZV320" s="2735"/>
      <c r="BZW320" s="2735"/>
      <c r="BZX320" s="2735"/>
      <c r="BZY320" s="2735"/>
      <c r="BZZ320" s="2735"/>
      <c r="CAA320" s="2735"/>
      <c r="CAB320" s="2735"/>
      <c r="CAC320" s="2735"/>
      <c r="CAD320" s="2735"/>
      <c r="CAE320" s="2735"/>
      <c r="CAF320" s="2735"/>
      <c r="CAG320" s="2735"/>
      <c r="CAH320" s="2735"/>
      <c r="CAI320" s="2735"/>
      <c r="CAJ320" s="2735"/>
      <c r="CAK320" s="2735"/>
      <c r="CAL320" s="2735"/>
      <c r="CAM320" s="2735"/>
      <c r="CAN320" s="2735"/>
      <c r="CAO320" s="2735"/>
      <c r="CAP320" s="2735"/>
      <c r="CAQ320" s="2735"/>
      <c r="CAR320" s="2735"/>
      <c r="CAS320" s="2735"/>
      <c r="CAT320" s="2735"/>
      <c r="CAU320" s="2735"/>
      <c r="CAV320" s="2735"/>
      <c r="CAW320" s="2735"/>
      <c r="CAX320" s="2735"/>
      <c r="CAY320" s="2735"/>
      <c r="CAZ320" s="2735"/>
      <c r="CBA320" s="2735"/>
      <c r="CBB320" s="2735"/>
      <c r="CBC320" s="2735"/>
      <c r="CBD320" s="2735"/>
      <c r="CBE320" s="2735"/>
      <c r="CBF320" s="2735"/>
      <c r="CBG320" s="2735"/>
      <c r="CBH320" s="2735"/>
      <c r="CBI320" s="2735"/>
      <c r="CBJ320" s="2735"/>
      <c r="CBK320" s="2735"/>
      <c r="CBL320" s="2735"/>
      <c r="CBM320" s="2735"/>
      <c r="CBN320" s="2735"/>
      <c r="CBO320" s="2735"/>
      <c r="CBP320" s="2735"/>
      <c r="CBQ320" s="2735"/>
      <c r="CBR320" s="2735"/>
      <c r="CBS320" s="2735"/>
      <c r="CBT320" s="2735"/>
      <c r="CBU320" s="2735"/>
      <c r="CBV320" s="2735"/>
      <c r="CBW320" s="2735"/>
      <c r="CBX320" s="2735"/>
      <c r="CBY320" s="2735"/>
      <c r="CBZ320" s="2735"/>
      <c r="CCA320" s="2735"/>
      <c r="CCB320" s="2735"/>
      <c r="CCC320" s="2735"/>
      <c r="CCD320" s="2735"/>
      <c r="CCE320" s="2735"/>
      <c r="CCF320" s="2735"/>
      <c r="CCG320" s="2735"/>
      <c r="CCH320" s="2735"/>
      <c r="CCI320" s="2735"/>
      <c r="CCJ320" s="2735"/>
      <c r="CCK320" s="2735"/>
      <c r="CCL320" s="2735"/>
      <c r="CCM320" s="2735"/>
      <c r="CCN320" s="2735"/>
      <c r="CCO320" s="2735"/>
      <c r="CCP320" s="2735"/>
      <c r="CCQ320" s="2735"/>
      <c r="CCR320" s="2735"/>
      <c r="CCS320" s="2735"/>
      <c r="CCT320" s="2735"/>
      <c r="CCU320" s="2735"/>
      <c r="CCV320" s="2735"/>
      <c r="CCW320" s="2735"/>
      <c r="CCX320" s="2735"/>
      <c r="CCY320" s="2735"/>
      <c r="CCZ320" s="2735"/>
      <c r="CDA320" s="2735"/>
      <c r="CDB320" s="2735"/>
      <c r="CDC320" s="2735"/>
      <c r="CDD320" s="2735"/>
      <c r="CDE320" s="2735"/>
      <c r="CDF320" s="2735"/>
      <c r="CDG320" s="2735"/>
      <c r="CDH320" s="2735"/>
      <c r="CDI320" s="2735"/>
      <c r="CDJ320" s="2735"/>
      <c r="CDK320" s="2735"/>
      <c r="CDL320" s="2735"/>
      <c r="CDM320" s="2735"/>
      <c r="CDN320" s="2735"/>
      <c r="CDO320" s="2735"/>
      <c r="CDP320" s="2735"/>
      <c r="CDQ320" s="2735"/>
      <c r="CDR320" s="2735"/>
      <c r="CDS320" s="2735"/>
      <c r="CDT320" s="2735"/>
      <c r="CDU320" s="2735"/>
      <c r="CDV320" s="2735"/>
      <c r="CDW320" s="2735"/>
      <c r="CDX320" s="2735"/>
      <c r="CDY320" s="2735"/>
      <c r="CDZ320" s="2735"/>
      <c r="CEA320" s="2735"/>
      <c r="CEB320" s="2735"/>
      <c r="CEC320" s="2735"/>
      <c r="CED320" s="2735"/>
      <c r="CEE320" s="2735"/>
      <c r="CEF320" s="2735"/>
      <c r="CEG320" s="2735"/>
      <c r="CEH320" s="2735"/>
      <c r="CEI320" s="2735"/>
      <c r="CEJ320" s="2735"/>
      <c r="CEK320" s="2735"/>
      <c r="CEL320" s="2735"/>
      <c r="CEM320" s="2735"/>
      <c r="CEN320" s="2735"/>
      <c r="CEO320" s="2735"/>
      <c r="CEP320" s="2735"/>
      <c r="CEQ320" s="2735"/>
      <c r="CER320" s="2735"/>
      <c r="CES320" s="2735"/>
      <c r="CET320" s="2735"/>
      <c r="CEU320" s="2735"/>
      <c r="CEV320" s="2735"/>
      <c r="CEW320" s="2735"/>
      <c r="CEX320" s="2735"/>
      <c r="CEY320" s="2735"/>
      <c r="CEZ320" s="2735"/>
      <c r="CFA320" s="2735"/>
      <c r="CFB320" s="2735"/>
      <c r="CFC320" s="2735"/>
      <c r="CFD320" s="2735"/>
      <c r="CFE320" s="2735"/>
      <c r="CFF320" s="2735"/>
      <c r="CFG320" s="2735"/>
      <c r="CFH320" s="2735"/>
      <c r="CFI320" s="2735"/>
      <c r="CFJ320" s="2735"/>
      <c r="CFK320" s="2735"/>
      <c r="CFL320" s="2735"/>
      <c r="CFM320" s="2735"/>
      <c r="CFN320" s="2735"/>
      <c r="CFO320" s="2735"/>
      <c r="CFP320" s="2735"/>
      <c r="CFQ320" s="2735"/>
      <c r="CFR320" s="2735"/>
      <c r="CFS320" s="2735"/>
      <c r="CFT320" s="2735"/>
      <c r="CFU320" s="2735"/>
      <c r="CFV320" s="2735"/>
      <c r="CFW320" s="2735"/>
      <c r="CFX320" s="2735"/>
      <c r="CFY320" s="2735"/>
      <c r="CFZ320" s="2735"/>
      <c r="CGA320" s="2735"/>
      <c r="CGB320" s="2735"/>
      <c r="CGC320" s="2735"/>
      <c r="CGD320" s="2735"/>
      <c r="CGE320" s="2735"/>
      <c r="CGF320" s="2735"/>
      <c r="CGG320" s="2735"/>
      <c r="CGH320" s="2735"/>
      <c r="CGI320" s="2735"/>
      <c r="CGJ320" s="2735"/>
      <c r="CGK320" s="2735"/>
      <c r="CGL320" s="2735"/>
      <c r="CGM320" s="2735"/>
      <c r="CGN320" s="2735"/>
      <c r="CGO320" s="2735"/>
      <c r="CGP320" s="2735"/>
      <c r="CGQ320" s="2735"/>
      <c r="CGR320" s="2735"/>
      <c r="CGS320" s="2735"/>
      <c r="CGT320" s="2735"/>
      <c r="CGU320" s="2735"/>
      <c r="CGV320" s="2735"/>
      <c r="CGW320" s="2735"/>
      <c r="CGX320" s="2735"/>
      <c r="CGY320" s="2735"/>
      <c r="CGZ320" s="2735"/>
      <c r="CHA320" s="2735"/>
      <c r="CHB320" s="2735"/>
      <c r="CHC320" s="2735"/>
      <c r="CHD320" s="2735"/>
      <c r="CHE320" s="2735"/>
      <c r="CHF320" s="2735"/>
      <c r="CHG320" s="2735"/>
      <c r="CHH320" s="2735"/>
      <c r="CHI320" s="2735"/>
      <c r="CHJ320" s="2735"/>
      <c r="CHK320" s="2735"/>
      <c r="CHL320" s="2735"/>
      <c r="CHM320" s="2735"/>
      <c r="CHN320" s="2735"/>
      <c r="CHO320" s="2735"/>
      <c r="CHP320" s="2735"/>
      <c r="CHQ320" s="2735"/>
      <c r="CHR320" s="2735"/>
      <c r="CHS320" s="2735"/>
      <c r="CHT320" s="2735"/>
      <c r="CHU320" s="2735"/>
      <c r="CHV320" s="2735"/>
      <c r="CHW320" s="2735"/>
      <c r="CHX320" s="2735"/>
      <c r="CHY320" s="2735"/>
      <c r="CHZ320" s="2735"/>
      <c r="CIA320" s="2735"/>
      <c r="CIB320" s="2735"/>
      <c r="CIC320" s="2735"/>
      <c r="CID320" s="2735"/>
      <c r="CIE320" s="2735"/>
      <c r="CIF320" s="2735"/>
      <c r="CIG320" s="2735"/>
      <c r="CIH320" s="2735"/>
      <c r="CII320" s="2735"/>
      <c r="CIJ320" s="2735"/>
      <c r="CIK320" s="2735"/>
      <c r="CIL320" s="2735"/>
      <c r="CIM320" s="2735"/>
      <c r="CIN320" s="2735"/>
      <c r="CIO320" s="2735"/>
      <c r="CIP320" s="2735"/>
      <c r="CIQ320" s="2735"/>
      <c r="CIR320" s="2735"/>
      <c r="CIS320" s="2735"/>
      <c r="CIT320" s="2735"/>
      <c r="CIU320" s="2735"/>
      <c r="CIV320" s="2735"/>
      <c r="CIW320" s="2735"/>
      <c r="CIX320" s="2735"/>
      <c r="CIY320" s="2735"/>
      <c r="CIZ320" s="2735"/>
      <c r="CJA320" s="2735"/>
      <c r="CJB320" s="2735"/>
      <c r="CJC320" s="2735"/>
      <c r="CJD320" s="2735"/>
      <c r="CJE320" s="2735"/>
      <c r="CJF320" s="2735"/>
      <c r="CJG320" s="2735"/>
      <c r="CJH320" s="2735"/>
      <c r="CJI320" s="2735"/>
      <c r="CJJ320" s="2735"/>
      <c r="CJK320" s="2735"/>
      <c r="CJL320" s="2735"/>
      <c r="CJM320" s="2735"/>
      <c r="CJN320" s="2735"/>
      <c r="CJO320" s="2735"/>
      <c r="CJP320" s="2735"/>
      <c r="CJQ320" s="2735"/>
      <c r="CJR320" s="2735"/>
      <c r="CJS320" s="2735"/>
      <c r="CJT320" s="2735"/>
      <c r="CJU320" s="2735"/>
      <c r="CJV320" s="2735"/>
      <c r="CJW320" s="2735"/>
      <c r="CJX320" s="2735"/>
      <c r="CJY320" s="2735"/>
      <c r="CJZ320" s="2735"/>
      <c r="CKA320" s="2735"/>
      <c r="CKB320" s="2735"/>
      <c r="CKC320" s="2735"/>
      <c r="CKD320" s="2735"/>
      <c r="CKE320" s="2735"/>
      <c r="CKF320" s="2735"/>
      <c r="CKG320" s="2735"/>
      <c r="CKH320" s="2735"/>
      <c r="CKI320" s="2735"/>
      <c r="CKJ320" s="2735"/>
      <c r="CKK320" s="2735"/>
      <c r="CKL320" s="2735"/>
      <c r="CKM320" s="2735"/>
      <c r="CKN320" s="2735"/>
      <c r="CKO320" s="2735"/>
      <c r="CKP320" s="2735"/>
      <c r="CKQ320" s="2735"/>
      <c r="CKR320" s="2735"/>
      <c r="CKS320" s="2735"/>
      <c r="CKT320" s="2735"/>
      <c r="CKU320" s="2735"/>
      <c r="CKV320" s="2735"/>
      <c r="CKW320" s="2735"/>
      <c r="CKX320" s="2735"/>
      <c r="CKY320" s="2735"/>
      <c r="CKZ320" s="2735"/>
      <c r="CLA320" s="2735"/>
      <c r="CLB320" s="2735"/>
      <c r="CLC320" s="2735"/>
      <c r="CLD320" s="2735"/>
      <c r="CLE320" s="2735"/>
      <c r="CLF320" s="2735"/>
      <c r="CLG320" s="2735"/>
      <c r="CLH320" s="2735"/>
      <c r="CLI320" s="2735"/>
      <c r="CLJ320" s="2735"/>
      <c r="CLK320" s="2735"/>
      <c r="CLL320" s="2735"/>
      <c r="CLM320" s="2735"/>
      <c r="CLN320" s="2735"/>
      <c r="CLO320" s="2735"/>
      <c r="CLP320" s="2735"/>
      <c r="CLQ320" s="2735"/>
      <c r="CLR320" s="2735"/>
      <c r="CLS320" s="2735"/>
      <c r="CLT320" s="2735"/>
      <c r="CLU320" s="2735"/>
      <c r="CLV320" s="2735"/>
      <c r="CLW320" s="2735"/>
      <c r="CLX320" s="2735"/>
      <c r="CLY320" s="2735"/>
      <c r="CLZ320" s="2735"/>
      <c r="CMA320" s="2735"/>
      <c r="CMB320" s="2735"/>
      <c r="CMC320" s="2735"/>
      <c r="CMD320" s="2735"/>
      <c r="CME320" s="2735"/>
      <c r="CMF320" s="2735"/>
      <c r="CMG320" s="2735"/>
      <c r="CMH320" s="2735"/>
      <c r="CMI320" s="2735"/>
      <c r="CMJ320" s="2735"/>
      <c r="CMK320" s="2735"/>
      <c r="CML320" s="2735"/>
      <c r="CMM320" s="2735"/>
      <c r="CMN320" s="2735"/>
      <c r="CMO320" s="2735"/>
      <c r="CMP320" s="2735"/>
      <c r="CMQ320" s="2735"/>
      <c r="CMR320" s="2735"/>
      <c r="CMS320" s="2735"/>
      <c r="CMT320" s="2735"/>
      <c r="CMU320" s="2735"/>
      <c r="CMV320" s="2735"/>
      <c r="CMW320" s="2735"/>
      <c r="CMX320" s="2735"/>
      <c r="CMY320" s="2735"/>
      <c r="CMZ320" s="2735"/>
      <c r="CNA320" s="2735"/>
      <c r="CNB320" s="2735"/>
      <c r="CNC320" s="2735"/>
      <c r="CND320" s="2735"/>
      <c r="CNE320" s="2735"/>
      <c r="CNF320" s="2735"/>
      <c r="CNG320" s="2735"/>
      <c r="CNH320" s="2735"/>
      <c r="CNI320" s="2735"/>
      <c r="CNJ320" s="2735"/>
      <c r="CNK320" s="2735"/>
      <c r="CNL320" s="2735"/>
      <c r="CNM320" s="2735"/>
      <c r="CNN320" s="2735"/>
      <c r="CNO320" s="2735"/>
      <c r="CNP320" s="2735"/>
      <c r="CNQ320" s="2735"/>
      <c r="CNR320" s="2735"/>
      <c r="CNS320" s="2735"/>
      <c r="CNT320" s="2735"/>
      <c r="CNU320" s="2735"/>
      <c r="CNV320" s="2735"/>
      <c r="CNW320" s="2735"/>
      <c r="CNX320" s="2735"/>
      <c r="CNY320" s="2735"/>
      <c r="CNZ320" s="2735"/>
      <c r="COA320" s="2735"/>
      <c r="COB320" s="2735"/>
      <c r="COC320" s="2735"/>
      <c r="COD320" s="2735"/>
      <c r="COE320" s="2735"/>
      <c r="COF320" s="2735"/>
      <c r="COG320" s="2735"/>
      <c r="COH320" s="2735"/>
      <c r="COI320" s="2735"/>
      <c r="COJ320" s="2735"/>
      <c r="COK320" s="2735"/>
      <c r="COL320" s="2735"/>
      <c r="COM320" s="2735"/>
      <c r="CON320" s="2735"/>
      <c r="COO320" s="2735"/>
      <c r="COP320" s="2735"/>
      <c r="COQ320" s="2735"/>
      <c r="COR320" s="2735"/>
      <c r="COS320" s="2735"/>
      <c r="COT320" s="2735"/>
      <c r="COU320" s="2735"/>
      <c r="COV320" s="2735"/>
      <c r="COW320" s="2735"/>
      <c r="COX320" s="2735"/>
      <c r="COY320" s="2735"/>
      <c r="COZ320" s="2735"/>
      <c r="CPA320" s="2735"/>
      <c r="CPB320" s="2735"/>
      <c r="CPC320" s="2735"/>
      <c r="CPD320" s="2735"/>
      <c r="CPE320" s="2735"/>
      <c r="CPF320" s="2735"/>
      <c r="CPG320" s="2735"/>
      <c r="CPH320" s="2735"/>
      <c r="CPI320" s="2735"/>
      <c r="CPJ320" s="2735"/>
      <c r="CPK320" s="2735"/>
      <c r="CPL320" s="2735"/>
      <c r="CPM320" s="2735"/>
      <c r="CPN320" s="2735"/>
      <c r="CPO320" s="2735"/>
      <c r="CPP320" s="2735"/>
      <c r="CPQ320" s="2735"/>
      <c r="CPR320" s="2735"/>
      <c r="CPS320" s="2735"/>
      <c r="CPT320" s="2735"/>
      <c r="CPU320" s="2735"/>
      <c r="CPV320" s="2735"/>
      <c r="CPW320" s="2735"/>
      <c r="CPX320" s="2735"/>
      <c r="CPY320" s="2735"/>
      <c r="CPZ320" s="2735"/>
      <c r="CQA320" s="2735"/>
      <c r="CQB320" s="2735"/>
      <c r="CQC320" s="2735"/>
      <c r="CQD320" s="2735"/>
      <c r="CQE320" s="2735"/>
      <c r="CQF320" s="2735"/>
      <c r="CQG320" s="2735"/>
      <c r="CQH320" s="2735"/>
      <c r="CQI320" s="2735"/>
      <c r="CQJ320" s="2735"/>
      <c r="CQK320" s="2735"/>
      <c r="CQL320" s="2735"/>
      <c r="CQM320" s="2735"/>
      <c r="CQN320" s="2735"/>
      <c r="CQO320" s="2735"/>
      <c r="CQP320" s="2735"/>
      <c r="CQQ320" s="2735"/>
      <c r="CQR320" s="2735"/>
      <c r="CQS320" s="2735"/>
      <c r="CQT320" s="2735"/>
      <c r="CQU320" s="2735"/>
      <c r="CQV320" s="2735"/>
      <c r="CQW320" s="2735"/>
      <c r="CQX320" s="2735"/>
      <c r="CQY320" s="2735"/>
      <c r="CQZ320" s="2735"/>
      <c r="CRA320" s="2735"/>
      <c r="CRB320" s="2735"/>
      <c r="CRC320" s="2735"/>
      <c r="CRD320" s="2735"/>
      <c r="CRE320" s="2735"/>
      <c r="CRF320" s="2735"/>
      <c r="CRG320" s="2735"/>
      <c r="CRH320" s="2735"/>
      <c r="CRI320" s="2735"/>
      <c r="CRJ320" s="2735"/>
      <c r="CRK320" s="2735"/>
      <c r="CRL320" s="2735"/>
      <c r="CRM320" s="2735"/>
      <c r="CRN320" s="2735"/>
      <c r="CRO320" s="2735"/>
      <c r="CRP320" s="2735"/>
      <c r="CRQ320" s="2735"/>
      <c r="CRR320" s="2735"/>
      <c r="CRS320" s="2735"/>
      <c r="CRT320" s="2735"/>
      <c r="CRU320" s="2735"/>
      <c r="CRV320" s="2735"/>
      <c r="CRW320" s="2735"/>
      <c r="CRX320" s="2735"/>
      <c r="CRY320" s="2735"/>
      <c r="CRZ320" s="2735"/>
      <c r="CSA320" s="2735"/>
      <c r="CSB320" s="2735"/>
      <c r="CSC320" s="2735"/>
      <c r="CSD320" s="2735"/>
      <c r="CSE320" s="2735"/>
      <c r="CSF320" s="2735"/>
      <c r="CSG320" s="2735"/>
      <c r="CSH320" s="2735"/>
      <c r="CSI320" s="2735"/>
      <c r="CSJ320" s="2735"/>
      <c r="CSK320" s="2735"/>
      <c r="CSL320" s="2735"/>
      <c r="CSM320" s="2735"/>
      <c r="CSN320" s="2735"/>
      <c r="CSO320" s="2735"/>
      <c r="CSP320" s="2735"/>
      <c r="CSQ320" s="2735"/>
      <c r="CSR320" s="2735"/>
      <c r="CSS320" s="2735"/>
      <c r="CST320" s="2735"/>
      <c r="CSU320" s="2735"/>
      <c r="CSV320" s="2735"/>
      <c r="CSW320" s="2735"/>
      <c r="CSX320" s="2735"/>
      <c r="CSY320" s="2735"/>
      <c r="CSZ320" s="2735"/>
      <c r="CTA320" s="2735"/>
      <c r="CTB320" s="2735"/>
      <c r="CTC320" s="2735"/>
      <c r="CTD320" s="2735"/>
      <c r="CTE320" s="2735"/>
      <c r="CTF320" s="2735"/>
      <c r="CTG320" s="2735"/>
      <c r="CTH320" s="2735"/>
      <c r="CTI320" s="2735"/>
      <c r="CTJ320" s="2735"/>
      <c r="CTK320" s="2735"/>
      <c r="CTL320" s="2735"/>
      <c r="CTM320" s="2735"/>
      <c r="CTN320" s="2735"/>
      <c r="CTO320" s="2735"/>
      <c r="CTP320" s="2735"/>
      <c r="CTQ320" s="2735"/>
      <c r="CTR320" s="2735"/>
      <c r="CTS320" s="2735"/>
      <c r="CTT320" s="2735"/>
      <c r="CTU320" s="2735"/>
      <c r="CTV320" s="2735"/>
      <c r="CTW320" s="2735"/>
      <c r="CTX320" s="2735"/>
      <c r="CTY320" s="2735"/>
      <c r="CTZ320" s="2735"/>
      <c r="CUA320" s="2735"/>
      <c r="CUB320" s="2735"/>
      <c r="CUC320" s="2735"/>
      <c r="CUD320" s="2735"/>
      <c r="CUE320" s="2735"/>
      <c r="CUF320" s="2735"/>
      <c r="CUG320" s="2735"/>
      <c r="CUH320" s="2735"/>
      <c r="CUI320" s="2735"/>
      <c r="CUJ320" s="2735"/>
      <c r="CUK320" s="2735"/>
      <c r="CUL320" s="2735"/>
      <c r="CUM320" s="2735"/>
      <c r="CUN320" s="2735"/>
      <c r="CUO320" s="2735"/>
      <c r="CUP320" s="2735"/>
      <c r="CUQ320" s="2735"/>
      <c r="CUR320" s="2735"/>
      <c r="CUS320" s="2735"/>
      <c r="CUT320" s="2735"/>
      <c r="CUU320" s="2735"/>
      <c r="CUV320" s="2735"/>
      <c r="CUW320" s="2735"/>
      <c r="CUX320" s="2735"/>
      <c r="CUY320" s="2735"/>
      <c r="CUZ320" s="2735"/>
      <c r="CVA320" s="2735"/>
      <c r="CVB320" s="2735"/>
      <c r="CVC320" s="2735"/>
      <c r="CVD320" s="2735"/>
      <c r="CVE320" s="2735"/>
      <c r="CVF320" s="2735"/>
      <c r="CVG320" s="2735"/>
      <c r="CVH320" s="2735"/>
      <c r="CVI320" s="2735"/>
      <c r="CVJ320" s="2735"/>
      <c r="CVK320" s="2735"/>
      <c r="CVL320" s="2735"/>
      <c r="CVM320" s="2735"/>
      <c r="CVN320" s="2735"/>
      <c r="CVO320" s="2735"/>
      <c r="CVP320" s="2735"/>
      <c r="CVQ320" s="2735"/>
      <c r="CVR320" s="2735"/>
      <c r="CVS320" s="2735"/>
      <c r="CVT320" s="2735"/>
      <c r="CVU320" s="2735"/>
      <c r="CVV320" s="2735"/>
      <c r="CVW320" s="2735"/>
      <c r="CVX320" s="2735"/>
      <c r="CVY320" s="2735"/>
      <c r="CVZ320" s="2735"/>
      <c r="CWA320" s="2735"/>
      <c r="CWB320" s="2735"/>
      <c r="CWC320" s="2735"/>
      <c r="CWD320" s="2735"/>
      <c r="CWE320" s="2735"/>
      <c r="CWF320" s="2735"/>
      <c r="CWG320" s="2735"/>
      <c r="CWH320" s="2735"/>
      <c r="CWI320" s="2735"/>
      <c r="CWJ320" s="2735"/>
      <c r="CWK320" s="2735"/>
      <c r="CWL320" s="2735"/>
      <c r="CWM320" s="2735"/>
      <c r="CWN320" s="2735"/>
      <c r="CWO320" s="2735"/>
      <c r="CWP320" s="2735"/>
      <c r="CWQ320" s="2735"/>
      <c r="CWR320" s="2735"/>
      <c r="CWS320" s="2735"/>
      <c r="CWT320" s="2735"/>
      <c r="CWU320" s="2735"/>
      <c r="CWV320" s="2735"/>
      <c r="CWW320" s="2735"/>
      <c r="CWX320" s="2735"/>
      <c r="CWY320" s="2735"/>
      <c r="CWZ320" s="2735"/>
      <c r="CXA320" s="2735"/>
      <c r="CXB320" s="2735"/>
      <c r="CXC320" s="2735"/>
      <c r="CXD320" s="2735"/>
      <c r="CXE320" s="2735"/>
      <c r="CXF320" s="2735"/>
      <c r="CXG320" s="2735"/>
      <c r="CXH320" s="2735"/>
      <c r="CXI320" s="2735"/>
      <c r="CXJ320" s="2735"/>
      <c r="CXK320" s="2735"/>
      <c r="CXL320" s="2735"/>
      <c r="CXM320" s="2735"/>
      <c r="CXN320" s="2735"/>
      <c r="CXO320" s="2735"/>
      <c r="CXP320" s="2735"/>
      <c r="CXQ320" s="2735"/>
      <c r="CXR320" s="2735"/>
      <c r="CXS320" s="2735"/>
      <c r="CXT320" s="2735"/>
      <c r="CXU320" s="2735"/>
      <c r="CXV320" s="2735"/>
      <c r="CXW320" s="2735"/>
      <c r="CXX320" s="2735"/>
      <c r="CXY320" s="2735"/>
      <c r="CXZ320" s="2735"/>
      <c r="CYA320" s="2735"/>
      <c r="CYB320" s="2735"/>
      <c r="CYC320" s="2735"/>
      <c r="CYD320" s="2735"/>
      <c r="CYE320" s="2735"/>
      <c r="CYF320" s="2735"/>
      <c r="CYG320" s="2735"/>
      <c r="CYH320" s="2735"/>
      <c r="CYI320" s="2735"/>
      <c r="CYJ320" s="2735"/>
      <c r="CYK320" s="2735"/>
      <c r="CYL320" s="2735"/>
      <c r="CYM320" s="2735"/>
      <c r="CYN320" s="2735"/>
      <c r="CYO320" s="2735"/>
      <c r="CYP320" s="2735"/>
      <c r="CYQ320" s="2735"/>
      <c r="CYR320" s="2735"/>
      <c r="CYS320" s="2735"/>
      <c r="CYT320" s="2735"/>
      <c r="CYU320" s="2735"/>
      <c r="CYV320" s="2735"/>
      <c r="CYW320" s="2735"/>
      <c r="CYX320" s="2735"/>
      <c r="CYY320" s="2735"/>
      <c r="CYZ320" s="2735"/>
      <c r="CZA320" s="2735"/>
      <c r="CZB320" s="2735"/>
      <c r="CZC320" s="2735"/>
      <c r="CZD320" s="2735"/>
      <c r="CZE320" s="2735"/>
      <c r="CZF320" s="2735"/>
      <c r="CZG320" s="2735"/>
      <c r="CZH320" s="2735"/>
      <c r="CZI320" s="2735"/>
      <c r="CZJ320" s="2735"/>
      <c r="CZK320" s="2735"/>
      <c r="CZL320" s="2735"/>
      <c r="CZM320" s="2735"/>
      <c r="CZN320" s="2735"/>
      <c r="CZO320" s="2735"/>
      <c r="CZP320" s="2735"/>
      <c r="CZQ320" s="2735"/>
      <c r="CZR320" s="2735"/>
      <c r="CZS320" s="2735"/>
      <c r="CZT320" s="2735"/>
      <c r="CZU320" s="2735"/>
      <c r="CZV320" s="2735"/>
      <c r="CZW320" s="2735"/>
      <c r="CZX320" s="2735"/>
      <c r="CZY320" s="2735"/>
      <c r="CZZ320" s="2735"/>
      <c r="DAA320" s="2735"/>
      <c r="DAB320" s="2735"/>
      <c r="DAC320" s="2735"/>
      <c r="DAD320" s="2735"/>
      <c r="DAE320" s="2735"/>
      <c r="DAF320" s="2735"/>
      <c r="DAG320" s="2735"/>
      <c r="DAH320" s="2735"/>
      <c r="DAI320" s="2735"/>
      <c r="DAJ320" s="2735"/>
      <c r="DAK320" s="2735"/>
      <c r="DAL320" s="2735"/>
      <c r="DAM320" s="2735"/>
      <c r="DAN320" s="2735"/>
      <c r="DAO320" s="2735"/>
      <c r="DAP320" s="2735"/>
      <c r="DAQ320" s="2735"/>
      <c r="DAR320" s="2735"/>
      <c r="DAS320" s="2735"/>
      <c r="DAT320" s="2735"/>
      <c r="DAU320" s="2735"/>
      <c r="DAV320" s="2735"/>
      <c r="DAW320" s="2735"/>
      <c r="DAX320" s="2735"/>
      <c r="DAY320" s="2735"/>
      <c r="DAZ320" s="2735"/>
      <c r="DBA320" s="2735"/>
      <c r="DBB320" s="2735"/>
      <c r="DBC320" s="2735"/>
      <c r="DBD320" s="2735"/>
      <c r="DBE320" s="2735"/>
      <c r="DBF320" s="2735"/>
      <c r="DBG320" s="2735"/>
      <c r="DBH320" s="2735"/>
      <c r="DBI320" s="2735"/>
      <c r="DBJ320" s="2735"/>
      <c r="DBK320" s="2735"/>
      <c r="DBL320" s="2735"/>
      <c r="DBM320" s="2735"/>
      <c r="DBN320" s="2735"/>
      <c r="DBO320" s="2735"/>
      <c r="DBP320" s="2735"/>
      <c r="DBQ320" s="2735"/>
      <c r="DBR320" s="2735"/>
      <c r="DBS320" s="2735"/>
      <c r="DBT320" s="2735"/>
      <c r="DBU320" s="2735"/>
      <c r="DBV320" s="2735"/>
      <c r="DBW320" s="2735"/>
      <c r="DBX320" s="2735"/>
      <c r="DBY320" s="2735"/>
      <c r="DBZ320" s="2735"/>
      <c r="DCA320" s="2735"/>
      <c r="DCB320" s="2735"/>
      <c r="DCC320" s="2735"/>
      <c r="DCD320" s="2735"/>
      <c r="DCE320" s="2735"/>
      <c r="DCF320" s="2735"/>
      <c r="DCG320" s="2735"/>
      <c r="DCH320" s="2735"/>
      <c r="DCI320" s="2735"/>
      <c r="DCJ320" s="2735"/>
      <c r="DCK320" s="2735"/>
      <c r="DCL320" s="2735"/>
      <c r="DCM320" s="2735"/>
      <c r="DCN320" s="2735"/>
      <c r="DCO320" s="2735"/>
      <c r="DCP320" s="2735"/>
      <c r="DCQ320" s="2735"/>
      <c r="DCR320" s="2735"/>
      <c r="DCS320" s="2735"/>
      <c r="DCT320" s="2735"/>
      <c r="DCU320" s="2735"/>
      <c r="DCV320" s="2735"/>
      <c r="DCW320" s="2735"/>
      <c r="DCX320" s="2735"/>
      <c r="DCY320" s="2735"/>
      <c r="DCZ320" s="2735"/>
      <c r="DDA320" s="2735"/>
      <c r="DDB320" s="2735"/>
      <c r="DDC320" s="2735"/>
      <c r="DDD320" s="2735"/>
      <c r="DDE320" s="2735"/>
      <c r="DDF320" s="2735"/>
      <c r="DDG320" s="2735"/>
      <c r="DDH320" s="2735"/>
      <c r="DDI320" s="2735"/>
      <c r="DDJ320" s="2735"/>
      <c r="DDK320" s="2735"/>
      <c r="DDL320" s="2735"/>
      <c r="DDM320" s="2735"/>
      <c r="DDN320" s="2735"/>
      <c r="DDO320" s="2735"/>
      <c r="DDP320" s="2735"/>
      <c r="DDQ320" s="2735"/>
      <c r="DDR320" s="2735"/>
      <c r="DDS320" s="2735"/>
      <c r="DDT320" s="2735"/>
      <c r="DDU320" s="2735"/>
      <c r="DDV320" s="2735"/>
      <c r="DDW320" s="2735"/>
      <c r="DDX320" s="2735"/>
      <c r="DDY320" s="2735"/>
      <c r="DDZ320" s="2735"/>
      <c r="DEA320" s="2735"/>
      <c r="DEB320" s="2735"/>
      <c r="DEC320" s="2735"/>
      <c r="DED320" s="2735"/>
      <c r="DEE320" s="2735"/>
      <c r="DEF320" s="2735"/>
      <c r="DEG320" s="2735"/>
      <c r="DEH320" s="2735"/>
      <c r="DEI320" s="2735"/>
      <c r="DEJ320" s="2735"/>
      <c r="DEK320" s="2735"/>
      <c r="DEL320" s="2735"/>
      <c r="DEM320" s="2735"/>
      <c r="DEN320" s="2735"/>
      <c r="DEO320" s="2735"/>
      <c r="DEP320" s="2735"/>
      <c r="DEQ320" s="2735"/>
      <c r="DER320" s="2735"/>
      <c r="DES320" s="2735"/>
      <c r="DET320" s="2735"/>
      <c r="DEU320" s="2735"/>
      <c r="DEV320" s="2735"/>
      <c r="DEW320" s="2735"/>
      <c r="DEX320" s="2735"/>
      <c r="DEY320" s="2735"/>
      <c r="DEZ320" s="2735"/>
      <c r="DFA320" s="2735"/>
      <c r="DFB320" s="2735"/>
      <c r="DFC320" s="2735"/>
      <c r="DFD320" s="2735"/>
      <c r="DFE320" s="2735"/>
      <c r="DFF320" s="2735"/>
      <c r="DFG320" s="2735"/>
      <c r="DFH320" s="2735"/>
      <c r="DFI320" s="2735"/>
      <c r="DFJ320" s="2735"/>
      <c r="DFK320" s="2735"/>
      <c r="DFL320" s="2735"/>
      <c r="DFM320" s="2735"/>
      <c r="DFN320" s="2735"/>
      <c r="DFO320" s="2735"/>
      <c r="DFP320" s="2735"/>
      <c r="DFQ320" s="2735"/>
      <c r="DFR320" s="2735"/>
      <c r="DFS320" s="2735"/>
      <c r="DFT320" s="2735"/>
      <c r="DFU320" s="2735"/>
      <c r="DFV320" s="2735"/>
      <c r="DFW320" s="2735"/>
      <c r="DFX320" s="2735"/>
      <c r="DFY320" s="2735"/>
      <c r="DFZ320" s="2735"/>
      <c r="DGA320" s="2735"/>
      <c r="DGB320" s="2735"/>
      <c r="DGC320" s="2735"/>
      <c r="DGD320" s="2735"/>
      <c r="DGE320" s="2735"/>
      <c r="DGF320" s="2735"/>
      <c r="DGG320" s="2735"/>
      <c r="DGH320" s="2735"/>
      <c r="DGI320" s="2735"/>
      <c r="DGJ320" s="2735"/>
      <c r="DGK320" s="2735"/>
      <c r="DGL320" s="2735"/>
      <c r="DGM320" s="2735"/>
      <c r="DGN320" s="2735"/>
      <c r="DGO320" s="2735"/>
      <c r="DGP320" s="2735"/>
      <c r="DGQ320" s="2735"/>
      <c r="DGR320" s="2735"/>
      <c r="DGS320" s="2735"/>
      <c r="DGT320" s="2735"/>
      <c r="DGU320" s="2735"/>
      <c r="DGV320" s="2735"/>
      <c r="DGW320" s="2735"/>
      <c r="DGX320" s="2735"/>
      <c r="DGY320" s="2735"/>
      <c r="DGZ320" s="2735"/>
      <c r="DHA320" s="2735"/>
      <c r="DHB320" s="2735"/>
      <c r="DHC320" s="2735"/>
      <c r="DHD320" s="2735"/>
      <c r="DHE320" s="2735"/>
      <c r="DHF320" s="2735"/>
      <c r="DHG320" s="2735"/>
      <c r="DHH320" s="2735"/>
      <c r="DHI320" s="2735"/>
      <c r="DHJ320" s="2735"/>
      <c r="DHK320" s="2735"/>
      <c r="DHL320" s="2735"/>
      <c r="DHM320" s="2735"/>
      <c r="DHN320" s="2735"/>
      <c r="DHO320" s="2735"/>
      <c r="DHP320" s="2735"/>
      <c r="DHQ320" s="2735"/>
      <c r="DHR320" s="2735"/>
      <c r="DHS320" s="2735"/>
      <c r="DHT320" s="2735"/>
      <c r="DHU320" s="2735"/>
      <c r="DHV320" s="2735"/>
      <c r="DHW320" s="2735"/>
      <c r="DHX320" s="2735"/>
      <c r="DHY320" s="2735"/>
      <c r="DHZ320" s="2735"/>
      <c r="DIA320" s="2735"/>
      <c r="DIB320" s="2735"/>
      <c r="DIC320" s="2735"/>
      <c r="DID320" s="2735"/>
      <c r="DIE320" s="2735"/>
      <c r="DIF320" s="2735"/>
      <c r="DIG320" s="2735"/>
      <c r="DIH320" s="2735"/>
      <c r="DII320" s="2735"/>
      <c r="DIJ320" s="2735"/>
      <c r="DIK320" s="2735"/>
      <c r="DIL320" s="2735"/>
      <c r="DIM320" s="2735"/>
      <c r="DIN320" s="2735"/>
      <c r="DIO320" s="2735"/>
      <c r="DIP320" s="2735"/>
      <c r="DIQ320" s="2735"/>
      <c r="DIR320" s="2735"/>
      <c r="DIS320" s="2735"/>
      <c r="DIT320" s="2735"/>
      <c r="DIU320" s="2735"/>
      <c r="DIV320" s="2735"/>
      <c r="DIW320" s="2735"/>
      <c r="DIX320" s="2735"/>
      <c r="DIY320" s="2735"/>
      <c r="DIZ320" s="2735"/>
      <c r="DJA320" s="2735"/>
      <c r="DJB320" s="2735"/>
      <c r="DJC320" s="2735"/>
      <c r="DJD320" s="2735"/>
      <c r="DJE320" s="2735"/>
      <c r="DJF320" s="2735"/>
      <c r="DJG320" s="2735"/>
      <c r="DJH320" s="2735"/>
      <c r="DJI320" s="2735"/>
      <c r="DJJ320" s="2735"/>
      <c r="DJK320" s="2735"/>
      <c r="DJL320" s="2735"/>
      <c r="DJM320" s="2735"/>
      <c r="DJN320" s="2735"/>
      <c r="DJO320" s="2735"/>
      <c r="DJP320" s="2735"/>
      <c r="DJQ320" s="2735"/>
      <c r="DJR320" s="2735"/>
      <c r="DJS320" s="2735"/>
      <c r="DJT320" s="2735"/>
      <c r="DJU320" s="2735"/>
      <c r="DJV320" s="2735"/>
      <c r="DJW320" s="2735"/>
      <c r="DJX320" s="2735"/>
      <c r="DJY320" s="2735"/>
      <c r="DJZ320" s="2735"/>
      <c r="DKA320" s="2735"/>
      <c r="DKB320" s="2735"/>
      <c r="DKC320" s="2735"/>
      <c r="DKD320" s="2735"/>
      <c r="DKE320" s="2735"/>
      <c r="DKF320" s="2735"/>
      <c r="DKG320" s="2735"/>
      <c r="DKH320" s="2735"/>
      <c r="DKI320" s="2735"/>
      <c r="DKJ320" s="2735"/>
      <c r="DKK320" s="2735"/>
      <c r="DKL320" s="2735"/>
      <c r="DKM320" s="2735"/>
      <c r="DKN320" s="2735"/>
      <c r="DKO320" s="2735"/>
      <c r="DKP320" s="2735"/>
      <c r="DKQ320" s="2735"/>
      <c r="DKR320" s="2735"/>
      <c r="DKS320" s="2735"/>
      <c r="DKT320" s="2735"/>
      <c r="DKU320" s="2735"/>
      <c r="DKV320" s="2735"/>
      <c r="DKW320" s="2735"/>
      <c r="DKX320" s="2735"/>
      <c r="DKY320" s="2735"/>
      <c r="DKZ320" s="2735"/>
      <c r="DLA320" s="2735"/>
      <c r="DLB320" s="2735"/>
      <c r="DLC320" s="2735"/>
      <c r="DLD320" s="2735"/>
      <c r="DLE320" s="2735"/>
      <c r="DLF320" s="2735"/>
      <c r="DLG320" s="2735"/>
      <c r="DLH320" s="2735"/>
      <c r="DLI320" s="2735"/>
      <c r="DLJ320" s="2735"/>
      <c r="DLK320" s="2735"/>
      <c r="DLL320" s="2735"/>
      <c r="DLM320" s="2735"/>
      <c r="DLN320" s="2735"/>
      <c r="DLO320" s="2735"/>
      <c r="DLP320" s="2735"/>
      <c r="DLQ320" s="2735"/>
      <c r="DLR320" s="2735"/>
      <c r="DLS320" s="2735"/>
      <c r="DLT320" s="2735"/>
      <c r="DLU320" s="2735"/>
      <c r="DLV320" s="2735"/>
      <c r="DLW320" s="2735"/>
      <c r="DLX320" s="2735"/>
      <c r="DLY320" s="2735"/>
      <c r="DLZ320" s="2735"/>
      <c r="DMA320" s="2735"/>
      <c r="DMB320" s="2735"/>
      <c r="DMC320" s="2735"/>
      <c r="DMD320" s="2735"/>
      <c r="DME320" s="2735"/>
      <c r="DMF320" s="2735"/>
      <c r="DMG320" s="2735"/>
      <c r="DMH320" s="2735"/>
      <c r="DMI320" s="2735"/>
      <c r="DMJ320" s="2735"/>
      <c r="DMK320" s="2735"/>
      <c r="DML320" s="2735"/>
      <c r="DMM320" s="2735"/>
      <c r="DMN320" s="2735"/>
      <c r="DMO320" s="2735"/>
      <c r="DMP320" s="2735"/>
      <c r="DMQ320" s="2735"/>
      <c r="DMR320" s="2735"/>
      <c r="DMS320" s="2735"/>
      <c r="DMT320" s="2735"/>
      <c r="DMU320" s="2735"/>
      <c r="DMV320" s="2735"/>
      <c r="DMW320" s="2735"/>
      <c r="DMX320" s="2735"/>
      <c r="DMY320" s="2735"/>
      <c r="DMZ320" s="2735"/>
      <c r="DNA320" s="2735"/>
      <c r="DNB320" s="2735"/>
      <c r="DNC320" s="2735"/>
      <c r="DND320" s="2735"/>
      <c r="DNE320" s="2735"/>
      <c r="DNF320" s="2735"/>
      <c r="DNG320" s="2735"/>
      <c r="DNH320" s="2735"/>
      <c r="DNI320" s="2735"/>
      <c r="DNJ320" s="2735"/>
      <c r="DNK320" s="2735"/>
      <c r="DNL320" s="2735"/>
      <c r="DNM320" s="2735"/>
      <c r="DNN320" s="2735"/>
      <c r="DNO320" s="2735"/>
      <c r="DNP320" s="2735"/>
      <c r="DNQ320" s="2735"/>
      <c r="DNR320" s="2735"/>
      <c r="DNS320" s="2735"/>
      <c r="DNT320" s="2735"/>
      <c r="DNU320" s="2735"/>
      <c r="DNV320" s="2735"/>
      <c r="DNW320" s="2735"/>
      <c r="DNX320" s="2735"/>
      <c r="DNY320" s="2735"/>
      <c r="DNZ320" s="2735"/>
      <c r="DOA320" s="2735"/>
      <c r="DOB320" s="2735"/>
      <c r="DOC320" s="2735"/>
      <c r="DOD320" s="2735"/>
      <c r="DOE320" s="2735"/>
      <c r="DOF320" s="2735"/>
      <c r="DOG320" s="2735"/>
      <c r="DOH320" s="2735"/>
      <c r="DOI320" s="2735"/>
      <c r="DOJ320" s="2735"/>
      <c r="DOK320" s="2735"/>
      <c r="DOL320" s="2735"/>
      <c r="DOM320" s="2735"/>
      <c r="DON320" s="2735"/>
      <c r="DOO320" s="2735"/>
      <c r="DOP320" s="2735"/>
      <c r="DOQ320" s="2735"/>
      <c r="DOR320" s="2735"/>
      <c r="DOS320" s="2735"/>
      <c r="DOT320" s="2735"/>
      <c r="DOU320" s="2735"/>
      <c r="DOV320" s="2735"/>
      <c r="DOW320" s="2735"/>
      <c r="DOX320" s="2735"/>
      <c r="DOY320" s="2735"/>
      <c r="DOZ320" s="2735"/>
      <c r="DPA320" s="2735"/>
      <c r="DPB320" s="2735"/>
      <c r="DPC320" s="2735"/>
      <c r="DPD320" s="2735"/>
      <c r="DPE320" s="2735"/>
      <c r="DPF320" s="2735"/>
      <c r="DPG320" s="2735"/>
      <c r="DPH320" s="2735"/>
      <c r="DPI320" s="2735"/>
      <c r="DPJ320" s="2735"/>
      <c r="DPK320" s="2735"/>
      <c r="DPL320" s="2735"/>
      <c r="DPM320" s="2735"/>
      <c r="DPN320" s="2735"/>
      <c r="DPO320" s="2735"/>
      <c r="DPP320" s="2735"/>
      <c r="DPQ320" s="2735"/>
      <c r="DPR320" s="2735"/>
      <c r="DPS320" s="2735"/>
      <c r="DPT320" s="2735"/>
      <c r="DPU320" s="2735"/>
      <c r="DPV320" s="2735"/>
      <c r="DPW320" s="2735"/>
      <c r="DPX320" s="2735"/>
      <c r="DPY320" s="2735"/>
      <c r="DPZ320" s="2735"/>
      <c r="DQA320" s="2735"/>
      <c r="DQB320" s="2735"/>
      <c r="DQC320" s="2735"/>
      <c r="DQD320" s="2735"/>
      <c r="DQE320" s="2735"/>
      <c r="DQF320" s="2735"/>
      <c r="DQG320" s="2735"/>
      <c r="DQH320" s="2735"/>
      <c r="DQI320" s="2735"/>
      <c r="DQJ320" s="2735"/>
      <c r="DQK320" s="2735"/>
      <c r="DQL320" s="2735"/>
      <c r="DQM320" s="2735"/>
      <c r="DQN320" s="2735"/>
      <c r="DQO320" s="2735"/>
      <c r="DQP320" s="2735"/>
      <c r="DQQ320" s="2735"/>
      <c r="DQR320" s="2735"/>
      <c r="DQS320" s="2735"/>
      <c r="DQT320" s="2735"/>
      <c r="DQU320" s="2735"/>
      <c r="DQV320" s="2735"/>
      <c r="DQW320" s="2735"/>
      <c r="DQX320" s="2735"/>
      <c r="DQY320" s="2735"/>
      <c r="DQZ320" s="2735"/>
      <c r="DRA320" s="2735"/>
      <c r="DRB320" s="2735"/>
      <c r="DRC320" s="2735"/>
      <c r="DRD320" s="2735"/>
      <c r="DRE320" s="2735"/>
      <c r="DRF320" s="2735"/>
      <c r="DRG320" s="2735"/>
      <c r="DRH320" s="2735"/>
      <c r="DRI320" s="2735"/>
      <c r="DRJ320" s="2735"/>
      <c r="DRK320" s="2735"/>
      <c r="DRL320" s="2735"/>
      <c r="DRM320" s="2735"/>
      <c r="DRN320" s="2735"/>
      <c r="DRO320" s="2735"/>
      <c r="DRP320" s="2735"/>
      <c r="DRQ320" s="2735"/>
      <c r="DRR320" s="2735"/>
      <c r="DRS320" s="2735"/>
      <c r="DRT320" s="2735"/>
      <c r="DRU320" s="2735"/>
      <c r="DRV320" s="2735"/>
      <c r="DRW320" s="2735"/>
      <c r="DRX320" s="2735"/>
      <c r="DRY320" s="2735"/>
      <c r="DRZ320" s="2735"/>
      <c r="DSA320" s="2735"/>
      <c r="DSB320" s="2735"/>
      <c r="DSC320" s="2735"/>
      <c r="DSD320" s="2735"/>
      <c r="DSE320" s="2735"/>
      <c r="DSF320" s="2735"/>
      <c r="DSG320" s="2735"/>
      <c r="DSH320" s="2735"/>
      <c r="DSI320" s="2735"/>
      <c r="DSJ320" s="2735"/>
      <c r="DSK320" s="2735"/>
      <c r="DSL320" s="2735"/>
      <c r="DSM320" s="2735"/>
      <c r="DSN320" s="2735"/>
      <c r="DSO320" s="2735"/>
      <c r="DSP320" s="2735"/>
      <c r="DSQ320" s="2735"/>
      <c r="DSR320" s="2735"/>
      <c r="DSS320" s="2735"/>
      <c r="DST320" s="2735"/>
      <c r="DSU320" s="2735"/>
      <c r="DSV320" s="2735"/>
      <c r="DSW320" s="2735"/>
      <c r="DSX320" s="2735"/>
      <c r="DSY320" s="2735"/>
      <c r="DSZ320" s="2735"/>
      <c r="DTA320" s="2735"/>
      <c r="DTB320" s="2735"/>
      <c r="DTC320" s="2735"/>
      <c r="DTD320" s="2735"/>
      <c r="DTE320" s="2735"/>
      <c r="DTF320" s="2735"/>
      <c r="DTG320" s="2735"/>
      <c r="DTH320" s="2735"/>
      <c r="DTI320" s="2735"/>
      <c r="DTJ320" s="2735"/>
      <c r="DTK320" s="2735"/>
      <c r="DTL320" s="2735"/>
      <c r="DTM320" s="2735"/>
      <c r="DTN320" s="2735"/>
      <c r="DTO320" s="2735"/>
      <c r="DTP320" s="2735"/>
      <c r="DTQ320" s="2735"/>
      <c r="DTR320" s="2735"/>
      <c r="DTS320" s="2735"/>
      <c r="DTT320" s="2735"/>
      <c r="DTU320" s="2735"/>
      <c r="DTV320" s="2735"/>
      <c r="DTW320" s="2735"/>
      <c r="DTX320" s="2735"/>
      <c r="DTY320" s="2735"/>
      <c r="DTZ320" s="2735"/>
      <c r="DUA320" s="2735"/>
      <c r="DUB320" s="2735"/>
      <c r="DUC320" s="2735"/>
      <c r="DUD320" s="2735"/>
      <c r="DUE320" s="2735"/>
      <c r="DUF320" s="2735"/>
      <c r="DUG320" s="2735"/>
      <c r="DUH320" s="2735"/>
      <c r="DUI320" s="2735"/>
      <c r="DUJ320" s="2735"/>
      <c r="DUK320" s="2735"/>
      <c r="DUL320" s="2735"/>
      <c r="DUM320" s="2735"/>
      <c r="DUN320" s="2735"/>
      <c r="DUO320" s="2735"/>
      <c r="DUP320" s="2735"/>
      <c r="DUQ320" s="2735"/>
      <c r="DUR320" s="2735"/>
      <c r="DUS320" s="2735"/>
      <c r="DUT320" s="2735"/>
      <c r="DUU320" s="2735"/>
      <c r="DUV320" s="2735"/>
      <c r="DUW320" s="2735"/>
      <c r="DUX320" s="2735"/>
      <c r="DUY320" s="2735"/>
      <c r="DUZ320" s="2735"/>
      <c r="DVA320" s="2735"/>
      <c r="DVB320" s="2735"/>
      <c r="DVC320" s="2735"/>
      <c r="DVD320" s="2735"/>
      <c r="DVE320" s="2735"/>
      <c r="DVF320" s="2735"/>
      <c r="DVG320" s="2735"/>
      <c r="DVH320" s="2735"/>
      <c r="DVI320" s="2735"/>
      <c r="DVJ320" s="2735"/>
      <c r="DVK320" s="2735"/>
      <c r="DVL320" s="2735"/>
      <c r="DVM320" s="2735"/>
      <c r="DVN320" s="2735"/>
      <c r="DVO320" s="2735"/>
      <c r="DVP320" s="2735"/>
      <c r="DVQ320" s="2735"/>
      <c r="DVR320" s="2735"/>
      <c r="DVS320" s="2735"/>
      <c r="DVT320" s="2735"/>
      <c r="DVU320" s="2735"/>
      <c r="DVV320" s="2735"/>
      <c r="DVW320" s="2735"/>
      <c r="DVX320" s="2735"/>
      <c r="DVY320" s="2735"/>
      <c r="DVZ320" s="2735"/>
      <c r="DWA320" s="2735"/>
      <c r="DWB320" s="2735"/>
      <c r="DWC320" s="2735"/>
      <c r="DWD320" s="2735"/>
      <c r="DWE320" s="2735"/>
      <c r="DWF320" s="2735"/>
      <c r="DWG320" s="2735"/>
      <c r="DWH320" s="2735"/>
      <c r="DWI320" s="2735"/>
      <c r="DWJ320" s="2735"/>
      <c r="DWK320" s="2735"/>
      <c r="DWL320" s="2735"/>
      <c r="DWM320" s="2735"/>
      <c r="DWN320" s="2735"/>
      <c r="DWO320" s="2735"/>
      <c r="DWP320" s="2735"/>
      <c r="DWQ320" s="2735"/>
      <c r="DWR320" s="2735"/>
      <c r="DWS320" s="2735"/>
      <c r="DWT320" s="2735"/>
      <c r="DWU320" s="2735"/>
      <c r="DWV320" s="2735"/>
      <c r="DWW320" s="2735"/>
      <c r="DWX320" s="2735"/>
      <c r="DWY320" s="2735"/>
      <c r="DWZ320" s="2735"/>
      <c r="DXA320" s="2735"/>
      <c r="DXB320" s="2735"/>
      <c r="DXC320" s="2735"/>
      <c r="DXD320" s="2735"/>
      <c r="DXE320" s="2735"/>
      <c r="DXF320" s="2735"/>
      <c r="DXG320" s="2735"/>
      <c r="DXH320" s="2735"/>
      <c r="DXI320" s="2735"/>
      <c r="DXJ320" s="2735"/>
      <c r="DXK320" s="2735"/>
      <c r="DXL320" s="2735"/>
      <c r="DXM320" s="2735"/>
      <c r="DXN320" s="2735"/>
      <c r="DXO320" s="2735"/>
      <c r="DXP320" s="2735"/>
      <c r="DXQ320" s="2735"/>
      <c r="DXR320" s="2735"/>
      <c r="DXS320" s="2735"/>
      <c r="DXT320" s="2735"/>
      <c r="DXU320" s="2735"/>
      <c r="DXV320" s="2735"/>
      <c r="DXW320" s="2735"/>
      <c r="DXX320" s="2735"/>
      <c r="DXY320" s="2735"/>
      <c r="DXZ320" s="2735"/>
      <c r="DYA320" s="2735"/>
      <c r="DYB320" s="2735"/>
      <c r="DYC320" s="2735"/>
      <c r="DYD320" s="2735"/>
      <c r="DYE320" s="2735"/>
      <c r="DYF320" s="2735"/>
      <c r="DYG320" s="2735"/>
      <c r="DYH320" s="2735"/>
      <c r="DYI320" s="2735"/>
      <c r="DYJ320" s="2735"/>
      <c r="DYK320" s="2735"/>
      <c r="DYL320" s="2735"/>
      <c r="DYM320" s="2735"/>
      <c r="DYN320" s="2735"/>
      <c r="DYO320" s="2735"/>
      <c r="DYP320" s="2735"/>
      <c r="DYQ320" s="2735"/>
      <c r="DYR320" s="2735"/>
      <c r="DYS320" s="2735"/>
      <c r="DYT320" s="2735"/>
      <c r="DYU320" s="2735"/>
      <c r="DYV320" s="2735"/>
      <c r="DYW320" s="2735"/>
      <c r="DYX320" s="2735"/>
      <c r="DYY320" s="2735"/>
      <c r="DYZ320" s="2735"/>
      <c r="DZA320" s="2735"/>
      <c r="DZB320" s="2735"/>
      <c r="DZC320" s="2735"/>
      <c r="DZD320" s="2735"/>
      <c r="DZE320" s="2735"/>
      <c r="DZF320" s="2735"/>
      <c r="DZG320" s="2735"/>
      <c r="DZH320" s="2735"/>
      <c r="DZI320" s="2735"/>
      <c r="DZJ320" s="2735"/>
      <c r="DZK320" s="2735"/>
      <c r="DZL320" s="2735"/>
      <c r="DZM320" s="2735"/>
      <c r="DZN320" s="2735"/>
      <c r="DZO320" s="2735"/>
      <c r="DZP320" s="2735"/>
      <c r="DZQ320" s="2735"/>
      <c r="DZR320" s="2735"/>
      <c r="DZS320" s="2735"/>
      <c r="DZT320" s="2735"/>
      <c r="DZU320" s="2735"/>
      <c r="DZV320" s="2735"/>
      <c r="DZW320" s="2735"/>
      <c r="DZX320" s="2735"/>
      <c r="DZY320" s="2735"/>
      <c r="DZZ320" s="2735"/>
      <c r="EAA320" s="2735"/>
      <c r="EAB320" s="2735"/>
      <c r="EAC320" s="2735"/>
      <c r="EAD320" s="2735"/>
      <c r="EAE320" s="2735"/>
      <c r="EAF320" s="2735"/>
      <c r="EAG320" s="2735"/>
      <c r="EAH320" s="2735"/>
      <c r="EAI320" s="2735"/>
      <c r="EAJ320" s="2735"/>
      <c r="EAK320" s="2735"/>
      <c r="EAL320" s="2735"/>
      <c r="EAM320" s="2735"/>
      <c r="EAN320" s="2735"/>
      <c r="EAO320" s="2735"/>
      <c r="EAP320" s="2735"/>
      <c r="EAQ320" s="2735"/>
      <c r="EAR320" s="2735"/>
      <c r="EAS320" s="2735"/>
      <c r="EAT320" s="2735"/>
      <c r="EAU320" s="2735"/>
      <c r="EAV320" s="2735"/>
      <c r="EAW320" s="2735"/>
      <c r="EAX320" s="2735"/>
      <c r="EAY320" s="2735"/>
      <c r="EAZ320" s="2735"/>
      <c r="EBA320" s="2735"/>
      <c r="EBB320" s="2735"/>
      <c r="EBC320" s="2735"/>
      <c r="EBD320" s="2735"/>
      <c r="EBE320" s="2735"/>
      <c r="EBF320" s="2735"/>
      <c r="EBG320" s="2735"/>
      <c r="EBH320" s="2735"/>
      <c r="EBI320" s="2735"/>
      <c r="EBJ320" s="2735"/>
      <c r="EBK320" s="2735"/>
      <c r="EBL320" s="2735"/>
      <c r="EBM320" s="2735"/>
      <c r="EBN320" s="2735"/>
      <c r="EBO320" s="2735"/>
      <c r="EBP320" s="2735"/>
      <c r="EBQ320" s="2735"/>
      <c r="EBR320" s="2735"/>
      <c r="EBS320" s="2735"/>
      <c r="EBT320" s="2735"/>
      <c r="EBU320" s="2735"/>
      <c r="EBV320" s="2735"/>
      <c r="EBW320" s="2735"/>
      <c r="EBX320" s="2735"/>
      <c r="EBY320" s="2735"/>
      <c r="EBZ320" s="2735"/>
      <c r="ECA320" s="2735"/>
      <c r="ECB320" s="2735"/>
      <c r="ECC320" s="2735"/>
      <c r="ECD320" s="2735"/>
      <c r="ECE320" s="2735"/>
      <c r="ECF320" s="2735"/>
      <c r="ECG320" s="2735"/>
      <c r="ECH320" s="2735"/>
      <c r="ECI320" s="2735"/>
      <c r="ECJ320" s="2735"/>
      <c r="ECK320" s="2735"/>
      <c r="ECL320" s="2735"/>
      <c r="ECM320" s="2735"/>
      <c r="ECN320" s="2735"/>
      <c r="ECO320" s="2735"/>
      <c r="ECP320" s="2735"/>
      <c r="ECQ320" s="2735"/>
      <c r="ECR320" s="2735"/>
      <c r="ECS320" s="2735"/>
      <c r="ECT320" s="2735"/>
      <c r="ECU320" s="2735"/>
      <c r="ECV320" s="2735"/>
      <c r="ECW320" s="2735"/>
      <c r="ECX320" s="2735"/>
      <c r="ECY320" s="2735"/>
      <c r="ECZ320" s="2735"/>
      <c r="EDA320" s="2735"/>
      <c r="EDB320" s="2735"/>
      <c r="EDC320" s="2735"/>
      <c r="EDD320" s="2735"/>
      <c r="EDE320" s="2735"/>
      <c r="EDF320" s="2735"/>
      <c r="EDG320" s="2735"/>
      <c r="EDH320" s="2735"/>
      <c r="EDI320" s="2735"/>
      <c r="EDJ320" s="2735"/>
      <c r="EDK320" s="2735"/>
      <c r="EDL320" s="2735"/>
      <c r="EDM320" s="2735"/>
      <c r="EDN320" s="2735"/>
      <c r="EDO320" s="2735"/>
      <c r="EDP320" s="2735"/>
      <c r="EDQ320" s="2735"/>
      <c r="EDR320" s="2735"/>
      <c r="EDS320" s="2735"/>
      <c r="EDT320" s="2735"/>
      <c r="EDU320" s="2735"/>
      <c r="EDV320" s="2735"/>
      <c r="EDW320" s="2735"/>
      <c r="EDX320" s="2735"/>
      <c r="EDY320" s="2735"/>
      <c r="EDZ320" s="2735"/>
      <c r="EEA320" s="2735"/>
      <c r="EEB320" s="2735"/>
      <c r="EEC320" s="2735"/>
      <c r="EED320" s="2735"/>
      <c r="EEE320" s="2735"/>
      <c r="EEF320" s="2735"/>
      <c r="EEG320" s="2735"/>
      <c r="EEH320" s="2735"/>
      <c r="EEI320" s="2735"/>
      <c r="EEJ320" s="2735"/>
      <c r="EEK320" s="2735"/>
      <c r="EEL320" s="2735"/>
      <c r="EEM320" s="2735"/>
      <c r="EEN320" s="2735"/>
      <c r="EEO320" s="2735"/>
      <c r="EEP320" s="2735"/>
      <c r="EEQ320" s="2735"/>
      <c r="EER320" s="2735"/>
      <c r="EES320" s="2735"/>
      <c r="EET320" s="2735"/>
      <c r="EEU320" s="2735"/>
      <c r="EEV320" s="2735"/>
      <c r="EEW320" s="2735"/>
      <c r="EEX320" s="2735"/>
      <c r="EEY320" s="2735"/>
      <c r="EEZ320" s="2735"/>
      <c r="EFA320" s="2735"/>
      <c r="EFB320" s="2735"/>
      <c r="EFC320" s="2735"/>
      <c r="EFD320" s="2735"/>
      <c r="EFE320" s="2735"/>
      <c r="EFF320" s="2735"/>
      <c r="EFG320" s="2735"/>
      <c r="EFH320" s="2735"/>
      <c r="EFI320" s="2735"/>
      <c r="EFJ320" s="2735"/>
      <c r="EFK320" s="2735"/>
      <c r="EFL320" s="2735"/>
      <c r="EFM320" s="2735"/>
      <c r="EFN320" s="2735"/>
      <c r="EFO320" s="2735"/>
      <c r="EFP320" s="2735"/>
      <c r="EFQ320" s="2735"/>
      <c r="EFR320" s="2735"/>
      <c r="EFS320" s="2735"/>
      <c r="EFT320" s="2735"/>
      <c r="EFU320" s="2735"/>
      <c r="EFV320" s="2735"/>
      <c r="EFW320" s="2735"/>
      <c r="EFX320" s="2735"/>
      <c r="EFY320" s="2735"/>
      <c r="EFZ320" s="2735"/>
      <c r="EGA320" s="2735"/>
      <c r="EGB320" s="2735"/>
      <c r="EGC320" s="2735"/>
      <c r="EGD320" s="2735"/>
      <c r="EGE320" s="2735"/>
      <c r="EGF320" s="2735"/>
      <c r="EGG320" s="2735"/>
      <c r="EGH320" s="2735"/>
      <c r="EGI320" s="2735"/>
      <c r="EGJ320" s="2735"/>
      <c r="EGK320" s="2735"/>
      <c r="EGL320" s="2735"/>
      <c r="EGM320" s="2735"/>
      <c r="EGN320" s="2735"/>
      <c r="EGO320" s="2735"/>
      <c r="EGP320" s="2735"/>
      <c r="EGQ320" s="2735"/>
      <c r="EGR320" s="2735"/>
      <c r="EGS320" s="2735"/>
      <c r="EGT320" s="2735"/>
      <c r="EGU320" s="2735"/>
      <c r="EGV320" s="2735"/>
      <c r="EGW320" s="2735"/>
      <c r="EGX320" s="2735"/>
      <c r="EGY320" s="2735"/>
      <c r="EGZ320" s="2735"/>
      <c r="EHA320" s="2735"/>
      <c r="EHB320" s="2735"/>
      <c r="EHC320" s="2735"/>
      <c r="EHD320" s="2735"/>
      <c r="EHE320" s="2735"/>
      <c r="EHF320" s="2735"/>
      <c r="EHG320" s="2735"/>
      <c r="EHH320" s="2735"/>
      <c r="EHI320" s="2735"/>
      <c r="EHJ320" s="2735"/>
      <c r="EHK320" s="2735"/>
      <c r="EHL320" s="2735"/>
      <c r="EHM320" s="2735"/>
      <c r="EHN320" s="2735"/>
      <c r="EHO320" s="2735"/>
      <c r="EHP320" s="2735"/>
      <c r="EHQ320" s="2735"/>
      <c r="EHR320" s="2735"/>
      <c r="EHS320" s="2735"/>
      <c r="EHT320" s="2735"/>
      <c r="EHU320" s="2735"/>
      <c r="EHV320" s="2735"/>
      <c r="EHW320" s="2735"/>
      <c r="EHX320" s="2735"/>
      <c r="EHY320" s="2735"/>
      <c r="EHZ320" s="2735"/>
      <c r="EIA320" s="2735"/>
      <c r="EIB320" s="2735"/>
      <c r="EIC320" s="2735"/>
      <c r="EID320" s="2735"/>
      <c r="EIE320" s="2735"/>
      <c r="EIF320" s="2735"/>
      <c r="EIG320" s="2735"/>
      <c r="EIH320" s="2735"/>
      <c r="EII320" s="2735"/>
      <c r="EIJ320" s="2735"/>
      <c r="EIK320" s="2735"/>
      <c r="EIL320" s="2735"/>
      <c r="EIM320" s="2735"/>
      <c r="EIN320" s="2735"/>
      <c r="EIO320" s="2735"/>
      <c r="EIP320" s="2735"/>
      <c r="EIQ320" s="2735"/>
      <c r="EIR320" s="2735"/>
      <c r="EIS320" s="2735"/>
      <c r="EIT320" s="2735"/>
      <c r="EIU320" s="2735"/>
      <c r="EIV320" s="2735"/>
      <c r="EIW320" s="2735"/>
      <c r="EIX320" s="2735"/>
      <c r="EIY320" s="2735"/>
      <c r="EIZ320" s="2735"/>
      <c r="EJA320" s="2735"/>
      <c r="EJB320" s="2735"/>
      <c r="EJC320" s="2735"/>
      <c r="EJD320" s="2735"/>
      <c r="EJE320" s="2735"/>
      <c r="EJF320" s="2735"/>
      <c r="EJG320" s="2735"/>
      <c r="EJH320" s="2735"/>
      <c r="EJI320" s="2735"/>
      <c r="EJJ320" s="2735"/>
      <c r="EJK320" s="2735"/>
      <c r="EJL320" s="2735"/>
      <c r="EJM320" s="2735"/>
      <c r="EJN320" s="2735"/>
      <c r="EJO320" s="2735"/>
      <c r="EJP320" s="2735"/>
      <c r="EJQ320" s="2735"/>
      <c r="EJR320" s="2735"/>
      <c r="EJS320" s="2735"/>
      <c r="EJT320" s="2735"/>
      <c r="EJU320" s="2735"/>
      <c r="EJV320" s="2735"/>
      <c r="EJW320" s="2735"/>
      <c r="EJX320" s="2735"/>
      <c r="EJY320" s="2735"/>
      <c r="EJZ320" s="2735"/>
      <c r="EKA320" s="2735"/>
      <c r="EKB320" s="2735"/>
      <c r="EKC320" s="2735"/>
      <c r="EKD320" s="2735"/>
      <c r="EKE320" s="2735"/>
      <c r="EKF320" s="2735"/>
      <c r="EKG320" s="2735"/>
      <c r="EKH320" s="2735"/>
      <c r="EKI320" s="2735"/>
      <c r="EKJ320" s="2735"/>
      <c r="EKK320" s="2735"/>
      <c r="EKL320" s="2735"/>
      <c r="EKM320" s="2735"/>
      <c r="EKN320" s="2735"/>
      <c r="EKO320" s="2735"/>
      <c r="EKP320" s="2735"/>
      <c r="EKQ320" s="2735"/>
      <c r="EKR320" s="2735"/>
      <c r="EKS320" s="2735"/>
      <c r="EKT320" s="2735"/>
      <c r="EKU320" s="2735"/>
      <c r="EKV320" s="2735"/>
      <c r="EKW320" s="2735"/>
      <c r="EKX320" s="2735"/>
      <c r="EKY320" s="2735"/>
      <c r="EKZ320" s="2735"/>
      <c r="ELA320" s="2735"/>
      <c r="ELB320" s="2735"/>
      <c r="ELC320" s="2735"/>
      <c r="ELD320" s="2735"/>
      <c r="ELE320" s="2735"/>
      <c r="ELF320" s="2735"/>
      <c r="ELG320" s="2735"/>
      <c r="ELH320" s="2735"/>
      <c r="ELI320" s="2735"/>
      <c r="ELJ320" s="2735"/>
      <c r="ELK320" s="2735"/>
      <c r="ELL320" s="2735"/>
      <c r="ELM320" s="2735"/>
      <c r="ELN320" s="2735"/>
      <c r="ELO320" s="2735"/>
      <c r="ELP320" s="2735"/>
      <c r="ELQ320" s="2735"/>
      <c r="ELR320" s="2735"/>
      <c r="ELS320" s="2735"/>
      <c r="ELT320" s="2735"/>
      <c r="ELU320" s="2735"/>
      <c r="ELV320" s="2735"/>
      <c r="ELW320" s="2735"/>
      <c r="ELX320" s="2735"/>
      <c r="ELY320" s="2735"/>
      <c r="ELZ320" s="2735"/>
      <c r="EMA320" s="2735"/>
      <c r="EMB320" s="2735"/>
      <c r="EMC320" s="2735"/>
      <c r="EMD320" s="2735"/>
      <c r="EME320" s="2735"/>
      <c r="EMF320" s="2735"/>
      <c r="EMG320" s="2735"/>
      <c r="EMH320" s="2735"/>
      <c r="EMI320" s="2735"/>
      <c r="EMJ320" s="2735"/>
      <c r="EMK320" s="2735"/>
      <c r="EML320" s="2735"/>
      <c r="EMM320" s="2735"/>
      <c r="EMN320" s="2735"/>
      <c r="EMO320" s="2735"/>
      <c r="EMP320" s="2735"/>
      <c r="EMQ320" s="2735"/>
      <c r="EMR320" s="2735"/>
      <c r="EMS320" s="2735"/>
      <c r="EMT320" s="2735"/>
      <c r="EMU320" s="2735"/>
      <c r="EMV320" s="2735"/>
      <c r="EMW320" s="2735"/>
      <c r="EMX320" s="2735"/>
      <c r="EMY320" s="2735"/>
      <c r="EMZ320" s="2735"/>
      <c r="ENA320" s="2735"/>
      <c r="ENB320" s="2735"/>
      <c r="ENC320" s="2735"/>
      <c r="END320" s="2735"/>
      <c r="ENE320" s="2735"/>
      <c r="ENF320" s="2735"/>
      <c r="ENG320" s="2735"/>
      <c r="ENH320" s="2735"/>
      <c r="ENI320" s="2735"/>
      <c r="ENJ320" s="2735"/>
      <c r="ENK320" s="2735"/>
      <c r="ENL320" s="2735"/>
      <c r="ENM320" s="2735"/>
      <c r="ENN320" s="2735"/>
      <c r="ENO320" s="2735"/>
      <c r="ENP320" s="2735"/>
      <c r="ENQ320" s="2735"/>
      <c r="ENR320" s="2735"/>
      <c r="ENS320" s="2735"/>
      <c r="ENT320" s="2735"/>
      <c r="ENU320" s="2735"/>
      <c r="ENV320" s="2735"/>
      <c r="ENW320" s="2735"/>
      <c r="ENX320" s="2735"/>
      <c r="ENY320" s="2735"/>
      <c r="ENZ320" s="2735"/>
      <c r="EOA320" s="2735"/>
      <c r="EOB320" s="2735"/>
      <c r="EOC320" s="2735"/>
      <c r="EOD320" s="2735"/>
      <c r="EOE320" s="2735"/>
      <c r="EOF320" s="2735"/>
      <c r="EOG320" s="2735"/>
      <c r="EOH320" s="2735"/>
      <c r="EOI320" s="2735"/>
      <c r="EOJ320" s="2735"/>
      <c r="EOK320" s="2735"/>
      <c r="EOL320" s="2735"/>
      <c r="EOM320" s="2735"/>
      <c r="EON320" s="2735"/>
      <c r="EOO320" s="2735"/>
      <c r="EOP320" s="2735"/>
      <c r="EOQ320" s="2735"/>
      <c r="EOR320" s="2735"/>
      <c r="EOS320" s="2735"/>
      <c r="EOT320" s="2735"/>
      <c r="EOU320" s="2735"/>
      <c r="EOV320" s="2735"/>
      <c r="EOW320" s="2735"/>
      <c r="EOX320" s="2735"/>
      <c r="EOY320" s="2735"/>
      <c r="EOZ320" s="2735"/>
      <c r="EPA320" s="2735"/>
      <c r="EPB320" s="2735"/>
      <c r="EPC320" s="2735"/>
      <c r="EPD320" s="2735"/>
      <c r="EPE320" s="2735"/>
      <c r="EPF320" s="2735"/>
      <c r="EPG320" s="2735"/>
      <c r="EPH320" s="2735"/>
      <c r="EPI320" s="2735"/>
      <c r="EPJ320" s="2735"/>
      <c r="EPK320" s="2735"/>
      <c r="EPL320" s="2735"/>
      <c r="EPM320" s="2735"/>
      <c r="EPN320" s="2735"/>
      <c r="EPO320" s="2735"/>
      <c r="EPP320" s="2735"/>
      <c r="EPQ320" s="2735"/>
      <c r="EPR320" s="2735"/>
      <c r="EPS320" s="2735"/>
      <c r="EPT320" s="2735"/>
      <c r="EPU320" s="2735"/>
      <c r="EPV320" s="2735"/>
      <c r="EPW320" s="2735"/>
      <c r="EPX320" s="2735"/>
      <c r="EPY320" s="2735"/>
      <c r="EPZ320" s="2735"/>
      <c r="EQA320" s="2735"/>
      <c r="EQB320" s="2735"/>
      <c r="EQC320" s="2735"/>
      <c r="EQD320" s="2735"/>
      <c r="EQE320" s="2735"/>
      <c r="EQF320" s="2735"/>
      <c r="EQG320" s="2735"/>
      <c r="EQH320" s="2735"/>
      <c r="EQI320" s="2735"/>
      <c r="EQJ320" s="2735"/>
      <c r="EQK320" s="2735"/>
      <c r="EQL320" s="2735"/>
      <c r="EQM320" s="2735"/>
      <c r="EQN320" s="2735"/>
      <c r="EQO320" s="2735"/>
      <c r="EQP320" s="2735"/>
      <c r="EQQ320" s="2735"/>
      <c r="EQR320" s="2735"/>
      <c r="EQS320" s="2735"/>
      <c r="EQT320" s="2735"/>
      <c r="EQU320" s="2735"/>
      <c r="EQV320" s="2735"/>
      <c r="EQW320" s="2735"/>
      <c r="EQX320" s="2735"/>
      <c r="EQY320" s="2735"/>
      <c r="EQZ320" s="2735"/>
      <c r="ERA320" s="2735"/>
      <c r="ERB320" s="2735"/>
      <c r="ERC320" s="2735"/>
      <c r="ERD320" s="2735"/>
      <c r="ERE320" s="2735"/>
      <c r="ERF320" s="2735"/>
      <c r="ERG320" s="2735"/>
      <c r="ERH320" s="2735"/>
      <c r="ERI320" s="2735"/>
      <c r="ERJ320" s="2735"/>
      <c r="ERK320" s="2735"/>
      <c r="ERL320" s="2735"/>
      <c r="ERM320" s="2735"/>
      <c r="ERN320" s="2735"/>
      <c r="ERO320" s="2735"/>
      <c r="ERP320" s="2735"/>
      <c r="ERQ320" s="2735"/>
      <c r="ERR320" s="2735"/>
      <c r="ERS320" s="2735"/>
      <c r="ERT320" s="2735"/>
      <c r="ERU320" s="2735"/>
      <c r="ERV320" s="2735"/>
      <c r="ERW320" s="2735"/>
      <c r="ERX320" s="2735"/>
      <c r="ERY320" s="2735"/>
      <c r="ERZ320" s="2735"/>
      <c r="ESA320" s="2735"/>
      <c r="ESB320" s="2735"/>
      <c r="ESC320" s="2735"/>
      <c r="ESD320" s="2735"/>
      <c r="ESE320" s="2735"/>
      <c r="ESF320" s="2735"/>
      <c r="ESG320" s="2735"/>
      <c r="ESH320" s="2735"/>
      <c r="ESI320" s="2735"/>
      <c r="ESJ320" s="2735"/>
      <c r="ESK320" s="2735"/>
      <c r="ESL320" s="2735"/>
      <c r="ESM320" s="2735"/>
      <c r="ESN320" s="2735"/>
      <c r="ESO320" s="2735"/>
      <c r="ESP320" s="2735"/>
      <c r="ESQ320" s="2735"/>
      <c r="ESR320" s="2735"/>
      <c r="ESS320" s="2735"/>
      <c r="EST320" s="2735"/>
      <c r="ESU320" s="2735"/>
      <c r="ESV320" s="2735"/>
      <c r="ESW320" s="2735"/>
      <c r="ESX320" s="2735"/>
      <c r="ESY320" s="2735"/>
      <c r="ESZ320" s="2735"/>
      <c r="ETA320" s="2735"/>
      <c r="ETB320" s="2735"/>
      <c r="ETC320" s="2735"/>
      <c r="ETD320" s="2735"/>
      <c r="ETE320" s="2735"/>
      <c r="ETF320" s="2735"/>
      <c r="ETG320" s="2735"/>
      <c r="ETH320" s="2735"/>
      <c r="ETI320" s="2735"/>
      <c r="ETJ320" s="2735"/>
      <c r="ETK320" s="2735"/>
      <c r="ETL320" s="2735"/>
      <c r="ETM320" s="2735"/>
      <c r="ETN320" s="2735"/>
      <c r="ETO320" s="2735"/>
      <c r="ETP320" s="2735"/>
      <c r="ETQ320" s="2735"/>
      <c r="ETR320" s="2735"/>
      <c r="ETS320" s="2735"/>
      <c r="ETT320" s="2735"/>
      <c r="ETU320" s="2735"/>
      <c r="ETV320" s="2735"/>
      <c r="ETW320" s="2735"/>
      <c r="ETX320" s="2735"/>
      <c r="ETY320" s="2735"/>
      <c r="ETZ320" s="2735"/>
      <c r="EUA320" s="2735"/>
      <c r="EUB320" s="2735"/>
      <c r="EUC320" s="2735"/>
      <c r="EUD320" s="2735"/>
      <c r="EUE320" s="2735"/>
      <c r="EUF320" s="2735"/>
      <c r="EUG320" s="2735"/>
      <c r="EUH320" s="2735"/>
      <c r="EUI320" s="2735"/>
      <c r="EUJ320" s="2735"/>
      <c r="EUK320" s="2735"/>
      <c r="EUL320" s="2735"/>
      <c r="EUM320" s="2735"/>
      <c r="EUN320" s="2735"/>
      <c r="EUO320" s="2735"/>
      <c r="EUP320" s="2735"/>
      <c r="EUQ320" s="2735"/>
      <c r="EUR320" s="2735"/>
      <c r="EUS320" s="2735"/>
      <c r="EUT320" s="2735"/>
      <c r="EUU320" s="2735"/>
      <c r="EUV320" s="2735"/>
      <c r="EUW320" s="2735"/>
      <c r="EUX320" s="2735"/>
      <c r="EUY320" s="2735"/>
      <c r="EUZ320" s="2735"/>
      <c r="EVA320" s="2735"/>
      <c r="EVB320" s="2735"/>
      <c r="EVC320" s="2735"/>
      <c r="EVD320" s="2735"/>
      <c r="EVE320" s="2735"/>
      <c r="EVF320" s="2735"/>
      <c r="EVG320" s="2735"/>
      <c r="EVH320" s="2735"/>
      <c r="EVI320" s="2735"/>
      <c r="EVJ320" s="2735"/>
      <c r="EVK320" s="2735"/>
      <c r="EVL320" s="2735"/>
      <c r="EVM320" s="2735"/>
      <c r="EVN320" s="2735"/>
      <c r="EVO320" s="2735"/>
      <c r="EVP320" s="2735"/>
      <c r="EVQ320" s="2735"/>
      <c r="EVR320" s="2735"/>
      <c r="EVS320" s="2735"/>
      <c r="EVT320" s="2735"/>
      <c r="EVU320" s="2735"/>
      <c r="EVV320" s="2735"/>
      <c r="EVW320" s="2735"/>
      <c r="EVX320" s="2735"/>
      <c r="EVY320" s="2735"/>
      <c r="EVZ320" s="2735"/>
      <c r="EWA320" s="2735"/>
      <c r="EWB320" s="2735"/>
      <c r="EWC320" s="2735"/>
      <c r="EWD320" s="2735"/>
      <c r="EWE320" s="2735"/>
      <c r="EWF320" s="2735"/>
      <c r="EWG320" s="2735"/>
      <c r="EWH320" s="2735"/>
      <c r="EWI320" s="2735"/>
      <c r="EWJ320" s="2735"/>
      <c r="EWK320" s="2735"/>
      <c r="EWL320" s="2735"/>
      <c r="EWM320" s="2735"/>
      <c r="EWN320" s="2735"/>
      <c r="EWO320" s="2735"/>
      <c r="EWP320" s="2735"/>
      <c r="EWQ320" s="2735"/>
      <c r="EWR320" s="2735"/>
      <c r="EWS320" s="2735"/>
      <c r="EWT320" s="2735"/>
      <c r="EWU320" s="2735"/>
      <c r="EWV320" s="2735"/>
      <c r="EWW320" s="2735"/>
      <c r="EWX320" s="2735"/>
      <c r="EWY320" s="2735"/>
      <c r="EWZ320" s="2735"/>
      <c r="EXA320" s="2735"/>
      <c r="EXB320" s="2735"/>
      <c r="EXC320" s="2735"/>
      <c r="EXD320" s="2735"/>
      <c r="EXE320" s="2735"/>
      <c r="EXF320" s="2735"/>
      <c r="EXG320" s="2735"/>
      <c r="EXH320" s="2735"/>
      <c r="EXI320" s="2735"/>
      <c r="EXJ320" s="2735"/>
      <c r="EXK320" s="2735"/>
      <c r="EXL320" s="2735"/>
      <c r="EXM320" s="2735"/>
      <c r="EXN320" s="2735"/>
      <c r="EXO320" s="2735"/>
      <c r="EXP320" s="2735"/>
      <c r="EXQ320" s="2735"/>
      <c r="EXR320" s="2735"/>
      <c r="EXS320" s="2735"/>
      <c r="EXT320" s="2735"/>
      <c r="EXU320" s="2735"/>
      <c r="EXV320" s="2735"/>
      <c r="EXW320" s="2735"/>
      <c r="EXX320" s="2735"/>
      <c r="EXY320" s="2735"/>
      <c r="EXZ320" s="2735"/>
      <c r="EYA320" s="2735"/>
      <c r="EYB320" s="2735"/>
      <c r="EYC320" s="2735"/>
      <c r="EYD320" s="2735"/>
      <c r="EYE320" s="2735"/>
      <c r="EYF320" s="2735"/>
      <c r="EYG320" s="2735"/>
      <c r="EYH320" s="2735"/>
      <c r="EYI320" s="2735"/>
      <c r="EYJ320" s="2735"/>
      <c r="EYK320" s="2735"/>
      <c r="EYL320" s="2735"/>
      <c r="EYM320" s="2735"/>
      <c r="EYN320" s="2735"/>
      <c r="EYO320" s="2735"/>
      <c r="EYP320" s="2735"/>
      <c r="EYQ320" s="2735"/>
      <c r="EYR320" s="2735"/>
      <c r="EYS320" s="2735"/>
      <c r="EYT320" s="2735"/>
      <c r="EYU320" s="2735"/>
      <c r="EYV320" s="2735"/>
      <c r="EYW320" s="2735"/>
      <c r="EYX320" s="2735"/>
      <c r="EYY320" s="2735"/>
      <c r="EYZ320" s="2735"/>
      <c r="EZA320" s="2735"/>
      <c r="EZB320" s="2735"/>
      <c r="EZC320" s="2735"/>
      <c r="EZD320" s="2735"/>
      <c r="EZE320" s="2735"/>
      <c r="EZF320" s="2735"/>
      <c r="EZG320" s="2735"/>
      <c r="EZH320" s="2735"/>
      <c r="EZI320" s="2735"/>
      <c r="EZJ320" s="2735"/>
      <c r="EZK320" s="2735"/>
      <c r="EZL320" s="2735"/>
      <c r="EZM320" s="2735"/>
      <c r="EZN320" s="2735"/>
      <c r="EZO320" s="2735"/>
      <c r="EZP320" s="2735"/>
      <c r="EZQ320" s="2735"/>
      <c r="EZR320" s="2735"/>
      <c r="EZS320" s="2735"/>
      <c r="EZT320" s="2735"/>
      <c r="EZU320" s="2735"/>
      <c r="EZV320" s="2735"/>
      <c r="EZW320" s="2735"/>
      <c r="EZX320" s="2735"/>
      <c r="EZY320" s="2735"/>
      <c r="EZZ320" s="2735"/>
      <c r="FAA320" s="2735"/>
      <c r="FAB320" s="2735"/>
      <c r="FAC320" s="2735"/>
      <c r="FAD320" s="2735"/>
      <c r="FAE320" s="2735"/>
      <c r="FAF320" s="2735"/>
      <c r="FAG320" s="2735"/>
      <c r="FAH320" s="2735"/>
      <c r="FAI320" s="2735"/>
      <c r="FAJ320" s="2735"/>
      <c r="FAK320" s="2735"/>
      <c r="FAL320" s="2735"/>
      <c r="FAM320" s="2735"/>
      <c r="FAN320" s="2735"/>
      <c r="FAO320" s="2735"/>
      <c r="FAP320" s="2735"/>
      <c r="FAQ320" s="2735"/>
      <c r="FAR320" s="2735"/>
      <c r="FAS320" s="2735"/>
      <c r="FAT320" s="2735"/>
      <c r="FAU320" s="2735"/>
      <c r="FAV320" s="2735"/>
      <c r="FAW320" s="2735"/>
      <c r="FAX320" s="2735"/>
      <c r="FAY320" s="2735"/>
      <c r="FAZ320" s="2735"/>
      <c r="FBA320" s="2735"/>
      <c r="FBB320" s="2735"/>
      <c r="FBC320" s="2735"/>
      <c r="FBD320" s="2735"/>
      <c r="FBE320" s="2735"/>
      <c r="FBF320" s="2735"/>
      <c r="FBG320" s="2735"/>
      <c r="FBH320" s="2735"/>
      <c r="FBI320" s="2735"/>
      <c r="FBJ320" s="2735"/>
      <c r="FBK320" s="2735"/>
      <c r="FBL320" s="2735"/>
      <c r="FBM320" s="2735"/>
      <c r="FBN320" s="2735"/>
      <c r="FBO320" s="2735"/>
      <c r="FBP320" s="2735"/>
      <c r="FBQ320" s="2735"/>
      <c r="FBR320" s="2735"/>
      <c r="FBS320" s="2735"/>
      <c r="FBT320" s="2735"/>
      <c r="FBU320" s="2735"/>
      <c r="FBV320" s="2735"/>
      <c r="FBW320" s="2735"/>
      <c r="FBX320" s="2735"/>
      <c r="FBY320" s="2735"/>
      <c r="FBZ320" s="2735"/>
      <c r="FCA320" s="2735"/>
      <c r="FCB320" s="2735"/>
      <c r="FCC320" s="2735"/>
      <c r="FCD320" s="2735"/>
      <c r="FCE320" s="2735"/>
      <c r="FCF320" s="2735"/>
      <c r="FCG320" s="2735"/>
      <c r="FCH320" s="2735"/>
      <c r="FCI320" s="2735"/>
      <c r="FCJ320" s="2735"/>
      <c r="FCK320" s="2735"/>
      <c r="FCL320" s="2735"/>
      <c r="FCM320" s="2735"/>
      <c r="FCN320" s="2735"/>
      <c r="FCO320" s="2735"/>
      <c r="FCP320" s="2735"/>
      <c r="FCQ320" s="2735"/>
      <c r="FCR320" s="2735"/>
      <c r="FCS320" s="2735"/>
      <c r="FCT320" s="2735"/>
      <c r="FCU320" s="2735"/>
      <c r="FCV320" s="2735"/>
      <c r="FCW320" s="2735"/>
      <c r="FCX320" s="2735"/>
      <c r="FCY320" s="2735"/>
      <c r="FCZ320" s="2735"/>
      <c r="FDA320" s="2735"/>
      <c r="FDB320" s="2735"/>
      <c r="FDC320" s="2735"/>
      <c r="FDD320" s="2735"/>
      <c r="FDE320" s="2735"/>
      <c r="FDF320" s="2735"/>
      <c r="FDG320" s="2735"/>
      <c r="FDH320" s="2735"/>
      <c r="FDI320" s="2735"/>
      <c r="FDJ320" s="2735"/>
      <c r="FDK320" s="2735"/>
      <c r="FDL320" s="2735"/>
      <c r="FDM320" s="2735"/>
      <c r="FDN320" s="2735"/>
      <c r="FDO320" s="2735"/>
      <c r="FDP320" s="2735"/>
      <c r="FDQ320" s="2735"/>
      <c r="FDR320" s="2735"/>
      <c r="FDS320" s="2735"/>
      <c r="FDT320" s="2735"/>
      <c r="FDU320" s="2735"/>
      <c r="FDV320" s="2735"/>
      <c r="FDW320" s="2735"/>
      <c r="FDX320" s="2735"/>
      <c r="FDY320" s="2735"/>
      <c r="FDZ320" s="2735"/>
      <c r="FEA320" s="2735"/>
      <c r="FEB320" s="2735"/>
      <c r="FEC320" s="2735"/>
      <c r="FED320" s="2735"/>
      <c r="FEE320" s="2735"/>
      <c r="FEF320" s="2735"/>
      <c r="FEG320" s="2735"/>
      <c r="FEH320" s="2735"/>
      <c r="FEI320" s="2735"/>
      <c r="FEJ320" s="2735"/>
      <c r="FEK320" s="2735"/>
      <c r="FEL320" s="2735"/>
      <c r="FEM320" s="2735"/>
      <c r="FEN320" s="2735"/>
      <c r="FEO320" s="2735"/>
      <c r="FEP320" s="2735"/>
      <c r="FEQ320" s="2735"/>
      <c r="FER320" s="2735"/>
      <c r="FES320" s="2735"/>
      <c r="FET320" s="2735"/>
      <c r="FEU320" s="2735"/>
      <c r="FEV320" s="2735"/>
      <c r="FEW320" s="2735"/>
      <c r="FEX320" s="2735"/>
      <c r="FEY320" s="2735"/>
      <c r="FEZ320" s="2735"/>
      <c r="FFA320" s="2735"/>
      <c r="FFB320" s="2735"/>
      <c r="FFC320" s="2735"/>
      <c r="FFD320" s="2735"/>
      <c r="FFE320" s="2735"/>
      <c r="FFF320" s="2735"/>
      <c r="FFG320" s="2735"/>
      <c r="FFH320" s="2735"/>
      <c r="FFI320" s="2735"/>
      <c r="FFJ320" s="2735"/>
      <c r="FFK320" s="2735"/>
      <c r="FFL320" s="2735"/>
      <c r="FFM320" s="2735"/>
      <c r="FFN320" s="2735"/>
      <c r="FFO320" s="2735"/>
      <c r="FFP320" s="2735"/>
      <c r="FFQ320" s="2735"/>
      <c r="FFR320" s="2735"/>
      <c r="FFS320" s="2735"/>
      <c r="FFT320" s="2735"/>
      <c r="FFU320" s="2735"/>
      <c r="FFV320" s="2735"/>
      <c r="FFW320" s="2735"/>
      <c r="FFX320" s="2735"/>
      <c r="FFY320" s="2735"/>
      <c r="FFZ320" s="2735"/>
      <c r="FGA320" s="2735"/>
      <c r="FGB320" s="2735"/>
      <c r="FGC320" s="2735"/>
      <c r="FGD320" s="2735"/>
      <c r="FGE320" s="2735"/>
      <c r="FGF320" s="2735"/>
      <c r="FGG320" s="2735"/>
      <c r="FGH320" s="2735"/>
      <c r="FGI320" s="2735"/>
      <c r="FGJ320" s="2735"/>
      <c r="FGK320" s="2735"/>
      <c r="FGL320" s="2735"/>
      <c r="FGM320" s="2735"/>
      <c r="FGN320" s="2735"/>
      <c r="FGO320" s="2735"/>
      <c r="FGP320" s="2735"/>
      <c r="FGQ320" s="2735"/>
      <c r="FGR320" s="2735"/>
      <c r="FGS320" s="2735"/>
      <c r="FGT320" s="2735"/>
      <c r="FGU320" s="2735"/>
      <c r="FGV320" s="2735"/>
      <c r="FGW320" s="2735"/>
      <c r="FGX320" s="2735"/>
      <c r="FGY320" s="2735"/>
      <c r="FGZ320" s="2735"/>
      <c r="FHA320" s="2735"/>
      <c r="FHB320" s="2735"/>
      <c r="FHC320" s="2735"/>
      <c r="FHD320" s="2735"/>
      <c r="FHE320" s="2735"/>
      <c r="FHF320" s="2735"/>
      <c r="FHG320" s="2735"/>
      <c r="FHH320" s="2735"/>
      <c r="FHI320" s="2735"/>
      <c r="FHJ320" s="2735"/>
      <c r="FHK320" s="2735"/>
      <c r="FHL320" s="2735"/>
      <c r="FHM320" s="2735"/>
      <c r="FHN320" s="2735"/>
      <c r="FHO320" s="2735"/>
      <c r="FHP320" s="2735"/>
      <c r="FHQ320" s="2735"/>
      <c r="FHR320" s="2735"/>
      <c r="FHS320" s="2735"/>
      <c r="FHT320" s="2735"/>
      <c r="FHU320" s="2735"/>
      <c r="FHV320" s="2735"/>
      <c r="FHW320" s="2735"/>
      <c r="FHX320" s="2735"/>
      <c r="FHY320" s="2735"/>
      <c r="FHZ320" s="2735"/>
      <c r="FIA320" s="2735"/>
      <c r="FIB320" s="2735"/>
      <c r="FIC320" s="2735"/>
      <c r="FID320" s="2735"/>
      <c r="FIE320" s="2735"/>
      <c r="FIF320" s="2735"/>
      <c r="FIG320" s="2735"/>
      <c r="FIH320" s="2735"/>
      <c r="FII320" s="2735"/>
      <c r="FIJ320" s="2735"/>
      <c r="FIK320" s="2735"/>
      <c r="FIL320" s="2735"/>
      <c r="FIM320" s="2735"/>
      <c r="FIN320" s="2735"/>
      <c r="FIO320" s="2735"/>
      <c r="FIP320" s="2735"/>
      <c r="FIQ320" s="2735"/>
      <c r="FIR320" s="2735"/>
      <c r="FIS320" s="2735"/>
      <c r="FIT320" s="2735"/>
      <c r="FIU320" s="2735"/>
      <c r="FIV320" s="2735"/>
      <c r="FIW320" s="2735"/>
      <c r="FIX320" s="2735"/>
      <c r="FIY320" s="2735"/>
      <c r="FIZ320" s="2735"/>
      <c r="FJA320" s="2735"/>
      <c r="FJB320" s="2735"/>
      <c r="FJC320" s="2735"/>
      <c r="FJD320" s="2735"/>
      <c r="FJE320" s="2735"/>
      <c r="FJF320" s="2735"/>
      <c r="FJG320" s="2735"/>
      <c r="FJH320" s="2735"/>
      <c r="FJI320" s="2735"/>
      <c r="FJJ320" s="2735"/>
      <c r="FJK320" s="2735"/>
      <c r="FJL320" s="2735"/>
      <c r="FJM320" s="2735"/>
      <c r="FJN320" s="2735"/>
      <c r="FJO320" s="2735"/>
      <c r="FJP320" s="2735"/>
      <c r="FJQ320" s="2735"/>
      <c r="FJR320" s="2735"/>
      <c r="FJS320" s="2735"/>
      <c r="FJT320" s="2735"/>
      <c r="FJU320" s="2735"/>
      <c r="FJV320" s="2735"/>
      <c r="FJW320" s="2735"/>
      <c r="FJX320" s="2735"/>
      <c r="FJY320" s="2735"/>
      <c r="FJZ320" s="2735"/>
      <c r="FKA320" s="2735"/>
      <c r="FKB320" s="2735"/>
      <c r="FKC320" s="2735"/>
      <c r="FKD320" s="2735"/>
      <c r="FKE320" s="2735"/>
      <c r="FKF320" s="2735"/>
      <c r="FKG320" s="2735"/>
      <c r="FKH320" s="2735"/>
      <c r="FKI320" s="2735"/>
      <c r="FKJ320" s="2735"/>
      <c r="FKK320" s="2735"/>
      <c r="FKL320" s="2735"/>
      <c r="FKM320" s="2735"/>
      <c r="FKN320" s="2735"/>
      <c r="FKO320" s="2735"/>
      <c r="FKP320" s="2735"/>
      <c r="FKQ320" s="2735"/>
      <c r="FKR320" s="2735"/>
      <c r="FKS320" s="2735"/>
      <c r="FKT320" s="2735"/>
      <c r="FKU320" s="2735"/>
      <c r="FKV320" s="2735"/>
      <c r="FKW320" s="2735"/>
      <c r="FKX320" s="2735"/>
      <c r="FKY320" s="2735"/>
      <c r="FKZ320" s="2735"/>
      <c r="FLA320" s="2735"/>
      <c r="FLB320" s="2735"/>
      <c r="FLC320" s="2735"/>
      <c r="FLD320" s="2735"/>
      <c r="FLE320" s="2735"/>
      <c r="FLF320" s="2735"/>
      <c r="FLG320" s="2735"/>
      <c r="FLH320" s="2735"/>
      <c r="FLI320" s="2735"/>
      <c r="FLJ320" s="2735"/>
      <c r="FLK320" s="2735"/>
      <c r="FLL320" s="2735"/>
      <c r="FLM320" s="2735"/>
      <c r="FLN320" s="2735"/>
      <c r="FLO320" s="2735"/>
      <c r="FLP320" s="2735"/>
      <c r="FLQ320" s="2735"/>
      <c r="FLR320" s="2735"/>
      <c r="FLS320" s="2735"/>
      <c r="FLT320" s="2735"/>
      <c r="FLU320" s="2735"/>
      <c r="FLV320" s="2735"/>
      <c r="FLW320" s="2735"/>
      <c r="FLX320" s="2735"/>
      <c r="FLY320" s="2735"/>
      <c r="FLZ320" s="2735"/>
      <c r="FMA320" s="2735"/>
      <c r="FMB320" s="2735"/>
      <c r="FMC320" s="2735"/>
      <c r="FMD320" s="2735"/>
      <c r="FME320" s="2735"/>
      <c r="FMF320" s="2735"/>
      <c r="FMG320" s="2735"/>
      <c r="FMH320" s="2735"/>
      <c r="FMI320" s="2735"/>
      <c r="FMJ320" s="2735"/>
      <c r="FMK320" s="2735"/>
      <c r="FML320" s="2735"/>
      <c r="FMM320" s="2735"/>
      <c r="FMN320" s="2735"/>
      <c r="FMO320" s="2735"/>
      <c r="FMP320" s="2735"/>
      <c r="FMQ320" s="2735"/>
      <c r="FMR320" s="2735"/>
      <c r="FMS320" s="2735"/>
      <c r="FMT320" s="2735"/>
      <c r="FMU320" s="2735"/>
      <c r="FMV320" s="2735"/>
      <c r="FMW320" s="2735"/>
      <c r="FMX320" s="2735"/>
      <c r="FMY320" s="2735"/>
      <c r="FMZ320" s="2735"/>
      <c r="FNA320" s="2735"/>
      <c r="FNB320" s="2735"/>
      <c r="FNC320" s="2735"/>
      <c r="FND320" s="2735"/>
      <c r="FNE320" s="2735"/>
      <c r="FNF320" s="2735"/>
      <c r="FNG320" s="2735"/>
      <c r="FNH320" s="2735"/>
      <c r="FNI320" s="2735"/>
      <c r="FNJ320" s="2735"/>
      <c r="FNK320" s="2735"/>
      <c r="FNL320" s="2735"/>
      <c r="FNM320" s="2735"/>
      <c r="FNN320" s="2735"/>
      <c r="FNO320" s="2735"/>
      <c r="FNP320" s="2735"/>
      <c r="FNQ320" s="2735"/>
      <c r="FNR320" s="2735"/>
      <c r="FNS320" s="2735"/>
      <c r="FNT320" s="2735"/>
      <c r="FNU320" s="2735"/>
      <c r="FNV320" s="2735"/>
      <c r="FNW320" s="2735"/>
      <c r="FNX320" s="2735"/>
      <c r="FNY320" s="2735"/>
      <c r="FNZ320" s="2735"/>
      <c r="FOA320" s="2735"/>
      <c r="FOB320" s="2735"/>
      <c r="FOC320" s="2735"/>
      <c r="FOD320" s="2735"/>
      <c r="FOE320" s="2735"/>
      <c r="FOF320" s="2735"/>
      <c r="FOG320" s="2735"/>
      <c r="FOH320" s="2735"/>
      <c r="FOI320" s="2735"/>
      <c r="FOJ320" s="2735"/>
      <c r="FOK320" s="2735"/>
      <c r="FOL320" s="2735"/>
      <c r="FOM320" s="2735"/>
      <c r="FON320" s="2735"/>
      <c r="FOO320" s="2735"/>
      <c r="FOP320" s="2735"/>
      <c r="FOQ320" s="2735"/>
      <c r="FOR320" s="2735"/>
      <c r="FOS320" s="2735"/>
      <c r="FOT320" s="2735"/>
      <c r="FOU320" s="2735"/>
      <c r="FOV320" s="2735"/>
      <c r="FOW320" s="2735"/>
      <c r="FOX320" s="2735"/>
      <c r="FOY320" s="2735"/>
      <c r="FOZ320" s="2735"/>
      <c r="FPA320" s="2735"/>
      <c r="FPB320" s="2735"/>
      <c r="FPC320" s="2735"/>
      <c r="FPD320" s="2735"/>
      <c r="FPE320" s="2735"/>
      <c r="FPF320" s="2735"/>
      <c r="FPG320" s="2735"/>
      <c r="FPH320" s="2735"/>
      <c r="FPI320" s="2735"/>
      <c r="FPJ320" s="2735"/>
      <c r="FPK320" s="2735"/>
      <c r="FPL320" s="2735"/>
      <c r="FPM320" s="2735"/>
      <c r="FPN320" s="2735"/>
      <c r="FPO320" s="2735"/>
      <c r="FPP320" s="2735"/>
      <c r="FPQ320" s="2735"/>
      <c r="FPR320" s="2735"/>
      <c r="FPS320" s="2735"/>
      <c r="FPT320" s="2735"/>
      <c r="FPU320" s="2735"/>
      <c r="FPV320" s="2735"/>
      <c r="FPW320" s="2735"/>
      <c r="FPX320" s="2735"/>
      <c r="FPY320" s="2735"/>
      <c r="FPZ320" s="2735"/>
      <c r="FQA320" s="2735"/>
      <c r="FQB320" s="2735"/>
      <c r="FQC320" s="2735"/>
      <c r="FQD320" s="2735"/>
      <c r="FQE320" s="2735"/>
      <c r="FQF320" s="2735"/>
      <c r="FQG320" s="2735"/>
      <c r="FQH320" s="2735"/>
      <c r="FQI320" s="2735"/>
      <c r="FQJ320" s="2735"/>
      <c r="FQK320" s="2735"/>
      <c r="FQL320" s="2735"/>
      <c r="FQM320" s="2735"/>
      <c r="FQN320" s="2735"/>
      <c r="FQO320" s="2735"/>
      <c r="FQP320" s="2735"/>
      <c r="FQQ320" s="2735"/>
      <c r="FQR320" s="2735"/>
      <c r="FQS320" s="2735"/>
      <c r="FQT320" s="2735"/>
      <c r="FQU320" s="2735"/>
      <c r="FQV320" s="2735"/>
      <c r="FQW320" s="2735"/>
      <c r="FQX320" s="2735"/>
      <c r="FQY320" s="2735"/>
      <c r="FQZ320" s="2735"/>
      <c r="FRA320" s="2735"/>
      <c r="FRB320" s="2735"/>
      <c r="FRC320" s="2735"/>
      <c r="FRD320" s="2735"/>
      <c r="FRE320" s="2735"/>
      <c r="FRF320" s="2735"/>
      <c r="FRG320" s="2735"/>
      <c r="FRH320" s="2735"/>
      <c r="FRI320" s="2735"/>
      <c r="FRJ320" s="2735"/>
      <c r="FRK320" s="2735"/>
      <c r="FRL320" s="2735"/>
      <c r="FRM320" s="2735"/>
      <c r="FRN320" s="2735"/>
      <c r="FRO320" s="2735"/>
      <c r="FRP320" s="2735"/>
      <c r="FRQ320" s="2735"/>
      <c r="FRR320" s="2735"/>
      <c r="FRS320" s="2735"/>
      <c r="FRT320" s="2735"/>
      <c r="FRU320" s="2735"/>
      <c r="FRV320" s="2735"/>
      <c r="FRW320" s="2735"/>
      <c r="FRX320" s="2735"/>
      <c r="FRY320" s="2735"/>
      <c r="FRZ320" s="2735"/>
      <c r="FSA320" s="2735"/>
      <c r="FSB320" s="2735"/>
      <c r="FSC320" s="2735"/>
      <c r="FSD320" s="2735"/>
      <c r="FSE320" s="2735"/>
      <c r="FSF320" s="2735"/>
      <c r="FSG320" s="2735"/>
      <c r="FSH320" s="2735"/>
      <c r="FSI320" s="2735"/>
      <c r="FSJ320" s="2735"/>
      <c r="FSK320" s="2735"/>
      <c r="FSL320" s="2735"/>
      <c r="FSM320" s="2735"/>
      <c r="FSN320" s="2735"/>
      <c r="FSO320" s="2735"/>
      <c r="FSP320" s="2735"/>
      <c r="FSQ320" s="2735"/>
      <c r="FSR320" s="2735"/>
      <c r="FSS320" s="2735"/>
      <c r="FST320" s="2735"/>
      <c r="FSU320" s="2735"/>
      <c r="FSV320" s="2735"/>
      <c r="FSW320" s="2735"/>
      <c r="FSX320" s="2735"/>
      <c r="FSY320" s="2735"/>
      <c r="FSZ320" s="2735"/>
      <c r="FTA320" s="2735"/>
      <c r="FTB320" s="2735"/>
      <c r="FTC320" s="2735"/>
      <c r="FTD320" s="2735"/>
      <c r="FTE320" s="2735"/>
      <c r="FTF320" s="2735"/>
      <c r="FTG320" s="2735"/>
      <c r="FTH320" s="2735"/>
      <c r="FTI320" s="2735"/>
      <c r="FTJ320" s="2735"/>
      <c r="FTK320" s="2735"/>
      <c r="FTL320" s="2735"/>
      <c r="FTM320" s="2735"/>
      <c r="FTN320" s="2735"/>
      <c r="FTO320" s="2735"/>
      <c r="FTP320" s="2735"/>
      <c r="FTQ320" s="2735"/>
      <c r="FTR320" s="2735"/>
      <c r="FTS320" s="2735"/>
      <c r="FTT320" s="2735"/>
      <c r="FTU320" s="2735"/>
      <c r="FTV320" s="2735"/>
      <c r="FTW320" s="2735"/>
      <c r="FTX320" s="2735"/>
      <c r="FTY320" s="2735"/>
      <c r="FTZ320" s="2735"/>
      <c r="FUA320" s="2735"/>
      <c r="FUB320" s="2735"/>
      <c r="FUC320" s="2735"/>
      <c r="FUD320" s="2735"/>
      <c r="FUE320" s="2735"/>
      <c r="FUF320" s="2735"/>
      <c r="FUG320" s="2735"/>
      <c r="FUH320" s="2735"/>
      <c r="FUI320" s="2735"/>
      <c r="FUJ320" s="2735"/>
      <c r="FUK320" s="2735"/>
      <c r="FUL320" s="2735"/>
      <c r="FUM320" s="2735"/>
      <c r="FUN320" s="2735"/>
      <c r="FUO320" s="2735"/>
      <c r="FUP320" s="2735"/>
      <c r="FUQ320" s="2735"/>
      <c r="FUR320" s="2735"/>
      <c r="FUS320" s="2735"/>
      <c r="FUT320" s="2735"/>
      <c r="FUU320" s="2735"/>
      <c r="FUV320" s="2735"/>
      <c r="FUW320" s="2735"/>
      <c r="FUX320" s="2735"/>
      <c r="FUY320" s="2735"/>
      <c r="FUZ320" s="2735"/>
      <c r="FVA320" s="2735"/>
      <c r="FVB320" s="2735"/>
      <c r="FVC320" s="2735"/>
      <c r="FVD320" s="2735"/>
      <c r="FVE320" s="2735"/>
      <c r="FVF320" s="2735"/>
      <c r="FVG320" s="2735"/>
      <c r="FVH320" s="2735"/>
      <c r="FVI320" s="2735"/>
      <c r="FVJ320" s="2735"/>
      <c r="FVK320" s="2735"/>
      <c r="FVL320" s="2735"/>
      <c r="FVM320" s="2735"/>
      <c r="FVN320" s="2735"/>
      <c r="FVO320" s="2735"/>
      <c r="FVP320" s="2735"/>
      <c r="FVQ320" s="2735"/>
      <c r="FVR320" s="2735"/>
      <c r="FVS320" s="2735"/>
      <c r="FVT320" s="2735"/>
      <c r="FVU320" s="2735"/>
      <c r="FVV320" s="2735"/>
      <c r="FVW320" s="2735"/>
      <c r="FVX320" s="2735"/>
      <c r="FVY320" s="2735"/>
      <c r="FVZ320" s="2735"/>
      <c r="FWA320" s="2735"/>
      <c r="FWB320" s="2735"/>
      <c r="FWC320" s="2735"/>
      <c r="FWD320" s="2735"/>
      <c r="FWE320" s="2735"/>
      <c r="FWF320" s="2735"/>
      <c r="FWG320" s="2735"/>
      <c r="FWH320" s="2735"/>
      <c r="FWI320" s="2735"/>
      <c r="FWJ320" s="2735"/>
      <c r="FWK320" s="2735"/>
      <c r="FWL320" s="2735"/>
      <c r="FWM320" s="2735"/>
      <c r="FWN320" s="2735"/>
      <c r="FWO320" s="2735"/>
      <c r="FWP320" s="2735"/>
      <c r="FWQ320" s="2735"/>
      <c r="FWR320" s="2735"/>
      <c r="FWS320" s="2735"/>
      <c r="FWT320" s="2735"/>
      <c r="FWU320" s="2735"/>
      <c r="FWV320" s="2735"/>
      <c r="FWW320" s="2735"/>
      <c r="FWX320" s="2735"/>
      <c r="FWY320" s="2735"/>
      <c r="FWZ320" s="2735"/>
      <c r="FXA320" s="2735"/>
      <c r="FXB320" s="2735"/>
      <c r="FXC320" s="2735"/>
      <c r="FXD320" s="2735"/>
      <c r="FXE320" s="2735"/>
      <c r="FXF320" s="2735"/>
      <c r="FXG320" s="2735"/>
      <c r="FXH320" s="2735"/>
      <c r="FXI320" s="2735"/>
      <c r="FXJ320" s="2735"/>
      <c r="FXK320" s="2735"/>
      <c r="FXL320" s="2735"/>
      <c r="FXM320" s="2735"/>
      <c r="FXN320" s="2735"/>
      <c r="FXO320" s="2735"/>
      <c r="FXP320" s="2735"/>
      <c r="FXQ320" s="2735"/>
      <c r="FXR320" s="2735"/>
      <c r="FXS320" s="2735"/>
      <c r="FXT320" s="2735"/>
      <c r="FXU320" s="2735"/>
      <c r="FXV320" s="2735"/>
      <c r="FXW320" s="2735"/>
      <c r="FXX320" s="2735"/>
      <c r="FXY320" s="2735"/>
      <c r="FXZ320" s="2735"/>
      <c r="FYA320" s="2735"/>
      <c r="FYB320" s="2735"/>
      <c r="FYC320" s="2735"/>
      <c r="FYD320" s="2735"/>
      <c r="FYE320" s="2735"/>
      <c r="FYF320" s="2735"/>
      <c r="FYG320" s="2735"/>
      <c r="FYH320" s="2735"/>
      <c r="FYI320" s="2735"/>
      <c r="FYJ320" s="2735"/>
      <c r="FYK320" s="2735"/>
      <c r="FYL320" s="2735"/>
      <c r="FYM320" s="2735"/>
      <c r="FYN320" s="2735"/>
      <c r="FYO320" s="2735"/>
      <c r="FYP320" s="2735"/>
      <c r="FYQ320" s="2735"/>
      <c r="FYR320" s="2735"/>
      <c r="FYS320" s="2735"/>
      <c r="FYT320" s="2735"/>
      <c r="FYU320" s="2735"/>
      <c r="FYV320" s="2735"/>
      <c r="FYW320" s="2735"/>
      <c r="FYX320" s="2735"/>
      <c r="FYY320" s="2735"/>
      <c r="FYZ320" s="2735"/>
      <c r="FZA320" s="2735"/>
      <c r="FZB320" s="2735"/>
      <c r="FZC320" s="2735"/>
      <c r="FZD320" s="2735"/>
      <c r="FZE320" s="2735"/>
      <c r="FZF320" s="2735"/>
      <c r="FZG320" s="2735"/>
      <c r="FZH320" s="2735"/>
      <c r="FZI320" s="2735"/>
      <c r="FZJ320" s="2735"/>
      <c r="FZK320" s="2735"/>
      <c r="FZL320" s="2735"/>
      <c r="FZM320" s="2735"/>
      <c r="FZN320" s="2735"/>
      <c r="FZO320" s="2735"/>
      <c r="FZP320" s="2735"/>
      <c r="FZQ320" s="2735"/>
      <c r="FZR320" s="2735"/>
      <c r="FZS320" s="2735"/>
      <c r="FZT320" s="2735"/>
      <c r="FZU320" s="2735"/>
      <c r="FZV320" s="2735"/>
      <c r="FZW320" s="2735"/>
      <c r="FZX320" s="2735"/>
      <c r="FZY320" s="2735"/>
      <c r="FZZ320" s="2735"/>
      <c r="GAA320" s="2735"/>
      <c r="GAB320" s="2735"/>
      <c r="GAC320" s="2735"/>
      <c r="GAD320" s="2735"/>
      <c r="GAE320" s="2735"/>
      <c r="GAF320" s="2735"/>
      <c r="GAG320" s="2735"/>
      <c r="GAH320" s="2735"/>
      <c r="GAI320" s="2735"/>
      <c r="GAJ320" s="2735"/>
      <c r="GAK320" s="2735"/>
      <c r="GAL320" s="2735"/>
      <c r="GAM320" s="2735"/>
      <c r="GAN320" s="2735"/>
      <c r="GAO320" s="2735"/>
      <c r="GAP320" s="2735"/>
      <c r="GAQ320" s="2735"/>
      <c r="GAR320" s="2735"/>
      <c r="GAS320" s="2735"/>
      <c r="GAT320" s="2735"/>
      <c r="GAU320" s="2735"/>
      <c r="GAV320" s="2735"/>
      <c r="GAW320" s="2735"/>
      <c r="GAX320" s="2735"/>
      <c r="GAY320" s="2735"/>
      <c r="GAZ320" s="2735"/>
      <c r="GBA320" s="2735"/>
      <c r="GBB320" s="2735"/>
      <c r="GBC320" s="2735"/>
      <c r="GBD320" s="2735"/>
      <c r="GBE320" s="2735"/>
      <c r="GBF320" s="2735"/>
      <c r="GBG320" s="2735"/>
      <c r="GBH320" s="2735"/>
      <c r="GBI320" s="2735"/>
      <c r="GBJ320" s="2735"/>
      <c r="GBK320" s="2735"/>
      <c r="GBL320" s="2735"/>
      <c r="GBM320" s="2735"/>
      <c r="GBN320" s="2735"/>
      <c r="GBO320" s="2735"/>
      <c r="GBP320" s="2735"/>
      <c r="GBQ320" s="2735"/>
      <c r="GBR320" s="2735"/>
      <c r="GBS320" s="2735"/>
      <c r="GBT320" s="2735"/>
      <c r="GBU320" s="2735"/>
      <c r="GBV320" s="2735"/>
      <c r="GBW320" s="2735"/>
      <c r="GBX320" s="2735"/>
      <c r="GBY320" s="2735"/>
      <c r="GBZ320" s="2735"/>
      <c r="GCA320" s="2735"/>
      <c r="GCB320" s="2735"/>
      <c r="GCC320" s="2735"/>
      <c r="GCD320" s="2735"/>
      <c r="GCE320" s="2735"/>
      <c r="GCF320" s="2735"/>
      <c r="GCG320" s="2735"/>
      <c r="GCH320" s="2735"/>
      <c r="GCI320" s="2735"/>
      <c r="GCJ320" s="2735"/>
      <c r="GCK320" s="2735"/>
      <c r="GCL320" s="2735"/>
      <c r="GCM320" s="2735"/>
      <c r="GCN320" s="2735"/>
      <c r="GCO320" s="2735"/>
      <c r="GCP320" s="2735"/>
      <c r="GCQ320" s="2735"/>
      <c r="GCR320" s="2735"/>
      <c r="GCS320" s="2735"/>
      <c r="GCT320" s="2735"/>
      <c r="GCU320" s="2735"/>
      <c r="GCV320" s="2735"/>
      <c r="GCW320" s="2735"/>
      <c r="GCX320" s="2735"/>
      <c r="GCY320" s="2735"/>
      <c r="GCZ320" s="2735"/>
      <c r="GDA320" s="2735"/>
      <c r="GDB320" s="2735"/>
      <c r="GDC320" s="2735"/>
      <c r="GDD320" s="2735"/>
      <c r="GDE320" s="2735"/>
      <c r="GDF320" s="2735"/>
      <c r="GDG320" s="2735"/>
      <c r="GDH320" s="2735"/>
      <c r="GDI320" s="2735"/>
      <c r="GDJ320" s="2735"/>
      <c r="GDK320" s="2735"/>
      <c r="GDL320" s="2735"/>
      <c r="GDM320" s="2735"/>
      <c r="GDN320" s="2735"/>
      <c r="GDO320" s="2735"/>
      <c r="GDP320" s="2735"/>
      <c r="GDQ320" s="2735"/>
      <c r="GDR320" s="2735"/>
      <c r="GDS320" s="2735"/>
      <c r="GDT320" s="2735"/>
      <c r="GDU320" s="2735"/>
      <c r="GDV320" s="2735"/>
      <c r="GDW320" s="2735"/>
      <c r="GDX320" s="2735"/>
      <c r="GDY320" s="2735"/>
      <c r="GDZ320" s="2735"/>
      <c r="GEA320" s="2735"/>
      <c r="GEB320" s="2735"/>
      <c r="GEC320" s="2735"/>
      <c r="GED320" s="2735"/>
      <c r="GEE320" s="2735"/>
      <c r="GEF320" s="2735"/>
      <c r="GEG320" s="2735"/>
      <c r="GEH320" s="2735"/>
      <c r="GEI320" s="2735"/>
      <c r="GEJ320" s="2735"/>
      <c r="GEK320" s="2735"/>
      <c r="GEL320" s="2735"/>
      <c r="GEM320" s="2735"/>
      <c r="GEN320" s="2735"/>
      <c r="GEO320" s="2735"/>
      <c r="GEP320" s="2735"/>
      <c r="GEQ320" s="2735"/>
      <c r="GER320" s="2735"/>
      <c r="GES320" s="2735"/>
      <c r="GET320" s="2735"/>
      <c r="GEU320" s="2735"/>
      <c r="GEV320" s="2735"/>
      <c r="GEW320" s="2735"/>
      <c r="GEX320" s="2735"/>
      <c r="GEY320" s="2735"/>
      <c r="GEZ320" s="2735"/>
      <c r="GFA320" s="2735"/>
      <c r="GFB320" s="2735"/>
      <c r="GFC320" s="2735"/>
      <c r="GFD320" s="2735"/>
      <c r="GFE320" s="2735"/>
      <c r="GFF320" s="2735"/>
      <c r="GFG320" s="2735"/>
      <c r="GFH320" s="2735"/>
      <c r="GFI320" s="2735"/>
      <c r="GFJ320" s="2735"/>
      <c r="GFK320" s="2735"/>
      <c r="GFL320" s="2735"/>
      <c r="GFM320" s="2735"/>
      <c r="GFN320" s="2735"/>
      <c r="GFO320" s="2735"/>
      <c r="GFP320" s="2735"/>
      <c r="GFQ320" s="2735"/>
      <c r="GFR320" s="2735"/>
      <c r="GFS320" s="2735"/>
      <c r="GFT320" s="2735"/>
      <c r="GFU320" s="2735"/>
      <c r="GFV320" s="2735"/>
      <c r="GFW320" s="2735"/>
      <c r="GFX320" s="2735"/>
      <c r="GFY320" s="2735"/>
      <c r="GFZ320" s="2735"/>
      <c r="GGA320" s="2735"/>
      <c r="GGB320" s="2735"/>
      <c r="GGC320" s="2735"/>
      <c r="GGD320" s="2735"/>
      <c r="GGE320" s="2735"/>
      <c r="GGF320" s="2735"/>
      <c r="GGG320" s="2735"/>
      <c r="GGH320" s="2735"/>
      <c r="GGI320" s="2735"/>
      <c r="GGJ320" s="2735"/>
      <c r="GGK320" s="2735"/>
      <c r="GGL320" s="2735"/>
      <c r="GGM320" s="2735"/>
      <c r="GGN320" s="2735"/>
      <c r="GGO320" s="2735"/>
      <c r="GGP320" s="2735"/>
      <c r="GGQ320" s="2735"/>
      <c r="GGR320" s="2735"/>
      <c r="GGS320" s="2735"/>
      <c r="GGT320" s="2735"/>
      <c r="GGU320" s="2735"/>
      <c r="GGV320" s="2735"/>
      <c r="GGW320" s="2735"/>
      <c r="GGX320" s="2735"/>
      <c r="GGY320" s="2735"/>
      <c r="GGZ320" s="2735"/>
      <c r="GHA320" s="2735"/>
      <c r="GHB320" s="2735"/>
      <c r="GHC320" s="2735"/>
      <c r="GHD320" s="2735"/>
      <c r="GHE320" s="2735"/>
      <c r="GHF320" s="2735"/>
      <c r="GHG320" s="2735"/>
      <c r="GHH320" s="2735"/>
      <c r="GHI320" s="2735"/>
      <c r="GHJ320" s="2735"/>
      <c r="GHK320" s="2735"/>
      <c r="GHL320" s="2735"/>
      <c r="GHM320" s="2735"/>
      <c r="GHN320" s="2735"/>
      <c r="GHO320" s="2735"/>
      <c r="GHP320" s="2735"/>
      <c r="GHQ320" s="2735"/>
      <c r="GHR320" s="2735"/>
      <c r="GHS320" s="2735"/>
      <c r="GHT320" s="2735"/>
      <c r="GHU320" s="2735"/>
      <c r="GHV320" s="2735"/>
      <c r="GHW320" s="2735"/>
      <c r="GHX320" s="2735"/>
      <c r="GHY320" s="2735"/>
      <c r="GHZ320" s="2735"/>
      <c r="GIA320" s="2735"/>
      <c r="GIB320" s="2735"/>
      <c r="GIC320" s="2735"/>
      <c r="GID320" s="2735"/>
      <c r="GIE320" s="2735"/>
      <c r="GIF320" s="2735"/>
      <c r="GIG320" s="2735"/>
      <c r="GIH320" s="2735"/>
      <c r="GII320" s="2735"/>
      <c r="GIJ320" s="2735"/>
      <c r="GIK320" s="2735"/>
      <c r="GIL320" s="2735"/>
      <c r="GIM320" s="2735"/>
      <c r="GIN320" s="2735"/>
      <c r="GIO320" s="2735"/>
      <c r="GIP320" s="2735"/>
      <c r="GIQ320" s="2735"/>
      <c r="GIR320" s="2735"/>
      <c r="GIS320" s="2735"/>
      <c r="GIT320" s="2735"/>
      <c r="GIU320" s="2735"/>
      <c r="GIV320" s="2735"/>
      <c r="GIW320" s="2735"/>
      <c r="GIX320" s="2735"/>
      <c r="GIY320" s="2735"/>
      <c r="GIZ320" s="2735"/>
      <c r="GJA320" s="2735"/>
      <c r="GJB320" s="2735"/>
      <c r="GJC320" s="2735"/>
      <c r="GJD320" s="2735"/>
      <c r="GJE320" s="2735"/>
      <c r="GJF320" s="2735"/>
      <c r="GJG320" s="2735"/>
      <c r="GJH320" s="2735"/>
      <c r="GJI320" s="2735"/>
      <c r="GJJ320" s="2735"/>
      <c r="GJK320" s="2735"/>
      <c r="GJL320" s="2735"/>
      <c r="GJM320" s="2735"/>
      <c r="GJN320" s="2735"/>
      <c r="GJO320" s="2735"/>
      <c r="GJP320" s="2735"/>
      <c r="GJQ320" s="2735"/>
      <c r="GJR320" s="2735"/>
      <c r="GJS320" s="2735"/>
      <c r="GJT320" s="2735"/>
      <c r="GJU320" s="2735"/>
      <c r="GJV320" s="2735"/>
      <c r="GJW320" s="2735"/>
      <c r="GJX320" s="2735"/>
      <c r="GJY320" s="2735"/>
      <c r="GJZ320" s="2735"/>
      <c r="GKA320" s="2735"/>
      <c r="GKB320" s="2735"/>
      <c r="GKC320" s="2735"/>
      <c r="GKD320" s="2735"/>
      <c r="GKE320" s="2735"/>
      <c r="GKF320" s="2735"/>
      <c r="GKG320" s="2735"/>
      <c r="GKH320" s="2735"/>
      <c r="GKI320" s="2735"/>
      <c r="GKJ320" s="2735"/>
      <c r="GKK320" s="2735"/>
      <c r="GKL320" s="2735"/>
      <c r="GKM320" s="2735"/>
      <c r="GKN320" s="2735"/>
      <c r="GKO320" s="2735"/>
      <c r="GKP320" s="2735"/>
      <c r="GKQ320" s="2735"/>
      <c r="GKR320" s="2735"/>
      <c r="GKS320" s="2735"/>
      <c r="GKT320" s="2735"/>
      <c r="GKU320" s="2735"/>
      <c r="GKV320" s="2735"/>
      <c r="GKW320" s="2735"/>
      <c r="GKX320" s="2735"/>
      <c r="GKY320" s="2735"/>
      <c r="GKZ320" s="2735"/>
      <c r="GLA320" s="2735"/>
      <c r="GLB320" s="2735"/>
      <c r="GLC320" s="2735"/>
      <c r="GLD320" s="2735"/>
      <c r="GLE320" s="2735"/>
      <c r="GLF320" s="2735"/>
      <c r="GLG320" s="2735"/>
      <c r="GLH320" s="2735"/>
      <c r="GLI320" s="2735"/>
      <c r="GLJ320" s="2735"/>
      <c r="GLK320" s="2735"/>
      <c r="GLL320" s="2735"/>
      <c r="GLM320" s="2735"/>
      <c r="GLN320" s="2735"/>
      <c r="GLO320" s="2735"/>
      <c r="GLP320" s="2735"/>
      <c r="GLQ320" s="2735"/>
      <c r="GLR320" s="2735"/>
      <c r="GLS320" s="2735"/>
      <c r="GLT320" s="2735"/>
      <c r="GLU320" s="2735"/>
      <c r="GLV320" s="2735"/>
      <c r="GLW320" s="2735"/>
      <c r="GLX320" s="2735"/>
      <c r="GLY320" s="2735"/>
      <c r="GLZ320" s="2735"/>
      <c r="GMA320" s="2735"/>
      <c r="GMB320" s="2735"/>
      <c r="GMC320" s="2735"/>
      <c r="GMD320" s="2735"/>
      <c r="GME320" s="2735"/>
      <c r="GMF320" s="2735"/>
      <c r="GMG320" s="2735"/>
      <c r="GMH320" s="2735"/>
      <c r="GMI320" s="2735"/>
      <c r="GMJ320" s="2735"/>
      <c r="GMK320" s="2735"/>
      <c r="GML320" s="2735"/>
      <c r="GMM320" s="2735"/>
      <c r="GMN320" s="2735"/>
      <c r="GMO320" s="2735"/>
      <c r="GMP320" s="2735"/>
      <c r="GMQ320" s="2735"/>
      <c r="GMR320" s="2735"/>
      <c r="GMS320" s="2735"/>
      <c r="GMT320" s="2735"/>
      <c r="GMU320" s="2735"/>
      <c r="GMV320" s="2735"/>
      <c r="GMW320" s="2735"/>
      <c r="GMX320" s="2735"/>
      <c r="GMY320" s="2735"/>
      <c r="GMZ320" s="2735"/>
      <c r="GNA320" s="2735"/>
      <c r="GNB320" s="2735"/>
      <c r="GNC320" s="2735"/>
      <c r="GND320" s="2735"/>
      <c r="GNE320" s="2735"/>
      <c r="GNF320" s="2735"/>
      <c r="GNG320" s="2735"/>
      <c r="GNH320" s="2735"/>
      <c r="GNI320" s="2735"/>
      <c r="GNJ320" s="2735"/>
      <c r="GNK320" s="2735"/>
      <c r="GNL320" s="2735"/>
      <c r="GNM320" s="2735"/>
      <c r="GNN320" s="2735"/>
      <c r="GNO320" s="2735"/>
      <c r="GNP320" s="2735"/>
      <c r="GNQ320" s="2735"/>
      <c r="GNR320" s="2735"/>
      <c r="GNS320" s="2735"/>
      <c r="GNT320" s="2735"/>
      <c r="GNU320" s="2735"/>
      <c r="GNV320" s="2735"/>
      <c r="GNW320" s="2735"/>
      <c r="GNX320" s="2735"/>
      <c r="GNY320" s="2735"/>
      <c r="GNZ320" s="2735"/>
      <c r="GOA320" s="2735"/>
      <c r="GOB320" s="2735"/>
      <c r="GOC320" s="2735"/>
      <c r="GOD320" s="2735"/>
      <c r="GOE320" s="2735"/>
      <c r="GOF320" s="2735"/>
      <c r="GOG320" s="2735"/>
      <c r="GOH320" s="2735"/>
      <c r="GOI320" s="2735"/>
      <c r="GOJ320" s="2735"/>
      <c r="GOK320" s="2735"/>
      <c r="GOL320" s="2735"/>
      <c r="GOM320" s="2735"/>
      <c r="GON320" s="2735"/>
      <c r="GOO320" s="2735"/>
      <c r="GOP320" s="2735"/>
      <c r="GOQ320" s="2735"/>
      <c r="GOR320" s="2735"/>
      <c r="GOS320" s="2735"/>
      <c r="GOT320" s="2735"/>
      <c r="GOU320" s="2735"/>
      <c r="GOV320" s="2735"/>
      <c r="GOW320" s="2735"/>
      <c r="GOX320" s="2735"/>
      <c r="GOY320" s="2735"/>
      <c r="GOZ320" s="2735"/>
      <c r="GPA320" s="2735"/>
      <c r="GPB320" s="2735"/>
      <c r="GPC320" s="2735"/>
      <c r="GPD320" s="2735"/>
      <c r="GPE320" s="2735"/>
      <c r="GPF320" s="2735"/>
      <c r="GPG320" s="2735"/>
      <c r="GPH320" s="2735"/>
      <c r="GPI320" s="2735"/>
      <c r="GPJ320" s="2735"/>
      <c r="GPK320" s="2735"/>
      <c r="GPL320" s="2735"/>
      <c r="GPM320" s="2735"/>
      <c r="GPN320" s="2735"/>
      <c r="GPO320" s="2735"/>
      <c r="GPP320" s="2735"/>
      <c r="GPQ320" s="2735"/>
      <c r="GPR320" s="2735"/>
      <c r="GPS320" s="2735"/>
      <c r="GPT320" s="2735"/>
      <c r="GPU320" s="2735"/>
      <c r="GPV320" s="2735"/>
      <c r="GPW320" s="2735"/>
      <c r="GPX320" s="2735"/>
      <c r="GPY320" s="2735"/>
      <c r="GPZ320" s="2735"/>
      <c r="GQA320" s="2735"/>
      <c r="GQB320" s="2735"/>
      <c r="GQC320" s="2735"/>
      <c r="GQD320" s="2735"/>
      <c r="GQE320" s="2735"/>
      <c r="GQF320" s="2735"/>
      <c r="GQG320" s="2735"/>
      <c r="GQH320" s="2735"/>
      <c r="GQI320" s="2735"/>
      <c r="GQJ320" s="2735"/>
      <c r="GQK320" s="2735"/>
      <c r="GQL320" s="2735"/>
      <c r="GQM320" s="2735"/>
      <c r="GQN320" s="2735"/>
      <c r="GQO320" s="2735"/>
      <c r="GQP320" s="2735"/>
      <c r="GQQ320" s="2735"/>
      <c r="GQR320" s="2735"/>
      <c r="GQS320" s="2735"/>
      <c r="GQT320" s="2735"/>
      <c r="GQU320" s="2735"/>
      <c r="GQV320" s="2735"/>
      <c r="GQW320" s="2735"/>
      <c r="GQX320" s="2735"/>
      <c r="GQY320" s="2735"/>
      <c r="GQZ320" s="2735"/>
      <c r="GRA320" s="2735"/>
      <c r="GRB320" s="2735"/>
      <c r="GRC320" s="2735"/>
      <c r="GRD320" s="2735"/>
      <c r="GRE320" s="2735"/>
      <c r="GRF320" s="2735"/>
      <c r="GRG320" s="2735"/>
      <c r="GRH320" s="2735"/>
      <c r="GRI320" s="2735"/>
      <c r="GRJ320" s="2735"/>
      <c r="GRK320" s="2735"/>
      <c r="GRL320" s="2735"/>
      <c r="GRM320" s="2735"/>
      <c r="GRN320" s="2735"/>
      <c r="GRO320" s="2735"/>
      <c r="GRP320" s="2735"/>
      <c r="GRQ320" s="2735"/>
      <c r="GRR320" s="2735"/>
      <c r="GRS320" s="2735"/>
      <c r="GRT320" s="2735"/>
      <c r="GRU320" s="2735"/>
      <c r="GRV320" s="2735"/>
      <c r="GRW320" s="2735"/>
      <c r="GRX320" s="2735"/>
      <c r="GRY320" s="2735"/>
      <c r="GRZ320" s="2735"/>
      <c r="GSA320" s="2735"/>
      <c r="GSB320" s="2735"/>
      <c r="GSC320" s="2735"/>
      <c r="GSD320" s="2735"/>
      <c r="GSE320" s="2735"/>
      <c r="GSF320" s="2735"/>
      <c r="GSG320" s="2735"/>
      <c r="GSH320" s="2735"/>
      <c r="GSI320" s="2735"/>
      <c r="GSJ320" s="2735"/>
      <c r="GSK320" s="2735"/>
      <c r="GSL320" s="2735"/>
      <c r="GSM320" s="2735"/>
      <c r="GSN320" s="2735"/>
      <c r="GSO320" s="2735"/>
      <c r="GSP320" s="2735"/>
      <c r="GSQ320" s="2735"/>
      <c r="GSR320" s="2735"/>
      <c r="GSS320" s="2735"/>
      <c r="GST320" s="2735"/>
      <c r="GSU320" s="2735"/>
      <c r="GSV320" s="2735"/>
      <c r="GSW320" s="2735"/>
      <c r="GSX320" s="2735"/>
      <c r="GSY320" s="2735"/>
      <c r="GSZ320" s="2735"/>
      <c r="GTA320" s="2735"/>
      <c r="GTB320" s="2735"/>
      <c r="GTC320" s="2735"/>
      <c r="GTD320" s="2735"/>
      <c r="GTE320" s="2735"/>
      <c r="GTF320" s="2735"/>
      <c r="GTG320" s="2735"/>
      <c r="GTH320" s="2735"/>
      <c r="GTI320" s="2735"/>
      <c r="GTJ320" s="2735"/>
      <c r="GTK320" s="2735"/>
      <c r="GTL320" s="2735"/>
      <c r="GTM320" s="2735"/>
      <c r="GTN320" s="2735"/>
      <c r="GTO320" s="2735"/>
      <c r="GTP320" s="2735"/>
      <c r="GTQ320" s="2735"/>
      <c r="GTR320" s="2735"/>
      <c r="GTS320" s="2735"/>
      <c r="GTT320" s="2735"/>
      <c r="GTU320" s="2735"/>
      <c r="GTV320" s="2735"/>
      <c r="GTW320" s="2735"/>
      <c r="GTX320" s="2735"/>
      <c r="GTY320" s="2735"/>
      <c r="GTZ320" s="2735"/>
      <c r="GUA320" s="2735"/>
      <c r="GUB320" s="2735"/>
      <c r="GUC320" s="2735"/>
      <c r="GUD320" s="2735"/>
      <c r="GUE320" s="2735"/>
      <c r="GUF320" s="2735"/>
      <c r="GUG320" s="2735"/>
      <c r="GUH320" s="2735"/>
      <c r="GUI320" s="2735"/>
      <c r="GUJ320" s="2735"/>
      <c r="GUK320" s="2735"/>
      <c r="GUL320" s="2735"/>
      <c r="GUM320" s="2735"/>
      <c r="GUN320" s="2735"/>
      <c r="GUO320" s="2735"/>
      <c r="GUP320" s="2735"/>
      <c r="GUQ320" s="2735"/>
      <c r="GUR320" s="2735"/>
      <c r="GUS320" s="2735"/>
      <c r="GUT320" s="2735"/>
      <c r="GUU320" s="2735"/>
      <c r="GUV320" s="2735"/>
      <c r="GUW320" s="2735"/>
      <c r="GUX320" s="2735"/>
      <c r="GUY320" s="2735"/>
      <c r="GUZ320" s="2735"/>
      <c r="GVA320" s="2735"/>
      <c r="GVB320" s="2735"/>
      <c r="GVC320" s="2735"/>
      <c r="GVD320" s="2735"/>
      <c r="GVE320" s="2735"/>
      <c r="GVF320" s="2735"/>
      <c r="GVG320" s="2735"/>
      <c r="GVH320" s="2735"/>
      <c r="GVI320" s="2735"/>
      <c r="GVJ320" s="2735"/>
      <c r="GVK320" s="2735"/>
      <c r="GVL320" s="2735"/>
      <c r="GVM320" s="2735"/>
      <c r="GVN320" s="2735"/>
      <c r="GVO320" s="2735"/>
      <c r="GVP320" s="2735"/>
      <c r="GVQ320" s="2735"/>
      <c r="GVR320" s="2735"/>
      <c r="GVS320" s="2735"/>
      <c r="GVT320" s="2735"/>
      <c r="GVU320" s="2735"/>
      <c r="GVV320" s="2735"/>
      <c r="GVW320" s="2735"/>
      <c r="GVX320" s="2735"/>
      <c r="GVY320" s="2735"/>
      <c r="GVZ320" s="2735"/>
      <c r="GWA320" s="2735"/>
      <c r="GWB320" s="2735"/>
      <c r="GWC320" s="2735"/>
      <c r="GWD320" s="2735"/>
      <c r="GWE320" s="2735"/>
      <c r="GWF320" s="2735"/>
      <c r="GWG320" s="2735"/>
      <c r="GWH320" s="2735"/>
      <c r="GWI320" s="2735"/>
      <c r="GWJ320" s="2735"/>
      <c r="GWK320" s="2735"/>
      <c r="GWL320" s="2735"/>
      <c r="GWM320" s="2735"/>
      <c r="GWN320" s="2735"/>
      <c r="GWO320" s="2735"/>
      <c r="GWP320" s="2735"/>
      <c r="GWQ320" s="2735"/>
      <c r="GWR320" s="2735"/>
      <c r="GWS320" s="2735"/>
      <c r="GWT320" s="2735"/>
      <c r="GWU320" s="2735"/>
      <c r="GWV320" s="2735"/>
      <c r="GWW320" s="2735"/>
      <c r="GWX320" s="2735"/>
      <c r="GWY320" s="2735"/>
      <c r="GWZ320" s="2735"/>
      <c r="GXA320" s="2735"/>
      <c r="GXB320" s="2735"/>
      <c r="GXC320" s="2735"/>
      <c r="GXD320" s="2735"/>
      <c r="GXE320" s="2735"/>
      <c r="GXF320" s="2735"/>
      <c r="GXG320" s="2735"/>
      <c r="GXH320" s="2735"/>
      <c r="GXI320" s="2735"/>
      <c r="GXJ320" s="2735"/>
      <c r="GXK320" s="2735"/>
      <c r="GXL320" s="2735"/>
      <c r="GXM320" s="2735"/>
      <c r="GXN320" s="2735"/>
      <c r="GXO320" s="2735"/>
      <c r="GXP320" s="2735"/>
      <c r="GXQ320" s="2735"/>
      <c r="GXR320" s="2735"/>
      <c r="GXS320" s="2735"/>
      <c r="GXT320" s="2735"/>
      <c r="GXU320" s="2735"/>
      <c r="GXV320" s="2735"/>
      <c r="GXW320" s="2735"/>
      <c r="GXX320" s="2735"/>
      <c r="GXY320" s="2735"/>
      <c r="GXZ320" s="2735"/>
      <c r="GYA320" s="2735"/>
      <c r="GYB320" s="2735"/>
      <c r="GYC320" s="2735"/>
      <c r="GYD320" s="2735"/>
      <c r="GYE320" s="2735"/>
      <c r="GYF320" s="2735"/>
      <c r="GYG320" s="2735"/>
      <c r="GYH320" s="2735"/>
      <c r="GYI320" s="2735"/>
      <c r="GYJ320" s="2735"/>
      <c r="GYK320" s="2735"/>
      <c r="GYL320" s="2735"/>
      <c r="GYM320" s="2735"/>
      <c r="GYN320" s="2735"/>
      <c r="GYO320" s="2735"/>
      <c r="GYP320" s="2735"/>
      <c r="GYQ320" s="2735"/>
      <c r="GYR320" s="2735"/>
      <c r="GYS320" s="2735"/>
      <c r="GYT320" s="2735"/>
      <c r="GYU320" s="2735"/>
      <c r="GYV320" s="2735"/>
      <c r="GYW320" s="2735"/>
      <c r="GYX320" s="2735"/>
      <c r="GYY320" s="2735"/>
      <c r="GYZ320" s="2735"/>
      <c r="GZA320" s="2735"/>
      <c r="GZB320" s="2735"/>
      <c r="GZC320" s="2735"/>
      <c r="GZD320" s="2735"/>
      <c r="GZE320" s="2735"/>
      <c r="GZF320" s="2735"/>
      <c r="GZG320" s="2735"/>
      <c r="GZH320" s="2735"/>
      <c r="GZI320" s="2735"/>
      <c r="GZJ320" s="2735"/>
      <c r="GZK320" s="2735"/>
      <c r="GZL320" s="2735"/>
      <c r="GZM320" s="2735"/>
      <c r="GZN320" s="2735"/>
      <c r="GZO320" s="2735"/>
      <c r="GZP320" s="2735"/>
      <c r="GZQ320" s="2735"/>
      <c r="GZR320" s="2735"/>
      <c r="GZS320" s="2735"/>
      <c r="GZT320" s="2735"/>
      <c r="GZU320" s="2735"/>
      <c r="GZV320" s="2735"/>
      <c r="GZW320" s="2735"/>
      <c r="GZX320" s="2735"/>
      <c r="GZY320" s="2735"/>
      <c r="GZZ320" s="2735"/>
      <c r="HAA320" s="2735"/>
      <c r="HAB320" s="2735"/>
      <c r="HAC320" s="2735"/>
      <c r="HAD320" s="2735"/>
      <c r="HAE320" s="2735"/>
      <c r="HAF320" s="2735"/>
      <c r="HAG320" s="2735"/>
      <c r="HAH320" s="2735"/>
      <c r="HAI320" s="2735"/>
      <c r="HAJ320" s="2735"/>
      <c r="HAK320" s="2735"/>
      <c r="HAL320" s="2735"/>
      <c r="HAM320" s="2735"/>
      <c r="HAN320" s="2735"/>
      <c r="HAO320" s="2735"/>
      <c r="HAP320" s="2735"/>
      <c r="HAQ320" s="2735"/>
      <c r="HAR320" s="2735"/>
      <c r="HAS320" s="2735"/>
      <c r="HAT320" s="2735"/>
      <c r="HAU320" s="2735"/>
      <c r="HAV320" s="2735"/>
      <c r="HAW320" s="2735"/>
      <c r="HAX320" s="2735"/>
      <c r="HAY320" s="2735"/>
      <c r="HAZ320" s="2735"/>
      <c r="HBA320" s="2735"/>
      <c r="HBB320" s="2735"/>
      <c r="HBC320" s="2735"/>
      <c r="HBD320" s="2735"/>
      <c r="HBE320" s="2735"/>
      <c r="HBF320" s="2735"/>
      <c r="HBG320" s="2735"/>
      <c r="HBH320" s="2735"/>
      <c r="HBI320" s="2735"/>
      <c r="HBJ320" s="2735"/>
      <c r="HBK320" s="2735"/>
      <c r="HBL320" s="2735"/>
      <c r="HBM320" s="2735"/>
      <c r="HBN320" s="2735"/>
      <c r="HBO320" s="2735"/>
      <c r="HBP320" s="2735"/>
      <c r="HBQ320" s="2735"/>
      <c r="HBR320" s="2735"/>
      <c r="HBS320" s="2735"/>
      <c r="HBT320" s="2735"/>
      <c r="HBU320" s="2735"/>
      <c r="HBV320" s="2735"/>
      <c r="HBW320" s="2735"/>
      <c r="HBX320" s="2735"/>
      <c r="HBY320" s="2735"/>
      <c r="HBZ320" s="2735"/>
      <c r="HCA320" s="2735"/>
      <c r="HCB320" s="2735"/>
      <c r="HCC320" s="2735"/>
      <c r="HCD320" s="2735"/>
      <c r="HCE320" s="2735"/>
      <c r="HCF320" s="2735"/>
      <c r="HCG320" s="2735"/>
      <c r="HCH320" s="2735"/>
      <c r="HCI320" s="2735"/>
      <c r="HCJ320" s="2735"/>
      <c r="HCK320" s="2735"/>
      <c r="HCL320" s="2735"/>
      <c r="HCM320" s="2735"/>
      <c r="HCN320" s="2735"/>
      <c r="HCO320" s="2735"/>
      <c r="HCP320" s="2735"/>
      <c r="HCQ320" s="2735"/>
      <c r="HCR320" s="2735"/>
      <c r="HCS320" s="2735"/>
      <c r="HCT320" s="2735"/>
      <c r="HCU320" s="2735"/>
      <c r="HCV320" s="2735"/>
      <c r="HCW320" s="2735"/>
      <c r="HCX320" s="2735"/>
      <c r="HCY320" s="2735"/>
      <c r="HCZ320" s="2735"/>
      <c r="HDA320" s="2735"/>
      <c r="HDB320" s="2735"/>
      <c r="HDC320" s="2735"/>
      <c r="HDD320" s="2735"/>
      <c r="HDE320" s="2735"/>
      <c r="HDF320" s="2735"/>
      <c r="HDG320" s="2735"/>
      <c r="HDH320" s="2735"/>
      <c r="HDI320" s="2735"/>
      <c r="HDJ320" s="2735"/>
      <c r="HDK320" s="2735"/>
      <c r="HDL320" s="2735"/>
      <c r="HDM320" s="2735"/>
      <c r="HDN320" s="2735"/>
      <c r="HDO320" s="2735"/>
      <c r="HDP320" s="2735"/>
      <c r="HDQ320" s="2735"/>
      <c r="HDR320" s="2735"/>
      <c r="HDS320" s="2735"/>
      <c r="HDT320" s="2735"/>
      <c r="HDU320" s="2735"/>
      <c r="HDV320" s="2735"/>
      <c r="HDW320" s="2735"/>
      <c r="HDX320" s="2735"/>
      <c r="HDY320" s="2735"/>
      <c r="HDZ320" s="2735"/>
      <c r="HEA320" s="2735"/>
      <c r="HEB320" s="2735"/>
      <c r="HEC320" s="2735"/>
      <c r="HED320" s="2735"/>
      <c r="HEE320" s="2735"/>
      <c r="HEF320" s="2735"/>
      <c r="HEG320" s="2735"/>
      <c r="HEH320" s="2735"/>
      <c r="HEI320" s="2735"/>
      <c r="HEJ320" s="2735"/>
      <c r="HEK320" s="2735"/>
      <c r="HEL320" s="2735"/>
      <c r="HEM320" s="2735"/>
      <c r="HEN320" s="2735"/>
      <c r="HEO320" s="2735"/>
      <c r="HEP320" s="2735"/>
      <c r="HEQ320" s="2735"/>
      <c r="HER320" s="2735"/>
      <c r="HES320" s="2735"/>
      <c r="HET320" s="2735"/>
      <c r="HEU320" s="2735"/>
      <c r="HEV320" s="2735"/>
      <c r="HEW320" s="2735"/>
      <c r="HEX320" s="2735"/>
      <c r="HEY320" s="2735"/>
      <c r="HEZ320" s="2735"/>
      <c r="HFA320" s="2735"/>
      <c r="HFB320" s="2735"/>
      <c r="HFC320" s="2735"/>
      <c r="HFD320" s="2735"/>
      <c r="HFE320" s="2735"/>
      <c r="HFF320" s="2735"/>
      <c r="HFG320" s="2735"/>
      <c r="HFH320" s="2735"/>
      <c r="HFI320" s="2735"/>
      <c r="HFJ320" s="2735"/>
      <c r="HFK320" s="2735"/>
      <c r="HFL320" s="2735"/>
      <c r="HFM320" s="2735"/>
      <c r="HFN320" s="2735"/>
      <c r="HFO320" s="2735"/>
      <c r="HFP320" s="2735"/>
      <c r="HFQ320" s="2735"/>
      <c r="HFR320" s="2735"/>
      <c r="HFS320" s="2735"/>
      <c r="HFT320" s="2735"/>
      <c r="HFU320" s="2735"/>
      <c r="HFV320" s="2735"/>
      <c r="HFW320" s="2735"/>
      <c r="HFX320" s="2735"/>
      <c r="HFY320" s="2735"/>
      <c r="HFZ320" s="2735"/>
      <c r="HGA320" s="2735"/>
      <c r="HGB320" s="2735"/>
      <c r="HGC320" s="2735"/>
      <c r="HGD320" s="2735"/>
      <c r="HGE320" s="2735"/>
      <c r="HGF320" s="2735"/>
      <c r="HGG320" s="2735"/>
      <c r="HGH320" s="2735"/>
      <c r="HGI320" s="2735"/>
      <c r="HGJ320" s="2735"/>
      <c r="HGK320" s="2735"/>
      <c r="HGL320" s="2735"/>
      <c r="HGM320" s="2735"/>
      <c r="HGN320" s="2735"/>
      <c r="HGO320" s="2735"/>
      <c r="HGP320" s="2735"/>
      <c r="HGQ320" s="2735"/>
      <c r="HGR320" s="2735"/>
      <c r="HGS320" s="2735"/>
      <c r="HGT320" s="2735"/>
      <c r="HGU320" s="2735"/>
      <c r="HGV320" s="2735"/>
      <c r="HGW320" s="2735"/>
      <c r="HGX320" s="2735"/>
      <c r="HGY320" s="2735"/>
      <c r="HGZ320" s="2735"/>
      <c r="HHA320" s="2735"/>
      <c r="HHB320" s="2735"/>
      <c r="HHC320" s="2735"/>
      <c r="HHD320" s="2735"/>
      <c r="HHE320" s="2735"/>
      <c r="HHF320" s="2735"/>
      <c r="HHG320" s="2735"/>
      <c r="HHH320" s="2735"/>
      <c r="HHI320" s="2735"/>
      <c r="HHJ320" s="2735"/>
      <c r="HHK320" s="2735"/>
      <c r="HHL320" s="2735"/>
      <c r="HHM320" s="2735"/>
      <c r="HHN320" s="2735"/>
      <c r="HHO320" s="2735"/>
      <c r="HHP320" s="2735"/>
      <c r="HHQ320" s="2735"/>
      <c r="HHR320" s="2735"/>
      <c r="HHS320" s="2735"/>
      <c r="HHT320" s="2735"/>
      <c r="HHU320" s="2735"/>
      <c r="HHV320" s="2735"/>
      <c r="HHW320" s="2735"/>
      <c r="HHX320" s="2735"/>
      <c r="HHY320" s="2735"/>
      <c r="HHZ320" s="2735"/>
      <c r="HIA320" s="2735"/>
      <c r="HIB320" s="2735"/>
      <c r="HIC320" s="2735"/>
      <c r="HID320" s="2735"/>
      <c r="HIE320" s="2735"/>
      <c r="HIF320" s="2735"/>
      <c r="HIG320" s="2735"/>
      <c r="HIH320" s="2735"/>
      <c r="HII320" s="2735"/>
      <c r="HIJ320" s="2735"/>
      <c r="HIK320" s="2735"/>
      <c r="HIL320" s="2735"/>
      <c r="HIM320" s="2735"/>
      <c r="HIN320" s="2735"/>
      <c r="HIO320" s="2735"/>
      <c r="HIP320" s="2735"/>
      <c r="HIQ320" s="2735"/>
      <c r="HIR320" s="2735"/>
      <c r="HIS320" s="2735"/>
      <c r="HIT320" s="2735"/>
      <c r="HIU320" s="2735"/>
      <c r="HIV320" s="2735"/>
      <c r="HIW320" s="2735"/>
      <c r="HIX320" s="2735"/>
      <c r="HIY320" s="2735"/>
      <c r="HIZ320" s="2735"/>
      <c r="HJA320" s="2735"/>
      <c r="HJB320" s="2735"/>
      <c r="HJC320" s="2735"/>
      <c r="HJD320" s="2735"/>
      <c r="HJE320" s="2735"/>
      <c r="HJF320" s="2735"/>
      <c r="HJG320" s="2735"/>
      <c r="HJH320" s="2735"/>
      <c r="HJI320" s="2735"/>
      <c r="HJJ320" s="2735"/>
      <c r="HJK320" s="2735"/>
      <c r="HJL320" s="2735"/>
      <c r="HJM320" s="2735"/>
      <c r="HJN320" s="2735"/>
      <c r="HJO320" s="2735"/>
      <c r="HJP320" s="2735"/>
      <c r="HJQ320" s="2735"/>
      <c r="HJR320" s="2735"/>
      <c r="HJS320" s="2735"/>
      <c r="HJT320" s="2735"/>
      <c r="HJU320" s="2735"/>
      <c r="HJV320" s="2735"/>
      <c r="HJW320" s="2735"/>
      <c r="HJX320" s="2735"/>
      <c r="HJY320" s="2735"/>
      <c r="HJZ320" s="2735"/>
      <c r="HKA320" s="2735"/>
      <c r="HKB320" s="2735"/>
      <c r="HKC320" s="2735"/>
      <c r="HKD320" s="2735"/>
      <c r="HKE320" s="2735"/>
      <c r="HKF320" s="2735"/>
      <c r="HKG320" s="2735"/>
      <c r="HKH320" s="2735"/>
      <c r="HKI320" s="2735"/>
      <c r="HKJ320" s="2735"/>
      <c r="HKK320" s="2735"/>
      <c r="HKL320" s="2735"/>
      <c r="HKM320" s="2735"/>
      <c r="HKN320" s="2735"/>
      <c r="HKO320" s="2735"/>
      <c r="HKP320" s="2735"/>
      <c r="HKQ320" s="2735"/>
      <c r="HKR320" s="2735"/>
      <c r="HKS320" s="2735"/>
      <c r="HKT320" s="2735"/>
      <c r="HKU320" s="2735"/>
      <c r="HKV320" s="2735"/>
      <c r="HKW320" s="2735"/>
      <c r="HKX320" s="2735"/>
      <c r="HKY320" s="2735"/>
      <c r="HKZ320" s="2735"/>
      <c r="HLA320" s="2735"/>
      <c r="HLB320" s="2735"/>
      <c r="HLC320" s="2735"/>
      <c r="HLD320" s="2735"/>
      <c r="HLE320" s="2735"/>
      <c r="HLF320" s="2735"/>
      <c r="HLG320" s="2735"/>
      <c r="HLH320" s="2735"/>
      <c r="HLI320" s="2735"/>
      <c r="HLJ320" s="2735"/>
      <c r="HLK320" s="2735"/>
      <c r="HLL320" s="2735"/>
      <c r="HLM320" s="2735"/>
      <c r="HLN320" s="2735"/>
      <c r="HLO320" s="2735"/>
      <c r="HLP320" s="2735"/>
      <c r="HLQ320" s="2735"/>
      <c r="HLR320" s="2735"/>
      <c r="HLS320" s="2735"/>
      <c r="HLT320" s="2735"/>
      <c r="HLU320" s="2735"/>
      <c r="HLV320" s="2735"/>
      <c r="HLW320" s="2735"/>
      <c r="HLX320" s="2735"/>
      <c r="HLY320" s="2735"/>
      <c r="HLZ320" s="2735"/>
      <c r="HMA320" s="2735"/>
      <c r="HMB320" s="2735"/>
      <c r="HMC320" s="2735"/>
      <c r="HMD320" s="2735"/>
      <c r="HME320" s="2735"/>
      <c r="HMF320" s="2735"/>
      <c r="HMG320" s="2735"/>
      <c r="HMH320" s="2735"/>
      <c r="HMI320" s="2735"/>
      <c r="HMJ320" s="2735"/>
      <c r="HMK320" s="2735"/>
      <c r="HML320" s="2735"/>
      <c r="HMM320" s="2735"/>
      <c r="HMN320" s="2735"/>
      <c r="HMO320" s="2735"/>
      <c r="HMP320" s="2735"/>
      <c r="HMQ320" s="2735"/>
      <c r="HMR320" s="2735"/>
      <c r="HMS320" s="2735"/>
      <c r="HMT320" s="2735"/>
      <c r="HMU320" s="2735"/>
      <c r="HMV320" s="2735"/>
      <c r="HMW320" s="2735"/>
      <c r="HMX320" s="2735"/>
      <c r="HMY320" s="2735"/>
      <c r="HMZ320" s="2735"/>
      <c r="HNA320" s="2735"/>
      <c r="HNB320" s="2735"/>
      <c r="HNC320" s="2735"/>
      <c r="HND320" s="2735"/>
      <c r="HNE320" s="2735"/>
      <c r="HNF320" s="2735"/>
      <c r="HNG320" s="2735"/>
      <c r="HNH320" s="2735"/>
      <c r="HNI320" s="2735"/>
      <c r="HNJ320" s="2735"/>
      <c r="HNK320" s="2735"/>
      <c r="HNL320" s="2735"/>
      <c r="HNM320" s="2735"/>
      <c r="HNN320" s="2735"/>
      <c r="HNO320" s="2735"/>
      <c r="HNP320" s="2735"/>
      <c r="HNQ320" s="2735"/>
      <c r="HNR320" s="2735"/>
      <c r="HNS320" s="2735"/>
      <c r="HNT320" s="2735"/>
      <c r="HNU320" s="2735"/>
      <c r="HNV320" s="2735"/>
      <c r="HNW320" s="2735"/>
      <c r="HNX320" s="2735"/>
      <c r="HNY320" s="2735"/>
      <c r="HNZ320" s="2735"/>
      <c r="HOA320" s="2735"/>
      <c r="HOB320" s="2735"/>
      <c r="HOC320" s="2735"/>
      <c r="HOD320" s="2735"/>
      <c r="HOE320" s="2735"/>
      <c r="HOF320" s="2735"/>
      <c r="HOG320" s="2735"/>
      <c r="HOH320" s="2735"/>
      <c r="HOI320" s="2735"/>
      <c r="HOJ320" s="2735"/>
      <c r="HOK320" s="2735"/>
      <c r="HOL320" s="2735"/>
      <c r="HOM320" s="2735"/>
      <c r="HON320" s="2735"/>
      <c r="HOO320" s="2735"/>
      <c r="HOP320" s="2735"/>
      <c r="HOQ320" s="2735"/>
      <c r="HOR320" s="2735"/>
      <c r="HOS320" s="2735"/>
      <c r="HOT320" s="2735"/>
      <c r="HOU320" s="2735"/>
      <c r="HOV320" s="2735"/>
      <c r="HOW320" s="2735"/>
      <c r="HOX320" s="2735"/>
      <c r="HOY320" s="2735"/>
      <c r="HOZ320" s="2735"/>
      <c r="HPA320" s="2735"/>
      <c r="HPB320" s="2735"/>
      <c r="HPC320" s="2735"/>
      <c r="HPD320" s="2735"/>
      <c r="HPE320" s="2735"/>
      <c r="HPF320" s="2735"/>
      <c r="HPG320" s="2735"/>
      <c r="HPH320" s="2735"/>
      <c r="HPI320" s="2735"/>
      <c r="HPJ320" s="2735"/>
      <c r="HPK320" s="2735"/>
      <c r="HPL320" s="2735"/>
      <c r="HPM320" s="2735"/>
      <c r="HPN320" s="2735"/>
      <c r="HPO320" s="2735"/>
      <c r="HPP320" s="2735"/>
      <c r="HPQ320" s="2735"/>
      <c r="HPR320" s="2735"/>
      <c r="HPS320" s="2735"/>
      <c r="HPT320" s="2735"/>
      <c r="HPU320" s="2735"/>
      <c r="HPV320" s="2735"/>
      <c r="HPW320" s="2735"/>
      <c r="HPX320" s="2735"/>
      <c r="HPY320" s="2735"/>
      <c r="HPZ320" s="2735"/>
      <c r="HQA320" s="2735"/>
      <c r="HQB320" s="2735"/>
      <c r="HQC320" s="2735"/>
      <c r="HQD320" s="2735"/>
      <c r="HQE320" s="2735"/>
      <c r="HQF320" s="2735"/>
      <c r="HQG320" s="2735"/>
      <c r="HQH320" s="2735"/>
      <c r="HQI320" s="2735"/>
      <c r="HQJ320" s="2735"/>
      <c r="HQK320" s="2735"/>
      <c r="HQL320" s="2735"/>
      <c r="HQM320" s="2735"/>
      <c r="HQN320" s="2735"/>
      <c r="HQO320" s="2735"/>
      <c r="HQP320" s="2735"/>
      <c r="HQQ320" s="2735"/>
      <c r="HQR320" s="2735"/>
      <c r="HQS320" s="2735"/>
      <c r="HQT320" s="2735"/>
      <c r="HQU320" s="2735"/>
      <c r="HQV320" s="2735"/>
      <c r="HQW320" s="2735"/>
      <c r="HQX320" s="2735"/>
      <c r="HQY320" s="2735"/>
      <c r="HQZ320" s="2735"/>
      <c r="HRA320" s="2735"/>
      <c r="HRB320" s="2735"/>
      <c r="HRC320" s="2735"/>
      <c r="HRD320" s="2735"/>
      <c r="HRE320" s="2735"/>
      <c r="HRF320" s="2735"/>
      <c r="HRG320" s="2735"/>
      <c r="HRH320" s="2735"/>
      <c r="HRI320" s="2735"/>
      <c r="HRJ320" s="2735"/>
      <c r="HRK320" s="2735"/>
      <c r="HRL320" s="2735"/>
      <c r="HRM320" s="2735"/>
      <c r="HRN320" s="2735"/>
      <c r="HRO320" s="2735"/>
      <c r="HRP320" s="2735"/>
      <c r="HRQ320" s="2735"/>
      <c r="HRR320" s="2735"/>
      <c r="HRS320" s="2735"/>
      <c r="HRT320" s="2735"/>
      <c r="HRU320" s="2735"/>
      <c r="HRV320" s="2735"/>
      <c r="HRW320" s="2735"/>
      <c r="HRX320" s="2735"/>
      <c r="HRY320" s="2735"/>
      <c r="HRZ320" s="2735"/>
      <c r="HSA320" s="2735"/>
      <c r="HSB320" s="2735"/>
      <c r="HSC320" s="2735"/>
      <c r="HSD320" s="2735"/>
      <c r="HSE320" s="2735"/>
      <c r="HSF320" s="2735"/>
      <c r="HSG320" s="2735"/>
      <c r="HSH320" s="2735"/>
      <c r="HSI320" s="2735"/>
      <c r="HSJ320" s="2735"/>
      <c r="HSK320" s="2735"/>
      <c r="HSL320" s="2735"/>
      <c r="HSM320" s="2735"/>
      <c r="HSN320" s="2735"/>
      <c r="HSO320" s="2735"/>
      <c r="HSP320" s="2735"/>
      <c r="HSQ320" s="2735"/>
      <c r="HSR320" s="2735"/>
      <c r="HSS320" s="2735"/>
      <c r="HST320" s="2735"/>
      <c r="HSU320" s="2735"/>
      <c r="HSV320" s="2735"/>
      <c r="HSW320" s="2735"/>
      <c r="HSX320" s="2735"/>
      <c r="HSY320" s="2735"/>
      <c r="HSZ320" s="2735"/>
      <c r="HTA320" s="2735"/>
      <c r="HTB320" s="2735"/>
      <c r="HTC320" s="2735"/>
      <c r="HTD320" s="2735"/>
      <c r="HTE320" s="2735"/>
      <c r="HTF320" s="2735"/>
      <c r="HTG320" s="2735"/>
      <c r="HTH320" s="2735"/>
      <c r="HTI320" s="2735"/>
      <c r="HTJ320" s="2735"/>
      <c r="HTK320" s="2735"/>
      <c r="HTL320" s="2735"/>
      <c r="HTM320" s="2735"/>
      <c r="HTN320" s="2735"/>
      <c r="HTO320" s="2735"/>
      <c r="HTP320" s="2735"/>
      <c r="HTQ320" s="2735"/>
      <c r="HTR320" s="2735"/>
      <c r="HTS320" s="2735"/>
      <c r="HTT320" s="2735"/>
      <c r="HTU320" s="2735"/>
      <c r="HTV320" s="2735"/>
      <c r="HTW320" s="2735"/>
      <c r="HTX320" s="2735"/>
      <c r="HTY320" s="2735"/>
      <c r="HTZ320" s="2735"/>
      <c r="HUA320" s="2735"/>
      <c r="HUB320" s="2735"/>
      <c r="HUC320" s="2735"/>
      <c r="HUD320" s="2735"/>
      <c r="HUE320" s="2735"/>
      <c r="HUF320" s="2735"/>
      <c r="HUG320" s="2735"/>
      <c r="HUH320" s="2735"/>
      <c r="HUI320" s="2735"/>
      <c r="HUJ320" s="2735"/>
      <c r="HUK320" s="2735"/>
      <c r="HUL320" s="2735"/>
      <c r="HUM320" s="2735"/>
      <c r="HUN320" s="2735"/>
      <c r="HUO320" s="2735"/>
      <c r="HUP320" s="2735"/>
      <c r="HUQ320" s="2735"/>
      <c r="HUR320" s="2735"/>
      <c r="HUS320" s="2735"/>
      <c r="HUT320" s="2735"/>
      <c r="HUU320" s="2735"/>
      <c r="HUV320" s="2735"/>
      <c r="HUW320" s="2735"/>
      <c r="HUX320" s="2735"/>
      <c r="HUY320" s="2735"/>
      <c r="HUZ320" s="2735"/>
      <c r="HVA320" s="2735"/>
      <c r="HVB320" s="2735"/>
      <c r="HVC320" s="2735"/>
      <c r="HVD320" s="2735"/>
      <c r="HVE320" s="2735"/>
      <c r="HVF320" s="2735"/>
      <c r="HVG320" s="2735"/>
      <c r="HVH320" s="2735"/>
      <c r="HVI320" s="2735"/>
      <c r="HVJ320" s="2735"/>
      <c r="HVK320" s="2735"/>
      <c r="HVL320" s="2735"/>
      <c r="HVM320" s="2735"/>
      <c r="HVN320" s="2735"/>
      <c r="HVO320" s="2735"/>
      <c r="HVP320" s="2735"/>
      <c r="HVQ320" s="2735"/>
      <c r="HVR320" s="2735"/>
      <c r="HVS320" s="2735"/>
      <c r="HVT320" s="2735"/>
      <c r="HVU320" s="2735"/>
      <c r="HVV320" s="2735"/>
      <c r="HVW320" s="2735"/>
      <c r="HVX320" s="2735"/>
      <c r="HVY320" s="2735"/>
      <c r="HVZ320" s="2735"/>
      <c r="HWA320" s="2735"/>
      <c r="HWB320" s="2735"/>
      <c r="HWC320" s="2735"/>
      <c r="HWD320" s="2735"/>
      <c r="HWE320" s="2735"/>
      <c r="HWF320" s="2735"/>
      <c r="HWG320" s="2735"/>
      <c r="HWH320" s="2735"/>
      <c r="HWI320" s="2735"/>
      <c r="HWJ320" s="2735"/>
      <c r="HWK320" s="2735"/>
      <c r="HWL320" s="2735"/>
      <c r="HWM320" s="2735"/>
      <c r="HWN320" s="2735"/>
      <c r="HWO320" s="2735"/>
      <c r="HWP320" s="2735"/>
      <c r="HWQ320" s="2735"/>
      <c r="HWR320" s="2735"/>
      <c r="HWS320" s="2735"/>
      <c r="HWT320" s="2735"/>
      <c r="HWU320" s="2735"/>
      <c r="HWV320" s="2735"/>
      <c r="HWW320" s="2735"/>
      <c r="HWX320" s="2735"/>
      <c r="HWY320" s="2735"/>
      <c r="HWZ320" s="2735"/>
      <c r="HXA320" s="2735"/>
      <c r="HXB320" s="2735"/>
      <c r="HXC320" s="2735"/>
      <c r="HXD320" s="2735"/>
      <c r="HXE320" s="2735"/>
      <c r="HXF320" s="2735"/>
      <c r="HXG320" s="2735"/>
      <c r="HXH320" s="2735"/>
      <c r="HXI320" s="2735"/>
      <c r="HXJ320" s="2735"/>
      <c r="HXK320" s="2735"/>
      <c r="HXL320" s="2735"/>
      <c r="HXM320" s="2735"/>
      <c r="HXN320" s="2735"/>
      <c r="HXO320" s="2735"/>
      <c r="HXP320" s="2735"/>
      <c r="HXQ320" s="2735"/>
      <c r="HXR320" s="2735"/>
      <c r="HXS320" s="2735"/>
      <c r="HXT320" s="2735"/>
      <c r="HXU320" s="2735"/>
      <c r="HXV320" s="2735"/>
      <c r="HXW320" s="2735"/>
      <c r="HXX320" s="2735"/>
      <c r="HXY320" s="2735"/>
      <c r="HXZ320" s="2735"/>
      <c r="HYA320" s="2735"/>
      <c r="HYB320" s="2735"/>
      <c r="HYC320" s="2735"/>
      <c r="HYD320" s="2735"/>
      <c r="HYE320" s="2735"/>
      <c r="HYF320" s="2735"/>
      <c r="HYG320" s="2735"/>
      <c r="HYH320" s="2735"/>
      <c r="HYI320" s="2735"/>
      <c r="HYJ320" s="2735"/>
      <c r="HYK320" s="2735"/>
      <c r="HYL320" s="2735"/>
      <c r="HYM320" s="2735"/>
      <c r="HYN320" s="2735"/>
      <c r="HYO320" s="2735"/>
      <c r="HYP320" s="2735"/>
      <c r="HYQ320" s="2735"/>
      <c r="HYR320" s="2735"/>
      <c r="HYS320" s="2735"/>
      <c r="HYT320" s="2735"/>
      <c r="HYU320" s="2735"/>
      <c r="HYV320" s="2735"/>
      <c r="HYW320" s="2735"/>
      <c r="HYX320" s="2735"/>
      <c r="HYY320" s="2735"/>
      <c r="HYZ320" s="2735"/>
      <c r="HZA320" s="2735"/>
      <c r="HZB320" s="2735"/>
      <c r="HZC320" s="2735"/>
      <c r="HZD320" s="2735"/>
      <c r="HZE320" s="2735"/>
      <c r="HZF320" s="2735"/>
      <c r="HZG320" s="2735"/>
      <c r="HZH320" s="2735"/>
      <c r="HZI320" s="2735"/>
      <c r="HZJ320" s="2735"/>
      <c r="HZK320" s="2735"/>
      <c r="HZL320" s="2735"/>
      <c r="HZM320" s="2735"/>
      <c r="HZN320" s="2735"/>
      <c r="HZO320" s="2735"/>
      <c r="HZP320" s="2735"/>
      <c r="HZQ320" s="2735"/>
      <c r="HZR320" s="2735"/>
      <c r="HZS320" s="2735"/>
      <c r="HZT320" s="2735"/>
      <c r="HZU320" s="2735"/>
      <c r="HZV320" s="2735"/>
      <c r="HZW320" s="2735"/>
      <c r="HZX320" s="2735"/>
      <c r="HZY320" s="2735"/>
      <c r="HZZ320" s="2735"/>
      <c r="IAA320" s="2735"/>
      <c r="IAB320" s="2735"/>
      <c r="IAC320" s="2735"/>
      <c r="IAD320" s="2735"/>
      <c r="IAE320" s="2735"/>
      <c r="IAF320" s="2735"/>
      <c r="IAG320" s="2735"/>
      <c r="IAH320" s="2735"/>
      <c r="IAI320" s="2735"/>
      <c r="IAJ320" s="2735"/>
      <c r="IAK320" s="2735"/>
      <c r="IAL320" s="2735"/>
      <c r="IAM320" s="2735"/>
      <c r="IAN320" s="2735"/>
      <c r="IAO320" s="2735"/>
      <c r="IAP320" s="2735"/>
      <c r="IAQ320" s="2735"/>
      <c r="IAR320" s="2735"/>
      <c r="IAS320" s="2735"/>
      <c r="IAT320" s="2735"/>
      <c r="IAU320" s="2735"/>
      <c r="IAV320" s="2735"/>
      <c r="IAW320" s="2735"/>
      <c r="IAX320" s="2735"/>
      <c r="IAY320" s="2735"/>
      <c r="IAZ320" s="2735"/>
      <c r="IBA320" s="2735"/>
      <c r="IBB320" s="2735"/>
      <c r="IBC320" s="2735"/>
      <c r="IBD320" s="2735"/>
      <c r="IBE320" s="2735"/>
      <c r="IBF320" s="2735"/>
      <c r="IBG320" s="2735"/>
      <c r="IBH320" s="2735"/>
      <c r="IBI320" s="2735"/>
      <c r="IBJ320" s="2735"/>
      <c r="IBK320" s="2735"/>
      <c r="IBL320" s="2735"/>
      <c r="IBM320" s="2735"/>
      <c r="IBN320" s="2735"/>
      <c r="IBO320" s="2735"/>
      <c r="IBP320" s="2735"/>
      <c r="IBQ320" s="2735"/>
      <c r="IBR320" s="2735"/>
      <c r="IBS320" s="2735"/>
      <c r="IBT320" s="2735"/>
      <c r="IBU320" s="2735"/>
      <c r="IBV320" s="2735"/>
      <c r="IBW320" s="2735"/>
      <c r="IBX320" s="2735"/>
      <c r="IBY320" s="2735"/>
      <c r="IBZ320" s="2735"/>
      <c r="ICA320" s="2735"/>
      <c r="ICB320" s="2735"/>
      <c r="ICC320" s="2735"/>
      <c r="ICD320" s="2735"/>
      <c r="ICE320" s="2735"/>
      <c r="ICF320" s="2735"/>
      <c r="ICG320" s="2735"/>
      <c r="ICH320" s="2735"/>
      <c r="ICI320" s="2735"/>
      <c r="ICJ320" s="2735"/>
      <c r="ICK320" s="2735"/>
      <c r="ICL320" s="2735"/>
      <c r="ICM320" s="2735"/>
      <c r="ICN320" s="2735"/>
      <c r="ICO320" s="2735"/>
      <c r="ICP320" s="2735"/>
      <c r="ICQ320" s="2735"/>
      <c r="ICR320" s="2735"/>
      <c r="ICS320" s="2735"/>
      <c r="ICT320" s="2735"/>
      <c r="ICU320" s="2735"/>
      <c r="ICV320" s="2735"/>
      <c r="ICW320" s="2735"/>
      <c r="ICX320" s="2735"/>
      <c r="ICY320" s="2735"/>
      <c r="ICZ320" s="2735"/>
      <c r="IDA320" s="2735"/>
      <c r="IDB320" s="2735"/>
      <c r="IDC320" s="2735"/>
      <c r="IDD320" s="2735"/>
      <c r="IDE320" s="2735"/>
      <c r="IDF320" s="2735"/>
      <c r="IDG320" s="2735"/>
      <c r="IDH320" s="2735"/>
      <c r="IDI320" s="2735"/>
      <c r="IDJ320" s="2735"/>
      <c r="IDK320" s="2735"/>
      <c r="IDL320" s="2735"/>
      <c r="IDM320" s="2735"/>
      <c r="IDN320" s="2735"/>
      <c r="IDO320" s="2735"/>
      <c r="IDP320" s="2735"/>
      <c r="IDQ320" s="2735"/>
      <c r="IDR320" s="2735"/>
      <c r="IDS320" s="2735"/>
      <c r="IDT320" s="2735"/>
      <c r="IDU320" s="2735"/>
      <c r="IDV320" s="2735"/>
      <c r="IDW320" s="2735"/>
      <c r="IDX320" s="2735"/>
      <c r="IDY320" s="2735"/>
      <c r="IDZ320" s="2735"/>
      <c r="IEA320" s="2735"/>
      <c r="IEB320" s="2735"/>
      <c r="IEC320" s="2735"/>
      <c r="IED320" s="2735"/>
      <c r="IEE320" s="2735"/>
      <c r="IEF320" s="2735"/>
      <c r="IEG320" s="2735"/>
      <c r="IEH320" s="2735"/>
      <c r="IEI320" s="2735"/>
      <c r="IEJ320" s="2735"/>
      <c r="IEK320" s="2735"/>
      <c r="IEL320" s="2735"/>
      <c r="IEM320" s="2735"/>
      <c r="IEN320" s="2735"/>
      <c r="IEO320" s="2735"/>
      <c r="IEP320" s="2735"/>
      <c r="IEQ320" s="2735"/>
      <c r="IER320" s="2735"/>
      <c r="IES320" s="2735"/>
      <c r="IET320" s="2735"/>
      <c r="IEU320" s="2735"/>
      <c r="IEV320" s="2735"/>
      <c r="IEW320" s="2735"/>
      <c r="IEX320" s="2735"/>
      <c r="IEY320" s="2735"/>
      <c r="IEZ320" s="2735"/>
      <c r="IFA320" s="2735"/>
      <c r="IFB320" s="2735"/>
      <c r="IFC320" s="2735"/>
      <c r="IFD320" s="2735"/>
      <c r="IFE320" s="2735"/>
      <c r="IFF320" s="2735"/>
      <c r="IFG320" s="2735"/>
      <c r="IFH320" s="2735"/>
      <c r="IFI320" s="2735"/>
      <c r="IFJ320" s="2735"/>
      <c r="IFK320" s="2735"/>
      <c r="IFL320" s="2735"/>
      <c r="IFM320" s="2735"/>
      <c r="IFN320" s="2735"/>
      <c r="IFO320" s="2735"/>
      <c r="IFP320" s="2735"/>
      <c r="IFQ320" s="2735"/>
      <c r="IFR320" s="2735"/>
      <c r="IFS320" s="2735"/>
      <c r="IFT320" s="2735"/>
      <c r="IFU320" s="2735"/>
      <c r="IFV320" s="2735"/>
      <c r="IFW320" s="2735"/>
      <c r="IFX320" s="2735"/>
      <c r="IFY320" s="2735"/>
      <c r="IFZ320" s="2735"/>
      <c r="IGA320" s="2735"/>
      <c r="IGB320" s="2735"/>
      <c r="IGC320" s="2735"/>
      <c r="IGD320" s="2735"/>
      <c r="IGE320" s="2735"/>
      <c r="IGF320" s="2735"/>
      <c r="IGG320" s="2735"/>
      <c r="IGH320" s="2735"/>
      <c r="IGI320" s="2735"/>
      <c r="IGJ320" s="2735"/>
      <c r="IGK320" s="2735"/>
      <c r="IGL320" s="2735"/>
      <c r="IGM320" s="2735"/>
      <c r="IGN320" s="2735"/>
      <c r="IGO320" s="2735"/>
      <c r="IGP320" s="2735"/>
      <c r="IGQ320" s="2735"/>
      <c r="IGR320" s="2735"/>
      <c r="IGS320" s="2735"/>
      <c r="IGT320" s="2735"/>
      <c r="IGU320" s="2735"/>
      <c r="IGV320" s="2735"/>
      <c r="IGW320" s="2735"/>
      <c r="IGX320" s="2735"/>
      <c r="IGY320" s="2735"/>
      <c r="IGZ320" s="2735"/>
      <c r="IHA320" s="2735"/>
      <c r="IHB320" s="2735"/>
      <c r="IHC320" s="2735"/>
      <c r="IHD320" s="2735"/>
      <c r="IHE320" s="2735"/>
      <c r="IHF320" s="2735"/>
      <c r="IHG320" s="2735"/>
      <c r="IHH320" s="2735"/>
      <c r="IHI320" s="2735"/>
      <c r="IHJ320" s="2735"/>
      <c r="IHK320" s="2735"/>
      <c r="IHL320" s="2735"/>
      <c r="IHM320" s="2735"/>
      <c r="IHN320" s="2735"/>
      <c r="IHO320" s="2735"/>
      <c r="IHP320" s="2735"/>
      <c r="IHQ320" s="2735"/>
      <c r="IHR320" s="2735"/>
      <c r="IHS320" s="2735"/>
      <c r="IHT320" s="2735"/>
      <c r="IHU320" s="2735"/>
      <c r="IHV320" s="2735"/>
      <c r="IHW320" s="2735"/>
      <c r="IHX320" s="2735"/>
      <c r="IHY320" s="2735"/>
      <c r="IHZ320" s="2735"/>
      <c r="IIA320" s="2735"/>
      <c r="IIB320" s="2735"/>
      <c r="IIC320" s="2735"/>
      <c r="IID320" s="2735"/>
      <c r="IIE320" s="2735"/>
      <c r="IIF320" s="2735"/>
      <c r="IIG320" s="2735"/>
      <c r="IIH320" s="2735"/>
      <c r="III320" s="2735"/>
      <c r="IIJ320" s="2735"/>
      <c r="IIK320" s="2735"/>
      <c r="IIL320" s="2735"/>
      <c r="IIM320" s="2735"/>
      <c r="IIN320" s="2735"/>
      <c r="IIO320" s="2735"/>
      <c r="IIP320" s="2735"/>
      <c r="IIQ320" s="2735"/>
      <c r="IIR320" s="2735"/>
      <c r="IIS320" s="2735"/>
      <c r="IIT320" s="2735"/>
      <c r="IIU320" s="2735"/>
      <c r="IIV320" s="2735"/>
      <c r="IIW320" s="2735"/>
      <c r="IIX320" s="2735"/>
      <c r="IIY320" s="2735"/>
      <c r="IIZ320" s="2735"/>
      <c r="IJA320" s="2735"/>
      <c r="IJB320" s="2735"/>
      <c r="IJC320" s="2735"/>
      <c r="IJD320" s="2735"/>
      <c r="IJE320" s="2735"/>
      <c r="IJF320" s="2735"/>
      <c r="IJG320" s="2735"/>
      <c r="IJH320" s="2735"/>
      <c r="IJI320" s="2735"/>
      <c r="IJJ320" s="2735"/>
      <c r="IJK320" s="2735"/>
      <c r="IJL320" s="2735"/>
      <c r="IJM320" s="2735"/>
      <c r="IJN320" s="2735"/>
      <c r="IJO320" s="2735"/>
      <c r="IJP320" s="2735"/>
      <c r="IJQ320" s="2735"/>
      <c r="IJR320" s="2735"/>
      <c r="IJS320" s="2735"/>
      <c r="IJT320" s="2735"/>
      <c r="IJU320" s="2735"/>
      <c r="IJV320" s="2735"/>
      <c r="IJW320" s="2735"/>
      <c r="IJX320" s="2735"/>
      <c r="IJY320" s="2735"/>
      <c r="IJZ320" s="2735"/>
      <c r="IKA320" s="2735"/>
      <c r="IKB320" s="2735"/>
      <c r="IKC320" s="2735"/>
      <c r="IKD320" s="2735"/>
      <c r="IKE320" s="2735"/>
      <c r="IKF320" s="2735"/>
      <c r="IKG320" s="2735"/>
      <c r="IKH320" s="2735"/>
      <c r="IKI320" s="2735"/>
      <c r="IKJ320" s="2735"/>
      <c r="IKK320" s="2735"/>
      <c r="IKL320" s="2735"/>
      <c r="IKM320" s="2735"/>
      <c r="IKN320" s="2735"/>
      <c r="IKO320" s="2735"/>
      <c r="IKP320" s="2735"/>
      <c r="IKQ320" s="2735"/>
      <c r="IKR320" s="2735"/>
      <c r="IKS320" s="2735"/>
      <c r="IKT320" s="2735"/>
      <c r="IKU320" s="2735"/>
      <c r="IKV320" s="2735"/>
      <c r="IKW320" s="2735"/>
      <c r="IKX320" s="2735"/>
      <c r="IKY320" s="2735"/>
      <c r="IKZ320" s="2735"/>
      <c r="ILA320" s="2735"/>
      <c r="ILB320" s="2735"/>
      <c r="ILC320" s="2735"/>
      <c r="ILD320" s="2735"/>
      <c r="ILE320" s="2735"/>
      <c r="ILF320" s="2735"/>
      <c r="ILG320" s="2735"/>
      <c r="ILH320" s="2735"/>
      <c r="ILI320" s="2735"/>
      <c r="ILJ320" s="2735"/>
      <c r="ILK320" s="2735"/>
      <c r="ILL320" s="2735"/>
      <c r="ILM320" s="2735"/>
      <c r="ILN320" s="2735"/>
      <c r="ILO320" s="2735"/>
      <c r="ILP320" s="2735"/>
      <c r="ILQ320" s="2735"/>
      <c r="ILR320" s="2735"/>
      <c r="ILS320" s="2735"/>
      <c r="ILT320" s="2735"/>
      <c r="ILU320" s="2735"/>
      <c r="ILV320" s="2735"/>
      <c r="ILW320" s="2735"/>
      <c r="ILX320" s="2735"/>
      <c r="ILY320" s="2735"/>
      <c r="ILZ320" s="2735"/>
      <c r="IMA320" s="2735"/>
      <c r="IMB320" s="2735"/>
      <c r="IMC320" s="2735"/>
      <c r="IMD320" s="2735"/>
      <c r="IME320" s="2735"/>
      <c r="IMF320" s="2735"/>
      <c r="IMG320" s="2735"/>
      <c r="IMH320" s="2735"/>
      <c r="IMI320" s="2735"/>
      <c r="IMJ320" s="2735"/>
      <c r="IMK320" s="2735"/>
      <c r="IML320" s="2735"/>
      <c r="IMM320" s="2735"/>
      <c r="IMN320" s="2735"/>
      <c r="IMO320" s="2735"/>
      <c r="IMP320" s="2735"/>
      <c r="IMQ320" s="2735"/>
      <c r="IMR320" s="2735"/>
      <c r="IMS320" s="2735"/>
      <c r="IMT320" s="2735"/>
      <c r="IMU320" s="2735"/>
      <c r="IMV320" s="2735"/>
      <c r="IMW320" s="2735"/>
      <c r="IMX320" s="2735"/>
      <c r="IMY320" s="2735"/>
      <c r="IMZ320" s="2735"/>
      <c r="INA320" s="2735"/>
      <c r="INB320" s="2735"/>
      <c r="INC320" s="2735"/>
      <c r="IND320" s="2735"/>
      <c r="INE320" s="2735"/>
      <c r="INF320" s="2735"/>
      <c r="ING320" s="2735"/>
      <c r="INH320" s="2735"/>
      <c r="INI320" s="2735"/>
      <c r="INJ320" s="2735"/>
      <c r="INK320" s="2735"/>
      <c r="INL320" s="2735"/>
      <c r="INM320" s="2735"/>
      <c r="INN320" s="2735"/>
      <c r="INO320" s="2735"/>
      <c r="INP320" s="2735"/>
      <c r="INQ320" s="2735"/>
      <c r="INR320" s="2735"/>
      <c r="INS320" s="2735"/>
      <c r="INT320" s="2735"/>
      <c r="INU320" s="2735"/>
      <c r="INV320" s="2735"/>
      <c r="INW320" s="2735"/>
      <c r="INX320" s="2735"/>
      <c r="INY320" s="2735"/>
      <c r="INZ320" s="2735"/>
      <c r="IOA320" s="2735"/>
      <c r="IOB320" s="2735"/>
      <c r="IOC320" s="2735"/>
      <c r="IOD320" s="2735"/>
      <c r="IOE320" s="2735"/>
      <c r="IOF320" s="2735"/>
      <c r="IOG320" s="2735"/>
      <c r="IOH320" s="2735"/>
      <c r="IOI320" s="2735"/>
      <c r="IOJ320" s="2735"/>
      <c r="IOK320" s="2735"/>
      <c r="IOL320" s="2735"/>
      <c r="IOM320" s="2735"/>
      <c r="ION320" s="2735"/>
      <c r="IOO320" s="2735"/>
      <c r="IOP320" s="2735"/>
      <c r="IOQ320" s="2735"/>
      <c r="IOR320" s="2735"/>
      <c r="IOS320" s="2735"/>
      <c r="IOT320" s="2735"/>
      <c r="IOU320" s="2735"/>
      <c r="IOV320" s="2735"/>
      <c r="IOW320" s="2735"/>
      <c r="IOX320" s="2735"/>
      <c r="IOY320" s="2735"/>
      <c r="IOZ320" s="2735"/>
      <c r="IPA320" s="2735"/>
      <c r="IPB320" s="2735"/>
      <c r="IPC320" s="2735"/>
      <c r="IPD320" s="2735"/>
      <c r="IPE320" s="2735"/>
      <c r="IPF320" s="2735"/>
      <c r="IPG320" s="2735"/>
      <c r="IPH320" s="2735"/>
      <c r="IPI320" s="2735"/>
      <c r="IPJ320" s="2735"/>
      <c r="IPK320" s="2735"/>
      <c r="IPL320" s="2735"/>
      <c r="IPM320" s="2735"/>
      <c r="IPN320" s="2735"/>
      <c r="IPO320" s="2735"/>
      <c r="IPP320" s="2735"/>
      <c r="IPQ320" s="2735"/>
      <c r="IPR320" s="2735"/>
      <c r="IPS320" s="2735"/>
      <c r="IPT320" s="2735"/>
      <c r="IPU320" s="2735"/>
      <c r="IPV320" s="2735"/>
      <c r="IPW320" s="2735"/>
      <c r="IPX320" s="2735"/>
      <c r="IPY320" s="2735"/>
      <c r="IPZ320" s="2735"/>
      <c r="IQA320" s="2735"/>
      <c r="IQB320" s="2735"/>
      <c r="IQC320" s="2735"/>
      <c r="IQD320" s="2735"/>
      <c r="IQE320" s="2735"/>
      <c r="IQF320" s="2735"/>
      <c r="IQG320" s="2735"/>
      <c r="IQH320" s="2735"/>
      <c r="IQI320" s="2735"/>
      <c r="IQJ320" s="2735"/>
      <c r="IQK320" s="2735"/>
      <c r="IQL320" s="2735"/>
      <c r="IQM320" s="2735"/>
      <c r="IQN320" s="2735"/>
      <c r="IQO320" s="2735"/>
      <c r="IQP320" s="2735"/>
      <c r="IQQ320" s="2735"/>
      <c r="IQR320" s="2735"/>
      <c r="IQS320" s="2735"/>
      <c r="IQT320" s="2735"/>
      <c r="IQU320" s="2735"/>
      <c r="IQV320" s="2735"/>
      <c r="IQW320" s="2735"/>
      <c r="IQX320" s="2735"/>
      <c r="IQY320" s="2735"/>
      <c r="IQZ320" s="2735"/>
      <c r="IRA320" s="2735"/>
      <c r="IRB320" s="2735"/>
      <c r="IRC320" s="2735"/>
      <c r="IRD320" s="2735"/>
      <c r="IRE320" s="2735"/>
      <c r="IRF320" s="2735"/>
      <c r="IRG320" s="2735"/>
      <c r="IRH320" s="2735"/>
      <c r="IRI320" s="2735"/>
      <c r="IRJ320" s="2735"/>
      <c r="IRK320" s="2735"/>
      <c r="IRL320" s="2735"/>
      <c r="IRM320" s="2735"/>
      <c r="IRN320" s="2735"/>
      <c r="IRO320" s="2735"/>
      <c r="IRP320" s="2735"/>
      <c r="IRQ320" s="2735"/>
      <c r="IRR320" s="2735"/>
      <c r="IRS320" s="2735"/>
      <c r="IRT320" s="2735"/>
      <c r="IRU320" s="2735"/>
      <c r="IRV320" s="2735"/>
      <c r="IRW320" s="2735"/>
      <c r="IRX320" s="2735"/>
      <c r="IRY320" s="2735"/>
      <c r="IRZ320" s="2735"/>
      <c r="ISA320" s="2735"/>
      <c r="ISB320" s="2735"/>
      <c r="ISC320" s="2735"/>
      <c r="ISD320" s="2735"/>
      <c r="ISE320" s="2735"/>
      <c r="ISF320" s="2735"/>
      <c r="ISG320" s="2735"/>
      <c r="ISH320" s="2735"/>
      <c r="ISI320" s="2735"/>
      <c r="ISJ320" s="2735"/>
      <c r="ISK320" s="2735"/>
      <c r="ISL320" s="2735"/>
      <c r="ISM320" s="2735"/>
      <c r="ISN320" s="2735"/>
      <c r="ISO320" s="2735"/>
      <c r="ISP320" s="2735"/>
      <c r="ISQ320" s="2735"/>
      <c r="ISR320" s="2735"/>
      <c r="ISS320" s="2735"/>
      <c r="IST320" s="2735"/>
      <c r="ISU320" s="2735"/>
      <c r="ISV320" s="2735"/>
      <c r="ISW320" s="2735"/>
      <c r="ISX320" s="2735"/>
      <c r="ISY320" s="2735"/>
      <c r="ISZ320" s="2735"/>
      <c r="ITA320" s="2735"/>
      <c r="ITB320" s="2735"/>
      <c r="ITC320" s="2735"/>
      <c r="ITD320" s="2735"/>
      <c r="ITE320" s="2735"/>
      <c r="ITF320" s="2735"/>
      <c r="ITG320" s="2735"/>
      <c r="ITH320" s="2735"/>
      <c r="ITI320" s="2735"/>
      <c r="ITJ320" s="2735"/>
      <c r="ITK320" s="2735"/>
      <c r="ITL320" s="2735"/>
      <c r="ITM320" s="2735"/>
      <c r="ITN320" s="2735"/>
      <c r="ITO320" s="2735"/>
      <c r="ITP320" s="2735"/>
      <c r="ITQ320" s="2735"/>
      <c r="ITR320" s="2735"/>
      <c r="ITS320" s="2735"/>
      <c r="ITT320" s="2735"/>
      <c r="ITU320" s="2735"/>
      <c r="ITV320" s="2735"/>
      <c r="ITW320" s="2735"/>
      <c r="ITX320" s="2735"/>
      <c r="ITY320" s="2735"/>
      <c r="ITZ320" s="2735"/>
      <c r="IUA320" s="2735"/>
      <c r="IUB320" s="2735"/>
      <c r="IUC320" s="2735"/>
      <c r="IUD320" s="2735"/>
      <c r="IUE320" s="2735"/>
      <c r="IUF320" s="2735"/>
      <c r="IUG320" s="2735"/>
      <c r="IUH320" s="2735"/>
      <c r="IUI320" s="2735"/>
      <c r="IUJ320" s="2735"/>
      <c r="IUK320" s="2735"/>
      <c r="IUL320" s="2735"/>
      <c r="IUM320" s="2735"/>
      <c r="IUN320" s="2735"/>
      <c r="IUO320" s="2735"/>
      <c r="IUP320" s="2735"/>
      <c r="IUQ320" s="2735"/>
      <c r="IUR320" s="2735"/>
      <c r="IUS320" s="2735"/>
      <c r="IUT320" s="2735"/>
      <c r="IUU320" s="2735"/>
      <c r="IUV320" s="2735"/>
      <c r="IUW320" s="2735"/>
      <c r="IUX320" s="2735"/>
      <c r="IUY320" s="2735"/>
      <c r="IUZ320" s="2735"/>
      <c r="IVA320" s="2735"/>
      <c r="IVB320" s="2735"/>
      <c r="IVC320" s="2735"/>
      <c r="IVD320" s="2735"/>
      <c r="IVE320" s="2735"/>
      <c r="IVF320" s="2735"/>
      <c r="IVG320" s="2735"/>
      <c r="IVH320" s="2735"/>
      <c r="IVI320" s="2735"/>
      <c r="IVJ320" s="2735"/>
      <c r="IVK320" s="2735"/>
      <c r="IVL320" s="2735"/>
      <c r="IVM320" s="2735"/>
      <c r="IVN320" s="2735"/>
      <c r="IVO320" s="2735"/>
      <c r="IVP320" s="2735"/>
      <c r="IVQ320" s="2735"/>
      <c r="IVR320" s="2735"/>
      <c r="IVS320" s="2735"/>
      <c r="IVT320" s="2735"/>
      <c r="IVU320" s="2735"/>
      <c r="IVV320" s="2735"/>
      <c r="IVW320" s="2735"/>
      <c r="IVX320" s="2735"/>
      <c r="IVY320" s="2735"/>
      <c r="IVZ320" s="2735"/>
      <c r="IWA320" s="2735"/>
      <c r="IWB320" s="2735"/>
      <c r="IWC320" s="2735"/>
      <c r="IWD320" s="2735"/>
      <c r="IWE320" s="2735"/>
      <c r="IWF320" s="2735"/>
      <c r="IWG320" s="2735"/>
      <c r="IWH320" s="2735"/>
      <c r="IWI320" s="2735"/>
      <c r="IWJ320" s="2735"/>
      <c r="IWK320" s="2735"/>
      <c r="IWL320" s="2735"/>
      <c r="IWM320" s="2735"/>
      <c r="IWN320" s="2735"/>
      <c r="IWO320" s="2735"/>
      <c r="IWP320" s="2735"/>
      <c r="IWQ320" s="2735"/>
      <c r="IWR320" s="2735"/>
      <c r="IWS320" s="2735"/>
      <c r="IWT320" s="2735"/>
      <c r="IWU320" s="2735"/>
      <c r="IWV320" s="2735"/>
      <c r="IWW320" s="2735"/>
      <c r="IWX320" s="2735"/>
      <c r="IWY320" s="2735"/>
      <c r="IWZ320" s="2735"/>
      <c r="IXA320" s="2735"/>
      <c r="IXB320" s="2735"/>
      <c r="IXC320" s="2735"/>
      <c r="IXD320" s="2735"/>
      <c r="IXE320" s="2735"/>
      <c r="IXF320" s="2735"/>
      <c r="IXG320" s="2735"/>
      <c r="IXH320" s="2735"/>
      <c r="IXI320" s="2735"/>
      <c r="IXJ320" s="2735"/>
      <c r="IXK320" s="2735"/>
      <c r="IXL320" s="2735"/>
      <c r="IXM320" s="2735"/>
      <c r="IXN320" s="2735"/>
      <c r="IXO320" s="2735"/>
      <c r="IXP320" s="2735"/>
      <c r="IXQ320" s="2735"/>
      <c r="IXR320" s="2735"/>
      <c r="IXS320" s="2735"/>
      <c r="IXT320" s="2735"/>
      <c r="IXU320" s="2735"/>
      <c r="IXV320" s="2735"/>
      <c r="IXW320" s="2735"/>
      <c r="IXX320" s="2735"/>
      <c r="IXY320" s="2735"/>
      <c r="IXZ320" s="2735"/>
      <c r="IYA320" s="2735"/>
      <c r="IYB320" s="2735"/>
      <c r="IYC320" s="2735"/>
      <c r="IYD320" s="2735"/>
      <c r="IYE320" s="2735"/>
      <c r="IYF320" s="2735"/>
      <c r="IYG320" s="2735"/>
      <c r="IYH320" s="2735"/>
      <c r="IYI320" s="2735"/>
      <c r="IYJ320" s="2735"/>
      <c r="IYK320" s="2735"/>
      <c r="IYL320" s="2735"/>
      <c r="IYM320" s="2735"/>
      <c r="IYN320" s="2735"/>
      <c r="IYO320" s="2735"/>
      <c r="IYP320" s="2735"/>
      <c r="IYQ320" s="2735"/>
      <c r="IYR320" s="2735"/>
      <c r="IYS320" s="2735"/>
      <c r="IYT320" s="2735"/>
      <c r="IYU320" s="2735"/>
      <c r="IYV320" s="2735"/>
      <c r="IYW320" s="2735"/>
      <c r="IYX320" s="2735"/>
      <c r="IYY320" s="2735"/>
      <c r="IYZ320" s="2735"/>
      <c r="IZA320" s="2735"/>
      <c r="IZB320" s="2735"/>
      <c r="IZC320" s="2735"/>
      <c r="IZD320" s="2735"/>
      <c r="IZE320" s="2735"/>
      <c r="IZF320" s="2735"/>
      <c r="IZG320" s="2735"/>
      <c r="IZH320" s="2735"/>
      <c r="IZI320" s="2735"/>
      <c r="IZJ320" s="2735"/>
      <c r="IZK320" s="2735"/>
      <c r="IZL320" s="2735"/>
      <c r="IZM320" s="2735"/>
      <c r="IZN320" s="2735"/>
      <c r="IZO320" s="2735"/>
      <c r="IZP320" s="2735"/>
      <c r="IZQ320" s="2735"/>
      <c r="IZR320" s="2735"/>
      <c r="IZS320" s="2735"/>
      <c r="IZT320" s="2735"/>
      <c r="IZU320" s="2735"/>
      <c r="IZV320" s="2735"/>
      <c r="IZW320" s="2735"/>
      <c r="IZX320" s="2735"/>
      <c r="IZY320" s="2735"/>
      <c r="IZZ320" s="2735"/>
      <c r="JAA320" s="2735"/>
      <c r="JAB320" s="2735"/>
      <c r="JAC320" s="2735"/>
      <c r="JAD320" s="2735"/>
      <c r="JAE320" s="2735"/>
      <c r="JAF320" s="2735"/>
      <c r="JAG320" s="2735"/>
      <c r="JAH320" s="2735"/>
      <c r="JAI320" s="2735"/>
      <c r="JAJ320" s="2735"/>
      <c r="JAK320" s="2735"/>
      <c r="JAL320" s="2735"/>
      <c r="JAM320" s="2735"/>
      <c r="JAN320" s="2735"/>
      <c r="JAO320" s="2735"/>
      <c r="JAP320" s="2735"/>
      <c r="JAQ320" s="2735"/>
      <c r="JAR320" s="2735"/>
      <c r="JAS320" s="2735"/>
      <c r="JAT320" s="2735"/>
      <c r="JAU320" s="2735"/>
      <c r="JAV320" s="2735"/>
      <c r="JAW320" s="2735"/>
      <c r="JAX320" s="2735"/>
      <c r="JAY320" s="2735"/>
      <c r="JAZ320" s="2735"/>
      <c r="JBA320" s="2735"/>
      <c r="JBB320" s="2735"/>
      <c r="JBC320" s="2735"/>
      <c r="JBD320" s="2735"/>
      <c r="JBE320" s="2735"/>
      <c r="JBF320" s="2735"/>
      <c r="JBG320" s="2735"/>
      <c r="JBH320" s="2735"/>
      <c r="JBI320" s="2735"/>
      <c r="JBJ320" s="2735"/>
      <c r="JBK320" s="2735"/>
      <c r="JBL320" s="2735"/>
      <c r="JBM320" s="2735"/>
      <c r="JBN320" s="2735"/>
      <c r="JBO320" s="2735"/>
      <c r="JBP320" s="2735"/>
      <c r="JBQ320" s="2735"/>
      <c r="JBR320" s="2735"/>
      <c r="JBS320" s="2735"/>
      <c r="JBT320" s="2735"/>
      <c r="JBU320" s="2735"/>
      <c r="JBV320" s="2735"/>
      <c r="JBW320" s="2735"/>
      <c r="JBX320" s="2735"/>
      <c r="JBY320" s="2735"/>
      <c r="JBZ320" s="2735"/>
      <c r="JCA320" s="2735"/>
      <c r="JCB320" s="2735"/>
      <c r="JCC320" s="2735"/>
      <c r="JCD320" s="2735"/>
      <c r="JCE320" s="2735"/>
      <c r="JCF320" s="2735"/>
      <c r="JCG320" s="2735"/>
      <c r="JCH320" s="2735"/>
      <c r="JCI320" s="2735"/>
      <c r="JCJ320" s="2735"/>
      <c r="JCK320" s="2735"/>
      <c r="JCL320" s="2735"/>
      <c r="JCM320" s="2735"/>
      <c r="JCN320" s="2735"/>
      <c r="JCO320" s="2735"/>
      <c r="JCP320" s="2735"/>
      <c r="JCQ320" s="2735"/>
      <c r="JCR320" s="2735"/>
      <c r="JCS320" s="2735"/>
      <c r="JCT320" s="2735"/>
      <c r="JCU320" s="2735"/>
      <c r="JCV320" s="2735"/>
      <c r="JCW320" s="2735"/>
      <c r="JCX320" s="2735"/>
      <c r="JCY320" s="2735"/>
      <c r="JCZ320" s="2735"/>
      <c r="JDA320" s="2735"/>
      <c r="JDB320" s="2735"/>
      <c r="JDC320" s="2735"/>
      <c r="JDD320" s="2735"/>
      <c r="JDE320" s="2735"/>
      <c r="JDF320" s="2735"/>
      <c r="JDG320" s="2735"/>
      <c r="JDH320" s="2735"/>
      <c r="JDI320" s="2735"/>
      <c r="JDJ320" s="2735"/>
      <c r="JDK320" s="2735"/>
      <c r="JDL320" s="2735"/>
      <c r="JDM320" s="2735"/>
      <c r="JDN320" s="2735"/>
      <c r="JDO320" s="2735"/>
      <c r="JDP320" s="2735"/>
      <c r="JDQ320" s="2735"/>
      <c r="JDR320" s="2735"/>
      <c r="JDS320" s="2735"/>
      <c r="JDT320" s="2735"/>
      <c r="JDU320" s="2735"/>
      <c r="JDV320" s="2735"/>
      <c r="JDW320" s="2735"/>
      <c r="JDX320" s="2735"/>
      <c r="JDY320" s="2735"/>
      <c r="JDZ320" s="2735"/>
      <c r="JEA320" s="2735"/>
      <c r="JEB320" s="2735"/>
      <c r="JEC320" s="2735"/>
      <c r="JED320" s="2735"/>
      <c r="JEE320" s="2735"/>
      <c r="JEF320" s="2735"/>
      <c r="JEG320" s="2735"/>
      <c r="JEH320" s="2735"/>
      <c r="JEI320" s="2735"/>
      <c r="JEJ320" s="2735"/>
      <c r="JEK320" s="2735"/>
      <c r="JEL320" s="2735"/>
      <c r="JEM320" s="2735"/>
      <c r="JEN320" s="2735"/>
      <c r="JEO320" s="2735"/>
      <c r="JEP320" s="2735"/>
      <c r="JEQ320" s="2735"/>
      <c r="JER320" s="2735"/>
      <c r="JES320" s="2735"/>
      <c r="JET320" s="2735"/>
      <c r="JEU320" s="2735"/>
      <c r="JEV320" s="2735"/>
      <c r="JEW320" s="2735"/>
      <c r="JEX320" s="2735"/>
      <c r="JEY320" s="2735"/>
      <c r="JEZ320" s="2735"/>
      <c r="JFA320" s="2735"/>
      <c r="JFB320" s="2735"/>
      <c r="JFC320" s="2735"/>
      <c r="JFD320" s="2735"/>
      <c r="JFE320" s="2735"/>
      <c r="JFF320" s="2735"/>
      <c r="JFG320" s="2735"/>
      <c r="JFH320" s="2735"/>
      <c r="JFI320" s="2735"/>
      <c r="JFJ320" s="2735"/>
      <c r="JFK320" s="2735"/>
      <c r="JFL320" s="2735"/>
      <c r="JFM320" s="2735"/>
      <c r="JFN320" s="2735"/>
      <c r="JFO320" s="2735"/>
      <c r="JFP320" s="2735"/>
      <c r="JFQ320" s="2735"/>
      <c r="JFR320" s="2735"/>
      <c r="JFS320" s="2735"/>
      <c r="JFT320" s="2735"/>
      <c r="JFU320" s="2735"/>
      <c r="JFV320" s="2735"/>
      <c r="JFW320" s="2735"/>
      <c r="JFX320" s="2735"/>
      <c r="JFY320" s="2735"/>
      <c r="JFZ320" s="2735"/>
      <c r="JGA320" s="2735"/>
      <c r="JGB320" s="2735"/>
      <c r="JGC320" s="2735"/>
      <c r="JGD320" s="2735"/>
      <c r="JGE320" s="2735"/>
      <c r="JGF320" s="2735"/>
      <c r="JGG320" s="2735"/>
      <c r="JGH320" s="2735"/>
      <c r="JGI320" s="2735"/>
      <c r="JGJ320" s="2735"/>
      <c r="JGK320" s="2735"/>
      <c r="JGL320" s="2735"/>
      <c r="JGM320" s="2735"/>
      <c r="JGN320" s="2735"/>
      <c r="JGO320" s="2735"/>
      <c r="JGP320" s="2735"/>
      <c r="JGQ320" s="2735"/>
      <c r="JGR320" s="2735"/>
      <c r="JGS320" s="2735"/>
      <c r="JGT320" s="2735"/>
      <c r="JGU320" s="2735"/>
      <c r="JGV320" s="2735"/>
      <c r="JGW320" s="2735"/>
      <c r="JGX320" s="2735"/>
      <c r="JGY320" s="2735"/>
      <c r="JGZ320" s="2735"/>
      <c r="JHA320" s="2735"/>
      <c r="JHB320" s="2735"/>
      <c r="JHC320" s="2735"/>
      <c r="JHD320" s="2735"/>
      <c r="JHE320" s="2735"/>
      <c r="JHF320" s="2735"/>
      <c r="JHG320" s="2735"/>
      <c r="JHH320" s="2735"/>
      <c r="JHI320" s="2735"/>
      <c r="JHJ320" s="2735"/>
      <c r="JHK320" s="2735"/>
      <c r="JHL320" s="2735"/>
      <c r="JHM320" s="2735"/>
      <c r="JHN320" s="2735"/>
      <c r="JHO320" s="2735"/>
      <c r="JHP320" s="2735"/>
      <c r="JHQ320" s="2735"/>
      <c r="JHR320" s="2735"/>
      <c r="JHS320" s="2735"/>
      <c r="JHT320" s="2735"/>
      <c r="JHU320" s="2735"/>
      <c r="JHV320" s="2735"/>
      <c r="JHW320" s="2735"/>
      <c r="JHX320" s="2735"/>
      <c r="JHY320" s="2735"/>
      <c r="JHZ320" s="2735"/>
      <c r="JIA320" s="2735"/>
      <c r="JIB320" s="2735"/>
      <c r="JIC320" s="2735"/>
      <c r="JID320" s="2735"/>
      <c r="JIE320" s="2735"/>
      <c r="JIF320" s="2735"/>
      <c r="JIG320" s="2735"/>
      <c r="JIH320" s="2735"/>
      <c r="JII320" s="2735"/>
      <c r="JIJ320" s="2735"/>
      <c r="JIK320" s="2735"/>
      <c r="JIL320" s="2735"/>
      <c r="JIM320" s="2735"/>
      <c r="JIN320" s="2735"/>
      <c r="JIO320" s="2735"/>
      <c r="JIP320" s="2735"/>
      <c r="JIQ320" s="2735"/>
      <c r="JIR320" s="2735"/>
      <c r="JIS320" s="2735"/>
      <c r="JIT320" s="2735"/>
      <c r="JIU320" s="2735"/>
      <c r="JIV320" s="2735"/>
      <c r="JIW320" s="2735"/>
      <c r="JIX320" s="2735"/>
      <c r="JIY320" s="2735"/>
      <c r="JIZ320" s="2735"/>
      <c r="JJA320" s="2735"/>
      <c r="JJB320" s="2735"/>
      <c r="JJC320" s="2735"/>
      <c r="JJD320" s="2735"/>
      <c r="JJE320" s="2735"/>
      <c r="JJF320" s="2735"/>
      <c r="JJG320" s="2735"/>
      <c r="JJH320" s="2735"/>
      <c r="JJI320" s="2735"/>
      <c r="JJJ320" s="2735"/>
      <c r="JJK320" s="2735"/>
      <c r="JJL320" s="2735"/>
      <c r="JJM320" s="2735"/>
      <c r="JJN320" s="2735"/>
      <c r="JJO320" s="2735"/>
      <c r="JJP320" s="2735"/>
      <c r="JJQ320" s="2735"/>
      <c r="JJR320" s="2735"/>
      <c r="JJS320" s="2735"/>
      <c r="JJT320" s="2735"/>
      <c r="JJU320" s="2735"/>
      <c r="JJV320" s="2735"/>
      <c r="JJW320" s="2735"/>
      <c r="JJX320" s="2735"/>
      <c r="JJY320" s="2735"/>
      <c r="JJZ320" s="2735"/>
      <c r="JKA320" s="2735"/>
      <c r="JKB320" s="2735"/>
      <c r="JKC320" s="2735"/>
      <c r="JKD320" s="2735"/>
      <c r="JKE320" s="2735"/>
      <c r="JKF320" s="2735"/>
      <c r="JKG320" s="2735"/>
      <c r="JKH320" s="2735"/>
      <c r="JKI320" s="2735"/>
      <c r="JKJ320" s="2735"/>
      <c r="JKK320" s="2735"/>
      <c r="JKL320" s="2735"/>
      <c r="JKM320" s="2735"/>
      <c r="JKN320" s="2735"/>
      <c r="JKO320" s="2735"/>
      <c r="JKP320" s="2735"/>
      <c r="JKQ320" s="2735"/>
      <c r="JKR320" s="2735"/>
      <c r="JKS320" s="2735"/>
      <c r="JKT320" s="2735"/>
      <c r="JKU320" s="2735"/>
      <c r="JKV320" s="2735"/>
      <c r="JKW320" s="2735"/>
      <c r="JKX320" s="2735"/>
      <c r="JKY320" s="2735"/>
      <c r="JKZ320" s="2735"/>
      <c r="JLA320" s="2735"/>
      <c r="JLB320" s="2735"/>
      <c r="JLC320" s="2735"/>
      <c r="JLD320" s="2735"/>
      <c r="JLE320" s="2735"/>
      <c r="JLF320" s="2735"/>
      <c r="JLG320" s="2735"/>
      <c r="JLH320" s="2735"/>
      <c r="JLI320" s="2735"/>
      <c r="JLJ320" s="2735"/>
      <c r="JLK320" s="2735"/>
      <c r="JLL320" s="2735"/>
      <c r="JLM320" s="2735"/>
      <c r="JLN320" s="2735"/>
      <c r="JLO320" s="2735"/>
      <c r="JLP320" s="2735"/>
      <c r="JLQ320" s="2735"/>
      <c r="JLR320" s="2735"/>
      <c r="JLS320" s="2735"/>
      <c r="JLT320" s="2735"/>
      <c r="JLU320" s="2735"/>
      <c r="JLV320" s="2735"/>
      <c r="JLW320" s="2735"/>
      <c r="JLX320" s="2735"/>
      <c r="JLY320" s="2735"/>
      <c r="JLZ320" s="2735"/>
      <c r="JMA320" s="2735"/>
      <c r="JMB320" s="2735"/>
      <c r="JMC320" s="2735"/>
      <c r="JMD320" s="2735"/>
      <c r="JME320" s="2735"/>
      <c r="JMF320" s="2735"/>
      <c r="JMG320" s="2735"/>
      <c r="JMH320" s="2735"/>
      <c r="JMI320" s="2735"/>
      <c r="JMJ320" s="2735"/>
      <c r="JMK320" s="2735"/>
      <c r="JML320" s="2735"/>
      <c r="JMM320" s="2735"/>
      <c r="JMN320" s="2735"/>
      <c r="JMO320" s="2735"/>
      <c r="JMP320" s="2735"/>
      <c r="JMQ320" s="2735"/>
      <c r="JMR320" s="2735"/>
      <c r="JMS320" s="2735"/>
      <c r="JMT320" s="2735"/>
      <c r="JMU320" s="2735"/>
      <c r="JMV320" s="2735"/>
      <c r="JMW320" s="2735"/>
      <c r="JMX320" s="2735"/>
      <c r="JMY320" s="2735"/>
      <c r="JMZ320" s="2735"/>
      <c r="JNA320" s="2735"/>
      <c r="JNB320" s="2735"/>
      <c r="JNC320" s="2735"/>
      <c r="JND320" s="2735"/>
      <c r="JNE320" s="2735"/>
      <c r="JNF320" s="2735"/>
      <c r="JNG320" s="2735"/>
      <c r="JNH320" s="2735"/>
      <c r="JNI320" s="2735"/>
      <c r="JNJ320" s="2735"/>
      <c r="JNK320" s="2735"/>
      <c r="JNL320" s="2735"/>
      <c r="JNM320" s="2735"/>
      <c r="JNN320" s="2735"/>
      <c r="JNO320" s="2735"/>
      <c r="JNP320" s="2735"/>
      <c r="JNQ320" s="2735"/>
      <c r="JNR320" s="2735"/>
      <c r="JNS320" s="2735"/>
      <c r="JNT320" s="2735"/>
      <c r="JNU320" s="2735"/>
      <c r="JNV320" s="2735"/>
      <c r="JNW320" s="2735"/>
      <c r="JNX320" s="2735"/>
      <c r="JNY320" s="2735"/>
      <c r="JNZ320" s="2735"/>
      <c r="JOA320" s="2735"/>
      <c r="JOB320" s="2735"/>
      <c r="JOC320" s="2735"/>
      <c r="JOD320" s="2735"/>
      <c r="JOE320" s="2735"/>
      <c r="JOF320" s="2735"/>
      <c r="JOG320" s="2735"/>
      <c r="JOH320" s="2735"/>
      <c r="JOI320" s="2735"/>
      <c r="JOJ320" s="2735"/>
      <c r="JOK320" s="2735"/>
      <c r="JOL320" s="2735"/>
      <c r="JOM320" s="2735"/>
      <c r="JON320" s="2735"/>
      <c r="JOO320" s="2735"/>
      <c r="JOP320" s="2735"/>
      <c r="JOQ320" s="2735"/>
      <c r="JOR320" s="2735"/>
      <c r="JOS320" s="2735"/>
      <c r="JOT320" s="2735"/>
      <c r="JOU320" s="2735"/>
      <c r="JOV320" s="2735"/>
      <c r="JOW320" s="2735"/>
      <c r="JOX320" s="2735"/>
      <c r="JOY320" s="2735"/>
      <c r="JOZ320" s="2735"/>
      <c r="JPA320" s="2735"/>
      <c r="JPB320" s="2735"/>
      <c r="JPC320" s="2735"/>
      <c r="JPD320" s="2735"/>
      <c r="JPE320" s="2735"/>
      <c r="JPF320" s="2735"/>
      <c r="JPG320" s="2735"/>
      <c r="JPH320" s="2735"/>
      <c r="JPI320" s="2735"/>
      <c r="JPJ320" s="2735"/>
      <c r="JPK320" s="2735"/>
      <c r="JPL320" s="2735"/>
      <c r="JPM320" s="2735"/>
      <c r="JPN320" s="2735"/>
      <c r="JPO320" s="2735"/>
      <c r="JPP320" s="2735"/>
      <c r="JPQ320" s="2735"/>
      <c r="JPR320" s="2735"/>
      <c r="JPS320" s="2735"/>
      <c r="JPT320" s="2735"/>
      <c r="JPU320" s="2735"/>
      <c r="JPV320" s="2735"/>
      <c r="JPW320" s="2735"/>
      <c r="JPX320" s="2735"/>
      <c r="JPY320" s="2735"/>
      <c r="JPZ320" s="2735"/>
      <c r="JQA320" s="2735"/>
      <c r="JQB320" s="2735"/>
      <c r="JQC320" s="2735"/>
      <c r="JQD320" s="2735"/>
      <c r="JQE320" s="2735"/>
      <c r="JQF320" s="2735"/>
      <c r="JQG320" s="2735"/>
      <c r="JQH320" s="2735"/>
      <c r="JQI320" s="2735"/>
      <c r="JQJ320" s="2735"/>
      <c r="JQK320" s="2735"/>
      <c r="JQL320" s="2735"/>
      <c r="JQM320" s="2735"/>
      <c r="JQN320" s="2735"/>
      <c r="JQO320" s="2735"/>
      <c r="JQP320" s="2735"/>
      <c r="JQQ320" s="2735"/>
      <c r="JQR320" s="2735"/>
      <c r="JQS320" s="2735"/>
      <c r="JQT320" s="2735"/>
      <c r="JQU320" s="2735"/>
      <c r="JQV320" s="2735"/>
      <c r="JQW320" s="2735"/>
      <c r="JQX320" s="2735"/>
      <c r="JQY320" s="2735"/>
      <c r="JQZ320" s="2735"/>
      <c r="JRA320" s="2735"/>
      <c r="JRB320" s="2735"/>
      <c r="JRC320" s="2735"/>
      <c r="JRD320" s="2735"/>
      <c r="JRE320" s="2735"/>
      <c r="JRF320" s="2735"/>
      <c r="JRG320" s="2735"/>
      <c r="JRH320" s="2735"/>
      <c r="JRI320" s="2735"/>
      <c r="JRJ320" s="2735"/>
      <c r="JRK320" s="2735"/>
      <c r="JRL320" s="2735"/>
      <c r="JRM320" s="2735"/>
      <c r="JRN320" s="2735"/>
      <c r="JRO320" s="2735"/>
      <c r="JRP320" s="2735"/>
      <c r="JRQ320" s="2735"/>
      <c r="JRR320" s="2735"/>
      <c r="JRS320" s="2735"/>
      <c r="JRT320" s="2735"/>
      <c r="JRU320" s="2735"/>
      <c r="JRV320" s="2735"/>
      <c r="JRW320" s="2735"/>
      <c r="JRX320" s="2735"/>
      <c r="JRY320" s="2735"/>
      <c r="JRZ320" s="2735"/>
      <c r="JSA320" s="2735"/>
      <c r="JSB320" s="2735"/>
      <c r="JSC320" s="2735"/>
      <c r="JSD320" s="2735"/>
      <c r="JSE320" s="2735"/>
      <c r="JSF320" s="2735"/>
      <c r="JSG320" s="2735"/>
      <c r="JSH320" s="2735"/>
      <c r="JSI320" s="2735"/>
      <c r="JSJ320" s="2735"/>
      <c r="JSK320" s="2735"/>
      <c r="JSL320" s="2735"/>
      <c r="JSM320" s="2735"/>
      <c r="JSN320" s="2735"/>
      <c r="JSO320" s="2735"/>
      <c r="JSP320" s="2735"/>
      <c r="JSQ320" s="2735"/>
      <c r="JSR320" s="2735"/>
      <c r="JSS320" s="2735"/>
      <c r="JST320" s="2735"/>
      <c r="JSU320" s="2735"/>
      <c r="JSV320" s="2735"/>
      <c r="JSW320" s="2735"/>
      <c r="JSX320" s="2735"/>
      <c r="JSY320" s="2735"/>
      <c r="JSZ320" s="2735"/>
      <c r="JTA320" s="2735"/>
      <c r="JTB320" s="2735"/>
      <c r="JTC320" s="2735"/>
      <c r="JTD320" s="2735"/>
      <c r="JTE320" s="2735"/>
      <c r="JTF320" s="2735"/>
      <c r="JTG320" s="2735"/>
      <c r="JTH320" s="2735"/>
      <c r="JTI320" s="2735"/>
      <c r="JTJ320" s="2735"/>
      <c r="JTK320" s="2735"/>
      <c r="JTL320" s="2735"/>
      <c r="JTM320" s="2735"/>
      <c r="JTN320" s="2735"/>
      <c r="JTO320" s="2735"/>
      <c r="JTP320" s="2735"/>
      <c r="JTQ320" s="2735"/>
      <c r="JTR320" s="2735"/>
      <c r="JTS320" s="2735"/>
      <c r="JTT320" s="2735"/>
      <c r="JTU320" s="2735"/>
      <c r="JTV320" s="2735"/>
      <c r="JTW320" s="2735"/>
      <c r="JTX320" s="2735"/>
      <c r="JTY320" s="2735"/>
      <c r="JTZ320" s="2735"/>
      <c r="JUA320" s="2735"/>
      <c r="JUB320" s="2735"/>
      <c r="JUC320" s="2735"/>
      <c r="JUD320" s="2735"/>
      <c r="JUE320" s="2735"/>
      <c r="JUF320" s="2735"/>
      <c r="JUG320" s="2735"/>
      <c r="JUH320" s="2735"/>
      <c r="JUI320" s="2735"/>
      <c r="JUJ320" s="2735"/>
      <c r="JUK320" s="2735"/>
      <c r="JUL320" s="2735"/>
      <c r="JUM320" s="2735"/>
      <c r="JUN320" s="2735"/>
      <c r="JUO320" s="2735"/>
      <c r="JUP320" s="2735"/>
      <c r="JUQ320" s="2735"/>
      <c r="JUR320" s="2735"/>
      <c r="JUS320" s="2735"/>
      <c r="JUT320" s="2735"/>
      <c r="JUU320" s="2735"/>
      <c r="JUV320" s="2735"/>
      <c r="JUW320" s="2735"/>
      <c r="JUX320" s="2735"/>
      <c r="JUY320" s="2735"/>
      <c r="JUZ320" s="2735"/>
      <c r="JVA320" s="2735"/>
      <c r="JVB320" s="2735"/>
      <c r="JVC320" s="2735"/>
      <c r="JVD320" s="2735"/>
      <c r="JVE320" s="2735"/>
      <c r="JVF320" s="2735"/>
      <c r="JVG320" s="2735"/>
      <c r="JVH320" s="2735"/>
      <c r="JVI320" s="2735"/>
      <c r="JVJ320" s="2735"/>
      <c r="JVK320" s="2735"/>
      <c r="JVL320" s="2735"/>
      <c r="JVM320" s="2735"/>
      <c r="JVN320" s="2735"/>
      <c r="JVO320" s="2735"/>
      <c r="JVP320" s="2735"/>
      <c r="JVQ320" s="2735"/>
      <c r="JVR320" s="2735"/>
      <c r="JVS320" s="2735"/>
      <c r="JVT320" s="2735"/>
      <c r="JVU320" s="2735"/>
      <c r="JVV320" s="2735"/>
      <c r="JVW320" s="2735"/>
      <c r="JVX320" s="2735"/>
      <c r="JVY320" s="2735"/>
      <c r="JVZ320" s="2735"/>
      <c r="JWA320" s="2735"/>
      <c r="JWB320" s="2735"/>
      <c r="JWC320" s="2735"/>
      <c r="JWD320" s="2735"/>
      <c r="JWE320" s="2735"/>
      <c r="JWF320" s="2735"/>
      <c r="JWG320" s="2735"/>
      <c r="JWH320" s="2735"/>
      <c r="JWI320" s="2735"/>
      <c r="JWJ320" s="2735"/>
      <c r="JWK320" s="2735"/>
      <c r="JWL320" s="2735"/>
      <c r="JWM320" s="2735"/>
      <c r="JWN320" s="2735"/>
      <c r="JWO320" s="2735"/>
      <c r="JWP320" s="2735"/>
      <c r="JWQ320" s="2735"/>
      <c r="JWR320" s="2735"/>
      <c r="JWS320" s="2735"/>
      <c r="JWT320" s="2735"/>
      <c r="JWU320" s="2735"/>
      <c r="JWV320" s="2735"/>
      <c r="JWW320" s="2735"/>
      <c r="JWX320" s="2735"/>
      <c r="JWY320" s="2735"/>
      <c r="JWZ320" s="2735"/>
      <c r="JXA320" s="2735"/>
      <c r="JXB320" s="2735"/>
      <c r="JXC320" s="2735"/>
      <c r="JXD320" s="2735"/>
      <c r="JXE320" s="2735"/>
      <c r="JXF320" s="2735"/>
      <c r="JXG320" s="2735"/>
      <c r="JXH320" s="2735"/>
      <c r="JXI320" s="2735"/>
      <c r="JXJ320" s="2735"/>
      <c r="JXK320" s="2735"/>
      <c r="JXL320" s="2735"/>
      <c r="JXM320" s="2735"/>
      <c r="JXN320" s="2735"/>
      <c r="JXO320" s="2735"/>
      <c r="JXP320" s="2735"/>
      <c r="JXQ320" s="2735"/>
      <c r="JXR320" s="2735"/>
      <c r="JXS320" s="2735"/>
      <c r="JXT320" s="2735"/>
      <c r="JXU320" s="2735"/>
      <c r="JXV320" s="2735"/>
      <c r="JXW320" s="2735"/>
      <c r="JXX320" s="2735"/>
      <c r="JXY320" s="2735"/>
      <c r="JXZ320" s="2735"/>
      <c r="JYA320" s="2735"/>
      <c r="JYB320" s="2735"/>
      <c r="JYC320" s="2735"/>
      <c r="JYD320" s="2735"/>
      <c r="JYE320" s="2735"/>
      <c r="JYF320" s="2735"/>
      <c r="JYG320" s="2735"/>
      <c r="JYH320" s="2735"/>
      <c r="JYI320" s="2735"/>
      <c r="JYJ320" s="2735"/>
      <c r="JYK320" s="2735"/>
      <c r="JYL320" s="2735"/>
      <c r="JYM320" s="2735"/>
      <c r="JYN320" s="2735"/>
      <c r="JYO320" s="2735"/>
      <c r="JYP320" s="2735"/>
      <c r="JYQ320" s="2735"/>
      <c r="JYR320" s="2735"/>
      <c r="JYS320" s="2735"/>
      <c r="JYT320" s="2735"/>
      <c r="JYU320" s="2735"/>
      <c r="JYV320" s="2735"/>
      <c r="JYW320" s="2735"/>
      <c r="JYX320" s="2735"/>
      <c r="JYY320" s="2735"/>
      <c r="JYZ320" s="2735"/>
      <c r="JZA320" s="2735"/>
      <c r="JZB320" s="2735"/>
      <c r="JZC320" s="2735"/>
      <c r="JZD320" s="2735"/>
      <c r="JZE320" s="2735"/>
      <c r="JZF320" s="2735"/>
      <c r="JZG320" s="2735"/>
      <c r="JZH320" s="2735"/>
      <c r="JZI320" s="2735"/>
      <c r="JZJ320" s="2735"/>
      <c r="JZK320" s="2735"/>
      <c r="JZL320" s="2735"/>
      <c r="JZM320" s="2735"/>
      <c r="JZN320" s="2735"/>
      <c r="JZO320" s="2735"/>
      <c r="JZP320" s="2735"/>
      <c r="JZQ320" s="2735"/>
      <c r="JZR320" s="2735"/>
      <c r="JZS320" s="2735"/>
      <c r="JZT320" s="2735"/>
      <c r="JZU320" s="2735"/>
      <c r="JZV320" s="2735"/>
      <c r="JZW320" s="2735"/>
      <c r="JZX320" s="2735"/>
      <c r="JZY320" s="2735"/>
      <c r="JZZ320" s="2735"/>
      <c r="KAA320" s="2735"/>
      <c r="KAB320" s="2735"/>
      <c r="KAC320" s="2735"/>
      <c r="KAD320" s="2735"/>
      <c r="KAE320" s="2735"/>
      <c r="KAF320" s="2735"/>
      <c r="KAG320" s="2735"/>
      <c r="KAH320" s="2735"/>
      <c r="KAI320" s="2735"/>
      <c r="KAJ320" s="2735"/>
      <c r="KAK320" s="2735"/>
      <c r="KAL320" s="2735"/>
      <c r="KAM320" s="2735"/>
      <c r="KAN320" s="2735"/>
      <c r="KAO320" s="2735"/>
      <c r="KAP320" s="2735"/>
      <c r="KAQ320" s="2735"/>
      <c r="KAR320" s="2735"/>
      <c r="KAS320" s="2735"/>
      <c r="KAT320" s="2735"/>
      <c r="KAU320" s="2735"/>
      <c r="KAV320" s="2735"/>
      <c r="KAW320" s="2735"/>
      <c r="KAX320" s="2735"/>
      <c r="KAY320" s="2735"/>
      <c r="KAZ320" s="2735"/>
      <c r="KBA320" s="2735"/>
      <c r="KBB320" s="2735"/>
      <c r="KBC320" s="2735"/>
      <c r="KBD320" s="2735"/>
      <c r="KBE320" s="2735"/>
      <c r="KBF320" s="2735"/>
      <c r="KBG320" s="2735"/>
      <c r="KBH320" s="2735"/>
      <c r="KBI320" s="2735"/>
      <c r="KBJ320" s="2735"/>
      <c r="KBK320" s="2735"/>
      <c r="KBL320" s="2735"/>
      <c r="KBM320" s="2735"/>
      <c r="KBN320" s="2735"/>
      <c r="KBO320" s="2735"/>
      <c r="KBP320" s="2735"/>
      <c r="KBQ320" s="2735"/>
      <c r="KBR320" s="2735"/>
      <c r="KBS320" s="2735"/>
      <c r="KBT320" s="2735"/>
      <c r="KBU320" s="2735"/>
      <c r="KBV320" s="2735"/>
      <c r="KBW320" s="2735"/>
      <c r="KBX320" s="2735"/>
      <c r="KBY320" s="2735"/>
      <c r="KBZ320" s="2735"/>
      <c r="KCA320" s="2735"/>
      <c r="KCB320" s="2735"/>
      <c r="KCC320" s="2735"/>
      <c r="KCD320" s="2735"/>
      <c r="KCE320" s="2735"/>
      <c r="KCF320" s="2735"/>
      <c r="KCG320" s="2735"/>
      <c r="KCH320" s="2735"/>
      <c r="KCI320" s="2735"/>
      <c r="KCJ320" s="2735"/>
      <c r="KCK320" s="2735"/>
      <c r="KCL320" s="2735"/>
      <c r="KCM320" s="2735"/>
      <c r="KCN320" s="2735"/>
      <c r="KCO320" s="2735"/>
      <c r="KCP320" s="2735"/>
      <c r="KCQ320" s="2735"/>
      <c r="KCR320" s="2735"/>
      <c r="KCS320" s="2735"/>
      <c r="KCT320" s="2735"/>
      <c r="KCU320" s="2735"/>
      <c r="KCV320" s="2735"/>
      <c r="KCW320" s="2735"/>
      <c r="KCX320" s="2735"/>
      <c r="KCY320" s="2735"/>
      <c r="KCZ320" s="2735"/>
      <c r="KDA320" s="2735"/>
      <c r="KDB320" s="2735"/>
      <c r="KDC320" s="2735"/>
      <c r="KDD320" s="2735"/>
      <c r="KDE320" s="2735"/>
      <c r="KDF320" s="2735"/>
      <c r="KDG320" s="2735"/>
      <c r="KDH320" s="2735"/>
      <c r="KDI320" s="2735"/>
      <c r="KDJ320" s="2735"/>
      <c r="KDK320" s="2735"/>
      <c r="KDL320" s="2735"/>
      <c r="KDM320" s="2735"/>
      <c r="KDN320" s="2735"/>
      <c r="KDO320" s="2735"/>
      <c r="KDP320" s="2735"/>
      <c r="KDQ320" s="2735"/>
      <c r="KDR320" s="2735"/>
      <c r="KDS320" s="2735"/>
      <c r="KDT320" s="2735"/>
      <c r="KDU320" s="2735"/>
      <c r="KDV320" s="2735"/>
      <c r="KDW320" s="2735"/>
      <c r="KDX320" s="2735"/>
      <c r="KDY320" s="2735"/>
      <c r="KDZ320" s="2735"/>
      <c r="KEA320" s="2735"/>
      <c r="KEB320" s="2735"/>
      <c r="KEC320" s="2735"/>
      <c r="KED320" s="2735"/>
      <c r="KEE320" s="2735"/>
      <c r="KEF320" s="2735"/>
      <c r="KEG320" s="2735"/>
      <c r="KEH320" s="2735"/>
      <c r="KEI320" s="2735"/>
      <c r="KEJ320" s="2735"/>
      <c r="KEK320" s="2735"/>
      <c r="KEL320" s="2735"/>
      <c r="KEM320" s="2735"/>
      <c r="KEN320" s="2735"/>
      <c r="KEO320" s="2735"/>
      <c r="KEP320" s="2735"/>
      <c r="KEQ320" s="2735"/>
      <c r="KER320" s="2735"/>
      <c r="KES320" s="2735"/>
      <c r="KET320" s="2735"/>
      <c r="KEU320" s="2735"/>
      <c r="KEV320" s="2735"/>
      <c r="KEW320" s="2735"/>
      <c r="KEX320" s="2735"/>
      <c r="KEY320" s="2735"/>
      <c r="KEZ320" s="2735"/>
      <c r="KFA320" s="2735"/>
      <c r="KFB320" s="2735"/>
      <c r="KFC320" s="2735"/>
      <c r="KFD320" s="2735"/>
      <c r="KFE320" s="2735"/>
      <c r="KFF320" s="2735"/>
      <c r="KFG320" s="2735"/>
      <c r="KFH320" s="2735"/>
      <c r="KFI320" s="2735"/>
      <c r="KFJ320" s="2735"/>
      <c r="KFK320" s="2735"/>
      <c r="KFL320" s="2735"/>
      <c r="KFM320" s="2735"/>
      <c r="KFN320" s="2735"/>
      <c r="KFO320" s="2735"/>
      <c r="KFP320" s="2735"/>
      <c r="KFQ320" s="2735"/>
      <c r="KFR320" s="2735"/>
      <c r="KFS320" s="2735"/>
      <c r="KFT320" s="2735"/>
      <c r="KFU320" s="2735"/>
      <c r="KFV320" s="2735"/>
      <c r="KFW320" s="2735"/>
      <c r="KFX320" s="2735"/>
      <c r="KFY320" s="2735"/>
      <c r="KFZ320" s="2735"/>
      <c r="KGA320" s="2735"/>
      <c r="KGB320" s="2735"/>
      <c r="KGC320" s="2735"/>
      <c r="KGD320" s="2735"/>
      <c r="KGE320" s="2735"/>
      <c r="KGF320" s="2735"/>
      <c r="KGG320" s="2735"/>
      <c r="KGH320" s="2735"/>
      <c r="KGI320" s="2735"/>
      <c r="KGJ320" s="2735"/>
      <c r="KGK320" s="2735"/>
      <c r="KGL320" s="2735"/>
      <c r="KGM320" s="2735"/>
      <c r="KGN320" s="2735"/>
      <c r="KGO320" s="2735"/>
      <c r="KGP320" s="2735"/>
      <c r="KGQ320" s="2735"/>
      <c r="KGR320" s="2735"/>
      <c r="KGS320" s="2735"/>
      <c r="KGT320" s="2735"/>
      <c r="KGU320" s="2735"/>
      <c r="KGV320" s="2735"/>
      <c r="KGW320" s="2735"/>
      <c r="KGX320" s="2735"/>
      <c r="KGY320" s="2735"/>
      <c r="KGZ320" s="2735"/>
      <c r="KHA320" s="2735"/>
      <c r="KHB320" s="2735"/>
      <c r="KHC320" s="2735"/>
      <c r="KHD320" s="2735"/>
      <c r="KHE320" s="2735"/>
      <c r="KHF320" s="2735"/>
      <c r="KHG320" s="2735"/>
      <c r="KHH320" s="2735"/>
      <c r="KHI320" s="2735"/>
      <c r="KHJ320" s="2735"/>
      <c r="KHK320" s="2735"/>
      <c r="KHL320" s="2735"/>
      <c r="KHM320" s="2735"/>
      <c r="KHN320" s="2735"/>
      <c r="KHO320" s="2735"/>
      <c r="KHP320" s="2735"/>
      <c r="KHQ320" s="2735"/>
      <c r="KHR320" s="2735"/>
      <c r="KHS320" s="2735"/>
      <c r="KHT320" s="2735"/>
      <c r="KHU320" s="2735"/>
      <c r="KHV320" s="2735"/>
      <c r="KHW320" s="2735"/>
      <c r="KHX320" s="2735"/>
      <c r="KHY320" s="2735"/>
      <c r="KHZ320" s="2735"/>
      <c r="KIA320" s="2735"/>
      <c r="KIB320" s="2735"/>
      <c r="KIC320" s="2735"/>
      <c r="KID320" s="2735"/>
      <c r="KIE320" s="2735"/>
      <c r="KIF320" s="2735"/>
      <c r="KIG320" s="2735"/>
      <c r="KIH320" s="2735"/>
      <c r="KII320" s="2735"/>
      <c r="KIJ320" s="2735"/>
      <c r="KIK320" s="2735"/>
      <c r="KIL320" s="2735"/>
      <c r="KIM320" s="2735"/>
      <c r="KIN320" s="2735"/>
      <c r="KIO320" s="2735"/>
      <c r="KIP320" s="2735"/>
      <c r="KIQ320" s="2735"/>
      <c r="KIR320" s="2735"/>
      <c r="KIS320" s="2735"/>
      <c r="KIT320" s="2735"/>
      <c r="KIU320" s="2735"/>
      <c r="KIV320" s="2735"/>
      <c r="KIW320" s="2735"/>
      <c r="KIX320" s="2735"/>
      <c r="KIY320" s="2735"/>
      <c r="KIZ320" s="2735"/>
      <c r="KJA320" s="2735"/>
      <c r="KJB320" s="2735"/>
      <c r="KJC320" s="2735"/>
      <c r="KJD320" s="2735"/>
      <c r="KJE320" s="2735"/>
      <c r="KJF320" s="2735"/>
      <c r="KJG320" s="2735"/>
      <c r="KJH320" s="2735"/>
      <c r="KJI320" s="2735"/>
      <c r="KJJ320" s="2735"/>
      <c r="KJK320" s="2735"/>
      <c r="KJL320" s="2735"/>
      <c r="KJM320" s="2735"/>
      <c r="KJN320" s="2735"/>
      <c r="KJO320" s="2735"/>
      <c r="KJP320" s="2735"/>
      <c r="KJQ320" s="2735"/>
      <c r="KJR320" s="2735"/>
      <c r="KJS320" s="2735"/>
      <c r="KJT320" s="2735"/>
      <c r="KJU320" s="2735"/>
      <c r="KJV320" s="2735"/>
      <c r="KJW320" s="2735"/>
      <c r="KJX320" s="2735"/>
      <c r="KJY320" s="2735"/>
      <c r="KJZ320" s="2735"/>
      <c r="KKA320" s="2735"/>
      <c r="KKB320" s="2735"/>
      <c r="KKC320" s="2735"/>
      <c r="KKD320" s="2735"/>
      <c r="KKE320" s="2735"/>
      <c r="KKF320" s="2735"/>
      <c r="KKG320" s="2735"/>
      <c r="KKH320" s="2735"/>
      <c r="KKI320" s="2735"/>
      <c r="KKJ320" s="2735"/>
      <c r="KKK320" s="2735"/>
      <c r="KKL320" s="2735"/>
      <c r="KKM320" s="2735"/>
      <c r="KKN320" s="2735"/>
      <c r="KKO320" s="2735"/>
      <c r="KKP320" s="2735"/>
      <c r="KKQ320" s="2735"/>
      <c r="KKR320" s="2735"/>
      <c r="KKS320" s="2735"/>
      <c r="KKT320" s="2735"/>
      <c r="KKU320" s="2735"/>
      <c r="KKV320" s="2735"/>
      <c r="KKW320" s="2735"/>
      <c r="KKX320" s="2735"/>
      <c r="KKY320" s="2735"/>
      <c r="KKZ320" s="2735"/>
      <c r="KLA320" s="2735"/>
      <c r="KLB320" s="2735"/>
      <c r="KLC320" s="2735"/>
      <c r="KLD320" s="2735"/>
      <c r="KLE320" s="2735"/>
      <c r="KLF320" s="2735"/>
      <c r="KLG320" s="2735"/>
      <c r="KLH320" s="2735"/>
      <c r="KLI320" s="2735"/>
      <c r="KLJ320" s="2735"/>
      <c r="KLK320" s="2735"/>
      <c r="KLL320" s="2735"/>
      <c r="KLM320" s="2735"/>
      <c r="KLN320" s="2735"/>
      <c r="KLO320" s="2735"/>
      <c r="KLP320" s="2735"/>
      <c r="KLQ320" s="2735"/>
      <c r="KLR320" s="2735"/>
      <c r="KLS320" s="2735"/>
      <c r="KLT320" s="2735"/>
      <c r="KLU320" s="2735"/>
      <c r="KLV320" s="2735"/>
      <c r="KLW320" s="2735"/>
      <c r="KLX320" s="2735"/>
      <c r="KLY320" s="2735"/>
      <c r="KLZ320" s="2735"/>
      <c r="KMA320" s="2735"/>
      <c r="KMB320" s="2735"/>
      <c r="KMC320" s="2735"/>
      <c r="KMD320" s="2735"/>
      <c r="KME320" s="2735"/>
      <c r="KMF320" s="2735"/>
      <c r="KMG320" s="2735"/>
      <c r="KMH320" s="2735"/>
      <c r="KMI320" s="2735"/>
      <c r="KMJ320" s="2735"/>
      <c r="KMK320" s="2735"/>
      <c r="KML320" s="2735"/>
      <c r="KMM320" s="2735"/>
      <c r="KMN320" s="2735"/>
      <c r="KMO320" s="2735"/>
      <c r="KMP320" s="2735"/>
      <c r="KMQ320" s="2735"/>
      <c r="KMR320" s="2735"/>
      <c r="KMS320" s="2735"/>
      <c r="KMT320" s="2735"/>
      <c r="KMU320" s="2735"/>
      <c r="KMV320" s="2735"/>
      <c r="KMW320" s="2735"/>
      <c r="KMX320" s="2735"/>
      <c r="KMY320" s="2735"/>
      <c r="KMZ320" s="2735"/>
      <c r="KNA320" s="2735"/>
      <c r="KNB320" s="2735"/>
      <c r="KNC320" s="2735"/>
      <c r="KND320" s="2735"/>
      <c r="KNE320" s="2735"/>
      <c r="KNF320" s="2735"/>
      <c r="KNG320" s="2735"/>
      <c r="KNH320" s="2735"/>
      <c r="KNI320" s="2735"/>
      <c r="KNJ320" s="2735"/>
      <c r="KNK320" s="2735"/>
      <c r="KNL320" s="2735"/>
      <c r="KNM320" s="2735"/>
      <c r="KNN320" s="2735"/>
      <c r="KNO320" s="2735"/>
      <c r="KNP320" s="2735"/>
      <c r="KNQ320" s="2735"/>
      <c r="KNR320" s="2735"/>
      <c r="KNS320" s="2735"/>
      <c r="KNT320" s="2735"/>
      <c r="KNU320" s="2735"/>
      <c r="KNV320" s="2735"/>
      <c r="KNW320" s="2735"/>
      <c r="KNX320" s="2735"/>
      <c r="KNY320" s="2735"/>
      <c r="KNZ320" s="2735"/>
      <c r="KOA320" s="2735"/>
      <c r="KOB320" s="2735"/>
      <c r="KOC320" s="2735"/>
      <c r="KOD320" s="2735"/>
      <c r="KOE320" s="2735"/>
      <c r="KOF320" s="2735"/>
      <c r="KOG320" s="2735"/>
      <c r="KOH320" s="2735"/>
      <c r="KOI320" s="2735"/>
      <c r="KOJ320" s="2735"/>
      <c r="KOK320" s="2735"/>
      <c r="KOL320" s="2735"/>
      <c r="KOM320" s="2735"/>
      <c r="KON320" s="2735"/>
      <c r="KOO320" s="2735"/>
      <c r="KOP320" s="2735"/>
      <c r="KOQ320" s="2735"/>
      <c r="KOR320" s="2735"/>
      <c r="KOS320" s="2735"/>
      <c r="KOT320" s="2735"/>
      <c r="KOU320" s="2735"/>
      <c r="KOV320" s="2735"/>
      <c r="KOW320" s="2735"/>
      <c r="KOX320" s="2735"/>
      <c r="KOY320" s="2735"/>
      <c r="KOZ320" s="2735"/>
      <c r="KPA320" s="2735"/>
      <c r="KPB320" s="2735"/>
      <c r="KPC320" s="2735"/>
      <c r="KPD320" s="2735"/>
      <c r="KPE320" s="2735"/>
      <c r="KPF320" s="2735"/>
      <c r="KPG320" s="2735"/>
      <c r="KPH320" s="2735"/>
      <c r="KPI320" s="2735"/>
      <c r="KPJ320" s="2735"/>
      <c r="KPK320" s="2735"/>
      <c r="KPL320" s="2735"/>
      <c r="KPM320" s="2735"/>
      <c r="KPN320" s="2735"/>
      <c r="KPO320" s="2735"/>
      <c r="KPP320" s="2735"/>
      <c r="KPQ320" s="2735"/>
      <c r="KPR320" s="2735"/>
      <c r="KPS320" s="2735"/>
      <c r="KPT320" s="2735"/>
      <c r="KPU320" s="2735"/>
      <c r="KPV320" s="2735"/>
      <c r="KPW320" s="2735"/>
      <c r="KPX320" s="2735"/>
      <c r="KPY320" s="2735"/>
      <c r="KPZ320" s="2735"/>
      <c r="KQA320" s="2735"/>
      <c r="KQB320" s="2735"/>
      <c r="KQC320" s="2735"/>
      <c r="KQD320" s="2735"/>
      <c r="KQE320" s="2735"/>
      <c r="KQF320" s="2735"/>
      <c r="KQG320" s="2735"/>
      <c r="KQH320" s="2735"/>
      <c r="KQI320" s="2735"/>
      <c r="KQJ320" s="2735"/>
      <c r="KQK320" s="2735"/>
      <c r="KQL320" s="2735"/>
      <c r="KQM320" s="2735"/>
      <c r="KQN320" s="2735"/>
      <c r="KQO320" s="2735"/>
      <c r="KQP320" s="2735"/>
      <c r="KQQ320" s="2735"/>
      <c r="KQR320" s="2735"/>
      <c r="KQS320" s="2735"/>
      <c r="KQT320" s="2735"/>
      <c r="KQU320" s="2735"/>
      <c r="KQV320" s="2735"/>
      <c r="KQW320" s="2735"/>
      <c r="KQX320" s="2735"/>
      <c r="KQY320" s="2735"/>
      <c r="KQZ320" s="2735"/>
      <c r="KRA320" s="2735"/>
      <c r="KRB320" s="2735"/>
      <c r="KRC320" s="2735"/>
      <c r="KRD320" s="2735"/>
      <c r="KRE320" s="2735"/>
      <c r="KRF320" s="2735"/>
      <c r="KRG320" s="2735"/>
      <c r="KRH320" s="2735"/>
      <c r="KRI320" s="2735"/>
      <c r="KRJ320" s="2735"/>
      <c r="KRK320" s="2735"/>
      <c r="KRL320" s="2735"/>
      <c r="KRM320" s="2735"/>
      <c r="KRN320" s="2735"/>
      <c r="KRO320" s="2735"/>
      <c r="KRP320" s="2735"/>
      <c r="KRQ320" s="2735"/>
      <c r="KRR320" s="2735"/>
      <c r="KRS320" s="2735"/>
      <c r="KRT320" s="2735"/>
      <c r="KRU320" s="2735"/>
      <c r="KRV320" s="2735"/>
      <c r="KRW320" s="2735"/>
      <c r="KRX320" s="2735"/>
      <c r="KRY320" s="2735"/>
      <c r="KRZ320" s="2735"/>
      <c r="KSA320" s="2735"/>
      <c r="KSB320" s="2735"/>
      <c r="KSC320" s="2735"/>
      <c r="KSD320" s="2735"/>
      <c r="KSE320" s="2735"/>
      <c r="KSF320" s="2735"/>
      <c r="KSG320" s="2735"/>
      <c r="KSH320" s="2735"/>
      <c r="KSI320" s="2735"/>
      <c r="KSJ320" s="2735"/>
      <c r="KSK320" s="2735"/>
      <c r="KSL320" s="2735"/>
      <c r="KSM320" s="2735"/>
      <c r="KSN320" s="2735"/>
      <c r="KSO320" s="2735"/>
      <c r="KSP320" s="2735"/>
      <c r="KSQ320" s="2735"/>
      <c r="KSR320" s="2735"/>
      <c r="KSS320" s="2735"/>
      <c r="KST320" s="2735"/>
      <c r="KSU320" s="2735"/>
      <c r="KSV320" s="2735"/>
      <c r="KSW320" s="2735"/>
      <c r="KSX320" s="2735"/>
      <c r="KSY320" s="2735"/>
      <c r="KSZ320" s="2735"/>
      <c r="KTA320" s="2735"/>
      <c r="KTB320" s="2735"/>
      <c r="KTC320" s="2735"/>
      <c r="KTD320" s="2735"/>
      <c r="KTE320" s="2735"/>
      <c r="KTF320" s="2735"/>
      <c r="KTG320" s="2735"/>
      <c r="KTH320" s="2735"/>
      <c r="KTI320" s="2735"/>
      <c r="KTJ320" s="2735"/>
      <c r="KTK320" s="2735"/>
      <c r="KTL320" s="2735"/>
      <c r="KTM320" s="2735"/>
      <c r="KTN320" s="2735"/>
      <c r="KTO320" s="2735"/>
      <c r="KTP320" s="2735"/>
      <c r="KTQ320" s="2735"/>
      <c r="KTR320" s="2735"/>
      <c r="KTS320" s="2735"/>
      <c r="KTT320" s="2735"/>
      <c r="KTU320" s="2735"/>
      <c r="KTV320" s="2735"/>
      <c r="KTW320" s="2735"/>
      <c r="KTX320" s="2735"/>
      <c r="KTY320" s="2735"/>
      <c r="KTZ320" s="2735"/>
      <c r="KUA320" s="2735"/>
      <c r="KUB320" s="2735"/>
      <c r="KUC320" s="2735"/>
      <c r="KUD320" s="2735"/>
      <c r="KUE320" s="2735"/>
      <c r="KUF320" s="2735"/>
      <c r="KUG320" s="2735"/>
      <c r="KUH320" s="2735"/>
      <c r="KUI320" s="2735"/>
      <c r="KUJ320" s="2735"/>
      <c r="KUK320" s="2735"/>
      <c r="KUL320" s="2735"/>
      <c r="KUM320" s="2735"/>
      <c r="KUN320" s="2735"/>
      <c r="KUO320" s="2735"/>
      <c r="KUP320" s="2735"/>
      <c r="KUQ320" s="2735"/>
      <c r="KUR320" s="2735"/>
      <c r="KUS320" s="2735"/>
      <c r="KUT320" s="2735"/>
      <c r="KUU320" s="2735"/>
      <c r="KUV320" s="2735"/>
      <c r="KUW320" s="2735"/>
      <c r="KUX320" s="2735"/>
      <c r="KUY320" s="2735"/>
      <c r="KUZ320" s="2735"/>
      <c r="KVA320" s="2735"/>
      <c r="KVB320" s="2735"/>
      <c r="KVC320" s="2735"/>
      <c r="KVD320" s="2735"/>
      <c r="KVE320" s="2735"/>
      <c r="KVF320" s="2735"/>
      <c r="KVG320" s="2735"/>
      <c r="KVH320" s="2735"/>
      <c r="KVI320" s="2735"/>
      <c r="KVJ320" s="2735"/>
      <c r="KVK320" s="2735"/>
      <c r="KVL320" s="2735"/>
      <c r="KVM320" s="2735"/>
      <c r="KVN320" s="2735"/>
      <c r="KVO320" s="2735"/>
      <c r="KVP320" s="2735"/>
      <c r="KVQ320" s="2735"/>
      <c r="KVR320" s="2735"/>
      <c r="KVS320" s="2735"/>
      <c r="KVT320" s="2735"/>
      <c r="KVU320" s="2735"/>
      <c r="KVV320" s="2735"/>
      <c r="KVW320" s="2735"/>
      <c r="KVX320" s="2735"/>
      <c r="KVY320" s="2735"/>
      <c r="KVZ320" s="2735"/>
      <c r="KWA320" s="2735"/>
      <c r="KWB320" s="2735"/>
      <c r="KWC320" s="2735"/>
      <c r="KWD320" s="2735"/>
      <c r="KWE320" s="2735"/>
      <c r="KWF320" s="2735"/>
      <c r="KWG320" s="2735"/>
      <c r="KWH320" s="2735"/>
      <c r="KWI320" s="2735"/>
      <c r="KWJ320" s="2735"/>
      <c r="KWK320" s="2735"/>
      <c r="KWL320" s="2735"/>
      <c r="KWM320" s="2735"/>
      <c r="KWN320" s="2735"/>
      <c r="KWO320" s="2735"/>
      <c r="KWP320" s="2735"/>
      <c r="KWQ320" s="2735"/>
      <c r="KWR320" s="2735"/>
      <c r="KWS320" s="2735"/>
      <c r="KWT320" s="2735"/>
      <c r="KWU320" s="2735"/>
      <c r="KWV320" s="2735"/>
      <c r="KWW320" s="2735"/>
      <c r="KWX320" s="2735"/>
      <c r="KWY320" s="2735"/>
      <c r="KWZ320" s="2735"/>
      <c r="KXA320" s="2735"/>
      <c r="KXB320" s="2735"/>
      <c r="KXC320" s="2735"/>
      <c r="KXD320" s="2735"/>
      <c r="KXE320" s="2735"/>
      <c r="KXF320" s="2735"/>
      <c r="KXG320" s="2735"/>
      <c r="KXH320" s="2735"/>
      <c r="KXI320" s="2735"/>
      <c r="KXJ320" s="2735"/>
      <c r="KXK320" s="2735"/>
      <c r="KXL320" s="2735"/>
      <c r="KXM320" s="2735"/>
      <c r="KXN320" s="2735"/>
      <c r="KXO320" s="2735"/>
      <c r="KXP320" s="2735"/>
      <c r="KXQ320" s="2735"/>
      <c r="KXR320" s="2735"/>
      <c r="KXS320" s="2735"/>
      <c r="KXT320" s="2735"/>
      <c r="KXU320" s="2735"/>
      <c r="KXV320" s="2735"/>
      <c r="KXW320" s="2735"/>
      <c r="KXX320" s="2735"/>
      <c r="KXY320" s="2735"/>
      <c r="KXZ320" s="2735"/>
      <c r="KYA320" s="2735"/>
      <c r="KYB320" s="2735"/>
      <c r="KYC320" s="2735"/>
      <c r="KYD320" s="2735"/>
      <c r="KYE320" s="2735"/>
      <c r="KYF320" s="2735"/>
      <c r="KYG320" s="2735"/>
      <c r="KYH320" s="2735"/>
      <c r="KYI320" s="2735"/>
      <c r="KYJ320" s="2735"/>
      <c r="KYK320" s="2735"/>
      <c r="KYL320" s="2735"/>
      <c r="KYM320" s="2735"/>
      <c r="KYN320" s="2735"/>
      <c r="KYO320" s="2735"/>
      <c r="KYP320" s="2735"/>
      <c r="KYQ320" s="2735"/>
      <c r="KYR320" s="2735"/>
      <c r="KYS320" s="2735"/>
      <c r="KYT320" s="2735"/>
      <c r="KYU320" s="2735"/>
      <c r="KYV320" s="2735"/>
      <c r="KYW320" s="2735"/>
      <c r="KYX320" s="2735"/>
      <c r="KYY320" s="2735"/>
      <c r="KYZ320" s="2735"/>
      <c r="KZA320" s="2735"/>
      <c r="KZB320" s="2735"/>
      <c r="KZC320" s="2735"/>
      <c r="KZD320" s="2735"/>
      <c r="KZE320" s="2735"/>
      <c r="KZF320" s="2735"/>
      <c r="KZG320" s="2735"/>
      <c r="KZH320" s="2735"/>
      <c r="KZI320" s="2735"/>
      <c r="KZJ320" s="2735"/>
      <c r="KZK320" s="2735"/>
      <c r="KZL320" s="2735"/>
      <c r="KZM320" s="2735"/>
      <c r="KZN320" s="2735"/>
      <c r="KZO320" s="2735"/>
      <c r="KZP320" s="2735"/>
      <c r="KZQ320" s="2735"/>
      <c r="KZR320" s="2735"/>
      <c r="KZS320" s="2735"/>
      <c r="KZT320" s="2735"/>
      <c r="KZU320" s="2735"/>
      <c r="KZV320" s="2735"/>
      <c r="KZW320" s="2735"/>
      <c r="KZX320" s="2735"/>
      <c r="KZY320" s="2735"/>
      <c r="KZZ320" s="2735"/>
      <c r="LAA320" s="2735"/>
      <c r="LAB320" s="2735"/>
      <c r="LAC320" s="2735"/>
      <c r="LAD320" s="2735"/>
      <c r="LAE320" s="2735"/>
      <c r="LAF320" s="2735"/>
      <c r="LAG320" s="2735"/>
      <c r="LAH320" s="2735"/>
      <c r="LAI320" s="2735"/>
      <c r="LAJ320" s="2735"/>
      <c r="LAK320" s="2735"/>
      <c r="LAL320" s="2735"/>
      <c r="LAM320" s="2735"/>
      <c r="LAN320" s="2735"/>
      <c r="LAO320" s="2735"/>
      <c r="LAP320" s="2735"/>
      <c r="LAQ320" s="2735"/>
      <c r="LAR320" s="2735"/>
      <c r="LAS320" s="2735"/>
      <c r="LAT320" s="2735"/>
      <c r="LAU320" s="2735"/>
      <c r="LAV320" s="2735"/>
      <c r="LAW320" s="2735"/>
      <c r="LAX320" s="2735"/>
      <c r="LAY320" s="2735"/>
      <c r="LAZ320" s="2735"/>
      <c r="LBA320" s="2735"/>
      <c r="LBB320" s="2735"/>
      <c r="LBC320" s="2735"/>
      <c r="LBD320" s="2735"/>
      <c r="LBE320" s="2735"/>
      <c r="LBF320" s="2735"/>
      <c r="LBG320" s="2735"/>
      <c r="LBH320" s="2735"/>
      <c r="LBI320" s="2735"/>
      <c r="LBJ320" s="2735"/>
      <c r="LBK320" s="2735"/>
      <c r="LBL320" s="2735"/>
      <c r="LBM320" s="2735"/>
      <c r="LBN320" s="2735"/>
      <c r="LBO320" s="2735"/>
      <c r="LBP320" s="2735"/>
      <c r="LBQ320" s="2735"/>
      <c r="LBR320" s="2735"/>
      <c r="LBS320" s="2735"/>
      <c r="LBT320" s="2735"/>
      <c r="LBU320" s="2735"/>
      <c r="LBV320" s="2735"/>
      <c r="LBW320" s="2735"/>
      <c r="LBX320" s="2735"/>
      <c r="LBY320" s="2735"/>
      <c r="LBZ320" s="2735"/>
      <c r="LCA320" s="2735"/>
      <c r="LCB320" s="2735"/>
      <c r="LCC320" s="2735"/>
      <c r="LCD320" s="2735"/>
      <c r="LCE320" s="2735"/>
      <c r="LCF320" s="2735"/>
      <c r="LCG320" s="2735"/>
      <c r="LCH320" s="2735"/>
      <c r="LCI320" s="2735"/>
      <c r="LCJ320" s="2735"/>
      <c r="LCK320" s="2735"/>
      <c r="LCL320" s="2735"/>
      <c r="LCM320" s="2735"/>
      <c r="LCN320" s="2735"/>
      <c r="LCO320" s="2735"/>
      <c r="LCP320" s="2735"/>
      <c r="LCQ320" s="2735"/>
      <c r="LCR320" s="2735"/>
      <c r="LCS320" s="2735"/>
      <c r="LCT320" s="2735"/>
      <c r="LCU320" s="2735"/>
      <c r="LCV320" s="2735"/>
      <c r="LCW320" s="2735"/>
      <c r="LCX320" s="2735"/>
      <c r="LCY320" s="2735"/>
      <c r="LCZ320" s="2735"/>
      <c r="LDA320" s="2735"/>
      <c r="LDB320" s="2735"/>
      <c r="LDC320" s="2735"/>
      <c r="LDD320" s="2735"/>
      <c r="LDE320" s="2735"/>
      <c r="LDF320" s="2735"/>
      <c r="LDG320" s="2735"/>
      <c r="LDH320" s="2735"/>
      <c r="LDI320" s="2735"/>
      <c r="LDJ320" s="2735"/>
      <c r="LDK320" s="2735"/>
      <c r="LDL320" s="2735"/>
      <c r="LDM320" s="2735"/>
      <c r="LDN320" s="2735"/>
      <c r="LDO320" s="2735"/>
      <c r="LDP320" s="2735"/>
      <c r="LDQ320" s="2735"/>
      <c r="LDR320" s="2735"/>
      <c r="LDS320" s="2735"/>
      <c r="LDT320" s="2735"/>
      <c r="LDU320" s="2735"/>
      <c r="LDV320" s="2735"/>
      <c r="LDW320" s="2735"/>
      <c r="LDX320" s="2735"/>
      <c r="LDY320" s="2735"/>
      <c r="LDZ320" s="2735"/>
      <c r="LEA320" s="2735"/>
      <c r="LEB320" s="2735"/>
      <c r="LEC320" s="2735"/>
      <c r="LED320" s="2735"/>
      <c r="LEE320" s="2735"/>
      <c r="LEF320" s="2735"/>
      <c r="LEG320" s="2735"/>
      <c r="LEH320" s="2735"/>
      <c r="LEI320" s="2735"/>
      <c r="LEJ320" s="2735"/>
      <c r="LEK320" s="2735"/>
      <c r="LEL320" s="2735"/>
      <c r="LEM320" s="2735"/>
      <c r="LEN320" s="2735"/>
      <c r="LEO320" s="2735"/>
      <c r="LEP320" s="2735"/>
      <c r="LEQ320" s="2735"/>
      <c r="LER320" s="2735"/>
      <c r="LES320" s="2735"/>
      <c r="LET320" s="2735"/>
      <c r="LEU320" s="2735"/>
      <c r="LEV320" s="2735"/>
      <c r="LEW320" s="2735"/>
      <c r="LEX320" s="2735"/>
      <c r="LEY320" s="2735"/>
      <c r="LEZ320" s="2735"/>
      <c r="LFA320" s="2735"/>
      <c r="LFB320" s="2735"/>
      <c r="LFC320" s="2735"/>
      <c r="LFD320" s="2735"/>
      <c r="LFE320" s="2735"/>
      <c r="LFF320" s="2735"/>
      <c r="LFG320" s="2735"/>
      <c r="LFH320" s="2735"/>
      <c r="LFI320" s="2735"/>
      <c r="LFJ320" s="2735"/>
      <c r="LFK320" s="2735"/>
      <c r="LFL320" s="2735"/>
      <c r="LFM320" s="2735"/>
      <c r="LFN320" s="2735"/>
      <c r="LFO320" s="2735"/>
      <c r="LFP320" s="2735"/>
      <c r="LFQ320" s="2735"/>
      <c r="LFR320" s="2735"/>
      <c r="LFS320" s="2735"/>
      <c r="LFT320" s="2735"/>
      <c r="LFU320" s="2735"/>
      <c r="LFV320" s="2735"/>
      <c r="LFW320" s="2735"/>
      <c r="LFX320" s="2735"/>
      <c r="LFY320" s="2735"/>
      <c r="LFZ320" s="2735"/>
      <c r="LGA320" s="2735"/>
      <c r="LGB320" s="2735"/>
      <c r="LGC320" s="2735"/>
      <c r="LGD320" s="2735"/>
      <c r="LGE320" s="2735"/>
      <c r="LGF320" s="2735"/>
      <c r="LGG320" s="2735"/>
      <c r="LGH320" s="2735"/>
      <c r="LGI320" s="2735"/>
      <c r="LGJ320" s="2735"/>
      <c r="LGK320" s="2735"/>
      <c r="LGL320" s="2735"/>
      <c r="LGM320" s="2735"/>
      <c r="LGN320" s="2735"/>
      <c r="LGO320" s="2735"/>
      <c r="LGP320" s="2735"/>
      <c r="LGQ320" s="2735"/>
      <c r="LGR320" s="2735"/>
      <c r="LGS320" s="2735"/>
      <c r="LGT320" s="2735"/>
      <c r="LGU320" s="2735"/>
      <c r="LGV320" s="2735"/>
      <c r="LGW320" s="2735"/>
      <c r="LGX320" s="2735"/>
      <c r="LGY320" s="2735"/>
      <c r="LGZ320" s="2735"/>
      <c r="LHA320" s="2735"/>
      <c r="LHB320" s="2735"/>
      <c r="LHC320" s="2735"/>
      <c r="LHD320" s="2735"/>
      <c r="LHE320" s="2735"/>
      <c r="LHF320" s="2735"/>
      <c r="LHG320" s="2735"/>
      <c r="LHH320" s="2735"/>
      <c r="LHI320" s="2735"/>
      <c r="LHJ320" s="2735"/>
      <c r="LHK320" s="2735"/>
      <c r="LHL320" s="2735"/>
      <c r="LHM320" s="2735"/>
      <c r="LHN320" s="2735"/>
      <c r="LHO320" s="2735"/>
      <c r="LHP320" s="2735"/>
      <c r="LHQ320" s="2735"/>
      <c r="LHR320" s="2735"/>
      <c r="LHS320" s="2735"/>
      <c r="LHT320" s="2735"/>
      <c r="LHU320" s="2735"/>
      <c r="LHV320" s="2735"/>
      <c r="LHW320" s="2735"/>
      <c r="LHX320" s="2735"/>
      <c r="LHY320" s="2735"/>
      <c r="LHZ320" s="2735"/>
      <c r="LIA320" s="2735"/>
      <c r="LIB320" s="2735"/>
      <c r="LIC320" s="2735"/>
      <c r="LID320" s="2735"/>
      <c r="LIE320" s="2735"/>
      <c r="LIF320" s="2735"/>
      <c r="LIG320" s="2735"/>
      <c r="LIH320" s="2735"/>
      <c r="LII320" s="2735"/>
      <c r="LIJ320" s="2735"/>
      <c r="LIK320" s="2735"/>
      <c r="LIL320" s="2735"/>
      <c r="LIM320" s="2735"/>
      <c r="LIN320" s="2735"/>
      <c r="LIO320" s="2735"/>
      <c r="LIP320" s="2735"/>
      <c r="LIQ320" s="2735"/>
      <c r="LIR320" s="2735"/>
      <c r="LIS320" s="2735"/>
      <c r="LIT320" s="2735"/>
      <c r="LIU320" s="2735"/>
      <c r="LIV320" s="2735"/>
      <c r="LIW320" s="2735"/>
      <c r="LIX320" s="2735"/>
      <c r="LIY320" s="2735"/>
      <c r="LIZ320" s="2735"/>
      <c r="LJA320" s="2735"/>
      <c r="LJB320" s="2735"/>
      <c r="LJC320" s="2735"/>
      <c r="LJD320" s="2735"/>
      <c r="LJE320" s="2735"/>
      <c r="LJF320" s="2735"/>
      <c r="LJG320" s="2735"/>
      <c r="LJH320" s="2735"/>
      <c r="LJI320" s="2735"/>
      <c r="LJJ320" s="2735"/>
      <c r="LJK320" s="2735"/>
      <c r="LJL320" s="2735"/>
      <c r="LJM320" s="2735"/>
      <c r="LJN320" s="2735"/>
      <c r="LJO320" s="2735"/>
      <c r="LJP320" s="2735"/>
      <c r="LJQ320" s="2735"/>
      <c r="LJR320" s="2735"/>
      <c r="LJS320" s="2735"/>
      <c r="LJT320" s="2735"/>
      <c r="LJU320" s="2735"/>
      <c r="LJV320" s="2735"/>
      <c r="LJW320" s="2735"/>
      <c r="LJX320" s="2735"/>
      <c r="LJY320" s="2735"/>
      <c r="LJZ320" s="2735"/>
      <c r="LKA320" s="2735"/>
      <c r="LKB320" s="2735"/>
      <c r="LKC320" s="2735"/>
      <c r="LKD320" s="2735"/>
      <c r="LKE320" s="2735"/>
      <c r="LKF320" s="2735"/>
      <c r="LKG320" s="2735"/>
      <c r="LKH320" s="2735"/>
      <c r="LKI320" s="2735"/>
      <c r="LKJ320" s="2735"/>
      <c r="LKK320" s="2735"/>
      <c r="LKL320" s="2735"/>
      <c r="LKM320" s="2735"/>
      <c r="LKN320" s="2735"/>
      <c r="LKO320" s="2735"/>
      <c r="LKP320" s="2735"/>
      <c r="LKQ320" s="2735"/>
      <c r="LKR320" s="2735"/>
      <c r="LKS320" s="2735"/>
      <c r="LKT320" s="2735"/>
      <c r="LKU320" s="2735"/>
      <c r="LKV320" s="2735"/>
      <c r="LKW320" s="2735"/>
      <c r="LKX320" s="2735"/>
      <c r="LKY320" s="2735"/>
      <c r="LKZ320" s="2735"/>
      <c r="LLA320" s="2735"/>
      <c r="LLB320" s="2735"/>
      <c r="LLC320" s="2735"/>
      <c r="LLD320" s="2735"/>
      <c r="LLE320" s="2735"/>
      <c r="LLF320" s="2735"/>
      <c r="LLG320" s="2735"/>
      <c r="LLH320" s="2735"/>
      <c r="LLI320" s="2735"/>
      <c r="LLJ320" s="2735"/>
      <c r="LLK320" s="2735"/>
      <c r="LLL320" s="2735"/>
      <c r="LLM320" s="2735"/>
      <c r="LLN320" s="2735"/>
      <c r="LLO320" s="2735"/>
      <c r="LLP320" s="2735"/>
      <c r="LLQ320" s="2735"/>
      <c r="LLR320" s="2735"/>
      <c r="LLS320" s="2735"/>
      <c r="LLT320" s="2735"/>
      <c r="LLU320" s="2735"/>
      <c r="LLV320" s="2735"/>
      <c r="LLW320" s="2735"/>
      <c r="LLX320" s="2735"/>
      <c r="LLY320" s="2735"/>
      <c r="LLZ320" s="2735"/>
      <c r="LMA320" s="2735"/>
      <c r="LMB320" s="2735"/>
      <c r="LMC320" s="2735"/>
      <c r="LMD320" s="2735"/>
      <c r="LME320" s="2735"/>
      <c r="LMF320" s="2735"/>
      <c r="LMG320" s="2735"/>
      <c r="LMH320" s="2735"/>
      <c r="LMI320" s="2735"/>
      <c r="LMJ320" s="2735"/>
      <c r="LMK320" s="2735"/>
      <c r="LML320" s="2735"/>
      <c r="LMM320" s="2735"/>
      <c r="LMN320" s="2735"/>
      <c r="LMO320" s="2735"/>
      <c r="LMP320" s="2735"/>
      <c r="LMQ320" s="2735"/>
      <c r="LMR320" s="2735"/>
      <c r="LMS320" s="2735"/>
      <c r="LMT320" s="2735"/>
      <c r="LMU320" s="2735"/>
      <c r="LMV320" s="2735"/>
      <c r="LMW320" s="2735"/>
      <c r="LMX320" s="2735"/>
      <c r="LMY320" s="2735"/>
      <c r="LMZ320" s="2735"/>
      <c r="LNA320" s="2735"/>
      <c r="LNB320" s="2735"/>
      <c r="LNC320" s="2735"/>
      <c r="LND320" s="2735"/>
      <c r="LNE320" s="2735"/>
      <c r="LNF320" s="2735"/>
      <c r="LNG320" s="2735"/>
      <c r="LNH320" s="2735"/>
      <c r="LNI320" s="2735"/>
      <c r="LNJ320" s="2735"/>
      <c r="LNK320" s="2735"/>
      <c r="LNL320" s="2735"/>
      <c r="LNM320" s="2735"/>
      <c r="LNN320" s="2735"/>
      <c r="LNO320" s="2735"/>
      <c r="LNP320" s="2735"/>
      <c r="LNQ320" s="2735"/>
      <c r="LNR320" s="2735"/>
      <c r="LNS320" s="2735"/>
      <c r="LNT320" s="2735"/>
      <c r="LNU320" s="2735"/>
      <c r="LNV320" s="2735"/>
      <c r="LNW320" s="2735"/>
      <c r="LNX320" s="2735"/>
      <c r="LNY320" s="2735"/>
      <c r="LNZ320" s="2735"/>
      <c r="LOA320" s="2735"/>
      <c r="LOB320" s="2735"/>
      <c r="LOC320" s="2735"/>
      <c r="LOD320" s="2735"/>
      <c r="LOE320" s="2735"/>
      <c r="LOF320" s="2735"/>
      <c r="LOG320" s="2735"/>
      <c r="LOH320" s="2735"/>
      <c r="LOI320" s="2735"/>
      <c r="LOJ320" s="2735"/>
      <c r="LOK320" s="2735"/>
      <c r="LOL320" s="2735"/>
      <c r="LOM320" s="2735"/>
      <c r="LON320" s="2735"/>
      <c r="LOO320" s="2735"/>
      <c r="LOP320" s="2735"/>
      <c r="LOQ320" s="2735"/>
      <c r="LOR320" s="2735"/>
      <c r="LOS320" s="2735"/>
      <c r="LOT320" s="2735"/>
      <c r="LOU320" s="2735"/>
      <c r="LOV320" s="2735"/>
      <c r="LOW320" s="2735"/>
      <c r="LOX320" s="2735"/>
      <c r="LOY320" s="2735"/>
      <c r="LOZ320" s="2735"/>
      <c r="LPA320" s="2735"/>
      <c r="LPB320" s="2735"/>
      <c r="LPC320" s="2735"/>
      <c r="LPD320" s="2735"/>
      <c r="LPE320" s="2735"/>
      <c r="LPF320" s="2735"/>
      <c r="LPG320" s="2735"/>
      <c r="LPH320" s="2735"/>
      <c r="LPI320" s="2735"/>
      <c r="LPJ320" s="2735"/>
      <c r="LPK320" s="2735"/>
      <c r="LPL320" s="2735"/>
      <c r="LPM320" s="2735"/>
      <c r="LPN320" s="2735"/>
      <c r="LPO320" s="2735"/>
      <c r="LPP320" s="2735"/>
      <c r="LPQ320" s="2735"/>
      <c r="LPR320" s="2735"/>
      <c r="LPS320" s="2735"/>
      <c r="LPT320" s="2735"/>
      <c r="LPU320" s="2735"/>
      <c r="LPV320" s="2735"/>
      <c r="LPW320" s="2735"/>
      <c r="LPX320" s="2735"/>
      <c r="LPY320" s="2735"/>
      <c r="LPZ320" s="2735"/>
      <c r="LQA320" s="2735"/>
      <c r="LQB320" s="2735"/>
      <c r="LQC320" s="2735"/>
      <c r="LQD320" s="2735"/>
      <c r="LQE320" s="2735"/>
      <c r="LQF320" s="2735"/>
      <c r="LQG320" s="2735"/>
      <c r="LQH320" s="2735"/>
      <c r="LQI320" s="2735"/>
      <c r="LQJ320" s="2735"/>
      <c r="LQK320" s="2735"/>
      <c r="LQL320" s="2735"/>
      <c r="LQM320" s="2735"/>
      <c r="LQN320" s="2735"/>
      <c r="LQO320" s="2735"/>
      <c r="LQP320" s="2735"/>
      <c r="LQQ320" s="2735"/>
      <c r="LQR320" s="2735"/>
      <c r="LQS320" s="2735"/>
      <c r="LQT320" s="2735"/>
      <c r="LQU320" s="2735"/>
      <c r="LQV320" s="2735"/>
      <c r="LQW320" s="2735"/>
      <c r="LQX320" s="2735"/>
      <c r="LQY320" s="2735"/>
      <c r="LQZ320" s="2735"/>
      <c r="LRA320" s="2735"/>
      <c r="LRB320" s="2735"/>
      <c r="LRC320" s="2735"/>
      <c r="LRD320" s="2735"/>
      <c r="LRE320" s="2735"/>
      <c r="LRF320" s="2735"/>
      <c r="LRG320" s="2735"/>
      <c r="LRH320" s="2735"/>
      <c r="LRI320" s="2735"/>
      <c r="LRJ320" s="2735"/>
      <c r="LRK320" s="2735"/>
      <c r="LRL320" s="2735"/>
      <c r="LRM320" s="2735"/>
      <c r="LRN320" s="2735"/>
      <c r="LRO320" s="2735"/>
      <c r="LRP320" s="2735"/>
      <c r="LRQ320" s="2735"/>
      <c r="LRR320" s="2735"/>
      <c r="LRS320" s="2735"/>
      <c r="LRT320" s="2735"/>
      <c r="LRU320" s="2735"/>
      <c r="LRV320" s="2735"/>
      <c r="LRW320" s="2735"/>
      <c r="LRX320" s="2735"/>
      <c r="LRY320" s="2735"/>
      <c r="LRZ320" s="2735"/>
      <c r="LSA320" s="2735"/>
      <c r="LSB320" s="2735"/>
      <c r="LSC320" s="2735"/>
      <c r="LSD320" s="2735"/>
      <c r="LSE320" s="2735"/>
      <c r="LSF320" s="2735"/>
      <c r="LSG320" s="2735"/>
      <c r="LSH320" s="2735"/>
      <c r="LSI320" s="2735"/>
      <c r="LSJ320" s="2735"/>
      <c r="LSK320" s="2735"/>
      <c r="LSL320" s="2735"/>
      <c r="LSM320" s="2735"/>
      <c r="LSN320" s="2735"/>
      <c r="LSO320" s="2735"/>
      <c r="LSP320" s="2735"/>
      <c r="LSQ320" s="2735"/>
      <c r="LSR320" s="2735"/>
      <c r="LSS320" s="2735"/>
      <c r="LST320" s="2735"/>
      <c r="LSU320" s="2735"/>
      <c r="LSV320" s="2735"/>
      <c r="LSW320" s="2735"/>
      <c r="LSX320" s="2735"/>
      <c r="LSY320" s="2735"/>
      <c r="LSZ320" s="2735"/>
      <c r="LTA320" s="2735"/>
      <c r="LTB320" s="2735"/>
      <c r="LTC320" s="2735"/>
      <c r="LTD320" s="2735"/>
      <c r="LTE320" s="2735"/>
      <c r="LTF320" s="2735"/>
      <c r="LTG320" s="2735"/>
      <c r="LTH320" s="2735"/>
      <c r="LTI320" s="2735"/>
      <c r="LTJ320" s="2735"/>
      <c r="LTK320" s="2735"/>
      <c r="LTL320" s="2735"/>
      <c r="LTM320" s="2735"/>
      <c r="LTN320" s="2735"/>
      <c r="LTO320" s="2735"/>
      <c r="LTP320" s="2735"/>
      <c r="LTQ320" s="2735"/>
      <c r="LTR320" s="2735"/>
      <c r="LTS320" s="2735"/>
      <c r="LTT320" s="2735"/>
      <c r="LTU320" s="2735"/>
      <c r="LTV320" s="2735"/>
      <c r="LTW320" s="2735"/>
      <c r="LTX320" s="2735"/>
      <c r="LTY320" s="2735"/>
      <c r="LTZ320" s="2735"/>
      <c r="LUA320" s="2735"/>
      <c r="LUB320" s="2735"/>
      <c r="LUC320" s="2735"/>
      <c r="LUD320" s="2735"/>
      <c r="LUE320" s="2735"/>
      <c r="LUF320" s="2735"/>
      <c r="LUG320" s="2735"/>
      <c r="LUH320" s="2735"/>
      <c r="LUI320" s="2735"/>
      <c r="LUJ320" s="2735"/>
      <c r="LUK320" s="2735"/>
      <c r="LUL320" s="2735"/>
      <c r="LUM320" s="2735"/>
      <c r="LUN320" s="2735"/>
      <c r="LUO320" s="2735"/>
      <c r="LUP320" s="2735"/>
      <c r="LUQ320" s="2735"/>
      <c r="LUR320" s="2735"/>
      <c r="LUS320" s="2735"/>
      <c r="LUT320" s="2735"/>
      <c r="LUU320" s="2735"/>
      <c r="LUV320" s="2735"/>
      <c r="LUW320" s="2735"/>
      <c r="LUX320" s="2735"/>
      <c r="LUY320" s="2735"/>
      <c r="LUZ320" s="2735"/>
      <c r="LVA320" s="2735"/>
      <c r="LVB320" s="2735"/>
      <c r="LVC320" s="2735"/>
      <c r="LVD320" s="2735"/>
      <c r="LVE320" s="2735"/>
      <c r="LVF320" s="2735"/>
      <c r="LVG320" s="2735"/>
      <c r="LVH320" s="2735"/>
      <c r="LVI320" s="2735"/>
      <c r="LVJ320" s="2735"/>
      <c r="LVK320" s="2735"/>
      <c r="LVL320" s="2735"/>
      <c r="LVM320" s="2735"/>
      <c r="LVN320" s="2735"/>
      <c r="LVO320" s="2735"/>
      <c r="LVP320" s="2735"/>
      <c r="LVQ320" s="2735"/>
      <c r="LVR320" s="2735"/>
      <c r="LVS320" s="2735"/>
      <c r="LVT320" s="2735"/>
      <c r="LVU320" s="2735"/>
      <c r="LVV320" s="2735"/>
      <c r="LVW320" s="2735"/>
      <c r="LVX320" s="2735"/>
      <c r="LVY320" s="2735"/>
      <c r="LVZ320" s="2735"/>
      <c r="LWA320" s="2735"/>
      <c r="LWB320" s="2735"/>
      <c r="LWC320" s="2735"/>
      <c r="LWD320" s="2735"/>
      <c r="LWE320" s="2735"/>
      <c r="LWF320" s="2735"/>
      <c r="LWG320" s="2735"/>
      <c r="LWH320" s="2735"/>
      <c r="LWI320" s="2735"/>
      <c r="LWJ320" s="2735"/>
      <c r="LWK320" s="2735"/>
      <c r="LWL320" s="2735"/>
      <c r="LWM320" s="2735"/>
      <c r="LWN320" s="2735"/>
      <c r="LWO320" s="2735"/>
      <c r="LWP320" s="2735"/>
      <c r="LWQ320" s="2735"/>
      <c r="LWR320" s="2735"/>
      <c r="LWS320" s="2735"/>
      <c r="LWT320" s="2735"/>
      <c r="LWU320" s="2735"/>
      <c r="LWV320" s="2735"/>
      <c r="LWW320" s="2735"/>
      <c r="LWX320" s="2735"/>
      <c r="LWY320" s="2735"/>
      <c r="LWZ320" s="2735"/>
      <c r="LXA320" s="2735"/>
      <c r="LXB320" s="2735"/>
      <c r="LXC320" s="2735"/>
      <c r="LXD320" s="2735"/>
      <c r="LXE320" s="2735"/>
      <c r="LXF320" s="2735"/>
      <c r="LXG320" s="2735"/>
      <c r="LXH320" s="2735"/>
      <c r="LXI320" s="2735"/>
      <c r="LXJ320" s="2735"/>
      <c r="LXK320" s="2735"/>
      <c r="LXL320" s="2735"/>
      <c r="LXM320" s="2735"/>
      <c r="LXN320" s="2735"/>
      <c r="LXO320" s="2735"/>
      <c r="LXP320" s="2735"/>
      <c r="LXQ320" s="2735"/>
      <c r="LXR320" s="2735"/>
      <c r="LXS320" s="2735"/>
      <c r="LXT320" s="2735"/>
      <c r="LXU320" s="2735"/>
      <c r="LXV320" s="2735"/>
      <c r="LXW320" s="2735"/>
      <c r="LXX320" s="2735"/>
      <c r="LXY320" s="2735"/>
      <c r="LXZ320" s="2735"/>
      <c r="LYA320" s="2735"/>
      <c r="LYB320" s="2735"/>
      <c r="LYC320" s="2735"/>
      <c r="LYD320" s="2735"/>
      <c r="LYE320" s="2735"/>
      <c r="LYF320" s="2735"/>
      <c r="LYG320" s="2735"/>
      <c r="LYH320" s="2735"/>
      <c r="LYI320" s="2735"/>
      <c r="LYJ320" s="2735"/>
      <c r="LYK320" s="2735"/>
      <c r="LYL320" s="2735"/>
      <c r="LYM320" s="2735"/>
      <c r="LYN320" s="2735"/>
      <c r="LYO320" s="2735"/>
      <c r="LYP320" s="2735"/>
      <c r="LYQ320" s="2735"/>
      <c r="LYR320" s="2735"/>
      <c r="LYS320" s="2735"/>
      <c r="LYT320" s="2735"/>
      <c r="LYU320" s="2735"/>
      <c r="LYV320" s="2735"/>
      <c r="LYW320" s="2735"/>
      <c r="LYX320" s="2735"/>
      <c r="LYY320" s="2735"/>
      <c r="LYZ320" s="2735"/>
      <c r="LZA320" s="2735"/>
      <c r="LZB320" s="2735"/>
      <c r="LZC320" s="2735"/>
      <c r="LZD320" s="2735"/>
      <c r="LZE320" s="2735"/>
      <c r="LZF320" s="2735"/>
      <c r="LZG320" s="2735"/>
      <c r="LZH320" s="2735"/>
      <c r="LZI320" s="2735"/>
      <c r="LZJ320" s="2735"/>
      <c r="LZK320" s="2735"/>
      <c r="LZL320" s="2735"/>
      <c r="LZM320" s="2735"/>
      <c r="LZN320" s="2735"/>
      <c r="LZO320" s="2735"/>
      <c r="LZP320" s="2735"/>
      <c r="LZQ320" s="2735"/>
      <c r="LZR320" s="2735"/>
      <c r="LZS320" s="2735"/>
      <c r="LZT320" s="2735"/>
      <c r="LZU320" s="2735"/>
      <c r="LZV320" s="2735"/>
      <c r="LZW320" s="2735"/>
      <c r="LZX320" s="2735"/>
      <c r="LZY320" s="2735"/>
      <c r="LZZ320" s="2735"/>
      <c r="MAA320" s="2735"/>
      <c r="MAB320" s="2735"/>
      <c r="MAC320" s="2735"/>
      <c r="MAD320" s="2735"/>
      <c r="MAE320" s="2735"/>
      <c r="MAF320" s="2735"/>
      <c r="MAG320" s="2735"/>
      <c r="MAH320" s="2735"/>
      <c r="MAI320" s="2735"/>
      <c r="MAJ320" s="2735"/>
      <c r="MAK320" s="2735"/>
      <c r="MAL320" s="2735"/>
      <c r="MAM320" s="2735"/>
      <c r="MAN320" s="2735"/>
      <c r="MAO320" s="2735"/>
      <c r="MAP320" s="2735"/>
      <c r="MAQ320" s="2735"/>
      <c r="MAR320" s="2735"/>
      <c r="MAS320" s="2735"/>
      <c r="MAT320" s="2735"/>
      <c r="MAU320" s="2735"/>
      <c r="MAV320" s="2735"/>
      <c r="MAW320" s="2735"/>
      <c r="MAX320" s="2735"/>
      <c r="MAY320" s="2735"/>
      <c r="MAZ320" s="2735"/>
      <c r="MBA320" s="2735"/>
      <c r="MBB320" s="2735"/>
      <c r="MBC320" s="2735"/>
      <c r="MBD320" s="2735"/>
      <c r="MBE320" s="2735"/>
      <c r="MBF320" s="2735"/>
      <c r="MBG320" s="2735"/>
      <c r="MBH320" s="2735"/>
      <c r="MBI320" s="2735"/>
      <c r="MBJ320" s="2735"/>
      <c r="MBK320" s="2735"/>
      <c r="MBL320" s="2735"/>
      <c r="MBM320" s="2735"/>
      <c r="MBN320" s="2735"/>
      <c r="MBO320" s="2735"/>
      <c r="MBP320" s="2735"/>
      <c r="MBQ320" s="2735"/>
      <c r="MBR320" s="2735"/>
      <c r="MBS320" s="2735"/>
      <c r="MBT320" s="2735"/>
      <c r="MBU320" s="2735"/>
      <c r="MBV320" s="2735"/>
      <c r="MBW320" s="2735"/>
      <c r="MBX320" s="2735"/>
      <c r="MBY320" s="2735"/>
      <c r="MBZ320" s="2735"/>
      <c r="MCA320" s="2735"/>
      <c r="MCB320" s="2735"/>
      <c r="MCC320" s="2735"/>
      <c r="MCD320" s="2735"/>
      <c r="MCE320" s="2735"/>
      <c r="MCF320" s="2735"/>
      <c r="MCG320" s="2735"/>
      <c r="MCH320" s="2735"/>
      <c r="MCI320" s="2735"/>
      <c r="MCJ320" s="2735"/>
      <c r="MCK320" s="2735"/>
      <c r="MCL320" s="2735"/>
      <c r="MCM320" s="2735"/>
      <c r="MCN320" s="2735"/>
      <c r="MCO320" s="2735"/>
      <c r="MCP320" s="2735"/>
      <c r="MCQ320" s="2735"/>
      <c r="MCR320" s="2735"/>
      <c r="MCS320" s="2735"/>
      <c r="MCT320" s="2735"/>
      <c r="MCU320" s="2735"/>
      <c r="MCV320" s="2735"/>
      <c r="MCW320" s="2735"/>
      <c r="MCX320" s="2735"/>
      <c r="MCY320" s="2735"/>
      <c r="MCZ320" s="2735"/>
      <c r="MDA320" s="2735"/>
      <c r="MDB320" s="2735"/>
      <c r="MDC320" s="2735"/>
      <c r="MDD320" s="2735"/>
      <c r="MDE320" s="2735"/>
      <c r="MDF320" s="2735"/>
      <c r="MDG320" s="2735"/>
      <c r="MDH320" s="2735"/>
      <c r="MDI320" s="2735"/>
      <c r="MDJ320" s="2735"/>
      <c r="MDK320" s="2735"/>
      <c r="MDL320" s="2735"/>
      <c r="MDM320" s="2735"/>
      <c r="MDN320" s="2735"/>
      <c r="MDO320" s="2735"/>
      <c r="MDP320" s="2735"/>
      <c r="MDQ320" s="2735"/>
      <c r="MDR320" s="2735"/>
      <c r="MDS320" s="2735"/>
      <c r="MDT320" s="2735"/>
      <c r="MDU320" s="2735"/>
      <c r="MDV320" s="2735"/>
      <c r="MDW320" s="2735"/>
      <c r="MDX320" s="2735"/>
      <c r="MDY320" s="2735"/>
      <c r="MDZ320" s="2735"/>
      <c r="MEA320" s="2735"/>
      <c r="MEB320" s="2735"/>
      <c r="MEC320" s="2735"/>
      <c r="MED320" s="2735"/>
      <c r="MEE320" s="2735"/>
      <c r="MEF320" s="2735"/>
      <c r="MEG320" s="2735"/>
      <c r="MEH320" s="2735"/>
      <c r="MEI320" s="2735"/>
      <c r="MEJ320" s="2735"/>
      <c r="MEK320" s="2735"/>
      <c r="MEL320" s="2735"/>
      <c r="MEM320" s="2735"/>
      <c r="MEN320" s="2735"/>
      <c r="MEO320" s="2735"/>
      <c r="MEP320" s="2735"/>
      <c r="MEQ320" s="2735"/>
      <c r="MER320" s="2735"/>
      <c r="MES320" s="2735"/>
      <c r="MET320" s="2735"/>
      <c r="MEU320" s="2735"/>
      <c r="MEV320" s="2735"/>
      <c r="MEW320" s="2735"/>
      <c r="MEX320" s="2735"/>
      <c r="MEY320" s="2735"/>
      <c r="MEZ320" s="2735"/>
      <c r="MFA320" s="2735"/>
      <c r="MFB320" s="2735"/>
      <c r="MFC320" s="2735"/>
      <c r="MFD320" s="2735"/>
      <c r="MFE320" s="2735"/>
      <c r="MFF320" s="2735"/>
      <c r="MFG320" s="2735"/>
      <c r="MFH320" s="2735"/>
      <c r="MFI320" s="2735"/>
      <c r="MFJ320" s="2735"/>
      <c r="MFK320" s="2735"/>
      <c r="MFL320" s="2735"/>
      <c r="MFM320" s="2735"/>
      <c r="MFN320" s="2735"/>
      <c r="MFO320" s="2735"/>
      <c r="MFP320" s="2735"/>
      <c r="MFQ320" s="2735"/>
      <c r="MFR320" s="2735"/>
      <c r="MFS320" s="2735"/>
      <c r="MFT320" s="2735"/>
      <c r="MFU320" s="2735"/>
      <c r="MFV320" s="2735"/>
      <c r="MFW320" s="2735"/>
      <c r="MFX320" s="2735"/>
      <c r="MFY320" s="2735"/>
      <c r="MFZ320" s="2735"/>
      <c r="MGA320" s="2735"/>
      <c r="MGB320" s="2735"/>
      <c r="MGC320" s="2735"/>
      <c r="MGD320" s="2735"/>
      <c r="MGE320" s="2735"/>
      <c r="MGF320" s="2735"/>
      <c r="MGG320" s="2735"/>
      <c r="MGH320" s="2735"/>
      <c r="MGI320" s="2735"/>
      <c r="MGJ320" s="2735"/>
      <c r="MGK320" s="2735"/>
      <c r="MGL320" s="2735"/>
      <c r="MGM320" s="2735"/>
      <c r="MGN320" s="2735"/>
      <c r="MGO320" s="2735"/>
      <c r="MGP320" s="2735"/>
      <c r="MGQ320" s="2735"/>
      <c r="MGR320" s="2735"/>
      <c r="MGS320" s="2735"/>
      <c r="MGT320" s="2735"/>
      <c r="MGU320" s="2735"/>
      <c r="MGV320" s="2735"/>
      <c r="MGW320" s="2735"/>
      <c r="MGX320" s="2735"/>
      <c r="MGY320" s="2735"/>
      <c r="MGZ320" s="2735"/>
      <c r="MHA320" s="2735"/>
      <c r="MHB320" s="2735"/>
      <c r="MHC320" s="2735"/>
      <c r="MHD320" s="2735"/>
      <c r="MHE320" s="2735"/>
      <c r="MHF320" s="2735"/>
      <c r="MHG320" s="2735"/>
      <c r="MHH320" s="2735"/>
      <c r="MHI320" s="2735"/>
      <c r="MHJ320" s="2735"/>
      <c r="MHK320" s="2735"/>
      <c r="MHL320" s="2735"/>
      <c r="MHM320" s="2735"/>
      <c r="MHN320" s="2735"/>
      <c r="MHO320" s="2735"/>
      <c r="MHP320" s="2735"/>
      <c r="MHQ320" s="2735"/>
      <c r="MHR320" s="2735"/>
      <c r="MHS320" s="2735"/>
      <c r="MHT320" s="2735"/>
      <c r="MHU320" s="2735"/>
      <c r="MHV320" s="2735"/>
      <c r="MHW320" s="2735"/>
      <c r="MHX320" s="2735"/>
      <c r="MHY320" s="2735"/>
      <c r="MHZ320" s="2735"/>
      <c r="MIA320" s="2735"/>
      <c r="MIB320" s="2735"/>
      <c r="MIC320" s="2735"/>
      <c r="MID320" s="2735"/>
      <c r="MIE320" s="2735"/>
      <c r="MIF320" s="2735"/>
      <c r="MIG320" s="2735"/>
      <c r="MIH320" s="2735"/>
      <c r="MII320" s="2735"/>
      <c r="MIJ320" s="2735"/>
      <c r="MIK320" s="2735"/>
      <c r="MIL320" s="2735"/>
      <c r="MIM320" s="2735"/>
      <c r="MIN320" s="2735"/>
      <c r="MIO320" s="2735"/>
      <c r="MIP320" s="2735"/>
      <c r="MIQ320" s="2735"/>
      <c r="MIR320" s="2735"/>
      <c r="MIS320" s="2735"/>
      <c r="MIT320" s="2735"/>
      <c r="MIU320" s="2735"/>
      <c r="MIV320" s="2735"/>
      <c r="MIW320" s="2735"/>
      <c r="MIX320" s="2735"/>
      <c r="MIY320" s="2735"/>
      <c r="MIZ320" s="2735"/>
      <c r="MJA320" s="2735"/>
      <c r="MJB320" s="2735"/>
      <c r="MJC320" s="2735"/>
      <c r="MJD320" s="2735"/>
      <c r="MJE320" s="2735"/>
      <c r="MJF320" s="2735"/>
      <c r="MJG320" s="2735"/>
      <c r="MJH320" s="2735"/>
      <c r="MJI320" s="2735"/>
      <c r="MJJ320" s="2735"/>
      <c r="MJK320" s="2735"/>
      <c r="MJL320" s="2735"/>
      <c r="MJM320" s="2735"/>
      <c r="MJN320" s="2735"/>
      <c r="MJO320" s="2735"/>
      <c r="MJP320" s="2735"/>
      <c r="MJQ320" s="2735"/>
      <c r="MJR320" s="2735"/>
      <c r="MJS320" s="2735"/>
      <c r="MJT320" s="2735"/>
      <c r="MJU320" s="2735"/>
      <c r="MJV320" s="2735"/>
      <c r="MJW320" s="2735"/>
      <c r="MJX320" s="2735"/>
      <c r="MJY320" s="2735"/>
      <c r="MJZ320" s="2735"/>
      <c r="MKA320" s="2735"/>
      <c r="MKB320" s="2735"/>
      <c r="MKC320" s="2735"/>
      <c r="MKD320" s="2735"/>
      <c r="MKE320" s="2735"/>
      <c r="MKF320" s="2735"/>
      <c r="MKG320" s="2735"/>
      <c r="MKH320" s="2735"/>
      <c r="MKI320" s="2735"/>
      <c r="MKJ320" s="2735"/>
      <c r="MKK320" s="2735"/>
      <c r="MKL320" s="2735"/>
      <c r="MKM320" s="2735"/>
      <c r="MKN320" s="2735"/>
      <c r="MKO320" s="2735"/>
      <c r="MKP320" s="2735"/>
      <c r="MKQ320" s="2735"/>
      <c r="MKR320" s="2735"/>
      <c r="MKS320" s="2735"/>
      <c r="MKT320" s="2735"/>
      <c r="MKU320" s="2735"/>
      <c r="MKV320" s="2735"/>
      <c r="MKW320" s="2735"/>
      <c r="MKX320" s="2735"/>
      <c r="MKY320" s="2735"/>
      <c r="MKZ320" s="2735"/>
      <c r="MLA320" s="2735"/>
      <c r="MLB320" s="2735"/>
      <c r="MLC320" s="2735"/>
      <c r="MLD320" s="2735"/>
      <c r="MLE320" s="2735"/>
      <c r="MLF320" s="2735"/>
      <c r="MLG320" s="2735"/>
      <c r="MLH320" s="2735"/>
      <c r="MLI320" s="2735"/>
      <c r="MLJ320" s="2735"/>
      <c r="MLK320" s="2735"/>
      <c r="MLL320" s="2735"/>
      <c r="MLM320" s="2735"/>
      <c r="MLN320" s="2735"/>
      <c r="MLO320" s="2735"/>
      <c r="MLP320" s="2735"/>
      <c r="MLQ320" s="2735"/>
      <c r="MLR320" s="2735"/>
      <c r="MLS320" s="2735"/>
      <c r="MLT320" s="2735"/>
      <c r="MLU320" s="2735"/>
      <c r="MLV320" s="2735"/>
      <c r="MLW320" s="2735"/>
      <c r="MLX320" s="2735"/>
      <c r="MLY320" s="2735"/>
      <c r="MLZ320" s="2735"/>
      <c r="MMA320" s="2735"/>
      <c r="MMB320" s="2735"/>
      <c r="MMC320" s="2735"/>
      <c r="MMD320" s="2735"/>
      <c r="MME320" s="2735"/>
      <c r="MMF320" s="2735"/>
      <c r="MMG320" s="2735"/>
      <c r="MMH320" s="2735"/>
      <c r="MMI320" s="2735"/>
      <c r="MMJ320" s="2735"/>
      <c r="MMK320" s="2735"/>
      <c r="MML320" s="2735"/>
      <c r="MMM320" s="2735"/>
      <c r="MMN320" s="2735"/>
      <c r="MMO320" s="2735"/>
      <c r="MMP320" s="2735"/>
      <c r="MMQ320" s="2735"/>
      <c r="MMR320" s="2735"/>
      <c r="MMS320" s="2735"/>
      <c r="MMT320" s="2735"/>
      <c r="MMU320" s="2735"/>
      <c r="MMV320" s="2735"/>
      <c r="MMW320" s="2735"/>
      <c r="MMX320" s="2735"/>
      <c r="MMY320" s="2735"/>
      <c r="MMZ320" s="2735"/>
      <c r="MNA320" s="2735"/>
      <c r="MNB320" s="2735"/>
      <c r="MNC320" s="2735"/>
      <c r="MND320" s="2735"/>
      <c r="MNE320" s="2735"/>
      <c r="MNF320" s="2735"/>
      <c r="MNG320" s="2735"/>
      <c r="MNH320" s="2735"/>
      <c r="MNI320" s="2735"/>
      <c r="MNJ320" s="2735"/>
      <c r="MNK320" s="2735"/>
      <c r="MNL320" s="2735"/>
      <c r="MNM320" s="2735"/>
      <c r="MNN320" s="2735"/>
      <c r="MNO320" s="2735"/>
      <c r="MNP320" s="2735"/>
      <c r="MNQ320" s="2735"/>
      <c r="MNR320" s="2735"/>
      <c r="MNS320" s="2735"/>
      <c r="MNT320" s="2735"/>
      <c r="MNU320" s="2735"/>
      <c r="MNV320" s="2735"/>
      <c r="MNW320" s="2735"/>
      <c r="MNX320" s="2735"/>
      <c r="MNY320" s="2735"/>
      <c r="MNZ320" s="2735"/>
      <c r="MOA320" s="2735"/>
      <c r="MOB320" s="2735"/>
      <c r="MOC320" s="2735"/>
      <c r="MOD320" s="2735"/>
      <c r="MOE320" s="2735"/>
      <c r="MOF320" s="2735"/>
      <c r="MOG320" s="2735"/>
      <c r="MOH320" s="2735"/>
      <c r="MOI320" s="2735"/>
      <c r="MOJ320" s="2735"/>
      <c r="MOK320" s="2735"/>
      <c r="MOL320" s="2735"/>
      <c r="MOM320" s="2735"/>
      <c r="MON320" s="2735"/>
      <c r="MOO320" s="2735"/>
      <c r="MOP320" s="2735"/>
      <c r="MOQ320" s="2735"/>
      <c r="MOR320" s="2735"/>
      <c r="MOS320" s="2735"/>
      <c r="MOT320" s="2735"/>
      <c r="MOU320" s="2735"/>
      <c r="MOV320" s="2735"/>
      <c r="MOW320" s="2735"/>
      <c r="MOX320" s="2735"/>
      <c r="MOY320" s="2735"/>
      <c r="MOZ320" s="2735"/>
      <c r="MPA320" s="2735"/>
      <c r="MPB320" s="2735"/>
      <c r="MPC320" s="2735"/>
      <c r="MPD320" s="2735"/>
      <c r="MPE320" s="2735"/>
      <c r="MPF320" s="2735"/>
      <c r="MPG320" s="2735"/>
      <c r="MPH320" s="2735"/>
      <c r="MPI320" s="2735"/>
      <c r="MPJ320" s="2735"/>
      <c r="MPK320" s="2735"/>
      <c r="MPL320" s="2735"/>
      <c r="MPM320" s="2735"/>
      <c r="MPN320" s="2735"/>
      <c r="MPO320" s="2735"/>
      <c r="MPP320" s="2735"/>
      <c r="MPQ320" s="2735"/>
      <c r="MPR320" s="2735"/>
      <c r="MPS320" s="2735"/>
      <c r="MPT320" s="2735"/>
      <c r="MPU320" s="2735"/>
      <c r="MPV320" s="2735"/>
      <c r="MPW320" s="2735"/>
      <c r="MPX320" s="2735"/>
      <c r="MPY320" s="2735"/>
      <c r="MPZ320" s="2735"/>
      <c r="MQA320" s="2735"/>
      <c r="MQB320" s="2735"/>
      <c r="MQC320" s="2735"/>
      <c r="MQD320" s="2735"/>
      <c r="MQE320" s="2735"/>
      <c r="MQF320" s="2735"/>
      <c r="MQG320" s="2735"/>
      <c r="MQH320" s="2735"/>
      <c r="MQI320" s="2735"/>
      <c r="MQJ320" s="2735"/>
      <c r="MQK320" s="2735"/>
      <c r="MQL320" s="2735"/>
      <c r="MQM320" s="2735"/>
      <c r="MQN320" s="2735"/>
      <c r="MQO320" s="2735"/>
      <c r="MQP320" s="2735"/>
      <c r="MQQ320" s="2735"/>
      <c r="MQR320" s="2735"/>
      <c r="MQS320" s="2735"/>
      <c r="MQT320" s="2735"/>
      <c r="MQU320" s="2735"/>
      <c r="MQV320" s="2735"/>
      <c r="MQW320" s="2735"/>
      <c r="MQX320" s="2735"/>
      <c r="MQY320" s="2735"/>
      <c r="MQZ320" s="2735"/>
      <c r="MRA320" s="2735"/>
      <c r="MRB320" s="2735"/>
      <c r="MRC320" s="2735"/>
      <c r="MRD320" s="2735"/>
      <c r="MRE320" s="2735"/>
      <c r="MRF320" s="2735"/>
      <c r="MRG320" s="2735"/>
      <c r="MRH320" s="2735"/>
      <c r="MRI320" s="2735"/>
      <c r="MRJ320" s="2735"/>
      <c r="MRK320" s="2735"/>
      <c r="MRL320" s="2735"/>
      <c r="MRM320" s="2735"/>
      <c r="MRN320" s="2735"/>
      <c r="MRO320" s="2735"/>
      <c r="MRP320" s="2735"/>
      <c r="MRQ320" s="2735"/>
      <c r="MRR320" s="2735"/>
      <c r="MRS320" s="2735"/>
      <c r="MRT320" s="2735"/>
      <c r="MRU320" s="2735"/>
      <c r="MRV320" s="2735"/>
      <c r="MRW320" s="2735"/>
      <c r="MRX320" s="2735"/>
      <c r="MRY320" s="2735"/>
      <c r="MRZ320" s="2735"/>
      <c r="MSA320" s="2735"/>
      <c r="MSB320" s="2735"/>
      <c r="MSC320" s="2735"/>
      <c r="MSD320" s="2735"/>
      <c r="MSE320" s="2735"/>
      <c r="MSF320" s="2735"/>
      <c r="MSG320" s="2735"/>
      <c r="MSH320" s="2735"/>
      <c r="MSI320" s="2735"/>
      <c r="MSJ320" s="2735"/>
      <c r="MSK320" s="2735"/>
      <c r="MSL320" s="2735"/>
      <c r="MSM320" s="2735"/>
      <c r="MSN320" s="2735"/>
      <c r="MSO320" s="2735"/>
      <c r="MSP320" s="2735"/>
      <c r="MSQ320" s="2735"/>
      <c r="MSR320" s="2735"/>
      <c r="MSS320" s="2735"/>
      <c r="MST320" s="2735"/>
      <c r="MSU320" s="2735"/>
      <c r="MSV320" s="2735"/>
      <c r="MSW320" s="2735"/>
      <c r="MSX320" s="2735"/>
      <c r="MSY320" s="2735"/>
      <c r="MSZ320" s="2735"/>
      <c r="MTA320" s="2735"/>
      <c r="MTB320" s="2735"/>
      <c r="MTC320" s="2735"/>
      <c r="MTD320" s="2735"/>
      <c r="MTE320" s="2735"/>
      <c r="MTF320" s="2735"/>
      <c r="MTG320" s="2735"/>
      <c r="MTH320" s="2735"/>
      <c r="MTI320" s="2735"/>
      <c r="MTJ320" s="2735"/>
      <c r="MTK320" s="2735"/>
      <c r="MTL320" s="2735"/>
      <c r="MTM320" s="2735"/>
      <c r="MTN320" s="2735"/>
      <c r="MTO320" s="2735"/>
      <c r="MTP320" s="2735"/>
      <c r="MTQ320" s="2735"/>
      <c r="MTR320" s="2735"/>
      <c r="MTS320" s="2735"/>
      <c r="MTT320" s="2735"/>
      <c r="MTU320" s="2735"/>
      <c r="MTV320" s="2735"/>
      <c r="MTW320" s="2735"/>
      <c r="MTX320" s="2735"/>
      <c r="MTY320" s="2735"/>
      <c r="MTZ320" s="2735"/>
      <c r="MUA320" s="2735"/>
      <c r="MUB320" s="2735"/>
      <c r="MUC320" s="2735"/>
      <c r="MUD320" s="2735"/>
      <c r="MUE320" s="2735"/>
      <c r="MUF320" s="2735"/>
      <c r="MUG320" s="2735"/>
      <c r="MUH320" s="2735"/>
      <c r="MUI320" s="2735"/>
      <c r="MUJ320" s="2735"/>
      <c r="MUK320" s="2735"/>
      <c r="MUL320" s="2735"/>
      <c r="MUM320" s="2735"/>
      <c r="MUN320" s="2735"/>
      <c r="MUO320" s="2735"/>
      <c r="MUP320" s="2735"/>
      <c r="MUQ320" s="2735"/>
      <c r="MUR320" s="2735"/>
      <c r="MUS320" s="2735"/>
      <c r="MUT320" s="2735"/>
      <c r="MUU320" s="2735"/>
      <c r="MUV320" s="2735"/>
      <c r="MUW320" s="2735"/>
      <c r="MUX320" s="2735"/>
      <c r="MUY320" s="2735"/>
      <c r="MUZ320" s="2735"/>
      <c r="MVA320" s="2735"/>
      <c r="MVB320" s="2735"/>
      <c r="MVC320" s="2735"/>
      <c r="MVD320" s="2735"/>
      <c r="MVE320" s="2735"/>
      <c r="MVF320" s="2735"/>
      <c r="MVG320" s="2735"/>
      <c r="MVH320" s="2735"/>
      <c r="MVI320" s="2735"/>
      <c r="MVJ320" s="2735"/>
      <c r="MVK320" s="2735"/>
      <c r="MVL320" s="2735"/>
      <c r="MVM320" s="2735"/>
      <c r="MVN320" s="2735"/>
      <c r="MVO320" s="2735"/>
      <c r="MVP320" s="2735"/>
      <c r="MVQ320" s="2735"/>
      <c r="MVR320" s="2735"/>
      <c r="MVS320" s="2735"/>
      <c r="MVT320" s="2735"/>
      <c r="MVU320" s="2735"/>
      <c r="MVV320" s="2735"/>
      <c r="MVW320" s="2735"/>
      <c r="MVX320" s="2735"/>
      <c r="MVY320" s="2735"/>
      <c r="MVZ320" s="2735"/>
      <c r="MWA320" s="2735"/>
      <c r="MWB320" s="2735"/>
      <c r="MWC320" s="2735"/>
      <c r="MWD320" s="2735"/>
      <c r="MWE320" s="2735"/>
      <c r="MWF320" s="2735"/>
      <c r="MWG320" s="2735"/>
      <c r="MWH320" s="2735"/>
      <c r="MWI320" s="2735"/>
      <c r="MWJ320" s="2735"/>
      <c r="MWK320" s="2735"/>
      <c r="MWL320" s="2735"/>
      <c r="MWM320" s="2735"/>
      <c r="MWN320" s="2735"/>
      <c r="MWO320" s="2735"/>
      <c r="MWP320" s="2735"/>
      <c r="MWQ320" s="2735"/>
      <c r="MWR320" s="2735"/>
      <c r="MWS320" s="2735"/>
      <c r="MWT320" s="2735"/>
      <c r="MWU320" s="2735"/>
      <c r="MWV320" s="2735"/>
      <c r="MWW320" s="2735"/>
      <c r="MWX320" s="2735"/>
      <c r="MWY320" s="2735"/>
      <c r="MWZ320" s="2735"/>
      <c r="MXA320" s="2735"/>
      <c r="MXB320" s="2735"/>
      <c r="MXC320" s="2735"/>
      <c r="MXD320" s="2735"/>
      <c r="MXE320" s="2735"/>
      <c r="MXF320" s="2735"/>
      <c r="MXG320" s="2735"/>
      <c r="MXH320" s="2735"/>
      <c r="MXI320" s="2735"/>
      <c r="MXJ320" s="2735"/>
      <c r="MXK320" s="2735"/>
      <c r="MXL320" s="2735"/>
      <c r="MXM320" s="2735"/>
      <c r="MXN320" s="2735"/>
      <c r="MXO320" s="2735"/>
      <c r="MXP320" s="2735"/>
      <c r="MXQ320" s="2735"/>
      <c r="MXR320" s="2735"/>
      <c r="MXS320" s="2735"/>
      <c r="MXT320" s="2735"/>
      <c r="MXU320" s="2735"/>
      <c r="MXV320" s="2735"/>
      <c r="MXW320" s="2735"/>
      <c r="MXX320" s="2735"/>
      <c r="MXY320" s="2735"/>
      <c r="MXZ320" s="2735"/>
      <c r="MYA320" s="2735"/>
      <c r="MYB320" s="2735"/>
      <c r="MYC320" s="2735"/>
      <c r="MYD320" s="2735"/>
      <c r="MYE320" s="2735"/>
      <c r="MYF320" s="2735"/>
      <c r="MYG320" s="2735"/>
      <c r="MYH320" s="2735"/>
      <c r="MYI320" s="2735"/>
      <c r="MYJ320" s="2735"/>
      <c r="MYK320" s="2735"/>
      <c r="MYL320" s="2735"/>
      <c r="MYM320" s="2735"/>
      <c r="MYN320" s="2735"/>
      <c r="MYO320" s="2735"/>
      <c r="MYP320" s="2735"/>
      <c r="MYQ320" s="2735"/>
      <c r="MYR320" s="2735"/>
      <c r="MYS320" s="2735"/>
      <c r="MYT320" s="2735"/>
      <c r="MYU320" s="2735"/>
      <c r="MYV320" s="2735"/>
      <c r="MYW320" s="2735"/>
      <c r="MYX320" s="2735"/>
      <c r="MYY320" s="2735"/>
      <c r="MYZ320" s="2735"/>
      <c r="MZA320" s="2735"/>
      <c r="MZB320" s="2735"/>
      <c r="MZC320" s="2735"/>
      <c r="MZD320" s="2735"/>
      <c r="MZE320" s="2735"/>
      <c r="MZF320" s="2735"/>
      <c r="MZG320" s="2735"/>
      <c r="MZH320" s="2735"/>
      <c r="MZI320" s="2735"/>
      <c r="MZJ320" s="2735"/>
      <c r="MZK320" s="2735"/>
      <c r="MZL320" s="2735"/>
      <c r="MZM320" s="2735"/>
      <c r="MZN320" s="2735"/>
      <c r="MZO320" s="2735"/>
      <c r="MZP320" s="2735"/>
      <c r="MZQ320" s="2735"/>
      <c r="MZR320" s="2735"/>
      <c r="MZS320" s="2735"/>
      <c r="MZT320" s="2735"/>
      <c r="MZU320" s="2735"/>
      <c r="MZV320" s="2735"/>
      <c r="MZW320" s="2735"/>
      <c r="MZX320" s="2735"/>
      <c r="MZY320" s="2735"/>
      <c r="MZZ320" s="2735"/>
      <c r="NAA320" s="2735"/>
      <c r="NAB320" s="2735"/>
      <c r="NAC320" s="2735"/>
      <c r="NAD320" s="2735"/>
      <c r="NAE320" s="2735"/>
      <c r="NAF320" s="2735"/>
      <c r="NAG320" s="2735"/>
      <c r="NAH320" s="2735"/>
      <c r="NAI320" s="2735"/>
      <c r="NAJ320" s="2735"/>
      <c r="NAK320" s="2735"/>
      <c r="NAL320" s="2735"/>
      <c r="NAM320" s="2735"/>
      <c r="NAN320" s="2735"/>
      <c r="NAO320" s="2735"/>
      <c r="NAP320" s="2735"/>
      <c r="NAQ320" s="2735"/>
      <c r="NAR320" s="2735"/>
      <c r="NAS320" s="2735"/>
      <c r="NAT320" s="2735"/>
      <c r="NAU320" s="2735"/>
      <c r="NAV320" s="2735"/>
      <c r="NAW320" s="2735"/>
      <c r="NAX320" s="2735"/>
      <c r="NAY320" s="2735"/>
      <c r="NAZ320" s="2735"/>
      <c r="NBA320" s="2735"/>
      <c r="NBB320" s="2735"/>
      <c r="NBC320" s="2735"/>
      <c r="NBD320" s="2735"/>
      <c r="NBE320" s="2735"/>
      <c r="NBF320" s="2735"/>
      <c r="NBG320" s="2735"/>
      <c r="NBH320" s="2735"/>
      <c r="NBI320" s="2735"/>
      <c r="NBJ320" s="2735"/>
      <c r="NBK320" s="2735"/>
      <c r="NBL320" s="2735"/>
      <c r="NBM320" s="2735"/>
      <c r="NBN320" s="2735"/>
      <c r="NBO320" s="2735"/>
      <c r="NBP320" s="2735"/>
      <c r="NBQ320" s="2735"/>
      <c r="NBR320" s="2735"/>
      <c r="NBS320" s="2735"/>
      <c r="NBT320" s="2735"/>
      <c r="NBU320" s="2735"/>
      <c r="NBV320" s="2735"/>
      <c r="NBW320" s="2735"/>
      <c r="NBX320" s="2735"/>
      <c r="NBY320" s="2735"/>
      <c r="NBZ320" s="2735"/>
      <c r="NCA320" s="2735"/>
      <c r="NCB320" s="2735"/>
      <c r="NCC320" s="2735"/>
      <c r="NCD320" s="2735"/>
      <c r="NCE320" s="2735"/>
      <c r="NCF320" s="2735"/>
      <c r="NCG320" s="2735"/>
      <c r="NCH320" s="2735"/>
      <c r="NCI320" s="2735"/>
      <c r="NCJ320" s="2735"/>
      <c r="NCK320" s="2735"/>
      <c r="NCL320" s="2735"/>
      <c r="NCM320" s="2735"/>
      <c r="NCN320" s="2735"/>
      <c r="NCO320" s="2735"/>
      <c r="NCP320" s="2735"/>
      <c r="NCQ320" s="2735"/>
      <c r="NCR320" s="2735"/>
      <c r="NCS320" s="2735"/>
      <c r="NCT320" s="2735"/>
      <c r="NCU320" s="2735"/>
      <c r="NCV320" s="2735"/>
      <c r="NCW320" s="2735"/>
      <c r="NCX320" s="2735"/>
      <c r="NCY320" s="2735"/>
      <c r="NCZ320" s="2735"/>
      <c r="NDA320" s="2735"/>
      <c r="NDB320" s="2735"/>
      <c r="NDC320" s="2735"/>
      <c r="NDD320" s="2735"/>
      <c r="NDE320" s="2735"/>
      <c r="NDF320" s="2735"/>
      <c r="NDG320" s="2735"/>
      <c r="NDH320" s="2735"/>
      <c r="NDI320" s="2735"/>
      <c r="NDJ320" s="2735"/>
      <c r="NDK320" s="2735"/>
      <c r="NDL320" s="2735"/>
      <c r="NDM320" s="2735"/>
      <c r="NDN320" s="2735"/>
      <c r="NDO320" s="2735"/>
      <c r="NDP320" s="2735"/>
      <c r="NDQ320" s="2735"/>
      <c r="NDR320" s="2735"/>
      <c r="NDS320" s="2735"/>
      <c r="NDT320" s="2735"/>
      <c r="NDU320" s="2735"/>
      <c r="NDV320" s="2735"/>
      <c r="NDW320" s="2735"/>
      <c r="NDX320" s="2735"/>
      <c r="NDY320" s="2735"/>
      <c r="NDZ320" s="2735"/>
      <c r="NEA320" s="2735"/>
      <c r="NEB320" s="2735"/>
      <c r="NEC320" s="2735"/>
      <c r="NED320" s="2735"/>
      <c r="NEE320" s="2735"/>
      <c r="NEF320" s="2735"/>
      <c r="NEG320" s="2735"/>
      <c r="NEH320" s="2735"/>
      <c r="NEI320" s="2735"/>
      <c r="NEJ320" s="2735"/>
      <c r="NEK320" s="2735"/>
      <c r="NEL320" s="2735"/>
      <c r="NEM320" s="2735"/>
      <c r="NEN320" s="2735"/>
      <c r="NEO320" s="2735"/>
      <c r="NEP320" s="2735"/>
      <c r="NEQ320" s="2735"/>
      <c r="NER320" s="2735"/>
      <c r="NES320" s="2735"/>
      <c r="NET320" s="2735"/>
      <c r="NEU320" s="2735"/>
      <c r="NEV320" s="2735"/>
      <c r="NEW320" s="2735"/>
      <c r="NEX320" s="2735"/>
      <c r="NEY320" s="2735"/>
      <c r="NEZ320" s="2735"/>
      <c r="NFA320" s="2735"/>
      <c r="NFB320" s="2735"/>
      <c r="NFC320" s="2735"/>
      <c r="NFD320" s="2735"/>
      <c r="NFE320" s="2735"/>
      <c r="NFF320" s="2735"/>
      <c r="NFG320" s="2735"/>
      <c r="NFH320" s="2735"/>
      <c r="NFI320" s="2735"/>
      <c r="NFJ320" s="2735"/>
      <c r="NFK320" s="2735"/>
      <c r="NFL320" s="2735"/>
      <c r="NFM320" s="2735"/>
      <c r="NFN320" s="2735"/>
      <c r="NFO320" s="2735"/>
      <c r="NFP320" s="2735"/>
      <c r="NFQ320" s="2735"/>
      <c r="NFR320" s="2735"/>
      <c r="NFS320" s="2735"/>
      <c r="NFT320" s="2735"/>
      <c r="NFU320" s="2735"/>
      <c r="NFV320" s="2735"/>
      <c r="NFW320" s="2735"/>
      <c r="NFX320" s="2735"/>
      <c r="NFY320" s="2735"/>
      <c r="NFZ320" s="2735"/>
      <c r="NGA320" s="2735"/>
      <c r="NGB320" s="2735"/>
      <c r="NGC320" s="2735"/>
      <c r="NGD320" s="2735"/>
      <c r="NGE320" s="2735"/>
      <c r="NGF320" s="2735"/>
      <c r="NGG320" s="2735"/>
      <c r="NGH320" s="2735"/>
      <c r="NGI320" s="2735"/>
      <c r="NGJ320" s="2735"/>
      <c r="NGK320" s="2735"/>
      <c r="NGL320" s="2735"/>
      <c r="NGM320" s="2735"/>
      <c r="NGN320" s="2735"/>
      <c r="NGO320" s="2735"/>
      <c r="NGP320" s="2735"/>
      <c r="NGQ320" s="2735"/>
      <c r="NGR320" s="2735"/>
      <c r="NGS320" s="2735"/>
      <c r="NGT320" s="2735"/>
      <c r="NGU320" s="2735"/>
      <c r="NGV320" s="2735"/>
      <c r="NGW320" s="2735"/>
      <c r="NGX320" s="2735"/>
      <c r="NGY320" s="2735"/>
      <c r="NGZ320" s="2735"/>
      <c r="NHA320" s="2735"/>
      <c r="NHB320" s="2735"/>
      <c r="NHC320" s="2735"/>
      <c r="NHD320" s="2735"/>
      <c r="NHE320" s="2735"/>
      <c r="NHF320" s="2735"/>
      <c r="NHG320" s="2735"/>
      <c r="NHH320" s="2735"/>
      <c r="NHI320" s="2735"/>
      <c r="NHJ320" s="2735"/>
      <c r="NHK320" s="2735"/>
      <c r="NHL320" s="2735"/>
      <c r="NHM320" s="2735"/>
      <c r="NHN320" s="2735"/>
      <c r="NHO320" s="2735"/>
      <c r="NHP320" s="2735"/>
      <c r="NHQ320" s="2735"/>
      <c r="NHR320" s="2735"/>
      <c r="NHS320" s="2735"/>
      <c r="NHT320" s="2735"/>
      <c r="NHU320" s="2735"/>
      <c r="NHV320" s="2735"/>
      <c r="NHW320" s="2735"/>
      <c r="NHX320" s="2735"/>
      <c r="NHY320" s="2735"/>
      <c r="NHZ320" s="2735"/>
      <c r="NIA320" s="2735"/>
      <c r="NIB320" s="2735"/>
      <c r="NIC320" s="2735"/>
      <c r="NID320" s="2735"/>
      <c r="NIE320" s="2735"/>
      <c r="NIF320" s="2735"/>
      <c r="NIG320" s="2735"/>
      <c r="NIH320" s="2735"/>
      <c r="NII320" s="2735"/>
      <c r="NIJ320" s="2735"/>
      <c r="NIK320" s="2735"/>
      <c r="NIL320" s="2735"/>
      <c r="NIM320" s="2735"/>
      <c r="NIN320" s="2735"/>
      <c r="NIO320" s="2735"/>
      <c r="NIP320" s="2735"/>
      <c r="NIQ320" s="2735"/>
      <c r="NIR320" s="2735"/>
      <c r="NIS320" s="2735"/>
      <c r="NIT320" s="2735"/>
      <c r="NIU320" s="2735"/>
      <c r="NIV320" s="2735"/>
      <c r="NIW320" s="2735"/>
      <c r="NIX320" s="2735"/>
      <c r="NIY320" s="2735"/>
      <c r="NIZ320" s="2735"/>
      <c r="NJA320" s="2735"/>
      <c r="NJB320" s="2735"/>
      <c r="NJC320" s="2735"/>
      <c r="NJD320" s="2735"/>
      <c r="NJE320" s="2735"/>
      <c r="NJF320" s="2735"/>
      <c r="NJG320" s="2735"/>
      <c r="NJH320" s="2735"/>
      <c r="NJI320" s="2735"/>
      <c r="NJJ320" s="2735"/>
      <c r="NJK320" s="2735"/>
      <c r="NJL320" s="2735"/>
      <c r="NJM320" s="2735"/>
      <c r="NJN320" s="2735"/>
      <c r="NJO320" s="2735"/>
      <c r="NJP320" s="2735"/>
      <c r="NJQ320" s="2735"/>
      <c r="NJR320" s="2735"/>
      <c r="NJS320" s="2735"/>
      <c r="NJT320" s="2735"/>
      <c r="NJU320" s="2735"/>
      <c r="NJV320" s="2735"/>
      <c r="NJW320" s="2735"/>
      <c r="NJX320" s="2735"/>
      <c r="NJY320" s="2735"/>
      <c r="NJZ320" s="2735"/>
      <c r="NKA320" s="2735"/>
      <c r="NKB320" s="2735"/>
      <c r="NKC320" s="2735"/>
      <c r="NKD320" s="2735"/>
      <c r="NKE320" s="2735"/>
      <c r="NKF320" s="2735"/>
      <c r="NKG320" s="2735"/>
      <c r="NKH320" s="2735"/>
      <c r="NKI320" s="2735"/>
      <c r="NKJ320" s="2735"/>
      <c r="NKK320" s="2735"/>
      <c r="NKL320" s="2735"/>
      <c r="NKM320" s="2735"/>
      <c r="NKN320" s="2735"/>
      <c r="NKO320" s="2735"/>
      <c r="NKP320" s="2735"/>
      <c r="NKQ320" s="2735"/>
      <c r="NKR320" s="2735"/>
      <c r="NKS320" s="2735"/>
      <c r="NKT320" s="2735"/>
      <c r="NKU320" s="2735"/>
      <c r="NKV320" s="2735"/>
      <c r="NKW320" s="2735"/>
      <c r="NKX320" s="2735"/>
      <c r="NKY320" s="2735"/>
      <c r="NKZ320" s="2735"/>
      <c r="NLA320" s="2735"/>
      <c r="NLB320" s="2735"/>
      <c r="NLC320" s="2735"/>
      <c r="NLD320" s="2735"/>
      <c r="NLE320" s="2735"/>
      <c r="NLF320" s="2735"/>
      <c r="NLG320" s="2735"/>
      <c r="NLH320" s="2735"/>
      <c r="NLI320" s="2735"/>
      <c r="NLJ320" s="2735"/>
      <c r="NLK320" s="2735"/>
      <c r="NLL320" s="2735"/>
      <c r="NLM320" s="2735"/>
      <c r="NLN320" s="2735"/>
      <c r="NLO320" s="2735"/>
      <c r="NLP320" s="2735"/>
      <c r="NLQ320" s="2735"/>
      <c r="NLR320" s="2735"/>
      <c r="NLS320" s="2735"/>
      <c r="NLT320" s="2735"/>
      <c r="NLU320" s="2735"/>
      <c r="NLV320" s="2735"/>
      <c r="NLW320" s="2735"/>
      <c r="NLX320" s="2735"/>
      <c r="NLY320" s="2735"/>
      <c r="NLZ320" s="2735"/>
      <c r="NMA320" s="2735"/>
      <c r="NMB320" s="2735"/>
      <c r="NMC320" s="2735"/>
      <c r="NMD320" s="2735"/>
      <c r="NME320" s="2735"/>
      <c r="NMF320" s="2735"/>
      <c r="NMG320" s="2735"/>
      <c r="NMH320" s="2735"/>
      <c r="NMI320" s="2735"/>
      <c r="NMJ320" s="2735"/>
      <c r="NMK320" s="2735"/>
      <c r="NML320" s="2735"/>
      <c r="NMM320" s="2735"/>
      <c r="NMN320" s="2735"/>
      <c r="NMO320" s="2735"/>
      <c r="NMP320" s="2735"/>
      <c r="NMQ320" s="2735"/>
      <c r="NMR320" s="2735"/>
      <c r="NMS320" s="2735"/>
      <c r="NMT320" s="2735"/>
      <c r="NMU320" s="2735"/>
      <c r="NMV320" s="2735"/>
      <c r="NMW320" s="2735"/>
      <c r="NMX320" s="2735"/>
      <c r="NMY320" s="2735"/>
      <c r="NMZ320" s="2735"/>
      <c r="NNA320" s="2735"/>
      <c r="NNB320" s="2735"/>
      <c r="NNC320" s="2735"/>
      <c r="NND320" s="2735"/>
      <c r="NNE320" s="2735"/>
      <c r="NNF320" s="2735"/>
      <c r="NNG320" s="2735"/>
      <c r="NNH320" s="2735"/>
      <c r="NNI320" s="2735"/>
      <c r="NNJ320" s="2735"/>
      <c r="NNK320" s="2735"/>
      <c r="NNL320" s="2735"/>
      <c r="NNM320" s="2735"/>
      <c r="NNN320" s="2735"/>
      <c r="NNO320" s="2735"/>
      <c r="NNP320" s="2735"/>
      <c r="NNQ320" s="2735"/>
      <c r="NNR320" s="2735"/>
      <c r="NNS320" s="2735"/>
      <c r="NNT320" s="2735"/>
      <c r="NNU320" s="2735"/>
      <c r="NNV320" s="2735"/>
      <c r="NNW320" s="2735"/>
      <c r="NNX320" s="2735"/>
      <c r="NNY320" s="2735"/>
      <c r="NNZ320" s="2735"/>
      <c r="NOA320" s="2735"/>
      <c r="NOB320" s="2735"/>
      <c r="NOC320" s="2735"/>
      <c r="NOD320" s="2735"/>
      <c r="NOE320" s="2735"/>
      <c r="NOF320" s="2735"/>
      <c r="NOG320" s="2735"/>
      <c r="NOH320" s="2735"/>
      <c r="NOI320" s="2735"/>
      <c r="NOJ320" s="2735"/>
      <c r="NOK320" s="2735"/>
      <c r="NOL320" s="2735"/>
      <c r="NOM320" s="2735"/>
      <c r="NON320" s="2735"/>
      <c r="NOO320" s="2735"/>
      <c r="NOP320" s="2735"/>
      <c r="NOQ320" s="2735"/>
      <c r="NOR320" s="2735"/>
      <c r="NOS320" s="2735"/>
      <c r="NOT320" s="2735"/>
      <c r="NOU320" s="2735"/>
      <c r="NOV320" s="2735"/>
      <c r="NOW320" s="2735"/>
      <c r="NOX320" s="2735"/>
      <c r="NOY320" s="2735"/>
      <c r="NOZ320" s="2735"/>
      <c r="NPA320" s="2735"/>
      <c r="NPB320" s="2735"/>
      <c r="NPC320" s="2735"/>
      <c r="NPD320" s="2735"/>
      <c r="NPE320" s="2735"/>
      <c r="NPF320" s="2735"/>
      <c r="NPG320" s="2735"/>
      <c r="NPH320" s="2735"/>
      <c r="NPI320" s="2735"/>
      <c r="NPJ320" s="2735"/>
      <c r="NPK320" s="2735"/>
      <c r="NPL320" s="2735"/>
      <c r="NPM320" s="2735"/>
      <c r="NPN320" s="2735"/>
      <c r="NPO320" s="2735"/>
      <c r="NPP320" s="2735"/>
      <c r="NPQ320" s="2735"/>
      <c r="NPR320" s="2735"/>
      <c r="NPS320" s="2735"/>
      <c r="NPT320" s="2735"/>
      <c r="NPU320" s="2735"/>
      <c r="NPV320" s="2735"/>
      <c r="NPW320" s="2735"/>
      <c r="NPX320" s="2735"/>
      <c r="NPY320" s="2735"/>
      <c r="NPZ320" s="2735"/>
      <c r="NQA320" s="2735"/>
      <c r="NQB320" s="2735"/>
      <c r="NQC320" s="2735"/>
      <c r="NQD320" s="2735"/>
      <c r="NQE320" s="2735"/>
      <c r="NQF320" s="2735"/>
      <c r="NQG320" s="2735"/>
      <c r="NQH320" s="2735"/>
      <c r="NQI320" s="2735"/>
      <c r="NQJ320" s="2735"/>
      <c r="NQK320" s="2735"/>
      <c r="NQL320" s="2735"/>
      <c r="NQM320" s="2735"/>
      <c r="NQN320" s="2735"/>
      <c r="NQO320" s="2735"/>
      <c r="NQP320" s="2735"/>
      <c r="NQQ320" s="2735"/>
      <c r="NQR320" s="2735"/>
      <c r="NQS320" s="2735"/>
      <c r="NQT320" s="2735"/>
      <c r="NQU320" s="2735"/>
      <c r="NQV320" s="2735"/>
      <c r="NQW320" s="2735"/>
      <c r="NQX320" s="2735"/>
      <c r="NQY320" s="2735"/>
      <c r="NQZ320" s="2735"/>
      <c r="NRA320" s="2735"/>
      <c r="NRB320" s="2735"/>
      <c r="NRC320" s="2735"/>
      <c r="NRD320" s="2735"/>
      <c r="NRE320" s="2735"/>
      <c r="NRF320" s="2735"/>
      <c r="NRG320" s="2735"/>
      <c r="NRH320" s="2735"/>
      <c r="NRI320" s="2735"/>
      <c r="NRJ320" s="2735"/>
      <c r="NRK320" s="2735"/>
      <c r="NRL320" s="2735"/>
      <c r="NRM320" s="2735"/>
      <c r="NRN320" s="2735"/>
      <c r="NRO320" s="2735"/>
      <c r="NRP320" s="2735"/>
      <c r="NRQ320" s="2735"/>
      <c r="NRR320" s="2735"/>
      <c r="NRS320" s="2735"/>
      <c r="NRT320" s="2735"/>
      <c r="NRU320" s="2735"/>
      <c r="NRV320" s="2735"/>
      <c r="NRW320" s="2735"/>
      <c r="NRX320" s="2735"/>
      <c r="NRY320" s="2735"/>
      <c r="NRZ320" s="2735"/>
      <c r="NSA320" s="2735"/>
      <c r="NSB320" s="2735"/>
      <c r="NSC320" s="2735"/>
      <c r="NSD320" s="2735"/>
      <c r="NSE320" s="2735"/>
      <c r="NSF320" s="2735"/>
      <c r="NSG320" s="2735"/>
      <c r="NSH320" s="2735"/>
      <c r="NSI320" s="2735"/>
      <c r="NSJ320" s="2735"/>
      <c r="NSK320" s="2735"/>
      <c r="NSL320" s="2735"/>
      <c r="NSM320" s="2735"/>
      <c r="NSN320" s="2735"/>
      <c r="NSO320" s="2735"/>
      <c r="NSP320" s="2735"/>
      <c r="NSQ320" s="2735"/>
      <c r="NSR320" s="2735"/>
      <c r="NSS320" s="2735"/>
      <c r="NST320" s="2735"/>
      <c r="NSU320" s="2735"/>
      <c r="NSV320" s="2735"/>
      <c r="NSW320" s="2735"/>
      <c r="NSX320" s="2735"/>
      <c r="NSY320" s="2735"/>
      <c r="NSZ320" s="2735"/>
      <c r="NTA320" s="2735"/>
      <c r="NTB320" s="2735"/>
      <c r="NTC320" s="2735"/>
      <c r="NTD320" s="2735"/>
      <c r="NTE320" s="2735"/>
      <c r="NTF320" s="2735"/>
      <c r="NTG320" s="2735"/>
      <c r="NTH320" s="2735"/>
      <c r="NTI320" s="2735"/>
      <c r="NTJ320" s="2735"/>
      <c r="NTK320" s="2735"/>
      <c r="NTL320" s="2735"/>
      <c r="NTM320" s="2735"/>
      <c r="NTN320" s="2735"/>
      <c r="NTO320" s="2735"/>
      <c r="NTP320" s="2735"/>
      <c r="NTQ320" s="2735"/>
      <c r="NTR320" s="2735"/>
      <c r="NTS320" s="2735"/>
      <c r="NTT320" s="2735"/>
      <c r="NTU320" s="2735"/>
      <c r="NTV320" s="2735"/>
      <c r="NTW320" s="2735"/>
      <c r="NTX320" s="2735"/>
      <c r="NTY320" s="2735"/>
      <c r="NTZ320" s="2735"/>
      <c r="NUA320" s="2735"/>
      <c r="NUB320" s="2735"/>
      <c r="NUC320" s="2735"/>
      <c r="NUD320" s="2735"/>
      <c r="NUE320" s="2735"/>
      <c r="NUF320" s="2735"/>
      <c r="NUG320" s="2735"/>
      <c r="NUH320" s="2735"/>
      <c r="NUI320" s="2735"/>
      <c r="NUJ320" s="2735"/>
      <c r="NUK320" s="2735"/>
      <c r="NUL320" s="2735"/>
      <c r="NUM320" s="2735"/>
      <c r="NUN320" s="2735"/>
      <c r="NUO320" s="2735"/>
      <c r="NUP320" s="2735"/>
      <c r="NUQ320" s="2735"/>
      <c r="NUR320" s="2735"/>
      <c r="NUS320" s="2735"/>
      <c r="NUT320" s="2735"/>
      <c r="NUU320" s="2735"/>
      <c r="NUV320" s="2735"/>
      <c r="NUW320" s="2735"/>
      <c r="NUX320" s="2735"/>
      <c r="NUY320" s="2735"/>
      <c r="NUZ320" s="2735"/>
      <c r="NVA320" s="2735"/>
      <c r="NVB320" s="2735"/>
      <c r="NVC320" s="2735"/>
      <c r="NVD320" s="2735"/>
      <c r="NVE320" s="2735"/>
      <c r="NVF320" s="2735"/>
      <c r="NVG320" s="2735"/>
      <c r="NVH320" s="2735"/>
      <c r="NVI320" s="2735"/>
      <c r="NVJ320" s="2735"/>
      <c r="NVK320" s="2735"/>
      <c r="NVL320" s="2735"/>
      <c r="NVM320" s="2735"/>
      <c r="NVN320" s="2735"/>
      <c r="NVO320" s="2735"/>
      <c r="NVP320" s="2735"/>
      <c r="NVQ320" s="2735"/>
      <c r="NVR320" s="2735"/>
      <c r="NVS320" s="2735"/>
      <c r="NVT320" s="2735"/>
      <c r="NVU320" s="2735"/>
      <c r="NVV320" s="2735"/>
      <c r="NVW320" s="2735"/>
      <c r="NVX320" s="2735"/>
      <c r="NVY320" s="2735"/>
      <c r="NVZ320" s="2735"/>
      <c r="NWA320" s="2735"/>
      <c r="NWB320" s="2735"/>
      <c r="NWC320" s="2735"/>
      <c r="NWD320" s="2735"/>
      <c r="NWE320" s="2735"/>
      <c r="NWF320" s="2735"/>
      <c r="NWG320" s="2735"/>
      <c r="NWH320" s="2735"/>
      <c r="NWI320" s="2735"/>
      <c r="NWJ320" s="2735"/>
      <c r="NWK320" s="2735"/>
      <c r="NWL320" s="2735"/>
      <c r="NWM320" s="2735"/>
      <c r="NWN320" s="2735"/>
      <c r="NWO320" s="2735"/>
      <c r="NWP320" s="2735"/>
      <c r="NWQ320" s="2735"/>
      <c r="NWR320" s="2735"/>
      <c r="NWS320" s="2735"/>
      <c r="NWT320" s="2735"/>
      <c r="NWU320" s="2735"/>
      <c r="NWV320" s="2735"/>
      <c r="NWW320" s="2735"/>
      <c r="NWX320" s="2735"/>
      <c r="NWY320" s="2735"/>
      <c r="NWZ320" s="2735"/>
      <c r="NXA320" s="2735"/>
      <c r="NXB320" s="2735"/>
      <c r="NXC320" s="2735"/>
      <c r="NXD320" s="2735"/>
      <c r="NXE320" s="2735"/>
      <c r="NXF320" s="2735"/>
      <c r="NXG320" s="2735"/>
      <c r="NXH320" s="2735"/>
      <c r="NXI320" s="2735"/>
      <c r="NXJ320" s="2735"/>
      <c r="NXK320" s="2735"/>
      <c r="NXL320" s="2735"/>
      <c r="NXM320" s="2735"/>
      <c r="NXN320" s="2735"/>
      <c r="NXO320" s="2735"/>
      <c r="NXP320" s="2735"/>
      <c r="NXQ320" s="2735"/>
      <c r="NXR320" s="2735"/>
      <c r="NXS320" s="2735"/>
      <c r="NXT320" s="2735"/>
      <c r="NXU320" s="2735"/>
      <c r="NXV320" s="2735"/>
      <c r="NXW320" s="2735"/>
      <c r="NXX320" s="2735"/>
      <c r="NXY320" s="2735"/>
      <c r="NXZ320" s="2735"/>
      <c r="NYA320" s="2735"/>
      <c r="NYB320" s="2735"/>
      <c r="NYC320" s="2735"/>
      <c r="NYD320" s="2735"/>
      <c r="NYE320" s="2735"/>
      <c r="NYF320" s="2735"/>
      <c r="NYG320" s="2735"/>
      <c r="NYH320" s="2735"/>
      <c r="NYI320" s="2735"/>
      <c r="NYJ320" s="2735"/>
      <c r="NYK320" s="2735"/>
      <c r="NYL320" s="2735"/>
      <c r="NYM320" s="2735"/>
      <c r="NYN320" s="2735"/>
      <c r="NYO320" s="2735"/>
      <c r="NYP320" s="2735"/>
      <c r="NYQ320" s="2735"/>
      <c r="NYR320" s="2735"/>
      <c r="NYS320" s="2735"/>
      <c r="NYT320" s="2735"/>
      <c r="NYU320" s="2735"/>
      <c r="NYV320" s="2735"/>
      <c r="NYW320" s="2735"/>
      <c r="NYX320" s="2735"/>
      <c r="NYY320" s="2735"/>
      <c r="NYZ320" s="2735"/>
      <c r="NZA320" s="2735"/>
      <c r="NZB320" s="2735"/>
      <c r="NZC320" s="2735"/>
      <c r="NZD320" s="2735"/>
      <c r="NZE320" s="2735"/>
      <c r="NZF320" s="2735"/>
      <c r="NZG320" s="2735"/>
      <c r="NZH320" s="2735"/>
      <c r="NZI320" s="2735"/>
      <c r="NZJ320" s="2735"/>
      <c r="NZK320" s="2735"/>
      <c r="NZL320" s="2735"/>
      <c r="NZM320" s="2735"/>
      <c r="NZN320" s="2735"/>
      <c r="NZO320" s="2735"/>
      <c r="NZP320" s="2735"/>
      <c r="NZQ320" s="2735"/>
      <c r="NZR320" s="2735"/>
      <c r="NZS320" s="2735"/>
      <c r="NZT320" s="2735"/>
      <c r="NZU320" s="2735"/>
      <c r="NZV320" s="2735"/>
      <c r="NZW320" s="2735"/>
      <c r="NZX320" s="2735"/>
      <c r="NZY320" s="2735"/>
      <c r="NZZ320" s="2735"/>
      <c r="OAA320" s="2735"/>
      <c r="OAB320" s="2735"/>
      <c r="OAC320" s="2735"/>
      <c r="OAD320" s="2735"/>
      <c r="OAE320" s="2735"/>
      <c r="OAF320" s="2735"/>
      <c r="OAG320" s="2735"/>
      <c r="OAH320" s="2735"/>
      <c r="OAI320" s="2735"/>
      <c r="OAJ320" s="2735"/>
      <c r="OAK320" s="2735"/>
      <c r="OAL320" s="2735"/>
      <c r="OAM320" s="2735"/>
      <c r="OAN320" s="2735"/>
      <c r="OAO320" s="2735"/>
      <c r="OAP320" s="2735"/>
      <c r="OAQ320" s="2735"/>
      <c r="OAR320" s="2735"/>
      <c r="OAS320" s="2735"/>
      <c r="OAT320" s="2735"/>
      <c r="OAU320" s="2735"/>
      <c r="OAV320" s="2735"/>
      <c r="OAW320" s="2735"/>
      <c r="OAX320" s="2735"/>
      <c r="OAY320" s="2735"/>
      <c r="OAZ320" s="2735"/>
      <c r="OBA320" s="2735"/>
      <c r="OBB320" s="2735"/>
      <c r="OBC320" s="2735"/>
      <c r="OBD320" s="2735"/>
      <c r="OBE320" s="2735"/>
      <c r="OBF320" s="2735"/>
      <c r="OBG320" s="2735"/>
      <c r="OBH320" s="2735"/>
      <c r="OBI320" s="2735"/>
      <c r="OBJ320" s="2735"/>
      <c r="OBK320" s="2735"/>
      <c r="OBL320" s="2735"/>
      <c r="OBM320" s="2735"/>
      <c r="OBN320" s="2735"/>
      <c r="OBO320" s="2735"/>
      <c r="OBP320" s="2735"/>
      <c r="OBQ320" s="2735"/>
      <c r="OBR320" s="2735"/>
      <c r="OBS320" s="2735"/>
      <c r="OBT320" s="2735"/>
      <c r="OBU320" s="2735"/>
      <c r="OBV320" s="2735"/>
      <c r="OBW320" s="2735"/>
      <c r="OBX320" s="2735"/>
      <c r="OBY320" s="2735"/>
      <c r="OBZ320" s="2735"/>
      <c r="OCA320" s="2735"/>
      <c r="OCB320" s="2735"/>
      <c r="OCC320" s="2735"/>
      <c r="OCD320" s="2735"/>
      <c r="OCE320" s="2735"/>
      <c r="OCF320" s="2735"/>
      <c r="OCG320" s="2735"/>
      <c r="OCH320" s="2735"/>
      <c r="OCI320" s="2735"/>
      <c r="OCJ320" s="2735"/>
      <c r="OCK320" s="2735"/>
      <c r="OCL320" s="2735"/>
      <c r="OCM320" s="2735"/>
      <c r="OCN320" s="2735"/>
      <c r="OCO320" s="2735"/>
      <c r="OCP320" s="2735"/>
      <c r="OCQ320" s="2735"/>
      <c r="OCR320" s="2735"/>
      <c r="OCS320" s="2735"/>
      <c r="OCT320" s="2735"/>
      <c r="OCU320" s="2735"/>
      <c r="OCV320" s="2735"/>
      <c r="OCW320" s="2735"/>
      <c r="OCX320" s="2735"/>
      <c r="OCY320" s="2735"/>
      <c r="OCZ320" s="2735"/>
      <c r="ODA320" s="2735"/>
      <c r="ODB320" s="2735"/>
      <c r="ODC320" s="2735"/>
      <c r="ODD320" s="2735"/>
      <c r="ODE320" s="2735"/>
      <c r="ODF320" s="2735"/>
      <c r="ODG320" s="2735"/>
      <c r="ODH320" s="2735"/>
      <c r="ODI320" s="2735"/>
      <c r="ODJ320" s="2735"/>
      <c r="ODK320" s="2735"/>
      <c r="ODL320" s="2735"/>
      <c r="ODM320" s="2735"/>
      <c r="ODN320" s="2735"/>
      <c r="ODO320" s="2735"/>
      <c r="ODP320" s="2735"/>
      <c r="ODQ320" s="2735"/>
      <c r="ODR320" s="2735"/>
      <c r="ODS320" s="2735"/>
      <c r="ODT320" s="2735"/>
      <c r="ODU320" s="2735"/>
      <c r="ODV320" s="2735"/>
      <c r="ODW320" s="2735"/>
      <c r="ODX320" s="2735"/>
      <c r="ODY320" s="2735"/>
      <c r="ODZ320" s="2735"/>
      <c r="OEA320" s="2735"/>
      <c r="OEB320" s="2735"/>
      <c r="OEC320" s="2735"/>
      <c r="OED320" s="2735"/>
      <c r="OEE320" s="2735"/>
      <c r="OEF320" s="2735"/>
      <c r="OEG320" s="2735"/>
      <c r="OEH320" s="2735"/>
      <c r="OEI320" s="2735"/>
      <c r="OEJ320" s="2735"/>
      <c r="OEK320" s="2735"/>
      <c r="OEL320" s="2735"/>
      <c r="OEM320" s="2735"/>
      <c r="OEN320" s="2735"/>
      <c r="OEO320" s="2735"/>
      <c r="OEP320" s="2735"/>
      <c r="OEQ320" s="2735"/>
      <c r="OER320" s="2735"/>
      <c r="OES320" s="2735"/>
      <c r="OET320" s="2735"/>
      <c r="OEU320" s="2735"/>
      <c r="OEV320" s="2735"/>
      <c r="OEW320" s="2735"/>
      <c r="OEX320" s="2735"/>
      <c r="OEY320" s="2735"/>
      <c r="OEZ320" s="2735"/>
      <c r="OFA320" s="2735"/>
      <c r="OFB320" s="2735"/>
      <c r="OFC320" s="2735"/>
      <c r="OFD320" s="2735"/>
      <c r="OFE320" s="2735"/>
      <c r="OFF320" s="2735"/>
      <c r="OFG320" s="2735"/>
      <c r="OFH320" s="2735"/>
      <c r="OFI320" s="2735"/>
      <c r="OFJ320" s="2735"/>
      <c r="OFK320" s="2735"/>
      <c r="OFL320" s="2735"/>
      <c r="OFM320" s="2735"/>
      <c r="OFN320" s="2735"/>
      <c r="OFO320" s="2735"/>
      <c r="OFP320" s="2735"/>
      <c r="OFQ320" s="2735"/>
      <c r="OFR320" s="2735"/>
      <c r="OFS320" s="2735"/>
      <c r="OFT320" s="2735"/>
      <c r="OFU320" s="2735"/>
      <c r="OFV320" s="2735"/>
      <c r="OFW320" s="2735"/>
      <c r="OFX320" s="2735"/>
      <c r="OFY320" s="2735"/>
      <c r="OFZ320" s="2735"/>
      <c r="OGA320" s="2735"/>
      <c r="OGB320" s="2735"/>
      <c r="OGC320" s="2735"/>
      <c r="OGD320" s="2735"/>
      <c r="OGE320" s="2735"/>
      <c r="OGF320" s="2735"/>
      <c r="OGG320" s="2735"/>
      <c r="OGH320" s="2735"/>
      <c r="OGI320" s="2735"/>
      <c r="OGJ320" s="2735"/>
      <c r="OGK320" s="2735"/>
      <c r="OGL320" s="2735"/>
      <c r="OGM320" s="2735"/>
      <c r="OGN320" s="2735"/>
      <c r="OGO320" s="2735"/>
      <c r="OGP320" s="2735"/>
      <c r="OGQ320" s="2735"/>
      <c r="OGR320" s="2735"/>
      <c r="OGS320" s="2735"/>
      <c r="OGT320" s="2735"/>
      <c r="OGU320" s="2735"/>
      <c r="OGV320" s="2735"/>
      <c r="OGW320" s="2735"/>
      <c r="OGX320" s="2735"/>
      <c r="OGY320" s="2735"/>
      <c r="OGZ320" s="2735"/>
      <c r="OHA320" s="2735"/>
      <c r="OHB320" s="2735"/>
      <c r="OHC320" s="2735"/>
      <c r="OHD320" s="2735"/>
      <c r="OHE320" s="2735"/>
      <c r="OHF320" s="2735"/>
      <c r="OHG320" s="2735"/>
      <c r="OHH320" s="2735"/>
      <c r="OHI320" s="2735"/>
      <c r="OHJ320" s="2735"/>
      <c r="OHK320" s="2735"/>
      <c r="OHL320" s="2735"/>
      <c r="OHM320" s="2735"/>
      <c r="OHN320" s="2735"/>
      <c r="OHO320" s="2735"/>
      <c r="OHP320" s="2735"/>
      <c r="OHQ320" s="2735"/>
      <c r="OHR320" s="2735"/>
      <c r="OHS320" s="2735"/>
      <c r="OHT320" s="2735"/>
      <c r="OHU320" s="2735"/>
      <c r="OHV320" s="2735"/>
      <c r="OHW320" s="2735"/>
      <c r="OHX320" s="2735"/>
      <c r="OHY320" s="2735"/>
      <c r="OHZ320" s="2735"/>
      <c r="OIA320" s="2735"/>
      <c r="OIB320" s="2735"/>
      <c r="OIC320" s="2735"/>
      <c r="OID320" s="2735"/>
      <c r="OIE320" s="2735"/>
      <c r="OIF320" s="2735"/>
      <c r="OIG320" s="2735"/>
      <c r="OIH320" s="2735"/>
      <c r="OII320" s="2735"/>
      <c r="OIJ320" s="2735"/>
      <c r="OIK320" s="2735"/>
      <c r="OIL320" s="2735"/>
      <c r="OIM320" s="2735"/>
      <c r="OIN320" s="2735"/>
      <c r="OIO320" s="2735"/>
      <c r="OIP320" s="2735"/>
      <c r="OIQ320" s="2735"/>
      <c r="OIR320" s="2735"/>
      <c r="OIS320" s="2735"/>
      <c r="OIT320" s="2735"/>
      <c r="OIU320" s="2735"/>
      <c r="OIV320" s="2735"/>
      <c r="OIW320" s="2735"/>
      <c r="OIX320" s="2735"/>
      <c r="OIY320" s="2735"/>
      <c r="OIZ320" s="2735"/>
      <c r="OJA320" s="2735"/>
      <c r="OJB320" s="2735"/>
      <c r="OJC320" s="2735"/>
      <c r="OJD320" s="2735"/>
      <c r="OJE320" s="2735"/>
      <c r="OJF320" s="2735"/>
      <c r="OJG320" s="2735"/>
      <c r="OJH320" s="2735"/>
      <c r="OJI320" s="2735"/>
      <c r="OJJ320" s="2735"/>
      <c r="OJK320" s="2735"/>
      <c r="OJL320" s="2735"/>
      <c r="OJM320" s="2735"/>
      <c r="OJN320" s="2735"/>
      <c r="OJO320" s="2735"/>
      <c r="OJP320" s="2735"/>
      <c r="OJQ320" s="2735"/>
      <c r="OJR320" s="2735"/>
      <c r="OJS320" s="2735"/>
      <c r="OJT320" s="2735"/>
      <c r="OJU320" s="2735"/>
      <c r="OJV320" s="2735"/>
      <c r="OJW320" s="2735"/>
      <c r="OJX320" s="2735"/>
      <c r="OJY320" s="2735"/>
      <c r="OJZ320" s="2735"/>
      <c r="OKA320" s="2735"/>
      <c r="OKB320" s="2735"/>
      <c r="OKC320" s="2735"/>
      <c r="OKD320" s="2735"/>
      <c r="OKE320" s="2735"/>
      <c r="OKF320" s="2735"/>
      <c r="OKG320" s="2735"/>
      <c r="OKH320" s="2735"/>
      <c r="OKI320" s="2735"/>
      <c r="OKJ320" s="2735"/>
      <c r="OKK320" s="2735"/>
      <c r="OKL320" s="2735"/>
      <c r="OKM320" s="2735"/>
      <c r="OKN320" s="2735"/>
      <c r="OKO320" s="2735"/>
      <c r="OKP320" s="2735"/>
      <c r="OKQ320" s="2735"/>
      <c r="OKR320" s="2735"/>
      <c r="OKS320" s="2735"/>
      <c r="OKT320" s="2735"/>
      <c r="OKU320" s="2735"/>
      <c r="OKV320" s="2735"/>
      <c r="OKW320" s="2735"/>
      <c r="OKX320" s="2735"/>
      <c r="OKY320" s="2735"/>
      <c r="OKZ320" s="2735"/>
      <c r="OLA320" s="2735"/>
      <c r="OLB320" s="2735"/>
      <c r="OLC320" s="2735"/>
      <c r="OLD320" s="2735"/>
      <c r="OLE320" s="2735"/>
      <c r="OLF320" s="2735"/>
      <c r="OLG320" s="2735"/>
      <c r="OLH320" s="2735"/>
      <c r="OLI320" s="2735"/>
      <c r="OLJ320" s="2735"/>
      <c r="OLK320" s="2735"/>
      <c r="OLL320" s="2735"/>
      <c r="OLM320" s="2735"/>
      <c r="OLN320" s="2735"/>
      <c r="OLO320" s="2735"/>
      <c r="OLP320" s="2735"/>
      <c r="OLQ320" s="2735"/>
      <c r="OLR320" s="2735"/>
      <c r="OLS320" s="2735"/>
      <c r="OLT320" s="2735"/>
      <c r="OLU320" s="2735"/>
      <c r="OLV320" s="2735"/>
      <c r="OLW320" s="2735"/>
      <c r="OLX320" s="2735"/>
      <c r="OLY320" s="2735"/>
      <c r="OLZ320" s="2735"/>
      <c r="OMA320" s="2735"/>
      <c r="OMB320" s="2735"/>
      <c r="OMC320" s="2735"/>
      <c r="OMD320" s="2735"/>
      <c r="OME320" s="2735"/>
      <c r="OMF320" s="2735"/>
      <c r="OMG320" s="2735"/>
      <c r="OMH320" s="2735"/>
      <c r="OMI320" s="2735"/>
      <c r="OMJ320" s="2735"/>
      <c r="OMK320" s="2735"/>
      <c r="OML320" s="2735"/>
      <c r="OMM320" s="2735"/>
      <c r="OMN320" s="2735"/>
      <c r="OMO320" s="2735"/>
      <c r="OMP320" s="2735"/>
      <c r="OMQ320" s="2735"/>
      <c r="OMR320" s="2735"/>
      <c r="OMS320" s="2735"/>
      <c r="OMT320" s="2735"/>
      <c r="OMU320" s="2735"/>
      <c r="OMV320" s="2735"/>
      <c r="OMW320" s="2735"/>
      <c r="OMX320" s="2735"/>
      <c r="OMY320" s="2735"/>
      <c r="OMZ320" s="2735"/>
      <c r="ONA320" s="2735"/>
      <c r="ONB320" s="2735"/>
      <c r="ONC320" s="2735"/>
      <c r="OND320" s="2735"/>
      <c r="ONE320" s="2735"/>
      <c r="ONF320" s="2735"/>
      <c r="ONG320" s="2735"/>
      <c r="ONH320" s="2735"/>
      <c r="ONI320" s="2735"/>
      <c r="ONJ320" s="2735"/>
      <c r="ONK320" s="2735"/>
      <c r="ONL320" s="2735"/>
      <c r="ONM320" s="2735"/>
      <c r="ONN320" s="2735"/>
      <c r="ONO320" s="2735"/>
      <c r="ONP320" s="2735"/>
      <c r="ONQ320" s="2735"/>
      <c r="ONR320" s="2735"/>
      <c r="ONS320" s="2735"/>
      <c r="ONT320" s="2735"/>
      <c r="ONU320" s="2735"/>
      <c r="ONV320" s="2735"/>
      <c r="ONW320" s="2735"/>
      <c r="ONX320" s="2735"/>
      <c r="ONY320" s="2735"/>
      <c r="ONZ320" s="2735"/>
      <c r="OOA320" s="2735"/>
      <c r="OOB320" s="2735"/>
      <c r="OOC320" s="2735"/>
      <c r="OOD320" s="2735"/>
      <c r="OOE320" s="2735"/>
      <c r="OOF320" s="2735"/>
      <c r="OOG320" s="2735"/>
      <c r="OOH320" s="2735"/>
      <c r="OOI320" s="2735"/>
      <c r="OOJ320" s="2735"/>
      <c r="OOK320" s="2735"/>
      <c r="OOL320" s="2735"/>
      <c r="OOM320" s="2735"/>
      <c r="OON320" s="2735"/>
      <c r="OOO320" s="2735"/>
      <c r="OOP320" s="2735"/>
      <c r="OOQ320" s="2735"/>
      <c r="OOR320" s="2735"/>
      <c r="OOS320" s="2735"/>
      <c r="OOT320" s="2735"/>
      <c r="OOU320" s="2735"/>
      <c r="OOV320" s="2735"/>
      <c r="OOW320" s="2735"/>
      <c r="OOX320" s="2735"/>
      <c r="OOY320" s="2735"/>
      <c r="OOZ320" s="2735"/>
      <c r="OPA320" s="2735"/>
      <c r="OPB320" s="2735"/>
      <c r="OPC320" s="2735"/>
      <c r="OPD320" s="2735"/>
      <c r="OPE320" s="2735"/>
      <c r="OPF320" s="2735"/>
      <c r="OPG320" s="2735"/>
      <c r="OPH320" s="2735"/>
      <c r="OPI320" s="2735"/>
      <c r="OPJ320" s="2735"/>
      <c r="OPK320" s="2735"/>
      <c r="OPL320" s="2735"/>
      <c r="OPM320" s="2735"/>
      <c r="OPN320" s="2735"/>
      <c r="OPO320" s="2735"/>
      <c r="OPP320" s="2735"/>
      <c r="OPQ320" s="2735"/>
      <c r="OPR320" s="2735"/>
      <c r="OPS320" s="2735"/>
      <c r="OPT320" s="2735"/>
      <c r="OPU320" s="2735"/>
      <c r="OPV320" s="2735"/>
      <c r="OPW320" s="2735"/>
      <c r="OPX320" s="2735"/>
      <c r="OPY320" s="2735"/>
      <c r="OPZ320" s="2735"/>
      <c r="OQA320" s="2735"/>
      <c r="OQB320" s="2735"/>
      <c r="OQC320" s="2735"/>
      <c r="OQD320" s="2735"/>
      <c r="OQE320" s="2735"/>
      <c r="OQF320" s="2735"/>
      <c r="OQG320" s="2735"/>
      <c r="OQH320" s="2735"/>
      <c r="OQI320" s="2735"/>
      <c r="OQJ320" s="2735"/>
      <c r="OQK320" s="2735"/>
      <c r="OQL320" s="2735"/>
      <c r="OQM320" s="2735"/>
      <c r="OQN320" s="2735"/>
      <c r="OQO320" s="2735"/>
      <c r="OQP320" s="2735"/>
      <c r="OQQ320" s="2735"/>
      <c r="OQR320" s="2735"/>
      <c r="OQS320" s="2735"/>
      <c r="OQT320" s="2735"/>
      <c r="OQU320" s="2735"/>
      <c r="OQV320" s="2735"/>
      <c r="OQW320" s="2735"/>
      <c r="OQX320" s="2735"/>
      <c r="OQY320" s="2735"/>
      <c r="OQZ320" s="2735"/>
      <c r="ORA320" s="2735"/>
      <c r="ORB320" s="2735"/>
      <c r="ORC320" s="2735"/>
      <c r="ORD320" s="2735"/>
      <c r="ORE320" s="2735"/>
      <c r="ORF320" s="2735"/>
      <c r="ORG320" s="2735"/>
      <c r="ORH320" s="2735"/>
      <c r="ORI320" s="2735"/>
      <c r="ORJ320" s="2735"/>
      <c r="ORK320" s="2735"/>
      <c r="ORL320" s="2735"/>
      <c r="ORM320" s="2735"/>
      <c r="ORN320" s="2735"/>
      <c r="ORO320" s="2735"/>
      <c r="ORP320" s="2735"/>
      <c r="ORQ320" s="2735"/>
      <c r="ORR320" s="2735"/>
      <c r="ORS320" s="2735"/>
      <c r="ORT320" s="2735"/>
      <c r="ORU320" s="2735"/>
      <c r="ORV320" s="2735"/>
      <c r="ORW320" s="2735"/>
      <c r="ORX320" s="2735"/>
      <c r="ORY320" s="2735"/>
      <c r="ORZ320" s="2735"/>
      <c r="OSA320" s="2735"/>
      <c r="OSB320" s="2735"/>
      <c r="OSC320" s="2735"/>
      <c r="OSD320" s="2735"/>
      <c r="OSE320" s="2735"/>
      <c r="OSF320" s="2735"/>
      <c r="OSG320" s="2735"/>
      <c r="OSH320" s="2735"/>
      <c r="OSI320" s="2735"/>
      <c r="OSJ320" s="2735"/>
      <c r="OSK320" s="2735"/>
      <c r="OSL320" s="2735"/>
      <c r="OSM320" s="2735"/>
      <c r="OSN320" s="2735"/>
      <c r="OSO320" s="2735"/>
      <c r="OSP320" s="2735"/>
      <c r="OSQ320" s="2735"/>
      <c r="OSR320" s="2735"/>
      <c r="OSS320" s="2735"/>
      <c r="OST320" s="2735"/>
      <c r="OSU320" s="2735"/>
      <c r="OSV320" s="2735"/>
      <c r="OSW320" s="2735"/>
      <c r="OSX320" s="2735"/>
      <c r="OSY320" s="2735"/>
      <c r="OSZ320" s="2735"/>
      <c r="OTA320" s="2735"/>
      <c r="OTB320" s="2735"/>
      <c r="OTC320" s="2735"/>
      <c r="OTD320" s="2735"/>
      <c r="OTE320" s="2735"/>
      <c r="OTF320" s="2735"/>
      <c r="OTG320" s="2735"/>
      <c r="OTH320" s="2735"/>
      <c r="OTI320" s="2735"/>
      <c r="OTJ320" s="2735"/>
      <c r="OTK320" s="2735"/>
      <c r="OTL320" s="2735"/>
      <c r="OTM320" s="2735"/>
      <c r="OTN320" s="2735"/>
      <c r="OTO320" s="2735"/>
      <c r="OTP320" s="2735"/>
      <c r="OTQ320" s="2735"/>
      <c r="OTR320" s="2735"/>
      <c r="OTS320" s="2735"/>
      <c r="OTT320" s="2735"/>
      <c r="OTU320" s="2735"/>
      <c r="OTV320" s="2735"/>
      <c r="OTW320" s="2735"/>
      <c r="OTX320" s="2735"/>
      <c r="OTY320" s="2735"/>
      <c r="OTZ320" s="2735"/>
      <c r="OUA320" s="2735"/>
      <c r="OUB320" s="2735"/>
      <c r="OUC320" s="2735"/>
      <c r="OUD320" s="2735"/>
      <c r="OUE320" s="2735"/>
      <c r="OUF320" s="2735"/>
      <c r="OUG320" s="2735"/>
      <c r="OUH320" s="2735"/>
      <c r="OUI320" s="2735"/>
      <c r="OUJ320" s="2735"/>
      <c r="OUK320" s="2735"/>
      <c r="OUL320" s="2735"/>
      <c r="OUM320" s="2735"/>
      <c r="OUN320" s="2735"/>
      <c r="OUO320" s="2735"/>
      <c r="OUP320" s="2735"/>
      <c r="OUQ320" s="2735"/>
      <c r="OUR320" s="2735"/>
      <c r="OUS320" s="2735"/>
      <c r="OUT320" s="2735"/>
      <c r="OUU320" s="2735"/>
      <c r="OUV320" s="2735"/>
      <c r="OUW320" s="2735"/>
      <c r="OUX320" s="2735"/>
      <c r="OUY320" s="2735"/>
      <c r="OUZ320" s="2735"/>
      <c r="OVA320" s="2735"/>
      <c r="OVB320" s="2735"/>
      <c r="OVC320" s="2735"/>
      <c r="OVD320" s="2735"/>
      <c r="OVE320" s="2735"/>
      <c r="OVF320" s="2735"/>
      <c r="OVG320" s="2735"/>
      <c r="OVH320" s="2735"/>
      <c r="OVI320" s="2735"/>
      <c r="OVJ320" s="2735"/>
      <c r="OVK320" s="2735"/>
      <c r="OVL320" s="2735"/>
      <c r="OVM320" s="2735"/>
      <c r="OVN320" s="2735"/>
      <c r="OVO320" s="2735"/>
      <c r="OVP320" s="2735"/>
      <c r="OVQ320" s="2735"/>
      <c r="OVR320" s="2735"/>
      <c r="OVS320" s="2735"/>
      <c r="OVT320" s="2735"/>
      <c r="OVU320" s="2735"/>
      <c r="OVV320" s="2735"/>
      <c r="OVW320" s="2735"/>
      <c r="OVX320" s="2735"/>
      <c r="OVY320" s="2735"/>
      <c r="OVZ320" s="2735"/>
      <c r="OWA320" s="2735"/>
      <c r="OWB320" s="2735"/>
      <c r="OWC320" s="2735"/>
      <c r="OWD320" s="2735"/>
      <c r="OWE320" s="2735"/>
      <c r="OWF320" s="2735"/>
      <c r="OWG320" s="2735"/>
      <c r="OWH320" s="2735"/>
      <c r="OWI320" s="2735"/>
      <c r="OWJ320" s="2735"/>
      <c r="OWK320" s="2735"/>
      <c r="OWL320" s="2735"/>
      <c r="OWM320" s="2735"/>
      <c r="OWN320" s="2735"/>
      <c r="OWO320" s="2735"/>
      <c r="OWP320" s="2735"/>
      <c r="OWQ320" s="2735"/>
      <c r="OWR320" s="2735"/>
      <c r="OWS320" s="2735"/>
      <c r="OWT320" s="2735"/>
      <c r="OWU320" s="2735"/>
      <c r="OWV320" s="2735"/>
      <c r="OWW320" s="2735"/>
      <c r="OWX320" s="2735"/>
      <c r="OWY320" s="2735"/>
      <c r="OWZ320" s="2735"/>
      <c r="OXA320" s="2735"/>
      <c r="OXB320" s="2735"/>
      <c r="OXC320" s="2735"/>
      <c r="OXD320" s="2735"/>
      <c r="OXE320" s="2735"/>
      <c r="OXF320" s="2735"/>
      <c r="OXG320" s="2735"/>
      <c r="OXH320" s="2735"/>
      <c r="OXI320" s="2735"/>
      <c r="OXJ320" s="2735"/>
      <c r="OXK320" s="2735"/>
      <c r="OXL320" s="2735"/>
      <c r="OXM320" s="2735"/>
      <c r="OXN320" s="2735"/>
      <c r="OXO320" s="2735"/>
      <c r="OXP320" s="2735"/>
      <c r="OXQ320" s="2735"/>
      <c r="OXR320" s="2735"/>
      <c r="OXS320" s="2735"/>
      <c r="OXT320" s="2735"/>
      <c r="OXU320" s="2735"/>
      <c r="OXV320" s="2735"/>
      <c r="OXW320" s="2735"/>
      <c r="OXX320" s="2735"/>
      <c r="OXY320" s="2735"/>
      <c r="OXZ320" s="2735"/>
      <c r="OYA320" s="2735"/>
      <c r="OYB320" s="2735"/>
      <c r="OYC320" s="2735"/>
      <c r="OYD320" s="2735"/>
      <c r="OYE320" s="2735"/>
      <c r="OYF320" s="2735"/>
      <c r="OYG320" s="2735"/>
      <c r="OYH320" s="2735"/>
      <c r="OYI320" s="2735"/>
      <c r="OYJ320" s="2735"/>
      <c r="OYK320" s="2735"/>
      <c r="OYL320" s="2735"/>
      <c r="OYM320" s="2735"/>
      <c r="OYN320" s="2735"/>
      <c r="OYO320" s="2735"/>
      <c r="OYP320" s="2735"/>
      <c r="OYQ320" s="2735"/>
      <c r="OYR320" s="2735"/>
      <c r="OYS320" s="2735"/>
      <c r="OYT320" s="2735"/>
      <c r="OYU320" s="2735"/>
      <c r="OYV320" s="2735"/>
      <c r="OYW320" s="2735"/>
      <c r="OYX320" s="2735"/>
      <c r="OYY320" s="2735"/>
      <c r="OYZ320" s="2735"/>
      <c r="OZA320" s="2735"/>
      <c r="OZB320" s="2735"/>
      <c r="OZC320" s="2735"/>
      <c r="OZD320" s="2735"/>
      <c r="OZE320" s="2735"/>
      <c r="OZF320" s="2735"/>
      <c r="OZG320" s="2735"/>
      <c r="OZH320" s="2735"/>
      <c r="OZI320" s="2735"/>
      <c r="OZJ320" s="2735"/>
      <c r="OZK320" s="2735"/>
      <c r="OZL320" s="2735"/>
      <c r="OZM320" s="2735"/>
      <c r="OZN320" s="2735"/>
      <c r="OZO320" s="2735"/>
      <c r="OZP320" s="2735"/>
      <c r="OZQ320" s="2735"/>
      <c r="OZR320" s="2735"/>
      <c r="OZS320" s="2735"/>
      <c r="OZT320" s="2735"/>
      <c r="OZU320" s="2735"/>
      <c r="OZV320" s="2735"/>
      <c r="OZW320" s="2735"/>
      <c r="OZX320" s="2735"/>
      <c r="OZY320" s="2735"/>
      <c r="OZZ320" s="2735"/>
      <c r="PAA320" s="2735"/>
      <c r="PAB320" s="2735"/>
      <c r="PAC320" s="2735"/>
      <c r="PAD320" s="2735"/>
      <c r="PAE320" s="2735"/>
      <c r="PAF320" s="2735"/>
      <c r="PAG320" s="2735"/>
      <c r="PAH320" s="2735"/>
      <c r="PAI320" s="2735"/>
      <c r="PAJ320" s="2735"/>
      <c r="PAK320" s="2735"/>
      <c r="PAL320" s="2735"/>
      <c r="PAM320" s="2735"/>
      <c r="PAN320" s="2735"/>
      <c r="PAO320" s="2735"/>
      <c r="PAP320" s="2735"/>
      <c r="PAQ320" s="2735"/>
      <c r="PAR320" s="2735"/>
      <c r="PAS320" s="2735"/>
      <c r="PAT320" s="2735"/>
      <c r="PAU320" s="2735"/>
      <c r="PAV320" s="2735"/>
      <c r="PAW320" s="2735"/>
      <c r="PAX320" s="2735"/>
      <c r="PAY320" s="2735"/>
      <c r="PAZ320" s="2735"/>
      <c r="PBA320" s="2735"/>
      <c r="PBB320" s="2735"/>
      <c r="PBC320" s="2735"/>
      <c r="PBD320" s="2735"/>
      <c r="PBE320" s="2735"/>
      <c r="PBF320" s="2735"/>
      <c r="PBG320" s="2735"/>
      <c r="PBH320" s="2735"/>
      <c r="PBI320" s="2735"/>
      <c r="PBJ320" s="2735"/>
      <c r="PBK320" s="2735"/>
      <c r="PBL320" s="2735"/>
      <c r="PBM320" s="2735"/>
      <c r="PBN320" s="2735"/>
      <c r="PBO320" s="2735"/>
      <c r="PBP320" s="2735"/>
      <c r="PBQ320" s="2735"/>
      <c r="PBR320" s="2735"/>
      <c r="PBS320" s="2735"/>
      <c r="PBT320" s="2735"/>
      <c r="PBU320" s="2735"/>
      <c r="PBV320" s="2735"/>
      <c r="PBW320" s="2735"/>
      <c r="PBX320" s="2735"/>
      <c r="PBY320" s="2735"/>
      <c r="PBZ320" s="2735"/>
      <c r="PCA320" s="2735"/>
      <c r="PCB320" s="2735"/>
      <c r="PCC320" s="2735"/>
      <c r="PCD320" s="2735"/>
      <c r="PCE320" s="2735"/>
      <c r="PCF320" s="2735"/>
      <c r="PCG320" s="2735"/>
      <c r="PCH320" s="2735"/>
      <c r="PCI320" s="2735"/>
      <c r="PCJ320" s="2735"/>
      <c r="PCK320" s="2735"/>
      <c r="PCL320" s="2735"/>
      <c r="PCM320" s="2735"/>
      <c r="PCN320" s="2735"/>
      <c r="PCO320" s="2735"/>
      <c r="PCP320" s="2735"/>
      <c r="PCQ320" s="2735"/>
      <c r="PCR320" s="2735"/>
      <c r="PCS320" s="2735"/>
      <c r="PCT320" s="2735"/>
      <c r="PCU320" s="2735"/>
      <c r="PCV320" s="2735"/>
      <c r="PCW320" s="2735"/>
      <c r="PCX320" s="2735"/>
      <c r="PCY320" s="2735"/>
      <c r="PCZ320" s="2735"/>
      <c r="PDA320" s="2735"/>
      <c r="PDB320" s="2735"/>
      <c r="PDC320" s="2735"/>
      <c r="PDD320" s="2735"/>
      <c r="PDE320" s="2735"/>
      <c r="PDF320" s="2735"/>
      <c r="PDG320" s="2735"/>
      <c r="PDH320" s="2735"/>
      <c r="PDI320" s="2735"/>
      <c r="PDJ320" s="2735"/>
      <c r="PDK320" s="2735"/>
      <c r="PDL320" s="2735"/>
      <c r="PDM320" s="2735"/>
      <c r="PDN320" s="2735"/>
      <c r="PDO320" s="2735"/>
      <c r="PDP320" s="2735"/>
      <c r="PDQ320" s="2735"/>
      <c r="PDR320" s="2735"/>
      <c r="PDS320" s="2735"/>
      <c r="PDT320" s="2735"/>
      <c r="PDU320" s="2735"/>
      <c r="PDV320" s="2735"/>
      <c r="PDW320" s="2735"/>
      <c r="PDX320" s="2735"/>
      <c r="PDY320" s="2735"/>
      <c r="PDZ320" s="2735"/>
      <c r="PEA320" s="2735"/>
      <c r="PEB320" s="2735"/>
      <c r="PEC320" s="2735"/>
      <c r="PED320" s="2735"/>
      <c r="PEE320" s="2735"/>
      <c r="PEF320" s="2735"/>
      <c r="PEG320" s="2735"/>
      <c r="PEH320" s="2735"/>
      <c r="PEI320" s="2735"/>
      <c r="PEJ320" s="2735"/>
      <c r="PEK320" s="2735"/>
      <c r="PEL320" s="2735"/>
      <c r="PEM320" s="2735"/>
      <c r="PEN320" s="2735"/>
      <c r="PEO320" s="2735"/>
      <c r="PEP320" s="2735"/>
      <c r="PEQ320" s="2735"/>
      <c r="PER320" s="2735"/>
      <c r="PES320" s="2735"/>
      <c r="PET320" s="2735"/>
      <c r="PEU320" s="2735"/>
      <c r="PEV320" s="2735"/>
      <c r="PEW320" s="2735"/>
      <c r="PEX320" s="2735"/>
      <c r="PEY320" s="2735"/>
      <c r="PEZ320" s="2735"/>
      <c r="PFA320" s="2735"/>
      <c r="PFB320" s="2735"/>
      <c r="PFC320" s="2735"/>
      <c r="PFD320" s="2735"/>
      <c r="PFE320" s="2735"/>
      <c r="PFF320" s="2735"/>
      <c r="PFG320" s="2735"/>
      <c r="PFH320" s="2735"/>
      <c r="PFI320" s="2735"/>
      <c r="PFJ320" s="2735"/>
      <c r="PFK320" s="2735"/>
      <c r="PFL320" s="2735"/>
      <c r="PFM320" s="2735"/>
      <c r="PFN320" s="2735"/>
      <c r="PFO320" s="2735"/>
      <c r="PFP320" s="2735"/>
      <c r="PFQ320" s="2735"/>
      <c r="PFR320" s="2735"/>
      <c r="PFS320" s="2735"/>
      <c r="PFT320" s="2735"/>
      <c r="PFU320" s="2735"/>
      <c r="PFV320" s="2735"/>
      <c r="PFW320" s="2735"/>
      <c r="PFX320" s="2735"/>
      <c r="PFY320" s="2735"/>
      <c r="PFZ320" s="2735"/>
      <c r="PGA320" s="2735"/>
      <c r="PGB320" s="2735"/>
      <c r="PGC320" s="2735"/>
      <c r="PGD320" s="2735"/>
      <c r="PGE320" s="2735"/>
      <c r="PGF320" s="2735"/>
      <c r="PGG320" s="2735"/>
      <c r="PGH320" s="2735"/>
      <c r="PGI320" s="2735"/>
      <c r="PGJ320" s="2735"/>
      <c r="PGK320" s="2735"/>
      <c r="PGL320" s="2735"/>
      <c r="PGM320" s="2735"/>
      <c r="PGN320" s="2735"/>
      <c r="PGO320" s="2735"/>
      <c r="PGP320" s="2735"/>
      <c r="PGQ320" s="2735"/>
      <c r="PGR320" s="2735"/>
      <c r="PGS320" s="2735"/>
      <c r="PGT320" s="2735"/>
      <c r="PGU320" s="2735"/>
      <c r="PGV320" s="2735"/>
      <c r="PGW320" s="2735"/>
      <c r="PGX320" s="2735"/>
      <c r="PGY320" s="2735"/>
      <c r="PGZ320" s="2735"/>
      <c r="PHA320" s="2735"/>
      <c r="PHB320" s="2735"/>
      <c r="PHC320" s="2735"/>
      <c r="PHD320" s="2735"/>
      <c r="PHE320" s="2735"/>
      <c r="PHF320" s="2735"/>
      <c r="PHG320" s="2735"/>
      <c r="PHH320" s="2735"/>
      <c r="PHI320" s="2735"/>
      <c r="PHJ320" s="2735"/>
      <c r="PHK320" s="2735"/>
      <c r="PHL320" s="2735"/>
      <c r="PHM320" s="2735"/>
      <c r="PHN320" s="2735"/>
      <c r="PHO320" s="2735"/>
      <c r="PHP320" s="2735"/>
      <c r="PHQ320" s="2735"/>
      <c r="PHR320" s="2735"/>
      <c r="PHS320" s="2735"/>
      <c r="PHT320" s="2735"/>
      <c r="PHU320" s="2735"/>
      <c r="PHV320" s="2735"/>
      <c r="PHW320" s="2735"/>
      <c r="PHX320" s="2735"/>
      <c r="PHY320" s="2735"/>
      <c r="PHZ320" s="2735"/>
      <c r="PIA320" s="2735"/>
      <c r="PIB320" s="2735"/>
      <c r="PIC320" s="2735"/>
      <c r="PID320" s="2735"/>
      <c r="PIE320" s="2735"/>
      <c r="PIF320" s="2735"/>
      <c r="PIG320" s="2735"/>
      <c r="PIH320" s="2735"/>
      <c r="PII320" s="2735"/>
      <c r="PIJ320" s="2735"/>
      <c r="PIK320" s="2735"/>
      <c r="PIL320" s="2735"/>
      <c r="PIM320" s="2735"/>
      <c r="PIN320" s="2735"/>
      <c r="PIO320" s="2735"/>
      <c r="PIP320" s="2735"/>
      <c r="PIQ320" s="2735"/>
      <c r="PIR320" s="2735"/>
      <c r="PIS320" s="2735"/>
      <c r="PIT320" s="2735"/>
      <c r="PIU320" s="2735"/>
      <c r="PIV320" s="2735"/>
      <c r="PIW320" s="2735"/>
      <c r="PIX320" s="2735"/>
      <c r="PIY320" s="2735"/>
      <c r="PIZ320" s="2735"/>
      <c r="PJA320" s="2735"/>
      <c r="PJB320" s="2735"/>
      <c r="PJC320" s="2735"/>
      <c r="PJD320" s="2735"/>
      <c r="PJE320" s="2735"/>
      <c r="PJF320" s="2735"/>
      <c r="PJG320" s="2735"/>
      <c r="PJH320" s="2735"/>
      <c r="PJI320" s="2735"/>
      <c r="PJJ320" s="2735"/>
      <c r="PJK320" s="2735"/>
      <c r="PJL320" s="2735"/>
      <c r="PJM320" s="2735"/>
      <c r="PJN320" s="2735"/>
      <c r="PJO320" s="2735"/>
      <c r="PJP320" s="2735"/>
      <c r="PJQ320" s="2735"/>
      <c r="PJR320" s="2735"/>
      <c r="PJS320" s="2735"/>
      <c r="PJT320" s="2735"/>
      <c r="PJU320" s="2735"/>
      <c r="PJV320" s="2735"/>
      <c r="PJW320" s="2735"/>
      <c r="PJX320" s="2735"/>
      <c r="PJY320" s="2735"/>
      <c r="PJZ320" s="2735"/>
      <c r="PKA320" s="2735"/>
      <c r="PKB320" s="2735"/>
      <c r="PKC320" s="2735"/>
      <c r="PKD320" s="2735"/>
      <c r="PKE320" s="2735"/>
      <c r="PKF320" s="2735"/>
      <c r="PKG320" s="2735"/>
      <c r="PKH320" s="2735"/>
      <c r="PKI320" s="2735"/>
      <c r="PKJ320" s="2735"/>
      <c r="PKK320" s="2735"/>
      <c r="PKL320" s="2735"/>
      <c r="PKM320" s="2735"/>
      <c r="PKN320" s="2735"/>
      <c r="PKO320" s="2735"/>
      <c r="PKP320" s="2735"/>
      <c r="PKQ320" s="2735"/>
      <c r="PKR320" s="2735"/>
      <c r="PKS320" s="2735"/>
      <c r="PKT320" s="2735"/>
      <c r="PKU320" s="2735"/>
      <c r="PKV320" s="2735"/>
      <c r="PKW320" s="2735"/>
      <c r="PKX320" s="2735"/>
      <c r="PKY320" s="2735"/>
      <c r="PKZ320" s="2735"/>
      <c r="PLA320" s="2735"/>
      <c r="PLB320" s="2735"/>
      <c r="PLC320" s="2735"/>
      <c r="PLD320" s="2735"/>
      <c r="PLE320" s="2735"/>
      <c r="PLF320" s="2735"/>
      <c r="PLG320" s="2735"/>
      <c r="PLH320" s="2735"/>
      <c r="PLI320" s="2735"/>
      <c r="PLJ320" s="2735"/>
      <c r="PLK320" s="2735"/>
      <c r="PLL320" s="2735"/>
      <c r="PLM320" s="2735"/>
      <c r="PLN320" s="2735"/>
      <c r="PLO320" s="2735"/>
      <c r="PLP320" s="2735"/>
      <c r="PLQ320" s="2735"/>
      <c r="PLR320" s="2735"/>
      <c r="PLS320" s="2735"/>
      <c r="PLT320" s="2735"/>
      <c r="PLU320" s="2735"/>
      <c r="PLV320" s="2735"/>
      <c r="PLW320" s="2735"/>
      <c r="PLX320" s="2735"/>
      <c r="PLY320" s="2735"/>
      <c r="PLZ320" s="2735"/>
      <c r="PMA320" s="2735"/>
      <c r="PMB320" s="2735"/>
      <c r="PMC320" s="2735"/>
      <c r="PMD320" s="2735"/>
      <c r="PME320" s="2735"/>
      <c r="PMF320" s="2735"/>
      <c r="PMG320" s="2735"/>
      <c r="PMH320" s="2735"/>
      <c r="PMI320" s="2735"/>
      <c r="PMJ320" s="2735"/>
      <c r="PMK320" s="2735"/>
      <c r="PML320" s="2735"/>
      <c r="PMM320" s="2735"/>
      <c r="PMN320" s="2735"/>
      <c r="PMO320" s="2735"/>
      <c r="PMP320" s="2735"/>
      <c r="PMQ320" s="2735"/>
      <c r="PMR320" s="2735"/>
      <c r="PMS320" s="2735"/>
      <c r="PMT320" s="2735"/>
      <c r="PMU320" s="2735"/>
      <c r="PMV320" s="2735"/>
      <c r="PMW320" s="2735"/>
      <c r="PMX320" s="2735"/>
      <c r="PMY320" s="2735"/>
      <c r="PMZ320" s="2735"/>
      <c r="PNA320" s="2735"/>
      <c r="PNB320" s="2735"/>
      <c r="PNC320" s="2735"/>
      <c r="PND320" s="2735"/>
      <c r="PNE320" s="2735"/>
      <c r="PNF320" s="2735"/>
      <c r="PNG320" s="2735"/>
      <c r="PNH320" s="2735"/>
      <c r="PNI320" s="2735"/>
      <c r="PNJ320" s="2735"/>
      <c r="PNK320" s="2735"/>
      <c r="PNL320" s="2735"/>
      <c r="PNM320" s="2735"/>
      <c r="PNN320" s="2735"/>
      <c r="PNO320" s="2735"/>
      <c r="PNP320" s="2735"/>
      <c r="PNQ320" s="2735"/>
      <c r="PNR320" s="2735"/>
      <c r="PNS320" s="2735"/>
      <c r="PNT320" s="2735"/>
      <c r="PNU320" s="2735"/>
      <c r="PNV320" s="2735"/>
      <c r="PNW320" s="2735"/>
      <c r="PNX320" s="2735"/>
      <c r="PNY320" s="2735"/>
      <c r="PNZ320" s="2735"/>
      <c r="POA320" s="2735"/>
      <c r="POB320" s="2735"/>
      <c r="POC320" s="2735"/>
      <c r="POD320" s="2735"/>
      <c r="POE320" s="2735"/>
      <c r="POF320" s="2735"/>
      <c r="POG320" s="2735"/>
      <c r="POH320" s="2735"/>
      <c r="POI320" s="2735"/>
      <c r="POJ320" s="2735"/>
      <c r="POK320" s="2735"/>
      <c r="POL320" s="2735"/>
      <c r="POM320" s="2735"/>
      <c r="PON320" s="2735"/>
      <c r="POO320" s="2735"/>
      <c r="POP320" s="2735"/>
      <c r="POQ320" s="2735"/>
      <c r="POR320" s="2735"/>
      <c r="POS320" s="2735"/>
      <c r="POT320" s="2735"/>
      <c r="POU320" s="2735"/>
      <c r="POV320" s="2735"/>
      <c r="POW320" s="2735"/>
      <c r="POX320" s="2735"/>
      <c r="POY320" s="2735"/>
      <c r="POZ320" s="2735"/>
      <c r="PPA320" s="2735"/>
      <c r="PPB320" s="2735"/>
      <c r="PPC320" s="2735"/>
      <c r="PPD320" s="2735"/>
      <c r="PPE320" s="2735"/>
      <c r="PPF320" s="2735"/>
      <c r="PPG320" s="2735"/>
      <c r="PPH320" s="2735"/>
      <c r="PPI320" s="2735"/>
      <c r="PPJ320" s="2735"/>
      <c r="PPK320" s="2735"/>
      <c r="PPL320" s="2735"/>
      <c r="PPM320" s="2735"/>
      <c r="PPN320" s="2735"/>
      <c r="PPO320" s="2735"/>
      <c r="PPP320" s="2735"/>
      <c r="PPQ320" s="2735"/>
      <c r="PPR320" s="2735"/>
      <c r="PPS320" s="2735"/>
      <c r="PPT320" s="2735"/>
      <c r="PPU320" s="2735"/>
      <c r="PPV320" s="2735"/>
      <c r="PPW320" s="2735"/>
      <c r="PPX320" s="2735"/>
      <c r="PPY320" s="2735"/>
      <c r="PPZ320" s="2735"/>
      <c r="PQA320" s="2735"/>
      <c r="PQB320" s="2735"/>
      <c r="PQC320" s="2735"/>
      <c r="PQD320" s="2735"/>
      <c r="PQE320" s="2735"/>
      <c r="PQF320" s="2735"/>
      <c r="PQG320" s="2735"/>
      <c r="PQH320" s="2735"/>
      <c r="PQI320" s="2735"/>
      <c r="PQJ320" s="2735"/>
      <c r="PQK320" s="2735"/>
      <c r="PQL320" s="2735"/>
      <c r="PQM320" s="2735"/>
      <c r="PQN320" s="2735"/>
      <c r="PQO320" s="2735"/>
      <c r="PQP320" s="2735"/>
      <c r="PQQ320" s="2735"/>
      <c r="PQR320" s="2735"/>
      <c r="PQS320" s="2735"/>
      <c r="PQT320" s="2735"/>
      <c r="PQU320" s="2735"/>
      <c r="PQV320" s="2735"/>
      <c r="PQW320" s="2735"/>
      <c r="PQX320" s="2735"/>
      <c r="PQY320" s="2735"/>
      <c r="PQZ320" s="2735"/>
      <c r="PRA320" s="2735"/>
      <c r="PRB320" s="2735"/>
      <c r="PRC320" s="2735"/>
      <c r="PRD320" s="2735"/>
      <c r="PRE320" s="2735"/>
      <c r="PRF320" s="2735"/>
      <c r="PRG320" s="2735"/>
      <c r="PRH320" s="2735"/>
      <c r="PRI320" s="2735"/>
      <c r="PRJ320" s="2735"/>
      <c r="PRK320" s="2735"/>
      <c r="PRL320" s="2735"/>
      <c r="PRM320" s="2735"/>
      <c r="PRN320" s="2735"/>
      <c r="PRO320" s="2735"/>
      <c r="PRP320" s="2735"/>
      <c r="PRQ320" s="2735"/>
      <c r="PRR320" s="2735"/>
      <c r="PRS320" s="2735"/>
      <c r="PRT320" s="2735"/>
      <c r="PRU320" s="2735"/>
      <c r="PRV320" s="2735"/>
      <c r="PRW320" s="2735"/>
      <c r="PRX320" s="2735"/>
      <c r="PRY320" s="2735"/>
      <c r="PRZ320" s="2735"/>
      <c r="PSA320" s="2735"/>
      <c r="PSB320" s="2735"/>
      <c r="PSC320" s="2735"/>
      <c r="PSD320" s="2735"/>
      <c r="PSE320" s="2735"/>
      <c r="PSF320" s="2735"/>
      <c r="PSG320" s="2735"/>
      <c r="PSH320" s="2735"/>
      <c r="PSI320" s="2735"/>
      <c r="PSJ320" s="2735"/>
      <c r="PSK320" s="2735"/>
      <c r="PSL320" s="2735"/>
      <c r="PSM320" s="2735"/>
      <c r="PSN320" s="2735"/>
      <c r="PSO320" s="2735"/>
      <c r="PSP320" s="2735"/>
      <c r="PSQ320" s="2735"/>
      <c r="PSR320" s="2735"/>
      <c r="PSS320" s="2735"/>
      <c r="PST320" s="2735"/>
      <c r="PSU320" s="2735"/>
      <c r="PSV320" s="2735"/>
      <c r="PSW320" s="2735"/>
      <c r="PSX320" s="2735"/>
      <c r="PSY320" s="2735"/>
      <c r="PSZ320" s="2735"/>
      <c r="PTA320" s="2735"/>
      <c r="PTB320" s="2735"/>
      <c r="PTC320" s="2735"/>
      <c r="PTD320" s="2735"/>
      <c r="PTE320" s="2735"/>
      <c r="PTF320" s="2735"/>
      <c r="PTG320" s="2735"/>
      <c r="PTH320" s="2735"/>
      <c r="PTI320" s="2735"/>
      <c r="PTJ320" s="2735"/>
      <c r="PTK320" s="2735"/>
      <c r="PTL320" s="2735"/>
      <c r="PTM320" s="2735"/>
      <c r="PTN320" s="2735"/>
      <c r="PTO320" s="2735"/>
      <c r="PTP320" s="2735"/>
      <c r="PTQ320" s="2735"/>
      <c r="PTR320" s="2735"/>
      <c r="PTS320" s="2735"/>
      <c r="PTT320" s="2735"/>
      <c r="PTU320" s="2735"/>
      <c r="PTV320" s="2735"/>
      <c r="PTW320" s="2735"/>
      <c r="PTX320" s="2735"/>
      <c r="PTY320" s="2735"/>
      <c r="PTZ320" s="2735"/>
      <c r="PUA320" s="2735"/>
      <c r="PUB320" s="2735"/>
      <c r="PUC320" s="2735"/>
      <c r="PUD320" s="2735"/>
      <c r="PUE320" s="2735"/>
      <c r="PUF320" s="2735"/>
      <c r="PUG320" s="2735"/>
      <c r="PUH320" s="2735"/>
      <c r="PUI320" s="2735"/>
      <c r="PUJ320" s="2735"/>
      <c r="PUK320" s="2735"/>
      <c r="PUL320" s="2735"/>
      <c r="PUM320" s="2735"/>
      <c r="PUN320" s="2735"/>
      <c r="PUO320" s="2735"/>
      <c r="PUP320" s="2735"/>
      <c r="PUQ320" s="2735"/>
      <c r="PUR320" s="2735"/>
      <c r="PUS320" s="2735"/>
      <c r="PUT320" s="2735"/>
      <c r="PUU320" s="2735"/>
      <c r="PUV320" s="2735"/>
      <c r="PUW320" s="2735"/>
      <c r="PUX320" s="2735"/>
      <c r="PUY320" s="2735"/>
      <c r="PUZ320" s="2735"/>
      <c r="PVA320" s="2735"/>
      <c r="PVB320" s="2735"/>
      <c r="PVC320" s="2735"/>
      <c r="PVD320" s="2735"/>
      <c r="PVE320" s="2735"/>
      <c r="PVF320" s="2735"/>
      <c r="PVG320" s="2735"/>
      <c r="PVH320" s="2735"/>
      <c r="PVI320" s="2735"/>
      <c r="PVJ320" s="2735"/>
      <c r="PVK320" s="2735"/>
      <c r="PVL320" s="2735"/>
      <c r="PVM320" s="2735"/>
      <c r="PVN320" s="2735"/>
      <c r="PVO320" s="2735"/>
      <c r="PVP320" s="2735"/>
      <c r="PVQ320" s="2735"/>
      <c r="PVR320" s="2735"/>
      <c r="PVS320" s="2735"/>
      <c r="PVT320" s="2735"/>
      <c r="PVU320" s="2735"/>
      <c r="PVV320" s="2735"/>
      <c r="PVW320" s="2735"/>
      <c r="PVX320" s="2735"/>
      <c r="PVY320" s="2735"/>
      <c r="PVZ320" s="2735"/>
      <c r="PWA320" s="2735"/>
      <c r="PWB320" s="2735"/>
      <c r="PWC320" s="2735"/>
      <c r="PWD320" s="2735"/>
      <c r="PWE320" s="2735"/>
      <c r="PWF320" s="2735"/>
      <c r="PWG320" s="2735"/>
      <c r="PWH320" s="2735"/>
      <c r="PWI320" s="2735"/>
      <c r="PWJ320" s="2735"/>
      <c r="PWK320" s="2735"/>
      <c r="PWL320" s="2735"/>
      <c r="PWM320" s="2735"/>
      <c r="PWN320" s="2735"/>
      <c r="PWO320" s="2735"/>
      <c r="PWP320" s="2735"/>
      <c r="PWQ320" s="2735"/>
      <c r="PWR320" s="2735"/>
      <c r="PWS320" s="2735"/>
      <c r="PWT320" s="2735"/>
      <c r="PWU320" s="2735"/>
      <c r="PWV320" s="2735"/>
      <c r="PWW320" s="2735"/>
      <c r="PWX320" s="2735"/>
      <c r="PWY320" s="2735"/>
      <c r="PWZ320" s="2735"/>
      <c r="PXA320" s="2735"/>
      <c r="PXB320" s="2735"/>
      <c r="PXC320" s="2735"/>
      <c r="PXD320" s="2735"/>
      <c r="PXE320" s="2735"/>
      <c r="PXF320" s="2735"/>
      <c r="PXG320" s="2735"/>
      <c r="PXH320" s="2735"/>
      <c r="PXI320" s="2735"/>
      <c r="PXJ320" s="2735"/>
      <c r="PXK320" s="2735"/>
      <c r="PXL320" s="2735"/>
      <c r="PXM320" s="2735"/>
      <c r="PXN320" s="2735"/>
      <c r="PXO320" s="2735"/>
      <c r="PXP320" s="2735"/>
      <c r="PXQ320" s="2735"/>
      <c r="PXR320" s="2735"/>
      <c r="PXS320" s="2735"/>
      <c r="PXT320" s="2735"/>
      <c r="PXU320" s="2735"/>
      <c r="PXV320" s="2735"/>
      <c r="PXW320" s="2735"/>
      <c r="PXX320" s="2735"/>
      <c r="PXY320" s="2735"/>
      <c r="PXZ320" s="2735"/>
      <c r="PYA320" s="2735"/>
      <c r="PYB320" s="2735"/>
      <c r="PYC320" s="2735"/>
      <c r="PYD320" s="2735"/>
      <c r="PYE320" s="2735"/>
      <c r="PYF320" s="2735"/>
      <c r="PYG320" s="2735"/>
      <c r="PYH320" s="2735"/>
      <c r="PYI320" s="2735"/>
      <c r="PYJ320" s="2735"/>
      <c r="PYK320" s="2735"/>
      <c r="PYL320" s="2735"/>
      <c r="PYM320" s="2735"/>
      <c r="PYN320" s="2735"/>
      <c r="PYO320" s="2735"/>
      <c r="PYP320" s="2735"/>
      <c r="PYQ320" s="2735"/>
      <c r="PYR320" s="2735"/>
      <c r="PYS320" s="2735"/>
      <c r="PYT320" s="2735"/>
      <c r="PYU320" s="2735"/>
      <c r="PYV320" s="2735"/>
      <c r="PYW320" s="2735"/>
      <c r="PYX320" s="2735"/>
      <c r="PYY320" s="2735"/>
      <c r="PYZ320" s="2735"/>
      <c r="PZA320" s="2735"/>
      <c r="PZB320" s="2735"/>
      <c r="PZC320" s="2735"/>
      <c r="PZD320" s="2735"/>
      <c r="PZE320" s="2735"/>
      <c r="PZF320" s="2735"/>
      <c r="PZG320" s="2735"/>
      <c r="PZH320" s="2735"/>
      <c r="PZI320" s="2735"/>
      <c r="PZJ320" s="2735"/>
      <c r="PZK320" s="2735"/>
      <c r="PZL320" s="2735"/>
      <c r="PZM320" s="2735"/>
      <c r="PZN320" s="2735"/>
      <c r="PZO320" s="2735"/>
      <c r="PZP320" s="2735"/>
      <c r="PZQ320" s="2735"/>
      <c r="PZR320" s="2735"/>
      <c r="PZS320" s="2735"/>
      <c r="PZT320" s="2735"/>
      <c r="PZU320" s="2735"/>
      <c r="PZV320" s="2735"/>
      <c r="PZW320" s="2735"/>
      <c r="PZX320" s="2735"/>
      <c r="PZY320" s="2735"/>
      <c r="PZZ320" s="2735"/>
      <c r="QAA320" s="2735"/>
      <c r="QAB320" s="2735"/>
      <c r="QAC320" s="2735"/>
      <c r="QAD320" s="2735"/>
      <c r="QAE320" s="2735"/>
      <c r="QAF320" s="2735"/>
      <c r="QAG320" s="2735"/>
      <c r="QAH320" s="2735"/>
      <c r="QAI320" s="2735"/>
      <c r="QAJ320" s="2735"/>
      <c r="QAK320" s="2735"/>
      <c r="QAL320" s="2735"/>
      <c r="QAM320" s="2735"/>
      <c r="QAN320" s="2735"/>
      <c r="QAO320" s="2735"/>
      <c r="QAP320" s="2735"/>
      <c r="QAQ320" s="2735"/>
      <c r="QAR320" s="2735"/>
      <c r="QAS320" s="2735"/>
      <c r="QAT320" s="2735"/>
      <c r="QAU320" s="2735"/>
      <c r="QAV320" s="2735"/>
      <c r="QAW320" s="2735"/>
      <c r="QAX320" s="2735"/>
      <c r="QAY320" s="2735"/>
      <c r="QAZ320" s="2735"/>
      <c r="QBA320" s="2735"/>
      <c r="QBB320" s="2735"/>
      <c r="QBC320" s="2735"/>
      <c r="QBD320" s="2735"/>
      <c r="QBE320" s="2735"/>
      <c r="QBF320" s="2735"/>
      <c r="QBG320" s="2735"/>
      <c r="QBH320" s="2735"/>
      <c r="QBI320" s="2735"/>
      <c r="QBJ320" s="2735"/>
      <c r="QBK320" s="2735"/>
      <c r="QBL320" s="2735"/>
      <c r="QBM320" s="2735"/>
      <c r="QBN320" s="2735"/>
      <c r="QBO320" s="2735"/>
      <c r="QBP320" s="2735"/>
      <c r="QBQ320" s="2735"/>
      <c r="QBR320" s="2735"/>
      <c r="QBS320" s="2735"/>
      <c r="QBT320" s="2735"/>
      <c r="QBU320" s="2735"/>
      <c r="QBV320" s="2735"/>
      <c r="QBW320" s="2735"/>
      <c r="QBX320" s="2735"/>
      <c r="QBY320" s="2735"/>
      <c r="QBZ320" s="2735"/>
      <c r="QCA320" s="2735"/>
      <c r="QCB320" s="2735"/>
      <c r="QCC320" s="2735"/>
      <c r="QCD320" s="2735"/>
      <c r="QCE320" s="2735"/>
      <c r="QCF320" s="2735"/>
      <c r="QCG320" s="2735"/>
      <c r="QCH320" s="2735"/>
      <c r="QCI320" s="2735"/>
      <c r="QCJ320" s="2735"/>
      <c r="QCK320" s="2735"/>
      <c r="QCL320" s="2735"/>
      <c r="QCM320" s="2735"/>
      <c r="QCN320" s="2735"/>
      <c r="QCO320" s="2735"/>
      <c r="QCP320" s="2735"/>
      <c r="QCQ320" s="2735"/>
      <c r="QCR320" s="2735"/>
      <c r="QCS320" s="2735"/>
      <c r="QCT320" s="2735"/>
      <c r="QCU320" s="2735"/>
      <c r="QCV320" s="2735"/>
      <c r="QCW320" s="2735"/>
      <c r="QCX320" s="2735"/>
      <c r="QCY320" s="2735"/>
      <c r="QCZ320" s="2735"/>
      <c r="QDA320" s="2735"/>
      <c r="QDB320" s="2735"/>
      <c r="QDC320" s="2735"/>
      <c r="QDD320" s="2735"/>
      <c r="QDE320" s="2735"/>
      <c r="QDF320" s="2735"/>
      <c r="QDG320" s="2735"/>
      <c r="QDH320" s="2735"/>
      <c r="QDI320" s="2735"/>
      <c r="QDJ320" s="2735"/>
      <c r="QDK320" s="2735"/>
      <c r="QDL320" s="2735"/>
      <c r="QDM320" s="2735"/>
      <c r="QDN320" s="2735"/>
      <c r="QDO320" s="2735"/>
      <c r="QDP320" s="2735"/>
      <c r="QDQ320" s="2735"/>
      <c r="QDR320" s="2735"/>
      <c r="QDS320" s="2735"/>
      <c r="QDT320" s="2735"/>
      <c r="QDU320" s="2735"/>
      <c r="QDV320" s="2735"/>
      <c r="QDW320" s="2735"/>
      <c r="QDX320" s="2735"/>
      <c r="QDY320" s="2735"/>
      <c r="QDZ320" s="2735"/>
      <c r="QEA320" s="2735"/>
      <c r="QEB320" s="2735"/>
      <c r="QEC320" s="2735"/>
      <c r="QED320" s="2735"/>
      <c r="QEE320" s="2735"/>
      <c r="QEF320" s="2735"/>
      <c r="QEG320" s="2735"/>
      <c r="QEH320" s="2735"/>
      <c r="QEI320" s="2735"/>
      <c r="QEJ320" s="2735"/>
      <c r="QEK320" s="2735"/>
      <c r="QEL320" s="2735"/>
      <c r="QEM320" s="2735"/>
      <c r="QEN320" s="2735"/>
      <c r="QEO320" s="2735"/>
      <c r="QEP320" s="2735"/>
      <c r="QEQ320" s="2735"/>
      <c r="QER320" s="2735"/>
      <c r="QES320" s="2735"/>
      <c r="QET320" s="2735"/>
      <c r="QEU320" s="2735"/>
      <c r="QEV320" s="2735"/>
      <c r="QEW320" s="2735"/>
      <c r="QEX320" s="2735"/>
      <c r="QEY320" s="2735"/>
      <c r="QEZ320" s="2735"/>
      <c r="QFA320" s="2735"/>
      <c r="QFB320" s="2735"/>
      <c r="QFC320" s="2735"/>
      <c r="QFD320" s="2735"/>
      <c r="QFE320" s="2735"/>
      <c r="QFF320" s="2735"/>
      <c r="QFG320" s="2735"/>
      <c r="QFH320" s="2735"/>
      <c r="QFI320" s="2735"/>
      <c r="QFJ320" s="2735"/>
      <c r="QFK320" s="2735"/>
      <c r="QFL320" s="2735"/>
      <c r="QFM320" s="2735"/>
      <c r="QFN320" s="2735"/>
      <c r="QFO320" s="2735"/>
      <c r="QFP320" s="2735"/>
      <c r="QFQ320" s="2735"/>
      <c r="QFR320" s="2735"/>
      <c r="QFS320" s="2735"/>
      <c r="QFT320" s="2735"/>
      <c r="QFU320" s="2735"/>
      <c r="QFV320" s="2735"/>
      <c r="QFW320" s="2735"/>
      <c r="QFX320" s="2735"/>
      <c r="QFY320" s="2735"/>
      <c r="QFZ320" s="2735"/>
      <c r="QGA320" s="2735"/>
      <c r="QGB320" s="2735"/>
      <c r="QGC320" s="2735"/>
      <c r="QGD320" s="2735"/>
      <c r="QGE320" s="2735"/>
      <c r="QGF320" s="2735"/>
      <c r="QGG320" s="2735"/>
      <c r="QGH320" s="2735"/>
      <c r="QGI320" s="2735"/>
      <c r="QGJ320" s="2735"/>
      <c r="QGK320" s="2735"/>
      <c r="QGL320" s="2735"/>
      <c r="QGM320" s="2735"/>
      <c r="QGN320" s="2735"/>
      <c r="QGO320" s="2735"/>
      <c r="QGP320" s="2735"/>
      <c r="QGQ320" s="2735"/>
      <c r="QGR320" s="2735"/>
      <c r="QGS320" s="2735"/>
      <c r="QGT320" s="2735"/>
      <c r="QGU320" s="2735"/>
      <c r="QGV320" s="2735"/>
      <c r="QGW320" s="2735"/>
      <c r="QGX320" s="2735"/>
      <c r="QGY320" s="2735"/>
      <c r="QGZ320" s="2735"/>
      <c r="QHA320" s="2735"/>
      <c r="QHB320" s="2735"/>
      <c r="QHC320" s="2735"/>
      <c r="QHD320" s="2735"/>
      <c r="QHE320" s="2735"/>
      <c r="QHF320" s="2735"/>
      <c r="QHG320" s="2735"/>
      <c r="QHH320" s="2735"/>
      <c r="QHI320" s="2735"/>
      <c r="QHJ320" s="2735"/>
      <c r="QHK320" s="2735"/>
      <c r="QHL320" s="2735"/>
      <c r="QHM320" s="2735"/>
      <c r="QHN320" s="2735"/>
      <c r="QHO320" s="2735"/>
      <c r="QHP320" s="2735"/>
      <c r="QHQ320" s="2735"/>
      <c r="QHR320" s="2735"/>
      <c r="QHS320" s="2735"/>
      <c r="QHT320" s="2735"/>
      <c r="QHU320" s="2735"/>
      <c r="QHV320" s="2735"/>
      <c r="QHW320" s="2735"/>
      <c r="QHX320" s="2735"/>
      <c r="QHY320" s="2735"/>
      <c r="QHZ320" s="2735"/>
      <c r="QIA320" s="2735"/>
      <c r="QIB320" s="2735"/>
      <c r="QIC320" s="2735"/>
      <c r="QID320" s="2735"/>
      <c r="QIE320" s="2735"/>
      <c r="QIF320" s="2735"/>
      <c r="QIG320" s="2735"/>
      <c r="QIH320" s="2735"/>
      <c r="QII320" s="2735"/>
      <c r="QIJ320" s="2735"/>
      <c r="QIK320" s="2735"/>
      <c r="QIL320" s="2735"/>
      <c r="QIM320" s="2735"/>
      <c r="QIN320" s="2735"/>
      <c r="QIO320" s="2735"/>
      <c r="QIP320" s="2735"/>
      <c r="QIQ320" s="2735"/>
      <c r="QIR320" s="2735"/>
      <c r="QIS320" s="2735"/>
      <c r="QIT320" s="2735"/>
      <c r="QIU320" s="2735"/>
      <c r="QIV320" s="2735"/>
      <c r="QIW320" s="2735"/>
      <c r="QIX320" s="2735"/>
      <c r="QIY320" s="2735"/>
      <c r="QIZ320" s="2735"/>
      <c r="QJA320" s="2735"/>
      <c r="QJB320" s="2735"/>
      <c r="QJC320" s="2735"/>
      <c r="QJD320" s="2735"/>
      <c r="QJE320" s="2735"/>
      <c r="QJF320" s="2735"/>
      <c r="QJG320" s="2735"/>
      <c r="QJH320" s="2735"/>
      <c r="QJI320" s="2735"/>
      <c r="QJJ320" s="2735"/>
      <c r="QJK320" s="2735"/>
      <c r="QJL320" s="2735"/>
      <c r="QJM320" s="2735"/>
      <c r="QJN320" s="2735"/>
      <c r="QJO320" s="2735"/>
      <c r="QJP320" s="2735"/>
      <c r="QJQ320" s="2735"/>
      <c r="QJR320" s="2735"/>
      <c r="QJS320" s="2735"/>
      <c r="QJT320" s="2735"/>
      <c r="QJU320" s="2735"/>
      <c r="QJV320" s="2735"/>
      <c r="QJW320" s="2735"/>
      <c r="QJX320" s="2735"/>
      <c r="QJY320" s="2735"/>
      <c r="QJZ320" s="2735"/>
      <c r="QKA320" s="2735"/>
      <c r="QKB320" s="2735"/>
      <c r="QKC320" s="2735"/>
      <c r="QKD320" s="2735"/>
      <c r="QKE320" s="2735"/>
      <c r="QKF320" s="2735"/>
      <c r="QKG320" s="2735"/>
      <c r="QKH320" s="2735"/>
      <c r="QKI320" s="2735"/>
      <c r="QKJ320" s="2735"/>
      <c r="QKK320" s="2735"/>
      <c r="QKL320" s="2735"/>
      <c r="QKM320" s="2735"/>
      <c r="QKN320" s="2735"/>
      <c r="QKO320" s="2735"/>
      <c r="QKP320" s="2735"/>
      <c r="QKQ320" s="2735"/>
      <c r="QKR320" s="2735"/>
      <c r="QKS320" s="2735"/>
      <c r="QKT320" s="2735"/>
      <c r="QKU320" s="2735"/>
      <c r="QKV320" s="2735"/>
      <c r="QKW320" s="2735"/>
      <c r="QKX320" s="2735"/>
      <c r="QKY320" s="2735"/>
      <c r="QKZ320" s="2735"/>
      <c r="QLA320" s="2735"/>
      <c r="QLB320" s="2735"/>
      <c r="QLC320" s="2735"/>
      <c r="QLD320" s="2735"/>
      <c r="QLE320" s="2735"/>
      <c r="QLF320" s="2735"/>
      <c r="QLG320" s="2735"/>
      <c r="QLH320" s="2735"/>
      <c r="QLI320" s="2735"/>
      <c r="QLJ320" s="2735"/>
      <c r="QLK320" s="2735"/>
      <c r="QLL320" s="2735"/>
      <c r="QLM320" s="2735"/>
      <c r="QLN320" s="2735"/>
      <c r="QLO320" s="2735"/>
      <c r="QLP320" s="2735"/>
      <c r="QLQ320" s="2735"/>
      <c r="QLR320" s="2735"/>
      <c r="QLS320" s="2735"/>
      <c r="QLT320" s="2735"/>
      <c r="QLU320" s="2735"/>
      <c r="QLV320" s="2735"/>
      <c r="QLW320" s="2735"/>
      <c r="QLX320" s="2735"/>
      <c r="QLY320" s="2735"/>
      <c r="QLZ320" s="2735"/>
      <c r="QMA320" s="2735"/>
      <c r="QMB320" s="2735"/>
      <c r="QMC320" s="2735"/>
      <c r="QMD320" s="2735"/>
      <c r="QME320" s="2735"/>
      <c r="QMF320" s="2735"/>
      <c r="QMG320" s="2735"/>
      <c r="QMH320" s="2735"/>
      <c r="QMI320" s="2735"/>
      <c r="QMJ320" s="2735"/>
      <c r="QMK320" s="2735"/>
      <c r="QML320" s="2735"/>
      <c r="QMM320" s="2735"/>
      <c r="QMN320" s="2735"/>
      <c r="QMO320" s="2735"/>
      <c r="QMP320" s="2735"/>
      <c r="QMQ320" s="2735"/>
      <c r="QMR320" s="2735"/>
      <c r="QMS320" s="2735"/>
      <c r="QMT320" s="2735"/>
      <c r="QMU320" s="2735"/>
      <c r="QMV320" s="2735"/>
      <c r="QMW320" s="2735"/>
      <c r="QMX320" s="2735"/>
      <c r="QMY320" s="2735"/>
      <c r="QMZ320" s="2735"/>
      <c r="QNA320" s="2735"/>
      <c r="QNB320" s="2735"/>
      <c r="QNC320" s="2735"/>
      <c r="QND320" s="2735"/>
      <c r="QNE320" s="2735"/>
      <c r="QNF320" s="2735"/>
      <c r="QNG320" s="2735"/>
      <c r="QNH320" s="2735"/>
      <c r="QNI320" s="2735"/>
      <c r="QNJ320" s="2735"/>
      <c r="QNK320" s="2735"/>
      <c r="QNL320" s="2735"/>
      <c r="QNM320" s="2735"/>
      <c r="QNN320" s="2735"/>
      <c r="QNO320" s="2735"/>
      <c r="QNP320" s="2735"/>
      <c r="QNQ320" s="2735"/>
      <c r="QNR320" s="2735"/>
      <c r="QNS320" s="2735"/>
      <c r="QNT320" s="2735"/>
      <c r="QNU320" s="2735"/>
      <c r="QNV320" s="2735"/>
      <c r="QNW320" s="2735"/>
      <c r="QNX320" s="2735"/>
      <c r="QNY320" s="2735"/>
      <c r="QNZ320" s="2735"/>
      <c r="QOA320" s="2735"/>
      <c r="QOB320" s="2735"/>
      <c r="QOC320" s="2735"/>
      <c r="QOD320" s="2735"/>
      <c r="QOE320" s="2735"/>
      <c r="QOF320" s="2735"/>
      <c r="QOG320" s="2735"/>
      <c r="QOH320" s="2735"/>
      <c r="QOI320" s="2735"/>
      <c r="QOJ320" s="2735"/>
      <c r="QOK320" s="2735"/>
      <c r="QOL320" s="2735"/>
      <c r="QOM320" s="2735"/>
      <c r="QON320" s="2735"/>
      <c r="QOO320" s="2735"/>
      <c r="QOP320" s="2735"/>
      <c r="QOQ320" s="2735"/>
      <c r="QOR320" s="2735"/>
      <c r="QOS320" s="2735"/>
      <c r="QOT320" s="2735"/>
      <c r="QOU320" s="2735"/>
      <c r="QOV320" s="2735"/>
      <c r="QOW320" s="2735"/>
      <c r="QOX320" s="2735"/>
      <c r="QOY320" s="2735"/>
      <c r="QOZ320" s="2735"/>
      <c r="QPA320" s="2735"/>
      <c r="QPB320" s="2735"/>
      <c r="QPC320" s="2735"/>
      <c r="QPD320" s="2735"/>
      <c r="QPE320" s="2735"/>
      <c r="QPF320" s="2735"/>
      <c r="QPG320" s="2735"/>
      <c r="QPH320" s="2735"/>
      <c r="QPI320" s="2735"/>
      <c r="QPJ320" s="2735"/>
      <c r="QPK320" s="2735"/>
      <c r="QPL320" s="2735"/>
      <c r="QPM320" s="2735"/>
      <c r="QPN320" s="2735"/>
      <c r="QPO320" s="2735"/>
      <c r="QPP320" s="2735"/>
      <c r="QPQ320" s="2735"/>
      <c r="QPR320" s="2735"/>
      <c r="QPS320" s="2735"/>
      <c r="QPT320" s="2735"/>
      <c r="QPU320" s="2735"/>
      <c r="QPV320" s="2735"/>
      <c r="QPW320" s="2735"/>
      <c r="QPX320" s="2735"/>
      <c r="QPY320" s="2735"/>
      <c r="QPZ320" s="2735"/>
      <c r="QQA320" s="2735"/>
      <c r="QQB320" s="2735"/>
      <c r="QQC320" s="2735"/>
      <c r="QQD320" s="2735"/>
      <c r="QQE320" s="2735"/>
      <c r="QQF320" s="2735"/>
      <c r="QQG320" s="2735"/>
      <c r="QQH320" s="2735"/>
      <c r="QQI320" s="2735"/>
      <c r="QQJ320" s="2735"/>
      <c r="QQK320" s="2735"/>
      <c r="QQL320" s="2735"/>
      <c r="QQM320" s="2735"/>
      <c r="QQN320" s="2735"/>
      <c r="QQO320" s="2735"/>
      <c r="QQP320" s="2735"/>
      <c r="QQQ320" s="2735"/>
      <c r="QQR320" s="2735"/>
      <c r="QQS320" s="2735"/>
      <c r="QQT320" s="2735"/>
      <c r="QQU320" s="2735"/>
      <c r="QQV320" s="2735"/>
      <c r="QQW320" s="2735"/>
      <c r="QQX320" s="2735"/>
      <c r="QQY320" s="2735"/>
      <c r="QQZ320" s="2735"/>
      <c r="QRA320" s="2735"/>
      <c r="QRB320" s="2735"/>
      <c r="QRC320" s="2735"/>
      <c r="QRD320" s="2735"/>
      <c r="QRE320" s="2735"/>
      <c r="QRF320" s="2735"/>
      <c r="QRG320" s="2735"/>
      <c r="QRH320" s="2735"/>
      <c r="QRI320" s="2735"/>
      <c r="QRJ320" s="2735"/>
      <c r="QRK320" s="2735"/>
      <c r="QRL320" s="2735"/>
      <c r="QRM320" s="2735"/>
      <c r="QRN320" s="2735"/>
      <c r="QRO320" s="2735"/>
      <c r="QRP320" s="2735"/>
      <c r="QRQ320" s="2735"/>
      <c r="QRR320" s="2735"/>
      <c r="QRS320" s="2735"/>
      <c r="QRT320" s="2735"/>
      <c r="QRU320" s="2735"/>
      <c r="QRV320" s="2735"/>
      <c r="QRW320" s="2735"/>
      <c r="QRX320" s="2735"/>
      <c r="QRY320" s="2735"/>
      <c r="QRZ320" s="2735"/>
      <c r="QSA320" s="2735"/>
      <c r="QSB320" s="2735"/>
      <c r="QSC320" s="2735"/>
      <c r="QSD320" s="2735"/>
      <c r="QSE320" s="2735"/>
      <c r="QSF320" s="2735"/>
      <c r="QSG320" s="2735"/>
      <c r="QSH320" s="2735"/>
      <c r="QSI320" s="2735"/>
      <c r="QSJ320" s="2735"/>
      <c r="QSK320" s="2735"/>
      <c r="QSL320" s="2735"/>
      <c r="QSM320" s="2735"/>
      <c r="QSN320" s="2735"/>
      <c r="QSO320" s="2735"/>
      <c r="QSP320" s="2735"/>
      <c r="QSQ320" s="2735"/>
      <c r="QSR320" s="2735"/>
      <c r="QSS320" s="2735"/>
      <c r="QST320" s="2735"/>
      <c r="QSU320" s="2735"/>
      <c r="QSV320" s="2735"/>
      <c r="QSW320" s="2735"/>
      <c r="QSX320" s="2735"/>
      <c r="QSY320" s="2735"/>
      <c r="QSZ320" s="2735"/>
      <c r="QTA320" s="2735"/>
      <c r="QTB320" s="2735"/>
      <c r="QTC320" s="2735"/>
      <c r="QTD320" s="2735"/>
      <c r="QTE320" s="2735"/>
      <c r="QTF320" s="2735"/>
      <c r="QTG320" s="2735"/>
      <c r="QTH320" s="2735"/>
      <c r="QTI320" s="2735"/>
      <c r="QTJ320" s="2735"/>
      <c r="QTK320" s="2735"/>
      <c r="QTL320" s="2735"/>
      <c r="QTM320" s="2735"/>
      <c r="QTN320" s="2735"/>
      <c r="QTO320" s="2735"/>
      <c r="QTP320" s="2735"/>
      <c r="QTQ320" s="2735"/>
      <c r="QTR320" s="2735"/>
      <c r="QTS320" s="2735"/>
      <c r="QTT320" s="2735"/>
      <c r="QTU320" s="2735"/>
      <c r="QTV320" s="2735"/>
      <c r="QTW320" s="2735"/>
      <c r="QTX320" s="2735"/>
      <c r="QTY320" s="2735"/>
      <c r="QTZ320" s="2735"/>
      <c r="QUA320" s="2735"/>
      <c r="QUB320" s="2735"/>
      <c r="QUC320" s="2735"/>
      <c r="QUD320" s="2735"/>
      <c r="QUE320" s="2735"/>
      <c r="QUF320" s="2735"/>
      <c r="QUG320" s="2735"/>
      <c r="QUH320" s="2735"/>
      <c r="QUI320" s="2735"/>
      <c r="QUJ320" s="2735"/>
      <c r="QUK320" s="2735"/>
      <c r="QUL320" s="2735"/>
      <c r="QUM320" s="2735"/>
      <c r="QUN320" s="2735"/>
      <c r="QUO320" s="2735"/>
      <c r="QUP320" s="2735"/>
      <c r="QUQ320" s="2735"/>
      <c r="QUR320" s="2735"/>
      <c r="QUS320" s="2735"/>
      <c r="QUT320" s="2735"/>
      <c r="QUU320" s="2735"/>
      <c r="QUV320" s="2735"/>
      <c r="QUW320" s="2735"/>
      <c r="QUX320" s="2735"/>
      <c r="QUY320" s="2735"/>
      <c r="QUZ320" s="2735"/>
      <c r="QVA320" s="2735"/>
      <c r="QVB320" s="2735"/>
      <c r="QVC320" s="2735"/>
      <c r="QVD320" s="2735"/>
      <c r="QVE320" s="2735"/>
      <c r="QVF320" s="2735"/>
      <c r="QVG320" s="2735"/>
      <c r="QVH320" s="2735"/>
      <c r="QVI320" s="2735"/>
      <c r="QVJ320" s="2735"/>
      <c r="QVK320" s="2735"/>
      <c r="QVL320" s="2735"/>
      <c r="QVM320" s="2735"/>
      <c r="QVN320" s="2735"/>
      <c r="QVO320" s="2735"/>
      <c r="QVP320" s="2735"/>
      <c r="QVQ320" s="2735"/>
      <c r="QVR320" s="2735"/>
      <c r="QVS320" s="2735"/>
      <c r="QVT320" s="2735"/>
      <c r="QVU320" s="2735"/>
      <c r="QVV320" s="2735"/>
      <c r="QVW320" s="2735"/>
      <c r="QVX320" s="2735"/>
      <c r="QVY320" s="2735"/>
      <c r="QVZ320" s="2735"/>
      <c r="QWA320" s="2735"/>
      <c r="QWB320" s="2735"/>
      <c r="QWC320" s="2735"/>
      <c r="QWD320" s="2735"/>
      <c r="QWE320" s="2735"/>
      <c r="QWF320" s="2735"/>
      <c r="QWG320" s="2735"/>
      <c r="QWH320" s="2735"/>
      <c r="QWI320" s="2735"/>
      <c r="QWJ320" s="2735"/>
      <c r="QWK320" s="2735"/>
      <c r="QWL320" s="2735"/>
      <c r="QWM320" s="2735"/>
      <c r="QWN320" s="2735"/>
      <c r="QWO320" s="2735"/>
      <c r="QWP320" s="2735"/>
      <c r="QWQ320" s="2735"/>
      <c r="QWR320" s="2735"/>
      <c r="QWS320" s="2735"/>
      <c r="QWT320" s="2735"/>
      <c r="QWU320" s="2735"/>
      <c r="QWV320" s="2735"/>
      <c r="QWW320" s="2735"/>
      <c r="QWX320" s="2735"/>
      <c r="QWY320" s="2735"/>
      <c r="QWZ320" s="2735"/>
      <c r="QXA320" s="2735"/>
      <c r="QXB320" s="2735"/>
      <c r="QXC320" s="2735"/>
      <c r="QXD320" s="2735"/>
      <c r="QXE320" s="2735"/>
      <c r="QXF320" s="2735"/>
      <c r="QXG320" s="2735"/>
      <c r="QXH320" s="2735"/>
      <c r="QXI320" s="2735"/>
      <c r="QXJ320" s="2735"/>
      <c r="QXK320" s="2735"/>
      <c r="QXL320" s="2735"/>
      <c r="QXM320" s="2735"/>
      <c r="QXN320" s="2735"/>
      <c r="QXO320" s="2735"/>
      <c r="QXP320" s="2735"/>
      <c r="QXQ320" s="2735"/>
      <c r="QXR320" s="2735"/>
      <c r="QXS320" s="2735"/>
      <c r="QXT320" s="2735"/>
      <c r="QXU320" s="2735"/>
      <c r="QXV320" s="2735"/>
      <c r="QXW320" s="2735"/>
      <c r="QXX320" s="2735"/>
      <c r="QXY320" s="2735"/>
      <c r="QXZ320" s="2735"/>
      <c r="QYA320" s="2735"/>
      <c r="QYB320" s="2735"/>
      <c r="QYC320" s="2735"/>
      <c r="QYD320" s="2735"/>
      <c r="QYE320" s="2735"/>
      <c r="QYF320" s="2735"/>
      <c r="QYG320" s="2735"/>
      <c r="QYH320" s="2735"/>
      <c r="QYI320" s="2735"/>
      <c r="QYJ320" s="2735"/>
      <c r="QYK320" s="2735"/>
      <c r="QYL320" s="2735"/>
      <c r="QYM320" s="2735"/>
      <c r="QYN320" s="2735"/>
      <c r="QYO320" s="2735"/>
      <c r="QYP320" s="2735"/>
      <c r="QYQ320" s="2735"/>
      <c r="QYR320" s="2735"/>
      <c r="QYS320" s="2735"/>
      <c r="QYT320" s="2735"/>
      <c r="QYU320" s="2735"/>
      <c r="QYV320" s="2735"/>
      <c r="QYW320" s="2735"/>
      <c r="QYX320" s="2735"/>
      <c r="QYY320" s="2735"/>
      <c r="QYZ320" s="2735"/>
      <c r="QZA320" s="2735"/>
      <c r="QZB320" s="2735"/>
      <c r="QZC320" s="2735"/>
      <c r="QZD320" s="2735"/>
      <c r="QZE320" s="2735"/>
      <c r="QZF320" s="2735"/>
      <c r="QZG320" s="2735"/>
      <c r="QZH320" s="2735"/>
      <c r="QZI320" s="2735"/>
      <c r="QZJ320" s="2735"/>
      <c r="QZK320" s="2735"/>
      <c r="QZL320" s="2735"/>
      <c r="QZM320" s="2735"/>
      <c r="QZN320" s="2735"/>
      <c r="QZO320" s="2735"/>
      <c r="QZP320" s="2735"/>
      <c r="QZQ320" s="2735"/>
      <c r="QZR320" s="2735"/>
      <c r="QZS320" s="2735"/>
      <c r="QZT320" s="2735"/>
      <c r="QZU320" s="2735"/>
      <c r="QZV320" s="2735"/>
      <c r="QZW320" s="2735"/>
      <c r="QZX320" s="2735"/>
      <c r="QZY320" s="2735"/>
      <c r="QZZ320" s="2735"/>
      <c r="RAA320" s="2735"/>
      <c r="RAB320" s="2735"/>
      <c r="RAC320" s="2735"/>
      <c r="RAD320" s="2735"/>
      <c r="RAE320" s="2735"/>
      <c r="RAF320" s="2735"/>
      <c r="RAG320" s="2735"/>
      <c r="RAH320" s="2735"/>
      <c r="RAI320" s="2735"/>
      <c r="RAJ320" s="2735"/>
      <c r="RAK320" s="2735"/>
      <c r="RAL320" s="2735"/>
      <c r="RAM320" s="2735"/>
      <c r="RAN320" s="2735"/>
      <c r="RAO320" s="2735"/>
      <c r="RAP320" s="2735"/>
      <c r="RAQ320" s="2735"/>
      <c r="RAR320" s="2735"/>
      <c r="RAS320" s="2735"/>
      <c r="RAT320" s="2735"/>
      <c r="RAU320" s="2735"/>
      <c r="RAV320" s="2735"/>
      <c r="RAW320" s="2735"/>
      <c r="RAX320" s="2735"/>
      <c r="RAY320" s="2735"/>
      <c r="RAZ320" s="2735"/>
      <c r="RBA320" s="2735"/>
      <c r="RBB320" s="2735"/>
      <c r="RBC320" s="2735"/>
      <c r="RBD320" s="2735"/>
      <c r="RBE320" s="2735"/>
      <c r="RBF320" s="2735"/>
      <c r="RBG320" s="2735"/>
      <c r="RBH320" s="2735"/>
      <c r="RBI320" s="2735"/>
      <c r="RBJ320" s="2735"/>
      <c r="RBK320" s="2735"/>
      <c r="RBL320" s="2735"/>
      <c r="RBM320" s="2735"/>
      <c r="RBN320" s="2735"/>
      <c r="RBO320" s="2735"/>
      <c r="RBP320" s="2735"/>
      <c r="RBQ320" s="2735"/>
      <c r="RBR320" s="2735"/>
      <c r="RBS320" s="2735"/>
      <c r="RBT320" s="2735"/>
      <c r="RBU320" s="2735"/>
      <c r="RBV320" s="2735"/>
      <c r="RBW320" s="2735"/>
      <c r="RBX320" s="2735"/>
      <c r="RBY320" s="2735"/>
      <c r="RBZ320" s="2735"/>
      <c r="RCA320" s="2735"/>
      <c r="RCB320" s="2735"/>
      <c r="RCC320" s="2735"/>
      <c r="RCD320" s="2735"/>
      <c r="RCE320" s="2735"/>
      <c r="RCF320" s="2735"/>
      <c r="RCG320" s="2735"/>
      <c r="RCH320" s="2735"/>
      <c r="RCI320" s="2735"/>
      <c r="RCJ320" s="2735"/>
      <c r="RCK320" s="2735"/>
      <c r="RCL320" s="2735"/>
      <c r="RCM320" s="2735"/>
      <c r="RCN320" s="2735"/>
      <c r="RCO320" s="2735"/>
      <c r="RCP320" s="2735"/>
      <c r="RCQ320" s="2735"/>
      <c r="RCR320" s="2735"/>
      <c r="RCS320" s="2735"/>
      <c r="RCT320" s="2735"/>
      <c r="RCU320" s="2735"/>
      <c r="RCV320" s="2735"/>
      <c r="RCW320" s="2735"/>
      <c r="RCX320" s="2735"/>
      <c r="RCY320" s="2735"/>
      <c r="RCZ320" s="2735"/>
      <c r="RDA320" s="2735"/>
      <c r="RDB320" s="2735"/>
      <c r="RDC320" s="2735"/>
      <c r="RDD320" s="2735"/>
      <c r="RDE320" s="2735"/>
      <c r="RDF320" s="2735"/>
      <c r="RDG320" s="2735"/>
      <c r="RDH320" s="2735"/>
      <c r="RDI320" s="2735"/>
      <c r="RDJ320" s="2735"/>
      <c r="RDK320" s="2735"/>
      <c r="RDL320" s="2735"/>
      <c r="RDM320" s="2735"/>
      <c r="RDN320" s="2735"/>
      <c r="RDO320" s="2735"/>
      <c r="RDP320" s="2735"/>
      <c r="RDQ320" s="2735"/>
      <c r="RDR320" s="2735"/>
      <c r="RDS320" s="2735"/>
      <c r="RDT320" s="2735"/>
      <c r="RDU320" s="2735"/>
      <c r="RDV320" s="2735"/>
      <c r="RDW320" s="2735"/>
      <c r="RDX320" s="2735"/>
      <c r="RDY320" s="2735"/>
      <c r="RDZ320" s="2735"/>
      <c r="REA320" s="2735"/>
      <c r="REB320" s="2735"/>
      <c r="REC320" s="2735"/>
      <c r="RED320" s="2735"/>
      <c r="REE320" s="2735"/>
      <c r="REF320" s="2735"/>
      <c r="REG320" s="2735"/>
      <c r="REH320" s="2735"/>
      <c r="REI320" s="2735"/>
      <c r="REJ320" s="2735"/>
      <c r="REK320" s="2735"/>
      <c r="REL320" s="2735"/>
      <c r="REM320" s="2735"/>
      <c r="REN320" s="2735"/>
      <c r="REO320" s="2735"/>
      <c r="REP320" s="2735"/>
      <c r="REQ320" s="2735"/>
      <c r="RER320" s="2735"/>
      <c r="RES320" s="2735"/>
      <c r="RET320" s="2735"/>
      <c r="REU320" s="2735"/>
      <c r="REV320" s="2735"/>
      <c r="REW320" s="2735"/>
      <c r="REX320" s="2735"/>
      <c r="REY320" s="2735"/>
      <c r="REZ320" s="2735"/>
      <c r="RFA320" s="2735"/>
      <c r="RFB320" s="2735"/>
      <c r="RFC320" s="2735"/>
      <c r="RFD320" s="2735"/>
      <c r="RFE320" s="2735"/>
      <c r="RFF320" s="2735"/>
      <c r="RFG320" s="2735"/>
      <c r="RFH320" s="2735"/>
      <c r="RFI320" s="2735"/>
      <c r="RFJ320" s="2735"/>
      <c r="RFK320" s="2735"/>
      <c r="RFL320" s="2735"/>
      <c r="RFM320" s="2735"/>
      <c r="RFN320" s="2735"/>
      <c r="RFO320" s="2735"/>
      <c r="RFP320" s="2735"/>
      <c r="RFQ320" s="2735"/>
      <c r="RFR320" s="2735"/>
      <c r="RFS320" s="2735"/>
      <c r="RFT320" s="2735"/>
      <c r="RFU320" s="2735"/>
      <c r="RFV320" s="2735"/>
      <c r="RFW320" s="2735"/>
      <c r="RFX320" s="2735"/>
      <c r="RFY320" s="2735"/>
      <c r="RFZ320" s="2735"/>
      <c r="RGA320" s="2735"/>
      <c r="RGB320" s="2735"/>
      <c r="RGC320" s="2735"/>
      <c r="RGD320" s="2735"/>
      <c r="RGE320" s="2735"/>
      <c r="RGF320" s="2735"/>
      <c r="RGG320" s="2735"/>
      <c r="RGH320" s="2735"/>
      <c r="RGI320" s="2735"/>
      <c r="RGJ320" s="2735"/>
      <c r="RGK320" s="2735"/>
      <c r="RGL320" s="2735"/>
      <c r="RGM320" s="2735"/>
      <c r="RGN320" s="2735"/>
      <c r="RGO320" s="2735"/>
      <c r="RGP320" s="2735"/>
      <c r="RGQ320" s="2735"/>
      <c r="RGR320" s="2735"/>
      <c r="RGS320" s="2735"/>
      <c r="RGT320" s="2735"/>
      <c r="RGU320" s="2735"/>
      <c r="RGV320" s="2735"/>
      <c r="RGW320" s="2735"/>
      <c r="RGX320" s="2735"/>
      <c r="RGY320" s="2735"/>
      <c r="RGZ320" s="2735"/>
      <c r="RHA320" s="2735"/>
      <c r="RHB320" s="2735"/>
      <c r="RHC320" s="2735"/>
      <c r="RHD320" s="2735"/>
      <c r="RHE320" s="2735"/>
      <c r="RHF320" s="2735"/>
      <c r="RHG320" s="2735"/>
      <c r="RHH320" s="2735"/>
      <c r="RHI320" s="2735"/>
      <c r="RHJ320" s="2735"/>
      <c r="RHK320" s="2735"/>
      <c r="RHL320" s="2735"/>
      <c r="RHM320" s="2735"/>
      <c r="RHN320" s="2735"/>
      <c r="RHO320" s="2735"/>
      <c r="RHP320" s="2735"/>
      <c r="RHQ320" s="2735"/>
      <c r="RHR320" s="2735"/>
      <c r="RHS320" s="2735"/>
      <c r="RHT320" s="2735"/>
      <c r="RHU320" s="2735"/>
      <c r="RHV320" s="2735"/>
      <c r="RHW320" s="2735"/>
      <c r="RHX320" s="2735"/>
      <c r="RHY320" s="2735"/>
      <c r="RHZ320" s="2735"/>
      <c r="RIA320" s="2735"/>
      <c r="RIB320" s="2735"/>
      <c r="RIC320" s="2735"/>
      <c r="RID320" s="2735"/>
      <c r="RIE320" s="2735"/>
      <c r="RIF320" s="2735"/>
      <c r="RIG320" s="2735"/>
      <c r="RIH320" s="2735"/>
      <c r="RII320" s="2735"/>
      <c r="RIJ320" s="2735"/>
      <c r="RIK320" s="2735"/>
      <c r="RIL320" s="2735"/>
      <c r="RIM320" s="2735"/>
      <c r="RIN320" s="2735"/>
      <c r="RIO320" s="2735"/>
      <c r="RIP320" s="2735"/>
      <c r="RIQ320" s="2735"/>
      <c r="RIR320" s="2735"/>
      <c r="RIS320" s="2735"/>
      <c r="RIT320" s="2735"/>
      <c r="RIU320" s="2735"/>
      <c r="RIV320" s="2735"/>
      <c r="RIW320" s="2735"/>
      <c r="RIX320" s="2735"/>
      <c r="RIY320" s="2735"/>
      <c r="RIZ320" s="2735"/>
      <c r="RJA320" s="2735"/>
      <c r="RJB320" s="2735"/>
      <c r="RJC320" s="2735"/>
      <c r="RJD320" s="2735"/>
      <c r="RJE320" s="2735"/>
      <c r="RJF320" s="2735"/>
      <c r="RJG320" s="2735"/>
      <c r="RJH320" s="2735"/>
      <c r="RJI320" s="2735"/>
      <c r="RJJ320" s="2735"/>
      <c r="RJK320" s="2735"/>
      <c r="RJL320" s="2735"/>
      <c r="RJM320" s="2735"/>
      <c r="RJN320" s="2735"/>
      <c r="RJO320" s="2735"/>
      <c r="RJP320" s="2735"/>
      <c r="RJQ320" s="2735"/>
      <c r="RJR320" s="2735"/>
      <c r="RJS320" s="2735"/>
      <c r="RJT320" s="2735"/>
      <c r="RJU320" s="2735"/>
      <c r="RJV320" s="2735"/>
      <c r="RJW320" s="2735"/>
      <c r="RJX320" s="2735"/>
      <c r="RJY320" s="2735"/>
      <c r="RJZ320" s="2735"/>
      <c r="RKA320" s="2735"/>
      <c r="RKB320" s="2735"/>
      <c r="RKC320" s="2735"/>
      <c r="RKD320" s="2735"/>
      <c r="RKE320" s="2735"/>
      <c r="RKF320" s="2735"/>
      <c r="RKG320" s="2735"/>
      <c r="RKH320" s="2735"/>
      <c r="RKI320" s="2735"/>
      <c r="RKJ320" s="2735"/>
      <c r="RKK320" s="2735"/>
      <c r="RKL320" s="2735"/>
      <c r="RKM320" s="2735"/>
      <c r="RKN320" s="2735"/>
      <c r="RKO320" s="2735"/>
      <c r="RKP320" s="2735"/>
      <c r="RKQ320" s="2735"/>
      <c r="RKR320" s="2735"/>
      <c r="RKS320" s="2735"/>
      <c r="RKT320" s="2735"/>
      <c r="RKU320" s="2735"/>
      <c r="RKV320" s="2735"/>
      <c r="RKW320" s="2735"/>
      <c r="RKX320" s="2735"/>
      <c r="RKY320" s="2735"/>
      <c r="RKZ320" s="2735"/>
      <c r="RLA320" s="2735"/>
      <c r="RLB320" s="2735"/>
      <c r="RLC320" s="2735"/>
      <c r="RLD320" s="2735"/>
      <c r="RLE320" s="2735"/>
      <c r="RLF320" s="2735"/>
      <c r="RLG320" s="2735"/>
      <c r="RLH320" s="2735"/>
      <c r="RLI320" s="2735"/>
      <c r="RLJ320" s="2735"/>
      <c r="RLK320" s="2735"/>
      <c r="RLL320" s="2735"/>
      <c r="RLM320" s="2735"/>
      <c r="RLN320" s="2735"/>
      <c r="RLO320" s="2735"/>
      <c r="RLP320" s="2735"/>
      <c r="RLQ320" s="2735"/>
      <c r="RLR320" s="2735"/>
      <c r="RLS320" s="2735"/>
      <c r="RLT320" s="2735"/>
      <c r="RLU320" s="2735"/>
      <c r="RLV320" s="2735"/>
      <c r="RLW320" s="2735"/>
      <c r="RLX320" s="2735"/>
      <c r="RLY320" s="2735"/>
      <c r="RLZ320" s="2735"/>
      <c r="RMA320" s="2735"/>
      <c r="RMB320" s="2735"/>
      <c r="RMC320" s="2735"/>
      <c r="RMD320" s="2735"/>
      <c r="RME320" s="2735"/>
      <c r="RMF320" s="2735"/>
      <c r="RMG320" s="2735"/>
      <c r="RMH320" s="2735"/>
      <c r="RMI320" s="2735"/>
      <c r="RMJ320" s="2735"/>
      <c r="RMK320" s="2735"/>
      <c r="RML320" s="2735"/>
      <c r="RMM320" s="2735"/>
      <c r="RMN320" s="2735"/>
      <c r="RMO320" s="2735"/>
      <c r="RMP320" s="2735"/>
      <c r="RMQ320" s="2735"/>
      <c r="RMR320" s="2735"/>
      <c r="RMS320" s="2735"/>
      <c r="RMT320" s="2735"/>
      <c r="RMU320" s="2735"/>
      <c r="RMV320" s="2735"/>
      <c r="RMW320" s="2735"/>
      <c r="RMX320" s="2735"/>
      <c r="RMY320" s="2735"/>
      <c r="RMZ320" s="2735"/>
      <c r="RNA320" s="2735"/>
      <c r="RNB320" s="2735"/>
      <c r="RNC320" s="2735"/>
      <c r="RND320" s="2735"/>
      <c r="RNE320" s="2735"/>
      <c r="RNF320" s="2735"/>
      <c r="RNG320" s="2735"/>
      <c r="RNH320" s="2735"/>
      <c r="RNI320" s="2735"/>
      <c r="RNJ320" s="2735"/>
      <c r="RNK320" s="2735"/>
      <c r="RNL320" s="2735"/>
      <c r="RNM320" s="2735"/>
      <c r="RNN320" s="2735"/>
      <c r="RNO320" s="2735"/>
      <c r="RNP320" s="2735"/>
      <c r="RNQ320" s="2735"/>
      <c r="RNR320" s="2735"/>
      <c r="RNS320" s="2735"/>
      <c r="RNT320" s="2735"/>
      <c r="RNU320" s="2735"/>
      <c r="RNV320" s="2735"/>
      <c r="RNW320" s="2735"/>
      <c r="RNX320" s="2735"/>
      <c r="RNY320" s="2735"/>
      <c r="RNZ320" s="2735"/>
      <c r="ROA320" s="2735"/>
      <c r="ROB320" s="2735"/>
      <c r="ROC320" s="2735"/>
      <c r="ROD320" s="2735"/>
      <c r="ROE320" s="2735"/>
      <c r="ROF320" s="2735"/>
      <c r="ROG320" s="2735"/>
      <c r="ROH320" s="2735"/>
      <c r="ROI320" s="2735"/>
      <c r="ROJ320" s="2735"/>
      <c r="ROK320" s="2735"/>
      <c r="ROL320" s="2735"/>
      <c r="ROM320" s="2735"/>
      <c r="RON320" s="2735"/>
      <c r="ROO320" s="2735"/>
      <c r="ROP320" s="2735"/>
      <c r="ROQ320" s="2735"/>
      <c r="ROR320" s="2735"/>
      <c r="ROS320" s="2735"/>
      <c r="ROT320" s="2735"/>
      <c r="ROU320" s="2735"/>
      <c r="ROV320" s="2735"/>
      <c r="ROW320" s="2735"/>
      <c r="ROX320" s="2735"/>
      <c r="ROY320" s="2735"/>
      <c r="ROZ320" s="2735"/>
      <c r="RPA320" s="2735"/>
      <c r="RPB320" s="2735"/>
      <c r="RPC320" s="2735"/>
      <c r="RPD320" s="2735"/>
      <c r="RPE320" s="2735"/>
      <c r="RPF320" s="2735"/>
      <c r="RPG320" s="2735"/>
      <c r="RPH320" s="2735"/>
      <c r="RPI320" s="2735"/>
      <c r="RPJ320" s="2735"/>
      <c r="RPK320" s="2735"/>
      <c r="RPL320" s="2735"/>
      <c r="RPM320" s="2735"/>
      <c r="RPN320" s="2735"/>
      <c r="RPO320" s="2735"/>
      <c r="RPP320" s="2735"/>
      <c r="RPQ320" s="2735"/>
      <c r="RPR320" s="2735"/>
      <c r="RPS320" s="2735"/>
      <c r="RPT320" s="2735"/>
      <c r="RPU320" s="2735"/>
      <c r="RPV320" s="2735"/>
      <c r="RPW320" s="2735"/>
      <c r="RPX320" s="2735"/>
      <c r="RPY320" s="2735"/>
      <c r="RPZ320" s="2735"/>
      <c r="RQA320" s="2735"/>
      <c r="RQB320" s="2735"/>
      <c r="RQC320" s="2735"/>
      <c r="RQD320" s="2735"/>
      <c r="RQE320" s="2735"/>
      <c r="RQF320" s="2735"/>
      <c r="RQG320" s="2735"/>
      <c r="RQH320" s="2735"/>
      <c r="RQI320" s="2735"/>
      <c r="RQJ320" s="2735"/>
      <c r="RQK320" s="2735"/>
      <c r="RQL320" s="2735"/>
      <c r="RQM320" s="2735"/>
      <c r="RQN320" s="2735"/>
      <c r="RQO320" s="2735"/>
      <c r="RQP320" s="2735"/>
      <c r="RQQ320" s="2735"/>
      <c r="RQR320" s="2735"/>
      <c r="RQS320" s="2735"/>
      <c r="RQT320" s="2735"/>
      <c r="RQU320" s="2735"/>
      <c r="RQV320" s="2735"/>
      <c r="RQW320" s="2735"/>
      <c r="RQX320" s="2735"/>
      <c r="RQY320" s="2735"/>
      <c r="RQZ320" s="2735"/>
      <c r="RRA320" s="2735"/>
      <c r="RRB320" s="2735"/>
      <c r="RRC320" s="2735"/>
      <c r="RRD320" s="2735"/>
      <c r="RRE320" s="2735"/>
      <c r="RRF320" s="2735"/>
      <c r="RRG320" s="2735"/>
      <c r="RRH320" s="2735"/>
      <c r="RRI320" s="2735"/>
      <c r="RRJ320" s="2735"/>
      <c r="RRK320" s="2735"/>
      <c r="RRL320" s="2735"/>
      <c r="RRM320" s="2735"/>
      <c r="RRN320" s="2735"/>
      <c r="RRO320" s="2735"/>
      <c r="RRP320" s="2735"/>
      <c r="RRQ320" s="2735"/>
      <c r="RRR320" s="2735"/>
      <c r="RRS320" s="2735"/>
      <c r="RRT320" s="2735"/>
      <c r="RRU320" s="2735"/>
      <c r="RRV320" s="2735"/>
      <c r="RRW320" s="2735"/>
      <c r="RRX320" s="2735"/>
      <c r="RRY320" s="2735"/>
      <c r="RRZ320" s="2735"/>
      <c r="RSA320" s="2735"/>
      <c r="RSB320" s="2735"/>
      <c r="RSC320" s="2735"/>
      <c r="RSD320" s="2735"/>
      <c r="RSE320" s="2735"/>
      <c r="RSF320" s="2735"/>
      <c r="RSG320" s="2735"/>
      <c r="RSH320" s="2735"/>
      <c r="RSI320" s="2735"/>
      <c r="RSJ320" s="2735"/>
      <c r="RSK320" s="2735"/>
      <c r="RSL320" s="2735"/>
      <c r="RSM320" s="2735"/>
      <c r="RSN320" s="2735"/>
      <c r="RSO320" s="2735"/>
      <c r="RSP320" s="2735"/>
      <c r="RSQ320" s="2735"/>
      <c r="RSR320" s="2735"/>
      <c r="RSS320" s="2735"/>
      <c r="RST320" s="2735"/>
      <c r="RSU320" s="2735"/>
      <c r="RSV320" s="2735"/>
      <c r="RSW320" s="2735"/>
      <c r="RSX320" s="2735"/>
      <c r="RSY320" s="2735"/>
      <c r="RSZ320" s="2735"/>
      <c r="RTA320" s="2735"/>
      <c r="RTB320" s="2735"/>
      <c r="RTC320" s="2735"/>
      <c r="RTD320" s="2735"/>
      <c r="RTE320" s="2735"/>
      <c r="RTF320" s="2735"/>
      <c r="RTG320" s="2735"/>
      <c r="RTH320" s="2735"/>
      <c r="RTI320" s="2735"/>
      <c r="RTJ320" s="2735"/>
      <c r="RTK320" s="2735"/>
      <c r="RTL320" s="2735"/>
      <c r="RTM320" s="2735"/>
      <c r="RTN320" s="2735"/>
      <c r="RTO320" s="2735"/>
      <c r="RTP320" s="2735"/>
      <c r="RTQ320" s="2735"/>
      <c r="RTR320" s="2735"/>
      <c r="RTS320" s="2735"/>
      <c r="RTT320" s="2735"/>
      <c r="RTU320" s="2735"/>
      <c r="RTV320" s="2735"/>
      <c r="RTW320" s="2735"/>
      <c r="RTX320" s="2735"/>
      <c r="RTY320" s="2735"/>
      <c r="RTZ320" s="2735"/>
      <c r="RUA320" s="2735"/>
      <c r="RUB320" s="2735"/>
      <c r="RUC320" s="2735"/>
      <c r="RUD320" s="2735"/>
      <c r="RUE320" s="2735"/>
      <c r="RUF320" s="2735"/>
      <c r="RUG320" s="2735"/>
      <c r="RUH320" s="2735"/>
      <c r="RUI320" s="2735"/>
      <c r="RUJ320" s="2735"/>
      <c r="RUK320" s="2735"/>
      <c r="RUL320" s="2735"/>
      <c r="RUM320" s="2735"/>
      <c r="RUN320" s="2735"/>
      <c r="RUO320" s="2735"/>
      <c r="RUP320" s="2735"/>
      <c r="RUQ320" s="2735"/>
      <c r="RUR320" s="2735"/>
      <c r="RUS320" s="2735"/>
      <c r="RUT320" s="2735"/>
      <c r="RUU320" s="2735"/>
      <c r="RUV320" s="2735"/>
      <c r="RUW320" s="2735"/>
      <c r="RUX320" s="2735"/>
      <c r="RUY320" s="2735"/>
      <c r="RUZ320" s="2735"/>
      <c r="RVA320" s="2735"/>
      <c r="RVB320" s="2735"/>
      <c r="RVC320" s="2735"/>
      <c r="RVD320" s="2735"/>
      <c r="RVE320" s="2735"/>
      <c r="RVF320" s="2735"/>
      <c r="RVG320" s="2735"/>
      <c r="RVH320" s="2735"/>
      <c r="RVI320" s="2735"/>
      <c r="RVJ320" s="2735"/>
      <c r="RVK320" s="2735"/>
      <c r="RVL320" s="2735"/>
      <c r="RVM320" s="2735"/>
      <c r="RVN320" s="2735"/>
      <c r="RVO320" s="2735"/>
      <c r="RVP320" s="2735"/>
      <c r="RVQ320" s="2735"/>
      <c r="RVR320" s="2735"/>
      <c r="RVS320" s="2735"/>
      <c r="RVT320" s="2735"/>
      <c r="RVU320" s="2735"/>
      <c r="RVV320" s="2735"/>
      <c r="RVW320" s="2735"/>
      <c r="RVX320" s="2735"/>
      <c r="RVY320" s="2735"/>
      <c r="RVZ320" s="2735"/>
      <c r="RWA320" s="2735"/>
      <c r="RWB320" s="2735"/>
      <c r="RWC320" s="2735"/>
      <c r="RWD320" s="2735"/>
      <c r="RWE320" s="2735"/>
      <c r="RWF320" s="2735"/>
      <c r="RWG320" s="2735"/>
      <c r="RWH320" s="2735"/>
      <c r="RWI320" s="2735"/>
      <c r="RWJ320" s="2735"/>
      <c r="RWK320" s="2735"/>
      <c r="RWL320" s="2735"/>
      <c r="RWM320" s="2735"/>
      <c r="RWN320" s="2735"/>
      <c r="RWO320" s="2735"/>
      <c r="RWP320" s="2735"/>
      <c r="RWQ320" s="2735"/>
      <c r="RWR320" s="2735"/>
      <c r="RWS320" s="2735"/>
      <c r="RWT320" s="2735"/>
      <c r="RWU320" s="2735"/>
      <c r="RWV320" s="2735"/>
      <c r="RWW320" s="2735"/>
      <c r="RWX320" s="2735"/>
      <c r="RWY320" s="2735"/>
      <c r="RWZ320" s="2735"/>
      <c r="RXA320" s="2735"/>
      <c r="RXB320" s="2735"/>
      <c r="RXC320" s="2735"/>
      <c r="RXD320" s="2735"/>
      <c r="RXE320" s="2735"/>
      <c r="RXF320" s="2735"/>
      <c r="RXG320" s="2735"/>
      <c r="RXH320" s="2735"/>
      <c r="RXI320" s="2735"/>
      <c r="RXJ320" s="2735"/>
      <c r="RXK320" s="2735"/>
      <c r="RXL320" s="2735"/>
      <c r="RXM320" s="2735"/>
      <c r="RXN320" s="2735"/>
      <c r="RXO320" s="2735"/>
      <c r="RXP320" s="2735"/>
      <c r="RXQ320" s="2735"/>
      <c r="RXR320" s="2735"/>
      <c r="RXS320" s="2735"/>
      <c r="RXT320" s="2735"/>
      <c r="RXU320" s="2735"/>
      <c r="RXV320" s="2735"/>
      <c r="RXW320" s="2735"/>
      <c r="RXX320" s="2735"/>
      <c r="RXY320" s="2735"/>
      <c r="RXZ320" s="2735"/>
      <c r="RYA320" s="2735"/>
      <c r="RYB320" s="2735"/>
      <c r="RYC320" s="2735"/>
      <c r="RYD320" s="2735"/>
      <c r="RYE320" s="2735"/>
      <c r="RYF320" s="2735"/>
      <c r="RYG320" s="2735"/>
      <c r="RYH320" s="2735"/>
      <c r="RYI320" s="2735"/>
      <c r="RYJ320" s="2735"/>
      <c r="RYK320" s="2735"/>
      <c r="RYL320" s="2735"/>
      <c r="RYM320" s="2735"/>
      <c r="RYN320" s="2735"/>
      <c r="RYO320" s="2735"/>
      <c r="RYP320" s="2735"/>
      <c r="RYQ320" s="2735"/>
      <c r="RYR320" s="2735"/>
      <c r="RYS320" s="2735"/>
      <c r="RYT320" s="2735"/>
      <c r="RYU320" s="2735"/>
      <c r="RYV320" s="2735"/>
      <c r="RYW320" s="2735"/>
      <c r="RYX320" s="2735"/>
      <c r="RYY320" s="2735"/>
      <c r="RYZ320" s="2735"/>
      <c r="RZA320" s="2735"/>
      <c r="RZB320" s="2735"/>
      <c r="RZC320" s="2735"/>
      <c r="RZD320" s="2735"/>
      <c r="RZE320" s="2735"/>
      <c r="RZF320" s="2735"/>
      <c r="RZG320" s="2735"/>
      <c r="RZH320" s="2735"/>
      <c r="RZI320" s="2735"/>
      <c r="RZJ320" s="2735"/>
      <c r="RZK320" s="2735"/>
      <c r="RZL320" s="2735"/>
      <c r="RZM320" s="2735"/>
      <c r="RZN320" s="2735"/>
      <c r="RZO320" s="2735"/>
      <c r="RZP320" s="2735"/>
      <c r="RZQ320" s="2735"/>
      <c r="RZR320" s="2735"/>
      <c r="RZS320" s="2735"/>
      <c r="RZT320" s="2735"/>
      <c r="RZU320" s="2735"/>
      <c r="RZV320" s="2735"/>
      <c r="RZW320" s="2735"/>
      <c r="RZX320" s="2735"/>
      <c r="RZY320" s="2735"/>
      <c r="RZZ320" s="2735"/>
      <c r="SAA320" s="2735"/>
      <c r="SAB320" s="2735"/>
      <c r="SAC320" s="2735"/>
      <c r="SAD320" s="2735"/>
      <c r="SAE320" s="2735"/>
      <c r="SAF320" s="2735"/>
      <c r="SAG320" s="2735"/>
      <c r="SAH320" s="2735"/>
      <c r="SAI320" s="2735"/>
      <c r="SAJ320" s="2735"/>
      <c r="SAK320" s="2735"/>
      <c r="SAL320" s="2735"/>
      <c r="SAM320" s="2735"/>
      <c r="SAN320" s="2735"/>
      <c r="SAO320" s="2735"/>
      <c r="SAP320" s="2735"/>
      <c r="SAQ320" s="2735"/>
      <c r="SAR320" s="2735"/>
      <c r="SAS320" s="2735"/>
      <c r="SAT320" s="2735"/>
      <c r="SAU320" s="2735"/>
      <c r="SAV320" s="2735"/>
      <c r="SAW320" s="2735"/>
      <c r="SAX320" s="2735"/>
      <c r="SAY320" s="2735"/>
      <c r="SAZ320" s="2735"/>
      <c r="SBA320" s="2735"/>
      <c r="SBB320" s="2735"/>
      <c r="SBC320" s="2735"/>
      <c r="SBD320" s="2735"/>
      <c r="SBE320" s="2735"/>
      <c r="SBF320" s="2735"/>
      <c r="SBG320" s="2735"/>
      <c r="SBH320" s="2735"/>
      <c r="SBI320" s="2735"/>
      <c r="SBJ320" s="2735"/>
      <c r="SBK320" s="2735"/>
      <c r="SBL320" s="2735"/>
      <c r="SBM320" s="2735"/>
      <c r="SBN320" s="2735"/>
      <c r="SBO320" s="2735"/>
      <c r="SBP320" s="2735"/>
      <c r="SBQ320" s="2735"/>
      <c r="SBR320" s="2735"/>
      <c r="SBS320" s="2735"/>
      <c r="SBT320" s="2735"/>
      <c r="SBU320" s="2735"/>
      <c r="SBV320" s="2735"/>
      <c r="SBW320" s="2735"/>
      <c r="SBX320" s="2735"/>
      <c r="SBY320" s="2735"/>
      <c r="SBZ320" s="2735"/>
      <c r="SCA320" s="2735"/>
      <c r="SCB320" s="2735"/>
      <c r="SCC320" s="2735"/>
      <c r="SCD320" s="2735"/>
      <c r="SCE320" s="2735"/>
      <c r="SCF320" s="2735"/>
      <c r="SCG320" s="2735"/>
      <c r="SCH320" s="2735"/>
      <c r="SCI320" s="2735"/>
      <c r="SCJ320" s="2735"/>
      <c r="SCK320" s="2735"/>
      <c r="SCL320" s="2735"/>
      <c r="SCM320" s="2735"/>
      <c r="SCN320" s="2735"/>
      <c r="SCO320" s="2735"/>
      <c r="SCP320" s="2735"/>
      <c r="SCQ320" s="2735"/>
      <c r="SCR320" s="2735"/>
      <c r="SCS320" s="2735"/>
      <c r="SCT320" s="2735"/>
      <c r="SCU320" s="2735"/>
      <c r="SCV320" s="2735"/>
      <c r="SCW320" s="2735"/>
      <c r="SCX320" s="2735"/>
      <c r="SCY320" s="2735"/>
      <c r="SCZ320" s="2735"/>
      <c r="SDA320" s="2735"/>
      <c r="SDB320" s="2735"/>
      <c r="SDC320" s="2735"/>
      <c r="SDD320" s="2735"/>
      <c r="SDE320" s="2735"/>
      <c r="SDF320" s="2735"/>
      <c r="SDG320" s="2735"/>
      <c r="SDH320" s="2735"/>
      <c r="SDI320" s="2735"/>
      <c r="SDJ320" s="2735"/>
      <c r="SDK320" s="2735"/>
      <c r="SDL320" s="2735"/>
      <c r="SDM320" s="2735"/>
      <c r="SDN320" s="2735"/>
      <c r="SDO320" s="2735"/>
      <c r="SDP320" s="2735"/>
      <c r="SDQ320" s="2735"/>
      <c r="SDR320" s="2735"/>
      <c r="SDS320" s="2735"/>
      <c r="SDT320" s="2735"/>
      <c r="SDU320" s="2735"/>
      <c r="SDV320" s="2735"/>
      <c r="SDW320" s="2735"/>
      <c r="SDX320" s="2735"/>
      <c r="SDY320" s="2735"/>
      <c r="SDZ320" s="2735"/>
      <c r="SEA320" s="2735"/>
      <c r="SEB320" s="2735"/>
      <c r="SEC320" s="2735"/>
      <c r="SED320" s="2735"/>
      <c r="SEE320" s="2735"/>
      <c r="SEF320" s="2735"/>
      <c r="SEG320" s="2735"/>
      <c r="SEH320" s="2735"/>
      <c r="SEI320" s="2735"/>
      <c r="SEJ320" s="2735"/>
      <c r="SEK320" s="2735"/>
      <c r="SEL320" s="2735"/>
      <c r="SEM320" s="2735"/>
      <c r="SEN320" s="2735"/>
      <c r="SEO320" s="2735"/>
      <c r="SEP320" s="2735"/>
      <c r="SEQ320" s="2735"/>
      <c r="SER320" s="2735"/>
      <c r="SES320" s="2735"/>
      <c r="SET320" s="2735"/>
      <c r="SEU320" s="2735"/>
      <c r="SEV320" s="2735"/>
      <c r="SEW320" s="2735"/>
      <c r="SEX320" s="2735"/>
      <c r="SEY320" s="2735"/>
      <c r="SEZ320" s="2735"/>
      <c r="SFA320" s="2735"/>
      <c r="SFB320" s="2735"/>
      <c r="SFC320" s="2735"/>
      <c r="SFD320" s="2735"/>
      <c r="SFE320" s="2735"/>
      <c r="SFF320" s="2735"/>
      <c r="SFG320" s="2735"/>
      <c r="SFH320" s="2735"/>
      <c r="SFI320" s="2735"/>
      <c r="SFJ320" s="2735"/>
      <c r="SFK320" s="2735"/>
      <c r="SFL320" s="2735"/>
      <c r="SFM320" s="2735"/>
      <c r="SFN320" s="2735"/>
      <c r="SFO320" s="2735"/>
      <c r="SFP320" s="2735"/>
      <c r="SFQ320" s="2735"/>
      <c r="SFR320" s="2735"/>
      <c r="SFS320" s="2735"/>
      <c r="SFT320" s="2735"/>
      <c r="SFU320" s="2735"/>
      <c r="SFV320" s="2735"/>
      <c r="SFW320" s="2735"/>
      <c r="SFX320" s="2735"/>
      <c r="SFY320" s="2735"/>
      <c r="SFZ320" s="2735"/>
      <c r="SGA320" s="2735"/>
      <c r="SGB320" s="2735"/>
      <c r="SGC320" s="2735"/>
      <c r="SGD320" s="2735"/>
      <c r="SGE320" s="2735"/>
      <c r="SGF320" s="2735"/>
      <c r="SGG320" s="2735"/>
      <c r="SGH320" s="2735"/>
      <c r="SGI320" s="2735"/>
      <c r="SGJ320" s="2735"/>
      <c r="SGK320" s="2735"/>
      <c r="SGL320" s="2735"/>
      <c r="SGM320" s="2735"/>
      <c r="SGN320" s="2735"/>
      <c r="SGO320" s="2735"/>
      <c r="SGP320" s="2735"/>
      <c r="SGQ320" s="2735"/>
      <c r="SGR320" s="2735"/>
      <c r="SGS320" s="2735"/>
      <c r="SGT320" s="2735"/>
      <c r="SGU320" s="2735"/>
      <c r="SGV320" s="2735"/>
      <c r="SGW320" s="2735"/>
      <c r="SGX320" s="2735"/>
      <c r="SGY320" s="2735"/>
      <c r="SGZ320" s="2735"/>
      <c r="SHA320" s="2735"/>
      <c r="SHB320" s="2735"/>
      <c r="SHC320" s="2735"/>
      <c r="SHD320" s="2735"/>
      <c r="SHE320" s="2735"/>
      <c r="SHF320" s="2735"/>
      <c r="SHG320" s="2735"/>
      <c r="SHH320" s="2735"/>
      <c r="SHI320" s="2735"/>
      <c r="SHJ320" s="2735"/>
      <c r="SHK320" s="2735"/>
      <c r="SHL320" s="2735"/>
      <c r="SHM320" s="2735"/>
      <c r="SHN320" s="2735"/>
      <c r="SHO320" s="2735"/>
      <c r="SHP320" s="2735"/>
      <c r="SHQ320" s="2735"/>
      <c r="SHR320" s="2735"/>
      <c r="SHS320" s="2735"/>
      <c r="SHT320" s="2735"/>
      <c r="SHU320" s="2735"/>
      <c r="SHV320" s="2735"/>
      <c r="SHW320" s="2735"/>
      <c r="SHX320" s="2735"/>
      <c r="SHY320" s="2735"/>
      <c r="SHZ320" s="2735"/>
      <c r="SIA320" s="2735"/>
      <c r="SIB320" s="2735"/>
      <c r="SIC320" s="2735"/>
      <c r="SID320" s="2735"/>
      <c r="SIE320" s="2735"/>
      <c r="SIF320" s="2735"/>
      <c r="SIG320" s="2735"/>
      <c r="SIH320" s="2735"/>
      <c r="SII320" s="2735"/>
      <c r="SIJ320" s="2735"/>
      <c r="SIK320" s="2735"/>
      <c r="SIL320" s="2735"/>
      <c r="SIM320" s="2735"/>
      <c r="SIN320" s="2735"/>
      <c r="SIO320" s="2735"/>
      <c r="SIP320" s="2735"/>
      <c r="SIQ320" s="2735"/>
      <c r="SIR320" s="2735"/>
      <c r="SIS320" s="2735"/>
      <c r="SIT320" s="2735"/>
      <c r="SIU320" s="2735"/>
      <c r="SIV320" s="2735"/>
      <c r="SIW320" s="2735"/>
      <c r="SIX320" s="2735"/>
      <c r="SIY320" s="2735"/>
      <c r="SIZ320" s="2735"/>
      <c r="SJA320" s="2735"/>
      <c r="SJB320" s="2735"/>
      <c r="SJC320" s="2735"/>
      <c r="SJD320" s="2735"/>
      <c r="SJE320" s="2735"/>
      <c r="SJF320" s="2735"/>
      <c r="SJG320" s="2735"/>
      <c r="SJH320" s="2735"/>
      <c r="SJI320" s="2735"/>
      <c r="SJJ320" s="2735"/>
      <c r="SJK320" s="2735"/>
      <c r="SJL320" s="2735"/>
      <c r="SJM320" s="2735"/>
      <c r="SJN320" s="2735"/>
      <c r="SJO320" s="2735"/>
      <c r="SJP320" s="2735"/>
      <c r="SJQ320" s="2735"/>
      <c r="SJR320" s="2735"/>
      <c r="SJS320" s="2735"/>
      <c r="SJT320" s="2735"/>
      <c r="SJU320" s="2735"/>
      <c r="SJV320" s="2735"/>
      <c r="SJW320" s="2735"/>
      <c r="SJX320" s="2735"/>
      <c r="SJY320" s="2735"/>
      <c r="SJZ320" s="2735"/>
      <c r="SKA320" s="2735"/>
      <c r="SKB320" s="2735"/>
      <c r="SKC320" s="2735"/>
      <c r="SKD320" s="2735"/>
      <c r="SKE320" s="2735"/>
      <c r="SKF320" s="2735"/>
      <c r="SKG320" s="2735"/>
      <c r="SKH320" s="2735"/>
      <c r="SKI320" s="2735"/>
      <c r="SKJ320" s="2735"/>
      <c r="SKK320" s="2735"/>
      <c r="SKL320" s="2735"/>
      <c r="SKM320" s="2735"/>
      <c r="SKN320" s="2735"/>
      <c r="SKO320" s="2735"/>
      <c r="SKP320" s="2735"/>
      <c r="SKQ320" s="2735"/>
      <c r="SKR320" s="2735"/>
      <c r="SKS320" s="2735"/>
      <c r="SKT320" s="2735"/>
      <c r="SKU320" s="2735"/>
      <c r="SKV320" s="2735"/>
      <c r="SKW320" s="2735"/>
      <c r="SKX320" s="2735"/>
      <c r="SKY320" s="2735"/>
      <c r="SKZ320" s="2735"/>
      <c r="SLA320" s="2735"/>
      <c r="SLB320" s="2735"/>
      <c r="SLC320" s="2735"/>
      <c r="SLD320" s="2735"/>
      <c r="SLE320" s="2735"/>
      <c r="SLF320" s="2735"/>
      <c r="SLG320" s="2735"/>
      <c r="SLH320" s="2735"/>
      <c r="SLI320" s="2735"/>
      <c r="SLJ320" s="2735"/>
      <c r="SLK320" s="2735"/>
      <c r="SLL320" s="2735"/>
      <c r="SLM320" s="2735"/>
      <c r="SLN320" s="2735"/>
      <c r="SLO320" s="2735"/>
      <c r="SLP320" s="2735"/>
      <c r="SLQ320" s="2735"/>
      <c r="SLR320" s="2735"/>
      <c r="SLS320" s="2735"/>
      <c r="SLT320" s="2735"/>
      <c r="SLU320" s="2735"/>
      <c r="SLV320" s="2735"/>
      <c r="SLW320" s="2735"/>
      <c r="SLX320" s="2735"/>
      <c r="SLY320" s="2735"/>
      <c r="SLZ320" s="2735"/>
      <c r="SMA320" s="2735"/>
      <c r="SMB320" s="2735"/>
      <c r="SMC320" s="2735"/>
      <c r="SMD320" s="2735"/>
      <c r="SME320" s="2735"/>
      <c r="SMF320" s="2735"/>
      <c r="SMG320" s="2735"/>
      <c r="SMH320" s="2735"/>
      <c r="SMI320" s="2735"/>
      <c r="SMJ320" s="2735"/>
      <c r="SMK320" s="2735"/>
      <c r="SML320" s="2735"/>
      <c r="SMM320" s="2735"/>
      <c r="SMN320" s="2735"/>
      <c r="SMO320" s="2735"/>
      <c r="SMP320" s="2735"/>
      <c r="SMQ320" s="2735"/>
      <c r="SMR320" s="2735"/>
      <c r="SMS320" s="2735"/>
      <c r="SMT320" s="2735"/>
      <c r="SMU320" s="2735"/>
      <c r="SMV320" s="2735"/>
      <c r="SMW320" s="2735"/>
      <c r="SMX320" s="2735"/>
      <c r="SMY320" s="2735"/>
      <c r="SMZ320" s="2735"/>
      <c r="SNA320" s="2735"/>
      <c r="SNB320" s="2735"/>
      <c r="SNC320" s="2735"/>
      <c r="SND320" s="2735"/>
      <c r="SNE320" s="2735"/>
      <c r="SNF320" s="2735"/>
      <c r="SNG320" s="2735"/>
      <c r="SNH320" s="2735"/>
      <c r="SNI320" s="2735"/>
      <c r="SNJ320" s="2735"/>
      <c r="SNK320" s="2735"/>
      <c r="SNL320" s="2735"/>
      <c r="SNM320" s="2735"/>
      <c r="SNN320" s="2735"/>
      <c r="SNO320" s="2735"/>
      <c r="SNP320" s="2735"/>
      <c r="SNQ320" s="2735"/>
      <c r="SNR320" s="2735"/>
      <c r="SNS320" s="2735"/>
      <c r="SNT320" s="2735"/>
      <c r="SNU320" s="2735"/>
      <c r="SNV320" s="2735"/>
      <c r="SNW320" s="2735"/>
      <c r="SNX320" s="2735"/>
      <c r="SNY320" s="2735"/>
      <c r="SNZ320" s="2735"/>
      <c r="SOA320" s="2735"/>
      <c r="SOB320" s="2735"/>
      <c r="SOC320" s="2735"/>
      <c r="SOD320" s="2735"/>
      <c r="SOE320" s="2735"/>
      <c r="SOF320" s="2735"/>
      <c r="SOG320" s="2735"/>
      <c r="SOH320" s="2735"/>
      <c r="SOI320" s="2735"/>
      <c r="SOJ320" s="2735"/>
      <c r="SOK320" s="2735"/>
      <c r="SOL320" s="2735"/>
      <c r="SOM320" s="2735"/>
      <c r="SON320" s="2735"/>
      <c r="SOO320" s="2735"/>
      <c r="SOP320" s="2735"/>
      <c r="SOQ320" s="2735"/>
      <c r="SOR320" s="2735"/>
      <c r="SOS320" s="2735"/>
      <c r="SOT320" s="2735"/>
      <c r="SOU320" s="2735"/>
      <c r="SOV320" s="2735"/>
      <c r="SOW320" s="2735"/>
      <c r="SOX320" s="2735"/>
      <c r="SOY320" s="2735"/>
      <c r="SOZ320" s="2735"/>
      <c r="SPA320" s="2735"/>
      <c r="SPB320" s="2735"/>
      <c r="SPC320" s="2735"/>
      <c r="SPD320" s="2735"/>
      <c r="SPE320" s="2735"/>
      <c r="SPF320" s="2735"/>
      <c r="SPG320" s="2735"/>
      <c r="SPH320" s="2735"/>
      <c r="SPI320" s="2735"/>
      <c r="SPJ320" s="2735"/>
      <c r="SPK320" s="2735"/>
      <c r="SPL320" s="2735"/>
      <c r="SPM320" s="2735"/>
      <c r="SPN320" s="2735"/>
      <c r="SPO320" s="2735"/>
      <c r="SPP320" s="2735"/>
      <c r="SPQ320" s="2735"/>
      <c r="SPR320" s="2735"/>
      <c r="SPS320" s="2735"/>
      <c r="SPT320" s="2735"/>
      <c r="SPU320" s="2735"/>
      <c r="SPV320" s="2735"/>
      <c r="SPW320" s="2735"/>
      <c r="SPX320" s="2735"/>
      <c r="SPY320" s="2735"/>
      <c r="SPZ320" s="2735"/>
      <c r="SQA320" s="2735"/>
      <c r="SQB320" s="2735"/>
      <c r="SQC320" s="2735"/>
      <c r="SQD320" s="2735"/>
      <c r="SQE320" s="2735"/>
      <c r="SQF320" s="2735"/>
      <c r="SQG320" s="2735"/>
      <c r="SQH320" s="2735"/>
      <c r="SQI320" s="2735"/>
      <c r="SQJ320" s="2735"/>
      <c r="SQK320" s="2735"/>
      <c r="SQL320" s="2735"/>
      <c r="SQM320" s="2735"/>
      <c r="SQN320" s="2735"/>
      <c r="SQO320" s="2735"/>
      <c r="SQP320" s="2735"/>
      <c r="SQQ320" s="2735"/>
      <c r="SQR320" s="2735"/>
      <c r="SQS320" s="2735"/>
      <c r="SQT320" s="2735"/>
      <c r="SQU320" s="2735"/>
      <c r="SQV320" s="2735"/>
      <c r="SQW320" s="2735"/>
      <c r="SQX320" s="2735"/>
      <c r="SQY320" s="2735"/>
      <c r="SQZ320" s="2735"/>
      <c r="SRA320" s="2735"/>
      <c r="SRB320" s="2735"/>
      <c r="SRC320" s="2735"/>
      <c r="SRD320" s="2735"/>
      <c r="SRE320" s="2735"/>
      <c r="SRF320" s="2735"/>
      <c r="SRG320" s="2735"/>
      <c r="SRH320" s="2735"/>
      <c r="SRI320" s="2735"/>
      <c r="SRJ320" s="2735"/>
      <c r="SRK320" s="2735"/>
      <c r="SRL320" s="2735"/>
      <c r="SRM320" s="2735"/>
      <c r="SRN320" s="2735"/>
      <c r="SRO320" s="2735"/>
      <c r="SRP320" s="2735"/>
      <c r="SRQ320" s="2735"/>
      <c r="SRR320" s="2735"/>
      <c r="SRS320" s="2735"/>
      <c r="SRT320" s="2735"/>
      <c r="SRU320" s="2735"/>
      <c r="SRV320" s="2735"/>
      <c r="SRW320" s="2735"/>
      <c r="SRX320" s="2735"/>
      <c r="SRY320" s="2735"/>
      <c r="SRZ320" s="2735"/>
      <c r="SSA320" s="2735"/>
      <c r="SSB320" s="2735"/>
      <c r="SSC320" s="2735"/>
      <c r="SSD320" s="2735"/>
      <c r="SSE320" s="2735"/>
      <c r="SSF320" s="2735"/>
      <c r="SSG320" s="2735"/>
      <c r="SSH320" s="2735"/>
      <c r="SSI320" s="2735"/>
      <c r="SSJ320" s="2735"/>
      <c r="SSK320" s="2735"/>
      <c r="SSL320" s="2735"/>
      <c r="SSM320" s="2735"/>
      <c r="SSN320" s="2735"/>
      <c r="SSO320" s="2735"/>
      <c r="SSP320" s="2735"/>
      <c r="SSQ320" s="2735"/>
      <c r="SSR320" s="2735"/>
      <c r="SSS320" s="2735"/>
      <c r="SST320" s="2735"/>
      <c r="SSU320" s="2735"/>
      <c r="SSV320" s="2735"/>
      <c r="SSW320" s="2735"/>
      <c r="SSX320" s="2735"/>
      <c r="SSY320" s="2735"/>
      <c r="SSZ320" s="2735"/>
      <c r="STA320" s="2735"/>
      <c r="STB320" s="2735"/>
      <c r="STC320" s="2735"/>
      <c r="STD320" s="2735"/>
      <c r="STE320" s="2735"/>
      <c r="STF320" s="2735"/>
      <c r="STG320" s="2735"/>
      <c r="STH320" s="2735"/>
      <c r="STI320" s="2735"/>
      <c r="STJ320" s="2735"/>
      <c r="STK320" s="2735"/>
      <c r="STL320" s="2735"/>
      <c r="STM320" s="2735"/>
      <c r="STN320" s="2735"/>
      <c r="STO320" s="2735"/>
      <c r="STP320" s="2735"/>
      <c r="STQ320" s="2735"/>
      <c r="STR320" s="2735"/>
      <c r="STS320" s="2735"/>
      <c r="STT320" s="2735"/>
      <c r="STU320" s="2735"/>
      <c r="STV320" s="2735"/>
      <c r="STW320" s="2735"/>
      <c r="STX320" s="2735"/>
      <c r="STY320" s="2735"/>
      <c r="STZ320" s="2735"/>
      <c r="SUA320" s="2735"/>
      <c r="SUB320" s="2735"/>
      <c r="SUC320" s="2735"/>
      <c r="SUD320" s="2735"/>
      <c r="SUE320" s="2735"/>
      <c r="SUF320" s="2735"/>
      <c r="SUG320" s="2735"/>
      <c r="SUH320" s="2735"/>
      <c r="SUI320" s="2735"/>
      <c r="SUJ320" s="2735"/>
      <c r="SUK320" s="2735"/>
      <c r="SUL320" s="2735"/>
      <c r="SUM320" s="2735"/>
      <c r="SUN320" s="2735"/>
      <c r="SUO320" s="2735"/>
      <c r="SUP320" s="2735"/>
      <c r="SUQ320" s="2735"/>
      <c r="SUR320" s="2735"/>
      <c r="SUS320" s="2735"/>
      <c r="SUT320" s="2735"/>
      <c r="SUU320" s="2735"/>
      <c r="SUV320" s="2735"/>
      <c r="SUW320" s="2735"/>
      <c r="SUX320" s="2735"/>
      <c r="SUY320" s="2735"/>
      <c r="SUZ320" s="2735"/>
      <c r="SVA320" s="2735"/>
      <c r="SVB320" s="2735"/>
      <c r="SVC320" s="2735"/>
      <c r="SVD320" s="2735"/>
      <c r="SVE320" s="2735"/>
      <c r="SVF320" s="2735"/>
      <c r="SVG320" s="2735"/>
      <c r="SVH320" s="2735"/>
      <c r="SVI320" s="2735"/>
      <c r="SVJ320" s="2735"/>
      <c r="SVK320" s="2735"/>
      <c r="SVL320" s="2735"/>
      <c r="SVM320" s="2735"/>
      <c r="SVN320" s="2735"/>
      <c r="SVO320" s="2735"/>
      <c r="SVP320" s="2735"/>
      <c r="SVQ320" s="2735"/>
      <c r="SVR320" s="2735"/>
      <c r="SVS320" s="2735"/>
      <c r="SVT320" s="2735"/>
      <c r="SVU320" s="2735"/>
      <c r="SVV320" s="2735"/>
      <c r="SVW320" s="2735"/>
      <c r="SVX320" s="2735"/>
      <c r="SVY320" s="2735"/>
      <c r="SVZ320" s="2735"/>
      <c r="SWA320" s="2735"/>
      <c r="SWB320" s="2735"/>
      <c r="SWC320" s="2735"/>
      <c r="SWD320" s="2735"/>
      <c r="SWE320" s="2735"/>
      <c r="SWF320" s="2735"/>
      <c r="SWG320" s="2735"/>
      <c r="SWH320" s="2735"/>
      <c r="SWI320" s="2735"/>
      <c r="SWJ320" s="2735"/>
      <c r="SWK320" s="2735"/>
      <c r="SWL320" s="2735"/>
      <c r="SWM320" s="2735"/>
      <c r="SWN320" s="2735"/>
      <c r="SWO320" s="2735"/>
      <c r="SWP320" s="2735"/>
      <c r="SWQ320" s="2735"/>
      <c r="SWR320" s="2735"/>
      <c r="SWS320" s="2735"/>
      <c r="SWT320" s="2735"/>
      <c r="SWU320" s="2735"/>
      <c r="SWV320" s="2735"/>
      <c r="SWW320" s="2735"/>
      <c r="SWX320" s="2735"/>
      <c r="SWY320" s="2735"/>
      <c r="SWZ320" s="2735"/>
      <c r="SXA320" s="2735"/>
      <c r="SXB320" s="2735"/>
      <c r="SXC320" s="2735"/>
      <c r="SXD320" s="2735"/>
      <c r="SXE320" s="2735"/>
      <c r="SXF320" s="2735"/>
      <c r="SXG320" s="2735"/>
      <c r="SXH320" s="2735"/>
      <c r="SXI320" s="2735"/>
      <c r="SXJ320" s="2735"/>
      <c r="SXK320" s="2735"/>
      <c r="SXL320" s="2735"/>
      <c r="SXM320" s="2735"/>
      <c r="SXN320" s="2735"/>
      <c r="SXO320" s="2735"/>
      <c r="SXP320" s="2735"/>
      <c r="SXQ320" s="2735"/>
      <c r="SXR320" s="2735"/>
      <c r="SXS320" s="2735"/>
      <c r="SXT320" s="2735"/>
      <c r="SXU320" s="2735"/>
      <c r="SXV320" s="2735"/>
      <c r="SXW320" s="2735"/>
      <c r="SXX320" s="2735"/>
      <c r="SXY320" s="2735"/>
      <c r="SXZ320" s="2735"/>
      <c r="SYA320" s="2735"/>
      <c r="SYB320" s="2735"/>
      <c r="SYC320" s="2735"/>
      <c r="SYD320" s="2735"/>
      <c r="SYE320" s="2735"/>
      <c r="SYF320" s="2735"/>
      <c r="SYG320" s="2735"/>
      <c r="SYH320" s="2735"/>
      <c r="SYI320" s="2735"/>
      <c r="SYJ320" s="2735"/>
      <c r="SYK320" s="2735"/>
      <c r="SYL320" s="2735"/>
      <c r="SYM320" s="2735"/>
      <c r="SYN320" s="2735"/>
      <c r="SYO320" s="2735"/>
      <c r="SYP320" s="2735"/>
      <c r="SYQ320" s="2735"/>
      <c r="SYR320" s="2735"/>
      <c r="SYS320" s="2735"/>
      <c r="SYT320" s="2735"/>
      <c r="SYU320" s="2735"/>
      <c r="SYV320" s="2735"/>
      <c r="SYW320" s="2735"/>
      <c r="SYX320" s="2735"/>
      <c r="SYY320" s="2735"/>
      <c r="SYZ320" s="2735"/>
      <c r="SZA320" s="2735"/>
      <c r="SZB320" s="2735"/>
      <c r="SZC320" s="2735"/>
      <c r="SZD320" s="2735"/>
      <c r="SZE320" s="2735"/>
      <c r="SZF320" s="2735"/>
      <c r="SZG320" s="2735"/>
      <c r="SZH320" s="2735"/>
      <c r="SZI320" s="2735"/>
      <c r="SZJ320" s="2735"/>
      <c r="SZK320" s="2735"/>
      <c r="SZL320" s="2735"/>
      <c r="SZM320" s="2735"/>
      <c r="SZN320" s="2735"/>
      <c r="SZO320" s="2735"/>
      <c r="SZP320" s="2735"/>
      <c r="SZQ320" s="2735"/>
      <c r="SZR320" s="2735"/>
      <c r="SZS320" s="2735"/>
      <c r="SZT320" s="2735"/>
      <c r="SZU320" s="2735"/>
      <c r="SZV320" s="2735"/>
      <c r="SZW320" s="2735"/>
      <c r="SZX320" s="2735"/>
      <c r="SZY320" s="2735"/>
      <c r="SZZ320" s="2735"/>
      <c r="TAA320" s="2735"/>
      <c r="TAB320" s="2735"/>
      <c r="TAC320" s="2735"/>
      <c r="TAD320" s="2735"/>
      <c r="TAE320" s="2735"/>
      <c r="TAF320" s="2735"/>
      <c r="TAG320" s="2735"/>
      <c r="TAH320" s="2735"/>
      <c r="TAI320" s="2735"/>
      <c r="TAJ320" s="2735"/>
      <c r="TAK320" s="2735"/>
      <c r="TAL320" s="2735"/>
      <c r="TAM320" s="2735"/>
      <c r="TAN320" s="2735"/>
      <c r="TAO320" s="2735"/>
      <c r="TAP320" s="2735"/>
      <c r="TAQ320" s="2735"/>
      <c r="TAR320" s="2735"/>
      <c r="TAS320" s="2735"/>
      <c r="TAT320" s="2735"/>
      <c r="TAU320" s="2735"/>
      <c r="TAV320" s="2735"/>
      <c r="TAW320" s="2735"/>
      <c r="TAX320" s="2735"/>
      <c r="TAY320" s="2735"/>
      <c r="TAZ320" s="2735"/>
      <c r="TBA320" s="2735"/>
      <c r="TBB320" s="2735"/>
      <c r="TBC320" s="2735"/>
      <c r="TBD320" s="2735"/>
      <c r="TBE320" s="2735"/>
      <c r="TBF320" s="2735"/>
      <c r="TBG320" s="2735"/>
      <c r="TBH320" s="2735"/>
      <c r="TBI320" s="2735"/>
      <c r="TBJ320" s="2735"/>
      <c r="TBK320" s="2735"/>
      <c r="TBL320" s="2735"/>
      <c r="TBM320" s="2735"/>
      <c r="TBN320" s="2735"/>
      <c r="TBO320" s="2735"/>
      <c r="TBP320" s="2735"/>
      <c r="TBQ320" s="2735"/>
      <c r="TBR320" s="2735"/>
      <c r="TBS320" s="2735"/>
      <c r="TBT320" s="2735"/>
      <c r="TBU320" s="2735"/>
      <c r="TBV320" s="2735"/>
      <c r="TBW320" s="2735"/>
      <c r="TBX320" s="2735"/>
      <c r="TBY320" s="2735"/>
      <c r="TBZ320" s="2735"/>
      <c r="TCA320" s="2735"/>
      <c r="TCB320" s="2735"/>
      <c r="TCC320" s="2735"/>
      <c r="TCD320" s="2735"/>
      <c r="TCE320" s="2735"/>
      <c r="TCF320" s="2735"/>
      <c r="TCG320" s="2735"/>
      <c r="TCH320" s="2735"/>
      <c r="TCI320" s="2735"/>
      <c r="TCJ320" s="2735"/>
      <c r="TCK320" s="2735"/>
      <c r="TCL320" s="2735"/>
      <c r="TCM320" s="2735"/>
      <c r="TCN320" s="2735"/>
      <c r="TCO320" s="2735"/>
      <c r="TCP320" s="2735"/>
      <c r="TCQ320" s="2735"/>
      <c r="TCR320" s="2735"/>
      <c r="TCS320" s="2735"/>
      <c r="TCT320" s="2735"/>
      <c r="TCU320" s="2735"/>
      <c r="TCV320" s="2735"/>
      <c r="TCW320" s="2735"/>
      <c r="TCX320" s="2735"/>
      <c r="TCY320" s="2735"/>
      <c r="TCZ320" s="2735"/>
      <c r="TDA320" s="2735"/>
      <c r="TDB320" s="2735"/>
      <c r="TDC320" s="2735"/>
      <c r="TDD320" s="2735"/>
      <c r="TDE320" s="2735"/>
      <c r="TDF320" s="2735"/>
      <c r="TDG320" s="2735"/>
      <c r="TDH320" s="2735"/>
      <c r="TDI320" s="2735"/>
      <c r="TDJ320" s="2735"/>
      <c r="TDK320" s="2735"/>
      <c r="TDL320" s="2735"/>
      <c r="TDM320" s="2735"/>
      <c r="TDN320" s="2735"/>
      <c r="TDO320" s="2735"/>
      <c r="TDP320" s="2735"/>
      <c r="TDQ320" s="2735"/>
      <c r="TDR320" s="2735"/>
      <c r="TDS320" s="2735"/>
      <c r="TDT320" s="2735"/>
      <c r="TDU320" s="2735"/>
      <c r="TDV320" s="2735"/>
      <c r="TDW320" s="2735"/>
      <c r="TDX320" s="2735"/>
      <c r="TDY320" s="2735"/>
      <c r="TDZ320" s="2735"/>
      <c r="TEA320" s="2735"/>
      <c r="TEB320" s="2735"/>
      <c r="TEC320" s="2735"/>
      <c r="TED320" s="2735"/>
      <c r="TEE320" s="2735"/>
      <c r="TEF320" s="2735"/>
      <c r="TEG320" s="2735"/>
      <c r="TEH320" s="2735"/>
      <c r="TEI320" s="2735"/>
      <c r="TEJ320" s="2735"/>
      <c r="TEK320" s="2735"/>
      <c r="TEL320" s="2735"/>
      <c r="TEM320" s="2735"/>
      <c r="TEN320" s="2735"/>
      <c r="TEO320" s="2735"/>
      <c r="TEP320" s="2735"/>
      <c r="TEQ320" s="2735"/>
      <c r="TER320" s="2735"/>
      <c r="TES320" s="2735"/>
      <c r="TET320" s="2735"/>
      <c r="TEU320" s="2735"/>
      <c r="TEV320" s="2735"/>
      <c r="TEW320" s="2735"/>
      <c r="TEX320" s="2735"/>
      <c r="TEY320" s="2735"/>
      <c r="TEZ320" s="2735"/>
      <c r="TFA320" s="2735"/>
      <c r="TFB320" s="2735"/>
      <c r="TFC320" s="2735"/>
      <c r="TFD320" s="2735"/>
      <c r="TFE320" s="2735"/>
      <c r="TFF320" s="2735"/>
      <c r="TFG320" s="2735"/>
      <c r="TFH320" s="2735"/>
      <c r="TFI320" s="2735"/>
      <c r="TFJ320" s="2735"/>
      <c r="TFK320" s="2735"/>
      <c r="TFL320" s="2735"/>
      <c r="TFM320" s="2735"/>
      <c r="TFN320" s="2735"/>
      <c r="TFO320" s="2735"/>
      <c r="TFP320" s="2735"/>
      <c r="TFQ320" s="2735"/>
      <c r="TFR320" s="2735"/>
      <c r="TFS320" s="2735"/>
      <c r="TFT320" s="2735"/>
      <c r="TFU320" s="2735"/>
      <c r="TFV320" s="2735"/>
      <c r="TFW320" s="2735"/>
      <c r="TFX320" s="2735"/>
      <c r="TFY320" s="2735"/>
      <c r="TFZ320" s="2735"/>
      <c r="TGA320" s="2735"/>
      <c r="TGB320" s="2735"/>
      <c r="TGC320" s="2735"/>
      <c r="TGD320" s="2735"/>
      <c r="TGE320" s="2735"/>
      <c r="TGF320" s="2735"/>
      <c r="TGG320" s="2735"/>
      <c r="TGH320" s="2735"/>
      <c r="TGI320" s="2735"/>
      <c r="TGJ320" s="2735"/>
      <c r="TGK320" s="2735"/>
      <c r="TGL320" s="2735"/>
      <c r="TGM320" s="2735"/>
      <c r="TGN320" s="2735"/>
      <c r="TGO320" s="2735"/>
      <c r="TGP320" s="2735"/>
      <c r="TGQ320" s="2735"/>
      <c r="TGR320" s="2735"/>
      <c r="TGS320" s="2735"/>
      <c r="TGT320" s="2735"/>
      <c r="TGU320" s="2735"/>
      <c r="TGV320" s="2735"/>
      <c r="TGW320" s="2735"/>
      <c r="TGX320" s="2735"/>
      <c r="TGY320" s="2735"/>
      <c r="TGZ320" s="2735"/>
      <c r="THA320" s="2735"/>
      <c r="THB320" s="2735"/>
      <c r="THC320" s="2735"/>
      <c r="THD320" s="2735"/>
      <c r="THE320" s="2735"/>
      <c r="THF320" s="2735"/>
      <c r="THG320" s="2735"/>
      <c r="THH320" s="2735"/>
      <c r="THI320" s="2735"/>
      <c r="THJ320" s="2735"/>
      <c r="THK320" s="2735"/>
      <c r="THL320" s="2735"/>
      <c r="THM320" s="2735"/>
      <c r="THN320" s="2735"/>
      <c r="THO320" s="2735"/>
      <c r="THP320" s="2735"/>
      <c r="THQ320" s="2735"/>
      <c r="THR320" s="2735"/>
      <c r="THS320" s="2735"/>
      <c r="THT320" s="2735"/>
      <c r="THU320" s="2735"/>
      <c r="THV320" s="2735"/>
      <c r="THW320" s="2735"/>
      <c r="THX320" s="2735"/>
      <c r="THY320" s="2735"/>
      <c r="THZ320" s="2735"/>
      <c r="TIA320" s="2735"/>
      <c r="TIB320" s="2735"/>
      <c r="TIC320" s="2735"/>
      <c r="TID320" s="2735"/>
      <c r="TIE320" s="2735"/>
      <c r="TIF320" s="2735"/>
      <c r="TIG320" s="2735"/>
      <c r="TIH320" s="2735"/>
      <c r="TII320" s="2735"/>
      <c r="TIJ320" s="2735"/>
      <c r="TIK320" s="2735"/>
      <c r="TIL320" s="2735"/>
      <c r="TIM320" s="2735"/>
      <c r="TIN320" s="2735"/>
      <c r="TIO320" s="2735"/>
      <c r="TIP320" s="2735"/>
      <c r="TIQ320" s="2735"/>
      <c r="TIR320" s="2735"/>
      <c r="TIS320" s="2735"/>
      <c r="TIT320" s="2735"/>
      <c r="TIU320" s="2735"/>
      <c r="TIV320" s="2735"/>
      <c r="TIW320" s="2735"/>
      <c r="TIX320" s="2735"/>
      <c r="TIY320" s="2735"/>
      <c r="TIZ320" s="2735"/>
      <c r="TJA320" s="2735"/>
      <c r="TJB320" s="2735"/>
      <c r="TJC320" s="2735"/>
      <c r="TJD320" s="2735"/>
      <c r="TJE320" s="2735"/>
      <c r="TJF320" s="2735"/>
      <c r="TJG320" s="2735"/>
      <c r="TJH320" s="2735"/>
      <c r="TJI320" s="2735"/>
      <c r="TJJ320" s="2735"/>
      <c r="TJK320" s="2735"/>
      <c r="TJL320" s="2735"/>
      <c r="TJM320" s="2735"/>
      <c r="TJN320" s="2735"/>
      <c r="TJO320" s="2735"/>
      <c r="TJP320" s="2735"/>
      <c r="TJQ320" s="2735"/>
      <c r="TJR320" s="2735"/>
      <c r="TJS320" s="2735"/>
      <c r="TJT320" s="2735"/>
      <c r="TJU320" s="2735"/>
      <c r="TJV320" s="2735"/>
      <c r="TJW320" s="2735"/>
      <c r="TJX320" s="2735"/>
      <c r="TJY320" s="2735"/>
      <c r="TJZ320" s="2735"/>
      <c r="TKA320" s="2735"/>
      <c r="TKB320" s="2735"/>
      <c r="TKC320" s="2735"/>
      <c r="TKD320" s="2735"/>
      <c r="TKE320" s="2735"/>
      <c r="TKF320" s="2735"/>
      <c r="TKG320" s="2735"/>
      <c r="TKH320" s="2735"/>
      <c r="TKI320" s="2735"/>
      <c r="TKJ320" s="2735"/>
      <c r="TKK320" s="2735"/>
      <c r="TKL320" s="2735"/>
      <c r="TKM320" s="2735"/>
      <c r="TKN320" s="2735"/>
      <c r="TKO320" s="2735"/>
      <c r="TKP320" s="2735"/>
      <c r="TKQ320" s="2735"/>
      <c r="TKR320" s="2735"/>
      <c r="TKS320" s="2735"/>
      <c r="TKT320" s="2735"/>
      <c r="TKU320" s="2735"/>
      <c r="TKV320" s="2735"/>
      <c r="TKW320" s="2735"/>
      <c r="TKX320" s="2735"/>
      <c r="TKY320" s="2735"/>
      <c r="TKZ320" s="2735"/>
      <c r="TLA320" s="2735"/>
      <c r="TLB320" s="2735"/>
      <c r="TLC320" s="2735"/>
      <c r="TLD320" s="2735"/>
      <c r="TLE320" s="2735"/>
      <c r="TLF320" s="2735"/>
      <c r="TLG320" s="2735"/>
      <c r="TLH320" s="2735"/>
      <c r="TLI320" s="2735"/>
      <c r="TLJ320" s="2735"/>
      <c r="TLK320" s="2735"/>
      <c r="TLL320" s="2735"/>
      <c r="TLM320" s="2735"/>
      <c r="TLN320" s="2735"/>
      <c r="TLO320" s="2735"/>
      <c r="TLP320" s="2735"/>
      <c r="TLQ320" s="2735"/>
      <c r="TLR320" s="2735"/>
      <c r="TLS320" s="2735"/>
      <c r="TLT320" s="2735"/>
      <c r="TLU320" s="2735"/>
      <c r="TLV320" s="2735"/>
      <c r="TLW320" s="2735"/>
      <c r="TLX320" s="2735"/>
      <c r="TLY320" s="2735"/>
      <c r="TLZ320" s="2735"/>
      <c r="TMA320" s="2735"/>
      <c r="TMB320" s="2735"/>
      <c r="TMC320" s="2735"/>
      <c r="TMD320" s="2735"/>
      <c r="TME320" s="2735"/>
      <c r="TMF320" s="2735"/>
      <c r="TMG320" s="2735"/>
      <c r="TMH320" s="2735"/>
      <c r="TMI320" s="2735"/>
      <c r="TMJ320" s="2735"/>
      <c r="TMK320" s="2735"/>
      <c r="TML320" s="2735"/>
      <c r="TMM320" s="2735"/>
      <c r="TMN320" s="2735"/>
      <c r="TMO320" s="2735"/>
      <c r="TMP320" s="2735"/>
      <c r="TMQ320" s="2735"/>
      <c r="TMR320" s="2735"/>
      <c r="TMS320" s="2735"/>
      <c r="TMT320" s="2735"/>
      <c r="TMU320" s="2735"/>
      <c r="TMV320" s="2735"/>
      <c r="TMW320" s="2735"/>
      <c r="TMX320" s="2735"/>
      <c r="TMY320" s="2735"/>
      <c r="TMZ320" s="2735"/>
      <c r="TNA320" s="2735"/>
      <c r="TNB320" s="2735"/>
      <c r="TNC320" s="2735"/>
      <c r="TND320" s="2735"/>
      <c r="TNE320" s="2735"/>
      <c r="TNF320" s="2735"/>
      <c r="TNG320" s="2735"/>
      <c r="TNH320" s="2735"/>
      <c r="TNI320" s="2735"/>
      <c r="TNJ320" s="2735"/>
      <c r="TNK320" s="2735"/>
      <c r="TNL320" s="2735"/>
      <c r="TNM320" s="2735"/>
      <c r="TNN320" s="2735"/>
      <c r="TNO320" s="2735"/>
      <c r="TNP320" s="2735"/>
      <c r="TNQ320" s="2735"/>
      <c r="TNR320" s="2735"/>
      <c r="TNS320" s="2735"/>
      <c r="TNT320" s="2735"/>
      <c r="TNU320" s="2735"/>
      <c r="TNV320" s="2735"/>
      <c r="TNW320" s="2735"/>
      <c r="TNX320" s="2735"/>
      <c r="TNY320" s="2735"/>
      <c r="TNZ320" s="2735"/>
      <c r="TOA320" s="2735"/>
      <c r="TOB320" s="2735"/>
      <c r="TOC320" s="2735"/>
      <c r="TOD320" s="2735"/>
      <c r="TOE320" s="2735"/>
      <c r="TOF320" s="2735"/>
      <c r="TOG320" s="2735"/>
      <c r="TOH320" s="2735"/>
      <c r="TOI320" s="2735"/>
      <c r="TOJ320" s="2735"/>
      <c r="TOK320" s="2735"/>
      <c r="TOL320" s="2735"/>
      <c r="TOM320" s="2735"/>
      <c r="TON320" s="2735"/>
      <c r="TOO320" s="2735"/>
      <c r="TOP320" s="2735"/>
      <c r="TOQ320" s="2735"/>
      <c r="TOR320" s="2735"/>
      <c r="TOS320" s="2735"/>
      <c r="TOT320" s="2735"/>
      <c r="TOU320" s="2735"/>
      <c r="TOV320" s="2735"/>
      <c r="TOW320" s="2735"/>
      <c r="TOX320" s="2735"/>
      <c r="TOY320" s="2735"/>
      <c r="TOZ320" s="2735"/>
      <c r="TPA320" s="2735"/>
      <c r="TPB320" s="2735"/>
      <c r="TPC320" s="2735"/>
      <c r="TPD320" s="2735"/>
      <c r="TPE320" s="2735"/>
      <c r="TPF320" s="2735"/>
      <c r="TPG320" s="2735"/>
      <c r="TPH320" s="2735"/>
      <c r="TPI320" s="2735"/>
      <c r="TPJ320" s="2735"/>
      <c r="TPK320" s="2735"/>
      <c r="TPL320" s="2735"/>
      <c r="TPM320" s="2735"/>
      <c r="TPN320" s="2735"/>
      <c r="TPO320" s="2735"/>
      <c r="TPP320" s="2735"/>
      <c r="TPQ320" s="2735"/>
      <c r="TPR320" s="2735"/>
      <c r="TPS320" s="2735"/>
      <c r="TPT320" s="2735"/>
      <c r="TPU320" s="2735"/>
      <c r="TPV320" s="2735"/>
      <c r="TPW320" s="2735"/>
      <c r="TPX320" s="2735"/>
      <c r="TPY320" s="2735"/>
      <c r="TPZ320" s="2735"/>
      <c r="TQA320" s="2735"/>
      <c r="TQB320" s="2735"/>
      <c r="TQC320" s="2735"/>
      <c r="TQD320" s="2735"/>
      <c r="TQE320" s="2735"/>
      <c r="TQF320" s="2735"/>
      <c r="TQG320" s="2735"/>
      <c r="TQH320" s="2735"/>
      <c r="TQI320" s="2735"/>
      <c r="TQJ320" s="2735"/>
      <c r="TQK320" s="2735"/>
      <c r="TQL320" s="2735"/>
      <c r="TQM320" s="2735"/>
      <c r="TQN320" s="2735"/>
      <c r="TQO320" s="2735"/>
      <c r="TQP320" s="2735"/>
      <c r="TQQ320" s="2735"/>
      <c r="TQR320" s="2735"/>
      <c r="TQS320" s="2735"/>
      <c r="TQT320" s="2735"/>
      <c r="TQU320" s="2735"/>
      <c r="TQV320" s="2735"/>
      <c r="TQW320" s="2735"/>
      <c r="TQX320" s="2735"/>
      <c r="TQY320" s="2735"/>
      <c r="TQZ320" s="2735"/>
      <c r="TRA320" s="2735"/>
      <c r="TRB320" s="2735"/>
      <c r="TRC320" s="2735"/>
      <c r="TRD320" s="2735"/>
      <c r="TRE320" s="2735"/>
      <c r="TRF320" s="2735"/>
      <c r="TRG320" s="2735"/>
      <c r="TRH320" s="2735"/>
      <c r="TRI320" s="2735"/>
      <c r="TRJ320" s="2735"/>
      <c r="TRK320" s="2735"/>
      <c r="TRL320" s="2735"/>
      <c r="TRM320" s="2735"/>
      <c r="TRN320" s="2735"/>
      <c r="TRO320" s="2735"/>
      <c r="TRP320" s="2735"/>
      <c r="TRQ320" s="2735"/>
      <c r="TRR320" s="2735"/>
      <c r="TRS320" s="2735"/>
      <c r="TRT320" s="2735"/>
      <c r="TRU320" s="2735"/>
      <c r="TRV320" s="2735"/>
      <c r="TRW320" s="2735"/>
      <c r="TRX320" s="2735"/>
      <c r="TRY320" s="2735"/>
      <c r="TRZ320" s="2735"/>
      <c r="TSA320" s="2735"/>
      <c r="TSB320" s="2735"/>
      <c r="TSC320" s="2735"/>
      <c r="TSD320" s="2735"/>
      <c r="TSE320" s="2735"/>
      <c r="TSF320" s="2735"/>
      <c r="TSG320" s="2735"/>
      <c r="TSH320" s="2735"/>
      <c r="TSI320" s="2735"/>
      <c r="TSJ320" s="2735"/>
      <c r="TSK320" s="2735"/>
      <c r="TSL320" s="2735"/>
      <c r="TSM320" s="2735"/>
      <c r="TSN320" s="2735"/>
      <c r="TSO320" s="2735"/>
      <c r="TSP320" s="2735"/>
      <c r="TSQ320" s="2735"/>
      <c r="TSR320" s="2735"/>
      <c r="TSS320" s="2735"/>
      <c r="TST320" s="2735"/>
      <c r="TSU320" s="2735"/>
      <c r="TSV320" s="2735"/>
      <c r="TSW320" s="2735"/>
      <c r="TSX320" s="2735"/>
      <c r="TSY320" s="2735"/>
      <c r="TSZ320" s="2735"/>
      <c r="TTA320" s="2735"/>
      <c r="TTB320" s="2735"/>
      <c r="TTC320" s="2735"/>
      <c r="TTD320" s="2735"/>
      <c r="TTE320" s="2735"/>
      <c r="TTF320" s="2735"/>
      <c r="TTG320" s="2735"/>
      <c r="TTH320" s="2735"/>
      <c r="TTI320" s="2735"/>
      <c r="TTJ320" s="2735"/>
      <c r="TTK320" s="2735"/>
      <c r="TTL320" s="2735"/>
      <c r="TTM320" s="2735"/>
      <c r="TTN320" s="2735"/>
      <c r="TTO320" s="2735"/>
      <c r="TTP320" s="2735"/>
      <c r="TTQ320" s="2735"/>
      <c r="TTR320" s="2735"/>
      <c r="TTS320" s="2735"/>
      <c r="TTT320" s="2735"/>
      <c r="TTU320" s="2735"/>
      <c r="TTV320" s="2735"/>
      <c r="TTW320" s="2735"/>
      <c r="TTX320" s="2735"/>
      <c r="TTY320" s="2735"/>
      <c r="TTZ320" s="2735"/>
      <c r="TUA320" s="2735"/>
      <c r="TUB320" s="2735"/>
      <c r="TUC320" s="2735"/>
      <c r="TUD320" s="2735"/>
      <c r="TUE320" s="2735"/>
      <c r="TUF320" s="2735"/>
      <c r="TUG320" s="2735"/>
      <c r="TUH320" s="2735"/>
      <c r="TUI320" s="2735"/>
      <c r="TUJ320" s="2735"/>
      <c r="TUK320" s="2735"/>
      <c r="TUL320" s="2735"/>
      <c r="TUM320" s="2735"/>
      <c r="TUN320" s="2735"/>
      <c r="TUO320" s="2735"/>
      <c r="TUP320" s="2735"/>
      <c r="TUQ320" s="2735"/>
      <c r="TUR320" s="2735"/>
      <c r="TUS320" s="2735"/>
      <c r="TUT320" s="2735"/>
      <c r="TUU320" s="2735"/>
      <c r="TUV320" s="2735"/>
      <c r="TUW320" s="2735"/>
      <c r="TUX320" s="2735"/>
      <c r="TUY320" s="2735"/>
      <c r="TUZ320" s="2735"/>
      <c r="TVA320" s="2735"/>
      <c r="TVB320" s="2735"/>
      <c r="TVC320" s="2735"/>
      <c r="TVD320" s="2735"/>
      <c r="TVE320" s="2735"/>
      <c r="TVF320" s="2735"/>
      <c r="TVG320" s="2735"/>
      <c r="TVH320" s="2735"/>
      <c r="TVI320" s="2735"/>
      <c r="TVJ320" s="2735"/>
      <c r="TVK320" s="2735"/>
      <c r="TVL320" s="2735"/>
      <c r="TVM320" s="2735"/>
      <c r="TVN320" s="2735"/>
      <c r="TVO320" s="2735"/>
      <c r="TVP320" s="2735"/>
      <c r="TVQ320" s="2735"/>
      <c r="TVR320" s="2735"/>
      <c r="TVS320" s="2735"/>
      <c r="TVT320" s="2735"/>
      <c r="TVU320" s="2735"/>
      <c r="TVV320" s="2735"/>
      <c r="TVW320" s="2735"/>
      <c r="TVX320" s="2735"/>
      <c r="TVY320" s="2735"/>
      <c r="TVZ320" s="2735"/>
      <c r="TWA320" s="2735"/>
      <c r="TWB320" s="2735"/>
      <c r="TWC320" s="2735"/>
      <c r="TWD320" s="2735"/>
      <c r="TWE320" s="2735"/>
      <c r="TWF320" s="2735"/>
      <c r="TWG320" s="2735"/>
      <c r="TWH320" s="2735"/>
      <c r="TWI320" s="2735"/>
      <c r="TWJ320" s="2735"/>
      <c r="TWK320" s="2735"/>
      <c r="TWL320" s="2735"/>
      <c r="TWM320" s="2735"/>
      <c r="TWN320" s="2735"/>
      <c r="TWO320" s="2735"/>
      <c r="TWP320" s="2735"/>
      <c r="TWQ320" s="2735"/>
      <c r="TWR320" s="2735"/>
      <c r="TWS320" s="2735"/>
      <c r="TWT320" s="2735"/>
      <c r="TWU320" s="2735"/>
      <c r="TWV320" s="2735"/>
      <c r="TWW320" s="2735"/>
      <c r="TWX320" s="2735"/>
      <c r="TWY320" s="2735"/>
      <c r="TWZ320" s="2735"/>
      <c r="TXA320" s="2735"/>
      <c r="TXB320" s="2735"/>
      <c r="TXC320" s="2735"/>
      <c r="TXD320" s="2735"/>
      <c r="TXE320" s="2735"/>
      <c r="TXF320" s="2735"/>
      <c r="TXG320" s="2735"/>
      <c r="TXH320" s="2735"/>
      <c r="TXI320" s="2735"/>
      <c r="TXJ320" s="2735"/>
      <c r="TXK320" s="2735"/>
      <c r="TXL320" s="2735"/>
      <c r="TXM320" s="2735"/>
      <c r="TXN320" s="2735"/>
      <c r="TXO320" s="2735"/>
      <c r="TXP320" s="2735"/>
      <c r="TXQ320" s="2735"/>
      <c r="TXR320" s="2735"/>
      <c r="TXS320" s="2735"/>
      <c r="TXT320" s="2735"/>
      <c r="TXU320" s="2735"/>
      <c r="TXV320" s="2735"/>
      <c r="TXW320" s="2735"/>
      <c r="TXX320" s="2735"/>
      <c r="TXY320" s="2735"/>
      <c r="TXZ320" s="2735"/>
      <c r="TYA320" s="2735"/>
      <c r="TYB320" s="2735"/>
      <c r="TYC320" s="2735"/>
      <c r="TYD320" s="2735"/>
      <c r="TYE320" s="2735"/>
      <c r="TYF320" s="2735"/>
      <c r="TYG320" s="2735"/>
      <c r="TYH320" s="2735"/>
      <c r="TYI320" s="2735"/>
      <c r="TYJ320" s="2735"/>
      <c r="TYK320" s="2735"/>
      <c r="TYL320" s="2735"/>
      <c r="TYM320" s="2735"/>
      <c r="TYN320" s="2735"/>
      <c r="TYO320" s="2735"/>
      <c r="TYP320" s="2735"/>
      <c r="TYQ320" s="2735"/>
      <c r="TYR320" s="2735"/>
      <c r="TYS320" s="2735"/>
      <c r="TYT320" s="2735"/>
      <c r="TYU320" s="2735"/>
      <c r="TYV320" s="2735"/>
      <c r="TYW320" s="2735"/>
      <c r="TYX320" s="2735"/>
      <c r="TYY320" s="2735"/>
      <c r="TYZ320" s="2735"/>
      <c r="TZA320" s="2735"/>
      <c r="TZB320" s="2735"/>
      <c r="TZC320" s="2735"/>
      <c r="TZD320" s="2735"/>
      <c r="TZE320" s="2735"/>
      <c r="TZF320" s="2735"/>
      <c r="TZG320" s="2735"/>
      <c r="TZH320" s="2735"/>
      <c r="TZI320" s="2735"/>
      <c r="TZJ320" s="2735"/>
      <c r="TZK320" s="2735"/>
      <c r="TZL320" s="2735"/>
      <c r="TZM320" s="2735"/>
      <c r="TZN320" s="2735"/>
      <c r="TZO320" s="2735"/>
      <c r="TZP320" s="2735"/>
      <c r="TZQ320" s="2735"/>
      <c r="TZR320" s="2735"/>
      <c r="TZS320" s="2735"/>
      <c r="TZT320" s="2735"/>
      <c r="TZU320" s="2735"/>
      <c r="TZV320" s="2735"/>
      <c r="TZW320" s="2735"/>
      <c r="TZX320" s="2735"/>
      <c r="TZY320" s="2735"/>
      <c r="TZZ320" s="2735"/>
      <c r="UAA320" s="2735"/>
      <c r="UAB320" s="2735"/>
      <c r="UAC320" s="2735"/>
      <c r="UAD320" s="2735"/>
      <c r="UAE320" s="2735"/>
      <c r="UAF320" s="2735"/>
      <c r="UAG320" s="2735"/>
      <c r="UAH320" s="2735"/>
      <c r="UAI320" s="2735"/>
      <c r="UAJ320" s="2735"/>
      <c r="UAK320" s="2735"/>
      <c r="UAL320" s="2735"/>
      <c r="UAM320" s="2735"/>
      <c r="UAN320" s="2735"/>
      <c r="UAO320" s="2735"/>
      <c r="UAP320" s="2735"/>
      <c r="UAQ320" s="2735"/>
      <c r="UAR320" s="2735"/>
      <c r="UAS320" s="2735"/>
      <c r="UAT320" s="2735"/>
      <c r="UAU320" s="2735"/>
      <c r="UAV320" s="2735"/>
      <c r="UAW320" s="2735"/>
      <c r="UAX320" s="2735"/>
      <c r="UAY320" s="2735"/>
      <c r="UAZ320" s="2735"/>
      <c r="UBA320" s="2735"/>
      <c r="UBB320" s="2735"/>
      <c r="UBC320" s="2735"/>
      <c r="UBD320" s="2735"/>
      <c r="UBE320" s="2735"/>
      <c r="UBF320" s="2735"/>
      <c r="UBG320" s="2735"/>
      <c r="UBH320" s="2735"/>
      <c r="UBI320" s="2735"/>
      <c r="UBJ320" s="2735"/>
      <c r="UBK320" s="2735"/>
      <c r="UBL320" s="2735"/>
      <c r="UBM320" s="2735"/>
      <c r="UBN320" s="2735"/>
      <c r="UBO320" s="2735"/>
      <c r="UBP320" s="2735"/>
      <c r="UBQ320" s="2735"/>
      <c r="UBR320" s="2735"/>
      <c r="UBS320" s="2735"/>
      <c r="UBT320" s="2735"/>
      <c r="UBU320" s="2735"/>
      <c r="UBV320" s="2735"/>
      <c r="UBW320" s="2735"/>
      <c r="UBX320" s="2735"/>
      <c r="UBY320" s="2735"/>
      <c r="UBZ320" s="2735"/>
      <c r="UCA320" s="2735"/>
      <c r="UCB320" s="2735"/>
      <c r="UCC320" s="2735"/>
      <c r="UCD320" s="2735"/>
      <c r="UCE320" s="2735"/>
      <c r="UCF320" s="2735"/>
      <c r="UCG320" s="2735"/>
      <c r="UCH320" s="2735"/>
      <c r="UCI320" s="2735"/>
      <c r="UCJ320" s="2735"/>
      <c r="UCK320" s="2735"/>
      <c r="UCL320" s="2735"/>
      <c r="UCM320" s="2735"/>
      <c r="UCN320" s="2735"/>
      <c r="UCO320" s="2735"/>
      <c r="UCP320" s="2735"/>
      <c r="UCQ320" s="2735"/>
      <c r="UCR320" s="2735"/>
      <c r="UCS320" s="2735"/>
      <c r="UCT320" s="2735"/>
      <c r="UCU320" s="2735"/>
      <c r="UCV320" s="2735"/>
      <c r="UCW320" s="2735"/>
      <c r="UCX320" s="2735"/>
      <c r="UCY320" s="2735"/>
      <c r="UCZ320" s="2735"/>
      <c r="UDA320" s="2735"/>
      <c r="UDB320" s="2735"/>
      <c r="UDC320" s="2735"/>
      <c r="UDD320" s="2735"/>
      <c r="UDE320" s="2735"/>
      <c r="UDF320" s="2735"/>
      <c r="UDG320" s="2735"/>
      <c r="UDH320" s="2735"/>
      <c r="UDI320" s="2735"/>
      <c r="UDJ320" s="2735"/>
      <c r="UDK320" s="2735"/>
      <c r="UDL320" s="2735"/>
      <c r="UDM320" s="2735"/>
      <c r="UDN320" s="2735"/>
      <c r="UDO320" s="2735"/>
      <c r="UDP320" s="2735"/>
      <c r="UDQ320" s="2735"/>
      <c r="UDR320" s="2735"/>
      <c r="UDS320" s="2735"/>
      <c r="UDT320" s="2735"/>
      <c r="UDU320" s="2735"/>
      <c r="UDV320" s="2735"/>
      <c r="UDW320" s="2735"/>
      <c r="UDX320" s="2735"/>
      <c r="UDY320" s="2735"/>
      <c r="UDZ320" s="2735"/>
      <c r="UEA320" s="2735"/>
      <c r="UEB320" s="2735"/>
      <c r="UEC320" s="2735"/>
      <c r="UED320" s="2735"/>
      <c r="UEE320" s="2735"/>
      <c r="UEF320" s="2735"/>
      <c r="UEG320" s="2735"/>
      <c r="UEH320" s="2735"/>
      <c r="UEI320" s="2735"/>
      <c r="UEJ320" s="2735"/>
      <c r="UEK320" s="2735"/>
      <c r="UEL320" s="2735"/>
      <c r="UEM320" s="2735"/>
      <c r="UEN320" s="2735"/>
      <c r="UEO320" s="2735"/>
      <c r="UEP320" s="2735"/>
      <c r="UEQ320" s="2735"/>
      <c r="UER320" s="2735"/>
      <c r="UES320" s="2735"/>
      <c r="UET320" s="2735"/>
      <c r="UEU320" s="2735"/>
      <c r="UEV320" s="2735"/>
      <c r="UEW320" s="2735"/>
      <c r="UEX320" s="2735"/>
      <c r="UEY320" s="2735"/>
      <c r="UEZ320" s="2735"/>
      <c r="UFA320" s="2735"/>
      <c r="UFB320" s="2735"/>
      <c r="UFC320" s="2735"/>
      <c r="UFD320" s="2735"/>
      <c r="UFE320" s="2735"/>
      <c r="UFF320" s="2735"/>
      <c r="UFG320" s="2735"/>
      <c r="UFH320" s="2735"/>
      <c r="UFI320" s="2735"/>
      <c r="UFJ320" s="2735"/>
      <c r="UFK320" s="2735"/>
      <c r="UFL320" s="2735"/>
      <c r="UFM320" s="2735"/>
      <c r="UFN320" s="2735"/>
      <c r="UFO320" s="2735"/>
      <c r="UFP320" s="2735"/>
      <c r="UFQ320" s="2735"/>
      <c r="UFR320" s="2735"/>
      <c r="UFS320" s="2735"/>
      <c r="UFT320" s="2735"/>
      <c r="UFU320" s="2735"/>
      <c r="UFV320" s="2735"/>
      <c r="UFW320" s="2735"/>
      <c r="UFX320" s="2735"/>
      <c r="UFY320" s="2735"/>
      <c r="UFZ320" s="2735"/>
      <c r="UGA320" s="2735"/>
      <c r="UGB320" s="2735"/>
      <c r="UGC320" s="2735"/>
      <c r="UGD320" s="2735"/>
      <c r="UGE320" s="2735"/>
      <c r="UGF320" s="2735"/>
      <c r="UGG320" s="2735"/>
      <c r="UGH320" s="2735"/>
      <c r="UGI320" s="2735"/>
      <c r="UGJ320" s="2735"/>
      <c r="UGK320" s="2735"/>
      <c r="UGL320" s="2735"/>
      <c r="UGM320" s="2735"/>
      <c r="UGN320" s="2735"/>
      <c r="UGO320" s="2735"/>
      <c r="UGP320" s="2735"/>
      <c r="UGQ320" s="2735"/>
      <c r="UGR320" s="2735"/>
      <c r="UGS320" s="2735"/>
      <c r="UGT320" s="2735"/>
      <c r="UGU320" s="2735"/>
      <c r="UGV320" s="2735"/>
      <c r="UGW320" s="2735"/>
      <c r="UGX320" s="2735"/>
      <c r="UGY320" s="2735"/>
      <c r="UGZ320" s="2735"/>
      <c r="UHA320" s="2735"/>
      <c r="UHB320" s="2735"/>
      <c r="UHC320" s="2735"/>
      <c r="UHD320" s="2735"/>
      <c r="UHE320" s="2735"/>
      <c r="UHF320" s="2735"/>
      <c r="UHG320" s="2735"/>
      <c r="UHH320" s="2735"/>
      <c r="UHI320" s="2735"/>
      <c r="UHJ320" s="2735"/>
      <c r="UHK320" s="2735"/>
      <c r="UHL320" s="2735"/>
      <c r="UHM320" s="2735"/>
      <c r="UHN320" s="2735"/>
      <c r="UHO320" s="2735"/>
      <c r="UHP320" s="2735"/>
      <c r="UHQ320" s="2735"/>
      <c r="UHR320" s="2735"/>
      <c r="UHS320" s="2735"/>
      <c r="UHT320" s="2735"/>
      <c r="UHU320" s="2735"/>
      <c r="UHV320" s="2735"/>
      <c r="UHW320" s="2735"/>
      <c r="UHX320" s="2735"/>
      <c r="UHY320" s="2735"/>
      <c r="UHZ320" s="2735"/>
      <c r="UIA320" s="2735"/>
      <c r="UIB320" s="2735"/>
      <c r="UIC320" s="2735"/>
      <c r="UID320" s="2735"/>
      <c r="UIE320" s="2735"/>
      <c r="UIF320" s="2735"/>
      <c r="UIG320" s="2735"/>
      <c r="UIH320" s="2735"/>
      <c r="UII320" s="2735"/>
      <c r="UIJ320" s="2735"/>
      <c r="UIK320" s="2735"/>
      <c r="UIL320" s="2735"/>
      <c r="UIM320" s="2735"/>
      <c r="UIN320" s="2735"/>
      <c r="UIO320" s="2735"/>
      <c r="UIP320" s="2735"/>
      <c r="UIQ320" s="2735"/>
      <c r="UIR320" s="2735"/>
      <c r="UIS320" s="2735"/>
      <c r="UIT320" s="2735"/>
      <c r="UIU320" s="2735"/>
      <c r="UIV320" s="2735"/>
      <c r="UIW320" s="2735"/>
      <c r="UIX320" s="2735"/>
      <c r="UIY320" s="2735"/>
      <c r="UIZ320" s="2735"/>
      <c r="UJA320" s="2735"/>
      <c r="UJB320" s="2735"/>
      <c r="UJC320" s="2735"/>
      <c r="UJD320" s="2735"/>
      <c r="UJE320" s="2735"/>
      <c r="UJF320" s="2735"/>
      <c r="UJG320" s="2735"/>
      <c r="UJH320" s="2735"/>
      <c r="UJI320" s="2735"/>
      <c r="UJJ320" s="2735"/>
      <c r="UJK320" s="2735"/>
      <c r="UJL320" s="2735"/>
      <c r="UJM320" s="2735"/>
      <c r="UJN320" s="2735"/>
      <c r="UJO320" s="2735"/>
      <c r="UJP320" s="2735"/>
      <c r="UJQ320" s="2735"/>
      <c r="UJR320" s="2735"/>
      <c r="UJS320" s="2735"/>
      <c r="UJT320" s="2735"/>
      <c r="UJU320" s="2735"/>
      <c r="UJV320" s="2735"/>
      <c r="UJW320" s="2735"/>
      <c r="UJX320" s="2735"/>
      <c r="UJY320" s="2735"/>
      <c r="UJZ320" s="2735"/>
      <c r="UKA320" s="2735"/>
      <c r="UKB320" s="2735"/>
      <c r="UKC320" s="2735"/>
      <c r="UKD320" s="2735"/>
      <c r="UKE320" s="2735"/>
      <c r="UKF320" s="2735"/>
      <c r="UKG320" s="2735"/>
      <c r="UKH320" s="2735"/>
      <c r="UKI320" s="2735"/>
      <c r="UKJ320" s="2735"/>
      <c r="UKK320" s="2735"/>
      <c r="UKL320" s="2735"/>
      <c r="UKM320" s="2735"/>
      <c r="UKN320" s="2735"/>
      <c r="UKO320" s="2735"/>
      <c r="UKP320" s="2735"/>
      <c r="UKQ320" s="2735"/>
      <c r="UKR320" s="2735"/>
      <c r="UKS320" s="2735"/>
      <c r="UKT320" s="2735"/>
      <c r="UKU320" s="2735"/>
      <c r="UKV320" s="2735"/>
      <c r="UKW320" s="2735"/>
      <c r="UKX320" s="2735"/>
      <c r="UKY320" s="2735"/>
      <c r="UKZ320" s="2735"/>
      <c r="ULA320" s="2735"/>
      <c r="ULB320" s="2735"/>
      <c r="ULC320" s="2735"/>
      <c r="ULD320" s="2735"/>
      <c r="ULE320" s="2735"/>
      <c r="ULF320" s="2735"/>
      <c r="ULG320" s="2735"/>
      <c r="ULH320" s="2735"/>
      <c r="ULI320" s="2735"/>
      <c r="ULJ320" s="2735"/>
      <c r="ULK320" s="2735"/>
      <c r="ULL320" s="2735"/>
      <c r="ULM320" s="2735"/>
      <c r="ULN320" s="2735"/>
      <c r="ULO320" s="2735"/>
      <c r="ULP320" s="2735"/>
      <c r="ULQ320" s="2735"/>
      <c r="ULR320" s="2735"/>
      <c r="ULS320" s="2735"/>
      <c r="ULT320" s="2735"/>
      <c r="ULU320" s="2735"/>
      <c r="ULV320" s="2735"/>
      <c r="ULW320" s="2735"/>
      <c r="ULX320" s="2735"/>
      <c r="ULY320" s="2735"/>
      <c r="ULZ320" s="2735"/>
      <c r="UMA320" s="2735"/>
      <c r="UMB320" s="2735"/>
      <c r="UMC320" s="2735"/>
      <c r="UMD320" s="2735"/>
      <c r="UME320" s="2735"/>
      <c r="UMF320" s="2735"/>
      <c r="UMG320" s="2735"/>
      <c r="UMH320" s="2735"/>
      <c r="UMI320" s="2735"/>
      <c r="UMJ320" s="2735"/>
      <c r="UMK320" s="2735"/>
      <c r="UML320" s="2735"/>
      <c r="UMM320" s="2735"/>
      <c r="UMN320" s="2735"/>
      <c r="UMO320" s="2735"/>
      <c r="UMP320" s="2735"/>
      <c r="UMQ320" s="2735"/>
      <c r="UMR320" s="2735"/>
      <c r="UMS320" s="2735"/>
      <c r="UMT320" s="2735"/>
      <c r="UMU320" s="2735"/>
      <c r="UMV320" s="2735"/>
      <c r="UMW320" s="2735"/>
      <c r="UMX320" s="2735"/>
      <c r="UMY320" s="2735"/>
      <c r="UMZ320" s="2735"/>
      <c r="UNA320" s="2735"/>
      <c r="UNB320" s="2735"/>
      <c r="UNC320" s="2735"/>
      <c r="UND320" s="2735"/>
      <c r="UNE320" s="2735"/>
      <c r="UNF320" s="2735"/>
      <c r="UNG320" s="2735"/>
      <c r="UNH320" s="2735"/>
      <c r="UNI320" s="2735"/>
      <c r="UNJ320" s="2735"/>
      <c r="UNK320" s="2735"/>
      <c r="UNL320" s="2735"/>
      <c r="UNM320" s="2735"/>
      <c r="UNN320" s="2735"/>
      <c r="UNO320" s="2735"/>
      <c r="UNP320" s="2735"/>
      <c r="UNQ320" s="2735"/>
      <c r="UNR320" s="2735"/>
      <c r="UNS320" s="2735"/>
      <c r="UNT320" s="2735"/>
      <c r="UNU320" s="2735"/>
      <c r="UNV320" s="2735"/>
      <c r="UNW320" s="2735"/>
      <c r="UNX320" s="2735"/>
      <c r="UNY320" s="2735"/>
      <c r="UNZ320" s="2735"/>
      <c r="UOA320" s="2735"/>
      <c r="UOB320" s="2735"/>
      <c r="UOC320" s="2735"/>
      <c r="UOD320" s="2735"/>
      <c r="UOE320" s="2735"/>
      <c r="UOF320" s="2735"/>
      <c r="UOG320" s="2735"/>
      <c r="UOH320" s="2735"/>
      <c r="UOI320" s="2735"/>
      <c r="UOJ320" s="2735"/>
      <c r="UOK320" s="2735"/>
      <c r="UOL320" s="2735"/>
      <c r="UOM320" s="2735"/>
      <c r="UON320" s="2735"/>
      <c r="UOO320" s="2735"/>
      <c r="UOP320" s="2735"/>
      <c r="UOQ320" s="2735"/>
      <c r="UOR320" s="2735"/>
      <c r="UOS320" s="2735"/>
      <c r="UOT320" s="2735"/>
      <c r="UOU320" s="2735"/>
      <c r="UOV320" s="2735"/>
      <c r="UOW320" s="2735"/>
      <c r="UOX320" s="2735"/>
      <c r="UOY320" s="2735"/>
      <c r="UOZ320" s="2735"/>
      <c r="UPA320" s="2735"/>
      <c r="UPB320" s="2735"/>
      <c r="UPC320" s="2735"/>
      <c r="UPD320" s="2735"/>
      <c r="UPE320" s="2735"/>
      <c r="UPF320" s="2735"/>
      <c r="UPG320" s="2735"/>
      <c r="UPH320" s="2735"/>
      <c r="UPI320" s="2735"/>
      <c r="UPJ320" s="2735"/>
      <c r="UPK320" s="2735"/>
      <c r="UPL320" s="2735"/>
      <c r="UPM320" s="2735"/>
      <c r="UPN320" s="2735"/>
      <c r="UPO320" s="2735"/>
      <c r="UPP320" s="2735"/>
      <c r="UPQ320" s="2735"/>
      <c r="UPR320" s="2735"/>
      <c r="UPS320" s="2735"/>
      <c r="UPT320" s="2735"/>
      <c r="UPU320" s="2735"/>
      <c r="UPV320" s="2735"/>
      <c r="UPW320" s="2735"/>
      <c r="UPX320" s="2735"/>
      <c r="UPY320" s="2735"/>
      <c r="UPZ320" s="2735"/>
      <c r="UQA320" s="2735"/>
      <c r="UQB320" s="2735"/>
      <c r="UQC320" s="2735"/>
      <c r="UQD320" s="2735"/>
      <c r="UQE320" s="2735"/>
      <c r="UQF320" s="2735"/>
      <c r="UQG320" s="2735"/>
      <c r="UQH320" s="2735"/>
      <c r="UQI320" s="2735"/>
      <c r="UQJ320" s="2735"/>
      <c r="UQK320" s="2735"/>
      <c r="UQL320" s="2735"/>
      <c r="UQM320" s="2735"/>
      <c r="UQN320" s="2735"/>
      <c r="UQO320" s="2735"/>
      <c r="UQP320" s="2735"/>
      <c r="UQQ320" s="2735"/>
      <c r="UQR320" s="2735"/>
      <c r="UQS320" s="2735"/>
      <c r="UQT320" s="2735"/>
      <c r="UQU320" s="2735"/>
      <c r="UQV320" s="2735"/>
      <c r="UQW320" s="2735"/>
      <c r="UQX320" s="2735"/>
      <c r="UQY320" s="2735"/>
      <c r="UQZ320" s="2735"/>
      <c r="URA320" s="2735"/>
      <c r="URB320" s="2735"/>
      <c r="URC320" s="2735"/>
      <c r="URD320" s="2735"/>
      <c r="URE320" s="2735"/>
      <c r="URF320" s="2735"/>
      <c r="URG320" s="2735"/>
      <c r="URH320" s="2735"/>
      <c r="URI320" s="2735"/>
      <c r="URJ320" s="2735"/>
      <c r="URK320" s="2735"/>
      <c r="URL320" s="2735"/>
      <c r="URM320" s="2735"/>
      <c r="URN320" s="2735"/>
      <c r="URO320" s="2735"/>
      <c r="URP320" s="2735"/>
      <c r="URQ320" s="2735"/>
      <c r="URR320" s="2735"/>
      <c r="URS320" s="2735"/>
      <c r="URT320" s="2735"/>
      <c r="URU320" s="2735"/>
      <c r="URV320" s="2735"/>
      <c r="URW320" s="2735"/>
      <c r="URX320" s="2735"/>
      <c r="URY320" s="2735"/>
      <c r="URZ320" s="2735"/>
      <c r="USA320" s="2735"/>
      <c r="USB320" s="2735"/>
      <c r="USC320" s="2735"/>
      <c r="USD320" s="2735"/>
      <c r="USE320" s="2735"/>
      <c r="USF320" s="2735"/>
      <c r="USG320" s="2735"/>
      <c r="USH320" s="2735"/>
      <c r="USI320" s="2735"/>
      <c r="USJ320" s="2735"/>
      <c r="USK320" s="2735"/>
      <c r="USL320" s="2735"/>
      <c r="USM320" s="2735"/>
      <c r="USN320" s="2735"/>
      <c r="USO320" s="2735"/>
      <c r="USP320" s="2735"/>
      <c r="USQ320" s="2735"/>
      <c r="USR320" s="2735"/>
      <c r="USS320" s="2735"/>
      <c r="UST320" s="2735"/>
      <c r="USU320" s="2735"/>
      <c r="USV320" s="2735"/>
      <c r="USW320" s="2735"/>
      <c r="USX320" s="2735"/>
      <c r="USY320" s="2735"/>
      <c r="USZ320" s="2735"/>
      <c r="UTA320" s="2735"/>
      <c r="UTB320" s="2735"/>
      <c r="UTC320" s="2735"/>
      <c r="UTD320" s="2735"/>
      <c r="UTE320" s="2735"/>
      <c r="UTF320" s="2735"/>
      <c r="UTG320" s="2735"/>
      <c r="UTH320" s="2735"/>
      <c r="UTI320" s="2735"/>
      <c r="UTJ320" s="2735"/>
      <c r="UTK320" s="2735"/>
      <c r="UTL320" s="2735"/>
      <c r="UTM320" s="2735"/>
      <c r="UTN320" s="2735"/>
      <c r="UTO320" s="2735"/>
      <c r="UTP320" s="2735"/>
      <c r="UTQ320" s="2735"/>
      <c r="UTR320" s="2735"/>
      <c r="UTS320" s="2735"/>
      <c r="UTT320" s="2735"/>
      <c r="UTU320" s="2735"/>
      <c r="UTV320" s="2735"/>
      <c r="UTW320" s="2735"/>
      <c r="UTX320" s="2735"/>
      <c r="UTY320" s="2735"/>
      <c r="UTZ320" s="2735"/>
      <c r="UUA320" s="2735"/>
      <c r="UUB320" s="2735"/>
      <c r="UUC320" s="2735"/>
      <c r="UUD320" s="2735"/>
      <c r="UUE320" s="2735"/>
      <c r="UUF320" s="2735"/>
      <c r="UUG320" s="2735"/>
      <c r="UUH320" s="2735"/>
      <c r="UUI320" s="2735"/>
      <c r="UUJ320" s="2735"/>
      <c r="UUK320" s="2735"/>
      <c r="UUL320" s="2735"/>
      <c r="UUM320" s="2735"/>
      <c r="UUN320" s="2735"/>
      <c r="UUO320" s="2735"/>
      <c r="UUP320" s="2735"/>
      <c r="UUQ320" s="2735"/>
      <c r="UUR320" s="2735"/>
      <c r="UUS320" s="2735"/>
      <c r="UUT320" s="2735"/>
      <c r="UUU320" s="2735"/>
      <c r="UUV320" s="2735"/>
      <c r="UUW320" s="2735"/>
      <c r="UUX320" s="2735"/>
      <c r="UUY320" s="2735"/>
      <c r="UUZ320" s="2735"/>
      <c r="UVA320" s="2735"/>
      <c r="UVB320" s="2735"/>
      <c r="UVC320" s="2735"/>
      <c r="UVD320" s="2735"/>
      <c r="UVE320" s="2735"/>
      <c r="UVF320" s="2735"/>
      <c r="UVG320" s="2735"/>
      <c r="UVH320" s="2735"/>
      <c r="UVI320" s="2735"/>
      <c r="UVJ320" s="2735"/>
      <c r="UVK320" s="2735"/>
      <c r="UVL320" s="2735"/>
      <c r="UVM320" s="2735"/>
      <c r="UVN320" s="2735"/>
      <c r="UVO320" s="2735"/>
      <c r="UVP320" s="2735"/>
      <c r="UVQ320" s="2735"/>
      <c r="UVR320" s="2735"/>
      <c r="UVS320" s="2735"/>
      <c r="UVT320" s="2735"/>
      <c r="UVU320" s="2735"/>
      <c r="UVV320" s="2735"/>
      <c r="UVW320" s="2735"/>
      <c r="UVX320" s="2735"/>
      <c r="UVY320" s="2735"/>
      <c r="UVZ320" s="2735"/>
      <c r="UWA320" s="2735"/>
      <c r="UWB320" s="2735"/>
      <c r="UWC320" s="2735"/>
      <c r="UWD320" s="2735"/>
      <c r="UWE320" s="2735"/>
      <c r="UWF320" s="2735"/>
      <c r="UWG320" s="2735"/>
      <c r="UWH320" s="2735"/>
      <c r="UWI320" s="2735"/>
      <c r="UWJ320" s="2735"/>
      <c r="UWK320" s="2735"/>
      <c r="UWL320" s="2735"/>
      <c r="UWM320" s="2735"/>
      <c r="UWN320" s="2735"/>
      <c r="UWO320" s="2735"/>
      <c r="UWP320" s="2735"/>
      <c r="UWQ320" s="2735"/>
      <c r="UWR320" s="2735"/>
      <c r="UWS320" s="2735"/>
      <c r="UWT320" s="2735"/>
      <c r="UWU320" s="2735"/>
      <c r="UWV320" s="2735"/>
      <c r="UWW320" s="2735"/>
      <c r="UWX320" s="2735"/>
      <c r="UWY320" s="2735"/>
      <c r="UWZ320" s="2735"/>
      <c r="UXA320" s="2735"/>
      <c r="UXB320" s="2735"/>
      <c r="UXC320" s="2735"/>
      <c r="UXD320" s="2735"/>
      <c r="UXE320" s="2735"/>
      <c r="UXF320" s="2735"/>
      <c r="UXG320" s="2735"/>
      <c r="UXH320" s="2735"/>
      <c r="UXI320" s="2735"/>
      <c r="UXJ320" s="2735"/>
      <c r="UXK320" s="2735"/>
      <c r="UXL320" s="2735"/>
      <c r="UXM320" s="2735"/>
      <c r="UXN320" s="2735"/>
      <c r="UXO320" s="2735"/>
      <c r="UXP320" s="2735"/>
      <c r="UXQ320" s="2735"/>
      <c r="UXR320" s="2735"/>
      <c r="UXS320" s="2735"/>
      <c r="UXT320" s="2735"/>
      <c r="UXU320" s="2735"/>
      <c r="UXV320" s="2735"/>
      <c r="UXW320" s="2735"/>
      <c r="UXX320" s="2735"/>
      <c r="UXY320" s="2735"/>
      <c r="UXZ320" s="2735"/>
      <c r="UYA320" s="2735"/>
      <c r="UYB320" s="2735"/>
      <c r="UYC320" s="2735"/>
      <c r="UYD320" s="2735"/>
      <c r="UYE320" s="2735"/>
      <c r="UYF320" s="2735"/>
      <c r="UYG320" s="2735"/>
      <c r="UYH320" s="2735"/>
      <c r="UYI320" s="2735"/>
      <c r="UYJ320" s="2735"/>
      <c r="UYK320" s="2735"/>
      <c r="UYL320" s="2735"/>
      <c r="UYM320" s="2735"/>
      <c r="UYN320" s="2735"/>
      <c r="UYO320" s="2735"/>
      <c r="UYP320" s="2735"/>
      <c r="UYQ320" s="2735"/>
      <c r="UYR320" s="2735"/>
      <c r="UYS320" s="2735"/>
      <c r="UYT320" s="2735"/>
      <c r="UYU320" s="2735"/>
      <c r="UYV320" s="2735"/>
      <c r="UYW320" s="2735"/>
      <c r="UYX320" s="2735"/>
      <c r="UYY320" s="2735"/>
      <c r="UYZ320" s="2735"/>
      <c r="UZA320" s="2735"/>
      <c r="UZB320" s="2735"/>
      <c r="UZC320" s="2735"/>
      <c r="UZD320" s="2735"/>
      <c r="UZE320" s="2735"/>
      <c r="UZF320" s="2735"/>
      <c r="UZG320" s="2735"/>
      <c r="UZH320" s="2735"/>
      <c r="UZI320" s="2735"/>
      <c r="UZJ320" s="2735"/>
      <c r="UZK320" s="2735"/>
      <c r="UZL320" s="2735"/>
      <c r="UZM320" s="2735"/>
      <c r="UZN320" s="2735"/>
      <c r="UZO320" s="2735"/>
      <c r="UZP320" s="2735"/>
      <c r="UZQ320" s="2735"/>
      <c r="UZR320" s="2735"/>
      <c r="UZS320" s="2735"/>
      <c r="UZT320" s="2735"/>
      <c r="UZU320" s="2735"/>
      <c r="UZV320" s="2735"/>
      <c r="UZW320" s="2735"/>
      <c r="UZX320" s="2735"/>
      <c r="UZY320" s="2735"/>
      <c r="UZZ320" s="2735"/>
      <c r="VAA320" s="2735"/>
      <c r="VAB320" s="2735"/>
      <c r="VAC320" s="2735"/>
      <c r="VAD320" s="2735"/>
      <c r="VAE320" s="2735"/>
      <c r="VAF320" s="2735"/>
      <c r="VAG320" s="2735"/>
      <c r="VAH320" s="2735"/>
      <c r="VAI320" s="2735"/>
      <c r="VAJ320" s="2735"/>
      <c r="VAK320" s="2735"/>
      <c r="VAL320" s="2735"/>
      <c r="VAM320" s="2735"/>
      <c r="VAN320" s="2735"/>
      <c r="VAO320" s="2735"/>
      <c r="VAP320" s="2735"/>
      <c r="VAQ320" s="2735"/>
      <c r="VAR320" s="2735"/>
      <c r="VAS320" s="2735"/>
      <c r="VAT320" s="2735"/>
      <c r="VAU320" s="2735"/>
      <c r="VAV320" s="2735"/>
      <c r="VAW320" s="2735"/>
      <c r="VAX320" s="2735"/>
      <c r="VAY320" s="2735"/>
      <c r="VAZ320" s="2735"/>
      <c r="VBA320" s="2735"/>
      <c r="VBB320" s="2735"/>
      <c r="VBC320" s="2735"/>
      <c r="VBD320" s="2735"/>
      <c r="VBE320" s="2735"/>
      <c r="VBF320" s="2735"/>
      <c r="VBG320" s="2735"/>
      <c r="VBH320" s="2735"/>
      <c r="VBI320" s="2735"/>
      <c r="VBJ320" s="2735"/>
      <c r="VBK320" s="2735"/>
      <c r="VBL320" s="2735"/>
      <c r="VBM320" s="2735"/>
      <c r="VBN320" s="2735"/>
      <c r="VBO320" s="2735"/>
      <c r="VBP320" s="2735"/>
      <c r="VBQ320" s="2735"/>
      <c r="VBR320" s="2735"/>
      <c r="VBS320" s="2735"/>
      <c r="VBT320" s="2735"/>
      <c r="VBU320" s="2735"/>
      <c r="VBV320" s="2735"/>
      <c r="VBW320" s="2735"/>
      <c r="VBX320" s="2735"/>
      <c r="VBY320" s="2735"/>
      <c r="VBZ320" s="2735"/>
      <c r="VCA320" s="2735"/>
      <c r="VCB320" s="2735"/>
      <c r="VCC320" s="2735"/>
      <c r="VCD320" s="2735"/>
      <c r="VCE320" s="2735"/>
      <c r="VCF320" s="2735"/>
      <c r="VCG320" s="2735"/>
      <c r="VCH320" s="2735"/>
      <c r="VCI320" s="2735"/>
      <c r="VCJ320" s="2735"/>
      <c r="VCK320" s="2735"/>
      <c r="VCL320" s="2735"/>
      <c r="VCM320" s="2735"/>
      <c r="VCN320" s="2735"/>
      <c r="VCO320" s="2735"/>
      <c r="VCP320" s="2735"/>
      <c r="VCQ320" s="2735"/>
      <c r="VCR320" s="2735"/>
      <c r="VCS320" s="2735"/>
      <c r="VCT320" s="2735"/>
      <c r="VCU320" s="2735"/>
      <c r="VCV320" s="2735"/>
      <c r="VCW320" s="2735"/>
      <c r="VCX320" s="2735"/>
      <c r="VCY320" s="2735"/>
      <c r="VCZ320" s="2735"/>
      <c r="VDA320" s="2735"/>
      <c r="VDB320" s="2735"/>
      <c r="VDC320" s="2735"/>
      <c r="VDD320" s="2735"/>
      <c r="VDE320" s="2735"/>
      <c r="VDF320" s="2735"/>
      <c r="VDG320" s="2735"/>
      <c r="VDH320" s="2735"/>
      <c r="VDI320" s="2735"/>
      <c r="VDJ320" s="2735"/>
      <c r="VDK320" s="2735"/>
      <c r="VDL320" s="2735"/>
      <c r="VDM320" s="2735"/>
      <c r="VDN320" s="2735"/>
      <c r="VDO320" s="2735"/>
      <c r="VDP320" s="2735"/>
      <c r="VDQ320" s="2735"/>
      <c r="VDR320" s="2735"/>
      <c r="VDS320" s="2735"/>
      <c r="VDT320" s="2735"/>
      <c r="VDU320" s="2735"/>
      <c r="VDV320" s="2735"/>
      <c r="VDW320" s="2735"/>
      <c r="VDX320" s="2735"/>
      <c r="VDY320" s="2735"/>
      <c r="VDZ320" s="2735"/>
      <c r="VEA320" s="2735"/>
      <c r="VEB320" s="2735"/>
      <c r="VEC320" s="2735"/>
      <c r="VED320" s="2735"/>
      <c r="VEE320" s="2735"/>
      <c r="VEF320" s="2735"/>
      <c r="VEG320" s="2735"/>
      <c r="VEH320" s="2735"/>
      <c r="VEI320" s="2735"/>
      <c r="VEJ320" s="2735"/>
      <c r="VEK320" s="2735"/>
      <c r="VEL320" s="2735"/>
      <c r="VEM320" s="2735"/>
      <c r="VEN320" s="2735"/>
      <c r="VEO320" s="2735"/>
      <c r="VEP320" s="2735"/>
      <c r="VEQ320" s="2735"/>
      <c r="VER320" s="2735"/>
      <c r="VES320" s="2735"/>
      <c r="VET320" s="2735"/>
      <c r="VEU320" s="2735"/>
      <c r="VEV320" s="2735"/>
      <c r="VEW320" s="2735"/>
      <c r="VEX320" s="2735"/>
      <c r="VEY320" s="2735"/>
      <c r="VEZ320" s="2735"/>
      <c r="VFA320" s="2735"/>
      <c r="VFB320" s="2735"/>
      <c r="VFC320" s="2735"/>
      <c r="VFD320" s="2735"/>
      <c r="VFE320" s="2735"/>
      <c r="VFF320" s="2735"/>
      <c r="VFG320" s="2735"/>
      <c r="VFH320" s="2735"/>
      <c r="VFI320" s="2735"/>
      <c r="VFJ320" s="2735"/>
      <c r="VFK320" s="2735"/>
      <c r="VFL320" s="2735"/>
      <c r="VFM320" s="2735"/>
      <c r="VFN320" s="2735"/>
      <c r="VFO320" s="2735"/>
      <c r="VFP320" s="2735"/>
      <c r="VFQ320" s="2735"/>
      <c r="VFR320" s="2735"/>
      <c r="VFS320" s="2735"/>
      <c r="VFT320" s="2735"/>
      <c r="VFU320" s="2735"/>
      <c r="VFV320" s="2735"/>
      <c r="VFW320" s="2735"/>
      <c r="VFX320" s="2735"/>
      <c r="VFY320" s="2735"/>
      <c r="VFZ320" s="2735"/>
      <c r="VGA320" s="2735"/>
      <c r="VGB320" s="2735"/>
      <c r="VGC320" s="2735"/>
      <c r="VGD320" s="2735"/>
      <c r="VGE320" s="2735"/>
      <c r="VGF320" s="2735"/>
      <c r="VGG320" s="2735"/>
      <c r="VGH320" s="2735"/>
      <c r="VGI320" s="2735"/>
      <c r="VGJ320" s="2735"/>
      <c r="VGK320" s="2735"/>
      <c r="VGL320" s="2735"/>
      <c r="VGM320" s="2735"/>
      <c r="VGN320" s="2735"/>
      <c r="VGO320" s="2735"/>
      <c r="VGP320" s="2735"/>
      <c r="VGQ320" s="2735"/>
      <c r="VGR320" s="2735"/>
      <c r="VGS320" s="2735"/>
      <c r="VGT320" s="2735"/>
      <c r="VGU320" s="2735"/>
      <c r="VGV320" s="2735"/>
      <c r="VGW320" s="2735"/>
      <c r="VGX320" s="2735"/>
      <c r="VGY320" s="2735"/>
      <c r="VGZ320" s="2735"/>
      <c r="VHA320" s="2735"/>
      <c r="VHB320" s="2735"/>
      <c r="VHC320" s="2735"/>
      <c r="VHD320" s="2735"/>
      <c r="VHE320" s="2735"/>
      <c r="VHF320" s="2735"/>
      <c r="VHG320" s="2735"/>
      <c r="VHH320" s="2735"/>
      <c r="VHI320" s="2735"/>
      <c r="VHJ320" s="2735"/>
      <c r="VHK320" s="2735"/>
      <c r="VHL320" s="2735"/>
      <c r="VHM320" s="2735"/>
      <c r="VHN320" s="2735"/>
      <c r="VHO320" s="2735"/>
      <c r="VHP320" s="2735"/>
      <c r="VHQ320" s="2735"/>
      <c r="VHR320" s="2735"/>
      <c r="VHS320" s="2735"/>
      <c r="VHT320" s="2735"/>
      <c r="VHU320" s="2735"/>
      <c r="VHV320" s="2735"/>
      <c r="VHW320" s="2735"/>
      <c r="VHX320" s="2735"/>
      <c r="VHY320" s="2735"/>
      <c r="VHZ320" s="2735"/>
      <c r="VIA320" s="2735"/>
      <c r="VIB320" s="2735"/>
      <c r="VIC320" s="2735"/>
      <c r="VID320" s="2735"/>
      <c r="VIE320" s="2735"/>
      <c r="VIF320" s="2735"/>
      <c r="VIG320" s="2735"/>
      <c r="VIH320" s="2735"/>
      <c r="VII320" s="2735"/>
      <c r="VIJ320" s="2735"/>
      <c r="VIK320" s="2735"/>
      <c r="VIL320" s="2735"/>
      <c r="VIM320" s="2735"/>
      <c r="VIN320" s="2735"/>
      <c r="VIO320" s="2735"/>
      <c r="VIP320" s="2735"/>
      <c r="VIQ320" s="2735"/>
      <c r="VIR320" s="2735"/>
      <c r="VIS320" s="2735"/>
      <c r="VIT320" s="2735"/>
      <c r="VIU320" s="2735"/>
      <c r="VIV320" s="2735"/>
      <c r="VIW320" s="2735"/>
      <c r="VIX320" s="2735"/>
      <c r="VIY320" s="2735"/>
      <c r="VIZ320" s="2735"/>
      <c r="VJA320" s="2735"/>
      <c r="VJB320" s="2735"/>
      <c r="VJC320" s="2735"/>
      <c r="VJD320" s="2735"/>
      <c r="VJE320" s="2735"/>
      <c r="VJF320" s="2735"/>
      <c r="VJG320" s="2735"/>
      <c r="VJH320" s="2735"/>
      <c r="VJI320" s="2735"/>
      <c r="VJJ320" s="2735"/>
      <c r="VJK320" s="2735"/>
      <c r="VJL320" s="2735"/>
      <c r="VJM320" s="2735"/>
      <c r="VJN320" s="2735"/>
      <c r="VJO320" s="2735"/>
      <c r="VJP320" s="2735"/>
      <c r="VJQ320" s="2735"/>
      <c r="VJR320" s="2735"/>
      <c r="VJS320" s="2735"/>
      <c r="VJT320" s="2735"/>
      <c r="VJU320" s="2735"/>
      <c r="VJV320" s="2735"/>
      <c r="VJW320" s="2735"/>
      <c r="VJX320" s="2735"/>
      <c r="VJY320" s="2735"/>
      <c r="VJZ320" s="2735"/>
      <c r="VKA320" s="2735"/>
      <c r="VKB320" s="2735"/>
      <c r="VKC320" s="2735"/>
      <c r="VKD320" s="2735"/>
      <c r="VKE320" s="2735"/>
      <c r="VKF320" s="2735"/>
      <c r="VKG320" s="2735"/>
      <c r="VKH320" s="2735"/>
      <c r="VKI320" s="2735"/>
      <c r="VKJ320" s="2735"/>
      <c r="VKK320" s="2735"/>
      <c r="VKL320" s="2735"/>
      <c r="VKM320" s="2735"/>
      <c r="VKN320" s="2735"/>
      <c r="VKO320" s="2735"/>
      <c r="VKP320" s="2735"/>
      <c r="VKQ320" s="2735"/>
      <c r="VKR320" s="2735"/>
      <c r="VKS320" s="2735"/>
      <c r="VKT320" s="2735"/>
      <c r="VKU320" s="2735"/>
      <c r="VKV320" s="2735"/>
      <c r="VKW320" s="2735"/>
      <c r="VKX320" s="2735"/>
      <c r="VKY320" s="2735"/>
      <c r="VKZ320" s="2735"/>
      <c r="VLA320" s="2735"/>
      <c r="VLB320" s="2735"/>
      <c r="VLC320" s="2735"/>
      <c r="VLD320" s="2735"/>
      <c r="VLE320" s="2735"/>
      <c r="VLF320" s="2735"/>
      <c r="VLG320" s="2735"/>
      <c r="VLH320" s="2735"/>
      <c r="VLI320" s="2735"/>
      <c r="VLJ320" s="2735"/>
      <c r="VLK320" s="2735"/>
      <c r="VLL320" s="2735"/>
      <c r="VLM320" s="2735"/>
      <c r="VLN320" s="2735"/>
      <c r="VLO320" s="2735"/>
      <c r="VLP320" s="2735"/>
      <c r="VLQ320" s="2735"/>
      <c r="VLR320" s="2735"/>
      <c r="VLS320" s="2735"/>
      <c r="VLT320" s="2735"/>
      <c r="VLU320" s="2735"/>
      <c r="VLV320" s="2735"/>
      <c r="VLW320" s="2735"/>
      <c r="VLX320" s="2735"/>
      <c r="VLY320" s="2735"/>
      <c r="VLZ320" s="2735"/>
      <c r="VMA320" s="2735"/>
      <c r="VMB320" s="2735"/>
      <c r="VMC320" s="2735"/>
      <c r="VMD320" s="2735"/>
      <c r="VME320" s="2735"/>
      <c r="VMF320" s="2735"/>
      <c r="VMG320" s="2735"/>
      <c r="VMH320" s="2735"/>
      <c r="VMI320" s="2735"/>
      <c r="VMJ320" s="2735"/>
      <c r="VMK320" s="2735"/>
      <c r="VML320" s="2735"/>
      <c r="VMM320" s="2735"/>
      <c r="VMN320" s="2735"/>
      <c r="VMO320" s="2735"/>
      <c r="VMP320" s="2735"/>
      <c r="VMQ320" s="2735"/>
      <c r="VMR320" s="2735"/>
      <c r="VMS320" s="2735"/>
      <c r="VMT320" s="2735"/>
      <c r="VMU320" s="2735"/>
      <c r="VMV320" s="2735"/>
      <c r="VMW320" s="2735"/>
      <c r="VMX320" s="2735"/>
      <c r="VMY320" s="2735"/>
      <c r="VMZ320" s="2735"/>
      <c r="VNA320" s="2735"/>
      <c r="VNB320" s="2735"/>
      <c r="VNC320" s="2735"/>
      <c r="VND320" s="2735"/>
      <c r="VNE320" s="2735"/>
      <c r="VNF320" s="2735"/>
      <c r="VNG320" s="2735"/>
      <c r="VNH320" s="2735"/>
      <c r="VNI320" s="2735"/>
      <c r="VNJ320" s="2735"/>
      <c r="VNK320" s="2735"/>
      <c r="VNL320" s="2735"/>
      <c r="VNM320" s="2735"/>
      <c r="VNN320" s="2735"/>
      <c r="VNO320" s="2735"/>
      <c r="VNP320" s="2735"/>
      <c r="VNQ320" s="2735"/>
      <c r="VNR320" s="2735"/>
      <c r="VNS320" s="2735"/>
      <c r="VNT320" s="2735"/>
      <c r="VNU320" s="2735"/>
      <c r="VNV320" s="2735"/>
      <c r="VNW320" s="2735"/>
      <c r="VNX320" s="2735"/>
      <c r="VNY320" s="2735"/>
      <c r="VNZ320" s="2735"/>
      <c r="VOA320" s="2735"/>
      <c r="VOB320" s="2735"/>
      <c r="VOC320" s="2735"/>
      <c r="VOD320" s="2735"/>
      <c r="VOE320" s="2735"/>
      <c r="VOF320" s="2735"/>
      <c r="VOG320" s="2735"/>
      <c r="VOH320" s="2735"/>
      <c r="VOI320" s="2735"/>
      <c r="VOJ320" s="2735"/>
      <c r="VOK320" s="2735"/>
      <c r="VOL320" s="2735"/>
      <c r="VOM320" s="2735"/>
      <c r="VON320" s="2735"/>
      <c r="VOO320" s="2735"/>
      <c r="VOP320" s="2735"/>
      <c r="VOQ320" s="2735"/>
      <c r="VOR320" s="2735"/>
      <c r="VOS320" s="2735"/>
      <c r="VOT320" s="2735"/>
      <c r="VOU320" s="2735"/>
      <c r="VOV320" s="2735"/>
      <c r="VOW320" s="2735"/>
      <c r="VOX320" s="2735"/>
      <c r="VOY320" s="2735"/>
      <c r="VOZ320" s="2735"/>
      <c r="VPA320" s="2735"/>
      <c r="VPB320" s="2735"/>
      <c r="VPC320" s="2735"/>
      <c r="VPD320" s="2735"/>
      <c r="VPE320" s="2735"/>
      <c r="VPF320" s="2735"/>
      <c r="VPG320" s="2735"/>
      <c r="VPH320" s="2735"/>
      <c r="VPI320" s="2735"/>
      <c r="VPJ320" s="2735"/>
      <c r="VPK320" s="2735"/>
      <c r="VPL320" s="2735"/>
      <c r="VPM320" s="2735"/>
      <c r="VPN320" s="2735"/>
      <c r="VPO320" s="2735"/>
      <c r="VPP320" s="2735"/>
      <c r="VPQ320" s="2735"/>
      <c r="VPR320" s="2735"/>
      <c r="VPS320" s="2735"/>
      <c r="VPT320" s="2735"/>
      <c r="VPU320" s="2735"/>
      <c r="VPV320" s="2735"/>
      <c r="VPW320" s="2735"/>
      <c r="VPX320" s="2735"/>
      <c r="VPY320" s="2735"/>
      <c r="VPZ320" s="2735"/>
      <c r="VQA320" s="2735"/>
      <c r="VQB320" s="2735"/>
      <c r="VQC320" s="2735"/>
      <c r="VQD320" s="2735"/>
      <c r="VQE320" s="2735"/>
      <c r="VQF320" s="2735"/>
      <c r="VQG320" s="2735"/>
      <c r="VQH320" s="2735"/>
      <c r="VQI320" s="2735"/>
      <c r="VQJ320" s="2735"/>
      <c r="VQK320" s="2735"/>
      <c r="VQL320" s="2735"/>
      <c r="VQM320" s="2735"/>
      <c r="VQN320" s="2735"/>
      <c r="VQO320" s="2735"/>
      <c r="VQP320" s="2735"/>
      <c r="VQQ320" s="2735"/>
      <c r="VQR320" s="2735"/>
      <c r="VQS320" s="2735"/>
      <c r="VQT320" s="2735"/>
      <c r="VQU320" s="2735"/>
      <c r="VQV320" s="2735"/>
      <c r="VQW320" s="2735"/>
      <c r="VQX320" s="2735"/>
      <c r="VQY320" s="2735"/>
      <c r="VQZ320" s="2735"/>
      <c r="VRA320" s="2735"/>
      <c r="VRB320" s="2735"/>
      <c r="VRC320" s="2735"/>
      <c r="VRD320" s="2735"/>
      <c r="VRE320" s="2735"/>
      <c r="VRF320" s="2735"/>
      <c r="VRG320" s="2735"/>
      <c r="VRH320" s="2735"/>
      <c r="VRI320" s="2735"/>
      <c r="VRJ320" s="2735"/>
      <c r="VRK320" s="2735"/>
      <c r="VRL320" s="2735"/>
      <c r="VRM320" s="2735"/>
      <c r="VRN320" s="2735"/>
      <c r="VRO320" s="2735"/>
      <c r="VRP320" s="2735"/>
      <c r="VRQ320" s="2735"/>
      <c r="VRR320" s="2735"/>
      <c r="VRS320" s="2735"/>
      <c r="VRT320" s="2735"/>
      <c r="VRU320" s="2735"/>
      <c r="VRV320" s="2735"/>
      <c r="VRW320" s="2735"/>
      <c r="VRX320" s="2735"/>
      <c r="VRY320" s="2735"/>
      <c r="VRZ320" s="2735"/>
      <c r="VSA320" s="2735"/>
      <c r="VSB320" s="2735"/>
      <c r="VSC320" s="2735"/>
      <c r="VSD320" s="2735"/>
      <c r="VSE320" s="2735"/>
      <c r="VSF320" s="2735"/>
      <c r="VSG320" s="2735"/>
      <c r="VSH320" s="2735"/>
      <c r="VSI320" s="2735"/>
      <c r="VSJ320" s="2735"/>
      <c r="VSK320" s="2735"/>
      <c r="VSL320" s="2735"/>
      <c r="VSM320" s="2735"/>
      <c r="VSN320" s="2735"/>
      <c r="VSO320" s="2735"/>
      <c r="VSP320" s="2735"/>
      <c r="VSQ320" s="2735"/>
      <c r="VSR320" s="2735"/>
      <c r="VSS320" s="2735"/>
      <c r="VST320" s="2735"/>
      <c r="VSU320" s="2735"/>
      <c r="VSV320" s="2735"/>
      <c r="VSW320" s="2735"/>
      <c r="VSX320" s="2735"/>
      <c r="VSY320" s="2735"/>
      <c r="VSZ320" s="2735"/>
      <c r="VTA320" s="2735"/>
      <c r="VTB320" s="2735"/>
      <c r="VTC320" s="2735"/>
      <c r="VTD320" s="2735"/>
      <c r="VTE320" s="2735"/>
      <c r="VTF320" s="2735"/>
      <c r="VTG320" s="2735"/>
      <c r="VTH320" s="2735"/>
      <c r="VTI320" s="2735"/>
      <c r="VTJ320" s="2735"/>
      <c r="VTK320" s="2735"/>
      <c r="VTL320" s="2735"/>
      <c r="VTM320" s="2735"/>
      <c r="VTN320" s="2735"/>
      <c r="VTO320" s="2735"/>
      <c r="VTP320" s="2735"/>
      <c r="VTQ320" s="2735"/>
      <c r="VTR320" s="2735"/>
      <c r="VTS320" s="2735"/>
      <c r="VTT320" s="2735"/>
      <c r="VTU320" s="2735"/>
      <c r="VTV320" s="2735"/>
      <c r="VTW320" s="2735"/>
      <c r="VTX320" s="2735"/>
      <c r="VTY320" s="2735"/>
      <c r="VTZ320" s="2735"/>
      <c r="VUA320" s="2735"/>
      <c r="VUB320" s="2735"/>
      <c r="VUC320" s="2735"/>
      <c r="VUD320" s="2735"/>
      <c r="VUE320" s="2735"/>
      <c r="VUF320" s="2735"/>
      <c r="VUG320" s="2735"/>
      <c r="VUH320" s="2735"/>
      <c r="VUI320" s="2735"/>
      <c r="VUJ320" s="2735"/>
      <c r="VUK320" s="2735"/>
      <c r="VUL320" s="2735"/>
      <c r="VUM320" s="2735"/>
      <c r="VUN320" s="2735"/>
      <c r="VUO320" s="2735"/>
      <c r="VUP320" s="2735"/>
      <c r="VUQ320" s="2735"/>
      <c r="VUR320" s="2735"/>
      <c r="VUS320" s="2735"/>
      <c r="VUT320" s="2735"/>
      <c r="VUU320" s="2735"/>
      <c r="VUV320" s="2735"/>
      <c r="VUW320" s="2735"/>
      <c r="VUX320" s="2735"/>
      <c r="VUY320" s="2735"/>
      <c r="VUZ320" s="2735"/>
      <c r="VVA320" s="2735"/>
      <c r="VVB320" s="2735"/>
      <c r="VVC320" s="2735"/>
      <c r="VVD320" s="2735"/>
      <c r="VVE320" s="2735"/>
      <c r="VVF320" s="2735"/>
      <c r="VVG320" s="2735"/>
      <c r="VVH320" s="2735"/>
      <c r="VVI320" s="2735"/>
      <c r="VVJ320" s="2735"/>
      <c r="VVK320" s="2735"/>
      <c r="VVL320" s="2735"/>
      <c r="VVM320" s="2735"/>
      <c r="VVN320" s="2735"/>
      <c r="VVO320" s="2735"/>
      <c r="VVP320" s="2735"/>
      <c r="VVQ320" s="2735"/>
      <c r="VVR320" s="2735"/>
      <c r="VVS320" s="2735"/>
      <c r="VVT320" s="2735"/>
      <c r="VVU320" s="2735"/>
      <c r="VVV320" s="2735"/>
      <c r="VVW320" s="2735"/>
      <c r="VVX320" s="2735"/>
      <c r="VVY320" s="2735"/>
      <c r="VVZ320" s="2735"/>
      <c r="VWA320" s="2735"/>
      <c r="VWB320" s="2735"/>
      <c r="VWC320" s="2735"/>
      <c r="VWD320" s="2735"/>
      <c r="VWE320" s="2735"/>
      <c r="VWF320" s="2735"/>
      <c r="VWG320" s="2735"/>
      <c r="VWH320" s="2735"/>
      <c r="VWI320" s="2735"/>
      <c r="VWJ320" s="2735"/>
      <c r="VWK320" s="2735"/>
      <c r="VWL320" s="2735"/>
      <c r="VWM320" s="2735"/>
      <c r="VWN320" s="2735"/>
      <c r="VWO320" s="2735"/>
      <c r="VWP320" s="2735"/>
      <c r="VWQ320" s="2735"/>
      <c r="VWR320" s="2735"/>
      <c r="VWS320" s="2735"/>
      <c r="VWT320" s="2735"/>
      <c r="VWU320" s="2735"/>
      <c r="VWV320" s="2735"/>
      <c r="VWW320" s="2735"/>
      <c r="VWX320" s="2735"/>
      <c r="VWY320" s="2735"/>
      <c r="VWZ320" s="2735"/>
      <c r="VXA320" s="2735"/>
      <c r="VXB320" s="2735"/>
      <c r="VXC320" s="2735"/>
      <c r="VXD320" s="2735"/>
      <c r="VXE320" s="2735"/>
      <c r="VXF320" s="2735"/>
      <c r="VXG320" s="2735"/>
      <c r="VXH320" s="2735"/>
      <c r="VXI320" s="2735"/>
      <c r="VXJ320" s="2735"/>
      <c r="VXK320" s="2735"/>
      <c r="VXL320" s="2735"/>
      <c r="VXM320" s="2735"/>
      <c r="VXN320" s="2735"/>
      <c r="VXO320" s="2735"/>
      <c r="VXP320" s="2735"/>
      <c r="VXQ320" s="2735"/>
      <c r="VXR320" s="2735"/>
      <c r="VXS320" s="2735"/>
      <c r="VXT320" s="2735"/>
      <c r="VXU320" s="2735"/>
      <c r="VXV320" s="2735"/>
      <c r="VXW320" s="2735"/>
      <c r="VXX320" s="2735"/>
      <c r="VXY320" s="2735"/>
      <c r="VXZ320" s="2735"/>
      <c r="VYA320" s="2735"/>
      <c r="VYB320" s="2735"/>
      <c r="VYC320" s="2735"/>
      <c r="VYD320" s="2735"/>
      <c r="VYE320" s="2735"/>
      <c r="VYF320" s="2735"/>
      <c r="VYG320" s="2735"/>
      <c r="VYH320" s="2735"/>
      <c r="VYI320" s="2735"/>
      <c r="VYJ320" s="2735"/>
      <c r="VYK320" s="2735"/>
      <c r="VYL320" s="2735"/>
      <c r="VYM320" s="2735"/>
      <c r="VYN320" s="2735"/>
      <c r="VYO320" s="2735"/>
      <c r="VYP320" s="2735"/>
      <c r="VYQ320" s="2735"/>
      <c r="VYR320" s="2735"/>
      <c r="VYS320" s="2735"/>
      <c r="VYT320" s="2735"/>
      <c r="VYU320" s="2735"/>
      <c r="VYV320" s="2735"/>
      <c r="VYW320" s="2735"/>
      <c r="VYX320" s="2735"/>
      <c r="VYY320" s="2735"/>
      <c r="VYZ320" s="2735"/>
      <c r="VZA320" s="2735"/>
      <c r="VZB320" s="2735"/>
      <c r="VZC320" s="2735"/>
      <c r="VZD320" s="2735"/>
      <c r="VZE320" s="2735"/>
      <c r="VZF320" s="2735"/>
      <c r="VZG320" s="2735"/>
      <c r="VZH320" s="2735"/>
      <c r="VZI320" s="2735"/>
      <c r="VZJ320" s="2735"/>
      <c r="VZK320" s="2735"/>
      <c r="VZL320" s="2735"/>
      <c r="VZM320" s="2735"/>
      <c r="VZN320" s="2735"/>
      <c r="VZO320" s="2735"/>
      <c r="VZP320" s="2735"/>
      <c r="VZQ320" s="2735"/>
      <c r="VZR320" s="2735"/>
      <c r="VZS320" s="2735"/>
      <c r="VZT320" s="2735"/>
      <c r="VZU320" s="2735"/>
      <c r="VZV320" s="2735"/>
      <c r="VZW320" s="2735"/>
      <c r="VZX320" s="2735"/>
      <c r="VZY320" s="2735"/>
      <c r="VZZ320" s="2735"/>
      <c r="WAA320" s="2735"/>
      <c r="WAB320" s="2735"/>
      <c r="WAC320" s="2735"/>
      <c r="WAD320" s="2735"/>
      <c r="WAE320" s="2735"/>
      <c r="WAF320" s="2735"/>
      <c r="WAG320" s="2735"/>
      <c r="WAH320" s="2735"/>
      <c r="WAI320" s="2735"/>
      <c r="WAJ320" s="2735"/>
      <c r="WAK320" s="2735"/>
      <c r="WAL320" s="2735"/>
      <c r="WAM320" s="2735"/>
      <c r="WAN320" s="2735"/>
      <c r="WAO320" s="2735"/>
      <c r="WAP320" s="2735"/>
      <c r="WAQ320" s="2735"/>
      <c r="WAR320" s="2735"/>
      <c r="WAS320" s="2735"/>
      <c r="WAT320" s="2735"/>
      <c r="WAU320" s="2735"/>
      <c r="WAV320" s="2735"/>
      <c r="WAW320" s="2735"/>
      <c r="WAX320" s="2735"/>
      <c r="WAY320" s="2735"/>
      <c r="WAZ320" s="2735"/>
      <c r="WBA320" s="2735"/>
      <c r="WBB320" s="2735"/>
      <c r="WBC320" s="2735"/>
      <c r="WBD320" s="2735"/>
      <c r="WBE320" s="2735"/>
      <c r="WBF320" s="2735"/>
      <c r="WBG320" s="2735"/>
      <c r="WBH320" s="2735"/>
      <c r="WBI320" s="2735"/>
      <c r="WBJ320" s="2735"/>
      <c r="WBK320" s="2735"/>
      <c r="WBL320" s="2735"/>
      <c r="WBM320" s="2735"/>
      <c r="WBN320" s="2735"/>
      <c r="WBO320" s="2735"/>
      <c r="WBP320" s="2735"/>
      <c r="WBQ320" s="2735"/>
      <c r="WBR320" s="2735"/>
      <c r="WBS320" s="2735"/>
      <c r="WBT320" s="2735"/>
      <c r="WBU320" s="2735"/>
      <c r="WBV320" s="2735"/>
      <c r="WBW320" s="2735"/>
      <c r="WBX320" s="2735"/>
      <c r="WBY320" s="2735"/>
      <c r="WBZ320" s="2735"/>
      <c r="WCA320" s="2735"/>
      <c r="WCB320" s="2735"/>
      <c r="WCC320" s="2735"/>
      <c r="WCD320" s="2735"/>
      <c r="WCE320" s="2735"/>
      <c r="WCF320" s="2735"/>
      <c r="WCG320" s="2735"/>
      <c r="WCH320" s="2735"/>
      <c r="WCI320" s="2735"/>
      <c r="WCJ320" s="2735"/>
      <c r="WCK320" s="2735"/>
      <c r="WCL320" s="2735"/>
      <c r="WCM320" s="2735"/>
      <c r="WCN320" s="2735"/>
      <c r="WCO320" s="2735"/>
      <c r="WCP320" s="2735"/>
      <c r="WCQ320" s="2735"/>
      <c r="WCR320" s="2735"/>
      <c r="WCS320" s="2735"/>
      <c r="WCT320" s="2735"/>
      <c r="WCU320" s="2735"/>
      <c r="WCV320" s="2735"/>
      <c r="WCW320" s="2735"/>
      <c r="WCX320" s="2735"/>
      <c r="WCY320" s="2735"/>
      <c r="WCZ320" s="2735"/>
      <c r="WDA320" s="2735"/>
      <c r="WDB320" s="2735"/>
      <c r="WDC320" s="2735"/>
      <c r="WDD320" s="2735"/>
      <c r="WDE320" s="2735"/>
      <c r="WDF320" s="2735"/>
      <c r="WDG320" s="2735"/>
      <c r="WDH320" s="2735"/>
      <c r="WDI320" s="2735"/>
      <c r="WDJ320" s="2735"/>
      <c r="WDK320" s="2735"/>
      <c r="WDL320" s="2735"/>
      <c r="WDM320" s="2735"/>
      <c r="WDN320" s="2735"/>
      <c r="WDO320" s="2735"/>
      <c r="WDP320" s="2735"/>
      <c r="WDQ320" s="2735"/>
      <c r="WDR320" s="2735"/>
      <c r="WDS320" s="2735"/>
      <c r="WDT320" s="2735"/>
      <c r="WDU320" s="2735"/>
      <c r="WDV320" s="2735"/>
      <c r="WDW320" s="2735"/>
      <c r="WDX320" s="2735"/>
      <c r="WDY320" s="2735"/>
      <c r="WDZ320" s="2735"/>
      <c r="WEA320" s="2735"/>
      <c r="WEB320" s="2735"/>
      <c r="WEC320" s="2735"/>
      <c r="WED320" s="2735"/>
      <c r="WEE320" s="2735"/>
      <c r="WEF320" s="2735"/>
      <c r="WEG320" s="2735"/>
      <c r="WEH320" s="2735"/>
      <c r="WEI320" s="2735"/>
      <c r="WEJ320" s="2735"/>
      <c r="WEK320" s="2735"/>
      <c r="WEL320" s="2735"/>
      <c r="WEM320" s="2735"/>
      <c r="WEN320" s="2735"/>
      <c r="WEO320" s="2735"/>
      <c r="WEP320" s="2735"/>
      <c r="WEQ320" s="2735"/>
      <c r="WER320" s="2735"/>
      <c r="WES320" s="2735"/>
      <c r="WET320" s="2735"/>
      <c r="WEU320" s="2735"/>
      <c r="WEV320" s="2735"/>
      <c r="WEW320" s="2735"/>
      <c r="WEX320" s="2735"/>
      <c r="WEY320" s="2735"/>
      <c r="WEZ320" s="2735"/>
      <c r="WFA320" s="2735"/>
      <c r="WFB320" s="2735"/>
      <c r="WFC320" s="2735"/>
      <c r="WFD320" s="2735"/>
      <c r="WFE320" s="2735"/>
      <c r="WFF320" s="2735"/>
      <c r="WFG320" s="2735"/>
      <c r="WFH320" s="2735"/>
      <c r="WFI320" s="2735"/>
      <c r="WFJ320" s="2735"/>
      <c r="WFK320" s="2735"/>
      <c r="WFL320" s="2735"/>
      <c r="WFM320" s="2735"/>
      <c r="WFN320" s="2735"/>
      <c r="WFO320" s="2735"/>
      <c r="WFP320" s="2735"/>
      <c r="WFQ320" s="2735"/>
      <c r="WFR320" s="2735"/>
      <c r="WFS320" s="2735"/>
      <c r="WFT320" s="2735"/>
      <c r="WFU320" s="2735"/>
      <c r="WFV320" s="2735"/>
      <c r="WFW320" s="2735"/>
      <c r="WFX320" s="2735"/>
      <c r="WFY320" s="2735"/>
      <c r="WFZ320" s="2735"/>
      <c r="WGA320" s="2735"/>
      <c r="WGB320" s="2735"/>
      <c r="WGC320" s="2735"/>
      <c r="WGD320" s="2735"/>
      <c r="WGE320" s="2735"/>
      <c r="WGF320" s="2735"/>
      <c r="WGG320" s="2735"/>
      <c r="WGH320" s="2735"/>
      <c r="WGI320" s="2735"/>
      <c r="WGJ320" s="2735"/>
      <c r="WGK320" s="2735"/>
      <c r="WGL320" s="2735"/>
      <c r="WGM320" s="2735"/>
      <c r="WGN320" s="2735"/>
      <c r="WGO320" s="2735"/>
      <c r="WGP320" s="2735"/>
      <c r="WGQ320" s="2735"/>
      <c r="WGR320" s="2735"/>
      <c r="WGS320" s="2735"/>
      <c r="WGT320" s="2735"/>
      <c r="WGU320" s="2735"/>
      <c r="WGV320" s="2735"/>
      <c r="WGW320" s="2735"/>
      <c r="WGX320" s="2735"/>
      <c r="WGY320" s="2735"/>
      <c r="WGZ320" s="2735"/>
      <c r="WHA320" s="2735"/>
      <c r="WHB320" s="2735"/>
      <c r="WHC320" s="2735"/>
      <c r="WHD320" s="2735"/>
      <c r="WHE320" s="2735"/>
      <c r="WHF320" s="2735"/>
      <c r="WHG320" s="2735"/>
      <c r="WHH320" s="2735"/>
      <c r="WHI320" s="2735"/>
      <c r="WHJ320" s="2735"/>
      <c r="WHK320" s="2735"/>
      <c r="WHL320" s="2735"/>
      <c r="WHM320" s="2735"/>
      <c r="WHN320" s="2735"/>
      <c r="WHO320" s="2735"/>
      <c r="WHP320" s="2735"/>
      <c r="WHQ320" s="2735"/>
      <c r="WHR320" s="2735"/>
      <c r="WHS320" s="2735"/>
      <c r="WHT320" s="2735"/>
      <c r="WHU320" s="2735"/>
      <c r="WHV320" s="2735"/>
      <c r="WHW320" s="2735"/>
      <c r="WHX320" s="2735"/>
      <c r="WHY320" s="2735"/>
      <c r="WHZ320" s="2735"/>
      <c r="WIA320" s="2735"/>
      <c r="WIB320" s="2735"/>
      <c r="WIC320" s="2735"/>
      <c r="WID320" s="2735"/>
      <c r="WIE320" s="2735"/>
      <c r="WIF320" s="2735"/>
      <c r="WIG320" s="2735"/>
      <c r="WIH320" s="2735"/>
      <c r="WII320" s="2735"/>
      <c r="WIJ320" s="2735"/>
      <c r="WIK320" s="2735"/>
      <c r="WIL320" s="2735"/>
      <c r="WIM320" s="2735"/>
      <c r="WIN320" s="2735"/>
      <c r="WIO320" s="2735"/>
      <c r="WIP320" s="2735"/>
      <c r="WIQ320" s="2735"/>
      <c r="WIR320" s="2735"/>
      <c r="WIS320" s="2735"/>
      <c r="WIT320" s="2735"/>
      <c r="WIU320" s="2735"/>
      <c r="WIV320" s="2735"/>
      <c r="WIW320" s="2735"/>
      <c r="WIX320" s="2735"/>
      <c r="WIY320" s="2735"/>
      <c r="WIZ320" s="2735"/>
      <c r="WJA320" s="2735"/>
      <c r="WJB320" s="2735"/>
      <c r="WJC320" s="2735"/>
      <c r="WJD320" s="2735"/>
      <c r="WJE320" s="2735"/>
      <c r="WJF320" s="2735"/>
      <c r="WJG320" s="2735"/>
      <c r="WJH320" s="2735"/>
      <c r="WJI320" s="2735"/>
      <c r="WJJ320" s="2735"/>
      <c r="WJK320" s="2735"/>
      <c r="WJL320" s="2735"/>
      <c r="WJM320" s="2735"/>
      <c r="WJN320" s="2735"/>
      <c r="WJO320" s="2735"/>
      <c r="WJP320" s="2735"/>
      <c r="WJQ320" s="2735"/>
      <c r="WJR320" s="2735"/>
      <c r="WJS320" s="2735"/>
      <c r="WJT320" s="2735"/>
      <c r="WJU320" s="2735"/>
      <c r="WJV320" s="2735"/>
      <c r="WJW320" s="2735"/>
      <c r="WJX320" s="2735"/>
      <c r="WJY320" s="2735"/>
      <c r="WJZ320" s="2735"/>
      <c r="WKA320" s="2735"/>
      <c r="WKB320" s="2735"/>
      <c r="WKC320" s="2735"/>
      <c r="WKD320" s="2735"/>
      <c r="WKE320" s="2735"/>
      <c r="WKF320" s="2735"/>
      <c r="WKG320" s="2735"/>
      <c r="WKH320" s="2735"/>
      <c r="WKI320" s="2735"/>
      <c r="WKJ320" s="2735"/>
      <c r="WKK320" s="2735"/>
      <c r="WKL320" s="2735"/>
      <c r="WKM320" s="2735"/>
      <c r="WKN320" s="2735"/>
      <c r="WKO320" s="2735"/>
      <c r="WKP320" s="2735"/>
      <c r="WKQ320" s="2735"/>
      <c r="WKR320" s="2735"/>
      <c r="WKS320" s="2735"/>
      <c r="WKT320" s="2735"/>
      <c r="WKU320" s="2735"/>
      <c r="WKV320" s="2735"/>
      <c r="WKW320" s="2735"/>
      <c r="WKX320" s="2735"/>
      <c r="WKY320" s="2735"/>
      <c r="WKZ320" s="2735"/>
      <c r="WLA320" s="2735"/>
      <c r="WLB320" s="2735"/>
      <c r="WLC320" s="2735"/>
      <c r="WLD320" s="2735"/>
      <c r="WLE320" s="2735"/>
      <c r="WLF320" s="2735"/>
      <c r="WLG320" s="2735"/>
      <c r="WLH320" s="2735"/>
      <c r="WLI320" s="2735"/>
      <c r="WLJ320" s="2735"/>
      <c r="WLK320" s="2735"/>
      <c r="WLL320" s="2735"/>
      <c r="WLM320" s="2735"/>
      <c r="WLN320" s="2735"/>
      <c r="WLO320" s="2735"/>
      <c r="WLP320" s="2735"/>
      <c r="WLQ320" s="2735"/>
      <c r="WLR320" s="2735"/>
      <c r="WLS320" s="2735"/>
      <c r="WLT320" s="2735"/>
      <c r="WLU320" s="2735"/>
      <c r="WLV320" s="2735"/>
      <c r="WLW320" s="2735"/>
      <c r="WLX320" s="2735"/>
      <c r="WLY320" s="2735"/>
      <c r="WLZ320" s="2735"/>
      <c r="WMA320" s="2735"/>
      <c r="WMB320" s="2735"/>
      <c r="WMC320" s="2735"/>
      <c r="WMD320" s="2735"/>
      <c r="WME320" s="2735"/>
      <c r="WMF320" s="2735"/>
      <c r="WMG320" s="2735"/>
      <c r="WMH320" s="2735"/>
      <c r="WMI320" s="2735"/>
      <c r="WMJ320" s="2735"/>
      <c r="WMK320" s="2735"/>
      <c r="WML320" s="2735"/>
      <c r="WMM320" s="2735"/>
      <c r="WMN320" s="2735"/>
    </row>
    <row r="321" spans="1:15900" s="2752" customFormat="1">
      <c r="A321" s="3070"/>
      <c r="B321" s="2735"/>
      <c r="C321" s="2735"/>
      <c r="D321" s="2735"/>
      <c r="E321" s="2735"/>
      <c r="F321" s="2211"/>
      <c r="G321" s="2211"/>
      <c r="H321" s="2211"/>
      <c r="I321" s="2211"/>
      <c r="J321" s="2735"/>
      <c r="K321" s="2735"/>
      <c r="L321" s="2735"/>
      <c r="M321" s="2735"/>
      <c r="N321" s="3100"/>
      <c r="O321" s="2735"/>
      <c r="P321" s="2735"/>
      <c r="Q321" s="2735"/>
      <c r="R321" s="2735"/>
      <c r="S321" s="2735"/>
      <c r="T321" s="2735"/>
      <c r="U321" s="2735"/>
      <c r="V321" s="2735"/>
      <c r="W321" s="2735"/>
      <c r="X321" s="2735"/>
      <c r="Y321" s="2735"/>
      <c r="Z321" s="2735"/>
      <c r="AA321" s="2735"/>
      <c r="AB321" s="2735"/>
      <c r="AC321" s="2735"/>
      <c r="AD321" s="2735"/>
      <c r="AE321" s="2735"/>
      <c r="AF321" s="2735"/>
      <c r="AG321" s="2735"/>
      <c r="AH321" s="2735"/>
      <c r="AI321" s="2735"/>
      <c r="AJ321" s="2735"/>
      <c r="AK321" s="2735"/>
      <c r="AL321" s="2735"/>
      <c r="AM321" s="2735"/>
      <c r="AN321" s="2735"/>
      <c r="AO321" s="2735"/>
      <c r="AP321" s="2735"/>
      <c r="AQ321" s="2735"/>
      <c r="AR321" s="2735"/>
      <c r="AS321" s="2735"/>
      <c r="AT321" s="2735"/>
      <c r="AU321" s="2735"/>
      <c r="AV321" s="2735"/>
      <c r="AW321" s="2735"/>
      <c r="AX321" s="2735"/>
      <c r="AY321" s="2735"/>
      <c r="AZ321" s="2735"/>
      <c r="BA321" s="2735"/>
      <c r="BB321" s="2735"/>
      <c r="BC321" s="2735"/>
      <c r="BD321" s="2735"/>
      <c r="BE321" s="2735"/>
      <c r="BF321" s="2735"/>
      <c r="BG321" s="2735"/>
      <c r="BH321" s="2735"/>
      <c r="BI321" s="2735"/>
      <c r="BJ321" s="2735"/>
      <c r="BK321" s="2735"/>
      <c r="BL321" s="2735"/>
      <c r="BM321" s="2735"/>
      <c r="BN321" s="2735"/>
      <c r="BO321" s="2735"/>
      <c r="BP321" s="2735"/>
      <c r="BQ321" s="2735"/>
      <c r="BR321" s="2735"/>
      <c r="BS321" s="2735"/>
      <c r="BT321" s="2735"/>
      <c r="BU321" s="2735"/>
      <c r="BV321" s="2735"/>
      <c r="BW321" s="2735"/>
      <c r="BX321" s="2735"/>
      <c r="BY321" s="2735"/>
      <c r="BZ321" s="2735"/>
      <c r="CA321" s="2735"/>
      <c r="CB321" s="2735"/>
      <c r="CC321" s="2735"/>
      <c r="CD321" s="2735"/>
      <c r="CE321" s="2735"/>
      <c r="CF321" s="2735"/>
      <c r="CG321" s="2735"/>
      <c r="CH321" s="2735"/>
      <c r="CI321" s="2735"/>
      <c r="CJ321" s="2735"/>
      <c r="CK321" s="2735"/>
      <c r="CL321" s="2735"/>
      <c r="CM321" s="2735"/>
      <c r="CN321" s="2735"/>
      <c r="CO321" s="2735"/>
      <c r="CP321" s="2735"/>
      <c r="CQ321" s="2735"/>
      <c r="CR321" s="2735"/>
      <c r="CS321" s="2735"/>
      <c r="CT321" s="2735"/>
      <c r="CU321" s="2735"/>
      <c r="CV321" s="2735"/>
      <c r="CW321" s="2735"/>
      <c r="CX321" s="2735"/>
      <c r="CY321" s="2735"/>
      <c r="CZ321" s="2735"/>
      <c r="DA321" s="2735"/>
      <c r="DB321" s="2735"/>
      <c r="DC321" s="2735"/>
      <c r="DD321" s="2735"/>
      <c r="DE321" s="2735"/>
      <c r="DF321" s="2735"/>
      <c r="DG321" s="2735"/>
      <c r="DH321" s="2735"/>
      <c r="DI321" s="2735"/>
      <c r="DJ321" s="2735"/>
      <c r="DK321" s="2735"/>
      <c r="DL321" s="2735"/>
      <c r="DM321" s="2735"/>
      <c r="DN321" s="2735"/>
      <c r="DO321" s="2735"/>
      <c r="DP321" s="2735"/>
      <c r="DQ321" s="2735"/>
      <c r="DR321" s="2735"/>
      <c r="DS321" s="2735"/>
      <c r="DT321" s="2735"/>
      <c r="DU321" s="2735"/>
      <c r="DV321" s="2735"/>
      <c r="DW321" s="2735"/>
      <c r="DX321" s="2735"/>
      <c r="DY321" s="2735"/>
      <c r="DZ321" s="2735"/>
      <c r="EA321" s="2735"/>
      <c r="EB321" s="2735"/>
      <c r="EC321" s="2735"/>
      <c r="ED321" s="2735"/>
      <c r="EE321" s="2735"/>
      <c r="EF321" s="2735"/>
      <c r="EG321" s="2735"/>
      <c r="EH321" s="2735"/>
      <c r="EI321" s="2735"/>
      <c r="EJ321" s="2735"/>
      <c r="EK321" s="2735"/>
      <c r="EL321" s="2735"/>
      <c r="EM321" s="2735"/>
      <c r="EN321" s="2735"/>
      <c r="EO321" s="2735"/>
      <c r="EP321" s="2735"/>
      <c r="EQ321" s="2735"/>
      <c r="ER321" s="2735"/>
      <c r="ES321" s="2735"/>
      <c r="ET321" s="2735"/>
      <c r="EU321" s="2735"/>
      <c r="EV321" s="2735"/>
      <c r="EW321" s="2735"/>
      <c r="EX321" s="2735"/>
      <c r="EY321" s="2735"/>
      <c r="EZ321" s="2735"/>
      <c r="FA321" s="2735"/>
      <c r="FB321" s="2735"/>
      <c r="FC321" s="2735"/>
      <c r="FD321" s="2735"/>
      <c r="FE321" s="2735"/>
      <c r="FF321" s="2735"/>
      <c r="FG321" s="2735"/>
      <c r="FH321" s="2735"/>
      <c r="FI321" s="2735"/>
      <c r="FJ321" s="2735"/>
      <c r="FK321" s="2735"/>
      <c r="FL321" s="2735"/>
      <c r="FM321" s="2735"/>
      <c r="FN321" s="2735"/>
      <c r="FO321" s="2735"/>
      <c r="FP321" s="2735"/>
      <c r="FQ321" s="2735"/>
      <c r="FR321" s="2735"/>
      <c r="FS321" s="2735"/>
      <c r="FT321" s="2735"/>
      <c r="FU321" s="2735"/>
      <c r="FV321" s="2735"/>
      <c r="FW321" s="2735"/>
      <c r="FX321" s="2735"/>
      <c r="FY321" s="2735"/>
      <c r="FZ321" s="2735"/>
      <c r="GA321" s="2735"/>
      <c r="GB321" s="2735"/>
      <c r="GC321" s="2735"/>
      <c r="GD321" s="2735"/>
      <c r="GE321" s="2735"/>
      <c r="GF321" s="2735"/>
      <c r="GG321" s="2735"/>
      <c r="GH321" s="2735"/>
      <c r="GI321" s="2735"/>
      <c r="GJ321" s="2735"/>
      <c r="GK321" s="2735"/>
      <c r="GL321" s="2735"/>
      <c r="GM321" s="2735"/>
      <c r="GN321" s="2735"/>
      <c r="GO321" s="2735"/>
      <c r="GP321" s="2735"/>
      <c r="GQ321" s="2735"/>
      <c r="GR321" s="2735"/>
      <c r="GS321" s="2735"/>
      <c r="GT321" s="2735"/>
      <c r="GU321" s="2735"/>
      <c r="GV321" s="2735"/>
      <c r="GW321" s="2735"/>
      <c r="GX321" s="2735"/>
      <c r="GY321" s="2735"/>
      <c r="GZ321" s="2735"/>
      <c r="HA321" s="2735"/>
      <c r="HB321" s="2735"/>
      <c r="HC321" s="2735"/>
      <c r="HD321" s="2735"/>
      <c r="HE321" s="2735"/>
      <c r="HF321" s="2735"/>
      <c r="HG321" s="2735"/>
      <c r="HH321" s="2735"/>
      <c r="HI321" s="2735"/>
      <c r="HJ321" s="2735"/>
      <c r="HK321" s="2735"/>
      <c r="HL321" s="2735"/>
      <c r="HM321" s="2735"/>
      <c r="HN321" s="2735"/>
      <c r="HO321" s="2735"/>
      <c r="HP321" s="2735"/>
      <c r="HQ321" s="2735"/>
      <c r="HR321" s="2735"/>
      <c r="HS321" s="2735"/>
      <c r="HT321" s="2735"/>
      <c r="HU321" s="2735"/>
      <c r="HV321" s="2735"/>
      <c r="HW321" s="2735"/>
      <c r="HX321" s="2735"/>
      <c r="HY321" s="2735"/>
      <c r="HZ321" s="2735"/>
      <c r="IA321" s="2735"/>
      <c r="IB321" s="2735"/>
      <c r="IC321" s="2735"/>
      <c r="ID321" s="2735"/>
      <c r="IE321" s="2735"/>
      <c r="IF321" s="2735"/>
      <c r="IG321" s="2735"/>
      <c r="IH321" s="2735"/>
      <c r="II321" s="2735"/>
      <c r="IJ321" s="2735"/>
      <c r="IK321" s="2735"/>
      <c r="IL321" s="2735"/>
      <c r="IM321" s="2735"/>
      <c r="IN321" s="2735"/>
      <c r="IO321" s="2735"/>
      <c r="IP321" s="2735"/>
      <c r="IQ321" s="2735"/>
      <c r="IR321" s="2735"/>
      <c r="IS321" s="2735"/>
      <c r="IT321" s="2735"/>
      <c r="IU321" s="2735"/>
      <c r="IV321" s="2735"/>
      <c r="IW321" s="2735"/>
      <c r="IX321" s="2735"/>
      <c r="IY321" s="2735"/>
      <c r="IZ321" s="2735"/>
      <c r="JA321" s="2735"/>
      <c r="JB321" s="2735"/>
      <c r="JC321" s="2735"/>
      <c r="JD321" s="2735"/>
      <c r="JE321" s="2735"/>
      <c r="JF321" s="2735"/>
      <c r="JG321" s="2735"/>
      <c r="JH321" s="2735"/>
      <c r="JI321" s="2735"/>
      <c r="JJ321" s="2735"/>
      <c r="JK321" s="2735"/>
      <c r="JL321" s="2735"/>
      <c r="JM321" s="2735"/>
      <c r="JN321" s="2735"/>
      <c r="JO321" s="2735"/>
      <c r="JP321" s="2735"/>
      <c r="JQ321" s="2735"/>
      <c r="JR321" s="2735"/>
      <c r="JS321" s="2735"/>
      <c r="JT321" s="2735"/>
      <c r="JU321" s="2735"/>
      <c r="JV321" s="2735"/>
      <c r="JW321" s="2735"/>
      <c r="JX321" s="2735"/>
      <c r="JY321" s="2735"/>
      <c r="JZ321" s="2735"/>
      <c r="KA321" s="2735"/>
      <c r="KB321" s="2735"/>
      <c r="KC321" s="2735"/>
      <c r="KD321" s="2735"/>
      <c r="KE321" s="2735"/>
      <c r="KF321" s="2735"/>
      <c r="KG321" s="2735"/>
      <c r="KH321" s="2735"/>
      <c r="KI321" s="2735"/>
      <c r="KJ321" s="2735"/>
      <c r="KK321" s="2735"/>
      <c r="KL321" s="2735"/>
      <c r="KM321" s="2735"/>
      <c r="KN321" s="2735"/>
      <c r="KO321" s="2735"/>
      <c r="KP321" s="2735"/>
      <c r="KQ321" s="2735"/>
      <c r="KR321" s="2735"/>
      <c r="KS321" s="2735"/>
      <c r="KT321" s="2735"/>
      <c r="KU321" s="2735"/>
      <c r="KV321" s="2735"/>
      <c r="KW321" s="2735"/>
      <c r="KX321" s="2735"/>
      <c r="KY321" s="2735"/>
      <c r="KZ321" s="2735"/>
      <c r="LA321" s="2735"/>
      <c r="LB321" s="2735"/>
      <c r="LC321" s="2735"/>
      <c r="LD321" s="2735"/>
      <c r="LE321" s="2735"/>
      <c r="LF321" s="2735"/>
      <c r="LG321" s="2735"/>
      <c r="LH321" s="2735"/>
      <c r="LI321" s="2735"/>
      <c r="LJ321" s="2735"/>
      <c r="LK321" s="2735"/>
      <c r="LL321" s="2735"/>
      <c r="LM321" s="2735"/>
      <c r="LN321" s="2735"/>
      <c r="LO321" s="2735"/>
      <c r="LP321" s="2735"/>
      <c r="LQ321" s="2735"/>
      <c r="LR321" s="2735"/>
      <c r="LS321" s="2735"/>
      <c r="LT321" s="2735"/>
      <c r="LU321" s="2735"/>
      <c r="LV321" s="2735"/>
      <c r="LW321" s="2735"/>
      <c r="LX321" s="2735"/>
      <c r="LY321" s="2735"/>
      <c r="LZ321" s="2735"/>
      <c r="MA321" s="2735"/>
      <c r="MB321" s="2735"/>
      <c r="MC321" s="2735"/>
      <c r="MD321" s="2735"/>
      <c r="ME321" s="2735"/>
      <c r="MF321" s="2735"/>
      <c r="MG321" s="2735"/>
      <c r="MH321" s="2735"/>
      <c r="MI321" s="2735"/>
      <c r="MJ321" s="2735"/>
      <c r="MK321" s="2735"/>
      <c r="ML321" s="2735"/>
      <c r="MM321" s="2735"/>
      <c r="MN321" s="2735"/>
      <c r="MO321" s="2735"/>
      <c r="MP321" s="2735"/>
      <c r="MQ321" s="2735"/>
      <c r="MR321" s="2735"/>
      <c r="MS321" s="2735"/>
      <c r="MT321" s="2735"/>
      <c r="MU321" s="2735"/>
      <c r="MV321" s="2735"/>
      <c r="MW321" s="2735"/>
      <c r="MX321" s="2735"/>
      <c r="MY321" s="2735"/>
      <c r="MZ321" s="2735"/>
      <c r="NA321" s="2735"/>
      <c r="NB321" s="2735"/>
      <c r="NC321" s="2735"/>
      <c r="ND321" s="2735"/>
      <c r="NE321" s="2735"/>
      <c r="NF321" s="2735"/>
      <c r="NG321" s="2735"/>
      <c r="NH321" s="2735"/>
      <c r="NI321" s="2735"/>
      <c r="NJ321" s="2735"/>
      <c r="NK321" s="2735"/>
      <c r="NL321" s="2735"/>
      <c r="NM321" s="2735"/>
      <c r="NN321" s="2735"/>
      <c r="NO321" s="2735"/>
      <c r="NP321" s="2735"/>
      <c r="NQ321" s="2735"/>
      <c r="NR321" s="2735"/>
      <c r="NS321" s="2735"/>
      <c r="NT321" s="2735"/>
      <c r="NU321" s="2735"/>
      <c r="NV321" s="2735"/>
      <c r="NW321" s="2735"/>
      <c r="NX321" s="2735"/>
      <c r="NY321" s="2735"/>
      <c r="NZ321" s="2735"/>
      <c r="OA321" s="2735"/>
      <c r="OB321" s="2735"/>
      <c r="OC321" s="2735"/>
      <c r="OD321" s="2735"/>
      <c r="OE321" s="2735"/>
      <c r="OF321" s="2735"/>
      <c r="OG321" s="2735"/>
      <c r="OH321" s="2735"/>
      <c r="OI321" s="2735"/>
      <c r="OJ321" s="2735"/>
      <c r="OK321" s="2735"/>
      <c r="OL321" s="2735"/>
      <c r="OM321" s="2735"/>
      <c r="ON321" s="2735"/>
      <c r="OO321" s="2735"/>
      <c r="OP321" s="2735"/>
      <c r="OQ321" s="2735"/>
      <c r="OR321" s="2735"/>
      <c r="OS321" s="2735"/>
      <c r="OT321" s="2735"/>
      <c r="OU321" s="2735"/>
      <c r="OV321" s="2735"/>
      <c r="OW321" s="2735"/>
      <c r="OX321" s="2735"/>
      <c r="OY321" s="2735"/>
      <c r="OZ321" s="2735"/>
      <c r="PA321" s="2735"/>
      <c r="PB321" s="2735"/>
      <c r="PC321" s="2735"/>
      <c r="PD321" s="2735"/>
      <c r="PE321" s="2735"/>
      <c r="PF321" s="2735"/>
      <c r="PG321" s="2735"/>
      <c r="PH321" s="2735"/>
      <c r="PI321" s="2735"/>
      <c r="PJ321" s="2735"/>
      <c r="PK321" s="2735"/>
      <c r="PL321" s="2735"/>
      <c r="PM321" s="2735"/>
      <c r="PN321" s="2735"/>
      <c r="PO321" s="2735"/>
      <c r="PP321" s="2735"/>
      <c r="PQ321" s="2735"/>
      <c r="PR321" s="2735"/>
      <c r="PS321" s="2735"/>
      <c r="PT321" s="2735"/>
      <c r="PU321" s="2735"/>
      <c r="PV321" s="2735"/>
      <c r="PW321" s="2735"/>
      <c r="PX321" s="2735"/>
      <c r="PY321" s="2735"/>
      <c r="PZ321" s="2735"/>
      <c r="QA321" s="2735"/>
      <c r="QB321" s="2735"/>
      <c r="QC321" s="2735"/>
      <c r="QD321" s="2735"/>
      <c r="QE321" s="2735"/>
      <c r="QF321" s="2735"/>
      <c r="QG321" s="2735"/>
      <c r="QH321" s="2735"/>
      <c r="QI321" s="2735"/>
      <c r="QJ321" s="2735"/>
      <c r="QK321" s="2735"/>
      <c r="QL321" s="2735"/>
      <c r="QM321" s="2735"/>
      <c r="QN321" s="2735"/>
      <c r="QO321" s="2735"/>
      <c r="QP321" s="2735"/>
      <c r="QQ321" s="2735"/>
      <c r="QR321" s="2735"/>
      <c r="QS321" s="2735"/>
      <c r="QT321" s="2735"/>
      <c r="QU321" s="2735"/>
      <c r="QV321" s="2735"/>
      <c r="QW321" s="2735"/>
      <c r="QX321" s="2735"/>
      <c r="QY321" s="2735"/>
      <c r="QZ321" s="2735"/>
      <c r="RA321" s="2735"/>
      <c r="RB321" s="2735"/>
      <c r="RC321" s="2735"/>
      <c r="RD321" s="2735"/>
      <c r="RE321" s="2735"/>
      <c r="RF321" s="2735"/>
      <c r="RG321" s="2735"/>
      <c r="RH321" s="2735"/>
      <c r="RI321" s="2735"/>
      <c r="RJ321" s="2735"/>
      <c r="RK321" s="2735"/>
      <c r="RL321" s="2735"/>
      <c r="RM321" s="2735"/>
      <c r="RN321" s="2735"/>
      <c r="RO321" s="2735"/>
      <c r="RP321" s="2735"/>
      <c r="RQ321" s="2735"/>
      <c r="RR321" s="2735"/>
      <c r="RS321" s="2735"/>
      <c r="RT321" s="2735"/>
      <c r="RU321" s="2735"/>
      <c r="RV321" s="2735"/>
      <c r="RW321" s="2735"/>
      <c r="RX321" s="2735"/>
      <c r="RY321" s="2735"/>
      <c r="RZ321" s="2735"/>
      <c r="SA321" s="2735"/>
      <c r="SB321" s="2735"/>
      <c r="SC321" s="2735"/>
      <c r="SD321" s="2735"/>
      <c r="SE321" s="2735"/>
      <c r="SF321" s="2735"/>
      <c r="SG321" s="2735"/>
      <c r="SH321" s="2735"/>
      <c r="SI321" s="2735"/>
      <c r="SJ321" s="2735"/>
      <c r="SK321" s="2735"/>
      <c r="SL321" s="2735"/>
      <c r="SM321" s="2735"/>
      <c r="SN321" s="2735"/>
      <c r="SO321" s="2735"/>
      <c r="SP321" s="2735"/>
      <c r="SQ321" s="2735"/>
      <c r="SR321" s="2735"/>
      <c r="SS321" s="2735"/>
      <c r="ST321" s="2735"/>
      <c r="SU321" s="2735"/>
      <c r="SV321" s="2735"/>
      <c r="SW321" s="2735"/>
      <c r="SX321" s="2735"/>
      <c r="SY321" s="2735"/>
      <c r="SZ321" s="2735"/>
      <c r="TA321" s="2735"/>
      <c r="TB321" s="2735"/>
      <c r="TC321" s="2735"/>
      <c r="TD321" s="2735"/>
      <c r="TE321" s="2735"/>
      <c r="TF321" s="2735"/>
      <c r="TG321" s="2735"/>
      <c r="TH321" s="2735"/>
      <c r="TI321" s="2735"/>
      <c r="TJ321" s="2735"/>
      <c r="TK321" s="2735"/>
      <c r="TL321" s="2735"/>
      <c r="TM321" s="2735"/>
      <c r="TN321" s="2735"/>
      <c r="TO321" s="2735"/>
      <c r="TP321" s="2735"/>
      <c r="TQ321" s="2735"/>
      <c r="TR321" s="2735"/>
      <c r="TS321" s="2735"/>
      <c r="TT321" s="2735"/>
      <c r="TU321" s="2735"/>
      <c r="TV321" s="2735"/>
      <c r="TW321" s="2735"/>
      <c r="TX321" s="2735"/>
      <c r="TY321" s="2735"/>
      <c r="TZ321" s="2735"/>
      <c r="UA321" s="2735"/>
      <c r="UB321" s="2735"/>
      <c r="UC321" s="2735"/>
      <c r="UD321" s="2735"/>
      <c r="UE321" s="2735"/>
      <c r="UF321" s="2735"/>
      <c r="UG321" s="2735"/>
      <c r="UH321" s="2735"/>
      <c r="UI321" s="2735"/>
      <c r="UJ321" s="2735"/>
      <c r="UK321" s="2735"/>
      <c r="UL321" s="2735"/>
      <c r="UM321" s="2735"/>
      <c r="UN321" s="2735"/>
      <c r="UO321" s="2735"/>
      <c r="UP321" s="2735"/>
      <c r="UQ321" s="2735"/>
      <c r="UR321" s="2735"/>
      <c r="US321" s="2735"/>
      <c r="UT321" s="2735"/>
      <c r="UU321" s="2735"/>
      <c r="UV321" s="2735"/>
      <c r="UW321" s="2735"/>
      <c r="UX321" s="2735"/>
      <c r="UY321" s="2735"/>
      <c r="UZ321" s="2735"/>
      <c r="VA321" s="2735"/>
      <c r="VB321" s="2735"/>
      <c r="VC321" s="2735"/>
      <c r="VD321" s="2735"/>
      <c r="VE321" s="2735"/>
      <c r="VF321" s="2735"/>
      <c r="VG321" s="2735"/>
      <c r="VH321" s="2735"/>
      <c r="VI321" s="2735"/>
      <c r="VJ321" s="2735"/>
      <c r="VK321" s="2735"/>
      <c r="VL321" s="2735"/>
      <c r="VM321" s="2735"/>
      <c r="VN321" s="2735"/>
      <c r="VO321" s="2735"/>
      <c r="VP321" s="2735"/>
      <c r="VQ321" s="2735"/>
      <c r="VR321" s="2735"/>
      <c r="VS321" s="2735"/>
      <c r="VT321" s="2735"/>
      <c r="VU321" s="2735"/>
      <c r="VV321" s="2735"/>
      <c r="VW321" s="2735"/>
      <c r="VX321" s="2735"/>
      <c r="VY321" s="2735"/>
      <c r="VZ321" s="2735"/>
      <c r="WA321" s="2735"/>
      <c r="WB321" s="2735"/>
      <c r="WC321" s="2735"/>
      <c r="WD321" s="2735"/>
      <c r="WE321" s="2735"/>
      <c r="WF321" s="2735"/>
      <c r="WG321" s="2735"/>
      <c r="WH321" s="2735"/>
      <c r="WI321" s="2735"/>
      <c r="WJ321" s="2735"/>
      <c r="WK321" s="2735"/>
      <c r="WL321" s="2735"/>
      <c r="WM321" s="2735"/>
      <c r="WN321" s="2735"/>
      <c r="WO321" s="2735"/>
      <c r="WP321" s="2735"/>
      <c r="WQ321" s="2735"/>
      <c r="WR321" s="2735"/>
      <c r="WS321" s="2735"/>
      <c r="WT321" s="2735"/>
      <c r="WU321" s="2735"/>
      <c r="WV321" s="2735"/>
      <c r="WW321" s="2735"/>
      <c r="WX321" s="2735"/>
      <c r="WY321" s="2735"/>
      <c r="WZ321" s="2735"/>
      <c r="XA321" s="2735"/>
      <c r="XB321" s="2735"/>
      <c r="XC321" s="2735"/>
      <c r="XD321" s="2735"/>
      <c r="XE321" s="2735"/>
      <c r="XF321" s="2735"/>
      <c r="XG321" s="2735"/>
      <c r="XH321" s="2735"/>
      <c r="XI321" s="2735"/>
      <c r="XJ321" s="2735"/>
      <c r="XK321" s="2735"/>
      <c r="XL321" s="2735"/>
      <c r="XM321" s="2735"/>
      <c r="XN321" s="2735"/>
      <c r="XO321" s="2735"/>
      <c r="XP321" s="2735"/>
      <c r="XQ321" s="2735"/>
      <c r="XR321" s="2735"/>
      <c r="XS321" s="2735"/>
      <c r="XT321" s="2735"/>
      <c r="XU321" s="2735"/>
      <c r="XV321" s="2735"/>
      <c r="XW321" s="2735"/>
      <c r="XX321" s="2735"/>
      <c r="XY321" s="2735"/>
      <c r="XZ321" s="2735"/>
      <c r="YA321" s="2735"/>
      <c r="YB321" s="2735"/>
      <c r="YC321" s="2735"/>
      <c r="YD321" s="2735"/>
      <c r="YE321" s="2735"/>
      <c r="YF321" s="2735"/>
      <c r="YG321" s="2735"/>
      <c r="YH321" s="2735"/>
      <c r="YI321" s="2735"/>
      <c r="YJ321" s="2735"/>
      <c r="YK321" s="2735"/>
      <c r="YL321" s="2735"/>
      <c r="YM321" s="2735"/>
      <c r="YN321" s="2735"/>
      <c r="YO321" s="2735"/>
      <c r="YP321" s="2735"/>
      <c r="YQ321" s="2735"/>
      <c r="YR321" s="2735"/>
      <c r="YS321" s="2735"/>
      <c r="YT321" s="2735"/>
      <c r="YU321" s="2735"/>
      <c r="YV321" s="2735"/>
      <c r="YW321" s="2735"/>
      <c r="YX321" s="2735"/>
      <c r="YY321" s="2735"/>
      <c r="YZ321" s="2735"/>
      <c r="ZA321" s="2735"/>
      <c r="ZB321" s="2735"/>
      <c r="ZC321" s="2735"/>
      <c r="ZD321" s="2735"/>
      <c r="ZE321" s="2735"/>
      <c r="ZF321" s="2735"/>
      <c r="ZG321" s="2735"/>
      <c r="ZH321" s="2735"/>
      <c r="ZI321" s="2735"/>
      <c r="ZJ321" s="2735"/>
      <c r="ZK321" s="2735"/>
      <c r="ZL321" s="2735"/>
      <c r="ZM321" s="2735"/>
      <c r="ZN321" s="2735"/>
      <c r="ZO321" s="2735"/>
      <c r="ZP321" s="2735"/>
      <c r="ZQ321" s="2735"/>
      <c r="ZR321" s="2735"/>
      <c r="ZS321" s="2735"/>
      <c r="ZT321" s="2735"/>
      <c r="ZU321" s="2735"/>
      <c r="ZV321" s="2735"/>
      <c r="ZW321" s="2735"/>
      <c r="ZX321" s="2735"/>
      <c r="ZY321" s="2735"/>
      <c r="ZZ321" s="2735"/>
      <c r="AAA321" s="2735"/>
      <c r="AAB321" s="2735"/>
      <c r="AAC321" s="2735"/>
      <c r="AAD321" s="2735"/>
      <c r="AAE321" s="2735"/>
      <c r="AAF321" s="2735"/>
      <c r="AAG321" s="2735"/>
      <c r="AAH321" s="2735"/>
      <c r="AAI321" s="2735"/>
      <c r="AAJ321" s="2735"/>
      <c r="AAK321" s="2735"/>
      <c r="AAL321" s="2735"/>
      <c r="AAM321" s="2735"/>
      <c r="AAN321" s="2735"/>
      <c r="AAO321" s="2735"/>
      <c r="AAP321" s="2735"/>
      <c r="AAQ321" s="2735"/>
      <c r="AAR321" s="2735"/>
      <c r="AAS321" s="2735"/>
      <c r="AAT321" s="2735"/>
      <c r="AAU321" s="2735"/>
      <c r="AAV321" s="2735"/>
      <c r="AAW321" s="2735"/>
      <c r="AAX321" s="2735"/>
      <c r="AAY321" s="2735"/>
      <c r="AAZ321" s="2735"/>
      <c r="ABA321" s="2735"/>
      <c r="ABB321" s="2735"/>
      <c r="ABC321" s="2735"/>
      <c r="ABD321" s="2735"/>
      <c r="ABE321" s="2735"/>
      <c r="ABF321" s="2735"/>
      <c r="ABG321" s="2735"/>
      <c r="ABH321" s="2735"/>
      <c r="ABI321" s="2735"/>
      <c r="ABJ321" s="2735"/>
      <c r="ABK321" s="2735"/>
      <c r="ABL321" s="2735"/>
      <c r="ABM321" s="2735"/>
      <c r="ABN321" s="2735"/>
      <c r="ABO321" s="2735"/>
      <c r="ABP321" s="2735"/>
      <c r="ABQ321" s="2735"/>
      <c r="ABR321" s="2735"/>
      <c r="ABS321" s="2735"/>
      <c r="ABT321" s="2735"/>
      <c r="ABU321" s="2735"/>
      <c r="ABV321" s="2735"/>
      <c r="ABW321" s="2735"/>
      <c r="ABX321" s="2735"/>
      <c r="ABY321" s="2735"/>
      <c r="ABZ321" s="2735"/>
      <c r="ACA321" s="2735"/>
      <c r="ACB321" s="2735"/>
      <c r="ACC321" s="2735"/>
      <c r="ACD321" s="2735"/>
      <c r="ACE321" s="2735"/>
      <c r="ACF321" s="2735"/>
      <c r="ACG321" s="2735"/>
      <c r="ACH321" s="2735"/>
      <c r="ACI321" s="2735"/>
      <c r="ACJ321" s="2735"/>
      <c r="ACK321" s="2735"/>
      <c r="ACL321" s="2735"/>
      <c r="ACM321" s="2735"/>
      <c r="ACN321" s="2735"/>
      <c r="ACO321" s="2735"/>
      <c r="ACP321" s="2735"/>
      <c r="ACQ321" s="2735"/>
      <c r="ACR321" s="2735"/>
      <c r="ACS321" s="2735"/>
      <c r="ACT321" s="2735"/>
      <c r="ACU321" s="2735"/>
      <c r="ACV321" s="2735"/>
      <c r="ACW321" s="2735"/>
      <c r="ACX321" s="2735"/>
      <c r="ACY321" s="2735"/>
      <c r="ACZ321" s="2735"/>
      <c r="ADA321" s="2735"/>
      <c r="ADB321" s="2735"/>
      <c r="ADC321" s="2735"/>
      <c r="ADD321" s="2735"/>
      <c r="ADE321" s="2735"/>
      <c r="ADF321" s="2735"/>
      <c r="ADG321" s="2735"/>
      <c r="ADH321" s="2735"/>
      <c r="ADI321" s="2735"/>
      <c r="ADJ321" s="2735"/>
      <c r="ADK321" s="2735"/>
      <c r="ADL321" s="2735"/>
      <c r="ADM321" s="2735"/>
      <c r="ADN321" s="2735"/>
      <c r="ADO321" s="2735"/>
      <c r="ADP321" s="2735"/>
      <c r="ADQ321" s="2735"/>
      <c r="ADR321" s="2735"/>
      <c r="ADS321" s="2735"/>
      <c r="ADT321" s="2735"/>
      <c r="ADU321" s="2735"/>
      <c r="ADV321" s="2735"/>
      <c r="ADW321" s="2735"/>
      <c r="ADX321" s="2735"/>
      <c r="ADY321" s="2735"/>
      <c r="ADZ321" s="2735"/>
      <c r="AEA321" s="2735"/>
      <c r="AEB321" s="2735"/>
      <c r="AEC321" s="2735"/>
      <c r="AED321" s="2735"/>
      <c r="AEE321" s="2735"/>
      <c r="AEF321" s="2735"/>
      <c r="AEG321" s="2735"/>
      <c r="AEH321" s="2735"/>
      <c r="AEI321" s="2735"/>
      <c r="AEJ321" s="2735"/>
      <c r="AEK321" s="2735"/>
      <c r="AEL321" s="2735"/>
      <c r="AEM321" s="2735"/>
      <c r="AEN321" s="2735"/>
      <c r="AEO321" s="2735"/>
      <c r="AEP321" s="2735"/>
      <c r="AEQ321" s="2735"/>
      <c r="AER321" s="2735"/>
      <c r="AES321" s="2735"/>
      <c r="AET321" s="2735"/>
      <c r="AEU321" s="2735"/>
      <c r="AEV321" s="2735"/>
      <c r="AEW321" s="2735"/>
      <c r="AEX321" s="2735"/>
      <c r="AEY321" s="2735"/>
      <c r="AEZ321" s="2735"/>
      <c r="AFA321" s="2735"/>
      <c r="AFB321" s="2735"/>
      <c r="AFC321" s="2735"/>
      <c r="AFD321" s="2735"/>
      <c r="AFE321" s="2735"/>
      <c r="AFF321" s="2735"/>
      <c r="AFG321" s="2735"/>
      <c r="AFH321" s="2735"/>
      <c r="AFI321" s="2735"/>
      <c r="AFJ321" s="2735"/>
      <c r="AFK321" s="2735"/>
      <c r="AFL321" s="2735"/>
      <c r="AFM321" s="2735"/>
      <c r="AFN321" s="2735"/>
      <c r="AFO321" s="2735"/>
      <c r="AFP321" s="2735"/>
      <c r="AFQ321" s="2735"/>
      <c r="AFR321" s="2735"/>
      <c r="AFS321" s="2735"/>
      <c r="AFT321" s="2735"/>
      <c r="AFU321" s="2735"/>
      <c r="AFV321" s="2735"/>
      <c r="AFW321" s="2735"/>
      <c r="AFX321" s="2735"/>
      <c r="AFY321" s="2735"/>
      <c r="AFZ321" s="2735"/>
      <c r="AGA321" s="2735"/>
      <c r="AGB321" s="2735"/>
      <c r="AGC321" s="2735"/>
      <c r="AGD321" s="2735"/>
      <c r="AGE321" s="2735"/>
      <c r="AGF321" s="2735"/>
      <c r="AGG321" s="2735"/>
      <c r="AGH321" s="2735"/>
      <c r="AGI321" s="2735"/>
      <c r="AGJ321" s="2735"/>
      <c r="AGK321" s="2735"/>
      <c r="AGL321" s="2735"/>
      <c r="AGM321" s="2735"/>
      <c r="AGN321" s="2735"/>
      <c r="AGO321" s="2735"/>
      <c r="AGP321" s="2735"/>
      <c r="AGQ321" s="2735"/>
      <c r="AGR321" s="2735"/>
      <c r="AGS321" s="2735"/>
      <c r="AGT321" s="2735"/>
      <c r="AGU321" s="2735"/>
      <c r="AGV321" s="2735"/>
      <c r="AGW321" s="2735"/>
      <c r="AGX321" s="2735"/>
      <c r="AGY321" s="2735"/>
      <c r="AGZ321" s="2735"/>
      <c r="AHA321" s="2735"/>
      <c r="AHB321" s="2735"/>
      <c r="AHC321" s="2735"/>
      <c r="AHD321" s="2735"/>
      <c r="AHE321" s="2735"/>
      <c r="AHF321" s="2735"/>
      <c r="AHG321" s="2735"/>
      <c r="AHH321" s="2735"/>
      <c r="AHI321" s="2735"/>
      <c r="AHJ321" s="2735"/>
      <c r="AHK321" s="2735"/>
      <c r="AHL321" s="2735"/>
      <c r="AHM321" s="2735"/>
      <c r="AHN321" s="2735"/>
      <c r="AHO321" s="2735"/>
      <c r="AHP321" s="2735"/>
      <c r="AHQ321" s="2735"/>
      <c r="AHR321" s="2735"/>
      <c r="AHS321" s="2735"/>
      <c r="AHT321" s="2735"/>
      <c r="AHU321" s="2735"/>
      <c r="AHV321" s="2735"/>
      <c r="AHW321" s="2735"/>
      <c r="AHX321" s="2735"/>
      <c r="AHY321" s="2735"/>
      <c r="AHZ321" s="2735"/>
      <c r="AIA321" s="2735"/>
      <c r="AIB321" s="2735"/>
      <c r="AIC321" s="2735"/>
      <c r="AID321" s="2735"/>
      <c r="AIE321" s="2735"/>
      <c r="AIF321" s="2735"/>
      <c r="AIG321" s="2735"/>
      <c r="AIH321" s="2735"/>
      <c r="AII321" s="2735"/>
      <c r="AIJ321" s="2735"/>
      <c r="AIK321" s="2735"/>
      <c r="AIL321" s="2735"/>
      <c r="AIM321" s="2735"/>
      <c r="AIN321" s="2735"/>
      <c r="AIO321" s="2735"/>
      <c r="AIP321" s="2735"/>
      <c r="AIQ321" s="2735"/>
      <c r="AIR321" s="2735"/>
      <c r="AIS321" s="2735"/>
      <c r="AIT321" s="2735"/>
      <c r="AIU321" s="2735"/>
      <c r="AIV321" s="2735"/>
      <c r="AIW321" s="2735"/>
      <c r="AIX321" s="2735"/>
      <c r="AIY321" s="2735"/>
      <c r="AIZ321" s="2735"/>
      <c r="AJA321" s="2735"/>
      <c r="AJB321" s="2735"/>
      <c r="AJC321" s="2735"/>
      <c r="AJD321" s="2735"/>
      <c r="AJE321" s="2735"/>
      <c r="AJF321" s="2735"/>
      <c r="AJG321" s="2735"/>
      <c r="AJH321" s="2735"/>
      <c r="AJI321" s="2735"/>
      <c r="AJJ321" s="2735"/>
      <c r="AJK321" s="2735"/>
      <c r="AJL321" s="2735"/>
      <c r="AJM321" s="2735"/>
      <c r="AJN321" s="2735"/>
      <c r="AJO321" s="2735"/>
      <c r="AJP321" s="2735"/>
      <c r="AJQ321" s="2735"/>
      <c r="AJR321" s="2735"/>
      <c r="AJS321" s="2735"/>
      <c r="AJT321" s="2735"/>
      <c r="AJU321" s="2735"/>
      <c r="AJV321" s="2735"/>
      <c r="AJW321" s="2735"/>
      <c r="AJX321" s="2735"/>
      <c r="AJY321" s="2735"/>
      <c r="AJZ321" s="2735"/>
      <c r="AKA321" s="2735"/>
      <c r="AKB321" s="2735"/>
      <c r="AKC321" s="2735"/>
      <c r="AKD321" s="2735"/>
      <c r="AKE321" s="2735"/>
      <c r="AKF321" s="2735"/>
      <c r="AKG321" s="2735"/>
      <c r="AKH321" s="2735"/>
      <c r="AKI321" s="2735"/>
      <c r="AKJ321" s="2735"/>
      <c r="AKK321" s="2735"/>
      <c r="AKL321" s="2735"/>
      <c r="AKM321" s="2735"/>
      <c r="AKN321" s="2735"/>
      <c r="AKO321" s="2735"/>
      <c r="AKP321" s="2735"/>
      <c r="AKQ321" s="2735"/>
      <c r="AKR321" s="2735"/>
      <c r="AKS321" s="2735"/>
      <c r="AKT321" s="2735"/>
      <c r="AKU321" s="2735"/>
      <c r="AKV321" s="2735"/>
      <c r="AKW321" s="2735"/>
      <c r="AKX321" s="2735"/>
      <c r="AKY321" s="2735"/>
      <c r="AKZ321" s="2735"/>
      <c r="ALA321" s="2735"/>
      <c r="ALB321" s="2735"/>
      <c r="ALC321" s="2735"/>
      <c r="ALD321" s="2735"/>
      <c r="ALE321" s="2735"/>
      <c r="ALF321" s="2735"/>
      <c r="ALG321" s="2735"/>
      <c r="ALH321" s="2735"/>
      <c r="ALI321" s="2735"/>
      <c r="ALJ321" s="2735"/>
      <c r="ALK321" s="2735"/>
      <c r="ALL321" s="2735"/>
      <c r="ALM321" s="2735"/>
      <c r="ALN321" s="2735"/>
      <c r="ALO321" s="2735"/>
      <c r="ALP321" s="2735"/>
      <c r="ALQ321" s="2735"/>
      <c r="ALR321" s="2735"/>
      <c r="ALS321" s="2735"/>
      <c r="ALT321" s="2735"/>
      <c r="ALU321" s="2735"/>
      <c r="ALV321" s="2735"/>
      <c r="ALW321" s="2735"/>
      <c r="ALX321" s="2735"/>
      <c r="ALY321" s="2735"/>
      <c r="ALZ321" s="2735"/>
      <c r="AMA321" s="2735"/>
      <c r="AMB321" s="2735"/>
      <c r="AMC321" s="2735"/>
      <c r="AMD321" s="2735"/>
      <c r="AME321" s="2735"/>
      <c r="AMF321" s="2735"/>
      <c r="AMG321" s="2735"/>
      <c r="AMH321" s="2735"/>
      <c r="AMI321" s="2735"/>
      <c r="AMJ321" s="2735"/>
      <c r="AMK321" s="2735"/>
      <c r="AML321" s="2735"/>
      <c r="AMM321" s="2735"/>
      <c r="AMN321" s="2735"/>
      <c r="AMO321" s="2735"/>
      <c r="AMP321" s="2735"/>
      <c r="AMQ321" s="2735"/>
      <c r="AMR321" s="2735"/>
      <c r="AMS321" s="2735"/>
      <c r="AMT321" s="2735"/>
      <c r="AMU321" s="2735"/>
      <c r="AMV321" s="2735"/>
      <c r="AMW321" s="2735"/>
      <c r="AMX321" s="2735"/>
      <c r="AMY321" s="2735"/>
      <c r="AMZ321" s="2735"/>
      <c r="ANA321" s="2735"/>
      <c r="ANB321" s="2735"/>
      <c r="ANC321" s="2735"/>
      <c r="AND321" s="2735"/>
      <c r="ANE321" s="2735"/>
      <c r="ANF321" s="2735"/>
      <c r="ANG321" s="2735"/>
      <c r="ANH321" s="2735"/>
      <c r="ANI321" s="2735"/>
      <c r="ANJ321" s="2735"/>
      <c r="ANK321" s="2735"/>
      <c r="ANL321" s="2735"/>
      <c r="ANM321" s="2735"/>
      <c r="ANN321" s="2735"/>
      <c r="ANO321" s="2735"/>
      <c r="ANP321" s="2735"/>
      <c r="ANQ321" s="2735"/>
      <c r="ANR321" s="2735"/>
      <c r="ANS321" s="2735"/>
      <c r="ANT321" s="2735"/>
      <c r="ANU321" s="2735"/>
      <c r="ANV321" s="2735"/>
      <c r="ANW321" s="2735"/>
      <c r="ANX321" s="2735"/>
      <c r="ANY321" s="2735"/>
      <c r="ANZ321" s="2735"/>
      <c r="AOA321" s="2735"/>
      <c r="AOB321" s="2735"/>
      <c r="AOC321" s="2735"/>
      <c r="AOD321" s="2735"/>
      <c r="AOE321" s="2735"/>
      <c r="AOF321" s="2735"/>
      <c r="AOG321" s="2735"/>
      <c r="AOH321" s="2735"/>
      <c r="AOI321" s="2735"/>
      <c r="AOJ321" s="2735"/>
      <c r="AOK321" s="2735"/>
      <c r="AOL321" s="2735"/>
      <c r="AOM321" s="2735"/>
      <c r="AON321" s="2735"/>
      <c r="AOO321" s="2735"/>
      <c r="AOP321" s="2735"/>
      <c r="AOQ321" s="2735"/>
      <c r="AOR321" s="2735"/>
      <c r="AOS321" s="2735"/>
      <c r="AOT321" s="2735"/>
      <c r="AOU321" s="2735"/>
      <c r="AOV321" s="2735"/>
      <c r="AOW321" s="2735"/>
      <c r="AOX321" s="2735"/>
      <c r="AOY321" s="2735"/>
      <c r="AOZ321" s="2735"/>
      <c r="APA321" s="2735"/>
      <c r="APB321" s="2735"/>
      <c r="APC321" s="2735"/>
      <c r="APD321" s="2735"/>
      <c r="APE321" s="2735"/>
      <c r="APF321" s="2735"/>
      <c r="APG321" s="2735"/>
      <c r="APH321" s="2735"/>
      <c r="API321" s="2735"/>
      <c r="APJ321" s="2735"/>
      <c r="APK321" s="2735"/>
      <c r="APL321" s="2735"/>
      <c r="APM321" s="2735"/>
      <c r="APN321" s="2735"/>
      <c r="APO321" s="2735"/>
      <c r="APP321" s="2735"/>
      <c r="APQ321" s="2735"/>
      <c r="APR321" s="2735"/>
      <c r="APS321" s="2735"/>
      <c r="APT321" s="2735"/>
      <c r="APU321" s="2735"/>
      <c r="APV321" s="2735"/>
      <c r="APW321" s="2735"/>
      <c r="APX321" s="2735"/>
      <c r="APY321" s="2735"/>
      <c r="APZ321" s="2735"/>
      <c r="AQA321" s="2735"/>
      <c r="AQB321" s="2735"/>
      <c r="AQC321" s="2735"/>
      <c r="AQD321" s="2735"/>
      <c r="AQE321" s="2735"/>
      <c r="AQF321" s="2735"/>
      <c r="AQG321" s="2735"/>
      <c r="AQH321" s="2735"/>
      <c r="AQI321" s="2735"/>
      <c r="AQJ321" s="2735"/>
      <c r="AQK321" s="2735"/>
      <c r="AQL321" s="2735"/>
      <c r="AQM321" s="2735"/>
      <c r="AQN321" s="2735"/>
      <c r="AQO321" s="2735"/>
      <c r="AQP321" s="2735"/>
      <c r="AQQ321" s="2735"/>
      <c r="AQR321" s="2735"/>
      <c r="AQS321" s="2735"/>
      <c r="AQT321" s="2735"/>
      <c r="AQU321" s="2735"/>
      <c r="AQV321" s="2735"/>
      <c r="AQW321" s="2735"/>
      <c r="AQX321" s="2735"/>
      <c r="AQY321" s="2735"/>
      <c r="AQZ321" s="2735"/>
      <c r="ARA321" s="2735"/>
      <c r="ARB321" s="2735"/>
      <c r="ARC321" s="2735"/>
      <c r="ARD321" s="2735"/>
      <c r="ARE321" s="2735"/>
      <c r="ARF321" s="2735"/>
      <c r="ARG321" s="2735"/>
      <c r="ARH321" s="2735"/>
      <c r="ARI321" s="2735"/>
      <c r="ARJ321" s="2735"/>
      <c r="ARK321" s="2735"/>
      <c r="ARL321" s="2735"/>
      <c r="ARM321" s="2735"/>
      <c r="ARN321" s="2735"/>
      <c r="ARO321" s="2735"/>
      <c r="ARP321" s="2735"/>
      <c r="ARQ321" s="2735"/>
      <c r="ARR321" s="2735"/>
      <c r="ARS321" s="2735"/>
      <c r="ART321" s="2735"/>
      <c r="ARU321" s="2735"/>
      <c r="ARV321" s="2735"/>
      <c r="ARW321" s="2735"/>
      <c r="ARX321" s="2735"/>
      <c r="ARY321" s="2735"/>
      <c r="ARZ321" s="2735"/>
      <c r="ASA321" s="2735"/>
      <c r="ASB321" s="2735"/>
      <c r="ASC321" s="2735"/>
      <c r="ASD321" s="2735"/>
      <c r="ASE321" s="2735"/>
      <c r="ASF321" s="2735"/>
      <c r="ASG321" s="2735"/>
      <c r="ASH321" s="2735"/>
      <c r="ASI321" s="2735"/>
      <c r="ASJ321" s="2735"/>
      <c r="ASK321" s="2735"/>
      <c r="ASL321" s="2735"/>
      <c r="ASM321" s="2735"/>
      <c r="ASN321" s="2735"/>
      <c r="ASO321" s="2735"/>
      <c r="ASP321" s="2735"/>
      <c r="ASQ321" s="2735"/>
      <c r="ASR321" s="2735"/>
      <c r="ASS321" s="2735"/>
      <c r="AST321" s="2735"/>
      <c r="ASU321" s="2735"/>
      <c r="ASV321" s="2735"/>
      <c r="ASW321" s="2735"/>
      <c r="ASX321" s="2735"/>
      <c r="ASY321" s="2735"/>
      <c r="ASZ321" s="2735"/>
      <c r="ATA321" s="2735"/>
      <c r="ATB321" s="2735"/>
      <c r="ATC321" s="2735"/>
      <c r="ATD321" s="2735"/>
      <c r="ATE321" s="2735"/>
      <c r="ATF321" s="2735"/>
      <c r="ATG321" s="2735"/>
      <c r="ATH321" s="2735"/>
      <c r="ATI321" s="2735"/>
      <c r="ATJ321" s="2735"/>
      <c r="ATK321" s="2735"/>
      <c r="ATL321" s="2735"/>
      <c r="ATM321" s="2735"/>
      <c r="ATN321" s="2735"/>
      <c r="ATO321" s="2735"/>
      <c r="ATP321" s="2735"/>
      <c r="ATQ321" s="2735"/>
      <c r="ATR321" s="2735"/>
      <c r="ATS321" s="2735"/>
      <c r="ATT321" s="2735"/>
      <c r="ATU321" s="2735"/>
      <c r="ATV321" s="2735"/>
      <c r="ATW321" s="2735"/>
      <c r="ATX321" s="2735"/>
      <c r="ATY321" s="2735"/>
      <c r="ATZ321" s="2735"/>
      <c r="AUA321" s="2735"/>
      <c r="AUB321" s="2735"/>
      <c r="AUC321" s="2735"/>
      <c r="AUD321" s="2735"/>
      <c r="AUE321" s="2735"/>
      <c r="AUF321" s="2735"/>
      <c r="AUG321" s="2735"/>
      <c r="AUH321" s="2735"/>
      <c r="AUI321" s="2735"/>
      <c r="AUJ321" s="2735"/>
      <c r="AUK321" s="2735"/>
      <c r="AUL321" s="2735"/>
      <c r="AUM321" s="2735"/>
      <c r="AUN321" s="2735"/>
      <c r="AUO321" s="2735"/>
      <c r="AUP321" s="2735"/>
      <c r="AUQ321" s="2735"/>
      <c r="AUR321" s="2735"/>
      <c r="AUS321" s="2735"/>
      <c r="AUT321" s="2735"/>
      <c r="AUU321" s="2735"/>
      <c r="AUV321" s="2735"/>
      <c r="AUW321" s="2735"/>
      <c r="AUX321" s="2735"/>
      <c r="AUY321" s="2735"/>
      <c r="AUZ321" s="2735"/>
      <c r="AVA321" s="2735"/>
      <c r="AVB321" s="2735"/>
      <c r="AVC321" s="2735"/>
      <c r="AVD321" s="2735"/>
      <c r="AVE321" s="2735"/>
      <c r="AVF321" s="2735"/>
      <c r="AVG321" s="2735"/>
      <c r="AVH321" s="2735"/>
      <c r="AVI321" s="2735"/>
      <c r="AVJ321" s="2735"/>
      <c r="AVK321" s="2735"/>
      <c r="AVL321" s="2735"/>
      <c r="AVM321" s="2735"/>
      <c r="AVN321" s="2735"/>
      <c r="AVO321" s="2735"/>
      <c r="AVP321" s="2735"/>
      <c r="AVQ321" s="2735"/>
      <c r="AVR321" s="2735"/>
      <c r="AVS321" s="2735"/>
      <c r="AVT321" s="2735"/>
      <c r="AVU321" s="2735"/>
      <c r="AVV321" s="2735"/>
      <c r="AVW321" s="2735"/>
      <c r="AVX321" s="2735"/>
      <c r="AVY321" s="2735"/>
      <c r="AVZ321" s="2735"/>
      <c r="AWA321" s="2735"/>
      <c r="AWB321" s="2735"/>
      <c r="AWC321" s="2735"/>
      <c r="AWD321" s="2735"/>
      <c r="AWE321" s="2735"/>
      <c r="AWF321" s="2735"/>
      <c r="AWG321" s="2735"/>
      <c r="AWH321" s="2735"/>
      <c r="AWI321" s="2735"/>
      <c r="AWJ321" s="2735"/>
      <c r="AWK321" s="2735"/>
      <c r="AWL321" s="2735"/>
      <c r="AWM321" s="2735"/>
      <c r="AWN321" s="2735"/>
      <c r="AWO321" s="2735"/>
      <c r="AWP321" s="2735"/>
      <c r="AWQ321" s="2735"/>
      <c r="AWR321" s="2735"/>
      <c r="AWS321" s="2735"/>
      <c r="AWT321" s="2735"/>
      <c r="AWU321" s="2735"/>
      <c r="AWV321" s="2735"/>
      <c r="AWW321" s="2735"/>
      <c r="AWX321" s="2735"/>
      <c r="AWY321" s="2735"/>
      <c r="AWZ321" s="2735"/>
      <c r="AXA321" s="2735"/>
      <c r="AXB321" s="2735"/>
      <c r="AXC321" s="2735"/>
      <c r="AXD321" s="2735"/>
      <c r="AXE321" s="2735"/>
      <c r="AXF321" s="2735"/>
      <c r="AXG321" s="2735"/>
      <c r="AXH321" s="2735"/>
      <c r="AXI321" s="2735"/>
      <c r="AXJ321" s="2735"/>
      <c r="AXK321" s="2735"/>
      <c r="AXL321" s="2735"/>
      <c r="AXM321" s="2735"/>
      <c r="AXN321" s="2735"/>
      <c r="AXO321" s="2735"/>
      <c r="AXP321" s="2735"/>
      <c r="AXQ321" s="2735"/>
      <c r="AXR321" s="2735"/>
      <c r="AXS321" s="2735"/>
      <c r="AXT321" s="2735"/>
      <c r="AXU321" s="2735"/>
      <c r="AXV321" s="2735"/>
      <c r="AXW321" s="2735"/>
      <c r="AXX321" s="2735"/>
      <c r="AXY321" s="2735"/>
      <c r="AXZ321" s="2735"/>
      <c r="AYA321" s="2735"/>
      <c r="AYB321" s="2735"/>
      <c r="AYC321" s="2735"/>
      <c r="AYD321" s="2735"/>
      <c r="AYE321" s="2735"/>
      <c r="AYF321" s="2735"/>
      <c r="AYG321" s="2735"/>
      <c r="AYH321" s="2735"/>
      <c r="AYI321" s="2735"/>
      <c r="AYJ321" s="2735"/>
      <c r="AYK321" s="2735"/>
      <c r="AYL321" s="2735"/>
      <c r="AYM321" s="2735"/>
      <c r="AYN321" s="2735"/>
      <c r="AYO321" s="2735"/>
      <c r="AYP321" s="2735"/>
      <c r="AYQ321" s="2735"/>
      <c r="AYR321" s="2735"/>
      <c r="AYS321" s="2735"/>
      <c r="AYT321" s="2735"/>
      <c r="AYU321" s="2735"/>
      <c r="AYV321" s="2735"/>
      <c r="AYW321" s="2735"/>
      <c r="AYX321" s="2735"/>
      <c r="AYY321" s="2735"/>
      <c r="AYZ321" s="2735"/>
      <c r="AZA321" s="2735"/>
      <c r="AZB321" s="2735"/>
      <c r="AZC321" s="2735"/>
      <c r="AZD321" s="2735"/>
      <c r="AZE321" s="2735"/>
      <c r="AZF321" s="2735"/>
      <c r="AZG321" s="2735"/>
      <c r="AZH321" s="2735"/>
      <c r="AZI321" s="2735"/>
      <c r="AZJ321" s="2735"/>
      <c r="AZK321" s="2735"/>
      <c r="AZL321" s="2735"/>
      <c r="AZM321" s="2735"/>
      <c r="AZN321" s="2735"/>
      <c r="AZO321" s="2735"/>
      <c r="AZP321" s="2735"/>
      <c r="AZQ321" s="2735"/>
      <c r="AZR321" s="2735"/>
      <c r="AZS321" s="2735"/>
      <c r="AZT321" s="2735"/>
      <c r="AZU321" s="2735"/>
      <c r="AZV321" s="2735"/>
      <c r="AZW321" s="2735"/>
      <c r="AZX321" s="2735"/>
      <c r="AZY321" s="2735"/>
      <c r="AZZ321" s="2735"/>
      <c r="BAA321" s="2735"/>
      <c r="BAB321" s="2735"/>
      <c r="BAC321" s="2735"/>
      <c r="BAD321" s="2735"/>
      <c r="BAE321" s="2735"/>
      <c r="BAF321" s="2735"/>
      <c r="BAG321" s="2735"/>
      <c r="BAH321" s="2735"/>
      <c r="BAI321" s="2735"/>
      <c r="BAJ321" s="2735"/>
      <c r="BAK321" s="2735"/>
      <c r="BAL321" s="2735"/>
      <c r="BAM321" s="2735"/>
      <c r="BAN321" s="2735"/>
      <c r="BAO321" s="2735"/>
      <c r="BAP321" s="2735"/>
      <c r="BAQ321" s="2735"/>
      <c r="BAR321" s="2735"/>
      <c r="BAS321" s="2735"/>
      <c r="BAT321" s="2735"/>
      <c r="BAU321" s="2735"/>
      <c r="BAV321" s="2735"/>
      <c r="BAW321" s="2735"/>
      <c r="BAX321" s="2735"/>
      <c r="BAY321" s="2735"/>
      <c r="BAZ321" s="2735"/>
      <c r="BBA321" s="2735"/>
      <c r="BBB321" s="2735"/>
      <c r="BBC321" s="2735"/>
      <c r="BBD321" s="2735"/>
      <c r="BBE321" s="2735"/>
      <c r="BBF321" s="2735"/>
      <c r="BBG321" s="2735"/>
      <c r="BBH321" s="2735"/>
      <c r="BBI321" s="2735"/>
      <c r="BBJ321" s="2735"/>
      <c r="BBK321" s="2735"/>
      <c r="BBL321" s="2735"/>
      <c r="BBM321" s="2735"/>
      <c r="BBN321" s="2735"/>
      <c r="BBO321" s="2735"/>
      <c r="BBP321" s="2735"/>
      <c r="BBQ321" s="2735"/>
      <c r="BBR321" s="2735"/>
      <c r="BBS321" s="2735"/>
      <c r="BBT321" s="2735"/>
      <c r="BBU321" s="2735"/>
      <c r="BBV321" s="2735"/>
      <c r="BBW321" s="2735"/>
      <c r="BBX321" s="2735"/>
      <c r="BBY321" s="2735"/>
      <c r="BBZ321" s="2735"/>
      <c r="BCA321" s="2735"/>
      <c r="BCB321" s="2735"/>
      <c r="BCC321" s="2735"/>
      <c r="BCD321" s="2735"/>
      <c r="BCE321" s="2735"/>
      <c r="BCF321" s="2735"/>
      <c r="BCG321" s="2735"/>
      <c r="BCH321" s="2735"/>
      <c r="BCI321" s="2735"/>
      <c r="BCJ321" s="2735"/>
      <c r="BCK321" s="2735"/>
      <c r="BCL321" s="2735"/>
      <c r="BCM321" s="2735"/>
      <c r="BCN321" s="2735"/>
      <c r="BCO321" s="2735"/>
      <c r="BCP321" s="2735"/>
      <c r="BCQ321" s="2735"/>
      <c r="BCR321" s="2735"/>
      <c r="BCS321" s="2735"/>
      <c r="BCT321" s="2735"/>
      <c r="BCU321" s="2735"/>
      <c r="BCV321" s="2735"/>
      <c r="BCW321" s="2735"/>
      <c r="BCX321" s="2735"/>
      <c r="BCY321" s="2735"/>
      <c r="BCZ321" s="2735"/>
      <c r="BDA321" s="2735"/>
      <c r="BDB321" s="2735"/>
      <c r="BDC321" s="2735"/>
      <c r="BDD321" s="2735"/>
      <c r="BDE321" s="2735"/>
      <c r="BDF321" s="2735"/>
      <c r="BDG321" s="2735"/>
      <c r="BDH321" s="2735"/>
      <c r="BDI321" s="2735"/>
      <c r="BDJ321" s="2735"/>
      <c r="BDK321" s="2735"/>
      <c r="BDL321" s="2735"/>
      <c r="BDM321" s="2735"/>
      <c r="BDN321" s="2735"/>
      <c r="BDO321" s="2735"/>
      <c r="BDP321" s="2735"/>
      <c r="BDQ321" s="2735"/>
      <c r="BDR321" s="2735"/>
      <c r="BDS321" s="2735"/>
      <c r="BDT321" s="2735"/>
      <c r="BDU321" s="2735"/>
      <c r="BDV321" s="2735"/>
      <c r="BDW321" s="2735"/>
      <c r="BDX321" s="2735"/>
      <c r="BDY321" s="2735"/>
      <c r="BDZ321" s="2735"/>
      <c r="BEA321" s="2735"/>
      <c r="BEB321" s="2735"/>
      <c r="BEC321" s="2735"/>
      <c r="BED321" s="2735"/>
      <c r="BEE321" s="2735"/>
      <c r="BEF321" s="2735"/>
      <c r="BEG321" s="2735"/>
      <c r="BEH321" s="2735"/>
      <c r="BEI321" s="2735"/>
      <c r="BEJ321" s="2735"/>
      <c r="BEK321" s="2735"/>
      <c r="BEL321" s="2735"/>
      <c r="BEM321" s="2735"/>
      <c r="BEN321" s="2735"/>
      <c r="BEO321" s="2735"/>
      <c r="BEP321" s="2735"/>
      <c r="BEQ321" s="2735"/>
      <c r="BER321" s="2735"/>
      <c r="BES321" s="2735"/>
      <c r="BET321" s="2735"/>
      <c r="BEU321" s="2735"/>
      <c r="BEV321" s="2735"/>
      <c r="BEW321" s="2735"/>
      <c r="BEX321" s="2735"/>
      <c r="BEY321" s="2735"/>
      <c r="BEZ321" s="2735"/>
      <c r="BFA321" s="2735"/>
      <c r="BFB321" s="2735"/>
      <c r="BFC321" s="2735"/>
      <c r="BFD321" s="2735"/>
      <c r="BFE321" s="2735"/>
      <c r="BFF321" s="2735"/>
      <c r="BFG321" s="2735"/>
      <c r="BFH321" s="2735"/>
      <c r="BFI321" s="2735"/>
      <c r="BFJ321" s="2735"/>
      <c r="BFK321" s="2735"/>
      <c r="BFL321" s="2735"/>
      <c r="BFM321" s="2735"/>
      <c r="BFN321" s="2735"/>
      <c r="BFO321" s="2735"/>
      <c r="BFP321" s="2735"/>
      <c r="BFQ321" s="2735"/>
      <c r="BFR321" s="2735"/>
      <c r="BFS321" s="2735"/>
      <c r="BFT321" s="2735"/>
      <c r="BFU321" s="2735"/>
      <c r="BFV321" s="2735"/>
      <c r="BFW321" s="2735"/>
      <c r="BFX321" s="2735"/>
      <c r="BFY321" s="2735"/>
      <c r="BFZ321" s="2735"/>
      <c r="BGA321" s="2735"/>
      <c r="BGB321" s="2735"/>
      <c r="BGC321" s="2735"/>
      <c r="BGD321" s="2735"/>
      <c r="BGE321" s="2735"/>
      <c r="BGF321" s="2735"/>
      <c r="BGG321" s="2735"/>
      <c r="BGH321" s="2735"/>
      <c r="BGI321" s="2735"/>
      <c r="BGJ321" s="2735"/>
      <c r="BGK321" s="2735"/>
      <c r="BGL321" s="2735"/>
      <c r="BGM321" s="2735"/>
      <c r="BGN321" s="2735"/>
      <c r="BGO321" s="2735"/>
      <c r="BGP321" s="2735"/>
      <c r="BGQ321" s="2735"/>
      <c r="BGR321" s="2735"/>
      <c r="BGS321" s="2735"/>
      <c r="BGT321" s="2735"/>
      <c r="BGU321" s="2735"/>
      <c r="BGV321" s="2735"/>
      <c r="BGW321" s="2735"/>
      <c r="BGX321" s="2735"/>
      <c r="BGY321" s="2735"/>
      <c r="BGZ321" s="2735"/>
      <c r="BHA321" s="2735"/>
      <c r="BHB321" s="2735"/>
      <c r="BHC321" s="2735"/>
      <c r="BHD321" s="2735"/>
      <c r="BHE321" s="2735"/>
      <c r="BHF321" s="2735"/>
      <c r="BHG321" s="2735"/>
      <c r="BHH321" s="2735"/>
      <c r="BHI321" s="2735"/>
      <c r="BHJ321" s="2735"/>
      <c r="BHK321" s="2735"/>
      <c r="BHL321" s="2735"/>
      <c r="BHM321" s="2735"/>
      <c r="BHN321" s="2735"/>
      <c r="BHO321" s="2735"/>
      <c r="BHP321" s="2735"/>
      <c r="BHQ321" s="2735"/>
      <c r="BHR321" s="2735"/>
      <c r="BHS321" s="2735"/>
      <c r="BHT321" s="2735"/>
      <c r="BHU321" s="2735"/>
      <c r="BHV321" s="2735"/>
      <c r="BHW321" s="2735"/>
      <c r="BHX321" s="2735"/>
      <c r="BHY321" s="2735"/>
      <c r="BHZ321" s="2735"/>
      <c r="BIA321" s="2735"/>
      <c r="BIB321" s="2735"/>
      <c r="BIC321" s="2735"/>
      <c r="BID321" s="2735"/>
      <c r="BIE321" s="2735"/>
      <c r="BIF321" s="2735"/>
      <c r="BIG321" s="2735"/>
      <c r="BIH321" s="2735"/>
      <c r="BII321" s="2735"/>
      <c r="BIJ321" s="2735"/>
      <c r="BIK321" s="2735"/>
      <c r="BIL321" s="2735"/>
      <c r="BIM321" s="2735"/>
      <c r="BIN321" s="2735"/>
      <c r="BIO321" s="2735"/>
      <c r="BIP321" s="2735"/>
      <c r="BIQ321" s="2735"/>
      <c r="BIR321" s="2735"/>
      <c r="BIS321" s="2735"/>
      <c r="BIT321" s="2735"/>
      <c r="BIU321" s="2735"/>
      <c r="BIV321" s="2735"/>
      <c r="BIW321" s="2735"/>
      <c r="BIX321" s="2735"/>
      <c r="BIY321" s="2735"/>
      <c r="BIZ321" s="2735"/>
      <c r="BJA321" s="2735"/>
      <c r="BJB321" s="2735"/>
      <c r="BJC321" s="2735"/>
      <c r="BJD321" s="2735"/>
      <c r="BJE321" s="2735"/>
      <c r="BJF321" s="2735"/>
      <c r="BJG321" s="2735"/>
      <c r="BJH321" s="2735"/>
      <c r="BJI321" s="2735"/>
      <c r="BJJ321" s="2735"/>
      <c r="BJK321" s="2735"/>
      <c r="BJL321" s="2735"/>
      <c r="BJM321" s="2735"/>
      <c r="BJN321" s="2735"/>
      <c r="BJO321" s="2735"/>
      <c r="BJP321" s="2735"/>
      <c r="BJQ321" s="2735"/>
      <c r="BJR321" s="2735"/>
      <c r="BJS321" s="2735"/>
      <c r="BJT321" s="2735"/>
      <c r="BJU321" s="2735"/>
      <c r="BJV321" s="2735"/>
      <c r="BJW321" s="2735"/>
      <c r="BJX321" s="2735"/>
      <c r="BJY321" s="2735"/>
      <c r="BJZ321" s="2735"/>
      <c r="BKA321" s="2735"/>
      <c r="BKB321" s="2735"/>
      <c r="BKC321" s="2735"/>
      <c r="BKD321" s="2735"/>
      <c r="BKE321" s="2735"/>
      <c r="BKF321" s="2735"/>
      <c r="BKG321" s="2735"/>
      <c r="BKH321" s="2735"/>
      <c r="BKI321" s="2735"/>
      <c r="BKJ321" s="2735"/>
      <c r="BKK321" s="2735"/>
      <c r="BKL321" s="2735"/>
      <c r="BKM321" s="2735"/>
      <c r="BKN321" s="2735"/>
      <c r="BKO321" s="2735"/>
      <c r="BKP321" s="2735"/>
      <c r="BKQ321" s="2735"/>
      <c r="BKR321" s="2735"/>
      <c r="BKS321" s="2735"/>
      <c r="BKT321" s="2735"/>
      <c r="BKU321" s="2735"/>
      <c r="BKV321" s="2735"/>
      <c r="BKW321" s="2735"/>
      <c r="BKX321" s="2735"/>
      <c r="BKY321" s="2735"/>
      <c r="BKZ321" s="2735"/>
      <c r="BLA321" s="2735"/>
      <c r="BLB321" s="2735"/>
      <c r="BLC321" s="2735"/>
      <c r="BLD321" s="2735"/>
      <c r="BLE321" s="2735"/>
      <c r="BLF321" s="2735"/>
      <c r="BLG321" s="2735"/>
      <c r="BLH321" s="2735"/>
      <c r="BLI321" s="2735"/>
      <c r="BLJ321" s="2735"/>
      <c r="BLK321" s="2735"/>
      <c r="BLL321" s="2735"/>
      <c r="BLM321" s="2735"/>
      <c r="BLN321" s="2735"/>
      <c r="BLO321" s="2735"/>
      <c r="BLP321" s="2735"/>
      <c r="BLQ321" s="2735"/>
      <c r="BLR321" s="2735"/>
      <c r="BLS321" s="2735"/>
      <c r="BLT321" s="2735"/>
      <c r="BLU321" s="2735"/>
      <c r="BLV321" s="2735"/>
      <c r="BLW321" s="2735"/>
      <c r="BLX321" s="2735"/>
      <c r="BLY321" s="2735"/>
      <c r="BLZ321" s="2735"/>
      <c r="BMA321" s="2735"/>
      <c r="BMB321" s="2735"/>
      <c r="BMC321" s="2735"/>
      <c r="BMD321" s="2735"/>
      <c r="BME321" s="2735"/>
      <c r="BMF321" s="2735"/>
      <c r="BMG321" s="2735"/>
      <c r="BMH321" s="2735"/>
      <c r="BMI321" s="2735"/>
      <c r="BMJ321" s="2735"/>
      <c r="BMK321" s="2735"/>
      <c r="BML321" s="2735"/>
      <c r="BMM321" s="2735"/>
      <c r="BMN321" s="2735"/>
      <c r="BMO321" s="2735"/>
      <c r="BMP321" s="2735"/>
      <c r="BMQ321" s="2735"/>
      <c r="BMR321" s="2735"/>
      <c r="BMS321" s="2735"/>
      <c r="BMT321" s="2735"/>
      <c r="BMU321" s="2735"/>
      <c r="BMV321" s="2735"/>
      <c r="BMW321" s="2735"/>
      <c r="BMX321" s="2735"/>
      <c r="BMY321" s="2735"/>
      <c r="BMZ321" s="2735"/>
      <c r="BNA321" s="2735"/>
      <c r="BNB321" s="2735"/>
      <c r="BNC321" s="2735"/>
      <c r="BND321" s="2735"/>
      <c r="BNE321" s="2735"/>
      <c r="BNF321" s="2735"/>
      <c r="BNG321" s="2735"/>
      <c r="BNH321" s="2735"/>
      <c r="BNI321" s="2735"/>
      <c r="BNJ321" s="2735"/>
      <c r="BNK321" s="2735"/>
      <c r="BNL321" s="2735"/>
      <c r="BNM321" s="2735"/>
      <c r="BNN321" s="2735"/>
      <c r="BNO321" s="2735"/>
      <c r="BNP321" s="2735"/>
      <c r="BNQ321" s="2735"/>
      <c r="BNR321" s="2735"/>
      <c r="BNS321" s="2735"/>
      <c r="BNT321" s="2735"/>
      <c r="BNU321" s="2735"/>
      <c r="BNV321" s="2735"/>
      <c r="BNW321" s="2735"/>
      <c r="BNX321" s="2735"/>
      <c r="BNY321" s="2735"/>
      <c r="BNZ321" s="2735"/>
      <c r="BOA321" s="2735"/>
      <c r="BOB321" s="2735"/>
      <c r="BOC321" s="2735"/>
      <c r="BOD321" s="2735"/>
      <c r="BOE321" s="2735"/>
      <c r="BOF321" s="2735"/>
      <c r="BOG321" s="2735"/>
      <c r="BOH321" s="2735"/>
      <c r="BOI321" s="2735"/>
      <c r="BOJ321" s="2735"/>
      <c r="BOK321" s="2735"/>
      <c r="BOL321" s="2735"/>
      <c r="BOM321" s="2735"/>
      <c r="BON321" s="2735"/>
      <c r="BOO321" s="2735"/>
      <c r="BOP321" s="2735"/>
      <c r="BOQ321" s="2735"/>
      <c r="BOR321" s="2735"/>
      <c r="BOS321" s="2735"/>
      <c r="BOT321" s="2735"/>
      <c r="BOU321" s="2735"/>
      <c r="BOV321" s="2735"/>
      <c r="BOW321" s="2735"/>
      <c r="BOX321" s="2735"/>
      <c r="BOY321" s="2735"/>
      <c r="BOZ321" s="2735"/>
      <c r="BPA321" s="2735"/>
      <c r="BPB321" s="2735"/>
      <c r="BPC321" s="2735"/>
      <c r="BPD321" s="2735"/>
      <c r="BPE321" s="2735"/>
      <c r="BPF321" s="2735"/>
      <c r="BPG321" s="2735"/>
      <c r="BPH321" s="2735"/>
      <c r="BPI321" s="2735"/>
      <c r="BPJ321" s="2735"/>
      <c r="BPK321" s="2735"/>
      <c r="BPL321" s="2735"/>
      <c r="BPM321" s="2735"/>
      <c r="BPN321" s="2735"/>
      <c r="BPO321" s="2735"/>
      <c r="BPP321" s="2735"/>
      <c r="BPQ321" s="2735"/>
      <c r="BPR321" s="2735"/>
      <c r="BPS321" s="2735"/>
      <c r="BPT321" s="2735"/>
      <c r="BPU321" s="2735"/>
      <c r="BPV321" s="2735"/>
      <c r="BPW321" s="2735"/>
      <c r="BPX321" s="2735"/>
      <c r="BPY321" s="2735"/>
      <c r="BPZ321" s="2735"/>
      <c r="BQA321" s="2735"/>
      <c r="BQB321" s="2735"/>
      <c r="BQC321" s="2735"/>
      <c r="BQD321" s="2735"/>
      <c r="BQE321" s="2735"/>
      <c r="BQF321" s="2735"/>
      <c r="BQG321" s="2735"/>
      <c r="BQH321" s="2735"/>
      <c r="BQI321" s="2735"/>
      <c r="BQJ321" s="2735"/>
      <c r="BQK321" s="2735"/>
      <c r="BQL321" s="2735"/>
      <c r="BQM321" s="2735"/>
      <c r="BQN321" s="2735"/>
      <c r="BQO321" s="2735"/>
      <c r="BQP321" s="2735"/>
      <c r="BQQ321" s="2735"/>
      <c r="BQR321" s="2735"/>
      <c r="BQS321" s="2735"/>
      <c r="BQT321" s="2735"/>
      <c r="BQU321" s="2735"/>
      <c r="BQV321" s="2735"/>
      <c r="BQW321" s="2735"/>
      <c r="BQX321" s="2735"/>
      <c r="BQY321" s="2735"/>
      <c r="BQZ321" s="2735"/>
      <c r="BRA321" s="2735"/>
      <c r="BRB321" s="2735"/>
      <c r="BRC321" s="2735"/>
      <c r="BRD321" s="2735"/>
      <c r="BRE321" s="2735"/>
      <c r="BRF321" s="2735"/>
      <c r="BRG321" s="2735"/>
      <c r="BRH321" s="2735"/>
      <c r="BRI321" s="2735"/>
      <c r="BRJ321" s="2735"/>
      <c r="BRK321" s="2735"/>
      <c r="BRL321" s="2735"/>
      <c r="BRM321" s="2735"/>
      <c r="BRN321" s="2735"/>
      <c r="BRO321" s="2735"/>
      <c r="BRP321" s="2735"/>
      <c r="BRQ321" s="2735"/>
      <c r="BRR321" s="2735"/>
      <c r="BRS321" s="2735"/>
      <c r="BRT321" s="2735"/>
      <c r="BRU321" s="2735"/>
      <c r="BRV321" s="2735"/>
      <c r="BRW321" s="2735"/>
      <c r="BRX321" s="2735"/>
      <c r="BRY321" s="2735"/>
      <c r="BRZ321" s="2735"/>
      <c r="BSA321" s="2735"/>
      <c r="BSB321" s="2735"/>
      <c r="BSC321" s="2735"/>
      <c r="BSD321" s="2735"/>
      <c r="BSE321" s="2735"/>
      <c r="BSF321" s="2735"/>
      <c r="BSG321" s="2735"/>
      <c r="BSH321" s="2735"/>
      <c r="BSI321" s="2735"/>
      <c r="BSJ321" s="2735"/>
      <c r="BSK321" s="2735"/>
      <c r="BSL321" s="2735"/>
      <c r="BSM321" s="2735"/>
      <c r="BSN321" s="2735"/>
      <c r="BSO321" s="2735"/>
      <c r="BSP321" s="2735"/>
      <c r="BSQ321" s="2735"/>
      <c r="BSR321" s="2735"/>
      <c r="BSS321" s="2735"/>
      <c r="BST321" s="2735"/>
      <c r="BSU321" s="2735"/>
      <c r="BSV321" s="2735"/>
      <c r="BSW321" s="2735"/>
      <c r="BSX321" s="2735"/>
      <c r="BSY321" s="2735"/>
      <c r="BSZ321" s="2735"/>
      <c r="BTA321" s="2735"/>
      <c r="BTB321" s="2735"/>
      <c r="BTC321" s="2735"/>
      <c r="BTD321" s="2735"/>
      <c r="BTE321" s="2735"/>
      <c r="BTF321" s="2735"/>
      <c r="BTG321" s="2735"/>
      <c r="BTH321" s="2735"/>
      <c r="BTI321" s="2735"/>
      <c r="BTJ321" s="2735"/>
      <c r="BTK321" s="2735"/>
      <c r="BTL321" s="2735"/>
      <c r="BTM321" s="2735"/>
      <c r="BTN321" s="2735"/>
      <c r="BTO321" s="2735"/>
      <c r="BTP321" s="2735"/>
      <c r="BTQ321" s="2735"/>
      <c r="BTR321" s="2735"/>
      <c r="BTS321" s="2735"/>
      <c r="BTT321" s="2735"/>
      <c r="BTU321" s="2735"/>
      <c r="BTV321" s="2735"/>
      <c r="BTW321" s="2735"/>
      <c r="BTX321" s="2735"/>
      <c r="BTY321" s="2735"/>
      <c r="BTZ321" s="2735"/>
      <c r="BUA321" s="2735"/>
      <c r="BUB321" s="2735"/>
      <c r="BUC321" s="2735"/>
      <c r="BUD321" s="2735"/>
      <c r="BUE321" s="2735"/>
      <c r="BUF321" s="2735"/>
      <c r="BUG321" s="2735"/>
      <c r="BUH321" s="2735"/>
      <c r="BUI321" s="2735"/>
      <c r="BUJ321" s="2735"/>
      <c r="BUK321" s="2735"/>
      <c r="BUL321" s="2735"/>
      <c r="BUM321" s="2735"/>
      <c r="BUN321" s="2735"/>
      <c r="BUO321" s="2735"/>
      <c r="BUP321" s="2735"/>
      <c r="BUQ321" s="2735"/>
      <c r="BUR321" s="2735"/>
      <c r="BUS321" s="2735"/>
      <c r="BUT321" s="2735"/>
      <c r="BUU321" s="2735"/>
      <c r="BUV321" s="2735"/>
      <c r="BUW321" s="2735"/>
      <c r="BUX321" s="2735"/>
      <c r="BUY321" s="2735"/>
      <c r="BUZ321" s="2735"/>
      <c r="BVA321" s="2735"/>
      <c r="BVB321" s="2735"/>
      <c r="BVC321" s="2735"/>
      <c r="BVD321" s="2735"/>
      <c r="BVE321" s="2735"/>
      <c r="BVF321" s="2735"/>
      <c r="BVG321" s="2735"/>
      <c r="BVH321" s="2735"/>
      <c r="BVI321" s="2735"/>
      <c r="BVJ321" s="2735"/>
      <c r="BVK321" s="2735"/>
      <c r="BVL321" s="2735"/>
      <c r="BVM321" s="2735"/>
      <c r="BVN321" s="2735"/>
      <c r="BVO321" s="2735"/>
      <c r="BVP321" s="2735"/>
      <c r="BVQ321" s="2735"/>
      <c r="BVR321" s="2735"/>
      <c r="BVS321" s="2735"/>
      <c r="BVT321" s="2735"/>
      <c r="BVU321" s="2735"/>
      <c r="BVV321" s="2735"/>
      <c r="BVW321" s="2735"/>
      <c r="BVX321" s="2735"/>
      <c r="BVY321" s="2735"/>
      <c r="BVZ321" s="2735"/>
      <c r="BWA321" s="2735"/>
      <c r="BWB321" s="2735"/>
      <c r="BWC321" s="2735"/>
      <c r="BWD321" s="2735"/>
      <c r="BWE321" s="2735"/>
      <c r="BWF321" s="2735"/>
      <c r="BWG321" s="2735"/>
      <c r="BWH321" s="2735"/>
      <c r="BWI321" s="2735"/>
      <c r="BWJ321" s="2735"/>
      <c r="BWK321" s="2735"/>
      <c r="BWL321" s="2735"/>
      <c r="BWM321" s="2735"/>
      <c r="BWN321" s="2735"/>
      <c r="BWO321" s="2735"/>
      <c r="BWP321" s="2735"/>
      <c r="BWQ321" s="2735"/>
      <c r="BWR321" s="2735"/>
      <c r="BWS321" s="2735"/>
      <c r="BWT321" s="2735"/>
      <c r="BWU321" s="2735"/>
      <c r="BWV321" s="2735"/>
      <c r="BWW321" s="2735"/>
      <c r="BWX321" s="2735"/>
      <c r="BWY321" s="2735"/>
      <c r="BWZ321" s="2735"/>
      <c r="BXA321" s="2735"/>
      <c r="BXB321" s="2735"/>
      <c r="BXC321" s="2735"/>
      <c r="BXD321" s="2735"/>
      <c r="BXE321" s="2735"/>
      <c r="BXF321" s="2735"/>
      <c r="BXG321" s="2735"/>
      <c r="BXH321" s="2735"/>
      <c r="BXI321" s="2735"/>
      <c r="BXJ321" s="2735"/>
      <c r="BXK321" s="2735"/>
      <c r="BXL321" s="2735"/>
      <c r="BXM321" s="2735"/>
      <c r="BXN321" s="2735"/>
      <c r="BXO321" s="2735"/>
      <c r="BXP321" s="2735"/>
      <c r="BXQ321" s="2735"/>
      <c r="BXR321" s="2735"/>
      <c r="BXS321" s="2735"/>
      <c r="BXT321" s="2735"/>
      <c r="BXU321" s="2735"/>
      <c r="BXV321" s="2735"/>
      <c r="BXW321" s="2735"/>
      <c r="BXX321" s="2735"/>
      <c r="BXY321" s="2735"/>
      <c r="BXZ321" s="2735"/>
      <c r="BYA321" s="2735"/>
      <c r="BYB321" s="2735"/>
      <c r="BYC321" s="2735"/>
      <c r="BYD321" s="2735"/>
      <c r="BYE321" s="2735"/>
      <c r="BYF321" s="2735"/>
      <c r="BYG321" s="2735"/>
      <c r="BYH321" s="2735"/>
      <c r="BYI321" s="2735"/>
      <c r="BYJ321" s="2735"/>
      <c r="BYK321" s="2735"/>
      <c r="BYL321" s="2735"/>
      <c r="BYM321" s="2735"/>
      <c r="BYN321" s="2735"/>
      <c r="BYO321" s="2735"/>
      <c r="BYP321" s="2735"/>
      <c r="BYQ321" s="2735"/>
      <c r="BYR321" s="2735"/>
      <c r="BYS321" s="2735"/>
      <c r="BYT321" s="2735"/>
      <c r="BYU321" s="2735"/>
      <c r="BYV321" s="2735"/>
      <c r="BYW321" s="2735"/>
      <c r="BYX321" s="2735"/>
      <c r="BYY321" s="2735"/>
      <c r="BYZ321" s="2735"/>
      <c r="BZA321" s="2735"/>
      <c r="BZB321" s="2735"/>
      <c r="BZC321" s="2735"/>
      <c r="BZD321" s="2735"/>
      <c r="BZE321" s="2735"/>
      <c r="BZF321" s="2735"/>
      <c r="BZG321" s="2735"/>
      <c r="BZH321" s="2735"/>
      <c r="BZI321" s="2735"/>
      <c r="BZJ321" s="2735"/>
      <c r="BZK321" s="2735"/>
      <c r="BZL321" s="2735"/>
      <c r="BZM321" s="2735"/>
      <c r="BZN321" s="2735"/>
      <c r="BZO321" s="2735"/>
      <c r="BZP321" s="2735"/>
      <c r="BZQ321" s="2735"/>
      <c r="BZR321" s="2735"/>
      <c r="BZS321" s="2735"/>
      <c r="BZT321" s="2735"/>
      <c r="BZU321" s="2735"/>
      <c r="BZV321" s="2735"/>
      <c r="BZW321" s="2735"/>
      <c r="BZX321" s="2735"/>
      <c r="BZY321" s="2735"/>
      <c r="BZZ321" s="2735"/>
      <c r="CAA321" s="2735"/>
      <c r="CAB321" s="2735"/>
      <c r="CAC321" s="2735"/>
      <c r="CAD321" s="2735"/>
      <c r="CAE321" s="2735"/>
      <c r="CAF321" s="2735"/>
      <c r="CAG321" s="2735"/>
      <c r="CAH321" s="2735"/>
      <c r="CAI321" s="2735"/>
      <c r="CAJ321" s="2735"/>
      <c r="CAK321" s="2735"/>
      <c r="CAL321" s="2735"/>
      <c r="CAM321" s="2735"/>
      <c r="CAN321" s="2735"/>
      <c r="CAO321" s="2735"/>
      <c r="CAP321" s="2735"/>
      <c r="CAQ321" s="2735"/>
      <c r="CAR321" s="2735"/>
      <c r="CAS321" s="2735"/>
      <c r="CAT321" s="2735"/>
      <c r="CAU321" s="2735"/>
      <c r="CAV321" s="2735"/>
      <c r="CAW321" s="2735"/>
      <c r="CAX321" s="2735"/>
      <c r="CAY321" s="2735"/>
      <c r="CAZ321" s="2735"/>
      <c r="CBA321" s="2735"/>
      <c r="CBB321" s="2735"/>
      <c r="CBC321" s="2735"/>
      <c r="CBD321" s="2735"/>
      <c r="CBE321" s="2735"/>
      <c r="CBF321" s="2735"/>
      <c r="CBG321" s="2735"/>
      <c r="CBH321" s="2735"/>
      <c r="CBI321" s="2735"/>
      <c r="CBJ321" s="2735"/>
      <c r="CBK321" s="2735"/>
      <c r="CBL321" s="2735"/>
      <c r="CBM321" s="2735"/>
      <c r="CBN321" s="2735"/>
      <c r="CBO321" s="2735"/>
      <c r="CBP321" s="2735"/>
      <c r="CBQ321" s="2735"/>
      <c r="CBR321" s="2735"/>
      <c r="CBS321" s="2735"/>
      <c r="CBT321" s="2735"/>
      <c r="CBU321" s="2735"/>
      <c r="CBV321" s="2735"/>
      <c r="CBW321" s="2735"/>
      <c r="CBX321" s="2735"/>
      <c r="CBY321" s="2735"/>
      <c r="CBZ321" s="2735"/>
      <c r="CCA321" s="2735"/>
      <c r="CCB321" s="2735"/>
      <c r="CCC321" s="2735"/>
      <c r="CCD321" s="2735"/>
      <c r="CCE321" s="2735"/>
      <c r="CCF321" s="2735"/>
      <c r="CCG321" s="2735"/>
      <c r="CCH321" s="2735"/>
      <c r="CCI321" s="2735"/>
      <c r="CCJ321" s="2735"/>
      <c r="CCK321" s="2735"/>
      <c r="CCL321" s="2735"/>
      <c r="CCM321" s="2735"/>
      <c r="CCN321" s="2735"/>
      <c r="CCO321" s="2735"/>
      <c r="CCP321" s="2735"/>
      <c r="CCQ321" s="2735"/>
      <c r="CCR321" s="2735"/>
      <c r="CCS321" s="2735"/>
      <c r="CCT321" s="2735"/>
      <c r="CCU321" s="2735"/>
      <c r="CCV321" s="2735"/>
      <c r="CCW321" s="2735"/>
      <c r="CCX321" s="2735"/>
      <c r="CCY321" s="2735"/>
      <c r="CCZ321" s="2735"/>
      <c r="CDA321" s="2735"/>
      <c r="CDB321" s="2735"/>
      <c r="CDC321" s="2735"/>
      <c r="CDD321" s="2735"/>
      <c r="CDE321" s="2735"/>
      <c r="CDF321" s="2735"/>
      <c r="CDG321" s="2735"/>
      <c r="CDH321" s="2735"/>
      <c r="CDI321" s="2735"/>
      <c r="CDJ321" s="2735"/>
      <c r="CDK321" s="2735"/>
      <c r="CDL321" s="2735"/>
      <c r="CDM321" s="2735"/>
      <c r="CDN321" s="2735"/>
      <c r="CDO321" s="2735"/>
      <c r="CDP321" s="2735"/>
      <c r="CDQ321" s="2735"/>
      <c r="CDR321" s="2735"/>
      <c r="CDS321" s="2735"/>
      <c r="CDT321" s="2735"/>
      <c r="CDU321" s="2735"/>
      <c r="CDV321" s="2735"/>
      <c r="CDW321" s="2735"/>
      <c r="CDX321" s="2735"/>
      <c r="CDY321" s="2735"/>
      <c r="CDZ321" s="2735"/>
      <c r="CEA321" s="2735"/>
      <c r="CEB321" s="2735"/>
      <c r="CEC321" s="2735"/>
      <c r="CED321" s="2735"/>
      <c r="CEE321" s="2735"/>
      <c r="CEF321" s="2735"/>
      <c r="CEG321" s="2735"/>
      <c r="CEH321" s="2735"/>
      <c r="CEI321" s="2735"/>
      <c r="CEJ321" s="2735"/>
      <c r="CEK321" s="2735"/>
      <c r="CEL321" s="2735"/>
      <c r="CEM321" s="2735"/>
      <c r="CEN321" s="2735"/>
      <c r="CEO321" s="2735"/>
      <c r="CEP321" s="2735"/>
      <c r="CEQ321" s="2735"/>
      <c r="CER321" s="2735"/>
      <c r="CES321" s="2735"/>
      <c r="CET321" s="2735"/>
      <c r="CEU321" s="2735"/>
      <c r="CEV321" s="2735"/>
      <c r="CEW321" s="2735"/>
      <c r="CEX321" s="2735"/>
      <c r="CEY321" s="2735"/>
      <c r="CEZ321" s="2735"/>
      <c r="CFA321" s="2735"/>
      <c r="CFB321" s="2735"/>
      <c r="CFC321" s="2735"/>
      <c r="CFD321" s="2735"/>
      <c r="CFE321" s="2735"/>
      <c r="CFF321" s="2735"/>
      <c r="CFG321" s="2735"/>
      <c r="CFH321" s="2735"/>
      <c r="CFI321" s="2735"/>
      <c r="CFJ321" s="2735"/>
      <c r="CFK321" s="2735"/>
      <c r="CFL321" s="2735"/>
      <c r="CFM321" s="2735"/>
      <c r="CFN321" s="2735"/>
      <c r="CFO321" s="2735"/>
      <c r="CFP321" s="2735"/>
      <c r="CFQ321" s="2735"/>
      <c r="CFR321" s="2735"/>
      <c r="CFS321" s="2735"/>
      <c r="CFT321" s="2735"/>
      <c r="CFU321" s="2735"/>
      <c r="CFV321" s="2735"/>
      <c r="CFW321" s="2735"/>
      <c r="CFX321" s="2735"/>
      <c r="CFY321" s="2735"/>
      <c r="CFZ321" s="2735"/>
      <c r="CGA321" s="2735"/>
      <c r="CGB321" s="2735"/>
      <c r="CGC321" s="2735"/>
      <c r="CGD321" s="2735"/>
      <c r="CGE321" s="2735"/>
      <c r="CGF321" s="2735"/>
      <c r="CGG321" s="2735"/>
      <c r="CGH321" s="2735"/>
      <c r="CGI321" s="2735"/>
      <c r="CGJ321" s="2735"/>
      <c r="CGK321" s="2735"/>
      <c r="CGL321" s="2735"/>
      <c r="CGM321" s="2735"/>
      <c r="CGN321" s="2735"/>
      <c r="CGO321" s="2735"/>
      <c r="CGP321" s="2735"/>
      <c r="CGQ321" s="2735"/>
      <c r="CGR321" s="2735"/>
      <c r="CGS321" s="2735"/>
      <c r="CGT321" s="2735"/>
      <c r="CGU321" s="2735"/>
      <c r="CGV321" s="2735"/>
      <c r="CGW321" s="2735"/>
      <c r="CGX321" s="2735"/>
      <c r="CGY321" s="2735"/>
      <c r="CGZ321" s="2735"/>
      <c r="CHA321" s="2735"/>
      <c r="CHB321" s="2735"/>
      <c r="CHC321" s="2735"/>
      <c r="CHD321" s="2735"/>
      <c r="CHE321" s="2735"/>
      <c r="CHF321" s="2735"/>
      <c r="CHG321" s="2735"/>
      <c r="CHH321" s="2735"/>
      <c r="CHI321" s="2735"/>
      <c r="CHJ321" s="2735"/>
      <c r="CHK321" s="2735"/>
      <c r="CHL321" s="2735"/>
      <c r="CHM321" s="2735"/>
      <c r="CHN321" s="2735"/>
      <c r="CHO321" s="2735"/>
      <c r="CHP321" s="2735"/>
      <c r="CHQ321" s="2735"/>
      <c r="CHR321" s="2735"/>
      <c r="CHS321" s="2735"/>
      <c r="CHT321" s="2735"/>
      <c r="CHU321" s="2735"/>
      <c r="CHV321" s="2735"/>
      <c r="CHW321" s="2735"/>
      <c r="CHX321" s="2735"/>
      <c r="CHY321" s="2735"/>
      <c r="CHZ321" s="2735"/>
      <c r="CIA321" s="2735"/>
      <c r="CIB321" s="2735"/>
      <c r="CIC321" s="2735"/>
      <c r="CID321" s="2735"/>
      <c r="CIE321" s="2735"/>
      <c r="CIF321" s="2735"/>
      <c r="CIG321" s="2735"/>
      <c r="CIH321" s="2735"/>
      <c r="CII321" s="2735"/>
      <c r="CIJ321" s="2735"/>
      <c r="CIK321" s="2735"/>
      <c r="CIL321" s="2735"/>
      <c r="CIM321" s="2735"/>
      <c r="CIN321" s="2735"/>
      <c r="CIO321" s="2735"/>
      <c r="CIP321" s="2735"/>
      <c r="CIQ321" s="2735"/>
      <c r="CIR321" s="2735"/>
      <c r="CIS321" s="2735"/>
      <c r="CIT321" s="2735"/>
      <c r="CIU321" s="2735"/>
      <c r="CIV321" s="2735"/>
      <c r="CIW321" s="2735"/>
      <c r="CIX321" s="2735"/>
      <c r="CIY321" s="2735"/>
      <c r="CIZ321" s="2735"/>
      <c r="CJA321" s="2735"/>
      <c r="CJB321" s="2735"/>
      <c r="CJC321" s="2735"/>
      <c r="CJD321" s="2735"/>
      <c r="CJE321" s="2735"/>
      <c r="CJF321" s="2735"/>
      <c r="CJG321" s="2735"/>
      <c r="CJH321" s="2735"/>
      <c r="CJI321" s="2735"/>
      <c r="CJJ321" s="2735"/>
      <c r="CJK321" s="2735"/>
      <c r="CJL321" s="2735"/>
      <c r="CJM321" s="2735"/>
      <c r="CJN321" s="2735"/>
      <c r="CJO321" s="2735"/>
      <c r="CJP321" s="2735"/>
      <c r="CJQ321" s="2735"/>
      <c r="CJR321" s="2735"/>
      <c r="CJS321" s="2735"/>
      <c r="CJT321" s="2735"/>
      <c r="CJU321" s="2735"/>
      <c r="CJV321" s="2735"/>
      <c r="CJW321" s="2735"/>
      <c r="CJX321" s="2735"/>
      <c r="CJY321" s="2735"/>
      <c r="CJZ321" s="2735"/>
      <c r="CKA321" s="2735"/>
      <c r="CKB321" s="2735"/>
      <c r="CKC321" s="2735"/>
      <c r="CKD321" s="2735"/>
      <c r="CKE321" s="2735"/>
      <c r="CKF321" s="2735"/>
      <c r="CKG321" s="2735"/>
      <c r="CKH321" s="2735"/>
      <c r="CKI321" s="2735"/>
      <c r="CKJ321" s="2735"/>
      <c r="CKK321" s="2735"/>
      <c r="CKL321" s="2735"/>
      <c r="CKM321" s="2735"/>
      <c r="CKN321" s="2735"/>
      <c r="CKO321" s="2735"/>
      <c r="CKP321" s="2735"/>
      <c r="CKQ321" s="2735"/>
      <c r="CKR321" s="2735"/>
      <c r="CKS321" s="2735"/>
      <c r="CKT321" s="2735"/>
      <c r="CKU321" s="2735"/>
      <c r="CKV321" s="2735"/>
      <c r="CKW321" s="2735"/>
      <c r="CKX321" s="2735"/>
      <c r="CKY321" s="2735"/>
      <c r="CKZ321" s="2735"/>
      <c r="CLA321" s="2735"/>
      <c r="CLB321" s="2735"/>
      <c r="CLC321" s="2735"/>
      <c r="CLD321" s="2735"/>
      <c r="CLE321" s="2735"/>
      <c r="CLF321" s="2735"/>
      <c r="CLG321" s="2735"/>
      <c r="CLH321" s="2735"/>
      <c r="CLI321" s="2735"/>
      <c r="CLJ321" s="2735"/>
      <c r="CLK321" s="2735"/>
      <c r="CLL321" s="2735"/>
      <c r="CLM321" s="2735"/>
      <c r="CLN321" s="2735"/>
      <c r="CLO321" s="2735"/>
      <c r="CLP321" s="2735"/>
      <c r="CLQ321" s="2735"/>
      <c r="CLR321" s="2735"/>
      <c r="CLS321" s="2735"/>
      <c r="CLT321" s="2735"/>
      <c r="CLU321" s="2735"/>
      <c r="CLV321" s="2735"/>
      <c r="CLW321" s="2735"/>
      <c r="CLX321" s="2735"/>
      <c r="CLY321" s="2735"/>
      <c r="CLZ321" s="2735"/>
      <c r="CMA321" s="2735"/>
      <c r="CMB321" s="2735"/>
      <c r="CMC321" s="2735"/>
      <c r="CMD321" s="2735"/>
      <c r="CME321" s="2735"/>
      <c r="CMF321" s="2735"/>
      <c r="CMG321" s="2735"/>
      <c r="CMH321" s="2735"/>
      <c r="CMI321" s="2735"/>
      <c r="CMJ321" s="2735"/>
      <c r="CMK321" s="2735"/>
      <c r="CML321" s="2735"/>
      <c r="CMM321" s="2735"/>
      <c r="CMN321" s="2735"/>
      <c r="CMO321" s="2735"/>
      <c r="CMP321" s="2735"/>
      <c r="CMQ321" s="2735"/>
      <c r="CMR321" s="2735"/>
      <c r="CMS321" s="2735"/>
      <c r="CMT321" s="2735"/>
      <c r="CMU321" s="2735"/>
      <c r="CMV321" s="2735"/>
      <c r="CMW321" s="2735"/>
      <c r="CMX321" s="2735"/>
      <c r="CMY321" s="2735"/>
      <c r="CMZ321" s="2735"/>
      <c r="CNA321" s="2735"/>
      <c r="CNB321" s="2735"/>
      <c r="CNC321" s="2735"/>
      <c r="CND321" s="2735"/>
      <c r="CNE321" s="2735"/>
      <c r="CNF321" s="2735"/>
      <c r="CNG321" s="2735"/>
      <c r="CNH321" s="2735"/>
      <c r="CNI321" s="2735"/>
      <c r="CNJ321" s="2735"/>
      <c r="CNK321" s="2735"/>
      <c r="CNL321" s="2735"/>
      <c r="CNM321" s="2735"/>
      <c r="CNN321" s="2735"/>
      <c r="CNO321" s="2735"/>
      <c r="CNP321" s="2735"/>
      <c r="CNQ321" s="2735"/>
      <c r="CNR321" s="2735"/>
      <c r="CNS321" s="2735"/>
      <c r="CNT321" s="2735"/>
      <c r="CNU321" s="2735"/>
      <c r="CNV321" s="2735"/>
      <c r="CNW321" s="2735"/>
      <c r="CNX321" s="2735"/>
      <c r="CNY321" s="2735"/>
      <c r="CNZ321" s="2735"/>
      <c r="COA321" s="2735"/>
      <c r="COB321" s="2735"/>
      <c r="COC321" s="2735"/>
      <c r="COD321" s="2735"/>
      <c r="COE321" s="2735"/>
      <c r="COF321" s="2735"/>
      <c r="COG321" s="2735"/>
      <c r="COH321" s="2735"/>
      <c r="COI321" s="2735"/>
      <c r="COJ321" s="2735"/>
      <c r="COK321" s="2735"/>
      <c r="COL321" s="2735"/>
      <c r="COM321" s="2735"/>
      <c r="CON321" s="2735"/>
      <c r="COO321" s="2735"/>
      <c r="COP321" s="2735"/>
      <c r="COQ321" s="2735"/>
      <c r="COR321" s="2735"/>
      <c r="COS321" s="2735"/>
      <c r="COT321" s="2735"/>
      <c r="COU321" s="2735"/>
      <c r="COV321" s="2735"/>
      <c r="COW321" s="2735"/>
      <c r="COX321" s="2735"/>
      <c r="COY321" s="2735"/>
      <c r="COZ321" s="2735"/>
      <c r="CPA321" s="2735"/>
      <c r="CPB321" s="2735"/>
      <c r="CPC321" s="2735"/>
      <c r="CPD321" s="2735"/>
      <c r="CPE321" s="2735"/>
      <c r="CPF321" s="2735"/>
      <c r="CPG321" s="2735"/>
      <c r="CPH321" s="2735"/>
      <c r="CPI321" s="2735"/>
      <c r="CPJ321" s="2735"/>
      <c r="CPK321" s="2735"/>
      <c r="CPL321" s="2735"/>
      <c r="CPM321" s="2735"/>
      <c r="CPN321" s="2735"/>
      <c r="CPO321" s="2735"/>
      <c r="CPP321" s="2735"/>
      <c r="CPQ321" s="2735"/>
      <c r="CPR321" s="2735"/>
      <c r="CPS321" s="2735"/>
      <c r="CPT321" s="2735"/>
      <c r="CPU321" s="2735"/>
      <c r="CPV321" s="2735"/>
      <c r="CPW321" s="2735"/>
      <c r="CPX321" s="2735"/>
      <c r="CPY321" s="2735"/>
      <c r="CPZ321" s="2735"/>
      <c r="CQA321" s="2735"/>
      <c r="CQB321" s="2735"/>
      <c r="CQC321" s="2735"/>
      <c r="CQD321" s="2735"/>
      <c r="CQE321" s="2735"/>
      <c r="CQF321" s="2735"/>
      <c r="CQG321" s="2735"/>
      <c r="CQH321" s="2735"/>
      <c r="CQI321" s="2735"/>
      <c r="CQJ321" s="2735"/>
      <c r="CQK321" s="2735"/>
      <c r="CQL321" s="2735"/>
      <c r="CQM321" s="2735"/>
      <c r="CQN321" s="2735"/>
      <c r="CQO321" s="2735"/>
      <c r="CQP321" s="2735"/>
      <c r="CQQ321" s="2735"/>
      <c r="CQR321" s="2735"/>
      <c r="CQS321" s="2735"/>
      <c r="CQT321" s="2735"/>
      <c r="CQU321" s="2735"/>
      <c r="CQV321" s="2735"/>
      <c r="CQW321" s="2735"/>
      <c r="CQX321" s="2735"/>
      <c r="CQY321" s="2735"/>
      <c r="CQZ321" s="2735"/>
      <c r="CRA321" s="2735"/>
      <c r="CRB321" s="2735"/>
      <c r="CRC321" s="2735"/>
      <c r="CRD321" s="2735"/>
      <c r="CRE321" s="2735"/>
      <c r="CRF321" s="2735"/>
      <c r="CRG321" s="2735"/>
      <c r="CRH321" s="2735"/>
      <c r="CRI321" s="2735"/>
      <c r="CRJ321" s="2735"/>
      <c r="CRK321" s="2735"/>
      <c r="CRL321" s="2735"/>
      <c r="CRM321" s="2735"/>
      <c r="CRN321" s="2735"/>
      <c r="CRO321" s="2735"/>
      <c r="CRP321" s="2735"/>
      <c r="CRQ321" s="2735"/>
      <c r="CRR321" s="2735"/>
      <c r="CRS321" s="2735"/>
      <c r="CRT321" s="2735"/>
      <c r="CRU321" s="2735"/>
      <c r="CRV321" s="2735"/>
      <c r="CRW321" s="2735"/>
      <c r="CRX321" s="2735"/>
      <c r="CRY321" s="2735"/>
      <c r="CRZ321" s="2735"/>
      <c r="CSA321" s="2735"/>
      <c r="CSB321" s="2735"/>
      <c r="CSC321" s="2735"/>
      <c r="CSD321" s="2735"/>
      <c r="CSE321" s="2735"/>
      <c r="CSF321" s="2735"/>
      <c r="CSG321" s="2735"/>
      <c r="CSH321" s="2735"/>
      <c r="CSI321" s="2735"/>
      <c r="CSJ321" s="2735"/>
      <c r="CSK321" s="2735"/>
      <c r="CSL321" s="2735"/>
      <c r="CSM321" s="2735"/>
      <c r="CSN321" s="2735"/>
      <c r="CSO321" s="2735"/>
      <c r="CSP321" s="2735"/>
      <c r="CSQ321" s="2735"/>
      <c r="CSR321" s="2735"/>
      <c r="CSS321" s="2735"/>
      <c r="CST321" s="2735"/>
      <c r="CSU321" s="2735"/>
      <c r="CSV321" s="2735"/>
      <c r="CSW321" s="2735"/>
      <c r="CSX321" s="2735"/>
      <c r="CSY321" s="2735"/>
      <c r="CSZ321" s="2735"/>
      <c r="CTA321" s="2735"/>
      <c r="CTB321" s="2735"/>
      <c r="CTC321" s="2735"/>
      <c r="CTD321" s="2735"/>
      <c r="CTE321" s="2735"/>
      <c r="CTF321" s="2735"/>
      <c r="CTG321" s="2735"/>
      <c r="CTH321" s="2735"/>
      <c r="CTI321" s="2735"/>
      <c r="CTJ321" s="2735"/>
      <c r="CTK321" s="2735"/>
      <c r="CTL321" s="2735"/>
      <c r="CTM321" s="2735"/>
      <c r="CTN321" s="2735"/>
      <c r="CTO321" s="2735"/>
      <c r="CTP321" s="2735"/>
      <c r="CTQ321" s="2735"/>
      <c r="CTR321" s="2735"/>
      <c r="CTS321" s="2735"/>
      <c r="CTT321" s="2735"/>
      <c r="CTU321" s="2735"/>
      <c r="CTV321" s="2735"/>
      <c r="CTW321" s="2735"/>
      <c r="CTX321" s="2735"/>
      <c r="CTY321" s="2735"/>
      <c r="CTZ321" s="2735"/>
      <c r="CUA321" s="2735"/>
      <c r="CUB321" s="2735"/>
      <c r="CUC321" s="2735"/>
      <c r="CUD321" s="2735"/>
      <c r="CUE321" s="2735"/>
      <c r="CUF321" s="2735"/>
      <c r="CUG321" s="2735"/>
      <c r="CUH321" s="2735"/>
      <c r="CUI321" s="2735"/>
      <c r="CUJ321" s="2735"/>
      <c r="CUK321" s="2735"/>
      <c r="CUL321" s="2735"/>
      <c r="CUM321" s="2735"/>
      <c r="CUN321" s="2735"/>
      <c r="CUO321" s="2735"/>
      <c r="CUP321" s="2735"/>
      <c r="CUQ321" s="2735"/>
      <c r="CUR321" s="2735"/>
      <c r="CUS321" s="2735"/>
      <c r="CUT321" s="2735"/>
      <c r="CUU321" s="2735"/>
      <c r="CUV321" s="2735"/>
      <c r="CUW321" s="2735"/>
      <c r="CUX321" s="2735"/>
      <c r="CUY321" s="2735"/>
      <c r="CUZ321" s="2735"/>
      <c r="CVA321" s="2735"/>
      <c r="CVB321" s="2735"/>
      <c r="CVC321" s="2735"/>
      <c r="CVD321" s="2735"/>
      <c r="CVE321" s="2735"/>
      <c r="CVF321" s="2735"/>
      <c r="CVG321" s="2735"/>
      <c r="CVH321" s="2735"/>
      <c r="CVI321" s="2735"/>
      <c r="CVJ321" s="2735"/>
      <c r="CVK321" s="2735"/>
      <c r="CVL321" s="2735"/>
      <c r="CVM321" s="2735"/>
      <c r="CVN321" s="2735"/>
      <c r="CVO321" s="2735"/>
      <c r="CVP321" s="2735"/>
      <c r="CVQ321" s="2735"/>
      <c r="CVR321" s="2735"/>
      <c r="CVS321" s="2735"/>
      <c r="CVT321" s="2735"/>
      <c r="CVU321" s="2735"/>
      <c r="CVV321" s="2735"/>
      <c r="CVW321" s="2735"/>
      <c r="CVX321" s="2735"/>
      <c r="CVY321" s="2735"/>
      <c r="CVZ321" s="2735"/>
      <c r="CWA321" s="2735"/>
      <c r="CWB321" s="2735"/>
      <c r="CWC321" s="2735"/>
      <c r="CWD321" s="2735"/>
      <c r="CWE321" s="2735"/>
      <c r="CWF321" s="2735"/>
      <c r="CWG321" s="2735"/>
      <c r="CWH321" s="2735"/>
      <c r="CWI321" s="2735"/>
      <c r="CWJ321" s="2735"/>
      <c r="CWK321" s="2735"/>
      <c r="CWL321" s="2735"/>
      <c r="CWM321" s="2735"/>
      <c r="CWN321" s="2735"/>
      <c r="CWO321" s="2735"/>
      <c r="CWP321" s="2735"/>
      <c r="CWQ321" s="2735"/>
      <c r="CWR321" s="2735"/>
      <c r="CWS321" s="2735"/>
      <c r="CWT321" s="2735"/>
      <c r="CWU321" s="2735"/>
      <c r="CWV321" s="2735"/>
      <c r="CWW321" s="2735"/>
      <c r="CWX321" s="2735"/>
      <c r="CWY321" s="2735"/>
      <c r="CWZ321" s="2735"/>
      <c r="CXA321" s="2735"/>
      <c r="CXB321" s="2735"/>
      <c r="CXC321" s="2735"/>
      <c r="CXD321" s="2735"/>
      <c r="CXE321" s="2735"/>
      <c r="CXF321" s="2735"/>
      <c r="CXG321" s="2735"/>
      <c r="CXH321" s="2735"/>
      <c r="CXI321" s="2735"/>
      <c r="CXJ321" s="2735"/>
      <c r="CXK321" s="2735"/>
      <c r="CXL321" s="2735"/>
      <c r="CXM321" s="2735"/>
      <c r="CXN321" s="2735"/>
      <c r="CXO321" s="2735"/>
      <c r="CXP321" s="2735"/>
      <c r="CXQ321" s="2735"/>
      <c r="CXR321" s="2735"/>
      <c r="CXS321" s="2735"/>
      <c r="CXT321" s="2735"/>
      <c r="CXU321" s="2735"/>
      <c r="CXV321" s="2735"/>
      <c r="CXW321" s="2735"/>
      <c r="CXX321" s="2735"/>
      <c r="CXY321" s="2735"/>
      <c r="CXZ321" s="2735"/>
      <c r="CYA321" s="2735"/>
      <c r="CYB321" s="2735"/>
      <c r="CYC321" s="2735"/>
      <c r="CYD321" s="2735"/>
      <c r="CYE321" s="2735"/>
      <c r="CYF321" s="2735"/>
      <c r="CYG321" s="2735"/>
      <c r="CYH321" s="2735"/>
      <c r="CYI321" s="2735"/>
      <c r="CYJ321" s="2735"/>
      <c r="CYK321" s="2735"/>
      <c r="CYL321" s="2735"/>
      <c r="CYM321" s="2735"/>
      <c r="CYN321" s="2735"/>
      <c r="CYO321" s="2735"/>
      <c r="CYP321" s="2735"/>
      <c r="CYQ321" s="2735"/>
      <c r="CYR321" s="2735"/>
      <c r="CYS321" s="2735"/>
      <c r="CYT321" s="2735"/>
      <c r="CYU321" s="2735"/>
      <c r="CYV321" s="2735"/>
      <c r="CYW321" s="2735"/>
      <c r="CYX321" s="2735"/>
      <c r="CYY321" s="2735"/>
      <c r="CYZ321" s="2735"/>
      <c r="CZA321" s="2735"/>
      <c r="CZB321" s="2735"/>
      <c r="CZC321" s="2735"/>
      <c r="CZD321" s="2735"/>
      <c r="CZE321" s="2735"/>
      <c r="CZF321" s="2735"/>
      <c r="CZG321" s="2735"/>
      <c r="CZH321" s="2735"/>
      <c r="CZI321" s="2735"/>
      <c r="CZJ321" s="2735"/>
      <c r="CZK321" s="2735"/>
      <c r="CZL321" s="2735"/>
      <c r="CZM321" s="2735"/>
      <c r="CZN321" s="2735"/>
      <c r="CZO321" s="2735"/>
      <c r="CZP321" s="2735"/>
      <c r="CZQ321" s="2735"/>
      <c r="CZR321" s="2735"/>
      <c r="CZS321" s="2735"/>
      <c r="CZT321" s="2735"/>
      <c r="CZU321" s="2735"/>
      <c r="CZV321" s="2735"/>
      <c r="CZW321" s="2735"/>
      <c r="CZX321" s="2735"/>
      <c r="CZY321" s="2735"/>
      <c r="CZZ321" s="2735"/>
      <c r="DAA321" s="2735"/>
      <c r="DAB321" s="2735"/>
      <c r="DAC321" s="2735"/>
      <c r="DAD321" s="2735"/>
      <c r="DAE321" s="2735"/>
      <c r="DAF321" s="2735"/>
      <c r="DAG321" s="2735"/>
      <c r="DAH321" s="2735"/>
      <c r="DAI321" s="2735"/>
      <c r="DAJ321" s="2735"/>
      <c r="DAK321" s="2735"/>
      <c r="DAL321" s="2735"/>
      <c r="DAM321" s="2735"/>
      <c r="DAN321" s="2735"/>
      <c r="DAO321" s="2735"/>
      <c r="DAP321" s="2735"/>
      <c r="DAQ321" s="2735"/>
      <c r="DAR321" s="2735"/>
      <c r="DAS321" s="2735"/>
      <c r="DAT321" s="2735"/>
      <c r="DAU321" s="2735"/>
      <c r="DAV321" s="2735"/>
      <c r="DAW321" s="2735"/>
      <c r="DAX321" s="2735"/>
      <c r="DAY321" s="2735"/>
      <c r="DAZ321" s="2735"/>
      <c r="DBA321" s="2735"/>
      <c r="DBB321" s="2735"/>
      <c r="DBC321" s="2735"/>
      <c r="DBD321" s="2735"/>
      <c r="DBE321" s="2735"/>
      <c r="DBF321" s="2735"/>
      <c r="DBG321" s="2735"/>
      <c r="DBH321" s="2735"/>
      <c r="DBI321" s="2735"/>
      <c r="DBJ321" s="2735"/>
      <c r="DBK321" s="2735"/>
      <c r="DBL321" s="2735"/>
      <c r="DBM321" s="2735"/>
      <c r="DBN321" s="2735"/>
      <c r="DBO321" s="2735"/>
      <c r="DBP321" s="2735"/>
      <c r="DBQ321" s="2735"/>
      <c r="DBR321" s="2735"/>
      <c r="DBS321" s="2735"/>
      <c r="DBT321" s="2735"/>
      <c r="DBU321" s="2735"/>
      <c r="DBV321" s="2735"/>
      <c r="DBW321" s="2735"/>
      <c r="DBX321" s="2735"/>
      <c r="DBY321" s="2735"/>
      <c r="DBZ321" s="2735"/>
      <c r="DCA321" s="2735"/>
      <c r="DCB321" s="2735"/>
      <c r="DCC321" s="2735"/>
      <c r="DCD321" s="2735"/>
      <c r="DCE321" s="2735"/>
      <c r="DCF321" s="2735"/>
      <c r="DCG321" s="2735"/>
      <c r="DCH321" s="2735"/>
      <c r="DCI321" s="2735"/>
      <c r="DCJ321" s="2735"/>
      <c r="DCK321" s="2735"/>
      <c r="DCL321" s="2735"/>
      <c r="DCM321" s="2735"/>
      <c r="DCN321" s="2735"/>
      <c r="DCO321" s="2735"/>
      <c r="DCP321" s="2735"/>
      <c r="DCQ321" s="2735"/>
      <c r="DCR321" s="2735"/>
      <c r="DCS321" s="2735"/>
      <c r="DCT321" s="2735"/>
      <c r="DCU321" s="2735"/>
      <c r="DCV321" s="2735"/>
      <c r="DCW321" s="2735"/>
      <c r="DCX321" s="2735"/>
      <c r="DCY321" s="2735"/>
      <c r="DCZ321" s="2735"/>
      <c r="DDA321" s="2735"/>
      <c r="DDB321" s="2735"/>
      <c r="DDC321" s="2735"/>
      <c r="DDD321" s="2735"/>
      <c r="DDE321" s="2735"/>
      <c r="DDF321" s="2735"/>
      <c r="DDG321" s="2735"/>
      <c r="DDH321" s="2735"/>
      <c r="DDI321" s="2735"/>
      <c r="DDJ321" s="2735"/>
      <c r="DDK321" s="2735"/>
      <c r="DDL321" s="2735"/>
      <c r="DDM321" s="2735"/>
      <c r="DDN321" s="2735"/>
      <c r="DDO321" s="2735"/>
      <c r="DDP321" s="2735"/>
      <c r="DDQ321" s="2735"/>
      <c r="DDR321" s="2735"/>
      <c r="DDS321" s="2735"/>
      <c r="DDT321" s="2735"/>
      <c r="DDU321" s="2735"/>
      <c r="DDV321" s="2735"/>
      <c r="DDW321" s="2735"/>
      <c r="DDX321" s="2735"/>
      <c r="DDY321" s="2735"/>
      <c r="DDZ321" s="2735"/>
      <c r="DEA321" s="2735"/>
      <c r="DEB321" s="2735"/>
      <c r="DEC321" s="2735"/>
      <c r="DED321" s="2735"/>
      <c r="DEE321" s="2735"/>
      <c r="DEF321" s="2735"/>
      <c r="DEG321" s="2735"/>
      <c r="DEH321" s="2735"/>
      <c r="DEI321" s="2735"/>
      <c r="DEJ321" s="2735"/>
      <c r="DEK321" s="2735"/>
      <c r="DEL321" s="2735"/>
      <c r="DEM321" s="2735"/>
      <c r="DEN321" s="2735"/>
      <c r="DEO321" s="2735"/>
      <c r="DEP321" s="2735"/>
      <c r="DEQ321" s="2735"/>
      <c r="DER321" s="2735"/>
      <c r="DES321" s="2735"/>
      <c r="DET321" s="2735"/>
      <c r="DEU321" s="2735"/>
      <c r="DEV321" s="2735"/>
      <c r="DEW321" s="2735"/>
      <c r="DEX321" s="2735"/>
      <c r="DEY321" s="2735"/>
      <c r="DEZ321" s="2735"/>
      <c r="DFA321" s="2735"/>
      <c r="DFB321" s="2735"/>
      <c r="DFC321" s="2735"/>
      <c r="DFD321" s="2735"/>
      <c r="DFE321" s="2735"/>
      <c r="DFF321" s="2735"/>
      <c r="DFG321" s="2735"/>
      <c r="DFH321" s="2735"/>
      <c r="DFI321" s="2735"/>
      <c r="DFJ321" s="2735"/>
      <c r="DFK321" s="2735"/>
      <c r="DFL321" s="2735"/>
      <c r="DFM321" s="2735"/>
      <c r="DFN321" s="2735"/>
      <c r="DFO321" s="2735"/>
      <c r="DFP321" s="2735"/>
      <c r="DFQ321" s="2735"/>
      <c r="DFR321" s="2735"/>
      <c r="DFS321" s="2735"/>
      <c r="DFT321" s="2735"/>
      <c r="DFU321" s="2735"/>
      <c r="DFV321" s="2735"/>
      <c r="DFW321" s="2735"/>
      <c r="DFX321" s="2735"/>
      <c r="DFY321" s="2735"/>
      <c r="DFZ321" s="2735"/>
      <c r="DGA321" s="2735"/>
      <c r="DGB321" s="2735"/>
      <c r="DGC321" s="2735"/>
      <c r="DGD321" s="2735"/>
      <c r="DGE321" s="2735"/>
      <c r="DGF321" s="2735"/>
      <c r="DGG321" s="2735"/>
      <c r="DGH321" s="2735"/>
      <c r="DGI321" s="2735"/>
      <c r="DGJ321" s="2735"/>
      <c r="DGK321" s="2735"/>
      <c r="DGL321" s="2735"/>
      <c r="DGM321" s="2735"/>
      <c r="DGN321" s="2735"/>
      <c r="DGO321" s="2735"/>
      <c r="DGP321" s="2735"/>
      <c r="DGQ321" s="2735"/>
      <c r="DGR321" s="2735"/>
      <c r="DGS321" s="2735"/>
      <c r="DGT321" s="2735"/>
      <c r="DGU321" s="2735"/>
      <c r="DGV321" s="2735"/>
      <c r="DGW321" s="2735"/>
      <c r="DGX321" s="2735"/>
      <c r="DGY321" s="2735"/>
      <c r="DGZ321" s="2735"/>
      <c r="DHA321" s="2735"/>
      <c r="DHB321" s="2735"/>
      <c r="DHC321" s="2735"/>
      <c r="DHD321" s="2735"/>
      <c r="DHE321" s="2735"/>
      <c r="DHF321" s="2735"/>
      <c r="DHG321" s="2735"/>
      <c r="DHH321" s="2735"/>
      <c r="DHI321" s="2735"/>
      <c r="DHJ321" s="2735"/>
      <c r="DHK321" s="2735"/>
      <c r="DHL321" s="2735"/>
      <c r="DHM321" s="2735"/>
      <c r="DHN321" s="2735"/>
      <c r="DHO321" s="2735"/>
      <c r="DHP321" s="2735"/>
      <c r="DHQ321" s="2735"/>
      <c r="DHR321" s="2735"/>
      <c r="DHS321" s="2735"/>
      <c r="DHT321" s="2735"/>
      <c r="DHU321" s="2735"/>
      <c r="DHV321" s="2735"/>
      <c r="DHW321" s="2735"/>
      <c r="DHX321" s="2735"/>
      <c r="DHY321" s="2735"/>
      <c r="DHZ321" s="2735"/>
      <c r="DIA321" s="2735"/>
      <c r="DIB321" s="2735"/>
      <c r="DIC321" s="2735"/>
      <c r="DID321" s="2735"/>
      <c r="DIE321" s="2735"/>
      <c r="DIF321" s="2735"/>
      <c r="DIG321" s="2735"/>
      <c r="DIH321" s="2735"/>
      <c r="DII321" s="2735"/>
      <c r="DIJ321" s="2735"/>
      <c r="DIK321" s="2735"/>
      <c r="DIL321" s="2735"/>
      <c r="DIM321" s="2735"/>
      <c r="DIN321" s="2735"/>
      <c r="DIO321" s="2735"/>
      <c r="DIP321" s="2735"/>
      <c r="DIQ321" s="2735"/>
      <c r="DIR321" s="2735"/>
      <c r="DIS321" s="2735"/>
      <c r="DIT321" s="2735"/>
      <c r="DIU321" s="2735"/>
      <c r="DIV321" s="2735"/>
      <c r="DIW321" s="2735"/>
      <c r="DIX321" s="2735"/>
      <c r="DIY321" s="2735"/>
      <c r="DIZ321" s="2735"/>
      <c r="DJA321" s="2735"/>
      <c r="DJB321" s="2735"/>
      <c r="DJC321" s="2735"/>
      <c r="DJD321" s="2735"/>
      <c r="DJE321" s="2735"/>
      <c r="DJF321" s="2735"/>
      <c r="DJG321" s="2735"/>
      <c r="DJH321" s="2735"/>
      <c r="DJI321" s="2735"/>
      <c r="DJJ321" s="2735"/>
      <c r="DJK321" s="2735"/>
      <c r="DJL321" s="2735"/>
      <c r="DJM321" s="2735"/>
      <c r="DJN321" s="2735"/>
      <c r="DJO321" s="2735"/>
      <c r="DJP321" s="2735"/>
      <c r="DJQ321" s="2735"/>
      <c r="DJR321" s="2735"/>
      <c r="DJS321" s="2735"/>
      <c r="DJT321" s="2735"/>
      <c r="DJU321" s="2735"/>
      <c r="DJV321" s="2735"/>
      <c r="DJW321" s="2735"/>
      <c r="DJX321" s="2735"/>
      <c r="DJY321" s="2735"/>
      <c r="DJZ321" s="2735"/>
      <c r="DKA321" s="2735"/>
      <c r="DKB321" s="2735"/>
      <c r="DKC321" s="2735"/>
      <c r="DKD321" s="2735"/>
      <c r="DKE321" s="2735"/>
      <c r="DKF321" s="2735"/>
      <c r="DKG321" s="2735"/>
      <c r="DKH321" s="2735"/>
      <c r="DKI321" s="2735"/>
      <c r="DKJ321" s="2735"/>
      <c r="DKK321" s="2735"/>
      <c r="DKL321" s="2735"/>
      <c r="DKM321" s="2735"/>
      <c r="DKN321" s="2735"/>
      <c r="DKO321" s="2735"/>
      <c r="DKP321" s="2735"/>
      <c r="DKQ321" s="2735"/>
      <c r="DKR321" s="2735"/>
      <c r="DKS321" s="2735"/>
      <c r="DKT321" s="2735"/>
      <c r="DKU321" s="2735"/>
      <c r="DKV321" s="2735"/>
      <c r="DKW321" s="2735"/>
      <c r="DKX321" s="2735"/>
      <c r="DKY321" s="2735"/>
      <c r="DKZ321" s="2735"/>
      <c r="DLA321" s="2735"/>
      <c r="DLB321" s="2735"/>
      <c r="DLC321" s="2735"/>
      <c r="DLD321" s="2735"/>
      <c r="DLE321" s="2735"/>
      <c r="DLF321" s="2735"/>
      <c r="DLG321" s="2735"/>
      <c r="DLH321" s="2735"/>
      <c r="DLI321" s="2735"/>
      <c r="DLJ321" s="2735"/>
      <c r="DLK321" s="2735"/>
      <c r="DLL321" s="2735"/>
      <c r="DLM321" s="2735"/>
      <c r="DLN321" s="2735"/>
      <c r="DLO321" s="2735"/>
      <c r="DLP321" s="2735"/>
      <c r="DLQ321" s="2735"/>
      <c r="DLR321" s="2735"/>
      <c r="DLS321" s="2735"/>
      <c r="DLT321" s="2735"/>
      <c r="DLU321" s="2735"/>
      <c r="DLV321" s="2735"/>
      <c r="DLW321" s="2735"/>
      <c r="DLX321" s="2735"/>
      <c r="DLY321" s="2735"/>
      <c r="DLZ321" s="2735"/>
      <c r="DMA321" s="2735"/>
      <c r="DMB321" s="2735"/>
      <c r="DMC321" s="2735"/>
      <c r="DMD321" s="2735"/>
      <c r="DME321" s="2735"/>
      <c r="DMF321" s="2735"/>
      <c r="DMG321" s="2735"/>
      <c r="DMH321" s="2735"/>
      <c r="DMI321" s="2735"/>
      <c r="DMJ321" s="2735"/>
      <c r="DMK321" s="2735"/>
      <c r="DML321" s="2735"/>
      <c r="DMM321" s="2735"/>
      <c r="DMN321" s="2735"/>
      <c r="DMO321" s="2735"/>
      <c r="DMP321" s="2735"/>
      <c r="DMQ321" s="2735"/>
      <c r="DMR321" s="2735"/>
      <c r="DMS321" s="2735"/>
      <c r="DMT321" s="2735"/>
      <c r="DMU321" s="2735"/>
      <c r="DMV321" s="2735"/>
      <c r="DMW321" s="2735"/>
      <c r="DMX321" s="2735"/>
      <c r="DMY321" s="2735"/>
      <c r="DMZ321" s="2735"/>
      <c r="DNA321" s="2735"/>
      <c r="DNB321" s="2735"/>
      <c r="DNC321" s="2735"/>
      <c r="DND321" s="2735"/>
      <c r="DNE321" s="2735"/>
      <c r="DNF321" s="2735"/>
      <c r="DNG321" s="2735"/>
      <c r="DNH321" s="2735"/>
      <c r="DNI321" s="2735"/>
      <c r="DNJ321" s="2735"/>
      <c r="DNK321" s="2735"/>
      <c r="DNL321" s="2735"/>
      <c r="DNM321" s="2735"/>
      <c r="DNN321" s="2735"/>
      <c r="DNO321" s="2735"/>
      <c r="DNP321" s="2735"/>
      <c r="DNQ321" s="2735"/>
      <c r="DNR321" s="2735"/>
      <c r="DNS321" s="2735"/>
      <c r="DNT321" s="2735"/>
      <c r="DNU321" s="2735"/>
      <c r="DNV321" s="2735"/>
      <c r="DNW321" s="2735"/>
      <c r="DNX321" s="2735"/>
      <c r="DNY321" s="2735"/>
      <c r="DNZ321" s="2735"/>
      <c r="DOA321" s="2735"/>
      <c r="DOB321" s="2735"/>
      <c r="DOC321" s="2735"/>
      <c r="DOD321" s="2735"/>
      <c r="DOE321" s="2735"/>
      <c r="DOF321" s="2735"/>
      <c r="DOG321" s="2735"/>
      <c r="DOH321" s="2735"/>
      <c r="DOI321" s="2735"/>
      <c r="DOJ321" s="2735"/>
      <c r="DOK321" s="2735"/>
      <c r="DOL321" s="2735"/>
      <c r="DOM321" s="2735"/>
      <c r="DON321" s="2735"/>
      <c r="DOO321" s="2735"/>
      <c r="DOP321" s="2735"/>
      <c r="DOQ321" s="2735"/>
      <c r="DOR321" s="2735"/>
      <c r="DOS321" s="2735"/>
      <c r="DOT321" s="2735"/>
      <c r="DOU321" s="2735"/>
      <c r="DOV321" s="2735"/>
      <c r="DOW321" s="2735"/>
      <c r="DOX321" s="2735"/>
      <c r="DOY321" s="2735"/>
      <c r="DOZ321" s="2735"/>
      <c r="DPA321" s="2735"/>
      <c r="DPB321" s="2735"/>
      <c r="DPC321" s="2735"/>
      <c r="DPD321" s="2735"/>
      <c r="DPE321" s="2735"/>
      <c r="DPF321" s="2735"/>
      <c r="DPG321" s="2735"/>
      <c r="DPH321" s="2735"/>
      <c r="DPI321" s="2735"/>
      <c r="DPJ321" s="2735"/>
      <c r="DPK321" s="2735"/>
      <c r="DPL321" s="2735"/>
      <c r="DPM321" s="2735"/>
      <c r="DPN321" s="2735"/>
      <c r="DPO321" s="2735"/>
      <c r="DPP321" s="2735"/>
      <c r="DPQ321" s="2735"/>
      <c r="DPR321" s="2735"/>
      <c r="DPS321" s="2735"/>
      <c r="DPT321" s="2735"/>
      <c r="DPU321" s="2735"/>
      <c r="DPV321" s="2735"/>
      <c r="DPW321" s="2735"/>
      <c r="DPX321" s="2735"/>
      <c r="DPY321" s="2735"/>
      <c r="DPZ321" s="2735"/>
      <c r="DQA321" s="2735"/>
      <c r="DQB321" s="2735"/>
      <c r="DQC321" s="2735"/>
      <c r="DQD321" s="2735"/>
      <c r="DQE321" s="2735"/>
      <c r="DQF321" s="2735"/>
      <c r="DQG321" s="2735"/>
      <c r="DQH321" s="2735"/>
      <c r="DQI321" s="2735"/>
      <c r="DQJ321" s="2735"/>
      <c r="DQK321" s="2735"/>
      <c r="DQL321" s="2735"/>
      <c r="DQM321" s="2735"/>
      <c r="DQN321" s="2735"/>
      <c r="DQO321" s="2735"/>
      <c r="DQP321" s="2735"/>
      <c r="DQQ321" s="2735"/>
      <c r="DQR321" s="2735"/>
      <c r="DQS321" s="2735"/>
      <c r="DQT321" s="2735"/>
      <c r="DQU321" s="2735"/>
      <c r="DQV321" s="2735"/>
      <c r="DQW321" s="2735"/>
      <c r="DQX321" s="2735"/>
      <c r="DQY321" s="2735"/>
      <c r="DQZ321" s="2735"/>
      <c r="DRA321" s="2735"/>
      <c r="DRB321" s="2735"/>
      <c r="DRC321" s="2735"/>
      <c r="DRD321" s="2735"/>
      <c r="DRE321" s="2735"/>
      <c r="DRF321" s="2735"/>
      <c r="DRG321" s="2735"/>
      <c r="DRH321" s="2735"/>
      <c r="DRI321" s="2735"/>
      <c r="DRJ321" s="2735"/>
      <c r="DRK321" s="2735"/>
      <c r="DRL321" s="2735"/>
      <c r="DRM321" s="2735"/>
      <c r="DRN321" s="2735"/>
      <c r="DRO321" s="2735"/>
      <c r="DRP321" s="2735"/>
      <c r="DRQ321" s="2735"/>
      <c r="DRR321" s="2735"/>
      <c r="DRS321" s="2735"/>
      <c r="DRT321" s="2735"/>
      <c r="DRU321" s="2735"/>
      <c r="DRV321" s="2735"/>
      <c r="DRW321" s="2735"/>
      <c r="DRX321" s="2735"/>
      <c r="DRY321" s="2735"/>
      <c r="DRZ321" s="2735"/>
      <c r="DSA321" s="2735"/>
      <c r="DSB321" s="2735"/>
      <c r="DSC321" s="2735"/>
      <c r="DSD321" s="2735"/>
      <c r="DSE321" s="2735"/>
      <c r="DSF321" s="2735"/>
      <c r="DSG321" s="2735"/>
      <c r="DSH321" s="2735"/>
      <c r="DSI321" s="2735"/>
      <c r="DSJ321" s="2735"/>
      <c r="DSK321" s="2735"/>
      <c r="DSL321" s="2735"/>
      <c r="DSM321" s="2735"/>
      <c r="DSN321" s="2735"/>
      <c r="DSO321" s="2735"/>
      <c r="DSP321" s="2735"/>
      <c r="DSQ321" s="2735"/>
      <c r="DSR321" s="2735"/>
      <c r="DSS321" s="2735"/>
      <c r="DST321" s="2735"/>
      <c r="DSU321" s="2735"/>
      <c r="DSV321" s="2735"/>
      <c r="DSW321" s="2735"/>
      <c r="DSX321" s="2735"/>
      <c r="DSY321" s="2735"/>
      <c r="DSZ321" s="2735"/>
      <c r="DTA321" s="2735"/>
      <c r="DTB321" s="2735"/>
      <c r="DTC321" s="2735"/>
      <c r="DTD321" s="2735"/>
      <c r="DTE321" s="2735"/>
      <c r="DTF321" s="2735"/>
      <c r="DTG321" s="2735"/>
      <c r="DTH321" s="2735"/>
      <c r="DTI321" s="2735"/>
      <c r="DTJ321" s="2735"/>
      <c r="DTK321" s="2735"/>
      <c r="DTL321" s="2735"/>
      <c r="DTM321" s="2735"/>
      <c r="DTN321" s="2735"/>
      <c r="DTO321" s="2735"/>
      <c r="DTP321" s="2735"/>
      <c r="DTQ321" s="2735"/>
      <c r="DTR321" s="2735"/>
      <c r="DTS321" s="2735"/>
      <c r="DTT321" s="2735"/>
      <c r="DTU321" s="2735"/>
      <c r="DTV321" s="2735"/>
      <c r="DTW321" s="2735"/>
      <c r="DTX321" s="2735"/>
      <c r="DTY321" s="2735"/>
      <c r="DTZ321" s="2735"/>
      <c r="DUA321" s="2735"/>
      <c r="DUB321" s="2735"/>
      <c r="DUC321" s="2735"/>
      <c r="DUD321" s="2735"/>
      <c r="DUE321" s="2735"/>
      <c r="DUF321" s="2735"/>
      <c r="DUG321" s="2735"/>
      <c r="DUH321" s="2735"/>
      <c r="DUI321" s="2735"/>
      <c r="DUJ321" s="2735"/>
      <c r="DUK321" s="2735"/>
      <c r="DUL321" s="2735"/>
      <c r="DUM321" s="2735"/>
      <c r="DUN321" s="2735"/>
      <c r="DUO321" s="2735"/>
      <c r="DUP321" s="2735"/>
      <c r="DUQ321" s="2735"/>
      <c r="DUR321" s="2735"/>
      <c r="DUS321" s="2735"/>
      <c r="DUT321" s="2735"/>
      <c r="DUU321" s="2735"/>
      <c r="DUV321" s="2735"/>
      <c r="DUW321" s="2735"/>
      <c r="DUX321" s="2735"/>
      <c r="DUY321" s="2735"/>
      <c r="DUZ321" s="2735"/>
      <c r="DVA321" s="2735"/>
      <c r="DVB321" s="2735"/>
      <c r="DVC321" s="2735"/>
      <c r="DVD321" s="2735"/>
      <c r="DVE321" s="2735"/>
      <c r="DVF321" s="2735"/>
      <c r="DVG321" s="2735"/>
      <c r="DVH321" s="2735"/>
      <c r="DVI321" s="2735"/>
      <c r="DVJ321" s="2735"/>
      <c r="DVK321" s="2735"/>
      <c r="DVL321" s="2735"/>
      <c r="DVM321" s="2735"/>
      <c r="DVN321" s="2735"/>
      <c r="DVO321" s="2735"/>
      <c r="DVP321" s="2735"/>
      <c r="DVQ321" s="2735"/>
      <c r="DVR321" s="2735"/>
      <c r="DVS321" s="2735"/>
      <c r="DVT321" s="2735"/>
      <c r="DVU321" s="2735"/>
      <c r="DVV321" s="2735"/>
      <c r="DVW321" s="2735"/>
      <c r="DVX321" s="2735"/>
      <c r="DVY321" s="2735"/>
      <c r="DVZ321" s="2735"/>
      <c r="DWA321" s="2735"/>
      <c r="DWB321" s="2735"/>
      <c r="DWC321" s="2735"/>
      <c r="DWD321" s="2735"/>
      <c r="DWE321" s="2735"/>
      <c r="DWF321" s="2735"/>
      <c r="DWG321" s="2735"/>
      <c r="DWH321" s="2735"/>
      <c r="DWI321" s="2735"/>
      <c r="DWJ321" s="2735"/>
      <c r="DWK321" s="2735"/>
      <c r="DWL321" s="2735"/>
      <c r="DWM321" s="2735"/>
      <c r="DWN321" s="2735"/>
      <c r="DWO321" s="2735"/>
      <c r="DWP321" s="2735"/>
      <c r="DWQ321" s="2735"/>
      <c r="DWR321" s="2735"/>
      <c r="DWS321" s="2735"/>
      <c r="DWT321" s="2735"/>
      <c r="DWU321" s="2735"/>
      <c r="DWV321" s="2735"/>
      <c r="DWW321" s="2735"/>
      <c r="DWX321" s="2735"/>
      <c r="DWY321" s="2735"/>
      <c r="DWZ321" s="2735"/>
      <c r="DXA321" s="2735"/>
      <c r="DXB321" s="2735"/>
      <c r="DXC321" s="2735"/>
      <c r="DXD321" s="2735"/>
      <c r="DXE321" s="2735"/>
      <c r="DXF321" s="2735"/>
      <c r="DXG321" s="2735"/>
      <c r="DXH321" s="2735"/>
      <c r="DXI321" s="2735"/>
      <c r="DXJ321" s="2735"/>
      <c r="DXK321" s="2735"/>
      <c r="DXL321" s="2735"/>
      <c r="DXM321" s="2735"/>
      <c r="DXN321" s="2735"/>
      <c r="DXO321" s="2735"/>
      <c r="DXP321" s="2735"/>
      <c r="DXQ321" s="2735"/>
      <c r="DXR321" s="2735"/>
      <c r="DXS321" s="2735"/>
      <c r="DXT321" s="2735"/>
      <c r="DXU321" s="2735"/>
      <c r="DXV321" s="2735"/>
      <c r="DXW321" s="2735"/>
      <c r="DXX321" s="2735"/>
      <c r="DXY321" s="2735"/>
      <c r="DXZ321" s="2735"/>
      <c r="DYA321" s="2735"/>
      <c r="DYB321" s="2735"/>
      <c r="DYC321" s="2735"/>
      <c r="DYD321" s="2735"/>
      <c r="DYE321" s="2735"/>
      <c r="DYF321" s="2735"/>
      <c r="DYG321" s="2735"/>
      <c r="DYH321" s="2735"/>
      <c r="DYI321" s="2735"/>
      <c r="DYJ321" s="2735"/>
      <c r="DYK321" s="2735"/>
      <c r="DYL321" s="2735"/>
      <c r="DYM321" s="2735"/>
      <c r="DYN321" s="2735"/>
      <c r="DYO321" s="2735"/>
      <c r="DYP321" s="2735"/>
      <c r="DYQ321" s="2735"/>
      <c r="DYR321" s="2735"/>
      <c r="DYS321" s="2735"/>
      <c r="DYT321" s="2735"/>
      <c r="DYU321" s="2735"/>
      <c r="DYV321" s="2735"/>
      <c r="DYW321" s="2735"/>
      <c r="DYX321" s="2735"/>
      <c r="DYY321" s="2735"/>
      <c r="DYZ321" s="2735"/>
      <c r="DZA321" s="2735"/>
      <c r="DZB321" s="2735"/>
      <c r="DZC321" s="2735"/>
      <c r="DZD321" s="2735"/>
      <c r="DZE321" s="2735"/>
      <c r="DZF321" s="2735"/>
      <c r="DZG321" s="2735"/>
      <c r="DZH321" s="2735"/>
      <c r="DZI321" s="2735"/>
      <c r="DZJ321" s="2735"/>
      <c r="DZK321" s="2735"/>
      <c r="DZL321" s="2735"/>
      <c r="DZM321" s="2735"/>
      <c r="DZN321" s="2735"/>
      <c r="DZO321" s="2735"/>
      <c r="DZP321" s="2735"/>
      <c r="DZQ321" s="2735"/>
      <c r="DZR321" s="2735"/>
      <c r="DZS321" s="2735"/>
      <c r="DZT321" s="2735"/>
      <c r="DZU321" s="2735"/>
      <c r="DZV321" s="2735"/>
      <c r="DZW321" s="2735"/>
      <c r="DZX321" s="2735"/>
      <c r="DZY321" s="2735"/>
      <c r="DZZ321" s="2735"/>
      <c r="EAA321" s="2735"/>
      <c r="EAB321" s="2735"/>
      <c r="EAC321" s="2735"/>
      <c r="EAD321" s="2735"/>
      <c r="EAE321" s="2735"/>
      <c r="EAF321" s="2735"/>
      <c r="EAG321" s="2735"/>
      <c r="EAH321" s="2735"/>
      <c r="EAI321" s="2735"/>
      <c r="EAJ321" s="2735"/>
      <c r="EAK321" s="2735"/>
      <c r="EAL321" s="2735"/>
      <c r="EAM321" s="2735"/>
      <c r="EAN321" s="2735"/>
      <c r="EAO321" s="2735"/>
      <c r="EAP321" s="2735"/>
      <c r="EAQ321" s="2735"/>
      <c r="EAR321" s="2735"/>
      <c r="EAS321" s="2735"/>
      <c r="EAT321" s="2735"/>
      <c r="EAU321" s="2735"/>
      <c r="EAV321" s="2735"/>
      <c r="EAW321" s="2735"/>
      <c r="EAX321" s="2735"/>
      <c r="EAY321" s="2735"/>
      <c r="EAZ321" s="2735"/>
      <c r="EBA321" s="2735"/>
      <c r="EBB321" s="2735"/>
      <c r="EBC321" s="2735"/>
      <c r="EBD321" s="2735"/>
      <c r="EBE321" s="2735"/>
      <c r="EBF321" s="2735"/>
      <c r="EBG321" s="2735"/>
      <c r="EBH321" s="2735"/>
      <c r="EBI321" s="2735"/>
      <c r="EBJ321" s="2735"/>
      <c r="EBK321" s="2735"/>
      <c r="EBL321" s="2735"/>
      <c r="EBM321" s="2735"/>
      <c r="EBN321" s="2735"/>
      <c r="EBO321" s="2735"/>
      <c r="EBP321" s="2735"/>
      <c r="EBQ321" s="2735"/>
      <c r="EBR321" s="2735"/>
      <c r="EBS321" s="2735"/>
      <c r="EBT321" s="2735"/>
      <c r="EBU321" s="2735"/>
      <c r="EBV321" s="2735"/>
      <c r="EBW321" s="2735"/>
      <c r="EBX321" s="2735"/>
      <c r="EBY321" s="2735"/>
      <c r="EBZ321" s="2735"/>
      <c r="ECA321" s="2735"/>
      <c r="ECB321" s="2735"/>
      <c r="ECC321" s="2735"/>
      <c r="ECD321" s="2735"/>
      <c r="ECE321" s="2735"/>
      <c r="ECF321" s="2735"/>
      <c r="ECG321" s="2735"/>
      <c r="ECH321" s="2735"/>
      <c r="ECI321" s="2735"/>
      <c r="ECJ321" s="2735"/>
      <c r="ECK321" s="2735"/>
      <c r="ECL321" s="2735"/>
      <c r="ECM321" s="2735"/>
      <c r="ECN321" s="2735"/>
      <c r="ECO321" s="2735"/>
      <c r="ECP321" s="2735"/>
      <c r="ECQ321" s="2735"/>
      <c r="ECR321" s="2735"/>
      <c r="ECS321" s="2735"/>
      <c r="ECT321" s="2735"/>
      <c r="ECU321" s="2735"/>
      <c r="ECV321" s="2735"/>
      <c r="ECW321" s="2735"/>
      <c r="ECX321" s="2735"/>
      <c r="ECY321" s="2735"/>
      <c r="ECZ321" s="2735"/>
      <c r="EDA321" s="2735"/>
      <c r="EDB321" s="2735"/>
      <c r="EDC321" s="2735"/>
      <c r="EDD321" s="2735"/>
      <c r="EDE321" s="2735"/>
      <c r="EDF321" s="2735"/>
      <c r="EDG321" s="2735"/>
      <c r="EDH321" s="2735"/>
      <c r="EDI321" s="2735"/>
      <c r="EDJ321" s="2735"/>
      <c r="EDK321" s="2735"/>
      <c r="EDL321" s="2735"/>
      <c r="EDM321" s="2735"/>
      <c r="EDN321" s="2735"/>
      <c r="EDO321" s="2735"/>
      <c r="EDP321" s="2735"/>
      <c r="EDQ321" s="2735"/>
      <c r="EDR321" s="2735"/>
      <c r="EDS321" s="2735"/>
      <c r="EDT321" s="2735"/>
      <c r="EDU321" s="2735"/>
      <c r="EDV321" s="2735"/>
      <c r="EDW321" s="2735"/>
      <c r="EDX321" s="2735"/>
      <c r="EDY321" s="2735"/>
      <c r="EDZ321" s="2735"/>
      <c r="EEA321" s="2735"/>
      <c r="EEB321" s="2735"/>
      <c r="EEC321" s="2735"/>
      <c r="EED321" s="2735"/>
      <c r="EEE321" s="2735"/>
      <c r="EEF321" s="2735"/>
      <c r="EEG321" s="2735"/>
      <c r="EEH321" s="2735"/>
      <c r="EEI321" s="2735"/>
      <c r="EEJ321" s="2735"/>
      <c r="EEK321" s="2735"/>
      <c r="EEL321" s="2735"/>
      <c r="EEM321" s="2735"/>
      <c r="EEN321" s="2735"/>
      <c r="EEO321" s="2735"/>
      <c r="EEP321" s="2735"/>
      <c r="EEQ321" s="2735"/>
      <c r="EER321" s="2735"/>
      <c r="EES321" s="2735"/>
      <c r="EET321" s="2735"/>
      <c r="EEU321" s="2735"/>
      <c r="EEV321" s="2735"/>
      <c r="EEW321" s="2735"/>
      <c r="EEX321" s="2735"/>
      <c r="EEY321" s="2735"/>
      <c r="EEZ321" s="2735"/>
      <c r="EFA321" s="2735"/>
      <c r="EFB321" s="2735"/>
      <c r="EFC321" s="2735"/>
      <c r="EFD321" s="2735"/>
      <c r="EFE321" s="2735"/>
      <c r="EFF321" s="2735"/>
      <c r="EFG321" s="2735"/>
      <c r="EFH321" s="2735"/>
      <c r="EFI321" s="2735"/>
      <c r="EFJ321" s="2735"/>
      <c r="EFK321" s="2735"/>
      <c r="EFL321" s="2735"/>
      <c r="EFM321" s="2735"/>
      <c r="EFN321" s="2735"/>
      <c r="EFO321" s="2735"/>
      <c r="EFP321" s="2735"/>
      <c r="EFQ321" s="2735"/>
      <c r="EFR321" s="2735"/>
      <c r="EFS321" s="2735"/>
      <c r="EFT321" s="2735"/>
      <c r="EFU321" s="2735"/>
      <c r="EFV321" s="2735"/>
      <c r="EFW321" s="2735"/>
      <c r="EFX321" s="2735"/>
      <c r="EFY321" s="2735"/>
      <c r="EFZ321" s="2735"/>
      <c r="EGA321" s="2735"/>
      <c r="EGB321" s="2735"/>
      <c r="EGC321" s="2735"/>
      <c r="EGD321" s="2735"/>
      <c r="EGE321" s="2735"/>
      <c r="EGF321" s="2735"/>
      <c r="EGG321" s="2735"/>
      <c r="EGH321" s="2735"/>
      <c r="EGI321" s="2735"/>
      <c r="EGJ321" s="2735"/>
      <c r="EGK321" s="2735"/>
      <c r="EGL321" s="2735"/>
      <c r="EGM321" s="2735"/>
      <c r="EGN321" s="2735"/>
      <c r="EGO321" s="2735"/>
      <c r="EGP321" s="2735"/>
      <c r="EGQ321" s="2735"/>
      <c r="EGR321" s="2735"/>
      <c r="EGS321" s="2735"/>
      <c r="EGT321" s="2735"/>
      <c r="EGU321" s="2735"/>
      <c r="EGV321" s="2735"/>
      <c r="EGW321" s="2735"/>
      <c r="EGX321" s="2735"/>
      <c r="EGY321" s="2735"/>
      <c r="EGZ321" s="2735"/>
      <c r="EHA321" s="2735"/>
      <c r="EHB321" s="2735"/>
      <c r="EHC321" s="2735"/>
      <c r="EHD321" s="2735"/>
      <c r="EHE321" s="2735"/>
      <c r="EHF321" s="2735"/>
      <c r="EHG321" s="2735"/>
      <c r="EHH321" s="2735"/>
      <c r="EHI321" s="2735"/>
      <c r="EHJ321" s="2735"/>
      <c r="EHK321" s="2735"/>
      <c r="EHL321" s="2735"/>
      <c r="EHM321" s="2735"/>
      <c r="EHN321" s="2735"/>
      <c r="EHO321" s="2735"/>
      <c r="EHP321" s="2735"/>
      <c r="EHQ321" s="2735"/>
      <c r="EHR321" s="2735"/>
      <c r="EHS321" s="2735"/>
      <c r="EHT321" s="2735"/>
      <c r="EHU321" s="2735"/>
      <c r="EHV321" s="2735"/>
      <c r="EHW321" s="2735"/>
      <c r="EHX321" s="2735"/>
      <c r="EHY321" s="2735"/>
      <c r="EHZ321" s="2735"/>
      <c r="EIA321" s="2735"/>
      <c r="EIB321" s="2735"/>
      <c r="EIC321" s="2735"/>
      <c r="EID321" s="2735"/>
      <c r="EIE321" s="2735"/>
      <c r="EIF321" s="2735"/>
      <c r="EIG321" s="2735"/>
      <c r="EIH321" s="2735"/>
      <c r="EII321" s="2735"/>
      <c r="EIJ321" s="2735"/>
      <c r="EIK321" s="2735"/>
      <c r="EIL321" s="2735"/>
      <c r="EIM321" s="2735"/>
      <c r="EIN321" s="2735"/>
      <c r="EIO321" s="2735"/>
      <c r="EIP321" s="2735"/>
      <c r="EIQ321" s="2735"/>
      <c r="EIR321" s="2735"/>
      <c r="EIS321" s="2735"/>
      <c r="EIT321" s="2735"/>
      <c r="EIU321" s="2735"/>
      <c r="EIV321" s="2735"/>
      <c r="EIW321" s="2735"/>
      <c r="EIX321" s="2735"/>
      <c r="EIY321" s="2735"/>
      <c r="EIZ321" s="2735"/>
      <c r="EJA321" s="2735"/>
      <c r="EJB321" s="2735"/>
      <c r="EJC321" s="2735"/>
      <c r="EJD321" s="2735"/>
      <c r="EJE321" s="2735"/>
      <c r="EJF321" s="2735"/>
      <c r="EJG321" s="2735"/>
      <c r="EJH321" s="2735"/>
      <c r="EJI321" s="2735"/>
      <c r="EJJ321" s="2735"/>
      <c r="EJK321" s="2735"/>
      <c r="EJL321" s="2735"/>
      <c r="EJM321" s="2735"/>
      <c r="EJN321" s="2735"/>
      <c r="EJO321" s="2735"/>
      <c r="EJP321" s="2735"/>
      <c r="EJQ321" s="2735"/>
      <c r="EJR321" s="2735"/>
      <c r="EJS321" s="2735"/>
      <c r="EJT321" s="2735"/>
      <c r="EJU321" s="2735"/>
      <c r="EJV321" s="2735"/>
      <c r="EJW321" s="2735"/>
      <c r="EJX321" s="2735"/>
      <c r="EJY321" s="2735"/>
      <c r="EJZ321" s="2735"/>
      <c r="EKA321" s="2735"/>
      <c r="EKB321" s="2735"/>
      <c r="EKC321" s="2735"/>
      <c r="EKD321" s="2735"/>
      <c r="EKE321" s="2735"/>
      <c r="EKF321" s="2735"/>
      <c r="EKG321" s="2735"/>
      <c r="EKH321" s="2735"/>
      <c r="EKI321" s="2735"/>
      <c r="EKJ321" s="2735"/>
      <c r="EKK321" s="2735"/>
      <c r="EKL321" s="2735"/>
      <c r="EKM321" s="2735"/>
      <c r="EKN321" s="2735"/>
      <c r="EKO321" s="2735"/>
      <c r="EKP321" s="2735"/>
      <c r="EKQ321" s="2735"/>
      <c r="EKR321" s="2735"/>
      <c r="EKS321" s="2735"/>
      <c r="EKT321" s="2735"/>
      <c r="EKU321" s="2735"/>
      <c r="EKV321" s="2735"/>
      <c r="EKW321" s="2735"/>
      <c r="EKX321" s="2735"/>
      <c r="EKY321" s="2735"/>
      <c r="EKZ321" s="2735"/>
      <c r="ELA321" s="2735"/>
      <c r="ELB321" s="2735"/>
      <c r="ELC321" s="2735"/>
      <c r="ELD321" s="2735"/>
      <c r="ELE321" s="2735"/>
      <c r="ELF321" s="2735"/>
      <c r="ELG321" s="2735"/>
      <c r="ELH321" s="2735"/>
      <c r="ELI321" s="2735"/>
      <c r="ELJ321" s="2735"/>
      <c r="ELK321" s="2735"/>
      <c r="ELL321" s="2735"/>
      <c r="ELM321" s="2735"/>
      <c r="ELN321" s="2735"/>
      <c r="ELO321" s="2735"/>
      <c r="ELP321" s="2735"/>
      <c r="ELQ321" s="2735"/>
      <c r="ELR321" s="2735"/>
      <c r="ELS321" s="2735"/>
      <c r="ELT321" s="2735"/>
      <c r="ELU321" s="2735"/>
      <c r="ELV321" s="2735"/>
      <c r="ELW321" s="2735"/>
      <c r="ELX321" s="2735"/>
      <c r="ELY321" s="2735"/>
      <c r="ELZ321" s="2735"/>
      <c r="EMA321" s="2735"/>
      <c r="EMB321" s="2735"/>
      <c r="EMC321" s="2735"/>
      <c r="EMD321" s="2735"/>
      <c r="EME321" s="2735"/>
      <c r="EMF321" s="2735"/>
      <c r="EMG321" s="2735"/>
      <c r="EMH321" s="2735"/>
      <c r="EMI321" s="2735"/>
      <c r="EMJ321" s="2735"/>
      <c r="EMK321" s="2735"/>
      <c r="EML321" s="2735"/>
      <c r="EMM321" s="2735"/>
      <c r="EMN321" s="2735"/>
      <c r="EMO321" s="2735"/>
      <c r="EMP321" s="2735"/>
      <c r="EMQ321" s="2735"/>
      <c r="EMR321" s="2735"/>
      <c r="EMS321" s="2735"/>
      <c r="EMT321" s="2735"/>
      <c r="EMU321" s="2735"/>
      <c r="EMV321" s="2735"/>
      <c r="EMW321" s="2735"/>
      <c r="EMX321" s="2735"/>
      <c r="EMY321" s="2735"/>
      <c r="EMZ321" s="2735"/>
      <c r="ENA321" s="2735"/>
      <c r="ENB321" s="2735"/>
      <c r="ENC321" s="2735"/>
      <c r="END321" s="2735"/>
      <c r="ENE321" s="2735"/>
      <c r="ENF321" s="2735"/>
      <c r="ENG321" s="2735"/>
      <c r="ENH321" s="2735"/>
      <c r="ENI321" s="2735"/>
      <c r="ENJ321" s="2735"/>
      <c r="ENK321" s="2735"/>
      <c r="ENL321" s="2735"/>
      <c r="ENM321" s="2735"/>
      <c r="ENN321" s="2735"/>
      <c r="ENO321" s="2735"/>
      <c r="ENP321" s="2735"/>
      <c r="ENQ321" s="2735"/>
      <c r="ENR321" s="2735"/>
      <c r="ENS321" s="2735"/>
      <c r="ENT321" s="2735"/>
      <c r="ENU321" s="2735"/>
      <c r="ENV321" s="2735"/>
      <c r="ENW321" s="2735"/>
      <c r="ENX321" s="2735"/>
      <c r="ENY321" s="2735"/>
      <c r="ENZ321" s="2735"/>
      <c r="EOA321" s="2735"/>
      <c r="EOB321" s="2735"/>
      <c r="EOC321" s="2735"/>
      <c r="EOD321" s="2735"/>
      <c r="EOE321" s="2735"/>
      <c r="EOF321" s="2735"/>
      <c r="EOG321" s="2735"/>
      <c r="EOH321" s="2735"/>
      <c r="EOI321" s="2735"/>
      <c r="EOJ321" s="2735"/>
      <c r="EOK321" s="2735"/>
      <c r="EOL321" s="2735"/>
      <c r="EOM321" s="2735"/>
      <c r="EON321" s="2735"/>
      <c r="EOO321" s="2735"/>
      <c r="EOP321" s="2735"/>
      <c r="EOQ321" s="2735"/>
      <c r="EOR321" s="2735"/>
      <c r="EOS321" s="2735"/>
      <c r="EOT321" s="2735"/>
      <c r="EOU321" s="2735"/>
      <c r="EOV321" s="2735"/>
      <c r="EOW321" s="2735"/>
      <c r="EOX321" s="2735"/>
      <c r="EOY321" s="2735"/>
      <c r="EOZ321" s="2735"/>
      <c r="EPA321" s="2735"/>
      <c r="EPB321" s="2735"/>
      <c r="EPC321" s="2735"/>
      <c r="EPD321" s="2735"/>
      <c r="EPE321" s="2735"/>
      <c r="EPF321" s="2735"/>
      <c r="EPG321" s="2735"/>
      <c r="EPH321" s="2735"/>
      <c r="EPI321" s="2735"/>
      <c r="EPJ321" s="2735"/>
      <c r="EPK321" s="2735"/>
      <c r="EPL321" s="2735"/>
      <c r="EPM321" s="2735"/>
      <c r="EPN321" s="2735"/>
      <c r="EPO321" s="2735"/>
      <c r="EPP321" s="2735"/>
      <c r="EPQ321" s="2735"/>
      <c r="EPR321" s="2735"/>
      <c r="EPS321" s="2735"/>
      <c r="EPT321" s="2735"/>
      <c r="EPU321" s="2735"/>
      <c r="EPV321" s="2735"/>
      <c r="EPW321" s="2735"/>
      <c r="EPX321" s="2735"/>
      <c r="EPY321" s="2735"/>
      <c r="EPZ321" s="2735"/>
      <c r="EQA321" s="2735"/>
      <c r="EQB321" s="2735"/>
      <c r="EQC321" s="2735"/>
      <c r="EQD321" s="2735"/>
      <c r="EQE321" s="2735"/>
      <c r="EQF321" s="2735"/>
      <c r="EQG321" s="2735"/>
      <c r="EQH321" s="2735"/>
      <c r="EQI321" s="2735"/>
      <c r="EQJ321" s="2735"/>
      <c r="EQK321" s="2735"/>
      <c r="EQL321" s="2735"/>
      <c r="EQM321" s="2735"/>
      <c r="EQN321" s="2735"/>
      <c r="EQO321" s="2735"/>
      <c r="EQP321" s="2735"/>
      <c r="EQQ321" s="2735"/>
      <c r="EQR321" s="2735"/>
      <c r="EQS321" s="2735"/>
      <c r="EQT321" s="2735"/>
      <c r="EQU321" s="2735"/>
      <c r="EQV321" s="2735"/>
      <c r="EQW321" s="2735"/>
      <c r="EQX321" s="2735"/>
      <c r="EQY321" s="2735"/>
      <c r="EQZ321" s="2735"/>
      <c r="ERA321" s="2735"/>
      <c r="ERB321" s="2735"/>
      <c r="ERC321" s="2735"/>
      <c r="ERD321" s="2735"/>
      <c r="ERE321" s="2735"/>
      <c r="ERF321" s="2735"/>
      <c r="ERG321" s="2735"/>
      <c r="ERH321" s="2735"/>
      <c r="ERI321" s="2735"/>
      <c r="ERJ321" s="2735"/>
      <c r="ERK321" s="2735"/>
      <c r="ERL321" s="2735"/>
      <c r="ERM321" s="2735"/>
      <c r="ERN321" s="2735"/>
      <c r="ERO321" s="2735"/>
      <c r="ERP321" s="2735"/>
      <c r="ERQ321" s="2735"/>
      <c r="ERR321" s="2735"/>
      <c r="ERS321" s="2735"/>
      <c r="ERT321" s="2735"/>
      <c r="ERU321" s="2735"/>
      <c r="ERV321" s="2735"/>
      <c r="ERW321" s="2735"/>
      <c r="ERX321" s="2735"/>
      <c r="ERY321" s="2735"/>
      <c r="ERZ321" s="2735"/>
      <c r="ESA321" s="2735"/>
      <c r="ESB321" s="2735"/>
      <c r="ESC321" s="2735"/>
      <c r="ESD321" s="2735"/>
      <c r="ESE321" s="2735"/>
      <c r="ESF321" s="2735"/>
      <c r="ESG321" s="2735"/>
      <c r="ESH321" s="2735"/>
      <c r="ESI321" s="2735"/>
      <c r="ESJ321" s="2735"/>
      <c r="ESK321" s="2735"/>
      <c r="ESL321" s="2735"/>
      <c r="ESM321" s="2735"/>
      <c r="ESN321" s="2735"/>
      <c r="ESO321" s="2735"/>
      <c r="ESP321" s="2735"/>
      <c r="ESQ321" s="2735"/>
      <c r="ESR321" s="2735"/>
      <c r="ESS321" s="2735"/>
      <c r="EST321" s="2735"/>
      <c r="ESU321" s="2735"/>
      <c r="ESV321" s="2735"/>
      <c r="ESW321" s="2735"/>
      <c r="ESX321" s="2735"/>
      <c r="ESY321" s="2735"/>
      <c r="ESZ321" s="2735"/>
      <c r="ETA321" s="2735"/>
      <c r="ETB321" s="2735"/>
      <c r="ETC321" s="2735"/>
      <c r="ETD321" s="2735"/>
      <c r="ETE321" s="2735"/>
      <c r="ETF321" s="2735"/>
      <c r="ETG321" s="2735"/>
      <c r="ETH321" s="2735"/>
      <c r="ETI321" s="2735"/>
      <c r="ETJ321" s="2735"/>
      <c r="ETK321" s="2735"/>
      <c r="ETL321" s="2735"/>
      <c r="ETM321" s="2735"/>
      <c r="ETN321" s="2735"/>
      <c r="ETO321" s="2735"/>
      <c r="ETP321" s="2735"/>
      <c r="ETQ321" s="2735"/>
      <c r="ETR321" s="2735"/>
      <c r="ETS321" s="2735"/>
      <c r="ETT321" s="2735"/>
      <c r="ETU321" s="2735"/>
      <c r="ETV321" s="2735"/>
      <c r="ETW321" s="2735"/>
      <c r="ETX321" s="2735"/>
      <c r="ETY321" s="2735"/>
      <c r="ETZ321" s="2735"/>
      <c r="EUA321" s="2735"/>
      <c r="EUB321" s="2735"/>
      <c r="EUC321" s="2735"/>
      <c r="EUD321" s="2735"/>
      <c r="EUE321" s="2735"/>
      <c r="EUF321" s="2735"/>
      <c r="EUG321" s="2735"/>
      <c r="EUH321" s="2735"/>
      <c r="EUI321" s="2735"/>
      <c r="EUJ321" s="2735"/>
      <c r="EUK321" s="2735"/>
      <c r="EUL321" s="2735"/>
      <c r="EUM321" s="2735"/>
      <c r="EUN321" s="2735"/>
      <c r="EUO321" s="2735"/>
      <c r="EUP321" s="2735"/>
      <c r="EUQ321" s="2735"/>
      <c r="EUR321" s="2735"/>
      <c r="EUS321" s="2735"/>
      <c r="EUT321" s="2735"/>
      <c r="EUU321" s="2735"/>
      <c r="EUV321" s="2735"/>
      <c r="EUW321" s="2735"/>
      <c r="EUX321" s="2735"/>
      <c r="EUY321" s="2735"/>
      <c r="EUZ321" s="2735"/>
      <c r="EVA321" s="2735"/>
      <c r="EVB321" s="2735"/>
      <c r="EVC321" s="2735"/>
      <c r="EVD321" s="2735"/>
      <c r="EVE321" s="2735"/>
      <c r="EVF321" s="2735"/>
      <c r="EVG321" s="2735"/>
      <c r="EVH321" s="2735"/>
      <c r="EVI321" s="2735"/>
      <c r="EVJ321" s="2735"/>
      <c r="EVK321" s="2735"/>
      <c r="EVL321" s="2735"/>
      <c r="EVM321" s="2735"/>
      <c r="EVN321" s="2735"/>
      <c r="EVO321" s="2735"/>
      <c r="EVP321" s="2735"/>
      <c r="EVQ321" s="2735"/>
      <c r="EVR321" s="2735"/>
      <c r="EVS321" s="2735"/>
      <c r="EVT321" s="2735"/>
      <c r="EVU321" s="2735"/>
      <c r="EVV321" s="2735"/>
      <c r="EVW321" s="2735"/>
      <c r="EVX321" s="2735"/>
      <c r="EVY321" s="2735"/>
      <c r="EVZ321" s="2735"/>
      <c r="EWA321" s="2735"/>
      <c r="EWB321" s="2735"/>
      <c r="EWC321" s="2735"/>
      <c r="EWD321" s="2735"/>
      <c r="EWE321" s="2735"/>
      <c r="EWF321" s="2735"/>
      <c r="EWG321" s="2735"/>
      <c r="EWH321" s="2735"/>
      <c r="EWI321" s="2735"/>
      <c r="EWJ321" s="2735"/>
      <c r="EWK321" s="2735"/>
      <c r="EWL321" s="2735"/>
      <c r="EWM321" s="2735"/>
      <c r="EWN321" s="2735"/>
      <c r="EWO321" s="2735"/>
      <c r="EWP321" s="2735"/>
      <c r="EWQ321" s="2735"/>
      <c r="EWR321" s="2735"/>
      <c r="EWS321" s="2735"/>
      <c r="EWT321" s="2735"/>
      <c r="EWU321" s="2735"/>
      <c r="EWV321" s="2735"/>
      <c r="EWW321" s="2735"/>
      <c r="EWX321" s="2735"/>
      <c r="EWY321" s="2735"/>
      <c r="EWZ321" s="2735"/>
      <c r="EXA321" s="2735"/>
      <c r="EXB321" s="2735"/>
      <c r="EXC321" s="2735"/>
      <c r="EXD321" s="2735"/>
      <c r="EXE321" s="2735"/>
      <c r="EXF321" s="2735"/>
      <c r="EXG321" s="2735"/>
      <c r="EXH321" s="2735"/>
      <c r="EXI321" s="2735"/>
      <c r="EXJ321" s="2735"/>
      <c r="EXK321" s="2735"/>
      <c r="EXL321" s="2735"/>
      <c r="EXM321" s="2735"/>
      <c r="EXN321" s="2735"/>
      <c r="EXO321" s="2735"/>
      <c r="EXP321" s="2735"/>
      <c r="EXQ321" s="2735"/>
      <c r="EXR321" s="2735"/>
      <c r="EXS321" s="2735"/>
      <c r="EXT321" s="2735"/>
      <c r="EXU321" s="2735"/>
      <c r="EXV321" s="2735"/>
      <c r="EXW321" s="2735"/>
      <c r="EXX321" s="2735"/>
      <c r="EXY321" s="2735"/>
      <c r="EXZ321" s="2735"/>
      <c r="EYA321" s="2735"/>
      <c r="EYB321" s="2735"/>
      <c r="EYC321" s="2735"/>
      <c r="EYD321" s="2735"/>
      <c r="EYE321" s="2735"/>
      <c r="EYF321" s="2735"/>
      <c r="EYG321" s="2735"/>
      <c r="EYH321" s="2735"/>
      <c r="EYI321" s="2735"/>
      <c r="EYJ321" s="2735"/>
      <c r="EYK321" s="2735"/>
      <c r="EYL321" s="2735"/>
      <c r="EYM321" s="2735"/>
      <c r="EYN321" s="2735"/>
      <c r="EYO321" s="2735"/>
      <c r="EYP321" s="2735"/>
      <c r="EYQ321" s="2735"/>
      <c r="EYR321" s="2735"/>
      <c r="EYS321" s="2735"/>
      <c r="EYT321" s="2735"/>
      <c r="EYU321" s="2735"/>
      <c r="EYV321" s="2735"/>
      <c r="EYW321" s="2735"/>
      <c r="EYX321" s="2735"/>
      <c r="EYY321" s="2735"/>
      <c r="EYZ321" s="2735"/>
      <c r="EZA321" s="2735"/>
      <c r="EZB321" s="2735"/>
      <c r="EZC321" s="2735"/>
      <c r="EZD321" s="2735"/>
      <c r="EZE321" s="2735"/>
      <c r="EZF321" s="2735"/>
      <c r="EZG321" s="2735"/>
      <c r="EZH321" s="2735"/>
      <c r="EZI321" s="2735"/>
      <c r="EZJ321" s="2735"/>
      <c r="EZK321" s="2735"/>
      <c r="EZL321" s="2735"/>
      <c r="EZM321" s="2735"/>
      <c r="EZN321" s="2735"/>
      <c r="EZO321" s="2735"/>
      <c r="EZP321" s="2735"/>
      <c r="EZQ321" s="2735"/>
      <c r="EZR321" s="2735"/>
      <c r="EZS321" s="2735"/>
      <c r="EZT321" s="2735"/>
      <c r="EZU321" s="2735"/>
      <c r="EZV321" s="2735"/>
      <c r="EZW321" s="2735"/>
      <c r="EZX321" s="2735"/>
      <c r="EZY321" s="2735"/>
      <c r="EZZ321" s="2735"/>
      <c r="FAA321" s="2735"/>
      <c r="FAB321" s="2735"/>
      <c r="FAC321" s="2735"/>
      <c r="FAD321" s="2735"/>
      <c r="FAE321" s="2735"/>
      <c r="FAF321" s="2735"/>
      <c r="FAG321" s="2735"/>
      <c r="FAH321" s="2735"/>
      <c r="FAI321" s="2735"/>
      <c r="FAJ321" s="2735"/>
      <c r="FAK321" s="2735"/>
      <c r="FAL321" s="2735"/>
      <c r="FAM321" s="2735"/>
      <c r="FAN321" s="2735"/>
      <c r="FAO321" s="2735"/>
      <c r="FAP321" s="2735"/>
      <c r="FAQ321" s="2735"/>
      <c r="FAR321" s="2735"/>
      <c r="FAS321" s="2735"/>
      <c r="FAT321" s="2735"/>
      <c r="FAU321" s="2735"/>
      <c r="FAV321" s="2735"/>
      <c r="FAW321" s="2735"/>
      <c r="FAX321" s="2735"/>
      <c r="FAY321" s="2735"/>
      <c r="FAZ321" s="2735"/>
      <c r="FBA321" s="2735"/>
      <c r="FBB321" s="2735"/>
      <c r="FBC321" s="2735"/>
      <c r="FBD321" s="2735"/>
      <c r="FBE321" s="2735"/>
      <c r="FBF321" s="2735"/>
      <c r="FBG321" s="2735"/>
      <c r="FBH321" s="2735"/>
      <c r="FBI321" s="2735"/>
      <c r="FBJ321" s="2735"/>
      <c r="FBK321" s="2735"/>
      <c r="FBL321" s="2735"/>
      <c r="FBM321" s="2735"/>
      <c r="FBN321" s="2735"/>
      <c r="FBO321" s="2735"/>
      <c r="FBP321" s="2735"/>
      <c r="FBQ321" s="2735"/>
      <c r="FBR321" s="2735"/>
      <c r="FBS321" s="2735"/>
      <c r="FBT321" s="2735"/>
      <c r="FBU321" s="2735"/>
      <c r="FBV321" s="2735"/>
      <c r="FBW321" s="2735"/>
      <c r="FBX321" s="2735"/>
      <c r="FBY321" s="2735"/>
      <c r="FBZ321" s="2735"/>
      <c r="FCA321" s="2735"/>
      <c r="FCB321" s="2735"/>
      <c r="FCC321" s="2735"/>
      <c r="FCD321" s="2735"/>
      <c r="FCE321" s="2735"/>
      <c r="FCF321" s="2735"/>
      <c r="FCG321" s="2735"/>
      <c r="FCH321" s="2735"/>
      <c r="FCI321" s="2735"/>
      <c r="FCJ321" s="2735"/>
      <c r="FCK321" s="2735"/>
      <c r="FCL321" s="2735"/>
      <c r="FCM321" s="2735"/>
      <c r="FCN321" s="2735"/>
      <c r="FCO321" s="2735"/>
      <c r="FCP321" s="2735"/>
      <c r="FCQ321" s="2735"/>
      <c r="FCR321" s="2735"/>
      <c r="FCS321" s="2735"/>
      <c r="FCT321" s="2735"/>
      <c r="FCU321" s="2735"/>
      <c r="FCV321" s="2735"/>
      <c r="FCW321" s="2735"/>
      <c r="FCX321" s="2735"/>
      <c r="FCY321" s="2735"/>
      <c r="FCZ321" s="2735"/>
      <c r="FDA321" s="2735"/>
      <c r="FDB321" s="2735"/>
      <c r="FDC321" s="2735"/>
      <c r="FDD321" s="2735"/>
      <c r="FDE321" s="2735"/>
      <c r="FDF321" s="2735"/>
      <c r="FDG321" s="2735"/>
      <c r="FDH321" s="2735"/>
      <c r="FDI321" s="2735"/>
      <c r="FDJ321" s="2735"/>
      <c r="FDK321" s="2735"/>
      <c r="FDL321" s="2735"/>
      <c r="FDM321" s="2735"/>
      <c r="FDN321" s="2735"/>
      <c r="FDO321" s="2735"/>
      <c r="FDP321" s="2735"/>
      <c r="FDQ321" s="2735"/>
      <c r="FDR321" s="2735"/>
      <c r="FDS321" s="2735"/>
      <c r="FDT321" s="2735"/>
      <c r="FDU321" s="2735"/>
      <c r="FDV321" s="2735"/>
      <c r="FDW321" s="2735"/>
      <c r="FDX321" s="2735"/>
      <c r="FDY321" s="2735"/>
      <c r="FDZ321" s="2735"/>
      <c r="FEA321" s="2735"/>
      <c r="FEB321" s="2735"/>
      <c r="FEC321" s="2735"/>
      <c r="FED321" s="2735"/>
      <c r="FEE321" s="2735"/>
      <c r="FEF321" s="2735"/>
      <c r="FEG321" s="2735"/>
      <c r="FEH321" s="2735"/>
      <c r="FEI321" s="2735"/>
      <c r="FEJ321" s="2735"/>
      <c r="FEK321" s="2735"/>
      <c r="FEL321" s="2735"/>
      <c r="FEM321" s="2735"/>
      <c r="FEN321" s="2735"/>
      <c r="FEO321" s="2735"/>
      <c r="FEP321" s="2735"/>
      <c r="FEQ321" s="2735"/>
      <c r="FER321" s="2735"/>
      <c r="FES321" s="2735"/>
      <c r="FET321" s="2735"/>
      <c r="FEU321" s="2735"/>
      <c r="FEV321" s="2735"/>
      <c r="FEW321" s="2735"/>
      <c r="FEX321" s="2735"/>
      <c r="FEY321" s="2735"/>
      <c r="FEZ321" s="2735"/>
      <c r="FFA321" s="2735"/>
      <c r="FFB321" s="2735"/>
      <c r="FFC321" s="2735"/>
      <c r="FFD321" s="2735"/>
      <c r="FFE321" s="2735"/>
      <c r="FFF321" s="2735"/>
      <c r="FFG321" s="2735"/>
      <c r="FFH321" s="2735"/>
      <c r="FFI321" s="2735"/>
      <c r="FFJ321" s="2735"/>
      <c r="FFK321" s="2735"/>
      <c r="FFL321" s="2735"/>
      <c r="FFM321" s="2735"/>
      <c r="FFN321" s="2735"/>
      <c r="FFO321" s="2735"/>
      <c r="FFP321" s="2735"/>
      <c r="FFQ321" s="2735"/>
      <c r="FFR321" s="2735"/>
      <c r="FFS321" s="2735"/>
      <c r="FFT321" s="2735"/>
      <c r="FFU321" s="2735"/>
      <c r="FFV321" s="2735"/>
      <c r="FFW321" s="2735"/>
      <c r="FFX321" s="2735"/>
      <c r="FFY321" s="2735"/>
      <c r="FFZ321" s="2735"/>
      <c r="FGA321" s="2735"/>
      <c r="FGB321" s="2735"/>
      <c r="FGC321" s="2735"/>
      <c r="FGD321" s="2735"/>
      <c r="FGE321" s="2735"/>
      <c r="FGF321" s="2735"/>
      <c r="FGG321" s="2735"/>
      <c r="FGH321" s="2735"/>
      <c r="FGI321" s="2735"/>
      <c r="FGJ321" s="2735"/>
      <c r="FGK321" s="2735"/>
      <c r="FGL321" s="2735"/>
      <c r="FGM321" s="2735"/>
      <c r="FGN321" s="2735"/>
      <c r="FGO321" s="2735"/>
      <c r="FGP321" s="2735"/>
      <c r="FGQ321" s="2735"/>
      <c r="FGR321" s="2735"/>
      <c r="FGS321" s="2735"/>
      <c r="FGT321" s="2735"/>
      <c r="FGU321" s="2735"/>
      <c r="FGV321" s="2735"/>
      <c r="FGW321" s="2735"/>
      <c r="FGX321" s="2735"/>
      <c r="FGY321" s="2735"/>
      <c r="FGZ321" s="2735"/>
      <c r="FHA321" s="2735"/>
      <c r="FHB321" s="2735"/>
      <c r="FHC321" s="2735"/>
      <c r="FHD321" s="2735"/>
      <c r="FHE321" s="2735"/>
      <c r="FHF321" s="2735"/>
      <c r="FHG321" s="2735"/>
      <c r="FHH321" s="2735"/>
      <c r="FHI321" s="2735"/>
      <c r="FHJ321" s="2735"/>
      <c r="FHK321" s="2735"/>
      <c r="FHL321" s="2735"/>
      <c r="FHM321" s="2735"/>
      <c r="FHN321" s="2735"/>
      <c r="FHO321" s="2735"/>
      <c r="FHP321" s="2735"/>
      <c r="FHQ321" s="2735"/>
      <c r="FHR321" s="2735"/>
      <c r="FHS321" s="2735"/>
      <c r="FHT321" s="2735"/>
      <c r="FHU321" s="2735"/>
      <c r="FHV321" s="2735"/>
      <c r="FHW321" s="2735"/>
      <c r="FHX321" s="2735"/>
      <c r="FHY321" s="2735"/>
      <c r="FHZ321" s="2735"/>
      <c r="FIA321" s="2735"/>
      <c r="FIB321" s="2735"/>
      <c r="FIC321" s="2735"/>
      <c r="FID321" s="2735"/>
      <c r="FIE321" s="2735"/>
      <c r="FIF321" s="2735"/>
      <c r="FIG321" s="2735"/>
      <c r="FIH321" s="2735"/>
      <c r="FII321" s="2735"/>
      <c r="FIJ321" s="2735"/>
      <c r="FIK321" s="2735"/>
      <c r="FIL321" s="2735"/>
      <c r="FIM321" s="2735"/>
      <c r="FIN321" s="2735"/>
      <c r="FIO321" s="2735"/>
      <c r="FIP321" s="2735"/>
      <c r="FIQ321" s="2735"/>
      <c r="FIR321" s="2735"/>
      <c r="FIS321" s="2735"/>
      <c r="FIT321" s="2735"/>
      <c r="FIU321" s="2735"/>
      <c r="FIV321" s="2735"/>
      <c r="FIW321" s="2735"/>
      <c r="FIX321" s="2735"/>
      <c r="FIY321" s="2735"/>
      <c r="FIZ321" s="2735"/>
      <c r="FJA321" s="2735"/>
      <c r="FJB321" s="2735"/>
      <c r="FJC321" s="2735"/>
      <c r="FJD321" s="2735"/>
      <c r="FJE321" s="2735"/>
      <c r="FJF321" s="2735"/>
      <c r="FJG321" s="2735"/>
      <c r="FJH321" s="2735"/>
      <c r="FJI321" s="2735"/>
      <c r="FJJ321" s="2735"/>
      <c r="FJK321" s="2735"/>
      <c r="FJL321" s="2735"/>
      <c r="FJM321" s="2735"/>
      <c r="FJN321" s="2735"/>
      <c r="FJO321" s="2735"/>
      <c r="FJP321" s="2735"/>
      <c r="FJQ321" s="2735"/>
      <c r="FJR321" s="2735"/>
      <c r="FJS321" s="2735"/>
      <c r="FJT321" s="2735"/>
      <c r="FJU321" s="2735"/>
      <c r="FJV321" s="2735"/>
      <c r="FJW321" s="2735"/>
      <c r="FJX321" s="2735"/>
      <c r="FJY321" s="2735"/>
      <c r="FJZ321" s="2735"/>
      <c r="FKA321" s="2735"/>
      <c r="FKB321" s="2735"/>
      <c r="FKC321" s="2735"/>
      <c r="FKD321" s="2735"/>
      <c r="FKE321" s="2735"/>
      <c r="FKF321" s="2735"/>
      <c r="FKG321" s="2735"/>
      <c r="FKH321" s="2735"/>
      <c r="FKI321" s="2735"/>
      <c r="FKJ321" s="2735"/>
      <c r="FKK321" s="2735"/>
      <c r="FKL321" s="2735"/>
      <c r="FKM321" s="2735"/>
      <c r="FKN321" s="2735"/>
      <c r="FKO321" s="2735"/>
      <c r="FKP321" s="2735"/>
      <c r="FKQ321" s="2735"/>
      <c r="FKR321" s="2735"/>
      <c r="FKS321" s="2735"/>
      <c r="FKT321" s="2735"/>
      <c r="FKU321" s="2735"/>
      <c r="FKV321" s="2735"/>
      <c r="FKW321" s="2735"/>
      <c r="FKX321" s="2735"/>
      <c r="FKY321" s="2735"/>
      <c r="FKZ321" s="2735"/>
      <c r="FLA321" s="2735"/>
      <c r="FLB321" s="2735"/>
      <c r="FLC321" s="2735"/>
      <c r="FLD321" s="2735"/>
      <c r="FLE321" s="2735"/>
      <c r="FLF321" s="2735"/>
      <c r="FLG321" s="2735"/>
      <c r="FLH321" s="2735"/>
      <c r="FLI321" s="2735"/>
      <c r="FLJ321" s="2735"/>
      <c r="FLK321" s="2735"/>
      <c r="FLL321" s="2735"/>
      <c r="FLM321" s="2735"/>
      <c r="FLN321" s="2735"/>
      <c r="FLO321" s="2735"/>
      <c r="FLP321" s="2735"/>
      <c r="FLQ321" s="2735"/>
      <c r="FLR321" s="2735"/>
      <c r="FLS321" s="2735"/>
      <c r="FLT321" s="2735"/>
      <c r="FLU321" s="2735"/>
      <c r="FLV321" s="2735"/>
      <c r="FLW321" s="2735"/>
      <c r="FLX321" s="2735"/>
      <c r="FLY321" s="2735"/>
      <c r="FLZ321" s="2735"/>
      <c r="FMA321" s="2735"/>
      <c r="FMB321" s="2735"/>
      <c r="FMC321" s="2735"/>
      <c r="FMD321" s="2735"/>
      <c r="FME321" s="2735"/>
      <c r="FMF321" s="2735"/>
      <c r="FMG321" s="2735"/>
      <c r="FMH321" s="2735"/>
      <c r="FMI321" s="2735"/>
      <c r="FMJ321" s="2735"/>
      <c r="FMK321" s="2735"/>
      <c r="FML321" s="2735"/>
      <c r="FMM321" s="2735"/>
      <c r="FMN321" s="2735"/>
      <c r="FMO321" s="2735"/>
      <c r="FMP321" s="2735"/>
      <c r="FMQ321" s="2735"/>
      <c r="FMR321" s="2735"/>
      <c r="FMS321" s="2735"/>
      <c r="FMT321" s="2735"/>
      <c r="FMU321" s="2735"/>
      <c r="FMV321" s="2735"/>
      <c r="FMW321" s="2735"/>
      <c r="FMX321" s="2735"/>
      <c r="FMY321" s="2735"/>
      <c r="FMZ321" s="2735"/>
      <c r="FNA321" s="2735"/>
      <c r="FNB321" s="2735"/>
      <c r="FNC321" s="2735"/>
      <c r="FND321" s="2735"/>
      <c r="FNE321" s="2735"/>
      <c r="FNF321" s="2735"/>
      <c r="FNG321" s="2735"/>
      <c r="FNH321" s="2735"/>
      <c r="FNI321" s="2735"/>
      <c r="FNJ321" s="2735"/>
      <c r="FNK321" s="2735"/>
      <c r="FNL321" s="2735"/>
      <c r="FNM321" s="2735"/>
      <c r="FNN321" s="2735"/>
      <c r="FNO321" s="2735"/>
      <c r="FNP321" s="2735"/>
      <c r="FNQ321" s="2735"/>
      <c r="FNR321" s="2735"/>
      <c r="FNS321" s="2735"/>
      <c r="FNT321" s="2735"/>
      <c r="FNU321" s="2735"/>
      <c r="FNV321" s="2735"/>
      <c r="FNW321" s="2735"/>
      <c r="FNX321" s="2735"/>
      <c r="FNY321" s="2735"/>
      <c r="FNZ321" s="2735"/>
      <c r="FOA321" s="2735"/>
      <c r="FOB321" s="2735"/>
      <c r="FOC321" s="2735"/>
      <c r="FOD321" s="2735"/>
      <c r="FOE321" s="2735"/>
      <c r="FOF321" s="2735"/>
      <c r="FOG321" s="2735"/>
      <c r="FOH321" s="2735"/>
      <c r="FOI321" s="2735"/>
      <c r="FOJ321" s="2735"/>
      <c r="FOK321" s="2735"/>
      <c r="FOL321" s="2735"/>
      <c r="FOM321" s="2735"/>
      <c r="FON321" s="2735"/>
      <c r="FOO321" s="2735"/>
      <c r="FOP321" s="2735"/>
      <c r="FOQ321" s="2735"/>
      <c r="FOR321" s="2735"/>
      <c r="FOS321" s="2735"/>
      <c r="FOT321" s="2735"/>
      <c r="FOU321" s="2735"/>
      <c r="FOV321" s="2735"/>
      <c r="FOW321" s="2735"/>
      <c r="FOX321" s="2735"/>
      <c r="FOY321" s="2735"/>
      <c r="FOZ321" s="2735"/>
      <c r="FPA321" s="2735"/>
      <c r="FPB321" s="2735"/>
      <c r="FPC321" s="2735"/>
      <c r="FPD321" s="2735"/>
      <c r="FPE321" s="2735"/>
      <c r="FPF321" s="2735"/>
      <c r="FPG321" s="2735"/>
      <c r="FPH321" s="2735"/>
      <c r="FPI321" s="2735"/>
      <c r="FPJ321" s="2735"/>
      <c r="FPK321" s="2735"/>
      <c r="FPL321" s="2735"/>
      <c r="FPM321" s="2735"/>
      <c r="FPN321" s="2735"/>
      <c r="FPO321" s="2735"/>
      <c r="FPP321" s="2735"/>
      <c r="FPQ321" s="2735"/>
      <c r="FPR321" s="2735"/>
      <c r="FPS321" s="2735"/>
      <c r="FPT321" s="2735"/>
      <c r="FPU321" s="2735"/>
      <c r="FPV321" s="2735"/>
      <c r="FPW321" s="2735"/>
      <c r="FPX321" s="2735"/>
      <c r="FPY321" s="2735"/>
      <c r="FPZ321" s="2735"/>
      <c r="FQA321" s="2735"/>
      <c r="FQB321" s="2735"/>
      <c r="FQC321" s="2735"/>
      <c r="FQD321" s="2735"/>
      <c r="FQE321" s="2735"/>
      <c r="FQF321" s="2735"/>
      <c r="FQG321" s="2735"/>
      <c r="FQH321" s="2735"/>
      <c r="FQI321" s="2735"/>
      <c r="FQJ321" s="2735"/>
      <c r="FQK321" s="2735"/>
      <c r="FQL321" s="2735"/>
      <c r="FQM321" s="2735"/>
      <c r="FQN321" s="2735"/>
      <c r="FQO321" s="2735"/>
      <c r="FQP321" s="2735"/>
      <c r="FQQ321" s="2735"/>
      <c r="FQR321" s="2735"/>
      <c r="FQS321" s="2735"/>
      <c r="FQT321" s="2735"/>
      <c r="FQU321" s="2735"/>
      <c r="FQV321" s="2735"/>
      <c r="FQW321" s="2735"/>
      <c r="FQX321" s="2735"/>
      <c r="FQY321" s="2735"/>
      <c r="FQZ321" s="2735"/>
      <c r="FRA321" s="2735"/>
      <c r="FRB321" s="2735"/>
      <c r="FRC321" s="2735"/>
      <c r="FRD321" s="2735"/>
      <c r="FRE321" s="2735"/>
      <c r="FRF321" s="2735"/>
      <c r="FRG321" s="2735"/>
      <c r="FRH321" s="2735"/>
      <c r="FRI321" s="2735"/>
      <c r="FRJ321" s="2735"/>
      <c r="FRK321" s="2735"/>
      <c r="FRL321" s="2735"/>
      <c r="FRM321" s="2735"/>
      <c r="FRN321" s="2735"/>
      <c r="FRO321" s="2735"/>
      <c r="FRP321" s="2735"/>
      <c r="FRQ321" s="2735"/>
      <c r="FRR321" s="2735"/>
      <c r="FRS321" s="2735"/>
      <c r="FRT321" s="2735"/>
      <c r="FRU321" s="2735"/>
      <c r="FRV321" s="2735"/>
      <c r="FRW321" s="2735"/>
      <c r="FRX321" s="2735"/>
      <c r="FRY321" s="2735"/>
      <c r="FRZ321" s="2735"/>
      <c r="FSA321" s="2735"/>
      <c r="FSB321" s="2735"/>
      <c r="FSC321" s="2735"/>
      <c r="FSD321" s="2735"/>
      <c r="FSE321" s="2735"/>
      <c r="FSF321" s="2735"/>
      <c r="FSG321" s="2735"/>
      <c r="FSH321" s="2735"/>
      <c r="FSI321" s="2735"/>
      <c r="FSJ321" s="2735"/>
      <c r="FSK321" s="2735"/>
      <c r="FSL321" s="2735"/>
      <c r="FSM321" s="2735"/>
      <c r="FSN321" s="2735"/>
      <c r="FSO321" s="2735"/>
      <c r="FSP321" s="2735"/>
      <c r="FSQ321" s="2735"/>
      <c r="FSR321" s="2735"/>
      <c r="FSS321" s="2735"/>
      <c r="FST321" s="2735"/>
      <c r="FSU321" s="2735"/>
      <c r="FSV321" s="2735"/>
      <c r="FSW321" s="2735"/>
      <c r="FSX321" s="2735"/>
      <c r="FSY321" s="2735"/>
      <c r="FSZ321" s="2735"/>
      <c r="FTA321" s="2735"/>
      <c r="FTB321" s="2735"/>
      <c r="FTC321" s="2735"/>
      <c r="FTD321" s="2735"/>
      <c r="FTE321" s="2735"/>
      <c r="FTF321" s="2735"/>
      <c r="FTG321" s="2735"/>
      <c r="FTH321" s="2735"/>
      <c r="FTI321" s="2735"/>
      <c r="FTJ321" s="2735"/>
      <c r="FTK321" s="2735"/>
      <c r="FTL321" s="2735"/>
      <c r="FTM321" s="2735"/>
      <c r="FTN321" s="2735"/>
      <c r="FTO321" s="2735"/>
      <c r="FTP321" s="2735"/>
      <c r="FTQ321" s="2735"/>
      <c r="FTR321" s="2735"/>
      <c r="FTS321" s="2735"/>
      <c r="FTT321" s="2735"/>
      <c r="FTU321" s="2735"/>
      <c r="FTV321" s="2735"/>
      <c r="FTW321" s="2735"/>
      <c r="FTX321" s="2735"/>
      <c r="FTY321" s="2735"/>
      <c r="FTZ321" s="2735"/>
      <c r="FUA321" s="2735"/>
      <c r="FUB321" s="2735"/>
      <c r="FUC321" s="2735"/>
      <c r="FUD321" s="2735"/>
      <c r="FUE321" s="2735"/>
      <c r="FUF321" s="2735"/>
      <c r="FUG321" s="2735"/>
      <c r="FUH321" s="2735"/>
      <c r="FUI321" s="2735"/>
      <c r="FUJ321" s="2735"/>
      <c r="FUK321" s="2735"/>
      <c r="FUL321" s="2735"/>
      <c r="FUM321" s="2735"/>
      <c r="FUN321" s="2735"/>
      <c r="FUO321" s="2735"/>
      <c r="FUP321" s="2735"/>
      <c r="FUQ321" s="2735"/>
      <c r="FUR321" s="2735"/>
      <c r="FUS321" s="2735"/>
      <c r="FUT321" s="2735"/>
      <c r="FUU321" s="2735"/>
      <c r="FUV321" s="2735"/>
      <c r="FUW321" s="2735"/>
      <c r="FUX321" s="2735"/>
      <c r="FUY321" s="2735"/>
      <c r="FUZ321" s="2735"/>
      <c r="FVA321" s="2735"/>
      <c r="FVB321" s="2735"/>
      <c r="FVC321" s="2735"/>
      <c r="FVD321" s="2735"/>
      <c r="FVE321" s="2735"/>
      <c r="FVF321" s="2735"/>
      <c r="FVG321" s="2735"/>
      <c r="FVH321" s="2735"/>
      <c r="FVI321" s="2735"/>
      <c r="FVJ321" s="2735"/>
      <c r="FVK321" s="2735"/>
      <c r="FVL321" s="2735"/>
      <c r="FVM321" s="2735"/>
      <c r="FVN321" s="2735"/>
      <c r="FVO321" s="2735"/>
      <c r="FVP321" s="2735"/>
      <c r="FVQ321" s="2735"/>
      <c r="FVR321" s="2735"/>
      <c r="FVS321" s="2735"/>
      <c r="FVT321" s="2735"/>
      <c r="FVU321" s="2735"/>
      <c r="FVV321" s="2735"/>
      <c r="FVW321" s="2735"/>
      <c r="FVX321" s="2735"/>
      <c r="FVY321" s="2735"/>
      <c r="FVZ321" s="2735"/>
      <c r="FWA321" s="2735"/>
      <c r="FWB321" s="2735"/>
      <c r="FWC321" s="2735"/>
      <c r="FWD321" s="2735"/>
      <c r="FWE321" s="2735"/>
      <c r="FWF321" s="2735"/>
      <c r="FWG321" s="2735"/>
      <c r="FWH321" s="2735"/>
      <c r="FWI321" s="2735"/>
      <c r="FWJ321" s="2735"/>
      <c r="FWK321" s="2735"/>
      <c r="FWL321" s="2735"/>
      <c r="FWM321" s="2735"/>
      <c r="FWN321" s="2735"/>
      <c r="FWO321" s="2735"/>
      <c r="FWP321" s="2735"/>
      <c r="FWQ321" s="2735"/>
      <c r="FWR321" s="2735"/>
      <c r="FWS321" s="2735"/>
      <c r="FWT321" s="2735"/>
      <c r="FWU321" s="2735"/>
      <c r="FWV321" s="2735"/>
      <c r="FWW321" s="2735"/>
      <c r="FWX321" s="2735"/>
      <c r="FWY321" s="2735"/>
      <c r="FWZ321" s="2735"/>
      <c r="FXA321" s="2735"/>
      <c r="FXB321" s="2735"/>
      <c r="FXC321" s="2735"/>
      <c r="FXD321" s="2735"/>
      <c r="FXE321" s="2735"/>
      <c r="FXF321" s="2735"/>
      <c r="FXG321" s="2735"/>
      <c r="FXH321" s="2735"/>
      <c r="FXI321" s="2735"/>
      <c r="FXJ321" s="2735"/>
      <c r="FXK321" s="2735"/>
      <c r="FXL321" s="2735"/>
      <c r="FXM321" s="2735"/>
      <c r="FXN321" s="2735"/>
      <c r="FXO321" s="2735"/>
      <c r="FXP321" s="2735"/>
      <c r="FXQ321" s="2735"/>
      <c r="FXR321" s="2735"/>
      <c r="FXS321" s="2735"/>
      <c r="FXT321" s="2735"/>
      <c r="FXU321" s="2735"/>
      <c r="FXV321" s="2735"/>
      <c r="FXW321" s="2735"/>
      <c r="FXX321" s="2735"/>
      <c r="FXY321" s="2735"/>
      <c r="FXZ321" s="2735"/>
      <c r="FYA321" s="2735"/>
      <c r="FYB321" s="2735"/>
      <c r="FYC321" s="2735"/>
      <c r="FYD321" s="2735"/>
      <c r="FYE321" s="2735"/>
      <c r="FYF321" s="2735"/>
      <c r="FYG321" s="2735"/>
      <c r="FYH321" s="2735"/>
      <c r="FYI321" s="2735"/>
      <c r="FYJ321" s="2735"/>
      <c r="FYK321" s="2735"/>
      <c r="FYL321" s="2735"/>
      <c r="FYM321" s="2735"/>
      <c r="FYN321" s="2735"/>
      <c r="FYO321" s="2735"/>
      <c r="FYP321" s="2735"/>
      <c r="FYQ321" s="2735"/>
      <c r="FYR321" s="2735"/>
      <c r="FYS321" s="2735"/>
      <c r="FYT321" s="2735"/>
      <c r="FYU321" s="2735"/>
      <c r="FYV321" s="2735"/>
      <c r="FYW321" s="2735"/>
      <c r="FYX321" s="2735"/>
      <c r="FYY321" s="2735"/>
      <c r="FYZ321" s="2735"/>
      <c r="FZA321" s="2735"/>
      <c r="FZB321" s="2735"/>
      <c r="FZC321" s="2735"/>
      <c r="FZD321" s="2735"/>
      <c r="FZE321" s="2735"/>
      <c r="FZF321" s="2735"/>
      <c r="FZG321" s="2735"/>
      <c r="FZH321" s="2735"/>
      <c r="FZI321" s="2735"/>
      <c r="FZJ321" s="2735"/>
      <c r="FZK321" s="2735"/>
      <c r="FZL321" s="2735"/>
      <c r="FZM321" s="2735"/>
      <c r="FZN321" s="2735"/>
      <c r="FZO321" s="2735"/>
      <c r="FZP321" s="2735"/>
      <c r="FZQ321" s="2735"/>
      <c r="FZR321" s="2735"/>
      <c r="FZS321" s="2735"/>
      <c r="FZT321" s="2735"/>
      <c r="FZU321" s="2735"/>
      <c r="FZV321" s="2735"/>
      <c r="FZW321" s="2735"/>
      <c r="FZX321" s="2735"/>
      <c r="FZY321" s="2735"/>
      <c r="FZZ321" s="2735"/>
      <c r="GAA321" s="2735"/>
      <c r="GAB321" s="2735"/>
      <c r="GAC321" s="2735"/>
      <c r="GAD321" s="2735"/>
      <c r="GAE321" s="2735"/>
      <c r="GAF321" s="2735"/>
      <c r="GAG321" s="2735"/>
      <c r="GAH321" s="2735"/>
      <c r="GAI321" s="2735"/>
      <c r="GAJ321" s="2735"/>
      <c r="GAK321" s="2735"/>
      <c r="GAL321" s="2735"/>
      <c r="GAM321" s="2735"/>
      <c r="GAN321" s="2735"/>
      <c r="GAO321" s="2735"/>
      <c r="GAP321" s="2735"/>
      <c r="GAQ321" s="2735"/>
      <c r="GAR321" s="2735"/>
      <c r="GAS321" s="2735"/>
      <c r="GAT321" s="2735"/>
      <c r="GAU321" s="2735"/>
      <c r="GAV321" s="2735"/>
      <c r="GAW321" s="2735"/>
      <c r="GAX321" s="2735"/>
      <c r="GAY321" s="2735"/>
      <c r="GAZ321" s="2735"/>
      <c r="GBA321" s="2735"/>
      <c r="GBB321" s="2735"/>
      <c r="GBC321" s="2735"/>
      <c r="GBD321" s="2735"/>
      <c r="GBE321" s="2735"/>
      <c r="GBF321" s="2735"/>
      <c r="GBG321" s="2735"/>
      <c r="GBH321" s="2735"/>
      <c r="GBI321" s="2735"/>
      <c r="GBJ321" s="2735"/>
      <c r="GBK321" s="2735"/>
      <c r="GBL321" s="2735"/>
      <c r="GBM321" s="2735"/>
      <c r="GBN321" s="2735"/>
      <c r="GBO321" s="2735"/>
      <c r="GBP321" s="2735"/>
      <c r="GBQ321" s="2735"/>
      <c r="GBR321" s="2735"/>
      <c r="GBS321" s="2735"/>
      <c r="GBT321" s="2735"/>
      <c r="GBU321" s="2735"/>
      <c r="GBV321" s="2735"/>
      <c r="GBW321" s="2735"/>
      <c r="GBX321" s="2735"/>
      <c r="GBY321" s="2735"/>
      <c r="GBZ321" s="2735"/>
      <c r="GCA321" s="2735"/>
      <c r="GCB321" s="2735"/>
      <c r="GCC321" s="2735"/>
      <c r="GCD321" s="2735"/>
      <c r="GCE321" s="2735"/>
      <c r="GCF321" s="2735"/>
      <c r="GCG321" s="2735"/>
      <c r="GCH321" s="2735"/>
      <c r="GCI321" s="2735"/>
      <c r="GCJ321" s="2735"/>
      <c r="GCK321" s="2735"/>
      <c r="GCL321" s="2735"/>
      <c r="GCM321" s="2735"/>
      <c r="GCN321" s="2735"/>
      <c r="GCO321" s="2735"/>
      <c r="GCP321" s="2735"/>
      <c r="GCQ321" s="2735"/>
      <c r="GCR321" s="2735"/>
      <c r="GCS321" s="2735"/>
      <c r="GCT321" s="2735"/>
      <c r="GCU321" s="2735"/>
      <c r="GCV321" s="2735"/>
      <c r="GCW321" s="2735"/>
      <c r="GCX321" s="2735"/>
      <c r="GCY321" s="2735"/>
      <c r="GCZ321" s="2735"/>
      <c r="GDA321" s="2735"/>
      <c r="GDB321" s="2735"/>
      <c r="GDC321" s="2735"/>
      <c r="GDD321" s="2735"/>
      <c r="GDE321" s="2735"/>
      <c r="GDF321" s="2735"/>
      <c r="GDG321" s="2735"/>
      <c r="GDH321" s="2735"/>
      <c r="GDI321" s="2735"/>
      <c r="GDJ321" s="2735"/>
      <c r="GDK321" s="2735"/>
      <c r="GDL321" s="2735"/>
      <c r="GDM321" s="2735"/>
      <c r="GDN321" s="2735"/>
      <c r="GDO321" s="2735"/>
      <c r="GDP321" s="2735"/>
      <c r="GDQ321" s="2735"/>
      <c r="GDR321" s="2735"/>
      <c r="GDS321" s="2735"/>
      <c r="GDT321" s="2735"/>
      <c r="GDU321" s="2735"/>
      <c r="GDV321" s="2735"/>
      <c r="GDW321" s="2735"/>
      <c r="GDX321" s="2735"/>
      <c r="GDY321" s="2735"/>
      <c r="GDZ321" s="2735"/>
      <c r="GEA321" s="2735"/>
      <c r="GEB321" s="2735"/>
      <c r="GEC321" s="2735"/>
      <c r="GED321" s="2735"/>
      <c r="GEE321" s="2735"/>
      <c r="GEF321" s="2735"/>
      <c r="GEG321" s="2735"/>
      <c r="GEH321" s="2735"/>
      <c r="GEI321" s="2735"/>
      <c r="GEJ321" s="2735"/>
      <c r="GEK321" s="2735"/>
      <c r="GEL321" s="2735"/>
      <c r="GEM321" s="2735"/>
      <c r="GEN321" s="2735"/>
      <c r="GEO321" s="2735"/>
      <c r="GEP321" s="2735"/>
      <c r="GEQ321" s="2735"/>
      <c r="GER321" s="2735"/>
      <c r="GES321" s="2735"/>
      <c r="GET321" s="2735"/>
      <c r="GEU321" s="2735"/>
      <c r="GEV321" s="2735"/>
      <c r="GEW321" s="2735"/>
      <c r="GEX321" s="2735"/>
      <c r="GEY321" s="2735"/>
      <c r="GEZ321" s="2735"/>
      <c r="GFA321" s="2735"/>
      <c r="GFB321" s="2735"/>
      <c r="GFC321" s="2735"/>
      <c r="GFD321" s="2735"/>
      <c r="GFE321" s="2735"/>
      <c r="GFF321" s="2735"/>
      <c r="GFG321" s="2735"/>
      <c r="GFH321" s="2735"/>
      <c r="GFI321" s="2735"/>
      <c r="GFJ321" s="2735"/>
      <c r="GFK321" s="2735"/>
      <c r="GFL321" s="2735"/>
      <c r="GFM321" s="2735"/>
      <c r="GFN321" s="2735"/>
      <c r="GFO321" s="2735"/>
      <c r="GFP321" s="2735"/>
      <c r="GFQ321" s="2735"/>
      <c r="GFR321" s="2735"/>
      <c r="GFS321" s="2735"/>
      <c r="GFT321" s="2735"/>
      <c r="GFU321" s="2735"/>
      <c r="GFV321" s="2735"/>
      <c r="GFW321" s="2735"/>
      <c r="GFX321" s="2735"/>
      <c r="GFY321" s="2735"/>
      <c r="GFZ321" s="2735"/>
      <c r="GGA321" s="2735"/>
      <c r="GGB321" s="2735"/>
      <c r="GGC321" s="2735"/>
      <c r="GGD321" s="2735"/>
      <c r="GGE321" s="2735"/>
      <c r="GGF321" s="2735"/>
      <c r="GGG321" s="2735"/>
      <c r="GGH321" s="2735"/>
      <c r="GGI321" s="2735"/>
      <c r="GGJ321" s="2735"/>
      <c r="GGK321" s="2735"/>
      <c r="GGL321" s="2735"/>
      <c r="GGM321" s="2735"/>
      <c r="GGN321" s="2735"/>
      <c r="GGO321" s="2735"/>
      <c r="GGP321" s="2735"/>
      <c r="GGQ321" s="2735"/>
      <c r="GGR321" s="2735"/>
      <c r="GGS321" s="2735"/>
      <c r="GGT321" s="2735"/>
      <c r="GGU321" s="2735"/>
      <c r="GGV321" s="2735"/>
      <c r="GGW321" s="2735"/>
      <c r="GGX321" s="2735"/>
      <c r="GGY321" s="2735"/>
      <c r="GGZ321" s="2735"/>
      <c r="GHA321" s="2735"/>
      <c r="GHB321" s="2735"/>
      <c r="GHC321" s="2735"/>
      <c r="GHD321" s="2735"/>
      <c r="GHE321" s="2735"/>
      <c r="GHF321" s="2735"/>
      <c r="GHG321" s="2735"/>
      <c r="GHH321" s="2735"/>
      <c r="GHI321" s="2735"/>
      <c r="GHJ321" s="2735"/>
      <c r="GHK321" s="2735"/>
      <c r="GHL321" s="2735"/>
      <c r="GHM321" s="2735"/>
      <c r="GHN321" s="2735"/>
      <c r="GHO321" s="2735"/>
      <c r="GHP321" s="2735"/>
      <c r="GHQ321" s="2735"/>
      <c r="GHR321" s="2735"/>
      <c r="GHS321" s="2735"/>
      <c r="GHT321" s="2735"/>
      <c r="GHU321" s="2735"/>
      <c r="GHV321" s="2735"/>
      <c r="GHW321" s="2735"/>
      <c r="GHX321" s="2735"/>
      <c r="GHY321" s="2735"/>
      <c r="GHZ321" s="2735"/>
      <c r="GIA321" s="2735"/>
      <c r="GIB321" s="2735"/>
      <c r="GIC321" s="2735"/>
      <c r="GID321" s="2735"/>
      <c r="GIE321" s="2735"/>
      <c r="GIF321" s="2735"/>
      <c r="GIG321" s="2735"/>
      <c r="GIH321" s="2735"/>
      <c r="GII321" s="2735"/>
      <c r="GIJ321" s="2735"/>
      <c r="GIK321" s="2735"/>
      <c r="GIL321" s="2735"/>
      <c r="GIM321" s="2735"/>
      <c r="GIN321" s="2735"/>
      <c r="GIO321" s="2735"/>
      <c r="GIP321" s="2735"/>
      <c r="GIQ321" s="2735"/>
      <c r="GIR321" s="2735"/>
      <c r="GIS321" s="2735"/>
      <c r="GIT321" s="2735"/>
      <c r="GIU321" s="2735"/>
      <c r="GIV321" s="2735"/>
      <c r="GIW321" s="2735"/>
      <c r="GIX321" s="2735"/>
      <c r="GIY321" s="2735"/>
      <c r="GIZ321" s="2735"/>
      <c r="GJA321" s="2735"/>
      <c r="GJB321" s="2735"/>
      <c r="GJC321" s="2735"/>
      <c r="GJD321" s="2735"/>
      <c r="GJE321" s="2735"/>
      <c r="GJF321" s="2735"/>
      <c r="GJG321" s="2735"/>
      <c r="GJH321" s="2735"/>
      <c r="GJI321" s="2735"/>
      <c r="GJJ321" s="2735"/>
      <c r="GJK321" s="2735"/>
      <c r="GJL321" s="2735"/>
      <c r="GJM321" s="2735"/>
      <c r="GJN321" s="2735"/>
      <c r="GJO321" s="2735"/>
      <c r="GJP321" s="2735"/>
      <c r="GJQ321" s="2735"/>
      <c r="GJR321" s="2735"/>
      <c r="GJS321" s="2735"/>
      <c r="GJT321" s="2735"/>
      <c r="GJU321" s="2735"/>
      <c r="GJV321" s="2735"/>
      <c r="GJW321" s="2735"/>
      <c r="GJX321" s="2735"/>
      <c r="GJY321" s="2735"/>
      <c r="GJZ321" s="2735"/>
      <c r="GKA321" s="2735"/>
      <c r="GKB321" s="2735"/>
      <c r="GKC321" s="2735"/>
      <c r="GKD321" s="2735"/>
      <c r="GKE321" s="2735"/>
      <c r="GKF321" s="2735"/>
      <c r="GKG321" s="2735"/>
      <c r="GKH321" s="2735"/>
      <c r="GKI321" s="2735"/>
      <c r="GKJ321" s="2735"/>
      <c r="GKK321" s="2735"/>
      <c r="GKL321" s="2735"/>
      <c r="GKM321" s="2735"/>
      <c r="GKN321" s="2735"/>
      <c r="GKO321" s="2735"/>
      <c r="GKP321" s="2735"/>
      <c r="GKQ321" s="2735"/>
      <c r="GKR321" s="2735"/>
      <c r="GKS321" s="2735"/>
      <c r="GKT321" s="2735"/>
      <c r="GKU321" s="2735"/>
      <c r="GKV321" s="2735"/>
      <c r="GKW321" s="2735"/>
      <c r="GKX321" s="2735"/>
      <c r="GKY321" s="2735"/>
      <c r="GKZ321" s="2735"/>
      <c r="GLA321" s="2735"/>
      <c r="GLB321" s="2735"/>
      <c r="GLC321" s="2735"/>
      <c r="GLD321" s="2735"/>
      <c r="GLE321" s="2735"/>
      <c r="GLF321" s="2735"/>
      <c r="GLG321" s="2735"/>
      <c r="GLH321" s="2735"/>
      <c r="GLI321" s="2735"/>
      <c r="GLJ321" s="2735"/>
      <c r="GLK321" s="2735"/>
      <c r="GLL321" s="2735"/>
      <c r="GLM321" s="2735"/>
      <c r="GLN321" s="2735"/>
      <c r="GLO321" s="2735"/>
      <c r="GLP321" s="2735"/>
      <c r="GLQ321" s="2735"/>
      <c r="GLR321" s="2735"/>
      <c r="GLS321" s="2735"/>
      <c r="GLT321" s="2735"/>
      <c r="GLU321" s="2735"/>
      <c r="GLV321" s="2735"/>
      <c r="GLW321" s="2735"/>
      <c r="GLX321" s="2735"/>
      <c r="GLY321" s="2735"/>
      <c r="GLZ321" s="2735"/>
      <c r="GMA321" s="2735"/>
      <c r="GMB321" s="2735"/>
      <c r="GMC321" s="2735"/>
      <c r="GMD321" s="2735"/>
      <c r="GME321" s="2735"/>
      <c r="GMF321" s="2735"/>
      <c r="GMG321" s="2735"/>
      <c r="GMH321" s="2735"/>
      <c r="GMI321" s="2735"/>
      <c r="GMJ321" s="2735"/>
      <c r="GMK321" s="2735"/>
      <c r="GML321" s="2735"/>
      <c r="GMM321" s="2735"/>
      <c r="GMN321" s="2735"/>
      <c r="GMO321" s="2735"/>
      <c r="GMP321" s="2735"/>
      <c r="GMQ321" s="2735"/>
      <c r="GMR321" s="2735"/>
      <c r="GMS321" s="2735"/>
      <c r="GMT321" s="2735"/>
      <c r="GMU321" s="2735"/>
      <c r="GMV321" s="2735"/>
      <c r="GMW321" s="2735"/>
      <c r="GMX321" s="2735"/>
      <c r="GMY321" s="2735"/>
      <c r="GMZ321" s="2735"/>
      <c r="GNA321" s="2735"/>
      <c r="GNB321" s="2735"/>
      <c r="GNC321" s="2735"/>
      <c r="GND321" s="2735"/>
      <c r="GNE321" s="2735"/>
      <c r="GNF321" s="2735"/>
      <c r="GNG321" s="2735"/>
      <c r="GNH321" s="2735"/>
      <c r="GNI321" s="2735"/>
      <c r="GNJ321" s="2735"/>
      <c r="GNK321" s="2735"/>
      <c r="GNL321" s="2735"/>
      <c r="GNM321" s="2735"/>
      <c r="GNN321" s="2735"/>
      <c r="GNO321" s="2735"/>
      <c r="GNP321" s="2735"/>
      <c r="GNQ321" s="2735"/>
      <c r="GNR321" s="2735"/>
      <c r="GNS321" s="2735"/>
      <c r="GNT321" s="2735"/>
      <c r="GNU321" s="2735"/>
      <c r="GNV321" s="2735"/>
      <c r="GNW321" s="2735"/>
      <c r="GNX321" s="2735"/>
      <c r="GNY321" s="2735"/>
      <c r="GNZ321" s="2735"/>
      <c r="GOA321" s="2735"/>
      <c r="GOB321" s="2735"/>
      <c r="GOC321" s="2735"/>
      <c r="GOD321" s="2735"/>
      <c r="GOE321" s="2735"/>
      <c r="GOF321" s="2735"/>
      <c r="GOG321" s="2735"/>
      <c r="GOH321" s="2735"/>
      <c r="GOI321" s="2735"/>
      <c r="GOJ321" s="2735"/>
      <c r="GOK321" s="2735"/>
      <c r="GOL321" s="2735"/>
      <c r="GOM321" s="2735"/>
      <c r="GON321" s="2735"/>
      <c r="GOO321" s="2735"/>
      <c r="GOP321" s="2735"/>
      <c r="GOQ321" s="2735"/>
      <c r="GOR321" s="2735"/>
      <c r="GOS321" s="2735"/>
      <c r="GOT321" s="2735"/>
      <c r="GOU321" s="2735"/>
      <c r="GOV321" s="2735"/>
      <c r="GOW321" s="2735"/>
      <c r="GOX321" s="2735"/>
      <c r="GOY321" s="2735"/>
      <c r="GOZ321" s="2735"/>
      <c r="GPA321" s="2735"/>
      <c r="GPB321" s="2735"/>
      <c r="GPC321" s="2735"/>
      <c r="GPD321" s="2735"/>
      <c r="GPE321" s="2735"/>
      <c r="GPF321" s="2735"/>
      <c r="GPG321" s="2735"/>
      <c r="GPH321" s="2735"/>
      <c r="GPI321" s="2735"/>
      <c r="GPJ321" s="2735"/>
      <c r="GPK321" s="2735"/>
      <c r="GPL321" s="2735"/>
      <c r="GPM321" s="2735"/>
      <c r="GPN321" s="2735"/>
      <c r="GPO321" s="2735"/>
      <c r="GPP321" s="2735"/>
      <c r="GPQ321" s="2735"/>
      <c r="GPR321" s="2735"/>
      <c r="GPS321" s="2735"/>
      <c r="GPT321" s="2735"/>
      <c r="GPU321" s="2735"/>
      <c r="GPV321" s="2735"/>
      <c r="GPW321" s="2735"/>
      <c r="GPX321" s="2735"/>
      <c r="GPY321" s="2735"/>
      <c r="GPZ321" s="2735"/>
      <c r="GQA321" s="2735"/>
      <c r="GQB321" s="2735"/>
      <c r="GQC321" s="2735"/>
      <c r="GQD321" s="2735"/>
      <c r="GQE321" s="2735"/>
      <c r="GQF321" s="2735"/>
      <c r="GQG321" s="2735"/>
      <c r="GQH321" s="2735"/>
      <c r="GQI321" s="2735"/>
      <c r="GQJ321" s="2735"/>
      <c r="GQK321" s="2735"/>
      <c r="GQL321" s="2735"/>
      <c r="GQM321" s="2735"/>
      <c r="GQN321" s="2735"/>
      <c r="GQO321" s="2735"/>
      <c r="GQP321" s="2735"/>
      <c r="GQQ321" s="2735"/>
      <c r="GQR321" s="2735"/>
      <c r="GQS321" s="2735"/>
      <c r="GQT321" s="2735"/>
      <c r="GQU321" s="2735"/>
      <c r="GQV321" s="2735"/>
      <c r="GQW321" s="2735"/>
      <c r="GQX321" s="2735"/>
      <c r="GQY321" s="2735"/>
      <c r="GQZ321" s="2735"/>
      <c r="GRA321" s="2735"/>
      <c r="GRB321" s="2735"/>
      <c r="GRC321" s="2735"/>
      <c r="GRD321" s="2735"/>
      <c r="GRE321" s="2735"/>
      <c r="GRF321" s="2735"/>
      <c r="GRG321" s="2735"/>
      <c r="GRH321" s="2735"/>
      <c r="GRI321" s="2735"/>
      <c r="GRJ321" s="2735"/>
      <c r="GRK321" s="2735"/>
      <c r="GRL321" s="2735"/>
      <c r="GRM321" s="2735"/>
      <c r="GRN321" s="2735"/>
      <c r="GRO321" s="2735"/>
      <c r="GRP321" s="2735"/>
      <c r="GRQ321" s="2735"/>
      <c r="GRR321" s="2735"/>
      <c r="GRS321" s="2735"/>
      <c r="GRT321" s="2735"/>
      <c r="GRU321" s="2735"/>
      <c r="GRV321" s="2735"/>
      <c r="GRW321" s="2735"/>
      <c r="GRX321" s="2735"/>
      <c r="GRY321" s="2735"/>
      <c r="GRZ321" s="2735"/>
      <c r="GSA321" s="2735"/>
      <c r="GSB321" s="2735"/>
      <c r="GSC321" s="2735"/>
      <c r="GSD321" s="2735"/>
      <c r="GSE321" s="2735"/>
      <c r="GSF321" s="2735"/>
      <c r="GSG321" s="2735"/>
      <c r="GSH321" s="2735"/>
      <c r="GSI321" s="2735"/>
      <c r="GSJ321" s="2735"/>
      <c r="GSK321" s="2735"/>
      <c r="GSL321" s="2735"/>
      <c r="GSM321" s="2735"/>
      <c r="GSN321" s="2735"/>
      <c r="GSO321" s="2735"/>
      <c r="GSP321" s="2735"/>
      <c r="GSQ321" s="2735"/>
      <c r="GSR321" s="2735"/>
      <c r="GSS321" s="2735"/>
      <c r="GST321" s="2735"/>
      <c r="GSU321" s="2735"/>
      <c r="GSV321" s="2735"/>
      <c r="GSW321" s="2735"/>
      <c r="GSX321" s="2735"/>
      <c r="GSY321" s="2735"/>
      <c r="GSZ321" s="2735"/>
      <c r="GTA321" s="2735"/>
      <c r="GTB321" s="2735"/>
      <c r="GTC321" s="2735"/>
      <c r="GTD321" s="2735"/>
      <c r="GTE321" s="2735"/>
      <c r="GTF321" s="2735"/>
      <c r="GTG321" s="2735"/>
      <c r="GTH321" s="2735"/>
      <c r="GTI321" s="2735"/>
      <c r="GTJ321" s="2735"/>
      <c r="GTK321" s="2735"/>
      <c r="GTL321" s="2735"/>
      <c r="GTM321" s="2735"/>
      <c r="GTN321" s="2735"/>
      <c r="GTO321" s="2735"/>
      <c r="GTP321" s="2735"/>
      <c r="GTQ321" s="2735"/>
      <c r="GTR321" s="2735"/>
      <c r="GTS321" s="2735"/>
      <c r="GTT321" s="2735"/>
      <c r="GTU321" s="2735"/>
      <c r="GTV321" s="2735"/>
      <c r="GTW321" s="2735"/>
      <c r="GTX321" s="2735"/>
      <c r="GTY321" s="2735"/>
      <c r="GTZ321" s="2735"/>
      <c r="GUA321" s="2735"/>
      <c r="GUB321" s="2735"/>
      <c r="GUC321" s="2735"/>
      <c r="GUD321" s="2735"/>
      <c r="GUE321" s="2735"/>
      <c r="GUF321" s="2735"/>
      <c r="GUG321" s="2735"/>
      <c r="GUH321" s="2735"/>
      <c r="GUI321" s="2735"/>
      <c r="GUJ321" s="2735"/>
      <c r="GUK321" s="2735"/>
      <c r="GUL321" s="2735"/>
      <c r="GUM321" s="2735"/>
      <c r="GUN321" s="2735"/>
      <c r="GUO321" s="2735"/>
      <c r="GUP321" s="2735"/>
      <c r="GUQ321" s="2735"/>
      <c r="GUR321" s="2735"/>
      <c r="GUS321" s="2735"/>
      <c r="GUT321" s="2735"/>
      <c r="GUU321" s="2735"/>
      <c r="GUV321" s="2735"/>
      <c r="GUW321" s="2735"/>
      <c r="GUX321" s="2735"/>
      <c r="GUY321" s="2735"/>
      <c r="GUZ321" s="2735"/>
      <c r="GVA321" s="2735"/>
      <c r="GVB321" s="2735"/>
      <c r="GVC321" s="2735"/>
      <c r="GVD321" s="2735"/>
      <c r="GVE321" s="2735"/>
      <c r="GVF321" s="2735"/>
      <c r="GVG321" s="2735"/>
      <c r="GVH321" s="2735"/>
      <c r="GVI321" s="2735"/>
      <c r="GVJ321" s="2735"/>
      <c r="GVK321" s="2735"/>
      <c r="GVL321" s="2735"/>
      <c r="GVM321" s="2735"/>
      <c r="GVN321" s="2735"/>
      <c r="GVO321" s="2735"/>
      <c r="GVP321" s="2735"/>
      <c r="GVQ321" s="2735"/>
      <c r="GVR321" s="2735"/>
      <c r="GVS321" s="2735"/>
      <c r="GVT321" s="2735"/>
      <c r="GVU321" s="2735"/>
      <c r="GVV321" s="2735"/>
      <c r="GVW321" s="2735"/>
      <c r="GVX321" s="2735"/>
      <c r="GVY321" s="2735"/>
      <c r="GVZ321" s="2735"/>
      <c r="GWA321" s="2735"/>
      <c r="GWB321" s="2735"/>
      <c r="GWC321" s="2735"/>
      <c r="GWD321" s="2735"/>
      <c r="GWE321" s="2735"/>
      <c r="GWF321" s="2735"/>
      <c r="GWG321" s="2735"/>
      <c r="GWH321" s="2735"/>
      <c r="GWI321" s="2735"/>
      <c r="GWJ321" s="2735"/>
      <c r="GWK321" s="2735"/>
      <c r="GWL321" s="2735"/>
      <c r="GWM321" s="2735"/>
      <c r="GWN321" s="2735"/>
      <c r="GWO321" s="2735"/>
      <c r="GWP321" s="2735"/>
      <c r="GWQ321" s="2735"/>
      <c r="GWR321" s="2735"/>
      <c r="GWS321" s="2735"/>
      <c r="GWT321" s="2735"/>
      <c r="GWU321" s="2735"/>
      <c r="GWV321" s="2735"/>
      <c r="GWW321" s="2735"/>
      <c r="GWX321" s="2735"/>
      <c r="GWY321" s="2735"/>
      <c r="GWZ321" s="2735"/>
      <c r="GXA321" s="2735"/>
      <c r="GXB321" s="2735"/>
      <c r="GXC321" s="2735"/>
      <c r="GXD321" s="2735"/>
      <c r="GXE321" s="2735"/>
      <c r="GXF321" s="2735"/>
      <c r="GXG321" s="2735"/>
      <c r="GXH321" s="2735"/>
      <c r="GXI321" s="2735"/>
      <c r="GXJ321" s="2735"/>
      <c r="GXK321" s="2735"/>
      <c r="GXL321" s="2735"/>
      <c r="GXM321" s="2735"/>
      <c r="GXN321" s="2735"/>
      <c r="GXO321" s="2735"/>
      <c r="GXP321" s="2735"/>
      <c r="GXQ321" s="2735"/>
      <c r="GXR321" s="2735"/>
      <c r="GXS321" s="2735"/>
      <c r="GXT321" s="2735"/>
      <c r="GXU321" s="2735"/>
      <c r="GXV321" s="2735"/>
      <c r="GXW321" s="2735"/>
      <c r="GXX321" s="2735"/>
      <c r="GXY321" s="2735"/>
      <c r="GXZ321" s="2735"/>
      <c r="GYA321" s="2735"/>
      <c r="GYB321" s="2735"/>
      <c r="GYC321" s="2735"/>
      <c r="GYD321" s="2735"/>
      <c r="GYE321" s="2735"/>
      <c r="GYF321" s="2735"/>
      <c r="GYG321" s="2735"/>
      <c r="GYH321" s="2735"/>
      <c r="GYI321" s="2735"/>
      <c r="GYJ321" s="2735"/>
      <c r="GYK321" s="2735"/>
      <c r="GYL321" s="2735"/>
      <c r="GYM321" s="2735"/>
      <c r="GYN321" s="2735"/>
      <c r="GYO321" s="2735"/>
      <c r="GYP321" s="2735"/>
      <c r="GYQ321" s="2735"/>
      <c r="GYR321" s="2735"/>
      <c r="GYS321" s="2735"/>
      <c r="GYT321" s="2735"/>
      <c r="GYU321" s="2735"/>
      <c r="GYV321" s="2735"/>
      <c r="GYW321" s="2735"/>
      <c r="GYX321" s="2735"/>
      <c r="GYY321" s="2735"/>
      <c r="GYZ321" s="2735"/>
      <c r="GZA321" s="2735"/>
      <c r="GZB321" s="2735"/>
      <c r="GZC321" s="2735"/>
      <c r="GZD321" s="2735"/>
      <c r="GZE321" s="2735"/>
      <c r="GZF321" s="2735"/>
      <c r="GZG321" s="2735"/>
      <c r="GZH321" s="2735"/>
      <c r="GZI321" s="2735"/>
      <c r="GZJ321" s="2735"/>
      <c r="GZK321" s="2735"/>
      <c r="GZL321" s="2735"/>
      <c r="GZM321" s="2735"/>
      <c r="GZN321" s="2735"/>
      <c r="GZO321" s="2735"/>
      <c r="GZP321" s="2735"/>
      <c r="GZQ321" s="2735"/>
      <c r="GZR321" s="2735"/>
      <c r="GZS321" s="2735"/>
      <c r="GZT321" s="2735"/>
      <c r="GZU321" s="2735"/>
      <c r="GZV321" s="2735"/>
      <c r="GZW321" s="2735"/>
      <c r="GZX321" s="2735"/>
      <c r="GZY321" s="2735"/>
      <c r="GZZ321" s="2735"/>
      <c r="HAA321" s="2735"/>
      <c r="HAB321" s="2735"/>
      <c r="HAC321" s="2735"/>
      <c r="HAD321" s="2735"/>
      <c r="HAE321" s="2735"/>
      <c r="HAF321" s="2735"/>
      <c r="HAG321" s="2735"/>
      <c r="HAH321" s="2735"/>
      <c r="HAI321" s="2735"/>
      <c r="HAJ321" s="2735"/>
      <c r="HAK321" s="2735"/>
      <c r="HAL321" s="2735"/>
      <c r="HAM321" s="2735"/>
      <c r="HAN321" s="2735"/>
      <c r="HAO321" s="2735"/>
      <c r="HAP321" s="2735"/>
      <c r="HAQ321" s="2735"/>
      <c r="HAR321" s="2735"/>
      <c r="HAS321" s="2735"/>
      <c r="HAT321" s="2735"/>
      <c r="HAU321" s="2735"/>
      <c r="HAV321" s="2735"/>
      <c r="HAW321" s="2735"/>
      <c r="HAX321" s="2735"/>
      <c r="HAY321" s="2735"/>
      <c r="HAZ321" s="2735"/>
      <c r="HBA321" s="2735"/>
      <c r="HBB321" s="2735"/>
      <c r="HBC321" s="2735"/>
      <c r="HBD321" s="2735"/>
      <c r="HBE321" s="2735"/>
      <c r="HBF321" s="2735"/>
      <c r="HBG321" s="2735"/>
      <c r="HBH321" s="2735"/>
      <c r="HBI321" s="2735"/>
      <c r="HBJ321" s="2735"/>
      <c r="HBK321" s="2735"/>
      <c r="HBL321" s="2735"/>
      <c r="HBM321" s="2735"/>
      <c r="HBN321" s="2735"/>
      <c r="HBO321" s="2735"/>
      <c r="HBP321" s="2735"/>
      <c r="HBQ321" s="2735"/>
      <c r="HBR321" s="2735"/>
      <c r="HBS321" s="2735"/>
      <c r="HBT321" s="2735"/>
      <c r="HBU321" s="2735"/>
      <c r="HBV321" s="2735"/>
      <c r="HBW321" s="2735"/>
      <c r="HBX321" s="2735"/>
      <c r="HBY321" s="2735"/>
      <c r="HBZ321" s="2735"/>
      <c r="HCA321" s="2735"/>
      <c r="HCB321" s="2735"/>
      <c r="HCC321" s="2735"/>
      <c r="HCD321" s="2735"/>
      <c r="HCE321" s="2735"/>
      <c r="HCF321" s="2735"/>
      <c r="HCG321" s="2735"/>
      <c r="HCH321" s="2735"/>
      <c r="HCI321" s="2735"/>
      <c r="HCJ321" s="2735"/>
      <c r="HCK321" s="2735"/>
      <c r="HCL321" s="2735"/>
      <c r="HCM321" s="2735"/>
      <c r="HCN321" s="2735"/>
      <c r="HCO321" s="2735"/>
      <c r="HCP321" s="2735"/>
      <c r="HCQ321" s="2735"/>
      <c r="HCR321" s="2735"/>
      <c r="HCS321" s="2735"/>
      <c r="HCT321" s="2735"/>
      <c r="HCU321" s="2735"/>
      <c r="HCV321" s="2735"/>
      <c r="HCW321" s="2735"/>
      <c r="HCX321" s="2735"/>
      <c r="HCY321" s="2735"/>
      <c r="HCZ321" s="2735"/>
      <c r="HDA321" s="2735"/>
      <c r="HDB321" s="2735"/>
      <c r="HDC321" s="2735"/>
      <c r="HDD321" s="2735"/>
      <c r="HDE321" s="2735"/>
      <c r="HDF321" s="2735"/>
      <c r="HDG321" s="2735"/>
      <c r="HDH321" s="2735"/>
      <c r="HDI321" s="2735"/>
      <c r="HDJ321" s="2735"/>
      <c r="HDK321" s="2735"/>
      <c r="HDL321" s="2735"/>
      <c r="HDM321" s="2735"/>
      <c r="HDN321" s="2735"/>
      <c r="HDO321" s="2735"/>
      <c r="HDP321" s="2735"/>
      <c r="HDQ321" s="2735"/>
      <c r="HDR321" s="2735"/>
      <c r="HDS321" s="2735"/>
      <c r="HDT321" s="2735"/>
      <c r="HDU321" s="2735"/>
      <c r="HDV321" s="2735"/>
      <c r="HDW321" s="2735"/>
      <c r="HDX321" s="2735"/>
      <c r="HDY321" s="2735"/>
      <c r="HDZ321" s="2735"/>
      <c r="HEA321" s="2735"/>
      <c r="HEB321" s="2735"/>
      <c r="HEC321" s="2735"/>
      <c r="HED321" s="2735"/>
      <c r="HEE321" s="2735"/>
      <c r="HEF321" s="2735"/>
      <c r="HEG321" s="2735"/>
      <c r="HEH321" s="2735"/>
      <c r="HEI321" s="2735"/>
      <c r="HEJ321" s="2735"/>
      <c r="HEK321" s="2735"/>
      <c r="HEL321" s="2735"/>
      <c r="HEM321" s="2735"/>
      <c r="HEN321" s="2735"/>
      <c r="HEO321" s="2735"/>
      <c r="HEP321" s="2735"/>
      <c r="HEQ321" s="2735"/>
      <c r="HER321" s="2735"/>
      <c r="HES321" s="2735"/>
      <c r="HET321" s="2735"/>
      <c r="HEU321" s="2735"/>
      <c r="HEV321" s="2735"/>
      <c r="HEW321" s="2735"/>
      <c r="HEX321" s="2735"/>
      <c r="HEY321" s="2735"/>
      <c r="HEZ321" s="2735"/>
      <c r="HFA321" s="2735"/>
      <c r="HFB321" s="2735"/>
      <c r="HFC321" s="2735"/>
      <c r="HFD321" s="2735"/>
      <c r="HFE321" s="2735"/>
      <c r="HFF321" s="2735"/>
      <c r="HFG321" s="2735"/>
      <c r="HFH321" s="2735"/>
      <c r="HFI321" s="2735"/>
      <c r="HFJ321" s="2735"/>
      <c r="HFK321" s="2735"/>
      <c r="HFL321" s="2735"/>
      <c r="HFM321" s="2735"/>
      <c r="HFN321" s="2735"/>
      <c r="HFO321" s="2735"/>
      <c r="HFP321" s="2735"/>
      <c r="HFQ321" s="2735"/>
      <c r="HFR321" s="2735"/>
      <c r="HFS321" s="2735"/>
      <c r="HFT321" s="2735"/>
      <c r="HFU321" s="2735"/>
      <c r="HFV321" s="2735"/>
      <c r="HFW321" s="2735"/>
      <c r="HFX321" s="2735"/>
      <c r="HFY321" s="2735"/>
      <c r="HFZ321" s="2735"/>
      <c r="HGA321" s="2735"/>
      <c r="HGB321" s="2735"/>
      <c r="HGC321" s="2735"/>
      <c r="HGD321" s="2735"/>
      <c r="HGE321" s="2735"/>
      <c r="HGF321" s="2735"/>
      <c r="HGG321" s="2735"/>
      <c r="HGH321" s="2735"/>
      <c r="HGI321" s="2735"/>
      <c r="HGJ321" s="2735"/>
      <c r="HGK321" s="2735"/>
      <c r="HGL321" s="2735"/>
      <c r="HGM321" s="2735"/>
      <c r="HGN321" s="2735"/>
      <c r="HGO321" s="2735"/>
      <c r="HGP321" s="2735"/>
      <c r="HGQ321" s="2735"/>
      <c r="HGR321" s="2735"/>
      <c r="HGS321" s="2735"/>
      <c r="HGT321" s="2735"/>
      <c r="HGU321" s="2735"/>
      <c r="HGV321" s="2735"/>
      <c r="HGW321" s="2735"/>
      <c r="HGX321" s="2735"/>
      <c r="HGY321" s="2735"/>
      <c r="HGZ321" s="2735"/>
      <c r="HHA321" s="2735"/>
      <c r="HHB321" s="2735"/>
      <c r="HHC321" s="2735"/>
      <c r="HHD321" s="2735"/>
      <c r="HHE321" s="2735"/>
      <c r="HHF321" s="2735"/>
      <c r="HHG321" s="2735"/>
      <c r="HHH321" s="2735"/>
      <c r="HHI321" s="2735"/>
      <c r="HHJ321" s="2735"/>
      <c r="HHK321" s="2735"/>
      <c r="HHL321" s="2735"/>
      <c r="HHM321" s="2735"/>
      <c r="HHN321" s="2735"/>
      <c r="HHO321" s="2735"/>
      <c r="HHP321" s="2735"/>
      <c r="HHQ321" s="2735"/>
      <c r="HHR321" s="2735"/>
      <c r="HHS321" s="2735"/>
      <c r="HHT321" s="2735"/>
      <c r="HHU321" s="2735"/>
      <c r="HHV321" s="2735"/>
      <c r="HHW321" s="2735"/>
      <c r="HHX321" s="2735"/>
      <c r="HHY321" s="2735"/>
      <c r="HHZ321" s="2735"/>
      <c r="HIA321" s="2735"/>
      <c r="HIB321" s="2735"/>
      <c r="HIC321" s="2735"/>
      <c r="HID321" s="2735"/>
      <c r="HIE321" s="2735"/>
      <c r="HIF321" s="2735"/>
      <c r="HIG321" s="2735"/>
      <c r="HIH321" s="2735"/>
      <c r="HII321" s="2735"/>
      <c r="HIJ321" s="2735"/>
      <c r="HIK321" s="2735"/>
      <c r="HIL321" s="2735"/>
      <c r="HIM321" s="2735"/>
      <c r="HIN321" s="2735"/>
      <c r="HIO321" s="2735"/>
      <c r="HIP321" s="2735"/>
      <c r="HIQ321" s="2735"/>
      <c r="HIR321" s="2735"/>
      <c r="HIS321" s="2735"/>
      <c r="HIT321" s="2735"/>
      <c r="HIU321" s="2735"/>
      <c r="HIV321" s="2735"/>
      <c r="HIW321" s="2735"/>
      <c r="HIX321" s="2735"/>
      <c r="HIY321" s="2735"/>
      <c r="HIZ321" s="2735"/>
      <c r="HJA321" s="2735"/>
      <c r="HJB321" s="2735"/>
      <c r="HJC321" s="2735"/>
      <c r="HJD321" s="2735"/>
      <c r="HJE321" s="2735"/>
      <c r="HJF321" s="2735"/>
      <c r="HJG321" s="2735"/>
      <c r="HJH321" s="2735"/>
      <c r="HJI321" s="2735"/>
      <c r="HJJ321" s="2735"/>
      <c r="HJK321" s="2735"/>
      <c r="HJL321" s="2735"/>
      <c r="HJM321" s="2735"/>
      <c r="HJN321" s="2735"/>
      <c r="HJO321" s="2735"/>
      <c r="HJP321" s="2735"/>
      <c r="HJQ321" s="2735"/>
      <c r="HJR321" s="2735"/>
      <c r="HJS321" s="2735"/>
      <c r="HJT321" s="2735"/>
      <c r="HJU321" s="2735"/>
      <c r="HJV321" s="2735"/>
      <c r="HJW321" s="2735"/>
      <c r="HJX321" s="2735"/>
      <c r="HJY321" s="2735"/>
      <c r="HJZ321" s="2735"/>
      <c r="HKA321" s="2735"/>
      <c r="HKB321" s="2735"/>
      <c r="HKC321" s="2735"/>
      <c r="HKD321" s="2735"/>
      <c r="HKE321" s="2735"/>
      <c r="HKF321" s="2735"/>
      <c r="HKG321" s="2735"/>
      <c r="HKH321" s="2735"/>
      <c r="HKI321" s="2735"/>
      <c r="HKJ321" s="2735"/>
      <c r="HKK321" s="2735"/>
      <c r="HKL321" s="2735"/>
      <c r="HKM321" s="2735"/>
      <c r="HKN321" s="2735"/>
      <c r="HKO321" s="2735"/>
      <c r="HKP321" s="2735"/>
      <c r="HKQ321" s="2735"/>
      <c r="HKR321" s="2735"/>
      <c r="HKS321" s="2735"/>
      <c r="HKT321" s="2735"/>
      <c r="HKU321" s="2735"/>
      <c r="HKV321" s="2735"/>
      <c r="HKW321" s="2735"/>
      <c r="HKX321" s="2735"/>
      <c r="HKY321" s="2735"/>
      <c r="HKZ321" s="2735"/>
      <c r="HLA321" s="2735"/>
      <c r="HLB321" s="2735"/>
      <c r="HLC321" s="2735"/>
      <c r="HLD321" s="2735"/>
      <c r="HLE321" s="2735"/>
      <c r="HLF321" s="2735"/>
      <c r="HLG321" s="2735"/>
      <c r="HLH321" s="2735"/>
      <c r="HLI321" s="2735"/>
      <c r="HLJ321" s="2735"/>
      <c r="HLK321" s="2735"/>
      <c r="HLL321" s="2735"/>
      <c r="HLM321" s="2735"/>
      <c r="HLN321" s="2735"/>
      <c r="HLO321" s="2735"/>
      <c r="HLP321" s="2735"/>
      <c r="HLQ321" s="2735"/>
      <c r="HLR321" s="2735"/>
      <c r="HLS321" s="2735"/>
      <c r="HLT321" s="2735"/>
      <c r="HLU321" s="2735"/>
      <c r="HLV321" s="2735"/>
      <c r="HLW321" s="2735"/>
      <c r="HLX321" s="2735"/>
      <c r="HLY321" s="2735"/>
      <c r="HLZ321" s="2735"/>
      <c r="HMA321" s="2735"/>
      <c r="HMB321" s="2735"/>
      <c r="HMC321" s="2735"/>
      <c r="HMD321" s="2735"/>
      <c r="HME321" s="2735"/>
      <c r="HMF321" s="2735"/>
      <c r="HMG321" s="2735"/>
      <c r="HMH321" s="2735"/>
      <c r="HMI321" s="2735"/>
      <c r="HMJ321" s="2735"/>
      <c r="HMK321" s="2735"/>
      <c r="HML321" s="2735"/>
      <c r="HMM321" s="2735"/>
      <c r="HMN321" s="2735"/>
      <c r="HMO321" s="2735"/>
      <c r="HMP321" s="2735"/>
      <c r="HMQ321" s="2735"/>
      <c r="HMR321" s="2735"/>
      <c r="HMS321" s="2735"/>
      <c r="HMT321" s="2735"/>
      <c r="HMU321" s="2735"/>
      <c r="HMV321" s="2735"/>
      <c r="HMW321" s="2735"/>
      <c r="HMX321" s="2735"/>
      <c r="HMY321" s="2735"/>
      <c r="HMZ321" s="2735"/>
      <c r="HNA321" s="2735"/>
      <c r="HNB321" s="2735"/>
      <c r="HNC321" s="2735"/>
      <c r="HND321" s="2735"/>
      <c r="HNE321" s="2735"/>
      <c r="HNF321" s="2735"/>
      <c r="HNG321" s="2735"/>
      <c r="HNH321" s="2735"/>
      <c r="HNI321" s="2735"/>
      <c r="HNJ321" s="2735"/>
      <c r="HNK321" s="2735"/>
      <c r="HNL321" s="2735"/>
      <c r="HNM321" s="2735"/>
      <c r="HNN321" s="2735"/>
      <c r="HNO321" s="2735"/>
      <c r="HNP321" s="2735"/>
      <c r="HNQ321" s="2735"/>
      <c r="HNR321" s="2735"/>
      <c r="HNS321" s="2735"/>
      <c r="HNT321" s="2735"/>
      <c r="HNU321" s="2735"/>
      <c r="HNV321" s="2735"/>
      <c r="HNW321" s="2735"/>
      <c r="HNX321" s="2735"/>
      <c r="HNY321" s="2735"/>
      <c r="HNZ321" s="2735"/>
      <c r="HOA321" s="2735"/>
      <c r="HOB321" s="2735"/>
      <c r="HOC321" s="2735"/>
      <c r="HOD321" s="2735"/>
      <c r="HOE321" s="2735"/>
      <c r="HOF321" s="2735"/>
      <c r="HOG321" s="2735"/>
      <c r="HOH321" s="2735"/>
      <c r="HOI321" s="2735"/>
      <c r="HOJ321" s="2735"/>
      <c r="HOK321" s="2735"/>
      <c r="HOL321" s="2735"/>
      <c r="HOM321" s="2735"/>
      <c r="HON321" s="2735"/>
      <c r="HOO321" s="2735"/>
      <c r="HOP321" s="2735"/>
      <c r="HOQ321" s="2735"/>
      <c r="HOR321" s="2735"/>
      <c r="HOS321" s="2735"/>
      <c r="HOT321" s="2735"/>
      <c r="HOU321" s="2735"/>
      <c r="HOV321" s="2735"/>
      <c r="HOW321" s="2735"/>
      <c r="HOX321" s="2735"/>
      <c r="HOY321" s="2735"/>
      <c r="HOZ321" s="2735"/>
      <c r="HPA321" s="2735"/>
      <c r="HPB321" s="2735"/>
      <c r="HPC321" s="2735"/>
      <c r="HPD321" s="2735"/>
      <c r="HPE321" s="2735"/>
      <c r="HPF321" s="2735"/>
      <c r="HPG321" s="2735"/>
      <c r="HPH321" s="2735"/>
      <c r="HPI321" s="2735"/>
      <c r="HPJ321" s="2735"/>
      <c r="HPK321" s="2735"/>
      <c r="HPL321" s="2735"/>
      <c r="HPM321" s="2735"/>
      <c r="HPN321" s="2735"/>
      <c r="HPO321" s="2735"/>
      <c r="HPP321" s="2735"/>
      <c r="HPQ321" s="2735"/>
      <c r="HPR321" s="2735"/>
      <c r="HPS321" s="2735"/>
      <c r="HPT321" s="2735"/>
      <c r="HPU321" s="2735"/>
      <c r="HPV321" s="2735"/>
      <c r="HPW321" s="2735"/>
      <c r="HPX321" s="2735"/>
      <c r="HPY321" s="2735"/>
      <c r="HPZ321" s="2735"/>
      <c r="HQA321" s="2735"/>
      <c r="HQB321" s="2735"/>
      <c r="HQC321" s="2735"/>
      <c r="HQD321" s="2735"/>
      <c r="HQE321" s="2735"/>
      <c r="HQF321" s="2735"/>
      <c r="HQG321" s="2735"/>
      <c r="HQH321" s="2735"/>
      <c r="HQI321" s="2735"/>
      <c r="HQJ321" s="2735"/>
      <c r="HQK321" s="2735"/>
      <c r="HQL321" s="2735"/>
      <c r="HQM321" s="2735"/>
      <c r="HQN321" s="2735"/>
      <c r="HQO321" s="2735"/>
      <c r="HQP321" s="2735"/>
      <c r="HQQ321" s="2735"/>
      <c r="HQR321" s="2735"/>
      <c r="HQS321" s="2735"/>
      <c r="HQT321" s="2735"/>
      <c r="HQU321" s="2735"/>
      <c r="HQV321" s="2735"/>
      <c r="HQW321" s="2735"/>
      <c r="HQX321" s="2735"/>
      <c r="HQY321" s="2735"/>
      <c r="HQZ321" s="2735"/>
      <c r="HRA321" s="2735"/>
      <c r="HRB321" s="2735"/>
      <c r="HRC321" s="2735"/>
      <c r="HRD321" s="2735"/>
      <c r="HRE321" s="2735"/>
      <c r="HRF321" s="2735"/>
      <c r="HRG321" s="2735"/>
      <c r="HRH321" s="2735"/>
      <c r="HRI321" s="2735"/>
      <c r="HRJ321" s="2735"/>
      <c r="HRK321" s="2735"/>
      <c r="HRL321" s="2735"/>
      <c r="HRM321" s="2735"/>
      <c r="HRN321" s="2735"/>
      <c r="HRO321" s="2735"/>
      <c r="HRP321" s="2735"/>
      <c r="HRQ321" s="2735"/>
      <c r="HRR321" s="2735"/>
      <c r="HRS321" s="2735"/>
      <c r="HRT321" s="2735"/>
      <c r="HRU321" s="2735"/>
      <c r="HRV321" s="2735"/>
      <c r="HRW321" s="2735"/>
      <c r="HRX321" s="2735"/>
      <c r="HRY321" s="2735"/>
      <c r="HRZ321" s="2735"/>
      <c r="HSA321" s="2735"/>
      <c r="HSB321" s="2735"/>
      <c r="HSC321" s="2735"/>
      <c r="HSD321" s="2735"/>
      <c r="HSE321" s="2735"/>
      <c r="HSF321" s="2735"/>
      <c r="HSG321" s="2735"/>
      <c r="HSH321" s="2735"/>
      <c r="HSI321" s="2735"/>
      <c r="HSJ321" s="2735"/>
      <c r="HSK321" s="2735"/>
      <c r="HSL321" s="2735"/>
      <c r="HSM321" s="2735"/>
      <c r="HSN321" s="2735"/>
      <c r="HSO321" s="2735"/>
      <c r="HSP321" s="2735"/>
      <c r="HSQ321" s="2735"/>
      <c r="HSR321" s="2735"/>
      <c r="HSS321" s="2735"/>
      <c r="HST321" s="2735"/>
      <c r="HSU321" s="2735"/>
      <c r="HSV321" s="2735"/>
      <c r="HSW321" s="2735"/>
      <c r="HSX321" s="2735"/>
      <c r="HSY321" s="2735"/>
      <c r="HSZ321" s="2735"/>
      <c r="HTA321" s="2735"/>
      <c r="HTB321" s="2735"/>
      <c r="HTC321" s="2735"/>
      <c r="HTD321" s="2735"/>
      <c r="HTE321" s="2735"/>
      <c r="HTF321" s="2735"/>
      <c r="HTG321" s="2735"/>
      <c r="HTH321" s="2735"/>
      <c r="HTI321" s="2735"/>
      <c r="HTJ321" s="2735"/>
      <c r="HTK321" s="2735"/>
      <c r="HTL321" s="2735"/>
      <c r="HTM321" s="2735"/>
      <c r="HTN321" s="2735"/>
      <c r="HTO321" s="2735"/>
      <c r="HTP321" s="2735"/>
      <c r="HTQ321" s="2735"/>
      <c r="HTR321" s="2735"/>
      <c r="HTS321" s="2735"/>
      <c r="HTT321" s="2735"/>
      <c r="HTU321" s="2735"/>
      <c r="HTV321" s="2735"/>
      <c r="HTW321" s="2735"/>
      <c r="HTX321" s="2735"/>
      <c r="HTY321" s="2735"/>
      <c r="HTZ321" s="2735"/>
      <c r="HUA321" s="2735"/>
      <c r="HUB321" s="2735"/>
      <c r="HUC321" s="2735"/>
      <c r="HUD321" s="2735"/>
      <c r="HUE321" s="2735"/>
      <c r="HUF321" s="2735"/>
      <c r="HUG321" s="2735"/>
      <c r="HUH321" s="2735"/>
      <c r="HUI321" s="2735"/>
      <c r="HUJ321" s="2735"/>
      <c r="HUK321" s="2735"/>
      <c r="HUL321" s="2735"/>
      <c r="HUM321" s="2735"/>
      <c r="HUN321" s="2735"/>
      <c r="HUO321" s="2735"/>
      <c r="HUP321" s="2735"/>
      <c r="HUQ321" s="2735"/>
      <c r="HUR321" s="2735"/>
      <c r="HUS321" s="2735"/>
      <c r="HUT321" s="2735"/>
      <c r="HUU321" s="2735"/>
      <c r="HUV321" s="2735"/>
      <c r="HUW321" s="2735"/>
      <c r="HUX321" s="2735"/>
      <c r="HUY321" s="2735"/>
      <c r="HUZ321" s="2735"/>
      <c r="HVA321" s="2735"/>
      <c r="HVB321" s="2735"/>
      <c r="HVC321" s="2735"/>
      <c r="HVD321" s="2735"/>
      <c r="HVE321" s="2735"/>
      <c r="HVF321" s="2735"/>
      <c r="HVG321" s="2735"/>
      <c r="HVH321" s="2735"/>
      <c r="HVI321" s="2735"/>
      <c r="HVJ321" s="2735"/>
      <c r="HVK321" s="2735"/>
      <c r="HVL321" s="2735"/>
      <c r="HVM321" s="2735"/>
      <c r="HVN321" s="2735"/>
      <c r="HVO321" s="2735"/>
      <c r="HVP321" s="2735"/>
      <c r="HVQ321" s="2735"/>
      <c r="HVR321" s="2735"/>
      <c r="HVS321" s="2735"/>
      <c r="HVT321" s="2735"/>
      <c r="HVU321" s="2735"/>
      <c r="HVV321" s="2735"/>
      <c r="HVW321" s="2735"/>
      <c r="HVX321" s="2735"/>
      <c r="HVY321" s="2735"/>
      <c r="HVZ321" s="2735"/>
      <c r="HWA321" s="2735"/>
      <c r="HWB321" s="2735"/>
      <c r="HWC321" s="2735"/>
      <c r="HWD321" s="2735"/>
      <c r="HWE321" s="2735"/>
      <c r="HWF321" s="2735"/>
      <c r="HWG321" s="2735"/>
      <c r="HWH321" s="2735"/>
      <c r="HWI321" s="2735"/>
      <c r="HWJ321" s="2735"/>
      <c r="HWK321" s="2735"/>
      <c r="HWL321" s="2735"/>
      <c r="HWM321" s="2735"/>
      <c r="HWN321" s="2735"/>
      <c r="HWO321" s="2735"/>
      <c r="HWP321" s="2735"/>
      <c r="HWQ321" s="2735"/>
      <c r="HWR321" s="2735"/>
      <c r="HWS321" s="2735"/>
      <c r="HWT321" s="2735"/>
      <c r="HWU321" s="2735"/>
      <c r="HWV321" s="2735"/>
      <c r="HWW321" s="2735"/>
      <c r="HWX321" s="2735"/>
      <c r="HWY321" s="2735"/>
      <c r="HWZ321" s="2735"/>
      <c r="HXA321" s="2735"/>
      <c r="HXB321" s="2735"/>
      <c r="HXC321" s="2735"/>
      <c r="HXD321" s="2735"/>
      <c r="HXE321" s="2735"/>
      <c r="HXF321" s="2735"/>
      <c r="HXG321" s="2735"/>
      <c r="HXH321" s="2735"/>
      <c r="HXI321" s="2735"/>
      <c r="HXJ321" s="2735"/>
      <c r="HXK321" s="2735"/>
      <c r="HXL321" s="2735"/>
      <c r="HXM321" s="2735"/>
      <c r="HXN321" s="2735"/>
      <c r="HXO321" s="2735"/>
      <c r="HXP321" s="2735"/>
      <c r="HXQ321" s="2735"/>
      <c r="HXR321" s="2735"/>
      <c r="HXS321" s="2735"/>
      <c r="HXT321" s="2735"/>
      <c r="HXU321" s="2735"/>
      <c r="HXV321" s="2735"/>
      <c r="HXW321" s="2735"/>
      <c r="HXX321" s="2735"/>
      <c r="HXY321" s="2735"/>
      <c r="HXZ321" s="2735"/>
      <c r="HYA321" s="2735"/>
      <c r="HYB321" s="2735"/>
      <c r="HYC321" s="2735"/>
      <c r="HYD321" s="2735"/>
      <c r="HYE321" s="2735"/>
      <c r="HYF321" s="2735"/>
      <c r="HYG321" s="2735"/>
      <c r="HYH321" s="2735"/>
      <c r="HYI321" s="2735"/>
      <c r="HYJ321" s="2735"/>
      <c r="HYK321" s="2735"/>
      <c r="HYL321" s="2735"/>
      <c r="HYM321" s="2735"/>
      <c r="HYN321" s="2735"/>
      <c r="HYO321" s="2735"/>
      <c r="HYP321" s="2735"/>
      <c r="HYQ321" s="2735"/>
      <c r="HYR321" s="2735"/>
      <c r="HYS321" s="2735"/>
      <c r="HYT321" s="2735"/>
      <c r="HYU321" s="2735"/>
      <c r="HYV321" s="2735"/>
      <c r="HYW321" s="2735"/>
      <c r="HYX321" s="2735"/>
      <c r="HYY321" s="2735"/>
      <c r="HYZ321" s="2735"/>
      <c r="HZA321" s="2735"/>
      <c r="HZB321" s="2735"/>
      <c r="HZC321" s="2735"/>
      <c r="HZD321" s="2735"/>
      <c r="HZE321" s="2735"/>
      <c r="HZF321" s="2735"/>
      <c r="HZG321" s="2735"/>
      <c r="HZH321" s="2735"/>
      <c r="HZI321" s="2735"/>
      <c r="HZJ321" s="2735"/>
      <c r="HZK321" s="2735"/>
      <c r="HZL321" s="2735"/>
      <c r="HZM321" s="2735"/>
      <c r="HZN321" s="2735"/>
      <c r="HZO321" s="2735"/>
      <c r="HZP321" s="2735"/>
      <c r="HZQ321" s="2735"/>
      <c r="HZR321" s="2735"/>
      <c r="HZS321" s="2735"/>
      <c r="HZT321" s="2735"/>
      <c r="HZU321" s="2735"/>
      <c r="HZV321" s="2735"/>
      <c r="HZW321" s="2735"/>
      <c r="HZX321" s="2735"/>
      <c r="HZY321" s="2735"/>
      <c r="HZZ321" s="2735"/>
      <c r="IAA321" s="2735"/>
      <c r="IAB321" s="2735"/>
      <c r="IAC321" s="2735"/>
      <c r="IAD321" s="2735"/>
      <c r="IAE321" s="2735"/>
      <c r="IAF321" s="2735"/>
      <c r="IAG321" s="2735"/>
      <c r="IAH321" s="2735"/>
      <c r="IAI321" s="2735"/>
      <c r="IAJ321" s="2735"/>
      <c r="IAK321" s="2735"/>
      <c r="IAL321" s="2735"/>
      <c r="IAM321" s="2735"/>
      <c r="IAN321" s="2735"/>
      <c r="IAO321" s="2735"/>
      <c r="IAP321" s="2735"/>
      <c r="IAQ321" s="2735"/>
      <c r="IAR321" s="2735"/>
      <c r="IAS321" s="2735"/>
      <c r="IAT321" s="2735"/>
      <c r="IAU321" s="2735"/>
      <c r="IAV321" s="2735"/>
      <c r="IAW321" s="2735"/>
      <c r="IAX321" s="2735"/>
      <c r="IAY321" s="2735"/>
      <c r="IAZ321" s="2735"/>
      <c r="IBA321" s="2735"/>
      <c r="IBB321" s="2735"/>
      <c r="IBC321" s="2735"/>
      <c r="IBD321" s="2735"/>
      <c r="IBE321" s="2735"/>
      <c r="IBF321" s="2735"/>
      <c r="IBG321" s="2735"/>
      <c r="IBH321" s="2735"/>
      <c r="IBI321" s="2735"/>
      <c r="IBJ321" s="2735"/>
      <c r="IBK321" s="2735"/>
      <c r="IBL321" s="2735"/>
      <c r="IBM321" s="2735"/>
      <c r="IBN321" s="2735"/>
      <c r="IBO321" s="2735"/>
      <c r="IBP321" s="2735"/>
      <c r="IBQ321" s="2735"/>
      <c r="IBR321" s="2735"/>
      <c r="IBS321" s="2735"/>
      <c r="IBT321" s="2735"/>
      <c r="IBU321" s="2735"/>
      <c r="IBV321" s="2735"/>
      <c r="IBW321" s="2735"/>
      <c r="IBX321" s="2735"/>
      <c r="IBY321" s="2735"/>
      <c r="IBZ321" s="2735"/>
      <c r="ICA321" s="2735"/>
      <c r="ICB321" s="2735"/>
      <c r="ICC321" s="2735"/>
      <c r="ICD321" s="2735"/>
      <c r="ICE321" s="2735"/>
      <c r="ICF321" s="2735"/>
      <c r="ICG321" s="2735"/>
      <c r="ICH321" s="2735"/>
      <c r="ICI321" s="2735"/>
      <c r="ICJ321" s="2735"/>
      <c r="ICK321" s="2735"/>
      <c r="ICL321" s="2735"/>
      <c r="ICM321" s="2735"/>
      <c r="ICN321" s="2735"/>
      <c r="ICO321" s="2735"/>
      <c r="ICP321" s="2735"/>
      <c r="ICQ321" s="2735"/>
      <c r="ICR321" s="2735"/>
      <c r="ICS321" s="2735"/>
      <c r="ICT321" s="2735"/>
      <c r="ICU321" s="2735"/>
      <c r="ICV321" s="2735"/>
      <c r="ICW321" s="2735"/>
      <c r="ICX321" s="2735"/>
      <c r="ICY321" s="2735"/>
      <c r="ICZ321" s="2735"/>
      <c r="IDA321" s="2735"/>
      <c r="IDB321" s="2735"/>
      <c r="IDC321" s="2735"/>
      <c r="IDD321" s="2735"/>
      <c r="IDE321" s="2735"/>
      <c r="IDF321" s="2735"/>
      <c r="IDG321" s="2735"/>
      <c r="IDH321" s="2735"/>
      <c r="IDI321" s="2735"/>
      <c r="IDJ321" s="2735"/>
      <c r="IDK321" s="2735"/>
      <c r="IDL321" s="2735"/>
      <c r="IDM321" s="2735"/>
      <c r="IDN321" s="2735"/>
      <c r="IDO321" s="2735"/>
      <c r="IDP321" s="2735"/>
      <c r="IDQ321" s="2735"/>
      <c r="IDR321" s="2735"/>
      <c r="IDS321" s="2735"/>
      <c r="IDT321" s="2735"/>
      <c r="IDU321" s="2735"/>
      <c r="IDV321" s="2735"/>
      <c r="IDW321" s="2735"/>
      <c r="IDX321" s="2735"/>
      <c r="IDY321" s="2735"/>
      <c r="IDZ321" s="2735"/>
      <c r="IEA321" s="2735"/>
      <c r="IEB321" s="2735"/>
      <c r="IEC321" s="2735"/>
      <c r="IED321" s="2735"/>
      <c r="IEE321" s="2735"/>
      <c r="IEF321" s="2735"/>
      <c r="IEG321" s="2735"/>
      <c r="IEH321" s="2735"/>
      <c r="IEI321" s="2735"/>
      <c r="IEJ321" s="2735"/>
      <c r="IEK321" s="2735"/>
      <c r="IEL321" s="2735"/>
      <c r="IEM321" s="2735"/>
      <c r="IEN321" s="2735"/>
      <c r="IEO321" s="2735"/>
      <c r="IEP321" s="2735"/>
      <c r="IEQ321" s="2735"/>
      <c r="IER321" s="2735"/>
      <c r="IES321" s="2735"/>
      <c r="IET321" s="2735"/>
      <c r="IEU321" s="2735"/>
      <c r="IEV321" s="2735"/>
      <c r="IEW321" s="2735"/>
      <c r="IEX321" s="2735"/>
      <c r="IEY321" s="2735"/>
      <c r="IEZ321" s="2735"/>
      <c r="IFA321" s="2735"/>
      <c r="IFB321" s="2735"/>
      <c r="IFC321" s="2735"/>
      <c r="IFD321" s="2735"/>
      <c r="IFE321" s="2735"/>
      <c r="IFF321" s="2735"/>
      <c r="IFG321" s="2735"/>
      <c r="IFH321" s="2735"/>
      <c r="IFI321" s="2735"/>
      <c r="IFJ321" s="2735"/>
      <c r="IFK321" s="2735"/>
      <c r="IFL321" s="2735"/>
      <c r="IFM321" s="2735"/>
      <c r="IFN321" s="2735"/>
      <c r="IFO321" s="2735"/>
      <c r="IFP321" s="2735"/>
      <c r="IFQ321" s="2735"/>
      <c r="IFR321" s="2735"/>
      <c r="IFS321" s="2735"/>
      <c r="IFT321" s="2735"/>
      <c r="IFU321" s="2735"/>
      <c r="IFV321" s="2735"/>
      <c r="IFW321" s="2735"/>
      <c r="IFX321" s="2735"/>
      <c r="IFY321" s="2735"/>
      <c r="IFZ321" s="2735"/>
      <c r="IGA321" s="2735"/>
      <c r="IGB321" s="2735"/>
      <c r="IGC321" s="2735"/>
      <c r="IGD321" s="2735"/>
      <c r="IGE321" s="2735"/>
      <c r="IGF321" s="2735"/>
      <c r="IGG321" s="2735"/>
      <c r="IGH321" s="2735"/>
      <c r="IGI321" s="2735"/>
      <c r="IGJ321" s="2735"/>
      <c r="IGK321" s="2735"/>
      <c r="IGL321" s="2735"/>
      <c r="IGM321" s="2735"/>
      <c r="IGN321" s="2735"/>
      <c r="IGO321" s="2735"/>
      <c r="IGP321" s="2735"/>
      <c r="IGQ321" s="2735"/>
      <c r="IGR321" s="2735"/>
      <c r="IGS321" s="2735"/>
      <c r="IGT321" s="2735"/>
      <c r="IGU321" s="2735"/>
      <c r="IGV321" s="2735"/>
      <c r="IGW321" s="2735"/>
      <c r="IGX321" s="2735"/>
      <c r="IGY321" s="2735"/>
      <c r="IGZ321" s="2735"/>
      <c r="IHA321" s="2735"/>
      <c r="IHB321" s="2735"/>
      <c r="IHC321" s="2735"/>
      <c r="IHD321" s="2735"/>
      <c r="IHE321" s="2735"/>
      <c r="IHF321" s="2735"/>
      <c r="IHG321" s="2735"/>
      <c r="IHH321" s="2735"/>
      <c r="IHI321" s="2735"/>
      <c r="IHJ321" s="2735"/>
      <c r="IHK321" s="2735"/>
      <c r="IHL321" s="2735"/>
      <c r="IHM321" s="2735"/>
      <c r="IHN321" s="2735"/>
      <c r="IHO321" s="2735"/>
      <c r="IHP321" s="2735"/>
      <c r="IHQ321" s="2735"/>
      <c r="IHR321" s="2735"/>
      <c r="IHS321" s="2735"/>
      <c r="IHT321" s="2735"/>
      <c r="IHU321" s="2735"/>
      <c r="IHV321" s="2735"/>
      <c r="IHW321" s="2735"/>
      <c r="IHX321" s="2735"/>
      <c r="IHY321" s="2735"/>
      <c r="IHZ321" s="2735"/>
      <c r="IIA321" s="2735"/>
      <c r="IIB321" s="2735"/>
      <c r="IIC321" s="2735"/>
      <c r="IID321" s="2735"/>
      <c r="IIE321" s="2735"/>
      <c r="IIF321" s="2735"/>
      <c r="IIG321" s="2735"/>
      <c r="IIH321" s="2735"/>
      <c r="III321" s="2735"/>
      <c r="IIJ321" s="2735"/>
      <c r="IIK321" s="2735"/>
      <c r="IIL321" s="2735"/>
      <c r="IIM321" s="2735"/>
      <c r="IIN321" s="2735"/>
      <c r="IIO321" s="2735"/>
      <c r="IIP321" s="2735"/>
      <c r="IIQ321" s="2735"/>
      <c r="IIR321" s="2735"/>
      <c r="IIS321" s="2735"/>
      <c r="IIT321" s="2735"/>
      <c r="IIU321" s="2735"/>
      <c r="IIV321" s="2735"/>
      <c r="IIW321" s="2735"/>
      <c r="IIX321" s="2735"/>
      <c r="IIY321" s="2735"/>
      <c r="IIZ321" s="2735"/>
      <c r="IJA321" s="2735"/>
      <c r="IJB321" s="2735"/>
      <c r="IJC321" s="2735"/>
      <c r="IJD321" s="2735"/>
      <c r="IJE321" s="2735"/>
      <c r="IJF321" s="2735"/>
      <c r="IJG321" s="2735"/>
      <c r="IJH321" s="2735"/>
      <c r="IJI321" s="2735"/>
      <c r="IJJ321" s="2735"/>
      <c r="IJK321" s="2735"/>
      <c r="IJL321" s="2735"/>
      <c r="IJM321" s="2735"/>
      <c r="IJN321" s="2735"/>
      <c r="IJO321" s="2735"/>
      <c r="IJP321" s="2735"/>
      <c r="IJQ321" s="2735"/>
      <c r="IJR321" s="2735"/>
      <c r="IJS321" s="2735"/>
      <c r="IJT321" s="2735"/>
      <c r="IJU321" s="2735"/>
      <c r="IJV321" s="2735"/>
      <c r="IJW321" s="2735"/>
      <c r="IJX321" s="2735"/>
      <c r="IJY321" s="2735"/>
      <c r="IJZ321" s="2735"/>
      <c r="IKA321" s="2735"/>
      <c r="IKB321" s="2735"/>
      <c r="IKC321" s="2735"/>
      <c r="IKD321" s="2735"/>
      <c r="IKE321" s="2735"/>
      <c r="IKF321" s="2735"/>
      <c r="IKG321" s="2735"/>
      <c r="IKH321" s="2735"/>
      <c r="IKI321" s="2735"/>
      <c r="IKJ321" s="2735"/>
      <c r="IKK321" s="2735"/>
      <c r="IKL321" s="2735"/>
      <c r="IKM321" s="2735"/>
      <c r="IKN321" s="2735"/>
      <c r="IKO321" s="2735"/>
      <c r="IKP321" s="2735"/>
      <c r="IKQ321" s="2735"/>
      <c r="IKR321" s="2735"/>
      <c r="IKS321" s="2735"/>
      <c r="IKT321" s="2735"/>
      <c r="IKU321" s="2735"/>
      <c r="IKV321" s="2735"/>
      <c r="IKW321" s="2735"/>
      <c r="IKX321" s="2735"/>
      <c r="IKY321" s="2735"/>
      <c r="IKZ321" s="2735"/>
      <c r="ILA321" s="2735"/>
      <c r="ILB321" s="2735"/>
      <c r="ILC321" s="2735"/>
      <c r="ILD321" s="2735"/>
      <c r="ILE321" s="2735"/>
      <c r="ILF321" s="2735"/>
      <c r="ILG321" s="2735"/>
      <c r="ILH321" s="2735"/>
      <c r="ILI321" s="2735"/>
      <c r="ILJ321" s="2735"/>
      <c r="ILK321" s="2735"/>
      <c r="ILL321" s="2735"/>
      <c r="ILM321" s="2735"/>
      <c r="ILN321" s="2735"/>
      <c r="ILO321" s="2735"/>
      <c r="ILP321" s="2735"/>
      <c r="ILQ321" s="2735"/>
      <c r="ILR321" s="2735"/>
      <c r="ILS321" s="2735"/>
      <c r="ILT321" s="2735"/>
      <c r="ILU321" s="2735"/>
      <c r="ILV321" s="2735"/>
      <c r="ILW321" s="2735"/>
      <c r="ILX321" s="2735"/>
      <c r="ILY321" s="2735"/>
      <c r="ILZ321" s="2735"/>
      <c r="IMA321" s="2735"/>
      <c r="IMB321" s="2735"/>
      <c r="IMC321" s="2735"/>
      <c r="IMD321" s="2735"/>
      <c r="IME321" s="2735"/>
      <c r="IMF321" s="2735"/>
      <c r="IMG321" s="2735"/>
      <c r="IMH321" s="2735"/>
      <c r="IMI321" s="2735"/>
      <c r="IMJ321" s="2735"/>
      <c r="IMK321" s="2735"/>
      <c r="IML321" s="2735"/>
      <c r="IMM321" s="2735"/>
      <c r="IMN321" s="2735"/>
      <c r="IMO321" s="2735"/>
      <c r="IMP321" s="2735"/>
      <c r="IMQ321" s="2735"/>
      <c r="IMR321" s="2735"/>
      <c r="IMS321" s="2735"/>
      <c r="IMT321" s="2735"/>
      <c r="IMU321" s="2735"/>
      <c r="IMV321" s="2735"/>
      <c r="IMW321" s="2735"/>
      <c r="IMX321" s="2735"/>
      <c r="IMY321" s="2735"/>
      <c r="IMZ321" s="2735"/>
      <c r="INA321" s="2735"/>
      <c r="INB321" s="2735"/>
      <c r="INC321" s="2735"/>
      <c r="IND321" s="2735"/>
      <c r="INE321" s="2735"/>
      <c r="INF321" s="2735"/>
      <c r="ING321" s="2735"/>
      <c r="INH321" s="2735"/>
      <c r="INI321" s="2735"/>
      <c r="INJ321" s="2735"/>
      <c r="INK321" s="2735"/>
      <c r="INL321" s="2735"/>
      <c r="INM321" s="2735"/>
      <c r="INN321" s="2735"/>
      <c r="INO321" s="2735"/>
      <c r="INP321" s="2735"/>
      <c r="INQ321" s="2735"/>
      <c r="INR321" s="2735"/>
      <c r="INS321" s="2735"/>
      <c r="INT321" s="2735"/>
      <c r="INU321" s="2735"/>
      <c r="INV321" s="2735"/>
      <c r="INW321" s="2735"/>
      <c r="INX321" s="2735"/>
      <c r="INY321" s="2735"/>
      <c r="INZ321" s="2735"/>
      <c r="IOA321" s="2735"/>
      <c r="IOB321" s="2735"/>
      <c r="IOC321" s="2735"/>
      <c r="IOD321" s="2735"/>
      <c r="IOE321" s="2735"/>
      <c r="IOF321" s="2735"/>
      <c r="IOG321" s="2735"/>
      <c r="IOH321" s="2735"/>
      <c r="IOI321" s="2735"/>
      <c r="IOJ321" s="2735"/>
      <c r="IOK321" s="2735"/>
      <c r="IOL321" s="2735"/>
      <c r="IOM321" s="2735"/>
      <c r="ION321" s="2735"/>
      <c r="IOO321" s="2735"/>
      <c r="IOP321" s="2735"/>
      <c r="IOQ321" s="2735"/>
      <c r="IOR321" s="2735"/>
      <c r="IOS321" s="2735"/>
      <c r="IOT321" s="2735"/>
      <c r="IOU321" s="2735"/>
      <c r="IOV321" s="2735"/>
      <c r="IOW321" s="2735"/>
      <c r="IOX321" s="2735"/>
      <c r="IOY321" s="2735"/>
      <c r="IOZ321" s="2735"/>
      <c r="IPA321" s="2735"/>
      <c r="IPB321" s="2735"/>
      <c r="IPC321" s="2735"/>
      <c r="IPD321" s="2735"/>
      <c r="IPE321" s="2735"/>
      <c r="IPF321" s="2735"/>
      <c r="IPG321" s="2735"/>
      <c r="IPH321" s="2735"/>
      <c r="IPI321" s="2735"/>
      <c r="IPJ321" s="2735"/>
      <c r="IPK321" s="2735"/>
      <c r="IPL321" s="2735"/>
      <c r="IPM321" s="2735"/>
      <c r="IPN321" s="2735"/>
      <c r="IPO321" s="2735"/>
      <c r="IPP321" s="2735"/>
      <c r="IPQ321" s="2735"/>
      <c r="IPR321" s="2735"/>
      <c r="IPS321" s="2735"/>
      <c r="IPT321" s="2735"/>
      <c r="IPU321" s="2735"/>
      <c r="IPV321" s="2735"/>
      <c r="IPW321" s="2735"/>
      <c r="IPX321" s="2735"/>
      <c r="IPY321" s="2735"/>
      <c r="IPZ321" s="2735"/>
      <c r="IQA321" s="2735"/>
      <c r="IQB321" s="2735"/>
      <c r="IQC321" s="2735"/>
      <c r="IQD321" s="2735"/>
      <c r="IQE321" s="2735"/>
      <c r="IQF321" s="2735"/>
      <c r="IQG321" s="2735"/>
      <c r="IQH321" s="2735"/>
      <c r="IQI321" s="2735"/>
      <c r="IQJ321" s="2735"/>
      <c r="IQK321" s="2735"/>
      <c r="IQL321" s="2735"/>
      <c r="IQM321" s="2735"/>
      <c r="IQN321" s="2735"/>
      <c r="IQO321" s="2735"/>
      <c r="IQP321" s="2735"/>
      <c r="IQQ321" s="2735"/>
      <c r="IQR321" s="2735"/>
      <c r="IQS321" s="2735"/>
      <c r="IQT321" s="2735"/>
      <c r="IQU321" s="2735"/>
      <c r="IQV321" s="2735"/>
      <c r="IQW321" s="2735"/>
      <c r="IQX321" s="2735"/>
      <c r="IQY321" s="2735"/>
      <c r="IQZ321" s="2735"/>
      <c r="IRA321" s="2735"/>
      <c r="IRB321" s="2735"/>
      <c r="IRC321" s="2735"/>
      <c r="IRD321" s="2735"/>
      <c r="IRE321" s="2735"/>
      <c r="IRF321" s="2735"/>
      <c r="IRG321" s="2735"/>
      <c r="IRH321" s="2735"/>
      <c r="IRI321" s="2735"/>
      <c r="IRJ321" s="2735"/>
      <c r="IRK321" s="2735"/>
      <c r="IRL321" s="2735"/>
      <c r="IRM321" s="2735"/>
      <c r="IRN321" s="2735"/>
      <c r="IRO321" s="2735"/>
      <c r="IRP321" s="2735"/>
      <c r="IRQ321" s="2735"/>
      <c r="IRR321" s="2735"/>
      <c r="IRS321" s="2735"/>
      <c r="IRT321" s="2735"/>
      <c r="IRU321" s="2735"/>
      <c r="IRV321" s="2735"/>
      <c r="IRW321" s="2735"/>
      <c r="IRX321" s="2735"/>
      <c r="IRY321" s="2735"/>
      <c r="IRZ321" s="2735"/>
      <c r="ISA321" s="2735"/>
      <c r="ISB321" s="2735"/>
      <c r="ISC321" s="2735"/>
      <c r="ISD321" s="2735"/>
      <c r="ISE321" s="2735"/>
      <c r="ISF321" s="2735"/>
      <c r="ISG321" s="2735"/>
      <c r="ISH321" s="2735"/>
      <c r="ISI321" s="2735"/>
      <c r="ISJ321" s="2735"/>
      <c r="ISK321" s="2735"/>
      <c r="ISL321" s="2735"/>
      <c r="ISM321" s="2735"/>
      <c r="ISN321" s="2735"/>
      <c r="ISO321" s="2735"/>
      <c r="ISP321" s="2735"/>
      <c r="ISQ321" s="2735"/>
      <c r="ISR321" s="2735"/>
      <c r="ISS321" s="2735"/>
      <c r="IST321" s="2735"/>
      <c r="ISU321" s="2735"/>
      <c r="ISV321" s="2735"/>
      <c r="ISW321" s="2735"/>
      <c r="ISX321" s="2735"/>
      <c r="ISY321" s="2735"/>
      <c r="ISZ321" s="2735"/>
      <c r="ITA321" s="2735"/>
      <c r="ITB321" s="2735"/>
      <c r="ITC321" s="2735"/>
      <c r="ITD321" s="2735"/>
      <c r="ITE321" s="2735"/>
      <c r="ITF321" s="2735"/>
      <c r="ITG321" s="2735"/>
      <c r="ITH321" s="2735"/>
      <c r="ITI321" s="2735"/>
      <c r="ITJ321" s="2735"/>
      <c r="ITK321" s="2735"/>
      <c r="ITL321" s="2735"/>
      <c r="ITM321" s="2735"/>
      <c r="ITN321" s="2735"/>
      <c r="ITO321" s="2735"/>
      <c r="ITP321" s="2735"/>
      <c r="ITQ321" s="2735"/>
      <c r="ITR321" s="2735"/>
      <c r="ITS321" s="2735"/>
      <c r="ITT321" s="2735"/>
      <c r="ITU321" s="2735"/>
      <c r="ITV321" s="2735"/>
      <c r="ITW321" s="2735"/>
      <c r="ITX321" s="2735"/>
      <c r="ITY321" s="2735"/>
      <c r="ITZ321" s="2735"/>
      <c r="IUA321" s="2735"/>
      <c r="IUB321" s="2735"/>
      <c r="IUC321" s="2735"/>
      <c r="IUD321" s="2735"/>
      <c r="IUE321" s="2735"/>
      <c r="IUF321" s="2735"/>
      <c r="IUG321" s="2735"/>
      <c r="IUH321" s="2735"/>
      <c r="IUI321" s="2735"/>
      <c r="IUJ321" s="2735"/>
      <c r="IUK321" s="2735"/>
      <c r="IUL321" s="2735"/>
      <c r="IUM321" s="2735"/>
      <c r="IUN321" s="2735"/>
      <c r="IUO321" s="2735"/>
      <c r="IUP321" s="2735"/>
      <c r="IUQ321" s="2735"/>
      <c r="IUR321" s="2735"/>
      <c r="IUS321" s="2735"/>
      <c r="IUT321" s="2735"/>
      <c r="IUU321" s="2735"/>
      <c r="IUV321" s="2735"/>
      <c r="IUW321" s="2735"/>
      <c r="IUX321" s="2735"/>
      <c r="IUY321" s="2735"/>
      <c r="IUZ321" s="2735"/>
      <c r="IVA321" s="2735"/>
      <c r="IVB321" s="2735"/>
      <c r="IVC321" s="2735"/>
      <c r="IVD321" s="2735"/>
      <c r="IVE321" s="2735"/>
      <c r="IVF321" s="2735"/>
      <c r="IVG321" s="2735"/>
      <c r="IVH321" s="2735"/>
      <c r="IVI321" s="2735"/>
      <c r="IVJ321" s="2735"/>
      <c r="IVK321" s="2735"/>
      <c r="IVL321" s="2735"/>
      <c r="IVM321" s="2735"/>
      <c r="IVN321" s="2735"/>
      <c r="IVO321" s="2735"/>
      <c r="IVP321" s="2735"/>
      <c r="IVQ321" s="2735"/>
      <c r="IVR321" s="2735"/>
      <c r="IVS321" s="2735"/>
      <c r="IVT321" s="2735"/>
      <c r="IVU321" s="2735"/>
      <c r="IVV321" s="2735"/>
      <c r="IVW321" s="2735"/>
      <c r="IVX321" s="2735"/>
      <c r="IVY321" s="2735"/>
      <c r="IVZ321" s="2735"/>
      <c r="IWA321" s="2735"/>
      <c r="IWB321" s="2735"/>
      <c r="IWC321" s="2735"/>
      <c r="IWD321" s="2735"/>
      <c r="IWE321" s="2735"/>
      <c r="IWF321" s="2735"/>
      <c r="IWG321" s="2735"/>
      <c r="IWH321" s="2735"/>
      <c r="IWI321" s="2735"/>
      <c r="IWJ321" s="2735"/>
      <c r="IWK321" s="2735"/>
      <c r="IWL321" s="2735"/>
      <c r="IWM321" s="2735"/>
      <c r="IWN321" s="2735"/>
      <c r="IWO321" s="2735"/>
      <c r="IWP321" s="2735"/>
      <c r="IWQ321" s="2735"/>
      <c r="IWR321" s="2735"/>
      <c r="IWS321" s="2735"/>
      <c r="IWT321" s="2735"/>
      <c r="IWU321" s="2735"/>
      <c r="IWV321" s="2735"/>
      <c r="IWW321" s="2735"/>
      <c r="IWX321" s="2735"/>
      <c r="IWY321" s="2735"/>
      <c r="IWZ321" s="2735"/>
      <c r="IXA321" s="2735"/>
      <c r="IXB321" s="2735"/>
      <c r="IXC321" s="2735"/>
      <c r="IXD321" s="2735"/>
      <c r="IXE321" s="2735"/>
      <c r="IXF321" s="2735"/>
      <c r="IXG321" s="2735"/>
      <c r="IXH321" s="2735"/>
      <c r="IXI321" s="2735"/>
      <c r="IXJ321" s="2735"/>
      <c r="IXK321" s="2735"/>
      <c r="IXL321" s="2735"/>
      <c r="IXM321" s="2735"/>
      <c r="IXN321" s="2735"/>
      <c r="IXO321" s="2735"/>
      <c r="IXP321" s="2735"/>
      <c r="IXQ321" s="2735"/>
      <c r="IXR321" s="2735"/>
      <c r="IXS321" s="2735"/>
      <c r="IXT321" s="2735"/>
      <c r="IXU321" s="2735"/>
      <c r="IXV321" s="2735"/>
      <c r="IXW321" s="2735"/>
      <c r="IXX321" s="2735"/>
      <c r="IXY321" s="2735"/>
      <c r="IXZ321" s="2735"/>
      <c r="IYA321" s="2735"/>
      <c r="IYB321" s="2735"/>
      <c r="IYC321" s="2735"/>
      <c r="IYD321" s="2735"/>
      <c r="IYE321" s="2735"/>
      <c r="IYF321" s="2735"/>
      <c r="IYG321" s="2735"/>
      <c r="IYH321" s="2735"/>
      <c r="IYI321" s="2735"/>
      <c r="IYJ321" s="2735"/>
      <c r="IYK321" s="2735"/>
      <c r="IYL321" s="2735"/>
      <c r="IYM321" s="2735"/>
      <c r="IYN321" s="2735"/>
      <c r="IYO321" s="2735"/>
      <c r="IYP321" s="2735"/>
      <c r="IYQ321" s="2735"/>
      <c r="IYR321" s="2735"/>
      <c r="IYS321" s="2735"/>
      <c r="IYT321" s="2735"/>
      <c r="IYU321" s="2735"/>
      <c r="IYV321" s="2735"/>
      <c r="IYW321" s="2735"/>
      <c r="IYX321" s="2735"/>
      <c r="IYY321" s="2735"/>
      <c r="IYZ321" s="2735"/>
      <c r="IZA321" s="2735"/>
      <c r="IZB321" s="2735"/>
      <c r="IZC321" s="2735"/>
      <c r="IZD321" s="2735"/>
      <c r="IZE321" s="2735"/>
      <c r="IZF321" s="2735"/>
      <c r="IZG321" s="2735"/>
      <c r="IZH321" s="2735"/>
      <c r="IZI321" s="2735"/>
      <c r="IZJ321" s="2735"/>
      <c r="IZK321" s="2735"/>
      <c r="IZL321" s="2735"/>
      <c r="IZM321" s="2735"/>
      <c r="IZN321" s="2735"/>
      <c r="IZO321" s="2735"/>
      <c r="IZP321" s="2735"/>
      <c r="IZQ321" s="2735"/>
      <c r="IZR321" s="2735"/>
      <c r="IZS321" s="2735"/>
      <c r="IZT321" s="2735"/>
      <c r="IZU321" s="2735"/>
      <c r="IZV321" s="2735"/>
      <c r="IZW321" s="2735"/>
      <c r="IZX321" s="2735"/>
      <c r="IZY321" s="2735"/>
      <c r="IZZ321" s="2735"/>
      <c r="JAA321" s="2735"/>
      <c r="JAB321" s="2735"/>
      <c r="JAC321" s="2735"/>
      <c r="JAD321" s="2735"/>
      <c r="JAE321" s="2735"/>
      <c r="JAF321" s="2735"/>
      <c r="JAG321" s="2735"/>
      <c r="JAH321" s="2735"/>
      <c r="JAI321" s="2735"/>
      <c r="JAJ321" s="2735"/>
      <c r="JAK321" s="2735"/>
      <c r="JAL321" s="2735"/>
      <c r="JAM321" s="2735"/>
      <c r="JAN321" s="2735"/>
      <c r="JAO321" s="2735"/>
      <c r="JAP321" s="2735"/>
      <c r="JAQ321" s="2735"/>
      <c r="JAR321" s="2735"/>
      <c r="JAS321" s="2735"/>
      <c r="JAT321" s="2735"/>
      <c r="JAU321" s="2735"/>
      <c r="JAV321" s="2735"/>
      <c r="JAW321" s="2735"/>
      <c r="JAX321" s="2735"/>
      <c r="JAY321" s="2735"/>
      <c r="JAZ321" s="2735"/>
      <c r="JBA321" s="2735"/>
      <c r="JBB321" s="2735"/>
      <c r="JBC321" s="2735"/>
      <c r="JBD321" s="2735"/>
      <c r="JBE321" s="2735"/>
      <c r="JBF321" s="2735"/>
      <c r="JBG321" s="2735"/>
      <c r="JBH321" s="2735"/>
      <c r="JBI321" s="2735"/>
      <c r="JBJ321" s="2735"/>
      <c r="JBK321" s="2735"/>
      <c r="JBL321" s="2735"/>
      <c r="JBM321" s="2735"/>
      <c r="JBN321" s="2735"/>
      <c r="JBO321" s="2735"/>
      <c r="JBP321" s="2735"/>
      <c r="JBQ321" s="2735"/>
      <c r="JBR321" s="2735"/>
      <c r="JBS321" s="2735"/>
      <c r="JBT321" s="2735"/>
      <c r="JBU321" s="2735"/>
      <c r="JBV321" s="2735"/>
      <c r="JBW321" s="2735"/>
      <c r="JBX321" s="2735"/>
      <c r="JBY321" s="2735"/>
      <c r="JBZ321" s="2735"/>
      <c r="JCA321" s="2735"/>
      <c r="JCB321" s="2735"/>
      <c r="JCC321" s="2735"/>
      <c r="JCD321" s="2735"/>
      <c r="JCE321" s="2735"/>
      <c r="JCF321" s="2735"/>
      <c r="JCG321" s="2735"/>
      <c r="JCH321" s="2735"/>
      <c r="JCI321" s="2735"/>
      <c r="JCJ321" s="2735"/>
      <c r="JCK321" s="2735"/>
      <c r="JCL321" s="2735"/>
      <c r="JCM321" s="2735"/>
      <c r="JCN321" s="2735"/>
      <c r="JCO321" s="2735"/>
      <c r="JCP321" s="2735"/>
      <c r="JCQ321" s="2735"/>
      <c r="JCR321" s="2735"/>
      <c r="JCS321" s="2735"/>
      <c r="JCT321" s="2735"/>
      <c r="JCU321" s="2735"/>
      <c r="JCV321" s="2735"/>
      <c r="JCW321" s="2735"/>
      <c r="JCX321" s="2735"/>
      <c r="JCY321" s="2735"/>
      <c r="JCZ321" s="2735"/>
      <c r="JDA321" s="2735"/>
      <c r="JDB321" s="2735"/>
      <c r="JDC321" s="2735"/>
      <c r="JDD321" s="2735"/>
      <c r="JDE321" s="2735"/>
      <c r="JDF321" s="2735"/>
      <c r="JDG321" s="2735"/>
      <c r="JDH321" s="2735"/>
      <c r="JDI321" s="2735"/>
      <c r="JDJ321" s="2735"/>
      <c r="JDK321" s="2735"/>
      <c r="JDL321" s="2735"/>
      <c r="JDM321" s="2735"/>
      <c r="JDN321" s="2735"/>
      <c r="JDO321" s="2735"/>
      <c r="JDP321" s="2735"/>
      <c r="JDQ321" s="2735"/>
      <c r="JDR321" s="2735"/>
      <c r="JDS321" s="2735"/>
      <c r="JDT321" s="2735"/>
      <c r="JDU321" s="2735"/>
      <c r="JDV321" s="2735"/>
      <c r="JDW321" s="2735"/>
      <c r="JDX321" s="2735"/>
      <c r="JDY321" s="2735"/>
      <c r="JDZ321" s="2735"/>
      <c r="JEA321" s="2735"/>
      <c r="JEB321" s="2735"/>
      <c r="JEC321" s="2735"/>
      <c r="JED321" s="2735"/>
      <c r="JEE321" s="2735"/>
      <c r="JEF321" s="2735"/>
      <c r="JEG321" s="2735"/>
      <c r="JEH321" s="2735"/>
      <c r="JEI321" s="2735"/>
      <c r="JEJ321" s="2735"/>
      <c r="JEK321" s="2735"/>
      <c r="JEL321" s="2735"/>
      <c r="JEM321" s="2735"/>
      <c r="JEN321" s="2735"/>
      <c r="JEO321" s="2735"/>
      <c r="JEP321" s="2735"/>
      <c r="JEQ321" s="2735"/>
      <c r="JER321" s="2735"/>
      <c r="JES321" s="2735"/>
      <c r="JET321" s="2735"/>
      <c r="JEU321" s="2735"/>
      <c r="JEV321" s="2735"/>
      <c r="JEW321" s="2735"/>
      <c r="JEX321" s="2735"/>
      <c r="JEY321" s="2735"/>
      <c r="JEZ321" s="2735"/>
      <c r="JFA321" s="2735"/>
      <c r="JFB321" s="2735"/>
      <c r="JFC321" s="2735"/>
      <c r="JFD321" s="2735"/>
      <c r="JFE321" s="2735"/>
      <c r="JFF321" s="2735"/>
      <c r="JFG321" s="2735"/>
      <c r="JFH321" s="2735"/>
      <c r="JFI321" s="2735"/>
      <c r="JFJ321" s="2735"/>
      <c r="JFK321" s="2735"/>
      <c r="JFL321" s="2735"/>
      <c r="JFM321" s="2735"/>
      <c r="JFN321" s="2735"/>
      <c r="JFO321" s="2735"/>
      <c r="JFP321" s="2735"/>
      <c r="JFQ321" s="2735"/>
      <c r="JFR321" s="2735"/>
      <c r="JFS321" s="2735"/>
      <c r="JFT321" s="2735"/>
      <c r="JFU321" s="2735"/>
      <c r="JFV321" s="2735"/>
      <c r="JFW321" s="2735"/>
      <c r="JFX321" s="2735"/>
      <c r="JFY321" s="2735"/>
      <c r="JFZ321" s="2735"/>
      <c r="JGA321" s="2735"/>
      <c r="JGB321" s="2735"/>
      <c r="JGC321" s="2735"/>
      <c r="JGD321" s="2735"/>
      <c r="JGE321" s="2735"/>
      <c r="JGF321" s="2735"/>
      <c r="JGG321" s="2735"/>
      <c r="JGH321" s="2735"/>
      <c r="JGI321" s="2735"/>
      <c r="JGJ321" s="2735"/>
      <c r="JGK321" s="2735"/>
      <c r="JGL321" s="2735"/>
      <c r="JGM321" s="2735"/>
      <c r="JGN321" s="2735"/>
      <c r="JGO321" s="2735"/>
      <c r="JGP321" s="2735"/>
      <c r="JGQ321" s="2735"/>
      <c r="JGR321" s="2735"/>
      <c r="JGS321" s="2735"/>
      <c r="JGT321" s="2735"/>
      <c r="JGU321" s="2735"/>
      <c r="JGV321" s="2735"/>
      <c r="JGW321" s="2735"/>
      <c r="JGX321" s="2735"/>
      <c r="JGY321" s="2735"/>
      <c r="JGZ321" s="2735"/>
      <c r="JHA321" s="2735"/>
      <c r="JHB321" s="2735"/>
      <c r="JHC321" s="2735"/>
      <c r="JHD321" s="2735"/>
      <c r="JHE321" s="2735"/>
      <c r="JHF321" s="2735"/>
      <c r="JHG321" s="2735"/>
      <c r="JHH321" s="2735"/>
      <c r="JHI321" s="2735"/>
      <c r="JHJ321" s="2735"/>
      <c r="JHK321" s="2735"/>
      <c r="JHL321" s="2735"/>
      <c r="JHM321" s="2735"/>
      <c r="JHN321" s="2735"/>
      <c r="JHO321" s="2735"/>
      <c r="JHP321" s="2735"/>
      <c r="JHQ321" s="2735"/>
      <c r="JHR321" s="2735"/>
      <c r="JHS321" s="2735"/>
      <c r="JHT321" s="2735"/>
      <c r="JHU321" s="2735"/>
      <c r="JHV321" s="2735"/>
      <c r="JHW321" s="2735"/>
      <c r="JHX321" s="2735"/>
      <c r="JHY321" s="2735"/>
      <c r="JHZ321" s="2735"/>
      <c r="JIA321" s="2735"/>
      <c r="JIB321" s="2735"/>
      <c r="JIC321" s="2735"/>
      <c r="JID321" s="2735"/>
      <c r="JIE321" s="2735"/>
      <c r="JIF321" s="2735"/>
      <c r="JIG321" s="2735"/>
      <c r="JIH321" s="2735"/>
      <c r="JII321" s="2735"/>
      <c r="JIJ321" s="2735"/>
      <c r="JIK321" s="2735"/>
      <c r="JIL321" s="2735"/>
      <c r="JIM321" s="2735"/>
      <c r="JIN321" s="2735"/>
      <c r="JIO321" s="2735"/>
      <c r="JIP321" s="2735"/>
      <c r="JIQ321" s="2735"/>
      <c r="JIR321" s="2735"/>
      <c r="JIS321" s="2735"/>
      <c r="JIT321" s="2735"/>
      <c r="JIU321" s="2735"/>
      <c r="JIV321" s="2735"/>
      <c r="JIW321" s="2735"/>
      <c r="JIX321" s="2735"/>
      <c r="JIY321" s="2735"/>
      <c r="JIZ321" s="2735"/>
      <c r="JJA321" s="2735"/>
      <c r="JJB321" s="2735"/>
      <c r="JJC321" s="2735"/>
      <c r="JJD321" s="2735"/>
      <c r="JJE321" s="2735"/>
      <c r="JJF321" s="2735"/>
      <c r="JJG321" s="2735"/>
      <c r="JJH321" s="2735"/>
      <c r="JJI321" s="2735"/>
      <c r="JJJ321" s="2735"/>
      <c r="JJK321" s="2735"/>
      <c r="JJL321" s="2735"/>
      <c r="JJM321" s="2735"/>
      <c r="JJN321" s="2735"/>
      <c r="JJO321" s="2735"/>
      <c r="JJP321" s="2735"/>
      <c r="JJQ321" s="2735"/>
      <c r="JJR321" s="2735"/>
      <c r="JJS321" s="2735"/>
      <c r="JJT321" s="2735"/>
      <c r="JJU321" s="2735"/>
      <c r="JJV321" s="2735"/>
      <c r="JJW321" s="2735"/>
      <c r="JJX321" s="2735"/>
      <c r="JJY321" s="2735"/>
      <c r="JJZ321" s="2735"/>
      <c r="JKA321" s="2735"/>
      <c r="JKB321" s="2735"/>
      <c r="JKC321" s="2735"/>
      <c r="JKD321" s="2735"/>
      <c r="JKE321" s="2735"/>
      <c r="JKF321" s="2735"/>
      <c r="JKG321" s="2735"/>
      <c r="JKH321" s="2735"/>
      <c r="JKI321" s="2735"/>
      <c r="JKJ321" s="2735"/>
      <c r="JKK321" s="2735"/>
      <c r="JKL321" s="2735"/>
      <c r="JKM321" s="2735"/>
      <c r="JKN321" s="2735"/>
      <c r="JKO321" s="2735"/>
      <c r="JKP321" s="2735"/>
      <c r="JKQ321" s="2735"/>
      <c r="JKR321" s="2735"/>
      <c r="JKS321" s="2735"/>
      <c r="JKT321" s="2735"/>
      <c r="JKU321" s="2735"/>
      <c r="JKV321" s="2735"/>
      <c r="JKW321" s="2735"/>
      <c r="JKX321" s="2735"/>
      <c r="JKY321" s="2735"/>
      <c r="JKZ321" s="2735"/>
      <c r="JLA321" s="2735"/>
      <c r="JLB321" s="2735"/>
      <c r="JLC321" s="2735"/>
      <c r="JLD321" s="2735"/>
      <c r="JLE321" s="2735"/>
      <c r="JLF321" s="2735"/>
      <c r="JLG321" s="2735"/>
      <c r="JLH321" s="2735"/>
      <c r="JLI321" s="2735"/>
      <c r="JLJ321" s="2735"/>
      <c r="JLK321" s="2735"/>
      <c r="JLL321" s="2735"/>
      <c r="JLM321" s="2735"/>
      <c r="JLN321" s="2735"/>
      <c r="JLO321" s="2735"/>
      <c r="JLP321" s="2735"/>
      <c r="JLQ321" s="2735"/>
      <c r="JLR321" s="2735"/>
      <c r="JLS321" s="2735"/>
      <c r="JLT321" s="2735"/>
      <c r="JLU321" s="2735"/>
      <c r="JLV321" s="2735"/>
      <c r="JLW321" s="2735"/>
      <c r="JLX321" s="2735"/>
      <c r="JLY321" s="2735"/>
      <c r="JLZ321" s="2735"/>
      <c r="JMA321" s="2735"/>
      <c r="JMB321" s="2735"/>
      <c r="JMC321" s="2735"/>
      <c r="JMD321" s="2735"/>
      <c r="JME321" s="2735"/>
      <c r="JMF321" s="2735"/>
      <c r="JMG321" s="2735"/>
      <c r="JMH321" s="2735"/>
      <c r="JMI321" s="2735"/>
      <c r="JMJ321" s="2735"/>
      <c r="JMK321" s="2735"/>
      <c r="JML321" s="2735"/>
      <c r="JMM321" s="2735"/>
      <c r="JMN321" s="2735"/>
      <c r="JMO321" s="2735"/>
      <c r="JMP321" s="2735"/>
      <c r="JMQ321" s="2735"/>
      <c r="JMR321" s="2735"/>
      <c r="JMS321" s="2735"/>
      <c r="JMT321" s="2735"/>
      <c r="JMU321" s="2735"/>
      <c r="JMV321" s="2735"/>
      <c r="JMW321" s="2735"/>
      <c r="JMX321" s="2735"/>
      <c r="JMY321" s="2735"/>
      <c r="JMZ321" s="2735"/>
      <c r="JNA321" s="2735"/>
      <c r="JNB321" s="2735"/>
      <c r="JNC321" s="2735"/>
      <c r="JND321" s="2735"/>
      <c r="JNE321" s="2735"/>
      <c r="JNF321" s="2735"/>
      <c r="JNG321" s="2735"/>
      <c r="JNH321" s="2735"/>
      <c r="JNI321" s="2735"/>
      <c r="JNJ321" s="2735"/>
      <c r="JNK321" s="2735"/>
      <c r="JNL321" s="2735"/>
      <c r="JNM321" s="2735"/>
      <c r="JNN321" s="2735"/>
      <c r="JNO321" s="2735"/>
      <c r="JNP321" s="2735"/>
      <c r="JNQ321" s="2735"/>
      <c r="JNR321" s="2735"/>
      <c r="JNS321" s="2735"/>
      <c r="JNT321" s="2735"/>
      <c r="JNU321" s="2735"/>
      <c r="JNV321" s="2735"/>
      <c r="JNW321" s="2735"/>
      <c r="JNX321" s="2735"/>
      <c r="JNY321" s="2735"/>
      <c r="JNZ321" s="2735"/>
      <c r="JOA321" s="2735"/>
      <c r="JOB321" s="2735"/>
      <c r="JOC321" s="2735"/>
      <c r="JOD321" s="2735"/>
      <c r="JOE321" s="2735"/>
      <c r="JOF321" s="2735"/>
      <c r="JOG321" s="2735"/>
      <c r="JOH321" s="2735"/>
      <c r="JOI321" s="2735"/>
      <c r="JOJ321" s="2735"/>
      <c r="JOK321" s="2735"/>
      <c r="JOL321" s="2735"/>
      <c r="JOM321" s="2735"/>
      <c r="JON321" s="2735"/>
      <c r="JOO321" s="2735"/>
      <c r="JOP321" s="2735"/>
      <c r="JOQ321" s="2735"/>
      <c r="JOR321" s="2735"/>
      <c r="JOS321" s="2735"/>
      <c r="JOT321" s="2735"/>
      <c r="JOU321" s="2735"/>
      <c r="JOV321" s="2735"/>
      <c r="JOW321" s="2735"/>
      <c r="JOX321" s="2735"/>
      <c r="JOY321" s="2735"/>
      <c r="JOZ321" s="2735"/>
      <c r="JPA321" s="2735"/>
      <c r="JPB321" s="2735"/>
      <c r="JPC321" s="2735"/>
      <c r="JPD321" s="2735"/>
      <c r="JPE321" s="2735"/>
      <c r="JPF321" s="2735"/>
      <c r="JPG321" s="2735"/>
      <c r="JPH321" s="2735"/>
      <c r="JPI321" s="2735"/>
      <c r="JPJ321" s="2735"/>
      <c r="JPK321" s="2735"/>
      <c r="JPL321" s="2735"/>
      <c r="JPM321" s="2735"/>
      <c r="JPN321" s="2735"/>
      <c r="JPO321" s="2735"/>
      <c r="JPP321" s="2735"/>
      <c r="JPQ321" s="2735"/>
      <c r="JPR321" s="2735"/>
      <c r="JPS321" s="2735"/>
      <c r="JPT321" s="2735"/>
      <c r="JPU321" s="2735"/>
      <c r="JPV321" s="2735"/>
      <c r="JPW321" s="2735"/>
      <c r="JPX321" s="2735"/>
      <c r="JPY321" s="2735"/>
      <c r="JPZ321" s="2735"/>
      <c r="JQA321" s="2735"/>
      <c r="JQB321" s="2735"/>
      <c r="JQC321" s="2735"/>
      <c r="JQD321" s="2735"/>
      <c r="JQE321" s="2735"/>
      <c r="JQF321" s="2735"/>
      <c r="JQG321" s="2735"/>
      <c r="JQH321" s="2735"/>
      <c r="JQI321" s="2735"/>
      <c r="JQJ321" s="2735"/>
      <c r="JQK321" s="2735"/>
      <c r="JQL321" s="2735"/>
      <c r="JQM321" s="2735"/>
      <c r="JQN321" s="2735"/>
      <c r="JQO321" s="2735"/>
      <c r="JQP321" s="2735"/>
      <c r="JQQ321" s="2735"/>
      <c r="JQR321" s="2735"/>
      <c r="JQS321" s="2735"/>
      <c r="JQT321" s="2735"/>
      <c r="JQU321" s="2735"/>
      <c r="JQV321" s="2735"/>
      <c r="JQW321" s="2735"/>
      <c r="JQX321" s="2735"/>
      <c r="JQY321" s="2735"/>
      <c r="JQZ321" s="2735"/>
      <c r="JRA321" s="2735"/>
      <c r="JRB321" s="2735"/>
      <c r="JRC321" s="2735"/>
      <c r="JRD321" s="2735"/>
      <c r="JRE321" s="2735"/>
      <c r="JRF321" s="2735"/>
      <c r="JRG321" s="2735"/>
      <c r="JRH321" s="2735"/>
      <c r="JRI321" s="2735"/>
      <c r="JRJ321" s="2735"/>
      <c r="JRK321" s="2735"/>
      <c r="JRL321" s="2735"/>
      <c r="JRM321" s="2735"/>
      <c r="JRN321" s="2735"/>
      <c r="JRO321" s="2735"/>
      <c r="JRP321" s="2735"/>
      <c r="JRQ321" s="2735"/>
      <c r="JRR321" s="2735"/>
      <c r="JRS321" s="2735"/>
      <c r="JRT321" s="2735"/>
      <c r="JRU321" s="2735"/>
      <c r="JRV321" s="2735"/>
      <c r="JRW321" s="2735"/>
      <c r="JRX321" s="2735"/>
      <c r="JRY321" s="2735"/>
      <c r="JRZ321" s="2735"/>
      <c r="JSA321" s="2735"/>
      <c r="JSB321" s="2735"/>
      <c r="JSC321" s="2735"/>
      <c r="JSD321" s="2735"/>
      <c r="JSE321" s="2735"/>
      <c r="JSF321" s="2735"/>
      <c r="JSG321" s="2735"/>
      <c r="JSH321" s="2735"/>
      <c r="JSI321" s="2735"/>
      <c r="JSJ321" s="2735"/>
      <c r="JSK321" s="2735"/>
      <c r="JSL321" s="2735"/>
      <c r="JSM321" s="2735"/>
      <c r="JSN321" s="2735"/>
      <c r="JSO321" s="2735"/>
      <c r="JSP321" s="2735"/>
      <c r="JSQ321" s="2735"/>
      <c r="JSR321" s="2735"/>
      <c r="JSS321" s="2735"/>
      <c r="JST321" s="2735"/>
      <c r="JSU321" s="2735"/>
      <c r="JSV321" s="2735"/>
      <c r="JSW321" s="2735"/>
      <c r="JSX321" s="2735"/>
      <c r="JSY321" s="2735"/>
      <c r="JSZ321" s="2735"/>
      <c r="JTA321" s="2735"/>
      <c r="JTB321" s="2735"/>
      <c r="JTC321" s="2735"/>
      <c r="JTD321" s="2735"/>
      <c r="JTE321" s="2735"/>
      <c r="JTF321" s="2735"/>
      <c r="JTG321" s="2735"/>
      <c r="JTH321" s="2735"/>
      <c r="JTI321" s="2735"/>
      <c r="JTJ321" s="2735"/>
      <c r="JTK321" s="2735"/>
      <c r="JTL321" s="2735"/>
      <c r="JTM321" s="2735"/>
      <c r="JTN321" s="2735"/>
      <c r="JTO321" s="2735"/>
      <c r="JTP321" s="2735"/>
      <c r="JTQ321" s="2735"/>
      <c r="JTR321" s="2735"/>
      <c r="JTS321" s="2735"/>
      <c r="JTT321" s="2735"/>
      <c r="JTU321" s="2735"/>
      <c r="JTV321" s="2735"/>
      <c r="JTW321" s="2735"/>
      <c r="JTX321" s="2735"/>
      <c r="JTY321" s="2735"/>
      <c r="JTZ321" s="2735"/>
      <c r="JUA321" s="2735"/>
      <c r="JUB321" s="2735"/>
      <c r="JUC321" s="2735"/>
      <c r="JUD321" s="2735"/>
      <c r="JUE321" s="2735"/>
      <c r="JUF321" s="2735"/>
      <c r="JUG321" s="2735"/>
      <c r="JUH321" s="2735"/>
      <c r="JUI321" s="2735"/>
      <c r="JUJ321" s="2735"/>
      <c r="JUK321" s="2735"/>
      <c r="JUL321" s="2735"/>
      <c r="JUM321" s="2735"/>
      <c r="JUN321" s="2735"/>
      <c r="JUO321" s="2735"/>
      <c r="JUP321" s="2735"/>
      <c r="JUQ321" s="2735"/>
      <c r="JUR321" s="2735"/>
      <c r="JUS321" s="2735"/>
      <c r="JUT321" s="2735"/>
      <c r="JUU321" s="2735"/>
      <c r="JUV321" s="2735"/>
      <c r="JUW321" s="2735"/>
      <c r="JUX321" s="2735"/>
      <c r="JUY321" s="2735"/>
      <c r="JUZ321" s="2735"/>
      <c r="JVA321" s="2735"/>
      <c r="JVB321" s="2735"/>
      <c r="JVC321" s="2735"/>
      <c r="JVD321" s="2735"/>
      <c r="JVE321" s="2735"/>
      <c r="JVF321" s="2735"/>
      <c r="JVG321" s="2735"/>
      <c r="JVH321" s="2735"/>
      <c r="JVI321" s="2735"/>
      <c r="JVJ321" s="2735"/>
      <c r="JVK321" s="2735"/>
      <c r="JVL321" s="2735"/>
      <c r="JVM321" s="2735"/>
      <c r="JVN321" s="2735"/>
      <c r="JVO321" s="2735"/>
      <c r="JVP321" s="2735"/>
      <c r="JVQ321" s="2735"/>
      <c r="JVR321" s="2735"/>
      <c r="JVS321" s="2735"/>
      <c r="JVT321" s="2735"/>
      <c r="JVU321" s="2735"/>
      <c r="JVV321" s="2735"/>
      <c r="JVW321" s="2735"/>
      <c r="JVX321" s="2735"/>
      <c r="JVY321" s="2735"/>
      <c r="JVZ321" s="2735"/>
      <c r="JWA321" s="2735"/>
      <c r="JWB321" s="2735"/>
      <c r="JWC321" s="2735"/>
      <c r="JWD321" s="2735"/>
      <c r="JWE321" s="2735"/>
      <c r="JWF321" s="2735"/>
      <c r="JWG321" s="2735"/>
      <c r="JWH321" s="2735"/>
      <c r="JWI321" s="2735"/>
      <c r="JWJ321" s="2735"/>
      <c r="JWK321" s="2735"/>
      <c r="JWL321" s="2735"/>
      <c r="JWM321" s="2735"/>
      <c r="JWN321" s="2735"/>
      <c r="JWO321" s="2735"/>
      <c r="JWP321" s="2735"/>
      <c r="JWQ321" s="2735"/>
      <c r="JWR321" s="2735"/>
      <c r="JWS321" s="2735"/>
      <c r="JWT321" s="2735"/>
      <c r="JWU321" s="2735"/>
      <c r="JWV321" s="2735"/>
      <c r="JWW321" s="2735"/>
      <c r="JWX321" s="2735"/>
      <c r="JWY321" s="2735"/>
      <c r="JWZ321" s="2735"/>
      <c r="JXA321" s="2735"/>
      <c r="JXB321" s="2735"/>
      <c r="JXC321" s="2735"/>
      <c r="JXD321" s="2735"/>
      <c r="JXE321" s="2735"/>
      <c r="JXF321" s="2735"/>
      <c r="JXG321" s="2735"/>
      <c r="JXH321" s="2735"/>
      <c r="JXI321" s="2735"/>
      <c r="JXJ321" s="2735"/>
      <c r="JXK321" s="2735"/>
      <c r="JXL321" s="2735"/>
      <c r="JXM321" s="2735"/>
      <c r="JXN321" s="2735"/>
      <c r="JXO321" s="2735"/>
      <c r="JXP321" s="2735"/>
      <c r="JXQ321" s="2735"/>
      <c r="JXR321" s="2735"/>
      <c r="JXS321" s="2735"/>
      <c r="JXT321" s="2735"/>
      <c r="JXU321" s="2735"/>
      <c r="JXV321" s="2735"/>
      <c r="JXW321" s="2735"/>
      <c r="JXX321" s="2735"/>
      <c r="JXY321" s="2735"/>
      <c r="JXZ321" s="2735"/>
      <c r="JYA321" s="2735"/>
      <c r="JYB321" s="2735"/>
      <c r="JYC321" s="2735"/>
      <c r="JYD321" s="2735"/>
      <c r="JYE321" s="2735"/>
      <c r="JYF321" s="2735"/>
      <c r="JYG321" s="2735"/>
      <c r="JYH321" s="2735"/>
      <c r="JYI321" s="2735"/>
      <c r="JYJ321" s="2735"/>
      <c r="JYK321" s="2735"/>
      <c r="JYL321" s="2735"/>
      <c r="JYM321" s="2735"/>
      <c r="JYN321" s="2735"/>
      <c r="JYO321" s="2735"/>
      <c r="JYP321" s="2735"/>
      <c r="JYQ321" s="2735"/>
      <c r="JYR321" s="2735"/>
      <c r="JYS321" s="2735"/>
      <c r="JYT321" s="2735"/>
      <c r="JYU321" s="2735"/>
      <c r="JYV321" s="2735"/>
      <c r="JYW321" s="2735"/>
      <c r="JYX321" s="2735"/>
      <c r="JYY321" s="2735"/>
      <c r="JYZ321" s="2735"/>
      <c r="JZA321" s="2735"/>
      <c r="JZB321" s="2735"/>
      <c r="JZC321" s="2735"/>
      <c r="JZD321" s="2735"/>
      <c r="JZE321" s="2735"/>
      <c r="JZF321" s="2735"/>
      <c r="JZG321" s="2735"/>
      <c r="JZH321" s="2735"/>
      <c r="JZI321" s="2735"/>
      <c r="JZJ321" s="2735"/>
      <c r="JZK321" s="2735"/>
      <c r="JZL321" s="2735"/>
      <c r="JZM321" s="2735"/>
      <c r="JZN321" s="2735"/>
      <c r="JZO321" s="2735"/>
      <c r="JZP321" s="2735"/>
      <c r="JZQ321" s="2735"/>
      <c r="JZR321" s="2735"/>
      <c r="JZS321" s="2735"/>
      <c r="JZT321" s="2735"/>
      <c r="JZU321" s="2735"/>
      <c r="JZV321" s="2735"/>
      <c r="JZW321" s="2735"/>
      <c r="JZX321" s="2735"/>
      <c r="JZY321" s="2735"/>
      <c r="JZZ321" s="2735"/>
      <c r="KAA321" s="2735"/>
      <c r="KAB321" s="2735"/>
      <c r="KAC321" s="2735"/>
      <c r="KAD321" s="2735"/>
      <c r="KAE321" s="2735"/>
      <c r="KAF321" s="2735"/>
      <c r="KAG321" s="2735"/>
      <c r="KAH321" s="2735"/>
      <c r="KAI321" s="2735"/>
      <c r="KAJ321" s="2735"/>
      <c r="KAK321" s="2735"/>
      <c r="KAL321" s="2735"/>
      <c r="KAM321" s="2735"/>
      <c r="KAN321" s="2735"/>
      <c r="KAO321" s="2735"/>
      <c r="KAP321" s="2735"/>
      <c r="KAQ321" s="2735"/>
      <c r="KAR321" s="2735"/>
      <c r="KAS321" s="2735"/>
      <c r="KAT321" s="2735"/>
      <c r="KAU321" s="2735"/>
      <c r="KAV321" s="2735"/>
      <c r="KAW321" s="2735"/>
      <c r="KAX321" s="2735"/>
      <c r="KAY321" s="2735"/>
      <c r="KAZ321" s="2735"/>
      <c r="KBA321" s="2735"/>
      <c r="KBB321" s="2735"/>
      <c r="KBC321" s="2735"/>
      <c r="KBD321" s="2735"/>
      <c r="KBE321" s="2735"/>
      <c r="KBF321" s="2735"/>
      <c r="KBG321" s="2735"/>
      <c r="KBH321" s="2735"/>
      <c r="KBI321" s="2735"/>
      <c r="KBJ321" s="2735"/>
      <c r="KBK321" s="2735"/>
      <c r="KBL321" s="2735"/>
      <c r="KBM321" s="2735"/>
      <c r="KBN321" s="2735"/>
      <c r="KBO321" s="2735"/>
      <c r="KBP321" s="2735"/>
      <c r="KBQ321" s="2735"/>
      <c r="KBR321" s="2735"/>
      <c r="KBS321" s="2735"/>
      <c r="KBT321" s="2735"/>
      <c r="KBU321" s="2735"/>
      <c r="KBV321" s="2735"/>
      <c r="KBW321" s="2735"/>
      <c r="KBX321" s="2735"/>
      <c r="KBY321" s="2735"/>
      <c r="KBZ321" s="2735"/>
      <c r="KCA321" s="2735"/>
      <c r="KCB321" s="2735"/>
      <c r="KCC321" s="2735"/>
      <c r="KCD321" s="2735"/>
      <c r="KCE321" s="2735"/>
      <c r="KCF321" s="2735"/>
      <c r="KCG321" s="2735"/>
      <c r="KCH321" s="2735"/>
      <c r="KCI321" s="2735"/>
      <c r="KCJ321" s="2735"/>
      <c r="KCK321" s="2735"/>
      <c r="KCL321" s="2735"/>
      <c r="KCM321" s="2735"/>
      <c r="KCN321" s="2735"/>
      <c r="KCO321" s="2735"/>
      <c r="KCP321" s="2735"/>
      <c r="KCQ321" s="2735"/>
      <c r="KCR321" s="2735"/>
      <c r="KCS321" s="2735"/>
      <c r="KCT321" s="2735"/>
      <c r="KCU321" s="2735"/>
      <c r="KCV321" s="2735"/>
      <c r="KCW321" s="2735"/>
      <c r="KCX321" s="2735"/>
      <c r="KCY321" s="2735"/>
      <c r="KCZ321" s="2735"/>
      <c r="KDA321" s="2735"/>
      <c r="KDB321" s="2735"/>
      <c r="KDC321" s="2735"/>
      <c r="KDD321" s="2735"/>
      <c r="KDE321" s="2735"/>
      <c r="KDF321" s="2735"/>
      <c r="KDG321" s="2735"/>
      <c r="KDH321" s="2735"/>
      <c r="KDI321" s="2735"/>
      <c r="KDJ321" s="2735"/>
      <c r="KDK321" s="2735"/>
      <c r="KDL321" s="2735"/>
      <c r="KDM321" s="2735"/>
      <c r="KDN321" s="2735"/>
      <c r="KDO321" s="2735"/>
      <c r="KDP321" s="2735"/>
      <c r="KDQ321" s="2735"/>
      <c r="KDR321" s="2735"/>
      <c r="KDS321" s="2735"/>
      <c r="KDT321" s="2735"/>
      <c r="KDU321" s="2735"/>
      <c r="KDV321" s="2735"/>
      <c r="KDW321" s="2735"/>
      <c r="KDX321" s="2735"/>
      <c r="KDY321" s="2735"/>
      <c r="KDZ321" s="2735"/>
      <c r="KEA321" s="2735"/>
      <c r="KEB321" s="2735"/>
      <c r="KEC321" s="2735"/>
      <c r="KED321" s="2735"/>
      <c r="KEE321" s="2735"/>
      <c r="KEF321" s="2735"/>
      <c r="KEG321" s="2735"/>
      <c r="KEH321" s="2735"/>
      <c r="KEI321" s="2735"/>
      <c r="KEJ321" s="2735"/>
      <c r="KEK321" s="2735"/>
      <c r="KEL321" s="2735"/>
      <c r="KEM321" s="2735"/>
      <c r="KEN321" s="2735"/>
      <c r="KEO321" s="2735"/>
      <c r="KEP321" s="2735"/>
      <c r="KEQ321" s="2735"/>
      <c r="KER321" s="2735"/>
      <c r="KES321" s="2735"/>
      <c r="KET321" s="2735"/>
      <c r="KEU321" s="2735"/>
      <c r="KEV321" s="2735"/>
      <c r="KEW321" s="2735"/>
      <c r="KEX321" s="2735"/>
      <c r="KEY321" s="2735"/>
      <c r="KEZ321" s="2735"/>
      <c r="KFA321" s="2735"/>
      <c r="KFB321" s="2735"/>
      <c r="KFC321" s="2735"/>
      <c r="KFD321" s="2735"/>
      <c r="KFE321" s="2735"/>
      <c r="KFF321" s="2735"/>
      <c r="KFG321" s="2735"/>
      <c r="KFH321" s="2735"/>
      <c r="KFI321" s="2735"/>
      <c r="KFJ321" s="2735"/>
      <c r="KFK321" s="2735"/>
      <c r="KFL321" s="2735"/>
      <c r="KFM321" s="2735"/>
      <c r="KFN321" s="2735"/>
      <c r="KFO321" s="2735"/>
      <c r="KFP321" s="2735"/>
      <c r="KFQ321" s="2735"/>
      <c r="KFR321" s="2735"/>
      <c r="KFS321" s="2735"/>
      <c r="KFT321" s="2735"/>
      <c r="KFU321" s="2735"/>
      <c r="KFV321" s="2735"/>
      <c r="KFW321" s="2735"/>
      <c r="KFX321" s="2735"/>
      <c r="KFY321" s="2735"/>
      <c r="KFZ321" s="2735"/>
      <c r="KGA321" s="2735"/>
      <c r="KGB321" s="2735"/>
      <c r="KGC321" s="2735"/>
      <c r="KGD321" s="2735"/>
      <c r="KGE321" s="2735"/>
      <c r="KGF321" s="2735"/>
      <c r="KGG321" s="2735"/>
      <c r="KGH321" s="2735"/>
      <c r="KGI321" s="2735"/>
      <c r="KGJ321" s="2735"/>
      <c r="KGK321" s="2735"/>
      <c r="KGL321" s="2735"/>
      <c r="KGM321" s="2735"/>
      <c r="KGN321" s="2735"/>
      <c r="KGO321" s="2735"/>
      <c r="KGP321" s="2735"/>
      <c r="KGQ321" s="2735"/>
      <c r="KGR321" s="2735"/>
      <c r="KGS321" s="2735"/>
      <c r="KGT321" s="2735"/>
      <c r="KGU321" s="2735"/>
      <c r="KGV321" s="2735"/>
      <c r="KGW321" s="2735"/>
      <c r="KGX321" s="2735"/>
      <c r="KGY321" s="2735"/>
      <c r="KGZ321" s="2735"/>
      <c r="KHA321" s="2735"/>
      <c r="KHB321" s="2735"/>
      <c r="KHC321" s="2735"/>
      <c r="KHD321" s="2735"/>
      <c r="KHE321" s="2735"/>
      <c r="KHF321" s="2735"/>
      <c r="KHG321" s="2735"/>
      <c r="KHH321" s="2735"/>
      <c r="KHI321" s="2735"/>
      <c r="KHJ321" s="2735"/>
      <c r="KHK321" s="2735"/>
      <c r="KHL321" s="2735"/>
      <c r="KHM321" s="2735"/>
      <c r="KHN321" s="2735"/>
      <c r="KHO321" s="2735"/>
      <c r="KHP321" s="2735"/>
      <c r="KHQ321" s="2735"/>
      <c r="KHR321" s="2735"/>
      <c r="KHS321" s="2735"/>
      <c r="KHT321" s="2735"/>
      <c r="KHU321" s="2735"/>
      <c r="KHV321" s="2735"/>
      <c r="KHW321" s="2735"/>
      <c r="KHX321" s="2735"/>
      <c r="KHY321" s="2735"/>
      <c r="KHZ321" s="2735"/>
      <c r="KIA321" s="2735"/>
      <c r="KIB321" s="2735"/>
      <c r="KIC321" s="2735"/>
      <c r="KID321" s="2735"/>
      <c r="KIE321" s="2735"/>
      <c r="KIF321" s="2735"/>
      <c r="KIG321" s="2735"/>
      <c r="KIH321" s="2735"/>
      <c r="KII321" s="2735"/>
      <c r="KIJ321" s="2735"/>
      <c r="KIK321" s="2735"/>
      <c r="KIL321" s="2735"/>
      <c r="KIM321" s="2735"/>
      <c r="KIN321" s="2735"/>
      <c r="KIO321" s="2735"/>
      <c r="KIP321" s="2735"/>
      <c r="KIQ321" s="2735"/>
      <c r="KIR321" s="2735"/>
      <c r="KIS321" s="2735"/>
      <c r="KIT321" s="2735"/>
      <c r="KIU321" s="2735"/>
      <c r="KIV321" s="2735"/>
      <c r="KIW321" s="2735"/>
      <c r="KIX321" s="2735"/>
      <c r="KIY321" s="2735"/>
      <c r="KIZ321" s="2735"/>
      <c r="KJA321" s="2735"/>
      <c r="KJB321" s="2735"/>
      <c r="KJC321" s="2735"/>
      <c r="KJD321" s="2735"/>
      <c r="KJE321" s="2735"/>
      <c r="KJF321" s="2735"/>
      <c r="KJG321" s="2735"/>
      <c r="KJH321" s="2735"/>
      <c r="KJI321" s="2735"/>
      <c r="KJJ321" s="2735"/>
      <c r="KJK321" s="2735"/>
      <c r="KJL321" s="2735"/>
      <c r="KJM321" s="2735"/>
      <c r="KJN321" s="2735"/>
      <c r="KJO321" s="2735"/>
      <c r="KJP321" s="2735"/>
      <c r="KJQ321" s="2735"/>
      <c r="KJR321" s="2735"/>
      <c r="KJS321" s="2735"/>
      <c r="KJT321" s="2735"/>
      <c r="KJU321" s="2735"/>
      <c r="KJV321" s="2735"/>
      <c r="KJW321" s="2735"/>
      <c r="KJX321" s="2735"/>
      <c r="KJY321" s="2735"/>
      <c r="KJZ321" s="2735"/>
      <c r="KKA321" s="2735"/>
      <c r="KKB321" s="2735"/>
      <c r="KKC321" s="2735"/>
      <c r="KKD321" s="2735"/>
      <c r="KKE321" s="2735"/>
      <c r="KKF321" s="2735"/>
      <c r="KKG321" s="2735"/>
      <c r="KKH321" s="2735"/>
      <c r="KKI321" s="2735"/>
      <c r="KKJ321" s="2735"/>
      <c r="KKK321" s="2735"/>
      <c r="KKL321" s="2735"/>
      <c r="KKM321" s="2735"/>
      <c r="KKN321" s="2735"/>
      <c r="KKO321" s="2735"/>
      <c r="KKP321" s="2735"/>
      <c r="KKQ321" s="2735"/>
      <c r="KKR321" s="2735"/>
      <c r="KKS321" s="2735"/>
      <c r="KKT321" s="2735"/>
      <c r="KKU321" s="2735"/>
      <c r="KKV321" s="2735"/>
      <c r="KKW321" s="2735"/>
      <c r="KKX321" s="2735"/>
      <c r="KKY321" s="2735"/>
      <c r="KKZ321" s="2735"/>
      <c r="KLA321" s="2735"/>
      <c r="KLB321" s="2735"/>
      <c r="KLC321" s="2735"/>
      <c r="KLD321" s="2735"/>
      <c r="KLE321" s="2735"/>
      <c r="KLF321" s="2735"/>
      <c r="KLG321" s="2735"/>
      <c r="KLH321" s="2735"/>
      <c r="KLI321" s="2735"/>
      <c r="KLJ321" s="2735"/>
      <c r="KLK321" s="2735"/>
      <c r="KLL321" s="2735"/>
      <c r="KLM321" s="2735"/>
      <c r="KLN321" s="2735"/>
      <c r="KLO321" s="2735"/>
      <c r="KLP321" s="2735"/>
      <c r="KLQ321" s="2735"/>
      <c r="KLR321" s="2735"/>
      <c r="KLS321" s="2735"/>
      <c r="KLT321" s="2735"/>
      <c r="KLU321" s="2735"/>
      <c r="KLV321" s="2735"/>
      <c r="KLW321" s="2735"/>
      <c r="KLX321" s="2735"/>
      <c r="KLY321" s="2735"/>
      <c r="KLZ321" s="2735"/>
      <c r="KMA321" s="2735"/>
      <c r="KMB321" s="2735"/>
      <c r="KMC321" s="2735"/>
      <c r="KMD321" s="2735"/>
      <c r="KME321" s="2735"/>
      <c r="KMF321" s="2735"/>
      <c r="KMG321" s="2735"/>
      <c r="KMH321" s="2735"/>
      <c r="KMI321" s="2735"/>
      <c r="KMJ321" s="2735"/>
      <c r="KMK321" s="2735"/>
      <c r="KML321" s="2735"/>
      <c r="KMM321" s="2735"/>
      <c r="KMN321" s="2735"/>
      <c r="KMO321" s="2735"/>
      <c r="KMP321" s="2735"/>
      <c r="KMQ321" s="2735"/>
      <c r="KMR321" s="2735"/>
      <c r="KMS321" s="2735"/>
      <c r="KMT321" s="2735"/>
      <c r="KMU321" s="2735"/>
      <c r="KMV321" s="2735"/>
      <c r="KMW321" s="2735"/>
      <c r="KMX321" s="2735"/>
      <c r="KMY321" s="2735"/>
      <c r="KMZ321" s="2735"/>
      <c r="KNA321" s="2735"/>
      <c r="KNB321" s="2735"/>
      <c r="KNC321" s="2735"/>
      <c r="KND321" s="2735"/>
      <c r="KNE321" s="2735"/>
      <c r="KNF321" s="2735"/>
      <c r="KNG321" s="2735"/>
      <c r="KNH321" s="2735"/>
      <c r="KNI321" s="2735"/>
      <c r="KNJ321" s="2735"/>
      <c r="KNK321" s="2735"/>
      <c r="KNL321" s="2735"/>
      <c r="KNM321" s="2735"/>
      <c r="KNN321" s="2735"/>
      <c r="KNO321" s="2735"/>
      <c r="KNP321" s="2735"/>
      <c r="KNQ321" s="2735"/>
      <c r="KNR321" s="2735"/>
      <c r="KNS321" s="2735"/>
      <c r="KNT321" s="2735"/>
      <c r="KNU321" s="2735"/>
      <c r="KNV321" s="2735"/>
      <c r="KNW321" s="2735"/>
      <c r="KNX321" s="2735"/>
      <c r="KNY321" s="2735"/>
      <c r="KNZ321" s="2735"/>
      <c r="KOA321" s="2735"/>
      <c r="KOB321" s="2735"/>
      <c r="KOC321" s="2735"/>
      <c r="KOD321" s="2735"/>
      <c r="KOE321" s="2735"/>
      <c r="KOF321" s="2735"/>
      <c r="KOG321" s="2735"/>
      <c r="KOH321" s="2735"/>
      <c r="KOI321" s="2735"/>
      <c r="KOJ321" s="2735"/>
      <c r="KOK321" s="2735"/>
      <c r="KOL321" s="2735"/>
      <c r="KOM321" s="2735"/>
      <c r="KON321" s="2735"/>
      <c r="KOO321" s="2735"/>
      <c r="KOP321" s="2735"/>
      <c r="KOQ321" s="2735"/>
      <c r="KOR321" s="2735"/>
      <c r="KOS321" s="2735"/>
      <c r="KOT321" s="2735"/>
      <c r="KOU321" s="2735"/>
      <c r="KOV321" s="2735"/>
      <c r="KOW321" s="2735"/>
      <c r="KOX321" s="2735"/>
      <c r="KOY321" s="2735"/>
      <c r="KOZ321" s="2735"/>
      <c r="KPA321" s="2735"/>
      <c r="KPB321" s="2735"/>
      <c r="KPC321" s="2735"/>
      <c r="KPD321" s="2735"/>
      <c r="KPE321" s="2735"/>
      <c r="KPF321" s="2735"/>
      <c r="KPG321" s="2735"/>
      <c r="KPH321" s="2735"/>
      <c r="KPI321" s="2735"/>
      <c r="KPJ321" s="2735"/>
      <c r="KPK321" s="2735"/>
      <c r="KPL321" s="2735"/>
      <c r="KPM321" s="2735"/>
      <c r="KPN321" s="2735"/>
      <c r="KPO321" s="2735"/>
      <c r="KPP321" s="2735"/>
      <c r="KPQ321" s="2735"/>
      <c r="KPR321" s="2735"/>
      <c r="KPS321" s="2735"/>
      <c r="KPT321" s="2735"/>
      <c r="KPU321" s="2735"/>
      <c r="KPV321" s="2735"/>
      <c r="KPW321" s="2735"/>
      <c r="KPX321" s="2735"/>
      <c r="KPY321" s="2735"/>
      <c r="KPZ321" s="2735"/>
      <c r="KQA321" s="2735"/>
      <c r="KQB321" s="2735"/>
      <c r="KQC321" s="2735"/>
      <c r="KQD321" s="2735"/>
      <c r="KQE321" s="2735"/>
      <c r="KQF321" s="2735"/>
      <c r="KQG321" s="2735"/>
      <c r="KQH321" s="2735"/>
      <c r="KQI321" s="2735"/>
      <c r="KQJ321" s="2735"/>
      <c r="KQK321" s="2735"/>
      <c r="KQL321" s="2735"/>
      <c r="KQM321" s="2735"/>
      <c r="KQN321" s="2735"/>
      <c r="KQO321" s="2735"/>
      <c r="KQP321" s="2735"/>
      <c r="KQQ321" s="2735"/>
      <c r="KQR321" s="2735"/>
      <c r="KQS321" s="2735"/>
      <c r="KQT321" s="2735"/>
      <c r="KQU321" s="2735"/>
      <c r="KQV321" s="2735"/>
      <c r="KQW321" s="2735"/>
      <c r="KQX321" s="2735"/>
      <c r="KQY321" s="2735"/>
      <c r="KQZ321" s="2735"/>
      <c r="KRA321" s="2735"/>
      <c r="KRB321" s="2735"/>
      <c r="KRC321" s="2735"/>
      <c r="KRD321" s="2735"/>
      <c r="KRE321" s="2735"/>
      <c r="KRF321" s="2735"/>
      <c r="KRG321" s="2735"/>
      <c r="KRH321" s="2735"/>
      <c r="KRI321" s="2735"/>
      <c r="KRJ321" s="2735"/>
      <c r="KRK321" s="2735"/>
      <c r="KRL321" s="2735"/>
      <c r="KRM321" s="2735"/>
      <c r="KRN321" s="2735"/>
      <c r="KRO321" s="2735"/>
      <c r="KRP321" s="2735"/>
      <c r="KRQ321" s="2735"/>
      <c r="KRR321" s="2735"/>
      <c r="KRS321" s="2735"/>
      <c r="KRT321" s="2735"/>
      <c r="KRU321" s="2735"/>
      <c r="KRV321" s="2735"/>
      <c r="KRW321" s="2735"/>
      <c r="KRX321" s="2735"/>
      <c r="KRY321" s="2735"/>
      <c r="KRZ321" s="2735"/>
      <c r="KSA321" s="2735"/>
      <c r="KSB321" s="2735"/>
      <c r="KSC321" s="2735"/>
      <c r="KSD321" s="2735"/>
      <c r="KSE321" s="2735"/>
      <c r="KSF321" s="2735"/>
      <c r="KSG321" s="2735"/>
      <c r="KSH321" s="2735"/>
      <c r="KSI321" s="2735"/>
      <c r="KSJ321" s="2735"/>
      <c r="KSK321" s="2735"/>
      <c r="KSL321" s="2735"/>
      <c r="KSM321" s="2735"/>
      <c r="KSN321" s="2735"/>
      <c r="KSO321" s="2735"/>
      <c r="KSP321" s="2735"/>
      <c r="KSQ321" s="2735"/>
      <c r="KSR321" s="2735"/>
      <c r="KSS321" s="2735"/>
      <c r="KST321" s="2735"/>
      <c r="KSU321" s="2735"/>
      <c r="KSV321" s="2735"/>
      <c r="KSW321" s="2735"/>
      <c r="KSX321" s="2735"/>
      <c r="KSY321" s="2735"/>
      <c r="KSZ321" s="2735"/>
      <c r="KTA321" s="2735"/>
      <c r="KTB321" s="2735"/>
      <c r="KTC321" s="2735"/>
      <c r="KTD321" s="2735"/>
      <c r="KTE321" s="2735"/>
      <c r="KTF321" s="2735"/>
      <c r="KTG321" s="2735"/>
      <c r="KTH321" s="2735"/>
      <c r="KTI321" s="2735"/>
      <c r="KTJ321" s="2735"/>
      <c r="KTK321" s="2735"/>
      <c r="KTL321" s="2735"/>
      <c r="KTM321" s="2735"/>
      <c r="KTN321" s="2735"/>
      <c r="KTO321" s="2735"/>
      <c r="KTP321" s="2735"/>
      <c r="KTQ321" s="2735"/>
      <c r="KTR321" s="2735"/>
      <c r="KTS321" s="2735"/>
      <c r="KTT321" s="2735"/>
      <c r="KTU321" s="2735"/>
      <c r="KTV321" s="2735"/>
      <c r="KTW321" s="2735"/>
      <c r="KTX321" s="2735"/>
      <c r="KTY321" s="2735"/>
      <c r="KTZ321" s="2735"/>
      <c r="KUA321" s="2735"/>
      <c r="KUB321" s="2735"/>
      <c r="KUC321" s="2735"/>
      <c r="KUD321" s="2735"/>
      <c r="KUE321" s="2735"/>
      <c r="KUF321" s="2735"/>
      <c r="KUG321" s="2735"/>
      <c r="KUH321" s="2735"/>
      <c r="KUI321" s="2735"/>
      <c r="KUJ321" s="2735"/>
      <c r="KUK321" s="2735"/>
      <c r="KUL321" s="2735"/>
      <c r="KUM321" s="2735"/>
      <c r="KUN321" s="2735"/>
      <c r="KUO321" s="2735"/>
      <c r="KUP321" s="2735"/>
      <c r="KUQ321" s="2735"/>
      <c r="KUR321" s="2735"/>
      <c r="KUS321" s="2735"/>
      <c r="KUT321" s="2735"/>
      <c r="KUU321" s="2735"/>
      <c r="KUV321" s="2735"/>
      <c r="KUW321" s="2735"/>
      <c r="KUX321" s="2735"/>
      <c r="KUY321" s="2735"/>
      <c r="KUZ321" s="2735"/>
      <c r="KVA321" s="2735"/>
      <c r="KVB321" s="2735"/>
      <c r="KVC321" s="2735"/>
      <c r="KVD321" s="2735"/>
      <c r="KVE321" s="2735"/>
      <c r="KVF321" s="2735"/>
      <c r="KVG321" s="2735"/>
      <c r="KVH321" s="2735"/>
      <c r="KVI321" s="2735"/>
      <c r="KVJ321" s="2735"/>
      <c r="KVK321" s="2735"/>
      <c r="KVL321" s="2735"/>
      <c r="KVM321" s="2735"/>
      <c r="KVN321" s="2735"/>
      <c r="KVO321" s="2735"/>
      <c r="KVP321" s="2735"/>
      <c r="KVQ321" s="2735"/>
      <c r="KVR321" s="2735"/>
      <c r="KVS321" s="2735"/>
      <c r="KVT321" s="2735"/>
      <c r="KVU321" s="2735"/>
      <c r="KVV321" s="2735"/>
      <c r="KVW321" s="2735"/>
      <c r="KVX321" s="2735"/>
      <c r="KVY321" s="2735"/>
      <c r="KVZ321" s="2735"/>
      <c r="KWA321" s="2735"/>
      <c r="KWB321" s="2735"/>
      <c r="KWC321" s="2735"/>
      <c r="KWD321" s="2735"/>
      <c r="KWE321" s="2735"/>
      <c r="KWF321" s="2735"/>
      <c r="KWG321" s="2735"/>
      <c r="KWH321" s="2735"/>
      <c r="KWI321" s="2735"/>
      <c r="KWJ321" s="2735"/>
      <c r="KWK321" s="2735"/>
      <c r="KWL321" s="2735"/>
      <c r="KWM321" s="2735"/>
      <c r="KWN321" s="2735"/>
      <c r="KWO321" s="2735"/>
      <c r="KWP321" s="2735"/>
      <c r="KWQ321" s="2735"/>
      <c r="KWR321" s="2735"/>
      <c r="KWS321" s="2735"/>
      <c r="KWT321" s="2735"/>
      <c r="KWU321" s="2735"/>
      <c r="KWV321" s="2735"/>
      <c r="KWW321" s="2735"/>
      <c r="KWX321" s="2735"/>
      <c r="KWY321" s="2735"/>
      <c r="KWZ321" s="2735"/>
      <c r="KXA321" s="2735"/>
      <c r="KXB321" s="2735"/>
      <c r="KXC321" s="2735"/>
      <c r="KXD321" s="2735"/>
      <c r="KXE321" s="2735"/>
      <c r="KXF321" s="2735"/>
      <c r="KXG321" s="2735"/>
      <c r="KXH321" s="2735"/>
      <c r="KXI321" s="2735"/>
      <c r="KXJ321" s="2735"/>
      <c r="KXK321" s="2735"/>
      <c r="KXL321" s="2735"/>
      <c r="KXM321" s="2735"/>
      <c r="KXN321" s="2735"/>
      <c r="KXO321" s="2735"/>
      <c r="KXP321" s="2735"/>
      <c r="KXQ321" s="2735"/>
      <c r="KXR321" s="2735"/>
      <c r="KXS321" s="2735"/>
      <c r="KXT321" s="2735"/>
      <c r="KXU321" s="2735"/>
      <c r="KXV321" s="2735"/>
      <c r="KXW321" s="2735"/>
      <c r="KXX321" s="2735"/>
      <c r="KXY321" s="2735"/>
      <c r="KXZ321" s="2735"/>
      <c r="KYA321" s="2735"/>
      <c r="KYB321" s="2735"/>
      <c r="KYC321" s="2735"/>
      <c r="KYD321" s="2735"/>
      <c r="KYE321" s="2735"/>
      <c r="KYF321" s="2735"/>
      <c r="KYG321" s="2735"/>
      <c r="KYH321" s="2735"/>
      <c r="KYI321" s="2735"/>
      <c r="KYJ321" s="2735"/>
      <c r="KYK321" s="2735"/>
      <c r="KYL321" s="2735"/>
      <c r="KYM321" s="2735"/>
      <c r="KYN321" s="2735"/>
      <c r="KYO321" s="2735"/>
      <c r="KYP321" s="2735"/>
      <c r="KYQ321" s="2735"/>
      <c r="KYR321" s="2735"/>
      <c r="KYS321" s="2735"/>
      <c r="KYT321" s="2735"/>
      <c r="KYU321" s="2735"/>
      <c r="KYV321" s="2735"/>
      <c r="KYW321" s="2735"/>
      <c r="KYX321" s="2735"/>
      <c r="KYY321" s="2735"/>
      <c r="KYZ321" s="2735"/>
      <c r="KZA321" s="2735"/>
      <c r="KZB321" s="2735"/>
      <c r="KZC321" s="2735"/>
      <c r="KZD321" s="2735"/>
      <c r="KZE321" s="2735"/>
      <c r="KZF321" s="2735"/>
      <c r="KZG321" s="2735"/>
      <c r="KZH321" s="2735"/>
      <c r="KZI321" s="2735"/>
      <c r="KZJ321" s="2735"/>
      <c r="KZK321" s="2735"/>
      <c r="KZL321" s="2735"/>
      <c r="KZM321" s="2735"/>
      <c r="KZN321" s="2735"/>
      <c r="KZO321" s="2735"/>
      <c r="KZP321" s="2735"/>
      <c r="KZQ321" s="2735"/>
      <c r="KZR321" s="2735"/>
      <c r="KZS321" s="2735"/>
      <c r="KZT321" s="2735"/>
      <c r="KZU321" s="2735"/>
      <c r="KZV321" s="2735"/>
      <c r="KZW321" s="2735"/>
      <c r="KZX321" s="2735"/>
      <c r="KZY321" s="2735"/>
      <c r="KZZ321" s="2735"/>
      <c r="LAA321" s="2735"/>
      <c r="LAB321" s="2735"/>
      <c r="LAC321" s="2735"/>
      <c r="LAD321" s="2735"/>
      <c r="LAE321" s="2735"/>
      <c r="LAF321" s="2735"/>
      <c r="LAG321" s="2735"/>
      <c r="LAH321" s="2735"/>
      <c r="LAI321" s="2735"/>
      <c r="LAJ321" s="2735"/>
      <c r="LAK321" s="2735"/>
      <c r="LAL321" s="2735"/>
      <c r="LAM321" s="2735"/>
      <c r="LAN321" s="2735"/>
      <c r="LAO321" s="2735"/>
      <c r="LAP321" s="2735"/>
      <c r="LAQ321" s="2735"/>
      <c r="LAR321" s="2735"/>
      <c r="LAS321" s="2735"/>
      <c r="LAT321" s="2735"/>
      <c r="LAU321" s="2735"/>
      <c r="LAV321" s="2735"/>
      <c r="LAW321" s="2735"/>
      <c r="LAX321" s="2735"/>
      <c r="LAY321" s="2735"/>
      <c r="LAZ321" s="2735"/>
      <c r="LBA321" s="2735"/>
      <c r="LBB321" s="2735"/>
      <c r="LBC321" s="2735"/>
      <c r="LBD321" s="2735"/>
      <c r="LBE321" s="2735"/>
      <c r="LBF321" s="2735"/>
      <c r="LBG321" s="2735"/>
      <c r="LBH321" s="2735"/>
      <c r="LBI321" s="2735"/>
      <c r="LBJ321" s="2735"/>
      <c r="LBK321" s="2735"/>
      <c r="LBL321" s="2735"/>
      <c r="LBM321" s="2735"/>
      <c r="LBN321" s="2735"/>
      <c r="LBO321" s="2735"/>
      <c r="LBP321" s="2735"/>
      <c r="LBQ321" s="2735"/>
      <c r="LBR321" s="2735"/>
      <c r="LBS321" s="2735"/>
      <c r="LBT321" s="2735"/>
      <c r="LBU321" s="2735"/>
      <c r="LBV321" s="2735"/>
      <c r="LBW321" s="2735"/>
      <c r="LBX321" s="2735"/>
      <c r="LBY321" s="2735"/>
      <c r="LBZ321" s="2735"/>
      <c r="LCA321" s="2735"/>
      <c r="LCB321" s="2735"/>
      <c r="LCC321" s="2735"/>
      <c r="LCD321" s="2735"/>
      <c r="LCE321" s="2735"/>
      <c r="LCF321" s="2735"/>
      <c r="LCG321" s="2735"/>
      <c r="LCH321" s="2735"/>
      <c r="LCI321" s="2735"/>
      <c r="LCJ321" s="2735"/>
      <c r="LCK321" s="2735"/>
      <c r="LCL321" s="2735"/>
      <c r="LCM321" s="2735"/>
      <c r="LCN321" s="2735"/>
      <c r="LCO321" s="2735"/>
      <c r="LCP321" s="2735"/>
      <c r="LCQ321" s="2735"/>
      <c r="LCR321" s="2735"/>
      <c r="LCS321" s="2735"/>
      <c r="LCT321" s="2735"/>
      <c r="LCU321" s="2735"/>
      <c r="LCV321" s="2735"/>
      <c r="LCW321" s="2735"/>
      <c r="LCX321" s="2735"/>
      <c r="LCY321" s="2735"/>
      <c r="LCZ321" s="2735"/>
      <c r="LDA321" s="2735"/>
      <c r="LDB321" s="2735"/>
      <c r="LDC321" s="2735"/>
      <c r="LDD321" s="2735"/>
      <c r="LDE321" s="2735"/>
      <c r="LDF321" s="2735"/>
      <c r="LDG321" s="2735"/>
      <c r="LDH321" s="2735"/>
      <c r="LDI321" s="2735"/>
      <c r="LDJ321" s="2735"/>
      <c r="LDK321" s="2735"/>
      <c r="LDL321" s="2735"/>
      <c r="LDM321" s="2735"/>
      <c r="LDN321" s="2735"/>
      <c r="LDO321" s="2735"/>
      <c r="LDP321" s="2735"/>
      <c r="LDQ321" s="2735"/>
      <c r="LDR321" s="2735"/>
      <c r="LDS321" s="2735"/>
      <c r="LDT321" s="2735"/>
      <c r="LDU321" s="2735"/>
      <c r="LDV321" s="2735"/>
      <c r="LDW321" s="2735"/>
      <c r="LDX321" s="2735"/>
      <c r="LDY321" s="2735"/>
      <c r="LDZ321" s="2735"/>
      <c r="LEA321" s="2735"/>
      <c r="LEB321" s="2735"/>
      <c r="LEC321" s="2735"/>
      <c r="LED321" s="2735"/>
      <c r="LEE321" s="2735"/>
      <c r="LEF321" s="2735"/>
      <c r="LEG321" s="2735"/>
      <c r="LEH321" s="2735"/>
      <c r="LEI321" s="2735"/>
      <c r="LEJ321" s="2735"/>
      <c r="LEK321" s="2735"/>
      <c r="LEL321" s="2735"/>
      <c r="LEM321" s="2735"/>
      <c r="LEN321" s="2735"/>
      <c r="LEO321" s="2735"/>
      <c r="LEP321" s="2735"/>
      <c r="LEQ321" s="2735"/>
      <c r="LER321" s="2735"/>
      <c r="LES321" s="2735"/>
      <c r="LET321" s="2735"/>
      <c r="LEU321" s="2735"/>
      <c r="LEV321" s="2735"/>
      <c r="LEW321" s="2735"/>
      <c r="LEX321" s="2735"/>
      <c r="LEY321" s="2735"/>
      <c r="LEZ321" s="2735"/>
      <c r="LFA321" s="2735"/>
      <c r="LFB321" s="2735"/>
      <c r="LFC321" s="2735"/>
      <c r="LFD321" s="2735"/>
      <c r="LFE321" s="2735"/>
      <c r="LFF321" s="2735"/>
      <c r="LFG321" s="2735"/>
      <c r="LFH321" s="2735"/>
      <c r="LFI321" s="2735"/>
      <c r="LFJ321" s="2735"/>
      <c r="LFK321" s="2735"/>
      <c r="LFL321" s="2735"/>
      <c r="LFM321" s="2735"/>
      <c r="LFN321" s="2735"/>
      <c r="LFO321" s="2735"/>
      <c r="LFP321" s="2735"/>
      <c r="LFQ321" s="2735"/>
      <c r="LFR321" s="2735"/>
      <c r="LFS321" s="2735"/>
      <c r="LFT321" s="2735"/>
      <c r="LFU321" s="2735"/>
      <c r="LFV321" s="2735"/>
      <c r="LFW321" s="2735"/>
      <c r="LFX321" s="2735"/>
      <c r="LFY321" s="2735"/>
      <c r="LFZ321" s="2735"/>
      <c r="LGA321" s="2735"/>
      <c r="LGB321" s="2735"/>
      <c r="LGC321" s="2735"/>
      <c r="LGD321" s="2735"/>
      <c r="LGE321" s="2735"/>
      <c r="LGF321" s="2735"/>
      <c r="LGG321" s="2735"/>
      <c r="LGH321" s="2735"/>
      <c r="LGI321" s="2735"/>
      <c r="LGJ321" s="2735"/>
      <c r="LGK321" s="2735"/>
      <c r="LGL321" s="2735"/>
      <c r="LGM321" s="2735"/>
      <c r="LGN321" s="2735"/>
      <c r="LGO321" s="2735"/>
      <c r="LGP321" s="2735"/>
      <c r="LGQ321" s="2735"/>
      <c r="LGR321" s="2735"/>
      <c r="LGS321" s="2735"/>
      <c r="LGT321" s="2735"/>
      <c r="LGU321" s="2735"/>
      <c r="LGV321" s="2735"/>
      <c r="LGW321" s="2735"/>
      <c r="LGX321" s="2735"/>
      <c r="LGY321" s="2735"/>
      <c r="LGZ321" s="2735"/>
      <c r="LHA321" s="2735"/>
      <c r="LHB321" s="2735"/>
      <c r="LHC321" s="2735"/>
      <c r="LHD321" s="2735"/>
      <c r="LHE321" s="2735"/>
      <c r="LHF321" s="2735"/>
      <c r="LHG321" s="2735"/>
      <c r="LHH321" s="2735"/>
      <c r="LHI321" s="2735"/>
      <c r="LHJ321" s="2735"/>
      <c r="LHK321" s="2735"/>
      <c r="LHL321" s="2735"/>
      <c r="LHM321" s="2735"/>
      <c r="LHN321" s="2735"/>
      <c r="LHO321" s="2735"/>
      <c r="LHP321" s="2735"/>
      <c r="LHQ321" s="2735"/>
      <c r="LHR321" s="2735"/>
      <c r="LHS321" s="2735"/>
      <c r="LHT321" s="2735"/>
      <c r="LHU321" s="2735"/>
      <c r="LHV321" s="2735"/>
      <c r="LHW321" s="2735"/>
      <c r="LHX321" s="2735"/>
      <c r="LHY321" s="2735"/>
      <c r="LHZ321" s="2735"/>
      <c r="LIA321" s="2735"/>
      <c r="LIB321" s="2735"/>
      <c r="LIC321" s="2735"/>
      <c r="LID321" s="2735"/>
      <c r="LIE321" s="2735"/>
      <c r="LIF321" s="2735"/>
      <c r="LIG321" s="2735"/>
      <c r="LIH321" s="2735"/>
      <c r="LII321" s="2735"/>
      <c r="LIJ321" s="2735"/>
      <c r="LIK321" s="2735"/>
      <c r="LIL321" s="2735"/>
      <c r="LIM321" s="2735"/>
      <c r="LIN321" s="2735"/>
      <c r="LIO321" s="2735"/>
      <c r="LIP321" s="2735"/>
      <c r="LIQ321" s="2735"/>
      <c r="LIR321" s="2735"/>
      <c r="LIS321" s="2735"/>
      <c r="LIT321" s="2735"/>
      <c r="LIU321" s="2735"/>
      <c r="LIV321" s="2735"/>
      <c r="LIW321" s="2735"/>
      <c r="LIX321" s="2735"/>
      <c r="LIY321" s="2735"/>
      <c r="LIZ321" s="2735"/>
      <c r="LJA321" s="2735"/>
      <c r="LJB321" s="2735"/>
      <c r="LJC321" s="2735"/>
      <c r="LJD321" s="2735"/>
      <c r="LJE321" s="2735"/>
      <c r="LJF321" s="2735"/>
      <c r="LJG321" s="2735"/>
      <c r="LJH321" s="2735"/>
      <c r="LJI321" s="2735"/>
      <c r="LJJ321" s="2735"/>
      <c r="LJK321" s="2735"/>
      <c r="LJL321" s="2735"/>
      <c r="LJM321" s="2735"/>
      <c r="LJN321" s="2735"/>
      <c r="LJO321" s="2735"/>
      <c r="LJP321" s="2735"/>
      <c r="LJQ321" s="2735"/>
      <c r="LJR321" s="2735"/>
      <c r="LJS321" s="2735"/>
      <c r="LJT321" s="2735"/>
      <c r="LJU321" s="2735"/>
      <c r="LJV321" s="2735"/>
      <c r="LJW321" s="2735"/>
      <c r="LJX321" s="2735"/>
      <c r="LJY321" s="2735"/>
      <c r="LJZ321" s="2735"/>
      <c r="LKA321" s="2735"/>
      <c r="LKB321" s="2735"/>
      <c r="LKC321" s="2735"/>
      <c r="LKD321" s="2735"/>
      <c r="LKE321" s="2735"/>
      <c r="LKF321" s="2735"/>
      <c r="LKG321" s="2735"/>
      <c r="LKH321" s="2735"/>
      <c r="LKI321" s="2735"/>
      <c r="LKJ321" s="2735"/>
      <c r="LKK321" s="2735"/>
      <c r="LKL321" s="2735"/>
      <c r="LKM321" s="2735"/>
      <c r="LKN321" s="2735"/>
      <c r="LKO321" s="2735"/>
      <c r="LKP321" s="2735"/>
      <c r="LKQ321" s="2735"/>
      <c r="LKR321" s="2735"/>
      <c r="LKS321" s="2735"/>
      <c r="LKT321" s="2735"/>
      <c r="LKU321" s="2735"/>
      <c r="LKV321" s="2735"/>
      <c r="LKW321" s="2735"/>
      <c r="LKX321" s="2735"/>
      <c r="LKY321" s="2735"/>
      <c r="LKZ321" s="2735"/>
      <c r="LLA321" s="2735"/>
      <c r="LLB321" s="2735"/>
      <c r="LLC321" s="2735"/>
      <c r="LLD321" s="2735"/>
      <c r="LLE321" s="2735"/>
      <c r="LLF321" s="2735"/>
      <c r="LLG321" s="2735"/>
      <c r="LLH321" s="2735"/>
      <c r="LLI321" s="2735"/>
      <c r="LLJ321" s="2735"/>
      <c r="LLK321" s="2735"/>
      <c r="LLL321" s="2735"/>
      <c r="LLM321" s="2735"/>
      <c r="LLN321" s="2735"/>
      <c r="LLO321" s="2735"/>
      <c r="LLP321" s="2735"/>
      <c r="LLQ321" s="2735"/>
      <c r="LLR321" s="2735"/>
      <c r="LLS321" s="2735"/>
      <c r="LLT321" s="2735"/>
      <c r="LLU321" s="2735"/>
      <c r="LLV321" s="2735"/>
      <c r="LLW321" s="2735"/>
      <c r="LLX321" s="2735"/>
      <c r="LLY321" s="2735"/>
      <c r="LLZ321" s="2735"/>
      <c r="LMA321" s="2735"/>
      <c r="LMB321" s="2735"/>
      <c r="LMC321" s="2735"/>
      <c r="LMD321" s="2735"/>
      <c r="LME321" s="2735"/>
      <c r="LMF321" s="2735"/>
      <c r="LMG321" s="2735"/>
      <c r="LMH321" s="2735"/>
      <c r="LMI321" s="2735"/>
      <c r="LMJ321" s="2735"/>
      <c r="LMK321" s="2735"/>
      <c r="LML321" s="2735"/>
      <c r="LMM321" s="2735"/>
      <c r="LMN321" s="2735"/>
      <c r="LMO321" s="2735"/>
      <c r="LMP321" s="2735"/>
      <c r="LMQ321" s="2735"/>
      <c r="LMR321" s="2735"/>
      <c r="LMS321" s="2735"/>
      <c r="LMT321" s="2735"/>
      <c r="LMU321" s="2735"/>
      <c r="LMV321" s="2735"/>
      <c r="LMW321" s="2735"/>
      <c r="LMX321" s="2735"/>
      <c r="LMY321" s="2735"/>
      <c r="LMZ321" s="2735"/>
      <c r="LNA321" s="2735"/>
      <c r="LNB321" s="2735"/>
      <c r="LNC321" s="2735"/>
      <c r="LND321" s="2735"/>
      <c r="LNE321" s="2735"/>
      <c r="LNF321" s="2735"/>
      <c r="LNG321" s="2735"/>
      <c r="LNH321" s="2735"/>
      <c r="LNI321" s="2735"/>
      <c r="LNJ321" s="2735"/>
      <c r="LNK321" s="2735"/>
      <c r="LNL321" s="2735"/>
      <c r="LNM321" s="2735"/>
      <c r="LNN321" s="2735"/>
      <c r="LNO321" s="2735"/>
      <c r="LNP321" s="2735"/>
      <c r="LNQ321" s="2735"/>
      <c r="LNR321" s="2735"/>
      <c r="LNS321" s="2735"/>
      <c r="LNT321" s="2735"/>
      <c r="LNU321" s="2735"/>
      <c r="LNV321" s="2735"/>
      <c r="LNW321" s="2735"/>
      <c r="LNX321" s="2735"/>
      <c r="LNY321" s="2735"/>
      <c r="LNZ321" s="2735"/>
      <c r="LOA321" s="2735"/>
      <c r="LOB321" s="2735"/>
      <c r="LOC321" s="2735"/>
      <c r="LOD321" s="2735"/>
      <c r="LOE321" s="2735"/>
      <c r="LOF321" s="2735"/>
      <c r="LOG321" s="2735"/>
      <c r="LOH321" s="2735"/>
      <c r="LOI321" s="2735"/>
      <c r="LOJ321" s="2735"/>
      <c r="LOK321" s="2735"/>
      <c r="LOL321" s="2735"/>
      <c r="LOM321" s="2735"/>
      <c r="LON321" s="2735"/>
      <c r="LOO321" s="2735"/>
      <c r="LOP321" s="2735"/>
      <c r="LOQ321" s="2735"/>
      <c r="LOR321" s="2735"/>
      <c r="LOS321" s="2735"/>
      <c r="LOT321" s="2735"/>
      <c r="LOU321" s="2735"/>
      <c r="LOV321" s="2735"/>
      <c r="LOW321" s="2735"/>
      <c r="LOX321" s="2735"/>
      <c r="LOY321" s="2735"/>
      <c r="LOZ321" s="2735"/>
      <c r="LPA321" s="2735"/>
      <c r="LPB321" s="2735"/>
      <c r="LPC321" s="2735"/>
      <c r="LPD321" s="2735"/>
      <c r="LPE321" s="2735"/>
      <c r="LPF321" s="2735"/>
      <c r="LPG321" s="2735"/>
      <c r="LPH321" s="2735"/>
      <c r="LPI321" s="2735"/>
      <c r="LPJ321" s="2735"/>
      <c r="LPK321" s="2735"/>
      <c r="LPL321" s="2735"/>
      <c r="LPM321" s="2735"/>
      <c r="LPN321" s="2735"/>
      <c r="LPO321" s="2735"/>
      <c r="LPP321" s="2735"/>
      <c r="LPQ321" s="2735"/>
      <c r="LPR321" s="2735"/>
      <c r="LPS321" s="2735"/>
      <c r="LPT321" s="2735"/>
      <c r="LPU321" s="2735"/>
      <c r="LPV321" s="2735"/>
      <c r="LPW321" s="2735"/>
      <c r="LPX321" s="2735"/>
      <c r="LPY321" s="2735"/>
      <c r="LPZ321" s="2735"/>
      <c r="LQA321" s="2735"/>
      <c r="LQB321" s="2735"/>
      <c r="LQC321" s="2735"/>
      <c r="LQD321" s="2735"/>
      <c r="LQE321" s="2735"/>
      <c r="LQF321" s="2735"/>
      <c r="LQG321" s="2735"/>
      <c r="LQH321" s="2735"/>
      <c r="LQI321" s="2735"/>
      <c r="LQJ321" s="2735"/>
      <c r="LQK321" s="2735"/>
      <c r="LQL321" s="2735"/>
      <c r="LQM321" s="2735"/>
      <c r="LQN321" s="2735"/>
      <c r="LQO321" s="2735"/>
      <c r="LQP321" s="2735"/>
      <c r="LQQ321" s="2735"/>
      <c r="LQR321" s="2735"/>
      <c r="LQS321" s="2735"/>
      <c r="LQT321" s="2735"/>
      <c r="LQU321" s="2735"/>
      <c r="LQV321" s="2735"/>
      <c r="LQW321" s="2735"/>
      <c r="LQX321" s="2735"/>
      <c r="LQY321" s="2735"/>
      <c r="LQZ321" s="2735"/>
      <c r="LRA321" s="2735"/>
      <c r="LRB321" s="2735"/>
      <c r="LRC321" s="2735"/>
      <c r="LRD321" s="2735"/>
      <c r="LRE321" s="2735"/>
      <c r="LRF321" s="2735"/>
      <c r="LRG321" s="2735"/>
      <c r="LRH321" s="2735"/>
      <c r="LRI321" s="2735"/>
      <c r="LRJ321" s="2735"/>
      <c r="LRK321" s="2735"/>
      <c r="LRL321" s="2735"/>
      <c r="LRM321" s="2735"/>
      <c r="LRN321" s="2735"/>
      <c r="LRO321" s="2735"/>
      <c r="LRP321" s="2735"/>
      <c r="LRQ321" s="2735"/>
      <c r="LRR321" s="2735"/>
      <c r="LRS321" s="2735"/>
      <c r="LRT321" s="2735"/>
      <c r="LRU321" s="2735"/>
      <c r="LRV321" s="2735"/>
      <c r="LRW321" s="2735"/>
      <c r="LRX321" s="2735"/>
      <c r="LRY321" s="2735"/>
      <c r="LRZ321" s="2735"/>
      <c r="LSA321" s="2735"/>
      <c r="LSB321" s="2735"/>
      <c r="LSC321" s="2735"/>
      <c r="LSD321" s="2735"/>
      <c r="LSE321" s="2735"/>
      <c r="LSF321" s="2735"/>
      <c r="LSG321" s="2735"/>
      <c r="LSH321" s="2735"/>
      <c r="LSI321" s="2735"/>
      <c r="LSJ321" s="2735"/>
      <c r="LSK321" s="2735"/>
      <c r="LSL321" s="2735"/>
      <c r="LSM321" s="2735"/>
      <c r="LSN321" s="2735"/>
      <c r="LSO321" s="2735"/>
      <c r="LSP321" s="2735"/>
      <c r="LSQ321" s="2735"/>
      <c r="LSR321" s="2735"/>
      <c r="LSS321" s="2735"/>
      <c r="LST321" s="2735"/>
      <c r="LSU321" s="2735"/>
      <c r="LSV321" s="2735"/>
      <c r="LSW321" s="2735"/>
      <c r="LSX321" s="2735"/>
      <c r="LSY321" s="2735"/>
      <c r="LSZ321" s="2735"/>
      <c r="LTA321" s="2735"/>
      <c r="LTB321" s="2735"/>
      <c r="LTC321" s="2735"/>
      <c r="LTD321" s="2735"/>
      <c r="LTE321" s="2735"/>
      <c r="LTF321" s="2735"/>
      <c r="LTG321" s="2735"/>
      <c r="LTH321" s="2735"/>
      <c r="LTI321" s="2735"/>
      <c r="LTJ321" s="2735"/>
      <c r="LTK321" s="2735"/>
      <c r="LTL321" s="2735"/>
      <c r="LTM321" s="2735"/>
      <c r="LTN321" s="2735"/>
      <c r="LTO321" s="2735"/>
      <c r="LTP321" s="2735"/>
      <c r="LTQ321" s="2735"/>
      <c r="LTR321" s="2735"/>
      <c r="LTS321" s="2735"/>
      <c r="LTT321" s="2735"/>
      <c r="LTU321" s="2735"/>
      <c r="LTV321" s="2735"/>
      <c r="LTW321" s="2735"/>
      <c r="LTX321" s="2735"/>
      <c r="LTY321" s="2735"/>
      <c r="LTZ321" s="2735"/>
      <c r="LUA321" s="2735"/>
      <c r="LUB321" s="2735"/>
      <c r="LUC321" s="2735"/>
      <c r="LUD321" s="2735"/>
      <c r="LUE321" s="2735"/>
      <c r="LUF321" s="2735"/>
      <c r="LUG321" s="2735"/>
      <c r="LUH321" s="2735"/>
      <c r="LUI321" s="2735"/>
      <c r="LUJ321" s="2735"/>
      <c r="LUK321" s="2735"/>
      <c r="LUL321" s="2735"/>
      <c r="LUM321" s="2735"/>
      <c r="LUN321" s="2735"/>
      <c r="LUO321" s="2735"/>
      <c r="LUP321" s="2735"/>
      <c r="LUQ321" s="2735"/>
      <c r="LUR321" s="2735"/>
      <c r="LUS321" s="2735"/>
      <c r="LUT321" s="2735"/>
      <c r="LUU321" s="2735"/>
      <c r="LUV321" s="2735"/>
      <c r="LUW321" s="2735"/>
      <c r="LUX321" s="2735"/>
      <c r="LUY321" s="2735"/>
      <c r="LUZ321" s="2735"/>
      <c r="LVA321" s="2735"/>
      <c r="LVB321" s="2735"/>
      <c r="LVC321" s="2735"/>
      <c r="LVD321" s="2735"/>
      <c r="LVE321" s="2735"/>
      <c r="LVF321" s="2735"/>
      <c r="LVG321" s="2735"/>
      <c r="LVH321" s="2735"/>
      <c r="LVI321" s="2735"/>
      <c r="LVJ321" s="2735"/>
      <c r="LVK321" s="2735"/>
      <c r="LVL321" s="2735"/>
      <c r="LVM321" s="2735"/>
      <c r="LVN321" s="2735"/>
      <c r="LVO321" s="2735"/>
      <c r="LVP321" s="2735"/>
      <c r="LVQ321" s="2735"/>
      <c r="LVR321" s="2735"/>
      <c r="LVS321" s="2735"/>
      <c r="LVT321" s="2735"/>
      <c r="LVU321" s="2735"/>
      <c r="LVV321" s="2735"/>
      <c r="LVW321" s="2735"/>
      <c r="LVX321" s="2735"/>
      <c r="LVY321" s="2735"/>
      <c r="LVZ321" s="2735"/>
      <c r="LWA321" s="2735"/>
      <c r="LWB321" s="2735"/>
      <c r="LWC321" s="2735"/>
      <c r="LWD321" s="2735"/>
      <c r="LWE321" s="2735"/>
      <c r="LWF321" s="2735"/>
      <c r="LWG321" s="2735"/>
      <c r="LWH321" s="2735"/>
      <c r="LWI321" s="2735"/>
      <c r="LWJ321" s="2735"/>
      <c r="LWK321" s="2735"/>
      <c r="LWL321" s="2735"/>
      <c r="LWM321" s="2735"/>
      <c r="LWN321" s="2735"/>
      <c r="LWO321" s="2735"/>
      <c r="LWP321" s="2735"/>
      <c r="LWQ321" s="2735"/>
      <c r="LWR321" s="2735"/>
      <c r="LWS321" s="2735"/>
      <c r="LWT321" s="2735"/>
      <c r="LWU321" s="2735"/>
      <c r="LWV321" s="2735"/>
      <c r="LWW321" s="2735"/>
      <c r="LWX321" s="2735"/>
      <c r="LWY321" s="2735"/>
      <c r="LWZ321" s="2735"/>
      <c r="LXA321" s="2735"/>
      <c r="LXB321" s="2735"/>
      <c r="LXC321" s="2735"/>
      <c r="LXD321" s="2735"/>
      <c r="LXE321" s="2735"/>
      <c r="LXF321" s="2735"/>
      <c r="LXG321" s="2735"/>
      <c r="LXH321" s="2735"/>
      <c r="LXI321" s="2735"/>
      <c r="LXJ321" s="2735"/>
      <c r="LXK321" s="2735"/>
      <c r="LXL321" s="2735"/>
      <c r="LXM321" s="2735"/>
      <c r="LXN321" s="2735"/>
      <c r="LXO321" s="2735"/>
      <c r="LXP321" s="2735"/>
      <c r="LXQ321" s="2735"/>
      <c r="LXR321" s="2735"/>
      <c r="LXS321" s="2735"/>
      <c r="LXT321" s="2735"/>
      <c r="LXU321" s="2735"/>
      <c r="LXV321" s="2735"/>
      <c r="LXW321" s="2735"/>
      <c r="LXX321" s="2735"/>
      <c r="LXY321" s="2735"/>
      <c r="LXZ321" s="2735"/>
      <c r="LYA321" s="2735"/>
      <c r="LYB321" s="2735"/>
      <c r="LYC321" s="2735"/>
      <c r="LYD321" s="2735"/>
      <c r="LYE321" s="2735"/>
      <c r="LYF321" s="2735"/>
      <c r="LYG321" s="2735"/>
      <c r="LYH321" s="2735"/>
      <c r="LYI321" s="2735"/>
      <c r="LYJ321" s="2735"/>
      <c r="LYK321" s="2735"/>
      <c r="LYL321" s="2735"/>
      <c r="LYM321" s="2735"/>
      <c r="LYN321" s="2735"/>
      <c r="LYO321" s="2735"/>
      <c r="LYP321" s="2735"/>
      <c r="LYQ321" s="2735"/>
      <c r="LYR321" s="2735"/>
      <c r="LYS321" s="2735"/>
      <c r="LYT321" s="2735"/>
      <c r="LYU321" s="2735"/>
      <c r="LYV321" s="2735"/>
      <c r="LYW321" s="2735"/>
      <c r="LYX321" s="2735"/>
      <c r="LYY321" s="2735"/>
      <c r="LYZ321" s="2735"/>
      <c r="LZA321" s="2735"/>
      <c r="LZB321" s="2735"/>
      <c r="LZC321" s="2735"/>
      <c r="LZD321" s="2735"/>
      <c r="LZE321" s="2735"/>
      <c r="LZF321" s="2735"/>
      <c r="LZG321" s="2735"/>
      <c r="LZH321" s="2735"/>
      <c r="LZI321" s="2735"/>
      <c r="LZJ321" s="2735"/>
      <c r="LZK321" s="2735"/>
      <c r="LZL321" s="2735"/>
      <c r="LZM321" s="2735"/>
      <c r="LZN321" s="2735"/>
      <c r="LZO321" s="2735"/>
      <c r="LZP321" s="2735"/>
      <c r="LZQ321" s="2735"/>
      <c r="LZR321" s="2735"/>
      <c r="LZS321" s="2735"/>
      <c r="LZT321" s="2735"/>
      <c r="LZU321" s="2735"/>
      <c r="LZV321" s="2735"/>
      <c r="LZW321" s="2735"/>
      <c r="LZX321" s="2735"/>
      <c r="LZY321" s="2735"/>
      <c r="LZZ321" s="2735"/>
      <c r="MAA321" s="2735"/>
      <c r="MAB321" s="2735"/>
      <c r="MAC321" s="2735"/>
      <c r="MAD321" s="2735"/>
      <c r="MAE321" s="2735"/>
      <c r="MAF321" s="2735"/>
      <c r="MAG321" s="2735"/>
      <c r="MAH321" s="2735"/>
      <c r="MAI321" s="2735"/>
      <c r="MAJ321" s="2735"/>
      <c r="MAK321" s="2735"/>
      <c r="MAL321" s="2735"/>
      <c r="MAM321" s="2735"/>
      <c r="MAN321" s="2735"/>
      <c r="MAO321" s="2735"/>
      <c r="MAP321" s="2735"/>
      <c r="MAQ321" s="2735"/>
      <c r="MAR321" s="2735"/>
      <c r="MAS321" s="2735"/>
      <c r="MAT321" s="2735"/>
      <c r="MAU321" s="2735"/>
      <c r="MAV321" s="2735"/>
      <c r="MAW321" s="2735"/>
      <c r="MAX321" s="2735"/>
      <c r="MAY321" s="2735"/>
      <c r="MAZ321" s="2735"/>
      <c r="MBA321" s="2735"/>
      <c r="MBB321" s="2735"/>
      <c r="MBC321" s="2735"/>
      <c r="MBD321" s="2735"/>
      <c r="MBE321" s="2735"/>
      <c r="MBF321" s="2735"/>
      <c r="MBG321" s="2735"/>
      <c r="MBH321" s="2735"/>
      <c r="MBI321" s="2735"/>
      <c r="MBJ321" s="2735"/>
      <c r="MBK321" s="2735"/>
      <c r="MBL321" s="2735"/>
      <c r="MBM321" s="2735"/>
      <c r="MBN321" s="2735"/>
      <c r="MBO321" s="2735"/>
      <c r="MBP321" s="2735"/>
      <c r="MBQ321" s="2735"/>
      <c r="MBR321" s="2735"/>
      <c r="MBS321" s="2735"/>
      <c r="MBT321" s="2735"/>
      <c r="MBU321" s="2735"/>
      <c r="MBV321" s="2735"/>
      <c r="MBW321" s="2735"/>
      <c r="MBX321" s="2735"/>
      <c r="MBY321" s="2735"/>
      <c r="MBZ321" s="2735"/>
      <c r="MCA321" s="2735"/>
      <c r="MCB321" s="2735"/>
      <c r="MCC321" s="2735"/>
      <c r="MCD321" s="2735"/>
      <c r="MCE321" s="2735"/>
      <c r="MCF321" s="2735"/>
      <c r="MCG321" s="2735"/>
      <c r="MCH321" s="2735"/>
      <c r="MCI321" s="2735"/>
      <c r="MCJ321" s="2735"/>
      <c r="MCK321" s="2735"/>
      <c r="MCL321" s="2735"/>
      <c r="MCM321" s="2735"/>
      <c r="MCN321" s="2735"/>
      <c r="MCO321" s="2735"/>
      <c r="MCP321" s="2735"/>
      <c r="MCQ321" s="2735"/>
      <c r="MCR321" s="2735"/>
      <c r="MCS321" s="2735"/>
      <c r="MCT321" s="2735"/>
      <c r="MCU321" s="2735"/>
      <c r="MCV321" s="2735"/>
      <c r="MCW321" s="2735"/>
      <c r="MCX321" s="2735"/>
      <c r="MCY321" s="2735"/>
      <c r="MCZ321" s="2735"/>
      <c r="MDA321" s="2735"/>
      <c r="MDB321" s="2735"/>
      <c r="MDC321" s="2735"/>
      <c r="MDD321" s="2735"/>
      <c r="MDE321" s="2735"/>
      <c r="MDF321" s="2735"/>
      <c r="MDG321" s="2735"/>
      <c r="MDH321" s="2735"/>
      <c r="MDI321" s="2735"/>
      <c r="MDJ321" s="2735"/>
      <c r="MDK321" s="2735"/>
      <c r="MDL321" s="2735"/>
      <c r="MDM321" s="2735"/>
      <c r="MDN321" s="2735"/>
      <c r="MDO321" s="2735"/>
      <c r="MDP321" s="2735"/>
      <c r="MDQ321" s="2735"/>
      <c r="MDR321" s="2735"/>
      <c r="MDS321" s="2735"/>
      <c r="MDT321" s="2735"/>
      <c r="MDU321" s="2735"/>
      <c r="MDV321" s="2735"/>
      <c r="MDW321" s="2735"/>
      <c r="MDX321" s="2735"/>
      <c r="MDY321" s="2735"/>
      <c r="MDZ321" s="2735"/>
      <c r="MEA321" s="2735"/>
      <c r="MEB321" s="2735"/>
      <c r="MEC321" s="2735"/>
      <c r="MED321" s="2735"/>
      <c r="MEE321" s="2735"/>
      <c r="MEF321" s="2735"/>
      <c r="MEG321" s="2735"/>
      <c r="MEH321" s="2735"/>
      <c r="MEI321" s="2735"/>
      <c r="MEJ321" s="2735"/>
      <c r="MEK321" s="2735"/>
      <c r="MEL321" s="2735"/>
      <c r="MEM321" s="2735"/>
      <c r="MEN321" s="2735"/>
      <c r="MEO321" s="2735"/>
      <c r="MEP321" s="2735"/>
      <c r="MEQ321" s="2735"/>
      <c r="MER321" s="2735"/>
      <c r="MES321" s="2735"/>
      <c r="MET321" s="2735"/>
      <c r="MEU321" s="2735"/>
      <c r="MEV321" s="2735"/>
      <c r="MEW321" s="2735"/>
      <c r="MEX321" s="2735"/>
      <c r="MEY321" s="2735"/>
      <c r="MEZ321" s="2735"/>
      <c r="MFA321" s="2735"/>
      <c r="MFB321" s="2735"/>
      <c r="MFC321" s="2735"/>
      <c r="MFD321" s="2735"/>
      <c r="MFE321" s="2735"/>
      <c r="MFF321" s="2735"/>
      <c r="MFG321" s="2735"/>
      <c r="MFH321" s="2735"/>
      <c r="MFI321" s="2735"/>
      <c r="MFJ321" s="2735"/>
      <c r="MFK321" s="2735"/>
      <c r="MFL321" s="2735"/>
      <c r="MFM321" s="2735"/>
      <c r="MFN321" s="2735"/>
      <c r="MFO321" s="2735"/>
      <c r="MFP321" s="2735"/>
      <c r="MFQ321" s="2735"/>
      <c r="MFR321" s="2735"/>
      <c r="MFS321" s="2735"/>
      <c r="MFT321" s="2735"/>
      <c r="MFU321" s="2735"/>
      <c r="MFV321" s="2735"/>
      <c r="MFW321" s="2735"/>
      <c r="MFX321" s="2735"/>
      <c r="MFY321" s="2735"/>
      <c r="MFZ321" s="2735"/>
      <c r="MGA321" s="2735"/>
      <c r="MGB321" s="2735"/>
      <c r="MGC321" s="2735"/>
      <c r="MGD321" s="2735"/>
      <c r="MGE321" s="2735"/>
      <c r="MGF321" s="2735"/>
      <c r="MGG321" s="2735"/>
      <c r="MGH321" s="2735"/>
      <c r="MGI321" s="2735"/>
      <c r="MGJ321" s="2735"/>
      <c r="MGK321" s="2735"/>
      <c r="MGL321" s="2735"/>
      <c r="MGM321" s="2735"/>
      <c r="MGN321" s="2735"/>
      <c r="MGO321" s="2735"/>
      <c r="MGP321" s="2735"/>
      <c r="MGQ321" s="2735"/>
      <c r="MGR321" s="2735"/>
      <c r="MGS321" s="2735"/>
      <c r="MGT321" s="2735"/>
      <c r="MGU321" s="2735"/>
      <c r="MGV321" s="2735"/>
      <c r="MGW321" s="2735"/>
      <c r="MGX321" s="2735"/>
      <c r="MGY321" s="2735"/>
      <c r="MGZ321" s="2735"/>
      <c r="MHA321" s="2735"/>
      <c r="MHB321" s="2735"/>
      <c r="MHC321" s="2735"/>
      <c r="MHD321" s="2735"/>
      <c r="MHE321" s="2735"/>
      <c r="MHF321" s="2735"/>
      <c r="MHG321" s="2735"/>
      <c r="MHH321" s="2735"/>
      <c r="MHI321" s="2735"/>
      <c r="MHJ321" s="2735"/>
      <c r="MHK321" s="2735"/>
      <c r="MHL321" s="2735"/>
      <c r="MHM321" s="2735"/>
      <c r="MHN321" s="2735"/>
      <c r="MHO321" s="2735"/>
      <c r="MHP321" s="2735"/>
      <c r="MHQ321" s="2735"/>
      <c r="MHR321" s="2735"/>
      <c r="MHS321" s="2735"/>
      <c r="MHT321" s="2735"/>
      <c r="MHU321" s="2735"/>
      <c r="MHV321" s="2735"/>
      <c r="MHW321" s="2735"/>
      <c r="MHX321" s="2735"/>
      <c r="MHY321" s="2735"/>
      <c r="MHZ321" s="2735"/>
      <c r="MIA321" s="2735"/>
      <c r="MIB321" s="2735"/>
      <c r="MIC321" s="2735"/>
      <c r="MID321" s="2735"/>
      <c r="MIE321" s="2735"/>
      <c r="MIF321" s="2735"/>
      <c r="MIG321" s="2735"/>
      <c r="MIH321" s="2735"/>
      <c r="MII321" s="2735"/>
      <c r="MIJ321" s="2735"/>
      <c r="MIK321" s="2735"/>
      <c r="MIL321" s="2735"/>
      <c r="MIM321" s="2735"/>
      <c r="MIN321" s="2735"/>
      <c r="MIO321" s="2735"/>
      <c r="MIP321" s="2735"/>
      <c r="MIQ321" s="2735"/>
      <c r="MIR321" s="2735"/>
      <c r="MIS321" s="2735"/>
      <c r="MIT321" s="2735"/>
      <c r="MIU321" s="2735"/>
      <c r="MIV321" s="2735"/>
      <c r="MIW321" s="2735"/>
      <c r="MIX321" s="2735"/>
      <c r="MIY321" s="2735"/>
      <c r="MIZ321" s="2735"/>
      <c r="MJA321" s="2735"/>
      <c r="MJB321" s="2735"/>
      <c r="MJC321" s="2735"/>
      <c r="MJD321" s="2735"/>
      <c r="MJE321" s="2735"/>
      <c r="MJF321" s="2735"/>
      <c r="MJG321" s="2735"/>
      <c r="MJH321" s="2735"/>
      <c r="MJI321" s="2735"/>
      <c r="MJJ321" s="2735"/>
      <c r="MJK321" s="2735"/>
      <c r="MJL321" s="2735"/>
      <c r="MJM321" s="2735"/>
      <c r="MJN321" s="2735"/>
      <c r="MJO321" s="2735"/>
      <c r="MJP321" s="2735"/>
      <c r="MJQ321" s="2735"/>
      <c r="MJR321" s="2735"/>
      <c r="MJS321" s="2735"/>
      <c r="MJT321" s="2735"/>
      <c r="MJU321" s="2735"/>
      <c r="MJV321" s="2735"/>
      <c r="MJW321" s="2735"/>
      <c r="MJX321" s="2735"/>
      <c r="MJY321" s="2735"/>
      <c r="MJZ321" s="2735"/>
      <c r="MKA321" s="2735"/>
      <c r="MKB321" s="2735"/>
      <c r="MKC321" s="2735"/>
      <c r="MKD321" s="2735"/>
      <c r="MKE321" s="2735"/>
      <c r="MKF321" s="2735"/>
      <c r="MKG321" s="2735"/>
      <c r="MKH321" s="2735"/>
      <c r="MKI321" s="2735"/>
      <c r="MKJ321" s="2735"/>
      <c r="MKK321" s="2735"/>
      <c r="MKL321" s="2735"/>
      <c r="MKM321" s="2735"/>
      <c r="MKN321" s="2735"/>
      <c r="MKO321" s="2735"/>
      <c r="MKP321" s="2735"/>
      <c r="MKQ321" s="2735"/>
      <c r="MKR321" s="2735"/>
      <c r="MKS321" s="2735"/>
      <c r="MKT321" s="2735"/>
      <c r="MKU321" s="2735"/>
      <c r="MKV321" s="2735"/>
      <c r="MKW321" s="2735"/>
      <c r="MKX321" s="2735"/>
      <c r="MKY321" s="2735"/>
      <c r="MKZ321" s="2735"/>
      <c r="MLA321" s="2735"/>
      <c r="MLB321" s="2735"/>
      <c r="MLC321" s="2735"/>
      <c r="MLD321" s="2735"/>
      <c r="MLE321" s="2735"/>
      <c r="MLF321" s="2735"/>
      <c r="MLG321" s="2735"/>
      <c r="MLH321" s="2735"/>
      <c r="MLI321" s="2735"/>
      <c r="MLJ321" s="2735"/>
      <c r="MLK321" s="2735"/>
      <c r="MLL321" s="2735"/>
      <c r="MLM321" s="2735"/>
      <c r="MLN321" s="2735"/>
      <c r="MLO321" s="2735"/>
      <c r="MLP321" s="2735"/>
      <c r="MLQ321" s="2735"/>
      <c r="MLR321" s="2735"/>
      <c r="MLS321" s="2735"/>
      <c r="MLT321" s="2735"/>
      <c r="MLU321" s="2735"/>
      <c r="MLV321" s="2735"/>
      <c r="MLW321" s="2735"/>
      <c r="MLX321" s="2735"/>
      <c r="MLY321" s="2735"/>
      <c r="MLZ321" s="2735"/>
      <c r="MMA321" s="2735"/>
      <c r="MMB321" s="2735"/>
      <c r="MMC321" s="2735"/>
      <c r="MMD321" s="2735"/>
      <c r="MME321" s="2735"/>
      <c r="MMF321" s="2735"/>
      <c r="MMG321" s="2735"/>
      <c r="MMH321" s="2735"/>
      <c r="MMI321" s="2735"/>
      <c r="MMJ321" s="2735"/>
      <c r="MMK321" s="2735"/>
      <c r="MML321" s="2735"/>
      <c r="MMM321" s="2735"/>
      <c r="MMN321" s="2735"/>
      <c r="MMO321" s="2735"/>
      <c r="MMP321" s="2735"/>
      <c r="MMQ321" s="2735"/>
      <c r="MMR321" s="2735"/>
      <c r="MMS321" s="2735"/>
      <c r="MMT321" s="2735"/>
      <c r="MMU321" s="2735"/>
      <c r="MMV321" s="2735"/>
      <c r="MMW321" s="2735"/>
      <c r="MMX321" s="2735"/>
      <c r="MMY321" s="2735"/>
      <c r="MMZ321" s="2735"/>
      <c r="MNA321" s="2735"/>
      <c r="MNB321" s="2735"/>
      <c r="MNC321" s="2735"/>
      <c r="MND321" s="2735"/>
      <c r="MNE321" s="2735"/>
      <c r="MNF321" s="2735"/>
      <c r="MNG321" s="2735"/>
      <c r="MNH321" s="2735"/>
      <c r="MNI321" s="2735"/>
      <c r="MNJ321" s="2735"/>
      <c r="MNK321" s="2735"/>
      <c r="MNL321" s="2735"/>
      <c r="MNM321" s="2735"/>
      <c r="MNN321" s="2735"/>
      <c r="MNO321" s="2735"/>
      <c r="MNP321" s="2735"/>
      <c r="MNQ321" s="2735"/>
      <c r="MNR321" s="2735"/>
      <c r="MNS321" s="2735"/>
      <c r="MNT321" s="2735"/>
      <c r="MNU321" s="2735"/>
      <c r="MNV321" s="2735"/>
      <c r="MNW321" s="2735"/>
      <c r="MNX321" s="2735"/>
      <c r="MNY321" s="2735"/>
      <c r="MNZ321" s="2735"/>
      <c r="MOA321" s="2735"/>
      <c r="MOB321" s="2735"/>
      <c r="MOC321" s="2735"/>
      <c r="MOD321" s="2735"/>
      <c r="MOE321" s="2735"/>
      <c r="MOF321" s="2735"/>
      <c r="MOG321" s="2735"/>
      <c r="MOH321" s="2735"/>
      <c r="MOI321" s="2735"/>
      <c r="MOJ321" s="2735"/>
      <c r="MOK321" s="2735"/>
      <c r="MOL321" s="2735"/>
      <c r="MOM321" s="2735"/>
      <c r="MON321" s="2735"/>
      <c r="MOO321" s="2735"/>
      <c r="MOP321" s="2735"/>
      <c r="MOQ321" s="2735"/>
      <c r="MOR321" s="2735"/>
      <c r="MOS321" s="2735"/>
      <c r="MOT321" s="2735"/>
      <c r="MOU321" s="2735"/>
      <c r="MOV321" s="2735"/>
      <c r="MOW321" s="2735"/>
      <c r="MOX321" s="2735"/>
      <c r="MOY321" s="2735"/>
      <c r="MOZ321" s="2735"/>
      <c r="MPA321" s="2735"/>
      <c r="MPB321" s="2735"/>
      <c r="MPC321" s="2735"/>
      <c r="MPD321" s="2735"/>
      <c r="MPE321" s="2735"/>
      <c r="MPF321" s="2735"/>
      <c r="MPG321" s="2735"/>
      <c r="MPH321" s="2735"/>
      <c r="MPI321" s="2735"/>
      <c r="MPJ321" s="2735"/>
      <c r="MPK321" s="2735"/>
      <c r="MPL321" s="2735"/>
      <c r="MPM321" s="2735"/>
      <c r="MPN321" s="2735"/>
      <c r="MPO321" s="2735"/>
      <c r="MPP321" s="2735"/>
      <c r="MPQ321" s="2735"/>
      <c r="MPR321" s="2735"/>
      <c r="MPS321" s="2735"/>
      <c r="MPT321" s="2735"/>
      <c r="MPU321" s="2735"/>
      <c r="MPV321" s="2735"/>
      <c r="MPW321" s="2735"/>
      <c r="MPX321" s="2735"/>
      <c r="MPY321" s="2735"/>
      <c r="MPZ321" s="2735"/>
      <c r="MQA321" s="2735"/>
      <c r="MQB321" s="2735"/>
      <c r="MQC321" s="2735"/>
      <c r="MQD321" s="2735"/>
      <c r="MQE321" s="2735"/>
      <c r="MQF321" s="2735"/>
      <c r="MQG321" s="2735"/>
      <c r="MQH321" s="2735"/>
      <c r="MQI321" s="2735"/>
      <c r="MQJ321" s="2735"/>
      <c r="MQK321" s="2735"/>
      <c r="MQL321" s="2735"/>
      <c r="MQM321" s="2735"/>
      <c r="MQN321" s="2735"/>
      <c r="MQO321" s="2735"/>
      <c r="MQP321" s="2735"/>
      <c r="MQQ321" s="2735"/>
      <c r="MQR321" s="2735"/>
      <c r="MQS321" s="2735"/>
      <c r="MQT321" s="2735"/>
      <c r="MQU321" s="2735"/>
      <c r="MQV321" s="2735"/>
      <c r="MQW321" s="2735"/>
      <c r="MQX321" s="2735"/>
      <c r="MQY321" s="2735"/>
      <c r="MQZ321" s="2735"/>
      <c r="MRA321" s="2735"/>
      <c r="MRB321" s="2735"/>
      <c r="MRC321" s="2735"/>
      <c r="MRD321" s="2735"/>
      <c r="MRE321" s="2735"/>
      <c r="MRF321" s="2735"/>
      <c r="MRG321" s="2735"/>
      <c r="MRH321" s="2735"/>
      <c r="MRI321" s="2735"/>
      <c r="MRJ321" s="2735"/>
      <c r="MRK321" s="2735"/>
      <c r="MRL321" s="2735"/>
      <c r="MRM321" s="2735"/>
      <c r="MRN321" s="2735"/>
      <c r="MRO321" s="2735"/>
      <c r="MRP321" s="2735"/>
      <c r="MRQ321" s="2735"/>
      <c r="MRR321" s="2735"/>
      <c r="MRS321" s="2735"/>
      <c r="MRT321" s="2735"/>
      <c r="MRU321" s="2735"/>
      <c r="MRV321" s="2735"/>
      <c r="MRW321" s="2735"/>
      <c r="MRX321" s="2735"/>
      <c r="MRY321" s="2735"/>
      <c r="MRZ321" s="2735"/>
      <c r="MSA321" s="2735"/>
      <c r="MSB321" s="2735"/>
      <c r="MSC321" s="2735"/>
      <c r="MSD321" s="2735"/>
      <c r="MSE321" s="2735"/>
      <c r="MSF321" s="2735"/>
      <c r="MSG321" s="2735"/>
      <c r="MSH321" s="2735"/>
      <c r="MSI321" s="2735"/>
      <c r="MSJ321" s="2735"/>
      <c r="MSK321" s="2735"/>
      <c r="MSL321" s="2735"/>
      <c r="MSM321" s="2735"/>
      <c r="MSN321" s="2735"/>
      <c r="MSO321" s="2735"/>
      <c r="MSP321" s="2735"/>
      <c r="MSQ321" s="2735"/>
      <c r="MSR321" s="2735"/>
      <c r="MSS321" s="2735"/>
      <c r="MST321" s="2735"/>
      <c r="MSU321" s="2735"/>
      <c r="MSV321" s="2735"/>
      <c r="MSW321" s="2735"/>
      <c r="MSX321" s="2735"/>
      <c r="MSY321" s="2735"/>
      <c r="MSZ321" s="2735"/>
      <c r="MTA321" s="2735"/>
      <c r="MTB321" s="2735"/>
      <c r="MTC321" s="2735"/>
      <c r="MTD321" s="2735"/>
      <c r="MTE321" s="2735"/>
      <c r="MTF321" s="2735"/>
      <c r="MTG321" s="2735"/>
      <c r="MTH321" s="2735"/>
      <c r="MTI321" s="2735"/>
      <c r="MTJ321" s="2735"/>
      <c r="MTK321" s="2735"/>
      <c r="MTL321" s="2735"/>
      <c r="MTM321" s="2735"/>
      <c r="MTN321" s="2735"/>
      <c r="MTO321" s="2735"/>
      <c r="MTP321" s="2735"/>
      <c r="MTQ321" s="2735"/>
      <c r="MTR321" s="2735"/>
      <c r="MTS321" s="2735"/>
      <c r="MTT321" s="2735"/>
      <c r="MTU321" s="2735"/>
      <c r="MTV321" s="2735"/>
      <c r="MTW321" s="2735"/>
      <c r="MTX321" s="2735"/>
      <c r="MTY321" s="2735"/>
      <c r="MTZ321" s="2735"/>
      <c r="MUA321" s="2735"/>
      <c r="MUB321" s="2735"/>
      <c r="MUC321" s="2735"/>
      <c r="MUD321" s="2735"/>
      <c r="MUE321" s="2735"/>
      <c r="MUF321" s="2735"/>
      <c r="MUG321" s="2735"/>
      <c r="MUH321" s="2735"/>
      <c r="MUI321" s="2735"/>
      <c r="MUJ321" s="2735"/>
      <c r="MUK321" s="2735"/>
      <c r="MUL321" s="2735"/>
      <c r="MUM321" s="2735"/>
      <c r="MUN321" s="2735"/>
      <c r="MUO321" s="2735"/>
      <c r="MUP321" s="2735"/>
      <c r="MUQ321" s="2735"/>
      <c r="MUR321" s="2735"/>
      <c r="MUS321" s="2735"/>
      <c r="MUT321" s="2735"/>
      <c r="MUU321" s="2735"/>
      <c r="MUV321" s="2735"/>
      <c r="MUW321" s="2735"/>
      <c r="MUX321" s="2735"/>
      <c r="MUY321" s="2735"/>
      <c r="MUZ321" s="2735"/>
      <c r="MVA321" s="2735"/>
      <c r="MVB321" s="2735"/>
      <c r="MVC321" s="2735"/>
      <c r="MVD321" s="2735"/>
      <c r="MVE321" s="2735"/>
      <c r="MVF321" s="2735"/>
      <c r="MVG321" s="2735"/>
      <c r="MVH321" s="2735"/>
      <c r="MVI321" s="2735"/>
      <c r="MVJ321" s="2735"/>
      <c r="MVK321" s="2735"/>
      <c r="MVL321" s="2735"/>
      <c r="MVM321" s="2735"/>
      <c r="MVN321" s="2735"/>
      <c r="MVO321" s="2735"/>
      <c r="MVP321" s="2735"/>
      <c r="MVQ321" s="2735"/>
      <c r="MVR321" s="2735"/>
      <c r="MVS321" s="2735"/>
      <c r="MVT321" s="2735"/>
      <c r="MVU321" s="2735"/>
      <c r="MVV321" s="2735"/>
      <c r="MVW321" s="2735"/>
      <c r="MVX321" s="2735"/>
      <c r="MVY321" s="2735"/>
      <c r="MVZ321" s="2735"/>
      <c r="MWA321" s="2735"/>
      <c r="MWB321" s="2735"/>
      <c r="MWC321" s="2735"/>
      <c r="MWD321" s="2735"/>
      <c r="MWE321" s="2735"/>
      <c r="MWF321" s="2735"/>
      <c r="MWG321" s="2735"/>
      <c r="MWH321" s="2735"/>
      <c r="MWI321" s="2735"/>
      <c r="MWJ321" s="2735"/>
      <c r="MWK321" s="2735"/>
      <c r="MWL321" s="2735"/>
      <c r="MWM321" s="2735"/>
      <c r="MWN321" s="2735"/>
      <c r="MWO321" s="2735"/>
      <c r="MWP321" s="2735"/>
      <c r="MWQ321" s="2735"/>
      <c r="MWR321" s="2735"/>
      <c r="MWS321" s="2735"/>
      <c r="MWT321" s="2735"/>
      <c r="MWU321" s="2735"/>
      <c r="MWV321" s="2735"/>
      <c r="MWW321" s="2735"/>
      <c r="MWX321" s="2735"/>
      <c r="MWY321" s="2735"/>
      <c r="MWZ321" s="2735"/>
      <c r="MXA321" s="2735"/>
      <c r="MXB321" s="2735"/>
      <c r="MXC321" s="2735"/>
      <c r="MXD321" s="2735"/>
      <c r="MXE321" s="2735"/>
      <c r="MXF321" s="2735"/>
      <c r="MXG321" s="2735"/>
      <c r="MXH321" s="2735"/>
      <c r="MXI321" s="2735"/>
      <c r="MXJ321" s="2735"/>
      <c r="MXK321" s="2735"/>
      <c r="MXL321" s="2735"/>
      <c r="MXM321" s="2735"/>
      <c r="MXN321" s="2735"/>
      <c r="MXO321" s="2735"/>
      <c r="MXP321" s="2735"/>
      <c r="MXQ321" s="2735"/>
      <c r="MXR321" s="2735"/>
      <c r="MXS321" s="2735"/>
      <c r="MXT321" s="2735"/>
      <c r="MXU321" s="2735"/>
      <c r="MXV321" s="2735"/>
      <c r="MXW321" s="2735"/>
      <c r="MXX321" s="2735"/>
      <c r="MXY321" s="2735"/>
      <c r="MXZ321" s="2735"/>
      <c r="MYA321" s="2735"/>
      <c r="MYB321" s="2735"/>
      <c r="MYC321" s="2735"/>
      <c r="MYD321" s="2735"/>
      <c r="MYE321" s="2735"/>
      <c r="MYF321" s="2735"/>
      <c r="MYG321" s="2735"/>
      <c r="MYH321" s="2735"/>
      <c r="MYI321" s="2735"/>
      <c r="MYJ321" s="2735"/>
      <c r="MYK321" s="2735"/>
      <c r="MYL321" s="2735"/>
      <c r="MYM321" s="2735"/>
      <c r="MYN321" s="2735"/>
      <c r="MYO321" s="2735"/>
      <c r="MYP321" s="2735"/>
      <c r="MYQ321" s="2735"/>
      <c r="MYR321" s="2735"/>
      <c r="MYS321" s="2735"/>
      <c r="MYT321" s="2735"/>
      <c r="MYU321" s="2735"/>
      <c r="MYV321" s="2735"/>
      <c r="MYW321" s="2735"/>
      <c r="MYX321" s="2735"/>
      <c r="MYY321" s="2735"/>
      <c r="MYZ321" s="2735"/>
      <c r="MZA321" s="2735"/>
      <c r="MZB321" s="2735"/>
      <c r="MZC321" s="2735"/>
      <c r="MZD321" s="2735"/>
      <c r="MZE321" s="2735"/>
      <c r="MZF321" s="2735"/>
      <c r="MZG321" s="2735"/>
      <c r="MZH321" s="2735"/>
      <c r="MZI321" s="2735"/>
      <c r="MZJ321" s="2735"/>
      <c r="MZK321" s="2735"/>
      <c r="MZL321" s="2735"/>
      <c r="MZM321" s="2735"/>
      <c r="MZN321" s="2735"/>
      <c r="MZO321" s="2735"/>
      <c r="MZP321" s="2735"/>
      <c r="MZQ321" s="2735"/>
      <c r="MZR321" s="2735"/>
      <c r="MZS321" s="2735"/>
      <c r="MZT321" s="2735"/>
      <c r="MZU321" s="2735"/>
      <c r="MZV321" s="2735"/>
      <c r="MZW321" s="2735"/>
      <c r="MZX321" s="2735"/>
      <c r="MZY321" s="2735"/>
      <c r="MZZ321" s="2735"/>
      <c r="NAA321" s="2735"/>
      <c r="NAB321" s="2735"/>
      <c r="NAC321" s="2735"/>
      <c r="NAD321" s="2735"/>
      <c r="NAE321" s="2735"/>
      <c r="NAF321" s="2735"/>
      <c r="NAG321" s="2735"/>
      <c r="NAH321" s="2735"/>
      <c r="NAI321" s="2735"/>
      <c r="NAJ321" s="2735"/>
      <c r="NAK321" s="2735"/>
      <c r="NAL321" s="2735"/>
      <c r="NAM321" s="2735"/>
      <c r="NAN321" s="2735"/>
      <c r="NAO321" s="2735"/>
      <c r="NAP321" s="2735"/>
      <c r="NAQ321" s="2735"/>
      <c r="NAR321" s="2735"/>
      <c r="NAS321" s="2735"/>
      <c r="NAT321" s="2735"/>
      <c r="NAU321" s="2735"/>
      <c r="NAV321" s="2735"/>
      <c r="NAW321" s="2735"/>
      <c r="NAX321" s="2735"/>
      <c r="NAY321" s="2735"/>
      <c r="NAZ321" s="2735"/>
      <c r="NBA321" s="2735"/>
      <c r="NBB321" s="2735"/>
      <c r="NBC321" s="2735"/>
      <c r="NBD321" s="2735"/>
      <c r="NBE321" s="2735"/>
      <c r="NBF321" s="2735"/>
      <c r="NBG321" s="2735"/>
      <c r="NBH321" s="2735"/>
      <c r="NBI321" s="2735"/>
      <c r="NBJ321" s="2735"/>
      <c r="NBK321" s="2735"/>
      <c r="NBL321" s="2735"/>
      <c r="NBM321" s="2735"/>
      <c r="NBN321" s="2735"/>
      <c r="NBO321" s="2735"/>
      <c r="NBP321" s="2735"/>
      <c r="NBQ321" s="2735"/>
      <c r="NBR321" s="2735"/>
      <c r="NBS321" s="2735"/>
      <c r="NBT321" s="2735"/>
      <c r="NBU321" s="2735"/>
      <c r="NBV321" s="2735"/>
      <c r="NBW321" s="2735"/>
      <c r="NBX321" s="2735"/>
      <c r="NBY321" s="2735"/>
      <c r="NBZ321" s="2735"/>
      <c r="NCA321" s="2735"/>
      <c r="NCB321" s="2735"/>
      <c r="NCC321" s="2735"/>
      <c r="NCD321" s="2735"/>
      <c r="NCE321" s="2735"/>
      <c r="NCF321" s="2735"/>
      <c r="NCG321" s="2735"/>
      <c r="NCH321" s="2735"/>
      <c r="NCI321" s="2735"/>
      <c r="NCJ321" s="2735"/>
      <c r="NCK321" s="2735"/>
      <c r="NCL321" s="2735"/>
      <c r="NCM321" s="2735"/>
      <c r="NCN321" s="2735"/>
      <c r="NCO321" s="2735"/>
      <c r="NCP321" s="2735"/>
      <c r="NCQ321" s="2735"/>
      <c r="NCR321" s="2735"/>
      <c r="NCS321" s="2735"/>
      <c r="NCT321" s="2735"/>
      <c r="NCU321" s="2735"/>
      <c r="NCV321" s="2735"/>
      <c r="NCW321" s="2735"/>
      <c r="NCX321" s="2735"/>
      <c r="NCY321" s="2735"/>
      <c r="NCZ321" s="2735"/>
      <c r="NDA321" s="2735"/>
      <c r="NDB321" s="2735"/>
      <c r="NDC321" s="2735"/>
      <c r="NDD321" s="2735"/>
      <c r="NDE321" s="2735"/>
      <c r="NDF321" s="2735"/>
      <c r="NDG321" s="2735"/>
      <c r="NDH321" s="2735"/>
      <c r="NDI321" s="2735"/>
      <c r="NDJ321" s="2735"/>
      <c r="NDK321" s="2735"/>
      <c r="NDL321" s="2735"/>
      <c r="NDM321" s="2735"/>
      <c r="NDN321" s="2735"/>
      <c r="NDO321" s="2735"/>
      <c r="NDP321" s="2735"/>
      <c r="NDQ321" s="2735"/>
      <c r="NDR321" s="2735"/>
      <c r="NDS321" s="2735"/>
      <c r="NDT321" s="2735"/>
      <c r="NDU321" s="2735"/>
      <c r="NDV321" s="2735"/>
      <c r="NDW321" s="2735"/>
      <c r="NDX321" s="2735"/>
      <c r="NDY321" s="2735"/>
      <c r="NDZ321" s="2735"/>
      <c r="NEA321" s="2735"/>
      <c r="NEB321" s="2735"/>
      <c r="NEC321" s="2735"/>
      <c r="NED321" s="2735"/>
      <c r="NEE321" s="2735"/>
      <c r="NEF321" s="2735"/>
      <c r="NEG321" s="2735"/>
      <c r="NEH321" s="2735"/>
      <c r="NEI321" s="2735"/>
      <c r="NEJ321" s="2735"/>
      <c r="NEK321" s="2735"/>
      <c r="NEL321" s="2735"/>
      <c r="NEM321" s="2735"/>
      <c r="NEN321" s="2735"/>
      <c r="NEO321" s="2735"/>
      <c r="NEP321" s="2735"/>
      <c r="NEQ321" s="2735"/>
      <c r="NER321" s="2735"/>
      <c r="NES321" s="2735"/>
      <c r="NET321" s="2735"/>
      <c r="NEU321" s="2735"/>
      <c r="NEV321" s="2735"/>
      <c r="NEW321" s="2735"/>
      <c r="NEX321" s="2735"/>
      <c r="NEY321" s="2735"/>
      <c r="NEZ321" s="2735"/>
      <c r="NFA321" s="2735"/>
      <c r="NFB321" s="2735"/>
      <c r="NFC321" s="2735"/>
      <c r="NFD321" s="2735"/>
      <c r="NFE321" s="2735"/>
      <c r="NFF321" s="2735"/>
      <c r="NFG321" s="2735"/>
      <c r="NFH321" s="2735"/>
      <c r="NFI321" s="2735"/>
      <c r="NFJ321" s="2735"/>
      <c r="NFK321" s="2735"/>
      <c r="NFL321" s="2735"/>
      <c r="NFM321" s="2735"/>
      <c r="NFN321" s="2735"/>
      <c r="NFO321" s="2735"/>
      <c r="NFP321" s="2735"/>
      <c r="NFQ321" s="2735"/>
      <c r="NFR321" s="2735"/>
      <c r="NFS321" s="2735"/>
      <c r="NFT321" s="2735"/>
      <c r="NFU321" s="2735"/>
      <c r="NFV321" s="2735"/>
      <c r="NFW321" s="2735"/>
      <c r="NFX321" s="2735"/>
      <c r="NFY321" s="2735"/>
      <c r="NFZ321" s="2735"/>
      <c r="NGA321" s="2735"/>
      <c r="NGB321" s="2735"/>
      <c r="NGC321" s="2735"/>
      <c r="NGD321" s="2735"/>
      <c r="NGE321" s="2735"/>
      <c r="NGF321" s="2735"/>
      <c r="NGG321" s="2735"/>
      <c r="NGH321" s="2735"/>
      <c r="NGI321" s="2735"/>
      <c r="NGJ321" s="2735"/>
      <c r="NGK321" s="2735"/>
      <c r="NGL321" s="2735"/>
      <c r="NGM321" s="2735"/>
      <c r="NGN321" s="2735"/>
      <c r="NGO321" s="2735"/>
      <c r="NGP321" s="2735"/>
      <c r="NGQ321" s="2735"/>
      <c r="NGR321" s="2735"/>
      <c r="NGS321" s="2735"/>
      <c r="NGT321" s="2735"/>
      <c r="NGU321" s="2735"/>
      <c r="NGV321" s="2735"/>
      <c r="NGW321" s="2735"/>
      <c r="NGX321" s="2735"/>
      <c r="NGY321" s="2735"/>
      <c r="NGZ321" s="2735"/>
      <c r="NHA321" s="2735"/>
      <c r="NHB321" s="2735"/>
      <c r="NHC321" s="2735"/>
      <c r="NHD321" s="2735"/>
      <c r="NHE321" s="2735"/>
      <c r="NHF321" s="2735"/>
      <c r="NHG321" s="2735"/>
      <c r="NHH321" s="2735"/>
      <c r="NHI321" s="2735"/>
      <c r="NHJ321" s="2735"/>
      <c r="NHK321" s="2735"/>
      <c r="NHL321" s="2735"/>
      <c r="NHM321" s="2735"/>
      <c r="NHN321" s="2735"/>
      <c r="NHO321" s="2735"/>
      <c r="NHP321" s="2735"/>
      <c r="NHQ321" s="2735"/>
      <c r="NHR321" s="2735"/>
      <c r="NHS321" s="2735"/>
      <c r="NHT321" s="2735"/>
      <c r="NHU321" s="2735"/>
      <c r="NHV321" s="2735"/>
      <c r="NHW321" s="2735"/>
      <c r="NHX321" s="2735"/>
      <c r="NHY321" s="2735"/>
      <c r="NHZ321" s="2735"/>
      <c r="NIA321" s="2735"/>
      <c r="NIB321" s="2735"/>
      <c r="NIC321" s="2735"/>
      <c r="NID321" s="2735"/>
      <c r="NIE321" s="2735"/>
      <c r="NIF321" s="2735"/>
      <c r="NIG321" s="2735"/>
      <c r="NIH321" s="2735"/>
      <c r="NII321" s="2735"/>
      <c r="NIJ321" s="2735"/>
      <c r="NIK321" s="2735"/>
      <c r="NIL321" s="2735"/>
      <c r="NIM321" s="2735"/>
      <c r="NIN321" s="2735"/>
      <c r="NIO321" s="2735"/>
      <c r="NIP321" s="2735"/>
      <c r="NIQ321" s="2735"/>
      <c r="NIR321" s="2735"/>
      <c r="NIS321" s="2735"/>
      <c r="NIT321" s="2735"/>
      <c r="NIU321" s="2735"/>
      <c r="NIV321" s="2735"/>
      <c r="NIW321" s="2735"/>
      <c r="NIX321" s="2735"/>
      <c r="NIY321" s="2735"/>
      <c r="NIZ321" s="2735"/>
      <c r="NJA321" s="2735"/>
      <c r="NJB321" s="2735"/>
      <c r="NJC321" s="2735"/>
      <c r="NJD321" s="2735"/>
      <c r="NJE321" s="2735"/>
      <c r="NJF321" s="2735"/>
      <c r="NJG321" s="2735"/>
      <c r="NJH321" s="2735"/>
      <c r="NJI321" s="2735"/>
      <c r="NJJ321" s="2735"/>
      <c r="NJK321" s="2735"/>
      <c r="NJL321" s="2735"/>
      <c r="NJM321" s="2735"/>
      <c r="NJN321" s="2735"/>
      <c r="NJO321" s="2735"/>
      <c r="NJP321" s="2735"/>
      <c r="NJQ321" s="2735"/>
      <c r="NJR321" s="2735"/>
      <c r="NJS321" s="2735"/>
      <c r="NJT321" s="2735"/>
      <c r="NJU321" s="2735"/>
      <c r="NJV321" s="2735"/>
      <c r="NJW321" s="2735"/>
      <c r="NJX321" s="2735"/>
      <c r="NJY321" s="2735"/>
      <c r="NJZ321" s="2735"/>
      <c r="NKA321" s="2735"/>
      <c r="NKB321" s="2735"/>
      <c r="NKC321" s="2735"/>
      <c r="NKD321" s="2735"/>
      <c r="NKE321" s="2735"/>
      <c r="NKF321" s="2735"/>
      <c r="NKG321" s="2735"/>
      <c r="NKH321" s="2735"/>
      <c r="NKI321" s="2735"/>
      <c r="NKJ321" s="2735"/>
      <c r="NKK321" s="2735"/>
      <c r="NKL321" s="2735"/>
      <c r="NKM321" s="2735"/>
      <c r="NKN321" s="2735"/>
      <c r="NKO321" s="2735"/>
      <c r="NKP321" s="2735"/>
      <c r="NKQ321" s="2735"/>
      <c r="NKR321" s="2735"/>
      <c r="NKS321" s="2735"/>
      <c r="NKT321" s="2735"/>
      <c r="NKU321" s="2735"/>
      <c r="NKV321" s="2735"/>
      <c r="NKW321" s="2735"/>
      <c r="NKX321" s="2735"/>
      <c r="NKY321" s="2735"/>
      <c r="NKZ321" s="2735"/>
      <c r="NLA321" s="2735"/>
      <c r="NLB321" s="2735"/>
      <c r="NLC321" s="2735"/>
      <c r="NLD321" s="2735"/>
      <c r="NLE321" s="2735"/>
      <c r="NLF321" s="2735"/>
      <c r="NLG321" s="2735"/>
      <c r="NLH321" s="2735"/>
      <c r="NLI321" s="2735"/>
      <c r="NLJ321" s="2735"/>
      <c r="NLK321" s="2735"/>
      <c r="NLL321" s="2735"/>
      <c r="NLM321" s="2735"/>
      <c r="NLN321" s="2735"/>
      <c r="NLO321" s="2735"/>
      <c r="NLP321" s="2735"/>
      <c r="NLQ321" s="2735"/>
      <c r="NLR321" s="2735"/>
      <c r="NLS321" s="2735"/>
      <c r="NLT321" s="2735"/>
      <c r="NLU321" s="2735"/>
      <c r="NLV321" s="2735"/>
      <c r="NLW321" s="2735"/>
      <c r="NLX321" s="2735"/>
      <c r="NLY321" s="2735"/>
      <c r="NLZ321" s="2735"/>
      <c r="NMA321" s="2735"/>
      <c r="NMB321" s="2735"/>
      <c r="NMC321" s="2735"/>
      <c r="NMD321" s="2735"/>
      <c r="NME321" s="2735"/>
      <c r="NMF321" s="2735"/>
      <c r="NMG321" s="2735"/>
      <c r="NMH321" s="2735"/>
      <c r="NMI321" s="2735"/>
      <c r="NMJ321" s="2735"/>
      <c r="NMK321" s="2735"/>
      <c r="NML321" s="2735"/>
      <c r="NMM321" s="2735"/>
      <c r="NMN321" s="2735"/>
      <c r="NMO321" s="2735"/>
      <c r="NMP321" s="2735"/>
      <c r="NMQ321" s="2735"/>
      <c r="NMR321" s="2735"/>
      <c r="NMS321" s="2735"/>
      <c r="NMT321" s="2735"/>
      <c r="NMU321" s="2735"/>
      <c r="NMV321" s="2735"/>
      <c r="NMW321" s="2735"/>
      <c r="NMX321" s="2735"/>
      <c r="NMY321" s="2735"/>
      <c r="NMZ321" s="2735"/>
      <c r="NNA321" s="2735"/>
      <c r="NNB321" s="2735"/>
      <c r="NNC321" s="2735"/>
      <c r="NND321" s="2735"/>
      <c r="NNE321" s="2735"/>
      <c r="NNF321" s="2735"/>
      <c r="NNG321" s="2735"/>
      <c r="NNH321" s="2735"/>
      <c r="NNI321" s="2735"/>
      <c r="NNJ321" s="2735"/>
      <c r="NNK321" s="2735"/>
      <c r="NNL321" s="2735"/>
      <c r="NNM321" s="2735"/>
      <c r="NNN321" s="2735"/>
      <c r="NNO321" s="2735"/>
      <c r="NNP321" s="2735"/>
      <c r="NNQ321" s="2735"/>
      <c r="NNR321" s="2735"/>
      <c r="NNS321" s="2735"/>
      <c r="NNT321" s="2735"/>
      <c r="NNU321" s="2735"/>
      <c r="NNV321" s="2735"/>
      <c r="NNW321" s="2735"/>
      <c r="NNX321" s="2735"/>
      <c r="NNY321" s="2735"/>
      <c r="NNZ321" s="2735"/>
      <c r="NOA321" s="2735"/>
      <c r="NOB321" s="2735"/>
      <c r="NOC321" s="2735"/>
      <c r="NOD321" s="2735"/>
      <c r="NOE321" s="2735"/>
      <c r="NOF321" s="2735"/>
      <c r="NOG321" s="2735"/>
      <c r="NOH321" s="2735"/>
      <c r="NOI321" s="2735"/>
      <c r="NOJ321" s="2735"/>
      <c r="NOK321" s="2735"/>
      <c r="NOL321" s="2735"/>
      <c r="NOM321" s="2735"/>
      <c r="NON321" s="2735"/>
      <c r="NOO321" s="2735"/>
      <c r="NOP321" s="2735"/>
      <c r="NOQ321" s="2735"/>
      <c r="NOR321" s="2735"/>
      <c r="NOS321" s="2735"/>
      <c r="NOT321" s="2735"/>
      <c r="NOU321" s="2735"/>
      <c r="NOV321" s="2735"/>
      <c r="NOW321" s="2735"/>
      <c r="NOX321" s="2735"/>
      <c r="NOY321" s="2735"/>
      <c r="NOZ321" s="2735"/>
      <c r="NPA321" s="2735"/>
      <c r="NPB321" s="2735"/>
      <c r="NPC321" s="2735"/>
      <c r="NPD321" s="2735"/>
      <c r="NPE321" s="2735"/>
      <c r="NPF321" s="2735"/>
      <c r="NPG321" s="2735"/>
      <c r="NPH321" s="2735"/>
      <c r="NPI321" s="2735"/>
      <c r="NPJ321" s="2735"/>
      <c r="NPK321" s="2735"/>
      <c r="NPL321" s="2735"/>
      <c r="NPM321" s="2735"/>
      <c r="NPN321" s="2735"/>
      <c r="NPO321" s="2735"/>
      <c r="NPP321" s="2735"/>
      <c r="NPQ321" s="2735"/>
      <c r="NPR321" s="2735"/>
      <c r="NPS321" s="2735"/>
      <c r="NPT321" s="2735"/>
      <c r="NPU321" s="2735"/>
      <c r="NPV321" s="2735"/>
      <c r="NPW321" s="2735"/>
      <c r="NPX321" s="2735"/>
      <c r="NPY321" s="2735"/>
      <c r="NPZ321" s="2735"/>
      <c r="NQA321" s="2735"/>
      <c r="NQB321" s="2735"/>
      <c r="NQC321" s="2735"/>
      <c r="NQD321" s="2735"/>
      <c r="NQE321" s="2735"/>
      <c r="NQF321" s="2735"/>
      <c r="NQG321" s="2735"/>
      <c r="NQH321" s="2735"/>
      <c r="NQI321" s="2735"/>
      <c r="NQJ321" s="2735"/>
      <c r="NQK321" s="2735"/>
      <c r="NQL321" s="2735"/>
      <c r="NQM321" s="2735"/>
      <c r="NQN321" s="2735"/>
      <c r="NQO321" s="2735"/>
      <c r="NQP321" s="2735"/>
      <c r="NQQ321" s="2735"/>
      <c r="NQR321" s="2735"/>
      <c r="NQS321" s="2735"/>
      <c r="NQT321" s="2735"/>
      <c r="NQU321" s="2735"/>
      <c r="NQV321" s="2735"/>
      <c r="NQW321" s="2735"/>
      <c r="NQX321" s="2735"/>
      <c r="NQY321" s="2735"/>
      <c r="NQZ321" s="2735"/>
      <c r="NRA321" s="2735"/>
      <c r="NRB321" s="2735"/>
      <c r="NRC321" s="2735"/>
      <c r="NRD321" s="2735"/>
      <c r="NRE321" s="2735"/>
      <c r="NRF321" s="2735"/>
      <c r="NRG321" s="2735"/>
      <c r="NRH321" s="2735"/>
      <c r="NRI321" s="2735"/>
      <c r="NRJ321" s="2735"/>
      <c r="NRK321" s="2735"/>
      <c r="NRL321" s="2735"/>
      <c r="NRM321" s="2735"/>
      <c r="NRN321" s="2735"/>
      <c r="NRO321" s="2735"/>
      <c r="NRP321" s="2735"/>
      <c r="NRQ321" s="2735"/>
      <c r="NRR321" s="2735"/>
      <c r="NRS321" s="2735"/>
      <c r="NRT321" s="2735"/>
      <c r="NRU321" s="2735"/>
      <c r="NRV321" s="2735"/>
      <c r="NRW321" s="2735"/>
      <c r="NRX321" s="2735"/>
      <c r="NRY321" s="2735"/>
      <c r="NRZ321" s="2735"/>
      <c r="NSA321" s="2735"/>
      <c r="NSB321" s="2735"/>
      <c r="NSC321" s="2735"/>
      <c r="NSD321" s="2735"/>
      <c r="NSE321" s="2735"/>
      <c r="NSF321" s="2735"/>
      <c r="NSG321" s="2735"/>
      <c r="NSH321" s="2735"/>
      <c r="NSI321" s="2735"/>
      <c r="NSJ321" s="2735"/>
      <c r="NSK321" s="2735"/>
      <c r="NSL321" s="2735"/>
      <c r="NSM321" s="2735"/>
      <c r="NSN321" s="2735"/>
      <c r="NSO321" s="2735"/>
      <c r="NSP321" s="2735"/>
      <c r="NSQ321" s="2735"/>
      <c r="NSR321" s="2735"/>
      <c r="NSS321" s="2735"/>
      <c r="NST321" s="2735"/>
      <c r="NSU321" s="2735"/>
      <c r="NSV321" s="2735"/>
      <c r="NSW321" s="2735"/>
      <c r="NSX321" s="2735"/>
      <c r="NSY321" s="2735"/>
      <c r="NSZ321" s="2735"/>
      <c r="NTA321" s="2735"/>
      <c r="NTB321" s="2735"/>
      <c r="NTC321" s="2735"/>
      <c r="NTD321" s="2735"/>
      <c r="NTE321" s="2735"/>
      <c r="NTF321" s="2735"/>
      <c r="NTG321" s="2735"/>
      <c r="NTH321" s="2735"/>
      <c r="NTI321" s="2735"/>
      <c r="NTJ321" s="2735"/>
      <c r="NTK321" s="2735"/>
      <c r="NTL321" s="2735"/>
      <c r="NTM321" s="2735"/>
      <c r="NTN321" s="2735"/>
      <c r="NTO321" s="2735"/>
      <c r="NTP321" s="2735"/>
      <c r="NTQ321" s="2735"/>
      <c r="NTR321" s="2735"/>
      <c r="NTS321" s="2735"/>
      <c r="NTT321" s="2735"/>
      <c r="NTU321" s="2735"/>
      <c r="NTV321" s="2735"/>
      <c r="NTW321" s="2735"/>
      <c r="NTX321" s="2735"/>
      <c r="NTY321" s="2735"/>
      <c r="NTZ321" s="2735"/>
      <c r="NUA321" s="2735"/>
      <c r="NUB321" s="2735"/>
      <c r="NUC321" s="2735"/>
      <c r="NUD321" s="2735"/>
      <c r="NUE321" s="2735"/>
      <c r="NUF321" s="2735"/>
      <c r="NUG321" s="2735"/>
      <c r="NUH321" s="2735"/>
      <c r="NUI321" s="2735"/>
      <c r="NUJ321" s="2735"/>
      <c r="NUK321" s="2735"/>
      <c r="NUL321" s="2735"/>
      <c r="NUM321" s="2735"/>
      <c r="NUN321" s="2735"/>
      <c r="NUO321" s="2735"/>
      <c r="NUP321" s="2735"/>
      <c r="NUQ321" s="2735"/>
      <c r="NUR321" s="2735"/>
      <c r="NUS321" s="2735"/>
      <c r="NUT321" s="2735"/>
      <c r="NUU321" s="2735"/>
      <c r="NUV321" s="2735"/>
      <c r="NUW321" s="2735"/>
      <c r="NUX321" s="2735"/>
      <c r="NUY321" s="2735"/>
      <c r="NUZ321" s="2735"/>
      <c r="NVA321" s="2735"/>
      <c r="NVB321" s="2735"/>
      <c r="NVC321" s="2735"/>
      <c r="NVD321" s="2735"/>
      <c r="NVE321" s="2735"/>
      <c r="NVF321" s="2735"/>
      <c r="NVG321" s="2735"/>
      <c r="NVH321" s="2735"/>
      <c r="NVI321" s="2735"/>
      <c r="NVJ321" s="2735"/>
      <c r="NVK321" s="2735"/>
      <c r="NVL321" s="2735"/>
      <c r="NVM321" s="2735"/>
      <c r="NVN321" s="2735"/>
      <c r="NVO321" s="2735"/>
      <c r="NVP321" s="2735"/>
      <c r="NVQ321" s="2735"/>
      <c r="NVR321" s="2735"/>
      <c r="NVS321" s="2735"/>
      <c r="NVT321" s="2735"/>
      <c r="NVU321" s="2735"/>
      <c r="NVV321" s="2735"/>
      <c r="NVW321" s="2735"/>
      <c r="NVX321" s="2735"/>
      <c r="NVY321" s="2735"/>
      <c r="NVZ321" s="2735"/>
      <c r="NWA321" s="2735"/>
      <c r="NWB321" s="2735"/>
      <c r="NWC321" s="2735"/>
      <c r="NWD321" s="2735"/>
      <c r="NWE321" s="2735"/>
      <c r="NWF321" s="2735"/>
      <c r="NWG321" s="2735"/>
      <c r="NWH321" s="2735"/>
      <c r="NWI321" s="2735"/>
      <c r="NWJ321" s="2735"/>
      <c r="NWK321" s="2735"/>
      <c r="NWL321" s="2735"/>
      <c r="NWM321" s="2735"/>
      <c r="NWN321" s="2735"/>
      <c r="NWO321" s="2735"/>
      <c r="NWP321" s="2735"/>
      <c r="NWQ321" s="2735"/>
      <c r="NWR321" s="2735"/>
      <c r="NWS321" s="2735"/>
      <c r="NWT321" s="2735"/>
      <c r="NWU321" s="2735"/>
      <c r="NWV321" s="2735"/>
      <c r="NWW321" s="2735"/>
      <c r="NWX321" s="2735"/>
      <c r="NWY321" s="2735"/>
      <c r="NWZ321" s="2735"/>
      <c r="NXA321" s="2735"/>
      <c r="NXB321" s="2735"/>
      <c r="NXC321" s="2735"/>
      <c r="NXD321" s="2735"/>
      <c r="NXE321" s="2735"/>
      <c r="NXF321" s="2735"/>
      <c r="NXG321" s="2735"/>
      <c r="NXH321" s="2735"/>
      <c r="NXI321" s="2735"/>
      <c r="NXJ321" s="2735"/>
      <c r="NXK321" s="2735"/>
      <c r="NXL321" s="2735"/>
      <c r="NXM321" s="2735"/>
      <c r="NXN321" s="2735"/>
      <c r="NXO321" s="2735"/>
      <c r="NXP321" s="2735"/>
      <c r="NXQ321" s="2735"/>
      <c r="NXR321" s="2735"/>
      <c r="NXS321" s="2735"/>
      <c r="NXT321" s="2735"/>
      <c r="NXU321" s="2735"/>
      <c r="NXV321" s="2735"/>
      <c r="NXW321" s="2735"/>
      <c r="NXX321" s="2735"/>
      <c r="NXY321" s="2735"/>
      <c r="NXZ321" s="2735"/>
      <c r="NYA321" s="2735"/>
      <c r="NYB321" s="2735"/>
      <c r="NYC321" s="2735"/>
      <c r="NYD321" s="2735"/>
      <c r="NYE321" s="2735"/>
      <c r="NYF321" s="2735"/>
      <c r="NYG321" s="2735"/>
      <c r="NYH321" s="2735"/>
      <c r="NYI321" s="2735"/>
      <c r="NYJ321" s="2735"/>
      <c r="NYK321" s="2735"/>
      <c r="NYL321" s="2735"/>
      <c r="NYM321" s="2735"/>
      <c r="NYN321" s="2735"/>
      <c r="NYO321" s="2735"/>
      <c r="NYP321" s="2735"/>
      <c r="NYQ321" s="2735"/>
      <c r="NYR321" s="2735"/>
      <c r="NYS321" s="2735"/>
      <c r="NYT321" s="2735"/>
      <c r="NYU321" s="2735"/>
      <c r="NYV321" s="2735"/>
      <c r="NYW321" s="2735"/>
      <c r="NYX321" s="2735"/>
      <c r="NYY321" s="2735"/>
      <c r="NYZ321" s="2735"/>
      <c r="NZA321" s="2735"/>
      <c r="NZB321" s="2735"/>
      <c r="NZC321" s="2735"/>
      <c r="NZD321" s="2735"/>
      <c r="NZE321" s="2735"/>
      <c r="NZF321" s="2735"/>
      <c r="NZG321" s="2735"/>
      <c r="NZH321" s="2735"/>
      <c r="NZI321" s="2735"/>
      <c r="NZJ321" s="2735"/>
      <c r="NZK321" s="2735"/>
      <c r="NZL321" s="2735"/>
      <c r="NZM321" s="2735"/>
      <c r="NZN321" s="2735"/>
      <c r="NZO321" s="2735"/>
      <c r="NZP321" s="2735"/>
      <c r="NZQ321" s="2735"/>
      <c r="NZR321" s="2735"/>
      <c r="NZS321" s="2735"/>
      <c r="NZT321" s="2735"/>
      <c r="NZU321" s="2735"/>
      <c r="NZV321" s="2735"/>
      <c r="NZW321" s="2735"/>
      <c r="NZX321" s="2735"/>
      <c r="NZY321" s="2735"/>
      <c r="NZZ321" s="2735"/>
      <c r="OAA321" s="2735"/>
      <c r="OAB321" s="2735"/>
      <c r="OAC321" s="2735"/>
      <c r="OAD321" s="2735"/>
      <c r="OAE321" s="2735"/>
      <c r="OAF321" s="2735"/>
      <c r="OAG321" s="2735"/>
      <c r="OAH321" s="2735"/>
      <c r="OAI321" s="2735"/>
      <c r="OAJ321" s="2735"/>
      <c r="OAK321" s="2735"/>
      <c r="OAL321" s="2735"/>
      <c r="OAM321" s="2735"/>
      <c r="OAN321" s="2735"/>
      <c r="OAO321" s="2735"/>
      <c r="OAP321" s="2735"/>
      <c r="OAQ321" s="2735"/>
      <c r="OAR321" s="2735"/>
      <c r="OAS321" s="2735"/>
      <c r="OAT321" s="2735"/>
      <c r="OAU321" s="2735"/>
      <c r="OAV321" s="2735"/>
      <c r="OAW321" s="2735"/>
      <c r="OAX321" s="2735"/>
      <c r="OAY321" s="2735"/>
      <c r="OAZ321" s="2735"/>
      <c r="OBA321" s="2735"/>
      <c r="OBB321" s="2735"/>
      <c r="OBC321" s="2735"/>
      <c r="OBD321" s="2735"/>
      <c r="OBE321" s="2735"/>
      <c r="OBF321" s="2735"/>
      <c r="OBG321" s="2735"/>
      <c r="OBH321" s="2735"/>
      <c r="OBI321" s="2735"/>
      <c r="OBJ321" s="2735"/>
      <c r="OBK321" s="2735"/>
      <c r="OBL321" s="2735"/>
      <c r="OBM321" s="2735"/>
      <c r="OBN321" s="2735"/>
      <c r="OBO321" s="2735"/>
      <c r="OBP321" s="2735"/>
      <c r="OBQ321" s="2735"/>
      <c r="OBR321" s="2735"/>
      <c r="OBS321" s="2735"/>
      <c r="OBT321" s="2735"/>
      <c r="OBU321" s="2735"/>
      <c r="OBV321" s="2735"/>
      <c r="OBW321" s="2735"/>
      <c r="OBX321" s="2735"/>
      <c r="OBY321" s="2735"/>
      <c r="OBZ321" s="2735"/>
      <c r="OCA321" s="2735"/>
      <c r="OCB321" s="2735"/>
      <c r="OCC321" s="2735"/>
      <c r="OCD321" s="2735"/>
      <c r="OCE321" s="2735"/>
      <c r="OCF321" s="2735"/>
      <c r="OCG321" s="2735"/>
      <c r="OCH321" s="2735"/>
      <c r="OCI321" s="2735"/>
      <c r="OCJ321" s="2735"/>
      <c r="OCK321" s="2735"/>
      <c r="OCL321" s="2735"/>
      <c r="OCM321" s="2735"/>
      <c r="OCN321" s="2735"/>
      <c r="OCO321" s="2735"/>
      <c r="OCP321" s="2735"/>
      <c r="OCQ321" s="2735"/>
      <c r="OCR321" s="2735"/>
      <c r="OCS321" s="2735"/>
      <c r="OCT321" s="2735"/>
      <c r="OCU321" s="2735"/>
      <c r="OCV321" s="2735"/>
      <c r="OCW321" s="2735"/>
      <c r="OCX321" s="2735"/>
      <c r="OCY321" s="2735"/>
      <c r="OCZ321" s="2735"/>
      <c r="ODA321" s="2735"/>
      <c r="ODB321" s="2735"/>
      <c r="ODC321" s="2735"/>
      <c r="ODD321" s="2735"/>
      <c r="ODE321" s="2735"/>
      <c r="ODF321" s="2735"/>
      <c r="ODG321" s="2735"/>
      <c r="ODH321" s="2735"/>
      <c r="ODI321" s="2735"/>
      <c r="ODJ321" s="2735"/>
      <c r="ODK321" s="2735"/>
      <c r="ODL321" s="2735"/>
      <c r="ODM321" s="2735"/>
      <c r="ODN321" s="2735"/>
      <c r="ODO321" s="2735"/>
      <c r="ODP321" s="2735"/>
      <c r="ODQ321" s="2735"/>
      <c r="ODR321" s="2735"/>
      <c r="ODS321" s="2735"/>
      <c r="ODT321" s="2735"/>
      <c r="ODU321" s="2735"/>
      <c r="ODV321" s="2735"/>
      <c r="ODW321" s="2735"/>
      <c r="ODX321" s="2735"/>
      <c r="ODY321" s="2735"/>
      <c r="ODZ321" s="2735"/>
      <c r="OEA321" s="2735"/>
      <c r="OEB321" s="2735"/>
      <c r="OEC321" s="2735"/>
      <c r="OED321" s="2735"/>
      <c r="OEE321" s="2735"/>
      <c r="OEF321" s="2735"/>
      <c r="OEG321" s="2735"/>
      <c r="OEH321" s="2735"/>
      <c r="OEI321" s="2735"/>
      <c r="OEJ321" s="2735"/>
      <c r="OEK321" s="2735"/>
      <c r="OEL321" s="2735"/>
      <c r="OEM321" s="2735"/>
      <c r="OEN321" s="2735"/>
      <c r="OEO321" s="2735"/>
      <c r="OEP321" s="2735"/>
      <c r="OEQ321" s="2735"/>
      <c r="OER321" s="2735"/>
      <c r="OES321" s="2735"/>
      <c r="OET321" s="2735"/>
      <c r="OEU321" s="2735"/>
      <c r="OEV321" s="2735"/>
      <c r="OEW321" s="2735"/>
      <c r="OEX321" s="2735"/>
      <c r="OEY321" s="2735"/>
      <c r="OEZ321" s="2735"/>
      <c r="OFA321" s="2735"/>
      <c r="OFB321" s="2735"/>
      <c r="OFC321" s="2735"/>
      <c r="OFD321" s="2735"/>
      <c r="OFE321" s="2735"/>
      <c r="OFF321" s="2735"/>
      <c r="OFG321" s="2735"/>
      <c r="OFH321" s="2735"/>
      <c r="OFI321" s="2735"/>
      <c r="OFJ321" s="2735"/>
      <c r="OFK321" s="2735"/>
      <c r="OFL321" s="2735"/>
      <c r="OFM321" s="2735"/>
      <c r="OFN321" s="2735"/>
      <c r="OFO321" s="2735"/>
      <c r="OFP321" s="2735"/>
      <c r="OFQ321" s="2735"/>
      <c r="OFR321" s="2735"/>
      <c r="OFS321" s="2735"/>
      <c r="OFT321" s="2735"/>
      <c r="OFU321" s="2735"/>
      <c r="OFV321" s="2735"/>
      <c r="OFW321" s="2735"/>
      <c r="OFX321" s="2735"/>
      <c r="OFY321" s="2735"/>
      <c r="OFZ321" s="2735"/>
      <c r="OGA321" s="2735"/>
      <c r="OGB321" s="2735"/>
      <c r="OGC321" s="2735"/>
      <c r="OGD321" s="2735"/>
      <c r="OGE321" s="2735"/>
      <c r="OGF321" s="2735"/>
      <c r="OGG321" s="2735"/>
      <c r="OGH321" s="2735"/>
      <c r="OGI321" s="2735"/>
      <c r="OGJ321" s="2735"/>
      <c r="OGK321" s="2735"/>
      <c r="OGL321" s="2735"/>
      <c r="OGM321" s="2735"/>
      <c r="OGN321" s="2735"/>
      <c r="OGO321" s="2735"/>
      <c r="OGP321" s="2735"/>
      <c r="OGQ321" s="2735"/>
      <c r="OGR321" s="2735"/>
      <c r="OGS321" s="2735"/>
      <c r="OGT321" s="2735"/>
      <c r="OGU321" s="2735"/>
      <c r="OGV321" s="2735"/>
      <c r="OGW321" s="2735"/>
      <c r="OGX321" s="2735"/>
      <c r="OGY321" s="2735"/>
      <c r="OGZ321" s="2735"/>
      <c r="OHA321" s="2735"/>
      <c r="OHB321" s="2735"/>
      <c r="OHC321" s="2735"/>
      <c r="OHD321" s="2735"/>
      <c r="OHE321" s="2735"/>
      <c r="OHF321" s="2735"/>
      <c r="OHG321" s="2735"/>
      <c r="OHH321" s="2735"/>
      <c r="OHI321" s="2735"/>
      <c r="OHJ321" s="2735"/>
      <c r="OHK321" s="2735"/>
      <c r="OHL321" s="2735"/>
      <c r="OHM321" s="2735"/>
      <c r="OHN321" s="2735"/>
      <c r="OHO321" s="2735"/>
      <c r="OHP321" s="2735"/>
      <c r="OHQ321" s="2735"/>
      <c r="OHR321" s="2735"/>
      <c r="OHS321" s="2735"/>
      <c r="OHT321" s="2735"/>
      <c r="OHU321" s="2735"/>
      <c r="OHV321" s="2735"/>
      <c r="OHW321" s="2735"/>
      <c r="OHX321" s="2735"/>
      <c r="OHY321" s="2735"/>
      <c r="OHZ321" s="2735"/>
      <c r="OIA321" s="2735"/>
      <c r="OIB321" s="2735"/>
      <c r="OIC321" s="2735"/>
      <c r="OID321" s="2735"/>
      <c r="OIE321" s="2735"/>
      <c r="OIF321" s="2735"/>
      <c r="OIG321" s="2735"/>
      <c r="OIH321" s="2735"/>
      <c r="OII321" s="2735"/>
      <c r="OIJ321" s="2735"/>
      <c r="OIK321" s="2735"/>
      <c r="OIL321" s="2735"/>
      <c r="OIM321" s="2735"/>
      <c r="OIN321" s="2735"/>
      <c r="OIO321" s="2735"/>
      <c r="OIP321" s="2735"/>
      <c r="OIQ321" s="2735"/>
      <c r="OIR321" s="2735"/>
      <c r="OIS321" s="2735"/>
      <c r="OIT321" s="2735"/>
      <c r="OIU321" s="2735"/>
      <c r="OIV321" s="2735"/>
      <c r="OIW321" s="2735"/>
      <c r="OIX321" s="2735"/>
      <c r="OIY321" s="2735"/>
      <c r="OIZ321" s="2735"/>
      <c r="OJA321" s="2735"/>
      <c r="OJB321" s="2735"/>
      <c r="OJC321" s="2735"/>
      <c r="OJD321" s="2735"/>
      <c r="OJE321" s="2735"/>
      <c r="OJF321" s="2735"/>
      <c r="OJG321" s="2735"/>
      <c r="OJH321" s="2735"/>
      <c r="OJI321" s="2735"/>
      <c r="OJJ321" s="2735"/>
      <c r="OJK321" s="2735"/>
      <c r="OJL321" s="2735"/>
      <c r="OJM321" s="2735"/>
      <c r="OJN321" s="2735"/>
      <c r="OJO321" s="2735"/>
      <c r="OJP321" s="2735"/>
      <c r="OJQ321" s="2735"/>
      <c r="OJR321" s="2735"/>
      <c r="OJS321" s="2735"/>
      <c r="OJT321" s="2735"/>
      <c r="OJU321" s="2735"/>
      <c r="OJV321" s="2735"/>
      <c r="OJW321" s="2735"/>
      <c r="OJX321" s="2735"/>
      <c r="OJY321" s="2735"/>
      <c r="OJZ321" s="2735"/>
      <c r="OKA321" s="2735"/>
      <c r="OKB321" s="2735"/>
      <c r="OKC321" s="2735"/>
      <c r="OKD321" s="2735"/>
      <c r="OKE321" s="2735"/>
      <c r="OKF321" s="2735"/>
      <c r="OKG321" s="2735"/>
      <c r="OKH321" s="2735"/>
      <c r="OKI321" s="2735"/>
      <c r="OKJ321" s="2735"/>
      <c r="OKK321" s="2735"/>
      <c r="OKL321" s="2735"/>
      <c r="OKM321" s="2735"/>
      <c r="OKN321" s="2735"/>
      <c r="OKO321" s="2735"/>
      <c r="OKP321" s="2735"/>
      <c r="OKQ321" s="2735"/>
      <c r="OKR321" s="2735"/>
      <c r="OKS321" s="2735"/>
      <c r="OKT321" s="2735"/>
      <c r="OKU321" s="2735"/>
      <c r="OKV321" s="2735"/>
      <c r="OKW321" s="2735"/>
      <c r="OKX321" s="2735"/>
      <c r="OKY321" s="2735"/>
      <c r="OKZ321" s="2735"/>
      <c r="OLA321" s="2735"/>
      <c r="OLB321" s="2735"/>
      <c r="OLC321" s="2735"/>
      <c r="OLD321" s="2735"/>
      <c r="OLE321" s="2735"/>
      <c r="OLF321" s="2735"/>
      <c r="OLG321" s="2735"/>
      <c r="OLH321" s="2735"/>
      <c r="OLI321" s="2735"/>
      <c r="OLJ321" s="2735"/>
      <c r="OLK321" s="2735"/>
      <c r="OLL321" s="2735"/>
      <c r="OLM321" s="2735"/>
      <c r="OLN321" s="2735"/>
      <c r="OLO321" s="2735"/>
      <c r="OLP321" s="2735"/>
      <c r="OLQ321" s="2735"/>
      <c r="OLR321" s="2735"/>
      <c r="OLS321" s="2735"/>
      <c r="OLT321" s="2735"/>
      <c r="OLU321" s="2735"/>
      <c r="OLV321" s="2735"/>
      <c r="OLW321" s="2735"/>
      <c r="OLX321" s="2735"/>
      <c r="OLY321" s="2735"/>
      <c r="OLZ321" s="2735"/>
      <c r="OMA321" s="2735"/>
      <c r="OMB321" s="2735"/>
      <c r="OMC321" s="2735"/>
      <c r="OMD321" s="2735"/>
      <c r="OME321" s="2735"/>
      <c r="OMF321" s="2735"/>
      <c r="OMG321" s="2735"/>
      <c r="OMH321" s="2735"/>
      <c r="OMI321" s="2735"/>
      <c r="OMJ321" s="2735"/>
      <c r="OMK321" s="2735"/>
      <c r="OML321" s="2735"/>
      <c r="OMM321" s="2735"/>
      <c r="OMN321" s="2735"/>
      <c r="OMO321" s="2735"/>
      <c r="OMP321" s="2735"/>
      <c r="OMQ321" s="2735"/>
      <c r="OMR321" s="2735"/>
      <c r="OMS321" s="2735"/>
      <c r="OMT321" s="2735"/>
      <c r="OMU321" s="2735"/>
      <c r="OMV321" s="2735"/>
      <c r="OMW321" s="2735"/>
      <c r="OMX321" s="2735"/>
      <c r="OMY321" s="2735"/>
      <c r="OMZ321" s="2735"/>
      <c r="ONA321" s="2735"/>
      <c r="ONB321" s="2735"/>
      <c r="ONC321" s="2735"/>
      <c r="OND321" s="2735"/>
      <c r="ONE321" s="2735"/>
      <c r="ONF321" s="2735"/>
      <c r="ONG321" s="2735"/>
      <c r="ONH321" s="2735"/>
      <c r="ONI321" s="2735"/>
      <c r="ONJ321" s="2735"/>
      <c r="ONK321" s="2735"/>
      <c r="ONL321" s="2735"/>
      <c r="ONM321" s="2735"/>
      <c r="ONN321" s="2735"/>
      <c r="ONO321" s="2735"/>
      <c r="ONP321" s="2735"/>
      <c r="ONQ321" s="2735"/>
      <c r="ONR321" s="2735"/>
      <c r="ONS321" s="2735"/>
      <c r="ONT321" s="2735"/>
      <c r="ONU321" s="2735"/>
      <c r="ONV321" s="2735"/>
      <c r="ONW321" s="2735"/>
      <c r="ONX321" s="2735"/>
      <c r="ONY321" s="2735"/>
      <c r="ONZ321" s="2735"/>
      <c r="OOA321" s="2735"/>
      <c r="OOB321" s="2735"/>
      <c r="OOC321" s="2735"/>
      <c r="OOD321" s="2735"/>
      <c r="OOE321" s="2735"/>
      <c r="OOF321" s="2735"/>
      <c r="OOG321" s="2735"/>
      <c r="OOH321" s="2735"/>
      <c r="OOI321" s="2735"/>
      <c r="OOJ321" s="2735"/>
      <c r="OOK321" s="2735"/>
      <c r="OOL321" s="2735"/>
      <c r="OOM321" s="2735"/>
      <c r="OON321" s="2735"/>
      <c r="OOO321" s="2735"/>
      <c r="OOP321" s="2735"/>
      <c r="OOQ321" s="2735"/>
      <c r="OOR321" s="2735"/>
      <c r="OOS321" s="2735"/>
      <c r="OOT321" s="2735"/>
      <c r="OOU321" s="2735"/>
      <c r="OOV321" s="2735"/>
      <c r="OOW321" s="2735"/>
      <c r="OOX321" s="2735"/>
      <c r="OOY321" s="2735"/>
      <c r="OOZ321" s="2735"/>
      <c r="OPA321" s="2735"/>
      <c r="OPB321" s="2735"/>
      <c r="OPC321" s="2735"/>
      <c r="OPD321" s="2735"/>
      <c r="OPE321" s="2735"/>
      <c r="OPF321" s="2735"/>
      <c r="OPG321" s="2735"/>
      <c r="OPH321" s="2735"/>
      <c r="OPI321" s="2735"/>
      <c r="OPJ321" s="2735"/>
      <c r="OPK321" s="2735"/>
      <c r="OPL321" s="2735"/>
      <c r="OPM321" s="2735"/>
      <c r="OPN321" s="2735"/>
      <c r="OPO321" s="2735"/>
      <c r="OPP321" s="2735"/>
      <c r="OPQ321" s="2735"/>
      <c r="OPR321" s="2735"/>
      <c r="OPS321" s="2735"/>
      <c r="OPT321" s="2735"/>
      <c r="OPU321" s="2735"/>
      <c r="OPV321" s="2735"/>
      <c r="OPW321" s="2735"/>
      <c r="OPX321" s="2735"/>
      <c r="OPY321" s="2735"/>
      <c r="OPZ321" s="2735"/>
      <c r="OQA321" s="2735"/>
      <c r="OQB321" s="2735"/>
      <c r="OQC321" s="2735"/>
      <c r="OQD321" s="2735"/>
      <c r="OQE321" s="2735"/>
      <c r="OQF321" s="2735"/>
      <c r="OQG321" s="2735"/>
      <c r="OQH321" s="2735"/>
      <c r="OQI321" s="2735"/>
      <c r="OQJ321" s="2735"/>
      <c r="OQK321" s="2735"/>
      <c r="OQL321" s="2735"/>
      <c r="OQM321" s="2735"/>
      <c r="OQN321" s="2735"/>
      <c r="OQO321" s="2735"/>
      <c r="OQP321" s="2735"/>
      <c r="OQQ321" s="2735"/>
      <c r="OQR321" s="2735"/>
      <c r="OQS321" s="2735"/>
      <c r="OQT321" s="2735"/>
      <c r="OQU321" s="2735"/>
      <c r="OQV321" s="2735"/>
      <c r="OQW321" s="2735"/>
      <c r="OQX321" s="2735"/>
      <c r="OQY321" s="2735"/>
      <c r="OQZ321" s="2735"/>
      <c r="ORA321" s="2735"/>
      <c r="ORB321" s="2735"/>
      <c r="ORC321" s="2735"/>
      <c r="ORD321" s="2735"/>
      <c r="ORE321" s="2735"/>
      <c r="ORF321" s="2735"/>
      <c r="ORG321" s="2735"/>
      <c r="ORH321" s="2735"/>
      <c r="ORI321" s="2735"/>
      <c r="ORJ321" s="2735"/>
      <c r="ORK321" s="2735"/>
      <c r="ORL321" s="2735"/>
      <c r="ORM321" s="2735"/>
      <c r="ORN321" s="2735"/>
      <c r="ORO321" s="2735"/>
      <c r="ORP321" s="2735"/>
      <c r="ORQ321" s="2735"/>
      <c r="ORR321" s="2735"/>
      <c r="ORS321" s="2735"/>
      <c r="ORT321" s="2735"/>
      <c r="ORU321" s="2735"/>
      <c r="ORV321" s="2735"/>
      <c r="ORW321" s="2735"/>
      <c r="ORX321" s="2735"/>
      <c r="ORY321" s="2735"/>
      <c r="ORZ321" s="2735"/>
      <c r="OSA321" s="2735"/>
      <c r="OSB321" s="2735"/>
      <c r="OSC321" s="2735"/>
      <c r="OSD321" s="2735"/>
      <c r="OSE321" s="2735"/>
      <c r="OSF321" s="2735"/>
      <c r="OSG321" s="2735"/>
      <c r="OSH321" s="2735"/>
      <c r="OSI321" s="2735"/>
      <c r="OSJ321" s="2735"/>
      <c r="OSK321" s="2735"/>
      <c r="OSL321" s="2735"/>
      <c r="OSM321" s="2735"/>
      <c r="OSN321" s="2735"/>
      <c r="OSO321" s="2735"/>
      <c r="OSP321" s="2735"/>
      <c r="OSQ321" s="2735"/>
      <c r="OSR321" s="2735"/>
      <c r="OSS321" s="2735"/>
      <c r="OST321" s="2735"/>
      <c r="OSU321" s="2735"/>
      <c r="OSV321" s="2735"/>
      <c r="OSW321" s="2735"/>
      <c r="OSX321" s="2735"/>
      <c r="OSY321" s="2735"/>
      <c r="OSZ321" s="2735"/>
      <c r="OTA321" s="2735"/>
      <c r="OTB321" s="2735"/>
      <c r="OTC321" s="2735"/>
      <c r="OTD321" s="2735"/>
      <c r="OTE321" s="2735"/>
      <c r="OTF321" s="2735"/>
      <c r="OTG321" s="2735"/>
      <c r="OTH321" s="2735"/>
      <c r="OTI321" s="2735"/>
      <c r="OTJ321" s="2735"/>
      <c r="OTK321" s="2735"/>
      <c r="OTL321" s="2735"/>
      <c r="OTM321" s="2735"/>
      <c r="OTN321" s="2735"/>
      <c r="OTO321" s="2735"/>
      <c r="OTP321" s="2735"/>
      <c r="OTQ321" s="2735"/>
      <c r="OTR321" s="2735"/>
      <c r="OTS321" s="2735"/>
      <c r="OTT321" s="2735"/>
      <c r="OTU321" s="2735"/>
      <c r="OTV321" s="2735"/>
      <c r="OTW321" s="2735"/>
      <c r="OTX321" s="2735"/>
      <c r="OTY321" s="2735"/>
      <c r="OTZ321" s="2735"/>
      <c r="OUA321" s="2735"/>
      <c r="OUB321" s="2735"/>
      <c r="OUC321" s="2735"/>
      <c r="OUD321" s="2735"/>
      <c r="OUE321" s="2735"/>
      <c r="OUF321" s="2735"/>
      <c r="OUG321" s="2735"/>
      <c r="OUH321" s="2735"/>
      <c r="OUI321" s="2735"/>
      <c r="OUJ321" s="2735"/>
      <c r="OUK321" s="2735"/>
      <c r="OUL321" s="2735"/>
      <c r="OUM321" s="2735"/>
      <c r="OUN321" s="2735"/>
      <c r="OUO321" s="2735"/>
      <c r="OUP321" s="2735"/>
      <c r="OUQ321" s="2735"/>
      <c r="OUR321" s="2735"/>
      <c r="OUS321" s="2735"/>
      <c r="OUT321" s="2735"/>
      <c r="OUU321" s="2735"/>
      <c r="OUV321" s="2735"/>
      <c r="OUW321" s="2735"/>
      <c r="OUX321" s="2735"/>
      <c r="OUY321" s="2735"/>
      <c r="OUZ321" s="2735"/>
      <c r="OVA321" s="2735"/>
      <c r="OVB321" s="2735"/>
      <c r="OVC321" s="2735"/>
      <c r="OVD321" s="2735"/>
      <c r="OVE321" s="2735"/>
      <c r="OVF321" s="2735"/>
      <c r="OVG321" s="2735"/>
      <c r="OVH321" s="2735"/>
      <c r="OVI321" s="2735"/>
      <c r="OVJ321" s="2735"/>
      <c r="OVK321" s="2735"/>
      <c r="OVL321" s="2735"/>
      <c r="OVM321" s="2735"/>
      <c r="OVN321" s="2735"/>
      <c r="OVO321" s="2735"/>
      <c r="OVP321" s="2735"/>
      <c r="OVQ321" s="2735"/>
      <c r="OVR321" s="2735"/>
      <c r="OVS321" s="2735"/>
      <c r="OVT321" s="2735"/>
      <c r="OVU321" s="2735"/>
      <c r="OVV321" s="2735"/>
      <c r="OVW321" s="2735"/>
      <c r="OVX321" s="2735"/>
      <c r="OVY321" s="2735"/>
      <c r="OVZ321" s="2735"/>
      <c r="OWA321" s="2735"/>
      <c r="OWB321" s="2735"/>
      <c r="OWC321" s="2735"/>
      <c r="OWD321" s="2735"/>
      <c r="OWE321" s="2735"/>
      <c r="OWF321" s="2735"/>
      <c r="OWG321" s="2735"/>
      <c r="OWH321" s="2735"/>
      <c r="OWI321" s="2735"/>
      <c r="OWJ321" s="2735"/>
      <c r="OWK321" s="2735"/>
      <c r="OWL321" s="2735"/>
      <c r="OWM321" s="2735"/>
      <c r="OWN321" s="2735"/>
      <c r="OWO321" s="2735"/>
      <c r="OWP321" s="2735"/>
      <c r="OWQ321" s="2735"/>
      <c r="OWR321" s="2735"/>
      <c r="OWS321" s="2735"/>
      <c r="OWT321" s="2735"/>
      <c r="OWU321" s="2735"/>
      <c r="OWV321" s="2735"/>
      <c r="OWW321" s="2735"/>
      <c r="OWX321" s="2735"/>
      <c r="OWY321" s="2735"/>
      <c r="OWZ321" s="2735"/>
      <c r="OXA321" s="2735"/>
      <c r="OXB321" s="2735"/>
      <c r="OXC321" s="2735"/>
      <c r="OXD321" s="2735"/>
      <c r="OXE321" s="2735"/>
      <c r="OXF321" s="2735"/>
      <c r="OXG321" s="2735"/>
      <c r="OXH321" s="2735"/>
      <c r="OXI321" s="2735"/>
      <c r="OXJ321" s="2735"/>
      <c r="OXK321" s="2735"/>
      <c r="OXL321" s="2735"/>
      <c r="OXM321" s="2735"/>
      <c r="OXN321" s="2735"/>
      <c r="OXO321" s="2735"/>
      <c r="OXP321" s="2735"/>
      <c r="OXQ321" s="2735"/>
      <c r="OXR321" s="2735"/>
      <c r="OXS321" s="2735"/>
      <c r="OXT321" s="2735"/>
      <c r="OXU321" s="2735"/>
      <c r="OXV321" s="2735"/>
      <c r="OXW321" s="2735"/>
      <c r="OXX321" s="2735"/>
      <c r="OXY321" s="2735"/>
      <c r="OXZ321" s="2735"/>
      <c r="OYA321" s="2735"/>
      <c r="OYB321" s="2735"/>
      <c r="OYC321" s="2735"/>
      <c r="OYD321" s="2735"/>
      <c r="OYE321" s="2735"/>
      <c r="OYF321" s="2735"/>
      <c r="OYG321" s="2735"/>
      <c r="OYH321" s="2735"/>
      <c r="OYI321" s="2735"/>
      <c r="OYJ321" s="2735"/>
      <c r="OYK321" s="2735"/>
      <c r="OYL321" s="2735"/>
      <c r="OYM321" s="2735"/>
      <c r="OYN321" s="2735"/>
      <c r="OYO321" s="2735"/>
      <c r="OYP321" s="2735"/>
      <c r="OYQ321" s="2735"/>
      <c r="OYR321" s="2735"/>
      <c r="OYS321" s="2735"/>
      <c r="OYT321" s="2735"/>
      <c r="OYU321" s="2735"/>
      <c r="OYV321" s="2735"/>
      <c r="OYW321" s="2735"/>
      <c r="OYX321" s="2735"/>
      <c r="OYY321" s="2735"/>
      <c r="OYZ321" s="2735"/>
      <c r="OZA321" s="2735"/>
      <c r="OZB321" s="2735"/>
      <c r="OZC321" s="2735"/>
      <c r="OZD321" s="2735"/>
      <c r="OZE321" s="2735"/>
      <c r="OZF321" s="2735"/>
      <c r="OZG321" s="2735"/>
      <c r="OZH321" s="2735"/>
      <c r="OZI321" s="2735"/>
      <c r="OZJ321" s="2735"/>
      <c r="OZK321" s="2735"/>
      <c r="OZL321" s="2735"/>
      <c r="OZM321" s="2735"/>
      <c r="OZN321" s="2735"/>
      <c r="OZO321" s="2735"/>
      <c r="OZP321" s="2735"/>
      <c r="OZQ321" s="2735"/>
      <c r="OZR321" s="2735"/>
      <c r="OZS321" s="2735"/>
      <c r="OZT321" s="2735"/>
      <c r="OZU321" s="2735"/>
      <c r="OZV321" s="2735"/>
      <c r="OZW321" s="2735"/>
      <c r="OZX321" s="2735"/>
      <c r="OZY321" s="2735"/>
      <c r="OZZ321" s="2735"/>
      <c r="PAA321" s="2735"/>
      <c r="PAB321" s="2735"/>
      <c r="PAC321" s="2735"/>
      <c r="PAD321" s="2735"/>
      <c r="PAE321" s="2735"/>
      <c r="PAF321" s="2735"/>
      <c r="PAG321" s="2735"/>
      <c r="PAH321" s="2735"/>
      <c r="PAI321" s="2735"/>
      <c r="PAJ321" s="2735"/>
      <c r="PAK321" s="2735"/>
      <c r="PAL321" s="2735"/>
      <c r="PAM321" s="2735"/>
      <c r="PAN321" s="2735"/>
      <c r="PAO321" s="2735"/>
      <c r="PAP321" s="2735"/>
      <c r="PAQ321" s="2735"/>
      <c r="PAR321" s="2735"/>
      <c r="PAS321" s="2735"/>
      <c r="PAT321" s="2735"/>
      <c r="PAU321" s="2735"/>
      <c r="PAV321" s="2735"/>
      <c r="PAW321" s="2735"/>
      <c r="PAX321" s="2735"/>
      <c r="PAY321" s="2735"/>
      <c r="PAZ321" s="2735"/>
      <c r="PBA321" s="2735"/>
      <c r="PBB321" s="2735"/>
      <c r="PBC321" s="2735"/>
      <c r="PBD321" s="2735"/>
      <c r="PBE321" s="2735"/>
      <c r="PBF321" s="2735"/>
      <c r="PBG321" s="2735"/>
      <c r="PBH321" s="2735"/>
      <c r="PBI321" s="2735"/>
      <c r="PBJ321" s="2735"/>
      <c r="PBK321" s="2735"/>
      <c r="PBL321" s="2735"/>
      <c r="PBM321" s="2735"/>
      <c r="PBN321" s="2735"/>
      <c r="PBO321" s="2735"/>
      <c r="PBP321" s="2735"/>
      <c r="PBQ321" s="2735"/>
      <c r="PBR321" s="2735"/>
      <c r="PBS321" s="2735"/>
      <c r="PBT321" s="2735"/>
      <c r="PBU321" s="2735"/>
      <c r="PBV321" s="2735"/>
      <c r="PBW321" s="2735"/>
      <c r="PBX321" s="2735"/>
      <c r="PBY321" s="2735"/>
      <c r="PBZ321" s="2735"/>
      <c r="PCA321" s="2735"/>
      <c r="PCB321" s="2735"/>
      <c r="PCC321" s="2735"/>
      <c r="PCD321" s="2735"/>
      <c r="PCE321" s="2735"/>
      <c r="PCF321" s="2735"/>
      <c r="PCG321" s="2735"/>
      <c r="PCH321" s="2735"/>
      <c r="PCI321" s="2735"/>
      <c r="PCJ321" s="2735"/>
      <c r="PCK321" s="2735"/>
      <c r="PCL321" s="2735"/>
      <c r="PCM321" s="2735"/>
      <c r="PCN321" s="2735"/>
      <c r="PCO321" s="2735"/>
      <c r="PCP321" s="2735"/>
      <c r="PCQ321" s="2735"/>
      <c r="PCR321" s="2735"/>
      <c r="PCS321" s="2735"/>
      <c r="PCT321" s="2735"/>
      <c r="PCU321" s="2735"/>
      <c r="PCV321" s="2735"/>
      <c r="PCW321" s="2735"/>
      <c r="PCX321" s="2735"/>
      <c r="PCY321" s="2735"/>
      <c r="PCZ321" s="2735"/>
      <c r="PDA321" s="2735"/>
      <c r="PDB321" s="2735"/>
      <c r="PDC321" s="2735"/>
      <c r="PDD321" s="2735"/>
      <c r="PDE321" s="2735"/>
      <c r="PDF321" s="2735"/>
      <c r="PDG321" s="2735"/>
      <c r="PDH321" s="2735"/>
      <c r="PDI321" s="2735"/>
      <c r="PDJ321" s="2735"/>
      <c r="PDK321" s="2735"/>
      <c r="PDL321" s="2735"/>
      <c r="PDM321" s="2735"/>
      <c r="PDN321" s="2735"/>
      <c r="PDO321" s="2735"/>
      <c r="PDP321" s="2735"/>
      <c r="PDQ321" s="2735"/>
      <c r="PDR321" s="2735"/>
      <c r="PDS321" s="2735"/>
      <c r="PDT321" s="2735"/>
      <c r="PDU321" s="2735"/>
      <c r="PDV321" s="2735"/>
      <c r="PDW321" s="2735"/>
      <c r="PDX321" s="2735"/>
      <c r="PDY321" s="2735"/>
      <c r="PDZ321" s="2735"/>
      <c r="PEA321" s="2735"/>
      <c r="PEB321" s="2735"/>
      <c r="PEC321" s="2735"/>
      <c r="PED321" s="2735"/>
      <c r="PEE321" s="2735"/>
      <c r="PEF321" s="2735"/>
      <c r="PEG321" s="2735"/>
      <c r="PEH321" s="2735"/>
      <c r="PEI321" s="2735"/>
      <c r="PEJ321" s="2735"/>
      <c r="PEK321" s="2735"/>
      <c r="PEL321" s="2735"/>
      <c r="PEM321" s="2735"/>
      <c r="PEN321" s="2735"/>
      <c r="PEO321" s="2735"/>
      <c r="PEP321" s="2735"/>
      <c r="PEQ321" s="2735"/>
      <c r="PER321" s="2735"/>
      <c r="PES321" s="2735"/>
      <c r="PET321" s="2735"/>
      <c r="PEU321" s="2735"/>
      <c r="PEV321" s="2735"/>
      <c r="PEW321" s="2735"/>
      <c r="PEX321" s="2735"/>
      <c r="PEY321" s="2735"/>
      <c r="PEZ321" s="2735"/>
      <c r="PFA321" s="2735"/>
      <c r="PFB321" s="2735"/>
      <c r="PFC321" s="2735"/>
      <c r="PFD321" s="2735"/>
      <c r="PFE321" s="2735"/>
      <c r="PFF321" s="2735"/>
      <c r="PFG321" s="2735"/>
      <c r="PFH321" s="2735"/>
      <c r="PFI321" s="2735"/>
      <c r="PFJ321" s="2735"/>
      <c r="PFK321" s="2735"/>
      <c r="PFL321" s="2735"/>
      <c r="PFM321" s="2735"/>
      <c r="PFN321" s="2735"/>
      <c r="PFO321" s="2735"/>
      <c r="PFP321" s="2735"/>
      <c r="PFQ321" s="2735"/>
      <c r="PFR321" s="2735"/>
      <c r="PFS321" s="2735"/>
      <c r="PFT321" s="2735"/>
      <c r="PFU321" s="2735"/>
      <c r="PFV321" s="2735"/>
      <c r="PFW321" s="2735"/>
      <c r="PFX321" s="2735"/>
      <c r="PFY321" s="2735"/>
      <c r="PFZ321" s="2735"/>
      <c r="PGA321" s="2735"/>
      <c r="PGB321" s="2735"/>
      <c r="PGC321" s="2735"/>
      <c r="PGD321" s="2735"/>
      <c r="PGE321" s="2735"/>
      <c r="PGF321" s="2735"/>
      <c r="PGG321" s="2735"/>
      <c r="PGH321" s="2735"/>
      <c r="PGI321" s="2735"/>
      <c r="PGJ321" s="2735"/>
      <c r="PGK321" s="2735"/>
      <c r="PGL321" s="2735"/>
      <c r="PGM321" s="2735"/>
      <c r="PGN321" s="2735"/>
      <c r="PGO321" s="2735"/>
      <c r="PGP321" s="2735"/>
      <c r="PGQ321" s="2735"/>
      <c r="PGR321" s="2735"/>
      <c r="PGS321" s="2735"/>
      <c r="PGT321" s="2735"/>
      <c r="PGU321" s="2735"/>
      <c r="PGV321" s="2735"/>
      <c r="PGW321" s="2735"/>
      <c r="PGX321" s="2735"/>
      <c r="PGY321" s="2735"/>
      <c r="PGZ321" s="2735"/>
      <c r="PHA321" s="2735"/>
      <c r="PHB321" s="2735"/>
      <c r="PHC321" s="2735"/>
      <c r="PHD321" s="2735"/>
      <c r="PHE321" s="2735"/>
      <c r="PHF321" s="2735"/>
      <c r="PHG321" s="2735"/>
      <c r="PHH321" s="2735"/>
      <c r="PHI321" s="2735"/>
      <c r="PHJ321" s="2735"/>
      <c r="PHK321" s="2735"/>
      <c r="PHL321" s="2735"/>
      <c r="PHM321" s="2735"/>
      <c r="PHN321" s="2735"/>
      <c r="PHO321" s="2735"/>
      <c r="PHP321" s="2735"/>
      <c r="PHQ321" s="2735"/>
      <c r="PHR321" s="2735"/>
      <c r="PHS321" s="2735"/>
      <c r="PHT321" s="2735"/>
      <c r="PHU321" s="2735"/>
      <c r="PHV321" s="2735"/>
      <c r="PHW321" s="2735"/>
      <c r="PHX321" s="2735"/>
      <c r="PHY321" s="2735"/>
      <c r="PHZ321" s="2735"/>
      <c r="PIA321" s="2735"/>
      <c r="PIB321" s="2735"/>
      <c r="PIC321" s="2735"/>
      <c r="PID321" s="2735"/>
      <c r="PIE321" s="2735"/>
      <c r="PIF321" s="2735"/>
      <c r="PIG321" s="2735"/>
      <c r="PIH321" s="2735"/>
      <c r="PII321" s="2735"/>
      <c r="PIJ321" s="2735"/>
      <c r="PIK321" s="2735"/>
      <c r="PIL321" s="2735"/>
      <c r="PIM321" s="2735"/>
      <c r="PIN321" s="2735"/>
      <c r="PIO321" s="2735"/>
      <c r="PIP321" s="2735"/>
      <c r="PIQ321" s="2735"/>
      <c r="PIR321" s="2735"/>
      <c r="PIS321" s="2735"/>
      <c r="PIT321" s="2735"/>
      <c r="PIU321" s="2735"/>
      <c r="PIV321" s="2735"/>
      <c r="PIW321" s="2735"/>
      <c r="PIX321" s="2735"/>
      <c r="PIY321" s="2735"/>
      <c r="PIZ321" s="2735"/>
      <c r="PJA321" s="2735"/>
      <c r="PJB321" s="2735"/>
      <c r="PJC321" s="2735"/>
      <c r="PJD321" s="2735"/>
      <c r="PJE321" s="2735"/>
      <c r="PJF321" s="2735"/>
      <c r="PJG321" s="2735"/>
      <c r="PJH321" s="2735"/>
      <c r="PJI321" s="2735"/>
      <c r="PJJ321" s="2735"/>
      <c r="PJK321" s="2735"/>
      <c r="PJL321" s="2735"/>
      <c r="PJM321" s="2735"/>
      <c r="PJN321" s="2735"/>
      <c r="PJO321" s="2735"/>
      <c r="PJP321" s="2735"/>
      <c r="PJQ321" s="2735"/>
      <c r="PJR321" s="2735"/>
      <c r="PJS321" s="2735"/>
      <c r="PJT321" s="2735"/>
      <c r="PJU321" s="2735"/>
      <c r="PJV321" s="2735"/>
      <c r="PJW321" s="2735"/>
      <c r="PJX321" s="2735"/>
      <c r="PJY321" s="2735"/>
      <c r="PJZ321" s="2735"/>
      <c r="PKA321" s="2735"/>
      <c r="PKB321" s="2735"/>
      <c r="PKC321" s="2735"/>
      <c r="PKD321" s="2735"/>
      <c r="PKE321" s="2735"/>
      <c r="PKF321" s="2735"/>
      <c r="PKG321" s="2735"/>
      <c r="PKH321" s="2735"/>
      <c r="PKI321" s="2735"/>
      <c r="PKJ321" s="2735"/>
      <c r="PKK321" s="2735"/>
      <c r="PKL321" s="2735"/>
      <c r="PKM321" s="2735"/>
      <c r="PKN321" s="2735"/>
      <c r="PKO321" s="2735"/>
      <c r="PKP321" s="2735"/>
      <c r="PKQ321" s="2735"/>
      <c r="PKR321" s="2735"/>
      <c r="PKS321" s="2735"/>
      <c r="PKT321" s="2735"/>
      <c r="PKU321" s="2735"/>
      <c r="PKV321" s="2735"/>
      <c r="PKW321" s="2735"/>
      <c r="PKX321" s="2735"/>
      <c r="PKY321" s="2735"/>
      <c r="PKZ321" s="2735"/>
      <c r="PLA321" s="2735"/>
      <c r="PLB321" s="2735"/>
      <c r="PLC321" s="2735"/>
      <c r="PLD321" s="2735"/>
      <c r="PLE321" s="2735"/>
      <c r="PLF321" s="2735"/>
      <c r="PLG321" s="2735"/>
      <c r="PLH321" s="2735"/>
      <c r="PLI321" s="2735"/>
      <c r="PLJ321" s="2735"/>
      <c r="PLK321" s="2735"/>
      <c r="PLL321" s="2735"/>
      <c r="PLM321" s="2735"/>
      <c r="PLN321" s="2735"/>
      <c r="PLO321" s="2735"/>
      <c r="PLP321" s="2735"/>
      <c r="PLQ321" s="2735"/>
      <c r="PLR321" s="2735"/>
      <c r="PLS321" s="2735"/>
      <c r="PLT321" s="2735"/>
      <c r="PLU321" s="2735"/>
      <c r="PLV321" s="2735"/>
      <c r="PLW321" s="2735"/>
      <c r="PLX321" s="2735"/>
      <c r="PLY321" s="2735"/>
      <c r="PLZ321" s="2735"/>
      <c r="PMA321" s="2735"/>
      <c r="PMB321" s="2735"/>
      <c r="PMC321" s="2735"/>
      <c r="PMD321" s="2735"/>
      <c r="PME321" s="2735"/>
      <c r="PMF321" s="2735"/>
      <c r="PMG321" s="2735"/>
      <c r="PMH321" s="2735"/>
      <c r="PMI321" s="2735"/>
      <c r="PMJ321" s="2735"/>
      <c r="PMK321" s="2735"/>
      <c r="PML321" s="2735"/>
      <c r="PMM321" s="2735"/>
      <c r="PMN321" s="2735"/>
      <c r="PMO321" s="2735"/>
      <c r="PMP321" s="2735"/>
      <c r="PMQ321" s="2735"/>
      <c r="PMR321" s="2735"/>
      <c r="PMS321" s="2735"/>
      <c r="PMT321" s="2735"/>
      <c r="PMU321" s="2735"/>
      <c r="PMV321" s="2735"/>
      <c r="PMW321" s="2735"/>
      <c r="PMX321" s="2735"/>
      <c r="PMY321" s="2735"/>
      <c r="PMZ321" s="2735"/>
      <c r="PNA321" s="2735"/>
      <c r="PNB321" s="2735"/>
      <c r="PNC321" s="2735"/>
      <c r="PND321" s="2735"/>
      <c r="PNE321" s="2735"/>
      <c r="PNF321" s="2735"/>
      <c r="PNG321" s="2735"/>
      <c r="PNH321" s="2735"/>
      <c r="PNI321" s="2735"/>
      <c r="PNJ321" s="2735"/>
      <c r="PNK321" s="2735"/>
      <c r="PNL321" s="2735"/>
      <c r="PNM321" s="2735"/>
      <c r="PNN321" s="2735"/>
      <c r="PNO321" s="2735"/>
      <c r="PNP321" s="2735"/>
      <c r="PNQ321" s="2735"/>
      <c r="PNR321" s="2735"/>
      <c r="PNS321" s="2735"/>
      <c r="PNT321" s="2735"/>
      <c r="PNU321" s="2735"/>
      <c r="PNV321" s="2735"/>
      <c r="PNW321" s="2735"/>
      <c r="PNX321" s="2735"/>
      <c r="PNY321" s="2735"/>
      <c r="PNZ321" s="2735"/>
      <c r="POA321" s="2735"/>
      <c r="POB321" s="2735"/>
      <c r="POC321" s="2735"/>
      <c r="POD321" s="2735"/>
      <c r="POE321" s="2735"/>
      <c r="POF321" s="2735"/>
      <c r="POG321" s="2735"/>
      <c r="POH321" s="2735"/>
      <c r="POI321" s="2735"/>
      <c r="POJ321" s="2735"/>
      <c r="POK321" s="2735"/>
      <c r="POL321" s="2735"/>
      <c r="POM321" s="2735"/>
      <c r="PON321" s="2735"/>
      <c r="POO321" s="2735"/>
      <c r="POP321" s="2735"/>
      <c r="POQ321" s="2735"/>
      <c r="POR321" s="2735"/>
      <c r="POS321" s="2735"/>
      <c r="POT321" s="2735"/>
      <c r="POU321" s="2735"/>
      <c r="POV321" s="2735"/>
      <c r="POW321" s="2735"/>
      <c r="POX321" s="2735"/>
      <c r="POY321" s="2735"/>
      <c r="POZ321" s="2735"/>
      <c r="PPA321" s="2735"/>
      <c r="PPB321" s="2735"/>
      <c r="PPC321" s="2735"/>
      <c r="PPD321" s="2735"/>
      <c r="PPE321" s="2735"/>
      <c r="PPF321" s="2735"/>
      <c r="PPG321" s="2735"/>
      <c r="PPH321" s="2735"/>
      <c r="PPI321" s="2735"/>
      <c r="PPJ321" s="2735"/>
      <c r="PPK321" s="2735"/>
      <c r="PPL321" s="2735"/>
      <c r="PPM321" s="2735"/>
      <c r="PPN321" s="2735"/>
      <c r="PPO321" s="2735"/>
      <c r="PPP321" s="2735"/>
      <c r="PPQ321" s="2735"/>
      <c r="PPR321" s="2735"/>
      <c r="PPS321" s="2735"/>
      <c r="PPT321" s="2735"/>
      <c r="PPU321" s="2735"/>
      <c r="PPV321" s="2735"/>
      <c r="PPW321" s="2735"/>
      <c r="PPX321" s="2735"/>
      <c r="PPY321" s="2735"/>
      <c r="PPZ321" s="2735"/>
      <c r="PQA321" s="2735"/>
      <c r="PQB321" s="2735"/>
      <c r="PQC321" s="2735"/>
      <c r="PQD321" s="2735"/>
      <c r="PQE321" s="2735"/>
      <c r="PQF321" s="2735"/>
      <c r="PQG321" s="2735"/>
      <c r="PQH321" s="2735"/>
      <c r="PQI321" s="2735"/>
      <c r="PQJ321" s="2735"/>
      <c r="PQK321" s="2735"/>
      <c r="PQL321" s="2735"/>
      <c r="PQM321" s="2735"/>
      <c r="PQN321" s="2735"/>
      <c r="PQO321" s="2735"/>
      <c r="PQP321" s="2735"/>
      <c r="PQQ321" s="2735"/>
      <c r="PQR321" s="2735"/>
      <c r="PQS321" s="2735"/>
      <c r="PQT321" s="2735"/>
      <c r="PQU321" s="2735"/>
      <c r="PQV321" s="2735"/>
      <c r="PQW321" s="2735"/>
      <c r="PQX321" s="2735"/>
      <c r="PQY321" s="2735"/>
      <c r="PQZ321" s="2735"/>
      <c r="PRA321" s="2735"/>
      <c r="PRB321" s="2735"/>
      <c r="PRC321" s="2735"/>
      <c r="PRD321" s="2735"/>
      <c r="PRE321" s="2735"/>
      <c r="PRF321" s="2735"/>
      <c r="PRG321" s="2735"/>
      <c r="PRH321" s="2735"/>
      <c r="PRI321" s="2735"/>
      <c r="PRJ321" s="2735"/>
      <c r="PRK321" s="2735"/>
      <c r="PRL321" s="2735"/>
      <c r="PRM321" s="2735"/>
      <c r="PRN321" s="2735"/>
      <c r="PRO321" s="2735"/>
      <c r="PRP321" s="2735"/>
      <c r="PRQ321" s="2735"/>
      <c r="PRR321" s="2735"/>
      <c r="PRS321" s="2735"/>
      <c r="PRT321" s="2735"/>
      <c r="PRU321" s="2735"/>
      <c r="PRV321" s="2735"/>
      <c r="PRW321" s="2735"/>
      <c r="PRX321" s="2735"/>
      <c r="PRY321" s="2735"/>
      <c r="PRZ321" s="2735"/>
      <c r="PSA321" s="2735"/>
      <c r="PSB321" s="2735"/>
      <c r="PSC321" s="2735"/>
      <c r="PSD321" s="2735"/>
      <c r="PSE321" s="2735"/>
      <c r="PSF321" s="2735"/>
      <c r="PSG321" s="2735"/>
      <c r="PSH321" s="2735"/>
      <c r="PSI321" s="2735"/>
      <c r="PSJ321" s="2735"/>
      <c r="PSK321" s="2735"/>
      <c r="PSL321" s="2735"/>
      <c r="PSM321" s="2735"/>
      <c r="PSN321" s="2735"/>
      <c r="PSO321" s="2735"/>
      <c r="PSP321" s="2735"/>
      <c r="PSQ321" s="2735"/>
      <c r="PSR321" s="2735"/>
      <c r="PSS321" s="2735"/>
      <c r="PST321" s="2735"/>
      <c r="PSU321" s="2735"/>
      <c r="PSV321" s="2735"/>
      <c r="PSW321" s="2735"/>
      <c r="PSX321" s="2735"/>
      <c r="PSY321" s="2735"/>
      <c r="PSZ321" s="2735"/>
      <c r="PTA321" s="2735"/>
      <c r="PTB321" s="2735"/>
      <c r="PTC321" s="2735"/>
      <c r="PTD321" s="2735"/>
      <c r="PTE321" s="2735"/>
      <c r="PTF321" s="2735"/>
      <c r="PTG321" s="2735"/>
      <c r="PTH321" s="2735"/>
      <c r="PTI321" s="2735"/>
      <c r="PTJ321" s="2735"/>
      <c r="PTK321" s="2735"/>
      <c r="PTL321" s="2735"/>
      <c r="PTM321" s="2735"/>
      <c r="PTN321" s="2735"/>
      <c r="PTO321" s="2735"/>
      <c r="PTP321" s="2735"/>
      <c r="PTQ321" s="2735"/>
      <c r="PTR321" s="2735"/>
      <c r="PTS321" s="2735"/>
      <c r="PTT321" s="2735"/>
      <c r="PTU321" s="2735"/>
      <c r="PTV321" s="2735"/>
      <c r="PTW321" s="2735"/>
      <c r="PTX321" s="2735"/>
      <c r="PTY321" s="2735"/>
      <c r="PTZ321" s="2735"/>
      <c r="PUA321" s="2735"/>
      <c r="PUB321" s="2735"/>
      <c r="PUC321" s="2735"/>
      <c r="PUD321" s="2735"/>
      <c r="PUE321" s="2735"/>
      <c r="PUF321" s="2735"/>
      <c r="PUG321" s="2735"/>
      <c r="PUH321" s="2735"/>
      <c r="PUI321" s="2735"/>
      <c r="PUJ321" s="2735"/>
      <c r="PUK321" s="2735"/>
      <c r="PUL321" s="2735"/>
      <c r="PUM321" s="2735"/>
      <c r="PUN321" s="2735"/>
      <c r="PUO321" s="2735"/>
      <c r="PUP321" s="2735"/>
      <c r="PUQ321" s="2735"/>
      <c r="PUR321" s="2735"/>
      <c r="PUS321" s="2735"/>
      <c r="PUT321" s="2735"/>
      <c r="PUU321" s="2735"/>
      <c r="PUV321" s="2735"/>
      <c r="PUW321" s="2735"/>
      <c r="PUX321" s="2735"/>
      <c r="PUY321" s="2735"/>
      <c r="PUZ321" s="2735"/>
      <c r="PVA321" s="2735"/>
      <c r="PVB321" s="2735"/>
      <c r="PVC321" s="2735"/>
      <c r="PVD321" s="2735"/>
      <c r="PVE321" s="2735"/>
      <c r="PVF321" s="2735"/>
      <c r="PVG321" s="2735"/>
      <c r="PVH321" s="2735"/>
      <c r="PVI321" s="2735"/>
      <c r="PVJ321" s="2735"/>
      <c r="PVK321" s="2735"/>
      <c r="PVL321" s="2735"/>
      <c r="PVM321" s="2735"/>
      <c r="PVN321" s="2735"/>
      <c r="PVO321" s="2735"/>
      <c r="PVP321" s="2735"/>
      <c r="PVQ321" s="2735"/>
      <c r="PVR321" s="2735"/>
      <c r="PVS321" s="2735"/>
      <c r="PVT321" s="2735"/>
      <c r="PVU321" s="2735"/>
      <c r="PVV321" s="2735"/>
      <c r="PVW321" s="2735"/>
      <c r="PVX321" s="2735"/>
      <c r="PVY321" s="2735"/>
      <c r="PVZ321" s="2735"/>
      <c r="PWA321" s="2735"/>
      <c r="PWB321" s="2735"/>
      <c r="PWC321" s="2735"/>
      <c r="PWD321" s="2735"/>
      <c r="PWE321" s="2735"/>
      <c r="PWF321" s="2735"/>
      <c r="PWG321" s="2735"/>
      <c r="PWH321" s="2735"/>
      <c r="PWI321" s="2735"/>
      <c r="PWJ321" s="2735"/>
      <c r="PWK321" s="2735"/>
      <c r="PWL321" s="2735"/>
      <c r="PWM321" s="2735"/>
      <c r="PWN321" s="2735"/>
      <c r="PWO321" s="2735"/>
      <c r="PWP321" s="2735"/>
      <c r="PWQ321" s="2735"/>
      <c r="PWR321" s="2735"/>
      <c r="PWS321" s="2735"/>
      <c r="PWT321" s="2735"/>
      <c r="PWU321" s="2735"/>
      <c r="PWV321" s="2735"/>
      <c r="PWW321" s="2735"/>
      <c r="PWX321" s="2735"/>
      <c r="PWY321" s="2735"/>
      <c r="PWZ321" s="2735"/>
      <c r="PXA321" s="2735"/>
      <c r="PXB321" s="2735"/>
      <c r="PXC321" s="2735"/>
      <c r="PXD321" s="2735"/>
      <c r="PXE321" s="2735"/>
      <c r="PXF321" s="2735"/>
      <c r="PXG321" s="2735"/>
      <c r="PXH321" s="2735"/>
      <c r="PXI321" s="2735"/>
      <c r="PXJ321" s="2735"/>
      <c r="PXK321" s="2735"/>
      <c r="PXL321" s="2735"/>
      <c r="PXM321" s="2735"/>
      <c r="PXN321" s="2735"/>
      <c r="PXO321" s="2735"/>
      <c r="PXP321" s="2735"/>
      <c r="PXQ321" s="2735"/>
      <c r="PXR321" s="2735"/>
      <c r="PXS321" s="2735"/>
      <c r="PXT321" s="2735"/>
      <c r="PXU321" s="2735"/>
      <c r="PXV321" s="2735"/>
      <c r="PXW321" s="2735"/>
      <c r="PXX321" s="2735"/>
      <c r="PXY321" s="2735"/>
      <c r="PXZ321" s="2735"/>
      <c r="PYA321" s="2735"/>
      <c r="PYB321" s="2735"/>
      <c r="PYC321" s="2735"/>
      <c r="PYD321" s="2735"/>
      <c r="PYE321" s="2735"/>
      <c r="PYF321" s="2735"/>
      <c r="PYG321" s="2735"/>
      <c r="PYH321" s="2735"/>
      <c r="PYI321" s="2735"/>
      <c r="PYJ321" s="2735"/>
      <c r="PYK321" s="2735"/>
      <c r="PYL321" s="2735"/>
      <c r="PYM321" s="2735"/>
      <c r="PYN321" s="2735"/>
      <c r="PYO321" s="2735"/>
      <c r="PYP321" s="2735"/>
      <c r="PYQ321" s="2735"/>
      <c r="PYR321" s="2735"/>
      <c r="PYS321" s="2735"/>
      <c r="PYT321" s="2735"/>
      <c r="PYU321" s="2735"/>
      <c r="PYV321" s="2735"/>
      <c r="PYW321" s="2735"/>
      <c r="PYX321" s="2735"/>
      <c r="PYY321" s="2735"/>
      <c r="PYZ321" s="2735"/>
      <c r="PZA321" s="2735"/>
      <c r="PZB321" s="2735"/>
      <c r="PZC321" s="2735"/>
      <c r="PZD321" s="2735"/>
      <c r="PZE321" s="2735"/>
      <c r="PZF321" s="2735"/>
      <c r="PZG321" s="2735"/>
      <c r="PZH321" s="2735"/>
      <c r="PZI321" s="2735"/>
      <c r="PZJ321" s="2735"/>
      <c r="PZK321" s="2735"/>
      <c r="PZL321" s="2735"/>
      <c r="PZM321" s="2735"/>
      <c r="PZN321" s="2735"/>
      <c r="PZO321" s="2735"/>
      <c r="PZP321" s="2735"/>
      <c r="PZQ321" s="2735"/>
      <c r="PZR321" s="2735"/>
      <c r="PZS321" s="2735"/>
      <c r="PZT321" s="2735"/>
      <c r="PZU321" s="2735"/>
      <c r="PZV321" s="2735"/>
      <c r="PZW321" s="2735"/>
      <c r="PZX321" s="2735"/>
      <c r="PZY321" s="2735"/>
      <c r="PZZ321" s="2735"/>
      <c r="QAA321" s="2735"/>
      <c r="QAB321" s="2735"/>
      <c r="QAC321" s="2735"/>
      <c r="QAD321" s="2735"/>
      <c r="QAE321" s="2735"/>
      <c r="QAF321" s="2735"/>
      <c r="QAG321" s="2735"/>
      <c r="QAH321" s="2735"/>
      <c r="QAI321" s="2735"/>
      <c r="QAJ321" s="2735"/>
      <c r="QAK321" s="2735"/>
      <c r="QAL321" s="2735"/>
      <c r="QAM321" s="2735"/>
      <c r="QAN321" s="2735"/>
      <c r="QAO321" s="2735"/>
      <c r="QAP321" s="2735"/>
      <c r="QAQ321" s="2735"/>
      <c r="QAR321" s="2735"/>
      <c r="QAS321" s="2735"/>
      <c r="QAT321" s="2735"/>
      <c r="QAU321" s="2735"/>
      <c r="QAV321" s="2735"/>
      <c r="QAW321" s="2735"/>
      <c r="QAX321" s="2735"/>
      <c r="QAY321" s="2735"/>
      <c r="QAZ321" s="2735"/>
      <c r="QBA321" s="2735"/>
      <c r="QBB321" s="2735"/>
      <c r="QBC321" s="2735"/>
      <c r="QBD321" s="2735"/>
      <c r="QBE321" s="2735"/>
      <c r="QBF321" s="2735"/>
      <c r="QBG321" s="2735"/>
      <c r="QBH321" s="2735"/>
      <c r="QBI321" s="2735"/>
      <c r="QBJ321" s="2735"/>
      <c r="QBK321" s="2735"/>
      <c r="QBL321" s="2735"/>
      <c r="QBM321" s="2735"/>
      <c r="QBN321" s="2735"/>
      <c r="QBO321" s="2735"/>
      <c r="QBP321" s="2735"/>
      <c r="QBQ321" s="2735"/>
      <c r="QBR321" s="2735"/>
      <c r="QBS321" s="2735"/>
      <c r="QBT321" s="2735"/>
      <c r="QBU321" s="2735"/>
      <c r="QBV321" s="2735"/>
      <c r="QBW321" s="2735"/>
      <c r="QBX321" s="2735"/>
      <c r="QBY321" s="2735"/>
      <c r="QBZ321" s="2735"/>
      <c r="QCA321" s="2735"/>
      <c r="QCB321" s="2735"/>
      <c r="QCC321" s="2735"/>
      <c r="QCD321" s="2735"/>
      <c r="QCE321" s="2735"/>
      <c r="QCF321" s="2735"/>
      <c r="QCG321" s="2735"/>
      <c r="QCH321" s="2735"/>
      <c r="QCI321" s="2735"/>
      <c r="QCJ321" s="2735"/>
      <c r="QCK321" s="2735"/>
      <c r="QCL321" s="2735"/>
      <c r="QCM321" s="2735"/>
      <c r="QCN321" s="2735"/>
      <c r="QCO321" s="2735"/>
      <c r="QCP321" s="2735"/>
      <c r="QCQ321" s="2735"/>
      <c r="QCR321" s="2735"/>
      <c r="QCS321" s="2735"/>
      <c r="QCT321" s="2735"/>
      <c r="QCU321" s="2735"/>
      <c r="QCV321" s="2735"/>
      <c r="QCW321" s="2735"/>
      <c r="QCX321" s="2735"/>
      <c r="QCY321" s="2735"/>
      <c r="QCZ321" s="2735"/>
      <c r="QDA321" s="2735"/>
      <c r="QDB321" s="2735"/>
      <c r="QDC321" s="2735"/>
      <c r="QDD321" s="2735"/>
      <c r="QDE321" s="2735"/>
      <c r="QDF321" s="2735"/>
      <c r="QDG321" s="2735"/>
      <c r="QDH321" s="2735"/>
      <c r="QDI321" s="2735"/>
      <c r="QDJ321" s="2735"/>
      <c r="QDK321" s="2735"/>
      <c r="QDL321" s="2735"/>
      <c r="QDM321" s="2735"/>
      <c r="QDN321" s="2735"/>
      <c r="QDO321" s="2735"/>
      <c r="QDP321" s="2735"/>
      <c r="QDQ321" s="2735"/>
      <c r="QDR321" s="2735"/>
      <c r="QDS321" s="2735"/>
      <c r="QDT321" s="2735"/>
      <c r="QDU321" s="2735"/>
      <c r="QDV321" s="2735"/>
      <c r="QDW321" s="2735"/>
      <c r="QDX321" s="2735"/>
      <c r="QDY321" s="2735"/>
      <c r="QDZ321" s="2735"/>
      <c r="QEA321" s="2735"/>
      <c r="QEB321" s="2735"/>
      <c r="QEC321" s="2735"/>
      <c r="QED321" s="2735"/>
      <c r="QEE321" s="2735"/>
      <c r="QEF321" s="2735"/>
      <c r="QEG321" s="2735"/>
      <c r="QEH321" s="2735"/>
      <c r="QEI321" s="2735"/>
      <c r="QEJ321" s="2735"/>
      <c r="QEK321" s="2735"/>
      <c r="QEL321" s="2735"/>
      <c r="QEM321" s="2735"/>
      <c r="QEN321" s="2735"/>
      <c r="QEO321" s="2735"/>
      <c r="QEP321" s="2735"/>
      <c r="QEQ321" s="2735"/>
      <c r="QER321" s="2735"/>
      <c r="QES321" s="2735"/>
      <c r="QET321" s="2735"/>
      <c r="QEU321" s="2735"/>
      <c r="QEV321" s="2735"/>
      <c r="QEW321" s="2735"/>
      <c r="QEX321" s="2735"/>
      <c r="QEY321" s="2735"/>
      <c r="QEZ321" s="2735"/>
      <c r="QFA321" s="2735"/>
      <c r="QFB321" s="2735"/>
      <c r="QFC321" s="2735"/>
      <c r="QFD321" s="2735"/>
      <c r="QFE321" s="2735"/>
      <c r="QFF321" s="2735"/>
      <c r="QFG321" s="2735"/>
      <c r="QFH321" s="2735"/>
      <c r="QFI321" s="2735"/>
      <c r="QFJ321" s="2735"/>
      <c r="QFK321" s="2735"/>
      <c r="QFL321" s="2735"/>
      <c r="QFM321" s="2735"/>
      <c r="QFN321" s="2735"/>
      <c r="QFO321" s="2735"/>
      <c r="QFP321" s="2735"/>
      <c r="QFQ321" s="2735"/>
      <c r="QFR321" s="2735"/>
      <c r="QFS321" s="2735"/>
      <c r="QFT321" s="2735"/>
      <c r="QFU321" s="2735"/>
      <c r="QFV321" s="2735"/>
      <c r="QFW321" s="2735"/>
      <c r="QFX321" s="2735"/>
      <c r="QFY321" s="2735"/>
      <c r="QFZ321" s="2735"/>
      <c r="QGA321" s="2735"/>
      <c r="QGB321" s="2735"/>
      <c r="QGC321" s="2735"/>
      <c r="QGD321" s="2735"/>
      <c r="QGE321" s="2735"/>
      <c r="QGF321" s="2735"/>
      <c r="QGG321" s="2735"/>
      <c r="QGH321" s="2735"/>
      <c r="QGI321" s="2735"/>
      <c r="QGJ321" s="2735"/>
      <c r="QGK321" s="2735"/>
      <c r="QGL321" s="2735"/>
      <c r="QGM321" s="2735"/>
      <c r="QGN321" s="2735"/>
      <c r="QGO321" s="2735"/>
      <c r="QGP321" s="2735"/>
      <c r="QGQ321" s="2735"/>
      <c r="QGR321" s="2735"/>
      <c r="QGS321" s="2735"/>
      <c r="QGT321" s="2735"/>
      <c r="QGU321" s="2735"/>
      <c r="QGV321" s="2735"/>
      <c r="QGW321" s="2735"/>
      <c r="QGX321" s="2735"/>
      <c r="QGY321" s="2735"/>
      <c r="QGZ321" s="2735"/>
      <c r="QHA321" s="2735"/>
      <c r="QHB321" s="2735"/>
      <c r="QHC321" s="2735"/>
      <c r="QHD321" s="2735"/>
      <c r="QHE321" s="2735"/>
      <c r="QHF321" s="2735"/>
      <c r="QHG321" s="2735"/>
      <c r="QHH321" s="2735"/>
      <c r="QHI321" s="2735"/>
      <c r="QHJ321" s="2735"/>
      <c r="QHK321" s="2735"/>
      <c r="QHL321" s="2735"/>
      <c r="QHM321" s="2735"/>
      <c r="QHN321" s="2735"/>
      <c r="QHO321" s="2735"/>
      <c r="QHP321" s="2735"/>
      <c r="QHQ321" s="2735"/>
      <c r="QHR321" s="2735"/>
      <c r="QHS321" s="2735"/>
      <c r="QHT321" s="2735"/>
      <c r="QHU321" s="2735"/>
      <c r="QHV321" s="2735"/>
      <c r="QHW321" s="2735"/>
      <c r="QHX321" s="2735"/>
      <c r="QHY321" s="2735"/>
      <c r="QHZ321" s="2735"/>
      <c r="QIA321" s="2735"/>
      <c r="QIB321" s="2735"/>
      <c r="QIC321" s="2735"/>
      <c r="QID321" s="2735"/>
      <c r="QIE321" s="2735"/>
      <c r="QIF321" s="2735"/>
      <c r="QIG321" s="2735"/>
      <c r="QIH321" s="2735"/>
      <c r="QII321" s="2735"/>
      <c r="QIJ321" s="2735"/>
      <c r="QIK321" s="2735"/>
      <c r="QIL321" s="2735"/>
      <c r="QIM321" s="2735"/>
      <c r="QIN321" s="2735"/>
      <c r="QIO321" s="2735"/>
      <c r="QIP321" s="2735"/>
      <c r="QIQ321" s="2735"/>
      <c r="QIR321" s="2735"/>
      <c r="QIS321" s="2735"/>
      <c r="QIT321" s="2735"/>
      <c r="QIU321" s="2735"/>
      <c r="QIV321" s="2735"/>
      <c r="QIW321" s="2735"/>
      <c r="QIX321" s="2735"/>
      <c r="QIY321" s="2735"/>
      <c r="QIZ321" s="2735"/>
      <c r="QJA321" s="2735"/>
      <c r="QJB321" s="2735"/>
      <c r="QJC321" s="2735"/>
      <c r="QJD321" s="2735"/>
      <c r="QJE321" s="2735"/>
      <c r="QJF321" s="2735"/>
      <c r="QJG321" s="2735"/>
      <c r="QJH321" s="2735"/>
      <c r="QJI321" s="2735"/>
      <c r="QJJ321" s="2735"/>
      <c r="QJK321" s="2735"/>
      <c r="QJL321" s="2735"/>
      <c r="QJM321" s="2735"/>
      <c r="QJN321" s="2735"/>
      <c r="QJO321" s="2735"/>
      <c r="QJP321" s="2735"/>
      <c r="QJQ321" s="2735"/>
      <c r="QJR321" s="2735"/>
      <c r="QJS321" s="2735"/>
      <c r="QJT321" s="2735"/>
      <c r="QJU321" s="2735"/>
      <c r="QJV321" s="2735"/>
      <c r="QJW321" s="2735"/>
      <c r="QJX321" s="2735"/>
      <c r="QJY321" s="2735"/>
      <c r="QJZ321" s="2735"/>
      <c r="QKA321" s="2735"/>
      <c r="QKB321" s="2735"/>
      <c r="QKC321" s="2735"/>
      <c r="QKD321" s="2735"/>
      <c r="QKE321" s="2735"/>
      <c r="QKF321" s="2735"/>
      <c r="QKG321" s="2735"/>
      <c r="QKH321" s="2735"/>
      <c r="QKI321" s="2735"/>
      <c r="QKJ321" s="2735"/>
      <c r="QKK321" s="2735"/>
      <c r="QKL321" s="2735"/>
      <c r="QKM321" s="2735"/>
      <c r="QKN321" s="2735"/>
      <c r="QKO321" s="2735"/>
      <c r="QKP321" s="2735"/>
      <c r="QKQ321" s="2735"/>
      <c r="QKR321" s="2735"/>
      <c r="QKS321" s="2735"/>
      <c r="QKT321" s="2735"/>
      <c r="QKU321" s="2735"/>
      <c r="QKV321" s="2735"/>
      <c r="QKW321" s="2735"/>
      <c r="QKX321" s="2735"/>
      <c r="QKY321" s="2735"/>
      <c r="QKZ321" s="2735"/>
      <c r="QLA321" s="2735"/>
      <c r="QLB321" s="2735"/>
      <c r="QLC321" s="2735"/>
      <c r="QLD321" s="2735"/>
      <c r="QLE321" s="2735"/>
      <c r="QLF321" s="2735"/>
      <c r="QLG321" s="2735"/>
      <c r="QLH321" s="2735"/>
      <c r="QLI321" s="2735"/>
      <c r="QLJ321" s="2735"/>
      <c r="QLK321" s="2735"/>
      <c r="QLL321" s="2735"/>
      <c r="QLM321" s="2735"/>
      <c r="QLN321" s="2735"/>
      <c r="QLO321" s="2735"/>
      <c r="QLP321" s="2735"/>
      <c r="QLQ321" s="2735"/>
      <c r="QLR321" s="2735"/>
      <c r="QLS321" s="2735"/>
      <c r="QLT321" s="2735"/>
      <c r="QLU321" s="2735"/>
      <c r="QLV321" s="2735"/>
      <c r="QLW321" s="2735"/>
      <c r="QLX321" s="2735"/>
      <c r="QLY321" s="2735"/>
      <c r="QLZ321" s="2735"/>
      <c r="QMA321" s="2735"/>
      <c r="QMB321" s="2735"/>
      <c r="QMC321" s="2735"/>
      <c r="QMD321" s="2735"/>
      <c r="QME321" s="2735"/>
      <c r="QMF321" s="2735"/>
      <c r="QMG321" s="2735"/>
      <c r="QMH321" s="2735"/>
      <c r="QMI321" s="2735"/>
      <c r="QMJ321" s="2735"/>
      <c r="QMK321" s="2735"/>
      <c r="QML321" s="2735"/>
      <c r="QMM321" s="2735"/>
      <c r="QMN321" s="2735"/>
      <c r="QMO321" s="2735"/>
      <c r="QMP321" s="2735"/>
      <c r="QMQ321" s="2735"/>
      <c r="QMR321" s="2735"/>
      <c r="QMS321" s="2735"/>
      <c r="QMT321" s="2735"/>
      <c r="QMU321" s="2735"/>
      <c r="QMV321" s="2735"/>
      <c r="QMW321" s="2735"/>
      <c r="QMX321" s="2735"/>
      <c r="QMY321" s="2735"/>
      <c r="QMZ321" s="2735"/>
      <c r="QNA321" s="2735"/>
      <c r="QNB321" s="2735"/>
      <c r="QNC321" s="2735"/>
      <c r="QND321" s="2735"/>
      <c r="QNE321" s="2735"/>
      <c r="QNF321" s="2735"/>
      <c r="QNG321" s="2735"/>
      <c r="QNH321" s="2735"/>
      <c r="QNI321" s="2735"/>
      <c r="QNJ321" s="2735"/>
      <c r="QNK321" s="2735"/>
      <c r="QNL321" s="2735"/>
      <c r="QNM321" s="2735"/>
      <c r="QNN321" s="2735"/>
      <c r="QNO321" s="2735"/>
      <c r="QNP321" s="2735"/>
      <c r="QNQ321" s="2735"/>
      <c r="QNR321" s="2735"/>
      <c r="QNS321" s="2735"/>
      <c r="QNT321" s="2735"/>
      <c r="QNU321" s="2735"/>
      <c r="QNV321" s="2735"/>
      <c r="QNW321" s="2735"/>
      <c r="QNX321" s="2735"/>
      <c r="QNY321" s="2735"/>
      <c r="QNZ321" s="2735"/>
      <c r="QOA321" s="2735"/>
      <c r="QOB321" s="2735"/>
      <c r="QOC321" s="2735"/>
      <c r="QOD321" s="2735"/>
      <c r="QOE321" s="2735"/>
      <c r="QOF321" s="2735"/>
      <c r="QOG321" s="2735"/>
      <c r="QOH321" s="2735"/>
      <c r="QOI321" s="2735"/>
      <c r="QOJ321" s="2735"/>
      <c r="QOK321" s="2735"/>
      <c r="QOL321" s="2735"/>
      <c r="QOM321" s="2735"/>
      <c r="QON321" s="2735"/>
      <c r="QOO321" s="2735"/>
      <c r="QOP321" s="2735"/>
      <c r="QOQ321" s="2735"/>
      <c r="QOR321" s="2735"/>
      <c r="QOS321" s="2735"/>
      <c r="QOT321" s="2735"/>
      <c r="QOU321" s="2735"/>
      <c r="QOV321" s="2735"/>
      <c r="QOW321" s="2735"/>
      <c r="QOX321" s="2735"/>
      <c r="QOY321" s="2735"/>
      <c r="QOZ321" s="2735"/>
      <c r="QPA321" s="2735"/>
      <c r="QPB321" s="2735"/>
      <c r="QPC321" s="2735"/>
      <c r="QPD321" s="2735"/>
      <c r="QPE321" s="2735"/>
      <c r="QPF321" s="2735"/>
      <c r="QPG321" s="2735"/>
      <c r="QPH321" s="2735"/>
      <c r="QPI321" s="2735"/>
      <c r="QPJ321" s="2735"/>
      <c r="QPK321" s="2735"/>
      <c r="QPL321" s="2735"/>
      <c r="QPM321" s="2735"/>
      <c r="QPN321" s="2735"/>
      <c r="QPO321" s="2735"/>
      <c r="QPP321" s="2735"/>
      <c r="QPQ321" s="2735"/>
      <c r="QPR321" s="2735"/>
      <c r="QPS321" s="2735"/>
      <c r="QPT321" s="2735"/>
      <c r="QPU321" s="2735"/>
      <c r="QPV321" s="2735"/>
      <c r="QPW321" s="2735"/>
      <c r="QPX321" s="2735"/>
      <c r="QPY321" s="2735"/>
      <c r="QPZ321" s="2735"/>
      <c r="QQA321" s="2735"/>
      <c r="QQB321" s="2735"/>
      <c r="QQC321" s="2735"/>
      <c r="QQD321" s="2735"/>
      <c r="QQE321" s="2735"/>
      <c r="QQF321" s="2735"/>
      <c r="QQG321" s="2735"/>
      <c r="QQH321" s="2735"/>
      <c r="QQI321" s="2735"/>
      <c r="QQJ321" s="2735"/>
      <c r="QQK321" s="2735"/>
      <c r="QQL321" s="2735"/>
      <c r="QQM321" s="2735"/>
      <c r="QQN321" s="2735"/>
      <c r="QQO321" s="2735"/>
      <c r="QQP321" s="2735"/>
      <c r="QQQ321" s="2735"/>
      <c r="QQR321" s="2735"/>
      <c r="QQS321" s="2735"/>
      <c r="QQT321" s="2735"/>
      <c r="QQU321" s="2735"/>
      <c r="QQV321" s="2735"/>
      <c r="QQW321" s="2735"/>
      <c r="QQX321" s="2735"/>
      <c r="QQY321" s="2735"/>
      <c r="QQZ321" s="2735"/>
      <c r="QRA321" s="2735"/>
      <c r="QRB321" s="2735"/>
      <c r="QRC321" s="2735"/>
      <c r="QRD321" s="2735"/>
      <c r="QRE321" s="2735"/>
      <c r="QRF321" s="2735"/>
      <c r="QRG321" s="2735"/>
      <c r="QRH321" s="2735"/>
      <c r="QRI321" s="2735"/>
      <c r="QRJ321" s="2735"/>
      <c r="QRK321" s="2735"/>
      <c r="QRL321" s="2735"/>
      <c r="QRM321" s="2735"/>
      <c r="QRN321" s="2735"/>
      <c r="QRO321" s="2735"/>
      <c r="QRP321" s="2735"/>
      <c r="QRQ321" s="2735"/>
      <c r="QRR321" s="2735"/>
      <c r="QRS321" s="2735"/>
      <c r="QRT321" s="2735"/>
      <c r="QRU321" s="2735"/>
      <c r="QRV321" s="2735"/>
      <c r="QRW321" s="2735"/>
      <c r="QRX321" s="2735"/>
      <c r="QRY321" s="2735"/>
      <c r="QRZ321" s="2735"/>
      <c r="QSA321" s="2735"/>
      <c r="QSB321" s="2735"/>
      <c r="QSC321" s="2735"/>
      <c r="QSD321" s="2735"/>
      <c r="QSE321" s="2735"/>
      <c r="QSF321" s="2735"/>
      <c r="QSG321" s="2735"/>
      <c r="QSH321" s="2735"/>
      <c r="QSI321" s="2735"/>
      <c r="QSJ321" s="2735"/>
      <c r="QSK321" s="2735"/>
      <c r="QSL321" s="2735"/>
      <c r="QSM321" s="2735"/>
      <c r="QSN321" s="2735"/>
      <c r="QSO321" s="2735"/>
      <c r="QSP321" s="2735"/>
      <c r="QSQ321" s="2735"/>
      <c r="QSR321" s="2735"/>
      <c r="QSS321" s="2735"/>
      <c r="QST321" s="2735"/>
      <c r="QSU321" s="2735"/>
      <c r="QSV321" s="2735"/>
      <c r="QSW321" s="2735"/>
      <c r="QSX321" s="2735"/>
      <c r="QSY321" s="2735"/>
      <c r="QSZ321" s="2735"/>
      <c r="QTA321" s="2735"/>
      <c r="QTB321" s="2735"/>
      <c r="QTC321" s="2735"/>
      <c r="QTD321" s="2735"/>
      <c r="QTE321" s="2735"/>
      <c r="QTF321" s="2735"/>
      <c r="QTG321" s="2735"/>
      <c r="QTH321" s="2735"/>
      <c r="QTI321" s="2735"/>
      <c r="QTJ321" s="2735"/>
      <c r="QTK321" s="2735"/>
      <c r="QTL321" s="2735"/>
      <c r="QTM321" s="2735"/>
      <c r="QTN321" s="2735"/>
      <c r="QTO321" s="2735"/>
      <c r="QTP321" s="2735"/>
      <c r="QTQ321" s="2735"/>
      <c r="QTR321" s="2735"/>
      <c r="QTS321" s="2735"/>
      <c r="QTT321" s="2735"/>
      <c r="QTU321" s="2735"/>
      <c r="QTV321" s="2735"/>
      <c r="QTW321" s="2735"/>
      <c r="QTX321" s="2735"/>
      <c r="QTY321" s="2735"/>
      <c r="QTZ321" s="2735"/>
      <c r="QUA321" s="2735"/>
      <c r="QUB321" s="2735"/>
      <c r="QUC321" s="2735"/>
      <c r="QUD321" s="2735"/>
      <c r="QUE321" s="2735"/>
      <c r="QUF321" s="2735"/>
      <c r="QUG321" s="2735"/>
      <c r="QUH321" s="2735"/>
      <c r="QUI321" s="2735"/>
      <c r="QUJ321" s="2735"/>
      <c r="QUK321" s="2735"/>
      <c r="QUL321" s="2735"/>
      <c r="QUM321" s="2735"/>
      <c r="QUN321" s="2735"/>
      <c r="QUO321" s="2735"/>
      <c r="QUP321" s="2735"/>
      <c r="QUQ321" s="2735"/>
      <c r="QUR321" s="2735"/>
      <c r="QUS321" s="2735"/>
      <c r="QUT321" s="2735"/>
      <c r="QUU321" s="2735"/>
      <c r="QUV321" s="2735"/>
      <c r="QUW321" s="2735"/>
      <c r="QUX321" s="2735"/>
      <c r="QUY321" s="2735"/>
      <c r="QUZ321" s="2735"/>
      <c r="QVA321" s="2735"/>
      <c r="QVB321" s="2735"/>
      <c r="QVC321" s="2735"/>
      <c r="QVD321" s="2735"/>
      <c r="QVE321" s="2735"/>
      <c r="QVF321" s="2735"/>
      <c r="QVG321" s="2735"/>
      <c r="QVH321" s="2735"/>
      <c r="QVI321" s="2735"/>
      <c r="QVJ321" s="2735"/>
      <c r="QVK321" s="2735"/>
      <c r="QVL321" s="2735"/>
      <c r="QVM321" s="2735"/>
      <c r="QVN321" s="2735"/>
      <c r="QVO321" s="2735"/>
      <c r="QVP321" s="2735"/>
      <c r="QVQ321" s="2735"/>
      <c r="QVR321" s="2735"/>
      <c r="QVS321" s="2735"/>
      <c r="QVT321" s="2735"/>
      <c r="QVU321" s="2735"/>
      <c r="QVV321" s="2735"/>
      <c r="QVW321" s="2735"/>
      <c r="QVX321" s="2735"/>
      <c r="QVY321" s="2735"/>
      <c r="QVZ321" s="2735"/>
      <c r="QWA321" s="2735"/>
      <c r="QWB321" s="2735"/>
      <c r="QWC321" s="2735"/>
      <c r="QWD321" s="2735"/>
      <c r="QWE321" s="2735"/>
      <c r="QWF321" s="2735"/>
      <c r="QWG321" s="2735"/>
      <c r="QWH321" s="2735"/>
      <c r="QWI321" s="2735"/>
      <c r="QWJ321" s="2735"/>
      <c r="QWK321" s="2735"/>
      <c r="QWL321" s="2735"/>
      <c r="QWM321" s="2735"/>
      <c r="QWN321" s="2735"/>
      <c r="QWO321" s="2735"/>
      <c r="QWP321" s="2735"/>
      <c r="QWQ321" s="2735"/>
      <c r="QWR321" s="2735"/>
      <c r="QWS321" s="2735"/>
      <c r="QWT321" s="2735"/>
      <c r="QWU321" s="2735"/>
      <c r="QWV321" s="2735"/>
      <c r="QWW321" s="2735"/>
      <c r="QWX321" s="2735"/>
      <c r="QWY321" s="2735"/>
      <c r="QWZ321" s="2735"/>
      <c r="QXA321" s="2735"/>
      <c r="QXB321" s="2735"/>
      <c r="QXC321" s="2735"/>
      <c r="QXD321" s="2735"/>
      <c r="QXE321" s="2735"/>
      <c r="QXF321" s="2735"/>
      <c r="QXG321" s="2735"/>
      <c r="QXH321" s="2735"/>
      <c r="QXI321" s="2735"/>
      <c r="QXJ321" s="2735"/>
      <c r="QXK321" s="2735"/>
      <c r="QXL321" s="2735"/>
      <c r="QXM321" s="2735"/>
      <c r="QXN321" s="2735"/>
      <c r="QXO321" s="2735"/>
      <c r="QXP321" s="2735"/>
      <c r="QXQ321" s="2735"/>
      <c r="QXR321" s="2735"/>
      <c r="QXS321" s="2735"/>
      <c r="QXT321" s="2735"/>
      <c r="QXU321" s="2735"/>
      <c r="QXV321" s="2735"/>
      <c r="QXW321" s="2735"/>
      <c r="QXX321" s="2735"/>
      <c r="QXY321" s="2735"/>
      <c r="QXZ321" s="2735"/>
      <c r="QYA321" s="2735"/>
      <c r="QYB321" s="2735"/>
      <c r="QYC321" s="2735"/>
      <c r="QYD321" s="2735"/>
      <c r="QYE321" s="2735"/>
      <c r="QYF321" s="2735"/>
      <c r="QYG321" s="2735"/>
      <c r="QYH321" s="2735"/>
      <c r="QYI321" s="2735"/>
      <c r="QYJ321" s="2735"/>
      <c r="QYK321" s="2735"/>
      <c r="QYL321" s="2735"/>
      <c r="QYM321" s="2735"/>
      <c r="QYN321" s="2735"/>
      <c r="QYO321" s="2735"/>
      <c r="QYP321" s="2735"/>
      <c r="QYQ321" s="2735"/>
      <c r="QYR321" s="2735"/>
      <c r="QYS321" s="2735"/>
      <c r="QYT321" s="2735"/>
      <c r="QYU321" s="2735"/>
      <c r="QYV321" s="2735"/>
      <c r="QYW321" s="2735"/>
      <c r="QYX321" s="2735"/>
      <c r="QYY321" s="2735"/>
      <c r="QYZ321" s="2735"/>
      <c r="QZA321" s="2735"/>
      <c r="QZB321" s="2735"/>
      <c r="QZC321" s="2735"/>
      <c r="QZD321" s="2735"/>
      <c r="QZE321" s="2735"/>
      <c r="QZF321" s="2735"/>
      <c r="QZG321" s="2735"/>
      <c r="QZH321" s="2735"/>
      <c r="QZI321" s="2735"/>
      <c r="QZJ321" s="2735"/>
      <c r="QZK321" s="2735"/>
      <c r="QZL321" s="2735"/>
      <c r="QZM321" s="2735"/>
      <c r="QZN321" s="2735"/>
      <c r="QZO321" s="2735"/>
      <c r="QZP321" s="2735"/>
      <c r="QZQ321" s="2735"/>
      <c r="QZR321" s="2735"/>
      <c r="QZS321" s="2735"/>
      <c r="QZT321" s="2735"/>
      <c r="QZU321" s="2735"/>
      <c r="QZV321" s="2735"/>
      <c r="QZW321" s="2735"/>
      <c r="QZX321" s="2735"/>
      <c r="QZY321" s="2735"/>
      <c r="QZZ321" s="2735"/>
      <c r="RAA321" s="2735"/>
      <c r="RAB321" s="2735"/>
      <c r="RAC321" s="2735"/>
      <c r="RAD321" s="2735"/>
      <c r="RAE321" s="2735"/>
      <c r="RAF321" s="2735"/>
      <c r="RAG321" s="2735"/>
      <c r="RAH321" s="2735"/>
      <c r="RAI321" s="2735"/>
      <c r="RAJ321" s="2735"/>
      <c r="RAK321" s="2735"/>
      <c r="RAL321" s="2735"/>
      <c r="RAM321" s="2735"/>
      <c r="RAN321" s="2735"/>
      <c r="RAO321" s="2735"/>
      <c r="RAP321" s="2735"/>
      <c r="RAQ321" s="2735"/>
      <c r="RAR321" s="2735"/>
      <c r="RAS321" s="2735"/>
      <c r="RAT321" s="2735"/>
      <c r="RAU321" s="2735"/>
      <c r="RAV321" s="2735"/>
      <c r="RAW321" s="2735"/>
      <c r="RAX321" s="2735"/>
      <c r="RAY321" s="2735"/>
      <c r="RAZ321" s="2735"/>
      <c r="RBA321" s="2735"/>
      <c r="RBB321" s="2735"/>
      <c r="RBC321" s="2735"/>
      <c r="RBD321" s="2735"/>
      <c r="RBE321" s="2735"/>
      <c r="RBF321" s="2735"/>
      <c r="RBG321" s="2735"/>
      <c r="RBH321" s="2735"/>
      <c r="RBI321" s="2735"/>
      <c r="RBJ321" s="2735"/>
      <c r="RBK321" s="2735"/>
      <c r="RBL321" s="2735"/>
      <c r="RBM321" s="2735"/>
      <c r="RBN321" s="2735"/>
      <c r="RBO321" s="2735"/>
      <c r="RBP321" s="2735"/>
      <c r="RBQ321" s="2735"/>
      <c r="RBR321" s="2735"/>
      <c r="RBS321" s="2735"/>
      <c r="RBT321" s="2735"/>
      <c r="RBU321" s="2735"/>
      <c r="RBV321" s="2735"/>
      <c r="RBW321" s="2735"/>
      <c r="RBX321" s="2735"/>
      <c r="RBY321" s="2735"/>
      <c r="RBZ321" s="2735"/>
      <c r="RCA321" s="2735"/>
      <c r="RCB321" s="2735"/>
      <c r="RCC321" s="2735"/>
      <c r="RCD321" s="2735"/>
      <c r="RCE321" s="2735"/>
      <c r="RCF321" s="2735"/>
      <c r="RCG321" s="2735"/>
      <c r="RCH321" s="2735"/>
      <c r="RCI321" s="2735"/>
      <c r="RCJ321" s="2735"/>
      <c r="RCK321" s="2735"/>
      <c r="RCL321" s="2735"/>
      <c r="RCM321" s="2735"/>
      <c r="RCN321" s="2735"/>
      <c r="RCO321" s="2735"/>
      <c r="RCP321" s="2735"/>
      <c r="RCQ321" s="2735"/>
      <c r="RCR321" s="2735"/>
      <c r="RCS321" s="2735"/>
      <c r="RCT321" s="2735"/>
      <c r="RCU321" s="2735"/>
      <c r="RCV321" s="2735"/>
      <c r="RCW321" s="2735"/>
      <c r="RCX321" s="2735"/>
      <c r="RCY321" s="2735"/>
      <c r="RCZ321" s="2735"/>
      <c r="RDA321" s="2735"/>
      <c r="RDB321" s="2735"/>
      <c r="RDC321" s="2735"/>
      <c r="RDD321" s="2735"/>
      <c r="RDE321" s="2735"/>
      <c r="RDF321" s="2735"/>
      <c r="RDG321" s="2735"/>
      <c r="RDH321" s="2735"/>
      <c r="RDI321" s="2735"/>
      <c r="RDJ321" s="2735"/>
      <c r="RDK321" s="2735"/>
      <c r="RDL321" s="2735"/>
      <c r="RDM321" s="2735"/>
      <c r="RDN321" s="2735"/>
      <c r="RDO321" s="2735"/>
      <c r="RDP321" s="2735"/>
      <c r="RDQ321" s="2735"/>
      <c r="RDR321" s="2735"/>
      <c r="RDS321" s="2735"/>
      <c r="RDT321" s="2735"/>
      <c r="RDU321" s="2735"/>
      <c r="RDV321" s="2735"/>
      <c r="RDW321" s="2735"/>
      <c r="RDX321" s="2735"/>
      <c r="RDY321" s="2735"/>
      <c r="RDZ321" s="2735"/>
      <c r="REA321" s="2735"/>
      <c r="REB321" s="2735"/>
      <c r="REC321" s="2735"/>
      <c r="RED321" s="2735"/>
      <c r="REE321" s="2735"/>
      <c r="REF321" s="2735"/>
      <c r="REG321" s="2735"/>
      <c r="REH321" s="2735"/>
      <c r="REI321" s="2735"/>
      <c r="REJ321" s="2735"/>
      <c r="REK321" s="2735"/>
      <c r="REL321" s="2735"/>
      <c r="REM321" s="2735"/>
      <c r="REN321" s="2735"/>
      <c r="REO321" s="2735"/>
      <c r="REP321" s="2735"/>
      <c r="REQ321" s="2735"/>
      <c r="RER321" s="2735"/>
      <c r="RES321" s="2735"/>
      <c r="RET321" s="2735"/>
      <c r="REU321" s="2735"/>
      <c r="REV321" s="2735"/>
      <c r="REW321" s="2735"/>
      <c r="REX321" s="2735"/>
      <c r="REY321" s="2735"/>
      <c r="REZ321" s="2735"/>
      <c r="RFA321" s="2735"/>
      <c r="RFB321" s="2735"/>
      <c r="RFC321" s="2735"/>
      <c r="RFD321" s="2735"/>
      <c r="RFE321" s="2735"/>
      <c r="RFF321" s="2735"/>
      <c r="RFG321" s="2735"/>
      <c r="RFH321" s="2735"/>
      <c r="RFI321" s="2735"/>
      <c r="RFJ321" s="2735"/>
      <c r="RFK321" s="2735"/>
      <c r="RFL321" s="2735"/>
      <c r="RFM321" s="2735"/>
      <c r="RFN321" s="2735"/>
      <c r="RFO321" s="2735"/>
      <c r="RFP321" s="2735"/>
      <c r="RFQ321" s="2735"/>
      <c r="RFR321" s="2735"/>
      <c r="RFS321" s="2735"/>
      <c r="RFT321" s="2735"/>
      <c r="RFU321" s="2735"/>
      <c r="RFV321" s="2735"/>
      <c r="RFW321" s="2735"/>
      <c r="RFX321" s="2735"/>
      <c r="RFY321" s="2735"/>
      <c r="RFZ321" s="2735"/>
      <c r="RGA321" s="2735"/>
      <c r="RGB321" s="2735"/>
      <c r="RGC321" s="2735"/>
      <c r="RGD321" s="2735"/>
      <c r="RGE321" s="2735"/>
      <c r="RGF321" s="2735"/>
      <c r="RGG321" s="2735"/>
      <c r="RGH321" s="2735"/>
      <c r="RGI321" s="2735"/>
      <c r="RGJ321" s="2735"/>
      <c r="RGK321" s="2735"/>
      <c r="RGL321" s="2735"/>
      <c r="RGM321" s="2735"/>
      <c r="RGN321" s="2735"/>
      <c r="RGO321" s="2735"/>
      <c r="RGP321" s="2735"/>
      <c r="RGQ321" s="2735"/>
      <c r="RGR321" s="2735"/>
      <c r="RGS321" s="2735"/>
      <c r="RGT321" s="2735"/>
      <c r="RGU321" s="2735"/>
      <c r="RGV321" s="2735"/>
      <c r="RGW321" s="2735"/>
      <c r="RGX321" s="2735"/>
      <c r="RGY321" s="2735"/>
      <c r="RGZ321" s="2735"/>
      <c r="RHA321" s="2735"/>
      <c r="RHB321" s="2735"/>
      <c r="RHC321" s="2735"/>
      <c r="RHD321" s="2735"/>
      <c r="RHE321" s="2735"/>
      <c r="RHF321" s="2735"/>
      <c r="RHG321" s="2735"/>
      <c r="RHH321" s="2735"/>
      <c r="RHI321" s="2735"/>
      <c r="RHJ321" s="2735"/>
      <c r="RHK321" s="2735"/>
      <c r="RHL321" s="2735"/>
      <c r="RHM321" s="2735"/>
      <c r="RHN321" s="2735"/>
      <c r="RHO321" s="2735"/>
      <c r="RHP321" s="2735"/>
      <c r="RHQ321" s="2735"/>
      <c r="RHR321" s="2735"/>
      <c r="RHS321" s="2735"/>
      <c r="RHT321" s="2735"/>
      <c r="RHU321" s="2735"/>
      <c r="RHV321" s="2735"/>
      <c r="RHW321" s="2735"/>
      <c r="RHX321" s="2735"/>
      <c r="RHY321" s="2735"/>
      <c r="RHZ321" s="2735"/>
      <c r="RIA321" s="2735"/>
      <c r="RIB321" s="2735"/>
      <c r="RIC321" s="2735"/>
      <c r="RID321" s="2735"/>
      <c r="RIE321" s="2735"/>
      <c r="RIF321" s="2735"/>
      <c r="RIG321" s="2735"/>
      <c r="RIH321" s="2735"/>
      <c r="RII321" s="2735"/>
      <c r="RIJ321" s="2735"/>
      <c r="RIK321" s="2735"/>
      <c r="RIL321" s="2735"/>
      <c r="RIM321" s="2735"/>
      <c r="RIN321" s="2735"/>
      <c r="RIO321" s="2735"/>
      <c r="RIP321" s="2735"/>
      <c r="RIQ321" s="2735"/>
      <c r="RIR321" s="2735"/>
      <c r="RIS321" s="2735"/>
      <c r="RIT321" s="2735"/>
      <c r="RIU321" s="2735"/>
      <c r="RIV321" s="2735"/>
      <c r="RIW321" s="2735"/>
      <c r="RIX321" s="2735"/>
      <c r="RIY321" s="2735"/>
      <c r="RIZ321" s="2735"/>
      <c r="RJA321" s="2735"/>
      <c r="RJB321" s="2735"/>
      <c r="RJC321" s="2735"/>
      <c r="RJD321" s="2735"/>
      <c r="RJE321" s="2735"/>
      <c r="RJF321" s="2735"/>
      <c r="RJG321" s="2735"/>
      <c r="RJH321" s="2735"/>
      <c r="RJI321" s="2735"/>
      <c r="RJJ321" s="2735"/>
      <c r="RJK321" s="2735"/>
      <c r="RJL321" s="2735"/>
      <c r="RJM321" s="2735"/>
      <c r="RJN321" s="2735"/>
      <c r="RJO321" s="2735"/>
      <c r="RJP321" s="2735"/>
      <c r="RJQ321" s="2735"/>
      <c r="RJR321" s="2735"/>
      <c r="RJS321" s="2735"/>
      <c r="RJT321" s="2735"/>
      <c r="RJU321" s="2735"/>
      <c r="RJV321" s="2735"/>
      <c r="RJW321" s="2735"/>
      <c r="RJX321" s="2735"/>
      <c r="RJY321" s="2735"/>
      <c r="RJZ321" s="2735"/>
      <c r="RKA321" s="2735"/>
      <c r="RKB321" s="2735"/>
      <c r="RKC321" s="2735"/>
      <c r="RKD321" s="2735"/>
      <c r="RKE321" s="2735"/>
      <c r="RKF321" s="2735"/>
      <c r="RKG321" s="2735"/>
      <c r="RKH321" s="2735"/>
      <c r="RKI321" s="2735"/>
      <c r="RKJ321" s="2735"/>
      <c r="RKK321" s="2735"/>
      <c r="RKL321" s="2735"/>
      <c r="RKM321" s="2735"/>
      <c r="RKN321" s="2735"/>
      <c r="RKO321" s="2735"/>
      <c r="RKP321" s="2735"/>
      <c r="RKQ321" s="2735"/>
      <c r="RKR321" s="2735"/>
      <c r="RKS321" s="2735"/>
      <c r="RKT321" s="2735"/>
      <c r="RKU321" s="2735"/>
      <c r="RKV321" s="2735"/>
      <c r="RKW321" s="2735"/>
      <c r="RKX321" s="2735"/>
      <c r="RKY321" s="2735"/>
      <c r="RKZ321" s="2735"/>
      <c r="RLA321" s="2735"/>
      <c r="RLB321" s="2735"/>
      <c r="RLC321" s="2735"/>
      <c r="RLD321" s="2735"/>
      <c r="RLE321" s="2735"/>
      <c r="RLF321" s="2735"/>
      <c r="RLG321" s="2735"/>
      <c r="RLH321" s="2735"/>
      <c r="RLI321" s="2735"/>
      <c r="RLJ321" s="2735"/>
      <c r="RLK321" s="2735"/>
      <c r="RLL321" s="2735"/>
      <c r="RLM321" s="2735"/>
      <c r="RLN321" s="2735"/>
      <c r="RLO321" s="2735"/>
      <c r="RLP321" s="2735"/>
      <c r="RLQ321" s="2735"/>
      <c r="RLR321" s="2735"/>
      <c r="RLS321" s="2735"/>
      <c r="RLT321" s="2735"/>
      <c r="RLU321" s="2735"/>
      <c r="RLV321" s="2735"/>
      <c r="RLW321" s="2735"/>
      <c r="RLX321" s="2735"/>
      <c r="RLY321" s="2735"/>
      <c r="RLZ321" s="2735"/>
      <c r="RMA321" s="2735"/>
      <c r="RMB321" s="2735"/>
      <c r="RMC321" s="2735"/>
      <c r="RMD321" s="2735"/>
      <c r="RME321" s="2735"/>
      <c r="RMF321" s="2735"/>
      <c r="RMG321" s="2735"/>
      <c r="RMH321" s="2735"/>
      <c r="RMI321" s="2735"/>
      <c r="RMJ321" s="2735"/>
      <c r="RMK321" s="2735"/>
      <c r="RML321" s="2735"/>
      <c r="RMM321" s="2735"/>
      <c r="RMN321" s="2735"/>
      <c r="RMO321" s="2735"/>
      <c r="RMP321" s="2735"/>
      <c r="RMQ321" s="2735"/>
      <c r="RMR321" s="2735"/>
      <c r="RMS321" s="2735"/>
      <c r="RMT321" s="2735"/>
      <c r="RMU321" s="2735"/>
      <c r="RMV321" s="2735"/>
      <c r="RMW321" s="2735"/>
      <c r="RMX321" s="2735"/>
      <c r="RMY321" s="2735"/>
      <c r="RMZ321" s="2735"/>
      <c r="RNA321" s="2735"/>
      <c r="RNB321" s="2735"/>
      <c r="RNC321" s="2735"/>
      <c r="RND321" s="2735"/>
      <c r="RNE321" s="2735"/>
      <c r="RNF321" s="2735"/>
      <c r="RNG321" s="2735"/>
      <c r="RNH321" s="2735"/>
      <c r="RNI321" s="2735"/>
      <c r="RNJ321" s="2735"/>
      <c r="RNK321" s="2735"/>
      <c r="RNL321" s="2735"/>
      <c r="RNM321" s="2735"/>
      <c r="RNN321" s="2735"/>
      <c r="RNO321" s="2735"/>
      <c r="RNP321" s="2735"/>
      <c r="RNQ321" s="2735"/>
      <c r="RNR321" s="2735"/>
      <c r="RNS321" s="2735"/>
      <c r="RNT321" s="2735"/>
      <c r="RNU321" s="2735"/>
      <c r="RNV321" s="2735"/>
      <c r="RNW321" s="2735"/>
      <c r="RNX321" s="2735"/>
      <c r="RNY321" s="2735"/>
      <c r="RNZ321" s="2735"/>
      <c r="ROA321" s="2735"/>
      <c r="ROB321" s="2735"/>
      <c r="ROC321" s="2735"/>
      <c r="ROD321" s="2735"/>
      <c r="ROE321" s="2735"/>
      <c r="ROF321" s="2735"/>
      <c r="ROG321" s="2735"/>
      <c r="ROH321" s="2735"/>
      <c r="ROI321" s="2735"/>
      <c r="ROJ321" s="2735"/>
      <c r="ROK321" s="2735"/>
      <c r="ROL321" s="2735"/>
      <c r="ROM321" s="2735"/>
      <c r="RON321" s="2735"/>
      <c r="ROO321" s="2735"/>
      <c r="ROP321" s="2735"/>
      <c r="ROQ321" s="2735"/>
      <c r="ROR321" s="2735"/>
      <c r="ROS321" s="2735"/>
      <c r="ROT321" s="2735"/>
      <c r="ROU321" s="2735"/>
      <c r="ROV321" s="2735"/>
      <c r="ROW321" s="2735"/>
      <c r="ROX321" s="2735"/>
      <c r="ROY321" s="2735"/>
      <c r="ROZ321" s="2735"/>
      <c r="RPA321" s="2735"/>
      <c r="RPB321" s="2735"/>
      <c r="RPC321" s="2735"/>
      <c r="RPD321" s="2735"/>
      <c r="RPE321" s="2735"/>
      <c r="RPF321" s="2735"/>
      <c r="RPG321" s="2735"/>
      <c r="RPH321" s="2735"/>
      <c r="RPI321" s="2735"/>
      <c r="RPJ321" s="2735"/>
      <c r="RPK321" s="2735"/>
      <c r="RPL321" s="2735"/>
      <c r="RPM321" s="2735"/>
      <c r="RPN321" s="2735"/>
      <c r="RPO321" s="2735"/>
      <c r="RPP321" s="2735"/>
      <c r="RPQ321" s="2735"/>
      <c r="RPR321" s="2735"/>
      <c r="RPS321" s="2735"/>
      <c r="RPT321" s="2735"/>
      <c r="RPU321" s="2735"/>
      <c r="RPV321" s="2735"/>
      <c r="RPW321" s="2735"/>
      <c r="RPX321" s="2735"/>
      <c r="RPY321" s="2735"/>
      <c r="RPZ321" s="2735"/>
      <c r="RQA321" s="2735"/>
      <c r="RQB321" s="2735"/>
      <c r="RQC321" s="2735"/>
      <c r="RQD321" s="2735"/>
      <c r="RQE321" s="2735"/>
      <c r="RQF321" s="2735"/>
      <c r="RQG321" s="2735"/>
      <c r="RQH321" s="2735"/>
      <c r="RQI321" s="2735"/>
      <c r="RQJ321" s="2735"/>
      <c r="RQK321" s="2735"/>
      <c r="RQL321" s="2735"/>
      <c r="RQM321" s="2735"/>
      <c r="RQN321" s="2735"/>
      <c r="RQO321" s="2735"/>
      <c r="RQP321" s="2735"/>
      <c r="RQQ321" s="2735"/>
      <c r="RQR321" s="2735"/>
      <c r="RQS321" s="2735"/>
      <c r="RQT321" s="2735"/>
      <c r="RQU321" s="2735"/>
      <c r="RQV321" s="2735"/>
      <c r="RQW321" s="2735"/>
      <c r="RQX321" s="2735"/>
      <c r="RQY321" s="2735"/>
      <c r="RQZ321" s="2735"/>
      <c r="RRA321" s="2735"/>
      <c r="RRB321" s="2735"/>
      <c r="RRC321" s="2735"/>
      <c r="RRD321" s="2735"/>
      <c r="RRE321" s="2735"/>
      <c r="RRF321" s="2735"/>
      <c r="RRG321" s="2735"/>
      <c r="RRH321" s="2735"/>
      <c r="RRI321" s="2735"/>
      <c r="RRJ321" s="2735"/>
      <c r="RRK321" s="2735"/>
      <c r="RRL321" s="2735"/>
      <c r="RRM321" s="2735"/>
      <c r="RRN321" s="2735"/>
      <c r="RRO321" s="2735"/>
      <c r="RRP321" s="2735"/>
      <c r="RRQ321" s="2735"/>
      <c r="RRR321" s="2735"/>
      <c r="RRS321" s="2735"/>
      <c r="RRT321" s="2735"/>
      <c r="RRU321" s="2735"/>
      <c r="RRV321" s="2735"/>
      <c r="RRW321" s="2735"/>
      <c r="RRX321" s="2735"/>
      <c r="RRY321" s="2735"/>
      <c r="RRZ321" s="2735"/>
      <c r="RSA321" s="2735"/>
      <c r="RSB321" s="2735"/>
      <c r="RSC321" s="2735"/>
      <c r="RSD321" s="2735"/>
      <c r="RSE321" s="2735"/>
      <c r="RSF321" s="2735"/>
      <c r="RSG321" s="2735"/>
      <c r="RSH321" s="2735"/>
      <c r="RSI321" s="2735"/>
      <c r="RSJ321" s="2735"/>
      <c r="RSK321" s="2735"/>
      <c r="RSL321" s="2735"/>
      <c r="RSM321" s="2735"/>
      <c r="RSN321" s="2735"/>
      <c r="RSO321" s="2735"/>
      <c r="RSP321" s="2735"/>
      <c r="RSQ321" s="2735"/>
      <c r="RSR321" s="2735"/>
      <c r="RSS321" s="2735"/>
      <c r="RST321" s="2735"/>
      <c r="RSU321" s="2735"/>
      <c r="RSV321" s="2735"/>
      <c r="RSW321" s="2735"/>
      <c r="RSX321" s="2735"/>
      <c r="RSY321" s="2735"/>
      <c r="RSZ321" s="2735"/>
      <c r="RTA321" s="2735"/>
      <c r="RTB321" s="2735"/>
      <c r="RTC321" s="2735"/>
      <c r="RTD321" s="2735"/>
      <c r="RTE321" s="2735"/>
      <c r="RTF321" s="2735"/>
      <c r="RTG321" s="2735"/>
      <c r="RTH321" s="2735"/>
      <c r="RTI321" s="2735"/>
      <c r="RTJ321" s="2735"/>
      <c r="RTK321" s="2735"/>
      <c r="RTL321" s="2735"/>
      <c r="RTM321" s="2735"/>
      <c r="RTN321" s="2735"/>
      <c r="RTO321" s="2735"/>
      <c r="RTP321" s="2735"/>
      <c r="RTQ321" s="2735"/>
      <c r="RTR321" s="2735"/>
      <c r="RTS321" s="2735"/>
      <c r="RTT321" s="2735"/>
      <c r="RTU321" s="2735"/>
      <c r="RTV321" s="2735"/>
      <c r="RTW321" s="2735"/>
      <c r="RTX321" s="2735"/>
      <c r="RTY321" s="2735"/>
      <c r="RTZ321" s="2735"/>
      <c r="RUA321" s="2735"/>
      <c r="RUB321" s="2735"/>
      <c r="RUC321" s="2735"/>
      <c r="RUD321" s="2735"/>
      <c r="RUE321" s="2735"/>
      <c r="RUF321" s="2735"/>
      <c r="RUG321" s="2735"/>
      <c r="RUH321" s="2735"/>
      <c r="RUI321" s="2735"/>
      <c r="RUJ321" s="2735"/>
      <c r="RUK321" s="2735"/>
      <c r="RUL321" s="2735"/>
      <c r="RUM321" s="2735"/>
      <c r="RUN321" s="2735"/>
      <c r="RUO321" s="2735"/>
      <c r="RUP321" s="2735"/>
      <c r="RUQ321" s="2735"/>
      <c r="RUR321" s="2735"/>
      <c r="RUS321" s="2735"/>
      <c r="RUT321" s="2735"/>
      <c r="RUU321" s="2735"/>
      <c r="RUV321" s="2735"/>
      <c r="RUW321" s="2735"/>
      <c r="RUX321" s="2735"/>
      <c r="RUY321" s="2735"/>
      <c r="RUZ321" s="2735"/>
      <c r="RVA321" s="2735"/>
      <c r="RVB321" s="2735"/>
      <c r="RVC321" s="2735"/>
      <c r="RVD321" s="2735"/>
      <c r="RVE321" s="2735"/>
      <c r="RVF321" s="2735"/>
      <c r="RVG321" s="2735"/>
      <c r="RVH321" s="2735"/>
      <c r="RVI321" s="2735"/>
      <c r="RVJ321" s="2735"/>
      <c r="RVK321" s="2735"/>
      <c r="RVL321" s="2735"/>
      <c r="RVM321" s="2735"/>
      <c r="RVN321" s="2735"/>
      <c r="RVO321" s="2735"/>
      <c r="RVP321" s="2735"/>
      <c r="RVQ321" s="2735"/>
      <c r="RVR321" s="2735"/>
      <c r="RVS321" s="2735"/>
      <c r="RVT321" s="2735"/>
      <c r="RVU321" s="2735"/>
      <c r="RVV321" s="2735"/>
      <c r="RVW321" s="2735"/>
      <c r="RVX321" s="2735"/>
      <c r="RVY321" s="2735"/>
      <c r="RVZ321" s="2735"/>
      <c r="RWA321" s="2735"/>
      <c r="RWB321" s="2735"/>
      <c r="RWC321" s="2735"/>
      <c r="RWD321" s="2735"/>
      <c r="RWE321" s="2735"/>
      <c r="RWF321" s="2735"/>
      <c r="RWG321" s="2735"/>
      <c r="RWH321" s="2735"/>
      <c r="RWI321" s="2735"/>
      <c r="RWJ321" s="2735"/>
      <c r="RWK321" s="2735"/>
      <c r="RWL321" s="2735"/>
      <c r="RWM321" s="2735"/>
      <c r="RWN321" s="2735"/>
      <c r="RWO321" s="2735"/>
      <c r="RWP321" s="2735"/>
      <c r="RWQ321" s="2735"/>
      <c r="RWR321" s="2735"/>
      <c r="RWS321" s="2735"/>
      <c r="RWT321" s="2735"/>
      <c r="RWU321" s="2735"/>
      <c r="RWV321" s="2735"/>
      <c r="RWW321" s="2735"/>
      <c r="RWX321" s="2735"/>
      <c r="RWY321" s="2735"/>
      <c r="RWZ321" s="2735"/>
      <c r="RXA321" s="2735"/>
      <c r="RXB321" s="2735"/>
      <c r="RXC321" s="2735"/>
      <c r="RXD321" s="2735"/>
      <c r="RXE321" s="2735"/>
      <c r="RXF321" s="2735"/>
      <c r="RXG321" s="2735"/>
      <c r="RXH321" s="2735"/>
      <c r="RXI321" s="2735"/>
      <c r="RXJ321" s="2735"/>
      <c r="RXK321" s="2735"/>
      <c r="RXL321" s="2735"/>
      <c r="RXM321" s="2735"/>
      <c r="RXN321" s="2735"/>
      <c r="RXO321" s="2735"/>
      <c r="RXP321" s="2735"/>
      <c r="RXQ321" s="2735"/>
      <c r="RXR321" s="2735"/>
      <c r="RXS321" s="2735"/>
      <c r="RXT321" s="2735"/>
      <c r="RXU321" s="2735"/>
      <c r="RXV321" s="2735"/>
      <c r="RXW321" s="2735"/>
      <c r="RXX321" s="2735"/>
      <c r="RXY321" s="2735"/>
      <c r="RXZ321" s="2735"/>
      <c r="RYA321" s="2735"/>
      <c r="RYB321" s="2735"/>
      <c r="RYC321" s="2735"/>
      <c r="RYD321" s="2735"/>
      <c r="RYE321" s="2735"/>
      <c r="RYF321" s="2735"/>
      <c r="RYG321" s="2735"/>
      <c r="RYH321" s="2735"/>
      <c r="RYI321" s="2735"/>
      <c r="RYJ321" s="2735"/>
      <c r="RYK321" s="2735"/>
      <c r="RYL321" s="2735"/>
      <c r="RYM321" s="2735"/>
      <c r="RYN321" s="2735"/>
      <c r="RYO321" s="2735"/>
      <c r="RYP321" s="2735"/>
      <c r="RYQ321" s="2735"/>
      <c r="RYR321" s="2735"/>
      <c r="RYS321" s="2735"/>
      <c r="RYT321" s="2735"/>
      <c r="RYU321" s="2735"/>
      <c r="RYV321" s="2735"/>
      <c r="RYW321" s="2735"/>
      <c r="RYX321" s="2735"/>
      <c r="RYY321" s="2735"/>
      <c r="RYZ321" s="2735"/>
      <c r="RZA321" s="2735"/>
      <c r="RZB321" s="2735"/>
      <c r="RZC321" s="2735"/>
      <c r="RZD321" s="2735"/>
      <c r="RZE321" s="2735"/>
      <c r="RZF321" s="2735"/>
      <c r="RZG321" s="2735"/>
      <c r="RZH321" s="2735"/>
      <c r="RZI321" s="2735"/>
      <c r="RZJ321" s="2735"/>
      <c r="RZK321" s="2735"/>
      <c r="RZL321" s="2735"/>
      <c r="RZM321" s="2735"/>
      <c r="RZN321" s="2735"/>
      <c r="RZO321" s="2735"/>
      <c r="RZP321" s="2735"/>
      <c r="RZQ321" s="2735"/>
      <c r="RZR321" s="2735"/>
      <c r="RZS321" s="2735"/>
      <c r="RZT321" s="2735"/>
      <c r="RZU321" s="2735"/>
      <c r="RZV321" s="2735"/>
      <c r="RZW321" s="2735"/>
      <c r="RZX321" s="2735"/>
      <c r="RZY321" s="2735"/>
      <c r="RZZ321" s="2735"/>
      <c r="SAA321" s="2735"/>
      <c r="SAB321" s="2735"/>
      <c r="SAC321" s="2735"/>
      <c r="SAD321" s="2735"/>
      <c r="SAE321" s="2735"/>
      <c r="SAF321" s="2735"/>
      <c r="SAG321" s="2735"/>
      <c r="SAH321" s="2735"/>
      <c r="SAI321" s="2735"/>
      <c r="SAJ321" s="2735"/>
      <c r="SAK321" s="2735"/>
      <c r="SAL321" s="2735"/>
      <c r="SAM321" s="2735"/>
      <c r="SAN321" s="2735"/>
      <c r="SAO321" s="2735"/>
      <c r="SAP321" s="2735"/>
      <c r="SAQ321" s="2735"/>
      <c r="SAR321" s="2735"/>
      <c r="SAS321" s="2735"/>
      <c r="SAT321" s="2735"/>
      <c r="SAU321" s="2735"/>
      <c r="SAV321" s="2735"/>
      <c r="SAW321" s="2735"/>
      <c r="SAX321" s="2735"/>
      <c r="SAY321" s="2735"/>
      <c r="SAZ321" s="2735"/>
      <c r="SBA321" s="2735"/>
      <c r="SBB321" s="2735"/>
      <c r="SBC321" s="2735"/>
      <c r="SBD321" s="2735"/>
      <c r="SBE321" s="2735"/>
      <c r="SBF321" s="2735"/>
      <c r="SBG321" s="2735"/>
      <c r="SBH321" s="2735"/>
      <c r="SBI321" s="2735"/>
      <c r="SBJ321" s="2735"/>
      <c r="SBK321" s="2735"/>
      <c r="SBL321" s="2735"/>
      <c r="SBM321" s="2735"/>
      <c r="SBN321" s="2735"/>
      <c r="SBO321" s="2735"/>
      <c r="SBP321" s="2735"/>
      <c r="SBQ321" s="2735"/>
      <c r="SBR321" s="2735"/>
      <c r="SBS321" s="2735"/>
      <c r="SBT321" s="2735"/>
      <c r="SBU321" s="2735"/>
      <c r="SBV321" s="2735"/>
      <c r="SBW321" s="2735"/>
      <c r="SBX321" s="2735"/>
      <c r="SBY321" s="2735"/>
      <c r="SBZ321" s="2735"/>
      <c r="SCA321" s="2735"/>
      <c r="SCB321" s="2735"/>
      <c r="SCC321" s="2735"/>
      <c r="SCD321" s="2735"/>
      <c r="SCE321" s="2735"/>
      <c r="SCF321" s="2735"/>
      <c r="SCG321" s="2735"/>
      <c r="SCH321" s="2735"/>
      <c r="SCI321" s="2735"/>
      <c r="SCJ321" s="2735"/>
      <c r="SCK321" s="2735"/>
      <c r="SCL321" s="2735"/>
      <c r="SCM321" s="2735"/>
      <c r="SCN321" s="2735"/>
      <c r="SCO321" s="2735"/>
      <c r="SCP321" s="2735"/>
      <c r="SCQ321" s="2735"/>
      <c r="SCR321" s="2735"/>
      <c r="SCS321" s="2735"/>
      <c r="SCT321" s="2735"/>
      <c r="SCU321" s="2735"/>
      <c r="SCV321" s="2735"/>
      <c r="SCW321" s="2735"/>
      <c r="SCX321" s="2735"/>
      <c r="SCY321" s="2735"/>
      <c r="SCZ321" s="2735"/>
      <c r="SDA321" s="2735"/>
      <c r="SDB321" s="2735"/>
      <c r="SDC321" s="2735"/>
      <c r="SDD321" s="2735"/>
      <c r="SDE321" s="2735"/>
      <c r="SDF321" s="2735"/>
      <c r="SDG321" s="2735"/>
      <c r="SDH321" s="2735"/>
      <c r="SDI321" s="2735"/>
      <c r="SDJ321" s="2735"/>
      <c r="SDK321" s="2735"/>
      <c r="SDL321" s="2735"/>
      <c r="SDM321" s="2735"/>
      <c r="SDN321" s="2735"/>
      <c r="SDO321" s="2735"/>
      <c r="SDP321" s="2735"/>
      <c r="SDQ321" s="2735"/>
      <c r="SDR321" s="2735"/>
      <c r="SDS321" s="2735"/>
      <c r="SDT321" s="2735"/>
      <c r="SDU321" s="2735"/>
      <c r="SDV321" s="2735"/>
      <c r="SDW321" s="2735"/>
      <c r="SDX321" s="2735"/>
      <c r="SDY321" s="2735"/>
      <c r="SDZ321" s="2735"/>
      <c r="SEA321" s="2735"/>
      <c r="SEB321" s="2735"/>
      <c r="SEC321" s="2735"/>
      <c r="SED321" s="2735"/>
      <c r="SEE321" s="2735"/>
      <c r="SEF321" s="2735"/>
      <c r="SEG321" s="2735"/>
      <c r="SEH321" s="2735"/>
      <c r="SEI321" s="2735"/>
      <c r="SEJ321" s="2735"/>
      <c r="SEK321" s="2735"/>
      <c r="SEL321" s="2735"/>
      <c r="SEM321" s="2735"/>
      <c r="SEN321" s="2735"/>
      <c r="SEO321" s="2735"/>
      <c r="SEP321" s="2735"/>
      <c r="SEQ321" s="2735"/>
      <c r="SER321" s="2735"/>
      <c r="SES321" s="2735"/>
      <c r="SET321" s="2735"/>
      <c r="SEU321" s="2735"/>
      <c r="SEV321" s="2735"/>
      <c r="SEW321" s="2735"/>
      <c r="SEX321" s="2735"/>
      <c r="SEY321" s="2735"/>
      <c r="SEZ321" s="2735"/>
      <c r="SFA321" s="2735"/>
      <c r="SFB321" s="2735"/>
      <c r="SFC321" s="2735"/>
      <c r="SFD321" s="2735"/>
      <c r="SFE321" s="2735"/>
      <c r="SFF321" s="2735"/>
      <c r="SFG321" s="2735"/>
      <c r="SFH321" s="2735"/>
      <c r="SFI321" s="2735"/>
      <c r="SFJ321" s="2735"/>
      <c r="SFK321" s="2735"/>
      <c r="SFL321" s="2735"/>
      <c r="SFM321" s="2735"/>
      <c r="SFN321" s="2735"/>
      <c r="SFO321" s="2735"/>
      <c r="SFP321" s="2735"/>
      <c r="SFQ321" s="2735"/>
      <c r="SFR321" s="2735"/>
      <c r="SFS321" s="2735"/>
      <c r="SFT321" s="2735"/>
      <c r="SFU321" s="2735"/>
      <c r="SFV321" s="2735"/>
      <c r="SFW321" s="2735"/>
      <c r="SFX321" s="2735"/>
      <c r="SFY321" s="2735"/>
      <c r="SFZ321" s="2735"/>
      <c r="SGA321" s="2735"/>
      <c r="SGB321" s="2735"/>
      <c r="SGC321" s="2735"/>
      <c r="SGD321" s="2735"/>
      <c r="SGE321" s="2735"/>
      <c r="SGF321" s="2735"/>
      <c r="SGG321" s="2735"/>
      <c r="SGH321" s="2735"/>
      <c r="SGI321" s="2735"/>
      <c r="SGJ321" s="2735"/>
      <c r="SGK321" s="2735"/>
      <c r="SGL321" s="2735"/>
      <c r="SGM321" s="2735"/>
      <c r="SGN321" s="2735"/>
      <c r="SGO321" s="2735"/>
      <c r="SGP321" s="2735"/>
      <c r="SGQ321" s="2735"/>
      <c r="SGR321" s="2735"/>
      <c r="SGS321" s="2735"/>
      <c r="SGT321" s="2735"/>
      <c r="SGU321" s="2735"/>
      <c r="SGV321" s="2735"/>
      <c r="SGW321" s="2735"/>
      <c r="SGX321" s="2735"/>
      <c r="SGY321" s="2735"/>
      <c r="SGZ321" s="2735"/>
      <c r="SHA321" s="2735"/>
      <c r="SHB321" s="2735"/>
      <c r="SHC321" s="2735"/>
      <c r="SHD321" s="2735"/>
      <c r="SHE321" s="2735"/>
      <c r="SHF321" s="2735"/>
      <c r="SHG321" s="2735"/>
      <c r="SHH321" s="2735"/>
      <c r="SHI321" s="2735"/>
      <c r="SHJ321" s="2735"/>
      <c r="SHK321" s="2735"/>
      <c r="SHL321" s="2735"/>
      <c r="SHM321" s="2735"/>
      <c r="SHN321" s="2735"/>
      <c r="SHO321" s="2735"/>
      <c r="SHP321" s="2735"/>
      <c r="SHQ321" s="2735"/>
      <c r="SHR321" s="2735"/>
      <c r="SHS321" s="2735"/>
      <c r="SHT321" s="2735"/>
      <c r="SHU321" s="2735"/>
      <c r="SHV321" s="2735"/>
      <c r="SHW321" s="2735"/>
      <c r="SHX321" s="2735"/>
      <c r="SHY321" s="2735"/>
      <c r="SHZ321" s="2735"/>
      <c r="SIA321" s="2735"/>
      <c r="SIB321" s="2735"/>
      <c r="SIC321" s="2735"/>
      <c r="SID321" s="2735"/>
      <c r="SIE321" s="2735"/>
      <c r="SIF321" s="2735"/>
      <c r="SIG321" s="2735"/>
      <c r="SIH321" s="2735"/>
      <c r="SII321" s="2735"/>
      <c r="SIJ321" s="2735"/>
      <c r="SIK321" s="2735"/>
      <c r="SIL321" s="2735"/>
      <c r="SIM321" s="2735"/>
      <c r="SIN321" s="2735"/>
      <c r="SIO321" s="2735"/>
      <c r="SIP321" s="2735"/>
      <c r="SIQ321" s="2735"/>
      <c r="SIR321" s="2735"/>
      <c r="SIS321" s="2735"/>
      <c r="SIT321" s="2735"/>
      <c r="SIU321" s="2735"/>
      <c r="SIV321" s="2735"/>
      <c r="SIW321" s="2735"/>
      <c r="SIX321" s="2735"/>
      <c r="SIY321" s="2735"/>
      <c r="SIZ321" s="2735"/>
      <c r="SJA321" s="2735"/>
      <c r="SJB321" s="2735"/>
      <c r="SJC321" s="2735"/>
      <c r="SJD321" s="2735"/>
      <c r="SJE321" s="2735"/>
      <c r="SJF321" s="2735"/>
      <c r="SJG321" s="2735"/>
      <c r="SJH321" s="2735"/>
      <c r="SJI321" s="2735"/>
      <c r="SJJ321" s="2735"/>
      <c r="SJK321" s="2735"/>
      <c r="SJL321" s="2735"/>
      <c r="SJM321" s="2735"/>
      <c r="SJN321" s="2735"/>
      <c r="SJO321" s="2735"/>
      <c r="SJP321" s="2735"/>
      <c r="SJQ321" s="2735"/>
      <c r="SJR321" s="2735"/>
      <c r="SJS321" s="2735"/>
      <c r="SJT321" s="2735"/>
      <c r="SJU321" s="2735"/>
      <c r="SJV321" s="2735"/>
      <c r="SJW321" s="2735"/>
      <c r="SJX321" s="2735"/>
      <c r="SJY321" s="2735"/>
      <c r="SJZ321" s="2735"/>
      <c r="SKA321" s="2735"/>
      <c r="SKB321" s="2735"/>
      <c r="SKC321" s="2735"/>
      <c r="SKD321" s="2735"/>
      <c r="SKE321" s="2735"/>
      <c r="SKF321" s="2735"/>
      <c r="SKG321" s="2735"/>
      <c r="SKH321" s="2735"/>
      <c r="SKI321" s="2735"/>
      <c r="SKJ321" s="2735"/>
      <c r="SKK321" s="2735"/>
      <c r="SKL321" s="2735"/>
      <c r="SKM321" s="2735"/>
      <c r="SKN321" s="2735"/>
      <c r="SKO321" s="2735"/>
      <c r="SKP321" s="2735"/>
      <c r="SKQ321" s="2735"/>
      <c r="SKR321" s="2735"/>
      <c r="SKS321" s="2735"/>
      <c r="SKT321" s="2735"/>
      <c r="SKU321" s="2735"/>
      <c r="SKV321" s="2735"/>
      <c r="SKW321" s="2735"/>
      <c r="SKX321" s="2735"/>
      <c r="SKY321" s="2735"/>
      <c r="SKZ321" s="2735"/>
      <c r="SLA321" s="2735"/>
      <c r="SLB321" s="2735"/>
      <c r="SLC321" s="2735"/>
      <c r="SLD321" s="2735"/>
      <c r="SLE321" s="2735"/>
      <c r="SLF321" s="2735"/>
      <c r="SLG321" s="2735"/>
      <c r="SLH321" s="2735"/>
      <c r="SLI321" s="2735"/>
      <c r="SLJ321" s="2735"/>
      <c r="SLK321" s="2735"/>
      <c r="SLL321" s="2735"/>
      <c r="SLM321" s="2735"/>
      <c r="SLN321" s="2735"/>
      <c r="SLO321" s="2735"/>
      <c r="SLP321" s="2735"/>
      <c r="SLQ321" s="2735"/>
      <c r="SLR321" s="2735"/>
      <c r="SLS321" s="2735"/>
      <c r="SLT321" s="2735"/>
      <c r="SLU321" s="2735"/>
      <c r="SLV321" s="2735"/>
      <c r="SLW321" s="2735"/>
      <c r="SLX321" s="2735"/>
      <c r="SLY321" s="2735"/>
      <c r="SLZ321" s="2735"/>
      <c r="SMA321" s="2735"/>
      <c r="SMB321" s="2735"/>
      <c r="SMC321" s="2735"/>
      <c r="SMD321" s="2735"/>
      <c r="SME321" s="2735"/>
      <c r="SMF321" s="2735"/>
      <c r="SMG321" s="2735"/>
      <c r="SMH321" s="2735"/>
      <c r="SMI321" s="2735"/>
      <c r="SMJ321" s="2735"/>
      <c r="SMK321" s="2735"/>
      <c r="SML321" s="2735"/>
      <c r="SMM321" s="2735"/>
      <c r="SMN321" s="2735"/>
      <c r="SMO321" s="2735"/>
      <c r="SMP321" s="2735"/>
      <c r="SMQ321" s="2735"/>
      <c r="SMR321" s="2735"/>
      <c r="SMS321" s="2735"/>
      <c r="SMT321" s="2735"/>
      <c r="SMU321" s="2735"/>
      <c r="SMV321" s="2735"/>
      <c r="SMW321" s="2735"/>
      <c r="SMX321" s="2735"/>
      <c r="SMY321" s="2735"/>
      <c r="SMZ321" s="2735"/>
      <c r="SNA321" s="2735"/>
      <c r="SNB321" s="2735"/>
      <c r="SNC321" s="2735"/>
      <c r="SND321" s="2735"/>
      <c r="SNE321" s="2735"/>
      <c r="SNF321" s="2735"/>
      <c r="SNG321" s="2735"/>
      <c r="SNH321" s="2735"/>
      <c r="SNI321" s="2735"/>
      <c r="SNJ321" s="2735"/>
      <c r="SNK321" s="2735"/>
      <c r="SNL321" s="2735"/>
      <c r="SNM321" s="2735"/>
      <c r="SNN321" s="2735"/>
      <c r="SNO321" s="2735"/>
      <c r="SNP321" s="2735"/>
      <c r="SNQ321" s="2735"/>
      <c r="SNR321" s="2735"/>
      <c r="SNS321" s="2735"/>
      <c r="SNT321" s="2735"/>
      <c r="SNU321" s="2735"/>
      <c r="SNV321" s="2735"/>
      <c r="SNW321" s="2735"/>
      <c r="SNX321" s="2735"/>
      <c r="SNY321" s="2735"/>
      <c r="SNZ321" s="2735"/>
      <c r="SOA321" s="2735"/>
      <c r="SOB321" s="2735"/>
      <c r="SOC321" s="2735"/>
      <c r="SOD321" s="2735"/>
      <c r="SOE321" s="2735"/>
      <c r="SOF321" s="2735"/>
      <c r="SOG321" s="2735"/>
      <c r="SOH321" s="2735"/>
      <c r="SOI321" s="2735"/>
      <c r="SOJ321" s="2735"/>
      <c r="SOK321" s="2735"/>
      <c r="SOL321" s="2735"/>
      <c r="SOM321" s="2735"/>
      <c r="SON321" s="2735"/>
      <c r="SOO321" s="2735"/>
      <c r="SOP321" s="2735"/>
      <c r="SOQ321" s="2735"/>
      <c r="SOR321" s="2735"/>
      <c r="SOS321" s="2735"/>
      <c r="SOT321" s="2735"/>
      <c r="SOU321" s="2735"/>
      <c r="SOV321" s="2735"/>
      <c r="SOW321" s="2735"/>
      <c r="SOX321" s="2735"/>
      <c r="SOY321" s="2735"/>
      <c r="SOZ321" s="2735"/>
      <c r="SPA321" s="2735"/>
      <c r="SPB321" s="2735"/>
      <c r="SPC321" s="2735"/>
      <c r="SPD321" s="2735"/>
      <c r="SPE321" s="2735"/>
      <c r="SPF321" s="2735"/>
      <c r="SPG321" s="2735"/>
      <c r="SPH321" s="2735"/>
      <c r="SPI321" s="2735"/>
      <c r="SPJ321" s="2735"/>
      <c r="SPK321" s="2735"/>
      <c r="SPL321" s="2735"/>
      <c r="SPM321" s="2735"/>
      <c r="SPN321" s="2735"/>
      <c r="SPO321" s="2735"/>
      <c r="SPP321" s="2735"/>
      <c r="SPQ321" s="2735"/>
      <c r="SPR321" s="2735"/>
      <c r="SPS321" s="2735"/>
      <c r="SPT321" s="2735"/>
      <c r="SPU321" s="2735"/>
      <c r="SPV321" s="2735"/>
      <c r="SPW321" s="2735"/>
      <c r="SPX321" s="2735"/>
      <c r="SPY321" s="2735"/>
      <c r="SPZ321" s="2735"/>
      <c r="SQA321" s="2735"/>
      <c r="SQB321" s="2735"/>
      <c r="SQC321" s="2735"/>
      <c r="SQD321" s="2735"/>
      <c r="SQE321" s="2735"/>
      <c r="SQF321" s="2735"/>
      <c r="SQG321" s="2735"/>
      <c r="SQH321" s="2735"/>
      <c r="SQI321" s="2735"/>
      <c r="SQJ321" s="2735"/>
      <c r="SQK321" s="2735"/>
      <c r="SQL321" s="2735"/>
      <c r="SQM321" s="2735"/>
      <c r="SQN321" s="2735"/>
      <c r="SQO321" s="2735"/>
      <c r="SQP321" s="2735"/>
      <c r="SQQ321" s="2735"/>
      <c r="SQR321" s="2735"/>
      <c r="SQS321" s="2735"/>
      <c r="SQT321" s="2735"/>
      <c r="SQU321" s="2735"/>
      <c r="SQV321" s="2735"/>
      <c r="SQW321" s="2735"/>
      <c r="SQX321" s="2735"/>
      <c r="SQY321" s="2735"/>
      <c r="SQZ321" s="2735"/>
      <c r="SRA321" s="2735"/>
      <c r="SRB321" s="2735"/>
      <c r="SRC321" s="2735"/>
      <c r="SRD321" s="2735"/>
      <c r="SRE321" s="2735"/>
      <c r="SRF321" s="2735"/>
      <c r="SRG321" s="2735"/>
      <c r="SRH321" s="2735"/>
      <c r="SRI321" s="2735"/>
      <c r="SRJ321" s="2735"/>
      <c r="SRK321" s="2735"/>
      <c r="SRL321" s="2735"/>
      <c r="SRM321" s="2735"/>
      <c r="SRN321" s="2735"/>
      <c r="SRO321" s="2735"/>
      <c r="SRP321" s="2735"/>
      <c r="SRQ321" s="2735"/>
      <c r="SRR321" s="2735"/>
      <c r="SRS321" s="2735"/>
      <c r="SRT321" s="2735"/>
      <c r="SRU321" s="2735"/>
      <c r="SRV321" s="2735"/>
      <c r="SRW321" s="2735"/>
      <c r="SRX321" s="2735"/>
      <c r="SRY321" s="2735"/>
      <c r="SRZ321" s="2735"/>
      <c r="SSA321" s="2735"/>
      <c r="SSB321" s="2735"/>
      <c r="SSC321" s="2735"/>
      <c r="SSD321" s="2735"/>
      <c r="SSE321" s="2735"/>
      <c r="SSF321" s="2735"/>
      <c r="SSG321" s="2735"/>
      <c r="SSH321" s="2735"/>
      <c r="SSI321" s="2735"/>
      <c r="SSJ321" s="2735"/>
      <c r="SSK321" s="2735"/>
      <c r="SSL321" s="2735"/>
      <c r="SSM321" s="2735"/>
      <c r="SSN321" s="2735"/>
      <c r="SSO321" s="2735"/>
      <c r="SSP321" s="2735"/>
      <c r="SSQ321" s="2735"/>
      <c r="SSR321" s="2735"/>
      <c r="SSS321" s="2735"/>
      <c r="SST321" s="2735"/>
      <c r="SSU321" s="2735"/>
      <c r="SSV321" s="2735"/>
      <c r="SSW321" s="2735"/>
      <c r="SSX321" s="2735"/>
      <c r="SSY321" s="2735"/>
      <c r="SSZ321" s="2735"/>
      <c r="STA321" s="2735"/>
      <c r="STB321" s="2735"/>
      <c r="STC321" s="2735"/>
      <c r="STD321" s="2735"/>
      <c r="STE321" s="2735"/>
      <c r="STF321" s="2735"/>
      <c r="STG321" s="2735"/>
      <c r="STH321" s="2735"/>
      <c r="STI321" s="2735"/>
      <c r="STJ321" s="2735"/>
      <c r="STK321" s="2735"/>
      <c r="STL321" s="2735"/>
      <c r="STM321" s="2735"/>
      <c r="STN321" s="2735"/>
      <c r="STO321" s="2735"/>
      <c r="STP321" s="2735"/>
      <c r="STQ321" s="2735"/>
      <c r="STR321" s="2735"/>
      <c r="STS321" s="2735"/>
      <c r="STT321" s="2735"/>
      <c r="STU321" s="2735"/>
      <c r="STV321" s="2735"/>
      <c r="STW321" s="2735"/>
      <c r="STX321" s="2735"/>
      <c r="STY321" s="2735"/>
      <c r="STZ321" s="2735"/>
      <c r="SUA321" s="2735"/>
      <c r="SUB321" s="2735"/>
      <c r="SUC321" s="2735"/>
      <c r="SUD321" s="2735"/>
      <c r="SUE321" s="2735"/>
      <c r="SUF321" s="2735"/>
      <c r="SUG321" s="2735"/>
      <c r="SUH321" s="2735"/>
      <c r="SUI321" s="2735"/>
      <c r="SUJ321" s="2735"/>
      <c r="SUK321" s="2735"/>
      <c r="SUL321" s="2735"/>
      <c r="SUM321" s="2735"/>
      <c r="SUN321" s="2735"/>
      <c r="SUO321" s="2735"/>
      <c r="SUP321" s="2735"/>
      <c r="SUQ321" s="2735"/>
      <c r="SUR321" s="2735"/>
      <c r="SUS321" s="2735"/>
      <c r="SUT321" s="2735"/>
      <c r="SUU321" s="2735"/>
      <c r="SUV321" s="2735"/>
      <c r="SUW321" s="2735"/>
      <c r="SUX321" s="2735"/>
      <c r="SUY321" s="2735"/>
      <c r="SUZ321" s="2735"/>
      <c r="SVA321" s="2735"/>
      <c r="SVB321" s="2735"/>
      <c r="SVC321" s="2735"/>
      <c r="SVD321" s="2735"/>
      <c r="SVE321" s="2735"/>
      <c r="SVF321" s="2735"/>
      <c r="SVG321" s="2735"/>
      <c r="SVH321" s="2735"/>
      <c r="SVI321" s="2735"/>
      <c r="SVJ321" s="2735"/>
      <c r="SVK321" s="2735"/>
      <c r="SVL321" s="2735"/>
      <c r="SVM321" s="2735"/>
      <c r="SVN321" s="2735"/>
      <c r="SVO321" s="2735"/>
      <c r="SVP321" s="2735"/>
      <c r="SVQ321" s="2735"/>
      <c r="SVR321" s="2735"/>
      <c r="SVS321" s="2735"/>
      <c r="SVT321" s="2735"/>
      <c r="SVU321" s="2735"/>
      <c r="SVV321" s="2735"/>
      <c r="SVW321" s="2735"/>
      <c r="SVX321" s="2735"/>
      <c r="SVY321" s="2735"/>
      <c r="SVZ321" s="2735"/>
      <c r="SWA321" s="2735"/>
      <c r="SWB321" s="2735"/>
      <c r="SWC321" s="2735"/>
      <c r="SWD321" s="2735"/>
      <c r="SWE321" s="2735"/>
      <c r="SWF321" s="2735"/>
      <c r="SWG321" s="2735"/>
      <c r="SWH321" s="2735"/>
      <c r="SWI321" s="2735"/>
      <c r="SWJ321" s="2735"/>
      <c r="SWK321" s="2735"/>
      <c r="SWL321" s="2735"/>
      <c r="SWM321" s="2735"/>
      <c r="SWN321" s="2735"/>
      <c r="SWO321" s="2735"/>
      <c r="SWP321" s="2735"/>
      <c r="SWQ321" s="2735"/>
      <c r="SWR321" s="2735"/>
      <c r="SWS321" s="2735"/>
      <c r="SWT321" s="2735"/>
      <c r="SWU321" s="2735"/>
      <c r="SWV321" s="2735"/>
      <c r="SWW321" s="2735"/>
      <c r="SWX321" s="2735"/>
      <c r="SWY321" s="2735"/>
      <c r="SWZ321" s="2735"/>
      <c r="SXA321" s="2735"/>
      <c r="SXB321" s="2735"/>
      <c r="SXC321" s="2735"/>
      <c r="SXD321" s="2735"/>
      <c r="SXE321" s="2735"/>
      <c r="SXF321" s="2735"/>
      <c r="SXG321" s="2735"/>
      <c r="SXH321" s="2735"/>
      <c r="SXI321" s="2735"/>
      <c r="SXJ321" s="2735"/>
      <c r="SXK321" s="2735"/>
      <c r="SXL321" s="2735"/>
      <c r="SXM321" s="2735"/>
      <c r="SXN321" s="2735"/>
      <c r="SXO321" s="2735"/>
      <c r="SXP321" s="2735"/>
      <c r="SXQ321" s="2735"/>
      <c r="SXR321" s="2735"/>
      <c r="SXS321" s="2735"/>
      <c r="SXT321" s="2735"/>
      <c r="SXU321" s="2735"/>
      <c r="SXV321" s="2735"/>
      <c r="SXW321" s="2735"/>
      <c r="SXX321" s="2735"/>
      <c r="SXY321" s="2735"/>
      <c r="SXZ321" s="2735"/>
      <c r="SYA321" s="2735"/>
      <c r="SYB321" s="2735"/>
      <c r="SYC321" s="2735"/>
      <c r="SYD321" s="2735"/>
      <c r="SYE321" s="2735"/>
      <c r="SYF321" s="2735"/>
      <c r="SYG321" s="2735"/>
      <c r="SYH321" s="2735"/>
      <c r="SYI321" s="2735"/>
      <c r="SYJ321" s="2735"/>
      <c r="SYK321" s="2735"/>
      <c r="SYL321" s="2735"/>
      <c r="SYM321" s="2735"/>
      <c r="SYN321" s="2735"/>
      <c r="SYO321" s="2735"/>
      <c r="SYP321" s="2735"/>
      <c r="SYQ321" s="2735"/>
      <c r="SYR321" s="2735"/>
      <c r="SYS321" s="2735"/>
      <c r="SYT321" s="2735"/>
      <c r="SYU321" s="2735"/>
      <c r="SYV321" s="2735"/>
      <c r="SYW321" s="2735"/>
      <c r="SYX321" s="2735"/>
      <c r="SYY321" s="2735"/>
      <c r="SYZ321" s="2735"/>
      <c r="SZA321" s="2735"/>
      <c r="SZB321" s="2735"/>
      <c r="SZC321" s="2735"/>
      <c r="SZD321" s="2735"/>
      <c r="SZE321" s="2735"/>
      <c r="SZF321" s="2735"/>
      <c r="SZG321" s="2735"/>
      <c r="SZH321" s="2735"/>
      <c r="SZI321" s="2735"/>
      <c r="SZJ321" s="2735"/>
      <c r="SZK321" s="2735"/>
      <c r="SZL321" s="2735"/>
      <c r="SZM321" s="2735"/>
      <c r="SZN321" s="2735"/>
      <c r="SZO321" s="2735"/>
      <c r="SZP321" s="2735"/>
      <c r="SZQ321" s="2735"/>
      <c r="SZR321" s="2735"/>
      <c r="SZS321" s="2735"/>
      <c r="SZT321" s="2735"/>
      <c r="SZU321" s="2735"/>
      <c r="SZV321" s="2735"/>
      <c r="SZW321" s="2735"/>
      <c r="SZX321" s="2735"/>
      <c r="SZY321" s="2735"/>
      <c r="SZZ321" s="2735"/>
      <c r="TAA321" s="2735"/>
      <c r="TAB321" s="2735"/>
      <c r="TAC321" s="2735"/>
      <c r="TAD321" s="2735"/>
      <c r="TAE321" s="2735"/>
      <c r="TAF321" s="2735"/>
      <c r="TAG321" s="2735"/>
      <c r="TAH321" s="2735"/>
      <c r="TAI321" s="2735"/>
      <c r="TAJ321" s="2735"/>
      <c r="TAK321" s="2735"/>
      <c r="TAL321" s="2735"/>
      <c r="TAM321" s="2735"/>
      <c r="TAN321" s="2735"/>
      <c r="TAO321" s="2735"/>
      <c r="TAP321" s="2735"/>
      <c r="TAQ321" s="2735"/>
      <c r="TAR321" s="2735"/>
      <c r="TAS321" s="2735"/>
      <c r="TAT321" s="2735"/>
      <c r="TAU321" s="2735"/>
      <c r="TAV321" s="2735"/>
      <c r="TAW321" s="2735"/>
      <c r="TAX321" s="2735"/>
      <c r="TAY321" s="2735"/>
      <c r="TAZ321" s="2735"/>
      <c r="TBA321" s="2735"/>
      <c r="TBB321" s="2735"/>
      <c r="TBC321" s="2735"/>
      <c r="TBD321" s="2735"/>
      <c r="TBE321" s="2735"/>
      <c r="TBF321" s="2735"/>
      <c r="TBG321" s="2735"/>
      <c r="TBH321" s="2735"/>
      <c r="TBI321" s="2735"/>
      <c r="TBJ321" s="2735"/>
      <c r="TBK321" s="2735"/>
      <c r="TBL321" s="2735"/>
      <c r="TBM321" s="2735"/>
      <c r="TBN321" s="2735"/>
      <c r="TBO321" s="2735"/>
      <c r="TBP321" s="2735"/>
      <c r="TBQ321" s="2735"/>
      <c r="TBR321" s="2735"/>
      <c r="TBS321" s="2735"/>
      <c r="TBT321" s="2735"/>
      <c r="TBU321" s="2735"/>
      <c r="TBV321" s="2735"/>
      <c r="TBW321" s="2735"/>
      <c r="TBX321" s="2735"/>
      <c r="TBY321" s="2735"/>
      <c r="TBZ321" s="2735"/>
      <c r="TCA321" s="2735"/>
      <c r="TCB321" s="2735"/>
      <c r="TCC321" s="2735"/>
      <c r="TCD321" s="2735"/>
      <c r="TCE321" s="2735"/>
      <c r="TCF321" s="2735"/>
      <c r="TCG321" s="2735"/>
      <c r="TCH321" s="2735"/>
      <c r="TCI321" s="2735"/>
      <c r="TCJ321" s="2735"/>
      <c r="TCK321" s="2735"/>
      <c r="TCL321" s="2735"/>
      <c r="TCM321" s="2735"/>
      <c r="TCN321" s="2735"/>
      <c r="TCO321" s="2735"/>
      <c r="TCP321" s="2735"/>
      <c r="TCQ321" s="2735"/>
      <c r="TCR321" s="2735"/>
      <c r="TCS321" s="2735"/>
      <c r="TCT321" s="2735"/>
      <c r="TCU321" s="2735"/>
      <c r="TCV321" s="2735"/>
      <c r="TCW321" s="2735"/>
      <c r="TCX321" s="2735"/>
      <c r="TCY321" s="2735"/>
      <c r="TCZ321" s="2735"/>
      <c r="TDA321" s="2735"/>
      <c r="TDB321" s="2735"/>
      <c r="TDC321" s="2735"/>
      <c r="TDD321" s="2735"/>
      <c r="TDE321" s="2735"/>
      <c r="TDF321" s="2735"/>
      <c r="TDG321" s="2735"/>
      <c r="TDH321" s="2735"/>
      <c r="TDI321" s="2735"/>
      <c r="TDJ321" s="2735"/>
      <c r="TDK321" s="2735"/>
      <c r="TDL321" s="2735"/>
      <c r="TDM321" s="2735"/>
      <c r="TDN321" s="2735"/>
      <c r="TDO321" s="2735"/>
      <c r="TDP321" s="2735"/>
      <c r="TDQ321" s="2735"/>
      <c r="TDR321" s="2735"/>
      <c r="TDS321" s="2735"/>
      <c r="TDT321" s="2735"/>
      <c r="TDU321" s="2735"/>
      <c r="TDV321" s="2735"/>
      <c r="TDW321" s="2735"/>
      <c r="TDX321" s="2735"/>
      <c r="TDY321" s="2735"/>
      <c r="TDZ321" s="2735"/>
      <c r="TEA321" s="2735"/>
      <c r="TEB321" s="2735"/>
      <c r="TEC321" s="2735"/>
      <c r="TED321" s="2735"/>
      <c r="TEE321" s="2735"/>
      <c r="TEF321" s="2735"/>
      <c r="TEG321" s="2735"/>
      <c r="TEH321" s="2735"/>
      <c r="TEI321" s="2735"/>
      <c r="TEJ321" s="2735"/>
      <c r="TEK321" s="2735"/>
      <c r="TEL321" s="2735"/>
      <c r="TEM321" s="2735"/>
      <c r="TEN321" s="2735"/>
      <c r="TEO321" s="2735"/>
      <c r="TEP321" s="2735"/>
      <c r="TEQ321" s="2735"/>
      <c r="TER321" s="2735"/>
      <c r="TES321" s="2735"/>
      <c r="TET321" s="2735"/>
      <c r="TEU321" s="2735"/>
      <c r="TEV321" s="2735"/>
      <c r="TEW321" s="2735"/>
      <c r="TEX321" s="2735"/>
      <c r="TEY321" s="2735"/>
      <c r="TEZ321" s="2735"/>
      <c r="TFA321" s="2735"/>
      <c r="TFB321" s="2735"/>
      <c r="TFC321" s="2735"/>
      <c r="TFD321" s="2735"/>
      <c r="TFE321" s="2735"/>
      <c r="TFF321" s="2735"/>
      <c r="TFG321" s="2735"/>
      <c r="TFH321" s="2735"/>
      <c r="TFI321" s="2735"/>
      <c r="TFJ321" s="2735"/>
      <c r="TFK321" s="2735"/>
      <c r="TFL321" s="2735"/>
      <c r="TFM321" s="2735"/>
      <c r="TFN321" s="2735"/>
      <c r="TFO321" s="2735"/>
      <c r="TFP321" s="2735"/>
      <c r="TFQ321" s="2735"/>
      <c r="TFR321" s="2735"/>
      <c r="TFS321" s="2735"/>
      <c r="TFT321" s="2735"/>
      <c r="TFU321" s="2735"/>
      <c r="TFV321" s="2735"/>
      <c r="TFW321" s="2735"/>
      <c r="TFX321" s="2735"/>
      <c r="TFY321" s="2735"/>
      <c r="TFZ321" s="2735"/>
      <c r="TGA321" s="2735"/>
      <c r="TGB321" s="2735"/>
      <c r="TGC321" s="2735"/>
      <c r="TGD321" s="2735"/>
      <c r="TGE321" s="2735"/>
      <c r="TGF321" s="2735"/>
      <c r="TGG321" s="2735"/>
      <c r="TGH321" s="2735"/>
      <c r="TGI321" s="2735"/>
      <c r="TGJ321" s="2735"/>
      <c r="TGK321" s="2735"/>
      <c r="TGL321" s="2735"/>
      <c r="TGM321" s="2735"/>
      <c r="TGN321" s="2735"/>
      <c r="TGO321" s="2735"/>
      <c r="TGP321" s="2735"/>
      <c r="TGQ321" s="2735"/>
      <c r="TGR321" s="2735"/>
      <c r="TGS321" s="2735"/>
      <c r="TGT321" s="2735"/>
      <c r="TGU321" s="2735"/>
      <c r="TGV321" s="2735"/>
      <c r="TGW321" s="2735"/>
      <c r="TGX321" s="2735"/>
      <c r="TGY321" s="2735"/>
      <c r="TGZ321" s="2735"/>
      <c r="THA321" s="2735"/>
      <c r="THB321" s="2735"/>
      <c r="THC321" s="2735"/>
      <c r="THD321" s="2735"/>
      <c r="THE321" s="2735"/>
      <c r="THF321" s="2735"/>
      <c r="THG321" s="2735"/>
      <c r="THH321" s="2735"/>
      <c r="THI321" s="2735"/>
      <c r="THJ321" s="2735"/>
      <c r="THK321" s="2735"/>
      <c r="THL321" s="2735"/>
      <c r="THM321" s="2735"/>
      <c r="THN321" s="2735"/>
      <c r="THO321" s="2735"/>
      <c r="THP321" s="2735"/>
      <c r="THQ321" s="2735"/>
      <c r="THR321" s="2735"/>
      <c r="THS321" s="2735"/>
      <c r="THT321" s="2735"/>
      <c r="THU321" s="2735"/>
      <c r="THV321" s="2735"/>
      <c r="THW321" s="2735"/>
      <c r="THX321" s="2735"/>
      <c r="THY321" s="2735"/>
      <c r="THZ321" s="2735"/>
      <c r="TIA321" s="2735"/>
      <c r="TIB321" s="2735"/>
      <c r="TIC321" s="2735"/>
      <c r="TID321" s="2735"/>
      <c r="TIE321" s="2735"/>
      <c r="TIF321" s="2735"/>
      <c r="TIG321" s="2735"/>
      <c r="TIH321" s="2735"/>
      <c r="TII321" s="2735"/>
      <c r="TIJ321" s="2735"/>
      <c r="TIK321" s="2735"/>
      <c r="TIL321" s="2735"/>
      <c r="TIM321" s="2735"/>
      <c r="TIN321" s="2735"/>
      <c r="TIO321" s="2735"/>
      <c r="TIP321" s="2735"/>
      <c r="TIQ321" s="2735"/>
      <c r="TIR321" s="2735"/>
      <c r="TIS321" s="2735"/>
      <c r="TIT321" s="2735"/>
      <c r="TIU321" s="2735"/>
      <c r="TIV321" s="2735"/>
      <c r="TIW321" s="2735"/>
      <c r="TIX321" s="2735"/>
      <c r="TIY321" s="2735"/>
      <c r="TIZ321" s="2735"/>
      <c r="TJA321" s="2735"/>
      <c r="TJB321" s="2735"/>
      <c r="TJC321" s="2735"/>
      <c r="TJD321" s="2735"/>
      <c r="TJE321" s="2735"/>
      <c r="TJF321" s="2735"/>
      <c r="TJG321" s="2735"/>
      <c r="TJH321" s="2735"/>
      <c r="TJI321" s="2735"/>
      <c r="TJJ321" s="2735"/>
      <c r="TJK321" s="2735"/>
      <c r="TJL321" s="2735"/>
      <c r="TJM321" s="2735"/>
      <c r="TJN321" s="2735"/>
      <c r="TJO321" s="2735"/>
      <c r="TJP321" s="2735"/>
      <c r="TJQ321" s="2735"/>
      <c r="TJR321" s="2735"/>
      <c r="TJS321" s="2735"/>
      <c r="TJT321" s="2735"/>
      <c r="TJU321" s="2735"/>
      <c r="TJV321" s="2735"/>
      <c r="TJW321" s="2735"/>
      <c r="TJX321" s="2735"/>
      <c r="TJY321" s="2735"/>
      <c r="TJZ321" s="2735"/>
      <c r="TKA321" s="2735"/>
      <c r="TKB321" s="2735"/>
      <c r="TKC321" s="2735"/>
      <c r="TKD321" s="2735"/>
      <c r="TKE321" s="2735"/>
      <c r="TKF321" s="2735"/>
      <c r="TKG321" s="2735"/>
      <c r="TKH321" s="2735"/>
      <c r="TKI321" s="2735"/>
      <c r="TKJ321" s="2735"/>
      <c r="TKK321" s="2735"/>
      <c r="TKL321" s="2735"/>
      <c r="TKM321" s="2735"/>
      <c r="TKN321" s="2735"/>
      <c r="TKO321" s="2735"/>
      <c r="TKP321" s="2735"/>
      <c r="TKQ321" s="2735"/>
      <c r="TKR321" s="2735"/>
      <c r="TKS321" s="2735"/>
      <c r="TKT321" s="2735"/>
      <c r="TKU321" s="2735"/>
      <c r="TKV321" s="2735"/>
      <c r="TKW321" s="2735"/>
      <c r="TKX321" s="2735"/>
      <c r="TKY321" s="2735"/>
      <c r="TKZ321" s="2735"/>
      <c r="TLA321" s="2735"/>
      <c r="TLB321" s="2735"/>
      <c r="TLC321" s="2735"/>
      <c r="TLD321" s="2735"/>
      <c r="TLE321" s="2735"/>
      <c r="TLF321" s="2735"/>
      <c r="TLG321" s="2735"/>
      <c r="TLH321" s="2735"/>
      <c r="TLI321" s="2735"/>
      <c r="TLJ321" s="2735"/>
      <c r="TLK321" s="2735"/>
      <c r="TLL321" s="2735"/>
      <c r="TLM321" s="2735"/>
      <c r="TLN321" s="2735"/>
      <c r="TLO321" s="2735"/>
      <c r="TLP321" s="2735"/>
      <c r="TLQ321" s="2735"/>
      <c r="TLR321" s="2735"/>
      <c r="TLS321" s="2735"/>
      <c r="TLT321" s="2735"/>
      <c r="TLU321" s="2735"/>
      <c r="TLV321" s="2735"/>
      <c r="TLW321" s="2735"/>
      <c r="TLX321" s="2735"/>
      <c r="TLY321" s="2735"/>
      <c r="TLZ321" s="2735"/>
      <c r="TMA321" s="2735"/>
      <c r="TMB321" s="2735"/>
      <c r="TMC321" s="2735"/>
      <c r="TMD321" s="2735"/>
      <c r="TME321" s="2735"/>
      <c r="TMF321" s="2735"/>
      <c r="TMG321" s="2735"/>
      <c r="TMH321" s="2735"/>
      <c r="TMI321" s="2735"/>
      <c r="TMJ321" s="2735"/>
      <c r="TMK321" s="2735"/>
      <c r="TML321" s="2735"/>
      <c r="TMM321" s="2735"/>
      <c r="TMN321" s="2735"/>
      <c r="TMO321" s="2735"/>
      <c r="TMP321" s="2735"/>
      <c r="TMQ321" s="2735"/>
      <c r="TMR321" s="2735"/>
      <c r="TMS321" s="2735"/>
      <c r="TMT321" s="2735"/>
      <c r="TMU321" s="2735"/>
      <c r="TMV321" s="2735"/>
      <c r="TMW321" s="2735"/>
      <c r="TMX321" s="2735"/>
      <c r="TMY321" s="2735"/>
      <c r="TMZ321" s="2735"/>
      <c r="TNA321" s="2735"/>
      <c r="TNB321" s="2735"/>
      <c r="TNC321" s="2735"/>
      <c r="TND321" s="2735"/>
      <c r="TNE321" s="2735"/>
      <c r="TNF321" s="2735"/>
      <c r="TNG321" s="2735"/>
      <c r="TNH321" s="2735"/>
      <c r="TNI321" s="2735"/>
      <c r="TNJ321" s="2735"/>
      <c r="TNK321" s="2735"/>
      <c r="TNL321" s="2735"/>
      <c r="TNM321" s="2735"/>
      <c r="TNN321" s="2735"/>
      <c r="TNO321" s="2735"/>
      <c r="TNP321" s="2735"/>
      <c r="TNQ321" s="2735"/>
      <c r="TNR321" s="2735"/>
      <c r="TNS321" s="2735"/>
      <c r="TNT321" s="2735"/>
      <c r="TNU321" s="2735"/>
      <c r="TNV321" s="2735"/>
      <c r="TNW321" s="2735"/>
      <c r="TNX321" s="2735"/>
      <c r="TNY321" s="2735"/>
      <c r="TNZ321" s="2735"/>
      <c r="TOA321" s="2735"/>
      <c r="TOB321" s="2735"/>
      <c r="TOC321" s="2735"/>
      <c r="TOD321" s="2735"/>
      <c r="TOE321" s="2735"/>
      <c r="TOF321" s="2735"/>
      <c r="TOG321" s="2735"/>
      <c r="TOH321" s="2735"/>
      <c r="TOI321" s="2735"/>
      <c r="TOJ321" s="2735"/>
      <c r="TOK321" s="2735"/>
      <c r="TOL321" s="2735"/>
      <c r="TOM321" s="2735"/>
      <c r="TON321" s="2735"/>
      <c r="TOO321" s="2735"/>
      <c r="TOP321" s="2735"/>
      <c r="TOQ321" s="2735"/>
      <c r="TOR321" s="2735"/>
      <c r="TOS321" s="2735"/>
      <c r="TOT321" s="2735"/>
      <c r="TOU321" s="2735"/>
      <c r="TOV321" s="2735"/>
      <c r="TOW321" s="2735"/>
      <c r="TOX321" s="2735"/>
      <c r="TOY321" s="2735"/>
      <c r="TOZ321" s="2735"/>
      <c r="TPA321" s="2735"/>
      <c r="TPB321" s="2735"/>
      <c r="TPC321" s="2735"/>
      <c r="TPD321" s="2735"/>
      <c r="TPE321" s="2735"/>
      <c r="TPF321" s="2735"/>
      <c r="TPG321" s="2735"/>
      <c r="TPH321" s="2735"/>
      <c r="TPI321" s="2735"/>
      <c r="TPJ321" s="2735"/>
      <c r="TPK321" s="2735"/>
      <c r="TPL321" s="2735"/>
      <c r="TPM321" s="2735"/>
      <c r="TPN321" s="2735"/>
      <c r="TPO321" s="2735"/>
      <c r="TPP321" s="2735"/>
      <c r="TPQ321" s="2735"/>
      <c r="TPR321" s="2735"/>
      <c r="TPS321" s="2735"/>
      <c r="TPT321" s="2735"/>
      <c r="TPU321" s="2735"/>
      <c r="TPV321" s="2735"/>
      <c r="TPW321" s="2735"/>
      <c r="TPX321" s="2735"/>
      <c r="TPY321" s="2735"/>
      <c r="TPZ321" s="2735"/>
      <c r="TQA321" s="2735"/>
      <c r="TQB321" s="2735"/>
      <c r="TQC321" s="2735"/>
      <c r="TQD321" s="2735"/>
      <c r="TQE321" s="2735"/>
      <c r="TQF321" s="2735"/>
      <c r="TQG321" s="2735"/>
      <c r="TQH321" s="2735"/>
      <c r="TQI321" s="2735"/>
      <c r="TQJ321" s="2735"/>
      <c r="TQK321" s="2735"/>
      <c r="TQL321" s="2735"/>
      <c r="TQM321" s="2735"/>
      <c r="TQN321" s="2735"/>
      <c r="TQO321" s="2735"/>
      <c r="TQP321" s="2735"/>
      <c r="TQQ321" s="2735"/>
      <c r="TQR321" s="2735"/>
      <c r="TQS321" s="2735"/>
      <c r="TQT321" s="2735"/>
      <c r="TQU321" s="2735"/>
      <c r="TQV321" s="2735"/>
      <c r="TQW321" s="2735"/>
      <c r="TQX321" s="2735"/>
      <c r="TQY321" s="2735"/>
      <c r="TQZ321" s="2735"/>
      <c r="TRA321" s="2735"/>
      <c r="TRB321" s="2735"/>
      <c r="TRC321" s="2735"/>
      <c r="TRD321" s="2735"/>
      <c r="TRE321" s="2735"/>
      <c r="TRF321" s="2735"/>
      <c r="TRG321" s="2735"/>
      <c r="TRH321" s="2735"/>
      <c r="TRI321" s="2735"/>
      <c r="TRJ321" s="2735"/>
      <c r="TRK321" s="2735"/>
      <c r="TRL321" s="2735"/>
      <c r="TRM321" s="2735"/>
      <c r="TRN321" s="2735"/>
      <c r="TRO321" s="2735"/>
      <c r="TRP321" s="2735"/>
      <c r="TRQ321" s="2735"/>
      <c r="TRR321" s="2735"/>
      <c r="TRS321" s="2735"/>
      <c r="TRT321" s="2735"/>
      <c r="TRU321" s="2735"/>
      <c r="TRV321" s="2735"/>
      <c r="TRW321" s="2735"/>
      <c r="TRX321" s="2735"/>
      <c r="TRY321" s="2735"/>
      <c r="TRZ321" s="2735"/>
      <c r="TSA321" s="2735"/>
      <c r="TSB321" s="2735"/>
      <c r="TSC321" s="2735"/>
      <c r="TSD321" s="2735"/>
      <c r="TSE321" s="2735"/>
      <c r="TSF321" s="2735"/>
      <c r="TSG321" s="2735"/>
      <c r="TSH321" s="2735"/>
      <c r="TSI321" s="2735"/>
      <c r="TSJ321" s="2735"/>
      <c r="TSK321" s="2735"/>
      <c r="TSL321" s="2735"/>
      <c r="TSM321" s="2735"/>
      <c r="TSN321" s="2735"/>
      <c r="TSO321" s="2735"/>
      <c r="TSP321" s="2735"/>
      <c r="TSQ321" s="2735"/>
      <c r="TSR321" s="2735"/>
      <c r="TSS321" s="2735"/>
      <c r="TST321" s="2735"/>
      <c r="TSU321" s="2735"/>
      <c r="TSV321" s="2735"/>
      <c r="TSW321" s="2735"/>
      <c r="TSX321" s="2735"/>
      <c r="TSY321" s="2735"/>
      <c r="TSZ321" s="2735"/>
      <c r="TTA321" s="2735"/>
      <c r="TTB321" s="2735"/>
      <c r="TTC321" s="2735"/>
      <c r="TTD321" s="2735"/>
      <c r="TTE321" s="2735"/>
      <c r="TTF321" s="2735"/>
      <c r="TTG321" s="2735"/>
      <c r="TTH321" s="2735"/>
      <c r="TTI321" s="2735"/>
      <c r="TTJ321" s="2735"/>
      <c r="TTK321" s="2735"/>
      <c r="TTL321" s="2735"/>
      <c r="TTM321" s="2735"/>
      <c r="TTN321" s="2735"/>
      <c r="TTO321" s="2735"/>
      <c r="TTP321" s="2735"/>
      <c r="TTQ321" s="2735"/>
      <c r="TTR321" s="2735"/>
      <c r="TTS321" s="2735"/>
      <c r="TTT321" s="2735"/>
      <c r="TTU321" s="2735"/>
      <c r="TTV321" s="2735"/>
      <c r="TTW321" s="2735"/>
      <c r="TTX321" s="2735"/>
      <c r="TTY321" s="2735"/>
      <c r="TTZ321" s="2735"/>
      <c r="TUA321" s="2735"/>
      <c r="TUB321" s="2735"/>
      <c r="TUC321" s="2735"/>
      <c r="TUD321" s="2735"/>
      <c r="TUE321" s="2735"/>
      <c r="TUF321" s="2735"/>
      <c r="TUG321" s="2735"/>
      <c r="TUH321" s="2735"/>
      <c r="TUI321" s="2735"/>
      <c r="TUJ321" s="2735"/>
      <c r="TUK321" s="2735"/>
      <c r="TUL321" s="2735"/>
      <c r="TUM321" s="2735"/>
      <c r="TUN321" s="2735"/>
      <c r="TUO321" s="2735"/>
      <c r="TUP321" s="2735"/>
      <c r="TUQ321" s="2735"/>
      <c r="TUR321" s="2735"/>
      <c r="TUS321" s="2735"/>
      <c r="TUT321" s="2735"/>
      <c r="TUU321" s="2735"/>
      <c r="TUV321" s="2735"/>
      <c r="TUW321" s="2735"/>
      <c r="TUX321" s="2735"/>
      <c r="TUY321" s="2735"/>
      <c r="TUZ321" s="2735"/>
      <c r="TVA321" s="2735"/>
      <c r="TVB321" s="2735"/>
      <c r="TVC321" s="2735"/>
      <c r="TVD321" s="2735"/>
      <c r="TVE321" s="2735"/>
      <c r="TVF321" s="2735"/>
      <c r="TVG321" s="2735"/>
      <c r="TVH321" s="2735"/>
      <c r="TVI321" s="2735"/>
      <c r="TVJ321" s="2735"/>
      <c r="TVK321" s="2735"/>
      <c r="TVL321" s="2735"/>
      <c r="TVM321" s="2735"/>
      <c r="TVN321" s="2735"/>
      <c r="TVO321" s="2735"/>
      <c r="TVP321" s="2735"/>
      <c r="TVQ321" s="2735"/>
      <c r="TVR321" s="2735"/>
      <c r="TVS321" s="2735"/>
      <c r="TVT321" s="2735"/>
      <c r="TVU321" s="2735"/>
      <c r="TVV321" s="2735"/>
      <c r="TVW321" s="2735"/>
      <c r="TVX321" s="2735"/>
      <c r="TVY321" s="2735"/>
      <c r="TVZ321" s="2735"/>
      <c r="TWA321" s="2735"/>
      <c r="TWB321" s="2735"/>
      <c r="TWC321" s="2735"/>
      <c r="TWD321" s="2735"/>
      <c r="TWE321" s="2735"/>
      <c r="TWF321" s="2735"/>
      <c r="TWG321" s="2735"/>
      <c r="TWH321" s="2735"/>
      <c r="TWI321" s="2735"/>
      <c r="TWJ321" s="2735"/>
      <c r="TWK321" s="2735"/>
      <c r="TWL321" s="2735"/>
      <c r="TWM321" s="2735"/>
      <c r="TWN321" s="2735"/>
      <c r="TWO321" s="2735"/>
      <c r="TWP321" s="2735"/>
      <c r="TWQ321" s="2735"/>
      <c r="TWR321" s="2735"/>
      <c r="TWS321" s="2735"/>
      <c r="TWT321" s="2735"/>
      <c r="TWU321" s="2735"/>
      <c r="TWV321" s="2735"/>
      <c r="TWW321" s="2735"/>
      <c r="TWX321" s="2735"/>
      <c r="TWY321" s="2735"/>
      <c r="TWZ321" s="2735"/>
      <c r="TXA321" s="2735"/>
      <c r="TXB321" s="2735"/>
      <c r="TXC321" s="2735"/>
      <c r="TXD321" s="2735"/>
      <c r="TXE321" s="2735"/>
      <c r="TXF321" s="2735"/>
      <c r="TXG321" s="2735"/>
      <c r="TXH321" s="2735"/>
      <c r="TXI321" s="2735"/>
      <c r="TXJ321" s="2735"/>
      <c r="TXK321" s="2735"/>
      <c r="TXL321" s="2735"/>
      <c r="TXM321" s="2735"/>
      <c r="TXN321" s="2735"/>
      <c r="TXO321" s="2735"/>
      <c r="TXP321" s="2735"/>
      <c r="TXQ321" s="2735"/>
      <c r="TXR321" s="2735"/>
      <c r="TXS321" s="2735"/>
      <c r="TXT321" s="2735"/>
      <c r="TXU321" s="2735"/>
      <c r="TXV321" s="2735"/>
      <c r="TXW321" s="2735"/>
      <c r="TXX321" s="2735"/>
      <c r="TXY321" s="2735"/>
      <c r="TXZ321" s="2735"/>
      <c r="TYA321" s="2735"/>
      <c r="TYB321" s="2735"/>
      <c r="TYC321" s="2735"/>
      <c r="TYD321" s="2735"/>
      <c r="TYE321" s="2735"/>
      <c r="TYF321" s="2735"/>
      <c r="TYG321" s="2735"/>
      <c r="TYH321" s="2735"/>
      <c r="TYI321" s="2735"/>
      <c r="TYJ321" s="2735"/>
      <c r="TYK321" s="2735"/>
      <c r="TYL321" s="2735"/>
      <c r="TYM321" s="2735"/>
      <c r="TYN321" s="2735"/>
      <c r="TYO321" s="2735"/>
      <c r="TYP321" s="2735"/>
      <c r="TYQ321" s="2735"/>
      <c r="TYR321" s="2735"/>
      <c r="TYS321" s="2735"/>
      <c r="TYT321" s="2735"/>
      <c r="TYU321" s="2735"/>
      <c r="TYV321" s="2735"/>
      <c r="TYW321" s="2735"/>
      <c r="TYX321" s="2735"/>
      <c r="TYY321" s="2735"/>
      <c r="TYZ321" s="2735"/>
      <c r="TZA321" s="2735"/>
      <c r="TZB321" s="2735"/>
      <c r="TZC321" s="2735"/>
      <c r="TZD321" s="2735"/>
      <c r="TZE321" s="2735"/>
      <c r="TZF321" s="2735"/>
      <c r="TZG321" s="2735"/>
      <c r="TZH321" s="2735"/>
      <c r="TZI321" s="2735"/>
      <c r="TZJ321" s="2735"/>
      <c r="TZK321" s="2735"/>
      <c r="TZL321" s="2735"/>
      <c r="TZM321" s="2735"/>
      <c r="TZN321" s="2735"/>
      <c r="TZO321" s="2735"/>
      <c r="TZP321" s="2735"/>
      <c r="TZQ321" s="2735"/>
      <c r="TZR321" s="2735"/>
      <c r="TZS321" s="2735"/>
      <c r="TZT321" s="2735"/>
      <c r="TZU321" s="2735"/>
      <c r="TZV321" s="2735"/>
      <c r="TZW321" s="2735"/>
      <c r="TZX321" s="2735"/>
      <c r="TZY321" s="2735"/>
      <c r="TZZ321" s="2735"/>
      <c r="UAA321" s="2735"/>
      <c r="UAB321" s="2735"/>
      <c r="UAC321" s="2735"/>
      <c r="UAD321" s="2735"/>
      <c r="UAE321" s="2735"/>
      <c r="UAF321" s="2735"/>
      <c r="UAG321" s="2735"/>
      <c r="UAH321" s="2735"/>
      <c r="UAI321" s="2735"/>
      <c r="UAJ321" s="2735"/>
      <c r="UAK321" s="2735"/>
      <c r="UAL321" s="2735"/>
      <c r="UAM321" s="2735"/>
      <c r="UAN321" s="2735"/>
      <c r="UAO321" s="2735"/>
      <c r="UAP321" s="2735"/>
      <c r="UAQ321" s="2735"/>
      <c r="UAR321" s="2735"/>
      <c r="UAS321" s="2735"/>
      <c r="UAT321" s="2735"/>
      <c r="UAU321" s="2735"/>
      <c r="UAV321" s="2735"/>
      <c r="UAW321" s="2735"/>
      <c r="UAX321" s="2735"/>
      <c r="UAY321" s="2735"/>
      <c r="UAZ321" s="2735"/>
      <c r="UBA321" s="2735"/>
      <c r="UBB321" s="2735"/>
      <c r="UBC321" s="2735"/>
      <c r="UBD321" s="2735"/>
      <c r="UBE321" s="2735"/>
      <c r="UBF321" s="2735"/>
      <c r="UBG321" s="2735"/>
      <c r="UBH321" s="2735"/>
      <c r="UBI321" s="2735"/>
      <c r="UBJ321" s="2735"/>
      <c r="UBK321" s="2735"/>
      <c r="UBL321" s="2735"/>
      <c r="UBM321" s="2735"/>
      <c r="UBN321" s="2735"/>
      <c r="UBO321" s="2735"/>
      <c r="UBP321" s="2735"/>
      <c r="UBQ321" s="2735"/>
      <c r="UBR321" s="2735"/>
      <c r="UBS321" s="2735"/>
      <c r="UBT321" s="2735"/>
      <c r="UBU321" s="2735"/>
      <c r="UBV321" s="2735"/>
      <c r="UBW321" s="2735"/>
      <c r="UBX321" s="2735"/>
      <c r="UBY321" s="2735"/>
      <c r="UBZ321" s="2735"/>
      <c r="UCA321" s="2735"/>
      <c r="UCB321" s="2735"/>
      <c r="UCC321" s="2735"/>
      <c r="UCD321" s="2735"/>
      <c r="UCE321" s="2735"/>
      <c r="UCF321" s="2735"/>
      <c r="UCG321" s="2735"/>
      <c r="UCH321" s="2735"/>
      <c r="UCI321" s="2735"/>
      <c r="UCJ321" s="2735"/>
      <c r="UCK321" s="2735"/>
      <c r="UCL321" s="2735"/>
      <c r="UCM321" s="2735"/>
      <c r="UCN321" s="2735"/>
      <c r="UCO321" s="2735"/>
      <c r="UCP321" s="2735"/>
      <c r="UCQ321" s="2735"/>
      <c r="UCR321" s="2735"/>
      <c r="UCS321" s="2735"/>
      <c r="UCT321" s="2735"/>
      <c r="UCU321" s="2735"/>
      <c r="UCV321" s="2735"/>
      <c r="UCW321" s="2735"/>
      <c r="UCX321" s="2735"/>
      <c r="UCY321" s="2735"/>
      <c r="UCZ321" s="2735"/>
      <c r="UDA321" s="2735"/>
      <c r="UDB321" s="2735"/>
      <c r="UDC321" s="2735"/>
      <c r="UDD321" s="2735"/>
      <c r="UDE321" s="2735"/>
      <c r="UDF321" s="2735"/>
      <c r="UDG321" s="2735"/>
      <c r="UDH321" s="2735"/>
      <c r="UDI321" s="2735"/>
      <c r="UDJ321" s="2735"/>
      <c r="UDK321" s="2735"/>
      <c r="UDL321" s="2735"/>
      <c r="UDM321" s="2735"/>
      <c r="UDN321" s="2735"/>
      <c r="UDO321" s="2735"/>
      <c r="UDP321" s="2735"/>
      <c r="UDQ321" s="2735"/>
      <c r="UDR321" s="2735"/>
      <c r="UDS321" s="2735"/>
      <c r="UDT321" s="2735"/>
      <c r="UDU321" s="2735"/>
      <c r="UDV321" s="2735"/>
      <c r="UDW321" s="2735"/>
      <c r="UDX321" s="2735"/>
      <c r="UDY321" s="2735"/>
      <c r="UDZ321" s="2735"/>
      <c r="UEA321" s="2735"/>
      <c r="UEB321" s="2735"/>
      <c r="UEC321" s="2735"/>
      <c r="UED321" s="2735"/>
      <c r="UEE321" s="2735"/>
      <c r="UEF321" s="2735"/>
      <c r="UEG321" s="2735"/>
      <c r="UEH321" s="2735"/>
      <c r="UEI321" s="2735"/>
      <c r="UEJ321" s="2735"/>
      <c r="UEK321" s="2735"/>
      <c r="UEL321" s="2735"/>
      <c r="UEM321" s="2735"/>
      <c r="UEN321" s="2735"/>
      <c r="UEO321" s="2735"/>
      <c r="UEP321" s="2735"/>
      <c r="UEQ321" s="2735"/>
      <c r="UER321" s="2735"/>
      <c r="UES321" s="2735"/>
      <c r="UET321" s="2735"/>
      <c r="UEU321" s="2735"/>
      <c r="UEV321" s="2735"/>
      <c r="UEW321" s="2735"/>
      <c r="UEX321" s="2735"/>
      <c r="UEY321" s="2735"/>
      <c r="UEZ321" s="2735"/>
      <c r="UFA321" s="2735"/>
      <c r="UFB321" s="2735"/>
      <c r="UFC321" s="2735"/>
      <c r="UFD321" s="2735"/>
      <c r="UFE321" s="2735"/>
      <c r="UFF321" s="2735"/>
      <c r="UFG321" s="2735"/>
      <c r="UFH321" s="2735"/>
      <c r="UFI321" s="2735"/>
      <c r="UFJ321" s="2735"/>
      <c r="UFK321" s="2735"/>
      <c r="UFL321" s="2735"/>
      <c r="UFM321" s="2735"/>
      <c r="UFN321" s="2735"/>
      <c r="UFO321" s="2735"/>
      <c r="UFP321" s="2735"/>
      <c r="UFQ321" s="2735"/>
      <c r="UFR321" s="2735"/>
      <c r="UFS321" s="2735"/>
      <c r="UFT321" s="2735"/>
      <c r="UFU321" s="2735"/>
      <c r="UFV321" s="2735"/>
      <c r="UFW321" s="2735"/>
      <c r="UFX321" s="2735"/>
      <c r="UFY321" s="2735"/>
      <c r="UFZ321" s="2735"/>
      <c r="UGA321" s="2735"/>
      <c r="UGB321" s="2735"/>
      <c r="UGC321" s="2735"/>
      <c r="UGD321" s="2735"/>
      <c r="UGE321" s="2735"/>
      <c r="UGF321" s="2735"/>
      <c r="UGG321" s="2735"/>
      <c r="UGH321" s="2735"/>
      <c r="UGI321" s="2735"/>
      <c r="UGJ321" s="2735"/>
      <c r="UGK321" s="2735"/>
      <c r="UGL321" s="2735"/>
      <c r="UGM321" s="2735"/>
      <c r="UGN321" s="2735"/>
      <c r="UGO321" s="2735"/>
      <c r="UGP321" s="2735"/>
      <c r="UGQ321" s="2735"/>
      <c r="UGR321" s="2735"/>
      <c r="UGS321" s="2735"/>
      <c r="UGT321" s="2735"/>
      <c r="UGU321" s="2735"/>
      <c r="UGV321" s="2735"/>
      <c r="UGW321" s="2735"/>
      <c r="UGX321" s="2735"/>
      <c r="UGY321" s="2735"/>
      <c r="UGZ321" s="2735"/>
      <c r="UHA321" s="2735"/>
      <c r="UHB321" s="2735"/>
      <c r="UHC321" s="2735"/>
      <c r="UHD321" s="2735"/>
      <c r="UHE321" s="2735"/>
      <c r="UHF321" s="2735"/>
      <c r="UHG321" s="2735"/>
      <c r="UHH321" s="2735"/>
      <c r="UHI321" s="2735"/>
      <c r="UHJ321" s="2735"/>
      <c r="UHK321" s="2735"/>
      <c r="UHL321" s="2735"/>
      <c r="UHM321" s="2735"/>
      <c r="UHN321" s="2735"/>
      <c r="UHO321" s="2735"/>
      <c r="UHP321" s="2735"/>
      <c r="UHQ321" s="2735"/>
      <c r="UHR321" s="2735"/>
      <c r="UHS321" s="2735"/>
      <c r="UHT321" s="2735"/>
      <c r="UHU321" s="2735"/>
      <c r="UHV321" s="2735"/>
      <c r="UHW321" s="2735"/>
      <c r="UHX321" s="2735"/>
      <c r="UHY321" s="2735"/>
      <c r="UHZ321" s="2735"/>
      <c r="UIA321" s="2735"/>
      <c r="UIB321" s="2735"/>
      <c r="UIC321" s="2735"/>
      <c r="UID321" s="2735"/>
      <c r="UIE321" s="2735"/>
      <c r="UIF321" s="2735"/>
      <c r="UIG321" s="2735"/>
      <c r="UIH321" s="2735"/>
      <c r="UII321" s="2735"/>
      <c r="UIJ321" s="2735"/>
      <c r="UIK321" s="2735"/>
      <c r="UIL321" s="2735"/>
      <c r="UIM321" s="2735"/>
      <c r="UIN321" s="2735"/>
      <c r="UIO321" s="2735"/>
      <c r="UIP321" s="2735"/>
      <c r="UIQ321" s="2735"/>
      <c r="UIR321" s="2735"/>
      <c r="UIS321" s="2735"/>
      <c r="UIT321" s="2735"/>
      <c r="UIU321" s="2735"/>
      <c r="UIV321" s="2735"/>
      <c r="UIW321" s="2735"/>
      <c r="UIX321" s="2735"/>
      <c r="UIY321" s="2735"/>
      <c r="UIZ321" s="2735"/>
      <c r="UJA321" s="2735"/>
      <c r="UJB321" s="2735"/>
      <c r="UJC321" s="2735"/>
      <c r="UJD321" s="2735"/>
      <c r="UJE321" s="2735"/>
      <c r="UJF321" s="2735"/>
      <c r="UJG321" s="2735"/>
      <c r="UJH321" s="2735"/>
      <c r="UJI321" s="2735"/>
      <c r="UJJ321" s="2735"/>
      <c r="UJK321" s="2735"/>
      <c r="UJL321" s="2735"/>
      <c r="UJM321" s="2735"/>
      <c r="UJN321" s="2735"/>
      <c r="UJO321" s="2735"/>
      <c r="UJP321" s="2735"/>
      <c r="UJQ321" s="2735"/>
      <c r="UJR321" s="2735"/>
      <c r="UJS321" s="2735"/>
      <c r="UJT321" s="2735"/>
      <c r="UJU321" s="2735"/>
      <c r="UJV321" s="2735"/>
      <c r="UJW321" s="2735"/>
      <c r="UJX321" s="2735"/>
      <c r="UJY321" s="2735"/>
      <c r="UJZ321" s="2735"/>
      <c r="UKA321" s="2735"/>
      <c r="UKB321" s="2735"/>
      <c r="UKC321" s="2735"/>
      <c r="UKD321" s="2735"/>
      <c r="UKE321" s="2735"/>
      <c r="UKF321" s="2735"/>
      <c r="UKG321" s="2735"/>
      <c r="UKH321" s="2735"/>
      <c r="UKI321" s="2735"/>
      <c r="UKJ321" s="2735"/>
      <c r="UKK321" s="2735"/>
      <c r="UKL321" s="2735"/>
      <c r="UKM321" s="2735"/>
      <c r="UKN321" s="2735"/>
      <c r="UKO321" s="2735"/>
      <c r="UKP321" s="2735"/>
      <c r="UKQ321" s="2735"/>
      <c r="UKR321" s="2735"/>
      <c r="UKS321" s="2735"/>
      <c r="UKT321" s="2735"/>
      <c r="UKU321" s="2735"/>
      <c r="UKV321" s="2735"/>
      <c r="UKW321" s="2735"/>
      <c r="UKX321" s="2735"/>
      <c r="UKY321" s="2735"/>
      <c r="UKZ321" s="2735"/>
      <c r="ULA321" s="2735"/>
      <c r="ULB321" s="2735"/>
      <c r="ULC321" s="2735"/>
      <c r="ULD321" s="2735"/>
      <c r="ULE321" s="2735"/>
      <c r="ULF321" s="2735"/>
      <c r="ULG321" s="2735"/>
      <c r="ULH321" s="2735"/>
      <c r="ULI321" s="2735"/>
      <c r="ULJ321" s="2735"/>
      <c r="ULK321" s="2735"/>
      <c r="ULL321" s="2735"/>
      <c r="ULM321" s="2735"/>
      <c r="ULN321" s="2735"/>
      <c r="ULO321" s="2735"/>
      <c r="ULP321" s="2735"/>
      <c r="ULQ321" s="2735"/>
      <c r="ULR321" s="2735"/>
      <c r="ULS321" s="2735"/>
      <c r="ULT321" s="2735"/>
      <c r="ULU321" s="2735"/>
      <c r="ULV321" s="2735"/>
      <c r="ULW321" s="2735"/>
      <c r="ULX321" s="2735"/>
      <c r="ULY321" s="2735"/>
      <c r="ULZ321" s="2735"/>
      <c r="UMA321" s="2735"/>
      <c r="UMB321" s="2735"/>
      <c r="UMC321" s="2735"/>
      <c r="UMD321" s="2735"/>
      <c r="UME321" s="2735"/>
      <c r="UMF321" s="2735"/>
      <c r="UMG321" s="2735"/>
      <c r="UMH321" s="2735"/>
      <c r="UMI321" s="2735"/>
      <c r="UMJ321" s="2735"/>
      <c r="UMK321" s="2735"/>
      <c r="UML321" s="2735"/>
      <c r="UMM321" s="2735"/>
      <c r="UMN321" s="2735"/>
      <c r="UMO321" s="2735"/>
      <c r="UMP321" s="2735"/>
      <c r="UMQ321" s="2735"/>
      <c r="UMR321" s="2735"/>
      <c r="UMS321" s="2735"/>
      <c r="UMT321" s="2735"/>
      <c r="UMU321" s="2735"/>
      <c r="UMV321" s="2735"/>
      <c r="UMW321" s="2735"/>
      <c r="UMX321" s="2735"/>
      <c r="UMY321" s="2735"/>
      <c r="UMZ321" s="2735"/>
      <c r="UNA321" s="2735"/>
      <c r="UNB321" s="2735"/>
      <c r="UNC321" s="2735"/>
      <c r="UND321" s="2735"/>
      <c r="UNE321" s="2735"/>
      <c r="UNF321" s="2735"/>
      <c r="UNG321" s="2735"/>
      <c r="UNH321" s="2735"/>
      <c r="UNI321" s="2735"/>
      <c r="UNJ321" s="2735"/>
      <c r="UNK321" s="2735"/>
      <c r="UNL321" s="2735"/>
      <c r="UNM321" s="2735"/>
      <c r="UNN321" s="2735"/>
      <c r="UNO321" s="2735"/>
      <c r="UNP321" s="2735"/>
      <c r="UNQ321" s="2735"/>
      <c r="UNR321" s="2735"/>
      <c r="UNS321" s="2735"/>
      <c r="UNT321" s="2735"/>
      <c r="UNU321" s="2735"/>
      <c r="UNV321" s="2735"/>
      <c r="UNW321" s="2735"/>
      <c r="UNX321" s="2735"/>
      <c r="UNY321" s="2735"/>
      <c r="UNZ321" s="2735"/>
      <c r="UOA321" s="2735"/>
      <c r="UOB321" s="2735"/>
      <c r="UOC321" s="2735"/>
      <c r="UOD321" s="2735"/>
      <c r="UOE321" s="2735"/>
      <c r="UOF321" s="2735"/>
      <c r="UOG321" s="2735"/>
      <c r="UOH321" s="2735"/>
      <c r="UOI321" s="2735"/>
      <c r="UOJ321" s="2735"/>
      <c r="UOK321" s="2735"/>
      <c r="UOL321" s="2735"/>
      <c r="UOM321" s="2735"/>
      <c r="UON321" s="2735"/>
      <c r="UOO321" s="2735"/>
      <c r="UOP321" s="2735"/>
      <c r="UOQ321" s="2735"/>
      <c r="UOR321" s="2735"/>
      <c r="UOS321" s="2735"/>
      <c r="UOT321" s="2735"/>
      <c r="UOU321" s="2735"/>
      <c r="UOV321" s="2735"/>
      <c r="UOW321" s="2735"/>
      <c r="UOX321" s="2735"/>
      <c r="UOY321" s="2735"/>
      <c r="UOZ321" s="2735"/>
      <c r="UPA321" s="2735"/>
      <c r="UPB321" s="2735"/>
      <c r="UPC321" s="2735"/>
      <c r="UPD321" s="2735"/>
      <c r="UPE321" s="2735"/>
      <c r="UPF321" s="2735"/>
      <c r="UPG321" s="2735"/>
      <c r="UPH321" s="2735"/>
      <c r="UPI321" s="2735"/>
      <c r="UPJ321" s="2735"/>
      <c r="UPK321" s="2735"/>
      <c r="UPL321" s="2735"/>
      <c r="UPM321" s="2735"/>
      <c r="UPN321" s="2735"/>
      <c r="UPO321" s="2735"/>
      <c r="UPP321" s="2735"/>
      <c r="UPQ321" s="2735"/>
      <c r="UPR321" s="2735"/>
      <c r="UPS321" s="2735"/>
      <c r="UPT321" s="2735"/>
      <c r="UPU321" s="2735"/>
      <c r="UPV321" s="2735"/>
      <c r="UPW321" s="2735"/>
      <c r="UPX321" s="2735"/>
      <c r="UPY321" s="2735"/>
      <c r="UPZ321" s="2735"/>
      <c r="UQA321" s="2735"/>
      <c r="UQB321" s="2735"/>
      <c r="UQC321" s="2735"/>
      <c r="UQD321" s="2735"/>
      <c r="UQE321" s="2735"/>
      <c r="UQF321" s="2735"/>
      <c r="UQG321" s="2735"/>
      <c r="UQH321" s="2735"/>
      <c r="UQI321" s="2735"/>
      <c r="UQJ321" s="2735"/>
      <c r="UQK321" s="2735"/>
      <c r="UQL321" s="2735"/>
      <c r="UQM321" s="2735"/>
      <c r="UQN321" s="2735"/>
      <c r="UQO321" s="2735"/>
      <c r="UQP321" s="2735"/>
      <c r="UQQ321" s="2735"/>
      <c r="UQR321" s="2735"/>
      <c r="UQS321" s="2735"/>
      <c r="UQT321" s="2735"/>
      <c r="UQU321" s="2735"/>
      <c r="UQV321" s="2735"/>
      <c r="UQW321" s="2735"/>
      <c r="UQX321" s="2735"/>
      <c r="UQY321" s="2735"/>
      <c r="UQZ321" s="2735"/>
      <c r="URA321" s="2735"/>
      <c r="URB321" s="2735"/>
      <c r="URC321" s="2735"/>
      <c r="URD321" s="2735"/>
      <c r="URE321" s="2735"/>
      <c r="URF321" s="2735"/>
      <c r="URG321" s="2735"/>
      <c r="URH321" s="2735"/>
      <c r="URI321" s="2735"/>
      <c r="URJ321" s="2735"/>
      <c r="URK321" s="2735"/>
      <c r="URL321" s="2735"/>
      <c r="URM321" s="2735"/>
      <c r="URN321" s="2735"/>
      <c r="URO321" s="2735"/>
      <c r="URP321" s="2735"/>
      <c r="URQ321" s="2735"/>
      <c r="URR321" s="2735"/>
      <c r="URS321" s="2735"/>
      <c r="URT321" s="2735"/>
      <c r="URU321" s="2735"/>
      <c r="URV321" s="2735"/>
      <c r="URW321" s="2735"/>
      <c r="URX321" s="2735"/>
      <c r="URY321" s="2735"/>
      <c r="URZ321" s="2735"/>
      <c r="USA321" s="2735"/>
      <c r="USB321" s="2735"/>
      <c r="USC321" s="2735"/>
      <c r="USD321" s="2735"/>
      <c r="USE321" s="2735"/>
      <c r="USF321" s="2735"/>
      <c r="USG321" s="2735"/>
      <c r="USH321" s="2735"/>
      <c r="USI321" s="2735"/>
      <c r="USJ321" s="2735"/>
      <c r="USK321" s="2735"/>
      <c r="USL321" s="2735"/>
      <c r="USM321" s="2735"/>
      <c r="USN321" s="2735"/>
      <c r="USO321" s="2735"/>
      <c r="USP321" s="2735"/>
      <c r="USQ321" s="2735"/>
      <c r="USR321" s="2735"/>
      <c r="USS321" s="2735"/>
      <c r="UST321" s="2735"/>
      <c r="USU321" s="2735"/>
      <c r="USV321" s="2735"/>
      <c r="USW321" s="2735"/>
      <c r="USX321" s="2735"/>
      <c r="USY321" s="2735"/>
      <c r="USZ321" s="2735"/>
      <c r="UTA321" s="2735"/>
      <c r="UTB321" s="2735"/>
      <c r="UTC321" s="2735"/>
      <c r="UTD321" s="2735"/>
      <c r="UTE321" s="2735"/>
      <c r="UTF321" s="2735"/>
      <c r="UTG321" s="2735"/>
      <c r="UTH321" s="2735"/>
      <c r="UTI321" s="2735"/>
      <c r="UTJ321" s="2735"/>
      <c r="UTK321" s="2735"/>
      <c r="UTL321" s="2735"/>
      <c r="UTM321" s="2735"/>
      <c r="UTN321" s="2735"/>
      <c r="UTO321" s="2735"/>
      <c r="UTP321" s="2735"/>
      <c r="UTQ321" s="2735"/>
      <c r="UTR321" s="2735"/>
      <c r="UTS321" s="2735"/>
      <c r="UTT321" s="2735"/>
      <c r="UTU321" s="2735"/>
      <c r="UTV321" s="2735"/>
      <c r="UTW321" s="2735"/>
      <c r="UTX321" s="2735"/>
      <c r="UTY321" s="2735"/>
      <c r="UTZ321" s="2735"/>
      <c r="UUA321" s="2735"/>
      <c r="UUB321" s="2735"/>
      <c r="UUC321" s="2735"/>
      <c r="UUD321" s="2735"/>
      <c r="UUE321" s="2735"/>
      <c r="UUF321" s="2735"/>
      <c r="UUG321" s="2735"/>
      <c r="UUH321" s="2735"/>
      <c r="UUI321" s="2735"/>
      <c r="UUJ321" s="2735"/>
      <c r="UUK321" s="2735"/>
      <c r="UUL321" s="2735"/>
      <c r="UUM321" s="2735"/>
      <c r="UUN321" s="2735"/>
      <c r="UUO321" s="2735"/>
      <c r="UUP321" s="2735"/>
      <c r="UUQ321" s="2735"/>
      <c r="UUR321" s="2735"/>
      <c r="UUS321" s="2735"/>
      <c r="UUT321" s="2735"/>
      <c r="UUU321" s="2735"/>
      <c r="UUV321" s="2735"/>
      <c r="UUW321" s="2735"/>
      <c r="UUX321" s="2735"/>
      <c r="UUY321" s="2735"/>
      <c r="UUZ321" s="2735"/>
      <c r="UVA321" s="2735"/>
      <c r="UVB321" s="2735"/>
      <c r="UVC321" s="2735"/>
      <c r="UVD321" s="2735"/>
      <c r="UVE321" s="2735"/>
      <c r="UVF321" s="2735"/>
      <c r="UVG321" s="2735"/>
      <c r="UVH321" s="2735"/>
      <c r="UVI321" s="2735"/>
      <c r="UVJ321" s="2735"/>
      <c r="UVK321" s="2735"/>
      <c r="UVL321" s="2735"/>
      <c r="UVM321" s="2735"/>
      <c r="UVN321" s="2735"/>
      <c r="UVO321" s="2735"/>
      <c r="UVP321" s="2735"/>
      <c r="UVQ321" s="2735"/>
      <c r="UVR321" s="2735"/>
      <c r="UVS321" s="2735"/>
      <c r="UVT321" s="2735"/>
      <c r="UVU321" s="2735"/>
      <c r="UVV321" s="2735"/>
      <c r="UVW321" s="2735"/>
      <c r="UVX321" s="2735"/>
      <c r="UVY321" s="2735"/>
      <c r="UVZ321" s="2735"/>
      <c r="UWA321" s="2735"/>
      <c r="UWB321" s="2735"/>
      <c r="UWC321" s="2735"/>
      <c r="UWD321" s="2735"/>
      <c r="UWE321" s="2735"/>
      <c r="UWF321" s="2735"/>
      <c r="UWG321" s="2735"/>
      <c r="UWH321" s="2735"/>
      <c r="UWI321" s="2735"/>
      <c r="UWJ321" s="2735"/>
      <c r="UWK321" s="2735"/>
      <c r="UWL321" s="2735"/>
      <c r="UWM321" s="2735"/>
      <c r="UWN321" s="2735"/>
      <c r="UWO321" s="2735"/>
      <c r="UWP321" s="2735"/>
      <c r="UWQ321" s="2735"/>
      <c r="UWR321" s="2735"/>
      <c r="UWS321" s="2735"/>
      <c r="UWT321" s="2735"/>
      <c r="UWU321" s="2735"/>
      <c r="UWV321" s="2735"/>
      <c r="UWW321" s="2735"/>
      <c r="UWX321" s="2735"/>
      <c r="UWY321" s="2735"/>
      <c r="UWZ321" s="2735"/>
      <c r="UXA321" s="2735"/>
      <c r="UXB321" s="2735"/>
      <c r="UXC321" s="2735"/>
      <c r="UXD321" s="2735"/>
      <c r="UXE321" s="2735"/>
      <c r="UXF321" s="2735"/>
      <c r="UXG321" s="2735"/>
      <c r="UXH321" s="2735"/>
      <c r="UXI321" s="2735"/>
      <c r="UXJ321" s="2735"/>
      <c r="UXK321" s="2735"/>
      <c r="UXL321" s="2735"/>
      <c r="UXM321" s="2735"/>
      <c r="UXN321" s="2735"/>
      <c r="UXO321" s="2735"/>
      <c r="UXP321" s="2735"/>
      <c r="UXQ321" s="2735"/>
      <c r="UXR321" s="2735"/>
      <c r="UXS321" s="2735"/>
      <c r="UXT321" s="2735"/>
      <c r="UXU321" s="2735"/>
      <c r="UXV321" s="2735"/>
      <c r="UXW321" s="2735"/>
      <c r="UXX321" s="2735"/>
      <c r="UXY321" s="2735"/>
      <c r="UXZ321" s="2735"/>
      <c r="UYA321" s="2735"/>
      <c r="UYB321" s="2735"/>
      <c r="UYC321" s="2735"/>
      <c r="UYD321" s="2735"/>
      <c r="UYE321" s="2735"/>
      <c r="UYF321" s="2735"/>
      <c r="UYG321" s="2735"/>
      <c r="UYH321" s="2735"/>
      <c r="UYI321" s="2735"/>
      <c r="UYJ321" s="2735"/>
      <c r="UYK321" s="2735"/>
      <c r="UYL321" s="2735"/>
      <c r="UYM321" s="2735"/>
      <c r="UYN321" s="2735"/>
      <c r="UYO321" s="2735"/>
      <c r="UYP321" s="2735"/>
      <c r="UYQ321" s="2735"/>
      <c r="UYR321" s="2735"/>
      <c r="UYS321" s="2735"/>
      <c r="UYT321" s="2735"/>
      <c r="UYU321" s="2735"/>
      <c r="UYV321" s="2735"/>
      <c r="UYW321" s="2735"/>
      <c r="UYX321" s="2735"/>
      <c r="UYY321" s="2735"/>
      <c r="UYZ321" s="2735"/>
      <c r="UZA321" s="2735"/>
      <c r="UZB321" s="2735"/>
      <c r="UZC321" s="2735"/>
      <c r="UZD321" s="2735"/>
      <c r="UZE321" s="2735"/>
      <c r="UZF321" s="2735"/>
      <c r="UZG321" s="2735"/>
      <c r="UZH321" s="2735"/>
      <c r="UZI321" s="2735"/>
      <c r="UZJ321" s="2735"/>
      <c r="UZK321" s="2735"/>
      <c r="UZL321" s="2735"/>
      <c r="UZM321" s="2735"/>
      <c r="UZN321" s="2735"/>
      <c r="UZO321" s="2735"/>
      <c r="UZP321" s="2735"/>
      <c r="UZQ321" s="2735"/>
      <c r="UZR321" s="2735"/>
      <c r="UZS321" s="2735"/>
      <c r="UZT321" s="2735"/>
      <c r="UZU321" s="2735"/>
      <c r="UZV321" s="2735"/>
      <c r="UZW321" s="2735"/>
      <c r="UZX321" s="2735"/>
      <c r="UZY321" s="2735"/>
      <c r="UZZ321" s="2735"/>
      <c r="VAA321" s="2735"/>
      <c r="VAB321" s="2735"/>
      <c r="VAC321" s="2735"/>
      <c r="VAD321" s="2735"/>
      <c r="VAE321" s="2735"/>
      <c r="VAF321" s="2735"/>
      <c r="VAG321" s="2735"/>
      <c r="VAH321" s="2735"/>
      <c r="VAI321" s="2735"/>
      <c r="VAJ321" s="2735"/>
      <c r="VAK321" s="2735"/>
      <c r="VAL321" s="2735"/>
      <c r="VAM321" s="2735"/>
      <c r="VAN321" s="2735"/>
      <c r="VAO321" s="2735"/>
      <c r="VAP321" s="2735"/>
      <c r="VAQ321" s="2735"/>
      <c r="VAR321" s="2735"/>
      <c r="VAS321" s="2735"/>
      <c r="VAT321" s="2735"/>
      <c r="VAU321" s="2735"/>
      <c r="VAV321" s="2735"/>
      <c r="VAW321" s="2735"/>
      <c r="VAX321" s="2735"/>
      <c r="VAY321" s="2735"/>
      <c r="VAZ321" s="2735"/>
      <c r="VBA321" s="2735"/>
      <c r="VBB321" s="2735"/>
      <c r="VBC321" s="2735"/>
      <c r="VBD321" s="2735"/>
      <c r="VBE321" s="2735"/>
      <c r="VBF321" s="2735"/>
      <c r="VBG321" s="2735"/>
      <c r="VBH321" s="2735"/>
      <c r="VBI321" s="2735"/>
      <c r="VBJ321" s="2735"/>
      <c r="VBK321" s="2735"/>
      <c r="VBL321" s="2735"/>
      <c r="VBM321" s="2735"/>
      <c r="VBN321" s="2735"/>
      <c r="VBO321" s="2735"/>
      <c r="VBP321" s="2735"/>
      <c r="VBQ321" s="2735"/>
      <c r="VBR321" s="2735"/>
      <c r="VBS321" s="2735"/>
      <c r="VBT321" s="2735"/>
      <c r="VBU321" s="2735"/>
      <c r="VBV321" s="2735"/>
      <c r="VBW321" s="2735"/>
      <c r="VBX321" s="2735"/>
      <c r="VBY321" s="2735"/>
      <c r="VBZ321" s="2735"/>
      <c r="VCA321" s="2735"/>
      <c r="VCB321" s="2735"/>
      <c r="VCC321" s="2735"/>
      <c r="VCD321" s="2735"/>
      <c r="VCE321" s="2735"/>
      <c r="VCF321" s="2735"/>
      <c r="VCG321" s="2735"/>
      <c r="VCH321" s="2735"/>
      <c r="VCI321" s="2735"/>
      <c r="VCJ321" s="2735"/>
      <c r="VCK321" s="2735"/>
      <c r="VCL321" s="2735"/>
      <c r="VCM321" s="2735"/>
      <c r="VCN321" s="2735"/>
      <c r="VCO321" s="2735"/>
      <c r="VCP321" s="2735"/>
      <c r="VCQ321" s="2735"/>
      <c r="VCR321" s="2735"/>
      <c r="VCS321" s="2735"/>
      <c r="VCT321" s="2735"/>
      <c r="VCU321" s="2735"/>
      <c r="VCV321" s="2735"/>
      <c r="VCW321" s="2735"/>
      <c r="VCX321" s="2735"/>
      <c r="VCY321" s="2735"/>
      <c r="VCZ321" s="2735"/>
      <c r="VDA321" s="2735"/>
      <c r="VDB321" s="2735"/>
      <c r="VDC321" s="2735"/>
      <c r="VDD321" s="2735"/>
      <c r="VDE321" s="2735"/>
      <c r="VDF321" s="2735"/>
      <c r="VDG321" s="2735"/>
      <c r="VDH321" s="2735"/>
      <c r="VDI321" s="2735"/>
      <c r="VDJ321" s="2735"/>
      <c r="VDK321" s="2735"/>
      <c r="VDL321" s="2735"/>
      <c r="VDM321" s="2735"/>
      <c r="VDN321" s="2735"/>
      <c r="VDO321" s="2735"/>
      <c r="VDP321" s="2735"/>
      <c r="VDQ321" s="2735"/>
      <c r="VDR321" s="2735"/>
      <c r="VDS321" s="2735"/>
      <c r="VDT321" s="2735"/>
      <c r="VDU321" s="2735"/>
      <c r="VDV321" s="2735"/>
      <c r="VDW321" s="2735"/>
      <c r="VDX321" s="2735"/>
      <c r="VDY321" s="2735"/>
      <c r="VDZ321" s="2735"/>
      <c r="VEA321" s="2735"/>
      <c r="VEB321" s="2735"/>
      <c r="VEC321" s="2735"/>
      <c r="VED321" s="2735"/>
      <c r="VEE321" s="2735"/>
      <c r="VEF321" s="2735"/>
      <c r="VEG321" s="2735"/>
      <c r="VEH321" s="2735"/>
      <c r="VEI321" s="2735"/>
      <c r="VEJ321" s="2735"/>
      <c r="VEK321" s="2735"/>
      <c r="VEL321" s="2735"/>
      <c r="VEM321" s="2735"/>
      <c r="VEN321" s="2735"/>
      <c r="VEO321" s="2735"/>
      <c r="VEP321" s="2735"/>
      <c r="VEQ321" s="2735"/>
      <c r="VER321" s="2735"/>
      <c r="VES321" s="2735"/>
      <c r="VET321" s="2735"/>
      <c r="VEU321" s="2735"/>
      <c r="VEV321" s="2735"/>
      <c r="VEW321" s="2735"/>
      <c r="VEX321" s="2735"/>
      <c r="VEY321" s="2735"/>
      <c r="VEZ321" s="2735"/>
      <c r="VFA321" s="2735"/>
      <c r="VFB321" s="2735"/>
      <c r="VFC321" s="2735"/>
      <c r="VFD321" s="2735"/>
      <c r="VFE321" s="2735"/>
      <c r="VFF321" s="2735"/>
      <c r="VFG321" s="2735"/>
      <c r="VFH321" s="2735"/>
      <c r="VFI321" s="2735"/>
      <c r="VFJ321" s="2735"/>
      <c r="VFK321" s="2735"/>
      <c r="VFL321" s="2735"/>
      <c r="VFM321" s="2735"/>
      <c r="VFN321" s="2735"/>
      <c r="VFO321" s="2735"/>
      <c r="VFP321" s="2735"/>
      <c r="VFQ321" s="2735"/>
      <c r="VFR321" s="2735"/>
      <c r="VFS321" s="2735"/>
      <c r="VFT321" s="2735"/>
      <c r="VFU321" s="2735"/>
      <c r="VFV321" s="2735"/>
      <c r="VFW321" s="2735"/>
      <c r="VFX321" s="2735"/>
      <c r="VFY321" s="2735"/>
      <c r="VFZ321" s="2735"/>
      <c r="VGA321" s="2735"/>
      <c r="VGB321" s="2735"/>
      <c r="VGC321" s="2735"/>
      <c r="VGD321" s="2735"/>
      <c r="VGE321" s="2735"/>
      <c r="VGF321" s="2735"/>
      <c r="VGG321" s="2735"/>
      <c r="VGH321" s="2735"/>
      <c r="VGI321" s="2735"/>
      <c r="VGJ321" s="2735"/>
      <c r="VGK321" s="2735"/>
      <c r="VGL321" s="2735"/>
      <c r="VGM321" s="2735"/>
      <c r="VGN321" s="2735"/>
      <c r="VGO321" s="2735"/>
      <c r="VGP321" s="2735"/>
      <c r="VGQ321" s="2735"/>
      <c r="VGR321" s="2735"/>
      <c r="VGS321" s="2735"/>
      <c r="VGT321" s="2735"/>
      <c r="VGU321" s="2735"/>
      <c r="VGV321" s="2735"/>
      <c r="VGW321" s="2735"/>
      <c r="VGX321" s="2735"/>
      <c r="VGY321" s="2735"/>
      <c r="VGZ321" s="2735"/>
      <c r="VHA321" s="2735"/>
      <c r="VHB321" s="2735"/>
      <c r="VHC321" s="2735"/>
      <c r="VHD321" s="2735"/>
      <c r="VHE321" s="2735"/>
      <c r="VHF321" s="2735"/>
      <c r="VHG321" s="2735"/>
      <c r="VHH321" s="2735"/>
      <c r="VHI321" s="2735"/>
      <c r="VHJ321" s="2735"/>
      <c r="VHK321" s="2735"/>
      <c r="VHL321" s="2735"/>
      <c r="VHM321" s="2735"/>
      <c r="VHN321" s="2735"/>
      <c r="VHO321" s="2735"/>
      <c r="VHP321" s="2735"/>
      <c r="VHQ321" s="2735"/>
      <c r="VHR321" s="2735"/>
      <c r="VHS321" s="2735"/>
      <c r="VHT321" s="2735"/>
      <c r="VHU321" s="2735"/>
      <c r="VHV321" s="2735"/>
      <c r="VHW321" s="2735"/>
      <c r="VHX321" s="2735"/>
      <c r="VHY321" s="2735"/>
      <c r="VHZ321" s="2735"/>
      <c r="VIA321" s="2735"/>
      <c r="VIB321" s="2735"/>
      <c r="VIC321" s="2735"/>
      <c r="VID321" s="2735"/>
      <c r="VIE321" s="2735"/>
      <c r="VIF321" s="2735"/>
      <c r="VIG321" s="2735"/>
      <c r="VIH321" s="2735"/>
      <c r="VII321" s="2735"/>
      <c r="VIJ321" s="2735"/>
      <c r="VIK321" s="2735"/>
      <c r="VIL321" s="2735"/>
      <c r="VIM321" s="2735"/>
      <c r="VIN321" s="2735"/>
      <c r="VIO321" s="2735"/>
      <c r="VIP321" s="2735"/>
      <c r="VIQ321" s="2735"/>
      <c r="VIR321" s="2735"/>
      <c r="VIS321" s="2735"/>
      <c r="VIT321" s="2735"/>
      <c r="VIU321" s="2735"/>
      <c r="VIV321" s="2735"/>
      <c r="VIW321" s="2735"/>
      <c r="VIX321" s="2735"/>
      <c r="VIY321" s="2735"/>
      <c r="VIZ321" s="2735"/>
      <c r="VJA321" s="2735"/>
      <c r="VJB321" s="2735"/>
      <c r="VJC321" s="2735"/>
      <c r="VJD321" s="2735"/>
      <c r="VJE321" s="2735"/>
      <c r="VJF321" s="2735"/>
      <c r="VJG321" s="2735"/>
      <c r="VJH321" s="2735"/>
      <c r="VJI321" s="2735"/>
      <c r="VJJ321" s="2735"/>
      <c r="VJK321" s="2735"/>
      <c r="VJL321" s="2735"/>
      <c r="VJM321" s="2735"/>
      <c r="VJN321" s="2735"/>
      <c r="VJO321" s="2735"/>
      <c r="VJP321" s="2735"/>
      <c r="VJQ321" s="2735"/>
      <c r="VJR321" s="2735"/>
      <c r="VJS321" s="2735"/>
      <c r="VJT321" s="2735"/>
      <c r="VJU321" s="2735"/>
      <c r="VJV321" s="2735"/>
      <c r="VJW321" s="2735"/>
      <c r="VJX321" s="2735"/>
      <c r="VJY321" s="2735"/>
      <c r="VJZ321" s="2735"/>
      <c r="VKA321" s="2735"/>
      <c r="VKB321" s="2735"/>
      <c r="VKC321" s="2735"/>
      <c r="VKD321" s="2735"/>
      <c r="VKE321" s="2735"/>
      <c r="VKF321" s="2735"/>
      <c r="VKG321" s="2735"/>
      <c r="VKH321" s="2735"/>
      <c r="VKI321" s="2735"/>
      <c r="VKJ321" s="2735"/>
      <c r="VKK321" s="2735"/>
      <c r="VKL321" s="2735"/>
      <c r="VKM321" s="2735"/>
      <c r="VKN321" s="2735"/>
      <c r="VKO321" s="2735"/>
      <c r="VKP321" s="2735"/>
      <c r="VKQ321" s="2735"/>
      <c r="VKR321" s="2735"/>
      <c r="VKS321" s="2735"/>
      <c r="VKT321" s="2735"/>
      <c r="VKU321" s="2735"/>
      <c r="VKV321" s="2735"/>
      <c r="VKW321" s="2735"/>
      <c r="VKX321" s="2735"/>
      <c r="VKY321" s="2735"/>
      <c r="VKZ321" s="2735"/>
      <c r="VLA321" s="2735"/>
      <c r="VLB321" s="2735"/>
      <c r="VLC321" s="2735"/>
      <c r="VLD321" s="2735"/>
      <c r="VLE321" s="2735"/>
      <c r="VLF321" s="2735"/>
      <c r="VLG321" s="2735"/>
      <c r="VLH321" s="2735"/>
      <c r="VLI321" s="2735"/>
      <c r="VLJ321" s="2735"/>
      <c r="VLK321" s="2735"/>
      <c r="VLL321" s="2735"/>
      <c r="VLM321" s="2735"/>
      <c r="VLN321" s="2735"/>
      <c r="VLO321" s="2735"/>
      <c r="VLP321" s="2735"/>
      <c r="VLQ321" s="2735"/>
      <c r="VLR321" s="2735"/>
      <c r="VLS321" s="2735"/>
      <c r="VLT321" s="2735"/>
      <c r="VLU321" s="2735"/>
      <c r="VLV321" s="2735"/>
      <c r="VLW321" s="2735"/>
      <c r="VLX321" s="2735"/>
      <c r="VLY321" s="2735"/>
      <c r="VLZ321" s="2735"/>
      <c r="VMA321" s="2735"/>
      <c r="VMB321" s="2735"/>
      <c r="VMC321" s="2735"/>
      <c r="VMD321" s="2735"/>
      <c r="VME321" s="2735"/>
      <c r="VMF321" s="2735"/>
      <c r="VMG321" s="2735"/>
      <c r="VMH321" s="2735"/>
      <c r="VMI321" s="2735"/>
      <c r="VMJ321" s="2735"/>
      <c r="VMK321" s="2735"/>
      <c r="VML321" s="2735"/>
      <c r="VMM321" s="2735"/>
      <c r="VMN321" s="2735"/>
      <c r="VMO321" s="2735"/>
      <c r="VMP321" s="2735"/>
      <c r="VMQ321" s="2735"/>
      <c r="VMR321" s="2735"/>
      <c r="VMS321" s="2735"/>
      <c r="VMT321" s="2735"/>
      <c r="VMU321" s="2735"/>
      <c r="VMV321" s="2735"/>
      <c r="VMW321" s="2735"/>
      <c r="VMX321" s="2735"/>
      <c r="VMY321" s="2735"/>
      <c r="VMZ321" s="2735"/>
      <c r="VNA321" s="2735"/>
      <c r="VNB321" s="2735"/>
      <c r="VNC321" s="2735"/>
      <c r="VND321" s="2735"/>
      <c r="VNE321" s="2735"/>
      <c r="VNF321" s="2735"/>
      <c r="VNG321" s="2735"/>
      <c r="VNH321" s="2735"/>
      <c r="VNI321" s="2735"/>
      <c r="VNJ321" s="2735"/>
      <c r="VNK321" s="2735"/>
      <c r="VNL321" s="2735"/>
      <c r="VNM321" s="2735"/>
      <c r="VNN321" s="2735"/>
      <c r="VNO321" s="2735"/>
      <c r="VNP321" s="2735"/>
      <c r="VNQ321" s="2735"/>
      <c r="VNR321" s="2735"/>
      <c r="VNS321" s="2735"/>
      <c r="VNT321" s="2735"/>
      <c r="VNU321" s="2735"/>
      <c r="VNV321" s="2735"/>
      <c r="VNW321" s="2735"/>
      <c r="VNX321" s="2735"/>
      <c r="VNY321" s="2735"/>
      <c r="VNZ321" s="2735"/>
      <c r="VOA321" s="2735"/>
      <c r="VOB321" s="2735"/>
      <c r="VOC321" s="2735"/>
      <c r="VOD321" s="2735"/>
      <c r="VOE321" s="2735"/>
      <c r="VOF321" s="2735"/>
      <c r="VOG321" s="2735"/>
      <c r="VOH321" s="2735"/>
      <c r="VOI321" s="2735"/>
      <c r="VOJ321" s="2735"/>
      <c r="VOK321" s="2735"/>
      <c r="VOL321" s="2735"/>
      <c r="VOM321" s="2735"/>
      <c r="VON321" s="2735"/>
      <c r="VOO321" s="2735"/>
      <c r="VOP321" s="2735"/>
      <c r="VOQ321" s="2735"/>
      <c r="VOR321" s="2735"/>
      <c r="VOS321" s="2735"/>
      <c r="VOT321" s="2735"/>
      <c r="VOU321" s="2735"/>
      <c r="VOV321" s="2735"/>
      <c r="VOW321" s="2735"/>
      <c r="VOX321" s="2735"/>
      <c r="VOY321" s="2735"/>
      <c r="VOZ321" s="2735"/>
      <c r="VPA321" s="2735"/>
      <c r="VPB321" s="2735"/>
      <c r="VPC321" s="2735"/>
      <c r="VPD321" s="2735"/>
      <c r="VPE321" s="2735"/>
      <c r="VPF321" s="2735"/>
      <c r="VPG321" s="2735"/>
      <c r="VPH321" s="2735"/>
      <c r="VPI321" s="2735"/>
      <c r="VPJ321" s="2735"/>
      <c r="VPK321" s="2735"/>
      <c r="VPL321" s="2735"/>
      <c r="VPM321" s="2735"/>
      <c r="VPN321" s="2735"/>
      <c r="VPO321" s="2735"/>
      <c r="VPP321" s="2735"/>
      <c r="VPQ321" s="2735"/>
      <c r="VPR321" s="2735"/>
      <c r="VPS321" s="2735"/>
      <c r="VPT321" s="2735"/>
      <c r="VPU321" s="2735"/>
      <c r="VPV321" s="2735"/>
      <c r="VPW321" s="2735"/>
      <c r="VPX321" s="2735"/>
      <c r="VPY321" s="2735"/>
      <c r="VPZ321" s="2735"/>
      <c r="VQA321" s="2735"/>
      <c r="VQB321" s="2735"/>
      <c r="VQC321" s="2735"/>
      <c r="VQD321" s="2735"/>
      <c r="VQE321" s="2735"/>
      <c r="VQF321" s="2735"/>
      <c r="VQG321" s="2735"/>
      <c r="VQH321" s="2735"/>
      <c r="VQI321" s="2735"/>
      <c r="VQJ321" s="2735"/>
      <c r="VQK321" s="2735"/>
      <c r="VQL321" s="2735"/>
      <c r="VQM321" s="2735"/>
      <c r="VQN321" s="2735"/>
      <c r="VQO321" s="2735"/>
      <c r="VQP321" s="2735"/>
      <c r="VQQ321" s="2735"/>
      <c r="VQR321" s="2735"/>
      <c r="VQS321" s="2735"/>
      <c r="VQT321" s="2735"/>
      <c r="VQU321" s="2735"/>
      <c r="VQV321" s="2735"/>
      <c r="VQW321" s="2735"/>
      <c r="VQX321" s="2735"/>
      <c r="VQY321" s="2735"/>
      <c r="VQZ321" s="2735"/>
      <c r="VRA321" s="2735"/>
      <c r="VRB321" s="2735"/>
      <c r="VRC321" s="2735"/>
      <c r="VRD321" s="2735"/>
      <c r="VRE321" s="2735"/>
      <c r="VRF321" s="2735"/>
      <c r="VRG321" s="2735"/>
      <c r="VRH321" s="2735"/>
      <c r="VRI321" s="2735"/>
      <c r="VRJ321" s="2735"/>
      <c r="VRK321" s="2735"/>
      <c r="VRL321" s="2735"/>
      <c r="VRM321" s="2735"/>
      <c r="VRN321" s="2735"/>
      <c r="VRO321" s="2735"/>
      <c r="VRP321" s="2735"/>
      <c r="VRQ321" s="2735"/>
      <c r="VRR321" s="2735"/>
      <c r="VRS321" s="2735"/>
      <c r="VRT321" s="2735"/>
      <c r="VRU321" s="2735"/>
      <c r="VRV321" s="2735"/>
      <c r="VRW321" s="2735"/>
      <c r="VRX321" s="2735"/>
      <c r="VRY321" s="2735"/>
      <c r="VRZ321" s="2735"/>
      <c r="VSA321" s="2735"/>
      <c r="VSB321" s="2735"/>
      <c r="VSC321" s="2735"/>
      <c r="VSD321" s="2735"/>
      <c r="VSE321" s="2735"/>
      <c r="VSF321" s="2735"/>
      <c r="VSG321" s="2735"/>
      <c r="VSH321" s="2735"/>
      <c r="VSI321" s="2735"/>
      <c r="VSJ321" s="2735"/>
      <c r="VSK321" s="2735"/>
      <c r="VSL321" s="2735"/>
      <c r="VSM321" s="2735"/>
      <c r="VSN321" s="2735"/>
      <c r="VSO321" s="2735"/>
      <c r="VSP321" s="2735"/>
      <c r="VSQ321" s="2735"/>
      <c r="VSR321" s="2735"/>
      <c r="VSS321" s="2735"/>
      <c r="VST321" s="2735"/>
      <c r="VSU321" s="2735"/>
      <c r="VSV321" s="2735"/>
      <c r="VSW321" s="2735"/>
      <c r="VSX321" s="2735"/>
      <c r="VSY321" s="2735"/>
      <c r="VSZ321" s="2735"/>
      <c r="VTA321" s="2735"/>
      <c r="VTB321" s="2735"/>
      <c r="VTC321" s="2735"/>
      <c r="VTD321" s="2735"/>
      <c r="VTE321" s="2735"/>
      <c r="VTF321" s="2735"/>
      <c r="VTG321" s="2735"/>
      <c r="VTH321" s="2735"/>
      <c r="VTI321" s="2735"/>
      <c r="VTJ321" s="2735"/>
      <c r="VTK321" s="2735"/>
      <c r="VTL321" s="2735"/>
      <c r="VTM321" s="2735"/>
      <c r="VTN321" s="2735"/>
      <c r="VTO321" s="2735"/>
      <c r="VTP321" s="2735"/>
      <c r="VTQ321" s="2735"/>
      <c r="VTR321" s="2735"/>
      <c r="VTS321" s="2735"/>
      <c r="VTT321" s="2735"/>
      <c r="VTU321" s="2735"/>
      <c r="VTV321" s="2735"/>
      <c r="VTW321" s="2735"/>
      <c r="VTX321" s="2735"/>
      <c r="VTY321" s="2735"/>
      <c r="VTZ321" s="2735"/>
      <c r="VUA321" s="2735"/>
      <c r="VUB321" s="2735"/>
      <c r="VUC321" s="2735"/>
      <c r="VUD321" s="2735"/>
      <c r="VUE321" s="2735"/>
      <c r="VUF321" s="2735"/>
      <c r="VUG321" s="2735"/>
      <c r="VUH321" s="2735"/>
      <c r="VUI321" s="2735"/>
      <c r="VUJ321" s="2735"/>
      <c r="VUK321" s="2735"/>
      <c r="VUL321" s="2735"/>
      <c r="VUM321" s="2735"/>
      <c r="VUN321" s="2735"/>
      <c r="VUO321" s="2735"/>
      <c r="VUP321" s="2735"/>
      <c r="VUQ321" s="2735"/>
      <c r="VUR321" s="2735"/>
      <c r="VUS321" s="2735"/>
      <c r="VUT321" s="2735"/>
      <c r="VUU321" s="2735"/>
      <c r="VUV321" s="2735"/>
      <c r="VUW321" s="2735"/>
      <c r="VUX321" s="2735"/>
      <c r="VUY321" s="2735"/>
      <c r="VUZ321" s="2735"/>
      <c r="VVA321" s="2735"/>
      <c r="VVB321" s="2735"/>
      <c r="VVC321" s="2735"/>
      <c r="VVD321" s="2735"/>
      <c r="VVE321" s="2735"/>
      <c r="VVF321" s="2735"/>
      <c r="VVG321" s="2735"/>
      <c r="VVH321" s="2735"/>
      <c r="VVI321" s="2735"/>
      <c r="VVJ321" s="2735"/>
      <c r="VVK321" s="2735"/>
      <c r="VVL321" s="2735"/>
      <c r="VVM321" s="2735"/>
      <c r="VVN321" s="2735"/>
      <c r="VVO321" s="2735"/>
      <c r="VVP321" s="2735"/>
      <c r="VVQ321" s="2735"/>
      <c r="VVR321" s="2735"/>
      <c r="VVS321" s="2735"/>
      <c r="VVT321" s="2735"/>
      <c r="VVU321" s="2735"/>
      <c r="VVV321" s="2735"/>
      <c r="VVW321" s="2735"/>
      <c r="VVX321" s="2735"/>
      <c r="VVY321" s="2735"/>
      <c r="VVZ321" s="2735"/>
      <c r="VWA321" s="2735"/>
      <c r="VWB321" s="2735"/>
      <c r="VWC321" s="2735"/>
      <c r="VWD321" s="2735"/>
      <c r="VWE321" s="2735"/>
      <c r="VWF321" s="2735"/>
      <c r="VWG321" s="2735"/>
      <c r="VWH321" s="2735"/>
      <c r="VWI321" s="2735"/>
      <c r="VWJ321" s="2735"/>
      <c r="VWK321" s="2735"/>
      <c r="VWL321" s="2735"/>
      <c r="VWM321" s="2735"/>
      <c r="VWN321" s="2735"/>
      <c r="VWO321" s="2735"/>
      <c r="VWP321" s="2735"/>
      <c r="VWQ321" s="2735"/>
      <c r="VWR321" s="2735"/>
      <c r="VWS321" s="2735"/>
      <c r="VWT321" s="2735"/>
      <c r="VWU321" s="2735"/>
      <c r="VWV321" s="2735"/>
      <c r="VWW321" s="2735"/>
      <c r="VWX321" s="2735"/>
      <c r="VWY321" s="2735"/>
      <c r="VWZ321" s="2735"/>
      <c r="VXA321" s="2735"/>
      <c r="VXB321" s="2735"/>
      <c r="VXC321" s="2735"/>
      <c r="VXD321" s="2735"/>
      <c r="VXE321" s="2735"/>
      <c r="VXF321" s="2735"/>
      <c r="VXG321" s="2735"/>
      <c r="VXH321" s="2735"/>
      <c r="VXI321" s="2735"/>
      <c r="VXJ321" s="2735"/>
      <c r="VXK321" s="2735"/>
      <c r="VXL321" s="2735"/>
      <c r="VXM321" s="2735"/>
      <c r="VXN321" s="2735"/>
      <c r="VXO321" s="2735"/>
      <c r="VXP321" s="2735"/>
      <c r="VXQ321" s="2735"/>
      <c r="VXR321" s="2735"/>
      <c r="VXS321" s="2735"/>
      <c r="VXT321" s="2735"/>
      <c r="VXU321" s="2735"/>
      <c r="VXV321" s="2735"/>
      <c r="VXW321" s="2735"/>
      <c r="VXX321" s="2735"/>
      <c r="VXY321" s="2735"/>
      <c r="VXZ321" s="2735"/>
      <c r="VYA321" s="2735"/>
      <c r="VYB321" s="2735"/>
      <c r="VYC321" s="2735"/>
      <c r="VYD321" s="2735"/>
      <c r="VYE321" s="2735"/>
      <c r="VYF321" s="2735"/>
      <c r="VYG321" s="2735"/>
      <c r="VYH321" s="2735"/>
      <c r="VYI321" s="2735"/>
      <c r="VYJ321" s="2735"/>
      <c r="VYK321" s="2735"/>
      <c r="VYL321" s="2735"/>
      <c r="VYM321" s="2735"/>
      <c r="VYN321" s="2735"/>
      <c r="VYO321" s="2735"/>
      <c r="VYP321" s="2735"/>
      <c r="VYQ321" s="2735"/>
      <c r="VYR321" s="2735"/>
      <c r="VYS321" s="2735"/>
      <c r="VYT321" s="2735"/>
      <c r="VYU321" s="2735"/>
      <c r="VYV321" s="2735"/>
      <c r="VYW321" s="2735"/>
      <c r="VYX321" s="2735"/>
      <c r="VYY321" s="2735"/>
      <c r="VYZ321" s="2735"/>
      <c r="VZA321" s="2735"/>
      <c r="VZB321" s="2735"/>
      <c r="VZC321" s="2735"/>
      <c r="VZD321" s="2735"/>
      <c r="VZE321" s="2735"/>
      <c r="VZF321" s="2735"/>
      <c r="VZG321" s="2735"/>
      <c r="VZH321" s="2735"/>
      <c r="VZI321" s="2735"/>
      <c r="VZJ321" s="2735"/>
      <c r="VZK321" s="2735"/>
      <c r="VZL321" s="2735"/>
      <c r="VZM321" s="2735"/>
      <c r="VZN321" s="2735"/>
      <c r="VZO321" s="2735"/>
      <c r="VZP321" s="2735"/>
      <c r="VZQ321" s="2735"/>
      <c r="VZR321" s="2735"/>
      <c r="VZS321" s="2735"/>
      <c r="VZT321" s="2735"/>
      <c r="VZU321" s="2735"/>
      <c r="VZV321" s="2735"/>
      <c r="VZW321" s="2735"/>
      <c r="VZX321" s="2735"/>
      <c r="VZY321" s="2735"/>
      <c r="VZZ321" s="2735"/>
      <c r="WAA321" s="2735"/>
      <c r="WAB321" s="2735"/>
      <c r="WAC321" s="2735"/>
      <c r="WAD321" s="2735"/>
      <c r="WAE321" s="2735"/>
      <c r="WAF321" s="2735"/>
      <c r="WAG321" s="2735"/>
      <c r="WAH321" s="2735"/>
      <c r="WAI321" s="2735"/>
      <c r="WAJ321" s="2735"/>
      <c r="WAK321" s="2735"/>
      <c r="WAL321" s="2735"/>
      <c r="WAM321" s="2735"/>
      <c r="WAN321" s="2735"/>
      <c r="WAO321" s="2735"/>
      <c r="WAP321" s="2735"/>
      <c r="WAQ321" s="2735"/>
      <c r="WAR321" s="2735"/>
      <c r="WAS321" s="2735"/>
      <c r="WAT321" s="2735"/>
      <c r="WAU321" s="2735"/>
      <c r="WAV321" s="2735"/>
      <c r="WAW321" s="2735"/>
      <c r="WAX321" s="2735"/>
      <c r="WAY321" s="2735"/>
      <c r="WAZ321" s="2735"/>
      <c r="WBA321" s="2735"/>
      <c r="WBB321" s="2735"/>
      <c r="WBC321" s="2735"/>
      <c r="WBD321" s="2735"/>
      <c r="WBE321" s="2735"/>
      <c r="WBF321" s="2735"/>
      <c r="WBG321" s="2735"/>
      <c r="WBH321" s="2735"/>
      <c r="WBI321" s="2735"/>
      <c r="WBJ321" s="2735"/>
      <c r="WBK321" s="2735"/>
      <c r="WBL321" s="2735"/>
      <c r="WBM321" s="2735"/>
      <c r="WBN321" s="2735"/>
      <c r="WBO321" s="2735"/>
      <c r="WBP321" s="2735"/>
      <c r="WBQ321" s="2735"/>
      <c r="WBR321" s="2735"/>
      <c r="WBS321" s="2735"/>
      <c r="WBT321" s="2735"/>
      <c r="WBU321" s="2735"/>
      <c r="WBV321" s="2735"/>
      <c r="WBW321" s="2735"/>
      <c r="WBX321" s="2735"/>
      <c r="WBY321" s="2735"/>
      <c r="WBZ321" s="2735"/>
      <c r="WCA321" s="2735"/>
      <c r="WCB321" s="2735"/>
      <c r="WCC321" s="2735"/>
      <c r="WCD321" s="2735"/>
      <c r="WCE321" s="2735"/>
      <c r="WCF321" s="2735"/>
      <c r="WCG321" s="2735"/>
      <c r="WCH321" s="2735"/>
      <c r="WCI321" s="2735"/>
      <c r="WCJ321" s="2735"/>
      <c r="WCK321" s="2735"/>
      <c r="WCL321" s="2735"/>
      <c r="WCM321" s="2735"/>
      <c r="WCN321" s="2735"/>
      <c r="WCO321" s="2735"/>
      <c r="WCP321" s="2735"/>
      <c r="WCQ321" s="2735"/>
      <c r="WCR321" s="2735"/>
      <c r="WCS321" s="2735"/>
      <c r="WCT321" s="2735"/>
      <c r="WCU321" s="2735"/>
      <c r="WCV321" s="2735"/>
      <c r="WCW321" s="2735"/>
      <c r="WCX321" s="2735"/>
      <c r="WCY321" s="2735"/>
      <c r="WCZ321" s="2735"/>
      <c r="WDA321" s="2735"/>
      <c r="WDB321" s="2735"/>
      <c r="WDC321" s="2735"/>
      <c r="WDD321" s="2735"/>
      <c r="WDE321" s="2735"/>
      <c r="WDF321" s="2735"/>
      <c r="WDG321" s="2735"/>
      <c r="WDH321" s="2735"/>
      <c r="WDI321" s="2735"/>
      <c r="WDJ321" s="2735"/>
      <c r="WDK321" s="2735"/>
      <c r="WDL321" s="2735"/>
      <c r="WDM321" s="2735"/>
      <c r="WDN321" s="2735"/>
      <c r="WDO321" s="2735"/>
      <c r="WDP321" s="2735"/>
      <c r="WDQ321" s="2735"/>
      <c r="WDR321" s="2735"/>
      <c r="WDS321" s="2735"/>
      <c r="WDT321" s="2735"/>
      <c r="WDU321" s="2735"/>
      <c r="WDV321" s="2735"/>
      <c r="WDW321" s="2735"/>
      <c r="WDX321" s="2735"/>
      <c r="WDY321" s="2735"/>
      <c r="WDZ321" s="2735"/>
      <c r="WEA321" s="2735"/>
      <c r="WEB321" s="2735"/>
      <c r="WEC321" s="2735"/>
      <c r="WED321" s="2735"/>
      <c r="WEE321" s="2735"/>
      <c r="WEF321" s="2735"/>
      <c r="WEG321" s="2735"/>
      <c r="WEH321" s="2735"/>
      <c r="WEI321" s="2735"/>
      <c r="WEJ321" s="2735"/>
      <c r="WEK321" s="2735"/>
      <c r="WEL321" s="2735"/>
      <c r="WEM321" s="2735"/>
      <c r="WEN321" s="2735"/>
      <c r="WEO321" s="2735"/>
      <c r="WEP321" s="2735"/>
      <c r="WEQ321" s="2735"/>
      <c r="WER321" s="2735"/>
      <c r="WES321" s="2735"/>
      <c r="WET321" s="2735"/>
      <c r="WEU321" s="2735"/>
      <c r="WEV321" s="2735"/>
      <c r="WEW321" s="2735"/>
      <c r="WEX321" s="2735"/>
      <c r="WEY321" s="2735"/>
      <c r="WEZ321" s="2735"/>
      <c r="WFA321" s="2735"/>
      <c r="WFB321" s="2735"/>
      <c r="WFC321" s="2735"/>
      <c r="WFD321" s="2735"/>
      <c r="WFE321" s="2735"/>
      <c r="WFF321" s="2735"/>
      <c r="WFG321" s="2735"/>
      <c r="WFH321" s="2735"/>
      <c r="WFI321" s="2735"/>
      <c r="WFJ321" s="2735"/>
      <c r="WFK321" s="2735"/>
      <c r="WFL321" s="2735"/>
      <c r="WFM321" s="2735"/>
      <c r="WFN321" s="2735"/>
      <c r="WFO321" s="2735"/>
      <c r="WFP321" s="2735"/>
      <c r="WFQ321" s="2735"/>
      <c r="WFR321" s="2735"/>
      <c r="WFS321" s="2735"/>
      <c r="WFT321" s="2735"/>
      <c r="WFU321" s="2735"/>
      <c r="WFV321" s="2735"/>
      <c r="WFW321" s="2735"/>
      <c r="WFX321" s="2735"/>
      <c r="WFY321" s="2735"/>
      <c r="WFZ321" s="2735"/>
      <c r="WGA321" s="2735"/>
      <c r="WGB321" s="2735"/>
      <c r="WGC321" s="2735"/>
      <c r="WGD321" s="2735"/>
      <c r="WGE321" s="2735"/>
      <c r="WGF321" s="2735"/>
      <c r="WGG321" s="2735"/>
      <c r="WGH321" s="2735"/>
      <c r="WGI321" s="2735"/>
      <c r="WGJ321" s="2735"/>
      <c r="WGK321" s="2735"/>
      <c r="WGL321" s="2735"/>
      <c r="WGM321" s="2735"/>
      <c r="WGN321" s="2735"/>
      <c r="WGO321" s="2735"/>
      <c r="WGP321" s="2735"/>
      <c r="WGQ321" s="2735"/>
      <c r="WGR321" s="2735"/>
      <c r="WGS321" s="2735"/>
      <c r="WGT321" s="2735"/>
      <c r="WGU321" s="2735"/>
      <c r="WGV321" s="2735"/>
      <c r="WGW321" s="2735"/>
      <c r="WGX321" s="2735"/>
      <c r="WGY321" s="2735"/>
      <c r="WGZ321" s="2735"/>
      <c r="WHA321" s="2735"/>
      <c r="WHB321" s="2735"/>
      <c r="WHC321" s="2735"/>
      <c r="WHD321" s="2735"/>
      <c r="WHE321" s="2735"/>
      <c r="WHF321" s="2735"/>
      <c r="WHG321" s="2735"/>
      <c r="WHH321" s="2735"/>
      <c r="WHI321" s="2735"/>
      <c r="WHJ321" s="2735"/>
      <c r="WHK321" s="2735"/>
      <c r="WHL321" s="2735"/>
      <c r="WHM321" s="2735"/>
      <c r="WHN321" s="2735"/>
      <c r="WHO321" s="2735"/>
      <c r="WHP321" s="2735"/>
      <c r="WHQ321" s="2735"/>
      <c r="WHR321" s="2735"/>
      <c r="WHS321" s="2735"/>
      <c r="WHT321" s="2735"/>
      <c r="WHU321" s="2735"/>
      <c r="WHV321" s="2735"/>
      <c r="WHW321" s="2735"/>
      <c r="WHX321" s="2735"/>
      <c r="WHY321" s="2735"/>
      <c r="WHZ321" s="2735"/>
      <c r="WIA321" s="2735"/>
      <c r="WIB321" s="2735"/>
      <c r="WIC321" s="2735"/>
      <c r="WID321" s="2735"/>
      <c r="WIE321" s="2735"/>
      <c r="WIF321" s="2735"/>
      <c r="WIG321" s="2735"/>
      <c r="WIH321" s="2735"/>
      <c r="WII321" s="2735"/>
      <c r="WIJ321" s="2735"/>
      <c r="WIK321" s="2735"/>
      <c r="WIL321" s="2735"/>
      <c r="WIM321" s="2735"/>
      <c r="WIN321" s="2735"/>
      <c r="WIO321" s="2735"/>
      <c r="WIP321" s="2735"/>
      <c r="WIQ321" s="2735"/>
      <c r="WIR321" s="2735"/>
      <c r="WIS321" s="2735"/>
      <c r="WIT321" s="2735"/>
      <c r="WIU321" s="2735"/>
      <c r="WIV321" s="2735"/>
      <c r="WIW321" s="2735"/>
      <c r="WIX321" s="2735"/>
      <c r="WIY321" s="2735"/>
      <c r="WIZ321" s="2735"/>
      <c r="WJA321" s="2735"/>
      <c r="WJB321" s="2735"/>
      <c r="WJC321" s="2735"/>
      <c r="WJD321" s="2735"/>
      <c r="WJE321" s="2735"/>
      <c r="WJF321" s="2735"/>
      <c r="WJG321" s="2735"/>
      <c r="WJH321" s="2735"/>
      <c r="WJI321" s="2735"/>
      <c r="WJJ321" s="2735"/>
      <c r="WJK321" s="2735"/>
      <c r="WJL321" s="2735"/>
      <c r="WJM321" s="2735"/>
      <c r="WJN321" s="2735"/>
      <c r="WJO321" s="2735"/>
      <c r="WJP321" s="2735"/>
      <c r="WJQ321" s="2735"/>
      <c r="WJR321" s="2735"/>
      <c r="WJS321" s="2735"/>
      <c r="WJT321" s="2735"/>
      <c r="WJU321" s="2735"/>
      <c r="WJV321" s="2735"/>
      <c r="WJW321" s="2735"/>
      <c r="WJX321" s="2735"/>
      <c r="WJY321" s="2735"/>
      <c r="WJZ321" s="2735"/>
      <c r="WKA321" s="2735"/>
      <c r="WKB321" s="2735"/>
      <c r="WKC321" s="2735"/>
      <c r="WKD321" s="2735"/>
      <c r="WKE321" s="2735"/>
      <c r="WKF321" s="2735"/>
      <c r="WKG321" s="2735"/>
      <c r="WKH321" s="2735"/>
      <c r="WKI321" s="2735"/>
      <c r="WKJ321" s="2735"/>
      <c r="WKK321" s="2735"/>
      <c r="WKL321" s="2735"/>
      <c r="WKM321" s="2735"/>
      <c r="WKN321" s="2735"/>
      <c r="WKO321" s="2735"/>
      <c r="WKP321" s="2735"/>
      <c r="WKQ321" s="2735"/>
      <c r="WKR321" s="2735"/>
      <c r="WKS321" s="2735"/>
      <c r="WKT321" s="2735"/>
      <c r="WKU321" s="2735"/>
      <c r="WKV321" s="2735"/>
      <c r="WKW321" s="2735"/>
      <c r="WKX321" s="2735"/>
      <c r="WKY321" s="2735"/>
      <c r="WKZ321" s="2735"/>
      <c r="WLA321" s="2735"/>
      <c r="WLB321" s="2735"/>
      <c r="WLC321" s="2735"/>
      <c r="WLD321" s="2735"/>
      <c r="WLE321" s="2735"/>
      <c r="WLF321" s="2735"/>
      <c r="WLG321" s="2735"/>
      <c r="WLH321" s="2735"/>
      <c r="WLI321" s="2735"/>
      <c r="WLJ321" s="2735"/>
      <c r="WLK321" s="2735"/>
      <c r="WLL321" s="2735"/>
      <c r="WLM321" s="2735"/>
      <c r="WLN321" s="2735"/>
      <c r="WLO321" s="2735"/>
      <c r="WLP321" s="2735"/>
      <c r="WLQ321" s="2735"/>
      <c r="WLR321" s="2735"/>
      <c r="WLS321" s="2735"/>
      <c r="WLT321" s="2735"/>
      <c r="WLU321" s="2735"/>
      <c r="WLV321" s="2735"/>
      <c r="WLW321" s="2735"/>
      <c r="WLX321" s="2735"/>
      <c r="WLY321" s="2735"/>
      <c r="WLZ321" s="2735"/>
      <c r="WMA321" s="2735"/>
      <c r="WMB321" s="2735"/>
      <c r="WMC321" s="2735"/>
      <c r="WMD321" s="2735"/>
      <c r="WME321" s="2735"/>
      <c r="WMF321" s="2735"/>
      <c r="WMG321" s="2735"/>
      <c r="WMH321" s="2735"/>
      <c r="WMI321" s="2735"/>
      <c r="WMJ321" s="2735"/>
      <c r="WMK321" s="2735"/>
      <c r="WML321" s="2735"/>
      <c r="WMM321" s="2735"/>
      <c r="WMN321" s="2735"/>
    </row>
    <row r="322" spans="1:15900" s="2752" customFormat="1">
      <c r="A322" s="3070"/>
      <c r="B322" s="2735"/>
      <c r="C322" s="2735"/>
      <c r="D322" s="2735"/>
      <c r="E322" s="2735"/>
      <c r="F322" s="2211"/>
      <c r="G322" s="2211"/>
      <c r="H322" s="2211"/>
      <c r="I322" s="2211"/>
      <c r="J322" s="2735"/>
      <c r="K322" s="2735"/>
      <c r="L322" s="2735"/>
      <c r="M322" s="2735"/>
      <c r="N322" s="3100"/>
      <c r="O322" s="2735"/>
      <c r="P322" s="2735"/>
      <c r="Q322" s="2735"/>
      <c r="R322" s="2735"/>
      <c r="S322" s="2735"/>
      <c r="T322" s="2735"/>
      <c r="U322" s="2735"/>
      <c r="V322" s="2735"/>
      <c r="W322" s="2735"/>
      <c r="X322" s="2735"/>
      <c r="Y322" s="2735"/>
      <c r="Z322" s="2735"/>
      <c r="AA322" s="2735"/>
      <c r="AB322" s="2735"/>
      <c r="AC322" s="2735"/>
      <c r="AD322" s="2735"/>
      <c r="AE322" s="2735"/>
      <c r="AF322" s="2735"/>
      <c r="AG322" s="2735"/>
      <c r="AH322" s="2735"/>
      <c r="AI322" s="2735"/>
      <c r="AJ322" s="2735"/>
      <c r="AK322" s="2735"/>
      <c r="AL322" s="2735"/>
      <c r="AM322" s="2735"/>
      <c r="AN322" s="2735"/>
      <c r="AO322" s="2735"/>
      <c r="AP322" s="2735"/>
      <c r="AQ322" s="2735"/>
      <c r="AR322" s="2735"/>
      <c r="AS322" s="2735"/>
      <c r="AT322" s="2735"/>
      <c r="AU322" s="2735"/>
      <c r="AV322" s="2735"/>
      <c r="AW322" s="2735"/>
      <c r="AX322" s="2735"/>
      <c r="AY322" s="2735"/>
      <c r="AZ322" s="2735"/>
      <c r="BA322" s="2735"/>
      <c r="BB322" s="2735"/>
      <c r="BC322" s="2735"/>
      <c r="BD322" s="2735"/>
      <c r="BE322" s="2735"/>
      <c r="BF322" s="2735"/>
      <c r="BG322" s="2735"/>
      <c r="BH322" s="2735"/>
      <c r="BI322" s="2735"/>
      <c r="BJ322" s="2735"/>
      <c r="BK322" s="2735"/>
      <c r="BL322" s="2735"/>
      <c r="BM322" s="2735"/>
      <c r="BN322" s="2735"/>
      <c r="BO322" s="2735"/>
      <c r="BP322" s="2735"/>
      <c r="BQ322" s="2735"/>
      <c r="BR322" s="2735"/>
      <c r="BS322" s="2735"/>
      <c r="BT322" s="2735"/>
      <c r="BU322" s="2735"/>
      <c r="BV322" s="2735"/>
      <c r="BW322" s="2735"/>
      <c r="BX322" s="2735"/>
      <c r="BY322" s="2735"/>
      <c r="BZ322" s="2735"/>
      <c r="CA322" s="2735"/>
      <c r="CB322" s="2735"/>
      <c r="CC322" s="2735"/>
      <c r="CD322" s="2735"/>
      <c r="CE322" s="2735"/>
      <c r="CF322" s="2735"/>
      <c r="CG322" s="2735"/>
      <c r="CH322" s="2735"/>
      <c r="CI322" s="2735"/>
      <c r="CJ322" s="2735"/>
      <c r="CK322" s="2735"/>
      <c r="CL322" s="2735"/>
      <c r="CM322" s="2735"/>
      <c r="CN322" s="2735"/>
      <c r="CO322" s="2735"/>
      <c r="CP322" s="2735"/>
      <c r="CQ322" s="2735"/>
      <c r="CR322" s="2735"/>
      <c r="CS322" s="2735"/>
      <c r="CT322" s="2735"/>
      <c r="CU322" s="2735"/>
      <c r="CV322" s="2735"/>
      <c r="CW322" s="2735"/>
      <c r="CX322" s="2735"/>
      <c r="CY322" s="2735"/>
      <c r="CZ322" s="2735"/>
      <c r="DA322" s="2735"/>
      <c r="DB322" s="2735"/>
      <c r="DC322" s="2735"/>
      <c r="DD322" s="2735"/>
      <c r="DE322" s="2735"/>
      <c r="DF322" s="2735"/>
      <c r="DG322" s="2735"/>
      <c r="DH322" s="2735"/>
      <c r="DI322" s="2735"/>
      <c r="DJ322" s="2735"/>
      <c r="DK322" s="2735"/>
      <c r="DL322" s="2735"/>
      <c r="DM322" s="2735"/>
      <c r="DN322" s="2735"/>
      <c r="DO322" s="2735"/>
      <c r="DP322" s="2735"/>
      <c r="DQ322" s="2735"/>
      <c r="DR322" s="2735"/>
      <c r="DS322" s="2735"/>
      <c r="DT322" s="2735"/>
      <c r="DU322" s="2735"/>
      <c r="DV322" s="2735"/>
      <c r="DW322" s="2735"/>
      <c r="DX322" s="2735"/>
      <c r="DY322" s="2735"/>
      <c r="DZ322" s="2735"/>
      <c r="EA322" s="2735"/>
      <c r="EB322" s="2735"/>
      <c r="EC322" s="2735"/>
      <c r="ED322" s="2735"/>
      <c r="EE322" s="2735"/>
      <c r="EF322" s="2735"/>
      <c r="EG322" s="2735"/>
      <c r="EH322" s="2735"/>
      <c r="EI322" s="2735"/>
      <c r="EJ322" s="2735"/>
      <c r="EK322" s="2735"/>
      <c r="EL322" s="2735"/>
      <c r="EM322" s="2735"/>
      <c r="EN322" s="2735"/>
      <c r="EO322" s="2735"/>
      <c r="EP322" s="2735"/>
      <c r="EQ322" s="2735"/>
      <c r="ER322" s="2735"/>
      <c r="ES322" s="2735"/>
      <c r="ET322" s="2735"/>
      <c r="EU322" s="2735"/>
      <c r="EV322" s="2735"/>
      <c r="EW322" s="2735"/>
      <c r="EX322" s="2735"/>
      <c r="EY322" s="2735"/>
      <c r="EZ322" s="2735"/>
      <c r="FA322" s="2735"/>
      <c r="FB322" s="2735"/>
      <c r="FC322" s="2735"/>
      <c r="FD322" s="2735"/>
      <c r="FE322" s="2735"/>
      <c r="FF322" s="2735"/>
      <c r="FG322" s="2735"/>
      <c r="FH322" s="2735"/>
      <c r="FI322" s="2735"/>
      <c r="FJ322" s="2735"/>
      <c r="FK322" s="2735"/>
      <c r="FL322" s="2735"/>
      <c r="FM322" s="2735"/>
      <c r="FN322" s="2735"/>
      <c r="FO322" s="2735"/>
      <c r="FP322" s="2735"/>
      <c r="FQ322" s="2735"/>
      <c r="FR322" s="2735"/>
      <c r="FS322" s="2735"/>
      <c r="FT322" s="2735"/>
      <c r="FU322" s="2735"/>
      <c r="FV322" s="2735"/>
      <c r="FW322" s="2735"/>
      <c r="FX322" s="2735"/>
      <c r="FY322" s="2735"/>
      <c r="FZ322" s="2735"/>
      <c r="GA322" s="2735"/>
      <c r="GB322" s="2735"/>
      <c r="GC322" s="2735"/>
      <c r="GD322" s="2735"/>
      <c r="GE322" s="2735"/>
      <c r="GF322" s="2735"/>
      <c r="GG322" s="2735"/>
      <c r="GH322" s="2735"/>
      <c r="GI322" s="2735"/>
      <c r="GJ322" s="2735"/>
      <c r="GK322" s="2735"/>
      <c r="GL322" s="2735"/>
      <c r="GM322" s="2735"/>
      <c r="GN322" s="2735"/>
      <c r="GO322" s="2735"/>
      <c r="GP322" s="2735"/>
      <c r="GQ322" s="2735"/>
      <c r="GR322" s="2735"/>
      <c r="GS322" s="2735"/>
      <c r="GT322" s="2735"/>
      <c r="GU322" s="2735"/>
      <c r="GV322" s="2735"/>
      <c r="GW322" s="2735"/>
      <c r="GX322" s="2735"/>
      <c r="GY322" s="2735"/>
      <c r="GZ322" s="2735"/>
      <c r="HA322" s="2735"/>
      <c r="HB322" s="2735"/>
      <c r="HC322" s="2735"/>
      <c r="HD322" s="2735"/>
      <c r="HE322" s="2735"/>
      <c r="HF322" s="2735"/>
      <c r="HG322" s="2735"/>
      <c r="HH322" s="2735"/>
      <c r="HI322" s="2735"/>
      <c r="HJ322" s="2735"/>
      <c r="HK322" s="2735"/>
      <c r="HL322" s="2735"/>
      <c r="HM322" s="2735"/>
      <c r="HN322" s="2735"/>
      <c r="HO322" s="2735"/>
      <c r="HP322" s="2735"/>
      <c r="HQ322" s="2735"/>
      <c r="HR322" s="2735"/>
      <c r="HS322" s="2735"/>
      <c r="HT322" s="2735"/>
      <c r="HU322" s="2735"/>
      <c r="HV322" s="2735"/>
      <c r="HW322" s="2735"/>
      <c r="HX322" s="2735"/>
      <c r="HY322" s="2735"/>
      <c r="HZ322" s="2735"/>
      <c r="IA322" s="2735"/>
      <c r="IB322" s="2735"/>
      <c r="IC322" s="2735"/>
      <c r="ID322" s="2735"/>
      <c r="IE322" s="2735"/>
      <c r="IF322" s="2735"/>
      <c r="IG322" s="2735"/>
      <c r="IH322" s="2735"/>
      <c r="II322" s="2735"/>
      <c r="IJ322" s="2735"/>
      <c r="IK322" s="2735"/>
      <c r="IL322" s="2735"/>
      <c r="IM322" s="2735"/>
      <c r="IN322" s="2735"/>
      <c r="IO322" s="2735"/>
      <c r="IP322" s="2735"/>
      <c r="IQ322" s="2735"/>
      <c r="IR322" s="2735"/>
      <c r="IS322" s="2735"/>
      <c r="IT322" s="2735"/>
      <c r="IU322" s="2735"/>
      <c r="IV322" s="2735"/>
      <c r="IW322" s="2735"/>
      <c r="IX322" s="2735"/>
      <c r="IY322" s="2735"/>
      <c r="IZ322" s="2735"/>
      <c r="JA322" s="2735"/>
      <c r="JB322" s="2735"/>
      <c r="JC322" s="2735"/>
      <c r="JD322" s="2735"/>
      <c r="JE322" s="2735"/>
      <c r="JF322" s="2735"/>
      <c r="JG322" s="2735"/>
      <c r="JH322" s="2735"/>
      <c r="JI322" s="2735"/>
      <c r="JJ322" s="2735"/>
      <c r="JK322" s="2735"/>
      <c r="JL322" s="2735"/>
      <c r="JM322" s="2735"/>
      <c r="JN322" s="2735"/>
      <c r="JO322" s="2735"/>
      <c r="JP322" s="2735"/>
      <c r="JQ322" s="2735"/>
      <c r="JR322" s="2735"/>
      <c r="JS322" s="2735"/>
      <c r="JT322" s="2735"/>
      <c r="JU322" s="2735"/>
      <c r="JV322" s="2735"/>
      <c r="JW322" s="2735"/>
      <c r="JX322" s="2735"/>
      <c r="JY322" s="2735"/>
      <c r="JZ322" s="2735"/>
      <c r="KA322" s="2735"/>
      <c r="KB322" s="2735"/>
      <c r="KC322" s="2735"/>
      <c r="KD322" s="2735"/>
      <c r="KE322" s="2735"/>
      <c r="KF322" s="2735"/>
      <c r="KG322" s="2735"/>
      <c r="KH322" s="2735"/>
      <c r="KI322" s="2735"/>
      <c r="KJ322" s="2735"/>
      <c r="KK322" s="2735"/>
      <c r="KL322" s="2735"/>
      <c r="KM322" s="2735"/>
      <c r="KN322" s="2735"/>
      <c r="KO322" s="2735"/>
      <c r="KP322" s="2735"/>
      <c r="KQ322" s="2735"/>
      <c r="KR322" s="2735"/>
      <c r="KS322" s="2735"/>
      <c r="KT322" s="2735"/>
      <c r="KU322" s="2735"/>
      <c r="KV322" s="2735"/>
      <c r="KW322" s="2735"/>
      <c r="KX322" s="2735"/>
      <c r="KY322" s="2735"/>
      <c r="KZ322" s="2735"/>
      <c r="LA322" s="2735"/>
      <c r="LB322" s="2735"/>
      <c r="LC322" s="2735"/>
      <c r="LD322" s="2735"/>
      <c r="LE322" s="2735"/>
      <c r="LF322" s="2735"/>
      <c r="LG322" s="2735"/>
      <c r="LH322" s="2735"/>
      <c r="LI322" s="2735"/>
      <c r="LJ322" s="2735"/>
      <c r="LK322" s="2735"/>
      <c r="LL322" s="2735"/>
      <c r="LM322" s="2735"/>
      <c r="LN322" s="2735"/>
      <c r="LO322" s="2735"/>
      <c r="LP322" s="2735"/>
      <c r="LQ322" s="2735"/>
      <c r="LR322" s="2735"/>
      <c r="LS322" s="2735"/>
      <c r="LT322" s="2735"/>
      <c r="LU322" s="2735"/>
      <c r="LV322" s="2735"/>
      <c r="LW322" s="2735"/>
      <c r="LX322" s="2735"/>
      <c r="LY322" s="2735"/>
      <c r="LZ322" s="2735"/>
      <c r="MA322" s="2735"/>
      <c r="MB322" s="2735"/>
      <c r="MC322" s="2735"/>
      <c r="MD322" s="2735"/>
      <c r="ME322" s="2735"/>
      <c r="MF322" s="2735"/>
      <c r="MG322" s="2735"/>
      <c r="MH322" s="2735"/>
      <c r="MI322" s="2735"/>
      <c r="MJ322" s="2735"/>
      <c r="MK322" s="2735"/>
      <c r="ML322" s="2735"/>
      <c r="MM322" s="2735"/>
      <c r="MN322" s="2735"/>
      <c r="MO322" s="2735"/>
      <c r="MP322" s="2735"/>
      <c r="MQ322" s="2735"/>
      <c r="MR322" s="2735"/>
      <c r="MS322" s="2735"/>
      <c r="MT322" s="2735"/>
      <c r="MU322" s="2735"/>
      <c r="MV322" s="2735"/>
      <c r="MW322" s="2735"/>
      <c r="MX322" s="2735"/>
      <c r="MY322" s="2735"/>
      <c r="MZ322" s="2735"/>
      <c r="NA322" s="2735"/>
      <c r="NB322" s="2735"/>
      <c r="NC322" s="2735"/>
      <c r="ND322" s="2735"/>
      <c r="NE322" s="2735"/>
      <c r="NF322" s="2735"/>
      <c r="NG322" s="2735"/>
      <c r="NH322" s="2735"/>
      <c r="NI322" s="2735"/>
      <c r="NJ322" s="2735"/>
      <c r="NK322" s="2735"/>
      <c r="NL322" s="2735"/>
      <c r="NM322" s="2735"/>
      <c r="NN322" s="2735"/>
      <c r="NO322" s="2735"/>
      <c r="NP322" s="2735"/>
      <c r="NQ322" s="2735"/>
      <c r="NR322" s="2735"/>
      <c r="NS322" s="2735"/>
      <c r="NT322" s="2735"/>
      <c r="NU322" s="2735"/>
      <c r="NV322" s="2735"/>
      <c r="NW322" s="2735"/>
      <c r="NX322" s="2735"/>
      <c r="NY322" s="2735"/>
      <c r="NZ322" s="2735"/>
      <c r="OA322" s="2735"/>
      <c r="OB322" s="2735"/>
      <c r="OC322" s="2735"/>
      <c r="OD322" s="2735"/>
      <c r="OE322" s="2735"/>
      <c r="OF322" s="2735"/>
      <c r="OG322" s="2735"/>
      <c r="OH322" s="2735"/>
      <c r="OI322" s="2735"/>
      <c r="OJ322" s="2735"/>
      <c r="OK322" s="2735"/>
      <c r="OL322" s="2735"/>
      <c r="OM322" s="2735"/>
      <c r="ON322" s="2735"/>
      <c r="OO322" s="2735"/>
      <c r="OP322" s="2735"/>
      <c r="OQ322" s="2735"/>
      <c r="OR322" s="2735"/>
      <c r="OS322" s="2735"/>
      <c r="OT322" s="2735"/>
      <c r="OU322" s="2735"/>
      <c r="OV322" s="2735"/>
      <c r="OW322" s="2735"/>
      <c r="OX322" s="2735"/>
      <c r="OY322" s="2735"/>
      <c r="OZ322" s="2735"/>
      <c r="PA322" s="2735"/>
      <c r="PB322" s="2735"/>
      <c r="PC322" s="2735"/>
      <c r="PD322" s="2735"/>
      <c r="PE322" s="2735"/>
      <c r="PF322" s="2735"/>
      <c r="PG322" s="2735"/>
      <c r="PH322" s="2735"/>
      <c r="PI322" s="2735"/>
      <c r="PJ322" s="2735"/>
      <c r="PK322" s="2735"/>
      <c r="PL322" s="2735"/>
      <c r="PM322" s="2735"/>
      <c r="PN322" s="2735"/>
      <c r="PO322" s="2735"/>
      <c r="PP322" s="2735"/>
      <c r="PQ322" s="2735"/>
      <c r="PR322" s="2735"/>
      <c r="PS322" s="2735"/>
      <c r="PT322" s="2735"/>
      <c r="PU322" s="2735"/>
      <c r="PV322" s="2735"/>
      <c r="PW322" s="2735"/>
      <c r="PX322" s="2735"/>
      <c r="PY322" s="2735"/>
      <c r="PZ322" s="2735"/>
      <c r="QA322" s="2735"/>
      <c r="QB322" s="2735"/>
      <c r="QC322" s="2735"/>
      <c r="QD322" s="2735"/>
      <c r="QE322" s="2735"/>
      <c r="QF322" s="2735"/>
      <c r="QG322" s="2735"/>
      <c r="QH322" s="2735"/>
      <c r="QI322" s="2735"/>
      <c r="QJ322" s="2735"/>
      <c r="QK322" s="2735"/>
      <c r="QL322" s="2735"/>
      <c r="QM322" s="2735"/>
      <c r="QN322" s="2735"/>
      <c r="QO322" s="2735"/>
      <c r="QP322" s="2735"/>
      <c r="QQ322" s="2735"/>
      <c r="QR322" s="2735"/>
      <c r="QS322" s="2735"/>
      <c r="QT322" s="2735"/>
      <c r="QU322" s="2735"/>
      <c r="QV322" s="2735"/>
      <c r="QW322" s="2735"/>
      <c r="QX322" s="2735"/>
      <c r="QY322" s="2735"/>
      <c r="QZ322" s="2735"/>
      <c r="RA322" s="2735"/>
      <c r="RB322" s="2735"/>
      <c r="RC322" s="2735"/>
      <c r="RD322" s="2735"/>
      <c r="RE322" s="2735"/>
      <c r="RF322" s="2735"/>
      <c r="RG322" s="2735"/>
      <c r="RH322" s="2735"/>
      <c r="RI322" s="2735"/>
      <c r="RJ322" s="2735"/>
      <c r="RK322" s="2735"/>
      <c r="RL322" s="2735"/>
      <c r="RM322" s="2735"/>
      <c r="RN322" s="2735"/>
      <c r="RO322" s="2735"/>
      <c r="RP322" s="2735"/>
      <c r="RQ322" s="2735"/>
      <c r="RR322" s="2735"/>
      <c r="RS322" s="2735"/>
      <c r="RT322" s="2735"/>
      <c r="RU322" s="2735"/>
      <c r="RV322" s="2735"/>
      <c r="RW322" s="2735"/>
      <c r="RX322" s="2735"/>
      <c r="RY322" s="2735"/>
      <c r="RZ322" s="2735"/>
      <c r="SA322" s="2735"/>
      <c r="SB322" s="2735"/>
      <c r="SC322" s="2735"/>
      <c r="SD322" s="2735"/>
      <c r="SE322" s="2735"/>
      <c r="SF322" s="2735"/>
      <c r="SG322" s="2735"/>
      <c r="SH322" s="2735"/>
      <c r="SI322" s="2735"/>
      <c r="SJ322" s="2735"/>
      <c r="SK322" s="2735"/>
      <c r="SL322" s="2735"/>
      <c r="SM322" s="2735"/>
      <c r="SN322" s="2735"/>
      <c r="SO322" s="2735"/>
      <c r="SP322" s="2735"/>
      <c r="SQ322" s="2735"/>
      <c r="SR322" s="2735"/>
      <c r="SS322" s="2735"/>
      <c r="ST322" s="2735"/>
      <c r="SU322" s="2735"/>
      <c r="SV322" s="2735"/>
      <c r="SW322" s="2735"/>
      <c r="SX322" s="2735"/>
      <c r="SY322" s="2735"/>
      <c r="SZ322" s="2735"/>
      <c r="TA322" s="2735"/>
      <c r="TB322" s="2735"/>
      <c r="TC322" s="2735"/>
      <c r="TD322" s="2735"/>
      <c r="TE322" s="2735"/>
      <c r="TF322" s="2735"/>
      <c r="TG322" s="2735"/>
      <c r="TH322" s="2735"/>
      <c r="TI322" s="2735"/>
      <c r="TJ322" s="2735"/>
      <c r="TK322" s="2735"/>
      <c r="TL322" s="2735"/>
      <c r="TM322" s="2735"/>
      <c r="TN322" s="2735"/>
      <c r="TO322" s="2735"/>
      <c r="TP322" s="2735"/>
      <c r="TQ322" s="2735"/>
      <c r="TR322" s="2735"/>
      <c r="TS322" s="2735"/>
      <c r="TT322" s="2735"/>
      <c r="TU322" s="2735"/>
      <c r="TV322" s="2735"/>
      <c r="TW322" s="2735"/>
      <c r="TX322" s="2735"/>
      <c r="TY322" s="2735"/>
      <c r="TZ322" s="2735"/>
      <c r="UA322" s="2735"/>
      <c r="UB322" s="2735"/>
      <c r="UC322" s="2735"/>
      <c r="UD322" s="2735"/>
      <c r="UE322" s="2735"/>
      <c r="UF322" s="2735"/>
      <c r="UG322" s="2735"/>
      <c r="UH322" s="2735"/>
      <c r="UI322" s="2735"/>
      <c r="UJ322" s="2735"/>
      <c r="UK322" s="2735"/>
      <c r="UL322" s="2735"/>
      <c r="UM322" s="2735"/>
      <c r="UN322" s="2735"/>
      <c r="UO322" s="2735"/>
      <c r="UP322" s="2735"/>
      <c r="UQ322" s="2735"/>
      <c r="UR322" s="2735"/>
      <c r="US322" s="2735"/>
      <c r="UT322" s="2735"/>
      <c r="UU322" s="2735"/>
      <c r="UV322" s="2735"/>
      <c r="UW322" s="2735"/>
      <c r="UX322" s="2735"/>
      <c r="UY322" s="2735"/>
      <c r="UZ322" s="2735"/>
      <c r="VA322" s="2735"/>
      <c r="VB322" s="2735"/>
      <c r="VC322" s="2735"/>
      <c r="VD322" s="2735"/>
      <c r="VE322" s="2735"/>
      <c r="VF322" s="2735"/>
      <c r="VG322" s="2735"/>
      <c r="VH322" s="2735"/>
      <c r="VI322" s="2735"/>
      <c r="VJ322" s="2735"/>
      <c r="VK322" s="2735"/>
      <c r="VL322" s="2735"/>
      <c r="VM322" s="2735"/>
      <c r="VN322" s="2735"/>
      <c r="VO322" s="2735"/>
      <c r="VP322" s="2735"/>
      <c r="VQ322" s="2735"/>
      <c r="VR322" s="2735"/>
      <c r="VS322" s="2735"/>
      <c r="VT322" s="2735"/>
      <c r="VU322" s="2735"/>
      <c r="VV322" s="2735"/>
      <c r="VW322" s="2735"/>
      <c r="VX322" s="2735"/>
      <c r="VY322" s="2735"/>
      <c r="VZ322" s="2735"/>
      <c r="WA322" s="2735"/>
      <c r="WB322" s="2735"/>
      <c r="WC322" s="2735"/>
      <c r="WD322" s="2735"/>
      <c r="WE322" s="2735"/>
      <c r="WF322" s="2735"/>
      <c r="WG322" s="2735"/>
      <c r="WH322" s="2735"/>
      <c r="WI322" s="2735"/>
      <c r="WJ322" s="2735"/>
      <c r="WK322" s="2735"/>
      <c r="WL322" s="2735"/>
      <c r="WM322" s="2735"/>
      <c r="WN322" s="2735"/>
      <c r="WO322" s="2735"/>
      <c r="WP322" s="2735"/>
      <c r="WQ322" s="2735"/>
      <c r="WR322" s="2735"/>
      <c r="WS322" s="2735"/>
      <c r="WT322" s="2735"/>
      <c r="WU322" s="2735"/>
      <c r="WV322" s="2735"/>
      <c r="WW322" s="2735"/>
      <c r="WX322" s="2735"/>
      <c r="WY322" s="2735"/>
      <c r="WZ322" s="2735"/>
      <c r="XA322" s="2735"/>
      <c r="XB322" s="2735"/>
      <c r="XC322" s="2735"/>
      <c r="XD322" s="2735"/>
      <c r="XE322" s="2735"/>
      <c r="XF322" s="2735"/>
      <c r="XG322" s="2735"/>
      <c r="XH322" s="2735"/>
      <c r="XI322" s="2735"/>
      <c r="XJ322" s="2735"/>
      <c r="XK322" s="2735"/>
      <c r="XL322" s="2735"/>
      <c r="XM322" s="2735"/>
      <c r="XN322" s="2735"/>
      <c r="XO322" s="2735"/>
      <c r="XP322" s="2735"/>
      <c r="XQ322" s="2735"/>
      <c r="XR322" s="2735"/>
      <c r="XS322" s="2735"/>
      <c r="XT322" s="2735"/>
      <c r="XU322" s="2735"/>
      <c r="XV322" s="2735"/>
      <c r="XW322" s="2735"/>
      <c r="XX322" s="2735"/>
      <c r="XY322" s="2735"/>
      <c r="XZ322" s="2735"/>
      <c r="YA322" s="2735"/>
      <c r="YB322" s="2735"/>
      <c r="YC322" s="2735"/>
      <c r="YD322" s="2735"/>
      <c r="YE322" s="2735"/>
      <c r="YF322" s="2735"/>
      <c r="YG322" s="2735"/>
      <c r="YH322" s="2735"/>
      <c r="YI322" s="2735"/>
      <c r="YJ322" s="2735"/>
      <c r="YK322" s="2735"/>
      <c r="YL322" s="2735"/>
      <c r="YM322" s="2735"/>
      <c r="YN322" s="2735"/>
      <c r="YO322" s="2735"/>
      <c r="YP322" s="2735"/>
      <c r="YQ322" s="2735"/>
      <c r="YR322" s="2735"/>
      <c r="YS322" s="2735"/>
      <c r="YT322" s="2735"/>
      <c r="YU322" s="2735"/>
      <c r="YV322" s="2735"/>
      <c r="YW322" s="2735"/>
      <c r="YX322" s="2735"/>
      <c r="YY322" s="2735"/>
      <c r="YZ322" s="2735"/>
      <c r="ZA322" s="2735"/>
      <c r="ZB322" s="2735"/>
      <c r="ZC322" s="2735"/>
      <c r="ZD322" s="2735"/>
      <c r="ZE322" s="2735"/>
      <c r="ZF322" s="2735"/>
      <c r="ZG322" s="2735"/>
      <c r="ZH322" s="2735"/>
      <c r="ZI322" s="2735"/>
      <c r="ZJ322" s="2735"/>
      <c r="ZK322" s="2735"/>
      <c r="ZL322" s="2735"/>
      <c r="ZM322" s="2735"/>
      <c r="ZN322" s="2735"/>
      <c r="ZO322" s="2735"/>
      <c r="ZP322" s="2735"/>
      <c r="ZQ322" s="2735"/>
      <c r="ZR322" s="2735"/>
      <c r="ZS322" s="2735"/>
      <c r="ZT322" s="2735"/>
      <c r="ZU322" s="2735"/>
      <c r="ZV322" s="2735"/>
      <c r="ZW322" s="2735"/>
      <c r="ZX322" s="2735"/>
      <c r="ZY322" s="2735"/>
      <c r="ZZ322" s="2735"/>
      <c r="AAA322" s="2735"/>
      <c r="AAB322" s="2735"/>
      <c r="AAC322" s="2735"/>
      <c r="AAD322" s="2735"/>
      <c r="AAE322" s="2735"/>
      <c r="AAF322" s="2735"/>
      <c r="AAG322" s="2735"/>
      <c r="AAH322" s="2735"/>
      <c r="AAI322" s="2735"/>
      <c r="AAJ322" s="2735"/>
      <c r="AAK322" s="2735"/>
      <c r="AAL322" s="2735"/>
      <c r="AAM322" s="2735"/>
      <c r="AAN322" s="2735"/>
      <c r="AAO322" s="2735"/>
      <c r="AAP322" s="2735"/>
      <c r="AAQ322" s="2735"/>
      <c r="AAR322" s="2735"/>
      <c r="AAS322" s="2735"/>
      <c r="AAT322" s="2735"/>
      <c r="AAU322" s="2735"/>
      <c r="AAV322" s="2735"/>
      <c r="AAW322" s="2735"/>
      <c r="AAX322" s="2735"/>
      <c r="AAY322" s="2735"/>
      <c r="AAZ322" s="2735"/>
      <c r="ABA322" s="2735"/>
      <c r="ABB322" s="2735"/>
      <c r="ABC322" s="2735"/>
      <c r="ABD322" s="2735"/>
      <c r="ABE322" s="2735"/>
      <c r="ABF322" s="2735"/>
      <c r="ABG322" s="2735"/>
      <c r="ABH322" s="2735"/>
      <c r="ABI322" s="2735"/>
      <c r="ABJ322" s="2735"/>
      <c r="ABK322" s="2735"/>
      <c r="ABL322" s="2735"/>
      <c r="ABM322" s="2735"/>
      <c r="ABN322" s="2735"/>
      <c r="ABO322" s="2735"/>
      <c r="ABP322" s="2735"/>
      <c r="ABQ322" s="2735"/>
      <c r="ABR322" s="2735"/>
      <c r="ABS322" s="2735"/>
      <c r="ABT322" s="2735"/>
      <c r="ABU322" s="2735"/>
      <c r="ABV322" s="2735"/>
      <c r="ABW322" s="2735"/>
      <c r="ABX322" s="2735"/>
      <c r="ABY322" s="2735"/>
      <c r="ABZ322" s="2735"/>
      <c r="ACA322" s="2735"/>
      <c r="ACB322" s="2735"/>
      <c r="ACC322" s="2735"/>
      <c r="ACD322" s="2735"/>
      <c r="ACE322" s="2735"/>
      <c r="ACF322" s="2735"/>
      <c r="ACG322" s="2735"/>
      <c r="ACH322" s="2735"/>
      <c r="ACI322" s="2735"/>
      <c r="ACJ322" s="2735"/>
      <c r="ACK322" s="2735"/>
      <c r="ACL322" s="2735"/>
      <c r="ACM322" s="2735"/>
      <c r="ACN322" s="2735"/>
      <c r="ACO322" s="2735"/>
      <c r="ACP322" s="2735"/>
      <c r="ACQ322" s="2735"/>
      <c r="ACR322" s="2735"/>
      <c r="ACS322" s="2735"/>
      <c r="ACT322" s="2735"/>
      <c r="ACU322" s="2735"/>
      <c r="ACV322" s="2735"/>
      <c r="ACW322" s="2735"/>
      <c r="ACX322" s="2735"/>
      <c r="ACY322" s="2735"/>
      <c r="ACZ322" s="2735"/>
      <c r="ADA322" s="2735"/>
      <c r="ADB322" s="2735"/>
      <c r="ADC322" s="2735"/>
      <c r="ADD322" s="2735"/>
      <c r="ADE322" s="2735"/>
      <c r="ADF322" s="2735"/>
      <c r="ADG322" s="2735"/>
      <c r="ADH322" s="2735"/>
      <c r="ADI322" s="2735"/>
      <c r="ADJ322" s="2735"/>
      <c r="ADK322" s="2735"/>
      <c r="ADL322" s="2735"/>
      <c r="ADM322" s="2735"/>
      <c r="ADN322" s="2735"/>
      <c r="ADO322" s="2735"/>
      <c r="ADP322" s="2735"/>
      <c r="ADQ322" s="2735"/>
      <c r="ADR322" s="2735"/>
      <c r="ADS322" s="2735"/>
      <c r="ADT322" s="2735"/>
      <c r="ADU322" s="2735"/>
      <c r="ADV322" s="2735"/>
      <c r="ADW322" s="2735"/>
      <c r="ADX322" s="2735"/>
      <c r="ADY322" s="2735"/>
      <c r="ADZ322" s="2735"/>
      <c r="AEA322" s="2735"/>
      <c r="AEB322" s="2735"/>
      <c r="AEC322" s="2735"/>
      <c r="AED322" s="2735"/>
      <c r="AEE322" s="2735"/>
      <c r="AEF322" s="2735"/>
      <c r="AEG322" s="2735"/>
      <c r="AEH322" s="2735"/>
      <c r="AEI322" s="2735"/>
      <c r="AEJ322" s="2735"/>
      <c r="AEK322" s="2735"/>
      <c r="AEL322" s="2735"/>
      <c r="AEM322" s="2735"/>
      <c r="AEN322" s="2735"/>
      <c r="AEO322" s="2735"/>
      <c r="AEP322" s="2735"/>
      <c r="AEQ322" s="2735"/>
      <c r="AER322" s="2735"/>
      <c r="AES322" s="2735"/>
      <c r="AET322" s="2735"/>
      <c r="AEU322" s="2735"/>
      <c r="AEV322" s="2735"/>
      <c r="AEW322" s="2735"/>
      <c r="AEX322" s="2735"/>
      <c r="AEY322" s="2735"/>
      <c r="AEZ322" s="2735"/>
      <c r="AFA322" s="2735"/>
      <c r="AFB322" s="2735"/>
      <c r="AFC322" s="2735"/>
      <c r="AFD322" s="2735"/>
      <c r="AFE322" s="2735"/>
      <c r="AFF322" s="2735"/>
      <c r="AFG322" s="2735"/>
      <c r="AFH322" s="2735"/>
      <c r="AFI322" s="2735"/>
      <c r="AFJ322" s="2735"/>
      <c r="AFK322" s="2735"/>
      <c r="AFL322" s="2735"/>
      <c r="AFM322" s="2735"/>
      <c r="AFN322" s="2735"/>
      <c r="AFO322" s="2735"/>
      <c r="AFP322" s="2735"/>
      <c r="AFQ322" s="2735"/>
      <c r="AFR322" s="2735"/>
      <c r="AFS322" s="2735"/>
      <c r="AFT322" s="2735"/>
      <c r="AFU322" s="2735"/>
      <c r="AFV322" s="2735"/>
      <c r="AFW322" s="2735"/>
      <c r="AFX322" s="2735"/>
      <c r="AFY322" s="2735"/>
      <c r="AFZ322" s="2735"/>
      <c r="AGA322" s="2735"/>
      <c r="AGB322" s="2735"/>
      <c r="AGC322" s="2735"/>
      <c r="AGD322" s="2735"/>
      <c r="AGE322" s="2735"/>
      <c r="AGF322" s="2735"/>
      <c r="AGG322" s="2735"/>
      <c r="AGH322" s="2735"/>
      <c r="AGI322" s="2735"/>
      <c r="AGJ322" s="2735"/>
      <c r="AGK322" s="2735"/>
      <c r="AGL322" s="2735"/>
      <c r="AGM322" s="2735"/>
      <c r="AGN322" s="2735"/>
      <c r="AGO322" s="2735"/>
      <c r="AGP322" s="2735"/>
      <c r="AGQ322" s="2735"/>
      <c r="AGR322" s="2735"/>
      <c r="AGS322" s="2735"/>
      <c r="AGT322" s="2735"/>
      <c r="AGU322" s="2735"/>
      <c r="AGV322" s="2735"/>
      <c r="AGW322" s="2735"/>
      <c r="AGX322" s="2735"/>
      <c r="AGY322" s="2735"/>
      <c r="AGZ322" s="2735"/>
      <c r="AHA322" s="2735"/>
      <c r="AHB322" s="2735"/>
      <c r="AHC322" s="2735"/>
      <c r="AHD322" s="2735"/>
      <c r="AHE322" s="2735"/>
      <c r="AHF322" s="2735"/>
      <c r="AHG322" s="2735"/>
      <c r="AHH322" s="2735"/>
      <c r="AHI322" s="2735"/>
      <c r="AHJ322" s="2735"/>
      <c r="AHK322" s="2735"/>
      <c r="AHL322" s="2735"/>
      <c r="AHM322" s="2735"/>
      <c r="AHN322" s="2735"/>
      <c r="AHO322" s="2735"/>
      <c r="AHP322" s="2735"/>
      <c r="AHQ322" s="2735"/>
      <c r="AHR322" s="2735"/>
      <c r="AHS322" s="2735"/>
      <c r="AHT322" s="2735"/>
      <c r="AHU322" s="2735"/>
      <c r="AHV322" s="2735"/>
      <c r="AHW322" s="2735"/>
      <c r="AHX322" s="2735"/>
      <c r="AHY322" s="2735"/>
      <c r="AHZ322" s="2735"/>
      <c r="AIA322" s="2735"/>
      <c r="AIB322" s="2735"/>
      <c r="AIC322" s="2735"/>
      <c r="AID322" s="2735"/>
      <c r="AIE322" s="2735"/>
      <c r="AIF322" s="2735"/>
      <c r="AIG322" s="2735"/>
      <c r="AIH322" s="2735"/>
      <c r="AII322" s="2735"/>
      <c r="AIJ322" s="2735"/>
      <c r="AIK322" s="2735"/>
      <c r="AIL322" s="2735"/>
      <c r="AIM322" s="2735"/>
      <c r="AIN322" s="2735"/>
      <c r="AIO322" s="2735"/>
      <c r="AIP322" s="2735"/>
      <c r="AIQ322" s="2735"/>
      <c r="AIR322" s="2735"/>
      <c r="AIS322" s="2735"/>
      <c r="AIT322" s="2735"/>
      <c r="AIU322" s="2735"/>
      <c r="AIV322" s="2735"/>
      <c r="AIW322" s="2735"/>
      <c r="AIX322" s="2735"/>
      <c r="AIY322" s="2735"/>
      <c r="AIZ322" s="2735"/>
      <c r="AJA322" s="2735"/>
      <c r="AJB322" s="2735"/>
      <c r="AJC322" s="2735"/>
      <c r="AJD322" s="2735"/>
      <c r="AJE322" s="2735"/>
      <c r="AJF322" s="2735"/>
      <c r="AJG322" s="2735"/>
      <c r="AJH322" s="2735"/>
      <c r="AJI322" s="2735"/>
      <c r="AJJ322" s="2735"/>
      <c r="AJK322" s="2735"/>
      <c r="AJL322" s="2735"/>
      <c r="AJM322" s="2735"/>
      <c r="AJN322" s="2735"/>
      <c r="AJO322" s="2735"/>
      <c r="AJP322" s="2735"/>
      <c r="AJQ322" s="2735"/>
      <c r="AJR322" s="2735"/>
      <c r="AJS322" s="2735"/>
      <c r="AJT322" s="2735"/>
      <c r="AJU322" s="2735"/>
      <c r="AJV322" s="2735"/>
      <c r="AJW322" s="2735"/>
      <c r="AJX322" s="2735"/>
      <c r="AJY322" s="2735"/>
      <c r="AJZ322" s="2735"/>
      <c r="AKA322" s="2735"/>
      <c r="AKB322" s="2735"/>
      <c r="AKC322" s="2735"/>
      <c r="AKD322" s="2735"/>
      <c r="AKE322" s="2735"/>
      <c r="AKF322" s="2735"/>
      <c r="AKG322" s="2735"/>
      <c r="AKH322" s="2735"/>
      <c r="AKI322" s="2735"/>
      <c r="AKJ322" s="2735"/>
      <c r="AKK322" s="2735"/>
      <c r="AKL322" s="2735"/>
      <c r="AKM322" s="2735"/>
      <c r="AKN322" s="2735"/>
      <c r="AKO322" s="2735"/>
      <c r="AKP322" s="2735"/>
      <c r="AKQ322" s="2735"/>
      <c r="AKR322" s="2735"/>
      <c r="AKS322" s="2735"/>
      <c r="AKT322" s="2735"/>
      <c r="AKU322" s="2735"/>
      <c r="AKV322" s="2735"/>
      <c r="AKW322" s="2735"/>
      <c r="AKX322" s="2735"/>
      <c r="AKY322" s="2735"/>
      <c r="AKZ322" s="2735"/>
      <c r="ALA322" s="2735"/>
      <c r="ALB322" s="2735"/>
      <c r="ALC322" s="2735"/>
      <c r="ALD322" s="2735"/>
      <c r="ALE322" s="2735"/>
      <c r="ALF322" s="2735"/>
      <c r="ALG322" s="2735"/>
      <c r="ALH322" s="2735"/>
      <c r="ALI322" s="2735"/>
      <c r="ALJ322" s="2735"/>
      <c r="ALK322" s="2735"/>
      <c r="ALL322" s="2735"/>
      <c r="ALM322" s="2735"/>
      <c r="ALN322" s="2735"/>
      <c r="ALO322" s="2735"/>
      <c r="ALP322" s="2735"/>
      <c r="ALQ322" s="2735"/>
      <c r="ALR322" s="2735"/>
      <c r="ALS322" s="2735"/>
      <c r="ALT322" s="2735"/>
      <c r="ALU322" s="2735"/>
      <c r="ALV322" s="2735"/>
      <c r="ALW322" s="2735"/>
      <c r="ALX322" s="2735"/>
      <c r="ALY322" s="2735"/>
      <c r="ALZ322" s="2735"/>
      <c r="AMA322" s="2735"/>
      <c r="AMB322" s="2735"/>
      <c r="AMC322" s="2735"/>
      <c r="AMD322" s="2735"/>
      <c r="AME322" s="2735"/>
      <c r="AMF322" s="2735"/>
      <c r="AMG322" s="2735"/>
      <c r="AMH322" s="2735"/>
      <c r="AMI322" s="2735"/>
      <c r="AMJ322" s="2735"/>
      <c r="AMK322" s="2735"/>
      <c r="AML322" s="2735"/>
      <c r="AMM322" s="2735"/>
      <c r="AMN322" s="2735"/>
      <c r="AMO322" s="2735"/>
      <c r="AMP322" s="2735"/>
      <c r="AMQ322" s="2735"/>
      <c r="AMR322" s="2735"/>
      <c r="AMS322" s="2735"/>
      <c r="AMT322" s="2735"/>
      <c r="AMU322" s="2735"/>
      <c r="AMV322" s="2735"/>
      <c r="AMW322" s="2735"/>
      <c r="AMX322" s="2735"/>
      <c r="AMY322" s="2735"/>
      <c r="AMZ322" s="2735"/>
      <c r="ANA322" s="2735"/>
      <c r="ANB322" s="2735"/>
      <c r="ANC322" s="2735"/>
      <c r="AND322" s="2735"/>
      <c r="ANE322" s="2735"/>
      <c r="ANF322" s="2735"/>
      <c r="ANG322" s="2735"/>
      <c r="ANH322" s="2735"/>
      <c r="ANI322" s="2735"/>
      <c r="ANJ322" s="2735"/>
      <c r="ANK322" s="2735"/>
      <c r="ANL322" s="2735"/>
      <c r="ANM322" s="2735"/>
      <c r="ANN322" s="2735"/>
      <c r="ANO322" s="2735"/>
      <c r="ANP322" s="2735"/>
      <c r="ANQ322" s="2735"/>
      <c r="ANR322" s="2735"/>
      <c r="ANS322" s="2735"/>
      <c r="ANT322" s="2735"/>
      <c r="ANU322" s="2735"/>
      <c r="ANV322" s="2735"/>
      <c r="ANW322" s="2735"/>
      <c r="ANX322" s="2735"/>
      <c r="ANY322" s="2735"/>
      <c r="ANZ322" s="2735"/>
      <c r="AOA322" s="2735"/>
      <c r="AOB322" s="2735"/>
      <c r="AOC322" s="2735"/>
      <c r="AOD322" s="2735"/>
      <c r="AOE322" s="2735"/>
      <c r="AOF322" s="2735"/>
      <c r="AOG322" s="2735"/>
      <c r="AOH322" s="2735"/>
      <c r="AOI322" s="2735"/>
      <c r="AOJ322" s="2735"/>
      <c r="AOK322" s="2735"/>
      <c r="AOL322" s="2735"/>
      <c r="AOM322" s="2735"/>
      <c r="AON322" s="2735"/>
      <c r="AOO322" s="2735"/>
      <c r="AOP322" s="2735"/>
      <c r="AOQ322" s="2735"/>
      <c r="AOR322" s="2735"/>
      <c r="AOS322" s="2735"/>
      <c r="AOT322" s="2735"/>
      <c r="AOU322" s="2735"/>
      <c r="AOV322" s="2735"/>
      <c r="AOW322" s="2735"/>
      <c r="AOX322" s="2735"/>
      <c r="AOY322" s="2735"/>
      <c r="AOZ322" s="2735"/>
      <c r="APA322" s="2735"/>
      <c r="APB322" s="2735"/>
      <c r="APC322" s="2735"/>
      <c r="APD322" s="2735"/>
      <c r="APE322" s="2735"/>
      <c r="APF322" s="2735"/>
      <c r="APG322" s="2735"/>
      <c r="APH322" s="2735"/>
      <c r="API322" s="2735"/>
      <c r="APJ322" s="2735"/>
      <c r="APK322" s="2735"/>
      <c r="APL322" s="2735"/>
      <c r="APM322" s="2735"/>
      <c r="APN322" s="2735"/>
      <c r="APO322" s="2735"/>
      <c r="APP322" s="2735"/>
      <c r="APQ322" s="2735"/>
      <c r="APR322" s="2735"/>
      <c r="APS322" s="2735"/>
      <c r="APT322" s="2735"/>
      <c r="APU322" s="2735"/>
      <c r="APV322" s="2735"/>
      <c r="APW322" s="2735"/>
      <c r="APX322" s="2735"/>
      <c r="APY322" s="2735"/>
      <c r="APZ322" s="2735"/>
      <c r="AQA322" s="2735"/>
      <c r="AQB322" s="2735"/>
      <c r="AQC322" s="2735"/>
      <c r="AQD322" s="2735"/>
      <c r="AQE322" s="2735"/>
      <c r="AQF322" s="2735"/>
      <c r="AQG322" s="2735"/>
      <c r="AQH322" s="2735"/>
      <c r="AQI322" s="2735"/>
      <c r="AQJ322" s="2735"/>
      <c r="AQK322" s="2735"/>
      <c r="AQL322" s="2735"/>
      <c r="AQM322" s="2735"/>
      <c r="AQN322" s="2735"/>
      <c r="AQO322" s="2735"/>
      <c r="AQP322" s="2735"/>
      <c r="AQQ322" s="2735"/>
      <c r="AQR322" s="2735"/>
      <c r="AQS322" s="2735"/>
      <c r="AQT322" s="2735"/>
      <c r="AQU322" s="2735"/>
      <c r="AQV322" s="2735"/>
      <c r="AQW322" s="2735"/>
      <c r="AQX322" s="2735"/>
      <c r="AQY322" s="2735"/>
      <c r="AQZ322" s="2735"/>
      <c r="ARA322" s="2735"/>
      <c r="ARB322" s="2735"/>
      <c r="ARC322" s="2735"/>
      <c r="ARD322" s="2735"/>
      <c r="ARE322" s="2735"/>
      <c r="ARF322" s="2735"/>
      <c r="ARG322" s="2735"/>
      <c r="ARH322" s="2735"/>
      <c r="ARI322" s="2735"/>
      <c r="ARJ322" s="2735"/>
      <c r="ARK322" s="2735"/>
      <c r="ARL322" s="2735"/>
      <c r="ARM322" s="2735"/>
      <c r="ARN322" s="2735"/>
      <c r="ARO322" s="2735"/>
      <c r="ARP322" s="2735"/>
      <c r="ARQ322" s="2735"/>
      <c r="ARR322" s="2735"/>
      <c r="ARS322" s="2735"/>
      <c r="ART322" s="2735"/>
      <c r="ARU322" s="2735"/>
      <c r="ARV322" s="2735"/>
      <c r="ARW322" s="2735"/>
      <c r="ARX322" s="2735"/>
      <c r="ARY322" s="2735"/>
      <c r="ARZ322" s="2735"/>
      <c r="ASA322" s="2735"/>
      <c r="ASB322" s="2735"/>
      <c r="ASC322" s="2735"/>
      <c r="ASD322" s="2735"/>
      <c r="ASE322" s="2735"/>
      <c r="ASF322" s="2735"/>
      <c r="ASG322" s="2735"/>
      <c r="ASH322" s="2735"/>
      <c r="ASI322" s="2735"/>
      <c r="ASJ322" s="2735"/>
      <c r="ASK322" s="2735"/>
      <c r="ASL322" s="2735"/>
      <c r="ASM322" s="2735"/>
      <c r="ASN322" s="2735"/>
      <c r="ASO322" s="2735"/>
      <c r="ASP322" s="2735"/>
      <c r="ASQ322" s="2735"/>
      <c r="ASR322" s="2735"/>
      <c r="ASS322" s="2735"/>
      <c r="AST322" s="2735"/>
      <c r="ASU322" s="2735"/>
      <c r="ASV322" s="2735"/>
      <c r="ASW322" s="2735"/>
      <c r="ASX322" s="2735"/>
      <c r="ASY322" s="2735"/>
      <c r="ASZ322" s="2735"/>
      <c r="ATA322" s="2735"/>
      <c r="ATB322" s="2735"/>
      <c r="ATC322" s="2735"/>
      <c r="ATD322" s="2735"/>
      <c r="ATE322" s="2735"/>
      <c r="ATF322" s="2735"/>
      <c r="ATG322" s="2735"/>
      <c r="ATH322" s="2735"/>
      <c r="ATI322" s="2735"/>
      <c r="ATJ322" s="2735"/>
      <c r="ATK322" s="2735"/>
      <c r="ATL322" s="2735"/>
      <c r="ATM322" s="2735"/>
      <c r="ATN322" s="2735"/>
      <c r="ATO322" s="2735"/>
      <c r="ATP322" s="2735"/>
      <c r="ATQ322" s="2735"/>
      <c r="ATR322" s="2735"/>
      <c r="ATS322" s="2735"/>
      <c r="ATT322" s="2735"/>
      <c r="ATU322" s="2735"/>
      <c r="ATV322" s="2735"/>
      <c r="ATW322" s="2735"/>
      <c r="ATX322" s="2735"/>
      <c r="ATY322" s="2735"/>
      <c r="ATZ322" s="2735"/>
      <c r="AUA322" s="2735"/>
      <c r="AUB322" s="2735"/>
      <c r="AUC322" s="2735"/>
      <c r="AUD322" s="2735"/>
      <c r="AUE322" s="2735"/>
      <c r="AUF322" s="2735"/>
      <c r="AUG322" s="2735"/>
      <c r="AUH322" s="2735"/>
      <c r="AUI322" s="2735"/>
      <c r="AUJ322" s="2735"/>
      <c r="AUK322" s="2735"/>
      <c r="AUL322" s="2735"/>
      <c r="AUM322" s="2735"/>
      <c r="AUN322" s="2735"/>
      <c r="AUO322" s="2735"/>
      <c r="AUP322" s="2735"/>
      <c r="AUQ322" s="2735"/>
      <c r="AUR322" s="2735"/>
      <c r="AUS322" s="2735"/>
      <c r="AUT322" s="2735"/>
      <c r="AUU322" s="2735"/>
      <c r="AUV322" s="2735"/>
      <c r="AUW322" s="2735"/>
      <c r="AUX322" s="2735"/>
      <c r="AUY322" s="2735"/>
      <c r="AUZ322" s="2735"/>
      <c r="AVA322" s="2735"/>
      <c r="AVB322" s="2735"/>
      <c r="AVC322" s="2735"/>
      <c r="AVD322" s="2735"/>
      <c r="AVE322" s="2735"/>
      <c r="AVF322" s="2735"/>
      <c r="AVG322" s="2735"/>
      <c r="AVH322" s="2735"/>
      <c r="AVI322" s="2735"/>
      <c r="AVJ322" s="2735"/>
      <c r="AVK322" s="2735"/>
      <c r="AVL322" s="2735"/>
      <c r="AVM322" s="2735"/>
      <c r="AVN322" s="2735"/>
      <c r="AVO322" s="2735"/>
      <c r="AVP322" s="2735"/>
      <c r="AVQ322" s="2735"/>
      <c r="AVR322" s="2735"/>
      <c r="AVS322" s="2735"/>
      <c r="AVT322" s="2735"/>
      <c r="AVU322" s="2735"/>
      <c r="AVV322" s="2735"/>
      <c r="AVW322" s="2735"/>
      <c r="AVX322" s="2735"/>
      <c r="AVY322" s="2735"/>
      <c r="AVZ322" s="2735"/>
      <c r="AWA322" s="2735"/>
      <c r="AWB322" s="2735"/>
      <c r="AWC322" s="2735"/>
      <c r="AWD322" s="2735"/>
      <c r="AWE322" s="2735"/>
      <c r="AWF322" s="2735"/>
      <c r="AWG322" s="2735"/>
      <c r="AWH322" s="2735"/>
      <c r="AWI322" s="2735"/>
      <c r="AWJ322" s="2735"/>
      <c r="AWK322" s="2735"/>
      <c r="AWL322" s="2735"/>
      <c r="AWM322" s="2735"/>
      <c r="AWN322" s="2735"/>
      <c r="AWO322" s="2735"/>
      <c r="AWP322" s="2735"/>
      <c r="AWQ322" s="2735"/>
      <c r="AWR322" s="2735"/>
      <c r="AWS322" s="2735"/>
      <c r="AWT322" s="2735"/>
      <c r="AWU322" s="2735"/>
      <c r="AWV322" s="2735"/>
      <c r="AWW322" s="2735"/>
      <c r="AWX322" s="2735"/>
      <c r="AWY322" s="2735"/>
      <c r="AWZ322" s="2735"/>
      <c r="AXA322" s="2735"/>
      <c r="AXB322" s="2735"/>
      <c r="AXC322" s="2735"/>
      <c r="AXD322" s="2735"/>
      <c r="AXE322" s="2735"/>
      <c r="AXF322" s="2735"/>
      <c r="AXG322" s="2735"/>
      <c r="AXH322" s="2735"/>
      <c r="AXI322" s="2735"/>
      <c r="AXJ322" s="2735"/>
      <c r="AXK322" s="2735"/>
      <c r="AXL322" s="2735"/>
      <c r="AXM322" s="2735"/>
      <c r="AXN322" s="2735"/>
      <c r="AXO322" s="2735"/>
      <c r="AXP322" s="2735"/>
      <c r="AXQ322" s="2735"/>
      <c r="AXR322" s="2735"/>
      <c r="AXS322" s="2735"/>
      <c r="AXT322" s="2735"/>
      <c r="AXU322" s="2735"/>
      <c r="AXV322" s="2735"/>
      <c r="AXW322" s="2735"/>
      <c r="AXX322" s="2735"/>
      <c r="AXY322" s="2735"/>
      <c r="AXZ322" s="2735"/>
      <c r="AYA322" s="2735"/>
      <c r="AYB322" s="2735"/>
      <c r="AYC322" s="2735"/>
      <c r="AYD322" s="2735"/>
      <c r="AYE322" s="2735"/>
      <c r="AYF322" s="2735"/>
      <c r="AYG322" s="2735"/>
      <c r="AYH322" s="2735"/>
      <c r="AYI322" s="2735"/>
      <c r="AYJ322" s="2735"/>
      <c r="AYK322" s="2735"/>
      <c r="AYL322" s="2735"/>
      <c r="AYM322" s="2735"/>
      <c r="AYN322" s="2735"/>
      <c r="AYO322" s="2735"/>
      <c r="AYP322" s="2735"/>
      <c r="AYQ322" s="2735"/>
      <c r="AYR322" s="2735"/>
      <c r="AYS322" s="2735"/>
      <c r="AYT322" s="2735"/>
      <c r="AYU322" s="2735"/>
      <c r="AYV322" s="2735"/>
      <c r="AYW322" s="2735"/>
      <c r="AYX322" s="2735"/>
      <c r="AYY322" s="2735"/>
      <c r="AYZ322" s="2735"/>
      <c r="AZA322" s="2735"/>
      <c r="AZB322" s="2735"/>
      <c r="AZC322" s="2735"/>
      <c r="AZD322" s="2735"/>
      <c r="AZE322" s="2735"/>
      <c r="AZF322" s="2735"/>
      <c r="AZG322" s="2735"/>
      <c r="AZH322" s="2735"/>
      <c r="AZI322" s="2735"/>
      <c r="AZJ322" s="2735"/>
      <c r="AZK322" s="2735"/>
      <c r="AZL322" s="2735"/>
      <c r="AZM322" s="2735"/>
      <c r="AZN322" s="2735"/>
      <c r="AZO322" s="2735"/>
      <c r="AZP322" s="2735"/>
      <c r="AZQ322" s="2735"/>
      <c r="AZR322" s="2735"/>
      <c r="AZS322" s="2735"/>
      <c r="AZT322" s="2735"/>
      <c r="AZU322" s="2735"/>
      <c r="AZV322" s="2735"/>
      <c r="AZW322" s="2735"/>
      <c r="AZX322" s="2735"/>
      <c r="AZY322" s="2735"/>
      <c r="AZZ322" s="2735"/>
      <c r="BAA322" s="2735"/>
      <c r="BAB322" s="2735"/>
      <c r="BAC322" s="2735"/>
      <c r="BAD322" s="2735"/>
      <c r="BAE322" s="2735"/>
      <c r="BAF322" s="2735"/>
      <c r="BAG322" s="2735"/>
      <c r="BAH322" s="2735"/>
      <c r="BAI322" s="2735"/>
      <c r="BAJ322" s="2735"/>
      <c r="BAK322" s="2735"/>
      <c r="BAL322" s="2735"/>
      <c r="BAM322" s="2735"/>
      <c r="BAN322" s="2735"/>
      <c r="BAO322" s="2735"/>
      <c r="BAP322" s="2735"/>
      <c r="BAQ322" s="2735"/>
      <c r="BAR322" s="2735"/>
      <c r="BAS322" s="2735"/>
      <c r="BAT322" s="2735"/>
      <c r="BAU322" s="2735"/>
      <c r="BAV322" s="2735"/>
      <c r="BAW322" s="2735"/>
      <c r="BAX322" s="2735"/>
      <c r="BAY322" s="2735"/>
      <c r="BAZ322" s="2735"/>
      <c r="BBA322" s="2735"/>
      <c r="BBB322" s="2735"/>
      <c r="BBC322" s="2735"/>
      <c r="BBD322" s="2735"/>
      <c r="BBE322" s="2735"/>
      <c r="BBF322" s="2735"/>
      <c r="BBG322" s="2735"/>
      <c r="BBH322" s="2735"/>
      <c r="BBI322" s="2735"/>
      <c r="BBJ322" s="2735"/>
      <c r="BBK322" s="2735"/>
      <c r="BBL322" s="2735"/>
      <c r="BBM322" s="2735"/>
      <c r="BBN322" s="2735"/>
      <c r="BBO322" s="2735"/>
      <c r="BBP322" s="2735"/>
      <c r="BBQ322" s="2735"/>
      <c r="BBR322" s="2735"/>
      <c r="BBS322" s="2735"/>
      <c r="BBT322" s="2735"/>
      <c r="BBU322" s="2735"/>
      <c r="BBV322" s="2735"/>
      <c r="BBW322" s="2735"/>
      <c r="BBX322" s="2735"/>
      <c r="BBY322" s="2735"/>
      <c r="BBZ322" s="2735"/>
      <c r="BCA322" s="2735"/>
      <c r="BCB322" s="2735"/>
      <c r="BCC322" s="2735"/>
      <c r="BCD322" s="2735"/>
      <c r="BCE322" s="2735"/>
      <c r="BCF322" s="2735"/>
      <c r="BCG322" s="2735"/>
      <c r="BCH322" s="2735"/>
      <c r="BCI322" s="2735"/>
      <c r="BCJ322" s="2735"/>
      <c r="BCK322" s="2735"/>
      <c r="BCL322" s="2735"/>
      <c r="BCM322" s="2735"/>
      <c r="BCN322" s="2735"/>
      <c r="BCO322" s="2735"/>
      <c r="BCP322" s="2735"/>
      <c r="BCQ322" s="2735"/>
      <c r="BCR322" s="2735"/>
      <c r="BCS322" s="2735"/>
      <c r="BCT322" s="2735"/>
      <c r="BCU322" s="2735"/>
      <c r="BCV322" s="2735"/>
      <c r="BCW322" s="2735"/>
      <c r="BCX322" s="2735"/>
      <c r="BCY322" s="2735"/>
      <c r="BCZ322" s="2735"/>
      <c r="BDA322" s="2735"/>
      <c r="BDB322" s="2735"/>
      <c r="BDC322" s="2735"/>
      <c r="BDD322" s="2735"/>
      <c r="BDE322" s="2735"/>
      <c r="BDF322" s="2735"/>
      <c r="BDG322" s="2735"/>
      <c r="BDH322" s="2735"/>
      <c r="BDI322" s="2735"/>
      <c r="BDJ322" s="2735"/>
      <c r="BDK322" s="2735"/>
      <c r="BDL322" s="2735"/>
      <c r="BDM322" s="2735"/>
      <c r="BDN322" s="2735"/>
      <c r="BDO322" s="2735"/>
      <c r="BDP322" s="2735"/>
      <c r="BDQ322" s="2735"/>
      <c r="BDR322" s="2735"/>
      <c r="BDS322" s="2735"/>
      <c r="BDT322" s="2735"/>
      <c r="BDU322" s="2735"/>
      <c r="BDV322" s="2735"/>
      <c r="BDW322" s="2735"/>
      <c r="BDX322" s="2735"/>
      <c r="BDY322" s="2735"/>
      <c r="BDZ322" s="2735"/>
      <c r="BEA322" s="2735"/>
      <c r="BEB322" s="2735"/>
      <c r="BEC322" s="2735"/>
      <c r="BED322" s="2735"/>
      <c r="BEE322" s="2735"/>
      <c r="BEF322" s="2735"/>
      <c r="BEG322" s="2735"/>
      <c r="BEH322" s="2735"/>
      <c r="BEI322" s="2735"/>
      <c r="BEJ322" s="2735"/>
      <c r="BEK322" s="2735"/>
      <c r="BEL322" s="2735"/>
      <c r="BEM322" s="2735"/>
      <c r="BEN322" s="2735"/>
      <c r="BEO322" s="2735"/>
      <c r="BEP322" s="2735"/>
      <c r="BEQ322" s="2735"/>
      <c r="BER322" s="2735"/>
      <c r="BES322" s="2735"/>
      <c r="BET322" s="2735"/>
      <c r="BEU322" s="2735"/>
      <c r="BEV322" s="2735"/>
      <c r="BEW322" s="2735"/>
      <c r="BEX322" s="2735"/>
      <c r="BEY322" s="2735"/>
      <c r="BEZ322" s="2735"/>
      <c r="BFA322" s="2735"/>
      <c r="BFB322" s="2735"/>
      <c r="BFC322" s="2735"/>
      <c r="BFD322" s="2735"/>
      <c r="BFE322" s="2735"/>
      <c r="BFF322" s="2735"/>
      <c r="BFG322" s="2735"/>
      <c r="BFH322" s="2735"/>
      <c r="BFI322" s="2735"/>
      <c r="BFJ322" s="2735"/>
      <c r="BFK322" s="2735"/>
      <c r="BFL322" s="2735"/>
      <c r="BFM322" s="2735"/>
      <c r="BFN322" s="2735"/>
      <c r="BFO322" s="2735"/>
      <c r="BFP322" s="2735"/>
      <c r="BFQ322" s="2735"/>
      <c r="BFR322" s="2735"/>
      <c r="BFS322" s="2735"/>
      <c r="BFT322" s="2735"/>
      <c r="BFU322" s="2735"/>
      <c r="BFV322" s="2735"/>
      <c r="BFW322" s="2735"/>
      <c r="BFX322" s="2735"/>
      <c r="BFY322" s="2735"/>
      <c r="BFZ322" s="2735"/>
      <c r="BGA322" s="2735"/>
      <c r="BGB322" s="2735"/>
      <c r="BGC322" s="2735"/>
      <c r="BGD322" s="2735"/>
      <c r="BGE322" s="2735"/>
      <c r="BGF322" s="2735"/>
      <c r="BGG322" s="2735"/>
      <c r="BGH322" s="2735"/>
      <c r="BGI322" s="2735"/>
      <c r="BGJ322" s="2735"/>
      <c r="BGK322" s="2735"/>
      <c r="BGL322" s="2735"/>
      <c r="BGM322" s="2735"/>
      <c r="BGN322" s="2735"/>
      <c r="BGO322" s="2735"/>
      <c r="BGP322" s="2735"/>
      <c r="BGQ322" s="2735"/>
      <c r="BGR322" s="2735"/>
      <c r="BGS322" s="2735"/>
      <c r="BGT322" s="2735"/>
      <c r="BGU322" s="2735"/>
      <c r="BGV322" s="2735"/>
      <c r="BGW322" s="2735"/>
      <c r="BGX322" s="2735"/>
      <c r="BGY322" s="2735"/>
      <c r="BGZ322" s="2735"/>
      <c r="BHA322" s="2735"/>
      <c r="BHB322" s="2735"/>
      <c r="BHC322" s="2735"/>
      <c r="BHD322" s="2735"/>
      <c r="BHE322" s="2735"/>
      <c r="BHF322" s="2735"/>
      <c r="BHG322" s="2735"/>
      <c r="BHH322" s="2735"/>
      <c r="BHI322" s="2735"/>
      <c r="BHJ322" s="2735"/>
      <c r="BHK322" s="2735"/>
      <c r="BHL322" s="2735"/>
      <c r="BHM322" s="2735"/>
      <c r="BHN322" s="2735"/>
      <c r="BHO322" s="2735"/>
      <c r="BHP322" s="2735"/>
      <c r="BHQ322" s="2735"/>
      <c r="BHR322" s="2735"/>
      <c r="BHS322" s="2735"/>
      <c r="BHT322" s="2735"/>
      <c r="BHU322" s="2735"/>
      <c r="BHV322" s="2735"/>
      <c r="BHW322" s="2735"/>
      <c r="BHX322" s="2735"/>
      <c r="BHY322" s="2735"/>
      <c r="BHZ322" s="2735"/>
      <c r="BIA322" s="2735"/>
      <c r="BIB322" s="2735"/>
      <c r="BIC322" s="2735"/>
      <c r="BID322" s="2735"/>
      <c r="BIE322" s="2735"/>
      <c r="BIF322" s="2735"/>
      <c r="BIG322" s="2735"/>
      <c r="BIH322" s="2735"/>
      <c r="BII322" s="2735"/>
      <c r="BIJ322" s="2735"/>
      <c r="BIK322" s="2735"/>
      <c r="BIL322" s="2735"/>
      <c r="BIM322" s="2735"/>
      <c r="BIN322" s="2735"/>
      <c r="BIO322" s="2735"/>
      <c r="BIP322" s="2735"/>
      <c r="BIQ322" s="2735"/>
      <c r="BIR322" s="2735"/>
      <c r="BIS322" s="2735"/>
      <c r="BIT322" s="2735"/>
      <c r="BIU322" s="2735"/>
      <c r="BIV322" s="2735"/>
      <c r="BIW322" s="2735"/>
      <c r="BIX322" s="2735"/>
      <c r="BIY322" s="2735"/>
      <c r="BIZ322" s="2735"/>
      <c r="BJA322" s="2735"/>
      <c r="BJB322" s="2735"/>
      <c r="BJC322" s="2735"/>
      <c r="BJD322" s="2735"/>
      <c r="BJE322" s="2735"/>
      <c r="BJF322" s="2735"/>
      <c r="BJG322" s="2735"/>
      <c r="BJH322" s="2735"/>
      <c r="BJI322" s="2735"/>
      <c r="BJJ322" s="2735"/>
      <c r="BJK322" s="2735"/>
      <c r="BJL322" s="2735"/>
      <c r="BJM322" s="2735"/>
      <c r="BJN322" s="2735"/>
      <c r="BJO322" s="2735"/>
      <c r="BJP322" s="2735"/>
      <c r="BJQ322" s="2735"/>
      <c r="BJR322" s="2735"/>
      <c r="BJS322" s="2735"/>
      <c r="BJT322" s="2735"/>
      <c r="BJU322" s="2735"/>
      <c r="BJV322" s="2735"/>
      <c r="BJW322" s="2735"/>
      <c r="BJX322" s="2735"/>
      <c r="BJY322" s="2735"/>
      <c r="BJZ322" s="2735"/>
      <c r="BKA322" s="2735"/>
      <c r="BKB322" s="2735"/>
      <c r="BKC322" s="2735"/>
      <c r="BKD322" s="2735"/>
      <c r="BKE322" s="2735"/>
      <c r="BKF322" s="2735"/>
      <c r="BKG322" s="2735"/>
      <c r="BKH322" s="2735"/>
      <c r="BKI322" s="2735"/>
      <c r="BKJ322" s="2735"/>
      <c r="BKK322" s="2735"/>
      <c r="BKL322" s="2735"/>
      <c r="BKM322" s="2735"/>
      <c r="BKN322" s="2735"/>
      <c r="BKO322" s="2735"/>
      <c r="BKP322" s="2735"/>
      <c r="BKQ322" s="2735"/>
      <c r="BKR322" s="2735"/>
      <c r="BKS322" s="2735"/>
      <c r="BKT322" s="2735"/>
      <c r="BKU322" s="2735"/>
      <c r="BKV322" s="2735"/>
      <c r="BKW322" s="2735"/>
      <c r="BKX322" s="2735"/>
      <c r="BKY322" s="2735"/>
      <c r="BKZ322" s="2735"/>
      <c r="BLA322" s="2735"/>
      <c r="BLB322" s="2735"/>
      <c r="BLC322" s="2735"/>
      <c r="BLD322" s="2735"/>
      <c r="BLE322" s="2735"/>
      <c r="BLF322" s="2735"/>
      <c r="BLG322" s="2735"/>
      <c r="BLH322" s="2735"/>
      <c r="BLI322" s="2735"/>
      <c r="BLJ322" s="2735"/>
      <c r="BLK322" s="2735"/>
      <c r="BLL322" s="2735"/>
      <c r="BLM322" s="2735"/>
      <c r="BLN322" s="2735"/>
      <c r="BLO322" s="2735"/>
      <c r="BLP322" s="2735"/>
      <c r="BLQ322" s="2735"/>
      <c r="BLR322" s="2735"/>
      <c r="BLS322" s="2735"/>
      <c r="BLT322" s="2735"/>
      <c r="BLU322" s="2735"/>
      <c r="BLV322" s="2735"/>
      <c r="BLW322" s="2735"/>
      <c r="BLX322" s="2735"/>
      <c r="BLY322" s="2735"/>
      <c r="BLZ322" s="2735"/>
      <c r="BMA322" s="2735"/>
      <c r="BMB322" s="2735"/>
      <c r="BMC322" s="2735"/>
      <c r="BMD322" s="2735"/>
      <c r="BME322" s="2735"/>
      <c r="BMF322" s="2735"/>
      <c r="BMG322" s="2735"/>
      <c r="BMH322" s="2735"/>
      <c r="BMI322" s="2735"/>
      <c r="BMJ322" s="2735"/>
      <c r="BMK322" s="2735"/>
      <c r="BML322" s="2735"/>
      <c r="BMM322" s="2735"/>
      <c r="BMN322" s="2735"/>
      <c r="BMO322" s="2735"/>
      <c r="BMP322" s="2735"/>
      <c r="BMQ322" s="2735"/>
      <c r="BMR322" s="2735"/>
      <c r="BMS322" s="2735"/>
      <c r="BMT322" s="2735"/>
      <c r="BMU322" s="2735"/>
      <c r="BMV322" s="2735"/>
      <c r="BMW322" s="2735"/>
      <c r="BMX322" s="2735"/>
      <c r="BMY322" s="2735"/>
      <c r="BMZ322" s="2735"/>
      <c r="BNA322" s="2735"/>
      <c r="BNB322" s="2735"/>
      <c r="BNC322" s="2735"/>
      <c r="BND322" s="2735"/>
      <c r="BNE322" s="2735"/>
      <c r="BNF322" s="2735"/>
      <c r="BNG322" s="2735"/>
      <c r="BNH322" s="2735"/>
      <c r="BNI322" s="2735"/>
      <c r="BNJ322" s="2735"/>
      <c r="BNK322" s="2735"/>
      <c r="BNL322" s="2735"/>
      <c r="BNM322" s="2735"/>
      <c r="BNN322" s="2735"/>
      <c r="BNO322" s="2735"/>
      <c r="BNP322" s="2735"/>
      <c r="BNQ322" s="2735"/>
      <c r="BNR322" s="2735"/>
      <c r="BNS322" s="2735"/>
      <c r="BNT322" s="2735"/>
      <c r="BNU322" s="2735"/>
      <c r="BNV322" s="2735"/>
      <c r="BNW322" s="2735"/>
      <c r="BNX322" s="2735"/>
      <c r="BNY322" s="2735"/>
      <c r="BNZ322" s="2735"/>
      <c r="BOA322" s="2735"/>
      <c r="BOB322" s="2735"/>
      <c r="BOC322" s="2735"/>
      <c r="BOD322" s="2735"/>
      <c r="BOE322" s="2735"/>
      <c r="BOF322" s="2735"/>
      <c r="BOG322" s="2735"/>
      <c r="BOH322" s="2735"/>
      <c r="BOI322" s="2735"/>
      <c r="BOJ322" s="2735"/>
      <c r="BOK322" s="2735"/>
      <c r="BOL322" s="2735"/>
      <c r="BOM322" s="2735"/>
      <c r="BON322" s="2735"/>
      <c r="BOO322" s="2735"/>
      <c r="BOP322" s="2735"/>
      <c r="BOQ322" s="2735"/>
      <c r="BOR322" s="2735"/>
      <c r="BOS322" s="2735"/>
      <c r="BOT322" s="2735"/>
      <c r="BOU322" s="2735"/>
      <c r="BOV322" s="2735"/>
      <c r="BOW322" s="2735"/>
      <c r="BOX322" s="2735"/>
      <c r="BOY322" s="2735"/>
      <c r="BOZ322" s="2735"/>
      <c r="BPA322" s="2735"/>
      <c r="BPB322" s="2735"/>
      <c r="BPC322" s="2735"/>
      <c r="BPD322" s="2735"/>
      <c r="BPE322" s="2735"/>
      <c r="BPF322" s="2735"/>
      <c r="BPG322" s="2735"/>
      <c r="BPH322" s="2735"/>
      <c r="BPI322" s="2735"/>
      <c r="BPJ322" s="2735"/>
      <c r="BPK322" s="2735"/>
      <c r="BPL322" s="2735"/>
      <c r="BPM322" s="2735"/>
      <c r="BPN322" s="2735"/>
      <c r="BPO322" s="2735"/>
      <c r="BPP322" s="2735"/>
      <c r="BPQ322" s="2735"/>
      <c r="BPR322" s="2735"/>
      <c r="BPS322" s="2735"/>
      <c r="BPT322" s="2735"/>
      <c r="BPU322" s="2735"/>
      <c r="BPV322" s="2735"/>
      <c r="BPW322" s="2735"/>
      <c r="BPX322" s="2735"/>
      <c r="BPY322" s="2735"/>
      <c r="BPZ322" s="2735"/>
      <c r="BQA322" s="2735"/>
      <c r="BQB322" s="2735"/>
      <c r="BQC322" s="2735"/>
      <c r="BQD322" s="2735"/>
      <c r="BQE322" s="2735"/>
      <c r="BQF322" s="2735"/>
      <c r="BQG322" s="2735"/>
      <c r="BQH322" s="2735"/>
      <c r="BQI322" s="2735"/>
      <c r="BQJ322" s="2735"/>
      <c r="BQK322" s="2735"/>
      <c r="BQL322" s="2735"/>
      <c r="BQM322" s="2735"/>
      <c r="BQN322" s="2735"/>
      <c r="BQO322" s="2735"/>
      <c r="BQP322" s="2735"/>
      <c r="BQQ322" s="2735"/>
      <c r="BQR322" s="2735"/>
      <c r="BQS322" s="2735"/>
      <c r="BQT322" s="2735"/>
      <c r="BQU322" s="2735"/>
      <c r="BQV322" s="2735"/>
      <c r="BQW322" s="2735"/>
      <c r="BQX322" s="2735"/>
      <c r="BQY322" s="2735"/>
      <c r="BQZ322" s="2735"/>
      <c r="BRA322" s="2735"/>
      <c r="BRB322" s="2735"/>
      <c r="BRC322" s="2735"/>
      <c r="BRD322" s="2735"/>
      <c r="BRE322" s="2735"/>
      <c r="BRF322" s="2735"/>
      <c r="BRG322" s="2735"/>
      <c r="BRH322" s="2735"/>
      <c r="BRI322" s="2735"/>
      <c r="BRJ322" s="2735"/>
      <c r="BRK322" s="2735"/>
      <c r="BRL322" s="2735"/>
      <c r="BRM322" s="2735"/>
      <c r="BRN322" s="2735"/>
      <c r="BRO322" s="2735"/>
      <c r="BRP322" s="2735"/>
      <c r="BRQ322" s="2735"/>
      <c r="BRR322" s="2735"/>
      <c r="BRS322" s="2735"/>
      <c r="BRT322" s="2735"/>
      <c r="BRU322" s="2735"/>
      <c r="BRV322" s="2735"/>
      <c r="BRW322" s="2735"/>
      <c r="BRX322" s="2735"/>
      <c r="BRY322" s="2735"/>
      <c r="BRZ322" s="2735"/>
      <c r="BSA322" s="2735"/>
      <c r="BSB322" s="2735"/>
      <c r="BSC322" s="2735"/>
      <c r="BSD322" s="2735"/>
      <c r="BSE322" s="2735"/>
      <c r="BSF322" s="2735"/>
      <c r="BSG322" s="2735"/>
      <c r="BSH322" s="2735"/>
      <c r="BSI322" s="2735"/>
      <c r="BSJ322" s="2735"/>
      <c r="BSK322" s="2735"/>
      <c r="BSL322" s="2735"/>
      <c r="BSM322" s="2735"/>
      <c r="BSN322" s="2735"/>
      <c r="BSO322" s="2735"/>
      <c r="BSP322" s="2735"/>
      <c r="BSQ322" s="2735"/>
      <c r="BSR322" s="2735"/>
      <c r="BSS322" s="2735"/>
      <c r="BST322" s="2735"/>
      <c r="BSU322" s="2735"/>
      <c r="BSV322" s="2735"/>
      <c r="BSW322" s="2735"/>
      <c r="BSX322" s="2735"/>
      <c r="BSY322" s="2735"/>
      <c r="BSZ322" s="2735"/>
      <c r="BTA322" s="2735"/>
      <c r="BTB322" s="2735"/>
      <c r="BTC322" s="2735"/>
      <c r="BTD322" s="2735"/>
      <c r="BTE322" s="2735"/>
      <c r="BTF322" s="2735"/>
      <c r="BTG322" s="2735"/>
      <c r="BTH322" s="2735"/>
      <c r="BTI322" s="2735"/>
      <c r="BTJ322" s="2735"/>
      <c r="BTK322" s="2735"/>
      <c r="BTL322" s="2735"/>
      <c r="BTM322" s="2735"/>
      <c r="BTN322" s="2735"/>
      <c r="BTO322" s="2735"/>
      <c r="BTP322" s="2735"/>
      <c r="BTQ322" s="2735"/>
      <c r="BTR322" s="2735"/>
      <c r="BTS322" s="2735"/>
      <c r="BTT322" s="2735"/>
      <c r="BTU322" s="2735"/>
      <c r="BTV322" s="2735"/>
      <c r="BTW322" s="2735"/>
      <c r="BTX322" s="2735"/>
      <c r="BTY322" s="2735"/>
      <c r="BTZ322" s="2735"/>
      <c r="BUA322" s="2735"/>
      <c r="BUB322" s="2735"/>
      <c r="BUC322" s="2735"/>
      <c r="BUD322" s="2735"/>
      <c r="BUE322" s="2735"/>
      <c r="BUF322" s="2735"/>
      <c r="BUG322" s="2735"/>
      <c r="BUH322" s="2735"/>
      <c r="BUI322" s="2735"/>
      <c r="BUJ322" s="2735"/>
      <c r="BUK322" s="2735"/>
      <c r="BUL322" s="2735"/>
      <c r="BUM322" s="2735"/>
      <c r="BUN322" s="2735"/>
      <c r="BUO322" s="2735"/>
      <c r="BUP322" s="2735"/>
      <c r="BUQ322" s="2735"/>
      <c r="BUR322" s="2735"/>
      <c r="BUS322" s="2735"/>
      <c r="BUT322" s="2735"/>
      <c r="BUU322" s="2735"/>
      <c r="BUV322" s="2735"/>
      <c r="BUW322" s="2735"/>
      <c r="BUX322" s="2735"/>
      <c r="BUY322" s="2735"/>
      <c r="BUZ322" s="2735"/>
      <c r="BVA322" s="2735"/>
      <c r="BVB322" s="2735"/>
      <c r="BVC322" s="2735"/>
      <c r="BVD322" s="2735"/>
      <c r="BVE322" s="2735"/>
      <c r="BVF322" s="2735"/>
      <c r="BVG322" s="2735"/>
      <c r="BVH322" s="2735"/>
      <c r="BVI322" s="2735"/>
      <c r="BVJ322" s="2735"/>
      <c r="BVK322" s="2735"/>
      <c r="BVL322" s="2735"/>
      <c r="BVM322" s="2735"/>
      <c r="BVN322" s="2735"/>
      <c r="BVO322" s="2735"/>
      <c r="BVP322" s="2735"/>
      <c r="BVQ322" s="2735"/>
      <c r="BVR322" s="2735"/>
      <c r="BVS322" s="2735"/>
      <c r="BVT322" s="2735"/>
      <c r="BVU322" s="2735"/>
      <c r="BVV322" s="2735"/>
      <c r="BVW322" s="2735"/>
      <c r="BVX322" s="2735"/>
      <c r="BVY322" s="2735"/>
      <c r="BVZ322" s="2735"/>
      <c r="BWA322" s="2735"/>
      <c r="BWB322" s="2735"/>
      <c r="BWC322" s="2735"/>
      <c r="BWD322" s="2735"/>
      <c r="BWE322" s="2735"/>
      <c r="BWF322" s="2735"/>
      <c r="BWG322" s="2735"/>
      <c r="BWH322" s="2735"/>
      <c r="BWI322" s="2735"/>
      <c r="BWJ322" s="2735"/>
      <c r="BWK322" s="2735"/>
      <c r="BWL322" s="2735"/>
      <c r="BWM322" s="2735"/>
      <c r="BWN322" s="2735"/>
      <c r="BWO322" s="2735"/>
      <c r="BWP322" s="2735"/>
      <c r="BWQ322" s="2735"/>
      <c r="BWR322" s="2735"/>
      <c r="BWS322" s="2735"/>
      <c r="BWT322" s="2735"/>
      <c r="BWU322" s="2735"/>
      <c r="BWV322" s="2735"/>
      <c r="BWW322" s="2735"/>
      <c r="BWX322" s="2735"/>
      <c r="BWY322" s="2735"/>
      <c r="BWZ322" s="2735"/>
      <c r="BXA322" s="2735"/>
      <c r="BXB322" s="2735"/>
      <c r="BXC322" s="2735"/>
      <c r="BXD322" s="2735"/>
      <c r="BXE322" s="2735"/>
      <c r="BXF322" s="2735"/>
      <c r="BXG322" s="2735"/>
      <c r="BXH322" s="2735"/>
      <c r="BXI322" s="2735"/>
      <c r="BXJ322" s="2735"/>
      <c r="BXK322" s="2735"/>
      <c r="BXL322" s="2735"/>
      <c r="BXM322" s="2735"/>
      <c r="BXN322" s="2735"/>
      <c r="BXO322" s="2735"/>
      <c r="BXP322" s="2735"/>
      <c r="BXQ322" s="2735"/>
      <c r="BXR322" s="2735"/>
      <c r="BXS322" s="2735"/>
      <c r="BXT322" s="2735"/>
      <c r="BXU322" s="2735"/>
      <c r="BXV322" s="2735"/>
      <c r="BXW322" s="2735"/>
      <c r="BXX322" s="2735"/>
      <c r="BXY322" s="2735"/>
      <c r="BXZ322" s="2735"/>
      <c r="BYA322" s="2735"/>
      <c r="BYB322" s="2735"/>
      <c r="BYC322" s="2735"/>
      <c r="BYD322" s="2735"/>
      <c r="BYE322" s="2735"/>
      <c r="BYF322" s="2735"/>
      <c r="BYG322" s="2735"/>
      <c r="BYH322" s="2735"/>
      <c r="BYI322" s="2735"/>
      <c r="BYJ322" s="2735"/>
      <c r="BYK322" s="2735"/>
      <c r="BYL322" s="2735"/>
      <c r="BYM322" s="2735"/>
      <c r="BYN322" s="2735"/>
      <c r="BYO322" s="2735"/>
      <c r="BYP322" s="2735"/>
      <c r="BYQ322" s="2735"/>
      <c r="BYR322" s="2735"/>
      <c r="BYS322" s="2735"/>
      <c r="BYT322" s="2735"/>
      <c r="BYU322" s="2735"/>
      <c r="BYV322" s="2735"/>
      <c r="BYW322" s="2735"/>
      <c r="BYX322" s="2735"/>
      <c r="BYY322" s="2735"/>
      <c r="BYZ322" s="2735"/>
      <c r="BZA322" s="2735"/>
      <c r="BZB322" s="2735"/>
      <c r="BZC322" s="2735"/>
      <c r="BZD322" s="2735"/>
      <c r="BZE322" s="2735"/>
      <c r="BZF322" s="2735"/>
      <c r="BZG322" s="2735"/>
      <c r="BZH322" s="2735"/>
      <c r="BZI322" s="2735"/>
      <c r="BZJ322" s="2735"/>
      <c r="BZK322" s="2735"/>
      <c r="BZL322" s="2735"/>
      <c r="BZM322" s="2735"/>
      <c r="BZN322" s="2735"/>
      <c r="BZO322" s="2735"/>
      <c r="BZP322" s="2735"/>
      <c r="BZQ322" s="2735"/>
      <c r="BZR322" s="2735"/>
      <c r="BZS322" s="2735"/>
      <c r="BZT322" s="2735"/>
      <c r="BZU322" s="2735"/>
      <c r="BZV322" s="2735"/>
      <c r="BZW322" s="2735"/>
      <c r="BZX322" s="2735"/>
      <c r="BZY322" s="2735"/>
      <c r="BZZ322" s="2735"/>
      <c r="CAA322" s="2735"/>
      <c r="CAB322" s="2735"/>
      <c r="CAC322" s="2735"/>
      <c r="CAD322" s="2735"/>
      <c r="CAE322" s="2735"/>
      <c r="CAF322" s="2735"/>
      <c r="CAG322" s="2735"/>
      <c r="CAH322" s="2735"/>
      <c r="CAI322" s="2735"/>
      <c r="CAJ322" s="2735"/>
      <c r="CAK322" s="2735"/>
      <c r="CAL322" s="2735"/>
      <c r="CAM322" s="2735"/>
      <c r="CAN322" s="2735"/>
      <c r="CAO322" s="2735"/>
      <c r="CAP322" s="2735"/>
      <c r="CAQ322" s="2735"/>
      <c r="CAR322" s="2735"/>
      <c r="CAS322" s="2735"/>
      <c r="CAT322" s="2735"/>
      <c r="CAU322" s="2735"/>
      <c r="CAV322" s="2735"/>
      <c r="CAW322" s="2735"/>
      <c r="CAX322" s="2735"/>
      <c r="CAY322" s="2735"/>
      <c r="CAZ322" s="2735"/>
      <c r="CBA322" s="2735"/>
      <c r="CBB322" s="2735"/>
      <c r="CBC322" s="2735"/>
      <c r="CBD322" s="2735"/>
      <c r="CBE322" s="2735"/>
      <c r="CBF322" s="2735"/>
      <c r="CBG322" s="2735"/>
      <c r="CBH322" s="2735"/>
      <c r="CBI322" s="2735"/>
      <c r="CBJ322" s="2735"/>
      <c r="CBK322" s="2735"/>
      <c r="CBL322" s="2735"/>
      <c r="CBM322" s="2735"/>
      <c r="CBN322" s="2735"/>
      <c r="CBO322" s="2735"/>
      <c r="CBP322" s="2735"/>
      <c r="CBQ322" s="2735"/>
      <c r="CBR322" s="2735"/>
      <c r="CBS322" s="2735"/>
      <c r="CBT322" s="2735"/>
      <c r="CBU322" s="2735"/>
      <c r="CBV322" s="2735"/>
      <c r="CBW322" s="2735"/>
      <c r="CBX322" s="2735"/>
      <c r="CBY322" s="2735"/>
      <c r="CBZ322" s="2735"/>
      <c r="CCA322" s="2735"/>
      <c r="CCB322" s="2735"/>
      <c r="CCC322" s="2735"/>
      <c r="CCD322" s="2735"/>
      <c r="CCE322" s="2735"/>
      <c r="CCF322" s="2735"/>
      <c r="CCG322" s="2735"/>
      <c r="CCH322" s="2735"/>
      <c r="CCI322" s="2735"/>
      <c r="CCJ322" s="2735"/>
      <c r="CCK322" s="2735"/>
      <c r="CCL322" s="2735"/>
      <c r="CCM322" s="2735"/>
      <c r="CCN322" s="2735"/>
      <c r="CCO322" s="2735"/>
      <c r="CCP322" s="2735"/>
      <c r="CCQ322" s="2735"/>
      <c r="CCR322" s="2735"/>
      <c r="CCS322" s="2735"/>
      <c r="CCT322" s="2735"/>
      <c r="CCU322" s="2735"/>
      <c r="CCV322" s="2735"/>
      <c r="CCW322" s="2735"/>
      <c r="CCX322" s="2735"/>
      <c r="CCY322" s="2735"/>
      <c r="CCZ322" s="2735"/>
      <c r="CDA322" s="2735"/>
      <c r="CDB322" s="2735"/>
      <c r="CDC322" s="2735"/>
      <c r="CDD322" s="2735"/>
      <c r="CDE322" s="2735"/>
      <c r="CDF322" s="2735"/>
      <c r="CDG322" s="2735"/>
      <c r="CDH322" s="2735"/>
      <c r="CDI322" s="2735"/>
      <c r="CDJ322" s="2735"/>
      <c r="CDK322" s="2735"/>
      <c r="CDL322" s="2735"/>
      <c r="CDM322" s="2735"/>
      <c r="CDN322" s="2735"/>
      <c r="CDO322" s="2735"/>
      <c r="CDP322" s="2735"/>
      <c r="CDQ322" s="2735"/>
      <c r="CDR322" s="2735"/>
      <c r="CDS322" s="2735"/>
      <c r="CDT322" s="2735"/>
      <c r="CDU322" s="2735"/>
      <c r="CDV322" s="2735"/>
      <c r="CDW322" s="2735"/>
      <c r="CDX322" s="2735"/>
      <c r="CDY322" s="2735"/>
      <c r="CDZ322" s="2735"/>
      <c r="CEA322" s="2735"/>
      <c r="CEB322" s="2735"/>
      <c r="CEC322" s="2735"/>
      <c r="CED322" s="2735"/>
      <c r="CEE322" s="2735"/>
      <c r="CEF322" s="2735"/>
      <c r="CEG322" s="2735"/>
      <c r="CEH322" s="2735"/>
      <c r="CEI322" s="2735"/>
      <c r="CEJ322" s="2735"/>
      <c r="CEK322" s="2735"/>
      <c r="CEL322" s="2735"/>
      <c r="CEM322" s="2735"/>
      <c r="CEN322" s="2735"/>
      <c r="CEO322" s="2735"/>
      <c r="CEP322" s="2735"/>
      <c r="CEQ322" s="2735"/>
      <c r="CER322" s="2735"/>
      <c r="CES322" s="2735"/>
      <c r="CET322" s="2735"/>
      <c r="CEU322" s="2735"/>
      <c r="CEV322" s="2735"/>
      <c r="CEW322" s="2735"/>
      <c r="CEX322" s="2735"/>
      <c r="CEY322" s="2735"/>
      <c r="CEZ322" s="2735"/>
      <c r="CFA322" s="2735"/>
      <c r="CFB322" s="2735"/>
      <c r="CFC322" s="2735"/>
      <c r="CFD322" s="2735"/>
      <c r="CFE322" s="2735"/>
      <c r="CFF322" s="2735"/>
      <c r="CFG322" s="2735"/>
      <c r="CFH322" s="2735"/>
      <c r="CFI322" s="2735"/>
      <c r="CFJ322" s="2735"/>
      <c r="CFK322" s="2735"/>
      <c r="CFL322" s="2735"/>
      <c r="CFM322" s="2735"/>
      <c r="CFN322" s="2735"/>
      <c r="CFO322" s="2735"/>
      <c r="CFP322" s="2735"/>
      <c r="CFQ322" s="2735"/>
      <c r="CFR322" s="2735"/>
      <c r="CFS322" s="2735"/>
      <c r="CFT322" s="2735"/>
      <c r="CFU322" s="2735"/>
      <c r="CFV322" s="2735"/>
      <c r="CFW322" s="2735"/>
      <c r="CFX322" s="2735"/>
      <c r="CFY322" s="2735"/>
      <c r="CFZ322" s="2735"/>
      <c r="CGA322" s="2735"/>
      <c r="CGB322" s="2735"/>
      <c r="CGC322" s="2735"/>
      <c r="CGD322" s="2735"/>
      <c r="CGE322" s="2735"/>
      <c r="CGF322" s="2735"/>
      <c r="CGG322" s="2735"/>
      <c r="CGH322" s="2735"/>
      <c r="CGI322" s="2735"/>
      <c r="CGJ322" s="2735"/>
      <c r="CGK322" s="2735"/>
      <c r="CGL322" s="2735"/>
      <c r="CGM322" s="2735"/>
      <c r="CGN322" s="2735"/>
      <c r="CGO322" s="2735"/>
      <c r="CGP322" s="2735"/>
      <c r="CGQ322" s="2735"/>
      <c r="CGR322" s="2735"/>
      <c r="CGS322" s="2735"/>
      <c r="CGT322" s="2735"/>
      <c r="CGU322" s="2735"/>
      <c r="CGV322" s="2735"/>
      <c r="CGW322" s="2735"/>
      <c r="CGX322" s="2735"/>
      <c r="CGY322" s="2735"/>
      <c r="CGZ322" s="2735"/>
      <c r="CHA322" s="2735"/>
      <c r="CHB322" s="2735"/>
      <c r="CHC322" s="2735"/>
      <c r="CHD322" s="2735"/>
      <c r="CHE322" s="2735"/>
      <c r="CHF322" s="2735"/>
      <c r="CHG322" s="2735"/>
      <c r="CHH322" s="2735"/>
      <c r="CHI322" s="2735"/>
      <c r="CHJ322" s="2735"/>
      <c r="CHK322" s="2735"/>
      <c r="CHL322" s="2735"/>
      <c r="CHM322" s="2735"/>
      <c r="CHN322" s="2735"/>
      <c r="CHO322" s="2735"/>
      <c r="CHP322" s="2735"/>
      <c r="CHQ322" s="2735"/>
      <c r="CHR322" s="2735"/>
      <c r="CHS322" s="2735"/>
      <c r="CHT322" s="2735"/>
      <c r="CHU322" s="2735"/>
      <c r="CHV322" s="2735"/>
      <c r="CHW322" s="2735"/>
      <c r="CHX322" s="2735"/>
      <c r="CHY322" s="2735"/>
      <c r="CHZ322" s="2735"/>
      <c r="CIA322" s="2735"/>
      <c r="CIB322" s="2735"/>
      <c r="CIC322" s="2735"/>
      <c r="CID322" s="2735"/>
      <c r="CIE322" s="2735"/>
      <c r="CIF322" s="2735"/>
      <c r="CIG322" s="2735"/>
      <c r="CIH322" s="2735"/>
      <c r="CII322" s="2735"/>
      <c r="CIJ322" s="2735"/>
      <c r="CIK322" s="2735"/>
      <c r="CIL322" s="2735"/>
      <c r="CIM322" s="2735"/>
      <c r="CIN322" s="2735"/>
      <c r="CIO322" s="2735"/>
      <c r="CIP322" s="2735"/>
      <c r="CIQ322" s="2735"/>
      <c r="CIR322" s="2735"/>
      <c r="CIS322" s="2735"/>
      <c r="CIT322" s="2735"/>
      <c r="CIU322" s="2735"/>
      <c r="CIV322" s="2735"/>
      <c r="CIW322" s="2735"/>
      <c r="CIX322" s="2735"/>
      <c r="CIY322" s="2735"/>
      <c r="CIZ322" s="2735"/>
      <c r="CJA322" s="2735"/>
      <c r="CJB322" s="2735"/>
      <c r="CJC322" s="2735"/>
      <c r="CJD322" s="2735"/>
      <c r="CJE322" s="2735"/>
      <c r="CJF322" s="2735"/>
      <c r="CJG322" s="2735"/>
      <c r="CJH322" s="2735"/>
      <c r="CJI322" s="2735"/>
      <c r="CJJ322" s="2735"/>
      <c r="CJK322" s="2735"/>
      <c r="CJL322" s="2735"/>
      <c r="CJM322" s="2735"/>
      <c r="CJN322" s="2735"/>
      <c r="CJO322" s="2735"/>
      <c r="CJP322" s="2735"/>
      <c r="CJQ322" s="2735"/>
      <c r="CJR322" s="2735"/>
      <c r="CJS322" s="2735"/>
      <c r="CJT322" s="2735"/>
      <c r="CJU322" s="2735"/>
      <c r="CJV322" s="2735"/>
      <c r="CJW322" s="2735"/>
      <c r="CJX322" s="2735"/>
      <c r="CJY322" s="2735"/>
      <c r="CJZ322" s="2735"/>
      <c r="CKA322" s="2735"/>
      <c r="CKB322" s="2735"/>
      <c r="CKC322" s="2735"/>
      <c r="CKD322" s="2735"/>
      <c r="CKE322" s="2735"/>
      <c r="CKF322" s="2735"/>
      <c r="CKG322" s="2735"/>
      <c r="CKH322" s="2735"/>
      <c r="CKI322" s="2735"/>
      <c r="CKJ322" s="2735"/>
      <c r="CKK322" s="2735"/>
      <c r="CKL322" s="2735"/>
      <c r="CKM322" s="2735"/>
      <c r="CKN322" s="2735"/>
      <c r="CKO322" s="2735"/>
      <c r="CKP322" s="2735"/>
      <c r="CKQ322" s="2735"/>
      <c r="CKR322" s="2735"/>
      <c r="CKS322" s="2735"/>
      <c r="CKT322" s="2735"/>
      <c r="CKU322" s="2735"/>
      <c r="CKV322" s="2735"/>
      <c r="CKW322" s="2735"/>
      <c r="CKX322" s="2735"/>
      <c r="CKY322" s="2735"/>
      <c r="CKZ322" s="2735"/>
      <c r="CLA322" s="2735"/>
      <c r="CLB322" s="2735"/>
      <c r="CLC322" s="2735"/>
      <c r="CLD322" s="2735"/>
      <c r="CLE322" s="2735"/>
      <c r="CLF322" s="2735"/>
      <c r="CLG322" s="2735"/>
      <c r="CLH322" s="2735"/>
      <c r="CLI322" s="2735"/>
      <c r="CLJ322" s="2735"/>
      <c r="CLK322" s="2735"/>
      <c r="CLL322" s="2735"/>
      <c r="CLM322" s="2735"/>
      <c r="CLN322" s="2735"/>
      <c r="CLO322" s="2735"/>
      <c r="CLP322" s="2735"/>
      <c r="CLQ322" s="2735"/>
      <c r="CLR322" s="2735"/>
      <c r="CLS322" s="2735"/>
      <c r="CLT322" s="2735"/>
      <c r="CLU322" s="2735"/>
      <c r="CLV322" s="2735"/>
      <c r="CLW322" s="2735"/>
      <c r="CLX322" s="2735"/>
      <c r="CLY322" s="2735"/>
      <c r="CLZ322" s="2735"/>
      <c r="CMA322" s="2735"/>
      <c r="CMB322" s="2735"/>
      <c r="CMC322" s="2735"/>
      <c r="CMD322" s="2735"/>
      <c r="CME322" s="2735"/>
      <c r="CMF322" s="2735"/>
      <c r="CMG322" s="2735"/>
      <c r="CMH322" s="2735"/>
      <c r="CMI322" s="2735"/>
      <c r="CMJ322" s="2735"/>
      <c r="CMK322" s="2735"/>
      <c r="CML322" s="2735"/>
      <c r="CMM322" s="2735"/>
      <c r="CMN322" s="2735"/>
      <c r="CMO322" s="2735"/>
      <c r="CMP322" s="2735"/>
      <c r="CMQ322" s="2735"/>
      <c r="CMR322" s="2735"/>
      <c r="CMS322" s="2735"/>
      <c r="CMT322" s="2735"/>
      <c r="CMU322" s="2735"/>
      <c r="CMV322" s="2735"/>
      <c r="CMW322" s="2735"/>
      <c r="CMX322" s="2735"/>
      <c r="CMY322" s="2735"/>
      <c r="CMZ322" s="2735"/>
      <c r="CNA322" s="2735"/>
      <c r="CNB322" s="2735"/>
      <c r="CNC322" s="2735"/>
      <c r="CND322" s="2735"/>
      <c r="CNE322" s="2735"/>
      <c r="CNF322" s="2735"/>
      <c r="CNG322" s="2735"/>
      <c r="CNH322" s="2735"/>
      <c r="CNI322" s="2735"/>
      <c r="CNJ322" s="2735"/>
      <c r="CNK322" s="2735"/>
      <c r="CNL322" s="2735"/>
      <c r="CNM322" s="2735"/>
      <c r="CNN322" s="2735"/>
      <c r="CNO322" s="2735"/>
      <c r="CNP322" s="2735"/>
      <c r="CNQ322" s="2735"/>
      <c r="CNR322" s="2735"/>
      <c r="CNS322" s="2735"/>
      <c r="CNT322" s="2735"/>
      <c r="CNU322" s="2735"/>
      <c r="CNV322" s="2735"/>
      <c r="CNW322" s="2735"/>
      <c r="CNX322" s="2735"/>
      <c r="CNY322" s="2735"/>
      <c r="CNZ322" s="2735"/>
      <c r="COA322" s="2735"/>
      <c r="COB322" s="2735"/>
      <c r="COC322" s="2735"/>
      <c r="COD322" s="2735"/>
      <c r="COE322" s="2735"/>
      <c r="COF322" s="2735"/>
      <c r="COG322" s="2735"/>
      <c r="COH322" s="2735"/>
      <c r="COI322" s="2735"/>
      <c r="COJ322" s="2735"/>
      <c r="COK322" s="2735"/>
      <c r="COL322" s="2735"/>
      <c r="COM322" s="2735"/>
      <c r="CON322" s="2735"/>
      <c r="COO322" s="2735"/>
      <c r="COP322" s="2735"/>
      <c r="COQ322" s="2735"/>
      <c r="COR322" s="2735"/>
      <c r="COS322" s="2735"/>
      <c r="COT322" s="2735"/>
      <c r="COU322" s="2735"/>
      <c r="COV322" s="2735"/>
      <c r="COW322" s="2735"/>
      <c r="COX322" s="2735"/>
      <c r="COY322" s="2735"/>
      <c r="COZ322" s="2735"/>
      <c r="CPA322" s="2735"/>
      <c r="CPB322" s="2735"/>
      <c r="CPC322" s="2735"/>
      <c r="CPD322" s="2735"/>
      <c r="CPE322" s="2735"/>
      <c r="CPF322" s="2735"/>
      <c r="CPG322" s="2735"/>
      <c r="CPH322" s="2735"/>
      <c r="CPI322" s="2735"/>
      <c r="CPJ322" s="2735"/>
      <c r="CPK322" s="2735"/>
      <c r="CPL322" s="2735"/>
      <c r="CPM322" s="2735"/>
      <c r="CPN322" s="2735"/>
      <c r="CPO322" s="2735"/>
      <c r="CPP322" s="2735"/>
      <c r="CPQ322" s="2735"/>
      <c r="CPR322" s="2735"/>
      <c r="CPS322" s="2735"/>
      <c r="CPT322" s="2735"/>
      <c r="CPU322" s="2735"/>
      <c r="CPV322" s="2735"/>
      <c r="CPW322" s="2735"/>
      <c r="CPX322" s="2735"/>
      <c r="CPY322" s="2735"/>
      <c r="CPZ322" s="2735"/>
      <c r="CQA322" s="2735"/>
      <c r="CQB322" s="2735"/>
      <c r="CQC322" s="2735"/>
      <c r="CQD322" s="2735"/>
      <c r="CQE322" s="2735"/>
      <c r="CQF322" s="2735"/>
      <c r="CQG322" s="2735"/>
      <c r="CQH322" s="2735"/>
      <c r="CQI322" s="2735"/>
      <c r="CQJ322" s="2735"/>
      <c r="CQK322" s="2735"/>
      <c r="CQL322" s="2735"/>
      <c r="CQM322" s="2735"/>
      <c r="CQN322" s="2735"/>
      <c r="CQO322" s="2735"/>
      <c r="CQP322" s="2735"/>
      <c r="CQQ322" s="2735"/>
      <c r="CQR322" s="2735"/>
      <c r="CQS322" s="2735"/>
      <c r="CQT322" s="2735"/>
      <c r="CQU322" s="2735"/>
      <c r="CQV322" s="2735"/>
      <c r="CQW322" s="2735"/>
      <c r="CQX322" s="2735"/>
      <c r="CQY322" s="2735"/>
      <c r="CQZ322" s="2735"/>
      <c r="CRA322" s="2735"/>
      <c r="CRB322" s="2735"/>
      <c r="CRC322" s="2735"/>
      <c r="CRD322" s="2735"/>
      <c r="CRE322" s="2735"/>
      <c r="CRF322" s="2735"/>
      <c r="CRG322" s="2735"/>
      <c r="CRH322" s="2735"/>
      <c r="CRI322" s="2735"/>
      <c r="CRJ322" s="2735"/>
      <c r="CRK322" s="2735"/>
      <c r="CRL322" s="2735"/>
      <c r="CRM322" s="2735"/>
      <c r="CRN322" s="2735"/>
      <c r="CRO322" s="2735"/>
      <c r="CRP322" s="2735"/>
      <c r="CRQ322" s="2735"/>
      <c r="CRR322" s="2735"/>
      <c r="CRS322" s="2735"/>
      <c r="CRT322" s="2735"/>
      <c r="CRU322" s="2735"/>
      <c r="CRV322" s="2735"/>
      <c r="CRW322" s="2735"/>
      <c r="CRX322" s="2735"/>
      <c r="CRY322" s="2735"/>
      <c r="CRZ322" s="2735"/>
      <c r="CSA322" s="2735"/>
      <c r="CSB322" s="2735"/>
      <c r="CSC322" s="2735"/>
      <c r="CSD322" s="2735"/>
      <c r="CSE322" s="2735"/>
      <c r="CSF322" s="2735"/>
      <c r="CSG322" s="2735"/>
      <c r="CSH322" s="2735"/>
      <c r="CSI322" s="2735"/>
      <c r="CSJ322" s="2735"/>
      <c r="CSK322" s="2735"/>
      <c r="CSL322" s="2735"/>
      <c r="CSM322" s="2735"/>
      <c r="CSN322" s="2735"/>
      <c r="CSO322" s="2735"/>
      <c r="CSP322" s="2735"/>
      <c r="CSQ322" s="2735"/>
      <c r="CSR322" s="2735"/>
      <c r="CSS322" s="2735"/>
      <c r="CST322" s="2735"/>
      <c r="CSU322" s="2735"/>
      <c r="CSV322" s="2735"/>
      <c r="CSW322" s="2735"/>
      <c r="CSX322" s="2735"/>
      <c r="CSY322" s="2735"/>
      <c r="CSZ322" s="2735"/>
      <c r="CTA322" s="2735"/>
      <c r="CTB322" s="2735"/>
      <c r="CTC322" s="2735"/>
      <c r="CTD322" s="2735"/>
      <c r="CTE322" s="2735"/>
      <c r="CTF322" s="2735"/>
      <c r="CTG322" s="2735"/>
      <c r="CTH322" s="2735"/>
      <c r="CTI322" s="2735"/>
      <c r="CTJ322" s="2735"/>
      <c r="CTK322" s="2735"/>
      <c r="CTL322" s="2735"/>
      <c r="CTM322" s="2735"/>
      <c r="CTN322" s="2735"/>
      <c r="CTO322" s="2735"/>
      <c r="CTP322" s="2735"/>
      <c r="CTQ322" s="2735"/>
      <c r="CTR322" s="2735"/>
      <c r="CTS322" s="2735"/>
      <c r="CTT322" s="2735"/>
      <c r="CTU322" s="2735"/>
      <c r="CTV322" s="2735"/>
      <c r="CTW322" s="2735"/>
      <c r="CTX322" s="2735"/>
      <c r="CTY322" s="2735"/>
      <c r="CTZ322" s="2735"/>
      <c r="CUA322" s="2735"/>
      <c r="CUB322" s="2735"/>
      <c r="CUC322" s="2735"/>
      <c r="CUD322" s="2735"/>
      <c r="CUE322" s="2735"/>
      <c r="CUF322" s="2735"/>
      <c r="CUG322" s="2735"/>
      <c r="CUH322" s="2735"/>
      <c r="CUI322" s="2735"/>
      <c r="CUJ322" s="2735"/>
      <c r="CUK322" s="2735"/>
      <c r="CUL322" s="2735"/>
      <c r="CUM322" s="2735"/>
      <c r="CUN322" s="2735"/>
      <c r="CUO322" s="2735"/>
      <c r="CUP322" s="2735"/>
      <c r="CUQ322" s="2735"/>
      <c r="CUR322" s="2735"/>
      <c r="CUS322" s="2735"/>
      <c r="CUT322" s="2735"/>
      <c r="CUU322" s="2735"/>
      <c r="CUV322" s="2735"/>
      <c r="CUW322" s="2735"/>
      <c r="CUX322" s="2735"/>
      <c r="CUY322" s="2735"/>
      <c r="CUZ322" s="2735"/>
      <c r="CVA322" s="2735"/>
      <c r="CVB322" s="2735"/>
      <c r="CVC322" s="2735"/>
      <c r="CVD322" s="2735"/>
      <c r="CVE322" s="2735"/>
      <c r="CVF322" s="2735"/>
      <c r="CVG322" s="2735"/>
      <c r="CVH322" s="2735"/>
      <c r="CVI322" s="2735"/>
      <c r="CVJ322" s="2735"/>
      <c r="CVK322" s="2735"/>
      <c r="CVL322" s="2735"/>
      <c r="CVM322" s="2735"/>
      <c r="CVN322" s="2735"/>
      <c r="CVO322" s="2735"/>
      <c r="CVP322" s="2735"/>
      <c r="CVQ322" s="2735"/>
      <c r="CVR322" s="2735"/>
      <c r="CVS322" s="2735"/>
      <c r="CVT322" s="2735"/>
      <c r="CVU322" s="2735"/>
      <c r="CVV322" s="2735"/>
      <c r="CVW322" s="2735"/>
      <c r="CVX322" s="2735"/>
      <c r="CVY322" s="2735"/>
      <c r="CVZ322" s="2735"/>
      <c r="CWA322" s="2735"/>
      <c r="CWB322" s="2735"/>
      <c r="CWC322" s="2735"/>
      <c r="CWD322" s="2735"/>
      <c r="CWE322" s="2735"/>
      <c r="CWF322" s="2735"/>
      <c r="CWG322" s="2735"/>
      <c r="CWH322" s="2735"/>
      <c r="CWI322" s="2735"/>
      <c r="CWJ322" s="2735"/>
      <c r="CWK322" s="2735"/>
      <c r="CWL322" s="2735"/>
      <c r="CWM322" s="2735"/>
      <c r="CWN322" s="2735"/>
      <c r="CWO322" s="2735"/>
      <c r="CWP322" s="2735"/>
      <c r="CWQ322" s="2735"/>
      <c r="CWR322" s="2735"/>
      <c r="CWS322" s="2735"/>
      <c r="CWT322" s="2735"/>
      <c r="CWU322" s="2735"/>
      <c r="CWV322" s="2735"/>
      <c r="CWW322" s="2735"/>
      <c r="CWX322" s="2735"/>
      <c r="CWY322" s="2735"/>
      <c r="CWZ322" s="2735"/>
      <c r="CXA322" s="2735"/>
      <c r="CXB322" s="2735"/>
      <c r="CXC322" s="2735"/>
      <c r="CXD322" s="2735"/>
      <c r="CXE322" s="2735"/>
      <c r="CXF322" s="2735"/>
      <c r="CXG322" s="2735"/>
      <c r="CXH322" s="2735"/>
      <c r="CXI322" s="2735"/>
      <c r="CXJ322" s="2735"/>
      <c r="CXK322" s="2735"/>
      <c r="CXL322" s="2735"/>
      <c r="CXM322" s="2735"/>
      <c r="CXN322" s="2735"/>
      <c r="CXO322" s="2735"/>
      <c r="CXP322" s="2735"/>
      <c r="CXQ322" s="2735"/>
      <c r="CXR322" s="2735"/>
      <c r="CXS322" s="2735"/>
      <c r="CXT322" s="2735"/>
      <c r="CXU322" s="2735"/>
      <c r="CXV322" s="2735"/>
      <c r="CXW322" s="2735"/>
      <c r="CXX322" s="2735"/>
      <c r="CXY322" s="2735"/>
      <c r="CXZ322" s="2735"/>
      <c r="CYA322" s="2735"/>
      <c r="CYB322" s="2735"/>
      <c r="CYC322" s="2735"/>
      <c r="CYD322" s="2735"/>
      <c r="CYE322" s="2735"/>
      <c r="CYF322" s="2735"/>
      <c r="CYG322" s="2735"/>
      <c r="CYH322" s="2735"/>
      <c r="CYI322" s="2735"/>
      <c r="CYJ322" s="2735"/>
      <c r="CYK322" s="2735"/>
      <c r="CYL322" s="2735"/>
      <c r="CYM322" s="2735"/>
      <c r="CYN322" s="2735"/>
      <c r="CYO322" s="2735"/>
      <c r="CYP322" s="2735"/>
      <c r="CYQ322" s="2735"/>
      <c r="CYR322" s="2735"/>
      <c r="CYS322" s="2735"/>
      <c r="CYT322" s="2735"/>
      <c r="CYU322" s="2735"/>
      <c r="CYV322" s="2735"/>
      <c r="CYW322" s="2735"/>
      <c r="CYX322" s="2735"/>
      <c r="CYY322" s="2735"/>
      <c r="CYZ322" s="2735"/>
      <c r="CZA322" s="2735"/>
      <c r="CZB322" s="2735"/>
      <c r="CZC322" s="2735"/>
      <c r="CZD322" s="2735"/>
      <c r="CZE322" s="2735"/>
      <c r="CZF322" s="2735"/>
      <c r="CZG322" s="2735"/>
      <c r="CZH322" s="2735"/>
      <c r="CZI322" s="2735"/>
      <c r="CZJ322" s="2735"/>
      <c r="CZK322" s="2735"/>
      <c r="CZL322" s="2735"/>
      <c r="CZM322" s="2735"/>
      <c r="CZN322" s="2735"/>
      <c r="CZO322" s="2735"/>
      <c r="CZP322" s="2735"/>
      <c r="CZQ322" s="2735"/>
      <c r="CZR322" s="2735"/>
      <c r="CZS322" s="2735"/>
      <c r="CZT322" s="2735"/>
      <c r="CZU322" s="2735"/>
      <c r="CZV322" s="2735"/>
      <c r="CZW322" s="2735"/>
      <c r="CZX322" s="2735"/>
      <c r="CZY322" s="2735"/>
      <c r="CZZ322" s="2735"/>
      <c r="DAA322" s="2735"/>
      <c r="DAB322" s="2735"/>
      <c r="DAC322" s="2735"/>
      <c r="DAD322" s="2735"/>
      <c r="DAE322" s="2735"/>
      <c r="DAF322" s="2735"/>
      <c r="DAG322" s="2735"/>
      <c r="DAH322" s="2735"/>
      <c r="DAI322" s="2735"/>
      <c r="DAJ322" s="2735"/>
      <c r="DAK322" s="2735"/>
      <c r="DAL322" s="2735"/>
      <c r="DAM322" s="2735"/>
      <c r="DAN322" s="2735"/>
      <c r="DAO322" s="2735"/>
      <c r="DAP322" s="2735"/>
      <c r="DAQ322" s="2735"/>
      <c r="DAR322" s="2735"/>
      <c r="DAS322" s="2735"/>
      <c r="DAT322" s="2735"/>
      <c r="DAU322" s="2735"/>
      <c r="DAV322" s="2735"/>
      <c r="DAW322" s="2735"/>
      <c r="DAX322" s="2735"/>
      <c r="DAY322" s="2735"/>
      <c r="DAZ322" s="2735"/>
      <c r="DBA322" s="2735"/>
      <c r="DBB322" s="2735"/>
      <c r="DBC322" s="2735"/>
      <c r="DBD322" s="2735"/>
      <c r="DBE322" s="2735"/>
      <c r="DBF322" s="2735"/>
      <c r="DBG322" s="2735"/>
      <c r="DBH322" s="2735"/>
      <c r="DBI322" s="2735"/>
      <c r="DBJ322" s="2735"/>
      <c r="DBK322" s="2735"/>
      <c r="DBL322" s="2735"/>
      <c r="DBM322" s="2735"/>
      <c r="DBN322" s="2735"/>
      <c r="DBO322" s="2735"/>
      <c r="DBP322" s="2735"/>
      <c r="DBQ322" s="2735"/>
      <c r="DBR322" s="2735"/>
      <c r="DBS322" s="2735"/>
      <c r="DBT322" s="2735"/>
      <c r="DBU322" s="2735"/>
      <c r="DBV322" s="2735"/>
      <c r="DBW322" s="2735"/>
      <c r="DBX322" s="2735"/>
      <c r="DBY322" s="2735"/>
      <c r="DBZ322" s="2735"/>
      <c r="DCA322" s="2735"/>
      <c r="DCB322" s="2735"/>
      <c r="DCC322" s="2735"/>
      <c r="DCD322" s="2735"/>
      <c r="DCE322" s="2735"/>
      <c r="DCF322" s="2735"/>
      <c r="DCG322" s="2735"/>
      <c r="DCH322" s="2735"/>
      <c r="DCI322" s="2735"/>
      <c r="DCJ322" s="2735"/>
      <c r="DCK322" s="2735"/>
      <c r="DCL322" s="2735"/>
      <c r="DCM322" s="2735"/>
      <c r="DCN322" s="2735"/>
      <c r="DCO322" s="2735"/>
      <c r="DCP322" s="2735"/>
      <c r="DCQ322" s="2735"/>
      <c r="DCR322" s="2735"/>
      <c r="DCS322" s="2735"/>
      <c r="DCT322" s="2735"/>
      <c r="DCU322" s="2735"/>
      <c r="DCV322" s="2735"/>
      <c r="DCW322" s="2735"/>
      <c r="DCX322" s="2735"/>
      <c r="DCY322" s="2735"/>
      <c r="DCZ322" s="2735"/>
      <c r="DDA322" s="2735"/>
      <c r="DDB322" s="2735"/>
      <c r="DDC322" s="2735"/>
      <c r="DDD322" s="2735"/>
      <c r="DDE322" s="2735"/>
      <c r="DDF322" s="2735"/>
      <c r="DDG322" s="2735"/>
      <c r="DDH322" s="2735"/>
      <c r="DDI322" s="2735"/>
      <c r="DDJ322" s="2735"/>
      <c r="DDK322" s="2735"/>
      <c r="DDL322" s="2735"/>
      <c r="DDM322" s="2735"/>
      <c r="DDN322" s="2735"/>
      <c r="DDO322" s="2735"/>
      <c r="DDP322" s="2735"/>
      <c r="DDQ322" s="2735"/>
      <c r="DDR322" s="2735"/>
      <c r="DDS322" s="2735"/>
      <c r="DDT322" s="2735"/>
      <c r="DDU322" s="2735"/>
      <c r="DDV322" s="2735"/>
      <c r="DDW322" s="2735"/>
      <c r="DDX322" s="2735"/>
      <c r="DDY322" s="2735"/>
      <c r="DDZ322" s="2735"/>
      <c r="DEA322" s="2735"/>
      <c r="DEB322" s="2735"/>
      <c r="DEC322" s="2735"/>
      <c r="DED322" s="2735"/>
      <c r="DEE322" s="2735"/>
      <c r="DEF322" s="2735"/>
      <c r="DEG322" s="2735"/>
      <c r="DEH322" s="2735"/>
      <c r="DEI322" s="2735"/>
      <c r="DEJ322" s="2735"/>
      <c r="DEK322" s="2735"/>
      <c r="DEL322" s="2735"/>
      <c r="DEM322" s="2735"/>
      <c r="DEN322" s="2735"/>
      <c r="DEO322" s="2735"/>
      <c r="DEP322" s="2735"/>
      <c r="DEQ322" s="2735"/>
      <c r="DER322" s="2735"/>
      <c r="DES322" s="2735"/>
      <c r="DET322" s="2735"/>
      <c r="DEU322" s="2735"/>
      <c r="DEV322" s="2735"/>
      <c r="DEW322" s="2735"/>
      <c r="DEX322" s="2735"/>
      <c r="DEY322" s="2735"/>
      <c r="DEZ322" s="2735"/>
      <c r="DFA322" s="2735"/>
      <c r="DFB322" s="2735"/>
      <c r="DFC322" s="2735"/>
      <c r="DFD322" s="2735"/>
      <c r="DFE322" s="2735"/>
      <c r="DFF322" s="2735"/>
      <c r="DFG322" s="2735"/>
      <c r="DFH322" s="2735"/>
      <c r="DFI322" s="2735"/>
      <c r="DFJ322" s="2735"/>
      <c r="DFK322" s="2735"/>
      <c r="DFL322" s="2735"/>
      <c r="DFM322" s="2735"/>
      <c r="DFN322" s="2735"/>
      <c r="DFO322" s="2735"/>
      <c r="DFP322" s="2735"/>
      <c r="DFQ322" s="2735"/>
      <c r="DFR322" s="2735"/>
      <c r="DFS322" s="2735"/>
      <c r="DFT322" s="2735"/>
      <c r="DFU322" s="2735"/>
      <c r="DFV322" s="2735"/>
      <c r="DFW322" s="2735"/>
      <c r="DFX322" s="2735"/>
      <c r="DFY322" s="2735"/>
      <c r="DFZ322" s="2735"/>
      <c r="DGA322" s="2735"/>
      <c r="DGB322" s="2735"/>
      <c r="DGC322" s="2735"/>
      <c r="DGD322" s="2735"/>
      <c r="DGE322" s="2735"/>
      <c r="DGF322" s="2735"/>
      <c r="DGG322" s="2735"/>
      <c r="DGH322" s="2735"/>
      <c r="DGI322" s="2735"/>
      <c r="DGJ322" s="2735"/>
      <c r="DGK322" s="2735"/>
      <c r="DGL322" s="2735"/>
      <c r="DGM322" s="2735"/>
      <c r="DGN322" s="2735"/>
      <c r="DGO322" s="2735"/>
      <c r="DGP322" s="2735"/>
      <c r="DGQ322" s="2735"/>
      <c r="DGR322" s="2735"/>
      <c r="DGS322" s="2735"/>
      <c r="DGT322" s="2735"/>
      <c r="DGU322" s="2735"/>
      <c r="DGV322" s="2735"/>
      <c r="DGW322" s="2735"/>
      <c r="DGX322" s="2735"/>
      <c r="DGY322" s="2735"/>
      <c r="DGZ322" s="2735"/>
      <c r="DHA322" s="2735"/>
      <c r="DHB322" s="2735"/>
      <c r="DHC322" s="2735"/>
      <c r="DHD322" s="2735"/>
      <c r="DHE322" s="2735"/>
      <c r="DHF322" s="2735"/>
      <c r="DHG322" s="2735"/>
      <c r="DHH322" s="2735"/>
      <c r="DHI322" s="2735"/>
      <c r="DHJ322" s="2735"/>
      <c r="DHK322" s="2735"/>
      <c r="DHL322" s="2735"/>
      <c r="DHM322" s="2735"/>
      <c r="DHN322" s="2735"/>
      <c r="DHO322" s="2735"/>
      <c r="DHP322" s="2735"/>
      <c r="DHQ322" s="2735"/>
      <c r="DHR322" s="2735"/>
      <c r="DHS322" s="2735"/>
      <c r="DHT322" s="2735"/>
      <c r="DHU322" s="2735"/>
      <c r="DHV322" s="2735"/>
      <c r="DHW322" s="2735"/>
      <c r="DHX322" s="2735"/>
      <c r="DHY322" s="2735"/>
      <c r="DHZ322" s="2735"/>
      <c r="DIA322" s="2735"/>
      <c r="DIB322" s="2735"/>
      <c r="DIC322" s="2735"/>
      <c r="DID322" s="2735"/>
      <c r="DIE322" s="2735"/>
      <c r="DIF322" s="2735"/>
      <c r="DIG322" s="2735"/>
      <c r="DIH322" s="2735"/>
      <c r="DII322" s="2735"/>
      <c r="DIJ322" s="2735"/>
      <c r="DIK322" s="2735"/>
      <c r="DIL322" s="2735"/>
      <c r="DIM322" s="2735"/>
      <c r="DIN322" s="2735"/>
      <c r="DIO322" s="2735"/>
      <c r="DIP322" s="2735"/>
      <c r="DIQ322" s="2735"/>
      <c r="DIR322" s="2735"/>
      <c r="DIS322" s="2735"/>
      <c r="DIT322" s="2735"/>
      <c r="DIU322" s="2735"/>
      <c r="DIV322" s="2735"/>
      <c r="DIW322" s="2735"/>
      <c r="DIX322" s="2735"/>
      <c r="DIY322" s="2735"/>
      <c r="DIZ322" s="2735"/>
      <c r="DJA322" s="2735"/>
      <c r="DJB322" s="2735"/>
      <c r="DJC322" s="2735"/>
      <c r="DJD322" s="2735"/>
      <c r="DJE322" s="2735"/>
      <c r="DJF322" s="2735"/>
      <c r="DJG322" s="2735"/>
      <c r="DJH322" s="2735"/>
      <c r="DJI322" s="2735"/>
      <c r="DJJ322" s="2735"/>
      <c r="DJK322" s="2735"/>
      <c r="DJL322" s="2735"/>
      <c r="DJM322" s="2735"/>
      <c r="DJN322" s="2735"/>
      <c r="DJO322" s="2735"/>
      <c r="DJP322" s="2735"/>
      <c r="DJQ322" s="2735"/>
      <c r="DJR322" s="2735"/>
      <c r="DJS322" s="2735"/>
      <c r="DJT322" s="2735"/>
      <c r="DJU322" s="2735"/>
      <c r="DJV322" s="2735"/>
      <c r="DJW322" s="2735"/>
      <c r="DJX322" s="2735"/>
      <c r="DJY322" s="2735"/>
      <c r="DJZ322" s="2735"/>
      <c r="DKA322" s="2735"/>
      <c r="DKB322" s="2735"/>
      <c r="DKC322" s="2735"/>
      <c r="DKD322" s="2735"/>
      <c r="DKE322" s="2735"/>
      <c r="DKF322" s="2735"/>
      <c r="DKG322" s="2735"/>
      <c r="DKH322" s="2735"/>
      <c r="DKI322" s="2735"/>
      <c r="DKJ322" s="2735"/>
      <c r="DKK322" s="2735"/>
      <c r="DKL322" s="2735"/>
      <c r="DKM322" s="2735"/>
      <c r="DKN322" s="2735"/>
      <c r="DKO322" s="2735"/>
      <c r="DKP322" s="2735"/>
      <c r="DKQ322" s="2735"/>
      <c r="DKR322" s="2735"/>
      <c r="DKS322" s="2735"/>
      <c r="DKT322" s="2735"/>
      <c r="DKU322" s="2735"/>
      <c r="DKV322" s="2735"/>
      <c r="DKW322" s="2735"/>
      <c r="DKX322" s="2735"/>
      <c r="DKY322" s="2735"/>
      <c r="DKZ322" s="2735"/>
      <c r="DLA322" s="2735"/>
      <c r="DLB322" s="2735"/>
      <c r="DLC322" s="2735"/>
      <c r="DLD322" s="2735"/>
      <c r="DLE322" s="2735"/>
      <c r="DLF322" s="2735"/>
      <c r="DLG322" s="2735"/>
      <c r="DLH322" s="2735"/>
      <c r="DLI322" s="2735"/>
      <c r="DLJ322" s="2735"/>
      <c r="DLK322" s="2735"/>
      <c r="DLL322" s="2735"/>
      <c r="DLM322" s="2735"/>
      <c r="DLN322" s="2735"/>
      <c r="DLO322" s="2735"/>
      <c r="DLP322" s="2735"/>
      <c r="DLQ322" s="2735"/>
      <c r="DLR322" s="2735"/>
      <c r="DLS322" s="2735"/>
      <c r="DLT322" s="2735"/>
      <c r="DLU322" s="2735"/>
      <c r="DLV322" s="2735"/>
      <c r="DLW322" s="2735"/>
      <c r="DLX322" s="2735"/>
      <c r="DLY322" s="2735"/>
      <c r="DLZ322" s="2735"/>
      <c r="DMA322" s="2735"/>
      <c r="DMB322" s="2735"/>
      <c r="DMC322" s="2735"/>
      <c r="DMD322" s="2735"/>
      <c r="DME322" s="2735"/>
      <c r="DMF322" s="2735"/>
      <c r="DMG322" s="2735"/>
      <c r="DMH322" s="2735"/>
      <c r="DMI322" s="2735"/>
      <c r="DMJ322" s="2735"/>
      <c r="DMK322" s="2735"/>
      <c r="DML322" s="2735"/>
      <c r="DMM322" s="2735"/>
      <c r="DMN322" s="2735"/>
      <c r="DMO322" s="2735"/>
      <c r="DMP322" s="2735"/>
      <c r="DMQ322" s="2735"/>
      <c r="DMR322" s="2735"/>
      <c r="DMS322" s="2735"/>
      <c r="DMT322" s="2735"/>
      <c r="DMU322" s="2735"/>
      <c r="DMV322" s="2735"/>
      <c r="DMW322" s="2735"/>
      <c r="DMX322" s="2735"/>
      <c r="DMY322" s="2735"/>
      <c r="DMZ322" s="2735"/>
      <c r="DNA322" s="2735"/>
      <c r="DNB322" s="2735"/>
      <c r="DNC322" s="2735"/>
      <c r="DND322" s="2735"/>
      <c r="DNE322" s="2735"/>
      <c r="DNF322" s="2735"/>
      <c r="DNG322" s="2735"/>
      <c r="DNH322" s="2735"/>
      <c r="DNI322" s="2735"/>
      <c r="DNJ322" s="2735"/>
      <c r="DNK322" s="2735"/>
      <c r="DNL322" s="2735"/>
      <c r="DNM322" s="2735"/>
      <c r="DNN322" s="2735"/>
      <c r="DNO322" s="2735"/>
      <c r="DNP322" s="2735"/>
      <c r="DNQ322" s="2735"/>
      <c r="DNR322" s="2735"/>
      <c r="DNS322" s="2735"/>
      <c r="DNT322" s="2735"/>
      <c r="DNU322" s="2735"/>
      <c r="DNV322" s="2735"/>
      <c r="DNW322" s="2735"/>
      <c r="DNX322" s="2735"/>
      <c r="DNY322" s="2735"/>
      <c r="DNZ322" s="2735"/>
      <c r="DOA322" s="2735"/>
      <c r="DOB322" s="2735"/>
      <c r="DOC322" s="2735"/>
      <c r="DOD322" s="2735"/>
      <c r="DOE322" s="2735"/>
      <c r="DOF322" s="2735"/>
      <c r="DOG322" s="2735"/>
      <c r="DOH322" s="2735"/>
      <c r="DOI322" s="2735"/>
      <c r="DOJ322" s="2735"/>
      <c r="DOK322" s="2735"/>
      <c r="DOL322" s="2735"/>
      <c r="DOM322" s="2735"/>
      <c r="DON322" s="2735"/>
      <c r="DOO322" s="2735"/>
      <c r="DOP322" s="2735"/>
      <c r="DOQ322" s="2735"/>
      <c r="DOR322" s="2735"/>
      <c r="DOS322" s="2735"/>
      <c r="DOT322" s="2735"/>
      <c r="DOU322" s="2735"/>
      <c r="DOV322" s="2735"/>
      <c r="DOW322" s="2735"/>
      <c r="DOX322" s="2735"/>
      <c r="DOY322" s="2735"/>
      <c r="DOZ322" s="2735"/>
      <c r="DPA322" s="2735"/>
      <c r="DPB322" s="2735"/>
      <c r="DPC322" s="2735"/>
      <c r="DPD322" s="2735"/>
      <c r="DPE322" s="2735"/>
      <c r="DPF322" s="2735"/>
      <c r="DPG322" s="2735"/>
      <c r="DPH322" s="2735"/>
      <c r="DPI322" s="2735"/>
      <c r="DPJ322" s="2735"/>
      <c r="DPK322" s="2735"/>
      <c r="DPL322" s="2735"/>
      <c r="DPM322" s="2735"/>
      <c r="DPN322" s="2735"/>
      <c r="DPO322" s="2735"/>
      <c r="DPP322" s="2735"/>
      <c r="DPQ322" s="2735"/>
      <c r="DPR322" s="2735"/>
      <c r="DPS322" s="2735"/>
      <c r="DPT322" s="2735"/>
      <c r="DPU322" s="2735"/>
      <c r="DPV322" s="2735"/>
      <c r="DPW322" s="2735"/>
      <c r="DPX322" s="2735"/>
      <c r="DPY322" s="2735"/>
      <c r="DPZ322" s="2735"/>
      <c r="DQA322" s="2735"/>
      <c r="DQB322" s="2735"/>
      <c r="DQC322" s="2735"/>
      <c r="DQD322" s="2735"/>
      <c r="DQE322" s="2735"/>
      <c r="DQF322" s="2735"/>
      <c r="DQG322" s="2735"/>
      <c r="DQH322" s="2735"/>
      <c r="DQI322" s="2735"/>
      <c r="DQJ322" s="2735"/>
      <c r="DQK322" s="2735"/>
      <c r="DQL322" s="2735"/>
      <c r="DQM322" s="2735"/>
      <c r="DQN322" s="2735"/>
      <c r="DQO322" s="2735"/>
      <c r="DQP322" s="2735"/>
      <c r="DQQ322" s="2735"/>
      <c r="DQR322" s="2735"/>
      <c r="DQS322" s="2735"/>
      <c r="DQT322" s="2735"/>
      <c r="DQU322" s="2735"/>
      <c r="DQV322" s="2735"/>
      <c r="DQW322" s="2735"/>
      <c r="DQX322" s="2735"/>
      <c r="DQY322" s="2735"/>
      <c r="DQZ322" s="2735"/>
      <c r="DRA322" s="2735"/>
      <c r="DRB322" s="2735"/>
      <c r="DRC322" s="2735"/>
      <c r="DRD322" s="2735"/>
      <c r="DRE322" s="2735"/>
      <c r="DRF322" s="2735"/>
      <c r="DRG322" s="2735"/>
      <c r="DRH322" s="2735"/>
      <c r="DRI322" s="2735"/>
      <c r="DRJ322" s="2735"/>
      <c r="DRK322" s="2735"/>
      <c r="DRL322" s="2735"/>
      <c r="DRM322" s="2735"/>
      <c r="DRN322" s="2735"/>
      <c r="DRO322" s="2735"/>
      <c r="DRP322" s="2735"/>
      <c r="DRQ322" s="2735"/>
      <c r="DRR322" s="2735"/>
      <c r="DRS322" s="2735"/>
      <c r="DRT322" s="2735"/>
      <c r="DRU322" s="2735"/>
      <c r="DRV322" s="2735"/>
      <c r="DRW322" s="2735"/>
      <c r="DRX322" s="2735"/>
      <c r="DRY322" s="2735"/>
      <c r="DRZ322" s="2735"/>
      <c r="DSA322" s="2735"/>
      <c r="DSB322" s="2735"/>
      <c r="DSC322" s="2735"/>
      <c r="DSD322" s="2735"/>
      <c r="DSE322" s="2735"/>
      <c r="DSF322" s="2735"/>
      <c r="DSG322" s="2735"/>
      <c r="DSH322" s="2735"/>
      <c r="DSI322" s="2735"/>
      <c r="DSJ322" s="2735"/>
      <c r="DSK322" s="2735"/>
      <c r="DSL322" s="2735"/>
      <c r="DSM322" s="2735"/>
      <c r="DSN322" s="2735"/>
      <c r="DSO322" s="2735"/>
      <c r="DSP322" s="2735"/>
      <c r="DSQ322" s="2735"/>
      <c r="DSR322" s="2735"/>
      <c r="DSS322" s="2735"/>
      <c r="DST322" s="2735"/>
      <c r="DSU322" s="2735"/>
      <c r="DSV322" s="2735"/>
      <c r="DSW322" s="2735"/>
      <c r="DSX322" s="2735"/>
      <c r="DSY322" s="2735"/>
      <c r="DSZ322" s="2735"/>
      <c r="DTA322" s="2735"/>
      <c r="DTB322" s="2735"/>
      <c r="DTC322" s="2735"/>
      <c r="DTD322" s="2735"/>
      <c r="DTE322" s="2735"/>
      <c r="DTF322" s="2735"/>
      <c r="DTG322" s="2735"/>
      <c r="DTH322" s="2735"/>
      <c r="DTI322" s="2735"/>
      <c r="DTJ322" s="2735"/>
      <c r="DTK322" s="2735"/>
      <c r="DTL322" s="2735"/>
      <c r="DTM322" s="2735"/>
      <c r="DTN322" s="2735"/>
      <c r="DTO322" s="2735"/>
      <c r="DTP322" s="2735"/>
      <c r="DTQ322" s="2735"/>
      <c r="DTR322" s="2735"/>
      <c r="DTS322" s="2735"/>
      <c r="DTT322" s="2735"/>
      <c r="DTU322" s="2735"/>
      <c r="DTV322" s="2735"/>
      <c r="DTW322" s="2735"/>
      <c r="DTX322" s="2735"/>
      <c r="DTY322" s="2735"/>
      <c r="DTZ322" s="2735"/>
      <c r="DUA322" s="2735"/>
      <c r="DUB322" s="2735"/>
      <c r="DUC322" s="2735"/>
      <c r="DUD322" s="2735"/>
      <c r="DUE322" s="2735"/>
      <c r="DUF322" s="2735"/>
      <c r="DUG322" s="2735"/>
      <c r="DUH322" s="2735"/>
      <c r="DUI322" s="2735"/>
      <c r="DUJ322" s="2735"/>
      <c r="DUK322" s="2735"/>
      <c r="DUL322" s="2735"/>
      <c r="DUM322" s="2735"/>
      <c r="DUN322" s="2735"/>
      <c r="DUO322" s="2735"/>
      <c r="DUP322" s="2735"/>
      <c r="DUQ322" s="2735"/>
      <c r="DUR322" s="2735"/>
      <c r="DUS322" s="2735"/>
      <c r="DUT322" s="2735"/>
      <c r="DUU322" s="2735"/>
      <c r="DUV322" s="2735"/>
      <c r="DUW322" s="2735"/>
      <c r="DUX322" s="2735"/>
      <c r="DUY322" s="2735"/>
      <c r="DUZ322" s="2735"/>
      <c r="DVA322" s="2735"/>
      <c r="DVB322" s="2735"/>
      <c r="DVC322" s="2735"/>
      <c r="DVD322" s="2735"/>
      <c r="DVE322" s="2735"/>
      <c r="DVF322" s="2735"/>
      <c r="DVG322" s="2735"/>
      <c r="DVH322" s="2735"/>
      <c r="DVI322" s="2735"/>
      <c r="DVJ322" s="2735"/>
      <c r="DVK322" s="2735"/>
      <c r="DVL322" s="2735"/>
      <c r="DVM322" s="2735"/>
      <c r="DVN322" s="2735"/>
      <c r="DVO322" s="2735"/>
      <c r="DVP322" s="2735"/>
      <c r="DVQ322" s="2735"/>
      <c r="DVR322" s="2735"/>
      <c r="DVS322" s="2735"/>
      <c r="DVT322" s="2735"/>
      <c r="DVU322" s="2735"/>
      <c r="DVV322" s="2735"/>
      <c r="DVW322" s="2735"/>
      <c r="DVX322" s="2735"/>
      <c r="DVY322" s="2735"/>
      <c r="DVZ322" s="2735"/>
      <c r="DWA322" s="2735"/>
      <c r="DWB322" s="2735"/>
      <c r="DWC322" s="2735"/>
      <c r="DWD322" s="2735"/>
      <c r="DWE322" s="2735"/>
      <c r="DWF322" s="2735"/>
      <c r="DWG322" s="2735"/>
      <c r="DWH322" s="2735"/>
      <c r="DWI322" s="2735"/>
      <c r="DWJ322" s="2735"/>
      <c r="DWK322" s="2735"/>
      <c r="DWL322" s="2735"/>
      <c r="DWM322" s="2735"/>
      <c r="DWN322" s="2735"/>
      <c r="DWO322" s="2735"/>
      <c r="DWP322" s="2735"/>
      <c r="DWQ322" s="2735"/>
      <c r="DWR322" s="2735"/>
      <c r="DWS322" s="2735"/>
      <c r="DWT322" s="2735"/>
      <c r="DWU322" s="2735"/>
      <c r="DWV322" s="2735"/>
      <c r="DWW322" s="2735"/>
      <c r="DWX322" s="2735"/>
      <c r="DWY322" s="2735"/>
      <c r="DWZ322" s="2735"/>
      <c r="DXA322" s="2735"/>
      <c r="DXB322" s="2735"/>
      <c r="DXC322" s="2735"/>
      <c r="DXD322" s="2735"/>
      <c r="DXE322" s="2735"/>
      <c r="DXF322" s="2735"/>
      <c r="DXG322" s="2735"/>
      <c r="DXH322" s="2735"/>
      <c r="DXI322" s="2735"/>
      <c r="DXJ322" s="2735"/>
      <c r="DXK322" s="2735"/>
      <c r="DXL322" s="2735"/>
      <c r="DXM322" s="2735"/>
      <c r="DXN322" s="2735"/>
      <c r="DXO322" s="2735"/>
      <c r="DXP322" s="2735"/>
      <c r="DXQ322" s="2735"/>
      <c r="DXR322" s="2735"/>
      <c r="DXS322" s="2735"/>
      <c r="DXT322" s="2735"/>
      <c r="DXU322" s="2735"/>
      <c r="DXV322" s="2735"/>
      <c r="DXW322" s="2735"/>
      <c r="DXX322" s="2735"/>
      <c r="DXY322" s="2735"/>
      <c r="DXZ322" s="2735"/>
      <c r="DYA322" s="2735"/>
      <c r="DYB322" s="2735"/>
      <c r="DYC322" s="2735"/>
      <c r="DYD322" s="2735"/>
      <c r="DYE322" s="2735"/>
      <c r="DYF322" s="2735"/>
      <c r="DYG322" s="2735"/>
      <c r="DYH322" s="2735"/>
      <c r="DYI322" s="2735"/>
      <c r="DYJ322" s="2735"/>
      <c r="DYK322" s="2735"/>
      <c r="DYL322" s="2735"/>
      <c r="DYM322" s="2735"/>
      <c r="DYN322" s="2735"/>
      <c r="DYO322" s="2735"/>
      <c r="DYP322" s="2735"/>
      <c r="DYQ322" s="2735"/>
      <c r="DYR322" s="2735"/>
      <c r="DYS322" s="2735"/>
      <c r="DYT322" s="2735"/>
      <c r="DYU322" s="2735"/>
      <c r="DYV322" s="2735"/>
      <c r="DYW322" s="2735"/>
      <c r="DYX322" s="2735"/>
      <c r="DYY322" s="2735"/>
      <c r="DYZ322" s="2735"/>
      <c r="DZA322" s="2735"/>
      <c r="DZB322" s="2735"/>
      <c r="DZC322" s="2735"/>
      <c r="DZD322" s="2735"/>
      <c r="DZE322" s="2735"/>
      <c r="DZF322" s="2735"/>
      <c r="DZG322" s="2735"/>
      <c r="DZH322" s="2735"/>
      <c r="DZI322" s="2735"/>
      <c r="DZJ322" s="2735"/>
      <c r="DZK322" s="2735"/>
      <c r="DZL322" s="2735"/>
      <c r="DZM322" s="2735"/>
      <c r="DZN322" s="2735"/>
      <c r="DZO322" s="2735"/>
      <c r="DZP322" s="2735"/>
      <c r="DZQ322" s="2735"/>
      <c r="DZR322" s="2735"/>
      <c r="DZS322" s="2735"/>
      <c r="DZT322" s="2735"/>
      <c r="DZU322" s="2735"/>
      <c r="DZV322" s="2735"/>
      <c r="DZW322" s="2735"/>
      <c r="DZX322" s="2735"/>
      <c r="DZY322" s="2735"/>
      <c r="DZZ322" s="2735"/>
      <c r="EAA322" s="2735"/>
      <c r="EAB322" s="2735"/>
      <c r="EAC322" s="2735"/>
      <c r="EAD322" s="2735"/>
      <c r="EAE322" s="2735"/>
      <c r="EAF322" s="2735"/>
      <c r="EAG322" s="2735"/>
      <c r="EAH322" s="2735"/>
      <c r="EAI322" s="2735"/>
      <c r="EAJ322" s="2735"/>
      <c r="EAK322" s="2735"/>
      <c r="EAL322" s="2735"/>
      <c r="EAM322" s="2735"/>
      <c r="EAN322" s="2735"/>
      <c r="EAO322" s="2735"/>
      <c r="EAP322" s="2735"/>
      <c r="EAQ322" s="2735"/>
      <c r="EAR322" s="2735"/>
      <c r="EAS322" s="2735"/>
      <c r="EAT322" s="2735"/>
      <c r="EAU322" s="2735"/>
      <c r="EAV322" s="2735"/>
      <c r="EAW322" s="2735"/>
      <c r="EAX322" s="2735"/>
      <c r="EAY322" s="2735"/>
      <c r="EAZ322" s="2735"/>
      <c r="EBA322" s="2735"/>
      <c r="EBB322" s="2735"/>
      <c r="EBC322" s="2735"/>
      <c r="EBD322" s="2735"/>
      <c r="EBE322" s="2735"/>
      <c r="EBF322" s="2735"/>
      <c r="EBG322" s="2735"/>
      <c r="EBH322" s="2735"/>
      <c r="EBI322" s="2735"/>
      <c r="EBJ322" s="2735"/>
      <c r="EBK322" s="2735"/>
      <c r="EBL322" s="2735"/>
      <c r="EBM322" s="2735"/>
      <c r="EBN322" s="2735"/>
      <c r="EBO322" s="2735"/>
      <c r="EBP322" s="2735"/>
      <c r="EBQ322" s="2735"/>
      <c r="EBR322" s="2735"/>
      <c r="EBS322" s="2735"/>
      <c r="EBT322" s="2735"/>
      <c r="EBU322" s="2735"/>
      <c r="EBV322" s="2735"/>
      <c r="EBW322" s="2735"/>
      <c r="EBX322" s="2735"/>
      <c r="EBY322" s="2735"/>
      <c r="EBZ322" s="2735"/>
      <c r="ECA322" s="2735"/>
      <c r="ECB322" s="2735"/>
      <c r="ECC322" s="2735"/>
      <c r="ECD322" s="2735"/>
      <c r="ECE322" s="2735"/>
      <c r="ECF322" s="2735"/>
      <c r="ECG322" s="2735"/>
      <c r="ECH322" s="2735"/>
      <c r="ECI322" s="2735"/>
      <c r="ECJ322" s="2735"/>
      <c r="ECK322" s="2735"/>
      <c r="ECL322" s="2735"/>
      <c r="ECM322" s="2735"/>
      <c r="ECN322" s="2735"/>
      <c r="ECO322" s="2735"/>
      <c r="ECP322" s="2735"/>
      <c r="ECQ322" s="2735"/>
      <c r="ECR322" s="2735"/>
      <c r="ECS322" s="2735"/>
      <c r="ECT322" s="2735"/>
      <c r="ECU322" s="2735"/>
      <c r="ECV322" s="2735"/>
      <c r="ECW322" s="2735"/>
      <c r="ECX322" s="2735"/>
      <c r="ECY322" s="2735"/>
      <c r="ECZ322" s="2735"/>
      <c r="EDA322" s="2735"/>
      <c r="EDB322" s="2735"/>
      <c r="EDC322" s="2735"/>
      <c r="EDD322" s="2735"/>
      <c r="EDE322" s="2735"/>
      <c r="EDF322" s="2735"/>
      <c r="EDG322" s="2735"/>
      <c r="EDH322" s="2735"/>
      <c r="EDI322" s="2735"/>
      <c r="EDJ322" s="2735"/>
      <c r="EDK322" s="2735"/>
      <c r="EDL322" s="2735"/>
      <c r="EDM322" s="2735"/>
      <c r="EDN322" s="2735"/>
      <c r="EDO322" s="2735"/>
      <c r="EDP322" s="2735"/>
      <c r="EDQ322" s="2735"/>
      <c r="EDR322" s="2735"/>
      <c r="EDS322" s="2735"/>
      <c r="EDT322" s="2735"/>
      <c r="EDU322" s="2735"/>
      <c r="EDV322" s="2735"/>
      <c r="EDW322" s="2735"/>
      <c r="EDX322" s="2735"/>
      <c r="EDY322" s="2735"/>
      <c r="EDZ322" s="2735"/>
      <c r="EEA322" s="2735"/>
      <c r="EEB322" s="2735"/>
      <c r="EEC322" s="2735"/>
      <c r="EED322" s="2735"/>
      <c r="EEE322" s="2735"/>
      <c r="EEF322" s="2735"/>
      <c r="EEG322" s="2735"/>
      <c r="EEH322" s="2735"/>
      <c r="EEI322" s="2735"/>
      <c r="EEJ322" s="2735"/>
      <c r="EEK322" s="2735"/>
      <c r="EEL322" s="2735"/>
      <c r="EEM322" s="2735"/>
      <c r="EEN322" s="2735"/>
      <c r="EEO322" s="2735"/>
      <c r="EEP322" s="2735"/>
      <c r="EEQ322" s="2735"/>
      <c r="EER322" s="2735"/>
      <c r="EES322" s="2735"/>
      <c r="EET322" s="2735"/>
      <c r="EEU322" s="2735"/>
      <c r="EEV322" s="2735"/>
      <c r="EEW322" s="2735"/>
      <c r="EEX322" s="2735"/>
      <c r="EEY322" s="2735"/>
      <c r="EEZ322" s="2735"/>
      <c r="EFA322" s="2735"/>
      <c r="EFB322" s="2735"/>
      <c r="EFC322" s="2735"/>
      <c r="EFD322" s="2735"/>
      <c r="EFE322" s="2735"/>
      <c r="EFF322" s="2735"/>
      <c r="EFG322" s="2735"/>
      <c r="EFH322" s="2735"/>
      <c r="EFI322" s="2735"/>
      <c r="EFJ322" s="2735"/>
      <c r="EFK322" s="2735"/>
      <c r="EFL322" s="2735"/>
      <c r="EFM322" s="2735"/>
      <c r="EFN322" s="2735"/>
      <c r="EFO322" s="2735"/>
      <c r="EFP322" s="2735"/>
      <c r="EFQ322" s="2735"/>
      <c r="EFR322" s="2735"/>
      <c r="EFS322" s="2735"/>
      <c r="EFT322" s="2735"/>
      <c r="EFU322" s="2735"/>
      <c r="EFV322" s="2735"/>
      <c r="EFW322" s="2735"/>
      <c r="EFX322" s="2735"/>
      <c r="EFY322" s="2735"/>
      <c r="EFZ322" s="2735"/>
      <c r="EGA322" s="2735"/>
      <c r="EGB322" s="2735"/>
      <c r="EGC322" s="2735"/>
      <c r="EGD322" s="2735"/>
      <c r="EGE322" s="2735"/>
      <c r="EGF322" s="2735"/>
      <c r="EGG322" s="2735"/>
      <c r="EGH322" s="2735"/>
      <c r="EGI322" s="2735"/>
      <c r="EGJ322" s="2735"/>
      <c r="EGK322" s="2735"/>
      <c r="EGL322" s="2735"/>
      <c r="EGM322" s="2735"/>
      <c r="EGN322" s="2735"/>
      <c r="EGO322" s="2735"/>
      <c r="EGP322" s="2735"/>
      <c r="EGQ322" s="2735"/>
      <c r="EGR322" s="2735"/>
      <c r="EGS322" s="2735"/>
      <c r="EGT322" s="2735"/>
      <c r="EGU322" s="2735"/>
      <c r="EGV322" s="2735"/>
      <c r="EGW322" s="2735"/>
      <c r="EGX322" s="2735"/>
      <c r="EGY322" s="2735"/>
      <c r="EGZ322" s="2735"/>
      <c r="EHA322" s="2735"/>
      <c r="EHB322" s="2735"/>
      <c r="EHC322" s="2735"/>
      <c r="EHD322" s="2735"/>
      <c r="EHE322" s="2735"/>
      <c r="EHF322" s="2735"/>
      <c r="EHG322" s="2735"/>
      <c r="EHH322" s="2735"/>
      <c r="EHI322" s="2735"/>
      <c r="EHJ322" s="2735"/>
      <c r="EHK322" s="2735"/>
      <c r="EHL322" s="2735"/>
      <c r="EHM322" s="2735"/>
      <c r="EHN322" s="2735"/>
      <c r="EHO322" s="2735"/>
      <c r="EHP322" s="2735"/>
      <c r="EHQ322" s="2735"/>
      <c r="EHR322" s="2735"/>
      <c r="EHS322" s="2735"/>
      <c r="EHT322" s="2735"/>
      <c r="EHU322" s="2735"/>
      <c r="EHV322" s="2735"/>
      <c r="EHW322" s="2735"/>
      <c r="EHX322" s="2735"/>
      <c r="EHY322" s="2735"/>
      <c r="EHZ322" s="2735"/>
      <c r="EIA322" s="2735"/>
      <c r="EIB322" s="2735"/>
      <c r="EIC322" s="2735"/>
      <c r="EID322" s="2735"/>
      <c r="EIE322" s="2735"/>
      <c r="EIF322" s="2735"/>
      <c r="EIG322" s="2735"/>
      <c r="EIH322" s="2735"/>
      <c r="EII322" s="2735"/>
      <c r="EIJ322" s="2735"/>
      <c r="EIK322" s="2735"/>
      <c r="EIL322" s="2735"/>
      <c r="EIM322" s="2735"/>
      <c r="EIN322" s="2735"/>
      <c r="EIO322" s="2735"/>
      <c r="EIP322" s="2735"/>
      <c r="EIQ322" s="2735"/>
      <c r="EIR322" s="2735"/>
      <c r="EIS322" s="2735"/>
      <c r="EIT322" s="2735"/>
      <c r="EIU322" s="2735"/>
      <c r="EIV322" s="2735"/>
      <c r="EIW322" s="2735"/>
      <c r="EIX322" s="2735"/>
      <c r="EIY322" s="2735"/>
      <c r="EIZ322" s="2735"/>
      <c r="EJA322" s="2735"/>
      <c r="EJB322" s="2735"/>
      <c r="EJC322" s="2735"/>
      <c r="EJD322" s="2735"/>
      <c r="EJE322" s="2735"/>
      <c r="EJF322" s="2735"/>
      <c r="EJG322" s="2735"/>
      <c r="EJH322" s="2735"/>
      <c r="EJI322" s="2735"/>
      <c r="EJJ322" s="2735"/>
      <c r="EJK322" s="2735"/>
      <c r="EJL322" s="2735"/>
      <c r="EJM322" s="2735"/>
      <c r="EJN322" s="2735"/>
      <c r="EJO322" s="2735"/>
      <c r="EJP322" s="2735"/>
      <c r="EJQ322" s="2735"/>
      <c r="EJR322" s="2735"/>
      <c r="EJS322" s="2735"/>
      <c r="EJT322" s="2735"/>
      <c r="EJU322" s="2735"/>
      <c r="EJV322" s="2735"/>
      <c r="EJW322" s="2735"/>
      <c r="EJX322" s="2735"/>
      <c r="EJY322" s="2735"/>
      <c r="EJZ322" s="2735"/>
      <c r="EKA322" s="2735"/>
      <c r="EKB322" s="2735"/>
      <c r="EKC322" s="2735"/>
      <c r="EKD322" s="2735"/>
      <c r="EKE322" s="2735"/>
      <c r="EKF322" s="2735"/>
      <c r="EKG322" s="2735"/>
      <c r="EKH322" s="2735"/>
      <c r="EKI322" s="2735"/>
      <c r="EKJ322" s="2735"/>
      <c r="EKK322" s="2735"/>
      <c r="EKL322" s="2735"/>
      <c r="EKM322" s="2735"/>
      <c r="EKN322" s="2735"/>
      <c r="EKO322" s="2735"/>
      <c r="EKP322" s="2735"/>
      <c r="EKQ322" s="2735"/>
      <c r="EKR322" s="2735"/>
      <c r="EKS322" s="2735"/>
      <c r="EKT322" s="2735"/>
      <c r="EKU322" s="2735"/>
      <c r="EKV322" s="2735"/>
      <c r="EKW322" s="2735"/>
      <c r="EKX322" s="2735"/>
      <c r="EKY322" s="2735"/>
      <c r="EKZ322" s="2735"/>
      <c r="ELA322" s="2735"/>
      <c r="ELB322" s="2735"/>
      <c r="ELC322" s="2735"/>
      <c r="ELD322" s="2735"/>
      <c r="ELE322" s="2735"/>
      <c r="ELF322" s="2735"/>
      <c r="ELG322" s="2735"/>
      <c r="ELH322" s="2735"/>
      <c r="ELI322" s="2735"/>
      <c r="ELJ322" s="2735"/>
      <c r="ELK322" s="2735"/>
      <c r="ELL322" s="2735"/>
      <c r="ELM322" s="2735"/>
      <c r="ELN322" s="2735"/>
      <c r="ELO322" s="2735"/>
      <c r="ELP322" s="2735"/>
      <c r="ELQ322" s="2735"/>
      <c r="ELR322" s="2735"/>
      <c r="ELS322" s="2735"/>
      <c r="ELT322" s="2735"/>
      <c r="ELU322" s="2735"/>
      <c r="ELV322" s="2735"/>
      <c r="ELW322" s="2735"/>
      <c r="ELX322" s="2735"/>
      <c r="ELY322" s="2735"/>
      <c r="ELZ322" s="2735"/>
      <c r="EMA322" s="2735"/>
      <c r="EMB322" s="2735"/>
      <c r="EMC322" s="2735"/>
      <c r="EMD322" s="2735"/>
      <c r="EME322" s="2735"/>
      <c r="EMF322" s="2735"/>
      <c r="EMG322" s="2735"/>
      <c r="EMH322" s="2735"/>
      <c r="EMI322" s="2735"/>
      <c r="EMJ322" s="2735"/>
      <c r="EMK322" s="2735"/>
      <c r="EML322" s="2735"/>
      <c r="EMM322" s="2735"/>
      <c r="EMN322" s="2735"/>
      <c r="EMO322" s="2735"/>
      <c r="EMP322" s="2735"/>
      <c r="EMQ322" s="2735"/>
      <c r="EMR322" s="2735"/>
      <c r="EMS322" s="2735"/>
      <c r="EMT322" s="2735"/>
      <c r="EMU322" s="2735"/>
      <c r="EMV322" s="2735"/>
      <c r="EMW322" s="2735"/>
      <c r="EMX322" s="2735"/>
      <c r="EMY322" s="2735"/>
      <c r="EMZ322" s="2735"/>
      <c r="ENA322" s="2735"/>
      <c r="ENB322" s="2735"/>
      <c r="ENC322" s="2735"/>
      <c r="END322" s="2735"/>
      <c r="ENE322" s="2735"/>
      <c r="ENF322" s="2735"/>
      <c r="ENG322" s="2735"/>
      <c r="ENH322" s="2735"/>
      <c r="ENI322" s="2735"/>
      <c r="ENJ322" s="2735"/>
      <c r="ENK322" s="2735"/>
      <c r="ENL322" s="2735"/>
      <c r="ENM322" s="2735"/>
      <c r="ENN322" s="2735"/>
      <c r="ENO322" s="2735"/>
      <c r="ENP322" s="2735"/>
      <c r="ENQ322" s="2735"/>
      <c r="ENR322" s="2735"/>
      <c r="ENS322" s="2735"/>
      <c r="ENT322" s="2735"/>
      <c r="ENU322" s="2735"/>
      <c r="ENV322" s="2735"/>
      <c r="ENW322" s="2735"/>
      <c r="ENX322" s="2735"/>
      <c r="ENY322" s="2735"/>
      <c r="ENZ322" s="2735"/>
      <c r="EOA322" s="2735"/>
      <c r="EOB322" s="2735"/>
      <c r="EOC322" s="2735"/>
      <c r="EOD322" s="2735"/>
      <c r="EOE322" s="2735"/>
      <c r="EOF322" s="2735"/>
      <c r="EOG322" s="2735"/>
      <c r="EOH322" s="2735"/>
      <c r="EOI322" s="2735"/>
      <c r="EOJ322" s="2735"/>
      <c r="EOK322" s="2735"/>
      <c r="EOL322" s="2735"/>
      <c r="EOM322" s="2735"/>
      <c r="EON322" s="2735"/>
      <c r="EOO322" s="2735"/>
      <c r="EOP322" s="2735"/>
      <c r="EOQ322" s="2735"/>
      <c r="EOR322" s="2735"/>
      <c r="EOS322" s="2735"/>
      <c r="EOT322" s="2735"/>
      <c r="EOU322" s="2735"/>
      <c r="EOV322" s="2735"/>
      <c r="EOW322" s="2735"/>
      <c r="EOX322" s="2735"/>
      <c r="EOY322" s="2735"/>
      <c r="EOZ322" s="2735"/>
      <c r="EPA322" s="2735"/>
      <c r="EPB322" s="2735"/>
      <c r="EPC322" s="2735"/>
      <c r="EPD322" s="2735"/>
      <c r="EPE322" s="2735"/>
      <c r="EPF322" s="2735"/>
      <c r="EPG322" s="2735"/>
      <c r="EPH322" s="2735"/>
      <c r="EPI322" s="2735"/>
      <c r="EPJ322" s="2735"/>
      <c r="EPK322" s="2735"/>
      <c r="EPL322" s="2735"/>
      <c r="EPM322" s="2735"/>
      <c r="EPN322" s="2735"/>
      <c r="EPO322" s="2735"/>
      <c r="EPP322" s="2735"/>
      <c r="EPQ322" s="2735"/>
      <c r="EPR322" s="2735"/>
      <c r="EPS322" s="2735"/>
      <c r="EPT322" s="2735"/>
      <c r="EPU322" s="2735"/>
      <c r="EPV322" s="2735"/>
      <c r="EPW322" s="2735"/>
      <c r="EPX322" s="2735"/>
      <c r="EPY322" s="2735"/>
      <c r="EPZ322" s="2735"/>
      <c r="EQA322" s="2735"/>
      <c r="EQB322" s="2735"/>
      <c r="EQC322" s="2735"/>
      <c r="EQD322" s="2735"/>
      <c r="EQE322" s="2735"/>
      <c r="EQF322" s="2735"/>
      <c r="EQG322" s="2735"/>
      <c r="EQH322" s="2735"/>
      <c r="EQI322" s="2735"/>
      <c r="EQJ322" s="2735"/>
      <c r="EQK322" s="2735"/>
      <c r="EQL322" s="2735"/>
      <c r="EQM322" s="2735"/>
      <c r="EQN322" s="2735"/>
      <c r="EQO322" s="2735"/>
      <c r="EQP322" s="2735"/>
      <c r="EQQ322" s="2735"/>
      <c r="EQR322" s="2735"/>
      <c r="EQS322" s="2735"/>
      <c r="EQT322" s="2735"/>
      <c r="EQU322" s="2735"/>
      <c r="EQV322" s="2735"/>
      <c r="EQW322" s="2735"/>
      <c r="EQX322" s="2735"/>
      <c r="EQY322" s="2735"/>
      <c r="EQZ322" s="2735"/>
      <c r="ERA322" s="2735"/>
      <c r="ERB322" s="2735"/>
      <c r="ERC322" s="2735"/>
      <c r="ERD322" s="2735"/>
      <c r="ERE322" s="2735"/>
      <c r="ERF322" s="2735"/>
      <c r="ERG322" s="2735"/>
      <c r="ERH322" s="2735"/>
      <c r="ERI322" s="2735"/>
      <c r="ERJ322" s="2735"/>
      <c r="ERK322" s="2735"/>
      <c r="ERL322" s="2735"/>
      <c r="ERM322" s="2735"/>
      <c r="ERN322" s="2735"/>
      <c r="ERO322" s="2735"/>
      <c r="ERP322" s="2735"/>
      <c r="ERQ322" s="2735"/>
      <c r="ERR322" s="2735"/>
      <c r="ERS322" s="2735"/>
      <c r="ERT322" s="2735"/>
      <c r="ERU322" s="2735"/>
      <c r="ERV322" s="2735"/>
      <c r="ERW322" s="2735"/>
      <c r="ERX322" s="2735"/>
      <c r="ERY322" s="2735"/>
      <c r="ERZ322" s="2735"/>
      <c r="ESA322" s="2735"/>
      <c r="ESB322" s="2735"/>
      <c r="ESC322" s="2735"/>
      <c r="ESD322" s="2735"/>
      <c r="ESE322" s="2735"/>
      <c r="ESF322" s="2735"/>
      <c r="ESG322" s="2735"/>
      <c r="ESH322" s="2735"/>
      <c r="ESI322" s="2735"/>
      <c r="ESJ322" s="2735"/>
      <c r="ESK322" s="2735"/>
      <c r="ESL322" s="2735"/>
      <c r="ESM322" s="2735"/>
      <c r="ESN322" s="2735"/>
      <c r="ESO322" s="2735"/>
      <c r="ESP322" s="2735"/>
      <c r="ESQ322" s="2735"/>
      <c r="ESR322" s="2735"/>
      <c r="ESS322" s="2735"/>
      <c r="EST322" s="2735"/>
      <c r="ESU322" s="2735"/>
      <c r="ESV322" s="2735"/>
      <c r="ESW322" s="2735"/>
      <c r="ESX322" s="2735"/>
      <c r="ESY322" s="2735"/>
      <c r="ESZ322" s="2735"/>
      <c r="ETA322" s="2735"/>
      <c r="ETB322" s="2735"/>
      <c r="ETC322" s="2735"/>
      <c r="ETD322" s="2735"/>
      <c r="ETE322" s="2735"/>
      <c r="ETF322" s="2735"/>
      <c r="ETG322" s="2735"/>
      <c r="ETH322" s="2735"/>
      <c r="ETI322" s="2735"/>
      <c r="ETJ322" s="2735"/>
      <c r="ETK322" s="2735"/>
      <c r="ETL322" s="2735"/>
      <c r="ETM322" s="2735"/>
      <c r="ETN322" s="2735"/>
      <c r="ETO322" s="2735"/>
      <c r="ETP322" s="2735"/>
      <c r="ETQ322" s="2735"/>
      <c r="ETR322" s="2735"/>
      <c r="ETS322" s="2735"/>
      <c r="ETT322" s="2735"/>
      <c r="ETU322" s="2735"/>
      <c r="ETV322" s="2735"/>
      <c r="ETW322" s="2735"/>
      <c r="ETX322" s="2735"/>
      <c r="ETY322" s="2735"/>
      <c r="ETZ322" s="2735"/>
      <c r="EUA322" s="2735"/>
      <c r="EUB322" s="2735"/>
      <c r="EUC322" s="2735"/>
      <c r="EUD322" s="2735"/>
      <c r="EUE322" s="2735"/>
      <c r="EUF322" s="2735"/>
      <c r="EUG322" s="2735"/>
      <c r="EUH322" s="2735"/>
      <c r="EUI322" s="2735"/>
      <c r="EUJ322" s="2735"/>
      <c r="EUK322" s="2735"/>
      <c r="EUL322" s="2735"/>
      <c r="EUM322" s="2735"/>
      <c r="EUN322" s="2735"/>
      <c r="EUO322" s="2735"/>
      <c r="EUP322" s="2735"/>
      <c r="EUQ322" s="2735"/>
      <c r="EUR322" s="2735"/>
      <c r="EUS322" s="2735"/>
      <c r="EUT322" s="2735"/>
      <c r="EUU322" s="2735"/>
      <c r="EUV322" s="2735"/>
      <c r="EUW322" s="2735"/>
      <c r="EUX322" s="2735"/>
      <c r="EUY322" s="2735"/>
      <c r="EUZ322" s="2735"/>
      <c r="EVA322" s="2735"/>
      <c r="EVB322" s="2735"/>
      <c r="EVC322" s="2735"/>
      <c r="EVD322" s="2735"/>
      <c r="EVE322" s="2735"/>
      <c r="EVF322" s="2735"/>
      <c r="EVG322" s="2735"/>
      <c r="EVH322" s="2735"/>
      <c r="EVI322" s="2735"/>
      <c r="EVJ322" s="2735"/>
      <c r="EVK322" s="2735"/>
      <c r="EVL322" s="2735"/>
      <c r="EVM322" s="2735"/>
      <c r="EVN322" s="2735"/>
      <c r="EVO322" s="2735"/>
      <c r="EVP322" s="2735"/>
      <c r="EVQ322" s="2735"/>
      <c r="EVR322" s="2735"/>
      <c r="EVS322" s="2735"/>
      <c r="EVT322" s="2735"/>
      <c r="EVU322" s="2735"/>
      <c r="EVV322" s="2735"/>
      <c r="EVW322" s="2735"/>
      <c r="EVX322" s="2735"/>
      <c r="EVY322" s="2735"/>
      <c r="EVZ322" s="2735"/>
      <c r="EWA322" s="2735"/>
      <c r="EWB322" s="2735"/>
      <c r="EWC322" s="2735"/>
      <c r="EWD322" s="2735"/>
      <c r="EWE322" s="2735"/>
      <c r="EWF322" s="2735"/>
      <c r="EWG322" s="2735"/>
      <c r="EWH322" s="2735"/>
      <c r="EWI322" s="2735"/>
      <c r="EWJ322" s="2735"/>
      <c r="EWK322" s="2735"/>
      <c r="EWL322" s="2735"/>
      <c r="EWM322" s="2735"/>
      <c r="EWN322" s="2735"/>
      <c r="EWO322" s="2735"/>
      <c r="EWP322" s="2735"/>
      <c r="EWQ322" s="2735"/>
      <c r="EWR322" s="2735"/>
      <c r="EWS322" s="2735"/>
      <c r="EWT322" s="2735"/>
      <c r="EWU322" s="2735"/>
      <c r="EWV322" s="2735"/>
      <c r="EWW322" s="2735"/>
      <c r="EWX322" s="2735"/>
      <c r="EWY322" s="2735"/>
      <c r="EWZ322" s="2735"/>
      <c r="EXA322" s="2735"/>
      <c r="EXB322" s="2735"/>
      <c r="EXC322" s="2735"/>
      <c r="EXD322" s="2735"/>
      <c r="EXE322" s="2735"/>
      <c r="EXF322" s="2735"/>
      <c r="EXG322" s="2735"/>
      <c r="EXH322" s="2735"/>
      <c r="EXI322" s="2735"/>
      <c r="EXJ322" s="2735"/>
      <c r="EXK322" s="2735"/>
      <c r="EXL322" s="2735"/>
      <c r="EXM322" s="2735"/>
      <c r="EXN322" s="2735"/>
      <c r="EXO322" s="2735"/>
      <c r="EXP322" s="2735"/>
      <c r="EXQ322" s="2735"/>
      <c r="EXR322" s="2735"/>
      <c r="EXS322" s="2735"/>
      <c r="EXT322" s="2735"/>
      <c r="EXU322" s="2735"/>
      <c r="EXV322" s="2735"/>
      <c r="EXW322" s="2735"/>
      <c r="EXX322" s="2735"/>
      <c r="EXY322" s="2735"/>
      <c r="EXZ322" s="2735"/>
      <c r="EYA322" s="2735"/>
      <c r="EYB322" s="2735"/>
      <c r="EYC322" s="2735"/>
      <c r="EYD322" s="2735"/>
      <c r="EYE322" s="2735"/>
      <c r="EYF322" s="2735"/>
      <c r="EYG322" s="2735"/>
      <c r="EYH322" s="2735"/>
      <c r="EYI322" s="2735"/>
      <c r="EYJ322" s="2735"/>
      <c r="EYK322" s="2735"/>
      <c r="EYL322" s="2735"/>
      <c r="EYM322" s="2735"/>
      <c r="EYN322" s="2735"/>
      <c r="EYO322" s="2735"/>
      <c r="EYP322" s="2735"/>
      <c r="EYQ322" s="2735"/>
      <c r="EYR322" s="2735"/>
      <c r="EYS322" s="2735"/>
      <c r="EYT322" s="2735"/>
      <c r="EYU322" s="2735"/>
      <c r="EYV322" s="2735"/>
      <c r="EYW322" s="2735"/>
      <c r="EYX322" s="2735"/>
      <c r="EYY322" s="2735"/>
      <c r="EYZ322" s="2735"/>
      <c r="EZA322" s="2735"/>
      <c r="EZB322" s="2735"/>
      <c r="EZC322" s="2735"/>
      <c r="EZD322" s="2735"/>
      <c r="EZE322" s="2735"/>
      <c r="EZF322" s="2735"/>
      <c r="EZG322" s="2735"/>
      <c r="EZH322" s="2735"/>
      <c r="EZI322" s="2735"/>
      <c r="EZJ322" s="2735"/>
      <c r="EZK322" s="2735"/>
      <c r="EZL322" s="2735"/>
      <c r="EZM322" s="2735"/>
      <c r="EZN322" s="2735"/>
      <c r="EZO322" s="2735"/>
      <c r="EZP322" s="2735"/>
      <c r="EZQ322" s="2735"/>
      <c r="EZR322" s="2735"/>
      <c r="EZS322" s="2735"/>
      <c r="EZT322" s="2735"/>
      <c r="EZU322" s="2735"/>
      <c r="EZV322" s="2735"/>
      <c r="EZW322" s="2735"/>
      <c r="EZX322" s="2735"/>
      <c r="EZY322" s="2735"/>
      <c r="EZZ322" s="2735"/>
      <c r="FAA322" s="2735"/>
      <c r="FAB322" s="2735"/>
      <c r="FAC322" s="2735"/>
      <c r="FAD322" s="2735"/>
      <c r="FAE322" s="2735"/>
      <c r="FAF322" s="2735"/>
      <c r="FAG322" s="2735"/>
      <c r="FAH322" s="2735"/>
      <c r="FAI322" s="2735"/>
      <c r="FAJ322" s="2735"/>
      <c r="FAK322" s="2735"/>
      <c r="FAL322" s="2735"/>
      <c r="FAM322" s="2735"/>
      <c r="FAN322" s="2735"/>
      <c r="FAO322" s="2735"/>
      <c r="FAP322" s="2735"/>
      <c r="FAQ322" s="2735"/>
      <c r="FAR322" s="2735"/>
      <c r="FAS322" s="2735"/>
      <c r="FAT322" s="2735"/>
      <c r="FAU322" s="2735"/>
      <c r="FAV322" s="2735"/>
      <c r="FAW322" s="2735"/>
      <c r="FAX322" s="2735"/>
      <c r="FAY322" s="2735"/>
      <c r="FAZ322" s="2735"/>
      <c r="FBA322" s="2735"/>
      <c r="FBB322" s="2735"/>
      <c r="FBC322" s="2735"/>
      <c r="FBD322" s="2735"/>
      <c r="FBE322" s="2735"/>
      <c r="FBF322" s="2735"/>
      <c r="FBG322" s="2735"/>
      <c r="FBH322" s="2735"/>
      <c r="FBI322" s="2735"/>
      <c r="FBJ322" s="2735"/>
      <c r="FBK322" s="2735"/>
      <c r="FBL322" s="2735"/>
      <c r="FBM322" s="2735"/>
      <c r="FBN322" s="2735"/>
      <c r="FBO322" s="2735"/>
      <c r="FBP322" s="2735"/>
      <c r="FBQ322" s="2735"/>
      <c r="FBR322" s="2735"/>
      <c r="FBS322" s="2735"/>
      <c r="FBT322" s="2735"/>
      <c r="FBU322" s="2735"/>
      <c r="FBV322" s="2735"/>
      <c r="FBW322" s="2735"/>
      <c r="FBX322" s="2735"/>
      <c r="FBY322" s="2735"/>
      <c r="FBZ322" s="2735"/>
      <c r="FCA322" s="2735"/>
      <c r="FCB322" s="2735"/>
      <c r="FCC322" s="2735"/>
      <c r="FCD322" s="2735"/>
      <c r="FCE322" s="2735"/>
      <c r="FCF322" s="2735"/>
      <c r="FCG322" s="2735"/>
      <c r="FCH322" s="2735"/>
      <c r="FCI322" s="2735"/>
      <c r="FCJ322" s="2735"/>
      <c r="FCK322" s="2735"/>
      <c r="FCL322" s="2735"/>
      <c r="FCM322" s="2735"/>
      <c r="FCN322" s="2735"/>
      <c r="FCO322" s="2735"/>
      <c r="FCP322" s="2735"/>
      <c r="FCQ322" s="2735"/>
      <c r="FCR322" s="2735"/>
      <c r="FCS322" s="2735"/>
      <c r="FCT322" s="2735"/>
      <c r="FCU322" s="2735"/>
      <c r="FCV322" s="2735"/>
      <c r="FCW322" s="2735"/>
      <c r="FCX322" s="2735"/>
      <c r="FCY322" s="2735"/>
      <c r="FCZ322" s="2735"/>
      <c r="FDA322" s="2735"/>
      <c r="FDB322" s="2735"/>
      <c r="FDC322" s="2735"/>
      <c r="FDD322" s="2735"/>
      <c r="FDE322" s="2735"/>
      <c r="FDF322" s="2735"/>
      <c r="FDG322" s="2735"/>
      <c r="FDH322" s="2735"/>
      <c r="FDI322" s="2735"/>
      <c r="FDJ322" s="2735"/>
      <c r="FDK322" s="2735"/>
      <c r="FDL322" s="2735"/>
      <c r="FDM322" s="2735"/>
      <c r="FDN322" s="2735"/>
      <c r="FDO322" s="2735"/>
      <c r="FDP322" s="2735"/>
      <c r="FDQ322" s="2735"/>
      <c r="FDR322" s="2735"/>
      <c r="FDS322" s="2735"/>
      <c r="FDT322" s="2735"/>
      <c r="FDU322" s="2735"/>
      <c r="FDV322" s="2735"/>
      <c r="FDW322" s="2735"/>
      <c r="FDX322" s="2735"/>
      <c r="FDY322" s="2735"/>
      <c r="FDZ322" s="2735"/>
      <c r="FEA322" s="2735"/>
      <c r="FEB322" s="2735"/>
      <c r="FEC322" s="2735"/>
      <c r="FED322" s="2735"/>
      <c r="FEE322" s="2735"/>
      <c r="FEF322" s="2735"/>
      <c r="FEG322" s="2735"/>
      <c r="FEH322" s="2735"/>
      <c r="FEI322" s="2735"/>
      <c r="FEJ322" s="2735"/>
      <c r="FEK322" s="2735"/>
      <c r="FEL322" s="2735"/>
      <c r="FEM322" s="2735"/>
      <c r="FEN322" s="2735"/>
      <c r="FEO322" s="2735"/>
      <c r="FEP322" s="2735"/>
      <c r="FEQ322" s="2735"/>
      <c r="FER322" s="2735"/>
      <c r="FES322" s="2735"/>
      <c r="FET322" s="2735"/>
      <c r="FEU322" s="2735"/>
      <c r="FEV322" s="2735"/>
      <c r="FEW322" s="2735"/>
      <c r="FEX322" s="2735"/>
      <c r="FEY322" s="2735"/>
      <c r="FEZ322" s="2735"/>
      <c r="FFA322" s="2735"/>
      <c r="FFB322" s="2735"/>
      <c r="FFC322" s="2735"/>
      <c r="FFD322" s="2735"/>
      <c r="FFE322" s="2735"/>
      <c r="FFF322" s="2735"/>
      <c r="FFG322" s="2735"/>
      <c r="FFH322" s="2735"/>
      <c r="FFI322" s="2735"/>
      <c r="FFJ322" s="2735"/>
      <c r="FFK322" s="2735"/>
      <c r="FFL322" s="2735"/>
      <c r="FFM322" s="2735"/>
      <c r="FFN322" s="2735"/>
      <c r="FFO322" s="2735"/>
      <c r="FFP322" s="2735"/>
      <c r="FFQ322" s="2735"/>
      <c r="FFR322" s="2735"/>
      <c r="FFS322" s="2735"/>
      <c r="FFT322" s="2735"/>
      <c r="FFU322" s="2735"/>
      <c r="FFV322" s="2735"/>
      <c r="FFW322" s="2735"/>
      <c r="FFX322" s="2735"/>
      <c r="FFY322" s="2735"/>
      <c r="FFZ322" s="2735"/>
      <c r="FGA322" s="2735"/>
      <c r="FGB322" s="2735"/>
      <c r="FGC322" s="2735"/>
      <c r="FGD322" s="2735"/>
      <c r="FGE322" s="2735"/>
      <c r="FGF322" s="2735"/>
      <c r="FGG322" s="2735"/>
      <c r="FGH322" s="2735"/>
      <c r="FGI322" s="2735"/>
      <c r="FGJ322" s="2735"/>
      <c r="FGK322" s="2735"/>
      <c r="FGL322" s="2735"/>
      <c r="FGM322" s="2735"/>
      <c r="FGN322" s="2735"/>
      <c r="FGO322" s="2735"/>
      <c r="FGP322" s="2735"/>
      <c r="FGQ322" s="2735"/>
      <c r="FGR322" s="2735"/>
      <c r="FGS322" s="2735"/>
      <c r="FGT322" s="2735"/>
      <c r="FGU322" s="2735"/>
      <c r="FGV322" s="2735"/>
      <c r="FGW322" s="2735"/>
      <c r="FGX322" s="2735"/>
      <c r="FGY322" s="2735"/>
      <c r="FGZ322" s="2735"/>
      <c r="FHA322" s="2735"/>
      <c r="FHB322" s="2735"/>
      <c r="FHC322" s="2735"/>
      <c r="FHD322" s="2735"/>
      <c r="FHE322" s="2735"/>
      <c r="FHF322" s="2735"/>
      <c r="FHG322" s="2735"/>
      <c r="FHH322" s="2735"/>
      <c r="FHI322" s="2735"/>
      <c r="FHJ322" s="2735"/>
      <c r="FHK322" s="2735"/>
      <c r="FHL322" s="2735"/>
      <c r="FHM322" s="2735"/>
      <c r="FHN322" s="2735"/>
      <c r="FHO322" s="2735"/>
      <c r="FHP322" s="2735"/>
      <c r="FHQ322" s="2735"/>
      <c r="FHR322" s="2735"/>
      <c r="FHS322" s="2735"/>
      <c r="FHT322" s="2735"/>
      <c r="FHU322" s="2735"/>
      <c r="FHV322" s="2735"/>
      <c r="FHW322" s="2735"/>
      <c r="FHX322" s="2735"/>
      <c r="FHY322" s="2735"/>
      <c r="FHZ322" s="2735"/>
      <c r="FIA322" s="2735"/>
      <c r="FIB322" s="2735"/>
      <c r="FIC322" s="2735"/>
      <c r="FID322" s="2735"/>
      <c r="FIE322" s="2735"/>
      <c r="FIF322" s="2735"/>
      <c r="FIG322" s="2735"/>
      <c r="FIH322" s="2735"/>
      <c r="FII322" s="2735"/>
      <c r="FIJ322" s="2735"/>
      <c r="FIK322" s="2735"/>
      <c r="FIL322" s="2735"/>
      <c r="FIM322" s="2735"/>
      <c r="FIN322" s="2735"/>
      <c r="FIO322" s="2735"/>
      <c r="FIP322" s="2735"/>
      <c r="FIQ322" s="2735"/>
      <c r="FIR322" s="2735"/>
      <c r="FIS322" s="2735"/>
      <c r="FIT322" s="2735"/>
      <c r="FIU322" s="2735"/>
      <c r="FIV322" s="2735"/>
      <c r="FIW322" s="2735"/>
      <c r="FIX322" s="2735"/>
      <c r="FIY322" s="2735"/>
      <c r="FIZ322" s="2735"/>
      <c r="FJA322" s="2735"/>
      <c r="FJB322" s="2735"/>
      <c r="FJC322" s="2735"/>
      <c r="FJD322" s="2735"/>
      <c r="FJE322" s="2735"/>
      <c r="FJF322" s="2735"/>
      <c r="FJG322" s="2735"/>
      <c r="FJH322" s="2735"/>
      <c r="FJI322" s="2735"/>
      <c r="FJJ322" s="2735"/>
      <c r="FJK322" s="2735"/>
      <c r="FJL322" s="2735"/>
      <c r="FJM322" s="2735"/>
      <c r="FJN322" s="2735"/>
      <c r="FJO322" s="2735"/>
      <c r="FJP322" s="2735"/>
      <c r="FJQ322" s="2735"/>
      <c r="FJR322" s="2735"/>
      <c r="FJS322" s="2735"/>
      <c r="FJT322" s="2735"/>
      <c r="FJU322" s="2735"/>
      <c r="FJV322" s="2735"/>
      <c r="FJW322" s="2735"/>
      <c r="FJX322" s="2735"/>
      <c r="FJY322" s="2735"/>
      <c r="FJZ322" s="2735"/>
      <c r="FKA322" s="2735"/>
      <c r="FKB322" s="2735"/>
      <c r="FKC322" s="2735"/>
      <c r="FKD322" s="2735"/>
      <c r="FKE322" s="2735"/>
      <c r="FKF322" s="2735"/>
      <c r="FKG322" s="2735"/>
      <c r="FKH322" s="2735"/>
      <c r="FKI322" s="2735"/>
      <c r="FKJ322" s="2735"/>
      <c r="FKK322" s="2735"/>
      <c r="FKL322" s="2735"/>
      <c r="FKM322" s="2735"/>
      <c r="FKN322" s="2735"/>
      <c r="FKO322" s="2735"/>
      <c r="FKP322" s="2735"/>
      <c r="FKQ322" s="2735"/>
      <c r="FKR322" s="2735"/>
      <c r="FKS322" s="2735"/>
      <c r="FKT322" s="2735"/>
      <c r="FKU322" s="2735"/>
      <c r="FKV322" s="2735"/>
      <c r="FKW322" s="2735"/>
      <c r="FKX322" s="2735"/>
      <c r="FKY322" s="2735"/>
      <c r="FKZ322" s="2735"/>
      <c r="FLA322" s="2735"/>
      <c r="FLB322" s="2735"/>
      <c r="FLC322" s="2735"/>
      <c r="FLD322" s="2735"/>
      <c r="FLE322" s="2735"/>
      <c r="FLF322" s="2735"/>
      <c r="FLG322" s="2735"/>
      <c r="FLH322" s="2735"/>
      <c r="FLI322" s="2735"/>
      <c r="FLJ322" s="2735"/>
      <c r="FLK322" s="2735"/>
      <c r="FLL322" s="2735"/>
      <c r="FLM322" s="2735"/>
      <c r="FLN322" s="2735"/>
      <c r="FLO322" s="2735"/>
      <c r="FLP322" s="2735"/>
      <c r="FLQ322" s="2735"/>
      <c r="FLR322" s="2735"/>
      <c r="FLS322" s="2735"/>
      <c r="FLT322" s="2735"/>
      <c r="FLU322" s="2735"/>
      <c r="FLV322" s="2735"/>
      <c r="FLW322" s="2735"/>
      <c r="FLX322" s="2735"/>
      <c r="FLY322" s="2735"/>
      <c r="FLZ322" s="2735"/>
      <c r="FMA322" s="2735"/>
      <c r="FMB322" s="2735"/>
      <c r="FMC322" s="2735"/>
      <c r="FMD322" s="2735"/>
      <c r="FME322" s="2735"/>
      <c r="FMF322" s="2735"/>
      <c r="FMG322" s="2735"/>
      <c r="FMH322" s="2735"/>
      <c r="FMI322" s="2735"/>
      <c r="FMJ322" s="2735"/>
      <c r="FMK322" s="2735"/>
      <c r="FML322" s="2735"/>
      <c r="FMM322" s="2735"/>
      <c r="FMN322" s="2735"/>
      <c r="FMO322" s="2735"/>
      <c r="FMP322" s="2735"/>
      <c r="FMQ322" s="2735"/>
      <c r="FMR322" s="2735"/>
      <c r="FMS322" s="2735"/>
      <c r="FMT322" s="2735"/>
      <c r="FMU322" s="2735"/>
      <c r="FMV322" s="2735"/>
      <c r="FMW322" s="2735"/>
      <c r="FMX322" s="2735"/>
      <c r="FMY322" s="2735"/>
      <c r="FMZ322" s="2735"/>
      <c r="FNA322" s="2735"/>
      <c r="FNB322" s="2735"/>
      <c r="FNC322" s="2735"/>
      <c r="FND322" s="2735"/>
      <c r="FNE322" s="2735"/>
      <c r="FNF322" s="2735"/>
      <c r="FNG322" s="2735"/>
      <c r="FNH322" s="2735"/>
      <c r="FNI322" s="2735"/>
      <c r="FNJ322" s="2735"/>
      <c r="FNK322" s="2735"/>
      <c r="FNL322" s="2735"/>
      <c r="FNM322" s="2735"/>
      <c r="FNN322" s="2735"/>
      <c r="FNO322" s="2735"/>
      <c r="FNP322" s="2735"/>
      <c r="FNQ322" s="2735"/>
      <c r="FNR322" s="2735"/>
      <c r="FNS322" s="2735"/>
      <c r="FNT322" s="2735"/>
      <c r="FNU322" s="2735"/>
      <c r="FNV322" s="2735"/>
      <c r="FNW322" s="2735"/>
      <c r="FNX322" s="2735"/>
      <c r="FNY322" s="2735"/>
      <c r="FNZ322" s="2735"/>
      <c r="FOA322" s="2735"/>
      <c r="FOB322" s="2735"/>
      <c r="FOC322" s="2735"/>
      <c r="FOD322" s="2735"/>
      <c r="FOE322" s="2735"/>
      <c r="FOF322" s="2735"/>
      <c r="FOG322" s="2735"/>
      <c r="FOH322" s="2735"/>
      <c r="FOI322" s="2735"/>
      <c r="FOJ322" s="2735"/>
      <c r="FOK322" s="2735"/>
      <c r="FOL322" s="2735"/>
      <c r="FOM322" s="2735"/>
      <c r="FON322" s="2735"/>
      <c r="FOO322" s="2735"/>
      <c r="FOP322" s="2735"/>
      <c r="FOQ322" s="2735"/>
      <c r="FOR322" s="2735"/>
      <c r="FOS322" s="2735"/>
      <c r="FOT322" s="2735"/>
      <c r="FOU322" s="2735"/>
      <c r="FOV322" s="2735"/>
      <c r="FOW322" s="2735"/>
      <c r="FOX322" s="2735"/>
      <c r="FOY322" s="2735"/>
      <c r="FOZ322" s="2735"/>
      <c r="FPA322" s="2735"/>
      <c r="FPB322" s="2735"/>
      <c r="FPC322" s="2735"/>
      <c r="FPD322" s="2735"/>
      <c r="FPE322" s="2735"/>
      <c r="FPF322" s="2735"/>
      <c r="FPG322" s="2735"/>
      <c r="FPH322" s="2735"/>
      <c r="FPI322" s="2735"/>
      <c r="FPJ322" s="2735"/>
      <c r="FPK322" s="2735"/>
      <c r="FPL322" s="2735"/>
      <c r="FPM322" s="2735"/>
      <c r="FPN322" s="2735"/>
      <c r="FPO322" s="2735"/>
      <c r="FPP322" s="2735"/>
      <c r="FPQ322" s="2735"/>
      <c r="FPR322" s="2735"/>
      <c r="FPS322" s="2735"/>
      <c r="FPT322" s="2735"/>
      <c r="FPU322" s="2735"/>
      <c r="FPV322" s="2735"/>
      <c r="FPW322" s="2735"/>
      <c r="FPX322" s="2735"/>
      <c r="FPY322" s="2735"/>
      <c r="FPZ322" s="2735"/>
      <c r="FQA322" s="2735"/>
      <c r="FQB322" s="2735"/>
      <c r="FQC322" s="2735"/>
      <c r="FQD322" s="2735"/>
      <c r="FQE322" s="2735"/>
      <c r="FQF322" s="2735"/>
      <c r="FQG322" s="2735"/>
      <c r="FQH322" s="2735"/>
      <c r="FQI322" s="2735"/>
      <c r="FQJ322" s="2735"/>
      <c r="FQK322" s="2735"/>
      <c r="FQL322" s="2735"/>
      <c r="FQM322" s="2735"/>
      <c r="FQN322" s="2735"/>
      <c r="FQO322" s="2735"/>
      <c r="FQP322" s="2735"/>
      <c r="FQQ322" s="2735"/>
      <c r="FQR322" s="2735"/>
      <c r="FQS322" s="2735"/>
      <c r="FQT322" s="2735"/>
      <c r="FQU322" s="2735"/>
      <c r="FQV322" s="2735"/>
      <c r="FQW322" s="2735"/>
      <c r="FQX322" s="2735"/>
      <c r="FQY322" s="2735"/>
      <c r="FQZ322" s="2735"/>
      <c r="FRA322" s="2735"/>
      <c r="FRB322" s="2735"/>
      <c r="FRC322" s="2735"/>
      <c r="FRD322" s="2735"/>
      <c r="FRE322" s="2735"/>
      <c r="FRF322" s="2735"/>
      <c r="FRG322" s="2735"/>
      <c r="FRH322" s="2735"/>
      <c r="FRI322" s="2735"/>
      <c r="FRJ322" s="2735"/>
      <c r="FRK322" s="2735"/>
      <c r="FRL322" s="2735"/>
      <c r="FRM322" s="2735"/>
      <c r="FRN322" s="2735"/>
      <c r="FRO322" s="2735"/>
      <c r="FRP322" s="2735"/>
      <c r="FRQ322" s="2735"/>
      <c r="FRR322" s="2735"/>
      <c r="FRS322" s="2735"/>
      <c r="FRT322" s="2735"/>
      <c r="FRU322" s="2735"/>
      <c r="FRV322" s="2735"/>
      <c r="FRW322" s="2735"/>
      <c r="FRX322" s="2735"/>
      <c r="FRY322" s="2735"/>
      <c r="FRZ322" s="2735"/>
      <c r="FSA322" s="2735"/>
      <c r="FSB322" s="2735"/>
      <c r="FSC322" s="2735"/>
      <c r="FSD322" s="2735"/>
      <c r="FSE322" s="2735"/>
      <c r="FSF322" s="2735"/>
      <c r="FSG322" s="2735"/>
      <c r="FSH322" s="2735"/>
      <c r="FSI322" s="2735"/>
      <c r="FSJ322" s="2735"/>
      <c r="FSK322" s="2735"/>
      <c r="FSL322" s="2735"/>
      <c r="FSM322" s="2735"/>
      <c r="FSN322" s="2735"/>
      <c r="FSO322" s="2735"/>
      <c r="FSP322" s="2735"/>
      <c r="FSQ322" s="2735"/>
      <c r="FSR322" s="2735"/>
      <c r="FSS322" s="2735"/>
      <c r="FST322" s="2735"/>
      <c r="FSU322" s="2735"/>
      <c r="FSV322" s="2735"/>
      <c r="FSW322" s="2735"/>
      <c r="FSX322" s="2735"/>
      <c r="FSY322" s="2735"/>
      <c r="FSZ322" s="2735"/>
      <c r="FTA322" s="2735"/>
      <c r="FTB322" s="2735"/>
      <c r="FTC322" s="2735"/>
      <c r="FTD322" s="2735"/>
      <c r="FTE322" s="2735"/>
      <c r="FTF322" s="2735"/>
      <c r="FTG322" s="2735"/>
      <c r="FTH322" s="2735"/>
      <c r="FTI322" s="2735"/>
      <c r="FTJ322" s="2735"/>
      <c r="FTK322" s="2735"/>
      <c r="FTL322" s="2735"/>
      <c r="FTM322" s="2735"/>
      <c r="FTN322" s="2735"/>
      <c r="FTO322" s="2735"/>
      <c r="FTP322" s="2735"/>
      <c r="FTQ322" s="2735"/>
      <c r="FTR322" s="2735"/>
      <c r="FTS322" s="2735"/>
      <c r="FTT322" s="2735"/>
      <c r="FTU322" s="2735"/>
      <c r="FTV322" s="2735"/>
      <c r="FTW322" s="2735"/>
      <c r="FTX322" s="2735"/>
      <c r="FTY322" s="2735"/>
      <c r="FTZ322" s="2735"/>
      <c r="FUA322" s="2735"/>
      <c r="FUB322" s="2735"/>
      <c r="FUC322" s="2735"/>
      <c r="FUD322" s="2735"/>
      <c r="FUE322" s="2735"/>
      <c r="FUF322" s="2735"/>
      <c r="FUG322" s="2735"/>
      <c r="FUH322" s="2735"/>
      <c r="FUI322" s="2735"/>
      <c r="FUJ322" s="2735"/>
      <c r="FUK322" s="2735"/>
      <c r="FUL322" s="2735"/>
      <c r="FUM322" s="2735"/>
      <c r="FUN322" s="2735"/>
      <c r="FUO322" s="2735"/>
      <c r="FUP322" s="2735"/>
      <c r="FUQ322" s="2735"/>
      <c r="FUR322" s="2735"/>
      <c r="FUS322" s="2735"/>
      <c r="FUT322" s="2735"/>
      <c r="FUU322" s="2735"/>
      <c r="FUV322" s="2735"/>
      <c r="FUW322" s="2735"/>
      <c r="FUX322" s="2735"/>
      <c r="FUY322" s="2735"/>
      <c r="FUZ322" s="2735"/>
      <c r="FVA322" s="2735"/>
      <c r="FVB322" s="2735"/>
      <c r="FVC322" s="2735"/>
      <c r="FVD322" s="2735"/>
      <c r="FVE322" s="2735"/>
      <c r="FVF322" s="2735"/>
      <c r="FVG322" s="2735"/>
      <c r="FVH322" s="2735"/>
      <c r="FVI322" s="2735"/>
      <c r="FVJ322" s="2735"/>
      <c r="FVK322" s="2735"/>
      <c r="FVL322" s="2735"/>
      <c r="FVM322" s="2735"/>
      <c r="FVN322" s="2735"/>
      <c r="FVO322" s="2735"/>
      <c r="FVP322" s="2735"/>
      <c r="FVQ322" s="2735"/>
      <c r="FVR322" s="2735"/>
      <c r="FVS322" s="2735"/>
      <c r="FVT322" s="2735"/>
      <c r="FVU322" s="2735"/>
      <c r="FVV322" s="2735"/>
      <c r="FVW322" s="2735"/>
      <c r="FVX322" s="2735"/>
      <c r="FVY322" s="2735"/>
      <c r="FVZ322" s="2735"/>
      <c r="FWA322" s="2735"/>
      <c r="FWB322" s="2735"/>
      <c r="FWC322" s="2735"/>
      <c r="FWD322" s="2735"/>
      <c r="FWE322" s="2735"/>
      <c r="FWF322" s="2735"/>
      <c r="FWG322" s="2735"/>
      <c r="FWH322" s="2735"/>
      <c r="FWI322" s="2735"/>
      <c r="FWJ322" s="2735"/>
      <c r="FWK322" s="2735"/>
      <c r="FWL322" s="2735"/>
      <c r="FWM322" s="2735"/>
      <c r="FWN322" s="2735"/>
      <c r="FWO322" s="2735"/>
      <c r="FWP322" s="2735"/>
      <c r="FWQ322" s="2735"/>
      <c r="FWR322" s="2735"/>
      <c r="FWS322" s="2735"/>
      <c r="FWT322" s="2735"/>
      <c r="FWU322" s="2735"/>
      <c r="FWV322" s="2735"/>
      <c r="FWW322" s="2735"/>
      <c r="FWX322" s="2735"/>
      <c r="FWY322" s="2735"/>
      <c r="FWZ322" s="2735"/>
      <c r="FXA322" s="2735"/>
      <c r="FXB322" s="2735"/>
      <c r="FXC322" s="2735"/>
      <c r="FXD322" s="2735"/>
      <c r="FXE322" s="2735"/>
      <c r="FXF322" s="2735"/>
      <c r="FXG322" s="2735"/>
      <c r="FXH322" s="2735"/>
      <c r="FXI322" s="2735"/>
      <c r="FXJ322" s="2735"/>
      <c r="FXK322" s="2735"/>
      <c r="FXL322" s="2735"/>
      <c r="FXM322" s="2735"/>
      <c r="FXN322" s="2735"/>
      <c r="FXO322" s="2735"/>
      <c r="FXP322" s="2735"/>
      <c r="FXQ322" s="2735"/>
      <c r="FXR322" s="2735"/>
      <c r="FXS322" s="2735"/>
      <c r="FXT322" s="2735"/>
      <c r="FXU322" s="2735"/>
      <c r="FXV322" s="2735"/>
      <c r="FXW322" s="2735"/>
      <c r="FXX322" s="2735"/>
      <c r="FXY322" s="2735"/>
      <c r="FXZ322" s="2735"/>
      <c r="FYA322" s="2735"/>
      <c r="FYB322" s="2735"/>
      <c r="FYC322" s="2735"/>
      <c r="FYD322" s="2735"/>
      <c r="FYE322" s="2735"/>
      <c r="FYF322" s="2735"/>
      <c r="FYG322" s="2735"/>
      <c r="FYH322" s="2735"/>
      <c r="FYI322" s="2735"/>
      <c r="FYJ322" s="2735"/>
      <c r="FYK322" s="2735"/>
      <c r="FYL322" s="2735"/>
      <c r="FYM322" s="2735"/>
      <c r="FYN322" s="2735"/>
      <c r="FYO322" s="2735"/>
      <c r="FYP322" s="2735"/>
      <c r="FYQ322" s="2735"/>
      <c r="FYR322" s="2735"/>
      <c r="FYS322" s="2735"/>
      <c r="FYT322" s="2735"/>
      <c r="FYU322" s="2735"/>
      <c r="FYV322" s="2735"/>
      <c r="FYW322" s="2735"/>
      <c r="FYX322" s="2735"/>
      <c r="FYY322" s="2735"/>
      <c r="FYZ322" s="2735"/>
      <c r="FZA322" s="2735"/>
      <c r="FZB322" s="2735"/>
      <c r="FZC322" s="2735"/>
      <c r="FZD322" s="2735"/>
      <c r="FZE322" s="2735"/>
      <c r="FZF322" s="2735"/>
      <c r="FZG322" s="2735"/>
      <c r="FZH322" s="2735"/>
      <c r="FZI322" s="2735"/>
      <c r="FZJ322" s="2735"/>
      <c r="FZK322" s="2735"/>
      <c r="FZL322" s="2735"/>
      <c r="FZM322" s="2735"/>
      <c r="FZN322" s="2735"/>
      <c r="FZO322" s="2735"/>
      <c r="FZP322" s="2735"/>
      <c r="FZQ322" s="2735"/>
      <c r="FZR322" s="2735"/>
      <c r="FZS322" s="2735"/>
      <c r="FZT322" s="2735"/>
      <c r="FZU322" s="2735"/>
      <c r="FZV322" s="2735"/>
      <c r="FZW322" s="2735"/>
      <c r="FZX322" s="2735"/>
      <c r="FZY322" s="2735"/>
      <c r="FZZ322" s="2735"/>
      <c r="GAA322" s="2735"/>
      <c r="GAB322" s="2735"/>
      <c r="GAC322" s="2735"/>
      <c r="GAD322" s="2735"/>
      <c r="GAE322" s="2735"/>
      <c r="GAF322" s="2735"/>
      <c r="GAG322" s="2735"/>
      <c r="GAH322" s="2735"/>
      <c r="GAI322" s="2735"/>
      <c r="GAJ322" s="2735"/>
      <c r="GAK322" s="2735"/>
      <c r="GAL322" s="2735"/>
      <c r="GAM322" s="2735"/>
      <c r="GAN322" s="2735"/>
      <c r="GAO322" s="2735"/>
      <c r="GAP322" s="2735"/>
      <c r="GAQ322" s="2735"/>
      <c r="GAR322" s="2735"/>
      <c r="GAS322" s="2735"/>
      <c r="GAT322" s="2735"/>
      <c r="GAU322" s="2735"/>
      <c r="GAV322" s="2735"/>
      <c r="GAW322" s="2735"/>
      <c r="GAX322" s="2735"/>
      <c r="GAY322" s="2735"/>
      <c r="GAZ322" s="2735"/>
      <c r="GBA322" s="2735"/>
      <c r="GBB322" s="2735"/>
      <c r="GBC322" s="2735"/>
      <c r="GBD322" s="2735"/>
      <c r="GBE322" s="2735"/>
      <c r="GBF322" s="2735"/>
      <c r="GBG322" s="2735"/>
      <c r="GBH322" s="2735"/>
      <c r="GBI322" s="2735"/>
      <c r="GBJ322" s="2735"/>
      <c r="GBK322" s="2735"/>
      <c r="GBL322" s="2735"/>
      <c r="GBM322" s="2735"/>
      <c r="GBN322" s="2735"/>
      <c r="GBO322" s="2735"/>
      <c r="GBP322" s="2735"/>
      <c r="GBQ322" s="2735"/>
      <c r="GBR322" s="2735"/>
      <c r="GBS322" s="2735"/>
      <c r="GBT322" s="2735"/>
      <c r="GBU322" s="2735"/>
      <c r="GBV322" s="2735"/>
      <c r="GBW322" s="2735"/>
      <c r="GBX322" s="2735"/>
      <c r="GBY322" s="2735"/>
      <c r="GBZ322" s="2735"/>
      <c r="GCA322" s="2735"/>
      <c r="GCB322" s="2735"/>
      <c r="GCC322" s="2735"/>
      <c r="GCD322" s="2735"/>
      <c r="GCE322" s="2735"/>
      <c r="GCF322" s="2735"/>
      <c r="GCG322" s="2735"/>
      <c r="GCH322" s="2735"/>
      <c r="GCI322" s="2735"/>
      <c r="GCJ322" s="2735"/>
      <c r="GCK322" s="2735"/>
      <c r="GCL322" s="2735"/>
      <c r="GCM322" s="2735"/>
      <c r="GCN322" s="2735"/>
      <c r="GCO322" s="2735"/>
      <c r="GCP322" s="2735"/>
      <c r="GCQ322" s="2735"/>
      <c r="GCR322" s="2735"/>
      <c r="GCS322" s="2735"/>
      <c r="GCT322" s="2735"/>
      <c r="GCU322" s="2735"/>
      <c r="GCV322" s="2735"/>
      <c r="GCW322" s="2735"/>
      <c r="GCX322" s="2735"/>
      <c r="GCY322" s="2735"/>
      <c r="GCZ322" s="2735"/>
      <c r="GDA322" s="2735"/>
      <c r="GDB322" s="2735"/>
      <c r="GDC322" s="2735"/>
      <c r="GDD322" s="2735"/>
      <c r="GDE322" s="2735"/>
      <c r="GDF322" s="2735"/>
      <c r="GDG322" s="2735"/>
      <c r="GDH322" s="2735"/>
      <c r="GDI322" s="2735"/>
      <c r="GDJ322" s="2735"/>
      <c r="GDK322" s="2735"/>
      <c r="GDL322" s="2735"/>
      <c r="GDM322" s="2735"/>
      <c r="GDN322" s="2735"/>
      <c r="GDO322" s="2735"/>
      <c r="GDP322" s="2735"/>
      <c r="GDQ322" s="2735"/>
      <c r="GDR322" s="2735"/>
      <c r="GDS322" s="2735"/>
      <c r="GDT322" s="2735"/>
      <c r="GDU322" s="2735"/>
      <c r="GDV322" s="2735"/>
      <c r="GDW322" s="2735"/>
      <c r="GDX322" s="2735"/>
      <c r="GDY322" s="2735"/>
      <c r="GDZ322" s="2735"/>
      <c r="GEA322" s="2735"/>
      <c r="GEB322" s="2735"/>
      <c r="GEC322" s="2735"/>
      <c r="GED322" s="2735"/>
      <c r="GEE322" s="2735"/>
      <c r="GEF322" s="2735"/>
      <c r="GEG322" s="2735"/>
      <c r="GEH322" s="2735"/>
      <c r="GEI322" s="2735"/>
      <c r="GEJ322" s="2735"/>
      <c r="GEK322" s="2735"/>
      <c r="GEL322" s="2735"/>
      <c r="GEM322" s="2735"/>
      <c r="GEN322" s="2735"/>
      <c r="GEO322" s="2735"/>
      <c r="GEP322" s="2735"/>
      <c r="GEQ322" s="2735"/>
      <c r="GER322" s="2735"/>
      <c r="GES322" s="2735"/>
      <c r="GET322" s="2735"/>
      <c r="GEU322" s="2735"/>
      <c r="GEV322" s="2735"/>
      <c r="GEW322" s="2735"/>
      <c r="GEX322" s="2735"/>
      <c r="GEY322" s="2735"/>
      <c r="GEZ322" s="2735"/>
      <c r="GFA322" s="2735"/>
      <c r="GFB322" s="2735"/>
      <c r="GFC322" s="2735"/>
      <c r="GFD322" s="2735"/>
      <c r="GFE322" s="2735"/>
      <c r="GFF322" s="2735"/>
      <c r="GFG322" s="2735"/>
      <c r="GFH322" s="2735"/>
      <c r="GFI322" s="2735"/>
      <c r="GFJ322" s="2735"/>
      <c r="GFK322" s="2735"/>
      <c r="GFL322" s="2735"/>
      <c r="GFM322" s="2735"/>
      <c r="GFN322" s="2735"/>
      <c r="GFO322" s="2735"/>
      <c r="GFP322" s="2735"/>
      <c r="GFQ322" s="2735"/>
      <c r="GFR322" s="2735"/>
      <c r="GFS322" s="2735"/>
      <c r="GFT322" s="2735"/>
      <c r="GFU322" s="2735"/>
      <c r="GFV322" s="2735"/>
      <c r="GFW322" s="2735"/>
      <c r="GFX322" s="2735"/>
      <c r="GFY322" s="2735"/>
      <c r="GFZ322" s="2735"/>
      <c r="GGA322" s="2735"/>
      <c r="GGB322" s="2735"/>
      <c r="GGC322" s="2735"/>
      <c r="GGD322" s="2735"/>
      <c r="GGE322" s="2735"/>
      <c r="GGF322" s="2735"/>
      <c r="GGG322" s="2735"/>
      <c r="GGH322" s="2735"/>
      <c r="GGI322" s="2735"/>
      <c r="GGJ322" s="2735"/>
      <c r="GGK322" s="2735"/>
      <c r="GGL322" s="2735"/>
      <c r="GGM322" s="2735"/>
      <c r="GGN322" s="2735"/>
      <c r="GGO322" s="2735"/>
      <c r="GGP322" s="2735"/>
      <c r="GGQ322" s="2735"/>
      <c r="GGR322" s="2735"/>
      <c r="GGS322" s="2735"/>
      <c r="GGT322" s="2735"/>
      <c r="GGU322" s="2735"/>
      <c r="GGV322" s="2735"/>
      <c r="GGW322" s="2735"/>
      <c r="GGX322" s="2735"/>
      <c r="GGY322" s="2735"/>
      <c r="GGZ322" s="2735"/>
      <c r="GHA322" s="2735"/>
      <c r="GHB322" s="2735"/>
      <c r="GHC322" s="2735"/>
      <c r="GHD322" s="2735"/>
      <c r="GHE322" s="2735"/>
      <c r="GHF322" s="2735"/>
      <c r="GHG322" s="2735"/>
      <c r="GHH322" s="2735"/>
      <c r="GHI322" s="2735"/>
      <c r="GHJ322" s="2735"/>
      <c r="GHK322" s="2735"/>
      <c r="GHL322" s="2735"/>
      <c r="GHM322" s="2735"/>
      <c r="GHN322" s="2735"/>
      <c r="GHO322" s="2735"/>
      <c r="GHP322" s="2735"/>
      <c r="GHQ322" s="2735"/>
      <c r="GHR322" s="2735"/>
      <c r="GHS322" s="2735"/>
      <c r="GHT322" s="2735"/>
      <c r="GHU322" s="2735"/>
      <c r="GHV322" s="2735"/>
      <c r="GHW322" s="2735"/>
      <c r="GHX322" s="2735"/>
      <c r="GHY322" s="2735"/>
      <c r="GHZ322" s="2735"/>
      <c r="GIA322" s="2735"/>
      <c r="GIB322" s="2735"/>
      <c r="GIC322" s="2735"/>
      <c r="GID322" s="2735"/>
      <c r="GIE322" s="2735"/>
      <c r="GIF322" s="2735"/>
      <c r="GIG322" s="2735"/>
      <c r="GIH322" s="2735"/>
      <c r="GII322" s="2735"/>
      <c r="GIJ322" s="2735"/>
      <c r="GIK322" s="2735"/>
      <c r="GIL322" s="2735"/>
      <c r="GIM322" s="2735"/>
      <c r="GIN322" s="2735"/>
      <c r="GIO322" s="2735"/>
      <c r="GIP322" s="2735"/>
      <c r="GIQ322" s="2735"/>
      <c r="GIR322" s="2735"/>
      <c r="GIS322" s="2735"/>
      <c r="GIT322" s="2735"/>
      <c r="GIU322" s="2735"/>
      <c r="GIV322" s="2735"/>
      <c r="GIW322" s="2735"/>
      <c r="GIX322" s="2735"/>
      <c r="GIY322" s="2735"/>
      <c r="GIZ322" s="2735"/>
      <c r="GJA322" s="2735"/>
      <c r="GJB322" s="2735"/>
      <c r="GJC322" s="2735"/>
      <c r="GJD322" s="2735"/>
      <c r="GJE322" s="2735"/>
      <c r="GJF322" s="2735"/>
      <c r="GJG322" s="2735"/>
      <c r="GJH322" s="2735"/>
      <c r="GJI322" s="2735"/>
      <c r="GJJ322" s="2735"/>
      <c r="GJK322" s="2735"/>
      <c r="GJL322" s="2735"/>
      <c r="GJM322" s="2735"/>
      <c r="GJN322" s="2735"/>
      <c r="GJO322" s="2735"/>
      <c r="GJP322" s="2735"/>
      <c r="GJQ322" s="2735"/>
      <c r="GJR322" s="2735"/>
      <c r="GJS322" s="2735"/>
      <c r="GJT322" s="2735"/>
      <c r="GJU322" s="2735"/>
      <c r="GJV322" s="2735"/>
      <c r="GJW322" s="2735"/>
      <c r="GJX322" s="2735"/>
      <c r="GJY322" s="2735"/>
      <c r="GJZ322" s="2735"/>
      <c r="GKA322" s="2735"/>
      <c r="GKB322" s="2735"/>
      <c r="GKC322" s="2735"/>
      <c r="GKD322" s="2735"/>
      <c r="GKE322" s="2735"/>
      <c r="GKF322" s="2735"/>
      <c r="GKG322" s="2735"/>
      <c r="GKH322" s="2735"/>
      <c r="GKI322" s="2735"/>
      <c r="GKJ322" s="2735"/>
      <c r="GKK322" s="2735"/>
      <c r="GKL322" s="2735"/>
      <c r="GKM322" s="2735"/>
      <c r="GKN322" s="2735"/>
      <c r="GKO322" s="2735"/>
      <c r="GKP322" s="2735"/>
      <c r="GKQ322" s="2735"/>
      <c r="GKR322" s="2735"/>
      <c r="GKS322" s="2735"/>
      <c r="GKT322" s="2735"/>
      <c r="GKU322" s="2735"/>
      <c r="GKV322" s="2735"/>
      <c r="GKW322" s="2735"/>
      <c r="GKX322" s="2735"/>
      <c r="GKY322" s="2735"/>
      <c r="GKZ322" s="2735"/>
      <c r="GLA322" s="2735"/>
      <c r="GLB322" s="2735"/>
      <c r="GLC322" s="2735"/>
      <c r="GLD322" s="2735"/>
      <c r="GLE322" s="2735"/>
      <c r="GLF322" s="2735"/>
      <c r="GLG322" s="2735"/>
      <c r="GLH322" s="2735"/>
      <c r="GLI322" s="2735"/>
      <c r="GLJ322" s="2735"/>
      <c r="GLK322" s="2735"/>
      <c r="GLL322" s="2735"/>
      <c r="GLM322" s="2735"/>
      <c r="GLN322" s="2735"/>
      <c r="GLO322" s="2735"/>
      <c r="GLP322" s="2735"/>
      <c r="GLQ322" s="2735"/>
      <c r="GLR322" s="2735"/>
      <c r="GLS322" s="2735"/>
      <c r="GLT322" s="2735"/>
      <c r="GLU322" s="2735"/>
      <c r="GLV322" s="2735"/>
      <c r="GLW322" s="2735"/>
      <c r="GLX322" s="2735"/>
      <c r="GLY322" s="2735"/>
      <c r="GLZ322" s="2735"/>
      <c r="GMA322" s="2735"/>
      <c r="GMB322" s="2735"/>
      <c r="GMC322" s="2735"/>
      <c r="GMD322" s="2735"/>
      <c r="GME322" s="2735"/>
      <c r="GMF322" s="2735"/>
      <c r="GMG322" s="2735"/>
      <c r="GMH322" s="2735"/>
      <c r="GMI322" s="2735"/>
      <c r="GMJ322" s="2735"/>
      <c r="GMK322" s="2735"/>
      <c r="GML322" s="2735"/>
      <c r="GMM322" s="2735"/>
      <c r="GMN322" s="2735"/>
      <c r="GMO322" s="2735"/>
      <c r="GMP322" s="2735"/>
      <c r="GMQ322" s="2735"/>
      <c r="GMR322" s="2735"/>
      <c r="GMS322" s="2735"/>
      <c r="GMT322" s="2735"/>
      <c r="GMU322" s="2735"/>
      <c r="GMV322" s="2735"/>
      <c r="GMW322" s="2735"/>
      <c r="GMX322" s="2735"/>
      <c r="GMY322" s="2735"/>
      <c r="GMZ322" s="2735"/>
      <c r="GNA322" s="2735"/>
      <c r="GNB322" s="2735"/>
      <c r="GNC322" s="2735"/>
      <c r="GND322" s="2735"/>
      <c r="GNE322" s="2735"/>
      <c r="GNF322" s="2735"/>
      <c r="GNG322" s="2735"/>
      <c r="GNH322" s="2735"/>
      <c r="GNI322" s="2735"/>
      <c r="GNJ322" s="2735"/>
      <c r="GNK322" s="2735"/>
      <c r="GNL322" s="2735"/>
      <c r="GNM322" s="2735"/>
      <c r="GNN322" s="2735"/>
      <c r="GNO322" s="2735"/>
      <c r="GNP322" s="2735"/>
      <c r="GNQ322" s="2735"/>
      <c r="GNR322" s="2735"/>
      <c r="GNS322" s="2735"/>
      <c r="GNT322" s="2735"/>
      <c r="GNU322" s="2735"/>
      <c r="GNV322" s="2735"/>
      <c r="GNW322" s="2735"/>
      <c r="GNX322" s="2735"/>
      <c r="GNY322" s="2735"/>
      <c r="GNZ322" s="2735"/>
      <c r="GOA322" s="2735"/>
      <c r="GOB322" s="2735"/>
      <c r="GOC322" s="2735"/>
      <c r="GOD322" s="2735"/>
      <c r="GOE322" s="2735"/>
      <c r="GOF322" s="2735"/>
      <c r="GOG322" s="2735"/>
      <c r="GOH322" s="2735"/>
      <c r="GOI322" s="2735"/>
      <c r="GOJ322" s="2735"/>
      <c r="GOK322" s="2735"/>
      <c r="GOL322" s="2735"/>
      <c r="GOM322" s="2735"/>
      <c r="GON322" s="2735"/>
      <c r="GOO322" s="2735"/>
      <c r="GOP322" s="2735"/>
      <c r="GOQ322" s="2735"/>
      <c r="GOR322" s="2735"/>
      <c r="GOS322" s="2735"/>
      <c r="GOT322" s="2735"/>
      <c r="GOU322" s="2735"/>
      <c r="GOV322" s="2735"/>
      <c r="GOW322" s="2735"/>
      <c r="GOX322" s="2735"/>
      <c r="GOY322" s="2735"/>
      <c r="GOZ322" s="2735"/>
      <c r="GPA322" s="2735"/>
      <c r="GPB322" s="2735"/>
      <c r="GPC322" s="2735"/>
      <c r="GPD322" s="2735"/>
      <c r="GPE322" s="2735"/>
      <c r="GPF322" s="2735"/>
      <c r="GPG322" s="2735"/>
      <c r="GPH322" s="2735"/>
      <c r="GPI322" s="2735"/>
      <c r="GPJ322" s="2735"/>
      <c r="GPK322" s="2735"/>
      <c r="GPL322" s="2735"/>
      <c r="GPM322" s="2735"/>
      <c r="GPN322" s="2735"/>
      <c r="GPO322" s="2735"/>
      <c r="GPP322" s="2735"/>
      <c r="GPQ322" s="2735"/>
      <c r="GPR322" s="2735"/>
      <c r="GPS322" s="2735"/>
      <c r="GPT322" s="2735"/>
      <c r="GPU322" s="2735"/>
      <c r="GPV322" s="2735"/>
      <c r="GPW322" s="2735"/>
      <c r="GPX322" s="2735"/>
      <c r="GPY322" s="2735"/>
      <c r="GPZ322" s="2735"/>
      <c r="GQA322" s="2735"/>
      <c r="GQB322" s="2735"/>
      <c r="GQC322" s="2735"/>
      <c r="GQD322" s="2735"/>
      <c r="GQE322" s="2735"/>
      <c r="GQF322" s="2735"/>
      <c r="GQG322" s="2735"/>
      <c r="GQH322" s="2735"/>
      <c r="GQI322" s="2735"/>
      <c r="GQJ322" s="2735"/>
      <c r="GQK322" s="2735"/>
      <c r="GQL322" s="2735"/>
      <c r="GQM322" s="2735"/>
      <c r="GQN322" s="2735"/>
      <c r="GQO322" s="2735"/>
      <c r="GQP322" s="2735"/>
      <c r="GQQ322" s="2735"/>
      <c r="GQR322" s="2735"/>
      <c r="GQS322" s="2735"/>
      <c r="GQT322" s="2735"/>
      <c r="GQU322" s="2735"/>
      <c r="GQV322" s="2735"/>
      <c r="GQW322" s="2735"/>
      <c r="GQX322" s="2735"/>
      <c r="GQY322" s="2735"/>
      <c r="GQZ322" s="2735"/>
      <c r="GRA322" s="2735"/>
      <c r="GRB322" s="2735"/>
      <c r="GRC322" s="2735"/>
      <c r="GRD322" s="2735"/>
      <c r="GRE322" s="2735"/>
      <c r="GRF322" s="2735"/>
      <c r="GRG322" s="2735"/>
      <c r="GRH322" s="2735"/>
      <c r="GRI322" s="2735"/>
      <c r="GRJ322" s="2735"/>
      <c r="GRK322" s="2735"/>
      <c r="GRL322" s="2735"/>
      <c r="GRM322" s="2735"/>
      <c r="GRN322" s="2735"/>
      <c r="GRO322" s="2735"/>
      <c r="GRP322" s="2735"/>
      <c r="GRQ322" s="2735"/>
      <c r="GRR322" s="2735"/>
      <c r="GRS322" s="2735"/>
      <c r="GRT322" s="2735"/>
      <c r="GRU322" s="2735"/>
      <c r="GRV322" s="2735"/>
      <c r="GRW322" s="2735"/>
      <c r="GRX322" s="2735"/>
      <c r="GRY322" s="2735"/>
      <c r="GRZ322" s="2735"/>
      <c r="GSA322" s="2735"/>
      <c r="GSB322" s="2735"/>
      <c r="GSC322" s="2735"/>
      <c r="GSD322" s="2735"/>
      <c r="GSE322" s="2735"/>
      <c r="GSF322" s="2735"/>
      <c r="GSG322" s="2735"/>
      <c r="GSH322" s="2735"/>
      <c r="GSI322" s="2735"/>
      <c r="GSJ322" s="2735"/>
      <c r="GSK322" s="2735"/>
      <c r="GSL322" s="2735"/>
      <c r="GSM322" s="2735"/>
      <c r="GSN322" s="2735"/>
      <c r="GSO322" s="2735"/>
      <c r="GSP322" s="2735"/>
      <c r="GSQ322" s="2735"/>
      <c r="GSR322" s="2735"/>
      <c r="GSS322" s="2735"/>
      <c r="GST322" s="2735"/>
      <c r="GSU322" s="2735"/>
      <c r="GSV322" s="2735"/>
      <c r="GSW322" s="2735"/>
      <c r="GSX322" s="2735"/>
      <c r="GSY322" s="2735"/>
      <c r="GSZ322" s="2735"/>
      <c r="GTA322" s="2735"/>
      <c r="GTB322" s="2735"/>
      <c r="GTC322" s="2735"/>
      <c r="GTD322" s="2735"/>
      <c r="GTE322" s="2735"/>
      <c r="GTF322" s="2735"/>
      <c r="GTG322" s="2735"/>
      <c r="GTH322" s="2735"/>
      <c r="GTI322" s="2735"/>
      <c r="GTJ322" s="2735"/>
      <c r="GTK322" s="2735"/>
      <c r="GTL322" s="2735"/>
      <c r="GTM322" s="2735"/>
      <c r="GTN322" s="2735"/>
      <c r="GTO322" s="2735"/>
      <c r="GTP322" s="2735"/>
      <c r="GTQ322" s="2735"/>
      <c r="GTR322" s="2735"/>
      <c r="GTS322" s="2735"/>
      <c r="GTT322" s="2735"/>
      <c r="GTU322" s="2735"/>
      <c r="GTV322" s="2735"/>
      <c r="GTW322" s="2735"/>
      <c r="GTX322" s="2735"/>
      <c r="GTY322" s="2735"/>
      <c r="GTZ322" s="2735"/>
      <c r="GUA322" s="2735"/>
      <c r="GUB322" s="2735"/>
      <c r="GUC322" s="2735"/>
      <c r="GUD322" s="2735"/>
      <c r="GUE322" s="2735"/>
      <c r="GUF322" s="2735"/>
      <c r="GUG322" s="2735"/>
      <c r="GUH322" s="2735"/>
      <c r="GUI322" s="2735"/>
      <c r="GUJ322" s="2735"/>
      <c r="GUK322" s="2735"/>
      <c r="GUL322" s="2735"/>
      <c r="GUM322" s="2735"/>
      <c r="GUN322" s="2735"/>
      <c r="GUO322" s="2735"/>
      <c r="GUP322" s="2735"/>
      <c r="GUQ322" s="2735"/>
      <c r="GUR322" s="2735"/>
      <c r="GUS322" s="2735"/>
      <c r="GUT322" s="2735"/>
      <c r="GUU322" s="2735"/>
      <c r="GUV322" s="2735"/>
      <c r="GUW322" s="2735"/>
      <c r="GUX322" s="2735"/>
      <c r="GUY322" s="2735"/>
      <c r="GUZ322" s="2735"/>
      <c r="GVA322" s="2735"/>
      <c r="GVB322" s="2735"/>
      <c r="GVC322" s="2735"/>
      <c r="GVD322" s="2735"/>
      <c r="GVE322" s="2735"/>
      <c r="GVF322" s="2735"/>
      <c r="GVG322" s="2735"/>
      <c r="GVH322" s="2735"/>
      <c r="GVI322" s="2735"/>
      <c r="GVJ322" s="2735"/>
      <c r="GVK322" s="2735"/>
      <c r="GVL322" s="2735"/>
      <c r="GVM322" s="2735"/>
      <c r="GVN322" s="2735"/>
      <c r="GVO322" s="2735"/>
      <c r="GVP322" s="2735"/>
      <c r="GVQ322" s="2735"/>
      <c r="GVR322" s="2735"/>
      <c r="GVS322" s="2735"/>
      <c r="GVT322" s="2735"/>
      <c r="GVU322" s="2735"/>
      <c r="GVV322" s="2735"/>
      <c r="GVW322" s="2735"/>
      <c r="GVX322" s="2735"/>
      <c r="GVY322" s="2735"/>
      <c r="GVZ322" s="2735"/>
      <c r="GWA322" s="2735"/>
      <c r="GWB322" s="2735"/>
      <c r="GWC322" s="2735"/>
      <c r="GWD322" s="2735"/>
      <c r="GWE322" s="2735"/>
      <c r="GWF322" s="2735"/>
      <c r="GWG322" s="2735"/>
      <c r="GWH322" s="2735"/>
      <c r="GWI322" s="2735"/>
      <c r="GWJ322" s="2735"/>
      <c r="GWK322" s="2735"/>
      <c r="GWL322" s="2735"/>
      <c r="GWM322" s="2735"/>
      <c r="GWN322" s="2735"/>
      <c r="GWO322" s="2735"/>
      <c r="GWP322" s="2735"/>
      <c r="GWQ322" s="2735"/>
      <c r="GWR322" s="2735"/>
      <c r="GWS322" s="2735"/>
      <c r="GWT322" s="2735"/>
      <c r="GWU322" s="2735"/>
      <c r="GWV322" s="2735"/>
      <c r="GWW322" s="2735"/>
      <c r="GWX322" s="2735"/>
      <c r="GWY322" s="2735"/>
      <c r="GWZ322" s="2735"/>
      <c r="GXA322" s="2735"/>
      <c r="GXB322" s="2735"/>
      <c r="GXC322" s="2735"/>
      <c r="GXD322" s="2735"/>
      <c r="GXE322" s="2735"/>
      <c r="GXF322" s="2735"/>
      <c r="GXG322" s="2735"/>
      <c r="GXH322" s="2735"/>
      <c r="GXI322" s="2735"/>
      <c r="GXJ322" s="2735"/>
      <c r="GXK322" s="2735"/>
      <c r="GXL322" s="2735"/>
      <c r="GXM322" s="2735"/>
      <c r="GXN322" s="2735"/>
      <c r="GXO322" s="2735"/>
      <c r="GXP322" s="2735"/>
      <c r="GXQ322" s="2735"/>
      <c r="GXR322" s="2735"/>
      <c r="GXS322" s="2735"/>
      <c r="GXT322" s="2735"/>
      <c r="GXU322" s="2735"/>
      <c r="GXV322" s="2735"/>
      <c r="GXW322" s="2735"/>
      <c r="GXX322" s="2735"/>
      <c r="GXY322" s="2735"/>
      <c r="GXZ322" s="2735"/>
      <c r="GYA322" s="2735"/>
      <c r="GYB322" s="2735"/>
      <c r="GYC322" s="2735"/>
      <c r="GYD322" s="2735"/>
      <c r="GYE322" s="2735"/>
      <c r="GYF322" s="2735"/>
      <c r="GYG322" s="2735"/>
      <c r="GYH322" s="2735"/>
      <c r="GYI322" s="2735"/>
      <c r="GYJ322" s="2735"/>
      <c r="GYK322" s="2735"/>
      <c r="GYL322" s="2735"/>
      <c r="GYM322" s="2735"/>
      <c r="GYN322" s="2735"/>
      <c r="GYO322" s="2735"/>
      <c r="GYP322" s="2735"/>
      <c r="GYQ322" s="2735"/>
      <c r="GYR322" s="2735"/>
      <c r="GYS322" s="2735"/>
      <c r="GYT322" s="2735"/>
      <c r="GYU322" s="2735"/>
      <c r="GYV322" s="2735"/>
      <c r="GYW322" s="2735"/>
      <c r="GYX322" s="2735"/>
      <c r="GYY322" s="2735"/>
      <c r="GYZ322" s="2735"/>
      <c r="GZA322" s="2735"/>
      <c r="GZB322" s="2735"/>
      <c r="GZC322" s="2735"/>
      <c r="GZD322" s="2735"/>
      <c r="GZE322" s="2735"/>
      <c r="GZF322" s="2735"/>
      <c r="GZG322" s="2735"/>
      <c r="GZH322" s="2735"/>
      <c r="GZI322" s="2735"/>
      <c r="GZJ322" s="2735"/>
      <c r="GZK322" s="2735"/>
      <c r="GZL322" s="2735"/>
      <c r="GZM322" s="2735"/>
      <c r="GZN322" s="2735"/>
      <c r="GZO322" s="2735"/>
      <c r="GZP322" s="2735"/>
      <c r="GZQ322" s="2735"/>
      <c r="GZR322" s="2735"/>
      <c r="GZS322" s="2735"/>
      <c r="GZT322" s="2735"/>
      <c r="GZU322" s="2735"/>
      <c r="GZV322" s="2735"/>
      <c r="GZW322" s="2735"/>
      <c r="GZX322" s="2735"/>
      <c r="GZY322" s="2735"/>
      <c r="GZZ322" s="2735"/>
      <c r="HAA322" s="2735"/>
      <c r="HAB322" s="2735"/>
      <c r="HAC322" s="2735"/>
      <c r="HAD322" s="2735"/>
      <c r="HAE322" s="2735"/>
      <c r="HAF322" s="2735"/>
      <c r="HAG322" s="2735"/>
      <c r="HAH322" s="2735"/>
      <c r="HAI322" s="2735"/>
      <c r="HAJ322" s="2735"/>
      <c r="HAK322" s="2735"/>
      <c r="HAL322" s="2735"/>
      <c r="HAM322" s="2735"/>
      <c r="HAN322" s="2735"/>
      <c r="HAO322" s="2735"/>
      <c r="HAP322" s="2735"/>
      <c r="HAQ322" s="2735"/>
      <c r="HAR322" s="2735"/>
      <c r="HAS322" s="2735"/>
      <c r="HAT322" s="2735"/>
      <c r="HAU322" s="2735"/>
      <c r="HAV322" s="2735"/>
      <c r="HAW322" s="2735"/>
      <c r="HAX322" s="2735"/>
      <c r="HAY322" s="2735"/>
      <c r="HAZ322" s="2735"/>
      <c r="HBA322" s="2735"/>
      <c r="HBB322" s="2735"/>
      <c r="HBC322" s="2735"/>
      <c r="HBD322" s="2735"/>
      <c r="HBE322" s="2735"/>
      <c r="HBF322" s="2735"/>
      <c r="HBG322" s="2735"/>
      <c r="HBH322" s="2735"/>
      <c r="HBI322" s="2735"/>
      <c r="HBJ322" s="2735"/>
      <c r="HBK322" s="2735"/>
      <c r="HBL322" s="2735"/>
      <c r="HBM322" s="2735"/>
      <c r="HBN322" s="2735"/>
      <c r="HBO322" s="2735"/>
      <c r="HBP322" s="2735"/>
      <c r="HBQ322" s="2735"/>
      <c r="HBR322" s="2735"/>
      <c r="HBS322" s="2735"/>
      <c r="HBT322" s="2735"/>
      <c r="HBU322" s="2735"/>
      <c r="HBV322" s="2735"/>
      <c r="HBW322" s="2735"/>
      <c r="HBX322" s="2735"/>
      <c r="HBY322" s="2735"/>
      <c r="HBZ322" s="2735"/>
      <c r="HCA322" s="2735"/>
      <c r="HCB322" s="2735"/>
      <c r="HCC322" s="2735"/>
      <c r="HCD322" s="2735"/>
      <c r="HCE322" s="2735"/>
      <c r="HCF322" s="2735"/>
      <c r="HCG322" s="2735"/>
      <c r="HCH322" s="2735"/>
      <c r="HCI322" s="2735"/>
      <c r="HCJ322" s="2735"/>
      <c r="HCK322" s="2735"/>
      <c r="HCL322" s="2735"/>
      <c r="HCM322" s="2735"/>
      <c r="HCN322" s="2735"/>
      <c r="HCO322" s="2735"/>
      <c r="HCP322" s="2735"/>
      <c r="HCQ322" s="2735"/>
      <c r="HCR322" s="2735"/>
      <c r="HCS322" s="2735"/>
      <c r="HCT322" s="2735"/>
      <c r="HCU322" s="2735"/>
      <c r="HCV322" s="2735"/>
      <c r="HCW322" s="2735"/>
      <c r="HCX322" s="2735"/>
      <c r="HCY322" s="2735"/>
      <c r="HCZ322" s="2735"/>
      <c r="HDA322" s="2735"/>
      <c r="HDB322" s="2735"/>
      <c r="HDC322" s="2735"/>
      <c r="HDD322" s="2735"/>
      <c r="HDE322" s="2735"/>
      <c r="HDF322" s="2735"/>
      <c r="HDG322" s="2735"/>
      <c r="HDH322" s="2735"/>
      <c r="HDI322" s="2735"/>
      <c r="HDJ322" s="2735"/>
      <c r="HDK322" s="2735"/>
      <c r="HDL322" s="2735"/>
      <c r="HDM322" s="2735"/>
      <c r="HDN322" s="2735"/>
      <c r="HDO322" s="2735"/>
      <c r="HDP322" s="2735"/>
      <c r="HDQ322" s="2735"/>
      <c r="HDR322" s="2735"/>
      <c r="HDS322" s="2735"/>
      <c r="HDT322" s="2735"/>
      <c r="HDU322" s="2735"/>
      <c r="HDV322" s="2735"/>
      <c r="HDW322" s="2735"/>
      <c r="HDX322" s="2735"/>
      <c r="HDY322" s="2735"/>
      <c r="HDZ322" s="2735"/>
      <c r="HEA322" s="2735"/>
      <c r="HEB322" s="2735"/>
      <c r="HEC322" s="2735"/>
      <c r="HED322" s="2735"/>
      <c r="HEE322" s="2735"/>
      <c r="HEF322" s="2735"/>
      <c r="HEG322" s="2735"/>
      <c r="HEH322" s="2735"/>
      <c r="HEI322" s="2735"/>
      <c r="HEJ322" s="2735"/>
      <c r="HEK322" s="2735"/>
      <c r="HEL322" s="2735"/>
      <c r="HEM322" s="2735"/>
      <c r="HEN322" s="2735"/>
      <c r="HEO322" s="2735"/>
      <c r="HEP322" s="2735"/>
      <c r="HEQ322" s="2735"/>
      <c r="HER322" s="2735"/>
      <c r="HES322" s="2735"/>
      <c r="HET322" s="2735"/>
      <c r="HEU322" s="2735"/>
      <c r="HEV322" s="2735"/>
      <c r="HEW322" s="2735"/>
      <c r="HEX322" s="2735"/>
      <c r="HEY322" s="2735"/>
      <c r="HEZ322" s="2735"/>
      <c r="HFA322" s="2735"/>
      <c r="HFB322" s="2735"/>
      <c r="HFC322" s="2735"/>
      <c r="HFD322" s="2735"/>
      <c r="HFE322" s="2735"/>
      <c r="HFF322" s="2735"/>
      <c r="HFG322" s="2735"/>
      <c r="HFH322" s="2735"/>
      <c r="HFI322" s="2735"/>
      <c r="HFJ322" s="2735"/>
      <c r="HFK322" s="2735"/>
      <c r="HFL322" s="2735"/>
      <c r="HFM322" s="2735"/>
      <c r="HFN322" s="2735"/>
      <c r="HFO322" s="2735"/>
      <c r="HFP322" s="2735"/>
      <c r="HFQ322" s="2735"/>
      <c r="HFR322" s="2735"/>
      <c r="HFS322" s="2735"/>
      <c r="HFT322" s="2735"/>
      <c r="HFU322" s="2735"/>
      <c r="HFV322" s="2735"/>
      <c r="HFW322" s="2735"/>
      <c r="HFX322" s="2735"/>
      <c r="HFY322" s="2735"/>
      <c r="HFZ322" s="2735"/>
      <c r="HGA322" s="2735"/>
      <c r="HGB322" s="2735"/>
      <c r="HGC322" s="2735"/>
      <c r="HGD322" s="2735"/>
      <c r="HGE322" s="2735"/>
      <c r="HGF322" s="2735"/>
      <c r="HGG322" s="2735"/>
      <c r="HGH322" s="2735"/>
      <c r="HGI322" s="2735"/>
      <c r="HGJ322" s="2735"/>
      <c r="HGK322" s="2735"/>
      <c r="HGL322" s="2735"/>
      <c r="HGM322" s="2735"/>
      <c r="HGN322" s="2735"/>
      <c r="HGO322" s="2735"/>
      <c r="HGP322" s="2735"/>
      <c r="HGQ322" s="2735"/>
      <c r="HGR322" s="2735"/>
      <c r="HGS322" s="2735"/>
      <c r="HGT322" s="2735"/>
      <c r="HGU322" s="2735"/>
      <c r="HGV322" s="2735"/>
      <c r="HGW322" s="2735"/>
      <c r="HGX322" s="2735"/>
      <c r="HGY322" s="2735"/>
      <c r="HGZ322" s="2735"/>
      <c r="HHA322" s="2735"/>
      <c r="HHB322" s="2735"/>
      <c r="HHC322" s="2735"/>
      <c r="HHD322" s="2735"/>
      <c r="HHE322" s="2735"/>
      <c r="HHF322" s="2735"/>
      <c r="HHG322" s="2735"/>
      <c r="HHH322" s="2735"/>
      <c r="HHI322" s="2735"/>
      <c r="HHJ322" s="2735"/>
      <c r="HHK322" s="2735"/>
      <c r="HHL322" s="2735"/>
      <c r="HHM322" s="2735"/>
      <c r="HHN322" s="2735"/>
      <c r="HHO322" s="2735"/>
      <c r="HHP322" s="2735"/>
      <c r="HHQ322" s="2735"/>
      <c r="HHR322" s="2735"/>
      <c r="HHS322" s="2735"/>
      <c r="HHT322" s="2735"/>
      <c r="HHU322" s="2735"/>
      <c r="HHV322" s="2735"/>
      <c r="HHW322" s="2735"/>
      <c r="HHX322" s="2735"/>
      <c r="HHY322" s="2735"/>
      <c r="HHZ322" s="2735"/>
      <c r="HIA322" s="2735"/>
      <c r="HIB322" s="2735"/>
      <c r="HIC322" s="2735"/>
      <c r="HID322" s="2735"/>
      <c r="HIE322" s="2735"/>
      <c r="HIF322" s="2735"/>
      <c r="HIG322" s="2735"/>
      <c r="HIH322" s="2735"/>
      <c r="HII322" s="2735"/>
      <c r="HIJ322" s="2735"/>
      <c r="HIK322" s="2735"/>
      <c r="HIL322" s="2735"/>
      <c r="HIM322" s="2735"/>
      <c r="HIN322" s="2735"/>
      <c r="HIO322" s="2735"/>
      <c r="HIP322" s="2735"/>
      <c r="HIQ322" s="2735"/>
      <c r="HIR322" s="2735"/>
      <c r="HIS322" s="2735"/>
      <c r="HIT322" s="2735"/>
      <c r="HIU322" s="2735"/>
      <c r="HIV322" s="2735"/>
      <c r="HIW322" s="2735"/>
      <c r="HIX322" s="2735"/>
      <c r="HIY322" s="2735"/>
      <c r="HIZ322" s="2735"/>
      <c r="HJA322" s="2735"/>
      <c r="HJB322" s="2735"/>
      <c r="HJC322" s="2735"/>
      <c r="HJD322" s="2735"/>
      <c r="HJE322" s="2735"/>
      <c r="HJF322" s="2735"/>
      <c r="HJG322" s="2735"/>
      <c r="HJH322" s="2735"/>
      <c r="HJI322" s="2735"/>
      <c r="HJJ322" s="2735"/>
      <c r="HJK322" s="2735"/>
      <c r="HJL322" s="2735"/>
      <c r="HJM322" s="2735"/>
      <c r="HJN322" s="2735"/>
      <c r="HJO322" s="2735"/>
      <c r="HJP322" s="2735"/>
      <c r="HJQ322" s="2735"/>
      <c r="HJR322" s="2735"/>
      <c r="HJS322" s="2735"/>
      <c r="HJT322" s="2735"/>
      <c r="HJU322" s="2735"/>
      <c r="HJV322" s="2735"/>
      <c r="HJW322" s="2735"/>
      <c r="HJX322" s="2735"/>
      <c r="HJY322" s="2735"/>
      <c r="HJZ322" s="2735"/>
      <c r="HKA322" s="2735"/>
      <c r="HKB322" s="2735"/>
      <c r="HKC322" s="2735"/>
      <c r="HKD322" s="2735"/>
      <c r="HKE322" s="2735"/>
      <c r="HKF322" s="2735"/>
      <c r="HKG322" s="2735"/>
      <c r="HKH322" s="2735"/>
      <c r="HKI322" s="2735"/>
      <c r="HKJ322" s="2735"/>
      <c r="HKK322" s="2735"/>
      <c r="HKL322" s="2735"/>
      <c r="HKM322" s="2735"/>
      <c r="HKN322" s="2735"/>
      <c r="HKO322" s="2735"/>
      <c r="HKP322" s="2735"/>
      <c r="HKQ322" s="2735"/>
      <c r="HKR322" s="2735"/>
      <c r="HKS322" s="2735"/>
      <c r="HKT322" s="2735"/>
      <c r="HKU322" s="2735"/>
      <c r="HKV322" s="2735"/>
      <c r="HKW322" s="2735"/>
      <c r="HKX322" s="2735"/>
      <c r="HKY322" s="2735"/>
      <c r="HKZ322" s="2735"/>
      <c r="HLA322" s="2735"/>
      <c r="HLB322" s="2735"/>
      <c r="HLC322" s="2735"/>
      <c r="HLD322" s="2735"/>
      <c r="HLE322" s="2735"/>
      <c r="HLF322" s="2735"/>
      <c r="HLG322" s="2735"/>
      <c r="HLH322" s="2735"/>
      <c r="HLI322" s="2735"/>
      <c r="HLJ322" s="2735"/>
      <c r="HLK322" s="2735"/>
      <c r="HLL322" s="2735"/>
      <c r="HLM322" s="2735"/>
      <c r="HLN322" s="2735"/>
      <c r="HLO322" s="2735"/>
      <c r="HLP322" s="2735"/>
      <c r="HLQ322" s="2735"/>
      <c r="HLR322" s="2735"/>
      <c r="HLS322" s="2735"/>
      <c r="HLT322" s="2735"/>
      <c r="HLU322" s="2735"/>
      <c r="HLV322" s="2735"/>
      <c r="HLW322" s="2735"/>
      <c r="HLX322" s="2735"/>
      <c r="HLY322" s="2735"/>
      <c r="HLZ322" s="2735"/>
      <c r="HMA322" s="2735"/>
      <c r="HMB322" s="2735"/>
      <c r="HMC322" s="2735"/>
      <c r="HMD322" s="2735"/>
      <c r="HME322" s="2735"/>
      <c r="HMF322" s="2735"/>
      <c r="HMG322" s="2735"/>
      <c r="HMH322" s="2735"/>
      <c r="HMI322" s="2735"/>
      <c r="HMJ322" s="2735"/>
      <c r="HMK322" s="2735"/>
      <c r="HML322" s="2735"/>
      <c r="HMM322" s="2735"/>
      <c r="HMN322" s="2735"/>
      <c r="HMO322" s="2735"/>
      <c r="HMP322" s="2735"/>
      <c r="HMQ322" s="2735"/>
      <c r="HMR322" s="2735"/>
      <c r="HMS322" s="2735"/>
      <c r="HMT322" s="2735"/>
      <c r="HMU322" s="2735"/>
      <c r="HMV322" s="2735"/>
      <c r="HMW322" s="2735"/>
      <c r="HMX322" s="2735"/>
      <c r="HMY322" s="2735"/>
      <c r="HMZ322" s="2735"/>
      <c r="HNA322" s="2735"/>
      <c r="HNB322" s="2735"/>
      <c r="HNC322" s="2735"/>
      <c r="HND322" s="2735"/>
      <c r="HNE322" s="2735"/>
      <c r="HNF322" s="2735"/>
      <c r="HNG322" s="2735"/>
      <c r="HNH322" s="2735"/>
      <c r="HNI322" s="2735"/>
      <c r="HNJ322" s="2735"/>
      <c r="HNK322" s="2735"/>
      <c r="HNL322" s="2735"/>
      <c r="HNM322" s="2735"/>
      <c r="HNN322" s="2735"/>
      <c r="HNO322" s="2735"/>
      <c r="HNP322" s="2735"/>
      <c r="HNQ322" s="2735"/>
      <c r="HNR322" s="2735"/>
      <c r="HNS322" s="2735"/>
      <c r="HNT322" s="2735"/>
      <c r="HNU322" s="2735"/>
      <c r="HNV322" s="2735"/>
      <c r="HNW322" s="2735"/>
      <c r="HNX322" s="2735"/>
      <c r="HNY322" s="2735"/>
      <c r="HNZ322" s="2735"/>
      <c r="HOA322" s="2735"/>
      <c r="HOB322" s="2735"/>
      <c r="HOC322" s="2735"/>
      <c r="HOD322" s="2735"/>
      <c r="HOE322" s="2735"/>
      <c r="HOF322" s="2735"/>
      <c r="HOG322" s="2735"/>
      <c r="HOH322" s="2735"/>
      <c r="HOI322" s="2735"/>
      <c r="HOJ322" s="2735"/>
      <c r="HOK322" s="2735"/>
      <c r="HOL322" s="2735"/>
      <c r="HOM322" s="2735"/>
      <c r="HON322" s="2735"/>
      <c r="HOO322" s="2735"/>
      <c r="HOP322" s="2735"/>
      <c r="HOQ322" s="2735"/>
      <c r="HOR322" s="2735"/>
      <c r="HOS322" s="2735"/>
      <c r="HOT322" s="2735"/>
      <c r="HOU322" s="2735"/>
      <c r="HOV322" s="2735"/>
      <c r="HOW322" s="2735"/>
      <c r="HOX322" s="2735"/>
      <c r="HOY322" s="2735"/>
      <c r="HOZ322" s="2735"/>
      <c r="HPA322" s="2735"/>
      <c r="HPB322" s="2735"/>
      <c r="HPC322" s="2735"/>
      <c r="HPD322" s="2735"/>
      <c r="HPE322" s="2735"/>
      <c r="HPF322" s="2735"/>
      <c r="HPG322" s="2735"/>
      <c r="HPH322" s="2735"/>
      <c r="HPI322" s="2735"/>
      <c r="HPJ322" s="2735"/>
      <c r="HPK322" s="2735"/>
      <c r="HPL322" s="2735"/>
      <c r="HPM322" s="2735"/>
      <c r="HPN322" s="2735"/>
      <c r="HPO322" s="2735"/>
      <c r="HPP322" s="2735"/>
      <c r="HPQ322" s="2735"/>
      <c r="HPR322" s="2735"/>
      <c r="HPS322" s="2735"/>
      <c r="HPT322" s="2735"/>
      <c r="HPU322" s="2735"/>
      <c r="HPV322" s="2735"/>
      <c r="HPW322" s="2735"/>
      <c r="HPX322" s="2735"/>
      <c r="HPY322" s="2735"/>
      <c r="HPZ322" s="2735"/>
      <c r="HQA322" s="2735"/>
      <c r="HQB322" s="2735"/>
      <c r="HQC322" s="2735"/>
      <c r="HQD322" s="2735"/>
      <c r="HQE322" s="2735"/>
      <c r="HQF322" s="2735"/>
      <c r="HQG322" s="2735"/>
      <c r="HQH322" s="2735"/>
      <c r="HQI322" s="2735"/>
      <c r="HQJ322" s="2735"/>
      <c r="HQK322" s="2735"/>
      <c r="HQL322" s="2735"/>
      <c r="HQM322" s="2735"/>
      <c r="HQN322" s="2735"/>
      <c r="HQO322" s="2735"/>
      <c r="HQP322" s="2735"/>
      <c r="HQQ322" s="2735"/>
      <c r="HQR322" s="2735"/>
      <c r="HQS322" s="2735"/>
      <c r="HQT322" s="2735"/>
      <c r="HQU322" s="2735"/>
      <c r="HQV322" s="2735"/>
      <c r="HQW322" s="2735"/>
      <c r="HQX322" s="2735"/>
      <c r="HQY322" s="2735"/>
      <c r="HQZ322" s="2735"/>
      <c r="HRA322" s="2735"/>
      <c r="HRB322" s="2735"/>
      <c r="HRC322" s="2735"/>
      <c r="HRD322" s="2735"/>
      <c r="HRE322" s="2735"/>
      <c r="HRF322" s="2735"/>
      <c r="HRG322" s="2735"/>
      <c r="HRH322" s="2735"/>
      <c r="HRI322" s="2735"/>
      <c r="HRJ322" s="2735"/>
      <c r="HRK322" s="2735"/>
      <c r="HRL322" s="2735"/>
      <c r="HRM322" s="2735"/>
      <c r="HRN322" s="2735"/>
      <c r="HRO322" s="2735"/>
      <c r="HRP322" s="2735"/>
      <c r="HRQ322" s="2735"/>
      <c r="HRR322" s="2735"/>
      <c r="HRS322" s="2735"/>
      <c r="HRT322" s="2735"/>
      <c r="HRU322" s="2735"/>
      <c r="HRV322" s="2735"/>
      <c r="HRW322" s="2735"/>
      <c r="HRX322" s="2735"/>
      <c r="HRY322" s="2735"/>
      <c r="HRZ322" s="2735"/>
      <c r="HSA322" s="2735"/>
      <c r="HSB322" s="2735"/>
      <c r="HSC322" s="2735"/>
      <c r="HSD322" s="2735"/>
      <c r="HSE322" s="2735"/>
      <c r="HSF322" s="2735"/>
      <c r="HSG322" s="2735"/>
      <c r="HSH322" s="2735"/>
      <c r="HSI322" s="2735"/>
      <c r="HSJ322" s="2735"/>
      <c r="HSK322" s="2735"/>
      <c r="HSL322" s="2735"/>
      <c r="HSM322" s="2735"/>
      <c r="HSN322" s="2735"/>
      <c r="HSO322" s="2735"/>
      <c r="HSP322" s="2735"/>
      <c r="HSQ322" s="2735"/>
      <c r="HSR322" s="2735"/>
      <c r="HSS322" s="2735"/>
      <c r="HST322" s="2735"/>
      <c r="HSU322" s="2735"/>
      <c r="HSV322" s="2735"/>
      <c r="HSW322" s="2735"/>
      <c r="HSX322" s="2735"/>
      <c r="HSY322" s="2735"/>
      <c r="HSZ322" s="2735"/>
      <c r="HTA322" s="2735"/>
      <c r="HTB322" s="2735"/>
      <c r="HTC322" s="2735"/>
      <c r="HTD322" s="2735"/>
      <c r="HTE322" s="2735"/>
      <c r="HTF322" s="2735"/>
      <c r="HTG322" s="2735"/>
      <c r="HTH322" s="2735"/>
      <c r="HTI322" s="2735"/>
      <c r="HTJ322" s="2735"/>
      <c r="HTK322" s="2735"/>
      <c r="HTL322" s="2735"/>
      <c r="HTM322" s="2735"/>
      <c r="HTN322" s="2735"/>
      <c r="HTO322" s="2735"/>
      <c r="HTP322" s="2735"/>
      <c r="HTQ322" s="2735"/>
      <c r="HTR322" s="2735"/>
      <c r="HTS322" s="2735"/>
      <c r="HTT322" s="2735"/>
      <c r="HTU322" s="2735"/>
      <c r="HTV322" s="2735"/>
      <c r="HTW322" s="2735"/>
      <c r="HTX322" s="2735"/>
      <c r="HTY322" s="2735"/>
      <c r="HTZ322" s="2735"/>
      <c r="HUA322" s="2735"/>
      <c r="HUB322" s="2735"/>
      <c r="HUC322" s="2735"/>
      <c r="HUD322" s="2735"/>
      <c r="HUE322" s="2735"/>
      <c r="HUF322" s="2735"/>
      <c r="HUG322" s="2735"/>
      <c r="HUH322" s="2735"/>
      <c r="HUI322" s="2735"/>
      <c r="HUJ322" s="2735"/>
      <c r="HUK322" s="2735"/>
      <c r="HUL322" s="2735"/>
      <c r="HUM322" s="2735"/>
      <c r="HUN322" s="2735"/>
      <c r="HUO322" s="2735"/>
      <c r="HUP322" s="2735"/>
      <c r="HUQ322" s="2735"/>
      <c r="HUR322" s="2735"/>
      <c r="HUS322" s="2735"/>
      <c r="HUT322" s="2735"/>
      <c r="HUU322" s="2735"/>
      <c r="HUV322" s="2735"/>
      <c r="HUW322" s="2735"/>
      <c r="HUX322" s="2735"/>
      <c r="HUY322" s="2735"/>
      <c r="HUZ322" s="2735"/>
      <c r="HVA322" s="2735"/>
      <c r="HVB322" s="2735"/>
      <c r="HVC322" s="2735"/>
      <c r="HVD322" s="2735"/>
      <c r="HVE322" s="2735"/>
      <c r="HVF322" s="2735"/>
      <c r="HVG322" s="2735"/>
      <c r="HVH322" s="2735"/>
      <c r="HVI322" s="2735"/>
      <c r="HVJ322" s="2735"/>
      <c r="HVK322" s="2735"/>
      <c r="HVL322" s="2735"/>
      <c r="HVM322" s="2735"/>
      <c r="HVN322" s="2735"/>
      <c r="HVO322" s="2735"/>
      <c r="HVP322" s="2735"/>
      <c r="HVQ322" s="2735"/>
      <c r="HVR322" s="2735"/>
      <c r="HVS322" s="2735"/>
      <c r="HVT322" s="2735"/>
      <c r="HVU322" s="2735"/>
      <c r="HVV322" s="2735"/>
      <c r="HVW322" s="2735"/>
      <c r="HVX322" s="2735"/>
      <c r="HVY322" s="2735"/>
      <c r="HVZ322" s="2735"/>
      <c r="HWA322" s="2735"/>
      <c r="HWB322" s="2735"/>
      <c r="HWC322" s="2735"/>
      <c r="HWD322" s="2735"/>
      <c r="HWE322" s="2735"/>
      <c r="HWF322" s="2735"/>
      <c r="HWG322" s="2735"/>
      <c r="HWH322" s="2735"/>
      <c r="HWI322" s="2735"/>
      <c r="HWJ322" s="2735"/>
      <c r="HWK322" s="2735"/>
      <c r="HWL322" s="2735"/>
      <c r="HWM322" s="2735"/>
      <c r="HWN322" s="2735"/>
      <c r="HWO322" s="2735"/>
      <c r="HWP322" s="2735"/>
      <c r="HWQ322" s="2735"/>
      <c r="HWR322" s="2735"/>
      <c r="HWS322" s="2735"/>
      <c r="HWT322" s="2735"/>
      <c r="HWU322" s="2735"/>
      <c r="HWV322" s="2735"/>
      <c r="HWW322" s="2735"/>
      <c r="HWX322" s="2735"/>
      <c r="HWY322" s="2735"/>
      <c r="HWZ322" s="2735"/>
      <c r="HXA322" s="2735"/>
      <c r="HXB322" s="2735"/>
      <c r="HXC322" s="2735"/>
      <c r="HXD322" s="2735"/>
      <c r="HXE322" s="2735"/>
      <c r="HXF322" s="2735"/>
      <c r="HXG322" s="2735"/>
      <c r="HXH322" s="2735"/>
      <c r="HXI322" s="2735"/>
      <c r="HXJ322" s="2735"/>
      <c r="HXK322" s="2735"/>
      <c r="HXL322" s="2735"/>
      <c r="HXM322" s="2735"/>
      <c r="HXN322" s="2735"/>
      <c r="HXO322" s="2735"/>
      <c r="HXP322" s="2735"/>
      <c r="HXQ322" s="2735"/>
      <c r="HXR322" s="2735"/>
      <c r="HXS322" s="2735"/>
      <c r="HXT322" s="2735"/>
      <c r="HXU322" s="2735"/>
      <c r="HXV322" s="2735"/>
      <c r="HXW322" s="2735"/>
      <c r="HXX322" s="2735"/>
      <c r="HXY322" s="2735"/>
      <c r="HXZ322" s="2735"/>
      <c r="HYA322" s="2735"/>
      <c r="HYB322" s="2735"/>
      <c r="HYC322" s="2735"/>
      <c r="HYD322" s="2735"/>
      <c r="HYE322" s="2735"/>
      <c r="HYF322" s="2735"/>
      <c r="HYG322" s="2735"/>
      <c r="HYH322" s="2735"/>
      <c r="HYI322" s="2735"/>
      <c r="HYJ322" s="2735"/>
      <c r="HYK322" s="2735"/>
      <c r="HYL322" s="2735"/>
      <c r="HYM322" s="2735"/>
      <c r="HYN322" s="2735"/>
      <c r="HYO322" s="2735"/>
      <c r="HYP322" s="2735"/>
      <c r="HYQ322" s="2735"/>
      <c r="HYR322" s="2735"/>
      <c r="HYS322" s="2735"/>
      <c r="HYT322" s="2735"/>
      <c r="HYU322" s="2735"/>
      <c r="HYV322" s="2735"/>
      <c r="HYW322" s="2735"/>
      <c r="HYX322" s="2735"/>
      <c r="HYY322" s="2735"/>
      <c r="HYZ322" s="2735"/>
      <c r="HZA322" s="2735"/>
      <c r="HZB322" s="2735"/>
      <c r="HZC322" s="2735"/>
      <c r="HZD322" s="2735"/>
      <c r="HZE322" s="2735"/>
      <c r="HZF322" s="2735"/>
      <c r="HZG322" s="2735"/>
      <c r="HZH322" s="2735"/>
      <c r="HZI322" s="2735"/>
      <c r="HZJ322" s="2735"/>
      <c r="HZK322" s="2735"/>
      <c r="HZL322" s="2735"/>
      <c r="HZM322" s="2735"/>
      <c r="HZN322" s="2735"/>
      <c r="HZO322" s="2735"/>
      <c r="HZP322" s="2735"/>
      <c r="HZQ322" s="2735"/>
      <c r="HZR322" s="2735"/>
      <c r="HZS322" s="2735"/>
      <c r="HZT322" s="2735"/>
      <c r="HZU322" s="2735"/>
      <c r="HZV322" s="2735"/>
      <c r="HZW322" s="2735"/>
      <c r="HZX322" s="2735"/>
      <c r="HZY322" s="2735"/>
      <c r="HZZ322" s="2735"/>
      <c r="IAA322" s="2735"/>
      <c r="IAB322" s="2735"/>
      <c r="IAC322" s="2735"/>
      <c r="IAD322" s="2735"/>
      <c r="IAE322" s="2735"/>
      <c r="IAF322" s="2735"/>
      <c r="IAG322" s="2735"/>
      <c r="IAH322" s="2735"/>
      <c r="IAI322" s="2735"/>
      <c r="IAJ322" s="2735"/>
      <c r="IAK322" s="2735"/>
      <c r="IAL322" s="2735"/>
      <c r="IAM322" s="2735"/>
      <c r="IAN322" s="2735"/>
      <c r="IAO322" s="2735"/>
      <c r="IAP322" s="2735"/>
      <c r="IAQ322" s="2735"/>
      <c r="IAR322" s="2735"/>
      <c r="IAS322" s="2735"/>
      <c r="IAT322" s="2735"/>
      <c r="IAU322" s="2735"/>
      <c r="IAV322" s="2735"/>
      <c r="IAW322" s="2735"/>
      <c r="IAX322" s="2735"/>
      <c r="IAY322" s="2735"/>
      <c r="IAZ322" s="2735"/>
      <c r="IBA322" s="2735"/>
      <c r="IBB322" s="2735"/>
      <c r="IBC322" s="2735"/>
      <c r="IBD322" s="2735"/>
      <c r="IBE322" s="2735"/>
      <c r="IBF322" s="2735"/>
      <c r="IBG322" s="2735"/>
      <c r="IBH322" s="2735"/>
      <c r="IBI322" s="2735"/>
      <c r="IBJ322" s="2735"/>
      <c r="IBK322" s="2735"/>
      <c r="IBL322" s="2735"/>
      <c r="IBM322" s="2735"/>
      <c r="IBN322" s="2735"/>
      <c r="IBO322" s="2735"/>
      <c r="IBP322" s="2735"/>
      <c r="IBQ322" s="2735"/>
      <c r="IBR322" s="2735"/>
      <c r="IBS322" s="2735"/>
      <c r="IBT322" s="2735"/>
      <c r="IBU322" s="2735"/>
      <c r="IBV322" s="2735"/>
      <c r="IBW322" s="2735"/>
      <c r="IBX322" s="2735"/>
      <c r="IBY322" s="2735"/>
      <c r="IBZ322" s="2735"/>
      <c r="ICA322" s="2735"/>
      <c r="ICB322" s="2735"/>
      <c r="ICC322" s="2735"/>
      <c r="ICD322" s="2735"/>
      <c r="ICE322" s="2735"/>
      <c r="ICF322" s="2735"/>
      <c r="ICG322" s="2735"/>
      <c r="ICH322" s="2735"/>
      <c r="ICI322" s="2735"/>
      <c r="ICJ322" s="2735"/>
      <c r="ICK322" s="2735"/>
      <c r="ICL322" s="2735"/>
      <c r="ICM322" s="2735"/>
      <c r="ICN322" s="2735"/>
      <c r="ICO322" s="2735"/>
      <c r="ICP322" s="2735"/>
      <c r="ICQ322" s="2735"/>
      <c r="ICR322" s="2735"/>
      <c r="ICS322" s="2735"/>
      <c r="ICT322" s="2735"/>
      <c r="ICU322" s="2735"/>
      <c r="ICV322" s="2735"/>
      <c r="ICW322" s="2735"/>
      <c r="ICX322" s="2735"/>
      <c r="ICY322" s="2735"/>
      <c r="ICZ322" s="2735"/>
      <c r="IDA322" s="2735"/>
      <c r="IDB322" s="2735"/>
      <c r="IDC322" s="2735"/>
      <c r="IDD322" s="2735"/>
      <c r="IDE322" s="2735"/>
      <c r="IDF322" s="2735"/>
      <c r="IDG322" s="2735"/>
      <c r="IDH322" s="2735"/>
      <c r="IDI322" s="2735"/>
      <c r="IDJ322" s="2735"/>
      <c r="IDK322" s="2735"/>
      <c r="IDL322" s="2735"/>
      <c r="IDM322" s="2735"/>
      <c r="IDN322" s="2735"/>
      <c r="IDO322" s="2735"/>
      <c r="IDP322" s="2735"/>
      <c r="IDQ322" s="2735"/>
      <c r="IDR322" s="2735"/>
      <c r="IDS322" s="2735"/>
      <c r="IDT322" s="2735"/>
      <c r="IDU322" s="2735"/>
      <c r="IDV322" s="2735"/>
      <c r="IDW322" s="2735"/>
      <c r="IDX322" s="2735"/>
      <c r="IDY322" s="2735"/>
      <c r="IDZ322" s="2735"/>
      <c r="IEA322" s="2735"/>
      <c r="IEB322" s="2735"/>
      <c r="IEC322" s="2735"/>
      <c r="IED322" s="2735"/>
      <c r="IEE322" s="2735"/>
      <c r="IEF322" s="2735"/>
      <c r="IEG322" s="2735"/>
      <c r="IEH322" s="2735"/>
      <c r="IEI322" s="2735"/>
      <c r="IEJ322" s="2735"/>
      <c r="IEK322" s="2735"/>
      <c r="IEL322" s="2735"/>
      <c r="IEM322" s="2735"/>
      <c r="IEN322" s="2735"/>
      <c r="IEO322" s="2735"/>
      <c r="IEP322" s="2735"/>
      <c r="IEQ322" s="2735"/>
      <c r="IER322" s="2735"/>
      <c r="IES322" s="2735"/>
      <c r="IET322" s="2735"/>
      <c r="IEU322" s="2735"/>
      <c r="IEV322" s="2735"/>
      <c r="IEW322" s="2735"/>
      <c r="IEX322" s="2735"/>
      <c r="IEY322" s="2735"/>
      <c r="IEZ322" s="2735"/>
      <c r="IFA322" s="2735"/>
      <c r="IFB322" s="2735"/>
      <c r="IFC322" s="2735"/>
      <c r="IFD322" s="2735"/>
      <c r="IFE322" s="2735"/>
      <c r="IFF322" s="2735"/>
      <c r="IFG322" s="2735"/>
      <c r="IFH322" s="2735"/>
      <c r="IFI322" s="2735"/>
      <c r="IFJ322" s="2735"/>
      <c r="IFK322" s="2735"/>
      <c r="IFL322" s="2735"/>
      <c r="IFM322" s="2735"/>
      <c r="IFN322" s="2735"/>
      <c r="IFO322" s="2735"/>
      <c r="IFP322" s="2735"/>
      <c r="IFQ322" s="2735"/>
      <c r="IFR322" s="2735"/>
      <c r="IFS322" s="2735"/>
      <c r="IFT322" s="2735"/>
      <c r="IFU322" s="2735"/>
      <c r="IFV322" s="2735"/>
      <c r="IFW322" s="2735"/>
      <c r="IFX322" s="2735"/>
      <c r="IFY322" s="2735"/>
      <c r="IFZ322" s="2735"/>
      <c r="IGA322" s="2735"/>
      <c r="IGB322" s="2735"/>
      <c r="IGC322" s="2735"/>
      <c r="IGD322" s="2735"/>
      <c r="IGE322" s="2735"/>
      <c r="IGF322" s="2735"/>
      <c r="IGG322" s="2735"/>
      <c r="IGH322" s="2735"/>
      <c r="IGI322" s="2735"/>
      <c r="IGJ322" s="2735"/>
      <c r="IGK322" s="2735"/>
      <c r="IGL322" s="2735"/>
      <c r="IGM322" s="2735"/>
      <c r="IGN322" s="2735"/>
      <c r="IGO322" s="2735"/>
      <c r="IGP322" s="2735"/>
      <c r="IGQ322" s="2735"/>
      <c r="IGR322" s="2735"/>
      <c r="IGS322" s="2735"/>
      <c r="IGT322" s="2735"/>
      <c r="IGU322" s="2735"/>
      <c r="IGV322" s="2735"/>
      <c r="IGW322" s="2735"/>
      <c r="IGX322" s="2735"/>
      <c r="IGY322" s="2735"/>
      <c r="IGZ322" s="2735"/>
      <c r="IHA322" s="2735"/>
      <c r="IHB322" s="2735"/>
      <c r="IHC322" s="2735"/>
      <c r="IHD322" s="2735"/>
      <c r="IHE322" s="2735"/>
      <c r="IHF322" s="2735"/>
      <c r="IHG322" s="2735"/>
      <c r="IHH322" s="2735"/>
      <c r="IHI322" s="2735"/>
      <c r="IHJ322" s="2735"/>
      <c r="IHK322" s="2735"/>
      <c r="IHL322" s="2735"/>
      <c r="IHM322" s="2735"/>
      <c r="IHN322" s="2735"/>
      <c r="IHO322" s="2735"/>
      <c r="IHP322" s="2735"/>
      <c r="IHQ322" s="2735"/>
      <c r="IHR322" s="2735"/>
      <c r="IHS322" s="2735"/>
      <c r="IHT322" s="2735"/>
      <c r="IHU322" s="2735"/>
      <c r="IHV322" s="2735"/>
      <c r="IHW322" s="2735"/>
      <c r="IHX322" s="2735"/>
      <c r="IHY322" s="2735"/>
      <c r="IHZ322" s="2735"/>
      <c r="IIA322" s="2735"/>
      <c r="IIB322" s="2735"/>
      <c r="IIC322" s="2735"/>
      <c r="IID322" s="2735"/>
      <c r="IIE322" s="2735"/>
      <c r="IIF322" s="2735"/>
      <c r="IIG322" s="2735"/>
      <c r="IIH322" s="2735"/>
      <c r="III322" s="2735"/>
      <c r="IIJ322" s="2735"/>
      <c r="IIK322" s="2735"/>
      <c r="IIL322" s="2735"/>
      <c r="IIM322" s="2735"/>
      <c r="IIN322" s="2735"/>
      <c r="IIO322" s="2735"/>
      <c r="IIP322" s="2735"/>
      <c r="IIQ322" s="2735"/>
      <c r="IIR322" s="2735"/>
      <c r="IIS322" s="2735"/>
      <c r="IIT322" s="2735"/>
      <c r="IIU322" s="2735"/>
      <c r="IIV322" s="2735"/>
      <c r="IIW322" s="2735"/>
      <c r="IIX322" s="2735"/>
      <c r="IIY322" s="2735"/>
      <c r="IIZ322" s="2735"/>
      <c r="IJA322" s="2735"/>
      <c r="IJB322" s="2735"/>
      <c r="IJC322" s="2735"/>
      <c r="IJD322" s="2735"/>
      <c r="IJE322" s="2735"/>
      <c r="IJF322" s="2735"/>
      <c r="IJG322" s="2735"/>
      <c r="IJH322" s="2735"/>
      <c r="IJI322" s="2735"/>
      <c r="IJJ322" s="2735"/>
      <c r="IJK322" s="2735"/>
      <c r="IJL322" s="2735"/>
      <c r="IJM322" s="2735"/>
      <c r="IJN322" s="2735"/>
      <c r="IJO322" s="2735"/>
      <c r="IJP322" s="2735"/>
      <c r="IJQ322" s="2735"/>
      <c r="IJR322" s="2735"/>
      <c r="IJS322" s="2735"/>
      <c r="IJT322" s="2735"/>
      <c r="IJU322" s="2735"/>
      <c r="IJV322" s="2735"/>
      <c r="IJW322" s="2735"/>
      <c r="IJX322" s="2735"/>
      <c r="IJY322" s="2735"/>
      <c r="IJZ322" s="2735"/>
      <c r="IKA322" s="2735"/>
      <c r="IKB322" s="2735"/>
      <c r="IKC322" s="2735"/>
      <c r="IKD322" s="2735"/>
      <c r="IKE322" s="2735"/>
      <c r="IKF322" s="2735"/>
      <c r="IKG322" s="2735"/>
      <c r="IKH322" s="2735"/>
      <c r="IKI322" s="2735"/>
      <c r="IKJ322" s="2735"/>
      <c r="IKK322" s="2735"/>
      <c r="IKL322" s="2735"/>
      <c r="IKM322" s="2735"/>
      <c r="IKN322" s="2735"/>
      <c r="IKO322" s="2735"/>
      <c r="IKP322" s="2735"/>
      <c r="IKQ322" s="2735"/>
      <c r="IKR322" s="2735"/>
      <c r="IKS322" s="2735"/>
      <c r="IKT322" s="2735"/>
      <c r="IKU322" s="2735"/>
      <c r="IKV322" s="2735"/>
      <c r="IKW322" s="2735"/>
      <c r="IKX322" s="2735"/>
      <c r="IKY322" s="2735"/>
      <c r="IKZ322" s="2735"/>
      <c r="ILA322" s="2735"/>
      <c r="ILB322" s="2735"/>
      <c r="ILC322" s="2735"/>
      <c r="ILD322" s="2735"/>
      <c r="ILE322" s="2735"/>
      <c r="ILF322" s="2735"/>
      <c r="ILG322" s="2735"/>
      <c r="ILH322" s="2735"/>
      <c r="ILI322" s="2735"/>
      <c r="ILJ322" s="2735"/>
      <c r="ILK322" s="2735"/>
      <c r="ILL322" s="2735"/>
      <c r="ILM322" s="2735"/>
      <c r="ILN322" s="2735"/>
      <c r="ILO322" s="2735"/>
      <c r="ILP322" s="2735"/>
      <c r="ILQ322" s="2735"/>
      <c r="ILR322" s="2735"/>
      <c r="ILS322" s="2735"/>
      <c r="ILT322" s="2735"/>
      <c r="ILU322" s="2735"/>
      <c r="ILV322" s="2735"/>
      <c r="ILW322" s="2735"/>
      <c r="ILX322" s="2735"/>
      <c r="ILY322" s="2735"/>
      <c r="ILZ322" s="2735"/>
      <c r="IMA322" s="2735"/>
      <c r="IMB322" s="2735"/>
      <c r="IMC322" s="2735"/>
      <c r="IMD322" s="2735"/>
      <c r="IME322" s="2735"/>
      <c r="IMF322" s="2735"/>
      <c r="IMG322" s="2735"/>
      <c r="IMH322" s="2735"/>
      <c r="IMI322" s="2735"/>
      <c r="IMJ322" s="2735"/>
      <c r="IMK322" s="2735"/>
      <c r="IML322" s="2735"/>
      <c r="IMM322" s="2735"/>
      <c r="IMN322" s="2735"/>
      <c r="IMO322" s="2735"/>
      <c r="IMP322" s="2735"/>
      <c r="IMQ322" s="2735"/>
      <c r="IMR322" s="2735"/>
      <c r="IMS322" s="2735"/>
      <c r="IMT322" s="2735"/>
      <c r="IMU322" s="2735"/>
      <c r="IMV322" s="2735"/>
      <c r="IMW322" s="2735"/>
      <c r="IMX322" s="2735"/>
      <c r="IMY322" s="2735"/>
      <c r="IMZ322" s="2735"/>
      <c r="INA322" s="2735"/>
      <c r="INB322" s="2735"/>
      <c r="INC322" s="2735"/>
      <c r="IND322" s="2735"/>
      <c r="INE322" s="2735"/>
      <c r="INF322" s="2735"/>
      <c r="ING322" s="2735"/>
      <c r="INH322" s="2735"/>
      <c r="INI322" s="2735"/>
      <c r="INJ322" s="2735"/>
      <c r="INK322" s="2735"/>
      <c r="INL322" s="2735"/>
      <c r="INM322" s="2735"/>
      <c r="INN322" s="2735"/>
      <c r="INO322" s="2735"/>
      <c r="INP322" s="2735"/>
      <c r="INQ322" s="2735"/>
      <c r="INR322" s="2735"/>
      <c r="INS322" s="2735"/>
      <c r="INT322" s="2735"/>
      <c r="INU322" s="2735"/>
      <c r="INV322" s="2735"/>
      <c r="INW322" s="2735"/>
      <c r="INX322" s="2735"/>
      <c r="INY322" s="2735"/>
      <c r="INZ322" s="2735"/>
      <c r="IOA322" s="2735"/>
      <c r="IOB322" s="2735"/>
      <c r="IOC322" s="2735"/>
      <c r="IOD322" s="2735"/>
      <c r="IOE322" s="2735"/>
      <c r="IOF322" s="2735"/>
      <c r="IOG322" s="2735"/>
      <c r="IOH322" s="2735"/>
      <c r="IOI322" s="2735"/>
      <c r="IOJ322" s="2735"/>
      <c r="IOK322" s="2735"/>
      <c r="IOL322" s="2735"/>
      <c r="IOM322" s="2735"/>
      <c r="ION322" s="2735"/>
      <c r="IOO322" s="2735"/>
      <c r="IOP322" s="2735"/>
      <c r="IOQ322" s="2735"/>
      <c r="IOR322" s="2735"/>
      <c r="IOS322" s="2735"/>
      <c r="IOT322" s="2735"/>
      <c r="IOU322" s="2735"/>
      <c r="IOV322" s="2735"/>
      <c r="IOW322" s="2735"/>
      <c r="IOX322" s="2735"/>
      <c r="IOY322" s="2735"/>
      <c r="IOZ322" s="2735"/>
      <c r="IPA322" s="2735"/>
      <c r="IPB322" s="2735"/>
      <c r="IPC322" s="2735"/>
      <c r="IPD322" s="2735"/>
      <c r="IPE322" s="2735"/>
      <c r="IPF322" s="2735"/>
      <c r="IPG322" s="2735"/>
      <c r="IPH322" s="2735"/>
      <c r="IPI322" s="2735"/>
      <c r="IPJ322" s="2735"/>
      <c r="IPK322" s="2735"/>
      <c r="IPL322" s="2735"/>
      <c r="IPM322" s="2735"/>
      <c r="IPN322" s="2735"/>
      <c r="IPO322" s="2735"/>
      <c r="IPP322" s="2735"/>
      <c r="IPQ322" s="2735"/>
      <c r="IPR322" s="2735"/>
      <c r="IPS322" s="2735"/>
      <c r="IPT322" s="2735"/>
      <c r="IPU322" s="2735"/>
      <c r="IPV322" s="2735"/>
      <c r="IPW322" s="2735"/>
      <c r="IPX322" s="2735"/>
      <c r="IPY322" s="2735"/>
      <c r="IPZ322" s="2735"/>
      <c r="IQA322" s="2735"/>
      <c r="IQB322" s="2735"/>
      <c r="IQC322" s="2735"/>
      <c r="IQD322" s="2735"/>
      <c r="IQE322" s="2735"/>
      <c r="IQF322" s="2735"/>
      <c r="IQG322" s="2735"/>
      <c r="IQH322" s="2735"/>
      <c r="IQI322" s="2735"/>
      <c r="IQJ322" s="2735"/>
      <c r="IQK322" s="2735"/>
      <c r="IQL322" s="2735"/>
      <c r="IQM322" s="2735"/>
      <c r="IQN322" s="2735"/>
      <c r="IQO322" s="2735"/>
      <c r="IQP322" s="2735"/>
      <c r="IQQ322" s="2735"/>
      <c r="IQR322" s="2735"/>
      <c r="IQS322" s="2735"/>
      <c r="IQT322" s="2735"/>
      <c r="IQU322" s="2735"/>
      <c r="IQV322" s="2735"/>
      <c r="IQW322" s="2735"/>
      <c r="IQX322" s="2735"/>
      <c r="IQY322" s="2735"/>
      <c r="IQZ322" s="2735"/>
      <c r="IRA322" s="2735"/>
      <c r="IRB322" s="2735"/>
      <c r="IRC322" s="2735"/>
      <c r="IRD322" s="2735"/>
      <c r="IRE322" s="2735"/>
      <c r="IRF322" s="2735"/>
      <c r="IRG322" s="2735"/>
      <c r="IRH322" s="2735"/>
      <c r="IRI322" s="2735"/>
      <c r="IRJ322" s="2735"/>
      <c r="IRK322" s="2735"/>
      <c r="IRL322" s="2735"/>
      <c r="IRM322" s="2735"/>
      <c r="IRN322" s="2735"/>
      <c r="IRO322" s="2735"/>
      <c r="IRP322" s="2735"/>
      <c r="IRQ322" s="2735"/>
      <c r="IRR322" s="2735"/>
      <c r="IRS322" s="2735"/>
      <c r="IRT322" s="2735"/>
      <c r="IRU322" s="2735"/>
      <c r="IRV322" s="2735"/>
      <c r="IRW322" s="2735"/>
      <c r="IRX322" s="2735"/>
      <c r="IRY322" s="2735"/>
      <c r="IRZ322" s="2735"/>
      <c r="ISA322" s="2735"/>
      <c r="ISB322" s="2735"/>
      <c r="ISC322" s="2735"/>
      <c r="ISD322" s="2735"/>
      <c r="ISE322" s="2735"/>
      <c r="ISF322" s="2735"/>
      <c r="ISG322" s="2735"/>
      <c r="ISH322" s="2735"/>
      <c r="ISI322" s="2735"/>
      <c r="ISJ322" s="2735"/>
      <c r="ISK322" s="2735"/>
      <c r="ISL322" s="2735"/>
      <c r="ISM322" s="2735"/>
      <c r="ISN322" s="2735"/>
      <c r="ISO322" s="2735"/>
      <c r="ISP322" s="2735"/>
      <c r="ISQ322" s="2735"/>
      <c r="ISR322" s="2735"/>
      <c r="ISS322" s="2735"/>
      <c r="IST322" s="2735"/>
      <c r="ISU322" s="2735"/>
      <c r="ISV322" s="2735"/>
      <c r="ISW322" s="2735"/>
      <c r="ISX322" s="2735"/>
      <c r="ISY322" s="2735"/>
      <c r="ISZ322" s="2735"/>
      <c r="ITA322" s="2735"/>
      <c r="ITB322" s="2735"/>
      <c r="ITC322" s="2735"/>
      <c r="ITD322" s="2735"/>
      <c r="ITE322" s="2735"/>
      <c r="ITF322" s="2735"/>
      <c r="ITG322" s="2735"/>
      <c r="ITH322" s="2735"/>
      <c r="ITI322" s="2735"/>
      <c r="ITJ322" s="2735"/>
      <c r="ITK322" s="2735"/>
      <c r="ITL322" s="2735"/>
      <c r="ITM322" s="2735"/>
      <c r="ITN322" s="2735"/>
      <c r="ITO322" s="2735"/>
      <c r="ITP322" s="2735"/>
      <c r="ITQ322" s="2735"/>
      <c r="ITR322" s="2735"/>
      <c r="ITS322" s="2735"/>
      <c r="ITT322" s="2735"/>
      <c r="ITU322" s="2735"/>
      <c r="ITV322" s="2735"/>
      <c r="ITW322" s="2735"/>
      <c r="ITX322" s="2735"/>
      <c r="ITY322" s="2735"/>
      <c r="ITZ322" s="2735"/>
      <c r="IUA322" s="2735"/>
      <c r="IUB322" s="2735"/>
      <c r="IUC322" s="2735"/>
      <c r="IUD322" s="2735"/>
      <c r="IUE322" s="2735"/>
      <c r="IUF322" s="2735"/>
      <c r="IUG322" s="2735"/>
      <c r="IUH322" s="2735"/>
      <c r="IUI322" s="2735"/>
      <c r="IUJ322" s="2735"/>
      <c r="IUK322" s="2735"/>
      <c r="IUL322" s="2735"/>
      <c r="IUM322" s="2735"/>
      <c r="IUN322" s="2735"/>
      <c r="IUO322" s="2735"/>
      <c r="IUP322" s="2735"/>
      <c r="IUQ322" s="2735"/>
      <c r="IUR322" s="2735"/>
      <c r="IUS322" s="2735"/>
      <c r="IUT322" s="2735"/>
      <c r="IUU322" s="2735"/>
      <c r="IUV322" s="2735"/>
      <c r="IUW322" s="2735"/>
      <c r="IUX322" s="2735"/>
      <c r="IUY322" s="2735"/>
      <c r="IUZ322" s="2735"/>
      <c r="IVA322" s="2735"/>
      <c r="IVB322" s="2735"/>
      <c r="IVC322" s="2735"/>
      <c r="IVD322" s="2735"/>
      <c r="IVE322" s="2735"/>
      <c r="IVF322" s="2735"/>
      <c r="IVG322" s="2735"/>
      <c r="IVH322" s="2735"/>
      <c r="IVI322" s="2735"/>
      <c r="IVJ322" s="2735"/>
      <c r="IVK322" s="2735"/>
      <c r="IVL322" s="2735"/>
      <c r="IVM322" s="2735"/>
      <c r="IVN322" s="2735"/>
      <c r="IVO322" s="2735"/>
      <c r="IVP322" s="2735"/>
      <c r="IVQ322" s="2735"/>
      <c r="IVR322" s="2735"/>
      <c r="IVS322" s="2735"/>
      <c r="IVT322" s="2735"/>
      <c r="IVU322" s="2735"/>
      <c r="IVV322" s="2735"/>
      <c r="IVW322" s="2735"/>
      <c r="IVX322" s="2735"/>
      <c r="IVY322" s="2735"/>
      <c r="IVZ322" s="2735"/>
      <c r="IWA322" s="2735"/>
      <c r="IWB322" s="2735"/>
      <c r="IWC322" s="2735"/>
      <c r="IWD322" s="2735"/>
      <c r="IWE322" s="2735"/>
      <c r="IWF322" s="2735"/>
      <c r="IWG322" s="2735"/>
      <c r="IWH322" s="2735"/>
      <c r="IWI322" s="2735"/>
      <c r="IWJ322" s="2735"/>
      <c r="IWK322" s="2735"/>
      <c r="IWL322" s="2735"/>
      <c r="IWM322" s="2735"/>
      <c r="IWN322" s="2735"/>
      <c r="IWO322" s="2735"/>
      <c r="IWP322" s="2735"/>
      <c r="IWQ322" s="2735"/>
      <c r="IWR322" s="2735"/>
      <c r="IWS322" s="2735"/>
      <c r="IWT322" s="2735"/>
      <c r="IWU322" s="2735"/>
      <c r="IWV322" s="2735"/>
      <c r="IWW322" s="2735"/>
      <c r="IWX322" s="2735"/>
      <c r="IWY322" s="2735"/>
      <c r="IWZ322" s="2735"/>
      <c r="IXA322" s="2735"/>
      <c r="IXB322" s="2735"/>
      <c r="IXC322" s="2735"/>
      <c r="IXD322" s="2735"/>
      <c r="IXE322" s="2735"/>
      <c r="IXF322" s="2735"/>
      <c r="IXG322" s="2735"/>
      <c r="IXH322" s="2735"/>
      <c r="IXI322" s="2735"/>
      <c r="IXJ322" s="2735"/>
      <c r="IXK322" s="2735"/>
      <c r="IXL322" s="2735"/>
      <c r="IXM322" s="2735"/>
      <c r="IXN322" s="2735"/>
      <c r="IXO322" s="2735"/>
      <c r="IXP322" s="2735"/>
      <c r="IXQ322" s="2735"/>
      <c r="IXR322" s="2735"/>
      <c r="IXS322" s="2735"/>
      <c r="IXT322" s="2735"/>
      <c r="IXU322" s="2735"/>
      <c r="IXV322" s="2735"/>
      <c r="IXW322" s="2735"/>
      <c r="IXX322" s="2735"/>
      <c r="IXY322" s="2735"/>
      <c r="IXZ322" s="2735"/>
      <c r="IYA322" s="2735"/>
      <c r="IYB322" s="2735"/>
      <c r="IYC322" s="2735"/>
      <c r="IYD322" s="2735"/>
      <c r="IYE322" s="2735"/>
      <c r="IYF322" s="2735"/>
      <c r="IYG322" s="2735"/>
      <c r="IYH322" s="2735"/>
      <c r="IYI322" s="2735"/>
      <c r="IYJ322" s="2735"/>
      <c r="IYK322" s="2735"/>
      <c r="IYL322" s="2735"/>
      <c r="IYM322" s="2735"/>
      <c r="IYN322" s="2735"/>
      <c r="IYO322" s="2735"/>
      <c r="IYP322" s="2735"/>
      <c r="IYQ322" s="2735"/>
      <c r="IYR322" s="2735"/>
      <c r="IYS322" s="2735"/>
      <c r="IYT322" s="2735"/>
      <c r="IYU322" s="2735"/>
      <c r="IYV322" s="2735"/>
      <c r="IYW322" s="2735"/>
      <c r="IYX322" s="2735"/>
      <c r="IYY322" s="2735"/>
      <c r="IYZ322" s="2735"/>
      <c r="IZA322" s="2735"/>
      <c r="IZB322" s="2735"/>
      <c r="IZC322" s="2735"/>
      <c r="IZD322" s="2735"/>
      <c r="IZE322" s="2735"/>
      <c r="IZF322" s="2735"/>
      <c r="IZG322" s="2735"/>
      <c r="IZH322" s="2735"/>
      <c r="IZI322" s="2735"/>
      <c r="IZJ322" s="2735"/>
      <c r="IZK322" s="2735"/>
      <c r="IZL322" s="2735"/>
      <c r="IZM322" s="2735"/>
      <c r="IZN322" s="2735"/>
      <c r="IZO322" s="2735"/>
      <c r="IZP322" s="2735"/>
      <c r="IZQ322" s="2735"/>
      <c r="IZR322" s="2735"/>
      <c r="IZS322" s="2735"/>
      <c r="IZT322" s="2735"/>
      <c r="IZU322" s="2735"/>
      <c r="IZV322" s="2735"/>
      <c r="IZW322" s="2735"/>
      <c r="IZX322" s="2735"/>
      <c r="IZY322" s="2735"/>
      <c r="IZZ322" s="2735"/>
      <c r="JAA322" s="2735"/>
      <c r="JAB322" s="2735"/>
      <c r="JAC322" s="2735"/>
      <c r="JAD322" s="2735"/>
      <c r="JAE322" s="2735"/>
      <c r="JAF322" s="2735"/>
      <c r="JAG322" s="2735"/>
      <c r="JAH322" s="2735"/>
      <c r="JAI322" s="2735"/>
      <c r="JAJ322" s="2735"/>
      <c r="JAK322" s="2735"/>
      <c r="JAL322" s="2735"/>
      <c r="JAM322" s="2735"/>
      <c r="JAN322" s="2735"/>
      <c r="JAO322" s="2735"/>
      <c r="JAP322" s="2735"/>
      <c r="JAQ322" s="2735"/>
      <c r="JAR322" s="2735"/>
      <c r="JAS322" s="2735"/>
      <c r="JAT322" s="2735"/>
      <c r="JAU322" s="2735"/>
      <c r="JAV322" s="2735"/>
      <c r="JAW322" s="2735"/>
      <c r="JAX322" s="2735"/>
      <c r="JAY322" s="2735"/>
      <c r="JAZ322" s="2735"/>
      <c r="JBA322" s="2735"/>
      <c r="JBB322" s="2735"/>
      <c r="JBC322" s="2735"/>
      <c r="JBD322" s="2735"/>
      <c r="JBE322" s="2735"/>
      <c r="JBF322" s="2735"/>
      <c r="JBG322" s="2735"/>
      <c r="JBH322" s="2735"/>
      <c r="JBI322" s="2735"/>
      <c r="JBJ322" s="2735"/>
      <c r="JBK322" s="2735"/>
      <c r="JBL322" s="2735"/>
      <c r="JBM322" s="2735"/>
      <c r="JBN322" s="2735"/>
      <c r="JBO322" s="2735"/>
      <c r="JBP322" s="2735"/>
      <c r="JBQ322" s="2735"/>
      <c r="JBR322" s="2735"/>
      <c r="JBS322" s="2735"/>
      <c r="JBT322" s="2735"/>
      <c r="JBU322" s="2735"/>
      <c r="JBV322" s="2735"/>
      <c r="JBW322" s="2735"/>
      <c r="JBX322" s="2735"/>
      <c r="JBY322" s="2735"/>
      <c r="JBZ322" s="2735"/>
      <c r="JCA322" s="2735"/>
      <c r="JCB322" s="2735"/>
      <c r="JCC322" s="2735"/>
      <c r="JCD322" s="2735"/>
      <c r="JCE322" s="2735"/>
      <c r="JCF322" s="2735"/>
      <c r="JCG322" s="2735"/>
      <c r="JCH322" s="2735"/>
      <c r="JCI322" s="2735"/>
      <c r="JCJ322" s="2735"/>
      <c r="JCK322" s="2735"/>
      <c r="JCL322" s="2735"/>
      <c r="JCM322" s="2735"/>
      <c r="JCN322" s="2735"/>
      <c r="JCO322" s="2735"/>
      <c r="JCP322" s="2735"/>
      <c r="JCQ322" s="2735"/>
      <c r="JCR322" s="2735"/>
      <c r="JCS322" s="2735"/>
      <c r="JCT322" s="2735"/>
      <c r="JCU322" s="2735"/>
      <c r="JCV322" s="2735"/>
      <c r="JCW322" s="2735"/>
      <c r="JCX322" s="2735"/>
      <c r="JCY322" s="2735"/>
      <c r="JCZ322" s="2735"/>
      <c r="JDA322" s="2735"/>
      <c r="JDB322" s="2735"/>
      <c r="JDC322" s="2735"/>
      <c r="JDD322" s="2735"/>
      <c r="JDE322" s="2735"/>
      <c r="JDF322" s="2735"/>
      <c r="JDG322" s="2735"/>
      <c r="JDH322" s="2735"/>
      <c r="JDI322" s="2735"/>
      <c r="JDJ322" s="2735"/>
      <c r="JDK322" s="2735"/>
      <c r="JDL322" s="2735"/>
      <c r="JDM322" s="2735"/>
      <c r="JDN322" s="2735"/>
      <c r="JDO322" s="2735"/>
      <c r="JDP322" s="2735"/>
      <c r="JDQ322" s="2735"/>
      <c r="JDR322" s="2735"/>
      <c r="JDS322" s="2735"/>
      <c r="JDT322" s="2735"/>
      <c r="JDU322" s="2735"/>
      <c r="JDV322" s="2735"/>
      <c r="JDW322" s="2735"/>
      <c r="JDX322" s="2735"/>
      <c r="JDY322" s="2735"/>
      <c r="JDZ322" s="2735"/>
      <c r="JEA322" s="2735"/>
      <c r="JEB322" s="2735"/>
      <c r="JEC322" s="2735"/>
      <c r="JED322" s="2735"/>
      <c r="JEE322" s="2735"/>
      <c r="JEF322" s="2735"/>
      <c r="JEG322" s="2735"/>
      <c r="JEH322" s="2735"/>
      <c r="JEI322" s="2735"/>
      <c r="JEJ322" s="2735"/>
      <c r="JEK322" s="2735"/>
      <c r="JEL322" s="2735"/>
      <c r="JEM322" s="2735"/>
      <c r="JEN322" s="2735"/>
      <c r="JEO322" s="2735"/>
      <c r="JEP322" s="2735"/>
      <c r="JEQ322" s="2735"/>
      <c r="JER322" s="2735"/>
      <c r="JES322" s="2735"/>
      <c r="JET322" s="2735"/>
      <c r="JEU322" s="2735"/>
      <c r="JEV322" s="2735"/>
      <c r="JEW322" s="2735"/>
      <c r="JEX322" s="2735"/>
      <c r="JEY322" s="2735"/>
      <c r="JEZ322" s="2735"/>
      <c r="JFA322" s="2735"/>
      <c r="JFB322" s="2735"/>
      <c r="JFC322" s="2735"/>
      <c r="JFD322" s="2735"/>
      <c r="JFE322" s="2735"/>
      <c r="JFF322" s="2735"/>
      <c r="JFG322" s="2735"/>
      <c r="JFH322" s="2735"/>
      <c r="JFI322" s="2735"/>
      <c r="JFJ322" s="2735"/>
      <c r="JFK322" s="2735"/>
      <c r="JFL322" s="2735"/>
      <c r="JFM322" s="2735"/>
      <c r="JFN322" s="2735"/>
      <c r="JFO322" s="2735"/>
      <c r="JFP322" s="2735"/>
      <c r="JFQ322" s="2735"/>
      <c r="JFR322" s="2735"/>
      <c r="JFS322" s="2735"/>
      <c r="JFT322" s="2735"/>
      <c r="JFU322" s="2735"/>
      <c r="JFV322" s="2735"/>
      <c r="JFW322" s="2735"/>
      <c r="JFX322" s="2735"/>
      <c r="JFY322" s="2735"/>
      <c r="JFZ322" s="2735"/>
      <c r="JGA322" s="2735"/>
      <c r="JGB322" s="2735"/>
      <c r="JGC322" s="2735"/>
      <c r="JGD322" s="2735"/>
      <c r="JGE322" s="2735"/>
      <c r="JGF322" s="2735"/>
      <c r="JGG322" s="2735"/>
      <c r="JGH322" s="2735"/>
      <c r="JGI322" s="2735"/>
      <c r="JGJ322" s="2735"/>
      <c r="JGK322" s="2735"/>
      <c r="JGL322" s="2735"/>
      <c r="JGM322" s="2735"/>
      <c r="JGN322" s="2735"/>
      <c r="JGO322" s="2735"/>
      <c r="JGP322" s="2735"/>
      <c r="JGQ322" s="2735"/>
      <c r="JGR322" s="2735"/>
      <c r="JGS322" s="2735"/>
      <c r="JGT322" s="2735"/>
      <c r="JGU322" s="2735"/>
      <c r="JGV322" s="2735"/>
      <c r="JGW322" s="2735"/>
      <c r="JGX322" s="2735"/>
      <c r="JGY322" s="2735"/>
      <c r="JGZ322" s="2735"/>
      <c r="JHA322" s="2735"/>
      <c r="JHB322" s="2735"/>
      <c r="JHC322" s="2735"/>
      <c r="JHD322" s="2735"/>
      <c r="JHE322" s="2735"/>
      <c r="JHF322" s="2735"/>
      <c r="JHG322" s="2735"/>
      <c r="JHH322" s="2735"/>
      <c r="JHI322" s="2735"/>
      <c r="JHJ322" s="2735"/>
      <c r="JHK322" s="2735"/>
      <c r="JHL322" s="2735"/>
      <c r="JHM322" s="2735"/>
      <c r="JHN322" s="2735"/>
      <c r="JHO322" s="2735"/>
      <c r="JHP322" s="2735"/>
      <c r="JHQ322" s="2735"/>
      <c r="JHR322" s="2735"/>
      <c r="JHS322" s="2735"/>
      <c r="JHT322" s="2735"/>
      <c r="JHU322" s="2735"/>
      <c r="JHV322" s="2735"/>
      <c r="JHW322" s="2735"/>
      <c r="JHX322" s="2735"/>
      <c r="JHY322" s="2735"/>
      <c r="JHZ322" s="2735"/>
      <c r="JIA322" s="2735"/>
      <c r="JIB322" s="2735"/>
      <c r="JIC322" s="2735"/>
      <c r="JID322" s="2735"/>
      <c r="JIE322" s="2735"/>
      <c r="JIF322" s="2735"/>
      <c r="JIG322" s="2735"/>
      <c r="JIH322" s="2735"/>
      <c r="JII322" s="2735"/>
      <c r="JIJ322" s="2735"/>
      <c r="JIK322" s="2735"/>
      <c r="JIL322" s="2735"/>
      <c r="JIM322" s="2735"/>
      <c r="JIN322" s="2735"/>
      <c r="JIO322" s="2735"/>
      <c r="JIP322" s="2735"/>
      <c r="JIQ322" s="2735"/>
      <c r="JIR322" s="2735"/>
      <c r="JIS322" s="2735"/>
      <c r="JIT322" s="2735"/>
      <c r="JIU322" s="2735"/>
      <c r="JIV322" s="2735"/>
      <c r="JIW322" s="2735"/>
      <c r="JIX322" s="2735"/>
      <c r="JIY322" s="2735"/>
      <c r="JIZ322" s="2735"/>
      <c r="JJA322" s="2735"/>
      <c r="JJB322" s="2735"/>
      <c r="JJC322" s="2735"/>
      <c r="JJD322" s="2735"/>
      <c r="JJE322" s="2735"/>
      <c r="JJF322" s="2735"/>
      <c r="JJG322" s="2735"/>
      <c r="JJH322" s="2735"/>
      <c r="JJI322" s="2735"/>
      <c r="JJJ322" s="2735"/>
      <c r="JJK322" s="2735"/>
      <c r="JJL322" s="2735"/>
      <c r="JJM322" s="2735"/>
      <c r="JJN322" s="2735"/>
      <c r="JJO322" s="2735"/>
      <c r="JJP322" s="2735"/>
      <c r="JJQ322" s="2735"/>
      <c r="JJR322" s="2735"/>
      <c r="JJS322" s="2735"/>
      <c r="JJT322" s="2735"/>
      <c r="JJU322" s="2735"/>
      <c r="JJV322" s="2735"/>
      <c r="JJW322" s="2735"/>
      <c r="JJX322" s="2735"/>
      <c r="JJY322" s="2735"/>
      <c r="JJZ322" s="2735"/>
      <c r="JKA322" s="2735"/>
      <c r="JKB322" s="2735"/>
      <c r="JKC322" s="2735"/>
      <c r="JKD322" s="2735"/>
      <c r="JKE322" s="2735"/>
      <c r="JKF322" s="2735"/>
      <c r="JKG322" s="2735"/>
      <c r="JKH322" s="2735"/>
      <c r="JKI322" s="2735"/>
      <c r="JKJ322" s="2735"/>
      <c r="JKK322" s="2735"/>
      <c r="JKL322" s="2735"/>
      <c r="JKM322" s="2735"/>
      <c r="JKN322" s="2735"/>
      <c r="JKO322" s="2735"/>
      <c r="JKP322" s="2735"/>
      <c r="JKQ322" s="2735"/>
      <c r="JKR322" s="2735"/>
      <c r="JKS322" s="2735"/>
      <c r="JKT322" s="2735"/>
      <c r="JKU322" s="2735"/>
      <c r="JKV322" s="2735"/>
      <c r="JKW322" s="2735"/>
      <c r="JKX322" s="2735"/>
      <c r="JKY322" s="2735"/>
      <c r="JKZ322" s="2735"/>
      <c r="JLA322" s="2735"/>
      <c r="JLB322" s="2735"/>
      <c r="JLC322" s="2735"/>
      <c r="JLD322" s="2735"/>
      <c r="JLE322" s="2735"/>
      <c r="JLF322" s="2735"/>
      <c r="JLG322" s="2735"/>
      <c r="JLH322" s="2735"/>
      <c r="JLI322" s="2735"/>
      <c r="JLJ322" s="2735"/>
      <c r="JLK322" s="2735"/>
      <c r="JLL322" s="2735"/>
      <c r="JLM322" s="2735"/>
      <c r="JLN322" s="2735"/>
      <c r="JLO322" s="2735"/>
      <c r="JLP322" s="2735"/>
      <c r="JLQ322" s="2735"/>
      <c r="JLR322" s="2735"/>
      <c r="JLS322" s="2735"/>
      <c r="JLT322" s="2735"/>
      <c r="JLU322" s="2735"/>
      <c r="JLV322" s="2735"/>
      <c r="JLW322" s="2735"/>
      <c r="JLX322" s="2735"/>
      <c r="JLY322" s="2735"/>
      <c r="JLZ322" s="2735"/>
      <c r="JMA322" s="2735"/>
      <c r="JMB322" s="2735"/>
      <c r="JMC322" s="2735"/>
      <c r="JMD322" s="2735"/>
      <c r="JME322" s="2735"/>
      <c r="JMF322" s="2735"/>
      <c r="JMG322" s="2735"/>
      <c r="JMH322" s="2735"/>
      <c r="JMI322" s="2735"/>
      <c r="JMJ322" s="2735"/>
      <c r="JMK322" s="2735"/>
      <c r="JML322" s="2735"/>
      <c r="JMM322" s="2735"/>
      <c r="JMN322" s="2735"/>
      <c r="JMO322" s="2735"/>
      <c r="JMP322" s="2735"/>
      <c r="JMQ322" s="2735"/>
      <c r="JMR322" s="2735"/>
      <c r="JMS322" s="2735"/>
      <c r="JMT322" s="2735"/>
      <c r="JMU322" s="2735"/>
      <c r="JMV322" s="2735"/>
      <c r="JMW322" s="2735"/>
      <c r="JMX322" s="2735"/>
      <c r="JMY322" s="2735"/>
      <c r="JMZ322" s="2735"/>
      <c r="JNA322" s="2735"/>
      <c r="JNB322" s="2735"/>
      <c r="JNC322" s="2735"/>
      <c r="JND322" s="2735"/>
      <c r="JNE322" s="2735"/>
      <c r="JNF322" s="2735"/>
      <c r="JNG322" s="2735"/>
      <c r="JNH322" s="2735"/>
      <c r="JNI322" s="2735"/>
      <c r="JNJ322" s="2735"/>
      <c r="JNK322" s="2735"/>
      <c r="JNL322" s="2735"/>
      <c r="JNM322" s="2735"/>
      <c r="JNN322" s="2735"/>
      <c r="JNO322" s="2735"/>
      <c r="JNP322" s="2735"/>
      <c r="JNQ322" s="2735"/>
      <c r="JNR322" s="2735"/>
      <c r="JNS322" s="2735"/>
      <c r="JNT322" s="2735"/>
      <c r="JNU322" s="2735"/>
      <c r="JNV322" s="2735"/>
      <c r="JNW322" s="2735"/>
      <c r="JNX322" s="2735"/>
      <c r="JNY322" s="2735"/>
      <c r="JNZ322" s="2735"/>
      <c r="JOA322" s="2735"/>
      <c r="JOB322" s="2735"/>
      <c r="JOC322" s="2735"/>
      <c r="JOD322" s="2735"/>
      <c r="JOE322" s="2735"/>
      <c r="JOF322" s="2735"/>
      <c r="JOG322" s="2735"/>
      <c r="JOH322" s="2735"/>
      <c r="JOI322" s="2735"/>
      <c r="JOJ322" s="2735"/>
      <c r="JOK322" s="2735"/>
      <c r="JOL322" s="2735"/>
      <c r="JOM322" s="2735"/>
      <c r="JON322" s="2735"/>
      <c r="JOO322" s="2735"/>
      <c r="JOP322" s="2735"/>
      <c r="JOQ322" s="2735"/>
      <c r="JOR322" s="2735"/>
      <c r="JOS322" s="2735"/>
      <c r="JOT322" s="2735"/>
      <c r="JOU322" s="2735"/>
      <c r="JOV322" s="2735"/>
      <c r="JOW322" s="2735"/>
      <c r="JOX322" s="2735"/>
      <c r="JOY322" s="2735"/>
      <c r="JOZ322" s="2735"/>
      <c r="JPA322" s="2735"/>
      <c r="JPB322" s="2735"/>
      <c r="JPC322" s="2735"/>
      <c r="JPD322" s="2735"/>
      <c r="JPE322" s="2735"/>
      <c r="JPF322" s="2735"/>
      <c r="JPG322" s="2735"/>
      <c r="JPH322" s="2735"/>
      <c r="JPI322" s="2735"/>
      <c r="JPJ322" s="2735"/>
      <c r="JPK322" s="2735"/>
      <c r="JPL322" s="2735"/>
      <c r="JPM322" s="2735"/>
      <c r="JPN322" s="2735"/>
      <c r="JPO322" s="2735"/>
      <c r="JPP322" s="2735"/>
      <c r="JPQ322" s="2735"/>
      <c r="JPR322" s="2735"/>
      <c r="JPS322" s="2735"/>
      <c r="JPT322" s="2735"/>
      <c r="JPU322" s="2735"/>
      <c r="JPV322" s="2735"/>
      <c r="JPW322" s="2735"/>
      <c r="JPX322" s="2735"/>
      <c r="JPY322" s="2735"/>
      <c r="JPZ322" s="2735"/>
      <c r="JQA322" s="2735"/>
      <c r="JQB322" s="2735"/>
      <c r="JQC322" s="2735"/>
      <c r="JQD322" s="2735"/>
      <c r="JQE322" s="2735"/>
      <c r="JQF322" s="2735"/>
      <c r="JQG322" s="2735"/>
      <c r="JQH322" s="2735"/>
      <c r="JQI322" s="2735"/>
      <c r="JQJ322" s="2735"/>
      <c r="JQK322" s="2735"/>
      <c r="JQL322" s="2735"/>
      <c r="JQM322" s="2735"/>
      <c r="JQN322" s="2735"/>
      <c r="JQO322" s="2735"/>
      <c r="JQP322" s="2735"/>
      <c r="JQQ322" s="2735"/>
      <c r="JQR322" s="2735"/>
      <c r="JQS322" s="2735"/>
      <c r="JQT322" s="2735"/>
      <c r="JQU322" s="2735"/>
      <c r="JQV322" s="2735"/>
      <c r="JQW322" s="2735"/>
      <c r="JQX322" s="2735"/>
      <c r="JQY322" s="2735"/>
      <c r="JQZ322" s="2735"/>
      <c r="JRA322" s="2735"/>
      <c r="JRB322" s="2735"/>
      <c r="JRC322" s="2735"/>
      <c r="JRD322" s="2735"/>
      <c r="JRE322" s="2735"/>
      <c r="JRF322" s="2735"/>
      <c r="JRG322" s="2735"/>
      <c r="JRH322" s="2735"/>
      <c r="JRI322" s="2735"/>
      <c r="JRJ322" s="2735"/>
      <c r="JRK322" s="2735"/>
      <c r="JRL322" s="2735"/>
      <c r="JRM322" s="2735"/>
      <c r="JRN322" s="2735"/>
      <c r="JRO322" s="2735"/>
      <c r="JRP322" s="2735"/>
      <c r="JRQ322" s="2735"/>
      <c r="JRR322" s="2735"/>
      <c r="JRS322" s="2735"/>
      <c r="JRT322" s="2735"/>
      <c r="JRU322" s="2735"/>
      <c r="JRV322" s="2735"/>
      <c r="JRW322" s="2735"/>
      <c r="JRX322" s="2735"/>
      <c r="JRY322" s="2735"/>
      <c r="JRZ322" s="2735"/>
      <c r="JSA322" s="2735"/>
      <c r="JSB322" s="2735"/>
      <c r="JSC322" s="2735"/>
      <c r="JSD322" s="2735"/>
      <c r="JSE322" s="2735"/>
      <c r="JSF322" s="2735"/>
      <c r="JSG322" s="2735"/>
      <c r="JSH322" s="2735"/>
      <c r="JSI322" s="2735"/>
      <c r="JSJ322" s="2735"/>
      <c r="JSK322" s="2735"/>
      <c r="JSL322" s="2735"/>
      <c r="JSM322" s="2735"/>
      <c r="JSN322" s="2735"/>
      <c r="JSO322" s="2735"/>
      <c r="JSP322" s="2735"/>
      <c r="JSQ322" s="2735"/>
      <c r="JSR322" s="2735"/>
      <c r="JSS322" s="2735"/>
      <c r="JST322" s="2735"/>
      <c r="JSU322" s="2735"/>
      <c r="JSV322" s="2735"/>
      <c r="JSW322" s="2735"/>
      <c r="JSX322" s="2735"/>
      <c r="JSY322" s="2735"/>
      <c r="JSZ322" s="2735"/>
      <c r="JTA322" s="2735"/>
      <c r="JTB322" s="2735"/>
      <c r="JTC322" s="2735"/>
      <c r="JTD322" s="2735"/>
      <c r="JTE322" s="2735"/>
      <c r="JTF322" s="2735"/>
      <c r="JTG322" s="2735"/>
      <c r="JTH322" s="2735"/>
      <c r="JTI322" s="2735"/>
      <c r="JTJ322" s="2735"/>
      <c r="JTK322" s="2735"/>
      <c r="JTL322" s="2735"/>
      <c r="JTM322" s="2735"/>
      <c r="JTN322" s="2735"/>
      <c r="JTO322" s="2735"/>
      <c r="JTP322" s="2735"/>
      <c r="JTQ322" s="2735"/>
      <c r="JTR322" s="2735"/>
      <c r="JTS322" s="2735"/>
      <c r="JTT322" s="2735"/>
      <c r="JTU322" s="2735"/>
      <c r="JTV322" s="2735"/>
      <c r="JTW322" s="2735"/>
      <c r="JTX322" s="2735"/>
      <c r="JTY322" s="2735"/>
      <c r="JTZ322" s="2735"/>
      <c r="JUA322" s="2735"/>
      <c r="JUB322" s="2735"/>
      <c r="JUC322" s="2735"/>
      <c r="JUD322" s="2735"/>
      <c r="JUE322" s="2735"/>
      <c r="JUF322" s="2735"/>
      <c r="JUG322" s="2735"/>
      <c r="JUH322" s="2735"/>
      <c r="JUI322" s="2735"/>
      <c r="JUJ322" s="2735"/>
      <c r="JUK322" s="2735"/>
      <c r="JUL322" s="2735"/>
      <c r="JUM322" s="2735"/>
      <c r="JUN322" s="2735"/>
      <c r="JUO322" s="2735"/>
      <c r="JUP322" s="2735"/>
      <c r="JUQ322" s="2735"/>
      <c r="JUR322" s="2735"/>
      <c r="JUS322" s="2735"/>
      <c r="JUT322" s="2735"/>
      <c r="JUU322" s="2735"/>
      <c r="JUV322" s="2735"/>
      <c r="JUW322" s="2735"/>
      <c r="JUX322" s="2735"/>
      <c r="JUY322" s="2735"/>
      <c r="JUZ322" s="2735"/>
      <c r="JVA322" s="2735"/>
      <c r="JVB322" s="2735"/>
      <c r="JVC322" s="2735"/>
      <c r="JVD322" s="2735"/>
      <c r="JVE322" s="2735"/>
      <c r="JVF322" s="2735"/>
      <c r="JVG322" s="2735"/>
      <c r="JVH322" s="2735"/>
      <c r="JVI322" s="2735"/>
      <c r="JVJ322" s="2735"/>
      <c r="JVK322" s="2735"/>
      <c r="JVL322" s="2735"/>
      <c r="JVM322" s="2735"/>
      <c r="JVN322" s="2735"/>
      <c r="JVO322" s="2735"/>
      <c r="JVP322" s="2735"/>
      <c r="JVQ322" s="2735"/>
      <c r="JVR322" s="2735"/>
      <c r="JVS322" s="2735"/>
      <c r="JVT322" s="2735"/>
      <c r="JVU322" s="2735"/>
      <c r="JVV322" s="2735"/>
      <c r="JVW322" s="2735"/>
      <c r="JVX322" s="2735"/>
      <c r="JVY322" s="2735"/>
      <c r="JVZ322" s="2735"/>
      <c r="JWA322" s="2735"/>
      <c r="JWB322" s="2735"/>
      <c r="JWC322" s="2735"/>
      <c r="JWD322" s="2735"/>
      <c r="JWE322" s="2735"/>
      <c r="JWF322" s="2735"/>
      <c r="JWG322" s="2735"/>
      <c r="JWH322" s="2735"/>
      <c r="JWI322" s="2735"/>
      <c r="JWJ322" s="2735"/>
      <c r="JWK322" s="2735"/>
      <c r="JWL322" s="2735"/>
      <c r="JWM322" s="2735"/>
      <c r="JWN322" s="2735"/>
      <c r="JWO322" s="2735"/>
      <c r="JWP322" s="2735"/>
      <c r="JWQ322" s="2735"/>
      <c r="JWR322" s="2735"/>
      <c r="JWS322" s="2735"/>
      <c r="JWT322" s="2735"/>
      <c r="JWU322" s="2735"/>
      <c r="JWV322" s="2735"/>
      <c r="JWW322" s="2735"/>
      <c r="JWX322" s="2735"/>
      <c r="JWY322" s="2735"/>
      <c r="JWZ322" s="2735"/>
      <c r="JXA322" s="2735"/>
      <c r="JXB322" s="2735"/>
      <c r="JXC322" s="2735"/>
      <c r="JXD322" s="2735"/>
      <c r="JXE322" s="2735"/>
      <c r="JXF322" s="2735"/>
      <c r="JXG322" s="2735"/>
      <c r="JXH322" s="2735"/>
      <c r="JXI322" s="2735"/>
      <c r="JXJ322" s="2735"/>
      <c r="JXK322" s="2735"/>
      <c r="JXL322" s="2735"/>
      <c r="JXM322" s="2735"/>
      <c r="JXN322" s="2735"/>
      <c r="JXO322" s="2735"/>
      <c r="JXP322" s="2735"/>
      <c r="JXQ322" s="2735"/>
      <c r="JXR322" s="2735"/>
      <c r="JXS322" s="2735"/>
      <c r="JXT322" s="2735"/>
      <c r="JXU322" s="2735"/>
      <c r="JXV322" s="2735"/>
      <c r="JXW322" s="2735"/>
      <c r="JXX322" s="2735"/>
      <c r="JXY322" s="2735"/>
      <c r="JXZ322" s="2735"/>
      <c r="JYA322" s="2735"/>
      <c r="JYB322" s="2735"/>
      <c r="JYC322" s="2735"/>
      <c r="JYD322" s="2735"/>
      <c r="JYE322" s="2735"/>
      <c r="JYF322" s="2735"/>
      <c r="JYG322" s="2735"/>
      <c r="JYH322" s="2735"/>
      <c r="JYI322" s="2735"/>
      <c r="JYJ322" s="2735"/>
      <c r="JYK322" s="2735"/>
      <c r="JYL322" s="2735"/>
      <c r="JYM322" s="2735"/>
      <c r="JYN322" s="2735"/>
      <c r="JYO322" s="2735"/>
      <c r="JYP322" s="2735"/>
      <c r="JYQ322" s="2735"/>
      <c r="JYR322" s="2735"/>
      <c r="JYS322" s="2735"/>
      <c r="JYT322" s="2735"/>
      <c r="JYU322" s="2735"/>
      <c r="JYV322" s="2735"/>
      <c r="JYW322" s="2735"/>
      <c r="JYX322" s="2735"/>
      <c r="JYY322" s="2735"/>
      <c r="JYZ322" s="2735"/>
      <c r="JZA322" s="2735"/>
      <c r="JZB322" s="2735"/>
      <c r="JZC322" s="2735"/>
      <c r="JZD322" s="2735"/>
      <c r="JZE322" s="2735"/>
      <c r="JZF322" s="2735"/>
      <c r="JZG322" s="2735"/>
      <c r="JZH322" s="2735"/>
      <c r="JZI322" s="2735"/>
      <c r="JZJ322" s="2735"/>
      <c r="JZK322" s="2735"/>
      <c r="JZL322" s="2735"/>
      <c r="JZM322" s="2735"/>
      <c r="JZN322" s="2735"/>
      <c r="JZO322" s="2735"/>
      <c r="JZP322" s="2735"/>
      <c r="JZQ322" s="2735"/>
      <c r="JZR322" s="2735"/>
      <c r="JZS322" s="2735"/>
      <c r="JZT322" s="2735"/>
      <c r="JZU322" s="2735"/>
      <c r="JZV322" s="2735"/>
      <c r="JZW322" s="2735"/>
      <c r="JZX322" s="2735"/>
      <c r="JZY322" s="2735"/>
      <c r="JZZ322" s="2735"/>
      <c r="KAA322" s="2735"/>
      <c r="KAB322" s="2735"/>
      <c r="KAC322" s="2735"/>
      <c r="KAD322" s="2735"/>
      <c r="KAE322" s="2735"/>
      <c r="KAF322" s="2735"/>
      <c r="KAG322" s="2735"/>
      <c r="KAH322" s="2735"/>
      <c r="KAI322" s="2735"/>
      <c r="KAJ322" s="2735"/>
      <c r="KAK322" s="2735"/>
      <c r="KAL322" s="2735"/>
      <c r="KAM322" s="2735"/>
      <c r="KAN322" s="2735"/>
      <c r="KAO322" s="2735"/>
      <c r="KAP322" s="2735"/>
      <c r="KAQ322" s="2735"/>
      <c r="KAR322" s="2735"/>
      <c r="KAS322" s="2735"/>
      <c r="KAT322" s="2735"/>
      <c r="KAU322" s="2735"/>
      <c r="KAV322" s="2735"/>
      <c r="KAW322" s="2735"/>
      <c r="KAX322" s="2735"/>
      <c r="KAY322" s="2735"/>
      <c r="KAZ322" s="2735"/>
      <c r="KBA322" s="2735"/>
      <c r="KBB322" s="2735"/>
      <c r="KBC322" s="2735"/>
      <c r="KBD322" s="2735"/>
      <c r="KBE322" s="2735"/>
      <c r="KBF322" s="2735"/>
      <c r="KBG322" s="2735"/>
      <c r="KBH322" s="2735"/>
      <c r="KBI322" s="2735"/>
      <c r="KBJ322" s="2735"/>
      <c r="KBK322" s="2735"/>
      <c r="KBL322" s="2735"/>
      <c r="KBM322" s="2735"/>
      <c r="KBN322" s="2735"/>
      <c r="KBO322" s="2735"/>
      <c r="KBP322" s="2735"/>
      <c r="KBQ322" s="2735"/>
      <c r="KBR322" s="2735"/>
      <c r="KBS322" s="2735"/>
      <c r="KBT322" s="2735"/>
      <c r="KBU322" s="2735"/>
      <c r="KBV322" s="2735"/>
      <c r="KBW322" s="2735"/>
      <c r="KBX322" s="2735"/>
      <c r="KBY322" s="2735"/>
      <c r="KBZ322" s="2735"/>
      <c r="KCA322" s="2735"/>
      <c r="KCB322" s="2735"/>
      <c r="KCC322" s="2735"/>
      <c r="KCD322" s="2735"/>
      <c r="KCE322" s="2735"/>
      <c r="KCF322" s="2735"/>
      <c r="KCG322" s="2735"/>
      <c r="KCH322" s="2735"/>
      <c r="KCI322" s="2735"/>
      <c r="KCJ322" s="2735"/>
      <c r="KCK322" s="2735"/>
      <c r="KCL322" s="2735"/>
      <c r="KCM322" s="2735"/>
      <c r="KCN322" s="2735"/>
      <c r="KCO322" s="2735"/>
      <c r="KCP322" s="2735"/>
      <c r="KCQ322" s="2735"/>
      <c r="KCR322" s="2735"/>
      <c r="KCS322" s="2735"/>
      <c r="KCT322" s="2735"/>
      <c r="KCU322" s="2735"/>
      <c r="KCV322" s="2735"/>
      <c r="KCW322" s="2735"/>
      <c r="KCX322" s="2735"/>
      <c r="KCY322" s="2735"/>
      <c r="KCZ322" s="2735"/>
      <c r="KDA322" s="2735"/>
      <c r="KDB322" s="2735"/>
      <c r="KDC322" s="2735"/>
      <c r="KDD322" s="2735"/>
      <c r="KDE322" s="2735"/>
      <c r="KDF322" s="2735"/>
      <c r="KDG322" s="2735"/>
      <c r="KDH322" s="2735"/>
      <c r="KDI322" s="2735"/>
      <c r="KDJ322" s="2735"/>
      <c r="KDK322" s="2735"/>
      <c r="KDL322" s="2735"/>
      <c r="KDM322" s="2735"/>
      <c r="KDN322" s="2735"/>
      <c r="KDO322" s="2735"/>
      <c r="KDP322" s="2735"/>
      <c r="KDQ322" s="2735"/>
      <c r="KDR322" s="2735"/>
      <c r="KDS322" s="2735"/>
      <c r="KDT322" s="2735"/>
      <c r="KDU322" s="2735"/>
      <c r="KDV322" s="2735"/>
      <c r="KDW322" s="2735"/>
      <c r="KDX322" s="2735"/>
      <c r="KDY322" s="2735"/>
      <c r="KDZ322" s="2735"/>
      <c r="KEA322" s="2735"/>
      <c r="KEB322" s="2735"/>
      <c r="KEC322" s="2735"/>
      <c r="KED322" s="2735"/>
      <c r="KEE322" s="2735"/>
      <c r="KEF322" s="2735"/>
      <c r="KEG322" s="2735"/>
      <c r="KEH322" s="2735"/>
      <c r="KEI322" s="2735"/>
      <c r="KEJ322" s="2735"/>
      <c r="KEK322" s="2735"/>
      <c r="KEL322" s="2735"/>
      <c r="KEM322" s="2735"/>
      <c r="KEN322" s="2735"/>
      <c r="KEO322" s="2735"/>
      <c r="KEP322" s="2735"/>
      <c r="KEQ322" s="2735"/>
      <c r="KER322" s="2735"/>
      <c r="KES322" s="2735"/>
      <c r="KET322" s="2735"/>
      <c r="KEU322" s="2735"/>
      <c r="KEV322" s="2735"/>
      <c r="KEW322" s="2735"/>
      <c r="KEX322" s="2735"/>
      <c r="KEY322" s="2735"/>
      <c r="KEZ322" s="2735"/>
      <c r="KFA322" s="2735"/>
      <c r="KFB322" s="2735"/>
      <c r="KFC322" s="2735"/>
      <c r="KFD322" s="2735"/>
      <c r="KFE322" s="2735"/>
      <c r="KFF322" s="2735"/>
      <c r="KFG322" s="2735"/>
      <c r="KFH322" s="2735"/>
      <c r="KFI322" s="2735"/>
      <c r="KFJ322" s="2735"/>
      <c r="KFK322" s="2735"/>
      <c r="KFL322" s="2735"/>
      <c r="KFM322" s="2735"/>
      <c r="KFN322" s="2735"/>
      <c r="KFO322" s="2735"/>
      <c r="KFP322" s="2735"/>
      <c r="KFQ322" s="2735"/>
      <c r="KFR322" s="2735"/>
      <c r="KFS322" s="2735"/>
      <c r="KFT322" s="2735"/>
      <c r="KFU322" s="2735"/>
      <c r="KFV322" s="2735"/>
      <c r="KFW322" s="2735"/>
      <c r="KFX322" s="2735"/>
      <c r="KFY322" s="2735"/>
      <c r="KFZ322" s="2735"/>
      <c r="KGA322" s="2735"/>
      <c r="KGB322" s="2735"/>
      <c r="KGC322" s="2735"/>
      <c r="KGD322" s="2735"/>
      <c r="KGE322" s="2735"/>
      <c r="KGF322" s="2735"/>
      <c r="KGG322" s="2735"/>
      <c r="KGH322" s="2735"/>
      <c r="KGI322" s="2735"/>
      <c r="KGJ322" s="2735"/>
      <c r="KGK322" s="2735"/>
      <c r="KGL322" s="2735"/>
      <c r="KGM322" s="2735"/>
      <c r="KGN322" s="2735"/>
      <c r="KGO322" s="2735"/>
      <c r="KGP322" s="2735"/>
      <c r="KGQ322" s="2735"/>
      <c r="KGR322" s="2735"/>
      <c r="KGS322" s="2735"/>
      <c r="KGT322" s="2735"/>
      <c r="KGU322" s="2735"/>
      <c r="KGV322" s="2735"/>
      <c r="KGW322" s="2735"/>
      <c r="KGX322" s="2735"/>
      <c r="KGY322" s="2735"/>
      <c r="KGZ322" s="2735"/>
      <c r="KHA322" s="2735"/>
      <c r="KHB322" s="2735"/>
      <c r="KHC322" s="2735"/>
      <c r="KHD322" s="2735"/>
      <c r="KHE322" s="2735"/>
      <c r="KHF322" s="2735"/>
      <c r="KHG322" s="2735"/>
      <c r="KHH322" s="2735"/>
      <c r="KHI322" s="2735"/>
      <c r="KHJ322" s="2735"/>
      <c r="KHK322" s="2735"/>
      <c r="KHL322" s="2735"/>
      <c r="KHM322" s="2735"/>
      <c r="KHN322" s="2735"/>
      <c r="KHO322" s="2735"/>
      <c r="KHP322" s="2735"/>
      <c r="KHQ322" s="2735"/>
      <c r="KHR322" s="2735"/>
      <c r="KHS322" s="2735"/>
      <c r="KHT322" s="2735"/>
      <c r="KHU322" s="2735"/>
      <c r="KHV322" s="2735"/>
      <c r="KHW322" s="2735"/>
      <c r="KHX322" s="2735"/>
      <c r="KHY322" s="2735"/>
      <c r="KHZ322" s="2735"/>
      <c r="KIA322" s="2735"/>
      <c r="KIB322" s="2735"/>
      <c r="KIC322" s="2735"/>
      <c r="KID322" s="2735"/>
      <c r="KIE322" s="2735"/>
      <c r="KIF322" s="2735"/>
      <c r="KIG322" s="2735"/>
      <c r="KIH322" s="2735"/>
      <c r="KII322" s="2735"/>
      <c r="KIJ322" s="2735"/>
      <c r="KIK322" s="2735"/>
      <c r="KIL322" s="2735"/>
      <c r="KIM322" s="2735"/>
      <c r="KIN322" s="2735"/>
      <c r="KIO322" s="2735"/>
      <c r="KIP322" s="2735"/>
      <c r="KIQ322" s="2735"/>
      <c r="KIR322" s="2735"/>
      <c r="KIS322" s="2735"/>
      <c r="KIT322" s="2735"/>
      <c r="KIU322" s="2735"/>
      <c r="KIV322" s="2735"/>
      <c r="KIW322" s="2735"/>
      <c r="KIX322" s="2735"/>
      <c r="KIY322" s="2735"/>
      <c r="KIZ322" s="2735"/>
      <c r="KJA322" s="2735"/>
      <c r="KJB322" s="2735"/>
      <c r="KJC322" s="2735"/>
      <c r="KJD322" s="2735"/>
      <c r="KJE322" s="2735"/>
      <c r="KJF322" s="2735"/>
      <c r="KJG322" s="2735"/>
      <c r="KJH322" s="2735"/>
      <c r="KJI322" s="2735"/>
      <c r="KJJ322" s="2735"/>
      <c r="KJK322" s="2735"/>
      <c r="KJL322" s="2735"/>
      <c r="KJM322" s="2735"/>
      <c r="KJN322" s="2735"/>
      <c r="KJO322" s="2735"/>
      <c r="KJP322" s="2735"/>
      <c r="KJQ322" s="2735"/>
      <c r="KJR322" s="2735"/>
      <c r="KJS322" s="2735"/>
      <c r="KJT322" s="2735"/>
      <c r="KJU322" s="2735"/>
      <c r="KJV322" s="2735"/>
      <c r="KJW322" s="2735"/>
      <c r="KJX322" s="2735"/>
      <c r="KJY322" s="2735"/>
      <c r="KJZ322" s="2735"/>
      <c r="KKA322" s="2735"/>
      <c r="KKB322" s="2735"/>
      <c r="KKC322" s="2735"/>
      <c r="KKD322" s="2735"/>
      <c r="KKE322" s="2735"/>
      <c r="KKF322" s="2735"/>
      <c r="KKG322" s="2735"/>
      <c r="KKH322" s="2735"/>
      <c r="KKI322" s="2735"/>
      <c r="KKJ322" s="2735"/>
      <c r="KKK322" s="2735"/>
      <c r="KKL322" s="2735"/>
      <c r="KKM322" s="2735"/>
      <c r="KKN322" s="2735"/>
      <c r="KKO322" s="2735"/>
      <c r="KKP322" s="2735"/>
      <c r="KKQ322" s="2735"/>
      <c r="KKR322" s="2735"/>
      <c r="KKS322" s="2735"/>
      <c r="KKT322" s="2735"/>
      <c r="KKU322" s="2735"/>
      <c r="KKV322" s="2735"/>
      <c r="KKW322" s="2735"/>
      <c r="KKX322" s="2735"/>
      <c r="KKY322" s="2735"/>
      <c r="KKZ322" s="2735"/>
      <c r="KLA322" s="2735"/>
      <c r="KLB322" s="2735"/>
      <c r="KLC322" s="2735"/>
      <c r="KLD322" s="2735"/>
      <c r="KLE322" s="2735"/>
      <c r="KLF322" s="2735"/>
      <c r="KLG322" s="2735"/>
      <c r="KLH322" s="2735"/>
      <c r="KLI322" s="2735"/>
      <c r="KLJ322" s="2735"/>
      <c r="KLK322" s="2735"/>
      <c r="KLL322" s="2735"/>
      <c r="KLM322" s="2735"/>
      <c r="KLN322" s="2735"/>
      <c r="KLO322" s="2735"/>
      <c r="KLP322" s="2735"/>
      <c r="KLQ322" s="2735"/>
      <c r="KLR322" s="2735"/>
      <c r="KLS322" s="2735"/>
      <c r="KLT322" s="2735"/>
      <c r="KLU322" s="2735"/>
      <c r="KLV322" s="2735"/>
      <c r="KLW322" s="2735"/>
      <c r="KLX322" s="2735"/>
      <c r="KLY322" s="2735"/>
      <c r="KLZ322" s="2735"/>
      <c r="KMA322" s="2735"/>
      <c r="KMB322" s="2735"/>
      <c r="KMC322" s="2735"/>
      <c r="KMD322" s="2735"/>
      <c r="KME322" s="2735"/>
      <c r="KMF322" s="2735"/>
      <c r="KMG322" s="2735"/>
      <c r="KMH322" s="2735"/>
      <c r="KMI322" s="2735"/>
      <c r="KMJ322" s="2735"/>
      <c r="KMK322" s="2735"/>
      <c r="KML322" s="2735"/>
      <c r="KMM322" s="2735"/>
      <c r="KMN322" s="2735"/>
      <c r="KMO322" s="2735"/>
      <c r="KMP322" s="2735"/>
      <c r="KMQ322" s="2735"/>
      <c r="KMR322" s="2735"/>
      <c r="KMS322" s="2735"/>
      <c r="KMT322" s="2735"/>
      <c r="KMU322" s="2735"/>
      <c r="KMV322" s="2735"/>
      <c r="KMW322" s="2735"/>
      <c r="KMX322" s="2735"/>
      <c r="KMY322" s="2735"/>
      <c r="KMZ322" s="2735"/>
      <c r="KNA322" s="2735"/>
      <c r="KNB322" s="2735"/>
      <c r="KNC322" s="2735"/>
      <c r="KND322" s="2735"/>
      <c r="KNE322" s="2735"/>
      <c r="KNF322" s="2735"/>
      <c r="KNG322" s="2735"/>
      <c r="KNH322" s="2735"/>
      <c r="KNI322" s="2735"/>
      <c r="KNJ322" s="2735"/>
      <c r="KNK322" s="2735"/>
      <c r="KNL322" s="2735"/>
      <c r="KNM322" s="2735"/>
      <c r="KNN322" s="2735"/>
      <c r="KNO322" s="2735"/>
      <c r="KNP322" s="2735"/>
      <c r="KNQ322" s="2735"/>
      <c r="KNR322" s="2735"/>
      <c r="KNS322" s="2735"/>
      <c r="KNT322" s="2735"/>
      <c r="KNU322" s="2735"/>
      <c r="KNV322" s="2735"/>
      <c r="KNW322" s="2735"/>
      <c r="KNX322" s="2735"/>
      <c r="KNY322" s="2735"/>
      <c r="KNZ322" s="2735"/>
      <c r="KOA322" s="2735"/>
      <c r="KOB322" s="2735"/>
      <c r="KOC322" s="2735"/>
      <c r="KOD322" s="2735"/>
      <c r="KOE322" s="2735"/>
      <c r="KOF322" s="2735"/>
      <c r="KOG322" s="2735"/>
      <c r="KOH322" s="2735"/>
      <c r="KOI322" s="2735"/>
      <c r="KOJ322" s="2735"/>
      <c r="KOK322" s="2735"/>
      <c r="KOL322" s="2735"/>
      <c r="KOM322" s="2735"/>
      <c r="KON322" s="2735"/>
      <c r="KOO322" s="2735"/>
      <c r="KOP322" s="2735"/>
      <c r="KOQ322" s="2735"/>
      <c r="KOR322" s="2735"/>
      <c r="KOS322" s="2735"/>
      <c r="KOT322" s="2735"/>
      <c r="KOU322" s="2735"/>
      <c r="KOV322" s="2735"/>
      <c r="KOW322" s="2735"/>
      <c r="KOX322" s="2735"/>
      <c r="KOY322" s="2735"/>
      <c r="KOZ322" s="2735"/>
      <c r="KPA322" s="2735"/>
      <c r="KPB322" s="2735"/>
      <c r="KPC322" s="2735"/>
      <c r="KPD322" s="2735"/>
      <c r="KPE322" s="2735"/>
      <c r="KPF322" s="2735"/>
      <c r="KPG322" s="2735"/>
      <c r="KPH322" s="2735"/>
      <c r="KPI322" s="2735"/>
      <c r="KPJ322" s="2735"/>
      <c r="KPK322" s="2735"/>
      <c r="KPL322" s="2735"/>
      <c r="KPM322" s="2735"/>
      <c r="KPN322" s="2735"/>
      <c r="KPO322" s="2735"/>
      <c r="KPP322" s="2735"/>
      <c r="KPQ322" s="2735"/>
      <c r="KPR322" s="2735"/>
      <c r="KPS322" s="2735"/>
      <c r="KPT322" s="2735"/>
      <c r="KPU322" s="2735"/>
      <c r="KPV322" s="2735"/>
      <c r="KPW322" s="2735"/>
      <c r="KPX322" s="2735"/>
      <c r="KPY322" s="2735"/>
      <c r="KPZ322" s="2735"/>
      <c r="KQA322" s="2735"/>
      <c r="KQB322" s="2735"/>
      <c r="KQC322" s="2735"/>
      <c r="KQD322" s="2735"/>
      <c r="KQE322" s="2735"/>
      <c r="KQF322" s="2735"/>
      <c r="KQG322" s="2735"/>
      <c r="KQH322" s="2735"/>
      <c r="KQI322" s="2735"/>
      <c r="KQJ322" s="2735"/>
      <c r="KQK322" s="2735"/>
      <c r="KQL322" s="2735"/>
      <c r="KQM322" s="2735"/>
      <c r="KQN322" s="2735"/>
      <c r="KQO322" s="2735"/>
      <c r="KQP322" s="2735"/>
      <c r="KQQ322" s="2735"/>
      <c r="KQR322" s="2735"/>
      <c r="KQS322" s="2735"/>
      <c r="KQT322" s="2735"/>
      <c r="KQU322" s="2735"/>
      <c r="KQV322" s="2735"/>
      <c r="KQW322" s="2735"/>
      <c r="KQX322" s="2735"/>
      <c r="KQY322" s="2735"/>
      <c r="KQZ322" s="2735"/>
      <c r="KRA322" s="2735"/>
      <c r="KRB322" s="2735"/>
      <c r="KRC322" s="2735"/>
      <c r="KRD322" s="2735"/>
      <c r="KRE322" s="2735"/>
      <c r="KRF322" s="2735"/>
      <c r="KRG322" s="2735"/>
      <c r="KRH322" s="2735"/>
      <c r="KRI322" s="2735"/>
      <c r="KRJ322" s="2735"/>
      <c r="KRK322" s="2735"/>
      <c r="KRL322" s="2735"/>
      <c r="KRM322" s="2735"/>
      <c r="KRN322" s="2735"/>
      <c r="KRO322" s="2735"/>
      <c r="KRP322" s="2735"/>
      <c r="KRQ322" s="2735"/>
      <c r="KRR322" s="2735"/>
      <c r="KRS322" s="2735"/>
      <c r="KRT322" s="2735"/>
      <c r="KRU322" s="2735"/>
      <c r="KRV322" s="2735"/>
      <c r="KRW322" s="2735"/>
      <c r="KRX322" s="2735"/>
      <c r="KRY322" s="2735"/>
      <c r="KRZ322" s="2735"/>
      <c r="KSA322" s="2735"/>
      <c r="KSB322" s="2735"/>
      <c r="KSC322" s="2735"/>
      <c r="KSD322" s="2735"/>
      <c r="KSE322" s="2735"/>
      <c r="KSF322" s="2735"/>
      <c r="KSG322" s="2735"/>
      <c r="KSH322" s="2735"/>
      <c r="KSI322" s="2735"/>
      <c r="KSJ322" s="2735"/>
      <c r="KSK322" s="2735"/>
      <c r="KSL322" s="2735"/>
      <c r="KSM322" s="2735"/>
      <c r="KSN322" s="2735"/>
      <c r="KSO322" s="2735"/>
      <c r="KSP322" s="2735"/>
      <c r="KSQ322" s="2735"/>
      <c r="KSR322" s="2735"/>
      <c r="KSS322" s="2735"/>
      <c r="KST322" s="2735"/>
      <c r="KSU322" s="2735"/>
      <c r="KSV322" s="2735"/>
      <c r="KSW322" s="2735"/>
      <c r="KSX322" s="2735"/>
      <c r="KSY322" s="2735"/>
      <c r="KSZ322" s="2735"/>
      <c r="KTA322" s="2735"/>
      <c r="KTB322" s="2735"/>
      <c r="KTC322" s="2735"/>
      <c r="KTD322" s="2735"/>
      <c r="KTE322" s="2735"/>
      <c r="KTF322" s="2735"/>
      <c r="KTG322" s="2735"/>
      <c r="KTH322" s="2735"/>
      <c r="KTI322" s="2735"/>
      <c r="KTJ322" s="2735"/>
      <c r="KTK322" s="2735"/>
      <c r="KTL322" s="2735"/>
      <c r="KTM322" s="2735"/>
      <c r="KTN322" s="2735"/>
      <c r="KTO322" s="2735"/>
      <c r="KTP322" s="2735"/>
      <c r="KTQ322" s="2735"/>
      <c r="KTR322" s="2735"/>
      <c r="KTS322" s="2735"/>
      <c r="KTT322" s="2735"/>
      <c r="KTU322" s="2735"/>
      <c r="KTV322" s="2735"/>
      <c r="KTW322" s="2735"/>
      <c r="KTX322" s="2735"/>
      <c r="KTY322" s="2735"/>
      <c r="KTZ322" s="2735"/>
      <c r="KUA322" s="2735"/>
      <c r="KUB322" s="2735"/>
      <c r="KUC322" s="2735"/>
      <c r="KUD322" s="2735"/>
      <c r="KUE322" s="2735"/>
      <c r="KUF322" s="2735"/>
      <c r="KUG322" s="2735"/>
      <c r="KUH322" s="2735"/>
      <c r="KUI322" s="2735"/>
      <c r="KUJ322" s="2735"/>
      <c r="KUK322" s="2735"/>
      <c r="KUL322" s="2735"/>
      <c r="KUM322" s="2735"/>
      <c r="KUN322" s="2735"/>
      <c r="KUO322" s="2735"/>
      <c r="KUP322" s="2735"/>
      <c r="KUQ322" s="2735"/>
      <c r="KUR322" s="2735"/>
      <c r="KUS322" s="2735"/>
      <c r="KUT322" s="2735"/>
      <c r="KUU322" s="2735"/>
      <c r="KUV322" s="2735"/>
      <c r="KUW322" s="2735"/>
      <c r="KUX322" s="2735"/>
      <c r="KUY322" s="2735"/>
      <c r="KUZ322" s="2735"/>
      <c r="KVA322" s="2735"/>
      <c r="KVB322" s="2735"/>
      <c r="KVC322" s="2735"/>
      <c r="KVD322" s="2735"/>
      <c r="KVE322" s="2735"/>
      <c r="KVF322" s="2735"/>
      <c r="KVG322" s="2735"/>
      <c r="KVH322" s="2735"/>
      <c r="KVI322" s="2735"/>
      <c r="KVJ322" s="2735"/>
      <c r="KVK322" s="2735"/>
      <c r="KVL322" s="2735"/>
      <c r="KVM322" s="2735"/>
      <c r="KVN322" s="2735"/>
      <c r="KVO322" s="2735"/>
      <c r="KVP322" s="2735"/>
      <c r="KVQ322" s="2735"/>
      <c r="KVR322" s="2735"/>
      <c r="KVS322" s="2735"/>
      <c r="KVT322" s="2735"/>
      <c r="KVU322" s="2735"/>
      <c r="KVV322" s="2735"/>
      <c r="KVW322" s="2735"/>
      <c r="KVX322" s="2735"/>
      <c r="KVY322" s="2735"/>
      <c r="KVZ322" s="2735"/>
      <c r="KWA322" s="2735"/>
      <c r="KWB322" s="2735"/>
      <c r="KWC322" s="2735"/>
      <c r="KWD322" s="2735"/>
      <c r="KWE322" s="2735"/>
      <c r="KWF322" s="2735"/>
      <c r="KWG322" s="2735"/>
      <c r="KWH322" s="2735"/>
      <c r="KWI322" s="2735"/>
      <c r="KWJ322" s="2735"/>
      <c r="KWK322" s="2735"/>
      <c r="KWL322" s="2735"/>
      <c r="KWM322" s="2735"/>
      <c r="KWN322" s="2735"/>
      <c r="KWO322" s="2735"/>
      <c r="KWP322" s="2735"/>
      <c r="KWQ322" s="2735"/>
      <c r="KWR322" s="2735"/>
      <c r="KWS322" s="2735"/>
      <c r="KWT322" s="2735"/>
      <c r="KWU322" s="2735"/>
      <c r="KWV322" s="2735"/>
      <c r="KWW322" s="2735"/>
      <c r="KWX322" s="2735"/>
      <c r="KWY322" s="2735"/>
      <c r="KWZ322" s="2735"/>
      <c r="KXA322" s="2735"/>
      <c r="KXB322" s="2735"/>
      <c r="KXC322" s="2735"/>
      <c r="KXD322" s="2735"/>
      <c r="KXE322" s="2735"/>
      <c r="KXF322" s="2735"/>
      <c r="KXG322" s="2735"/>
      <c r="KXH322" s="2735"/>
      <c r="KXI322" s="2735"/>
      <c r="KXJ322" s="2735"/>
      <c r="KXK322" s="2735"/>
      <c r="KXL322" s="2735"/>
      <c r="KXM322" s="2735"/>
      <c r="KXN322" s="2735"/>
      <c r="KXO322" s="2735"/>
      <c r="KXP322" s="2735"/>
      <c r="KXQ322" s="2735"/>
      <c r="KXR322" s="2735"/>
      <c r="KXS322" s="2735"/>
      <c r="KXT322" s="2735"/>
      <c r="KXU322" s="2735"/>
      <c r="KXV322" s="2735"/>
      <c r="KXW322" s="2735"/>
      <c r="KXX322" s="2735"/>
      <c r="KXY322" s="2735"/>
      <c r="KXZ322" s="2735"/>
      <c r="KYA322" s="2735"/>
      <c r="KYB322" s="2735"/>
      <c r="KYC322" s="2735"/>
      <c r="KYD322" s="2735"/>
      <c r="KYE322" s="2735"/>
      <c r="KYF322" s="2735"/>
      <c r="KYG322" s="2735"/>
      <c r="KYH322" s="2735"/>
      <c r="KYI322" s="2735"/>
      <c r="KYJ322" s="2735"/>
      <c r="KYK322" s="2735"/>
      <c r="KYL322" s="2735"/>
      <c r="KYM322" s="2735"/>
      <c r="KYN322" s="2735"/>
      <c r="KYO322" s="2735"/>
      <c r="KYP322" s="2735"/>
      <c r="KYQ322" s="2735"/>
      <c r="KYR322" s="2735"/>
      <c r="KYS322" s="2735"/>
      <c r="KYT322" s="2735"/>
      <c r="KYU322" s="2735"/>
      <c r="KYV322" s="2735"/>
      <c r="KYW322" s="2735"/>
      <c r="KYX322" s="2735"/>
      <c r="KYY322" s="2735"/>
      <c r="KYZ322" s="2735"/>
      <c r="KZA322" s="2735"/>
      <c r="KZB322" s="2735"/>
      <c r="KZC322" s="2735"/>
      <c r="KZD322" s="2735"/>
      <c r="KZE322" s="2735"/>
      <c r="KZF322" s="2735"/>
      <c r="KZG322" s="2735"/>
      <c r="KZH322" s="2735"/>
      <c r="KZI322" s="2735"/>
      <c r="KZJ322" s="2735"/>
      <c r="KZK322" s="2735"/>
      <c r="KZL322" s="2735"/>
      <c r="KZM322" s="2735"/>
      <c r="KZN322" s="2735"/>
      <c r="KZO322" s="2735"/>
      <c r="KZP322" s="2735"/>
      <c r="KZQ322" s="2735"/>
      <c r="KZR322" s="2735"/>
      <c r="KZS322" s="2735"/>
      <c r="KZT322" s="2735"/>
      <c r="KZU322" s="2735"/>
      <c r="KZV322" s="2735"/>
      <c r="KZW322" s="2735"/>
      <c r="KZX322" s="2735"/>
      <c r="KZY322" s="2735"/>
      <c r="KZZ322" s="2735"/>
      <c r="LAA322" s="2735"/>
      <c r="LAB322" s="2735"/>
      <c r="LAC322" s="2735"/>
      <c r="LAD322" s="2735"/>
      <c r="LAE322" s="2735"/>
      <c r="LAF322" s="2735"/>
      <c r="LAG322" s="2735"/>
      <c r="LAH322" s="2735"/>
      <c r="LAI322" s="2735"/>
      <c r="LAJ322" s="2735"/>
      <c r="LAK322" s="2735"/>
      <c r="LAL322" s="2735"/>
      <c r="LAM322" s="2735"/>
      <c r="LAN322" s="2735"/>
      <c r="LAO322" s="2735"/>
      <c r="LAP322" s="2735"/>
      <c r="LAQ322" s="2735"/>
      <c r="LAR322" s="2735"/>
      <c r="LAS322" s="2735"/>
      <c r="LAT322" s="2735"/>
      <c r="LAU322" s="2735"/>
      <c r="LAV322" s="2735"/>
      <c r="LAW322" s="2735"/>
      <c r="LAX322" s="2735"/>
      <c r="LAY322" s="2735"/>
      <c r="LAZ322" s="2735"/>
      <c r="LBA322" s="2735"/>
      <c r="LBB322" s="2735"/>
      <c r="LBC322" s="2735"/>
      <c r="LBD322" s="2735"/>
      <c r="LBE322" s="2735"/>
      <c r="LBF322" s="2735"/>
      <c r="LBG322" s="2735"/>
      <c r="LBH322" s="2735"/>
      <c r="LBI322" s="2735"/>
      <c r="LBJ322" s="2735"/>
      <c r="LBK322" s="2735"/>
      <c r="LBL322" s="2735"/>
      <c r="LBM322" s="2735"/>
      <c r="LBN322" s="2735"/>
      <c r="LBO322" s="2735"/>
      <c r="LBP322" s="2735"/>
      <c r="LBQ322" s="2735"/>
      <c r="LBR322" s="2735"/>
      <c r="LBS322" s="2735"/>
      <c r="LBT322" s="2735"/>
      <c r="LBU322" s="2735"/>
      <c r="LBV322" s="2735"/>
      <c r="LBW322" s="2735"/>
      <c r="LBX322" s="2735"/>
      <c r="LBY322" s="2735"/>
      <c r="LBZ322" s="2735"/>
      <c r="LCA322" s="2735"/>
      <c r="LCB322" s="2735"/>
      <c r="LCC322" s="2735"/>
      <c r="LCD322" s="2735"/>
      <c r="LCE322" s="2735"/>
      <c r="LCF322" s="2735"/>
      <c r="LCG322" s="2735"/>
      <c r="LCH322" s="2735"/>
      <c r="LCI322" s="2735"/>
      <c r="LCJ322" s="2735"/>
      <c r="LCK322" s="2735"/>
      <c r="LCL322" s="2735"/>
      <c r="LCM322" s="2735"/>
      <c r="LCN322" s="2735"/>
      <c r="LCO322" s="2735"/>
      <c r="LCP322" s="2735"/>
      <c r="LCQ322" s="2735"/>
      <c r="LCR322" s="2735"/>
      <c r="LCS322" s="2735"/>
      <c r="LCT322" s="2735"/>
      <c r="LCU322" s="2735"/>
      <c r="LCV322" s="2735"/>
      <c r="LCW322" s="2735"/>
      <c r="LCX322" s="2735"/>
      <c r="LCY322" s="2735"/>
      <c r="LCZ322" s="2735"/>
      <c r="LDA322" s="2735"/>
      <c r="LDB322" s="2735"/>
      <c r="LDC322" s="2735"/>
      <c r="LDD322" s="2735"/>
      <c r="LDE322" s="2735"/>
      <c r="LDF322" s="2735"/>
      <c r="LDG322" s="2735"/>
      <c r="LDH322" s="2735"/>
      <c r="LDI322" s="2735"/>
      <c r="LDJ322" s="2735"/>
      <c r="LDK322" s="2735"/>
      <c r="LDL322" s="2735"/>
      <c r="LDM322" s="2735"/>
      <c r="LDN322" s="2735"/>
      <c r="LDO322" s="2735"/>
      <c r="LDP322" s="2735"/>
      <c r="LDQ322" s="2735"/>
      <c r="LDR322" s="2735"/>
      <c r="LDS322" s="2735"/>
      <c r="LDT322" s="2735"/>
      <c r="LDU322" s="2735"/>
      <c r="LDV322" s="2735"/>
      <c r="LDW322" s="2735"/>
      <c r="LDX322" s="2735"/>
      <c r="LDY322" s="2735"/>
      <c r="LDZ322" s="2735"/>
      <c r="LEA322" s="2735"/>
      <c r="LEB322" s="2735"/>
      <c r="LEC322" s="2735"/>
      <c r="LED322" s="2735"/>
      <c r="LEE322" s="2735"/>
      <c r="LEF322" s="2735"/>
      <c r="LEG322" s="2735"/>
      <c r="LEH322" s="2735"/>
      <c r="LEI322" s="2735"/>
      <c r="LEJ322" s="2735"/>
      <c r="LEK322" s="2735"/>
      <c r="LEL322" s="2735"/>
      <c r="LEM322" s="2735"/>
      <c r="LEN322" s="2735"/>
      <c r="LEO322" s="2735"/>
      <c r="LEP322" s="2735"/>
      <c r="LEQ322" s="2735"/>
      <c r="LER322" s="2735"/>
      <c r="LES322" s="2735"/>
      <c r="LET322" s="2735"/>
      <c r="LEU322" s="2735"/>
      <c r="LEV322" s="2735"/>
      <c r="LEW322" s="2735"/>
      <c r="LEX322" s="2735"/>
      <c r="LEY322" s="2735"/>
      <c r="LEZ322" s="2735"/>
      <c r="LFA322" s="2735"/>
      <c r="LFB322" s="2735"/>
      <c r="LFC322" s="2735"/>
      <c r="LFD322" s="2735"/>
      <c r="LFE322" s="2735"/>
      <c r="LFF322" s="2735"/>
      <c r="LFG322" s="2735"/>
      <c r="LFH322" s="2735"/>
      <c r="LFI322" s="2735"/>
      <c r="LFJ322" s="2735"/>
      <c r="LFK322" s="2735"/>
      <c r="LFL322" s="2735"/>
      <c r="LFM322" s="2735"/>
      <c r="LFN322" s="2735"/>
      <c r="LFO322" s="2735"/>
      <c r="LFP322" s="2735"/>
      <c r="LFQ322" s="2735"/>
      <c r="LFR322" s="2735"/>
      <c r="LFS322" s="2735"/>
      <c r="LFT322" s="2735"/>
      <c r="LFU322" s="2735"/>
      <c r="LFV322" s="2735"/>
      <c r="LFW322" s="2735"/>
      <c r="LFX322" s="2735"/>
      <c r="LFY322" s="2735"/>
      <c r="LFZ322" s="2735"/>
      <c r="LGA322" s="2735"/>
      <c r="LGB322" s="2735"/>
      <c r="LGC322" s="2735"/>
      <c r="LGD322" s="2735"/>
      <c r="LGE322" s="2735"/>
      <c r="LGF322" s="2735"/>
      <c r="LGG322" s="2735"/>
      <c r="LGH322" s="2735"/>
      <c r="LGI322" s="2735"/>
      <c r="LGJ322" s="2735"/>
      <c r="LGK322" s="2735"/>
      <c r="LGL322" s="2735"/>
      <c r="LGM322" s="2735"/>
      <c r="LGN322" s="2735"/>
      <c r="LGO322" s="2735"/>
      <c r="LGP322" s="2735"/>
      <c r="LGQ322" s="2735"/>
      <c r="LGR322" s="2735"/>
      <c r="LGS322" s="2735"/>
      <c r="LGT322" s="2735"/>
      <c r="LGU322" s="2735"/>
      <c r="LGV322" s="2735"/>
      <c r="LGW322" s="2735"/>
      <c r="LGX322" s="2735"/>
      <c r="LGY322" s="2735"/>
      <c r="LGZ322" s="2735"/>
      <c r="LHA322" s="2735"/>
      <c r="LHB322" s="2735"/>
      <c r="LHC322" s="2735"/>
      <c r="LHD322" s="2735"/>
      <c r="LHE322" s="2735"/>
      <c r="LHF322" s="2735"/>
      <c r="LHG322" s="2735"/>
      <c r="LHH322" s="2735"/>
      <c r="LHI322" s="2735"/>
      <c r="LHJ322" s="2735"/>
      <c r="LHK322" s="2735"/>
      <c r="LHL322" s="2735"/>
      <c r="LHM322" s="2735"/>
      <c r="LHN322" s="2735"/>
      <c r="LHO322" s="2735"/>
      <c r="LHP322" s="2735"/>
      <c r="LHQ322" s="2735"/>
      <c r="LHR322" s="2735"/>
      <c r="LHS322" s="2735"/>
      <c r="LHT322" s="2735"/>
      <c r="LHU322" s="2735"/>
      <c r="LHV322" s="2735"/>
      <c r="LHW322" s="2735"/>
      <c r="LHX322" s="2735"/>
      <c r="LHY322" s="2735"/>
      <c r="LHZ322" s="2735"/>
      <c r="LIA322" s="2735"/>
      <c r="LIB322" s="2735"/>
      <c r="LIC322" s="2735"/>
      <c r="LID322" s="2735"/>
      <c r="LIE322" s="2735"/>
      <c r="LIF322" s="2735"/>
      <c r="LIG322" s="2735"/>
      <c r="LIH322" s="2735"/>
      <c r="LII322" s="2735"/>
      <c r="LIJ322" s="2735"/>
      <c r="LIK322" s="2735"/>
      <c r="LIL322" s="2735"/>
      <c r="LIM322" s="2735"/>
      <c r="LIN322" s="2735"/>
      <c r="LIO322" s="2735"/>
      <c r="LIP322" s="2735"/>
      <c r="LIQ322" s="2735"/>
      <c r="LIR322" s="2735"/>
      <c r="LIS322" s="2735"/>
      <c r="LIT322" s="2735"/>
      <c r="LIU322" s="2735"/>
      <c r="LIV322" s="2735"/>
      <c r="LIW322" s="2735"/>
      <c r="LIX322" s="2735"/>
      <c r="LIY322" s="2735"/>
      <c r="LIZ322" s="2735"/>
      <c r="LJA322" s="2735"/>
      <c r="LJB322" s="2735"/>
      <c r="LJC322" s="2735"/>
      <c r="LJD322" s="2735"/>
      <c r="LJE322" s="2735"/>
      <c r="LJF322" s="2735"/>
      <c r="LJG322" s="2735"/>
      <c r="LJH322" s="2735"/>
      <c r="LJI322" s="2735"/>
      <c r="LJJ322" s="2735"/>
      <c r="LJK322" s="2735"/>
      <c r="LJL322" s="2735"/>
      <c r="LJM322" s="2735"/>
      <c r="LJN322" s="2735"/>
      <c r="LJO322" s="2735"/>
      <c r="LJP322" s="2735"/>
      <c r="LJQ322" s="2735"/>
      <c r="LJR322" s="2735"/>
      <c r="LJS322" s="2735"/>
      <c r="LJT322" s="2735"/>
      <c r="LJU322" s="2735"/>
      <c r="LJV322" s="2735"/>
      <c r="LJW322" s="2735"/>
      <c r="LJX322" s="2735"/>
      <c r="LJY322" s="2735"/>
      <c r="LJZ322" s="2735"/>
      <c r="LKA322" s="2735"/>
      <c r="LKB322" s="2735"/>
      <c r="LKC322" s="2735"/>
      <c r="LKD322" s="2735"/>
      <c r="LKE322" s="2735"/>
      <c r="LKF322" s="2735"/>
      <c r="LKG322" s="2735"/>
      <c r="LKH322" s="2735"/>
      <c r="LKI322" s="2735"/>
      <c r="LKJ322" s="2735"/>
      <c r="LKK322" s="2735"/>
      <c r="LKL322" s="2735"/>
      <c r="LKM322" s="2735"/>
      <c r="LKN322" s="2735"/>
      <c r="LKO322" s="2735"/>
      <c r="LKP322" s="2735"/>
      <c r="LKQ322" s="2735"/>
      <c r="LKR322" s="2735"/>
      <c r="LKS322" s="2735"/>
      <c r="LKT322" s="2735"/>
      <c r="LKU322" s="2735"/>
      <c r="LKV322" s="2735"/>
      <c r="LKW322" s="2735"/>
      <c r="LKX322" s="2735"/>
      <c r="LKY322" s="2735"/>
      <c r="LKZ322" s="2735"/>
      <c r="LLA322" s="2735"/>
      <c r="LLB322" s="2735"/>
      <c r="LLC322" s="2735"/>
      <c r="LLD322" s="2735"/>
      <c r="LLE322" s="2735"/>
      <c r="LLF322" s="2735"/>
      <c r="LLG322" s="2735"/>
      <c r="LLH322" s="2735"/>
      <c r="LLI322" s="2735"/>
      <c r="LLJ322" s="2735"/>
      <c r="LLK322" s="2735"/>
      <c r="LLL322" s="2735"/>
      <c r="LLM322" s="2735"/>
      <c r="LLN322" s="2735"/>
      <c r="LLO322" s="2735"/>
      <c r="LLP322" s="2735"/>
      <c r="LLQ322" s="2735"/>
      <c r="LLR322" s="2735"/>
      <c r="LLS322" s="2735"/>
      <c r="LLT322" s="2735"/>
      <c r="LLU322" s="2735"/>
      <c r="LLV322" s="2735"/>
      <c r="LLW322" s="2735"/>
      <c r="LLX322" s="2735"/>
      <c r="LLY322" s="2735"/>
      <c r="LLZ322" s="2735"/>
      <c r="LMA322" s="2735"/>
      <c r="LMB322" s="2735"/>
      <c r="LMC322" s="2735"/>
      <c r="LMD322" s="2735"/>
      <c r="LME322" s="2735"/>
      <c r="LMF322" s="2735"/>
      <c r="LMG322" s="2735"/>
      <c r="LMH322" s="2735"/>
      <c r="LMI322" s="2735"/>
      <c r="LMJ322" s="2735"/>
      <c r="LMK322" s="2735"/>
      <c r="LML322" s="2735"/>
      <c r="LMM322" s="2735"/>
      <c r="LMN322" s="2735"/>
      <c r="LMO322" s="2735"/>
      <c r="LMP322" s="2735"/>
      <c r="LMQ322" s="2735"/>
      <c r="LMR322" s="2735"/>
      <c r="LMS322" s="2735"/>
      <c r="LMT322" s="2735"/>
      <c r="LMU322" s="2735"/>
      <c r="LMV322" s="2735"/>
      <c r="LMW322" s="2735"/>
      <c r="LMX322" s="2735"/>
      <c r="LMY322" s="2735"/>
      <c r="LMZ322" s="2735"/>
      <c r="LNA322" s="2735"/>
      <c r="LNB322" s="2735"/>
      <c r="LNC322" s="2735"/>
      <c r="LND322" s="2735"/>
      <c r="LNE322" s="2735"/>
      <c r="LNF322" s="2735"/>
      <c r="LNG322" s="2735"/>
      <c r="LNH322" s="2735"/>
      <c r="LNI322" s="2735"/>
      <c r="LNJ322" s="2735"/>
      <c r="LNK322" s="2735"/>
      <c r="LNL322" s="2735"/>
      <c r="LNM322" s="2735"/>
      <c r="LNN322" s="2735"/>
      <c r="LNO322" s="2735"/>
      <c r="LNP322" s="2735"/>
      <c r="LNQ322" s="2735"/>
      <c r="LNR322" s="2735"/>
      <c r="LNS322" s="2735"/>
      <c r="LNT322" s="2735"/>
      <c r="LNU322" s="2735"/>
      <c r="LNV322" s="2735"/>
      <c r="LNW322" s="2735"/>
      <c r="LNX322" s="2735"/>
      <c r="LNY322" s="2735"/>
      <c r="LNZ322" s="2735"/>
      <c r="LOA322" s="2735"/>
      <c r="LOB322" s="2735"/>
      <c r="LOC322" s="2735"/>
      <c r="LOD322" s="2735"/>
      <c r="LOE322" s="2735"/>
      <c r="LOF322" s="2735"/>
      <c r="LOG322" s="2735"/>
      <c r="LOH322" s="2735"/>
      <c r="LOI322" s="2735"/>
      <c r="LOJ322" s="2735"/>
      <c r="LOK322" s="2735"/>
      <c r="LOL322" s="2735"/>
      <c r="LOM322" s="2735"/>
      <c r="LON322" s="2735"/>
      <c r="LOO322" s="2735"/>
      <c r="LOP322" s="2735"/>
      <c r="LOQ322" s="2735"/>
      <c r="LOR322" s="2735"/>
      <c r="LOS322" s="2735"/>
      <c r="LOT322" s="2735"/>
      <c r="LOU322" s="2735"/>
      <c r="LOV322" s="2735"/>
      <c r="LOW322" s="2735"/>
      <c r="LOX322" s="2735"/>
      <c r="LOY322" s="2735"/>
      <c r="LOZ322" s="2735"/>
      <c r="LPA322" s="2735"/>
      <c r="LPB322" s="2735"/>
      <c r="LPC322" s="2735"/>
      <c r="LPD322" s="2735"/>
      <c r="LPE322" s="2735"/>
      <c r="LPF322" s="2735"/>
      <c r="LPG322" s="2735"/>
      <c r="LPH322" s="2735"/>
      <c r="LPI322" s="2735"/>
      <c r="LPJ322" s="2735"/>
      <c r="LPK322" s="2735"/>
      <c r="LPL322" s="2735"/>
      <c r="LPM322" s="2735"/>
      <c r="LPN322" s="2735"/>
      <c r="LPO322" s="2735"/>
      <c r="LPP322" s="2735"/>
      <c r="LPQ322" s="2735"/>
      <c r="LPR322" s="2735"/>
      <c r="LPS322" s="2735"/>
      <c r="LPT322" s="2735"/>
      <c r="LPU322" s="2735"/>
      <c r="LPV322" s="2735"/>
      <c r="LPW322" s="2735"/>
      <c r="LPX322" s="2735"/>
      <c r="LPY322" s="2735"/>
      <c r="LPZ322" s="2735"/>
      <c r="LQA322" s="2735"/>
      <c r="LQB322" s="2735"/>
      <c r="LQC322" s="2735"/>
      <c r="LQD322" s="2735"/>
      <c r="LQE322" s="2735"/>
      <c r="LQF322" s="2735"/>
      <c r="LQG322" s="2735"/>
      <c r="LQH322" s="2735"/>
      <c r="LQI322" s="2735"/>
      <c r="LQJ322" s="2735"/>
      <c r="LQK322" s="2735"/>
      <c r="LQL322" s="2735"/>
      <c r="LQM322" s="2735"/>
      <c r="LQN322" s="2735"/>
      <c r="LQO322" s="2735"/>
      <c r="LQP322" s="2735"/>
      <c r="LQQ322" s="2735"/>
      <c r="LQR322" s="2735"/>
      <c r="LQS322" s="2735"/>
      <c r="LQT322" s="2735"/>
      <c r="LQU322" s="2735"/>
      <c r="LQV322" s="2735"/>
      <c r="LQW322" s="2735"/>
      <c r="LQX322" s="2735"/>
      <c r="LQY322" s="2735"/>
      <c r="LQZ322" s="2735"/>
      <c r="LRA322" s="2735"/>
      <c r="LRB322" s="2735"/>
      <c r="LRC322" s="2735"/>
      <c r="LRD322" s="2735"/>
      <c r="LRE322" s="2735"/>
      <c r="LRF322" s="2735"/>
      <c r="LRG322" s="2735"/>
      <c r="LRH322" s="2735"/>
      <c r="LRI322" s="2735"/>
      <c r="LRJ322" s="2735"/>
      <c r="LRK322" s="2735"/>
      <c r="LRL322" s="2735"/>
      <c r="LRM322" s="2735"/>
      <c r="LRN322" s="2735"/>
      <c r="LRO322" s="2735"/>
      <c r="LRP322" s="2735"/>
      <c r="LRQ322" s="2735"/>
      <c r="LRR322" s="2735"/>
      <c r="LRS322" s="2735"/>
      <c r="LRT322" s="2735"/>
      <c r="LRU322" s="2735"/>
      <c r="LRV322" s="2735"/>
      <c r="LRW322" s="2735"/>
      <c r="LRX322" s="2735"/>
      <c r="LRY322" s="2735"/>
      <c r="LRZ322" s="2735"/>
      <c r="LSA322" s="2735"/>
      <c r="LSB322" s="2735"/>
      <c r="LSC322" s="2735"/>
      <c r="LSD322" s="2735"/>
      <c r="LSE322" s="2735"/>
      <c r="LSF322" s="2735"/>
      <c r="LSG322" s="2735"/>
      <c r="LSH322" s="2735"/>
      <c r="LSI322" s="2735"/>
      <c r="LSJ322" s="2735"/>
      <c r="LSK322" s="2735"/>
      <c r="LSL322" s="2735"/>
      <c r="LSM322" s="2735"/>
      <c r="LSN322" s="2735"/>
      <c r="LSO322" s="2735"/>
      <c r="LSP322" s="2735"/>
      <c r="LSQ322" s="2735"/>
      <c r="LSR322" s="2735"/>
      <c r="LSS322" s="2735"/>
      <c r="LST322" s="2735"/>
      <c r="LSU322" s="2735"/>
      <c r="LSV322" s="2735"/>
      <c r="LSW322" s="2735"/>
      <c r="LSX322" s="2735"/>
      <c r="LSY322" s="2735"/>
      <c r="LSZ322" s="2735"/>
      <c r="LTA322" s="2735"/>
      <c r="LTB322" s="2735"/>
      <c r="LTC322" s="2735"/>
      <c r="LTD322" s="2735"/>
      <c r="LTE322" s="2735"/>
      <c r="LTF322" s="2735"/>
      <c r="LTG322" s="2735"/>
      <c r="LTH322" s="2735"/>
      <c r="LTI322" s="2735"/>
      <c r="LTJ322" s="2735"/>
      <c r="LTK322" s="2735"/>
      <c r="LTL322" s="2735"/>
      <c r="LTM322" s="2735"/>
      <c r="LTN322" s="2735"/>
      <c r="LTO322" s="2735"/>
      <c r="LTP322" s="2735"/>
      <c r="LTQ322" s="2735"/>
      <c r="LTR322" s="2735"/>
      <c r="LTS322" s="2735"/>
      <c r="LTT322" s="2735"/>
      <c r="LTU322" s="2735"/>
      <c r="LTV322" s="2735"/>
      <c r="LTW322" s="2735"/>
      <c r="LTX322" s="2735"/>
      <c r="LTY322" s="2735"/>
      <c r="LTZ322" s="2735"/>
      <c r="LUA322" s="2735"/>
      <c r="LUB322" s="2735"/>
      <c r="LUC322" s="2735"/>
      <c r="LUD322" s="2735"/>
      <c r="LUE322" s="2735"/>
      <c r="LUF322" s="2735"/>
      <c r="LUG322" s="2735"/>
      <c r="LUH322" s="2735"/>
      <c r="LUI322" s="2735"/>
      <c r="LUJ322" s="2735"/>
      <c r="LUK322" s="2735"/>
      <c r="LUL322" s="2735"/>
      <c r="LUM322" s="2735"/>
      <c r="LUN322" s="2735"/>
      <c r="LUO322" s="2735"/>
      <c r="LUP322" s="2735"/>
      <c r="LUQ322" s="2735"/>
      <c r="LUR322" s="2735"/>
      <c r="LUS322" s="2735"/>
      <c r="LUT322" s="2735"/>
      <c r="LUU322" s="2735"/>
      <c r="LUV322" s="2735"/>
      <c r="LUW322" s="2735"/>
      <c r="LUX322" s="2735"/>
      <c r="LUY322" s="2735"/>
      <c r="LUZ322" s="2735"/>
      <c r="LVA322" s="2735"/>
      <c r="LVB322" s="2735"/>
      <c r="LVC322" s="2735"/>
      <c r="LVD322" s="2735"/>
      <c r="LVE322" s="2735"/>
      <c r="LVF322" s="2735"/>
      <c r="LVG322" s="2735"/>
      <c r="LVH322" s="2735"/>
      <c r="LVI322" s="2735"/>
      <c r="LVJ322" s="2735"/>
      <c r="LVK322" s="2735"/>
      <c r="LVL322" s="2735"/>
      <c r="LVM322" s="2735"/>
      <c r="LVN322" s="2735"/>
      <c r="LVO322" s="2735"/>
      <c r="LVP322" s="2735"/>
      <c r="LVQ322" s="2735"/>
      <c r="LVR322" s="2735"/>
      <c r="LVS322" s="2735"/>
      <c r="LVT322" s="2735"/>
      <c r="LVU322" s="2735"/>
      <c r="LVV322" s="2735"/>
      <c r="LVW322" s="2735"/>
      <c r="LVX322" s="2735"/>
      <c r="LVY322" s="2735"/>
      <c r="LVZ322" s="2735"/>
      <c r="LWA322" s="2735"/>
      <c r="LWB322" s="2735"/>
      <c r="LWC322" s="2735"/>
      <c r="LWD322" s="2735"/>
      <c r="LWE322" s="2735"/>
      <c r="LWF322" s="2735"/>
      <c r="LWG322" s="2735"/>
      <c r="LWH322" s="2735"/>
      <c r="LWI322" s="2735"/>
      <c r="LWJ322" s="2735"/>
      <c r="LWK322" s="2735"/>
      <c r="LWL322" s="2735"/>
      <c r="LWM322" s="2735"/>
      <c r="LWN322" s="2735"/>
      <c r="LWO322" s="2735"/>
      <c r="LWP322" s="2735"/>
      <c r="LWQ322" s="2735"/>
      <c r="LWR322" s="2735"/>
      <c r="LWS322" s="2735"/>
      <c r="LWT322" s="2735"/>
      <c r="LWU322" s="2735"/>
      <c r="LWV322" s="2735"/>
      <c r="LWW322" s="2735"/>
      <c r="LWX322" s="2735"/>
      <c r="LWY322" s="2735"/>
      <c r="LWZ322" s="2735"/>
      <c r="LXA322" s="2735"/>
      <c r="LXB322" s="2735"/>
      <c r="LXC322" s="2735"/>
      <c r="LXD322" s="2735"/>
      <c r="LXE322" s="2735"/>
      <c r="LXF322" s="2735"/>
      <c r="LXG322" s="2735"/>
      <c r="LXH322" s="2735"/>
      <c r="LXI322" s="2735"/>
      <c r="LXJ322" s="2735"/>
      <c r="LXK322" s="2735"/>
      <c r="LXL322" s="2735"/>
      <c r="LXM322" s="2735"/>
      <c r="LXN322" s="2735"/>
      <c r="LXO322" s="2735"/>
      <c r="LXP322" s="2735"/>
      <c r="LXQ322" s="2735"/>
      <c r="LXR322" s="2735"/>
      <c r="LXS322" s="2735"/>
      <c r="LXT322" s="2735"/>
      <c r="LXU322" s="2735"/>
      <c r="LXV322" s="2735"/>
      <c r="LXW322" s="2735"/>
      <c r="LXX322" s="2735"/>
      <c r="LXY322" s="2735"/>
      <c r="LXZ322" s="2735"/>
      <c r="LYA322" s="2735"/>
      <c r="LYB322" s="2735"/>
      <c r="LYC322" s="2735"/>
      <c r="LYD322" s="2735"/>
      <c r="LYE322" s="2735"/>
      <c r="LYF322" s="2735"/>
      <c r="LYG322" s="2735"/>
      <c r="LYH322" s="2735"/>
      <c r="LYI322" s="2735"/>
      <c r="LYJ322" s="2735"/>
      <c r="LYK322" s="2735"/>
      <c r="LYL322" s="2735"/>
      <c r="LYM322" s="2735"/>
      <c r="LYN322" s="2735"/>
      <c r="LYO322" s="2735"/>
      <c r="LYP322" s="2735"/>
      <c r="LYQ322" s="2735"/>
      <c r="LYR322" s="2735"/>
      <c r="LYS322" s="2735"/>
      <c r="LYT322" s="2735"/>
      <c r="LYU322" s="2735"/>
      <c r="LYV322" s="2735"/>
      <c r="LYW322" s="2735"/>
      <c r="LYX322" s="2735"/>
      <c r="LYY322" s="2735"/>
      <c r="LYZ322" s="2735"/>
      <c r="LZA322" s="2735"/>
      <c r="LZB322" s="2735"/>
      <c r="LZC322" s="2735"/>
      <c r="LZD322" s="2735"/>
      <c r="LZE322" s="2735"/>
      <c r="LZF322" s="2735"/>
      <c r="LZG322" s="2735"/>
      <c r="LZH322" s="2735"/>
      <c r="LZI322" s="2735"/>
      <c r="LZJ322" s="2735"/>
      <c r="LZK322" s="2735"/>
      <c r="LZL322" s="2735"/>
      <c r="LZM322" s="2735"/>
      <c r="LZN322" s="2735"/>
      <c r="LZO322" s="2735"/>
      <c r="LZP322" s="2735"/>
      <c r="LZQ322" s="2735"/>
      <c r="LZR322" s="2735"/>
      <c r="LZS322" s="2735"/>
      <c r="LZT322" s="2735"/>
      <c r="LZU322" s="2735"/>
      <c r="LZV322" s="2735"/>
      <c r="LZW322" s="2735"/>
      <c r="LZX322" s="2735"/>
      <c r="LZY322" s="2735"/>
      <c r="LZZ322" s="2735"/>
      <c r="MAA322" s="2735"/>
      <c r="MAB322" s="2735"/>
      <c r="MAC322" s="2735"/>
      <c r="MAD322" s="2735"/>
      <c r="MAE322" s="2735"/>
      <c r="MAF322" s="2735"/>
      <c r="MAG322" s="2735"/>
      <c r="MAH322" s="2735"/>
      <c r="MAI322" s="2735"/>
      <c r="MAJ322" s="2735"/>
      <c r="MAK322" s="2735"/>
      <c r="MAL322" s="2735"/>
      <c r="MAM322" s="2735"/>
      <c r="MAN322" s="2735"/>
      <c r="MAO322" s="2735"/>
      <c r="MAP322" s="2735"/>
      <c r="MAQ322" s="2735"/>
      <c r="MAR322" s="2735"/>
      <c r="MAS322" s="2735"/>
      <c r="MAT322" s="2735"/>
      <c r="MAU322" s="2735"/>
      <c r="MAV322" s="2735"/>
      <c r="MAW322" s="2735"/>
      <c r="MAX322" s="2735"/>
      <c r="MAY322" s="2735"/>
      <c r="MAZ322" s="2735"/>
      <c r="MBA322" s="2735"/>
      <c r="MBB322" s="2735"/>
      <c r="MBC322" s="2735"/>
      <c r="MBD322" s="2735"/>
      <c r="MBE322" s="2735"/>
      <c r="MBF322" s="2735"/>
      <c r="MBG322" s="2735"/>
      <c r="MBH322" s="2735"/>
      <c r="MBI322" s="2735"/>
      <c r="MBJ322" s="2735"/>
      <c r="MBK322" s="2735"/>
      <c r="MBL322" s="2735"/>
      <c r="MBM322" s="2735"/>
      <c r="MBN322" s="2735"/>
      <c r="MBO322" s="2735"/>
      <c r="MBP322" s="2735"/>
      <c r="MBQ322" s="2735"/>
      <c r="MBR322" s="2735"/>
      <c r="MBS322" s="2735"/>
      <c r="MBT322" s="2735"/>
      <c r="MBU322" s="2735"/>
      <c r="MBV322" s="2735"/>
      <c r="MBW322" s="2735"/>
      <c r="MBX322" s="2735"/>
      <c r="MBY322" s="2735"/>
      <c r="MBZ322" s="2735"/>
      <c r="MCA322" s="2735"/>
      <c r="MCB322" s="2735"/>
      <c r="MCC322" s="2735"/>
      <c r="MCD322" s="2735"/>
      <c r="MCE322" s="2735"/>
      <c r="MCF322" s="2735"/>
      <c r="MCG322" s="2735"/>
      <c r="MCH322" s="2735"/>
      <c r="MCI322" s="2735"/>
      <c r="MCJ322" s="2735"/>
      <c r="MCK322" s="2735"/>
      <c r="MCL322" s="2735"/>
      <c r="MCM322" s="2735"/>
      <c r="MCN322" s="2735"/>
      <c r="MCO322" s="2735"/>
      <c r="MCP322" s="2735"/>
      <c r="MCQ322" s="2735"/>
      <c r="MCR322" s="2735"/>
      <c r="MCS322" s="2735"/>
      <c r="MCT322" s="2735"/>
      <c r="MCU322" s="2735"/>
      <c r="MCV322" s="2735"/>
      <c r="MCW322" s="2735"/>
      <c r="MCX322" s="2735"/>
      <c r="MCY322" s="2735"/>
      <c r="MCZ322" s="2735"/>
      <c r="MDA322" s="2735"/>
      <c r="MDB322" s="2735"/>
      <c r="MDC322" s="2735"/>
      <c r="MDD322" s="2735"/>
      <c r="MDE322" s="2735"/>
      <c r="MDF322" s="2735"/>
      <c r="MDG322" s="2735"/>
      <c r="MDH322" s="2735"/>
      <c r="MDI322" s="2735"/>
      <c r="MDJ322" s="2735"/>
      <c r="MDK322" s="2735"/>
      <c r="MDL322" s="2735"/>
      <c r="MDM322" s="2735"/>
      <c r="MDN322" s="2735"/>
      <c r="MDO322" s="2735"/>
      <c r="MDP322" s="2735"/>
      <c r="MDQ322" s="2735"/>
      <c r="MDR322" s="2735"/>
      <c r="MDS322" s="2735"/>
      <c r="MDT322" s="2735"/>
      <c r="MDU322" s="2735"/>
      <c r="MDV322" s="2735"/>
      <c r="MDW322" s="2735"/>
      <c r="MDX322" s="2735"/>
      <c r="MDY322" s="2735"/>
      <c r="MDZ322" s="2735"/>
      <c r="MEA322" s="2735"/>
      <c r="MEB322" s="2735"/>
      <c r="MEC322" s="2735"/>
      <c r="MED322" s="2735"/>
      <c r="MEE322" s="2735"/>
      <c r="MEF322" s="2735"/>
      <c r="MEG322" s="2735"/>
      <c r="MEH322" s="2735"/>
      <c r="MEI322" s="2735"/>
      <c r="MEJ322" s="2735"/>
      <c r="MEK322" s="2735"/>
      <c r="MEL322" s="2735"/>
      <c r="MEM322" s="2735"/>
      <c r="MEN322" s="2735"/>
      <c r="MEO322" s="2735"/>
      <c r="MEP322" s="2735"/>
      <c r="MEQ322" s="2735"/>
      <c r="MER322" s="2735"/>
      <c r="MES322" s="2735"/>
      <c r="MET322" s="2735"/>
      <c r="MEU322" s="2735"/>
      <c r="MEV322" s="2735"/>
      <c r="MEW322" s="2735"/>
      <c r="MEX322" s="2735"/>
      <c r="MEY322" s="2735"/>
      <c r="MEZ322" s="2735"/>
      <c r="MFA322" s="2735"/>
      <c r="MFB322" s="2735"/>
      <c r="MFC322" s="2735"/>
      <c r="MFD322" s="2735"/>
      <c r="MFE322" s="2735"/>
      <c r="MFF322" s="2735"/>
      <c r="MFG322" s="2735"/>
      <c r="MFH322" s="2735"/>
      <c r="MFI322" s="2735"/>
      <c r="MFJ322" s="2735"/>
      <c r="MFK322" s="2735"/>
      <c r="MFL322" s="2735"/>
      <c r="MFM322" s="2735"/>
      <c r="MFN322" s="2735"/>
      <c r="MFO322" s="2735"/>
      <c r="MFP322" s="2735"/>
      <c r="MFQ322" s="2735"/>
      <c r="MFR322" s="2735"/>
      <c r="MFS322" s="2735"/>
      <c r="MFT322" s="2735"/>
      <c r="MFU322" s="2735"/>
      <c r="MFV322" s="2735"/>
      <c r="MFW322" s="2735"/>
      <c r="MFX322" s="2735"/>
      <c r="MFY322" s="2735"/>
      <c r="MFZ322" s="2735"/>
      <c r="MGA322" s="2735"/>
      <c r="MGB322" s="2735"/>
      <c r="MGC322" s="2735"/>
      <c r="MGD322" s="2735"/>
      <c r="MGE322" s="2735"/>
      <c r="MGF322" s="2735"/>
      <c r="MGG322" s="2735"/>
      <c r="MGH322" s="2735"/>
      <c r="MGI322" s="2735"/>
      <c r="MGJ322" s="2735"/>
      <c r="MGK322" s="2735"/>
      <c r="MGL322" s="2735"/>
      <c r="MGM322" s="2735"/>
      <c r="MGN322" s="2735"/>
      <c r="MGO322" s="2735"/>
      <c r="MGP322" s="2735"/>
      <c r="MGQ322" s="2735"/>
      <c r="MGR322" s="2735"/>
      <c r="MGS322" s="2735"/>
      <c r="MGT322" s="2735"/>
      <c r="MGU322" s="2735"/>
      <c r="MGV322" s="2735"/>
      <c r="MGW322" s="2735"/>
      <c r="MGX322" s="2735"/>
      <c r="MGY322" s="2735"/>
      <c r="MGZ322" s="2735"/>
      <c r="MHA322" s="2735"/>
      <c r="MHB322" s="2735"/>
      <c r="MHC322" s="2735"/>
      <c r="MHD322" s="2735"/>
      <c r="MHE322" s="2735"/>
      <c r="MHF322" s="2735"/>
      <c r="MHG322" s="2735"/>
      <c r="MHH322" s="2735"/>
      <c r="MHI322" s="2735"/>
      <c r="MHJ322" s="2735"/>
      <c r="MHK322" s="2735"/>
      <c r="MHL322" s="2735"/>
      <c r="MHM322" s="2735"/>
      <c r="MHN322" s="2735"/>
      <c r="MHO322" s="2735"/>
      <c r="MHP322" s="2735"/>
      <c r="MHQ322" s="2735"/>
      <c r="MHR322" s="2735"/>
      <c r="MHS322" s="2735"/>
      <c r="MHT322" s="2735"/>
      <c r="MHU322" s="2735"/>
      <c r="MHV322" s="2735"/>
      <c r="MHW322" s="2735"/>
      <c r="MHX322" s="2735"/>
      <c r="MHY322" s="2735"/>
      <c r="MHZ322" s="2735"/>
      <c r="MIA322" s="2735"/>
      <c r="MIB322" s="2735"/>
      <c r="MIC322" s="2735"/>
      <c r="MID322" s="2735"/>
      <c r="MIE322" s="2735"/>
      <c r="MIF322" s="2735"/>
      <c r="MIG322" s="2735"/>
      <c r="MIH322" s="2735"/>
      <c r="MII322" s="2735"/>
      <c r="MIJ322" s="2735"/>
      <c r="MIK322" s="2735"/>
      <c r="MIL322" s="2735"/>
      <c r="MIM322" s="2735"/>
      <c r="MIN322" s="2735"/>
      <c r="MIO322" s="2735"/>
      <c r="MIP322" s="2735"/>
      <c r="MIQ322" s="2735"/>
      <c r="MIR322" s="2735"/>
      <c r="MIS322" s="2735"/>
      <c r="MIT322" s="2735"/>
      <c r="MIU322" s="2735"/>
      <c r="MIV322" s="2735"/>
      <c r="MIW322" s="2735"/>
      <c r="MIX322" s="2735"/>
      <c r="MIY322" s="2735"/>
      <c r="MIZ322" s="2735"/>
      <c r="MJA322" s="2735"/>
      <c r="MJB322" s="2735"/>
      <c r="MJC322" s="2735"/>
      <c r="MJD322" s="2735"/>
      <c r="MJE322" s="2735"/>
      <c r="MJF322" s="2735"/>
      <c r="MJG322" s="2735"/>
      <c r="MJH322" s="2735"/>
      <c r="MJI322" s="2735"/>
      <c r="MJJ322" s="2735"/>
      <c r="MJK322" s="2735"/>
      <c r="MJL322" s="2735"/>
      <c r="MJM322" s="2735"/>
      <c r="MJN322" s="2735"/>
      <c r="MJO322" s="2735"/>
      <c r="MJP322" s="2735"/>
      <c r="MJQ322" s="2735"/>
      <c r="MJR322" s="2735"/>
      <c r="MJS322" s="2735"/>
      <c r="MJT322" s="2735"/>
      <c r="MJU322" s="2735"/>
      <c r="MJV322" s="2735"/>
      <c r="MJW322" s="2735"/>
      <c r="MJX322" s="2735"/>
      <c r="MJY322" s="2735"/>
      <c r="MJZ322" s="2735"/>
      <c r="MKA322" s="2735"/>
      <c r="MKB322" s="2735"/>
      <c r="MKC322" s="2735"/>
      <c r="MKD322" s="2735"/>
      <c r="MKE322" s="2735"/>
      <c r="MKF322" s="2735"/>
      <c r="MKG322" s="2735"/>
      <c r="MKH322" s="2735"/>
      <c r="MKI322" s="2735"/>
      <c r="MKJ322" s="2735"/>
      <c r="MKK322" s="2735"/>
      <c r="MKL322" s="2735"/>
      <c r="MKM322" s="2735"/>
      <c r="MKN322" s="2735"/>
      <c r="MKO322" s="2735"/>
      <c r="MKP322" s="2735"/>
      <c r="MKQ322" s="2735"/>
      <c r="MKR322" s="2735"/>
      <c r="MKS322" s="2735"/>
      <c r="MKT322" s="2735"/>
      <c r="MKU322" s="2735"/>
      <c r="MKV322" s="2735"/>
      <c r="MKW322" s="2735"/>
      <c r="MKX322" s="2735"/>
      <c r="MKY322" s="2735"/>
      <c r="MKZ322" s="2735"/>
      <c r="MLA322" s="2735"/>
      <c r="MLB322" s="2735"/>
      <c r="MLC322" s="2735"/>
      <c r="MLD322" s="2735"/>
      <c r="MLE322" s="2735"/>
      <c r="MLF322" s="2735"/>
      <c r="MLG322" s="2735"/>
      <c r="MLH322" s="2735"/>
      <c r="MLI322" s="2735"/>
      <c r="MLJ322" s="2735"/>
      <c r="MLK322" s="2735"/>
      <c r="MLL322" s="2735"/>
      <c r="MLM322" s="2735"/>
      <c r="MLN322" s="2735"/>
      <c r="MLO322" s="2735"/>
      <c r="MLP322" s="2735"/>
      <c r="MLQ322" s="2735"/>
      <c r="MLR322" s="2735"/>
      <c r="MLS322" s="2735"/>
      <c r="MLT322" s="2735"/>
      <c r="MLU322" s="2735"/>
      <c r="MLV322" s="2735"/>
      <c r="MLW322" s="2735"/>
      <c r="MLX322" s="2735"/>
      <c r="MLY322" s="2735"/>
      <c r="MLZ322" s="2735"/>
      <c r="MMA322" s="2735"/>
      <c r="MMB322" s="2735"/>
      <c r="MMC322" s="2735"/>
      <c r="MMD322" s="2735"/>
      <c r="MME322" s="2735"/>
      <c r="MMF322" s="2735"/>
      <c r="MMG322" s="2735"/>
      <c r="MMH322" s="2735"/>
      <c r="MMI322" s="2735"/>
      <c r="MMJ322" s="2735"/>
      <c r="MMK322" s="2735"/>
      <c r="MML322" s="2735"/>
      <c r="MMM322" s="2735"/>
      <c r="MMN322" s="2735"/>
      <c r="MMO322" s="2735"/>
      <c r="MMP322" s="2735"/>
      <c r="MMQ322" s="2735"/>
      <c r="MMR322" s="2735"/>
      <c r="MMS322" s="2735"/>
      <c r="MMT322" s="2735"/>
      <c r="MMU322" s="2735"/>
      <c r="MMV322" s="2735"/>
      <c r="MMW322" s="2735"/>
      <c r="MMX322" s="2735"/>
      <c r="MMY322" s="2735"/>
      <c r="MMZ322" s="2735"/>
      <c r="MNA322" s="2735"/>
      <c r="MNB322" s="2735"/>
      <c r="MNC322" s="2735"/>
      <c r="MND322" s="2735"/>
      <c r="MNE322" s="2735"/>
      <c r="MNF322" s="2735"/>
      <c r="MNG322" s="2735"/>
      <c r="MNH322" s="2735"/>
      <c r="MNI322" s="2735"/>
      <c r="MNJ322" s="2735"/>
      <c r="MNK322" s="2735"/>
      <c r="MNL322" s="2735"/>
      <c r="MNM322" s="2735"/>
      <c r="MNN322" s="2735"/>
      <c r="MNO322" s="2735"/>
      <c r="MNP322" s="2735"/>
      <c r="MNQ322" s="2735"/>
      <c r="MNR322" s="2735"/>
      <c r="MNS322" s="2735"/>
      <c r="MNT322" s="2735"/>
      <c r="MNU322" s="2735"/>
      <c r="MNV322" s="2735"/>
      <c r="MNW322" s="2735"/>
      <c r="MNX322" s="2735"/>
      <c r="MNY322" s="2735"/>
      <c r="MNZ322" s="2735"/>
      <c r="MOA322" s="2735"/>
      <c r="MOB322" s="2735"/>
      <c r="MOC322" s="2735"/>
      <c r="MOD322" s="2735"/>
      <c r="MOE322" s="2735"/>
      <c r="MOF322" s="2735"/>
      <c r="MOG322" s="2735"/>
      <c r="MOH322" s="2735"/>
      <c r="MOI322" s="2735"/>
      <c r="MOJ322" s="2735"/>
      <c r="MOK322" s="2735"/>
      <c r="MOL322" s="2735"/>
      <c r="MOM322" s="2735"/>
      <c r="MON322" s="2735"/>
      <c r="MOO322" s="2735"/>
      <c r="MOP322" s="2735"/>
      <c r="MOQ322" s="2735"/>
      <c r="MOR322" s="2735"/>
      <c r="MOS322" s="2735"/>
      <c r="MOT322" s="2735"/>
      <c r="MOU322" s="2735"/>
      <c r="MOV322" s="2735"/>
      <c r="MOW322" s="2735"/>
      <c r="MOX322" s="2735"/>
      <c r="MOY322" s="2735"/>
      <c r="MOZ322" s="2735"/>
      <c r="MPA322" s="2735"/>
      <c r="MPB322" s="2735"/>
      <c r="MPC322" s="2735"/>
      <c r="MPD322" s="2735"/>
      <c r="MPE322" s="2735"/>
      <c r="MPF322" s="2735"/>
      <c r="MPG322" s="2735"/>
      <c r="MPH322" s="2735"/>
      <c r="MPI322" s="2735"/>
      <c r="MPJ322" s="2735"/>
      <c r="MPK322" s="2735"/>
      <c r="MPL322" s="2735"/>
      <c r="MPM322" s="2735"/>
      <c r="MPN322" s="2735"/>
      <c r="MPO322" s="2735"/>
      <c r="MPP322" s="2735"/>
      <c r="MPQ322" s="2735"/>
      <c r="MPR322" s="2735"/>
      <c r="MPS322" s="2735"/>
      <c r="MPT322" s="2735"/>
      <c r="MPU322" s="2735"/>
      <c r="MPV322" s="2735"/>
      <c r="MPW322" s="2735"/>
      <c r="MPX322" s="2735"/>
      <c r="MPY322" s="2735"/>
      <c r="MPZ322" s="2735"/>
      <c r="MQA322" s="2735"/>
      <c r="MQB322" s="2735"/>
      <c r="MQC322" s="2735"/>
      <c r="MQD322" s="2735"/>
      <c r="MQE322" s="2735"/>
      <c r="MQF322" s="2735"/>
      <c r="MQG322" s="2735"/>
      <c r="MQH322" s="2735"/>
      <c r="MQI322" s="2735"/>
      <c r="MQJ322" s="2735"/>
      <c r="MQK322" s="2735"/>
      <c r="MQL322" s="2735"/>
      <c r="MQM322" s="2735"/>
      <c r="MQN322" s="2735"/>
      <c r="MQO322" s="2735"/>
      <c r="MQP322" s="2735"/>
      <c r="MQQ322" s="2735"/>
      <c r="MQR322" s="2735"/>
      <c r="MQS322" s="2735"/>
      <c r="MQT322" s="2735"/>
      <c r="MQU322" s="2735"/>
      <c r="MQV322" s="2735"/>
      <c r="MQW322" s="2735"/>
      <c r="MQX322" s="2735"/>
      <c r="MQY322" s="2735"/>
      <c r="MQZ322" s="2735"/>
      <c r="MRA322" s="2735"/>
      <c r="MRB322" s="2735"/>
      <c r="MRC322" s="2735"/>
      <c r="MRD322" s="2735"/>
      <c r="MRE322" s="2735"/>
      <c r="MRF322" s="2735"/>
      <c r="MRG322" s="2735"/>
      <c r="MRH322" s="2735"/>
      <c r="MRI322" s="2735"/>
      <c r="MRJ322" s="2735"/>
      <c r="MRK322" s="2735"/>
      <c r="MRL322" s="2735"/>
      <c r="MRM322" s="2735"/>
      <c r="MRN322" s="2735"/>
      <c r="MRO322" s="2735"/>
      <c r="MRP322" s="2735"/>
      <c r="MRQ322" s="2735"/>
      <c r="MRR322" s="2735"/>
      <c r="MRS322" s="2735"/>
      <c r="MRT322" s="2735"/>
      <c r="MRU322" s="2735"/>
      <c r="MRV322" s="2735"/>
      <c r="MRW322" s="2735"/>
      <c r="MRX322" s="2735"/>
      <c r="MRY322" s="2735"/>
      <c r="MRZ322" s="2735"/>
      <c r="MSA322" s="2735"/>
      <c r="MSB322" s="2735"/>
      <c r="MSC322" s="2735"/>
      <c r="MSD322" s="2735"/>
      <c r="MSE322" s="2735"/>
      <c r="MSF322" s="2735"/>
      <c r="MSG322" s="2735"/>
      <c r="MSH322" s="2735"/>
      <c r="MSI322" s="2735"/>
      <c r="MSJ322" s="2735"/>
      <c r="MSK322" s="2735"/>
      <c r="MSL322" s="2735"/>
      <c r="MSM322" s="2735"/>
      <c r="MSN322" s="2735"/>
      <c r="MSO322" s="2735"/>
      <c r="MSP322" s="2735"/>
      <c r="MSQ322" s="2735"/>
      <c r="MSR322" s="2735"/>
      <c r="MSS322" s="2735"/>
      <c r="MST322" s="2735"/>
      <c r="MSU322" s="2735"/>
      <c r="MSV322" s="2735"/>
      <c r="MSW322" s="2735"/>
      <c r="MSX322" s="2735"/>
      <c r="MSY322" s="2735"/>
      <c r="MSZ322" s="2735"/>
      <c r="MTA322" s="2735"/>
      <c r="MTB322" s="2735"/>
      <c r="MTC322" s="2735"/>
      <c r="MTD322" s="2735"/>
      <c r="MTE322" s="2735"/>
      <c r="MTF322" s="2735"/>
      <c r="MTG322" s="2735"/>
      <c r="MTH322" s="2735"/>
      <c r="MTI322" s="2735"/>
      <c r="MTJ322" s="2735"/>
      <c r="MTK322" s="2735"/>
      <c r="MTL322" s="2735"/>
      <c r="MTM322" s="2735"/>
      <c r="MTN322" s="2735"/>
      <c r="MTO322" s="2735"/>
      <c r="MTP322" s="2735"/>
      <c r="MTQ322" s="2735"/>
      <c r="MTR322" s="2735"/>
      <c r="MTS322" s="2735"/>
      <c r="MTT322" s="2735"/>
      <c r="MTU322" s="2735"/>
      <c r="MTV322" s="2735"/>
      <c r="MTW322" s="2735"/>
      <c r="MTX322" s="2735"/>
      <c r="MTY322" s="2735"/>
      <c r="MTZ322" s="2735"/>
      <c r="MUA322" s="2735"/>
      <c r="MUB322" s="2735"/>
      <c r="MUC322" s="2735"/>
      <c r="MUD322" s="2735"/>
      <c r="MUE322" s="2735"/>
      <c r="MUF322" s="2735"/>
      <c r="MUG322" s="2735"/>
      <c r="MUH322" s="2735"/>
      <c r="MUI322" s="2735"/>
      <c r="MUJ322" s="2735"/>
      <c r="MUK322" s="2735"/>
      <c r="MUL322" s="2735"/>
      <c r="MUM322" s="2735"/>
      <c r="MUN322" s="2735"/>
      <c r="MUO322" s="2735"/>
      <c r="MUP322" s="2735"/>
      <c r="MUQ322" s="2735"/>
      <c r="MUR322" s="2735"/>
      <c r="MUS322" s="2735"/>
      <c r="MUT322" s="2735"/>
      <c r="MUU322" s="2735"/>
      <c r="MUV322" s="2735"/>
      <c r="MUW322" s="2735"/>
      <c r="MUX322" s="2735"/>
      <c r="MUY322" s="2735"/>
      <c r="MUZ322" s="2735"/>
      <c r="MVA322" s="2735"/>
      <c r="MVB322" s="2735"/>
      <c r="MVC322" s="2735"/>
      <c r="MVD322" s="2735"/>
      <c r="MVE322" s="2735"/>
      <c r="MVF322" s="2735"/>
      <c r="MVG322" s="2735"/>
      <c r="MVH322" s="2735"/>
      <c r="MVI322" s="2735"/>
      <c r="MVJ322" s="2735"/>
      <c r="MVK322" s="2735"/>
      <c r="MVL322" s="2735"/>
      <c r="MVM322" s="2735"/>
      <c r="MVN322" s="2735"/>
      <c r="MVO322" s="2735"/>
      <c r="MVP322" s="2735"/>
      <c r="MVQ322" s="2735"/>
      <c r="MVR322" s="2735"/>
      <c r="MVS322" s="2735"/>
      <c r="MVT322" s="2735"/>
      <c r="MVU322" s="2735"/>
      <c r="MVV322" s="2735"/>
      <c r="MVW322" s="2735"/>
      <c r="MVX322" s="2735"/>
      <c r="MVY322" s="2735"/>
      <c r="MVZ322" s="2735"/>
      <c r="MWA322" s="2735"/>
      <c r="MWB322" s="2735"/>
      <c r="MWC322" s="2735"/>
      <c r="MWD322" s="2735"/>
      <c r="MWE322" s="2735"/>
      <c r="MWF322" s="2735"/>
      <c r="MWG322" s="2735"/>
      <c r="MWH322" s="2735"/>
      <c r="MWI322" s="2735"/>
      <c r="MWJ322" s="2735"/>
      <c r="MWK322" s="2735"/>
      <c r="MWL322" s="2735"/>
      <c r="MWM322" s="2735"/>
      <c r="MWN322" s="2735"/>
      <c r="MWO322" s="2735"/>
      <c r="MWP322" s="2735"/>
      <c r="MWQ322" s="2735"/>
      <c r="MWR322" s="2735"/>
      <c r="MWS322" s="2735"/>
      <c r="MWT322" s="2735"/>
      <c r="MWU322" s="2735"/>
      <c r="MWV322" s="2735"/>
      <c r="MWW322" s="2735"/>
      <c r="MWX322" s="2735"/>
      <c r="MWY322" s="2735"/>
      <c r="MWZ322" s="2735"/>
      <c r="MXA322" s="2735"/>
      <c r="MXB322" s="2735"/>
      <c r="MXC322" s="2735"/>
      <c r="MXD322" s="2735"/>
      <c r="MXE322" s="2735"/>
      <c r="MXF322" s="2735"/>
      <c r="MXG322" s="2735"/>
      <c r="MXH322" s="2735"/>
      <c r="MXI322" s="2735"/>
      <c r="MXJ322" s="2735"/>
      <c r="MXK322" s="2735"/>
      <c r="MXL322" s="2735"/>
      <c r="MXM322" s="2735"/>
      <c r="MXN322" s="2735"/>
      <c r="MXO322" s="2735"/>
      <c r="MXP322" s="2735"/>
      <c r="MXQ322" s="2735"/>
      <c r="MXR322" s="2735"/>
      <c r="MXS322" s="2735"/>
      <c r="MXT322" s="2735"/>
      <c r="MXU322" s="2735"/>
      <c r="MXV322" s="2735"/>
      <c r="MXW322" s="2735"/>
      <c r="MXX322" s="2735"/>
      <c r="MXY322" s="2735"/>
      <c r="MXZ322" s="2735"/>
      <c r="MYA322" s="2735"/>
      <c r="MYB322" s="2735"/>
      <c r="MYC322" s="2735"/>
      <c r="MYD322" s="2735"/>
      <c r="MYE322" s="2735"/>
      <c r="MYF322" s="2735"/>
      <c r="MYG322" s="2735"/>
      <c r="MYH322" s="2735"/>
      <c r="MYI322" s="2735"/>
      <c r="MYJ322" s="2735"/>
      <c r="MYK322" s="2735"/>
      <c r="MYL322" s="2735"/>
      <c r="MYM322" s="2735"/>
      <c r="MYN322" s="2735"/>
      <c r="MYO322" s="2735"/>
      <c r="MYP322" s="2735"/>
      <c r="MYQ322" s="2735"/>
      <c r="MYR322" s="2735"/>
      <c r="MYS322" s="2735"/>
      <c r="MYT322" s="2735"/>
      <c r="MYU322" s="2735"/>
      <c r="MYV322" s="2735"/>
      <c r="MYW322" s="2735"/>
      <c r="MYX322" s="2735"/>
      <c r="MYY322" s="2735"/>
      <c r="MYZ322" s="2735"/>
      <c r="MZA322" s="2735"/>
      <c r="MZB322" s="2735"/>
      <c r="MZC322" s="2735"/>
      <c r="MZD322" s="2735"/>
      <c r="MZE322" s="2735"/>
      <c r="MZF322" s="2735"/>
      <c r="MZG322" s="2735"/>
      <c r="MZH322" s="2735"/>
      <c r="MZI322" s="2735"/>
      <c r="MZJ322" s="2735"/>
      <c r="MZK322" s="2735"/>
      <c r="MZL322" s="2735"/>
      <c r="MZM322" s="2735"/>
      <c r="MZN322" s="2735"/>
      <c r="MZO322" s="2735"/>
      <c r="MZP322" s="2735"/>
      <c r="MZQ322" s="2735"/>
      <c r="MZR322" s="2735"/>
      <c r="MZS322" s="2735"/>
      <c r="MZT322" s="2735"/>
      <c r="MZU322" s="2735"/>
      <c r="MZV322" s="2735"/>
      <c r="MZW322" s="2735"/>
      <c r="MZX322" s="2735"/>
      <c r="MZY322" s="2735"/>
      <c r="MZZ322" s="2735"/>
      <c r="NAA322" s="2735"/>
      <c r="NAB322" s="2735"/>
      <c r="NAC322" s="2735"/>
      <c r="NAD322" s="2735"/>
      <c r="NAE322" s="2735"/>
      <c r="NAF322" s="2735"/>
      <c r="NAG322" s="2735"/>
      <c r="NAH322" s="2735"/>
      <c r="NAI322" s="2735"/>
      <c r="NAJ322" s="2735"/>
      <c r="NAK322" s="2735"/>
      <c r="NAL322" s="2735"/>
      <c r="NAM322" s="2735"/>
      <c r="NAN322" s="2735"/>
      <c r="NAO322" s="2735"/>
      <c r="NAP322" s="2735"/>
      <c r="NAQ322" s="2735"/>
      <c r="NAR322" s="2735"/>
      <c r="NAS322" s="2735"/>
      <c r="NAT322" s="2735"/>
      <c r="NAU322" s="2735"/>
      <c r="NAV322" s="2735"/>
      <c r="NAW322" s="2735"/>
      <c r="NAX322" s="2735"/>
      <c r="NAY322" s="2735"/>
      <c r="NAZ322" s="2735"/>
      <c r="NBA322" s="2735"/>
      <c r="NBB322" s="2735"/>
      <c r="NBC322" s="2735"/>
      <c r="NBD322" s="2735"/>
      <c r="NBE322" s="2735"/>
      <c r="NBF322" s="2735"/>
      <c r="NBG322" s="2735"/>
      <c r="NBH322" s="2735"/>
      <c r="NBI322" s="2735"/>
      <c r="NBJ322" s="2735"/>
      <c r="NBK322" s="2735"/>
      <c r="NBL322" s="2735"/>
      <c r="NBM322" s="2735"/>
      <c r="NBN322" s="2735"/>
      <c r="NBO322" s="2735"/>
      <c r="NBP322" s="2735"/>
      <c r="NBQ322" s="2735"/>
      <c r="NBR322" s="2735"/>
      <c r="NBS322" s="2735"/>
      <c r="NBT322" s="2735"/>
      <c r="NBU322" s="2735"/>
      <c r="NBV322" s="2735"/>
      <c r="NBW322" s="2735"/>
      <c r="NBX322" s="2735"/>
      <c r="NBY322" s="2735"/>
      <c r="NBZ322" s="2735"/>
      <c r="NCA322" s="2735"/>
      <c r="NCB322" s="2735"/>
      <c r="NCC322" s="2735"/>
      <c r="NCD322" s="2735"/>
      <c r="NCE322" s="2735"/>
      <c r="NCF322" s="2735"/>
      <c r="NCG322" s="2735"/>
      <c r="NCH322" s="2735"/>
      <c r="NCI322" s="2735"/>
      <c r="NCJ322" s="2735"/>
      <c r="NCK322" s="2735"/>
      <c r="NCL322" s="2735"/>
      <c r="NCM322" s="2735"/>
      <c r="NCN322" s="2735"/>
      <c r="NCO322" s="2735"/>
      <c r="NCP322" s="2735"/>
      <c r="NCQ322" s="2735"/>
      <c r="NCR322" s="2735"/>
      <c r="NCS322" s="2735"/>
      <c r="NCT322" s="2735"/>
      <c r="NCU322" s="2735"/>
      <c r="NCV322" s="2735"/>
      <c r="NCW322" s="2735"/>
      <c r="NCX322" s="2735"/>
      <c r="NCY322" s="2735"/>
      <c r="NCZ322" s="2735"/>
      <c r="NDA322" s="2735"/>
      <c r="NDB322" s="2735"/>
      <c r="NDC322" s="2735"/>
      <c r="NDD322" s="2735"/>
      <c r="NDE322" s="2735"/>
      <c r="NDF322" s="2735"/>
      <c r="NDG322" s="2735"/>
      <c r="NDH322" s="2735"/>
      <c r="NDI322" s="2735"/>
      <c r="NDJ322" s="2735"/>
      <c r="NDK322" s="2735"/>
      <c r="NDL322" s="2735"/>
      <c r="NDM322" s="2735"/>
      <c r="NDN322" s="2735"/>
      <c r="NDO322" s="2735"/>
      <c r="NDP322" s="2735"/>
      <c r="NDQ322" s="2735"/>
      <c r="NDR322" s="2735"/>
      <c r="NDS322" s="2735"/>
      <c r="NDT322" s="2735"/>
      <c r="NDU322" s="2735"/>
      <c r="NDV322" s="2735"/>
      <c r="NDW322" s="2735"/>
      <c r="NDX322" s="2735"/>
      <c r="NDY322" s="2735"/>
      <c r="NDZ322" s="2735"/>
      <c r="NEA322" s="2735"/>
      <c r="NEB322" s="2735"/>
      <c r="NEC322" s="2735"/>
      <c r="NED322" s="2735"/>
      <c r="NEE322" s="2735"/>
      <c r="NEF322" s="2735"/>
      <c r="NEG322" s="2735"/>
      <c r="NEH322" s="2735"/>
      <c r="NEI322" s="2735"/>
      <c r="NEJ322" s="2735"/>
      <c r="NEK322" s="2735"/>
      <c r="NEL322" s="2735"/>
      <c r="NEM322" s="2735"/>
      <c r="NEN322" s="2735"/>
      <c r="NEO322" s="2735"/>
      <c r="NEP322" s="2735"/>
      <c r="NEQ322" s="2735"/>
      <c r="NER322" s="2735"/>
      <c r="NES322" s="2735"/>
      <c r="NET322" s="2735"/>
      <c r="NEU322" s="2735"/>
      <c r="NEV322" s="2735"/>
      <c r="NEW322" s="2735"/>
      <c r="NEX322" s="2735"/>
      <c r="NEY322" s="2735"/>
      <c r="NEZ322" s="2735"/>
      <c r="NFA322" s="2735"/>
      <c r="NFB322" s="2735"/>
      <c r="NFC322" s="2735"/>
      <c r="NFD322" s="2735"/>
      <c r="NFE322" s="2735"/>
      <c r="NFF322" s="2735"/>
      <c r="NFG322" s="2735"/>
      <c r="NFH322" s="2735"/>
      <c r="NFI322" s="2735"/>
      <c r="NFJ322" s="2735"/>
      <c r="NFK322" s="2735"/>
      <c r="NFL322" s="2735"/>
      <c r="NFM322" s="2735"/>
      <c r="NFN322" s="2735"/>
      <c r="NFO322" s="2735"/>
      <c r="NFP322" s="2735"/>
      <c r="NFQ322" s="2735"/>
      <c r="NFR322" s="2735"/>
      <c r="NFS322" s="2735"/>
      <c r="NFT322" s="2735"/>
      <c r="NFU322" s="2735"/>
      <c r="NFV322" s="2735"/>
      <c r="NFW322" s="2735"/>
      <c r="NFX322" s="2735"/>
      <c r="NFY322" s="2735"/>
      <c r="NFZ322" s="2735"/>
      <c r="NGA322" s="2735"/>
      <c r="NGB322" s="2735"/>
      <c r="NGC322" s="2735"/>
      <c r="NGD322" s="2735"/>
      <c r="NGE322" s="2735"/>
      <c r="NGF322" s="2735"/>
      <c r="NGG322" s="2735"/>
      <c r="NGH322" s="2735"/>
      <c r="NGI322" s="2735"/>
      <c r="NGJ322" s="2735"/>
      <c r="NGK322" s="2735"/>
      <c r="NGL322" s="2735"/>
      <c r="NGM322" s="2735"/>
      <c r="NGN322" s="2735"/>
      <c r="NGO322" s="2735"/>
      <c r="NGP322" s="2735"/>
      <c r="NGQ322" s="2735"/>
      <c r="NGR322" s="2735"/>
      <c r="NGS322" s="2735"/>
      <c r="NGT322" s="2735"/>
      <c r="NGU322" s="2735"/>
      <c r="NGV322" s="2735"/>
      <c r="NGW322" s="2735"/>
      <c r="NGX322" s="2735"/>
      <c r="NGY322" s="2735"/>
      <c r="NGZ322" s="2735"/>
      <c r="NHA322" s="2735"/>
      <c r="NHB322" s="2735"/>
      <c r="NHC322" s="2735"/>
      <c r="NHD322" s="2735"/>
      <c r="NHE322" s="2735"/>
      <c r="NHF322" s="2735"/>
      <c r="NHG322" s="2735"/>
      <c r="NHH322" s="2735"/>
      <c r="NHI322" s="2735"/>
      <c r="NHJ322" s="2735"/>
      <c r="NHK322" s="2735"/>
      <c r="NHL322" s="2735"/>
      <c r="NHM322" s="2735"/>
      <c r="NHN322" s="2735"/>
      <c r="NHO322" s="2735"/>
      <c r="NHP322" s="2735"/>
      <c r="NHQ322" s="2735"/>
      <c r="NHR322" s="2735"/>
      <c r="NHS322" s="2735"/>
      <c r="NHT322" s="2735"/>
      <c r="NHU322" s="2735"/>
      <c r="NHV322" s="2735"/>
      <c r="NHW322" s="2735"/>
      <c r="NHX322" s="2735"/>
      <c r="NHY322" s="2735"/>
      <c r="NHZ322" s="2735"/>
      <c r="NIA322" s="2735"/>
      <c r="NIB322" s="2735"/>
      <c r="NIC322" s="2735"/>
      <c r="NID322" s="2735"/>
      <c r="NIE322" s="2735"/>
      <c r="NIF322" s="2735"/>
      <c r="NIG322" s="2735"/>
      <c r="NIH322" s="2735"/>
      <c r="NII322" s="2735"/>
      <c r="NIJ322" s="2735"/>
      <c r="NIK322" s="2735"/>
      <c r="NIL322" s="2735"/>
      <c r="NIM322" s="2735"/>
      <c r="NIN322" s="2735"/>
      <c r="NIO322" s="2735"/>
      <c r="NIP322" s="2735"/>
      <c r="NIQ322" s="2735"/>
      <c r="NIR322" s="2735"/>
      <c r="NIS322" s="2735"/>
      <c r="NIT322" s="2735"/>
      <c r="NIU322" s="2735"/>
      <c r="NIV322" s="2735"/>
      <c r="NIW322" s="2735"/>
      <c r="NIX322" s="2735"/>
      <c r="NIY322" s="2735"/>
      <c r="NIZ322" s="2735"/>
      <c r="NJA322" s="2735"/>
      <c r="NJB322" s="2735"/>
      <c r="NJC322" s="2735"/>
      <c r="NJD322" s="2735"/>
      <c r="NJE322" s="2735"/>
      <c r="NJF322" s="2735"/>
      <c r="NJG322" s="2735"/>
      <c r="NJH322" s="2735"/>
      <c r="NJI322" s="2735"/>
      <c r="NJJ322" s="2735"/>
      <c r="NJK322" s="2735"/>
      <c r="NJL322" s="2735"/>
      <c r="NJM322" s="2735"/>
      <c r="NJN322" s="2735"/>
      <c r="NJO322" s="2735"/>
      <c r="NJP322" s="2735"/>
      <c r="NJQ322" s="2735"/>
      <c r="NJR322" s="2735"/>
      <c r="NJS322" s="2735"/>
      <c r="NJT322" s="2735"/>
      <c r="NJU322" s="2735"/>
      <c r="NJV322" s="2735"/>
      <c r="NJW322" s="2735"/>
      <c r="NJX322" s="2735"/>
      <c r="NJY322" s="2735"/>
      <c r="NJZ322" s="2735"/>
      <c r="NKA322" s="2735"/>
      <c r="NKB322" s="2735"/>
      <c r="NKC322" s="2735"/>
      <c r="NKD322" s="2735"/>
      <c r="NKE322" s="2735"/>
      <c r="NKF322" s="2735"/>
      <c r="NKG322" s="2735"/>
      <c r="NKH322" s="2735"/>
      <c r="NKI322" s="2735"/>
      <c r="NKJ322" s="2735"/>
      <c r="NKK322" s="2735"/>
      <c r="NKL322" s="2735"/>
      <c r="NKM322" s="2735"/>
      <c r="NKN322" s="2735"/>
      <c r="NKO322" s="2735"/>
      <c r="NKP322" s="2735"/>
      <c r="NKQ322" s="2735"/>
      <c r="NKR322" s="2735"/>
      <c r="NKS322" s="2735"/>
      <c r="NKT322" s="2735"/>
      <c r="NKU322" s="2735"/>
      <c r="NKV322" s="2735"/>
      <c r="NKW322" s="2735"/>
      <c r="NKX322" s="2735"/>
      <c r="NKY322" s="2735"/>
      <c r="NKZ322" s="2735"/>
      <c r="NLA322" s="2735"/>
      <c r="NLB322" s="2735"/>
      <c r="NLC322" s="2735"/>
      <c r="NLD322" s="2735"/>
      <c r="NLE322" s="2735"/>
      <c r="NLF322" s="2735"/>
      <c r="NLG322" s="2735"/>
      <c r="NLH322" s="2735"/>
      <c r="NLI322" s="2735"/>
      <c r="NLJ322" s="2735"/>
      <c r="NLK322" s="2735"/>
      <c r="NLL322" s="2735"/>
      <c r="NLM322" s="2735"/>
      <c r="NLN322" s="2735"/>
      <c r="NLO322" s="2735"/>
      <c r="NLP322" s="2735"/>
      <c r="NLQ322" s="2735"/>
      <c r="NLR322" s="2735"/>
      <c r="NLS322" s="2735"/>
      <c r="NLT322" s="2735"/>
      <c r="NLU322" s="2735"/>
      <c r="NLV322" s="2735"/>
      <c r="NLW322" s="2735"/>
      <c r="NLX322" s="2735"/>
      <c r="NLY322" s="2735"/>
      <c r="NLZ322" s="2735"/>
      <c r="NMA322" s="2735"/>
      <c r="NMB322" s="2735"/>
      <c r="NMC322" s="2735"/>
      <c r="NMD322" s="2735"/>
      <c r="NME322" s="2735"/>
      <c r="NMF322" s="2735"/>
      <c r="NMG322" s="2735"/>
      <c r="NMH322" s="2735"/>
      <c r="NMI322" s="2735"/>
      <c r="NMJ322" s="2735"/>
      <c r="NMK322" s="2735"/>
      <c r="NML322" s="2735"/>
      <c r="NMM322" s="2735"/>
      <c r="NMN322" s="2735"/>
      <c r="NMO322" s="2735"/>
      <c r="NMP322" s="2735"/>
      <c r="NMQ322" s="2735"/>
      <c r="NMR322" s="2735"/>
      <c r="NMS322" s="2735"/>
      <c r="NMT322" s="2735"/>
      <c r="NMU322" s="2735"/>
      <c r="NMV322" s="2735"/>
      <c r="NMW322" s="2735"/>
      <c r="NMX322" s="2735"/>
      <c r="NMY322" s="2735"/>
      <c r="NMZ322" s="2735"/>
      <c r="NNA322" s="2735"/>
      <c r="NNB322" s="2735"/>
      <c r="NNC322" s="2735"/>
      <c r="NND322" s="2735"/>
      <c r="NNE322" s="2735"/>
      <c r="NNF322" s="2735"/>
      <c r="NNG322" s="2735"/>
      <c r="NNH322" s="2735"/>
      <c r="NNI322" s="2735"/>
      <c r="NNJ322" s="2735"/>
      <c r="NNK322" s="2735"/>
      <c r="NNL322" s="2735"/>
      <c r="NNM322" s="2735"/>
      <c r="NNN322" s="2735"/>
      <c r="NNO322" s="2735"/>
      <c r="NNP322" s="2735"/>
      <c r="NNQ322" s="2735"/>
      <c r="NNR322" s="2735"/>
      <c r="NNS322" s="2735"/>
      <c r="NNT322" s="2735"/>
      <c r="NNU322" s="2735"/>
      <c r="NNV322" s="2735"/>
      <c r="NNW322" s="2735"/>
      <c r="NNX322" s="2735"/>
      <c r="NNY322" s="2735"/>
      <c r="NNZ322" s="2735"/>
      <c r="NOA322" s="2735"/>
      <c r="NOB322" s="2735"/>
      <c r="NOC322" s="2735"/>
      <c r="NOD322" s="2735"/>
      <c r="NOE322" s="2735"/>
      <c r="NOF322" s="2735"/>
      <c r="NOG322" s="2735"/>
      <c r="NOH322" s="2735"/>
      <c r="NOI322" s="2735"/>
      <c r="NOJ322" s="2735"/>
      <c r="NOK322" s="2735"/>
      <c r="NOL322" s="2735"/>
      <c r="NOM322" s="2735"/>
      <c r="NON322" s="2735"/>
      <c r="NOO322" s="2735"/>
      <c r="NOP322" s="2735"/>
      <c r="NOQ322" s="2735"/>
      <c r="NOR322" s="2735"/>
      <c r="NOS322" s="2735"/>
      <c r="NOT322" s="2735"/>
      <c r="NOU322" s="2735"/>
      <c r="NOV322" s="2735"/>
      <c r="NOW322" s="2735"/>
      <c r="NOX322" s="2735"/>
      <c r="NOY322" s="2735"/>
      <c r="NOZ322" s="2735"/>
      <c r="NPA322" s="2735"/>
      <c r="NPB322" s="2735"/>
      <c r="NPC322" s="2735"/>
      <c r="NPD322" s="2735"/>
      <c r="NPE322" s="2735"/>
      <c r="NPF322" s="2735"/>
      <c r="NPG322" s="2735"/>
      <c r="NPH322" s="2735"/>
      <c r="NPI322" s="2735"/>
      <c r="NPJ322" s="2735"/>
      <c r="NPK322" s="2735"/>
      <c r="NPL322" s="2735"/>
      <c r="NPM322" s="2735"/>
      <c r="NPN322" s="2735"/>
      <c r="NPO322" s="2735"/>
      <c r="NPP322" s="2735"/>
      <c r="NPQ322" s="2735"/>
      <c r="NPR322" s="2735"/>
      <c r="NPS322" s="2735"/>
      <c r="NPT322" s="2735"/>
      <c r="NPU322" s="2735"/>
      <c r="NPV322" s="2735"/>
      <c r="NPW322" s="2735"/>
      <c r="NPX322" s="2735"/>
      <c r="NPY322" s="2735"/>
      <c r="NPZ322" s="2735"/>
      <c r="NQA322" s="2735"/>
      <c r="NQB322" s="2735"/>
      <c r="NQC322" s="2735"/>
      <c r="NQD322" s="2735"/>
      <c r="NQE322" s="2735"/>
      <c r="NQF322" s="2735"/>
      <c r="NQG322" s="2735"/>
      <c r="NQH322" s="2735"/>
      <c r="NQI322" s="2735"/>
      <c r="NQJ322" s="2735"/>
      <c r="NQK322" s="2735"/>
      <c r="NQL322" s="2735"/>
      <c r="NQM322" s="2735"/>
      <c r="NQN322" s="2735"/>
      <c r="NQO322" s="2735"/>
      <c r="NQP322" s="2735"/>
      <c r="NQQ322" s="2735"/>
      <c r="NQR322" s="2735"/>
      <c r="NQS322" s="2735"/>
      <c r="NQT322" s="2735"/>
      <c r="NQU322" s="2735"/>
      <c r="NQV322" s="2735"/>
      <c r="NQW322" s="2735"/>
      <c r="NQX322" s="2735"/>
      <c r="NQY322" s="2735"/>
      <c r="NQZ322" s="2735"/>
      <c r="NRA322" s="2735"/>
      <c r="NRB322" s="2735"/>
      <c r="NRC322" s="2735"/>
      <c r="NRD322" s="2735"/>
      <c r="NRE322" s="2735"/>
      <c r="NRF322" s="2735"/>
      <c r="NRG322" s="2735"/>
      <c r="NRH322" s="2735"/>
      <c r="NRI322" s="2735"/>
      <c r="NRJ322" s="2735"/>
      <c r="NRK322" s="2735"/>
      <c r="NRL322" s="2735"/>
      <c r="NRM322" s="2735"/>
      <c r="NRN322" s="2735"/>
      <c r="NRO322" s="2735"/>
      <c r="NRP322" s="2735"/>
      <c r="NRQ322" s="2735"/>
      <c r="NRR322" s="2735"/>
      <c r="NRS322" s="2735"/>
      <c r="NRT322" s="2735"/>
      <c r="NRU322" s="2735"/>
      <c r="NRV322" s="2735"/>
      <c r="NRW322" s="2735"/>
      <c r="NRX322" s="2735"/>
      <c r="NRY322" s="2735"/>
      <c r="NRZ322" s="2735"/>
      <c r="NSA322" s="2735"/>
      <c r="NSB322" s="2735"/>
      <c r="NSC322" s="2735"/>
      <c r="NSD322" s="2735"/>
      <c r="NSE322" s="2735"/>
      <c r="NSF322" s="2735"/>
      <c r="NSG322" s="2735"/>
      <c r="NSH322" s="2735"/>
      <c r="NSI322" s="2735"/>
      <c r="NSJ322" s="2735"/>
      <c r="NSK322" s="2735"/>
      <c r="NSL322" s="2735"/>
      <c r="NSM322" s="2735"/>
      <c r="NSN322" s="2735"/>
      <c r="NSO322" s="2735"/>
      <c r="NSP322" s="2735"/>
      <c r="NSQ322" s="2735"/>
      <c r="NSR322" s="2735"/>
      <c r="NSS322" s="2735"/>
      <c r="NST322" s="2735"/>
      <c r="NSU322" s="2735"/>
      <c r="NSV322" s="2735"/>
      <c r="NSW322" s="2735"/>
      <c r="NSX322" s="2735"/>
      <c r="NSY322" s="2735"/>
      <c r="NSZ322" s="2735"/>
      <c r="NTA322" s="2735"/>
      <c r="NTB322" s="2735"/>
      <c r="NTC322" s="2735"/>
      <c r="NTD322" s="2735"/>
      <c r="NTE322" s="2735"/>
      <c r="NTF322" s="2735"/>
      <c r="NTG322" s="2735"/>
      <c r="NTH322" s="2735"/>
      <c r="NTI322" s="2735"/>
      <c r="NTJ322" s="2735"/>
      <c r="NTK322" s="2735"/>
      <c r="NTL322" s="2735"/>
      <c r="NTM322" s="2735"/>
      <c r="NTN322" s="2735"/>
      <c r="NTO322" s="2735"/>
      <c r="NTP322" s="2735"/>
      <c r="NTQ322" s="2735"/>
      <c r="NTR322" s="2735"/>
      <c r="NTS322" s="2735"/>
      <c r="NTT322" s="2735"/>
      <c r="NTU322" s="2735"/>
      <c r="NTV322" s="2735"/>
      <c r="NTW322" s="2735"/>
      <c r="NTX322" s="2735"/>
      <c r="NTY322" s="2735"/>
      <c r="NTZ322" s="2735"/>
      <c r="NUA322" s="2735"/>
      <c r="NUB322" s="2735"/>
      <c r="NUC322" s="2735"/>
      <c r="NUD322" s="2735"/>
      <c r="NUE322" s="2735"/>
      <c r="NUF322" s="2735"/>
      <c r="NUG322" s="2735"/>
      <c r="NUH322" s="2735"/>
      <c r="NUI322" s="2735"/>
      <c r="NUJ322" s="2735"/>
      <c r="NUK322" s="2735"/>
      <c r="NUL322" s="2735"/>
      <c r="NUM322" s="2735"/>
      <c r="NUN322" s="2735"/>
      <c r="NUO322" s="2735"/>
      <c r="NUP322" s="2735"/>
      <c r="NUQ322" s="2735"/>
      <c r="NUR322" s="2735"/>
      <c r="NUS322" s="2735"/>
      <c r="NUT322" s="2735"/>
      <c r="NUU322" s="2735"/>
      <c r="NUV322" s="2735"/>
      <c r="NUW322" s="2735"/>
      <c r="NUX322" s="2735"/>
      <c r="NUY322" s="2735"/>
      <c r="NUZ322" s="2735"/>
      <c r="NVA322" s="2735"/>
      <c r="NVB322" s="2735"/>
      <c r="NVC322" s="2735"/>
      <c r="NVD322" s="2735"/>
      <c r="NVE322" s="2735"/>
      <c r="NVF322" s="2735"/>
      <c r="NVG322" s="2735"/>
      <c r="NVH322" s="2735"/>
      <c r="NVI322" s="2735"/>
      <c r="NVJ322" s="2735"/>
      <c r="NVK322" s="2735"/>
      <c r="NVL322" s="2735"/>
      <c r="NVM322" s="2735"/>
      <c r="NVN322" s="2735"/>
      <c r="NVO322" s="2735"/>
      <c r="NVP322" s="2735"/>
      <c r="NVQ322" s="2735"/>
      <c r="NVR322" s="2735"/>
      <c r="NVS322" s="2735"/>
      <c r="NVT322" s="2735"/>
      <c r="NVU322" s="2735"/>
      <c r="NVV322" s="2735"/>
      <c r="NVW322" s="2735"/>
      <c r="NVX322" s="2735"/>
      <c r="NVY322" s="2735"/>
      <c r="NVZ322" s="2735"/>
      <c r="NWA322" s="2735"/>
      <c r="NWB322" s="2735"/>
      <c r="NWC322" s="2735"/>
      <c r="NWD322" s="2735"/>
      <c r="NWE322" s="2735"/>
      <c r="NWF322" s="2735"/>
      <c r="NWG322" s="2735"/>
      <c r="NWH322" s="2735"/>
      <c r="NWI322" s="2735"/>
      <c r="NWJ322" s="2735"/>
      <c r="NWK322" s="2735"/>
      <c r="NWL322" s="2735"/>
      <c r="NWM322" s="2735"/>
      <c r="NWN322" s="2735"/>
      <c r="NWO322" s="2735"/>
      <c r="NWP322" s="2735"/>
      <c r="NWQ322" s="2735"/>
      <c r="NWR322" s="2735"/>
      <c r="NWS322" s="2735"/>
      <c r="NWT322" s="2735"/>
      <c r="NWU322" s="2735"/>
      <c r="NWV322" s="2735"/>
      <c r="NWW322" s="2735"/>
      <c r="NWX322" s="2735"/>
      <c r="NWY322" s="2735"/>
      <c r="NWZ322" s="2735"/>
      <c r="NXA322" s="2735"/>
      <c r="NXB322" s="2735"/>
      <c r="NXC322" s="2735"/>
      <c r="NXD322" s="2735"/>
      <c r="NXE322" s="2735"/>
      <c r="NXF322" s="2735"/>
      <c r="NXG322" s="2735"/>
      <c r="NXH322" s="2735"/>
      <c r="NXI322" s="2735"/>
      <c r="NXJ322" s="2735"/>
      <c r="NXK322" s="2735"/>
      <c r="NXL322" s="2735"/>
      <c r="NXM322" s="2735"/>
      <c r="NXN322" s="2735"/>
      <c r="NXO322" s="2735"/>
      <c r="NXP322" s="2735"/>
      <c r="NXQ322" s="2735"/>
      <c r="NXR322" s="2735"/>
      <c r="NXS322" s="2735"/>
      <c r="NXT322" s="2735"/>
      <c r="NXU322" s="2735"/>
      <c r="NXV322" s="2735"/>
      <c r="NXW322" s="2735"/>
      <c r="NXX322" s="2735"/>
      <c r="NXY322" s="2735"/>
      <c r="NXZ322" s="2735"/>
      <c r="NYA322" s="2735"/>
      <c r="NYB322" s="2735"/>
      <c r="NYC322" s="2735"/>
      <c r="NYD322" s="2735"/>
      <c r="NYE322" s="2735"/>
      <c r="NYF322" s="2735"/>
      <c r="NYG322" s="2735"/>
      <c r="NYH322" s="2735"/>
      <c r="NYI322" s="2735"/>
      <c r="NYJ322" s="2735"/>
      <c r="NYK322" s="2735"/>
      <c r="NYL322" s="2735"/>
      <c r="NYM322" s="2735"/>
      <c r="NYN322" s="2735"/>
      <c r="NYO322" s="2735"/>
      <c r="NYP322" s="2735"/>
      <c r="NYQ322" s="2735"/>
      <c r="NYR322" s="2735"/>
      <c r="NYS322" s="2735"/>
      <c r="NYT322" s="2735"/>
      <c r="NYU322" s="2735"/>
      <c r="NYV322" s="2735"/>
      <c r="NYW322" s="2735"/>
      <c r="NYX322" s="2735"/>
      <c r="NYY322" s="2735"/>
      <c r="NYZ322" s="2735"/>
      <c r="NZA322" s="2735"/>
      <c r="NZB322" s="2735"/>
      <c r="NZC322" s="2735"/>
      <c r="NZD322" s="2735"/>
      <c r="NZE322" s="2735"/>
      <c r="NZF322" s="2735"/>
      <c r="NZG322" s="2735"/>
      <c r="NZH322" s="2735"/>
      <c r="NZI322" s="2735"/>
      <c r="NZJ322" s="2735"/>
      <c r="NZK322" s="2735"/>
      <c r="NZL322" s="2735"/>
      <c r="NZM322" s="2735"/>
      <c r="NZN322" s="2735"/>
      <c r="NZO322" s="2735"/>
      <c r="NZP322" s="2735"/>
      <c r="NZQ322" s="2735"/>
      <c r="NZR322" s="2735"/>
      <c r="NZS322" s="2735"/>
      <c r="NZT322" s="2735"/>
      <c r="NZU322" s="2735"/>
      <c r="NZV322" s="2735"/>
      <c r="NZW322" s="2735"/>
      <c r="NZX322" s="2735"/>
      <c r="NZY322" s="2735"/>
      <c r="NZZ322" s="2735"/>
      <c r="OAA322" s="2735"/>
      <c r="OAB322" s="2735"/>
      <c r="OAC322" s="2735"/>
      <c r="OAD322" s="2735"/>
      <c r="OAE322" s="2735"/>
      <c r="OAF322" s="2735"/>
      <c r="OAG322" s="2735"/>
      <c r="OAH322" s="2735"/>
      <c r="OAI322" s="2735"/>
      <c r="OAJ322" s="2735"/>
      <c r="OAK322" s="2735"/>
      <c r="OAL322" s="2735"/>
      <c r="OAM322" s="2735"/>
      <c r="OAN322" s="2735"/>
      <c r="OAO322" s="2735"/>
      <c r="OAP322" s="2735"/>
      <c r="OAQ322" s="2735"/>
      <c r="OAR322" s="2735"/>
      <c r="OAS322" s="2735"/>
      <c r="OAT322" s="2735"/>
      <c r="OAU322" s="2735"/>
      <c r="OAV322" s="2735"/>
      <c r="OAW322" s="2735"/>
      <c r="OAX322" s="2735"/>
      <c r="OAY322" s="2735"/>
      <c r="OAZ322" s="2735"/>
      <c r="OBA322" s="2735"/>
      <c r="OBB322" s="2735"/>
      <c r="OBC322" s="2735"/>
      <c r="OBD322" s="2735"/>
      <c r="OBE322" s="2735"/>
      <c r="OBF322" s="2735"/>
      <c r="OBG322" s="2735"/>
      <c r="OBH322" s="2735"/>
      <c r="OBI322" s="2735"/>
      <c r="OBJ322" s="2735"/>
      <c r="OBK322" s="2735"/>
      <c r="OBL322" s="2735"/>
      <c r="OBM322" s="2735"/>
      <c r="OBN322" s="2735"/>
      <c r="OBO322" s="2735"/>
      <c r="OBP322" s="2735"/>
      <c r="OBQ322" s="2735"/>
      <c r="OBR322" s="2735"/>
      <c r="OBS322" s="2735"/>
      <c r="OBT322" s="2735"/>
      <c r="OBU322" s="2735"/>
      <c r="OBV322" s="2735"/>
      <c r="OBW322" s="2735"/>
      <c r="OBX322" s="2735"/>
      <c r="OBY322" s="2735"/>
      <c r="OBZ322" s="2735"/>
      <c r="OCA322" s="2735"/>
      <c r="OCB322" s="2735"/>
      <c r="OCC322" s="2735"/>
      <c r="OCD322" s="2735"/>
      <c r="OCE322" s="2735"/>
      <c r="OCF322" s="2735"/>
      <c r="OCG322" s="2735"/>
      <c r="OCH322" s="2735"/>
      <c r="OCI322" s="2735"/>
      <c r="OCJ322" s="2735"/>
      <c r="OCK322" s="2735"/>
      <c r="OCL322" s="2735"/>
      <c r="OCM322" s="2735"/>
      <c r="OCN322" s="2735"/>
      <c r="OCO322" s="2735"/>
      <c r="OCP322" s="2735"/>
      <c r="OCQ322" s="2735"/>
      <c r="OCR322" s="2735"/>
      <c r="OCS322" s="2735"/>
      <c r="OCT322" s="2735"/>
      <c r="OCU322" s="2735"/>
      <c r="OCV322" s="2735"/>
      <c r="OCW322" s="2735"/>
      <c r="OCX322" s="2735"/>
      <c r="OCY322" s="2735"/>
      <c r="OCZ322" s="2735"/>
      <c r="ODA322" s="2735"/>
      <c r="ODB322" s="2735"/>
      <c r="ODC322" s="2735"/>
      <c r="ODD322" s="2735"/>
      <c r="ODE322" s="2735"/>
      <c r="ODF322" s="2735"/>
      <c r="ODG322" s="2735"/>
      <c r="ODH322" s="2735"/>
      <c r="ODI322" s="2735"/>
      <c r="ODJ322" s="2735"/>
      <c r="ODK322" s="2735"/>
      <c r="ODL322" s="2735"/>
      <c r="ODM322" s="2735"/>
      <c r="ODN322" s="2735"/>
      <c r="ODO322" s="2735"/>
      <c r="ODP322" s="2735"/>
      <c r="ODQ322" s="2735"/>
      <c r="ODR322" s="2735"/>
      <c r="ODS322" s="2735"/>
      <c r="ODT322" s="2735"/>
      <c r="ODU322" s="2735"/>
      <c r="ODV322" s="2735"/>
      <c r="ODW322" s="2735"/>
      <c r="ODX322" s="2735"/>
      <c r="ODY322" s="2735"/>
      <c r="ODZ322" s="2735"/>
      <c r="OEA322" s="2735"/>
      <c r="OEB322" s="2735"/>
      <c r="OEC322" s="2735"/>
      <c r="OED322" s="2735"/>
      <c r="OEE322" s="2735"/>
      <c r="OEF322" s="2735"/>
      <c r="OEG322" s="2735"/>
      <c r="OEH322" s="2735"/>
      <c r="OEI322" s="2735"/>
      <c r="OEJ322" s="2735"/>
      <c r="OEK322" s="2735"/>
      <c r="OEL322" s="2735"/>
      <c r="OEM322" s="2735"/>
      <c r="OEN322" s="2735"/>
      <c r="OEO322" s="2735"/>
      <c r="OEP322" s="2735"/>
      <c r="OEQ322" s="2735"/>
      <c r="OER322" s="2735"/>
      <c r="OES322" s="2735"/>
      <c r="OET322" s="2735"/>
      <c r="OEU322" s="2735"/>
      <c r="OEV322" s="2735"/>
      <c r="OEW322" s="2735"/>
      <c r="OEX322" s="2735"/>
      <c r="OEY322" s="2735"/>
      <c r="OEZ322" s="2735"/>
      <c r="OFA322" s="2735"/>
      <c r="OFB322" s="2735"/>
      <c r="OFC322" s="2735"/>
      <c r="OFD322" s="2735"/>
      <c r="OFE322" s="2735"/>
      <c r="OFF322" s="2735"/>
      <c r="OFG322" s="2735"/>
      <c r="OFH322" s="2735"/>
      <c r="OFI322" s="2735"/>
      <c r="OFJ322" s="2735"/>
      <c r="OFK322" s="2735"/>
      <c r="OFL322" s="2735"/>
      <c r="OFM322" s="2735"/>
      <c r="OFN322" s="2735"/>
      <c r="OFO322" s="2735"/>
      <c r="OFP322" s="2735"/>
      <c r="OFQ322" s="2735"/>
      <c r="OFR322" s="2735"/>
      <c r="OFS322" s="2735"/>
      <c r="OFT322" s="2735"/>
      <c r="OFU322" s="2735"/>
      <c r="OFV322" s="2735"/>
      <c r="OFW322" s="2735"/>
      <c r="OFX322" s="2735"/>
      <c r="OFY322" s="2735"/>
      <c r="OFZ322" s="2735"/>
      <c r="OGA322" s="2735"/>
      <c r="OGB322" s="2735"/>
      <c r="OGC322" s="2735"/>
      <c r="OGD322" s="2735"/>
      <c r="OGE322" s="2735"/>
      <c r="OGF322" s="2735"/>
      <c r="OGG322" s="2735"/>
      <c r="OGH322" s="2735"/>
      <c r="OGI322" s="2735"/>
      <c r="OGJ322" s="2735"/>
      <c r="OGK322" s="2735"/>
      <c r="OGL322" s="2735"/>
      <c r="OGM322" s="2735"/>
      <c r="OGN322" s="2735"/>
      <c r="OGO322" s="2735"/>
      <c r="OGP322" s="2735"/>
      <c r="OGQ322" s="2735"/>
      <c r="OGR322" s="2735"/>
      <c r="OGS322" s="2735"/>
      <c r="OGT322" s="2735"/>
      <c r="OGU322" s="2735"/>
      <c r="OGV322" s="2735"/>
      <c r="OGW322" s="2735"/>
      <c r="OGX322" s="2735"/>
      <c r="OGY322" s="2735"/>
      <c r="OGZ322" s="2735"/>
      <c r="OHA322" s="2735"/>
      <c r="OHB322" s="2735"/>
      <c r="OHC322" s="2735"/>
      <c r="OHD322" s="2735"/>
      <c r="OHE322" s="2735"/>
      <c r="OHF322" s="2735"/>
      <c r="OHG322" s="2735"/>
      <c r="OHH322" s="2735"/>
      <c r="OHI322" s="2735"/>
      <c r="OHJ322" s="2735"/>
      <c r="OHK322" s="2735"/>
      <c r="OHL322" s="2735"/>
      <c r="OHM322" s="2735"/>
      <c r="OHN322" s="2735"/>
      <c r="OHO322" s="2735"/>
      <c r="OHP322" s="2735"/>
      <c r="OHQ322" s="2735"/>
      <c r="OHR322" s="2735"/>
      <c r="OHS322" s="2735"/>
      <c r="OHT322" s="2735"/>
      <c r="OHU322" s="2735"/>
      <c r="OHV322" s="2735"/>
      <c r="OHW322" s="2735"/>
      <c r="OHX322" s="2735"/>
      <c r="OHY322" s="2735"/>
      <c r="OHZ322" s="2735"/>
      <c r="OIA322" s="2735"/>
      <c r="OIB322" s="2735"/>
      <c r="OIC322" s="2735"/>
      <c r="OID322" s="2735"/>
      <c r="OIE322" s="2735"/>
      <c r="OIF322" s="2735"/>
      <c r="OIG322" s="2735"/>
      <c r="OIH322" s="2735"/>
      <c r="OII322" s="2735"/>
      <c r="OIJ322" s="2735"/>
      <c r="OIK322" s="2735"/>
      <c r="OIL322" s="2735"/>
      <c r="OIM322" s="2735"/>
      <c r="OIN322" s="2735"/>
      <c r="OIO322" s="2735"/>
      <c r="OIP322" s="2735"/>
      <c r="OIQ322" s="2735"/>
      <c r="OIR322" s="2735"/>
      <c r="OIS322" s="2735"/>
      <c r="OIT322" s="2735"/>
      <c r="OIU322" s="2735"/>
      <c r="OIV322" s="2735"/>
      <c r="OIW322" s="2735"/>
      <c r="OIX322" s="2735"/>
      <c r="OIY322" s="2735"/>
      <c r="OIZ322" s="2735"/>
      <c r="OJA322" s="2735"/>
      <c r="OJB322" s="2735"/>
      <c r="OJC322" s="2735"/>
      <c r="OJD322" s="2735"/>
      <c r="OJE322" s="2735"/>
      <c r="OJF322" s="2735"/>
      <c r="OJG322" s="2735"/>
      <c r="OJH322" s="2735"/>
      <c r="OJI322" s="2735"/>
      <c r="OJJ322" s="2735"/>
      <c r="OJK322" s="2735"/>
      <c r="OJL322" s="2735"/>
      <c r="OJM322" s="2735"/>
      <c r="OJN322" s="2735"/>
      <c r="OJO322" s="2735"/>
      <c r="OJP322" s="2735"/>
      <c r="OJQ322" s="2735"/>
      <c r="OJR322" s="2735"/>
      <c r="OJS322" s="2735"/>
      <c r="OJT322" s="2735"/>
      <c r="OJU322" s="2735"/>
      <c r="OJV322" s="2735"/>
      <c r="OJW322" s="2735"/>
      <c r="OJX322" s="2735"/>
      <c r="OJY322" s="2735"/>
      <c r="OJZ322" s="2735"/>
      <c r="OKA322" s="2735"/>
      <c r="OKB322" s="2735"/>
      <c r="OKC322" s="2735"/>
      <c r="OKD322" s="2735"/>
      <c r="OKE322" s="2735"/>
      <c r="OKF322" s="2735"/>
      <c r="OKG322" s="2735"/>
      <c r="OKH322" s="2735"/>
      <c r="OKI322" s="2735"/>
      <c r="OKJ322" s="2735"/>
      <c r="OKK322" s="2735"/>
      <c r="OKL322" s="2735"/>
      <c r="OKM322" s="2735"/>
      <c r="OKN322" s="2735"/>
      <c r="OKO322" s="2735"/>
      <c r="OKP322" s="2735"/>
      <c r="OKQ322" s="2735"/>
      <c r="OKR322" s="2735"/>
      <c r="OKS322" s="2735"/>
      <c r="OKT322" s="2735"/>
      <c r="OKU322" s="2735"/>
      <c r="OKV322" s="2735"/>
      <c r="OKW322" s="2735"/>
      <c r="OKX322" s="2735"/>
      <c r="OKY322" s="2735"/>
      <c r="OKZ322" s="2735"/>
      <c r="OLA322" s="2735"/>
      <c r="OLB322" s="2735"/>
      <c r="OLC322" s="2735"/>
      <c r="OLD322" s="2735"/>
      <c r="OLE322" s="2735"/>
      <c r="OLF322" s="2735"/>
      <c r="OLG322" s="2735"/>
      <c r="OLH322" s="2735"/>
      <c r="OLI322" s="2735"/>
      <c r="OLJ322" s="2735"/>
      <c r="OLK322" s="2735"/>
      <c r="OLL322" s="2735"/>
      <c r="OLM322" s="2735"/>
      <c r="OLN322" s="2735"/>
      <c r="OLO322" s="2735"/>
      <c r="OLP322" s="2735"/>
      <c r="OLQ322" s="2735"/>
      <c r="OLR322" s="2735"/>
      <c r="OLS322" s="2735"/>
      <c r="OLT322" s="2735"/>
      <c r="OLU322" s="2735"/>
      <c r="OLV322" s="2735"/>
      <c r="OLW322" s="2735"/>
      <c r="OLX322" s="2735"/>
      <c r="OLY322" s="2735"/>
      <c r="OLZ322" s="2735"/>
      <c r="OMA322" s="2735"/>
      <c r="OMB322" s="2735"/>
      <c r="OMC322" s="2735"/>
      <c r="OMD322" s="2735"/>
      <c r="OME322" s="2735"/>
      <c r="OMF322" s="2735"/>
      <c r="OMG322" s="2735"/>
      <c r="OMH322" s="2735"/>
      <c r="OMI322" s="2735"/>
      <c r="OMJ322" s="2735"/>
      <c r="OMK322" s="2735"/>
      <c r="OML322" s="2735"/>
      <c r="OMM322" s="2735"/>
      <c r="OMN322" s="2735"/>
      <c r="OMO322" s="2735"/>
      <c r="OMP322" s="2735"/>
      <c r="OMQ322" s="2735"/>
      <c r="OMR322" s="2735"/>
      <c r="OMS322" s="2735"/>
      <c r="OMT322" s="2735"/>
      <c r="OMU322" s="2735"/>
      <c r="OMV322" s="2735"/>
      <c r="OMW322" s="2735"/>
      <c r="OMX322" s="2735"/>
      <c r="OMY322" s="2735"/>
      <c r="OMZ322" s="2735"/>
      <c r="ONA322" s="2735"/>
      <c r="ONB322" s="2735"/>
      <c r="ONC322" s="2735"/>
      <c r="OND322" s="2735"/>
      <c r="ONE322" s="2735"/>
      <c r="ONF322" s="2735"/>
      <c r="ONG322" s="2735"/>
      <c r="ONH322" s="2735"/>
      <c r="ONI322" s="2735"/>
      <c r="ONJ322" s="2735"/>
      <c r="ONK322" s="2735"/>
      <c r="ONL322" s="2735"/>
      <c r="ONM322" s="2735"/>
      <c r="ONN322" s="2735"/>
      <c r="ONO322" s="2735"/>
      <c r="ONP322" s="2735"/>
      <c r="ONQ322" s="2735"/>
      <c r="ONR322" s="2735"/>
      <c r="ONS322" s="2735"/>
      <c r="ONT322" s="2735"/>
      <c r="ONU322" s="2735"/>
      <c r="ONV322" s="2735"/>
      <c r="ONW322" s="2735"/>
      <c r="ONX322" s="2735"/>
      <c r="ONY322" s="2735"/>
      <c r="ONZ322" s="2735"/>
      <c r="OOA322" s="2735"/>
      <c r="OOB322" s="2735"/>
      <c r="OOC322" s="2735"/>
      <c r="OOD322" s="2735"/>
      <c r="OOE322" s="2735"/>
      <c r="OOF322" s="2735"/>
      <c r="OOG322" s="2735"/>
      <c r="OOH322" s="2735"/>
      <c r="OOI322" s="2735"/>
      <c r="OOJ322" s="2735"/>
      <c r="OOK322" s="2735"/>
      <c r="OOL322" s="2735"/>
      <c r="OOM322" s="2735"/>
      <c r="OON322" s="2735"/>
      <c r="OOO322" s="2735"/>
      <c r="OOP322" s="2735"/>
      <c r="OOQ322" s="2735"/>
      <c r="OOR322" s="2735"/>
      <c r="OOS322" s="2735"/>
      <c r="OOT322" s="2735"/>
      <c r="OOU322" s="2735"/>
      <c r="OOV322" s="2735"/>
      <c r="OOW322" s="2735"/>
      <c r="OOX322" s="2735"/>
      <c r="OOY322" s="2735"/>
      <c r="OOZ322" s="2735"/>
      <c r="OPA322" s="2735"/>
      <c r="OPB322" s="2735"/>
      <c r="OPC322" s="2735"/>
      <c r="OPD322" s="2735"/>
      <c r="OPE322" s="2735"/>
      <c r="OPF322" s="2735"/>
      <c r="OPG322" s="2735"/>
      <c r="OPH322" s="2735"/>
      <c r="OPI322" s="2735"/>
      <c r="OPJ322" s="2735"/>
      <c r="OPK322" s="2735"/>
      <c r="OPL322" s="2735"/>
      <c r="OPM322" s="2735"/>
      <c r="OPN322" s="2735"/>
      <c r="OPO322" s="2735"/>
      <c r="OPP322" s="2735"/>
      <c r="OPQ322" s="2735"/>
      <c r="OPR322" s="2735"/>
      <c r="OPS322" s="2735"/>
      <c r="OPT322" s="2735"/>
      <c r="OPU322" s="2735"/>
      <c r="OPV322" s="2735"/>
      <c r="OPW322" s="2735"/>
      <c r="OPX322" s="2735"/>
      <c r="OPY322" s="2735"/>
      <c r="OPZ322" s="2735"/>
      <c r="OQA322" s="2735"/>
      <c r="OQB322" s="2735"/>
      <c r="OQC322" s="2735"/>
      <c r="OQD322" s="2735"/>
      <c r="OQE322" s="2735"/>
      <c r="OQF322" s="2735"/>
      <c r="OQG322" s="2735"/>
      <c r="OQH322" s="2735"/>
      <c r="OQI322" s="2735"/>
      <c r="OQJ322" s="2735"/>
      <c r="OQK322" s="2735"/>
      <c r="OQL322" s="2735"/>
      <c r="OQM322" s="2735"/>
      <c r="OQN322" s="2735"/>
      <c r="OQO322" s="2735"/>
      <c r="OQP322" s="2735"/>
      <c r="OQQ322" s="2735"/>
      <c r="OQR322" s="2735"/>
      <c r="OQS322" s="2735"/>
      <c r="OQT322" s="2735"/>
      <c r="OQU322" s="2735"/>
      <c r="OQV322" s="2735"/>
      <c r="OQW322" s="2735"/>
      <c r="OQX322" s="2735"/>
      <c r="OQY322" s="2735"/>
      <c r="OQZ322" s="2735"/>
      <c r="ORA322" s="2735"/>
      <c r="ORB322" s="2735"/>
      <c r="ORC322" s="2735"/>
      <c r="ORD322" s="2735"/>
      <c r="ORE322" s="2735"/>
      <c r="ORF322" s="2735"/>
      <c r="ORG322" s="2735"/>
      <c r="ORH322" s="2735"/>
      <c r="ORI322" s="2735"/>
      <c r="ORJ322" s="2735"/>
      <c r="ORK322" s="2735"/>
      <c r="ORL322" s="2735"/>
      <c r="ORM322" s="2735"/>
      <c r="ORN322" s="2735"/>
      <c r="ORO322" s="2735"/>
      <c r="ORP322" s="2735"/>
      <c r="ORQ322" s="2735"/>
      <c r="ORR322" s="2735"/>
      <c r="ORS322" s="2735"/>
      <c r="ORT322" s="2735"/>
      <c r="ORU322" s="2735"/>
      <c r="ORV322" s="2735"/>
      <c r="ORW322" s="2735"/>
      <c r="ORX322" s="2735"/>
      <c r="ORY322" s="2735"/>
      <c r="ORZ322" s="2735"/>
      <c r="OSA322" s="2735"/>
      <c r="OSB322" s="2735"/>
      <c r="OSC322" s="2735"/>
      <c r="OSD322" s="2735"/>
      <c r="OSE322" s="2735"/>
      <c r="OSF322" s="2735"/>
      <c r="OSG322" s="2735"/>
      <c r="OSH322" s="2735"/>
      <c r="OSI322" s="2735"/>
      <c r="OSJ322" s="2735"/>
      <c r="OSK322" s="2735"/>
      <c r="OSL322" s="2735"/>
      <c r="OSM322" s="2735"/>
      <c r="OSN322" s="2735"/>
      <c r="OSO322" s="2735"/>
      <c r="OSP322" s="2735"/>
      <c r="OSQ322" s="2735"/>
      <c r="OSR322" s="2735"/>
      <c r="OSS322" s="2735"/>
      <c r="OST322" s="2735"/>
      <c r="OSU322" s="2735"/>
      <c r="OSV322" s="2735"/>
      <c r="OSW322" s="2735"/>
      <c r="OSX322" s="2735"/>
      <c r="OSY322" s="2735"/>
      <c r="OSZ322" s="2735"/>
      <c r="OTA322" s="2735"/>
      <c r="OTB322" s="2735"/>
      <c r="OTC322" s="2735"/>
      <c r="OTD322" s="2735"/>
      <c r="OTE322" s="2735"/>
      <c r="OTF322" s="2735"/>
      <c r="OTG322" s="2735"/>
      <c r="OTH322" s="2735"/>
      <c r="OTI322" s="2735"/>
      <c r="OTJ322" s="2735"/>
      <c r="OTK322" s="2735"/>
      <c r="OTL322" s="2735"/>
      <c r="OTM322" s="2735"/>
      <c r="OTN322" s="2735"/>
      <c r="OTO322" s="2735"/>
      <c r="OTP322" s="2735"/>
      <c r="OTQ322" s="2735"/>
      <c r="OTR322" s="2735"/>
      <c r="OTS322" s="2735"/>
      <c r="OTT322" s="2735"/>
      <c r="OTU322" s="2735"/>
      <c r="OTV322" s="2735"/>
      <c r="OTW322" s="2735"/>
      <c r="OTX322" s="2735"/>
      <c r="OTY322" s="2735"/>
      <c r="OTZ322" s="2735"/>
      <c r="OUA322" s="2735"/>
      <c r="OUB322" s="2735"/>
      <c r="OUC322" s="2735"/>
      <c r="OUD322" s="2735"/>
      <c r="OUE322" s="2735"/>
      <c r="OUF322" s="2735"/>
      <c r="OUG322" s="2735"/>
      <c r="OUH322" s="2735"/>
      <c r="OUI322" s="2735"/>
      <c r="OUJ322" s="2735"/>
      <c r="OUK322" s="2735"/>
      <c r="OUL322" s="2735"/>
      <c r="OUM322" s="2735"/>
      <c r="OUN322" s="2735"/>
      <c r="OUO322" s="2735"/>
      <c r="OUP322" s="2735"/>
      <c r="OUQ322" s="2735"/>
      <c r="OUR322" s="2735"/>
      <c r="OUS322" s="2735"/>
      <c r="OUT322" s="2735"/>
      <c r="OUU322" s="2735"/>
      <c r="OUV322" s="2735"/>
      <c r="OUW322" s="2735"/>
      <c r="OUX322" s="2735"/>
      <c r="OUY322" s="2735"/>
      <c r="OUZ322" s="2735"/>
      <c r="OVA322" s="2735"/>
      <c r="OVB322" s="2735"/>
      <c r="OVC322" s="2735"/>
      <c r="OVD322" s="2735"/>
      <c r="OVE322" s="2735"/>
      <c r="OVF322" s="2735"/>
      <c r="OVG322" s="2735"/>
      <c r="OVH322" s="2735"/>
      <c r="OVI322" s="2735"/>
      <c r="OVJ322" s="2735"/>
      <c r="OVK322" s="2735"/>
      <c r="OVL322" s="2735"/>
      <c r="OVM322" s="2735"/>
      <c r="OVN322" s="2735"/>
      <c r="OVO322" s="2735"/>
      <c r="OVP322" s="2735"/>
      <c r="OVQ322" s="2735"/>
      <c r="OVR322" s="2735"/>
      <c r="OVS322" s="2735"/>
      <c r="OVT322" s="2735"/>
      <c r="OVU322" s="2735"/>
      <c r="OVV322" s="2735"/>
      <c r="OVW322" s="2735"/>
      <c r="OVX322" s="2735"/>
      <c r="OVY322" s="2735"/>
      <c r="OVZ322" s="2735"/>
      <c r="OWA322" s="2735"/>
      <c r="OWB322" s="2735"/>
      <c r="OWC322" s="2735"/>
      <c r="OWD322" s="2735"/>
      <c r="OWE322" s="2735"/>
      <c r="OWF322" s="2735"/>
      <c r="OWG322" s="2735"/>
      <c r="OWH322" s="2735"/>
      <c r="OWI322" s="2735"/>
      <c r="OWJ322" s="2735"/>
      <c r="OWK322" s="2735"/>
      <c r="OWL322" s="2735"/>
      <c r="OWM322" s="2735"/>
      <c r="OWN322" s="2735"/>
      <c r="OWO322" s="2735"/>
      <c r="OWP322" s="2735"/>
      <c r="OWQ322" s="2735"/>
      <c r="OWR322" s="2735"/>
      <c r="OWS322" s="2735"/>
      <c r="OWT322" s="2735"/>
      <c r="OWU322" s="2735"/>
      <c r="OWV322" s="2735"/>
      <c r="OWW322" s="2735"/>
      <c r="OWX322" s="2735"/>
      <c r="OWY322" s="2735"/>
      <c r="OWZ322" s="2735"/>
      <c r="OXA322" s="2735"/>
      <c r="OXB322" s="2735"/>
      <c r="OXC322" s="2735"/>
      <c r="OXD322" s="2735"/>
      <c r="OXE322" s="2735"/>
      <c r="OXF322" s="2735"/>
      <c r="OXG322" s="2735"/>
      <c r="OXH322" s="2735"/>
      <c r="OXI322" s="2735"/>
      <c r="OXJ322" s="2735"/>
      <c r="OXK322" s="2735"/>
      <c r="OXL322" s="2735"/>
      <c r="OXM322" s="2735"/>
      <c r="OXN322" s="2735"/>
      <c r="OXO322" s="2735"/>
      <c r="OXP322" s="2735"/>
      <c r="OXQ322" s="2735"/>
      <c r="OXR322" s="2735"/>
      <c r="OXS322" s="2735"/>
      <c r="OXT322" s="2735"/>
      <c r="OXU322" s="2735"/>
      <c r="OXV322" s="2735"/>
      <c r="OXW322" s="2735"/>
      <c r="OXX322" s="2735"/>
      <c r="OXY322" s="2735"/>
      <c r="OXZ322" s="2735"/>
      <c r="OYA322" s="2735"/>
      <c r="OYB322" s="2735"/>
      <c r="OYC322" s="2735"/>
      <c r="OYD322" s="2735"/>
      <c r="OYE322" s="2735"/>
      <c r="OYF322" s="2735"/>
      <c r="OYG322" s="2735"/>
      <c r="OYH322" s="2735"/>
      <c r="OYI322" s="2735"/>
      <c r="OYJ322" s="2735"/>
      <c r="OYK322" s="2735"/>
      <c r="OYL322" s="2735"/>
      <c r="OYM322" s="2735"/>
      <c r="OYN322" s="2735"/>
      <c r="OYO322" s="2735"/>
      <c r="OYP322" s="2735"/>
      <c r="OYQ322" s="2735"/>
      <c r="OYR322" s="2735"/>
      <c r="OYS322" s="2735"/>
      <c r="OYT322" s="2735"/>
      <c r="OYU322" s="2735"/>
      <c r="OYV322" s="2735"/>
      <c r="OYW322" s="2735"/>
      <c r="OYX322" s="2735"/>
      <c r="OYY322" s="2735"/>
      <c r="OYZ322" s="2735"/>
      <c r="OZA322" s="2735"/>
      <c r="OZB322" s="2735"/>
      <c r="OZC322" s="2735"/>
      <c r="OZD322" s="2735"/>
      <c r="OZE322" s="2735"/>
      <c r="OZF322" s="2735"/>
      <c r="OZG322" s="2735"/>
      <c r="OZH322" s="2735"/>
      <c r="OZI322" s="2735"/>
      <c r="OZJ322" s="2735"/>
      <c r="OZK322" s="2735"/>
      <c r="OZL322" s="2735"/>
      <c r="OZM322" s="2735"/>
      <c r="OZN322" s="2735"/>
      <c r="OZO322" s="2735"/>
      <c r="OZP322" s="2735"/>
      <c r="OZQ322" s="2735"/>
      <c r="OZR322" s="2735"/>
      <c r="OZS322" s="2735"/>
      <c r="OZT322" s="2735"/>
      <c r="OZU322" s="2735"/>
      <c r="OZV322" s="2735"/>
      <c r="OZW322" s="2735"/>
      <c r="OZX322" s="2735"/>
      <c r="OZY322" s="2735"/>
      <c r="OZZ322" s="2735"/>
      <c r="PAA322" s="2735"/>
      <c r="PAB322" s="2735"/>
      <c r="PAC322" s="2735"/>
      <c r="PAD322" s="2735"/>
      <c r="PAE322" s="2735"/>
      <c r="PAF322" s="2735"/>
      <c r="PAG322" s="2735"/>
      <c r="PAH322" s="2735"/>
      <c r="PAI322" s="2735"/>
      <c r="PAJ322" s="2735"/>
      <c r="PAK322" s="2735"/>
      <c r="PAL322" s="2735"/>
      <c r="PAM322" s="2735"/>
      <c r="PAN322" s="2735"/>
      <c r="PAO322" s="2735"/>
      <c r="PAP322" s="2735"/>
      <c r="PAQ322" s="2735"/>
      <c r="PAR322" s="2735"/>
      <c r="PAS322" s="2735"/>
      <c r="PAT322" s="2735"/>
      <c r="PAU322" s="2735"/>
      <c r="PAV322" s="2735"/>
      <c r="PAW322" s="2735"/>
      <c r="PAX322" s="2735"/>
      <c r="PAY322" s="2735"/>
      <c r="PAZ322" s="2735"/>
      <c r="PBA322" s="2735"/>
      <c r="PBB322" s="2735"/>
      <c r="PBC322" s="2735"/>
      <c r="PBD322" s="2735"/>
      <c r="PBE322" s="2735"/>
      <c r="PBF322" s="2735"/>
      <c r="PBG322" s="2735"/>
      <c r="PBH322" s="2735"/>
      <c r="PBI322" s="2735"/>
      <c r="PBJ322" s="2735"/>
      <c r="PBK322" s="2735"/>
      <c r="PBL322" s="2735"/>
      <c r="PBM322" s="2735"/>
      <c r="PBN322" s="2735"/>
      <c r="PBO322" s="2735"/>
      <c r="PBP322" s="2735"/>
      <c r="PBQ322" s="2735"/>
      <c r="PBR322" s="2735"/>
      <c r="PBS322" s="2735"/>
      <c r="PBT322" s="2735"/>
      <c r="PBU322" s="2735"/>
      <c r="PBV322" s="2735"/>
      <c r="PBW322" s="2735"/>
      <c r="PBX322" s="2735"/>
      <c r="PBY322" s="2735"/>
      <c r="PBZ322" s="2735"/>
      <c r="PCA322" s="2735"/>
      <c r="PCB322" s="2735"/>
      <c r="PCC322" s="2735"/>
      <c r="PCD322" s="2735"/>
      <c r="PCE322" s="2735"/>
      <c r="PCF322" s="2735"/>
      <c r="PCG322" s="2735"/>
      <c r="PCH322" s="2735"/>
      <c r="PCI322" s="2735"/>
      <c r="PCJ322" s="2735"/>
      <c r="PCK322" s="2735"/>
      <c r="PCL322" s="2735"/>
      <c r="PCM322" s="2735"/>
      <c r="PCN322" s="2735"/>
      <c r="PCO322" s="2735"/>
      <c r="PCP322" s="2735"/>
      <c r="PCQ322" s="2735"/>
      <c r="PCR322" s="2735"/>
      <c r="PCS322" s="2735"/>
      <c r="PCT322" s="2735"/>
      <c r="PCU322" s="2735"/>
      <c r="PCV322" s="2735"/>
      <c r="PCW322" s="2735"/>
      <c r="PCX322" s="2735"/>
      <c r="PCY322" s="2735"/>
      <c r="PCZ322" s="2735"/>
      <c r="PDA322" s="2735"/>
      <c r="PDB322" s="2735"/>
      <c r="PDC322" s="2735"/>
      <c r="PDD322" s="2735"/>
      <c r="PDE322" s="2735"/>
      <c r="PDF322" s="2735"/>
      <c r="PDG322" s="2735"/>
      <c r="PDH322" s="2735"/>
      <c r="PDI322" s="2735"/>
      <c r="PDJ322" s="2735"/>
      <c r="PDK322" s="2735"/>
      <c r="PDL322" s="2735"/>
      <c r="PDM322" s="2735"/>
      <c r="PDN322" s="2735"/>
      <c r="PDO322" s="2735"/>
      <c r="PDP322" s="2735"/>
      <c r="PDQ322" s="2735"/>
      <c r="PDR322" s="2735"/>
      <c r="PDS322" s="2735"/>
      <c r="PDT322" s="2735"/>
      <c r="PDU322" s="2735"/>
      <c r="PDV322" s="2735"/>
      <c r="PDW322" s="2735"/>
      <c r="PDX322" s="2735"/>
      <c r="PDY322" s="2735"/>
      <c r="PDZ322" s="2735"/>
      <c r="PEA322" s="2735"/>
      <c r="PEB322" s="2735"/>
      <c r="PEC322" s="2735"/>
      <c r="PED322" s="2735"/>
      <c r="PEE322" s="2735"/>
      <c r="PEF322" s="2735"/>
      <c r="PEG322" s="2735"/>
      <c r="PEH322" s="2735"/>
      <c r="PEI322" s="2735"/>
      <c r="PEJ322" s="2735"/>
      <c r="PEK322" s="2735"/>
      <c r="PEL322" s="2735"/>
      <c r="PEM322" s="2735"/>
      <c r="PEN322" s="2735"/>
      <c r="PEO322" s="2735"/>
      <c r="PEP322" s="2735"/>
      <c r="PEQ322" s="2735"/>
      <c r="PER322" s="2735"/>
      <c r="PES322" s="2735"/>
      <c r="PET322" s="2735"/>
      <c r="PEU322" s="2735"/>
      <c r="PEV322" s="2735"/>
      <c r="PEW322" s="2735"/>
      <c r="PEX322" s="2735"/>
      <c r="PEY322" s="2735"/>
      <c r="PEZ322" s="2735"/>
      <c r="PFA322" s="2735"/>
      <c r="PFB322" s="2735"/>
      <c r="PFC322" s="2735"/>
      <c r="PFD322" s="2735"/>
      <c r="PFE322" s="2735"/>
      <c r="PFF322" s="2735"/>
      <c r="PFG322" s="2735"/>
      <c r="PFH322" s="2735"/>
      <c r="PFI322" s="2735"/>
      <c r="PFJ322" s="2735"/>
      <c r="PFK322" s="2735"/>
      <c r="PFL322" s="2735"/>
      <c r="PFM322" s="2735"/>
      <c r="PFN322" s="2735"/>
      <c r="PFO322" s="2735"/>
      <c r="PFP322" s="2735"/>
      <c r="PFQ322" s="2735"/>
      <c r="PFR322" s="2735"/>
      <c r="PFS322" s="2735"/>
      <c r="PFT322" s="2735"/>
      <c r="PFU322" s="2735"/>
      <c r="PFV322" s="2735"/>
      <c r="PFW322" s="2735"/>
      <c r="PFX322" s="2735"/>
      <c r="PFY322" s="2735"/>
      <c r="PFZ322" s="2735"/>
      <c r="PGA322" s="2735"/>
      <c r="PGB322" s="2735"/>
      <c r="PGC322" s="2735"/>
      <c r="PGD322" s="2735"/>
      <c r="PGE322" s="2735"/>
      <c r="PGF322" s="2735"/>
      <c r="PGG322" s="2735"/>
      <c r="PGH322" s="2735"/>
      <c r="PGI322" s="2735"/>
      <c r="PGJ322" s="2735"/>
      <c r="PGK322" s="2735"/>
      <c r="PGL322" s="2735"/>
      <c r="PGM322" s="2735"/>
      <c r="PGN322" s="2735"/>
      <c r="PGO322" s="2735"/>
      <c r="PGP322" s="2735"/>
      <c r="PGQ322" s="2735"/>
      <c r="PGR322" s="2735"/>
      <c r="PGS322" s="2735"/>
      <c r="PGT322" s="2735"/>
      <c r="PGU322" s="2735"/>
      <c r="PGV322" s="2735"/>
      <c r="PGW322" s="2735"/>
      <c r="PGX322" s="2735"/>
      <c r="PGY322" s="2735"/>
      <c r="PGZ322" s="2735"/>
      <c r="PHA322" s="2735"/>
      <c r="PHB322" s="2735"/>
      <c r="PHC322" s="2735"/>
      <c r="PHD322" s="2735"/>
      <c r="PHE322" s="2735"/>
      <c r="PHF322" s="2735"/>
      <c r="PHG322" s="2735"/>
      <c r="PHH322" s="2735"/>
      <c r="PHI322" s="2735"/>
      <c r="PHJ322" s="2735"/>
      <c r="PHK322" s="2735"/>
      <c r="PHL322" s="2735"/>
      <c r="PHM322" s="2735"/>
      <c r="PHN322" s="2735"/>
      <c r="PHO322" s="2735"/>
      <c r="PHP322" s="2735"/>
      <c r="PHQ322" s="2735"/>
      <c r="PHR322" s="2735"/>
      <c r="PHS322" s="2735"/>
      <c r="PHT322" s="2735"/>
      <c r="PHU322" s="2735"/>
      <c r="PHV322" s="2735"/>
      <c r="PHW322" s="2735"/>
      <c r="PHX322" s="2735"/>
      <c r="PHY322" s="2735"/>
      <c r="PHZ322" s="2735"/>
      <c r="PIA322" s="2735"/>
      <c r="PIB322" s="2735"/>
      <c r="PIC322" s="2735"/>
      <c r="PID322" s="2735"/>
      <c r="PIE322" s="2735"/>
      <c r="PIF322" s="2735"/>
      <c r="PIG322" s="2735"/>
      <c r="PIH322" s="2735"/>
      <c r="PII322" s="2735"/>
      <c r="PIJ322" s="2735"/>
      <c r="PIK322" s="2735"/>
      <c r="PIL322" s="2735"/>
      <c r="PIM322" s="2735"/>
      <c r="PIN322" s="2735"/>
      <c r="PIO322" s="2735"/>
      <c r="PIP322" s="2735"/>
      <c r="PIQ322" s="2735"/>
      <c r="PIR322" s="2735"/>
      <c r="PIS322" s="2735"/>
      <c r="PIT322" s="2735"/>
      <c r="PIU322" s="2735"/>
      <c r="PIV322" s="2735"/>
      <c r="PIW322" s="2735"/>
      <c r="PIX322" s="2735"/>
      <c r="PIY322" s="2735"/>
      <c r="PIZ322" s="2735"/>
      <c r="PJA322" s="2735"/>
      <c r="PJB322" s="2735"/>
      <c r="PJC322" s="2735"/>
      <c r="PJD322" s="2735"/>
      <c r="PJE322" s="2735"/>
      <c r="PJF322" s="2735"/>
      <c r="PJG322" s="2735"/>
      <c r="PJH322" s="2735"/>
      <c r="PJI322" s="2735"/>
      <c r="PJJ322" s="2735"/>
      <c r="PJK322" s="2735"/>
      <c r="PJL322" s="2735"/>
      <c r="PJM322" s="2735"/>
      <c r="PJN322" s="2735"/>
      <c r="PJO322" s="2735"/>
      <c r="PJP322" s="2735"/>
      <c r="PJQ322" s="2735"/>
      <c r="PJR322" s="2735"/>
      <c r="PJS322" s="2735"/>
      <c r="PJT322" s="2735"/>
      <c r="PJU322" s="2735"/>
      <c r="PJV322" s="2735"/>
      <c r="PJW322" s="2735"/>
      <c r="PJX322" s="2735"/>
      <c r="PJY322" s="2735"/>
      <c r="PJZ322" s="2735"/>
      <c r="PKA322" s="2735"/>
      <c r="PKB322" s="2735"/>
      <c r="PKC322" s="2735"/>
      <c r="PKD322" s="2735"/>
      <c r="PKE322" s="2735"/>
      <c r="PKF322" s="2735"/>
      <c r="PKG322" s="2735"/>
      <c r="PKH322" s="2735"/>
      <c r="PKI322" s="2735"/>
      <c r="PKJ322" s="2735"/>
      <c r="PKK322" s="2735"/>
      <c r="PKL322" s="2735"/>
      <c r="PKM322" s="2735"/>
      <c r="PKN322" s="2735"/>
      <c r="PKO322" s="2735"/>
      <c r="PKP322" s="2735"/>
      <c r="PKQ322" s="2735"/>
      <c r="PKR322" s="2735"/>
      <c r="PKS322" s="2735"/>
      <c r="PKT322" s="2735"/>
      <c r="PKU322" s="2735"/>
      <c r="PKV322" s="2735"/>
      <c r="PKW322" s="2735"/>
      <c r="PKX322" s="2735"/>
      <c r="PKY322" s="2735"/>
      <c r="PKZ322" s="2735"/>
      <c r="PLA322" s="2735"/>
      <c r="PLB322" s="2735"/>
      <c r="PLC322" s="2735"/>
      <c r="PLD322" s="2735"/>
      <c r="PLE322" s="2735"/>
      <c r="PLF322" s="2735"/>
      <c r="PLG322" s="2735"/>
      <c r="PLH322" s="2735"/>
      <c r="PLI322" s="2735"/>
      <c r="PLJ322" s="2735"/>
      <c r="PLK322" s="2735"/>
      <c r="PLL322" s="2735"/>
      <c r="PLM322" s="2735"/>
      <c r="PLN322" s="2735"/>
      <c r="PLO322" s="2735"/>
      <c r="PLP322" s="2735"/>
      <c r="PLQ322" s="2735"/>
      <c r="PLR322" s="2735"/>
      <c r="PLS322" s="2735"/>
      <c r="PLT322" s="2735"/>
      <c r="PLU322" s="2735"/>
      <c r="PLV322" s="2735"/>
      <c r="PLW322" s="2735"/>
      <c r="PLX322" s="2735"/>
      <c r="PLY322" s="2735"/>
      <c r="PLZ322" s="2735"/>
      <c r="PMA322" s="2735"/>
      <c r="PMB322" s="2735"/>
      <c r="PMC322" s="2735"/>
      <c r="PMD322" s="2735"/>
      <c r="PME322" s="2735"/>
      <c r="PMF322" s="2735"/>
      <c r="PMG322" s="2735"/>
      <c r="PMH322" s="2735"/>
      <c r="PMI322" s="2735"/>
      <c r="PMJ322" s="2735"/>
      <c r="PMK322" s="2735"/>
      <c r="PML322" s="2735"/>
      <c r="PMM322" s="2735"/>
      <c r="PMN322" s="2735"/>
      <c r="PMO322" s="2735"/>
      <c r="PMP322" s="2735"/>
      <c r="PMQ322" s="2735"/>
      <c r="PMR322" s="2735"/>
      <c r="PMS322" s="2735"/>
      <c r="PMT322" s="2735"/>
      <c r="PMU322" s="2735"/>
      <c r="PMV322" s="2735"/>
      <c r="PMW322" s="2735"/>
      <c r="PMX322" s="2735"/>
      <c r="PMY322" s="2735"/>
      <c r="PMZ322" s="2735"/>
      <c r="PNA322" s="2735"/>
      <c r="PNB322" s="2735"/>
      <c r="PNC322" s="2735"/>
      <c r="PND322" s="2735"/>
      <c r="PNE322" s="2735"/>
      <c r="PNF322" s="2735"/>
      <c r="PNG322" s="2735"/>
      <c r="PNH322" s="2735"/>
      <c r="PNI322" s="2735"/>
      <c r="PNJ322" s="2735"/>
      <c r="PNK322" s="2735"/>
      <c r="PNL322" s="2735"/>
      <c r="PNM322" s="2735"/>
      <c r="PNN322" s="2735"/>
      <c r="PNO322" s="2735"/>
      <c r="PNP322" s="2735"/>
      <c r="PNQ322" s="2735"/>
      <c r="PNR322" s="2735"/>
      <c r="PNS322" s="2735"/>
      <c r="PNT322" s="2735"/>
      <c r="PNU322" s="2735"/>
      <c r="PNV322" s="2735"/>
      <c r="PNW322" s="2735"/>
      <c r="PNX322" s="2735"/>
      <c r="PNY322" s="2735"/>
      <c r="PNZ322" s="2735"/>
      <c r="POA322" s="2735"/>
      <c r="POB322" s="2735"/>
      <c r="POC322" s="2735"/>
      <c r="POD322" s="2735"/>
      <c r="POE322" s="2735"/>
      <c r="POF322" s="2735"/>
      <c r="POG322" s="2735"/>
      <c r="POH322" s="2735"/>
      <c r="POI322" s="2735"/>
      <c r="POJ322" s="2735"/>
      <c r="POK322" s="2735"/>
      <c r="POL322" s="2735"/>
      <c r="POM322" s="2735"/>
      <c r="PON322" s="2735"/>
      <c r="POO322" s="2735"/>
      <c r="POP322" s="2735"/>
      <c r="POQ322" s="2735"/>
      <c r="POR322" s="2735"/>
      <c r="POS322" s="2735"/>
      <c r="POT322" s="2735"/>
      <c r="POU322" s="2735"/>
      <c r="POV322" s="2735"/>
      <c r="POW322" s="2735"/>
      <c r="POX322" s="2735"/>
      <c r="POY322" s="2735"/>
      <c r="POZ322" s="2735"/>
      <c r="PPA322" s="2735"/>
      <c r="PPB322" s="2735"/>
      <c r="PPC322" s="2735"/>
      <c r="PPD322" s="2735"/>
      <c r="PPE322" s="2735"/>
      <c r="PPF322" s="2735"/>
      <c r="PPG322" s="2735"/>
      <c r="PPH322" s="2735"/>
      <c r="PPI322" s="2735"/>
      <c r="PPJ322" s="2735"/>
      <c r="PPK322" s="2735"/>
      <c r="PPL322" s="2735"/>
      <c r="PPM322" s="2735"/>
      <c r="PPN322" s="2735"/>
      <c r="PPO322" s="2735"/>
      <c r="PPP322" s="2735"/>
      <c r="PPQ322" s="2735"/>
      <c r="PPR322" s="2735"/>
      <c r="PPS322" s="2735"/>
      <c r="PPT322" s="2735"/>
      <c r="PPU322" s="2735"/>
      <c r="PPV322" s="2735"/>
      <c r="PPW322" s="2735"/>
      <c r="PPX322" s="2735"/>
      <c r="PPY322" s="2735"/>
      <c r="PPZ322" s="2735"/>
      <c r="PQA322" s="2735"/>
      <c r="PQB322" s="2735"/>
      <c r="PQC322" s="2735"/>
      <c r="PQD322" s="2735"/>
      <c r="PQE322" s="2735"/>
      <c r="PQF322" s="2735"/>
      <c r="PQG322" s="2735"/>
      <c r="PQH322" s="2735"/>
      <c r="PQI322" s="2735"/>
      <c r="PQJ322" s="2735"/>
      <c r="PQK322" s="2735"/>
      <c r="PQL322" s="2735"/>
      <c r="PQM322" s="2735"/>
      <c r="PQN322" s="2735"/>
      <c r="PQO322" s="2735"/>
      <c r="PQP322" s="2735"/>
      <c r="PQQ322" s="2735"/>
      <c r="PQR322" s="2735"/>
      <c r="PQS322" s="2735"/>
      <c r="PQT322" s="2735"/>
      <c r="PQU322" s="2735"/>
      <c r="PQV322" s="2735"/>
      <c r="PQW322" s="2735"/>
      <c r="PQX322" s="2735"/>
      <c r="PQY322" s="2735"/>
      <c r="PQZ322" s="2735"/>
      <c r="PRA322" s="2735"/>
      <c r="PRB322" s="2735"/>
      <c r="PRC322" s="2735"/>
      <c r="PRD322" s="2735"/>
      <c r="PRE322" s="2735"/>
      <c r="PRF322" s="2735"/>
      <c r="PRG322" s="2735"/>
      <c r="PRH322" s="2735"/>
      <c r="PRI322" s="2735"/>
      <c r="PRJ322" s="2735"/>
      <c r="PRK322" s="2735"/>
      <c r="PRL322" s="2735"/>
      <c r="PRM322" s="2735"/>
      <c r="PRN322" s="2735"/>
      <c r="PRO322" s="2735"/>
      <c r="PRP322" s="2735"/>
      <c r="PRQ322" s="2735"/>
      <c r="PRR322" s="2735"/>
      <c r="PRS322" s="2735"/>
      <c r="PRT322" s="2735"/>
      <c r="PRU322" s="2735"/>
      <c r="PRV322" s="2735"/>
      <c r="PRW322" s="2735"/>
      <c r="PRX322" s="2735"/>
      <c r="PRY322" s="2735"/>
      <c r="PRZ322" s="2735"/>
      <c r="PSA322" s="2735"/>
      <c r="PSB322" s="2735"/>
      <c r="PSC322" s="2735"/>
      <c r="PSD322" s="2735"/>
      <c r="PSE322" s="2735"/>
      <c r="PSF322" s="2735"/>
      <c r="PSG322" s="2735"/>
      <c r="PSH322" s="2735"/>
      <c r="PSI322" s="2735"/>
      <c r="PSJ322" s="2735"/>
      <c r="PSK322" s="2735"/>
      <c r="PSL322" s="2735"/>
      <c r="PSM322" s="2735"/>
      <c r="PSN322" s="2735"/>
      <c r="PSO322" s="2735"/>
      <c r="PSP322" s="2735"/>
      <c r="PSQ322" s="2735"/>
      <c r="PSR322" s="2735"/>
      <c r="PSS322" s="2735"/>
      <c r="PST322" s="2735"/>
      <c r="PSU322" s="2735"/>
      <c r="PSV322" s="2735"/>
      <c r="PSW322" s="2735"/>
      <c r="PSX322" s="2735"/>
      <c r="PSY322" s="2735"/>
      <c r="PSZ322" s="2735"/>
      <c r="PTA322" s="2735"/>
      <c r="PTB322" s="2735"/>
      <c r="PTC322" s="2735"/>
      <c r="PTD322" s="2735"/>
      <c r="PTE322" s="2735"/>
      <c r="PTF322" s="2735"/>
      <c r="PTG322" s="2735"/>
      <c r="PTH322" s="2735"/>
      <c r="PTI322" s="2735"/>
      <c r="PTJ322" s="2735"/>
      <c r="PTK322" s="2735"/>
      <c r="PTL322" s="2735"/>
      <c r="PTM322" s="2735"/>
      <c r="PTN322" s="2735"/>
      <c r="PTO322" s="2735"/>
      <c r="PTP322" s="2735"/>
      <c r="PTQ322" s="2735"/>
      <c r="PTR322" s="2735"/>
      <c r="PTS322" s="2735"/>
      <c r="PTT322" s="2735"/>
      <c r="PTU322" s="2735"/>
      <c r="PTV322" s="2735"/>
      <c r="PTW322" s="2735"/>
      <c r="PTX322" s="2735"/>
      <c r="PTY322" s="2735"/>
      <c r="PTZ322" s="2735"/>
      <c r="PUA322" s="2735"/>
      <c r="PUB322" s="2735"/>
      <c r="PUC322" s="2735"/>
      <c r="PUD322" s="2735"/>
      <c r="PUE322" s="2735"/>
      <c r="PUF322" s="2735"/>
      <c r="PUG322" s="2735"/>
      <c r="PUH322" s="2735"/>
      <c r="PUI322" s="2735"/>
      <c r="PUJ322" s="2735"/>
      <c r="PUK322" s="2735"/>
      <c r="PUL322" s="2735"/>
      <c r="PUM322" s="2735"/>
      <c r="PUN322" s="2735"/>
      <c r="PUO322" s="2735"/>
      <c r="PUP322" s="2735"/>
      <c r="PUQ322" s="2735"/>
      <c r="PUR322" s="2735"/>
      <c r="PUS322" s="2735"/>
      <c r="PUT322" s="2735"/>
      <c r="PUU322" s="2735"/>
      <c r="PUV322" s="2735"/>
      <c r="PUW322" s="2735"/>
      <c r="PUX322" s="2735"/>
      <c r="PUY322" s="2735"/>
      <c r="PUZ322" s="2735"/>
      <c r="PVA322" s="2735"/>
      <c r="PVB322" s="2735"/>
      <c r="PVC322" s="2735"/>
      <c r="PVD322" s="2735"/>
      <c r="PVE322" s="2735"/>
      <c r="PVF322" s="2735"/>
      <c r="PVG322" s="2735"/>
      <c r="PVH322" s="2735"/>
      <c r="PVI322" s="2735"/>
      <c r="PVJ322" s="2735"/>
      <c r="PVK322" s="2735"/>
      <c r="PVL322" s="2735"/>
      <c r="PVM322" s="2735"/>
      <c r="PVN322" s="2735"/>
      <c r="PVO322" s="2735"/>
      <c r="PVP322" s="2735"/>
      <c r="PVQ322" s="2735"/>
      <c r="PVR322" s="2735"/>
      <c r="PVS322" s="2735"/>
      <c r="PVT322" s="2735"/>
      <c r="PVU322" s="2735"/>
      <c r="PVV322" s="2735"/>
      <c r="PVW322" s="2735"/>
      <c r="PVX322" s="2735"/>
      <c r="PVY322" s="2735"/>
      <c r="PVZ322" s="2735"/>
      <c r="PWA322" s="2735"/>
      <c r="PWB322" s="2735"/>
      <c r="PWC322" s="2735"/>
      <c r="PWD322" s="2735"/>
      <c r="PWE322" s="2735"/>
      <c r="PWF322" s="2735"/>
      <c r="PWG322" s="2735"/>
      <c r="PWH322" s="2735"/>
      <c r="PWI322" s="2735"/>
      <c r="PWJ322" s="2735"/>
      <c r="PWK322" s="2735"/>
      <c r="PWL322" s="2735"/>
      <c r="PWM322" s="2735"/>
      <c r="PWN322" s="2735"/>
      <c r="PWO322" s="2735"/>
      <c r="PWP322" s="2735"/>
      <c r="PWQ322" s="2735"/>
      <c r="PWR322" s="2735"/>
      <c r="PWS322" s="2735"/>
      <c r="PWT322" s="2735"/>
      <c r="PWU322" s="2735"/>
      <c r="PWV322" s="2735"/>
      <c r="PWW322" s="2735"/>
      <c r="PWX322" s="2735"/>
      <c r="PWY322" s="2735"/>
      <c r="PWZ322" s="2735"/>
      <c r="PXA322" s="2735"/>
      <c r="PXB322" s="2735"/>
      <c r="PXC322" s="2735"/>
      <c r="PXD322" s="2735"/>
      <c r="PXE322" s="2735"/>
      <c r="PXF322" s="2735"/>
      <c r="PXG322" s="2735"/>
      <c r="PXH322" s="2735"/>
      <c r="PXI322" s="2735"/>
      <c r="PXJ322" s="2735"/>
      <c r="PXK322" s="2735"/>
      <c r="PXL322" s="2735"/>
      <c r="PXM322" s="2735"/>
      <c r="PXN322" s="2735"/>
      <c r="PXO322" s="2735"/>
      <c r="PXP322" s="2735"/>
      <c r="PXQ322" s="2735"/>
      <c r="PXR322" s="2735"/>
      <c r="PXS322" s="2735"/>
      <c r="PXT322" s="2735"/>
      <c r="PXU322" s="2735"/>
      <c r="PXV322" s="2735"/>
      <c r="PXW322" s="2735"/>
      <c r="PXX322" s="2735"/>
      <c r="PXY322" s="2735"/>
      <c r="PXZ322" s="2735"/>
      <c r="PYA322" s="2735"/>
      <c r="PYB322" s="2735"/>
      <c r="PYC322" s="2735"/>
      <c r="PYD322" s="2735"/>
      <c r="PYE322" s="2735"/>
      <c r="PYF322" s="2735"/>
      <c r="PYG322" s="2735"/>
      <c r="PYH322" s="2735"/>
      <c r="PYI322" s="2735"/>
      <c r="PYJ322" s="2735"/>
      <c r="PYK322" s="2735"/>
      <c r="PYL322" s="2735"/>
      <c r="PYM322" s="2735"/>
      <c r="PYN322" s="2735"/>
      <c r="PYO322" s="2735"/>
      <c r="PYP322" s="2735"/>
      <c r="PYQ322" s="2735"/>
      <c r="PYR322" s="2735"/>
      <c r="PYS322" s="2735"/>
      <c r="PYT322" s="2735"/>
      <c r="PYU322" s="2735"/>
      <c r="PYV322" s="2735"/>
      <c r="PYW322" s="2735"/>
      <c r="PYX322" s="2735"/>
      <c r="PYY322" s="2735"/>
      <c r="PYZ322" s="2735"/>
      <c r="PZA322" s="2735"/>
      <c r="PZB322" s="2735"/>
      <c r="PZC322" s="2735"/>
      <c r="PZD322" s="2735"/>
      <c r="PZE322" s="2735"/>
      <c r="PZF322" s="2735"/>
      <c r="PZG322" s="2735"/>
      <c r="PZH322" s="2735"/>
      <c r="PZI322" s="2735"/>
      <c r="PZJ322" s="2735"/>
      <c r="PZK322" s="2735"/>
      <c r="PZL322" s="2735"/>
      <c r="PZM322" s="2735"/>
      <c r="PZN322" s="2735"/>
      <c r="PZO322" s="2735"/>
      <c r="PZP322" s="2735"/>
      <c r="PZQ322" s="2735"/>
      <c r="PZR322" s="2735"/>
      <c r="PZS322" s="2735"/>
      <c r="PZT322" s="2735"/>
      <c r="PZU322" s="2735"/>
      <c r="PZV322" s="2735"/>
      <c r="PZW322" s="2735"/>
      <c r="PZX322" s="2735"/>
      <c r="PZY322" s="2735"/>
      <c r="PZZ322" s="2735"/>
      <c r="QAA322" s="2735"/>
      <c r="QAB322" s="2735"/>
      <c r="QAC322" s="2735"/>
      <c r="QAD322" s="2735"/>
      <c r="QAE322" s="2735"/>
      <c r="QAF322" s="2735"/>
      <c r="QAG322" s="2735"/>
      <c r="QAH322" s="2735"/>
      <c r="QAI322" s="2735"/>
      <c r="QAJ322" s="2735"/>
      <c r="QAK322" s="2735"/>
      <c r="QAL322" s="2735"/>
      <c r="QAM322" s="2735"/>
      <c r="QAN322" s="2735"/>
      <c r="QAO322" s="2735"/>
      <c r="QAP322" s="2735"/>
      <c r="QAQ322" s="2735"/>
      <c r="QAR322" s="2735"/>
      <c r="QAS322" s="2735"/>
      <c r="QAT322" s="2735"/>
      <c r="QAU322" s="2735"/>
      <c r="QAV322" s="2735"/>
      <c r="QAW322" s="2735"/>
      <c r="QAX322" s="2735"/>
      <c r="QAY322" s="2735"/>
      <c r="QAZ322" s="2735"/>
      <c r="QBA322" s="2735"/>
      <c r="QBB322" s="2735"/>
      <c r="QBC322" s="2735"/>
      <c r="QBD322" s="2735"/>
      <c r="QBE322" s="2735"/>
      <c r="QBF322" s="2735"/>
      <c r="QBG322" s="2735"/>
      <c r="QBH322" s="2735"/>
      <c r="QBI322" s="2735"/>
      <c r="QBJ322" s="2735"/>
      <c r="QBK322" s="2735"/>
      <c r="QBL322" s="2735"/>
      <c r="QBM322" s="2735"/>
      <c r="QBN322" s="2735"/>
      <c r="QBO322" s="2735"/>
      <c r="QBP322" s="2735"/>
      <c r="QBQ322" s="2735"/>
      <c r="QBR322" s="2735"/>
      <c r="QBS322" s="2735"/>
      <c r="QBT322" s="2735"/>
      <c r="QBU322" s="2735"/>
      <c r="QBV322" s="2735"/>
      <c r="QBW322" s="2735"/>
      <c r="QBX322" s="2735"/>
      <c r="QBY322" s="2735"/>
      <c r="QBZ322" s="2735"/>
      <c r="QCA322" s="2735"/>
      <c r="QCB322" s="2735"/>
      <c r="QCC322" s="2735"/>
      <c r="QCD322" s="2735"/>
      <c r="QCE322" s="2735"/>
      <c r="QCF322" s="2735"/>
      <c r="QCG322" s="2735"/>
      <c r="QCH322" s="2735"/>
      <c r="QCI322" s="2735"/>
      <c r="QCJ322" s="2735"/>
      <c r="QCK322" s="2735"/>
      <c r="QCL322" s="2735"/>
      <c r="QCM322" s="2735"/>
      <c r="QCN322" s="2735"/>
      <c r="QCO322" s="2735"/>
      <c r="QCP322" s="2735"/>
      <c r="QCQ322" s="2735"/>
      <c r="QCR322" s="2735"/>
      <c r="QCS322" s="2735"/>
      <c r="QCT322" s="2735"/>
      <c r="QCU322" s="2735"/>
      <c r="QCV322" s="2735"/>
      <c r="QCW322" s="2735"/>
      <c r="QCX322" s="2735"/>
      <c r="QCY322" s="2735"/>
      <c r="QCZ322" s="2735"/>
      <c r="QDA322" s="2735"/>
      <c r="QDB322" s="2735"/>
      <c r="QDC322" s="2735"/>
      <c r="QDD322" s="2735"/>
      <c r="QDE322" s="2735"/>
      <c r="QDF322" s="2735"/>
      <c r="QDG322" s="2735"/>
      <c r="QDH322" s="2735"/>
      <c r="QDI322" s="2735"/>
      <c r="QDJ322" s="2735"/>
      <c r="QDK322" s="2735"/>
      <c r="QDL322" s="2735"/>
      <c r="QDM322" s="2735"/>
      <c r="QDN322" s="2735"/>
      <c r="QDO322" s="2735"/>
      <c r="QDP322" s="2735"/>
      <c r="QDQ322" s="2735"/>
      <c r="QDR322" s="2735"/>
      <c r="QDS322" s="2735"/>
      <c r="QDT322" s="2735"/>
      <c r="QDU322" s="2735"/>
      <c r="QDV322" s="2735"/>
      <c r="QDW322" s="2735"/>
      <c r="QDX322" s="2735"/>
      <c r="QDY322" s="2735"/>
      <c r="QDZ322" s="2735"/>
      <c r="QEA322" s="2735"/>
      <c r="QEB322" s="2735"/>
      <c r="QEC322" s="2735"/>
      <c r="QED322" s="2735"/>
      <c r="QEE322" s="2735"/>
      <c r="QEF322" s="2735"/>
      <c r="QEG322" s="2735"/>
      <c r="QEH322" s="2735"/>
      <c r="QEI322" s="2735"/>
      <c r="QEJ322" s="2735"/>
      <c r="QEK322" s="2735"/>
      <c r="QEL322" s="2735"/>
      <c r="QEM322" s="2735"/>
      <c r="QEN322" s="2735"/>
      <c r="QEO322" s="2735"/>
      <c r="QEP322" s="2735"/>
      <c r="QEQ322" s="2735"/>
      <c r="QER322" s="2735"/>
      <c r="QES322" s="2735"/>
      <c r="QET322" s="2735"/>
      <c r="QEU322" s="2735"/>
      <c r="QEV322" s="2735"/>
      <c r="QEW322" s="2735"/>
      <c r="QEX322" s="2735"/>
      <c r="QEY322" s="2735"/>
      <c r="QEZ322" s="2735"/>
      <c r="QFA322" s="2735"/>
      <c r="QFB322" s="2735"/>
      <c r="QFC322" s="2735"/>
      <c r="QFD322" s="2735"/>
      <c r="QFE322" s="2735"/>
      <c r="QFF322" s="2735"/>
      <c r="QFG322" s="2735"/>
      <c r="QFH322" s="2735"/>
      <c r="QFI322" s="2735"/>
      <c r="QFJ322" s="2735"/>
      <c r="QFK322" s="2735"/>
      <c r="QFL322" s="2735"/>
      <c r="QFM322" s="2735"/>
      <c r="QFN322" s="2735"/>
      <c r="QFO322" s="2735"/>
      <c r="QFP322" s="2735"/>
      <c r="QFQ322" s="2735"/>
      <c r="QFR322" s="2735"/>
      <c r="QFS322" s="2735"/>
      <c r="QFT322" s="2735"/>
      <c r="QFU322" s="2735"/>
      <c r="QFV322" s="2735"/>
      <c r="QFW322" s="2735"/>
      <c r="QFX322" s="2735"/>
      <c r="QFY322" s="2735"/>
      <c r="QFZ322" s="2735"/>
      <c r="QGA322" s="2735"/>
      <c r="QGB322" s="2735"/>
      <c r="QGC322" s="2735"/>
      <c r="QGD322" s="2735"/>
      <c r="QGE322" s="2735"/>
      <c r="QGF322" s="2735"/>
      <c r="QGG322" s="2735"/>
      <c r="QGH322" s="2735"/>
      <c r="QGI322" s="2735"/>
      <c r="QGJ322" s="2735"/>
      <c r="QGK322" s="2735"/>
      <c r="QGL322" s="2735"/>
      <c r="QGM322" s="2735"/>
      <c r="QGN322" s="2735"/>
      <c r="QGO322" s="2735"/>
      <c r="QGP322" s="2735"/>
      <c r="QGQ322" s="2735"/>
      <c r="QGR322" s="2735"/>
      <c r="QGS322" s="2735"/>
      <c r="QGT322" s="2735"/>
      <c r="QGU322" s="2735"/>
      <c r="QGV322" s="2735"/>
      <c r="QGW322" s="2735"/>
      <c r="QGX322" s="2735"/>
      <c r="QGY322" s="2735"/>
      <c r="QGZ322" s="2735"/>
      <c r="QHA322" s="2735"/>
      <c r="QHB322" s="2735"/>
      <c r="QHC322" s="2735"/>
      <c r="QHD322" s="2735"/>
      <c r="QHE322" s="2735"/>
      <c r="QHF322" s="2735"/>
      <c r="QHG322" s="2735"/>
      <c r="QHH322" s="2735"/>
      <c r="QHI322" s="2735"/>
      <c r="QHJ322" s="2735"/>
      <c r="QHK322" s="2735"/>
      <c r="QHL322" s="2735"/>
      <c r="QHM322" s="2735"/>
      <c r="QHN322" s="2735"/>
      <c r="QHO322" s="2735"/>
      <c r="QHP322" s="2735"/>
      <c r="QHQ322" s="2735"/>
      <c r="QHR322" s="2735"/>
      <c r="QHS322" s="2735"/>
      <c r="QHT322" s="2735"/>
      <c r="QHU322" s="2735"/>
      <c r="QHV322" s="2735"/>
      <c r="QHW322" s="2735"/>
      <c r="QHX322" s="2735"/>
      <c r="QHY322" s="2735"/>
      <c r="QHZ322" s="2735"/>
      <c r="QIA322" s="2735"/>
      <c r="QIB322" s="2735"/>
      <c r="QIC322" s="2735"/>
      <c r="QID322" s="2735"/>
      <c r="QIE322" s="2735"/>
      <c r="QIF322" s="2735"/>
      <c r="QIG322" s="2735"/>
      <c r="QIH322" s="2735"/>
      <c r="QII322" s="2735"/>
      <c r="QIJ322" s="2735"/>
      <c r="QIK322" s="2735"/>
      <c r="QIL322" s="2735"/>
      <c r="QIM322" s="2735"/>
      <c r="QIN322" s="2735"/>
      <c r="QIO322" s="2735"/>
      <c r="QIP322" s="2735"/>
      <c r="QIQ322" s="2735"/>
      <c r="QIR322" s="2735"/>
      <c r="QIS322" s="2735"/>
      <c r="QIT322" s="2735"/>
      <c r="QIU322" s="2735"/>
      <c r="QIV322" s="2735"/>
      <c r="QIW322" s="2735"/>
      <c r="QIX322" s="2735"/>
      <c r="QIY322" s="2735"/>
      <c r="QIZ322" s="2735"/>
      <c r="QJA322" s="2735"/>
      <c r="QJB322" s="2735"/>
      <c r="QJC322" s="2735"/>
      <c r="QJD322" s="2735"/>
      <c r="QJE322" s="2735"/>
      <c r="QJF322" s="2735"/>
      <c r="QJG322" s="2735"/>
      <c r="QJH322" s="2735"/>
      <c r="QJI322" s="2735"/>
      <c r="QJJ322" s="2735"/>
      <c r="QJK322" s="2735"/>
      <c r="QJL322" s="2735"/>
      <c r="QJM322" s="2735"/>
      <c r="QJN322" s="2735"/>
      <c r="QJO322" s="2735"/>
      <c r="QJP322" s="2735"/>
      <c r="QJQ322" s="2735"/>
      <c r="QJR322" s="2735"/>
      <c r="QJS322" s="2735"/>
      <c r="QJT322" s="2735"/>
      <c r="QJU322" s="2735"/>
      <c r="QJV322" s="2735"/>
      <c r="QJW322" s="2735"/>
      <c r="QJX322" s="2735"/>
      <c r="QJY322" s="2735"/>
      <c r="QJZ322" s="2735"/>
      <c r="QKA322" s="2735"/>
      <c r="QKB322" s="2735"/>
      <c r="QKC322" s="2735"/>
      <c r="QKD322" s="2735"/>
      <c r="QKE322" s="2735"/>
      <c r="QKF322" s="2735"/>
      <c r="QKG322" s="2735"/>
      <c r="QKH322" s="2735"/>
      <c r="QKI322" s="2735"/>
      <c r="QKJ322" s="2735"/>
      <c r="QKK322" s="2735"/>
      <c r="QKL322" s="2735"/>
      <c r="QKM322" s="2735"/>
      <c r="QKN322" s="2735"/>
      <c r="QKO322" s="2735"/>
      <c r="QKP322" s="2735"/>
      <c r="QKQ322" s="2735"/>
      <c r="QKR322" s="2735"/>
      <c r="QKS322" s="2735"/>
      <c r="QKT322" s="2735"/>
      <c r="QKU322" s="2735"/>
      <c r="QKV322" s="2735"/>
      <c r="QKW322" s="2735"/>
      <c r="QKX322" s="2735"/>
      <c r="QKY322" s="2735"/>
      <c r="QKZ322" s="2735"/>
      <c r="QLA322" s="2735"/>
      <c r="QLB322" s="2735"/>
      <c r="QLC322" s="2735"/>
      <c r="QLD322" s="2735"/>
      <c r="QLE322" s="2735"/>
      <c r="QLF322" s="2735"/>
      <c r="QLG322" s="2735"/>
      <c r="QLH322" s="2735"/>
      <c r="QLI322" s="2735"/>
      <c r="QLJ322" s="2735"/>
      <c r="QLK322" s="2735"/>
      <c r="QLL322" s="2735"/>
      <c r="QLM322" s="2735"/>
      <c r="QLN322" s="2735"/>
      <c r="QLO322" s="2735"/>
      <c r="QLP322" s="2735"/>
      <c r="QLQ322" s="2735"/>
      <c r="QLR322" s="2735"/>
      <c r="QLS322" s="2735"/>
      <c r="QLT322" s="2735"/>
      <c r="QLU322" s="2735"/>
      <c r="QLV322" s="2735"/>
      <c r="QLW322" s="2735"/>
      <c r="QLX322" s="2735"/>
      <c r="QLY322" s="2735"/>
      <c r="QLZ322" s="2735"/>
      <c r="QMA322" s="2735"/>
      <c r="QMB322" s="2735"/>
      <c r="QMC322" s="2735"/>
      <c r="QMD322" s="2735"/>
      <c r="QME322" s="2735"/>
      <c r="QMF322" s="2735"/>
      <c r="QMG322" s="2735"/>
      <c r="QMH322" s="2735"/>
      <c r="QMI322" s="2735"/>
      <c r="QMJ322" s="2735"/>
      <c r="QMK322" s="2735"/>
      <c r="QML322" s="2735"/>
      <c r="QMM322" s="2735"/>
      <c r="QMN322" s="2735"/>
      <c r="QMO322" s="2735"/>
      <c r="QMP322" s="2735"/>
      <c r="QMQ322" s="2735"/>
      <c r="QMR322" s="2735"/>
      <c r="QMS322" s="2735"/>
      <c r="QMT322" s="2735"/>
      <c r="QMU322" s="2735"/>
      <c r="QMV322" s="2735"/>
      <c r="QMW322" s="2735"/>
      <c r="QMX322" s="2735"/>
      <c r="QMY322" s="2735"/>
      <c r="QMZ322" s="2735"/>
      <c r="QNA322" s="2735"/>
      <c r="QNB322" s="2735"/>
      <c r="QNC322" s="2735"/>
      <c r="QND322" s="2735"/>
      <c r="QNE322" s="2735"/>
      <c r="QNF322" s="2735"/>
      <c r="QNG322" s="2735"/>
      <c r="QNH322" s="2735"/>
      <c r="QNI322" s="2735"/>
      <c r="QNJ322" s="2735"/>
      <c r="QNK322" s="2735"/>
      <c r="QNL322" s="2735"/>
      <c r="QNM322" s="2735"/>
      <c r="QNN322" s="2735"/>
      <c r="QNO322" s="2735"/>
      <c r="QNP322" s="2735"/>
      <c r="QNQ322" s="2735"/>
      <c r="QNR322" s="2735"/>
      <c r="QNS322" s="2735"/>
      <c r="QNT322" s="2735"/>
      <c r="QNU322" s="2735"/>
      <c r="QNV322" s="2735"/>
      <c r="QNW322" s="2735"/>
      <c r="QNX322" s="2735"/>
      <c r="QNY322" s="2735"/>
      <c r="QNZ322" s="2735"/>
      <c r="QOA322" s="2735"/>
      <c r="QOB322" s="2735"/>
      <c r="QOC322" s="2735"/>
      <c r="QOD322" s="2735"/>
      <c r="QOE322" s="2735"/>
      <c r="QOF322" s="2735"/>
      <c r="QOG322" s="2735"/>
      <c r="QOH322" s="2735"/>
      <c r="QOI322" s="2735"/>
      <c r="QOJ322" s="2735"/>
      <c r="QOK322" s="2735"/>
      <c r="QOL322" s="2735"/>
      <c r="QOM322" s="2735"/>
      <c r="QON322" s="2735"/>
      <c r="QOO322" s="2735"/>
      <c r="QOP322" s="2735"/>
      <c r="QOQ322" s="2735"/>
      <c r="QOR322" s="2735"/>
      <c r="QOS322" s="2735"/>
      <c r="QOT322" s="2735"/>
      <c r="QOU322" s="2735"/>
      <c r="QOV322" s="2735"/>
      <c r="QOW322" s="2735"/>
      <c r="QOX322" s="2735"/>
      <c r="QOY322" s="2735"/>
      <c r="QOZ322" s="2735"/>
      <c r="QPA322" s="2735"/>
      <c r="QPB322" s="2735"/>
      <c r="QPC322" s="2735"/>
      <c r="QPD322" s="2735"/>
      <c r="QPE322" s="2735"/>
      <c r="QPF322" s="2735"/>
      <c r="QPG322" s="2735"/>
      <c r="QPH322" s="2735"/>
      <c r="QPI322" s="2735"/>
      <c r="QPJ322" s="2735"/>
      <c r="QPK322" s="2735"/>
      <c r="QPL322" s="2735"/>
      <c r="QPM322" s="2735"/>
      <c r="QPN322" s="2735"/>
      <c r="QPO322" s="2735"/>
      <c r="QPP322" s="2735"/>
      <c r="QPQ322" s="2735"/>
      <c r="QPR322" s="2735"/>
      <c r="QPS322" s="2735"/>
      <c r="QPT322" s="2735"/>
      <c r="QPU322" s="2735"/>
      <c r="QPV322" s="2735"/>
      <c r="QPW322" s="2735"/>
      <c r="QPX322" s="2735"/>
      <c r="QPY322" s="2735"/>
      <c r="QPZ322" s="2735"/>
      <c r="QQA322" s="2735"/>
      <c r="QQB322" s="2735"/>
      <c r="QQC322" s="2735"/>
      <c r="QQD322" s="2735"/>
      <c r="QQE322" s="2735"/>
      <c r="QQF322" s="2735"/>
      <c r="QQG322" s="2735"/>
      <c r="QQH322" s="2735"/>
      <c r="QQI322" s="2735"/>
      <c r="QQJ322" s="2735"/>
      <c r="QQK322" s="2735"/>
      <c r="QQL322" s="2735"/>
      <c r="QQM322" s="2735"/>
      <c r="QQN322" s="2735"/>
      <c r="QQO322" s="2735"/>
      <c r="QQP322" s="2735"/>
      <c r="QQQ322" s="2735"/>
      <c r="QQR322" s="2735"/>
      <c r="QQS322" s="2735"/>
      <c r="QQT322" s="2735"/>
      <c r="QQU322" s="2735"/>
      <c r="QQV322" s="2735"/>
      <c r="QQW322" s="2735"/>
      <c r="QQX322" s="2735"/>
      <c r="QQY322" s="2735"/>
      <c r="QQZ322" s="2735"/>
      <c r="QRA322" s="2735"/>
      <c r="QRB322" s="2735"/>
      <c r="QRC322" s="2735"/>
      <c r="QRD322" s="2735"/>
      <c r="QRE322" s="2735"/>
      <c r="QRF322" s="2735"/>
      <c r="QRG322" s="2735"/>
      <c r="QRH322" s="2735"/>
      <c r="QRI322" s="2735"/>
      <c r="QRJ322" s="2735"/>
      <c r="QRK322" s="2735"/>
      <c r="QRL322" s="2735"/>
      <c r="QRM322" s="2735"/>
      <c r="QRN322" s="2735"/>
      <c r="QRO322" s="2735"/>
      <c r="QRP322" s="2735"/>
      <c r="QRQ322" s="2735"/>
      <c r="QRR322" s="2735"/>
      <c r="QRS322" s="2735"/>
      <c r="QRT322" s="2735"/>
      <c r="QRU322" s="2735"/>
      <c r="QRV322" s="2735"/>
      <c r="QRW322" s="2735"/>
      <c r="QRX322" s="2735"/>
      <c r="QRY322" s="2735"/>
      <c r="QRZ322" s="2735"/>
      <c r="QSA322" s="2735"/>
      <c r="QSB322" s="2735"/>
      <c r="QSC322" s="2735"/>
      <c r="QSD322" s="2735"/>
      <c r="QSE322" s="2735"/>
      <c r="QSF322" s="2735"/>
      <c r="QSG322" s="2735"/>
      <c r="QSH322" s="2735"/>
      <c r="QSI322" s="2735"/>
      <c r="QSJ322" s="2735"/>
      <c r="QSK322" s="2735"/>
      <c r="QSL322" s="2735"/>
      <c r="QSM322" s="2735"/>
      <c r="QSN322" s="2735"/>
      <c r="QSO322" s="2735"/>
      <c r="QSP322" s="2735"/>
      <c r="QSQ322" s="2735"/>
      <c r="QSR322" s="2735"/>
      <c r="QSS322" s="2735"/>
      <c r="QST322" s="2735"/>
      <c r="QSU322" s="2735"/>
      <c r="QSV322" s="2735"/>
      <c r="QSW322" s="2735"/>
      <c r="QSX322" s="2735"/>
      <c r="QSY322" s="2735"/>
      <c r="QSZ322" s="2735"/>
      <c r="QTA322" s="2735"/>
      <c r="QTB322" s="2735"/>
      <c r="QTC322" s="2735"/>
      <c r="QTD322" s="2735"/>
      <c r="QTE322" s="2735"/>
      <c r="QTF322" s="2735"/>
      <c r="QTG322" s="2735"/>
      <c r="QTH322" s="2735"/>
      <c r="QTI322" s="2735"/>
      <c r="QTJ322" s="2735"/>
      <c r="QTK322" s="2735"/>
      <c r="QTL322" s="2735"/>
      <c r="QTM322" s="2735"/>
      <c r="QTN322" s="2735"/>
      <c r="QTO322" s="2735"/>
      <c r="QTP322" s="2735"/>
      <c r="QTQ322" s="2735"/>
      <c r="QTR322" s="2735"/>
      <c r="QTS322" s="2735"/>
      <c r="QTT322" s="2735"/>
      <c r="QTU322" s="2735"/>
      <c r="QTV322" s="2735"/>
      <c r="QTW322" s="2735"/>
      <c r="QTX322" s="2735"/>
      <c r="QTY322" s="2735"/>
      <c r="QTZ322" s="2735"/>
      <c r="QUA322" s="2735"/>
      <c r="QUB322" s="2735"/>
      <c r="QUC322" s="2735"/>
      <c r="QUD322" s="2735"/>
      <c r="QUE322" s="2735"/>
      <c r="QUF322" s="2735"/>
      <c r="QUG322" s="2735"/>
      <c r="QUH322" s="2735"/>
      <c r="QUI322" s="2735"/>
      <c r="QUJ322" s="2735"/>
      <c r="QUK322" s="2735"/>
      <c r="QUL322" s="2735"/>
      <c r="QUM322" s="2735"/>
      <c r="QUN322" s="2735"/>
      <c r="QUO322" s="2735"/>
      <c r="QUP322" s="2735"/>
      <c r="QUQ322" s="2735"/>
      <c r="QUR322" s="2735"/>
      <c r="QUS322" s="2735"/>
      <c r="QUT322" s="2735"/>
      <c r="QUU322" s="2735"/>
      <c r="QUV322" s="2735"/>
      <c r="QUW322" s="2735"/>
      <c r="QUX322" s="2735"/>
      <c r="QUY322" s="2735"/>
      <c r="QUZ322" s="2735"/>
      <c r="QVA322" s="2735"/>
      <c r="QVB322" s="2735"/>
      <c r="QVC322" s="2735"/>
      <c r="QVD322" s="2735"/>
      <c r="QVE322" s="2735"/>
      <c r="QVF322" s="2735"/>
      <c r="QVG322" s="2735"/>
      <c r="QVH322" s="2735"/>
      <c r="QVI322" s="2735"/>
      <c r="QVJ322" s="2735"/>
      <c r="QVK322" s="2735"/>
      <c r="QVL322" s="2735"/>
      <c r="QVM322" s="2735"/>
      <c r="QVN322" s="2735"/>
      <c r="QVO322" s="2735"/>
      <c r="QVP322" s="2735"/>
      <c r="QVQ322" s="2735"/>
      <c r="QVR322" s="2735"/>
      <c r="QVS322" s="2735"/>
      <c r="QVT322" s="2735"/>
      <c r="QVU322" s="2735"/>
      <c r="QVV322" s="2735"/>
      <c r="QVW322" s="2735"/>
      <c r="QVX322" s="2735"/>
      <c r="QVY322" s="2735"/>
      <c r="QVZ322" s="2735"/>
      <c r="QWA322" s="2735"/>
      <c r="QWB322" s="2735"/>
      <c r="QWC322" s="2735"/>
      <c r="QWD322" s="2735"/>
      <c r="QWE322" s="2735"/>
      <c r="QWF322" s="2735"/>
      <c r="QWG322" s="2735"/>
      <c r="QWH322" s="2735"/>
      <c r="QWI322" s="2735"/>
      <c r="QWJ322" s="2735"/>
      <c r="QWK322" s="2735"/>
      <c r="QWL322" s="2735"/>
      <c r="QWM322" s="2735"/>
      <c r="QWN322" s="2735"/>
      <c r="QWO322" s="2735"/>
      <c r="QWP322" s="2735"/>
      <c r="QWQ322" s="2735"/>
      <c r="QWR322" s="2735"/>
      <c r="QWS322" s="2735"/>
      <c r="QWT322" s="2735"/>
      <c r="QWU322" s="2735"/>
      <c r="QWV322" s="2735"/>
      <c r="QWW322" s="2735"/>
      <c r="QWX322" s="2735"/>
      <c r="QWY322" s="2735"/>
      <c r="QWZ322" s="2735"/>
      <c r="QXA322" s="2735"/>
      <c r="QXB322" s="2735"/>
      <c r="QXC322" s="2735"/>
      <c r="QXD322" s="2735"/>
      <c r="QXE322" s="2735"/>
      <c r="QXF322" s="2735"/>
      <c r="QXG322" s="2735"/>
      <c r="QXH322" s="2735"/>
      <c r="QXI322" s="2735"/>
      <c r="QXJ322" s="2735"/>
      <c r="QXK322" s="2735"/>
      <c r="QXL322" s="2735"/>
      <c r="QXM322" s="2735"/>
      <c r="QXN322" s="2735"/>
      <c r="QXO322" s="2735"/>
      <c r="QXP322" s="2735"/>
      <c r="QXQ322" s="2735"/>
      <c r="QXR322" s="2735"/>
      <c r="QXS322" s="2735"/>
      <c r="QXT322" s="2735"/>
      <c r="QXU322" s="2735"/>
      <c r="QXV322" s="2735"/>
      <c r="QXW322" s="2735"/>
      <c r="QXX322" s="2735"/>
      <c r="QXY322" s="2735"/>
      <c r="QXZ322" s="2735"/>
      <c r="QYA322" s="2735"/>
      <c r="QYB322" s="2735"/>
      <c r="QYC322" s="2735"/>
      <c r="QYD322" s="2735"/>
      <c r="QYE322" s="2735"/>
      <c r="QYF322" s="2735"/>
      <c r="QYG322" s="2735"/>
      <c r="QYH322" s="2735"/>
      <c r="QYI322" s="2735"/>
      <c r="QYJ322" s="2735"/>
      <c r="QYK322" s="2735"/>
      <c r="QYL322" s="2735"/>
      <c r="QYM322" s="2735"/>
      <c r="QYN322" s="2735"/>
      <c r="QYO322" s="2735"/>
      <c r="QYP322" s="2735"/>
      <c r="QYQ322" s="2735"/>
      <c r="QYR322" s="2735"/>
      <c r="QYS322" s="2735"/>
      <c r="QYT322" s="2735"/>
      <c r="QYU322" s="2735"/>
      <c r="QYV322" s="2735"/>
      <c r="QYW322" s="2735"/>
      <c r="QYX322" s="2735"/>
      <c r="QYY322" s="2735"/>
      <c r="QYZ322" s="2735"/>
      <c r="QZA322" s="2735"/>
      <c r="QZB322" s="2735"/>
      <c r="QZC322" s="2735"/>
      <c r="QZD322" s="2735"/>
      <c r="QZE322" s="2735"/>
      <c r="QZF322" s="2735"/>
      <c r="QZG322" s="2735"/>
      <c r="QZH322" s="2735"/>
      <c r="QZI322" s="2735"/>
      <c r="QZJ322" s="2735"/>
      <c r="QZK322" s="2735"/>
      <c r="QZL322" s="2735"/>
      <c r="QZM322" s="2735"/>
      <c r="QZN322" s="2735"/>
      <c r="QZO322" s="2735"/>
      <c r="QZP322" s="2735"/>
      <c r="QZQ322" s="2735"/>
      <c r="QZR322" s="2735"/>
      <c r="QZS322" s="2735"/>
      <c r="QZT322" s="2735"/>
      <c r="QZU322" s="2735"/>
      <c r="QZV322" s="2735"/>
      <c r="QZW322" s="2735"/>
      <c r="QZX322" s="2735"/>
      <c r="QZY322" s="2735"/>
      <c r="QZZ322" s="2735"/>
      <c r="RAA322" s="2735"/>
      <c r="RAB322" s="2735"/>
      <c r="RAC322" s="2735"/>
      <c r="RAD322" s="2735"/>
      <c r="RAE322" s="2735"/>
      <c r="RAF322" s="2735"/>
      <c r="RAG322" s="2735"/>
      <c r="RAH322" s="2735"/>
      <c r="RAI322" s="2735"/>
      <c r="RAJ322" s="2735"/>
      <c r="RAK322" s="2735"/>
      <c r="RAL322" s="2735"/>
      <c r="RAM322" s="2735"/>
      <c r="RAN322" s="2735"/>
      <c r="RAO322" s="2735"/>
      <c r="RAP322" s="2735"/>
      <c r="RAQ322" s="2735"/>
      <c r="RAR322" s="2735"/>
      <c r="RAS322" s="2735"/>
      <c r="RAT322" s="2735"/>
      <c r="RAU322" s="2735"/>
      <c r="RAV322" s="2735"/>
      <c r="RAW322" s="2735"/>
      <c r="RAX322" s="2735"/>
      <c r="RAY322" s="2735"/>
      <c r="RAZ322" s="2735"/>
      <c r="RBA322" s="2735"/>
      <c r="RBB322" s="2735"/>
      <c r="RBC322" s="2735"/>
      <c r="RBD322" s="2735"/>
      <c r="RBE322" s="2735"/>
      <c r="RBF322" s="2735"/>
      <c r="RBG322" s="2735"/>
      <c r="RBH322" s="2735"/>
      <c r="RBI322" s="2735"/>
      <c r="RBJ322" s="2735"/>
      <c r="RBK322" s="2735"/>
      <c r="RBL322" s="2735"/>
      <c r="RBM322" s="2735"/>
      <c r="RBN322" s="2735"/>
      <c r="RBO322" s="2735"/>
      <c r="RBP322" s="2735"/>
      <c r="RBQ322" s="2735"/>
      <c r="RBR322" s="2735"/>
      <c r="RBS322" s="2735"/>
      <c r="RBT322" s="2735"/>
      <c r="RBU322" s="2735"/>
      <c r="RBV322" s="2735"/>
      <c r="RBW322" s="2735"/>
      <c r="RBX322" s="2735"/>
      <c r="RBY322" s="2735"/>
      <c r="RBZ322" s="2735"/>
      <c r="RCA322" s="2735"/>
      <c r="RCB322" s="2735"/>
      <c r="RCC322" s="2735"/>
      <c r="RCD322" s="2735"/>
      <c r="RCE322" s="2735"/>
      <c r="RCF322" s="2735"/>
      <c r="RCG322" s="2735"/>
      <c r="RCH322" s="2735"/>
      <c r="RCI322" s="2735"/>
      <c r="RCJ322" s="2735"/>
      <c r="RCK322" s="2735"/>
      <c r="RCL322" s="2735"/>
      <c r="RCM322" s="2735"/>
      <c r="RCN322" s="2735"/>
      <c r="RCO322" s="2735"/>
      <c r="RCP322" s="2735"/>
      <c r="RCQ322" s="2735"/>
      <c r="RCR322" s="2735"/>
      <c r="RCS322" s="2735"/>
      <c r="RCT322" s="2735"/>
      <c r="RCU322" s="2735"/>
      <c r="RCV322" s="2735"/>
      <c r="RCW322" s="2735"/>
      <c r="RCX322" s="2735"/>
      <c r="RCY322" s="2735"/>
      <c r="RCZ322" s="2735"/>
      <c r="RDA322" s="2735"/>
      <c r="RDB322" s="2735"/>
      <c r="RDC322" s="2735"/>
      <c r="RDD322" s="2735"/>
      <c r="RDE322" s="2735"/>
      <c r="RDF322" s="2735"/>
      <c r="RDG322" s="2735"/>
      <c r="RDH322" s="2735"/>
      <c r="RDI322" s="2735"/>
      <c r="RDJ322" s="2735"/>
      <c r="RDK322" s="2735"/>
      <c r="RDL322" s="2735"/>
      <c r="RDM322" s="2735"/>
      <c r="RDN322" s="2735"/>
      <c r="RDO322" s="2735"/>
      <c r="RDP322" s="2735"/>
      <c r="RDQ322" s="2735"/>
      <c r="RDR322" s="2735"/>
      <c r="RDS322" s="2735"/>
      <c r="RDT322" s="2735"/>
      <c r="RDU322" s="2735"/>
      <c r="RDV322" s="2735"/>
      <c r="RDW322" s="2735"/>
      <c r="RDX322" s="2735"/>
      <c r="RDY322" s="2735"/>
      <c r="RDZ322" s="2735"/>
      <c r="REA322" s="2735"/>
      <c r="REB322" s="2735"/>
      <c r="REC322" s="2735"/>
      <c r="RED322" s="2735"/>
      <c r="REE322" s="2735"/>
      <c r="REF322" s="2735"/>
      <c r="REG322" s="2735"/>
      <c r="REH322" s="2735"/>
      <c r="REI322" s="2735"/>
      <c r="REJ322" s="2735"/>
      <c r="REK322" s="2735"/>
      <c r="REL322" s="2735"/>
      <c r="REM322" s="2735"/>
      <c r="REN322" s="2735"/>
      <c r="REO322" s="2735"/>
      <c r="REP322" s="2735"/>
      <c r="REQ322" s="2735"/>
      <c r="RER322" s="2735"/>
      <c r="RES322" s="2735"/>
      <c r="RET322" s="2735"/>
      <c r="REU322" s="2735"/>
      <c r="REV322" s="2735"/>
      <c r="REW322" s="2735"/>
      <c r="REX322" s="2735"/>
      <c r="REY322" s="2735"/>
      <c r="REZ322" s="2735"/>
      <c r="RFA322" s="2735"/>
      <c r="RFB322" s="2735"/>
      <c r="RFC322" s="2735"/>
      <c r="RFD322" s="2735"/>
      <c r="RFE322" s="2735"/>
      <c r="RFF322" s="2735"/>
      <c r="RFG322" s="2735"/>
      <c r="RFH322" s="2735"/>
      <c r="RFI322" s="2735"/>
      <c r="RFJ322" s="2735"/>
      <c r="RFK322" s="2735"/>
      <c r="RFL322" s="2735"/>
      <c r="RFM322" s="2735"/>
      <c r="RFN322" s="2735"/>
      <c r="RFO322" s="2735"/>
      <c r="RFP322" s="2735"/>
      <c r="RFQ322" s="2735"/>
      <c r="RFR322" s="2735"/>
      <c r="RFS322" s="2735"/>
      <c r="RFT322" s="2735"/>
      <c r="RFU322" s="2735"/>
      <c r="RFV322" s="2735"/>
      <c r="RFW322" s="2735"/>
      <c r="RFX322" s="2735"/>
      <c r="RFY322" s="2735"/>
      <c r="RFZ322" s="2735"/>
      <c r="RGA322" s="2735"/>
      <c r="RGB322" s="2735"/>
      <c r="RGC322" s="2735"/>
      <c r="RGD322" s="2735"/>
      <c r="RGE322" s="2735"/>
      <c r="RGF322" s="2735"/>
      <c r="RGG322" s="2735"/>
      <c r="RGH322" s="2735"/>
      <c r="RGI322" s="2735"/>
      <c r="RGJ322" s="2735"/>
      <c r="RGK322" s="2735"/>
      <c r="RGL322" s="2735"/>
      <c r="RGM322" s="2735"/>
      <c r="RGN322" s="2735"/>
      <c r="RGO322" s="2735"/>
      <c r="RGP322" s="2735"/>
      <c r="RGQ322" s="2735"/>
      <c r="RGR322" s="2735"/>
      <c r="RGS322" s="2735"/>
      <c r="RGT322" s="2735"/>
      <c r="RGU322" s="2735"/>
      <c r="RGV322" s="2735"/>
      <c r="RGW322" s="2735"/>
      <c r="RGX322" s="2735"/>
      <c r="RGY322" s="2735"/>
      <c r="RGZ322" s="2735"/>
      <c r="RHA322" s="2735"/>
      <c r="RHB322" s="2735"/>
      <c r="RHC322" s="2735"/>
      <c r="RHD322" s="2735"/>
      <c r="RHE322" s="2735"/>
      <c r="RHF322" s="2735"/>
      <c r="RHG322" s="2735"/>
      <c r="RHH322" s="2735"/>
      <c r="RHI322" s="2735"/>
      <c r="RHJ322" s="2735"/>
      <c r="RHK322" s="2735"/>
      <c r="RHL322" s="2735"/>
      <c r="RHM322" s="2735"/>
      <c r="RHN322" s="2735"/>
      <c r="RHO322" s="2735"/>
      <c r="RHP322" s="2735"/>
      <c r="RHQ322" s="2735"/>
      <c r="RHR322" s="2735"/>
      <c r="RHS322" s="2735"/>
      <c r="RHT322" s="2735"/>
      <c r="RHU322" s="2735"/>
      <c r="RHV322" s="2735"/>
      <c r="RHW322" s="2735"/>
      <c r="RHX322" s="2735"/>
      <c r="RHY322" s="2735"/>
      <c r="RHZ322" s="2735"/>
      <c r="RIA322" s="2735"/>
      <c r="RIB322" s="2735"/>
      <c r="RIC322" s="2735"/>
      <c r="RID322" s="2735"/>
      <c r="RIE322" s="2735"/>
      <c r="RIF322" s="2735"/>
      <c r="RIG322" s="2735"/>
      <c r="RIH322" s="2735"/>
      <c r="RII322" s="2735"/>
      <c r="RIJ322" s="2735"/>
      <c r="RIK322" s="2735"/>
      <c r="RIL322" s="2735"/>
      <c r="RIM322" s="2735"/>
      <c r="RIN322" s="2735"/>
      <c r="RIO322" s="2735"/>
      <c r="RIP322" s="2735"/>
      <c r="RIQ322" s="2735"/>
      <c r="RIR322" s="2735"/>
      <c r="RIS322" s="2735"/>
      <c r="RIT322" s="2735"/>
      <c r="RIU322" s="2735"/>
      <c r="RIV322" s="2735"/>
      <c r="RIW322" s="2735"/>
      <c r="RIX322" s="2735"/>
      <c r="RIY322" s="2735"/>
      <c r="RIZ322" s="2735"/>
      <c r="RJA322" s="2735"/>
      <c r="RJB322" s="2735"/>
      <c r="RJC322" s="2735"/>
      <c r="RJD322" s="2735"/>
      <c r="RJE322" s="2735"/>
      <c r="RJF322" s="2735"/>
      <c r="RJG322" s="2735"/>
      <c r="RJH322" s="2735"/>
      <c r="RJI322" s="2735"/>
      <c r="RJJ322" s="2735"/>
      <c r="RJK322" s="2735"/>
      <c r="RJL322" s="2735"/>
      <c r="RJM322" s="2735"/>
      <c r="RJN322" s="2735"/>
      <c r="RJO322" s="2735"/>
      <c r="RJP322" s="2735"/>
      <c r="RJQ322" s="2735"/>
      <c r="RJR322" s="2735"/>
      <c r="RJS322" s="2735"/>
      <c r="RJT322" s="2735"/>
      <c r="RJU322" s="2735"/>
      <c r="RJV322" s="2735"/>
      <c r="RJW322" s="2735"/>
      <c r="RJX322" s="2735"/>
      <c r="RJY322" s="2735"/>
      <c r="RJZ322" s="2735"/>
      <c r="RKA322" s="2735"/>
      <c r="RKB322" s="2735"/>
      <c r="RKC322" s="2735"/>
      <c r="RKD322" s="2735"/>
      <c r="RKE322" s="2735"/>
      <c r="RKF322" s="2735"/>
      <c r="RKG322" s="2735"/>
      <c r="RKH322" s="2735"/>
      <c r="RKI322" s="2735"/>
      <c r="RKJ322" s="2735"/>
      <c r="RKK322" s="2735"/>
      <c r="RKL322" s="2735"/>
      <c r="RKM322" s="2735"/>
      <c r="RKN322" s="2735"/>
      <c r="RKO322" s="2735"/>
      <c r="RKP322" s="2735"/>
      <c r="RKQ322" s="2735"/>
      <c r="RKR322" s="2735"/>
      <c r="RKS322" s="2735"/>
      <c r="RKT322" s="2735"/>
      <c r="RKU322" s="2735"/>
      <c r="RKV322" s="2735"/>
      <c r="RKW322" s="2735"/>
      <c r="RKX322" s="2735"/>
      <c r="RKY322" s="2735"/>
      <c r="RKZ322" s="2735"/>
      <c r="RLA322" s="2735"/>
      <c r="RLB322" s="2735"/>
      <c r="RLC322" s="2735"/>
      <c r="RLD322" s="2735"/>
      <c r="RLE322" s="2735"/>
      <c r="RLF322" s="2735"/>
      <c r="RLG322" s="2735"/>
      <c r="RLH322" s="2735"/>
      <c r="RLI322" s="2735"/>
      <c r="RLJ322" s="2735"/>
      <c r="RLK322" s="2735"/>
      <c r="RLL322" s="2735"/>
      <c r="RLM322" s="2735"/>
      <c r="RLN322" s="2735"/>
      <c r="RLO322" s="2735"/>
      <c r="RLP322" s="2735"/>
      <c r="RLQ322" s="2735"/>
      <c r="RLR322" s="2735"/>
      <c r="RLS322" s="2735"/>
      <c r="RLT322" s="2735"/>
      <c r="RLU322" s="2735"/>
      <c r="RLV322" s="2735"/>
      <c r="RLW322" s="2735"/>
      <c r="RLX322" s="2735"/>
      <c r="RLY322" s="2735"/>
      <c r="RLZ322" s="2735"/>
      <c r="RMA322" s="2735"/>
      <c r="RMB322" s="2735"/>
      <c r="RMC322" s="2735"/>
      <c r="RMD322" s="2735"/>
      <c r="RME322" s="2735"/>
      <c r="RMF322" s="2735"/>
      <c r="RMG322" s="2735"/>
      <c r="RMH322" s="2735"/>
      <c r="RMI322" s="2735"/>
      <c r="RMJ322" s="2735"/>
      <c r="RMK322" s="2735"/>
      <c r="RML322" s="2735"/>
      <c r="RMM322" s="2735"/>
      <c r="RMN322" s="2735"/>
      <c r="RMO322" s="2735"/>
      <c r="RMP322" s="2735"/>
      <c r="RMQ322" s="2735"/>
      <c r="RMR322" s="2735"/>
      <c r="RMS322" s="2735"/>
      <c r="RMT322" s="2735"/>
      <c r="RMU322" s="2735"/>
      <c r="RMV322" s="2735"/>
      <c r="RMW322" s="2735"/>
      <c r="RMX322" s="2735"/>
      <c r="RMY322" s="2735"/>
      <c r="RMZ322" s="2735"/>
      <c r="RNA322" s="2735"/>
      <c r="RNB322" s="2735"/>
      <c r="RNC322" s="2735"/>
      <c r="RND322" s="2735"/>
      <c r="RNE322" s="2735"/>
      <c r="RNF322" s="2735"/>
      <c r="RNG322" s="2735"/>
      <c r="RNH322" s="2735"/>
      <c r="RNI322" s="2735"/>
      <c r="RNJ322" s="2735"/>
      <c r="RNK322" s="2735"/>
      <c r="RNL322" s="2735"/>
      <c r="RNM322" s="2735"/>
      <c r="RNN322" s="2735"/>
      <c r="RNO322" s="2735"/>
      <c r="RNP322" s="2735"/>
      <c r="RNQ322" s="2735"/>
      <c r="RNR322" s="2735"/>
      <c r="RNS322" s="2735"/>
      <c r="RNT322" s="2735"/>
      <c r="RNU322" s="2735"/>
      <c r="RNV322" s="2735"/>
      <c r="RNW322" s="2735"/>
      <c r="RNX322" s="2735"/>
      <c r="RNY322" s="2735"/>
      <c r="RNZ322" s="2735"/>
      <c r="ROA322" s="2735"/>
      <c r="ROB322" s="2735"/>
      <c r="ROC322" s="2735"/>
      <c r="ROD322" s="2735"/>
      <c r="ROE322" s="2735"/>
      <c r="ROF322" s="2735"/>
      <c r="ROG322" s="2735"/>
      <c r="ROH322" s="2735"/>
      <c r="ROI322" s="2735"/>
      <c r="ROJ322" s="2735"/>
      <c r="ROK322" s="2735"/>
      <c r="ROL322" s="2735"/>
      <c r="ROM322" s="2735"/>
      <c r="RON322" s="2735"/>
      <c r="ROO322" s="2735"/>
      <c r="ROP322" s="2735"/>
      <c r="ROQ322" s="2735"/>
      <c r="ROR322" s="2735"/>
      <c r="ROS322" s="2735"/>
      <c r="ROT322" s="2735"/>
      <c r="ROU322" s="2735"/>
      <c r="ROV322" s="2735"/>
      <c r="ROW322" s="2735"/>
      <c r="ROX322" s="2735"/>
      <c r="ROY322" s="2735"/>
      <c r="ROZ322" s="2735"/>
      <c r="RPA322" s="2735"/>
      <c r="RPB322" s="2735"/>
      <c r="RPC322" s="2735"/>
      <c r="RPD322" s="2735"/>
      <c r="RPE322" s="2735"/>
      <c r="RPF322" s="2735"/>
      <c r="RPG322" s="2735"/>
      <c r="RPH322" s="2735"/>
      <c r="RPI322" s="2735"/>
      <c r="RPJ322" s="2735"/>
      <c r="RPK322" s="2735"/>
      <c r="RPL322" s="2735"/>
      <c r="RPM322" s="2735"/>
      <c r="RPN322" s="2735"/>
      <c r="RPO322" s="2735"/>
      <c r="RPP322" s="2735"/>
      <c r="RPQ322" s="2735"/>
      <c r="RPR322" s="2735"/>
      <c r="RPS322" s="2735"/>
      <c r="RPT322" s="2735"/>
      <c r="RPU322" s="2735"/>
      <c r="RPV322" s="2735"/>
      <c r="RPW322" s="2735"/>
      <c r="RPX322" s="2735"/>
      <c r="RPY322" s="2735"/>
      <c r="RPZ322" s="2735"/>
      <c r="RQA322" s="2735"/>
      <c r="RQB322" s="2735"/>
      <c r="RQC322" s="2735"/>
      <c r="RQD322" s="2735"/>
      <c r="RQE322" s="2735"/>
      <c r="RQF322" s="2735"/>
      <c r="RQG322" s="2735"/>
      <c r="RQH322" s="2735"/>
      <c r="RQI322" s="2735"/>
      <c r="RQJ322" s="2735"/>
      <c r="RQK322" s="2735"/>
      <c r="RQL322" s="2735"/>
      <c r="RQM322" s="2735"/>
      <c r="RQN322" s="2735"/>
      <c r="RQO322" s="2735"/>
      <c r="RQP322" s="2735"/>
      <c r="RQQ322" s="2735"/>
      <c r="RQR322" s="2735"/>
      <c r="RQS322" s="2735"/>
      <c r="RQT322" s="2735"/>
      <c r="RQU322" s="2735"/>
      <c r="RQV322" s="2735"/>
      <c r="RQW322" s="2735"/>
      <c r="RQX322" s="2735"/>
      <c r="RQY322" s="2735"/>
      <c r="RQZ322" s="2735"/>
      <c r="RRA322" s="2735"/>
      <c r="RRB322" s="2735"/>
      <c r="RRC322" s="2735"/>
      <c r="RRD322" s="2735"/>
      <c r="RRE322" s="2735"/>
      <c r="RRF322" s="2735"/>
      <c r="RRG322" s="2735"/>
      <c r="RRH322" s="2735"/>
      <c r="RRI322" s="2735"/>
      <c r="RRJ322" s="2735"/>
      <c r="RRK322" s="2735"/>
      <c r="RRL322" s="2735"/>
      <c r="RRM322" s="2735"/>
      <c r="RRN322" s="2735"/>
      <c r="RRO322" s="2735"/>
      <c r="RRP322" s="2735"/>
      <c r="RRQ322" s="2735"/>
      <c r="RRR322" s="2735"/>
      <c r="RRS322" s="2735"/>
      <c r="RRT322" s="2735"/>
      <c r="RRU322" s="2735"/>
      <c r="RRV322" s="2735"/>
      <c r="RRW322" s="2735"/>
      <c r="RRX322" s="2735"/>
      <c r="RRY322" s="2735"/>
      <c r="RRZ322" s="2735"/>
      <c r="RSA322" s="2735"/>
      <c r="RSB322" s="2735"/>
      <c r="RSC322" s="2735"/>
      <c r="RSD322" s="2735"/>
      <c r="RSE322" s="2735"/>
      <c r="RSF322" s="2735"/>
      <c r="RSG322" s="2735"/>
      <c r="RSH322" s="2735"/>
      <c r="RSI322" s="2735"/>
      <c r="RSJ322" s="2735"/>
      <c r="RSK322" s="2735"/>
      <c r="RSL322" s="2735"/>
      <c r="RSM322" s="2735"/>
      <c r="RSN322" s="2735"/>
      <c r="RSO322" s="2735"/>
      <c r="RSP322" s="2735"/>
      <c r="RSQ322" s="2735"/>
      <c r="RSR322" s="2735"/>
      <c r="RSS322" s="2735"/>
      <c r="RST322" s="2735"/>
      <c r="RSU322" s="2735"/>
      <c r="RSV322" s="2735"/>
      <c r="RSW322" s="2735"/>
      <c r="RSX322" s="2735"/>
      <c r="RSY322" s="2735"/>
      <c r="RSZ322" s="2735"/>
      <c r="RTA322" s="2735"/>
      <c r="RTB322" s="2735"/>
      <c r="RTC322" s="2735"/>
      <c r="RTD322" s="2735"/>
      <c r="RTE322" s="2735"/>
      <c r="RTF322" s="2735"/>
      <c r="RTG322" s="2735"/>
      <c r="RTH322" s="2735"/>
      <c r="RTI322" s="2735"/>
      <c r="RTJ322" s="2735"/>
      <c r="RTK322" s="2735"/>
      <c r="RTL322" s="2735"/>
      <c r="RTM322" s="2735"/>
      <c r="RTN322" s="2735"/>
      <c r="RTO322" s="2735"/>
      <c r="RTP322" s="2735"/>
      <c r="RTQ322" s="2735"/>
      <c r="RTR322" s="2735"/>
      <c r="RTS322" s="2735"/>
      <c r="RTT322" s="2735"/>
      <c r="RTU322" s="2735"/>
      <c r="RTV322" s="2735"/>
      <c r="RTW322" s="2735"/>
      <c r="RTX322" s="2735"/>
      <c r="RTY322" s="2735"/>
      <c r="RTZ322" s="2735"/>
      <c r="RUA322" s="2735"/>
      <c r="RUB322" s="2735"/>
      <c r="RUC322" s="2735"/>
      <c r="RUD322" s="2735"/>
      <c r="RUE322" s="2735"/>
      <c r="RUF322" s="2735"/>
      <c r="RUG322" s="2735"/>
      <c r="RUH322" s="2735"/>
      <c r="RUI322" s="2735"/>
      <c r="RUJ322" s="2735"/>
      <c r="RUK322" s="2735"/>
      <c r="RUL322" s="2735"/>
      <c r="RUM322" s="2735"/>
      <c r="RUN322" s="2735"/>
      <c r="RUO322" s="2735"/>
      <c r="RUP322" s="2735"/>
      <c r="RUQ322" s="2735"/>
      <c r="RUR322" s="2735"/>
      <c r="RUS322" s="2735"/>
      <c r="RUT322" s="2735"/>
      <c r="RUU322" s="2735"/>
      <c r="RUV322" s="2735"/>
      <c r="RUW322" s="2735"/>
      <c r="RUX322" s="2735"/>
      <c r="RUY322" s="2735"/>
      <c r="RUZ322" s="2735"/>
      <c r="RVA322" s="2735"/>
      <c r="RVB322" s="2735"/>
      <c r="RVC322" s="2735"/>
      <c r="RVD322" s="2735"/>
      <c r="RVE322" s="2735"/>
      <c r="RVF322" s="2735"/>
      <c r="RVG322" s="2735"/>
      <c r="RVH322" s="2735"/>
      <c r="RVI322" s="2735"/>
      <c r="RVJ322" s="2735"/>
      <c r="RVK322" s="2735"/>
      <c r="RVL322" s="2735"/>
      <c r="RVM322" s="2735"/>
      <c r="RVN322" s="2735"/>
      <c r="RVO322" s="2735"/>
      <c r="RVP322" s="2735"/>
      <c r="RVQ322" s="2735"/>
      <c r="RVR322" s="2735"/>
      <c r="RVS322" s="2735"/>
      <c r="RVT322" s="2735"/>
      <c r="RVU322" s="2735"/>
      <c r="RVV322" s="2735"/>
      <c r="RVW322" s="2735"/>
      <c r="RVX322" s="2735"/>
      <c r="RVY322" s="2735"/>
      <c r="RVZ322" s="2735"/>
      <c r="RWA322" s="2735"/>
      <c r="RWB322" s="2735"/>
      <c r="RWC322" s="2735"/>
      <c r="RWD322" s="2735"/>
      <c r="RWE322" s="2735"/>
      <c r="RWF322" s="2735"/>
      <c r="RWG322" s="2735"/>
      <c r="RWH322" s="2735"/>
      <c r="RWI322" s="2735"/>
      <c r="RWJ322" s="2735"/>
      <c r="RWK322" s="2735"/>
      <c r="RWL322" s="2735"/>
      <c r="RWM322" s="2735"/>
      <c r="RWN322" s="2735"/>
      <c r="RWO322" s="2735"/>
      <c r="RWP322" s="2735"/>
      <c r="RWQ322" s="2735"/>
      <c r="RWR322" s="2735"/>
      <c r="RWS322" s="2735"/>
      <c r="RWT322" s="2735"/>
      <c r="RWU322" s="2735"/>
      <c r="RWV322" s="2735"/>
      <c r="RWW322" s="2735"/>
      <c r="RWX322" s="2735"/>
      <c r="RWY322" s="2735"/>
      <c r="RWZ322" s="2735"/>
      <c r="RXA322" s="2735"/>
      <c r="RXB322" s="2735"/>
      <c r="RXC322" s="2735"/>
      <c r="RXD322" s="2735"/>
      <c r="RXE322" s="2735"/>
      <c r="RXF322" s="2735"/>
      <c r="RXG322" s="2735"/>
      <c r="RXH322" s="2735"/>
      <c r="RXI322" s="2735"/>
      <c r="RXJ322" s="2735"/>
      <c r="RXK322" s="2735"/>
      <c r="RXL322" s="2735"/>
      <c r="RXM322" s="2735"/>
      <c r="RXN322" s="2735"/>
      <c r="RXO322" s="2735"/>
      <c r="RXP322" s="2735"/>
      <c r="RXQ322" s="2735"/>
      <c r="RXR322" s="2735"/>
      <c r="RXS322" s="2735"/>
      <c r="RXT322" s="2735"/>
      <c r="RXU322" s="2735"/>
      <c r="RXV322" s="2735"/>
      <c r="RXW322" s="2735"/>
      <c r="RXX322" s="2735"/>
      <c r="RXY322" s="2735"/>
      <c r="RXZ322" s="2735"/>
      <c r="RYA322" s="2735"/>
      <c r="RYB322" s="2735"/>
      <c r="RYC322" s="2735"/>
      <c r="RYD322" s="2735"/>
      <c r="RYE322" s="2735"/>
      <c r="RYF322" s="2735"/>
      <c r="RYG322" s="2735"/>
      <c r="RYH322" s="2735"/>
      <c r="RYI322" s="2735"/>
      <c r="RYJ322" s="2735"/>
      <c r="RYK322" s="2735"/>
      <c r="RYL322" s="2735"/>
      <c r="RYM322" s="2735"/>
      <c r="RYN322" s="2735"/>
      <c r="RYO322" s="2735"/>
      <c r="RYP322" s="2735"/>
      <c r="RYQ322" s="2735"/>
      <c r="RYR322" s="2735"/>
      <c r="RYS322" s="2735"/>
      <c r="RYT322" s="2735"/>
      <c r="RYU322" s="2735"/>
      <c r="RYV322" s="2735"/>
      <c r="RYW322" s="2735"/>
      <c r="RYX322" s="2735"/>
      <c r="RYY322" s="2735"/>
      <c r="RYZ322" s="2735"/>
      <c r="RZA322" s="2735"/>
      <c r="RZB322" s="2735"/>
      <c r="RZC322" s="2735"/>
      <c r="RZD322" s="2735"/>
      <c r="RZE322" s="2735"/>
      <c r="RZF322" s="2735"/>
      <c r="RZG322" s="2735"/>
      <c r="RZH322" s="2735"/>
      <c r="RZI322" s="2735"/>
      <c r="RZJ322" s="2735"/>
      <c r="RZK322" s="2735"/>
      <c r="RZL322" s="2735"/>
      <c r="RZM322" s="2735"/>
      <c r="RZN322" s="2735"/>
      <c r="RZO322" s="2735"/>
      <c r="RZP322" s="2735"/>
      <c r="RZQ322" s="2735"/>
      <c r="RZR322" s="2735"/>
      <c r="RZS322" s="2735"/>
      <c r="RZT322" s="2735"/>
      <c r="RZU322" s="2735"/>
      <c r="RZV322" s="2735"/>
      <c r="RZW322" s="2735"/>
      <c r="RZX322" s="2735"/>
      <c r="RZY322" s="2735"/>
      <c r="RZZ322" s="2735"/>
      <c r="SAA322" s="2735"/>
      <c r="SAB322" s="2735"/>
      <c r="SAC322" s="2735"/>
      <c r="SAD322" s="2735"/>
      <c r="SAE322" s="2735"/>
      <c r="SAF322" s="2735"/>
      <c r="SAG322" s="2735"/>
      <c r="SAH322" s="2735"/>
      <c r="SAI322" s="2735"/>
      <c r="SAJ322" s="2735"/>
      <c r="SAK322" s="2735"/>
      <c r="SAL322" s="2735"/>
      <c r="SAM322" s="2735"/>
      <c r="SAN322" s="2735"/>
      <c r="SAO322" s="2735"/>
      <c r="SAP322" s="2735"/>
      <c r="SAQ322" s="2735"/>
      <c r="SAR322" s="2735"/>
      <c r="SAS322" s="2735"/>
      <c r="SAT322" s="2735"/>
      <c r="SAU322" s="2735"/>
      <c r="SAV322" s="2735"/>
      <c r="SAW322" s="2735"/>
      <c r="SAX322" s="2735"/>
      <c r="SAY322" s="2735"/>
      <c r="SAZ322" s="2735"/>
      <c r="SBA322" s="2735"/>
      <c r="SBB322" s="2735"/>
      <c r="SBC322" s="2735"/>
      <c r="SBD322" s="2735"/>
      <c r="SBE322" s="2735"/>
      <c r="SBF322" s="2735"/>
      <c r="SBG322" s="2735"/>
      <c r="SBH322" s="2735"/>
      <c r="SBI322" s="2735"/>
      <c r="SBJ322" s="2735"/>
      <c r="SBK322" s="2735"/>
      <c r="SBL322" s="2735"/>
      <c r="SBM322" s="2735"/>
      <c r="SBN322" s="2735"/>
      <c r="SBO322" s="2735"/>
      <c r="SBP322" s="2735"/>
      <c r="SBQ322" s="2735"/>
      <c r="SBR322" s="2735"/>
      <c r="SBS322" s="2735"/>
      <c r="SBT322" s="2735"/>
      <c r="SBU322" s="2735"/>
      <c r="SBV322" s="2735"/>
      <c r="SBW322" s="2735"/>
      <c r="SBX322" s="2735"/>
      <c r="SBY322" s="2735"/>
      <c r="SBZ322" s="2735"/>
      <c r="SCA322" s="2735"/>
      <c r="SCB322" s="2735"/>
      <c r="SCC322" s="2735"/>
      <c r="SCD322" s="2735"/>
      <c r="SCE322" s="2735"/>
      <c r="SCF322" s="2735"/>
      <c r="SCG322" s="2735"/>
      <c r="SCH322" s="2735"/>
      <c r="SCI322" s="2735"/>
      <c r="SCJ322" s="2735"/>
      <c r="SCK322" s="2735"/>
      <c r="SCL322" s="2735"/>
      <c r="SCM322" s="2735"/>
      <c r="SCN322" s="2735"/>
      <c r="SCO322" s="2735"/>
      <c r="SCP322" s="2735"/>
      <c r="SCQ322" s="2735"/>
      <c r="SCR322" s="2735"/>
      <c r="SCS322" s="2735"/>
      <c r="SCT322" s="2735"/>
      <c r="SCU322" s="2735"/>
      <c r="SCV322" s="2735"/>
      <c r="SCW322" s="2735"/>
      <c r="SCX322" s="2735"/>
      <c r="SCY322" s="2735"/>
      <c r="SCZ322" s="2735"/>
      <c r="SDA322" s="2735"/>
      <c r="SDB322" s="2735"/>
      <c r="SDC322" s="2735"/>
      <c r="SDD322" s="2735"/>
      <c r="SDE322" s="2735"/>
      <c r="SDF322" s="2735"/>
      <c r="SDG322" s="2735"/>
      <c r="SDH322" s="2735"/>
      <c r="SDI322" s="2735"/>
      <c r="SDJ322" s="2735"/>
      <c r="SDK322" s="2735"/>
      <c r="SDL322" s="2735"/>
      <c r="SDM322" s="2735"/>
      <c r="SDN322" s="2735"/>
      <c r="SDO322" s="2735"/>
      <c r="SDP322" s="2735"/>
      <c r="SDQ322" s="2735"/>
      <c r="SDR322" s="2735"/>
      <c r="SDS322" s="2735"/>
      <c r="SDT322" s="2735"/>
      <c r="SDU322" s="2735"/>
      <c r="SDV322" s="2735"/>
      <c r="SDW322" s="2735"/>
      <c r="SDX322" s="2735"/>
      <c r="SDY322" s="2735"/>
      <c r="SDZ322" s="2735"/>
      <c r="SEA322" s="2735"/>
      <c r="SEB322" s="2735"/>
      <c r="SEC322" s="2735"/>
      <c r="SED322" s="2735"/>
      <c r="SEE322" s="2735"/>
      <c r="SEF322" s="2735"/>
      <c r="SEG322" s="2735"/>
      <c r="SEH322" s="2735"/>
      <c r="SEI322" s="2735"/>
      <c r="SEJ322" s="2735"/>
      <c r="SEK322" s="2735"/>
      <c r="SEL322" s="2735"/>
      <c r="SEM322" s="2735"/>
      <c r="SEN322" s="2735"/>
      <c r="SEO322" s="2735"/>
      <c r="SEP322" s="2735"/>
      <c r="SEQ322" s="2735"/>
      <c r="SER322" s="2735"/>
      <c r="SES322" s="2735"/>
      <c r="SET322" s="2735"/>
      <c r="SEU322" s="2735"/>
      <c r="SEV322" s="2735"/>
      <c r="SEW322" s="2735"/>
      <c r="SEX322" s="2735"/>
      <c r="SEY322" s="2735"/>
      <c r="SEZ322" s="2735"/>
      <c r="SFA322" s="2735"/>
      <c r="SFB322" s="2735"/>
      <c r="SFC322" s="2735"/>
      <c r="SFD322" s="2735"/>
      <c r="SFE322" s="2735"/>
      <c r="SFF322" s="2735"/>
      <c r="SFG322" s="2735"/>
      <c r="SFH322" s="2735"/>
      <c r="SFI322" s="2735"/>
      <c r="SFJ322" s="2735"/>
      <c r="SFK322" s="2735"/>
      <c r="SFL322" s="2735"/>
      <c r="SFM322" s="2735"/>
      <c r="SFN322" s="2735"/>
      <c r="SFO322" s="2735"/>
      <c r="SFP322" s="2735"/>
      <c r="SFQ322" s="2735"/>
      <c r="SFR322" s="2735"/>
      <c r="SFS322" s="2735"/>
      <c r="SFT322" s="2735"/>
      <c r="SFU322" s="2735"/>
      <c r="SFV322" s="2735"/>
      <c r="SFW322" s="2735"/>
      <c r="SFX322" s="2735"/>
      <c r="SFY322" s="2735"/>
      <c r="SFZ322" s="2735"/>
      <c r="SGA322" s="2735"/>
      <c r="SGB322" s="2735"/>
      <c r="SGC322" s="2735"/>
      <c r="SGD322" s="2735"/>
      <c r="SGE322" s="2735"/>
      <c r="SGF322" s="2735"/>
      <c r="SGG322" s="2735"/>
      <c r="SGH322" s="2735"/>
      <c r="SGI322" s="2735"/>
      <c r="SGJ322" s="2735"/>
      <c r="SGK322" s="2735"/>
      <c r="SGL322" s="2735"/>
      <c r="SGM322" s="2735"/>
      <c r="SGN322" s="2735"/>
      <c r="SGO322" s="2735"/>
      <c r="SGP322" s="2735"/>
      <c r="SGQ322" s="2735"/>
      <c r="SGR322" s="2735"/>
      <c r="SGS322" s="2735"/>
      <c r="SGT322" s="2735"/>
      <c r="SGU322" s="2735"/>
      <c r="SGV322" s="2735"/>
      <c r="SGW322" s="2735"/>
      <c r="SGX322" s="2735"/>
      <c r="SGY322" s="2735"/>
      <c r="SGZ322" s="2735"/>
      <c r="SHA322" s="2735"/>
      <c r="SHB322" s="2735"/>
      <c r="SHC322" s="2735"/>
      <c r="SHD322" s="2735"/>
      <c r="SHE322" s="2735"/>
      <c r="SHF322" s="2735"/>
      <c r="SHG322" s="2735"/>
      <c r="SHH322" s="2735"/>
      <c r="SHI322" s="2735"/>
      <c r="SHJ322" s="2735"/>
      <c r="SHK322" s="2735"/>
      <c r="SHL322" s="2735"/>
      <c r="SHM322" s="2735"/>
      <c r="SHN322" s="2735"/>
      <c r="SHO322" s="2735"/>
      <c r="SHP322" s="2735"/>
      <c r="SHQ322" s="2735"/>
      <c r="SHR322" s="2735"/>
      <c r="SHS322" s="2735"/>
      <c r="SHT322" s="2735"/>
      <c r="SHU322" s="2735"/>
      <c r="SHV322" s="2735"/>
      <c r="SHW322" s="2735"/>
      <c r="SHX322" s="2735"/>
      <c r="SHY322" s="2735"/>
      <c r="SHZ322" s="2735"/>
      <c r="SIA322" s="2735"/>
      <c r="SIB322" s="2735"/>
      <c r="SIC322" s="2735"/>
      <c r="SID322" s="2735"/>
      <c r="SIE322" s="2735"/>
      <c r="SIF322" s="2735"/>
      <c r="SIG322" s="2735"/>
      <c r="SIH322" s="2735"/>
      <c r="SII322" s="2735"/>
      <c r="SIJ322" s="2735"/>
      <c r="SIK322" s="2735"/>
      <c r="SIL322" s="2735"/>
      <c r="SIM322" s="2735"/>
      <c r="SIN322" s="2735"/>
      <c r="SIO322" s="2735"/>
      <c r="SIP322" s="2735"/>
      <c r="SIQ322" s="2735"/>
      <c r="SIR322" s="2735"/>
      <c r="SIS322" s="2735"/>
      <c r="SIT322" s="2735"/>
      <c r="SIU322" s="2735"/>
      <c r="SIV322" s="2735"/>
      <c r="SIW322" s="2735"/>
      <c r="SIX322" s="2735"/>
      <c r="SIY322" s="2735"/>
      <c r="SIZ322" s="2735"/>
      <c r="SJA322" s="2735"/>
      <c r="SJB322" s="2735"/>
      <c r="SJC322" s="2735"/>
      <c r="SJD322" s="2735"/>
      <c r="SJE322" s="2735"/>
      <c r="SJF322" s="2735"/>
      <c r="SJG322" s="2735"/>
      <c r="SJH322" s="2735"/>
      <c r="SJI322" s="2735"/>
      <c r="SJJ322" s="2735"/>
      <c r="SJK322" s="2735"/>
      <c r="SJL322" s="2735"/>
      <c r="SJM322" s="2735"/>
      <c r="SJN322" s="2735"/>
      <c r="SJO322" s="2735"/>
      <c r="SJP322" s="2735"/>
      <c r="SJQ322" s="2735"/>
      <c r="SJR322" s="2735"/>
      <c r="SJS322" s="2735"/>
      <c r="SJT322" s="2735"/>
      <c r="SJU322" s="2735"/>
      <c r="SJV322" s="2735"/>
      <c r="SJW322" s="2735"/>
      <c r="SJX322" s="2735"/>
      <c r="SJY322" s="2735"/>
      <c r="SJZ322" s="2735"/>
      <c r="SKA322" s="2735"/>
      <c r="SKB322" s="2735"/>
      <c r="SKC322" s="2735"/>
      <c r="SKD322" s="2735"/>
      <c r="SKE322" s="2735"/>
      <c r="SKF322" s="2735"/>
      <c r="SKG322" s="2735"/>
      <c r="SKH322" s="2735"/>
      <c r="SKI322" s="2735"/>
      <c r="SKJ322" s="2735"/>
      <c r="SKK322" s="2735"/>
      <c r="SKL322" s="2735"/>
      <c r="SKM322" s="2735"/>
      <c r="SKN322" s="2735"/>
      <c r="SKO322" s="2735"/>
      <c r="SKP322" s="2735"/>
      <c r="SKQ322" s="2735"/>
      <c r="SKR322" s="2735"/>
      <c r="SKS322" s="2735"/>
      <c r="SKT322" s="2735"/>
      <c r="SKU322" s="2735"/>
      <c r="SKV322" s="2735"/>
      <c r="SKW322" s="2735"/>
      <c r="SKX322" s="2735"/>
      <c r="SKY322" s="2735"/>
      <c r="SKZ322" s="2735"/>
      <c r="SLA322" s="2735"/>
      <c r="SLB322" s="2735"/>
      <c r="SLC322" s="2735"/>
      <c r="SLD322" s="2735"/>
      <c r="SLE322" s="2735"/>
      <c r="SLF322" s="2735"/>
      <c r="SLG322" s="2735"/>
      <c r="SLH322" s="2735"/>
      <c r="SLI322" s="2735"/>
      <c r="SLJ322" s="2735"/>
      <c r="SLK322" s="2735"/>
      <c r="SLL322" s="2735"/>
      <c r="SLM322" s="2735"/>
      <c r="SLN322" s="2735"/>
      <c r="SLO322" s="2735"/>
      <c r="SLP322" s="2735"/>
      <c r="SLQ322" s="2735"/>
      <c r="SLR322" s="2735"/>
      <c r="SLS322" s="2735"/>
      <c r="SLT322" s="2735"/>
      <c r="SLU322" s="2735"/>
      <c r="SLV322" s="2735"/>
      <c r="SLW322" s="2735"/>
      <c r="SLX322" s="2735"/>
      <c r="SLY322" s="2735"/>
      <c r="SLZ322" s="2735"/>
      <c r="SMA322" s="2735"/>
      <c r="SMB322" s="2735"/>
      <c r="SMC322" s="2735"/>
      <c r="SMD322" s="2735"/>
      <c r="SME322" s="2735"/>
      <c r="SMF322" s="2735"/>
      <c r="SMG322" s="2735"/>
      <c r="SMH322" s="2735"/>
      <c r="SMI322" s="2735"/>
      <c r="SMJ322" s="2735"/>
      <c r="SMK322" s="2735"/>
      <c r="SML322" s="2735"/>
      <c r="SMM322" s="2735"/>
      <c r="SMN322" s="2735"/>
      <c r="SMO322" s="2735"/>
      <c r="SMP322" s="2735"/>
      <c r="SMQ322" s="2735"/>
      <c r="SMR322" s="2735"/>
      <c r="SMS322" s="2735"/>
      <c r="SMT322" s="2735"/>
      <c r="SMU322" s="2735"/>
      <c r="SMV322" s="2735"/>
      <c r="SMW322" s="2735"/>
      <c r="SMX322" s="2735"/>
      <c r="SMY322" s="2735"/>
      <c r="SMZ322" s="2735"/>
      <c r="SNA322" s="2735"/>
      <c r="SNB322" s="2735"/>
      <c r="SNC322" s="2735"/>
      <c r="SND322" s="2735"/>
      <c r="SNE322" s="2735"/>
      <c r="SNF322" s="2735"/>
      <c r="SNG322" s="2735"/>
      <c r="SNH322" s="2735"/>
      <c r="SNI322" s="2735"/>
      <c r="SNJ322" s="2735"/>
      <c r="SNK322" s="2735"/>
      <c r="SNL322" s="2735"/>
      <c r="SNM322" s="2735"/>
      <c r="SNN322" s="2735"/>
      <c r="SNO322" s="2735"/>
      <c r="SNP322" s="2735"/>
      <c r="SNQ322" s="2735"/>
      <c r="SNR322" s="2735"/>
      <c r="SNS322" s="2735"/>
      <c r="SNT322" s="2735"/>
      <c r="SNU322" s="2735"/>
      <c r="SNV322" s="2735"/>
      <c r="SNW322" s="2735"/>
      <c r="SNX322" s="2735"/>
      <c r="SNY322" s="2735"/>
      <c r="SNZ322" s="2735"/>
      <c r="SOA322" s="2735"/>
      <c r="SOB322" s="2735"/>
      <c r="SOC322" s="2735"/>
      <c r="SOD322" s="2735"/>
      <c r="SOE322" s="2735"/>
      <c r="SOF322" s="2735"/>
      <c r="SOG322" s="2735"/>
      <c r="SOH322" s="2735"/>
      <c r="SOI322" s="2735"/>
      <c r="SOJ322" s="2735"/>
      <c r="SOK322" s="2735"/>
      <c r="SOL322" s="2735"/>
      <c r="SOM322" s="2735"/>
      <c r="SON322" s="2735"/>
      <c r="SOO322" s="2735"/>
      <c r="SOP322" s="2735"/>
      <c r="SOQ322" s="2735"/>
      <c r="SOR322" s="2735"/>
      <c r="SOS322" s="2735"/>
      <c r="SOT322" s="2735"/>
      <c r="SOU322" s="2735"/>
      <c r="SOV322" s="2735"/>
      <c r="SOW322" s="2735"/>
      <c r="SOX322" s="2735"/>
      <c r="SOY322" s="2735"/>
      <c r="SOZ322" s="2735"/>
      <c r="SPA322" s="2735"/>
      <c r="SPB322" s="2735"/>
      <c r="SPC322" s="2735"/>
      <c r="SPD322" s="2735"/>
      <c r="SPE322" s="2735"/>
      <c r="SPF322" s="2735"/>
      <c r="SPG322" s="2735"/>
      <c r="SPH322" s="2735"/>
      <c r="SPI322" s="2735"/>
      <c r="SPJ322" s="2735"/>
      <c r="SPK322" s="2735"/>
      <c r="SPL322" s="2735"/>
      <c r="SPM322" s="2735"/>
      <c r="SPN322" s="2735"/>
      <c r="SPO322" s="2735"/>
      <c r="SPP322" s="2735"/>
      <c r="SPQ322" s="2735"/>
      <c r="SPR322" s="2735"/>
      <c r="SPS322" s="2735"/>
      <c r="SPT322" s="2735"/>
      <c r="SPU322" s="2735"/>
      <c r="SPV322" s="2735"/>
      <c r="SPW322" s="2735"/>
      <c r="SPX322" s="2735"/>
      <c r="SPY322" s="2735"/>
      <c r="SPZ322" s="2735"/>
      <c r="SQA322" s="2735"/>
      <c r="SQB322" s="2735"/>
      <c r="SQC322" s="2735"/>
      <c r="SQD322" s="2735"/>
      <c r="SQE322" s="2735"/>
      <c r="SQF322" s="2735"/>
      <c r="SQG322" s="2735"/>
      <c r="SQH322" s="2735"/>
      <c r="SQI322" s="2735"/>
      <c r="SQJ322" s="2735"/>
      <c r="SQK322" s="2735"/>
      <c r="SQL322" s="2735"/>
      <c r="SQM322" s="2735"/>
      <c r="SQN322" s="2735"/>
      <c r="SQO322" s="2735"/>
      <c r="SQP322" s="2735"/>
      <c r="SQQ322" s="2735"/>
      <c r="SQR322" s="2735"/>
      <c r="SQS322" s="2735"/>
      <c r="SQT322" s="2735"/>
      <c r="SQU322" s="2735"/>
      <c r="SQV322" s="2735"/>
      <c r="SQW322" s="2735"/>
      <c r="SQX322" s="2735"/>
      <c r="SQY322" s="2735"/>
      <c r="SQZ322" s="2735"/>
      <c r="SRA322" s="2735"/>
      <c r="SRB322" s="2735"/>
      <c r="SRC322" s="2735"/>
      <c r="SRD322" s="2735"/>
      <c r="SRE322" s="2735"/>
      <c r="SRF322" s="2735"/>
      <c r="SRG322" s="2735"/>
      <c r="SRH322" s="2735"/>
      <c r="SRI322" s="2735"/>
      <c r="SRJ322" s="2735"/>
      <c r="SRK322" s="2735"/>
      <c r="SRL322" s="2735"/>
      <c r="SRM322" s="2735"/>
      <c r="SRN322" s="2735"/>
      <c r="SRO322" s="2735"/>
      <c r="SRP322" s="2735"/>
      <c r="SRQ322" s="2735"/>
      <c r="SRR322" s="2735"/>
      <c r="SRS322" s="2735"/>
      <c r="SRT322" s="2735"/>
      <c r="SRU322" s="2735"/>
      <c r="SRV322" s="2735"/>
      <c r="SRW322" s="2735"/>
      <c r="SRX322" s="2735"/>
      <c r="SRY322" s="2735"/>
      <c r="SRZ322" s="2735"/>
      <c r="SSA322" s="2735"/>
      <c r="SSB322" s="2735"/>
      <c r="SSC322" s="2735"/>
      <c r="SSD322" s="2735"/>
      <c r="SSE322" s="2735"/>
      <c r="SSF322" s="2735"/>
      <c r="SSG322" s="2735"/>
      <c r="SSH322" s="2735"/>
      <c r="SSI322" s="2735"/>
      <c r="SSJ322" s="2735"/>
      <c r="SSK322" s="2735"/>
      <c r="SSL322" s="2735"/>
      <c r="SSM322" s="2735"/>
      <c r="SSN322" s="2735"/>
      <c r="SSO322" s="2735"/>
      <c r="SSP322" s="2735"/>
      <c r="SSQ322" s="2735"/>
      <c r="SSR322" s="2735"/>
      <c r="SSS322" s="2735"/>
      <c r="SST322" s="2735"/>
      <c r="SSU322" s="2735"/>
      <c r="SSV322" s="2735"/>
      <c r="SSW322" s="2735"/>
      <c r="SSX322" s="2735"/>
      <c r="SSY322" s="2735"/>
      <c r="SSZ322" s="2735"/>
      <c r="STA322" s="2735"/>
      <c r="STB322" s="2735"/>
      <c r="STC322" s="2735"/>
      <c r="STD322" s="2735"/>
      <c r="STE322" s="2735"/>
      <c r="STF322" s="2735"/>
      <c r="STG322" s="2735"/>
      <c r="STH322" s="2735"/>
      <c r="STI322" s="2735"/>
      <c r="STJ322" s="2735"/>
      <c r="STK322" s="2735"/>
      <c r="STL322" s="2735"/>
      <c r="STM322" s="2735"/>
      <c r="STN322" s="2735"/>
      <c r="STO322" s="2735"/>
      <c r="STP322" s="2735"/>
      <c r="STQ322" s="2735"/>
      <c r="STR322" s="2735"/>
      <c r="STS322" s="2735"/>
      <c r="STT322" s="2735"/>
      <c r="STU322" s="2735"/>
      <c r="STV322" s="2735"/>
      <c r="STW322" s="2735"/>
      <c r="STX322" s="2735"/>
      <c r="STY322" s="2735"/>
      <c r="STZ322" s="2735"/>
      <c r="SUA322" s="2735"/>
      <c r="SUB322" s="2735"/>
      <c r="SUC322" s="2735"/>
      <c r="SUD322" s="2735"/>
      <c r="SUE322" s="2735"/>
      <c r="SUF322" s="2735"/>
      <c r="SUG322" s="2735"/>
      <c r="SUH322" s="2735"/>
      <c r="SUI322" s="2735"/>
      <c r="SUJ322" s="2735"/>
      <c r="SUK322" s="2735"/>
      <c r="SUL322" s="2735"/>
      <c r="SUM322" s="2735"/>
      <c r="SUN322" s="2735"/>
      <c r="SUO322" s="2735"/>
      <c r="SUP322" s="2735"/>
      <c r="SUQ322" s="2735"/>
      <c r="SUR322" s="2735"/>
      <c r="SUS322" s="2735"/>
      <c r="SUT322" s="2735"/>
      <c r="SUU322" s="2735"/>
      <c r="SUV322" s="2735"/>
      <c r="SUW322" s="2735"/>
      <c r="SUX322" s="2735"/>
      <c r="SUY322" s="2735"/>
      <c r="SUZ322" s="2735"/>
      <c r="SVA322" s="2735"/>
      <c r="SVB322" s="2735"/>
      <c r="SVC322" s="2735"/>
      <c r="SVD322" s="2735"/>
      <c r="SVE322" s="2735"/>
      <c r="SVF322" s="2735"/>
      <c r="SVG322" s="2735"/>
      <c r="SVH322" s="2735"/>
      <c r="SVI322" s="2735"/>
      <c r="SVJ322" s="2735"/>
      <c r="SVK322" s="2735"/>
      <c r="SVL322" s="2735"/>
      <c r="SVM322" s="2735"/>
      <c r="SVN322" s="2735"/>
      <c r="SVO322" s="2735"/>
      <c r="SVP322" s="2735"/>
      <c r="SVQ322" s="2735"/>
      <c r="SVR322" s="2735"/>
      <c r="SVS322" s="2735"/>
      <c r="SVT322" s="2735"/>
      <c r="SVU322" s="2735"/>
      <c r="SVV322" s="2735"/>
      <c r="SVW322" s="2735"/>
      <c r="SVX322" s="2735"/>
      <c r="SVY322" s="2735"/>
      <c r="SVZ322" s="2735"/>
      <c r="SWA322" s="2735"/>
      <c r="SWB322" s="2735"/>
      <c r="SWC322" s="2735"/>
      <c r="SWD322" s="2735"/>
      <c r="SWE322" s="2735"/>
      <c r="SWF322" s="2735"/>
      <c r="SWG322" s="2735"/>
      <c r="SWH322" s="2735"/>
      <c r="SWI322" s="2735"/>
      <c r="SWJ322" s="2735"/>
      <c r="SWK322" s="2735"/>
      <c r="SWL322" s="2735"/>
      <c r="SWM322" s="2735"/>
      <c r="SWN322" s="2735"/>
      <c r="SWO322" s="2735"/>
      <c r="SWP322" s="2735"/>
      <c r="SWQ322" s="2735"/>
      <c r="SWR322" s="2735"/>
      <c r="SWS322" s="2735"/>
      <c r="SWT322" s="2735"/>
      <c r="SWU322" s="2735"/>
      <c r="SWV322" s="2735"/>
      <c r="SWW322" s="2735"/>
      <c r="SWX322" s="2735"/>
      <c r="SWY322" s="2735"/>
      <c r="SWZ322" s="2735"/>
      <c r="SXA322" s="2735"/>
      <c r="SXB322" s="2735"/>
      <c r="SXC322" s="2735"/>
      <c r="SXD322" s="2735"/>
      <c r="SXE322" s="2735"/>
      <c r="SXF322" s="2735"/>
      <c r="SXG322" s="2735"/>
      <c r="SXH322" s="2735"/>
      <c r="SXI322" s="2735"/>
      <c r="SXJ322" s="2735"/>
      <c r="SXK322" s="2735"/>
      <c r="SXL322" s="2735"/>
      <c r="SXM322" s="2735"/>
      <c r="SXN322" s="2735"/>
      <c r="SXO322" s="2735"/>
      <c r="SXP322" s="2735"/>
      <c r="SXQ322" s="2735"/>
      <c r="SXR322" s="2735"/>
      <c r="SXS322" s="2735"/>
      <c r="SXT322" s="2735"/>
      <c r="SXU322" s="2735"/>
      <c r="SXV322" s="2735"/>
      <c r="SXW322" s="2735"/>
      <c r="SXX322" s="2735"/>
      <c r="SXY322" s="2735"/>
      <c r="SXZ322" s="2735"/>
      <c r="SYA322" s="2735"/>
      <c r="SYB322" s="2735"/>
      <c r="SYC322" s="2735"/>
      <c r="SYD322" s="2735"/>
      <c r="SYE322" s="2735"/>
      <c r="SYF322" s="2735"/>
      <c r="SYG322" s="2735"/>
      <c r="SYH322" s="2735"/>
      <c r="SYI322" s="2735"/>
      <c r="SYJ322" s="2735"/>
      <c r="SYK322" s="2735"/>
      <c r="SYL322" s="2735"/>
      <c r="SYM322" s="2735"/>
      <c r="SYN322" s="2735"/>
      <c r="SYO322" s="2735"/>
      <c r="SYP322" s="2735"/>
      <c r="SYQ322" s="2735"/>
      <c r="SYR322" s="2735"/>
      <c r="SYS322" s="2735"/>
      <c r="SYT322" s="2735"/>
      <c r="SYU322" s="2735"/>
      <c r="SYV322" s="2735"/>
      <c r="SYW322" s="2735"/>
      <c r="SYX322" s="2735"/>
      <c r="SYY322" s="2735"/>
      <c r="SYZ322" s="2735"/>
      <c r="SZA322" s="2735"/>
      <c r="SZB322" s="2735"/>
      <c r="SZC322" s="2735"/>
      <c r="SZD322" s="2735"/>
      <c r="SZE322" s="2735"/>
      <c r="SZF322" s="2735"/>
      <c r="SZG322" s="2735"/>
      <c r="SZH322" s="2735"/>
      <c r="SZI322" s="2735"/>
      <c r="SZJ322" s="2735"/>
      <c r="SZK322" s="2735"/>
      <c r="SZL322" s="2735"/>
      <c r="SZM322" s="2735"/>
      <c r="SZN322" s="2735"/>
      <c r="SZO322" s="2735"/>
      <c r="SZP322" s="2735"/>
      <c r="SZQ322" s="2735"/>
      <c r="SZR322" s="2735"/>
      <c r="SZS322" s="2735"/>
      <c r="SZT322" s="2735"/>
      <c r="SZU322" s="2735"/>
      <c r="SZV322" s="2735"/>
      <c r="SZW322" s="2735"/>
      <c r="SZX322" s="2735"/>
      <c r="SZY322" s="2735"/>
      <c r="SZZ322" s="2735"/>
      <c r="TAA322" s="2735"/>
      <c r="TAB322" s="2735"/>
      <c r="TAC322" s="2735"/>
      <c r="TAD322" s="2735"/>
      <c r="TAE322" s="2735"/>
      <c r="TAF322" s="2735"/>
      <c r="TAG322" s="2735"/>
      <c r="TAH322" s="2735"/>
      <c r="TAI322" s="2735"/>
      <c r="TAJ322" s="2735"/>
      <c r="TAK322" s="2735"/>
      <c r="TAL322" s="2735"/>
      <c r="TAM322" s="2735"/>
      <c r="TAN322" s="2735"/>
      <c r="TAO322" s="2735"/>
      <c r="TAP322" s="2735"/>
      <c r="TAQ322" s="2735"/>
      <c r="TAR322" s="2735"/>
      <c r="TAS322" s="2735"/>
      <c r="TAT322" s="2735"/>
      <c r="TAU322" s="2735"/>
      <c r="TAV322" s="2735"/>
      <c r="TAW322" s="2735"/>
      <c r="TAX322" s="2735"/>
      <c r="TAY322" s="2735"/>
      <c r="TAZ322" s="2735"/>
      <c r="TBA322" s="2735"/>
      <c r="TBB322" s="2735"/>
      <c r="TBC322" s="2735"/>
      <c r="TBD322" s="2735"/>
      <c r="TBE322" s="2735"/>
      <c r="TBF322" s="2735"/>
      <c r="TBG322" s="2735"/>
      <c r="TBH322" s="2735"/>
      <c r="TBI322" s="2735"/>
      <c r="TBJ322" s="2735"/>
      <c r="TBK322" s="2735"/>
      <c r="TBL322" s="2735"/>
      <c r="TBM322" s="2735"/>
      <c r="TBN322" s="2735"/>
      <c r="TBO322" s="2735"/>
      <c r="TBP322" s="2735"/>
      <c r="TBQ322" s="2735"/>
      <c r="TBR322" s="2735"/>
      <c r="TBS322" s="2735"/>
      <c r="TBT322" s="2735"/>
      <c r="TBU322" s="2735"/>
      <c r="TBV322" s="2735"/>
      <c r="TBW322" s="2735"/>
      <c r="TBX322" s="2735"/>
      <c r="TBY322" s="2735"/>
      <c r="TBZ322" s="2735"/>
      <c r="TCA322" s="2735"/>
      <c r="TCB322" s="2735"/>
      <c r="TCC322" s="2735"/>
      <c r="TCD322" s="2735"/>
      <c r="TCE322" s="2735"/>
      <c r="TCF322" s="2735"/>
      <c r="TCG322" s="2735"/>
      <c r="TCH322" s="2735"/>
      <c r="TCI322" s="2735"/>
      <c r="TCJ322" s="2735"/>
      <c r="TCK322" s="2735"/>
      <c r="TCL322" s="2735"/>
      <c r="TCM322" s="2735"/>
      <c r="TCN322" s="2735"/>
      <c r="TCO322" s="2735"/>
      <c r="TCP322" s="2735"/>
      <c r="TCQ322" s="2735"/>
      <c r="TCR322" s="2735"/>
      <c r="TCS322" s="2735"/>
      <c r="TCT322" s="2735"/>
      <c r="TCU322" s="2735"/>
      <c r="TCV322" s="2735"/>
      <c r="TCW322" s="2735"/>
      <c r="TCX322" s="2735"/>
      <c r="TCY322" s="2735"/>
      <c r="TCZ322" s="2735"/>
      <c r="TDA322" s="2735"/>
      <c r="TDB322" s="2735"/>
      <c r="TDC322" s="2735"/>
      <c r="TDD322" s="2735"/>
      <c r="TDE322" s="2735"/>
      <c r="TDF322" s="2735"/>
      <c r="TDG322" s="2735"/>
      <c r="TDH322" s="2735"/>
      <c r="TDI322" s="2735"/>
      <c r="TDJ322" s="2735"/>
      <c r="TDK322" s="2735"/>
      <c r="TDL322" s="2735"/>
      <c r="TDM322" s="2735"/>
      <c r="TDN322" s="2735"/>
      <c r="TDO322" s="2735"/>
      <c r="TDP322" s="2735"/>
      <c r="TDQ322" s="2735"/>
      <c r="TDR322" s="2735"/>
      <c r="TDS322" s="2735"/>
      <c r="TDT322" s="2735"/>
      <c r="TDU322" s="2735"/>
      <c r="TDV322" s="2735"/>
      <c r="TDW322" s="2735"/>
      <c r="TDX322" s="2735"/>
      <c r="TDY322" s="2735"/>
      <c r="TDZ322" s="2735"/>
      <c r="TEA322" s="2735"/>
      <c r="TEB322" s="2735"/>
      <c r="TEC322" s="2735"/>
      <c r="TED322" s="2735"/>
      <c r="TEE322" s="2735"/>
      <c r="TEF322" s="2735"/>
      <c r="TEG322" s="2735"/>
      <c r="TEH322" s="2735"/>
      <c r="TEI322" s="2735"/>
      <c r="TEJ322" s="2735"/>
      <c r="TEK322" s="2735"/>
      <c r="TEL322" s="2735"/>
      <c r="TEM322" s="2735"/>
      <c r="TEN322" s="2735"/>
      <c r="TEO322" s="2735"/>
      <c r="TEP322" s="2735"/>
      <c r="TEQ322" s="2735"/>
      <c r="TER322" s="2735"/>
      <c r="TES322" s="2735"/>
      <c r="TET322" s="2735"/>
      <c r="TEU322" s="2735"/>
      <c r="TEV322" s="2735"/>
      <c r="TEW322" s="2735"/>
      <c r="TEX322" s="2735"/>
      <c r="TEY322" s="2735"/>
      <c r="TEZ322" s="2735"/>
      <c r="TFA322" s="2735"/>
      <c r="TFB322" s="2735"/>
      <c r="TFC322" s="2735"/>
      <c r="TFD322" s="2735"/>
      <c r="TFE322" s="2735"/>
      <c r="TFF322" s="2735"/>
      <c r="TFG322" s="2735"/>
      <c r="TFH322" s="2735"/>
      <c r="TFI322" s="2735"/>
      <c r="TFJ322" s="2735"/>
      <c r="TFK322" s="2735"/>
      <c r="TFL322" s="2735"/>
      <c r="TFM322" s="2735"/>
      <c r="TFN322" s="2735"/>
      <c r="TFO322" s="2735"/>
      <c r="TFP322" s="2735"/>
      <c r="TFQ322" s="2735"/>
      <c r="TFR322" s="2735"/>
      <c r="TFS322" s="2735"/>
      <c r="TFT322" s="2735"/>
      <c r="TFU322" s="2735"/>
      <c r="TFV322" s="2735"/>
      <c r="TFW322" s="2735"/>
      <c r="TFX322" s="2735"/>
      <c r="TFY322" s="2735"/>
      <c r="TFZ322" s="2735"/>
      <c r="TGA322" s="2735"/>
      <c r="TGB322" s="2735"/>
      <c r="TGC322" s="2735"/>
      <c r="TGD322" s="2735"/>
      <c r="TGE322" s="2735"/>
      <c r="TGF322" s="2735"/>
      <c r="TGG322" s="2735"/>
      <c r="TGH322" s="2735"/>
      <c r="TGI322" s="2735"/>
      <c r="TGJ322" s="2735"/>
      <c r="TGK322" s="2735"/>
      <c r="TGL322" s="2735"/>
      <c r="TGM322" s="2735"/>
      <c r="TGN322" s="2735"/>
      <c r="TGO322" s="2735"/>
      <c r="TGP322" s="2735"/>
      <c r="TGQ322" s="2735"/>
      <c r="TGR322" s="2735"/>
      <c r="TGS322" s="2735"/>
      <c r="TGT322" s="2735"/>
      <c r="TGU322" s="2735"/>
      <c r="TGV322" s="2735"/>
      <c r="TGW322" s="2735"/>
      <c r="TGX322" s="2735"/>
      <c r="TGY322" s="2735"/>
      <c r="TGZ322" s="2735"/>
      <c r="THA322" s="2735"/>
      <c r="THB322" s="2735"/>
      <c r="THC322" s="2735"/>
      <c r="THD322" s="2735"/>
      <c r="THE322" s="2735"/>
      <c r="THF322" s="2735"/>
      <c r="THG322" s="2735"/>
      <c r="THH322" s="2735"/>
      <c r="THI322" s="2735"/>
      <c r="THJ322" s="2735"/>
      <c r="THK322" s="2735"/>
      <c r="THL322" s="2735"/>
      <c r="THM322" s="2735"/>
      <c r="THN322" s="2735"/>
      <c r="THO322" s="2735"/>
      <c r="THP322" s="2735"/>
      <c r="THQ322" s="2735"/>
      <c r="THR322" s="2735"/>
      <c r="THS322" s="2735"/>
      <c r="THT322" s="2735"/>
      <c r="THU322" s="2735"/>
      <c r="THV322" s="2735"/>
      <c r="THW322" s="2735"/>
      <c r="THX322" s="2735"/>
      <c r="THY322" s="2735"/>
      <c r="THZ322" s="2735"/>
      <c r="TIA322" s="2735"/>
      <c r="TIB322" s="2735"/>
      <c r="TIC322" s="2735"/>
      <c r="TID322" s="2735"/>
      <c r="TIE322" s="2735"/>
      <c r="TIF322" s="2735"/>
      <c r="TIG322" s="2735"/>
      <c r="TIH322" s="2735"/>
      <c r="TII322" s="2735"/>
      <c r="TIJ322" s="2735"/>
      <c r="TIK322" s="2735"/>
      <c r="TIL322" s="2735"/>
      <c r="TIM322" s="2735"/>
      <c r="TIN322" s="2735"/>
      <c r="TIO322" s="2735"/>
      <c r="TIP322" s="2735"/>
      <c r="TIQ322" s="2735"/>
      <c r="TIR322" s="2735"/>
      <c r="TIS322" s="2735"/>
      <c r="TIT322" s="2735"/>
      <c r="TIU322" s="2735"/>
      <c r="TIV322" s="2735"/>
      <c r="TIW322" s="2735"/>
      <c r="TIX322" s="2735"/>
      <c r="TIY322" s="2735"/>
      <c r="TIZ322" s="2735"/>
      <c r="TJA322" s="2735"/>
      <c r="TJB322" s="2735"/>
      <c r="TJC322" s="2735"/>
      <c r="TJD322" s="2735"/>
      <c r="TJE322" s="2735"/>
      <c r="TJF322" s="2735"/>
      <c r="TJG322" s="2735"/>
      <c r="TJH322" s="2735"/>
      <c r="TJI322" s="2735"/>
      <c r="TJJ322" s="2735"/>
      <c r="TJK322" s="2735"/>
      <c r="TJL322" s="2735"/>
      <c r="TJM322" s="2735"/>
      <c r="TJN322" s="2735"/>
      <c r="TJO322" s="2735"/>
      <c r="TJP322" s="2735"/>
      <c r="TJQ322" s="2735"/>
      <c r="TJR322" s="2735"/>
      <c r="TJS322" s="2735"/>
      <c r="TJT322" s="2735"/>
      <c r="TJU322" s="2735"/>
      <c r="TJV322" s="2735"/>
      <c r="TJW322" s="2735"/>
      <c r="TJX322" s="2735"/>
      <c r="TJY322" s="2735"/>
      <c r="TJZ322" s="2735"/>
      <c r="TKA322" s="2735"/>
      <c r="TKB322" s="2735"/>
      <c r="TKC322" s="2735"/>
      <c r="TKD322" s="2735"/>
      <c r="TKE322" s="2735"/>
      <c r="TKF322" s="2735"/>
      <c r="TKG322" s="2735"/>
      <c r="TKH322" s="2735"/>
      <c r="TKI322" s="2735"/>
      <c r="TKJ322" s="2735"/>
      <c r="TKK322" s="2735"/>
      <c r="TKL322" s="2735"/>
      <c r="TKM322" s="2735"/>
      <c r="TKN322" s="2735"/>
      <c r="TKO322" s="2735"/>
      <c r="TKP322" s="2735"/>
      <c r="TKQ322" s="2735"/>
      <c r="TKR322" s="2735"/>
      <c r="TKS322" s="2735"/>
      <c r="TKT322" s="2735"/>
      <c r="TKU322" s="2735"/>
      <c r="TKV322" s="2735"/>
      <c r="TKW322" s="2735"/>
      <c r="TKX322" s="2735"/>
      <c r="TKY322" s="2735"/>
      <c r="TKZ322" s="2735"/>
      <c r="TLA322" s="2735"/>
      <c r="TLB322" s="2735"/>
      <c r="TLC322" s="2735"/>
      <c r="TLD322" s="2735"/>
      <c r="TLE322" s="2735"/>
      <c r="TLF322" s="2735"/>
      <c r="TLG322" s="2735"/>
      <c r="TLH322" s="2735"/>
      <c r="TLI322" s="2735"/>
      <c r="TLJ322" s="2735"/>
      <c r="TLK322" s="2735"/>
      <c r="TLL322" s="2735"/>
      <c r="TLM322" s="2735"/>
      <c r="TLN322" s="2735"/>
      <c r="TLO322" s="2735"/>
      <c r="TLP322" s="2735"/>
      <c r="TLQ322" s="2735"/>
      <c r="TLR322" s="2735"/>
      <c r="TLS322" s="2735"/>
      <c r="TLT322" s="2735"/>
      <c r="TLU322" s="2735"/>
      <c r="TLV322" s="2735"/>
      <c r="TLW322" s="2735"/>
      <c r="TLX322" s="2735"/>
      <c r="TLY322" s="2735"/>
      <c r="TLZ322" s="2735"/>
      <c r="TMA322" s="2735"/>
      <c r="TMB322" s="2735"/>
      <c r="TMC322" s="2735"/>
      <c r="TMD322" s="2735"/>
      <c r="TME322" s="2735"/>
      <c r="TMF322" s="2735"/>
      <c r="TMG322" s="2735"/>
      <c r="TMH322" s="2735"/>
      <c r="TMI322" s="2735"/>
      <c r="TMJ322" s="2735"/>
      <c r="TMK322" s="2735"/>
      <c r="TML322" s="2735"/>
      <c r="TMM322" s="2735"/>
      <c r="TMN322" s="2735"/>
      <c r="TMO322" s="2735"/>
      <c r="TMP322" s="2735"/>
      <c r="TMQ322" s="2735"/>
      <c r="TMR322" s="2735"/>
      <c r="TMS322" s="2735"/>
      <c r="TMT322" s="2735"/>
      <c r="TMU322" s="2735"/>
      <c r="TMV322" s="2735"/>
      <c r="TMW322" s="2735"/>
      <c r="TMX322" s="2735"/>
      <c r="TMY322" s="2735"/>
      <c r="TMZ322" s="2735"/>
      <c r="TNA322" s="2735"/>
      <c r="TNB322" s="2735"/>
      <c r="TNC322" s="2735"/>
      <c r="TND322" s="2735"/>
      <c r="TNE322" s="2735"/>
      <c r="TNF322" s="2735"/>
      <c r="TNG322" s="2735"/>
      <c r="TNH322" s="2735"/>
      <c r="TNI322" s="2735"/>
      <c r="TNJ322" s="2735"/>
      <c r="TNK322" s="2735"/>
      <c r="TNL322" s="2735"/>
      <c r="TNM322" s="2735"/>
      <c r="TNN322" s="2735"/>
      <c r="TNO322" s="2735"/>
      <c r="TNP322" s="2735"/>
      <c r="TNQ322" s="2735"/>
      <c r="TNR322" s="2735"/>
      <c r="TNS322" s="2735"/>
      <c r="TNT322" s="2735"/>
      <c r="TNU322" s="2735"/>
      <c r="TNV322" s="2735"/>
      <c r="TNW322" s="2735"/>
      <c r="TNX322" s="2735"/>
      <c r="TNY322" s="2735"/>
      <c r="TNZ322" s="2735"/>
      <c r="TOA322" s="2735"/>
      <c r="TOB322" s="2735"/>
      <c r="TOC322" s="2735"/>
      <c r="TOD322" s="2735"/>
      <c r="TOE322" s="2735"/>
      <c r="TOF322" s="2735"/>
      <c r="TOG322" s="2735"/>
      <c r="TOH322" s="2735"/>
      <c r="TOI322" s="2735"/>
      <c r="TOJ322" s="2735"/>
      <c r="TOK322" s="2735"/>
      <c r="TOL322" s="2735"/>
      <c r="TOM322" s="2735"/>
      <c r="TON322" s="2735"/>
      <c r="TOO322" s="2735"/>
      <c r="TOP322" s="2735"/>
      <c r="TOQ322" s="2735"/>
      <c r="TOR322" s="2735"/>
      <c r="TOS322" s="2735"/>
      <c r="TOT322" s="2735"/>
      <c r="TOU322" s="2735"/>
      <c r="TOV322" s="2735"/>
      <c r="TOW322" s="2735"/>
      <c r="TOX322" s="2735"/>
      <c r="TOY322" s="2735"/>
      <c r="TOZ322" s="2735"/>
      <c r="TPA322" s="2735"/>
      <c r="TPB322" s="2735"/>
      <c r="TPC322" s="2735"/>
      <c r="TPD322" s="2735"/>
      <c r="TPE322" s="2735"/>
      <c r="TPF322" s="2735"/>
      <c r="TPG322" s="2735"/>
      <c r="TPH322" s="2735"/>
      <c r="TPI322" s="2735"/>
      <c r="TPJ322" s="2735"/>
      <c r="TPK322" s="2735"/>
      <c r="TPL322" s="2735"/>
      <c r="TPM322" s="2735"/>
      <c r="TPN322" s="2735"/>
      <c r="TPO322" s="2735"/>
      <c r="TPP322" s="2735"/>
      <c r="TPQ322" s="2735"/>
      <c r="TPR322" s="2735"/>
      <c r="TPS322" s="2735"/>
      <c r="TPT322" s="2735"/>
      <c r="TPU322" s="2735"/>
      <c r="TPV322" s="2735"/>
      <c r="TPW322" s="2735"/>
      <c r="TPX322" s="2735"/>
      <c r="TPY322" s="2735"/>
      <c r="TPZ322" s="2735"/>
      <c r="TQA322" s="2735"/>
      <c r="TQB322" s="2735"/>
      <c r="TQC322" s="2735"/>
      <c r="TQD322" s="2735"/>
      <c r="TQE322" s="2735"/>
      <c r="TQF322" s="2735"/>
      <c r="TQG322" s="2735"/>
      <c r="TQH322" s="2735"/>
      <c r="TQI322" s="2735"/>
      <c r="TQJ322" s="2735"/>
      <c r="TQK322" s="2735"/>
      <c r="TQL322" s="2735"/>
      <c r="TQM322" s="2735"/>
      <c r="TQN322" s="2735"/>
      <c r="TQO322" s="2735"/>
      <c r="TQP322" s="2735"/>
      <c r="TQQ322" s="2735"/>
      <c r="TQR322" s="2735"/>
      <c r="TQS322" s="2735"/>
      <c r="TQT322" s="2735"/>
      <c r="TQU322" s="2735"/>
      <c r="TQV322" s="2735"/>
      <c r="TQW322" s="2735"/>
      <c r="TQX322" s="2735"/>
      <c r="TQY322" s="2735"/>
      <c r="TQZ322" s="2735"/>
      <c r="TRA322" s="2735"/>
      <c r="TRB322" s="2735"/>
      <c r="TRC322" s="2735"/>
      <c r="TRD322" s="2735"/>
      <c r="TRE322" s="2735"/>
      <c r="TRF322" s="2735"/>
      <c r="TRG322" s="2735"/>
      <c r="TRH322" s="2735"/>
      <c r="TRI322" s="2735"/>
      <c r="TRJ322" s="2735"/>
      <c r="TRK322" s="2735"/>
      <c r="TRL322" s="2735"/>
      <c r="TRM322" s="2735"/>
      <c r="TRN322" s="2735"/>
      <c r="TRO322" s="2735"/>
      <c r="TRP322" s="2735"/>
      <c r="TRQ322" s="2735"/>
      <c r="TRR322" s="2735"/>
      <c r="TRS322" s="2735"/>
      <c r="TRT322" s="2735"/>
      <c r="TRU322" s="2735"/>
      <c r="TRV322" s="2735"/>
      <c r="TRW322" s="2735"/>
      <c r="TRX322" s="2735"/>
      <c r="TRY322" s="2735"/>
      <c r="TRZ322" s="2735"/>
      <c r="TSA322" s="2735"/>
      <c r="TSB322" s="2735"/>
      <c r="TSC322" s="2735"/>
      <c r="TSD322" s="2735"/>
      <c r="TSE322" s="2735"/>
      <c r="TSF322" s="2735"/>
      <c r="TSG322" s="2735"/>
      <c r="TSH322" s="2735"/>
      <c r="TSI322" s="2735"/>
      <c r="TSJ322" s="2735"/>
      <c r="TSK322" s="2735"/>
      <c r="TSL322" s="2735"/>
      <c r="TSM322" s="2735"/>
      <c r="TSN322" s="2735"/>
      <c r="TSO322" s="2735"/>
      <c r="TSP322" s="2735"/>
      <c r="TSQ322" s="2735"/>
      <c r="TSR322" s="2735"/>
      <c r="TSS322" s="2735"/>
      <c r="TST322" s="2735"/>
      <c r="TSU322" s="2735"/>
      <c r="TSV322" s="2735"/>
      <c r="TSW322" s="2735"/>
      <c r="TSX322" s="2735"/>
      <c r="TSY322" s="2735"/>
      <c r="TSZ322" s="2735"/>
      <c r="TTA322" s="2735"/>
      <c r="TTB322" s="2735"/>
      <c r="TTC322" s="2735"/>
      <c r="TTD322" s="2735"/>
      <c r="TTE322" s="2735"/>
      <c r="TTF322" s="2735"/>
      <c r="TTG322" s="2735"/>
      <c r="TTH322" s="2735"/>
      <c r="TTI322" s="2735"/>
      <c r="TTJ322" s="2735"/>
      <c r="TTK322" s="2735"/>
      <c r="TTL322" s="2735"/>
      <c r="TTM322" s="2735"/>
      <c r="TTN322" s="2735"/>
      <c r="TTO322" s="2735"/>
      <c r="TTP322" s="2735"/>
      <c r="TTQ322" s="2735"/>
      <c r="TTR322" s="2735"/>
      <c r="TTS322" s="2735"/>
      <c r="TTT322" s="2735"/>
      <c r="TTU322" s="2735"/>
      <c r="TTV322" s="2735"/>
      <c r="TTW322" s="2735"/>
      <c r="TTX322" s="2735"/>
      <c r="TTY322" s="2735"/>
      <c r="TTZ322" s="2735"/>
      <c r="TUA322" s="2735"/>
      <c r="TUB322" s="2735"/>
      <c r="TUC322" s="2735"/>
      <c r="TUD322" s="2735"/>
      <c r="TUE322" s="2735"/>
      <c r="TUF322" s="2735"/>
      <c r="TUG322" s="2735"/>
      <c r="TUH322" s="2735"/>
      <c r="TUI322" s="2735"/>
      <c r="TUJ322" s="2735"/>
      <c r="TUK322" s="2735"/>
      <c r="TUL322" s="2735"/>
      <c r="TUM322" s="2735"/>
      <c r="TUN322" s="2735"/>
      <c r="TUO322" s="2735"/>
      <c r="TUP322" s="2735"/>
      <c r="TUQ322" s="2735"/>
      <c r="TUR322" s="2735"/>
      <c r="TUS322" s="2735"/>
      <c r="TUT322" s="2735"/>
      <c r="TUU322" s="2735"/>
      <c r="TUV322" s="2735"/>
      <c r="TUW322" s="2735"/>
      <c r="TUX322" s="2735"/>
      <c r="TUY322" s="2735"/>
      <c r="TUZ322" s="2735"/>
      <c r="TVA322" s="2735"/>
      <c r="TVB322" s="2735"/>
      <c r="TVC322" s="2735"/>
      <c r="TVD322" s="2735"/>
      <c r="TVE322" s="2735"/>
      <c r="TVF322" s="2735"/>
      <c r="TVG322" s="2735"/>
      <c r="TVH322" s="2735"/>
      <c r="TVI322" s="2735"/>
      <c r="TVJ322" s="2735"/>
      <c r="TVK322" s="2735"/>
      <c r="TVL322" s="2735"/>
      <c r="TVM322" s="2735"/>
      <c r="TVN322" s="2735"/>
      <c r="TVO322" s="2735"/>
      <c r="TVP322" s="2735"/>
      <c r="TVQ322" s="2735"/>
      <c r="TVR322" s="2735"/>
      <c r="TVS322" s="2735"/>
      <c r="TVT322" s="2735"/>
      <c r="TVU322" s="2735"/>
      <c r="TVV322" s="2735"/>
      <c r="TVW322" s="2735"/>
      <c r="TVX322" s="2735"/>
      <c r="TVY322" s="2735"/>
      <c r="TVZ322" s="2735"/>
      <c r="TWA322" s="2735"/>
      <c r="TWB322" s="2735"/>
      <c r="TWC322" s="2735"/>
      <c r="TWD322" s="2735"/>
      <c r="TWE322" s="2735"/>
      <c r="TWF322" s="2735"/>
      <c r="TWG322" s="2735"/>
      <c r="TWH322" s="2735"/>
      <c r="TWI322" s="2735"/>
      <c r="TWJ322" s="2735"/>
      <c r="TWK322" s="2735"/>
      <c r="TWL322" s="2735"/>
      <c r="TWM322" s="2735"/>
      <c r="TWN322" s="2735"/>
      <c r="TWO322" s="2735"/>
      <c r="TWP322" s="2735"/>
      <c r="TWQ322" s="2735"/>
      <c r="TWR322" s="2735"/>
      <c r="TWS322" s="2735"/>
      <c r="TWT322" s="2735"/>
      <c r="TWU322" s="2735"/>
      <c r="TWV322" s="2735"/>
      <c r="TWW322" s="2735"/>
      <c r="TWX322" s="2735"/>
      <c r="TWY322" s="2735"/>
      <c r="TWZ322" s="2735"/>
      <c r="TXA322" s="2735"/>
      <c r="TXB322" s="2735"/>
      <c r="TXC322" s="2735"/>
      <c r="TXD322" s="2735"/>
      <c r="TXE322" s="2735"/>
      <c r="TXF322" s="2735"/>
      <c r="TXG322" s="2735"/>
      <c r="TXH322" s="2735"/>
      <c r="TXI322" s="2735"/>
      <c r="TXJ322" s="2735"/>
      <c r="TXK322" s="2735"/>
      <c r="TXL322" s="2735"/>
      <c r="TXM322" s="2735"/>
      <c r="TXN322" s="2735"/>
      <c r="TXO322" s="2735"/>
      <c r="TXP322" s="2735"/>
      <c r="TXQ322" s="2735"/>
      <c r="TXR322" s="2735"/>
      <c r="TXS322" s="2735"/>
      <c r="TXT322" s="2735"/>
      <c r="TXU322" s="2735"/>
      <c r="TXV322" s="2735"/>
      <c r="TXW322" s="2735"/>
      <c r="TXX322" s="2735"/>
      <c r="TXY322" s="2735"/>
      <c r="TXZ322" s="2735"/>
      <c r="TYA322" s="2735"/>
      <c r="TYB322" s="2735"/>
      <c r="TYC322" s="2735"/>
      <c r="TYD322" s="2735"/>
      <c r="TYE322" s="2735"/>
      <c r="TYF322" s="2735"/>
      <c r="TYG322" s="2735"/>
      <c r="TYH322" s="2735"/>
      <c r="TYI322" s="2735"/>
      <c r="TYJ322" s="2735"/>
      <c r="TYK322" s="2735"/>
      <c r="TYL322" s="2735"/>
      <c r="TYM322" s="2735"/>
      <c r="TYN322" s="2735"/>
      <c r="TYO322" s="2735"/>
      <c r="TYP322" s="2735"/>
      <c r="TYQ322" s="2735"/>
      <c r="TYR322" s="2735"/>
      <c r="TYS322" s="2735"/>
      <c r="TYT322" s="2735"/>
      <c r="TYU322" s="2735"/>
      <c r="TYV322" s="2735"/>
      <c r="TYW322" s="2735"/>
      <c r="TYX322" s="2735"/>
      <c r="TYY322" s="2735"/>
      <c r="TYZ322" s="2735"/>
      <c r="TZA322" s="2735"/>
      <c r="TZB322" s="2735"/>
      <c r="TZC322" s="2735"/>
      <c r="TZD322" s="2735"/>
      <c r="TZE322" s="2735"/>
      <c r="TZF322" s="2735"/>
      <c r="TZG322" s="2735"/>
      <c r="TZH322" s="2735"/>
      <c r="TZI322" s="2735"/>
      <c r="TZJ322" s="2735"/>
      <c r="TZK322" s="2735"/>
      <c r="TZL322" s="2735"/>
      <c r="TZM322" s="2735"/>
      <c r="TZN322" s="2735"/>
      <c r="TZO322" s="2735"/>
      <c r="TZP322" s="2735"/>
      <c r="TZQ322" s="2735"/>
      <c r="TZR322" s="2735"/>
      <c r="TZS322" s="2735"/>
      <c r="TZT322" s="2735"/>
      <c r="TZU322" s="2735"/>
      <c r="TZV322" s="2735"/>
      <c r="TZW322" s="2735"/>
      <c r="TZX322" s="2735"/>
      <c r="TZY322" s="2735"/>
      <c r="TZZ322" s="2735"/>
      <c r="UAA322" s="2735"/>
      <c r="UAB322" s="2735"/>
      <c r="UAC322" s="2735"/>
      <c r="UAD322" s="2735"/>
      <c r="UAE322" s="2735"/>
      <c r="UAF322" s="2735"/>
      <c r="UAG322" s="2735"/>
      <c r="UAH322" s="2735"/>
      <c r="UAI322" s="2735"/>
      <c r="UAJ322" s="2735"/>
      <c r="UAK322" s="2735"/>
      <c r="UAL322" s="2735"/>
      <c r="UAM322" s="2735"/>
      <c r="UAN322" s="2735"/>
      <c r="UAO322" s="2735"/>
      <c r="UAP322" s="2735"/>
      <c r="UAQ322" s="2735"/>
      <c r="UAR322" s="2735"/>
      <c r="UAS322" s="2735"/>
      <c r="UAT322" s="2735"/>
      <c r="UAU322" s="2735"/>
      <c r="UAV322" s="2735"/>
      <c r="UAW322" s="2735"/>
      <c r="UAX322" s="2735"/>
      <c r="UAY322" s="2735"/>
      <c r="UAZ322" s="2735"/>
      <c r="UBA322" s="2735"/>
      <c r="UBB322" s="2735"/>
      <c r="UBC322" s="2735"/>
      <c r="UBD322" s="2735"/>
      <c r="UBE322" s="2735"/>
      <c r="UBF322" s="2735"/>
      <c r="UBG322" s="2735"/>
      <c r="UBH322" s="2735"/>
      <c r="UBI322" s="2735"/>
      <c r="UBJ322" s="2735"/>
      <c r="UBK322" s="2735"/>
      <c r="UBL322" s="2735"/>
      <c r="UBM322" s="2735"/>
      <c r="UBN322" s="2735"/>
      <c r="UBO322" s="2735"/>
      <c r="UBP322" s="2735"/>
      <c r="UBQ322" s="2735"/>
      <c r="UBR322" s="2735"/>
      <c r="UBS322" s="2735"/>
      <c r="UBT322" s="2735"/>
      <c r="UBU322" s="2735"/>
      <c r="UBV322" s="2735"/>
      <c r="UBW322" s="2735"/>
      <c r="UBX322" s="2735"/>
      <c r="UBY322" s="2735"/>
      <c r="UBZ322" s="2735"/>
      <c r="UCA322" s="2735"/>
      <c r="UCB322" s="2735"/>
      <c r="UCC322" s="2735"/>
      <c r="UCD322" s="2735"/>
      <c r="UCE322" s="2735"/>
      <c r="UCF322" s="2735"/>
      <c r="UCG322" s="2735"/>
      <c r="UCH322" s="2735"/>
      <c r="UCI322" s="2735"/>
      <c r="UCJ322" s="2735"/>
      <c r="UCK322" s="2735"/>
      <c r="UCL322" s="2735"/>
      <c r="UCM322" s="2735"/>
      <c r="UCN322" s="2735"/>
      <c r="UCO322" s="2735"/>
      <c r="UCP322" s="2735"/>
      <c r="UCQ322" s="2735"/>
      <c r="UCR322" s="2735"/>
      <c r="UCS322" s="2735"/>
      <c r="UCT322" s="2735"/>
      <c r="UCU322" s="2735"/>
      <c r="UCV322" s="2735"/>
      <c r="UCW322" s="2735"/>
      <c r="UCX322" s="2735"/>
      <c r="UCY322" s="2735"/>
      <c r="UCZ322" s="2735"/>
      <c r="UDA322" s="2735"/>
      <c r="UDB322" s="2735"/>
      <c r="UDC322" s="2735"/>
      <c r="UDD322" s="2735"/>
      <c r="UDE322" s="2735"/>
      <c r="UDF322" s="2735"/>
      <c r="UDG322" s="2735"/>
      <c r="UDH322" s="2735"/>
      <c r="UDI322" s="2735"/>
      <c r="UDJ322" s="2735"/>
      <c r="UDK322" s="2735"/>
      <c r="UDL322" s="2735"/>
      <c r="UDM322" s="2735"/>
      <c r="UDN322" s="2735"/>
      <c r="UDO322" s="2735"/>
      <c r="UDP322" s="2735"/>
      <c r="UDQ322" s="2735"/>
      <c r="UDR322" s="2735"/>
      <c r="UDS322" s="2735"/>
      <c r="UDT322" s="2735"/>
      <c r="UDU322" s="2735"/>
      <c r="UDV322" s="2735"/>
      <c r="UDW322" s="2735"/>
      <c r="UDX322" s="2735"/>
      <c r="UDY322" s="2735"/>
      <c r="UDZ322" s="2735"/>
      <c r="UEA322" s="2735"/>
      <c r="UEB322" s="2735"/>
      <c r="UEC322" s="2735"/>
      <c r="UED322" s="2735"/>
      <c r="UEE322" s="2735"/>
      <c r="UEF322" s="2735"/>
      <c r="UEG322" s="2735"/>
      <c r="UEH322" s="2735"/>
      <c r="UEI322" s="2735"/>
      <c r="UEJ322" s="2735"/>
      <c r="UEK322" s="2735"/>
      <c r="UEL322" s="2735"/>
      <c r="UEM322" s="2735"/>
      <c r="UEN322" s="2735"/>
      <c r="UEO322" s="2735"/>
      <c r="UEP322" s="2735"/>
      <c r="UEQ322" s="2735"/>
      <c r="UER322" s="2735"/>
      <c r="UES322" s="2735"/>
      <c r="UET322" s="2735"/>
      <c r="UEU322" s="2735"/>
      <c r="UEV322" s="2735"/>
      <c r="UEW322" s="2735"/>
      <c r="UEX322" s="2735"/>
      <c r="UEY322" s="2735"/>
      <c r="UEZ322" s="2735"/>
      <c r="UFA322" s="2735"/>
      <c r="UFB322" s="2735"/>
      <c r="UFC322" s="2735"/>
      <c r="UFD322" s="2735"/>
      <c r="UFE322" s="2735"/>
      <c r="UFF322" s="2735"/>
      <c r="UFG322" s="2735"/>
      <c r="UFH322" s="2735"/>
      <c r="UFI322" s="2735"/>
      <c r="UFJ322" s="2735"/>
      <c r="UFK322" s="2735"/>
      <c r="UFL322" s="2735"/>
      <c r="UFM322" s="2735"/>
      <c r="UFN322" s="2735"/>
      <c r="UFO322" s="2735"/>
      <c r="UFP322" s="2735"/>
      <c r="UFQ322" s="2735"/>
      <c r="UFR322" s="2735"/>
      <c r="UFS322" s="2735"/>
      <c r="UFT322" s="2735"/>
      <c r="UFU322" s="2735"/>
      <c r="UFV322" s="2735"/>
      <c r="UFW322" s="2735"/>
      <c r="UFX322" s="2735"/>
      <c r="UFY322" s="2735"/>
      <c r="UFZ322" s="2735"/>
      <c r="UGA322" s="2735"/>
      <c r="UGB322" s="2735"/>
      <c r="UGC322" s="2735"/>
      <c r="UGD322" s="2735"/>
      <c r="UGE322" s="2735"/>
      <c r="UGF322" s="2735"/>
      <c r="UGG322" s="2735"/>
      <c r="UGH322" s="2735"/>
      <c r="UGI322" s="2735"/>
      <c r="UGJ322" s="2735"/>
      <c r="UGK322" s="2735"/>
      <c r="UGL322" s="2735"/>
      <c r="UGM322" s="2735"/>
      <c r="UGN322" s="2735"/>
      <c r="UGO322" s="2735"/>
      <c r="UGP322" s="2735"/>
      <c r="UGQ322" s="2735"/>
      <c r="UGR322" s="2735"/>
      <c r="UGS322" s="2735"/>
      <c r="UGT322" s="2735"/>
      <c r="UGU322" s="2735"/>
      <c r="UGV322" s="2735"/>
      <c r="UGW322" s="2735"/>
      <c r="UGX322" s="2735"/>
      <c r="UGY322" s="2735"/>
      <c r="UGZ322" s="2735"/>
      <c r="UHA322" s="2735"/>
      <c r="UHB322" s="2735"/>
      <c r="UHC322" s="2735"/>
      <c r="UHD322" s="2735"/>
      <c r="UHE322" s="2735"/>
      <c r="UHF322" s="2735"/>
      <c r="UHG322" s="2735"/>
      <c r="UHH322" s="2735"/>
      <c r="UHI322" s="2735"/>
      <c r="UHJ322" s="2735"/>
      <c r="UHK322" s="2735"/>
      <c r="UHL322" s="2735"/>
      <c r="UHM322" s="2735"/>
      <c r="UHN322" s="2735"/>
      <c r="UHO322" s="2735"/>
      <c r="UHP322" s="2735"/>
      <c r="UHQ322" s="2735"/>
      <c r="UHR322" s="2735"/>
      <c r="UHS322" s="2735"/>
      <c r="UHT322" s="2735"/>
      <c r="UHU322" s="2735"/>
      <c r="UHV322" s="2735"/>
      <c r="UHW322" s="2735"/>
      <c r="UHX322" s="2735"/>
      <c r="UHY322" s="2735"/>
      <c r="UHZ322" s="2735"/>
      <c r="UIA322" s="2735"/>
      <c r="UIB322" s="2735"/>
      <c r="UIC322" s="2735"/>
      <c r="UID322" s="2735"/>
      <c r="UIE322" s="2735"/>
      <c r="UIF322" s="2735"/>
      <c r="UIG322" s="2735"/>
      <c r="UIH322" s="2735"/>
      <c r="UII322" s="2735"/>
      <c r="UIJ322" s="2735"/>
      <c r="UIK322" s="2735"/>
      <c r="UIL322" s="2735"/>
      <c r="UIM322" s="2735"/>
      <c r="UIN322" s="2735"/>
      <c r="UIO322" s="2735"/>
      <c r="UIP322" s="2735"/>
      <c r="UIQ322" s="2735"/>
      <c r="UIR322" s="2735"/>
      <c r="UIS322" s="2735"/>
      <c r="UIT322" s="2735"/>
      <c r="UIU322" s="2735"/>
      <c r="UIV322" s="2735"/>
      <c r="UIW322" s="2735"/>
      <c r="UIX322" s="2735"/>
      <c r="UIY322" s="2735"/>
      <c r="UIZ322" s="2735"/>
      <c r="UJA322" s="2735"/>
      <c r="UJB322" s="2735"/>
      <c r="UJC322" s="2735"/>
      <c r="UJD322" s="2735"/>
      <c r="UJE322" s="2735"/>
      <c r="UJF322" s="2735"/>
      <c r="UJG322" s="2735"/>
      <c r="UJH322" s="2735"/>
      <c r="UJI322" s="2735"/>
      <c r="UJJ322" s="2735"/>
      <c r="UJK322" s="2735"/>
      <c r="UJL322" s="2735"/>
      <c r="UJM322" s="2735"/>
      <c r="UJN322" s="2735"/>
      <c r="UJO322" s="2735"/>
      <c r="UJP322" s="2735"/>
      <c r="UJQ322" s="2735"/>
      <c r="UJR322" s="2735"/>
      <c r="UJS322" s="2735"/>
      <c r="UJT322" s="2735"/>
      <c r="UJU322" s="2735"/>
      <c r="UJV322" s="2735"/>
      <c r="UJW322" s="2735"/>
      <c r="UJX322" s="2735"/>
      <c r="UJY322" s="2735"/>
      <c r="UJZ322" s="2735"/>
      <c r="UKA322" s="2735"/>
      <c r="UKB322" s="2735"/>
      <c r="UKC322" s="2735"/>
      <c r="UKD322" s="2735"/>
      <c r="UKE322" s="2735"/>
      <c r="UKF322" s="2735"/>
      <c r="UKG322" s="2735"/>
      <c r="UKH322" s="2735"/>
      <c r="UKI322" s="2735"/>
      <c r="UKJ322" s="2735"/>
      <c r="UKK322" s="2735"/>
      <c r="UKL322" s="2735"/>
      <c r="UKM322" s="2735"/>
      <c r="UKN322" s="2735"/>
      <c r="UKO322" s="2735"/>
      <c r="UKP322" s="2735"/>
      <c r="UKQ322" s="2735"/>
      <c r="UKR322" s="2735"/>
      <c r="UKS322" s="2735"/>
      <c r="UKT322" s="2735"/>
      <c r="UKU322" s="2735"/>
      <c r="UKV322" s="2735"/>
      <c r="UKW322" s="2735"/>
      <c r="UKX322" s="2735"/>
      <c r="UKY322" s="2735"/>
      <c r="UKZ322" s="2735"/>
      <c r="ULA322" s="2735"/>
      <c r="ULB322" s="2735"/>
      <c r="ULC322" s="2735"/>
      <c r="ULD322" s="2735"/>
      <c r="ULE322" s="2735"/>
      <c r="ULF322" s="2735"/>
      <c r="ULG322" s="2735"/>
      <c r="ULH322" s="2735"/>
      <c r="ULI322" s="2735"/>
      <c r="ULJ322" s="2735"/>
      <c r="ULK322" s="2735"/>
      <c r="ULL322" s="2735"/>
      <c r="ULM322" s="2735"/>
      <c r="ULN322" s="2735"/>
      <c r="ULO322" s="2735"/>
      <c r="ULP322" s="2735"/>
      <c r="ULQ322" s="2735"/>
      <c r="ULR322" s="2735"/>
      <c r="ULS322" s="2735"/>
      <c r="ULT322" s="2735"/>
      <c r="ULU322" s="2735"/>
      <c r="ULV322" s="2735"/>
      <c r="ULW322" s="2735"/>
      <c r="ULX322" s="2735"/>
      <c r="ULY322" s="2735"/>
      <c r="ULZ322" s="2735"/>
      <c r="UMA322" s="2735"/>
      <c r="UMB322" s="2735"/>
      <c r="UMC322" s="2735"/>
      <c r="UMD322" s="2735"/>
      <c r="UME322" s="2735"/>
      <c r="UMF322" s="2735"/>
      <c r="UMG322" s="2735"/>
      <c r="UMH322" s="2735"/>
      <c r="UMI322" s="2735"/>
      <c r="UMJ322" s="2735"/>
      <c r="UMK322" s="2735"/>
      <c r="UML322" s="2735"/>
      <c r="UMM322" s="2735"/>
      <c r="UMN322" s="2735"/>
      <c r="UMO322" s="2735"/>
      <c r="UMP322" s="2735"/>
      <c r="UMQ322" s="2735"/>
      <c r="UMR322" s="2735"/>
      <c r="UMS322" s="2735"/>
      <c r="UMT322" s="2735"/>
      <c r="UMU322" s="2735"/>
      <c r="UMV322" s="2735"/>
      <c r="UMW322" s="2735"/>
      <c r="UMX322" s="2735"/>
      <c r="UMY322" s="2735"/>
      <c r="UMZ322" s="2735"/>
      <c r="UNA322" s="2735"/>
      <c r="UNB322" s="2735"/>
      <c r="UNC322" s="2735"/>
      <c r="UND322" s="2735"/>
      <c r="UNE322" s="2735"/>
      <c r="UNF322" s="2735"/>
      <c r="UNG322" s="2735"/>
      <c r="UNH322" s="2735"/>
      <c r="UNI322" s="2735"/>
      <c r="UNJ322" s="2735"/>
      <c r="UNK322" s="2735"/>
      <c r="UNL322" s="2735"/>
      <c r="UNM322" s="2735"/>
      <c r="UNN322" s="2735"/>
      <c r="UNO322" s="2735"/>
      <c r="UNP322" s="2735"/>
      <c r="UNQ322" s="2735"/>
      <c r="UNR322" s="2735"/>
      <c r="UNS322" s="2735"/>
      <c r="UNT322" s="2735"/>
      <c r="UNU322" s="2735"/>
      <c r="UNV322" s="2735"/>
      <c r="UNW322" s="2735"/>
      <c r="UNX322" s="2735"/>
      <c r="UNY322" s="2735"/>
      <c r="UNZ322" s="2735"/>
      <c r="UOA322" s="2735"/>
      <c r="UOB322" s="2735"/>
      <c r="UOC322" s="2735"/>
      <c r="UOD322" s="2735"/>
      <c r="UOE322" s="2735"/>
      <c r="UOF322" s="2735"/>
      <c r="UOG322" s="2735"/>
      <c r="UOH322" s="2735"/>
      <c r="UOI322" s="2735"/>
      <c r="UOJ322" s="2735"/>
      <c r="UOK322" s="2735"/>
      <c r="UOL322" s="2735"/>
      <c r="UOM322" s="2735"/>
      <c r="UON322" s="2735"/>
      <c r="UOO322" s="2735"/>
      <c r="UOP322" s="2735"/>
      <c r="UOQ322" s="2735"/>
      <c r="UOR322" s="2735"/>
      <c r="UOS322" s="2735"/>
      <c r="UOT322" s="2735"/>
      <c r="UOU322" s="2735"/>
      <c r="UOV322" s="2735"/>
      <c r="UOW322" s="2735"/>
      <c r="UOX322" s="2735"/>
      <c r="UOY322" s="2735"/>
      <c r="UOZ322" s="2735"/>
      <c r="UPA322" s="2735"/>
      <c r="UPB322" s="2735"/>
      <c r="UPC322" s="2735"/>
      <c r="UPD322" s="2735"/>
      <c r="UPE322" s="2735"/>
      <c r="UPF322" s="2735"/>
      <c r="UPG322" s="2735"/>
      <c r="UPH322" s="2735"/>
      <c r="UPI322" s="2735"/>
      <c r="UPJ322" s="2735"/>
      <c r="UPK322" s="2735"/>
      <c r="UPL322" s="2735"/>
      <c r="UPM322" s="2735"/>
      <c r="UPN322" s="2735"/>
      <c r="UPO322" s="2735"/>
      <c r="UPP322" s="2735"/>
      <c r="UPQ322" s="2735"/>
      <c r="UPR322" s="2735"/>
      <c r="UPS322" s="2735"/>
      <c r="UPT322" s="2735"/>
      <c r="UPU322" s="2735"/>
      <c r="UPV322" s="2735"/>
      <c r="UPW322" s="2735"/>
      <c r="UPX322" s="2735"/>
      <c r="UPY322" s="2735"/>
      <c r="UPZ322" s="2735"/>
      <c r="UQA322" s="2735"/>
      <c r="UQB322" s="2735"/>
      <c r="UQC322" s="2735"/>
      <c r="UQD322" s="2735"/>
      <c r="UQE322" s="2735"/>
      <c r="UQF322" s="2735"/>
      <c r="UQG322" s="2735"/>
      <c r="UQH322" s="2735"/>
      <c r="UQI322" s="2735"/>
      <c r="UQJ322" s="2735"/>
      <c r="UQK322" s="2735"/>
      <c r="UQL322" s="2735"/>
      <c r="UQM322" s="2735"/>
      <c r="UQN322" s="2735"/>
      <c r="UQO322" s="2735"/>
      <c r="UQP322" s="2735"/>
      <c r="UQQ322" s="2735"/>
      <c r="UQR322" s="2735"/>
      <c r="UQS322" s="2735"/>
      <c r="UQT322" s="2735"/>
      <c r="UQU322" s="2735"/>
      <c r="UQV322" s="2735"/>
      <c r="UQW322" s="2735"/>
      <c r="UQX322" s="2735"/>
      <c r="UQY322" s="2735"/>
      <c r="UQZ322" s="2735"/>
      <c r="URA322" s="2735"/>
      <c r="URB322" s="2735"/>
      <c r="URC322" s="2735"/>
      <c r="URD322" s="2735"/>
      <c r="URE322" s="2735"/>
      <c r="URF322" s="2735"/>
      <c r="URG322" s="2735"/>
      <c r="URH322" s="2735"/>
      <c r="URI322" s="2735"/>
      <c r="URJ322" s="2735"/>
      <c r="URK322" s="2735"/>
      <c r="URL322" s="2735"/>
      <c r="URM322" s="2735"/>
      <c r="URN322" s="2735"/>
      <c r="URO322" s="2735"/>
      <c r="URP322" s="2735"/>
      <c r="URQ322" s="2735"/>
      <c r="URR322" s="2735"/>
      <c r="URS322" s="2735"/>
      <c r="URT322" s="2735"/>
      <c r="URU322" s="2735"/>
      <c r="URV322" s="2735"/>
      <c r="URW322" s="2735"/>
      <c r="URX322" s="2735"/>
      <c r="URY322" s="2735"/>
      <c r="URZ322" s="2735"/>
      <c r="USA322" s="2735"/>
      <c r="USB322" s="2735"/>
      <c r="USC322" s="2735"/>
      <c r="USD322" s="2735"/>
      <c r="USE322" s="2735"/>
      <c r="USF322" s="2735"/>
      <c r="USG322" s="2735"/>
      <c r="USH322" s="2735"/>
      <c r="USI322" s="2735"/>
      <c r="USJ322" s="2735"/>
      <c r="USK322" s="2735"/>
      <c r="USL322" s="2735"/>
      <c r="USM322" s="2735"/>
      <c r="USN322" s="2735"/>
      <c r="USO322" s="2735"/>
      <c r="USP322" s="2735"/>
      <c r="USQ322" s="2735"/>
      <c r="USR322" s="2735"/>
      <c r="USS322" s="2735"/>
      <c r="UST322" s="2735"/>
      <c r="USU322" s="2735"/>
      <c r="USV322" s="2735"/>
      <c r="USW322" s="2735"/>
      <c r="USX322" s="2735"/>
      <c r="USY322" s="2735"/>
      <c r="USZ322" s="2735"/>
      <c r="UTA322" s="2735"/>
      <c r="UTB322" s="2735"/>
      <c r="UTC322" s="2735"/>
      <c r="UTD322" s="2735"/>
      <c r="UTE322" s="2735"/>
      <c r="UTF322" s="2735"/>
      <c r="UTG322" s="2735"/>
      <c r="UTH322" s="2735"/>
      <c r="UTI322" s="2735"/>
      <c r="UTJ322" s="2735"/>
      <c r="UTK322" s="2735"/>
      <c r="UTL322" s="2735"/>
      <c r="UTM322" s="2735"/>
      <c r="UTN322" s="2735"/>
      <c r="UTO322" s="2735"/>
      <c r="UTP322" s="2735"/>
      <c r="UTQ322" s="2735"/>
      <c r="UTR322" s="2735"/>
      <c r="UTS322" s="2735"/>
      <c r="UTT322" s="2735"/>
      <c r="UTU322" s="2735"/>
      <c r="UTV322" s="2735"/>
      <c r="UTW322" s="2735"/>
      <c r="UTX322" s="2735"/>
      <c r="UTY322" s="2735"/>
      <c r="UTZ322" s="2735"/>
      <c r="UUA322" s="2735"/>
      <c r="UUB322" s="2735"/>
      <c r="UUC322" s="2735"/>
      <c r="UUD322" s="2735"/>
      <c r="UUE322" s="2735"/>
      <c r="UUF322" s="2735"/>
      <c r="UUG322" s="2735"/>
      <c r="UUH322" s="2735"/>
      <c r="UUI322" s="2735"/>
      <c r="UUJ322" s="2735"/>
      <c r="UUK322" s="2735"/>
      <c r="UUL322" s="2735"/>
      <c r="UUM322" s="2735"/>
      <c r="UUN322" s="2735"/>
      <c r="UUO322" s="2735"/>
      <c r="UUP322" s="2735"/>
      <c r="UUQ322" s="2735"/>
      <c r="UUR322" s="2735"/>
      <c r="UUS322" s="2735"/>
      <c r="UUT322" s="2735"/>
      <c r="UUU322" s="2735"/>
      <c r="UUV322" s="2735"/>
      <c r="UUW322" s="2735"/>
      <c r="UUX322" s="2735"/>
      <c r="UUY322" s="2735"/>
      <c r="UUZ322" s="2735"/>
      <c r="UVA322" s="2735"/>
      <c r="UVB322" s="2735"/>
      <c r="UVC322" s="2735"/>
      <c r="UVD322" s="2735"/>
      <c r="UVE322" s="2735"/>
      <c r="UVF322" s="2735"/>
      <c r="UVG322" s="2735"/>
      <c r="UVH322" s="2735"/>
      <c r="UVI322" s="2735"/>
      <c r="UVJ322" s="2735"/>
      <c r="UVK322" s="2735"/>
      <c r="UVL322" s="2735"/>
      <c r="UVM322" s="2735"/>
      <c r="UVN322" s="2735"/>
      <c r="UVO322" s="2735"/>
      <c r="UVP322" s="2735"/>
      <c r="UVQ322" s="2735"/>
      <c r="UVR322" s="2735"/>
      <c r="UVS322" s="2735"/>
      <c r="UVT322" s="2735"/>
      <c r="UVU322" s="2735"/>
      <c r="UVV322" s="2735"/>
      <c r="UVW322" s="2735"/>
      <c r="UVX322" s="2735"/>
      <c r="UVY322" s="2735"/>
      <c r="UVZ322" s="2735"/>
      <c r="UWA322" s="2735"/>
      <c r="UWB322" s="2735"/>
      <c r="UWC322" s="2735"/>
      <c r="UWD322" s="2735"/>
      <c r="UWE322" s="2735"/>
      <c r="UWF322" s="2735"/>
      <c r="UWG322" s="2735"/>
      <c r="UWH322" s="2735"/>
      <c r="UWI322" s="2735"/>
      <c r="UWJ322" s="2735"/>
      <c r="UWK322" s="2735"/>
      <c r="UWL322" s="2735"/>
      <c r="UWM322" s="2735"/>
      <c r="UWN322" s="2735"/>
      <c r="UWO322" s="2735"/>
      <c r="UWP322" s="2735"/>
      <c r="UWQ322" s="2735"/>
      <c r="UWR322" s="2735"/>
      <c r="UWS322" s="2735"/>
      <c r="UWT322" s="2735"/>
      <c r="UWU322" s="2735"/>
      <c r="UWV322" s="2735"/>
      <c r="UWW322" s="2735"/>
      <c r="UWX322" s="2735"/>
      <c r="UWY322" s="2735"/>
      <c r="UWZ322" s="2735"/>
      <c r="UXA322" s="2735"/>
      <c r="UXB322" s="2735"/>
      <c r="UXC322" s="2735"/>
      <c r="UXD322" s="2735"/>
      <c r="UXE322" s="2735"/>
      <c r="UXF322" s="2735"/>
      <c r="UXG322" s="2735"/>
      <c r="UXH322" s="2735"/>
      <c r="UXI322" s="2735"/>
      <c r="UXJ322" s="2735"/>
      <c r="UXK322" s="2735"/>
      <c r="UXL322" s="2735"/>
      <c r="UXM322" s="2735"/>
      <c r="UXN322" s="2735"/>
      <c r="UXO322" s="2735"/>
      <c r="UXP322" s="2735"/>
      <c r="UXQ322" s="2735"/>
      <c r="UXR322" s="2735"/>
      <c r="UXS322" s="2735"/>
      <c r="UXT322" s="2735"/>
      <c r="UXU322" s="2735"/>
      <c r="UXV322" s="2735"/>
      <c r="UXW322" s="2735"/>
      <c r="UXX322" s="2735"/>
      <c r="UXY322" s="2735"/>
      <c r="UXZ322" s="2735"/>
      <c r="UYA322" s="2735"/>
      <c r="UYB322" s="2735"/>
      <c r="UYC322" s="2735"/>
      <c r="UYD322" s="2735"/>
      <c r="UYE322" s="2735"/>
      <c r="UYF322" s="2735"/>
      <c r="UYG322" s="2735"/>
      <c r="UYH322" s="2735"/>
      <c r="UYI322" s="2735"/>
      <c r="UYJ322" s="2735"/>
      <c r="UYK322" s="2735"/>
      <c r="UYL322" s="2735"/>
      <c r="UYM322" s="2735"/>
      <c r="UYN322" s="2735"/>
      <c r="UYO322" s="2735"/>
      <c r="UYP322" s="2735"/>
      <c r="UYQ322" s="2735"/>
      <c r="UYR322" s="2735"/>
      <c r="UYS322" s="2735"/>
      <c r="UYT322" s="2735"/>
      <c r="UYU322" s="2735"/>
      <c r="UYV322" s="2735"/>
      <c r="UYW322" s="2735"/>
      <c r="UYX322" s="2735"/>
      <c r="UYY322" s="2735"/>
      <c r="UYZ322" s="2735"/>
      <c r="UZA322" s="2735"/>
      <c r="UZB322" s="2735"/>
      <c r="UZC322" s="2735"/>
      <c r="UZD322" s="2735"/>
      <c r="UZE322" s="2735"/>
      <c r="UZF322" s="2735"/>
      <c r="UZG322" s="2735"/>
      <c r="UZH322" s="2735"/>
      <c r="UZI322" s="2735"/>
      <c r="UZJ322" s="2735"/>
      <c r="UZK322" s="2735"/>
      <c r="UZL322" s="2735"/>
      <c r="UZM322" s="2735"/>
      <c r="UZN322" s="2735"/>
      <c r="UZO322" s="2735"/>
      <c r="UZP322" s="2735"/>
      <c r="UZQ322" s="2735"/>
      <c r="UZR322" s="2735"/>
      <c r="UZS322" s="2735"/>
      <c r="UZT322" s="2735"/>
      <c r="UZU322" s="2735"/>
      <c r="UZV322" s="2735"/>
      <c r="UZW322" s="2735"/>
      <c r="UZX322" s="2735"/>
      <c r="UZY322" s="2735"/>
      <c r="UZZ322" s="2735"/>
      <c r="VAA322" s="2735"/>
      <c r="VAB322" s="2735"/>
      <c r="VAC322" s="2735"/>
      <c r="VAD322" s="2735"/>
      <c r="VAE322" s="2735"/>
      <c r="VAF322" s="2735"/>
      <c r="VAG322" s="2735"/>
      <c r="VAH322" s="2735"/>
      <c r="VAI322" s="2735"/>
      <c r="VAJ322" s="2735"/>
      <c r="VAK322" s="2735"/>
      <c r="VAL322" s="2735"/>
      <c r="VAM322" s="2735"/>
      <c r="VAN322" s="2735"/>
      <c r="VAO322" s="2735"/>
      <c r="VAP322" s="2735"/>
      <c r="VAQ322" s="2735"/>
      <c r="VAR322" s="2735"/>
      <c r="VAS322" s="2735"/>
      <c r="VAT322" s="2735"/>
      <c r="VAU322" s="2735"/>
      <c r="VAV322" s="2735"/>
      <c r="VAW322" s="2735"/>
      <c r="VAX322" s="2735"/>
      <c r="VAY322" s="2735"/>
      <c r="VAZ322" s="2735"/>
      <c r="VBA322" s="2735"/>
      <c r="VBB322" s="2735"/>
      <c r="VBC322" s="2735"/>
      <c r="VBD322" s="2735"/>
      <c r="VBE322" s="2735"/>
      <c r="VBF322" s="2735"/>
      <c r="VBG322" s="2735"/>
      <c r="VBH322" s="2735"/>
      <c r="VBI322" s="2735"/>
      <c r="VBJ322" s="2735"/>
      <c r="VBK322" s="2735"/>
      <c r="VBL322" s="2735"/>
      <c r="VBM322" s="2735"/>
      <c r="VBN322" s="2735"/>
      <c r="VBO322" s="2735"/>
      <c r="VBP322" s="2735"/>
      <c r="VBQ322" s="2735"/>
      <c r="VBR322" s="2735"/>
      <c r="VBS322" s="2735"/>
      <c r="VBT322" s="2735"/>
      <c r="VBU322" s="2735"/>
      <c r="VBV322" s="2735"/>
      <c r="VBW322" s="2735"/>
      <c r="VBX322" s="2735"/>
      <c r="VBY322" s="2735"/>
      <c r="VBZ322" s="2735"/>
      <c r="VCA322" s="2735"/>
      <c r="VCB322" s="2735"/>
      <c r="VCC322" s="2735"/>
      <c r="VCD322" s="2735"/>
      <c r="VCE322" s="2735"/>
      <c r="VCF322" s="2735"/>
      <c r="VCG322" s="2735"/>
      <c r="VCH322" s="2735"/>
      <c r="VCI322" s="2735"/>
      <c r="VCJ322" s="2735"/>
      <c r="VCK322" s="2735"/>
      <c r="VCL322" s="2735"/>
      <c r="VCM322" s="2735"/>
      <c r="VCN322" s="2735"/>
      <c r="VCO322" s="2735"/>
      <c r="VCP322" s="2735"/>
      <c r="VCQ322" s="2735"/>
      <c r="VCR322" s="2735"/>
      <c r="VCS322" s="2735"/>
      <c r="VCT322" s="2735"/>
      <c r="VCU322" s="2735"/>
      <c r="VCV322" s="2735"/>
      <c r="VCW322" s="2735"/>
      <c r="VCX322" s="2735"/>
      <c r="VCY322" s="2735"/>
      <c r="VCZ322" s="2735"/>
      <c r="VDA322" s="2735"/>
      <c r="VDB322" s="2735"/>
      <c r="VDC322" s="2735"/>
      <c r="VDD322" s="2735"/>
      <c r="VDE322" s="2735"/>
      <c r="VDF322" s="2735"/>
      <c r="VDG322" s="2735"/>
      <c r="VDH322" s="2735"/>
      <c r="VDI322" s="2735"/>
      <c r="VDJ322" s="2735"/>
      <c r="VDK322" s="2735"/>
      <c r="VDL322" s="2735"/>
      <c r="VDM322" s="2735"/>
      <c r="VDN322" s="2735"/>
      <c r="VDO322" s="2735"/>
      <c r="VDP322" s="2735"/>
      <c r="VDQ322" s="2735"/>
      <c r="VDR322" s="2735"/>
      <c r="VDS322" s="2735"/>
      <c r="VDT322" s="2735"/>
      <c r="VDU322" s="2735"/>
      <c r="VDV322" s="2735"/>
      <c r="VDW322" s="2735"/>
      <c r="VDX322" s="2735"/>
      <c r="VDY322" s="2735"/>
      <c r="VDZ322" s="2735"/>
      <c r="VEA322" s="2735"/>
      <c r="VEB322" s="2735"/>
      <c r="VEC322" s="2735"/>
      <c r="VED322" s="2735"/>
      <c r="VEE322" s="2735"/>
      <c r="VEF322" s="2735"/>
      <c r="VEG322" s="2735"/>
      <c r="VEH322" s="2735"/>
      <c r="VEI322" s="2735"/>
      <c r="VEJ322" s="2735"/>
      <c r="VEK322" s="2735"/>
      <c r="VEL322" s="2735"/>
      <c r="VEM322" s="2735"/>
      <c r="VEN322" s="2735"/>
      <c r="VEO322" s="2735"/>
      <c r="VEP322" s="2735"/>
      <c r="VEQ322" s="2735"/>
      <c r="VER322" s="2735"/>
      <c r="VES322" s="2735"/>
      <c r="VET322" s="2735"/>
      <c r="VEU322" s="2735"/>
      <c r="VEV322" s="2735"/>
      <c r="VEW322" s="2735"/>
      <c r="VEX322" s="2735"/>
      <c r="VEY322" s="2735"/>
      <c r="VEZ322" s="2735"/>
      <c r="VFA322" s="2735"/>
      <c r="VFB322" s="2735"/>
      <c r="VFC322" s="2735"/>
      <c r="VFD322" s="2735"/>
      <c r="VFE322" s="2735"/>
      <c r="VFF322" s="2735"/>
      <c r="VFG322" s="2735"/>
      <c r="VFH322" s="2735"/>
      <c r="VFI322" s="2735"/>
      <c r="VFJ322" s="2735"/>
      <c r="VFK322" s="2735"/>
      <c r="VFL322" s="2735"/>
      <c r="VFM322" s="2735"/>
      <c r="VFN322" s="2735"/>
      <c r="VFO322" s="2735"/>
      <c r="VFP322" s="2735"/>
      <c r="VFQ322" s="2735"/>
      <c r="VFR322" s="2735"/>
      <c r="VFS322" s="2735"/>
      <c r="VFT322" s="2735"/>
      <c r="VFU322" s="2735"/>
      <c r="VFV322" s="2735"/>
      <c r="VFW322" s="2735"/>
      <c r="VFX322" s="2735"/>
      <c r="VFY322" s="2735"/>
      <c r="VFZ322" s="2735"/>
      <c r="VGA322" s="2735"/>
      <c r="VGB322" s="2735"/>
      <c r="VGC322" s="2735"/>
      <c r="VGD322" s="2735"/>
      <c r="VGE322" s="2735"/>
      <c r="VGF322" s="2735"/>
      <c r="VGG322" s="2735"/>
      <c r="VGH322" s="2735"/>
      <c r="VGI322" s="2735"/>
      <c r="VGJ322" s="2735"/>
      <c r="VGK322" s="2735"/>
      <c r="VGL322" s="2735"/>
      <c r="VGM322" s="2735"/>
      <c r="VGN322" s="2735"/>
      <c r="VGO322" s="2735"/>
      <c r="VGP322" s="2735"/>
      <c r="VGQ322" s="2735"/>
      <c r="VGR322" s="2735"/>
      <c r="VGS322" s="2735"/>
      <c r="VGT322" s="2735"/>
      <c r="VGU322" s="2735"/>
      <c r="VGV322" s="2735"/>
      <c r="VGW322" s="2735"/>
      <c r="VGX322" s="2735"/>
      <c r="VGY322" s="2735"/>
      <c r="VGZ322" s="2735"/>
      <c r="VHA322" s="2735"/>
      <c r="VHB322" s="2735"/>
      <c r="VHC322" s="2735"/>
      <c r="VHD322" s="2735"/>
      <c r="VHE322" s="2735"/>
      <c r="VHF322" s="2735"/>
      <c r="VHG322" s="2735"/>
      <c r="VHH322" s="2735"/>
      <c r="VHI322" s="2735"/>
      <c r="VHJ322" s="2735"/>
      <c r="VHK322" s="2735"/>
      <c r="VHL322" s="2735"/>
      <c r="VHM322" s="2735"/>
      <c r="VHN322" s="2735"/>
      <c r="VHO322" s="2735"/>
      <c r="VHP322" s="2735"/>
      <c r="VHQ322" s="2735"/>
      <c r="VHR322" s="2735"/>
      <c r="VHS322" s="2735"/>
      <c r="VHT322" s="2735"/>
      <c r="VHU322" s="2735"/>
      <c r="VHV322" s="2735"/>
      <c r="VHW322" s="2735"/>
      <c r="VHX322" s="2735"/>
      <c r="VHY322" s="2735"/>
      <c r="VHZ322" s="2735"/>
      <c r="VIA322" s="2735"/>
      <c r="VIB322" s="2735"/>
      <c r="VIC322" s="2735"/>
      <c r="VID322" s="2735"/>
      <c r="VIE322" s="2735"/>
      <c r="VIF322" s="2735"/>
      <c r="VIG322" s="2735"/>
      <c r="VIH322" s="2735"/>
      <c r="VII322" s="2735"/>
      <c r="VIJ322" s="2735"/>
      <c r="VIK322" s="2735"/>
      <c r="VIL322" s="2735"/>
      <c r="VIM322" s="2735"/>
      <c r="VIN322" s="2735"/>
      <c r="VIO322" s="2735"/>
      <c r="VIP322" s="2735"/>
      <c r="VIQ322" s="2735"/>
      <c r="VIR322" s="2735"/>
      <c r="VIS322" s="2735"/>
      <c r="VIT322" s="2735"/>
      <c r="VIU322" s="2735"/>
      <c r="VIV322" s="2735"/>
      <c r="VIW322" s="2735"/>
      <c r="VIX322" s="2735"/>
      <c r="VIY322" s="2735"/>
      <c r="VIZ322" s="2735"/>
      <c r="VJA322" s="2735"/>
      <c r="VJB322" s="2735"/>
      <c r="VJC322" s="2735"/>
      <c r="VJD322" s="2735"/>
      <c r="VJE322" s="2735"/>
      <c r="VJF322" s="2735"/>
      <c r="VJG322" s="2735"/>
      <c r="VJH322" s="2735"/>
      <c r="VJI322" s="2735"/>
      <c r="VJJ322" s="2735"/>
      <c r="VJK322" s="2735"/>
      <c r="VJL322" s="2735"/>
      <c r="VJM322" s="2735"/>
      <c r="VJN322" s="2735"/>
      <c r="VJO322" s="2735"/>
      <c r="VJP322" s="2735"/>
      <c r="VJQ322" s="2735"/>
      <c r="VJR322" s="2735"/>
      <c r="VJS322" s="2735"/>
      <c r="VJT322" s="2735"/>
      <c r="VJU322" s="2735"/>
      <c r="VJV322" s="2735"/>
      <c r="VJW322" s="2735"/>
      <c r="VJX322" s="2735"/>
      <c r="VJY322" s="2735"/>
      <c r="VJZ322" s="2735"/>
      <c r="VKA322" s="2735"/>
      <c r="VKB322" s="2735"/>
      <c r="VKC322" s="2735"/>
      <c r="VKD322" s="2735"/>
      <c r="VKE322" s="2735"/>
      <c r="VKF322" s="2735"/>
      <c r="VKG322" s="2735"/>
      <c r="VKH322" s="2735"/>
      <c r="VKI322" s="2735"/>
      <c r="VKJ322" s="2735"/>
      <c r="VKK322" s="2735"/>
      <c r="VKL322" s="2735"/>
      <c r="VKM322" s="2735"/>
      <c r="VKN322" s="2735"/>
      <c r="VKO322" s="2735"/>
      <c r="VKP322" s="2735"/>
      <c r="VKQ322" s="2735"/>
      <c r="VKR322" s="2735"/>
      <c r="VKS322" s="2735"/>
      <c r="VKT322" s="2735"/>
      <c r="VKU322" s="2735"/>
      <c r="VKV322" s="2735"/>
      <c r="VKW322" s="2735"/>
      <c r="VKX322" s="2735"/>
      <c r="VKY322" s="2735"/>
      <c r="VKZ322" s="2735"/>
      <c r="VLA322" s="2735"/>
      <c r="VLB322" s="2735"/>
      <c r="VLC322" s="2735"/>
      <c r="VLD322" s="2735"/>
      <c r="VLE322" s="2735"/>
      <c r="VLF322" s="2735"/>
      <c r="VLG322" s="2735"/>
      <c r="VLH322" s="2735"/>
      <c r="VLI322" s="2735"/>
      <c r="VLJ322" s="2735"/>
      <c r="VLK322" s="2735"/>
      <c r="VLL322" s="2735"/>
      <c r="VLM322" s="2735"/>
      <c r="VLN322" s="2735"/>
      <c r="VLO322" s="2735"/>
      <c r="VLP322" s="2735"/>
      <c r="VLQ322" s="2735"/>
      <c r="VLR322" s="2735"/>
      <c r="VLS322" s="2735"/>
      <c r="VLT322" s="2735"/>
      <c r="VLU322" s="2735"/>
      <c r="VLV322" s="2735"/>
      <c r="VLW322" s="2735"/>
      <c r="VLX322" s="2735"/>
      <c r="VLY322" s="2735"/>
      <c r="VLZ322" s="2735"/>
      <c r="VMA322" s="2735"/>
      <c r="VMB322" s="2735"/>
      <c r="VMC322" s="2735"/>
      <c r="VMD322" s="2735"/>
      <c r="VME322" s="2735"/>
      <c r="VMF322" s="2735"/>
      <c r="VMG322" s="2735"/>
      <c r="VMH322" s="2735"/>
      <c r="VMI322" s="2735"/>
      <c r="VMJ322" s="2735"/>
      <c r="VMK322" s="2735"/>
      <c r="VML322" s="2735"/>
      <c r="VMM322" s="2735"/>
      <c r="VMN322" s="2735"/>
      <c r="VMO322" s="2735"/>
      <c r="VMP322" s="2735"/>
      <c r="VMQ322" s="2735"/>
      <c r="VMR322" s="2735"/>
      <c r="VMS322" s="2735"/>
      <c r="VMT322" s="2735"/>
      <c r="VMU322" s="2735"/>
      <c r="VMV322" s="2735"/>
      <c r="VMW322" s="2735"/>
      <c r="VMX322" s="2735"/>
      <c r="VMY322" s="2735"/>
      <c r="VMZ322" s="2735"/>
      <c r="VNA322" s="2735"/>
      <c r="VNB322" s="2735"/>
      <c r="VNC322" s="2735"/>
      <c r="VND322" s="2735"/>
      <c r="VNE322" s="2735"/>
      <c r="VNF322" s="2735"/>
      <c r="VNG322" s="2735"/>
      <c r="VNH322" s="2735"/>
      <c r="VNI322" s="2735"/>
      <c r="VNJ322" s="2735"/>
      <c r="VNK322" s="2735"/>
      <c r="VNL322" s="2735"/>
      <c r="VNM322" s="2735"/>
      <c r="VNN322" s="2735"/>
      <c r="VNO322" s="2735"/>
      <c r="VNP322" s="2735"/>
      <c r="VNQ322" s="2735"/>
      <c r="VNR322" s="2735"/>
      <c r="VNS322" s="2735"/>
      <c r="VNT322" s="2735"/>
      <c r="VNU322" s="2735"/>
      <c r="VNV322" s="2735"/>
      <c r="VNW322" s="2735"/>
      <c r="VNX322" s="2735"/>
      <c r="VNY322" s="2735"/>
      <c r="VNZ322" s="2735"/>
      <c r="VOA322" s="2735"/>
      <c r="VOB322" s="2735"/>
      <c r="VOC322" s="2735"/>
      <c r="VOD322" s="2735"/>
      <c r="VOE322" s="2735"/>
      <c r="VOF322" s="2735"/>
      <c r="VOG322" s="2735"/>
      <c r="VOH322" s="2735"/>
      <c r="VOI322" s="2735"/>
      <c r="VOJ322" s="2735"/>
      <c r="VOK322" s="2735"/>
      <c r="VOL322" s="2735"/>
      <c r="VOM322" s="2735"/>
      <c r="VON322" s="2735"/>
      <c r="VOO322" s="2735"/>
      <c r="VOP322" s="2735"/>
      <c r="VOQ322" s="2735"/>
      <c r="VOR322" s="2735"/>
      <c r="VOS322" s="2735"/>
      <c r="VOT322" s="2735"/>
      <c r="VOU322" s="2735"/>
      <c r="VOV322" s="2735"/>
      <c r="VOW322" s="2735"/>
      <c r="VOX322" s="2735"/>
      <c r="VOY322" s="2735"/>
      <c r="VOZ322" s="2735"/>
      <c r="VPA322" s="2735"/>
      <c r="VPB322" s="2735"/>
      <c r="VPC322" s="2735"/>
      <c r="VPD322" s="2735"/>
      <c r="VPE322" s="2735"/>
      <c r="VPF322" s="2735"/>
      <c r="VPG322" s="2735"/>
      <c r="VPH322" s="2735"/>
      <c r="VPI322" s="2735"/>
      <c r="VPJ322" s="2735"/>
      <c r="VPK322" s="2735"/>
      <c r="VPL322" s="2735"/>
      <c r="VPM322" s="2735"/>
      <c r="VPN322" s="2735"/>
      <c r="VPO322" s="2735"/>
      <c r="VPP322" s="2735"/>
      <c r="VPQ322" s="2735"/>
      <c r="VPR322" s="2735"/>
      <c r="VPS322" s="2735"/>
      <c r="VPT322" s="2735"/>
      <c r="VPU322" s="2735"/>
      <c r="VPV322" s="2735"/>
      <c r="VPW322" s="2735"/>
      <c r="VPX322" s="2735"/>
      <c r="VPY322" s="2735"/>
      <c r="VPZ322" s="2735"/>
      <c r="VQA322" s="2735"/>
      <c r="VQB322" s="2735"/>
      <c r="VQC322" s="2735"/>
      <c r="VQD322" s="2735"/>
      <c r="VQE322" s="2735"/>
      <c r="VQF322" s="2735"/>
      <c r="VQG322" s="2735"/>
      <c r="VQH322" s="2735"/>
      <c r="VQI322" s="2735"/>
      <c r="VQJ322" s="2735"/>
      <c r="VQK322" s="2735"/>
      <c r="VQL322" s="2735"/>
      <c r="VQM322" s="2735"/>
      <c r="VQN322" s="2735"/>
      <c r="VQO322" s="2735"/>
      <c r="VQP322" s="2735"/>
      <c r="VQQ322" s="2735"/>
      <c r="VQR322" s="2735"/>
      <c r="VQS322" s="2735"/>
      <c r="VQT322" s="2735"/>
      <c r="VQU322" s="2735"/>
      <c r="VQV322" s="2735"/>
      <c r="VQW322" s="2735"/>
      <c r="VQX322" s="2735"/>
      <c r="VQY322" s="2735"/>
      <c r="VQZ322" s="2735"/>
      <c r="VRA322" s="2735"/>
      <c r="VRB322" s="2735"/>
      <c r="VRC322" s="2735"/>
      <c r="VRD322" s="2735"/>
      <c r="VRE322" s="2735"/>
      <c r="VRF322" s="2735"/>
      <c r="VRG322" s="2735"/>
      <c r="VRH322" s="2735"/>
      <c r="VRI322" s="2735"/>
      <c r="VRJ322" s="2735"/>
      <c r="VRK322" s="2735"/>
      <c r="VRL322" s="2735"/>
      <c r="VRM322" s="2735"/>
      <c r="VRN322" s="2735"/>
      <c r="VRO322" s="2735"/>
      <c r="VRP322" s="2735"/>
      <c r="VRQ322" s="2735"/>
      <c r="VRR322" s="2735"/>
      <c r="VRS322" s="2735"/>
      <c r="VRT322" s="2735"/>
      <c r="VRU322" s="2735"/>
      <c r="VRV322" s="2735"/>
      <c r="VRW322" s="2735"/>
      <c r="VRX322" s="2735"/>
      <c r="VRY322" s="2735"/>
      <c r="VRZ322" s="2735"/>
      <c r="VSA322" s="2735"/>
      <c r="VSB322" s="2735"/>
      <c r="VSC322" s="2735"/>
      <c r="VSD322" s="2735"/>
      <c r="VSE322" s="2735"/>
      <c r="VSF322" s="2735"/>
      <c r="VSG322" s="2735"/>
      <c r="VSH322" s="2735"/>
      <c r="VSI322" s="2735"/>
      <c r="VSJ322" s="2735"/>
      <c r="VSK322" s="2735"/>
      <c r="VSL322" s="2735"/>
      <c r="VSM322" s="2735"/>
      <c r="VSN322" s="2735"/>
      <c r="VSO322" s="2735"/>
      <c r="VSP322" s="2735"/>
      <c r="VSQ322" s="2735"/>
      <c r="VSR322" s="2735"/>
      <c r="VSS322" s="2735"/>
      <c r="VST322" s="2735"/>
      <c r="VSU322" s="2735"/>
      <c r="VSV322" s="2735"/>
      <c r="VSW322" s="2735"/>
      <c r="VSX322" s="2735"/>
      <c r="VSY322" s="2735"/>
      <c r="VSZ322" s="2735"/>
      <c r="VTA322" s="2735"/>
      <c r="VTB322" s="2735"/>
      <c r="VTC322" s="2735"/>
      <c r="VTD322" s="2735"/>
      <c r="VTE322" s="2735"/>
      <c r="VTF322" s="2735"/>
      <c r="VTG322" s="2735"/>
      <c r="VTH322" s="2735"/>
      <c r="VTI322" s="2735"/>
      <c r="VTJ322" s="2735"/>
      <c r="VTK322" s="2735"/>
      <c r="VTL322" s="2735"/>
      <c r="VTM322" s="2735"/>
      <c r="VTN322" s="2735"/>
      <c r="VTO322" s="2735"/>
      <c r="VTP322" s="2735"/>
      <c r="VTQ322" s="2735"/>
      <c r="VTR322" s="2735"/>
      <c r="VTS322" s="2735"/>
      <c r="VTT322" s="2735"/>
      <c r="VTU322" s="2735"/>
      <c r="VTV322" s="2735"/>
      <c r="VTW322" s="2735"/>
      <c r="VTX322" s="2735"/>
      <c r="VTY322" s="2735"/>
      <c r="VTZ322" s="2735"/>
      <c r="VUA322" s="2735"/>
      <c r="VUB322" s="2735"/>
      <c r="VUC322" s="2735"/>
      <c r="VUD322" s="2735"/>
      <c r="VUE322" s="2735"/>
      <c r="VUF322" s="2735"/>
      <c r="VUG322" s="2735"/>
      <c r="VUH322" s="2735"/>
      <c r="VUI322" s="2735"/>
      <c r="VUJ322" s="2735"/>
      <c r="VUK322" s="2735"/>
      <c r="VUL322" s="2735"/>
      <c r="VUM322" s="2735"/>
      <c r="VUN322" s="2735"/>
      <c r="VUO322" s="2735"/>
      <c r="VUP322" s="2735"/>
      <c r="VUQ322" s="2735"/>
      <c r="VUR322" s="2735"/>
      <c r="VUS322" s="2735"/>
      <c r="VUT322" s="2735"/>
      <c r="VUU322" s="2735"/>
      <c r="VUV322" s="2735"/>
      <c r="VUW322" s="2735"/>
      <c r="VUX322" s="2735"/>
      <c r="VUY322" s="2735"/>
      <c r="VUZ322" s="2735"/>
      <c r="VVA322" s="2735"/>
      <c r="VVB322" s="2735"/>
      <c r="VVC322" s="2735"/>
      <c r="VVD322" s="2735"/>
      <c r="VVE322" s="2735"/>
      <c r="VVF322" s="2735"/>
      <c r="VVG322" s="2735"/>
      <c r="VVH322" s="2735"/>
      <c r="VVI322" s="2735"/>
      <c r="VVJ322" s="2735"/>
      <c r="VVK322" s="2735"/>
      <c r="VVL322" s="2735"/>
      <c r="VVM322" s="2735"/>
      <c r="VVN322" s="2735"/>
      <c r="VVO322" s="2735"/>
      <c r="VVP322" s="2735"/>
      <c r="VVQ322" s="2735"/>
      <c r="VVR322" s="2735"/>
      <c r="VVS322" s="2735"/>
      <c r="VVT322" s="2735"/>
      <c r="VVU322" s="2735"/>
      <c r="VVV322" s="2735"/>
      <c r="VVW322" s="2735"/>
      <c r="VVX322" s="2735"/>
      <c r="VVY322" s="2735"/>
      <c r="VVZ322" s="2735"/>
      <c r="VWA322" s="2735"/>
      <c r="VWB322" s="2735"/>
      <c r="VWC322" s="2735"/>
      <c r="VWD322" s="2735"/>
      <c r="VWE322" s="2735"/>
      <c r="VWF322" s="2735"/>
      <c r="VWG322" s="2735"/>
      <c r="VWH322" s="2735"/>
      <c r="VWI322" s="2735"/>
      <c r="VWJ322" s="2735"/>
      <c r="VWK322" s="2735"/>
      <c r="VWL322" s="2735"/>
      <c r="VWM322" s="2735"/>
      <c r="VWN322" s="2735"/>
      <c r="VWO322" s="2735"/>
      <c r="VWP322" s="2735"/>
      <c r="VWQ322" s="2735"/>
      <c r="VWR322" s="2735"/>
      <c r="VWS322" s="2735"/>
      <c r="VWT322" s="2735"/>
      <c r="VWU322" s="2735"/>
      <c r="VWV322" s="2735"/>
      <c r="VWW322" s="2735"/>
      <c r="VWX322" s="2735"/>
      <c r="VWY322" s="2735"/>
      <c r="VWZ322" s="2735"/>
      <c r="VXA322" s="2735"/>
      <c r="VXB322" s="2735"/>
      <c r="VXC322" s="2735"/>
      <c r="VXD322" s="2735"/>
      <c r="VXE322" s="2735"/>
      <c r="VXF322" s="2735"/>
      <c r="VXG322" s="2735"/>
      <c r="VXH322" s="2735"/>
      <c r="VXI322" s="2735"/>
      <c r="VXJ322" s="2735"/>
      <c r="VXK322" s="2735"/>
      <c r="VXL322" s="2735"/>
      <c r="VXM322" s="2735"/>
      <c r="VXN322" s="2735"/>
      <c r="VXO322" s="2735"/>
      <c r="VXP322" s="2735"/>
      <c r="VXQ322" s="2735"/>
      <c r="VXR322" s="2735"/>
      <c r="VXS322" s="2735"/>
      <c r="VXT322" s="2735"/>
      <c r="VXU322" s="2735"/>
      <c r="VXV322" s="2735"/>
      <c r="VXW322" s="2735"/>
      <c r="VXX322" s="2735"/>
      <c r="VXY322" s="2735"/>
      <c r="VXZ322" s="2735"/>
      <c r="VYA322" s="2735"/>
      <c r="VYB322" s="2735"/>
      <c r="VYC322" s="2735"/>
      <c r="VYD322" s="2735"/>
      <c r="VYE322" s="2735"/>
      <c r="VYF322" s="2735"/>
      <c r="VYG322" s="2735"/>
      <c r="VYH322" s="2735"/>
      <c r="VYI322" s="2735"/>
      <c r="VYJ322" s="2735"/>
      <c r="VYK322" s="2735"/>
      <c r="VYL322" s="2735"/>
      <c r="VYM322" s="2735"/>
      <c r="VYN322" s="2735"/>
      <c r="VYO322" s="2735"/>
      <c r="VYP322" s="2735"/>
      <c r="VYQ322" s="2735"/>
      <c r="VYR322" s="2735"/>
      <c r="VYS322" s="2735"/>
      <c r="VYT322" s="2735"/>
      <c r="VYU322" s="2735"/>
      <c r="VYV322" s="2735"/>
      <c r="VYW322" s="2735"/>
      <c r="VYX322" s="2735"/>
      <c r="VYY322" s="2735"/>
      <c r="VYZ322" s="2735"/>
      <c r="VZA322" s="2735"/>
      <c r="VZB322" s="2735"/>
      <c r="VZC322" s="2735"/>
      <c r="VZD322" s="2735"/>
      <c r="VZE322" s="2735"/>
      <c r="VZF322" s="2735"/>
      <c r="VZG322" s="2735"/>
      <c r="VZH322" s="2735"/>
      <c r="VZI322" s="2735"/>
      <c r="VZJ322" s="2735"/>
      <c r="VZK322" s="2735"/>
      <c r="VZL322" s="2735"/>
      <c r="VZM322" s="2735"/>
      <c r="VZN322" s="2735"/>
      <c r="VZO322" s="2735"/>
      <c r="VZP322" s="2735"/>
      <c r="VZQ322" s="2735"/>
      <c r="VZR322" s="2735"/>
      <c r="VZS322" s="2735"/>
      <c r="VZT322" s="2735"/>
      <c r="VZU322" s="2735"/>
      <c r="VZV322" s="2735"/>
      <c r="VZW322" s="2735"/>
      <c r="VZX322" s="2735"/>
      <c r="VZY322" s="2735"/>
      <c r="VZZ322" s="2735"/>
      <c r="WAA322" s="2735"/>
      <c r="WAB322" s="2735"/>
      <c r="WAC322" s="2735"/>
      <c r="WAD322" s="2735"/>
      <c r="WAE322" s="2735"/>
      <c r="WAF322" s="2735"/>
      <c r="WAG322" s="2735"/>
      <c r="WAH322" s="2735"/>
      <c r="WAI322" s="2735"/>
      <c r="WAJ322" s="2735"/>
      <c r="WAK322" s="2735"/>
      <c r="WAL322" s="2735"/>
      <c r="WAM322" s="2735"/>
      <c r="WAN322" s="2735"/>
      <c r="WAO322" s="2735"/>
      <c r="WAP322" s="2735"/>
      <c r="WAQ322" s="2735"/>
      <c r="WAR322" s="2735"/>
      <c r="WAS322" s="2735"/>
      <c r="WAT322" s="2735"/>
      <c r="WAU322" s="2735"/>
      <c r="WAV322" s="2735"/>
      <c r="WAW322" s="2735"/>
      <c r="WAX322" s="2735"/>
      <c r="WAY322" s="2735"/>
      <c r="WAZ322" s="2735"/>
      <c r="WBA322" s="2735"/>
      <c r="WBB322" s="2735"/>
      <c r="WBC322" s="2735"/>
      <c r="WBD322" s="2735"/>
      <c r="WBE322" s="2735"/>
      <c r="WBF322" s="2735"/>
      <c r="WBG322" s="2735"/>
      <c r="WBH322" s="2735"/>
      <c r="WBI322" s="2735"/>
      <c r="WBJ322" s="2735"/>
      <c r="WBK322" s="2735"/>
      <c r="WBL322" s="2735"/>
      <c r="WBM322" s="2735"/>
      <c r="WBN322" s="2735"/>
      <c r="WBO322" s="2735"/>
      <c r="WBP322" s="2735"/>
      <c r="WBQ322" s="2735"/>
      <c r="WBR322" s="2735"/>
      <c r="WBS322" s="2735"/>
      <c r="WBT322" s="2735"/>
      <c r="WBU322" s="2735"/>
      <c r="WBV322" s="2735"/>
      <c r="WBW322" s="2735"/>
      <c r="WBX322" s="2735"/>
      <c r="WBY322" s="2735"/>
      <c r="WBZ322" s="2735"/>
      <c r="WCA322" s="2735"/>
      <c r="WCB322" s="2735"/>
      <c r="WCC322" s="2735"/>
      <c r="WCD322" s="2735"/>
      <c r="WCE322" s="2735"/>
      <c r="WCF322" s="2735"/>
      <c r="WCG322" s="2735"/>
      <c r="WCH322" s="2735"/>
      <c r="WCI322" s="2735"/>
      <c r="WCJ322" s="2735"/>
      <c r="WCK322" s="2735"/>
      <c r="WCL322" s="2735"/>
      <c r="WCM322" s="2735"/>
      <c r="WCN322" s="2735"/>
      <c r="WCO322" s="2735"/>
      <c r="WCP322" s="2735"/>
      <c r="WCQ322" s="2735"/>
      <c r="WCR322" s="2735"/>
      <c r="WCS322" s="2735"/>
      <c r="WCT322" s="2735"/>
      <c r="WCU322" s="2735"/>
      <c r="WCV322" s="2735"/>
      <c r="WCW322" s="2735"/>
      <c r="WCX322" s="2735"/>
      <c r="WCY322" s="2735"/>
      <c r="WCZ322" s="2735"/>
      <c r="WDA322" s="2735"/>
      <c r="WDB322" s="2735"/>
      <c r="WDC322" s="2735"/>
      <c r="WDD322" s="2735"/>
      <c r="WDE322" s="2735"/>
      <c r="WDF322" s="2735"/>
      <c r="WDG322" s="2735"/>
      <c r="WDH322" s="2735"/>
      <c r="WDI322" s="2735"/>
      <c r="WDJ322" s="2735"/>
      <c r="WDK322" s="2735"/>
      <c r="WDL322" s="2735"/>
      <c r="WDM322" s="2735"/>
      <c r="WDN322" s="2735"/>
      <c r="WDO322" s="2735"/>
      <c r="WDP322" s="2735"/>
      <c r="WDQ322" s="2735"/>
      <c r="WDR322" s="2735"/>
      <c r="WDS322" s="2735"/>
      <c r="WDT322" s="2735"/>
      <c r="WDU322" s="2735"/>
      <c r="WDV322" s="2735"/>
      <c r="WDW322" s="2735"/>
      <c r="WDX322" s="2735"/>
      <c r="WDY322" s="2735"/>
      <c r="WDZ322" s="2735"/>
      <c r="WEA322" s="2735"/>
      <c r="WEB322" s="2735"/>
      <c r="WEC322" s="2735"/>
      <c r="WED322" s="2735"/>
      <c r="WEE322" s="2735"/>
      <c r="WEF322" s="2735"/>
      <c r="WEG322" s="2735"/>
      <c r="WEH322" s="2735"/>
      <c r="WEI322" s="2735"/>
      <c r="WEJ322" s="2735"/>
      <c r="WEK322" s="2735"/>
      <c r="WEL322" s="2735"/>
      <c r="WEM322" s="2735"/>
      <c r="WEN322" s="2735"/>
      <c r="WEO322" s="2735"/>
      <c r="WEP322" s="2735"/>
      <c r="WEQ322" s="2735"/>
      <c r="WER322" s="2735"/>
      <c r="WES322" s="2735"/>
      <c r="WET322" s="2735"/>
      <c r="WEU322" s="2735"/>
      <c r="WEV322" s="2735"/>
      <c r="WEW322" s="2735"/>
      <c r="WEX322" s="2735"/>
      <c r="WEY322" s="2735"/>
      <c r="WEZ322" s="2735"/>
      <c r="WFA322" s="2735"/>
      <c r="WFB322" s="2735"/>
      <c r="WFC322" s="2735"/>
      <c r="WFD322" s="2735"/>
      <c r="WFE322" s="2735"/>
      <c r="WFF322" s="2735"/>
      <c r="WFG322" s="2735"/>
      <c r="WFH322" s="2735"/>
      <c r="WFI322" s="2735"/>
      <c r="WFJ322" s="2735"/>
      <c r="WFK322" s="2735"/>
      <c r="WFL322" s="2735"/>
      <c r="WFM322" s="2735"/>
      <c r="WFN322" s="2735"/>
      <c r="WFO322" s="2735"/>
      <c r="WFP322" s="2735"/>
      <c r="WFQ322" s="2735"/>
      <c r="WFR322" s="2735"/>
      <c r="WFS322" s="2735"/>
      <c r="WFT322" s="2735"/>
      <c r="WFU322" s="2735"/>
      <c r="WFV322" s="2735"/>
      <c r="WFW322" s="2735"/>
      <c r="WFX322" s="2735"/>
      <c r="WFY322" s="2735"/>
      <c r="WFZ322" s="2735"/>
      <c r="WGA322" s="2735"/>
      <c r="WGB322" s="2735"/>
      <c r="WGC322" s="2735"/>
      <c r="WGD322" s="2735"/>
      <c r="WGE322" s="2735"/>
      <c r="WGF322" s="2735"/>
      <c r="WGG322" s="2735"/>
      <c r="WGH322" s="2735"/>
      <c r="WGI322" s="2735"/>
      <c r="WGJ322" s="2735"/>
      <c r="WGK322" s="2735"/>
      <c r="WGL322" s="2735"/>
      <c r="WGM322" s="2735"/>
      <c r="WGN322" s="2735"/>
      <c r="WGO322" s="2735"/>
      <c r="WGP322" s="2735"/>
      <c r="WGQ322" s="2735"/>
      <c r="WGR322" s="2735"/>
      <c r="WGS322" s="2735"/>
      <c r="WGT322" s="2735"/>
      <c r="WGU322" s="2735"/>
      <c r="WGV322" s="2735"/>
      <c r="WGW322" s="2735"/>
      <c r="WGX322" s="2735"/>
      <c r="WGY322" s="2735"/>
      <c r="WGZ322" s="2735"/>
      <c r="WHA322" s="2735"/>
      <c r="WHB322" s="2735"/>
      <c r="WHC322" s="2735"/>
      <c r="WHD322" s="2735"/>
      <c r="WHE322" s="2735"/>
      <c r="WHF322" s="2735"/>
      <c r="WHG322" s="2735"/>
      <c r="WHH322" s="2735"/>
      <c r="WHI322" s="2735"/>
      <c r="WHJ322" s="2735"/>
      <c r="WHK322" s="2735"/>
      <c r="WHL322" s="2735"/>
      <c r="WHM322" s="2735"/>
      <c r="WHN322" s="2735"/>
      <c r="WHO322" s="2735"/>
      <c r="WHP322" s="2735"/>
      <c r="WHQ322" s="2735"/>
      <c r="WHR322" s="2735"/>
      <c r="WHS322" s="2735"/>
      <c r="WHT322" s="2735"/>
      <c r="WHU322" s="2735"/>
      <c r="WHV322" s="2735"/>
      <c r="WHW322" s="2735"/>
      <c r="WHX322" s="2735"/>
      <c r="WHY322" s="2735"/>
      <c r="WHZ322" s="2735"/>
      <c r="WIA322" s="2735"/>
      <c r="WIB322" s="2735"/>
      <c r="WIC322" s="2735"/>
      <c r="WID322" s="2735"/>
      <c r="WIE322" s="2735"/>
      <c r="WIF322" s="2735"/>
      <c r="WIG322" s="2735"/>
      <c r="WIH322" s="2735"/>
      <c r="WII322" s="2735"/>
      <c r="WIJ322" s="2735"/>
      <c r="WIK322" s="2735"/>
      <c r="WIL322" s="2735"/>
      <c r="WIM322" s="2735"/>
      <c r="WIN322" s="2735"/>
      <c r="WIO322" s="2735"/>
      <c r="WIP322" s="2735"/>
      <c r="WIQ322" s="2735"/>
      <c r="WIR322" s="2735"/>
      <c r="WIS322" s="2735"/>
      <c r="WIT322" s="2735"/>
      <c r="WIU322" s="2735"/>
      <c r="WIV322" s="2735"/>
      <c r="WIW322" s="2735"/>
      <c r="WIX322" s="2735"/>
      <c r="WIY322" s="2735"/>
      <c r="WIZ322" s="2735"/>
      <c r="WJA322" s="2735"/>
      <c r="WJB322" s="2735"/>
      <c r="WJC322" s="2735"/>
      <c r="WJD322" s="2735"/>
      <c r="WJE322" s="2735"/>
      <c r="WJF322" s="2735"/>
      <c r="WJG322" s="2735"/>
      <c r="WJH322" s="2735"/>
      <c r="WJI322" s="2735"/>
      <c r="WJJ322" s="2735"/>
      <c r="WJK322" s="2735"/>
      <c r="WJL322" s="2735"/>
      <c r="WJM322" s="2735"/>
      <c r="WJN322" s="2735"/>
      <c r="WJO322" s="2735"/>
      <c r="WJP322" s="2735"/>
      <c r="WJQ322" s="2735"/>
      <c r="WJR322" s="2735"/>
      <c r="WJS322" s="2735"/>
      <c r="WJT322" s="2735"/>
      <c r="WJU322" s="2735"/>
      <c r="WJV322" s="2735"/>
      <c r="WJW322" s="2735"/>
      <c r="WJX322" s="2735"/>
      <c r="WJY322" s="2735"/>
      <c r="WJZ322" s="2735"/>
      <c r="WKA322" s="2735"/>
      <c r="WKB322" s="2735"/>
      <c r="WKC322" s="2735"/>
      <c r="WKD322" s="2735"/>
      <c r="WKE322" s="2735"/>
      <c r="WKF322" s="2735"/>
      <c r="WKG322" s="2735"/>
      <c r="WKH322" s="2735"/>
      <c r="WKI322" s="2735"/>
      <c r="WKJ322" s="2735"/>
      <c r="WKK322" s="2735"/>
      <c r="WKL322" s="2735"/>
      <c r="WKM322" s="2735"/>
      <c r="WKN322" s="2735"/>
      <c r="WKO322" s="2735"/>
      <c r="WKP322" s="2735"/>
      <c r="WKQ322" s="2735"/>
      <c r="WKR322" s="2735"/>
      <c r="WKS322" s="2735"/>
      <c r="WKT322" s="2735"/>
      <c r="WKU322" s="2735"/>
      <c r="WKV322" s="2735"/>
      <c r="WKW322" s="2735"/>
      <c r="WKX322" s="2735"/>
      <c r="WKY322" s="2735"/>
      <c r="WKZ322" s="2735"/>
      <c r="WLA322" s="2735"/>
      <c r="WLB322" s="2735"/>
      <c r="WLC322" s="2735"/>
      <c r="WLD322" s="2735"/>
      <c r="WLE322" s="2735"/>
      <c r="WLF322" s="2735"/>
      <c r="WLG322" s="2735"/>
      <c r="WLH322" s="2735"/>
      <c r="WLI322" s="2735"/>
      <c r="WLJ322" s="2735"/>
      <c r="WLK322" s="2735"/>
      <c r="WLL322" s="2735"/>
      <c r="WLM322" s="2735"/>
      <c r="WLN322" s="2735"/>
      <c r="WLO322" s="2735"/>
      <c r="WLP322" s="2735"/>
      <c r="WLQ322" s="2735"/>
      <c r="WLR322" s="2735"/>
      <c r="WLS322" s="2735"/>
      <c r="WLT322" s="2735"/>
      <c r="WLU322" s="2735"/>
      <c r="WLV322" s="2735"/>
      <c r="WLW322" s="2735"/>
      <c r="WLX322" s="2735"/>
      <c r="WLY322" s="2735"/>
      <c r="WLZ322" s="2735"/>
      <c r="WMA322" s="2735"/>
      <c r="WMB322" s="2735"/>
      <c r="WMC322" s="2735"/>
      <c r="WMD322" s="2735"/>
      <c r="WME322" s="2735"/>
      <c r="WMF322" s="2735"/>
      <c r="WMG322" s="2735"/>
      <c r="WMH322" s="2735"/>
      <c r="WMI322" s="2735"/>
      <c r="WMJ322" s="2735"/>
      <c r="WMK322" s="2735"/>
      <c r="WML322" s="2735"/>
      <c r="WMM322" s="2735"/>
      <c r="WMN322" s="2735"/>
    </row>
    <row r="323" spans="1:15900" s="2752" customFormat="1">
      <c r="A323" s="3070"/>
      <c r="B323" s="2735"/>
      <c r="C323" s="2735"/>
      <c r="D323" s="2735"/>
      <c r="E323" s="2735"/>
      <c r="F323" s="2211"/>
      <c r="G323" s="2211"/>
      <c r="H323" s="2211"/>
      <c r="I323" s="2211"/>
      <c r="J323" s="2735"/>
      <c r="K323" s="2735"/>
      <c r="L323" s="2735"/>
      <c r="M323" s="2735"/>
      <c r="N323" s="3100"/>
      <c r="O323" s="2735"/>
      <c r="P323" s="2735"/>
      <c r="Q323" s="2735"/>
      <c r="R323" s="2735"/>
      <c r="S323" s="2735"/>
      <c r="T323" s="2735"/>
      <c r="U323" s="2735"/>
      <c r="V323" s="2735"/>
      <c r="W323" s="2735"/>
      <c r="X323" s="2735"/>
      <c r="Y323" s="2735"/>
      <c r="Z323" s="2735"/>
      <c r="AA323" s="2735"/>
      <c r="AB323" s="2735"/>
      <c r="AC323" s="2735"/>
      <c r="AD323" s="2735"/>
      <c r="AE323" s="2735"/>
      <c r="AF323" s="2735"/>
      <c r="AG323" s="2735"/>
      <c r="AH323" s="2735"/>
      <c r="AI323" s="2735"/>
      <c r="AJ323" s="2735"/>
      <c r="AK323" s="2735"/>
      <c r="AL323" s="2735"/>
      <c r="AM323" s="2735"/>
      <c r="AN323" s="2735"/>
      <c r="AO323" s="2735"/>
      <c r="AP323" s="2735"/>
      <c r="AQ323" s="2735"/>
      <c r="AR323" s="2735"/>
      <c r="AS323" s="2735"/>
      <c r="AT323" s="2735"/>
      <c r="AU323" s="2735"/>
      <c r="AV323" s="2735"/>
      <c r="AW323" s="2735"/>
      <c r="AX323" s="2735"/>
      <c r="AY323" s="2735"/>
      <c r="AZ323" s="2735"/>
      <c r="BA323" s="2735"/>
      <c r="BB323" s="2735"/>
      <c r="BC323" s="2735"/>
      <c r="BD323" s="2735"/>
      <c r="BE323" s="2735"/>
      <c r="BF323" s="2735"/>
      <c r="BG323" s="2735"/>
      <c r="BH323" s="2735"/>
      <c r="BI323" s="2735"/>
      <c r="BJ323" s="2735"/>
      <c r="BK323" s="2735"/>
      <c r="BL323" s="2735"/>
      <c r="BM323" s="2735"/>
      <c r="BN323" s="2735"/>
      <c r="BO323" s="2735"/>
      <c r="BP323" s="2735"/>
      <c r="BQ323" s="2735"/>
      <c r="BR323" s="2735"/>
      <c r="BS323" s="2735"/>
      <c r="BT323" s="2735"/>
      <c r="BU323" s="2735"/>
      <c r="BV323" s="2735"/>
      <c r="BW323" s="2735"/>
      <c r="BX323" s="2735"/>
      <c r="BY323" s="2735"/>
      <c r="BZ323" s="2735"/>
      <c r="CA323" s="2735"/>
      <c r="CB323" s="2735"/>
      <c r="CC323" s="2735"/>
      <c r="CD323" s="2735"/>
      <c r="CE323" s="2735"/>
      <c r="CF323" s="2735"/>
      <c r="CG323" s="2735"/>
      <c r="CH323" s="2735"/>
      <c r="CI323" s="2735"/>
      <c r="CJ323" s="2735"/>
      <c r="CK323" s="2735"/>
      <c r="CL323" s="2735"/>
      <c r="CM323" s="2735"/>
      <c r="CN323" s="2735"/>
      <c r="CO323" s="2735"/>
      <c r="CP323" s="2735"/>
      <c r="CQ323" s="2735"/>
      <c r="CR323" s="2735"/>
      <c r="CS323" s="2735"/>
      <c r="CT323" s="2735"/>
      <c r="CU323" s="2735"/>
      <c r="CV323" s="2735"/>
      <c r="CW323" s="2735"/>
      <c r="CX323" s="2735"/>
      <c r="CY323" s="2735"/>
      <c r="CZ323" s="2735"/>
      <c r="DA323" s="2735"/>
      <c r="DB323" s="2735"/>
      <c r="DC323" s="2735"/>
      <c r="DD323" s="2735"/>
      <c r="DE323" s="2735"/>
      <c r="DF323" s="2735"/>
      <c r="DG323" s="2735"/>
      <c r="DH323" s="2735"/>
      <c r="DI323" s="2735"/>
      <c r="DJ323" s="2735"/>
      <c r="DK323" s="2735"/>
      <c r="DL323" s="2735"/>
      <c r="DM323" s="2735"/>
      <c r="DN323" s="2735"/>
      <c r="DO323" s="2735"/>
      <c r="DP323" s="2735"/>
      <c r="DQ323" s="2735"/>
      <c r="DR323" s="2735"/>
      <c r="DS323" s="2735"/>
      <c r="DT323" s="2735"/>
      <c r="DU323" s="2735"/>
      <c r="DV323" s="2735"/>
      <c r="DW323" s="2735"/>
      <c r="DX323" s="2735"/>
      <c r="DY323" s="2735"/>
      <c r="DZ323" s="2735"/>
      <c r="EA323" s="2735"/>
      <c r="EB323" s="2735"/>
      <c r="EC323" s="2735"/>
      <c r="ED323" s="2735"/>
      <c r="EE323" s="2735"/>
      <c r="EF323" s="2735"/>
      <c r="EG323" s="2735"/>
      <c r="EH323" s="2735"/>
      <c r="EI323" s="2735"/>
      <c r="EJ323" s="2735"/>
      <c r="EK323" s="2735"/>
      <c r="EL323" s="2735"/>
      <c r="EM323" s="2735"/>
      <c r="EN323" s="2735"/>
      <c r="EO323" s="2735"/>
      <c r="EP323" s="2735"/>
      <c r="EQ323" s="2735"/>
      <c r="ER323" s="2735"/>
      <c r="ES323" s="2735"/>
      <c r="ET323" s="2735"/>
      <c r="EU323" s="2735"/>
      <c r="EV323" s="2735"/>
      <c r="EW323" s="2735"/>
      <c r="EX323" s="2735"/>
      <c r="EY323" s="2735"/>
      <c r="EZ323" s="2735"/>
      <c r="FA323" s="2735"/>
      <c r="FB323" s="2735"/>
      <c r="FC323" s="2735"/>
      <c r="FD323" s="2735"/>
      <c r="FE323" s="2735"/>
      <c r="FF323" s="2735"/>
      <c r="FG323" s="2735"/>
      <c r="FH323" s="2735"/>
      <c r="FI323" s="2735"/>
      <c r="FJ323" s="2735"/>
      <c r="FK323" s="2735"/>
      <c r="FL323" s="2735"/>
      <c r="FM323" s="2735"/>
      <c r="FN323" s="2735"/>
      <c r="FO323" s="2735"/>
      <c r="FP323" s="2735"/>
      <c r="FQ323" s="2735"/>
      <c r="FR323" s="2735"/>
      <c r="FS323" s="2735"/>
      <c r="FT323" s="2735"/>
      <c r="FU323" s="2735"/>
      <c r="FV323" s="2735"/>
      <c r="FW323" s="2735"/>
      <c r="FX323" s="2735"/>
      <c r="FY323" s="2735"/>
      <c r="FZ323" s="2735"/>
      <c r="GA323" s="2735"/>
      <c r="GB323" s="2735"/>
      <c r="GC323" s="2735"/>
      <c r="GD323" s="2735"/>
      <c r="GE323" s="2735"/>
      <c r="GF323" s="2735"/>
      <c r="GG323" s="2735"/>
      <c r="GH323" s="2735"/>
      <c r="GI323" s="2735"/>
      <c r="GJ323" s="2735"/>
      <c r="GK323" s="2735"/>
      <c r="GL323" s="2735"/>
      <c r="GM323" s="2735"/>
      <c r="GN323" s="2735"/>
      <c r="GO323" s="2735"/>
      <c r="GP323" s="2735"/>
      <c r="GQ323" s="2735"/>
      <c r="GR323" s="2735"/>
      <c r="GS323" s="2735"/>
      <c r="GT323" s="2735"/>
      <c r="GU323" s="2735"/>
      <c r="GV323" s="2735"/>
      <c r="GW323" s="2735"/>
      <c r="GX323" s="2735"/>
      <c r="GY323" s="2735"/>
      <c r="GZ323" s="2735"/>
      <c r="HA323" s="2735"/>
      <c r="HB323" s="2735"/>
      <c r="HC323" s="2735"/>
      <c r="HD323" s="2735"/>
      <c r="HE323" s="2735"/>
      <c r="HF323" s="2735"/>
      <c r="HG323" s="2735"/>
      <c r="HH323" s="2735"/>
      <c r="HI323" s="2735"/>
      <c r="HJ323" s="2735"/>
      <c r="HK323" s="2735"/>
      <c r="HL323" s="2735"/>
      <c r="HM323" s="2735"/>
      <c r="HN323" s="2735"/>
      <c r="HO323" s="2735"/>
      <c r="HP323" s="2735"/>
      <c r="HQ323" s="2735"/>
      <c r="HR323" s="2735"/>
      <c r="HS323" s="2735"/>
      <c r="HT323" s="2735"/>
      <c r="HU323" s="2735"/>
      <c r="HV323" s="2735"/>
      <c r="HW323" s="2735"/>
      <c r="HX323" s="2735"/>
      <c r="HY323" s="2735"/>
      <c r="HZ323" s="2735"/>
      <c r="IA323" s="2735"/>
      <c r="IB323" s="2735"/>
      <c r="IC323" s="2735"/>
      <c r="ID323" s="2735"/>
      <c r="IE323" s="2735"/>
      <c r="IF323" s="2735"/>
      <c r="IG323" s="2735"/>
      <c r="IH323" s="2735"/>
      <c r="II323" s="2735"/>
      <c r="IJ323" s="2735"/>
      <c r="IK323" s="2735"/>
      <c r="IL323" s="2735"/>
      <c r="IM323" s="2735"/>
      <c r="IN323" s="2735"/>
      <c r="IO323" s="2735"/>
      <c r="IP323" s="2735"/>
      <c r="IQ323" s="2735"/>
      <c r="IR323" s="2735"/>
      <c r="IS323" s="2735"/>
      <c r="IT323" s="2735"/>
      <c r="IU323" s="2735"/>
      <c r="IV323" s="2735"/>
      <c r="IW323" s="2735"/>
      <c r="IX323" s="2735"/>
      <c r="IY323" s="2735"/>
      <c r="IZ323" s="2735"/>
      <c r="JA323" s="2735"/>
      <c r="JB323" s="2735"/>
      <c r="JC323" s="2735"/>
      <c r="JD323" s="2735"/>
      <c r="JE323" s="2735"/>
      <c r="JF323" s="2735"/>
      <c r="JG323" s="2735"/>
      <c r="JH323" s="2735"/>
      <c r="JI323" s="2735"/>
      <c r="JJ323" s="2735"/>
      <c r="JK323" s="2735"/>
      <c r="JL323" s="2735"/>
      <c r="JM323" s="2735"/>
      <c r="JN323" s="2735"/>
      <c r="JO323" s="2735"/>
      <c r="JP323" s="2735"/>
      <c r="JQ323" s="2735"/>
      <c r="JR323" s="2735"/>
      <c r="JS323" s="2735"/>
      <c r="JT323" s="2735"/>
      <c r="JU323" s="2735"/>
      <c r="JV323" s="2735"/>
      <c r="JW323" s="2735"/>
      <c r="JX323" s="2735"/>
      <c r="JY323" s="2735"/>
      <c r="JZ323" s="2735"/>
      <c r="KA323" s="2735"/>
      <c r="KB323" s="2735"/>
      <c r="KC323" s="2735"/>
      <c r="KD323" s="2735"/>
      <c r="KE323" s="2735"/>
      <c r="KF323" s="2735"/>
      <c r="KG323" s="2735"/>
      <c r="KH323" s="2735"/>
      <c r="KI323" s="2735"/>
      <c r="KJ323" s="2735"/>
      <c r="KK323" s="2735"/>
      <c r="KL323" s="2735"/>
      <c r="KM323" s="2735"/>
      <c r="KN323" s="2735"/>
      <c r="KO323" s="2735"/>
      <c r="KP323" s="2735"/>
      <c r="KQ323" s="2735"/>
      <c r="KR323" s="2735"/>
      <c r="KS323" s="2735"/>
      <c r="KT323" s="2735"/>
      <c r="KU323" s="2735"/>
      <c r="KV323" s="2735"/>
      <c r="KW323" s="2735"/>
      <c r="KX323" s="2735"/>
      <c r="KY323" s="2735"/>
      <c r="KZ323" s="2735"/>
      <c r="LA323" s="2735"/>
      <c r="LB323" s="2735"/>
      <c r="LC323" s="2735"/>
      <c r="LD323" s="2735"/>
      <c r="LE323" s="2735"/>
      <c r="LF323" s="2735"/>
      <c r="LG323" s="2735"/>
      <c r="LH323" s="2735"/>
      <c r="LI323" s="2735"/>
      <c r="LJ323" s="2735"/>
      <c r="LK323" s="2735"/>
      <c r="LL323" s="2735"/>
      <c r="LM323" s="2735"/>
      <c r="LN323" s="2735"/>
      <c r="LO323" s="2735"/>
      <c r="LP323" s="2735"/>
      <c r="LQ323" s="2735"/>
      <c r="LR323" s="2735"/>
      <c r="LS323" s="2735"/>
      <c r="LT323" s="2735"/>
      <c r="LU323" s="2735"/>
      <c r="LV323" s="2735"/>
      <c r="LW323" s="2735"/>
      <c r="LX323" s="2735"/>
      <c r="LY323" s="2735"/>
      <c r="LZ323" s="2735"/>
      <c r="MA323" s="2735"/>
      <c r="MB323" s="2735"/>
      <c r="MC323" s="2735"/>
      <c r="MD323" s="2735"/>
      <c r="ME323" s="2735"/>
      <c r="MF323" s="2735"/>
      <c r="MG323" s="2735"/>
      <c r="MH323" s="2735"/>
      <c r="MI323" s="2735"/>
      <c r="MJ323" s="2735"/>
      <c r="MK323" s="2735"/>
      <c r="ML323" s="2735"/>
      <c r="MM323" s="2735"/>
      <c r="MN323" s="2735"/>
      <c r="MO323" s="2735"/>
      <c r="MP323" s="2735"/>
      <c r="MQ323" s="2735"/>
      <c r="MR323" s="2735"/>
      <c r="MS323" s="2735"/>
      <c r="MT323" s="2735"/>
      <c r="MU323" s="2735"/>
      <c r="MV323" s="2735"/>
      <c r="MW323" s="2735"/>
      <c r="MX323" s="2735"/>
      <c r="MY323" s="2735"/>
      <c r="MZ323" s="2735"/>
      <c r="NA323" s="2735"/>
      <c r="NB323" s="2735"/>
      <c r="NC323" s="2735"/>
      <c r="ND323" s="2735"/>
      <c r="NE323" s="2735"/>
      <c r="NF323" s="2735"/>
      <c r="NG323" s="2735"/>
      <c r="NH323" s="2735"/>
      <c r="NI323" s="2735"/>
      <c r="NJ323" s="2735"/>
      <c r="NK323" s="2735"/>
      <c r="NL323" s="2735"/>
      <c r="NM323" s="2735"/>
      <c r="NN323" s="2735"/>
      <c r="NO323" s="2735"/>
      <c r="NP323" s="2735"/>
      <c r="NQ323" s="2735"/>
      <c r="NR323" s="2735"/>
      <c r="NS323" s="2735"/>
      <c r="NT323" s="2735"/>
      <c r="NU323" s="2735"/>
      <c r="NV323" s="2735"/>
      <c r="NW323" s="2735"/>
      <c r="NX323" s="2735"/>
      <c r="NY323" s="2735"/>
      <c r="NZ323" s="2735"/>
      <c r="OA323" s="2735"/>
      <c r="OB323" s="2735"/>
      <c r="OC323" s="2735"/>
      <c r="OD323" s="2735"/>
      <c r="OE323" s="2735"/>
      <c r="OF323" s="2735"/>
      <c r="OG323" s="2735"/>
      <c r="OH323" s="2735"/>
      <c r="OI323" s="2735"/>
      <c r="OJ323" s="2735"/>
      <c r="OK323" s="2735"/>
      <c r="OL323" s="2735"/>
      <c r="OM323" s="2735"/>
      <c r="ON323" s="2735"/>
      <c r="OO323" s="2735"/>
      <c r="OP323" s="2735"/>
      <c r="OQ323" s="2735"/>
      <c r="OR323" s="2735"/>
      <c r="OS323" s="2735"/>
      <c r="OT323" s="2735"/>
      <c r="OU323" s="2735"/>
      <c r="OV323" s="2735"/>
      <c r="OW323" s="2735"/>
      <c r="OX323" s="2735"/>
      <c r="OY323" s="2735"/>
      <c r="OZ323" s="2735"/>
      <c r="PA323" s="2735"/>
      <c r="PB323" s="2735"/>
      <c r="PC323" s="2735"/>
      <c r="PD323" s="2735"/>
      <c r="PE323" s="2735"/>
      <c r="PF323" s="2735"/>
      <c r="PG323" s="2735"/>
      <c r="PH323" s="2735"/>
      <c r="PI323" s="2735"/>
      <c r="PJ323" s="2735"/>
      <c r="PK323" s="2735"/>
      <c r="PL323" s="2735"/>
      <c r="PM323" s="2735"/>
      <c r="PN323" s="2735"/>
      <c r="PO323" s="2735"/>
      <c r="PP323" s="2735"/>
      <c r="PQ323" s="2735"/>
      <c r="PR323" s="2735"/>
      <c r="PS323" s="2735"/>
      <c r="PT323" s="2735"/>
      <c r="PU323" s="2735"/>
      <c r="PV323" s="2735"/>
      <c r="PW323" s="2735"/>
      <c r="PX323" s="2735"/>
      <c r="PY323" s="2735"/>
      <c r="PZ323" s="2735"/>
      <c r="QA323" s="2735"/>
      <c r="QB323" s="2735"/>
      <c r="QC323" s="2735"/>
      <c r="QD323" s="2735"/>
      <c r="QE323" s="2735"/>
      <c r="QF323" s="2735"/>
      <c r="QG323" s="2735"/>
      <c r="QH323" s="2735"/>
      <c r="QI323" s="2735"/>
      <c r="QJ323" s="2735"/>
      <c r="QK323" s="2735"/>
      <c r="QL323" s="2735"/>
      <c r="QM323" s="2735"/>
      <c r="QN323" s="2735"/>
      <c r="QO323" s="2735"/>
      <c r="QP323" s="2735"/>
      <c r="QQ323" s="2735"/>
      <c r="QR323" s="2735"/>
      <c r="QS323" s="2735"/>
      <c r="QT323" s="2735"/>
      <c r="QU323" s="2735"/>
      <c r="QV323" s="2735"/>
      <c r="QW323" s="2735"/>
      <c r="QX323" s="2735"/>
      <c r="QY323" s="2735"/>
      <c r="QZ323" s="2735"/>
      <c r="RA323" s="2735"/>
      <c r="RB323" s="2735"/>
      <c r="RC323" s="2735"/>
      <c r="RD323" s="2735"/>
      <c r="RE323" s="2735"/>
      <c r="RF323" s="2735"/>
      <c r="RG323" s="2735"/>
      <c r="RH323" s="2735"/>
      <c r="RI323" s="2735"/>
      <c r="RJ323" s="2735"/>
      <c r="RK323" s="2735"/>
      <c r="RL323" s="2735"/>
      <c r="RM323" s="2735"/>
      <c r="RN323" s="2735"/>
      <c r="RO323" s="2735"/>
      <c r="RP323" s="2735"/>
      <c r="RQ323" s="2735"/>
      <c r="RR323" s="2735"/>
      <c r="RS323" s="2735"/>
      <c r="RT323" s="2735"/>
      <c r="RU323" s="2735"/>
      <c r="RV323" s="2735"/>
      <c r="RW323" s="2735"/>
      <c r="RX323" s="2735"/>
      <c r="RY323" s="2735"/>
      <c r="RZ323" s="2735"/>
      <c r="SA323" s="2735"/>
      <c r="SB323" s="2735"/>
      <c r="SC323" s="2735"/>
      <c r="SD323" s="2735"/>
      <c r="SE323" s="2735"/>
      <c r="SF323" s="2735"/>
      <c r="SG323" s="2735"/>
      <c r="SH323" s="2735"/>
      <c r="SI323" s="2735"/>
      <c r="SJ323" s="2735"/>
      <c r="SK323" s="2735"/>
      <c r="SL323" s="2735"/>
      <c r="SM323" s="2735"/>
      <c r="SN323" s="2735"/>
      <c r="SO323" s="2735"/>
      <c r="SP323" s="2735"/>
      <c r="SQ323" s="2735"/>
      <c r="SR323" s="2735"/>
      <c r="SS323" s="2735"/>
      <c r="ST323" s="2735"/>
      <c r="SU323" s="2735"/>
      <c r="SV323" s="2735"/>
      <c r="SW323" s="2735"/>
      <c r="SX323" s="2735"/>
      <c r="SY323" s="2735"/>
      <c r="SZ323" s="2735"/>
      <c r="TA323" s="2735"/>
      <c r="TB323" s="2735"/>
      <c r="TC323" s="2735"/>
      <c r="TD323" s="2735"/>
      <c r="TE323" s="2735"/>
      <c r="TF323" s="2735"/>
      <c r="TG323" s="2735"/>
      <c r="TH323" s="2735"/>
      <c r="TI323" s="2735"/>
      <c r="TJ323" s="2735"/>
      <c r="TK323" s="2735"/>
      <c r="TL323" s="2735"/>
      <c r="TM323" s="2735"/>
      <c r="TN323" s="2735"/>
      <c r="TO323" s="2735"/>
      <c r="TP323" s="2735"/>
      <c r="TQ323" s="2735"/>
      <c r="TR323" s="2735"/>
      <c r="TS323" s="2735"/>
      <c r="TT323" s="2735"/>
      <c r="TU323" s="2735"/>
      <c r="TV323" s="2735"/>
      <c r="TW323" s="2735"/>
      <c r="TX323" s="2735"/>
      <c r="TY323" s="2735"/>
      <c r="TZ323" s="2735"/>
      <c r="UA323" s="2735"/>
      <c r="UB323" s="2735"/>
      <c r="UC323" s="2735"/>
      <c r="UD323" s="2735"/>
      <c r="UE323" s="2735"/>
      <c r="UF323" s="2735"/>
      <c r="UG323" s="2735"/>
      <c r="UH323" s="2735"/>
      <c r="UI323" s="2735"/>
      <c r="UJ323" s="2735"/>
      <c r="UK323" s="2735"/>
      <c r="UL323" s="2735"/>
      <c r="UM323" s="2735"/>
      <c r="UN323" s="2735"/>
      <c r="UO323" s="2735"/>
      <c r="UP323" s="2735"/>
      <c r="UQ323" s="2735"/>
      <c r="UR323" s="2735"/>
      <c r="US323" s="2735"/>
      <c r="UT323" s="2735"/>
      <c r="UU323" s="2735"/>
      <c r="UV323" s="2735"/>
      <c r="UW323" s="2735"/>
      <c r="UX323" s="2735"/>
      <c r="UY323" s="2735"/>
      <c r="UZ323" s="2735"/>
      <c r="VA323" s="2735"/>
      <c r="VB323" s="2735"/>
      <c r="VC323" s="2735"/>
      <c r="VD323" s="2735"/>
      <c r="VE323" s="2735"/>
      <c r="VF323" s="2735"/>
      <c r="VG323" s="2735"/>
      <c r="VH323" s="2735"/>
      <c r="VI323" s="2735"/>
      <c r="VJ323" s="2735"/>
      <c r="VK323" s="2735"/>
      <c r="VL323" s="2735"/>
      <c r="VM323" s="2735"/>
      <c r="VN323" s="2735"/>
      <c r="VO323" s="2735"/>
      <c r="VP323" s="2735"/>
      <c r="VQ323" s="2735"/>
      <c r="VR323" s="2735"/>
      <c r="VS323" s="2735"/>
      <c r="VT323" s="2735"/>
      <c r="VU323" s="2735"/>
      <c r="VV323" s="2735"/>
      <c r="VW323" s="2735"/>
      <c r="VX323" s="2735"/>
      <c r="VY323" s="2735"/>
      <c r="VZ323" s="2735"/>
      <c r="WA323" s="2735"/>
      <c r="WB323" s="2735"/>
      <c r="WC323" s="2735"/>
      <c r="WD323" s="2735"/>
      <c r="WE323" s="2735"/>
      <c r="WF323" s="2735"/>
      <c r="WG323" s="2735"/>
      <c r="WH323" s="2735"/>
      <c r="WI323" s="2735"/>
      <c r="WJ323" s="2735"/>
      <c r="WK323" s="2735"/>
      <c r="WL323" s="2735"/>
      <c r="WM323" s="2735"/>
      <c r="WN323" s="2735"/>
      <c r="WO323" s="2735"/>
      <c r="WP323" s="2735"/>
      <c r="WQ323" s="2735"/>
      <c r="WR323" s="2735"/>
      <c r="WS323" s="2735"/>
      <c r="WT323" s="2735"/>
      <c r="WU323" s="2735"/>
      <c r="WV323" s="2735"/>
      <c r="WW323" s="2735"/>
      <c r="WX323" s="2735"/>
      <c r="WY323" s="2735"/>
      <c r="WZ323" s="2735"/>
      <c r="XA323" s="2735"/>
      <c r="XB323" s="2735"/>
      <c r="XC323" s="2735"/>
      <c r="XD323" s="2735"/>
      <c r="XE323" s="2735"/>
      <c r="XF323" s="2735"/>
      <c r="XG323" s="2735"/>
      <c r="XH323" s="2735"/>
      <c r="XI323" s="2735"/>
      <c r="XJ323" s="2735"/>
      <c r="XK323" s="2735"/>
      <c r="XL323" s="2735"/>
      <c r="XM323" s="2735"/>
      <c r="XN323" s="2735"/>
      <c r="XO323" s="2735"/>
      <c r="XP323" s="2735"/>
      <c r="XQ323" s="2735"/>
      <c r="XR323" s="2735"/>
      <c r="XS323" s="2735"/>
      <c r="XT323" s="2735"/>
      <c r="XU323" s="2735"/>
      <c r="XV323" s="2735"/>
      <c r="XW323" s="2735"/>
      <c r="XX323" s="2735"/>
      <c r="XY323" s="2735"/>
      <c r="XZ323" s="2735"/>
      <c r="YA323" s="2735"/>
      <c r="YB323" s="2735"/>
      <c r="YC323" s="2735"/>
      <c r="YD323" s="2735"/>
      <c r="YE323" s="2735"/>
      <c r="YF323" s="2735"/>
      <c r="YG323" s="2735"/>
      <c r="YH323" s="2735"/>
      <c r="YI323" s="2735"/>
      <c r="YJ323" s="2735"/>
      <c r="YK323" s="2735"/>
      <c r="YL323" s="2735"/>
      <c r="YM323" s="2735"/>
      <c r="YN323" s="2735"/>
      <c r="YO323" s="2735"/>
      <c r="YP323" s="2735"/>
      <c r="YQ323" s="2735"/>
      <c r="YR323" s="2735"/>
      <c r="YS323" s="2735"/>
      <c r="YT323" s="2735"/>
      <c r="YU323" s="2735"/>
      <c r="YV323" s="2735"/>
      <c r="YW323" s="2735"/>
      <c r="YX323" s="2735"/>
      <c r="YY323" s="2735"/>
      <c r="YZ323" s="2735"/>
      <c r="ZA323" s="2735"/>
      <c r="ZB323" s="2735"/>
      <c r="ZC323" s="2735"/>
      <c r="ZD323" s="2735"/>
      <c r="ZE323" s="2735"/>
      <c r="ZF323" s="2735"/>
      <c r="ZG323" s="2735"/>
      <c r="ZH323" s="2735"/>
      <c r="ZI323" s="2735"/>
      <c r="ZJ323" s="2735"/>
      <c r="ZK323" s="2735"/>
      <c r="ZL323" s="2735"/>
      <c r="ZM323" s="2735"/>
      <c r="ZN323" s="2735"/>
      <c r="ZO323" s="2735"/>
      <c r="ZP323" s="2735"/>
      <c r="ZQ323" s="2735"/>
      <c r="ZR323" s="2735"/>
      <c r="ZS323" s="2735"/>
      <c r="ZT323" s="2735"/>
      <c r="ZU323" s="2735"/>
      <c r="ZV323" s="2735"/>
      <c r="ZW323" s="2735"/>
      <c r="ZX323" s="2735"/>
      <c r="ZY323" s="2735"/>
      <c r="ZZ323" s="2735"/>
      <c r="AAA323" s="2735"/>
      <c r="AAB323" s="2735"/>
      <c r="AAC323" s="2735"/>
      <c r="AAD323" s="2735"/>
      <c r="AAE323" s="2735"/>
      <c r="AAF323" s="2735"/>
      <c r="AAG323" s="2735"/>
      <c r="AAH323" s="2735"/>
      <c r="AAI323" s="2735"/>
      <c r="AAJ323" s="2735"/>
      <c r="AAK323" s="2735"/>
      <c r="AAL323" s="2735"/>
      <c r="AAM323" s="2735"/>
      <c r="AAN323" s="2735"/>
      <c r="AAO323" s="2735"/>
      <c r="AAP323" s="2735"/>
      <c r="AAQ323" s="2735"/>
      <c r="AAR323" s="2735"/>
      <c r="AAS323" s="2735"/>
      <c r="AAT323" s="2735"/>
      <c r="AAU323" s="2735"/>
      <c r="AAV323" s="2735"/>
      <c r="AAW323" s="2735"/>
      <c r="AAX323" s="2735"/>
      <c r="AAY323" s="2735"/>
      <c r="AAZ323" s="2735"/>
      <c r="ABA323" s="2735"/>
      <c r="ABB323" s="2735"/>
      <c r="ABC323" s="2735"/>
      <c r="ABD323" s="2735"/>
      <c r="ABE323" s="2735"/>
      <c r="ABF323" s="2735"/>
      <c r="ABG323" s="2735"/>
      <c r="ABH323" s="2735"/>
      <c r="ABI323" s="2735"/>
      <c r="ABJ323" s="2735"/>
      <c r="ABK323" s="2735"/>
      <c r="ABL323" s="2735"/>
      <c r="ABM323" s="2735"/>
      <c r="ABN323" s="2735"/>
      <c r="ABO323" s="2735"/>
      <c r="ABP323" s="2735"/>
      <c r="ABQ323" s="2735"/>
      <c r="ABR323" s="2735"/>
      <c r="ABS323" s="2735"/>
      <c r="ABT323" s="2735"/>
      <c r="ABU323" s="2735"/>
      <c r="ABV323" s="2735"/>
      <c r="ABW323" s="2735"/>
      <c r="ABX323" s="2735"/>
      <c r="ABY323" s="2735"/>
      <c r="ABZ323" s="2735"/>
      <c r="ACA323" s="2735"/>
      <c r="ACB323" s="2735"/>
      <c r="ACC323" s="2735"/>
      <c r="ACD323" s="2735"/>
      <c r="ACE323" s="2735"/>
      <c r="ACF323" s="2735"/>
      <c r="ACG323" s="2735"/>
      <c r="ACH323" s="2735"/>
      <c r="ACI323" s="2735"/>
      <c r="ACJ323" s="2735"/>
      <c r="ACK323" s="2735"/>
      <c r="ACL323" s="2735"/>
      <c r="ACM323" s="2735"/>
      <c r="ACN323" s="2735"/>
      <c r="ACO323" s="2735"/>
      <c r="ACP323" s="2735"/>
      <c r="ACQ323" s="2735"/>
      <c r="ACR323" s="2735"/>
      <c r="ACS323" s="2735"/>
      <c r="ACT323" s="2735"/>
      <c r="ACU323" s="2735"/>
      <c r="ACV323" s="2735"/>
      <c r="ACW323" s="2735"/>
      <c r="ACX323" s="2735"/>
      <c r="ACY323" s="2735"/>
      <c r="ACZ323" s="2735"/>
      <c r="ADA323" s="2735"/>
      <c r="ADB323" s="2735"/>
      <c r="ADC323" s="2735"/>
      <c r="ADD323" s="2735"/>
      <c r="ADE323" s="2735"/>
      <c r="ADF323" s="2735"/>
      <c r="ADG323" s="2735"/>
      <c r="ADH323" s="2735"/>
      <c r="ADI323" s="2735"/>
      <c r="ADJ323" s="2735"/>
      <c r="ADK323" s="2735"/>
      <c r="ADL323" s="2735"/>
      <c r="ADM323" s="2735"/>
      <c r="ADN323" s="2735"/>
      <c r="ADO323" s="2735"/>
      <c r="ADP323" s="2735"/>
      <c r="ADQ323" s="2735"/>
      <c r="ADR323" s="2735"/>
      <c r="ADS323" s="2735"/>
      <c r="ADT323" s="2735"/>
      <c r="ADU323" s="2735"/>
      <c r="ADV323" s="2735"/>
      <c r="ADW323" s="2735"/>
      <c r="ADX323" s="2735"/>
      <c r="ADY323" s="2735"/>
      <c r="ADZ323" s="2735"/>
      <c r="AEA323" s="2735"/>
      <c r="AEB323" s="2735"/>
      <c r="AEC323" s="2735"/>
      <c r="AED323" s="2735"/>
      <c r="AEE323" s="2735"/>
      <c r="AEF323" s="2735"/>
      <c r="AEG323" s="2735"/>
      <c r="AEH323" s="2735"/>
      <c r="AEI323" s="2735"/>
      <c r="AEJ323" s="2735"/>
      <c r="AEK323" s="2735"/>
      <c r="AEL323" s="2735"/>
      <c r="AEM323" s="2735"/>
      <c r="AEN323" s="2735"/>
      <c r="AEO323" s="2735"/>
      <c r="AEP323" s="2735"/>
      <c r="AEQ323" s="2735"/>
      <c r="AER323" s="2735"/>
      <c r="AES323" s="2735"/>
      <c r="AET323" s="2735"/>
      <c r="AEU323" s="2735"/>
      <c r="AEV323" s="2735"/>
      <c r="AEW323" s="2735"/>
      <c r="AEX323" s="2735"/>
      <c r="AEY323" s="2735"/>
      <c r="AEZ323" s="2735"/>
      <c r="AFA323" s="2735"/>
      <c r="AFB323" s="2735"/>
      <c r="AFC323" s="2735"/>
      <c r="AFD323" s="2735"/>
      <c r="AFE323" s="2735"/>
      <c r="AFF323" s="2735"/>
      <c r="AFG323" s="2735"/>
      <c r="AFH323" s="2735"/>
      <c r="AFI323" s="2735"/>
      <c r="AFJ323" s="2735"/>
      <c r="AFK323" s="2735"/>
      <c r="AFL323" s="2735"/>
      <c r="AFM323" s="2735"/>
      <c r="AFN323" s="2735"/>
      <c r="AFO323" s="2735"/>
      <c r="AFP323" s="2735"/>
      <c r="AFQ323" s="2735"/>
      <c r="AFR323" s="2735"/>
      <c r="AFS323" s="2735"/>
      <c r="AFT323" s="2735"/>
      <c r="AFU323" s="2735"/>
      <c r="AFV323" s="2735"/>
      <c r="AFW323" s="2735"/>
      <c r="AFX323" s="2735"/>
      <c r="AFY323" s="2735"/>
      <c r="AFZ323" s="2735"/>
      <c r="AGA323" s="2735"/>
      <c r="AGB323" s="2735"/>
      <c r="AGC323" s="2735"/>
      <c r="AGD323" s="2735"/>
      <c r="AGE323" s="2735"/>
      <c r="AGF323" s="2735"/>
      <c r="AGG323" s="2735"/>
      <c r="AGH323" s="2735"/>
      <c r="AGI323" s="2735"/>
      <c r="AGJ323" s="2735"/>
      <c r="AGK323" s="2735"/>
      <c r="AGL323" s="2735"/>
      <c r="AGM323" s="2735"/>
      <c r="AGN323" s="2735"/>
      <c r="AGO323" s="2735"/>
      <c r="AGP323" s="2735"/>
      <c r="AGQ323" s="2735"/>
      <c r="AGR323" s="2735"/>
      <c r="AGS323" s="2735"/>
      <c r="AGT323" s="2735"/>
      <c r="AGU323" s="2735"/>
      <c r="AGV323" s="2735"/>
      <c r="AGW323" s="2735"/>
      <c r="AGX323" s="2735"/>
      <c r="AGY323" s="2735"/>
      <c r="AGZ323" s="2735"/>
      <c r="AHA323" s="2735"/>
      <c r="AHB323" s="2735"/>
      <c r="AHC323" s="2735"/>
      <c r="AHD323" s="2735"/>
      <c r="AHE323" s="2735"/>
      <c r="AHF323" s="2735"/>
      <c r="AHG323" s="2735"/>
      <c r="AHH323" s="2735"/>
      <c r="AHI323" s="2735"/>
      <c r="AHJ323" s="2735"/>
      <c r="AHK323" s="2735"/>
      <c r="AHL323" s="2735"/>
      <c r="AHM323" s="2735"/>
      <c r="AHN323" s="2735"/>
      <c r="AHO323" s="2735"/>
      <c r="AHP323" s="2735"/>
      <c r="AHQ323" s="2735"/>
      <c r="AHR323" s="2735"/>
      <c r="AHS323" s="2735"/>
      <c r="AHT323" s="2735"/>
      <c r="AHU323" s="2735"/>
      <c r="AHV323" s="2735"/>
      <c r="AHW323" s="2735"/>
      <c r="AHX323" s="2735"/>
      <c r="AHY323" s="2735"/>
      <c r="AHZ323" s="2735"/>
      <c r="AIA323" s="2735"/>
      <c r="AIB323" s="2735"/>
      <c r="AIC323" s="2735"/>
      <c r="AID323" s="2735"/>
      <c r="AIE323" s="2735"/>
      <c r="AIF323" s="2735"/>
      <c r="AIG323" s="2735"/>
      <c r="AIH323" s="2735"/>
      <c r="AII323" s="2735"/>
      <c r="AIJ323" s="2735"/>
      <c r="AIK323" s="2735"/>
      <c r="AIL323" s="2735"/>
      <c r="AIM323" s="2735"/>
      <c r="AIN323" s="2735"/>
      <c r="AIO323" s="2735"/>
      <c r="AIP323" s="2735"/>
      <c r="AIQ323" s="2735"/>
      <c r="AIR323" s="2735"/>
      <c r="AIS323" s="2735"/>
      <c r="AIT323" s="2735"/>
      <c r="AIU323" s="2735"/>
      <c r="AIV323" s="2735"/>
      <c r="AIW323" s="2735"/>
      <c r="AIX323" s="2735"/>
      <c r="AIY323" s="2735"/>
      <c r="AIZ323" s="2735"/>
      <c r="AJA323" s="2735"/>
      <c r="AJB323" s="2735"/>
      <c r="AJC323" s="2735"/>
      <c r="AJD323" s="2735"/>
      <c r="AJE323" s="2735"/>
      <c r="AJF323" s="2735"/>
      <c r="AJG323" s="2735"/>
      <c r="AJH323" s="2735"/>
      <c r="AJI323" s="2735"/>
      <c r="AJJ323" s="2735"/>
      <c r="AJK323" s="2735"/>
      <c r="AJL323" s="2735"/>
      <c r="AJM323" s="2735"/>
      <c r="AJN323" s="2735"/>
      <c r="AJO323" s="2735"/>
      <c r="AJP323" s="2735"/>
      <c r="AJQ323" s="2735"/>
      <c r="AJR323" s="2735"/>
      <c r="AJS323" s="2735"/>
      <c r="AJT323" s="2735"/>
      <c r="AJU323" s="2735"/>
      <c r="AJV323" s="2735"/>
      <c r="AJW323" s="2735"/>
      <c r="AJX323" s="2735"/>
      <c r="AJY323" s="2735"/>
      <c r="AJZ323" s="2735"/>
      <c r="AKA323" s="2735"/>
      <c r="AKB323" s="2735"/>
      <c r="AKC323" s="2735"/>
      <c r="AKD323" s="2735"/>
      <c r="AKE323" s="2735"/>
      <c r="AKF323" s="2735"/>
      <c r="AKG323" s="2735"/>
      <c r="AKH323" s="2735"/>
      <c r="AKI323" s="2735"/>
      <c r="AKJ323" s="2735"/>
      <c r="AKK323" s="2735"/>
      <c r="AKL323" s="2735"/>
      <c r="AKM323" s="2735"/>
      <c r="AKN323" s="2735"/>
      <c r="AKO323" s="2735"/>
      <c r="AKP323" s="2735"/>
      <c r="AKQ323" s="2735"/>
      <c r="AKR323" s="2735"/>
      <c r="AKS323" s="2735"/>
      <c r="AKT323" s="2735"/>
      <c r="AKU323" s="2735"/>
      <c r="AKV323" s="2735"/>
      <c r="AKW323" s="2735"/>
      <c r="AKX323" s="2735"/>
      <c r="AKY323" s="2735"/>
      <c r="AKZ323" s="2735"/>
      <c r="ALA323" s="2735"/>
      <c r="ALB323" s="2735"/>
      <c r="ALC323" s="2735"/>
      <c r="ALD323" s="2735"/>
      <c r="ALE323" s="2735"/>
      <c r="ALF323" s="2735"/>
      <c r="ALG323" s="2735"/>
      <c r="ALH323" s="2735"/>
      <c r="ALI323" s="2735"/>
      <c r="ALJ323" s="2735"/>
      <c r="ALK323" s="2735"/>
      <c r="ALL323" s="2735"/>
      <c r="ALM323" s="2735"/>
      <c r="ALN323" s="2735"/>
      <c r="ALO323" s="2735"/>
      <c r="ALP323" s="2735"/>
      <c r="ALQ323" s="2735"/>
      <c r="ALR323" s="2735"/>
      <c r="ALS323" s="2735"/>
      <c r="ALT323" s="2735"/>
      <c r="ALU323" s="2735"/>
      <c r="ALV323" s="2735"/>
      <c r="ALW323" s="2735"/>
      <c r="ALX323" s="2735"/>
      <c r="ALY323" s="2735"/>
      <c r="ALZ323" s="2735"/>
      <c r="AMA323" s="2735"/>
      <c r="AMB323" s="2735"/>
      <c r="AMC323" s="2735"/>
      <c r="AMD323" s="2735"/>
      <c r="AME323" s="2735"/>
      <c r="AMF323" s="2735"/>
      <c r="AMG323" s="2735"/>
      <c r="AMH323" s="2735"/>
      <c r="AMI323" s="2735"/>
      <c r="AMJ323" s="2735"/>
      <c r="AMK323" s="2735"/>
      <c r="AML323" s="2735"/>
      <c r="AMM323" s="2735"/>
      <c r="AMN323" s="2735"/>
      <c r="AMO323" s="2735"/>
      <c r="AMP323" s="2735"/>
      <c r="AMQ323" s="2735"/>
      <c r="AMR323" s="2735"/>
      <c r="AMS323" s="2735"/>
      <c r="AMT323" s="2735"/>
      <c r="AMU323" s="2735"/>
      <c r="AMV323" s="2735"/>
      <c r="AMW323" s="2735"/>
      <c r="AMX323" s="2735"/>
      <c r="AMY323" s="2735"/>
      <c r="AMZ323" s="2735"/>
      <c r="ANA323" s="2735"/>
      <c r="ANB323" s="2735"/>
      <c r="ANC323" s="2735"/>
      <c r="AND323" s="2735"/>
      <c r="ANE323" s="2735"/>
      <c r="ANF323" s="2735"/>
      <c r="ANG323" s="2735"/>
      <c r="ANH323" s="2735"/>
      <c r="ANI323" s="2735"/>
      <c r="ANJ323" s="2735"/>
      <c r="ANK323" s="2735"/>
      <c r="ANL323" s="2735"/>
      <c r="ANM323" s="2735"/>
      <c r="ANN323" s="2735"/>
      <c r="ANO323" s="2735"/>
      <c r="ANP323" s="2735"/>
      <c r="ANQ323" s="2735"/>
      <c r="ANR323" s="2735"/>
      <c r="ANS323" s="2735"/>
      <c r="ANT323" s="2735"/>
      <c r="ANU323" s="2735"/>
      <c r="ANV323" s="2735"/>
      <c r="ANW323" s="2735"/>
      <c r="ANX323" s="2735"/>
      <c r="ANY323" s="2735"/>
      <c r="ANZ323" s="2735"/>
      <c r="AOA323" s="2735"/>
      <c r="AOB323" s="2735"/>
      <c r="AOC323" s="2735"/>
      <c r="AOD323" s="2735"/>
      <c r="AOE323" s="2735"/>
      <c r="AOF323" s="2735"/>
      <c r="AOG323" s="2735"/>
      <c r="AOH323" s="2735"/>
      <c r="AOI323" s="2735"/>
      <c r="AOJ323" s="2735"/>
      <c r="AOK323" s="2735"/>
      <c r="AOL323" s="2735"/>
      <c r="AOM323" s="2735"/>
      <c r="AON323" s="2735"/>
      <c r="AOO323" s="2735"/>
      <c r="AOP323" s="2735"/>
      <c r="AOQ323" s="2735"/>
      <c r="AOR323" s="2735"/>
      <c r="AOS323" s="2735"/>
      <c r="AOT323" s="2735"/>
      <c r="AOU323" s="2735"/>
      <c r="AOV323" s="2735"/>
      <c r="AOW323" s="2735"/>
      <c r="AOX323" s="2735"/>
      <c r="AOY323" s="2735"/>
      <c r="AOZ323" s="2735"/>
      <c r="APA323" s="2735"/>
      <c r="APB323" s="2735"/>
      <c r="APC323" s="2735"/>
      <c r="APD323" s="2735"/>
      <c r="APE323" s="2735"/>
      <c r="APF323" s="2735"/>
      <c r="APG323" s="2735"/>
      <c r="APH323" s="2735"/>
      <c r="API323" s="2735"/>
      <c r="APJ323" s="2735"/>
      <c r="APK323" s="2735"/>
      <c r="APL323" s="2735"/>
      <c r="APM323" s="2735"/>
      <c r="APN323" s="2735"/>
      <c r="APO323" s="2735"/>
      <c r="APP323" s="2735"/>
      <c r="APQ323" s="2735"/>
      <c r="APR323" s="2735"/>
      <c r="APS323" s="2735"/>
      <c r="APT323" s="2735"/>
      <c r="APU323" s="2735"/>
      <c r="APV323" s="2735"/>
      <c r="APW323" s="2735"/>
      <c r="APX323" s="2735"/>
      <c r="APY323" s="2735"/>
      <c r="APZ323" s="2735"/>
      <c r="AQA323" s="2735"/>
      <c r="AQB323" s="2735"/>
      <c r="AQC323" s="2735"/>
      <c r="AQD323" s="2735"/>
      <c r="AQE323" s="2735"/>
      <c r="AQF323" s="2735"/>
      <c r="AQG323" s="2735"/>
      <c r="AQH323" s="2735"/>
      <c r="AQI323" s="2735"/>
      <c r="AQJ323" s="2735"/>
      <c r="AQK323" s="2735"/>
      <c r="AQL323" s="2735"/>
      <c r="AQM323" s="2735"/>
      <c r="AQN323" s="2735"/>
      <c r="AQO323" s="2735"/>
      <c r="AQP323" s="2735"/>
      <c r="AQQ323" s="2735"/>
      <c r="AQR323" s="2735"/>
      <c r="AQS323" s="2735"/>
      <c r="AQT323" s="2735"/>
      <c r="AQU323" s="2735"/>
      <c r="AQV323" s="2735"/>
      <c r="AQW323" s="2735"/>
      <c r="AQX323" s="2735"/>
      <c r="AQY323" s="2735"/>
      <c r="AQZ323" s="2735"/>
      <c r="ARA323" s="2735"/>
      <c r="ARB323" s="2735"/>
      <c r="ARC323" s="2735"/>
      <c r="ARD323" s="2735"/>
      <c r="ARE323" s="2735"/>
      <c r="ARF323" s="2735"/>
      <c r="ARG323" s="2735"/>
      <c r="ARH323" s="2735"/>
      <c r="ARI323" s="2735"/>
      <c r="ARJ323" s="2735"/>
      <c r="ARK323" s="2735"/>
      <c r="ARL323" s="2735"/>
      <c r="ARM323" s="2735"/>
      <c r="ARN323" s="2735"/>
      <c r="ARO323" s="2735"/>
      <c r="ARP323" s="2735"/>
      <c r="ARQ323" s="2735"/>
      <c r="ARR323" s="2735"/>
      <c r="ARS323" s="2735"/>
      <c r="ART323" s="2735"/>
      <c r="ARU323" s="2735"/>
      <c r="ARV323" s="2735"/>
      <c r="ARW323" s="2735"/>
      <c r="ARX323" s="2735"/>
      <c r="ARY323" s="2735"/>
      <c r="ARZ323" s="2735"/>
      <c r="ASA323" s="2735"/>
      <c r="ASB323" s="2735"/>
      <c r="ASC323" s="2735"/>
      <c r="ASD323" s="2735"/>
      <c r="ASE323" s="2735"/>
      <c r="ASF323" s="2735"/>
      <c r="ASG323" s="2735"/>
      <c r="ASH323" s="2735"/>
      <c r="ASI323" s="2735"/>
      <c r="ASJ323" s="2735"/>
      <c r="ASK323" s="2735"/>
      <c r="ASL323" s="2735"/>
      <c r="ASM323" s="2735"/>
      <c r="ASN323" s="2735"/>
      <c r="ASO323" s="2735"/>
      <c r="ASP323" s="2735"/>
      <c r="ASQ323" s="2735"/>
      <c r="ASR323" s="2735"/>
      <c r="ASS323" s="2735"/>
      <c r="AST323" s="2735"/>
      <c r="ASU323" s="2735"/>
      <c r="ASV323" s="2735"/>
      <c r="ASW323" s="2735"/>
      <c r="ASX323" s="2735"/>
      <c r="ASY323" s="2735"/>
      <c r="ASZ323" s="2735"/>
      <c r="ATA323" s="2735"/>
      <c r="ATB323" s="2735"/>
      <c r="ATC323" s="2735"/>
      <c r="ATD323" s="2735"/>
      <c r="ATE323" s="2735"/>
      <c r="ATF323" s="2735"/>
      <c r="ATG323" s="2735"/>
      <c r="ATH323" s="2735"/>
      <c r="ATI323" s="2735"/>
      <c r="ATJ323" s="2735"/>
      <c r="ATK323" s="2735"/>
      <c r="ATL323" s="2735"/>
      <c r="ATM323" s="2735"/>
      <c r="ATN323" s="2735"/>
      <c r="ATO323" s="2735"/>
      <c r="ATP323" s="2735"/>
      <c r="ATQ323" s="2735"/>
      <c r="ATR323" s="2735"/>
      <c r="ATS323" s="2735"/>
      <c r="ATT323" s="2735"/>
      <c r="ATU323" s="2735"/>
      <c r="ATV323" s="2735"/>
      <c r="ATW323" s="2735"/>
      <c r="ATX323" s="2735"/>
      <c r="ATY323" s="2735"/>
      <c r="ATZ323" s="2735"/>
      <c r="AUA323" s="2735"/>
      <c r="AUB323" s="2735"/>
      <c r="AUC323" s="2735"/>
      <c r="AUD323" s="2735"/>
      <c r="AUE323" s="2735"/>
      <c r="AUF323" s="2735"/>
      <c r="AUG323" s="2735"/>
      <c r="AUH323" s="2735"/>
      <c r="AUI323" s="2735"/>
      <c r="AUJ323" s="2735"/>
      <c r="AUK323" s="2735"/>
      <c r="AUL323" s="2735"/>
      <c r="AUM323" s="2735"/>
      <c r="AUN323" s="2735"/>
      <c r="AUO323" s="2735"/>
      <c r="AUP323" s="2735"/>
      <c r="AUQ323" s="2735"/>
      <c r="AUR323" s="2735"/>
      <c r="AUS323" s="2735"/>
      <c r="AUT323" s="2735"/>
      <c r="AUU323" s="2735"/>
      <c r="AUV323" s="2735"/>
      <c r="AUW323" s="2735"/>
      <c r="AUX323" s="2735"/>
      <c r="AUY323" s="2735"/>
      <c r="AUZ323" s="2735"/>
      <c r="AVA323" s="2735"/>
      <c r="AVB323" s="2735"/>
      <c r="AVC323" s="2735"/>
      <c r="AVD323" s="2735"/>
      <c r="AVE323" s="2735"/>
      <c r="AVF323" s="2735"/>
      <c r="AVG323" s="2735"/>
      <c r="AVH323" s="2735"/>
      <c r="AVI323" s="2735"/>
      <c r="AVJ323" s="2735"/>
      <c r="AVK323" s="2735"/>
      <c r="AVL323" s="2735"/>
      <c r="AVM323" s="2735"/>
      <c r="AVN323" s="2735"/>
      <c r="AVO323" s="2735"/>
      <c r="AVP323" s="2735"/>
      <c r="AVQ323" s="2735"/>
      <c r="AVR323" s="2735"/>
      <c r="AVS323" s="2735"/>
      <c r="AVT323" s="2735"/>
      <c r="AVU323" s="2735"/>
      <c r="AVV323" s="2735"/>
      <c r="AVW323" s="2735"/>
      <c r="AVX323" s="2735"/>
      <c r="AVY323" s="2735"/>
      <c r="AVZ323" s="2735"/>
      <c r="AWA323" s="2735"/>
      <c r="AWB323" s="2735"/>
      <c r="AWC323" s="2735"/>
      <c r="AWD323" s="2735"/>
      <c r="AWE323" s="2735"/>
      <c r="AWF323" s="2735"/>
      <c r="AWG323" s="2735"/>
      <c r="AWH323" s="2735"/>
      <c r="AWI323" s="2735"/>
      <c r="AWJ323" s="2735"/>
      <c r="AWK323" s="2735"/>
      <c r="AWL323" s="2735"/>
      <c r="AWM323" s="2735"/>
      <c r="AWN323" s="2735"/>
      <c r="AWO323" s="2735"/>
      <c r="AWP323" s="2735"/>
      <c r="AWQ323" s="2735"/>
      <c r="AWR323" s="2735"/>
      <c r="AWS323" s="2735"/>
      <c r="AWT323" s="2735"/>
      <c r="AWU323" s="2735"/>
      <c r="AWV323" s="2735"/>
      <c r="AWW323" s="2735"/>
      <c r="AWX323" s="2735"/>
      <c r="AWY323" s="2735"/>
      <c r="AWZ323" s="2735"/>
      <c r="AXA323" s="2735"/>
      <c r="AXB323" s="2735"/>
      <c r="AXC323" s="2735"/>
      <c r="AXD323" s="2735"/>
      <c r="AXE323" s="2735"/>
      <c r="AXF323" s="2735"/>
      <c r="AXG323" s="2735"/>
      <c r="AXH323" s="2735"/>
      <c r="AXI323" s="2735"/>
      <c r="AXJ323" s="2735"/>
      <c r="AXK323" s="2735"/>
      <c r="AXL323" s="2735"/>
      <c r="AXM323" s="2735"/>
      <c r="AXN323" s="2735"/>
      <c r="AXO323" s="2735"/>
      <c r="AXP323" s="2735"/>
      <c r="AXQ323" s="2735"/>
      <c r="AXR323" s="2735"/>
      <c r="AXS323" s="2735"/>
      <c r="AXT323" s="2735"/>
      <c r="AXU323" s="2735"/>
      <c r="AXV323" s="2735"/>
      <c r="AXW323" s="2735"/>
      <c r="AXX323" s="2735"/>
      <c r="AXY323" s="2735"/>
      <c r="AXZ323" s="2735"/>
      <c r="AYA323" s="2735"/>
      <c r="AYB323" s="2735"/>
      <c r="AYC323" s="2735"/>
      <c r="AYD323" s="2735"/>
      <c r="AYE323" s="2735"/>
      <c r="AYF323" s="2735"/>
      <c r="AYG323" s="2735"/>
      <c r="AYH323" s="2735"/>
      <c r="AYI323" s="2735"/>
      <c r="AYJ323" s="2735"/>
      <c r="AYK323" s="2735"/>
      <c r="AYL323" s="2735"/>
      <c r="AYM323" s="2735"/>
      <c r="AYN323" s="2735"/>
      <c r="AYO323" s="2735"/>
      <c r="AYP323" s="2735"/>
      <c r="AYQ323" s="2735"/>
      <c r="AYR323" s="2735"/>
      <c r="AYS323" s="2735"/>
      <c r="AYT323" s="2735"/>
      <c r="AYU323" s="2735"/>
      <c r="AYV323" s="2735"/>
      <c r="AYW323" s="2735"/>
      <c r="AYX323" s="2735"/>
      <c r="AYY323" s="2735"/>
      <c r="AYZ323" s="2735"/>
      <c r="AZA323" s="2735"/>
      <c r="AZB323" s="2735"/>
      <c r="AZC323" s="2735"/>
      <c r="AZD323" s="2735"/>
      <c r="AZE323" s="2735"/>
      <c r="AZF323" s="2735"/>
      <c r="AZG323" s="2735"/>
      <c r="AZH323" s="2735"/>
      <c r="AZI323" s="2735"/>
      <c r="AZJ323" s="2735"/>
      <c r="AZK323" s="2735"/>
      <c r="AZL323" s="2735"/>
      <c r="AZM323" s="2735"/>
      <c r="AZN323" s="2735"/>
      <c r="AZO323" s="2735"/>
      <c r="AZP323" s="2735"/>
      <c r="AZQ323" s="2735"/>
      <c r="AZR323" s="2735"/>
      <c r="AZS323" s="2735"/>
      <c r="AZT323" s="2735"/>
      <c r="AZU323" s="2735"/>
      <c r="AZV323" s="2735"/>
      <c r="AZW323" s="2735"/>
      <c r="AZX323" s="2735"/>
      <c r="AZY323" s="2735"/>
      <c r="AZZ323" s="2735"/>
      <c r="BAA323" s="2735"/>
      <c r="BAB323" s="2735"/>
      <c r="BAC323" s="2735"/>
      <c r="BAD323" s="2735"/>
      <c r="BAE323" s="2735"/>
      <c r="BAF323" s="2735"/>
      <c r="BAG323" s="2735"/>
      <c r="BAH323" s="2735"/>
      <c r="BAI323" s="2735"/>
      <c r="BAJ323" s="2735"/>
      <c r="BAK323" s="2735"/>
      <c r="BAL323" s="2735"/>
      <c r="BAM323" s="2735"/>
      <c r="BAN323" s="2735"/>
      <c r="BAO323" s="2735"/>
      <c r="BAP323" s="2735"/>
      <c r="BAQ323" s="2735"/>
      <c r="BAR323" s="2735"/>
      <c r="BAS323" s="2735"/>
      <c r="BAT323" s="2735"/>
      <c r="BAU323" s="2735"/>
      <c r="BAV323" s="2735"/>
      <c r="BAW323" s="2735"/>
      <c r="BAX323" s="2735"/>
      <c r="BAY323" s="2735"/>
      <c r="BAZ323" s="2735"/>
      <c r="BBA323" s="2735"/>
      <c r="BBB323" s="2735"/>
      <c r="BBC323" s="2735"/>
      <c r="BBD323" s="2735"/>
      <c r="BBE323" s="2735"/>
      <c r="BBF323" s="2735"/>
      <c r="BBG323" s="2735"/>
      <c r="BBH323" s="2735"/>
      <c r="BBI323" s="2735"/>
      <c r="BBJ323" s="2735"/>
      <c r="BBK323" s="2735"/>
      <c r="BBL323" s="2735"/>
      <c r="BBM323" s="2735"/>
      <c r="BBN323" s="2735"/>
      <c r="BBO323" s="2735"/>
      <c r="BBP323" s="2735"/>
      <c r="BBQ323" s="2735"/>
      <c r="BBR323" s="2735"/>
      <c r="BBS323" s="2735"/>
      <c r="BBT323" s="2735"/>
      <c r="BBU323" s="2735"/>
      <c r="BBV323" s="2735"/>
      <c r="BBW323" s="2735"/>
      <c r="BBX323" s="2735"/>
      <c r="BBY323" s="2735"/>
      <c r="BBZ323" s="2735"/>
      <c r="BCA323" s="2735"/>
      <c r="BCB323" s="2735"/>
      <c r="BCC323" s="2735"/>
      <c r="BCD323" s="2735"/>
      <c r="BCE323" s="2735"/>
      <c r="BCF323" s="2735"/>
      <c r="BCG323" s="2735"/>
      <c r="BCH323" s="2735"/>
      <c r="BCI323" s="2735"/>
      <c r="BCJ323" s="2735"/>
      <c r="BCK323" s="2735"/>
      <c r="BCL323" s="2735"/>
      <c r="BCM323" s="2735"/>
      <c r="BCN323" s="2735"/>
      <c r="BCO323" s="2735"/>
      <c r="BCP323" s="2735"/>
      <c r="BCQ323" s="2735"/>
      <c r="BCR323" s="2735"/>
      <c r="BCS323" s="2735"/>
      <c r="BCT323" s="2735"/>
      <c r="BCU323" s="2735"/>
      <c r="BCV323" s="2735"/>
      <c r="BCW323" s="2735"/>
      <c r="BCX323" s="2735"/>
      <c r="BCY323" s="2735"/>
      <c r="BCZ323" s="2735"/>
      <c r="BDA323" s="2735"/>
      <c r="BDB323" s="2735"/>
      <c r="BDC323" s="2735"/>
      <c r="BDD323" s="2735"/>
      <c r="BDE323" s="2735"/>
      <c r="BDF323" s="2735"/>
      <c r="BDG323" s="2735"/>
      <c r="BDH323" s="2735"/>
      <c r="BDI323" s="2735"/>
      <c r="BDJ323" s="2735"/>
      <c r="BDK323" s="2735"/>
      <c r="BDL323" s="2735"/>
      <c r="BDM323" s="2735"/>
      <c r="BDN323" s="2735"/>
      <c r="BDO323" s="2735"/>
      <c r="BDP323" s="2735"/>
      <c r="BDQ323" s="2735"/>
      <c r="BDR323" s="2735"/>
      <c r="BDS323" s="2735"/>
      <c r="BDT323" s="2735"/>
      <c r="BDU323" s="2735"/>
      <c r="BDV323" s="2735"/>
      <c r="BDW323" s="2735"/>
      <c r="BDX323" s="2735"/>
      <c r="BDY323" s="2735"/>
      <c r="BDZ323" s="2735"/>
      <c r="BEA323" s="2735"/>
      <c r="BEB323" s="2735"/>
      <c r="BEC323" s="2735"/>
      <c r="BED323" s="2735"/>
      <c r="BEE323" s="2735"/>
      <c r="BEF323" s="2735"/>
      <c r="BEG323" s="2735"/>
      <c r="BEH323" s="2735"/>
      <c r="BEI323" s="2735"/>
      <c r="BEJ323" s="2735"/>
      <c r="BEK323" s="2735"/>
      <c r="BEL323" s="2735"/>
      <c r="BEM323" s="2735"/>
      <c r="BEN323" s="2735"/>
      <c r="BEO323" s="2735"/>
      <c r="BEP323" s="2735"/>
      <c r="BEQ323" s="2735"/>
      <c r="BER323" s="2735"/>
      <c r="BES323" s="2735"/>
      <c r="BET323" s="2735"/>
      <c r="BEU323" s="2735"/>
      <c r="BEV323" s="2735"/>
      <c r="BEW323" s="2735"/>
      <c r="BEX323" s="2735"/>
      <c r="BEY323" s="2735"/>
      <c r="BEZ323" s="2735"/>
      <c r="BFA323" s="2735"/>
      <c r="BFB323" s="2735"/>
      <c r="BFC323" s="2735"/>
      <c r="BFD323" s="2735"/>
      <c r="BFE323" s="2735"/>
      <c r="BFF323" s="2735"/>
      <c r="BFG323" s="2735"/>
      <c r="BFH323" s="2735"/>
      <c r="BFI323" s="2735"/>
      <c r="BFJ323" s="2735"/>
      <c r="BFK323" s="2735"/>
      <c r="BFL323" s="2735"/>
      <c r="BFM323" s="2735"/>
      <c r="BFN323" s="2735"/>
      <c r="BFO323" s="2735"/>
      <c r="BFP323" s="2735"/>
      <c r="BFQ323" s="2735"/>
      <c r="BFR323" s="2735"/>
      <c r="BFS323" s="2735"/>
      <c r="BFT323" s="2735"/>
      <c r="BFU323" s="2735"/>
      <c r="BFV323" s="2735"/>
      <c r="BFW323" s="2735"/>
      <c r="BFX323" s="2735"/>
      <c r="BFY323" s="2735"/>
      <c r="BFZ323" s="2735"/>
      <c r="BGA323" s="2735"/>
      <c r="BGB323" s="2735"/>
      <c r="BGC323" s="2735"/>
      <c r="BGD323" s="2735"/>
      <c r="BGE323" s="2735"/>
      <c r="BGF323" s="2735"/>
      <c r="BGG323" s="2735"/>
      <c r="BGH323" s="2735"/>
      <c r="BGI323" s="2735"/>
      <c r="BGJ323" s="2735"/>
      <c r="BGK323" s="2735"/>
      <c r="BGL323" s="2735"/>
      <c r="BGM323" s="2735"/>
      <c r="BGN323" s="2735"/>
      <c r="BGO323" s="2735"/>
      <c r="BGP323" s="2735"/>
      <c r="BGQ323" s="2735"/>
      <c r="BGR323" s="2735"/>
      <c r="BGS323" s="2735"/>
      <c r="BGT323" s="2735"/>
      <c r="BGU323" s="2735"/>
      <c r="BGV323" s="2735"/>
      <c r="BGW323" s="2735"/>
      <c r="BGX323" s="2735"/>
      <c r="BGY323" s="2735"/>
      <c r="BGZ323" s="2735"/>
      <c r="BHA323" s="2735"/>
      <c r="BHB323" s="2735"/>
      <c r="BHC323" s="2735"/>
      <c r="BHD323" s="2735"/>
      <c r="BHE323" s="2735"/>
      <c r="BHF323" s="2735"/>
      <c r="BHG323" s="2735"/>
      <c r="BHH323" s="2735"/>
      <c r="BHI323" s="2735"/>
      <c r="BHJ323" s="2735"/>
      <c r="BHK323" s="2735"/>
      <c r="BHL323" s="2735"/>
      <c r="BHM323" s="2735"/>
      <c r="BHN323" s="2735"/>
      <c r="BHO323" s="2735"/>
      <c r="BHP323" s="2735"/>
      <c r="BHQ323" s="2735"/>
      <c r="BHR323" s="2735"/>
      <c r="BHS323" s="2735"/>
      <c r="BHT323" s="2735"/>
      <c r="BHU323" s="2735"/>
      <c r="BHV323" s="2735"/>
      <c r="BHW323" s="2735"/>
      <c r="BHX323" s="2735"/>
      <c r="BHY323" s="2735"/>
      <c r="BHZ323" s="2735"/>
      <c r="BIA323" s="2735"/>
      <c r="BIB323" s="2735"/>
      <c r="BIC323" s="2735"/>
      <c r="BID323" s="2735"/>
      <c r="BIE323" s="2735"/>
      <c r="BIF323" s="2735"/>
      <c r="BIG323" s="2735"/>
      <c r="BIH323" s="2735"/>
      <c r="BII323" s="2735"/>
      <c r="BIJ323" s="2735"/>
      <c r="BIK323" s="2735"/>
      <c r="BIL323" s="2735"/>
      <c r="BIM323" s="2735"/>
      <c r="BIN323" s="2735"/>
      <c r="BIO323" s="2735"/>
      <c r="BIP323" s="2735"/>
      <c r="BIQ323" s="2735"/>
      <c r="BIR323" s="2735"/>
      <c r="BIS323" s="2735"/>
      <c r="BIT323" s="2735"/>
      <c r="BIU323" s="2735"/>
      <c r="BIV323" s="2735"/>
      <c r="BIW323" s="2735"/>
      <c r="BIX323" s="2735"/>
      <c r="BIY323" s="2735"/>
      <c r="BIZ323" s="2735"/>
      <c r="BJA323" s="2735"/>
      <c r="BJB323" s="2735"/>
      <c r="BJC323" s="2735"/>
      <c r="BJD323" s="2735"/>
      <c r="BJE323" s="2735"/>
      <c r="BJF323" s="2735"/>
      <c r="BJG323" s="2735"/>
      <c r="BJH323" s="2735"/>
      <c r="BJI323" s="2735"/>
      <c r="BJJ323" s="2735"/>
      <c r="BJK323" s="2735"/>
      <c r="BJL323" s="2735"/>
      <c r="BJM323" s="2735"/>
      <c r="BJN323" s="2735"/>
      <c r="BJO323" s="2735"/>
      <c r="BJP323" s="2735"/>
      <c r="BJQ323" s="2735"/>
      <c r="BJR323" s="2735"/>
      <c r="BJS323" s="2735"/>
      <c r="BJT323" s="2735"/>
      <c r="BJU323" s="2735"/>
      <c r="BJV323" s="2735"/>
      <c r="BJW323" s="2735"/>
      <c r="BJX323" s="2735"/>
      <c r="BJY323" s="2735"/>
      <c r="BJZ323" s="2735"/>
      <c r="BKA323" s="2735"/>
      <c r="BKB323" s="2735"/>
      <c r="BKC323" s="2735"/>
      <c r="BKD323" s="2735"/>
      <c r="BKE323" s="2735"/>
      <c r="BKF323" s="2735"/>
      <c r="BKG323" s="2735"/>
      <c r="BKH323" s="2735"/>
      <c r="BKI323" s="2735"/>
      <c r="BKJ323" s="2735"/>
      <c r="BKK323" s="2735"/>
      <c r="BKL323" s="2735"/>
      <c r="BKM323" s="2735"/>
      <c r="BKN323" s="2735"/>
      <c r="BKO323" s="2735"/>
      <c r="BKP323" s="2735"/>
      <c r="BKQ323" s="2735"/>
      <c r="BKR323" s="2735"/>
      <c r="BKS323" s="2735"/>
      <c r="BKT323" s="2735"/>
      <c r="BKU323" s="2735"/>
      <c r="BKV323" s="2735"/>
      <c r="BKW323" s="2735"/>
      <c r="BKX323" s="2735"/>
      <c r="BKY323" s="2735"/>
      <c r="BKZ323" s="2735"/>
      <c r="BLA323" s="2735"/>
      <c r="BLB323" s="2735"/>
      <c r="BLC323" s="2735"/>
      <c r="BLD323" s="2735"/>
      <c r="BLE323" s="2735"/>
      <c r="BLF323" s="2735"/>
      <c r="BLG323" s="2735"/>
      <c r="BLH323" s="2735"/>
      <c r="BLI323" s="2735"/>
      <c r="BLJ323" s="2735"/>
      <c r="BLK323" s="2735"/>
      <c r="BLL323" s="2735"/>
      <c r="BLM323" s="2735"/>
      <c r="BLN323" s="2735"/>
      <c r="BLO323" s="2735"/>
      <c r="BLP323" s="2735"/>
      <c r="BLQ323" s="2735"/>
      <c r="BLR323" s="2735"/>
      <c r="BLS323" s="2735"/>
      <c r="BLT323" s="2735"/>
      <c r="BLU323" s="2735"/>
      <c r="BLV323" s="2735"/>
      <c r="BLW323" s="2735"/>
      <c r="BLX323" s="2735"/>
      <c r="BLY323" s="2735"/>
      <c r="BLZ323" s="2735"/>
      <c r="BMA323" s="2735"/>
      <c r="BMB323" s="2735"/>
      <c r="BMC323" s="2735"/>
      <c r="BMD323" s="2735"/>
      <c r="BME323" s="2735"/>
      <c r="BMF323" s="2735"/>
      <c r="BMG323" s="2735"/>
      <c r="BMH323" s="2735"/>
      <c r="BMI323" s="2735"/>
      <c r="BMJ323" s="2735"/>
      <c r="BMK323" s="2735"/>
      <c r="BML323" s="2735"/>
      <c r="BMM323" s="2735"/>
      <c r="BMN323" s="2735"/>
      <c r="BMO323" s="2735"/>
      <c r="BMP323" s="2735"/>
      <c r="BMQ323" s="2735"/>
      <c r="BMR323" s="2735"/>
      <c r="BMS323" s="2735"/>
      <c r="BMT323" s="2735"/>
      <c r="BMU323" s="2735"/>
      <c r="BMV323" s="2735"/>
      <c r="BMW323" s="2735"/>
      <c r="BMX323" s="2735"/>
      <c r="BMY323" s="2735"/>
      <c r="BMZ323" s="2735"/>
      <c r="BNA323" s="2735"/>
      <c r="BNB323" s="2735"/>
      <c r="BNC323" s="2735"/>
      <c r="BND323" s="2735"/>
      <c r="BNE323" s="2735"/>
      <c r="BNF323" s="2735"/>
      <c r="BNG323" s="2735"/>
      <c r="BNH323" s="2735"/>
      <c r="BNI323" s="2735"/>
      <c r="BNJ323" s="2735"/>
      <c r="BNK323" s="2735"/>
      <c r="BNL323" s="2735"/>
      <c r="BNM323" s="2735"/>
      <c r="BNN323" s="2735"/>
      <c r="BNO323" s="2735"/>
      <c r="BNP323" s="2735"/>
      <c r="BNQ323" s="2735"/>
      <c r="BNR323" s="2735"/>
      <c r="BNS323" s="2735"/>
      <c r="BNT323" s="2735"/>
      <c r="BNU323" s="2735"/>
      <c r="BNV323" s="2735"/>
      <c r="BNW323" s="2735"/>
      <c r="BNX323" s="2735"/>
      <c r="BNY323" s="2735"/>
      <c r="BNZ323" s="2735"/>
      <c r="BOA323" s="2735"/>
      <c r="BOB323" s="2735"/>
      <c r="BOC323" s="2735"/>
      <c r="BOD323" s="2735"/>
      <c r="BOE323" s="2735"/>
      <c r="BOF323" s="2735"/>
      <c r="BOG323" s="2735"/>
      <c r="BOH323" s="2735"/>
      <c r="BOI323" s="2735"/>
      <c r="BOJ323" s="2735"/>
      <c r="BOK323" s="2735"/>
      <c r="BOL323" s="2735"/>
      <c r="BOM323" s="2735"/>
      <c r="BON323" s="2735"/>
      <c r="BOO323" s="2735"/>
      <c r="BOP323" s="2735"/>
      <c r="BOQ323" s="2735"/>
      <c r="BOR323" s="2735"/>
      <c r="BOS323" s="2735"/>
      <c r="BOT323" s="2735"/>
      <c r="BOU323" s="2735"/>
      <c r="BOV323" s="2735"/>
      <c r="BOW323" s="2735"/>
      <c r="BOX323" s="2735"/>
      <c r="BOY323" s="2735"/>
      <c r="BOZ323" s="2735"/>
      <c r="BPA323" s="2735"/>
      <c r="BPB323" s="2735"/>
      <c r="BPC323" s="2735"/>
      <c r="BPD323" s="2735"/>
      <c r="BPE323" s="2735"/>
      <c r="BPF323" s="2735"/>
      <c r="BPG323" s="2735"/>
      <c r="BPH323" s="2735"/>
      <c r="BPI323" s="2735"/>
      <c r="BPJ323" s="2735"/>
      <c r="BPK323" s="2735"/>
      <c r="BPL323" s="2735"/>
      <c r="BPM323" s="2735"/>
      <c r="BPN323" s="2735"/>
      <c r="BPO323" s="2735"/>
      <c r="BPP323" s="2735"/>
      <c r="BPQ323" s="2735"/>
      <c r="BPR323" s="2735"/>
      <c r="BPS323" s="2735"/>
      <c r="BPT323" s="2735"/>
      <c r="BPU323" s="2735"/>
      <c r="BPV323" s="2735"/>
      <c r="BPW323" s="2735"/>
      <c r="BPX323" s="2735"/>
      <c r="BPY323" s="2735"/>
      <c r="BPZ323" s="2735"/>
      <c r="BQA323" s="2735"/>
      <c r="BQB323" s="2735"/>
      <c r="BQC323" s="2735"/>
      <c r="BQD323" s="2735"/>
      <c r="BQE323" s="2735"/>
      <c r="BQF323" s="2735"/>
      <c r="BQG323" s="2735"/>
      <c r="BQH323" s="2735"/>
      <c r="BQI323" s="2735"/>
      <c r="BQJ323" s="2735"/>
      <c r="BQK323" s="2735"/>
      <c r="BQL323" s="2735"/>
      <c r="BQM323" s="2735"/>
      <c r="BQN323" s="2735"/>
      <c r="BQO323" s="2735"/>
      <c r="BQP323" s="2735"/>
      <c r="BQQ323" s="2735"/>
      <c r="BQR323" s="2735"/>
      <c r="BQS323" s="2735"/>
      <c r="BQT323" s="2735"/>
      <c r="BQU323" s="2735"/>
      <c r="BQV323" s="2735"/>
      <c r="BQW323" s="2735"/>
      <c r="BQX323" s="2735"/>
      <c r="BQY323" s="2735"/>
      <c r="BQZ323" s="2735"/>
      <c r="BRA323" s="2735"/>
      <c r="BRB323" s="2735"/>
      <c r="BRC323" s="2735"/>
      <c r="BRD323" s="2735"/>
      <c r="BRE323" s="2735"/>
      <c r="BRF323" s="2735"/>
      <c r="BRG323" s="2735"/>
      <c r="BRH323" s="2735"/>
      <c r="BRI323" s="2735"/>
      <c r="BRJ323" s="2735"/>
      <c r="BRK323" s="2735"/>
      <c r="BRL323" s="2735"/>
      <c r="BRM323" s="2735"/>
      <c r="BRN323" s="2735"/>
      <c r="BRO323" s="2735"/>
      <c r="BRP323" s="2735"/>
      <c r="BRQ323" s="2735"/>
      <c r="BRR323" s="2735"/>
      <c r="BRS323" s="2735"/>
      <c r="BRT323" s="2735"/>
      <c r="BRU323" s="2735"/>
      <c r="BRV323" s="2735"/>
      <c r="BRW323" s="2735"/>
      <c r="BRX323" s="2735"/>
      <c r="BRY323" s="2735"/>
      <c r="BRZ323" s="2735"/>
      <c r="BSA323" s="2735"/>
      <c r="BSB323" s="2735"/>
      <c r="BSC323" s="2735"/>
      <c r="BSD323" s="2735"/>
      <c r="BSE323" s="2735"/>
      <c r="BSF323" s="2735"/>
      <c r="BSG323" s="2735"/>
      <c r="BSH323" s="2735"/>
      <c r="BSI323" s="2735"/>
      <c r="BSJ323" s="2735"/>
      <c r="BSK323" s="2735"/>
      <c r="BSL323" s="2735"/>
      <c r="BSM323" s="2735"/>
      <c r="BSN323" s="2735"/>
      <c r="BSO323" s="2735"/>
      <c r="BSP323" s="2735"/>
      <c r="BSQ323" s="2735"/>
      <c r="BSR323" s="2735"/>
      <c r="BSS323" s="2735"/>
      <c r="BST323" s="2735"/>
      <c r="BSU323" s="2735"/>
      <c r="BSV323" s="2735"/>
      <c r="BSW323" s="2735"/>
      <c r="BSX323" s="2735"/>
      <c r="BSY323" s="2735"/>
      <c r="BSZ323" s="2735"/>
      <c r="BTA323" s="2735"/>
      <c r="BTB323" s="2735"/>
      <c r="BTC323" s="2735"/>
      <c r="BTD323" s="2735"/>
      <c r="BTE323" s="2735"/>
      <c r="BTF323" s="2735"/>
      <c r="BTG323" s="2735"/>
      <c r="BTH323" s="2735"/>
      <c r="BTI323" s="2735"/>
      <c r="BTJ323" s="2735"/>
      <c r="BTK323" s="2735"/>
      <c r="BTL323" s="2735"/>
      <c r="BTM323" s="2735"/>
      <c r="BTN323" s="2735"/>
      <c r="BTO323" s="2735"/>
      <c r="BTP323" s="2735"/>
      <c r="BTQ323" s="2735"/>
      <c r="BTR323" s="2735"/>
      <c r="BTS323" s="2735"/>
      <c r="BTT323" s="2735"/>
      <c r="BTU323" s="2735"/>
      <c r="BTV323" s="2735"/>
      <c r="BTW323" s="2735"/>
      <c r="BTX323" s="2735"/>
      <c r="BTY323" s="2735"/>
      <c r="BTZ323" s="2735"/>
      <c r="BUA323" s="2735"/>
      <c r="BUB323" s="2735"/>
      <c r="BUC323" s="2735"/>
      <c r="BUD323" s="2735"/>
      <c r="BUE323" s="2735"/>
      <c r="BUF323" s="2735"/>
      <c r="BUG323" s="2735"/>
      <c r="BUH323" s="2735"/>
      <c r="BUI323" s="2735"/>
      <c r="BUJ323" s="2735"/>
      <c r="BUK323" s="2735"/>
      <c r="BUL323" s="2735"/>
      <c r="BUM323" s="2735"/>
      <c r="BUN323" s="2735"/>
      <c r="BUO323" s="2735"/>
      <c r="BUP323" s="2735"/>
      <c r="BUQ323" s="2735"/>
      <c r="BUR323" s="2735"/>
      <c r="BUS323" s="2735"/>
      <c r="BUT323" s="2735"/>
      <c r="BUU323" s="2735"/>
      <c r="BUV323" s="2735"/>
      <c r="BUW323" s="2735"/>
      <c r="BUX323" s="2735"/>
      <c r="BUY323" s="2735"/>
      <c r="BUZ323" s="2735"/>
      <c r="BVA323" s="2735"/>
      <c r="BVB323" s="2735"/>
      <c r="BVC323" s="2735"/>
      <c r="BVD323" s="2735"/>
      <c r="BVE323" s="2735"/>
      <c r="BVF323" s="2735"/>
      <c r="BVG323" s="2735"/>
      <c r="BVH323" s="2735"/>
      <c r="BVI323" s="2735"/>
      <c r="BVJ323" s="2735"/>
      <c r="BVK323" s="2735"/>
      <c r="BVL323" s="2735"/>
      <c r="BVM323" s="2735"/>
      <c r="BVN323" s="2735"/>
      <c r="BVO323" s="2735"/>
      <c r="BVP323" s="2735"/>
      <c r="BVQ323" s="2735"/>
      <c r="BVR323" s="2735"/>
      <c r="BVS323" s="2735"/>
      <c r="BVT323" s="2735"/>
      <c r="BVU323" s="2735"/>
      <c r="BVV323" s="2735"/>
      <c r="BVW323" s="2735"/>
      <c r="BVX323" s="2735"/>
      <c r="BVY323" s="2735"/>
      <c r="BVZ323" s="2735"/>
      <c r="BWA323" s="2735"/>
      <c r="BWB323" s="2735"/>
      <c r="BWC323" s="2735"/>
      <c r="BWD323" s="2735"/>
      <c r="BWE323" s="2735"/>
      <c r="BWF323" s="2735"/>
      <c r="BWG323" s="2735"/>
      <c r="BWH323" s="2735"/>
      <c r="BWI323" s="2735"/>
      <c r="BWJ323" s="2735"/>
      <c r="BWK323" s="2735"/>
      <c r="BWL323" s="2735"/>
      <c r="BWM323" s="2735"/>
      <c r="BWN323" s="2735"/>
      <c r="BWO323" s="2735"/>
      <c r="BWP323" s="2735"/>
      <c r="BWQ323" s="2735"/>
      <c r="BWR323" s="2735"/>
      <c r="BWS323" s="2735"/>
      <c r="BWT323" s="2735"/>
      <c r="BWU323" s="2735"/>
      <c r="BWV323" s="2735"/>
      <c r="BWW323" s="2735"/>
      <c r="BWX323" s="2735"/>
      <c r="BWY323" s="2735"/>
      <c r="BWZ323" s="2735"/>
      <c r="BXA323" s="2735"/>
      <c r="BXB323" s="2735"/>
      <c r="BXC323" s="2735"/>
      <c r="BXD323" s="2735"/>
      <c r="BXE323" s="2735"/>
      <c r="BXF323" s="2735"/>
      <c r="BXG323" s="2735"/>
      <c r="BXH323" s="2735"/>
      <c r="BXI323" s="2735"/>
      <c r="BXJ323" s="2735"/>
      <c r="BXK323" s="2735"/>
      <c r="BXL323" s="2735"/>
      <c r="BXM323" s="2735"/>
      <c r="BXN323" s="2735"/>
      <c r="BXO323" s="2735"/>
      <c r="BXP323" s="2735"/>
      <c r="BXQ323" s="2735"/>
      <c r="BXR323" s="2735"/>
      <c r="BXS323" s="2735"/>
      <c r="BXT323" s="2735"/>
      <c r="BXU323" s="2735"/>
      <c r="BXV323" s="2735"/>
      <c r="BXW323" s="2735"/>
      <c r="BXX323" s="2735"/>
      <c r="BXY323" s="2735"/>
      <c r="BXZ323" s="2735"/>
      <c r="BYA323" s="2735"/>
      <c r="BYB323" s="2735"/>
      <c r="BYC323" s="2735"/>
      <c r="BYD323" s="2735"/>
      <c r="BYE323" s="2735"/>
      <c r="BYF323" s="2735"/>
      <c r="BYG323" s="2735"/>
      <c r="BYH323" s="2735"/>
      <c r="BYI323" s="2735"/>
      <c r="BYJ323" s="2735"/>
      <c r="BYK323" s="2735"/>
      <c r="BYL323" s="2735"/>
      <c r="BYM323" s="2735"/>
      <c r="BYN323" s="2735"/>
      <c r="BYO323" s="2735"/>
      <c r="BYP323" s="2735"/>
      <c r="BYQ323" s="2735"/>
      <c r="BYR323" s="2735"/>
      <c r="BYS323" s="2735"/>
      <c r="BYT323" s="2735"/>
      <c r="BYU323" s="2735"/>
      <c r="BYV323" s="2735"/>
      <c r="BYW323" s="2735"/>
      <c r="BYX323" s="2735"/>
      <c r="BYY323" s="2735"/>
      <c r="BYZ323" s="2735"/>
      <c r="BZA323" s="2735"/>
      <c r="BZB323" s="2735"/>
      <c r="BZC323" s="2735"/>
      <c r="BZD323" s="2735"/>
      <c r="BZE323" s="2735"/>
      <c r="BZF323" s="2735"/>
      <c r="BZG323" s="2735"/>
      <c r="BZH323" s="2735"/>
      <c r="BZI323" s="2735"/>
      <c r="BZJ323" s="2735"/>
      <c r="BZK323" s="2735"/>
      <c r="BZL323" s="2735"/>
      <c r="BZM323" s="2735"/>
      <c r="BZN323" s="2735"/>
      <c r="BZO323" s="2735"/>
      <c r="BZP323" s="2735"/>
      <c r="BZQ323" s="2735"/>
      <c r="BZR323" s="2735"/>
      <c r="BZS323" s="2735"/>
      <c r="BZT323" s="2735"/>
      <c r="BZU323" s="2735"/>
      <c r="BZV323" s="2735"/>
      <c r="BZW323" s="2735"/>
      <c r="BZX323" s="2735"/>
      <c r="BZY323" s="2735"/>
      <c r="BZZ323" s="2735"/>
      <c r="CAA323" s="2735"/>
      <c r="CAB323" s="2735"/>
      <c r="CAC323" s="2735"/>
      <c r="CAD323" s="2735"/>
      <c r="CAE323" s="2735"/>
      <c r="CAF323" s="2735"/>
      <c r="CAG323" s="2735"/>
      <c r="CAH323" s="2735"/>
      <c r="CAI323" s="2735"/>
      <c r="CAJ323" s="2735"/>
      <c r="CAK323" s="2735"/>
      <c r="CAL323" s="2735"/>
      <c r="CAM323" s="2735"/>
      <c r="CAN323" s="2735"/>
      <c r="CAO323" s="2735"/>
      <c r="CAP323" s="2735"/>
      <c r="CAQ323" s="2735"/>
      <c r="CAR323" s="2735"/>
      <c r="CAS323" s="2735"/>
      <c r="CAT323" s="2735"/>
      <c r="CAU323" s="2735"/>
      <c r="CAV323" s="2735"/>
      <c r="CAW323" s="2735"/>
      <c r="CAX323" s="2735"/>
      <c r="CAY323" s="2735"/>
      <c r="CAZ323" s="2735"/>
      <c r="CBA323" s="2735"/>
      <c r="CBB323" s="2735"/>
      <c r="CBC323" s="2735"/>
      <c r="CBD323" s="2735"/>
      <c r="CBE323" s="2735"/>
      <c r="CBF323" s="2735"/>
      <c r="CBG323" s="2735"/>
      <c r="CBH323" s="2735"/>
      <c r="CBI323" s="2735"/>
      <c r="CBJ323" s="2735"/>
      <c r="CBK323" s="2735"/>
      <c r="CBL323" s="2735"/>
      <c r="CBM323" s="2735"/>
      <c r="CBN323" s="2735"/>
      <c r="CBO323" s="2735"/>
      <c r="CBP323" s="2735"/>
      <c r="CBQ323" s="2735"/>
      <c r="CBR323" s="2735"/>
      <c r="CBS323" s="2735"/>
      <c r="CBT323" s="2735"/>
      <c r="CBU323" s="2735"/>
      <c r="CBV323" s="2735"/>
      <c r="CBW323" s="2735"/>
      <c r="CBX323" s="2735"/>
      <c r="CBY323" s="2735"/>
      <c r="CBZ323" s="2735"/>
      <c r="CCA323" s="2735"/>
      <c r="CCB323" s="2735"/>
      <c r="CCC323" s="2735"/>
      <c r="CCD323" s="2735"/>
      <c r="CCE323" s="2735"/>
      <c r="CCF323" s="2735"/>
      <c r="CCG323" s="2735"/>
      <c r="CCH323" s="2735"/>
      <c r="CCI323" s="2735"/>
      <c r="CCJ323" s="2735"/>
      <c r="CCK323" s="2735"/>
      <c r="CCL323" s="2735"/>
      <c r="CCM323" s="2735"/>
      <c r="CCN323" s="2735"/>
      <c r="CCO323" s="2735"/>
      <c r="CCP323" s="2735"/>
      <c r="CCQ323" s="2735"/>
      <c r="CCR323" s="2735"/>
      <c r="CCS323" s="2735"/>
      <c r="CCT323" s="2735"/>
      <c r="CCU323" s="2735"/>
      <c r="CCV323" s="2735"/>
      <c r="CCW323" s="2735"/>
      <c r="CCX323" s="2735"/>
      <c r="CCY323" s="2735"/>
      <c r="CCZ323" s="2735"/>
      <c r="CDA323" s="2735"/>
      <c r="CDB323" s="2735"/>
      <c r="CDC323" s="2735"/>
      <c r="CDD323" s="2735"/>
      <c r="CDE323" s="2735"/>
      <c r="CDF323" s="2735"/>
      <c r="CDG323" s="2735"/>
      <c r="CDH323" s="2735"/>
      <c r="CDI323" s="2735"/>
      <c r="CDJ323" s="2735"/>
      <c r="CDK323" s="2735"/>
      <c r="CDL323" s="2735"/>
      <c r="CDM323" s="2735"/>
      <c r="CDN323" s="2735"/>
      <c r="CDO323" s="2735"/>
      <c r="CDP323" s="2735"/>
      <c r="CDQ323" s="2735"/>
      <c r="CDR323" s="2735"/>
      <c r="CDS323" s="2735"/>
      <c r="CDT323" s="2735"/>
      <c r="CDU323" s="2735"/>
      <c r="CDV323" s="2735"/>
      <c r="CDW323" s="2735"/>
      <c r="CDX323" s="2735"/>
      <c r="CDY323" s="2735"/>
      <c r="CDZ323" s="2735"/>
      <c r="CEA323" s="2735"/>
      <c r="CEB323" s="2735"/>
      <c r="CEC323" s="2735"/>
      <c r="CED323" s="2735"/>
      <c r="CEE323" s="2735"/>
      <c r="CEF323" s="2735"/>
      <c r="CEG323" s="2735"/>
      <c r="CEH323" s="2735"/>
      <c r="CEI323" s="2735"/>
      <c r="CEJ323" s="2735"/>
      <c r="CEK323" s="2735"/>
      <c r="CEL323" s="2735"/>
      <c r="CEM323" s="2735"/>
      <c r="CEN323" s="2735"/>
      <c r="CEO323" s="2735"/>
      <c r="CEP323" s="2735"/>
      <c r="CEQ323" s="2735"/>
      <c r="CER323" s="2735"/>
      <c r="CES323" s="2735"/>
      <c r="CET323" s="2735"/>
      <c r="CEU323" s="2735"/>
      <c r="CEV323" s="2735"/>
      <c r="CEW323" s="2735"/>
      <c r="CEX323" s="2735"/>
      <c r="CEY323" s="2735"/>
      <c r="CEZ323" s="2735"/>
      <c r="CFA323" s="2735"/>
      <c r="CFB323" s="2735"/>
      <c r="CFC323" s="2735"/>
      <c r="CFD323" s="2735"/>
      <c r="CFE323" s="2735"/>
      <c r="CFF323" s="2735"/>
      <c r="CFG323" s="2735"/>
      <c r="CFH323" s="2735"/>
      <c r="CFI323" s="2735"/>
      <c r="CFJ323" s="2735"/>
      <c r="CFK323" s="2735"/>
      <c r="CFL323" s="2735"/>
      <c r="CFM323" s="2735"/>
      <c r="CFN323" s="2735"/>
      <c r="CFO323" s="2735"/>
      <c r="CFP323" s="2735"/>
      <c r="CFQ323" s="2735"/>
      <c r="CFR323" s="2735"/>
      <c r="CFS323" s="2735"/>
      <c r="CFT323" s="2735"/>
      <c r="CFU323" s="2735"/>
      <c r="CFV323" s="2735"/>
      <c r="CFW323" s="2735"/>
      <c r="CFX323" s="2735"/>
      <c r="CFY323" s="2735"/>
      <c r="CFZ323" s="2735"/>
      <c r="CGA323" s="2735"/>
      <c r="CGB323" s="2735"/>
      <c r="CGC323" s="2735"/>
      <c r="CGD323" s="2735"/>
      <c r="CGE323" s="2735"/>
      <c r="CGF323" s="2735"/>
      <c r="CGG323" s="2735"/>
      <c r="CGH323" s="2735"/>
      <c r="CGI323" s="2735"/>
      <c r="CGJ323" s="2735"/>
      <c r="CGK323" s="2735"/>
      <c r="CGL323" s="2735"/>
      <c r="CGM323" s="2735"/>
      <c r="CGN323" s="2735"/>
      <c r="CGO323" s="2735"/>
      <c r="CGP323" s="2735"/>
      <c r="CGQ323" s="2735"/>
      <c r="CGR323" s="2735"/>
      <c r="CGS323" s="2735"/>
      <c r="CGT323" s="2735"/>
      <c r="CGU323" s="2735"/>
      <c r="CGV323" s="2735"/>
      <c r="CGW323" s="2735"/>
      <c r="CGX323" s="2735"/>
      <c r="CGY323" s="2735"/>
      <c r="CGZ323" s="2735"/>
      <c r="CHA323" s="2735"/>
      <c r="CHB323" s="2735"/>
      <c r="CHC323" s="2735"/>
      <c r="CHD323" s="2735"/>
      <c r="CHE323" s="2735"/>
      <c r="CHF323" s="2735"/>
      <c r="CHG323" s="2735"/>
      <c r="CHH323" s="2735"/>
      <c r="CHI323" s="2735"/>
      <c r="CHJ323" s="2735"/>
      <c r="CHK323" s="2735"/>
      <c r="CHL323" s="2735"/>
      <c r="CHM323" s="2735"/>
      <c r="CHN323" s="2735"/>
      <c r="CHO323" s="2735"/>
      <c r="CHP323" s="2735"/>
      <c r="CHQ323" s="2735"/>
      <c r="CHR323" s="2735"/>
      <c r="CHS323" s="2735"/>
      <c r="CHT323" s="2735"/>
      <c r="CHU323" s="2735"/>
      <c r="CHV323" s="2735"/>
      <c r="CHW323" s="2735"/>
      <c r="CHX323" s="2735"/>
      <c r="CHY323" s="2735"/>
      <c r="CHZ323" s="2735"/>
      <c r="CIA323" s="2735"/>
      <c r="CIB323" s="2735"/>
      <c r="CIC323" s="2735"/>
      <c r="CID323" s="2735"/>
      <c r="CIE323" s="2735"/>
      <c r="CIF323" s="2735"/>
      <c r="CIG323" s="2735"/>
      <c r="CIH323" s="2735"/>
      <c r="CII323" s="2735"/>
      <c r="CIJ323" s="2735"/>
      <c r="CIK323" s="2735"/>
      <c r="CIL323" s="2735"/>
      <c r="CIM323" s="2735"/>
      <c r="CIN323" s="2735"/>
      <c r="CIO323" s="2735"/>
      <c r="CIP323" s="2735"/>
      <c r="CIQ323" s="2735"/>
      <c r="CIR323" s="2735"/>
      <c r="CIS323" s="2735"/>
      <c r="CIT323" s="2735"/>
      <c r="CIU323" s="2735"/>
      <c r="CIV323" s="2735"/>
      <c r="CIW323" s="2735"/>
      <c r="CIX323" s="2735"/>
      <c r="CIY323" s="2735"/>
      <c r="CIZ323" s="2735"/>
      <c r="CJA323" s="2735"/>
      <c r="CJB323" s="2735"/>
      <c r="CJC323" s="2735"/>
      <c r="CJD323" s="2735"/>
      <c r="CJE323" s="2735"/>
      <c r="CJF323" s="2735"/>
      <c r="CJG323" s="2735"/>
      <c r="CJH323" s="2735"/>
      <c r="CJI323" s="2735"/>
      <c r="CJJ323" s="2735"/>
      <c r="CJK323" s="2735"/>
      <c r="CJL323" s="2735"/>
      <c r="CJM323" s="2735"/>
      <c r="CJN323" s="2735"/>
      <c r="CJO323" s="2735"/>
      <c r="CJP323" s="2735"/>
      <c r="CJQ323" s="2735"/>
      <c r="CJR323" s="2735"/>
      <c r="CJS323" s="2735"/>
      <c r="CJT323" s="2735"/>
      <c r="CJU323" s="2735"/>
      <c r="CJV323" s="2735"/>
      <c r="CJW323" s="2735"/>
      <c r="CJX323" s="2735"/>
      <c r="CJY323" s="2735"/>
      <c r="CJZ323" s="2735"/>
      <c r="CKA323" s="2735"/>
      <c r="CKB323" s="2735"/>
      <c r="CKC323" s="2735"/>
      <c r="CKD323" s="2735"/>
      <c r="CKE323" s="2735"/>
      <c r="CKF323" s="2735"/>
      <c r="CKG323" s="2735"/>
      <c r="CKH323" s="2735"/>
      <c r="CKI323" s="2735"/>
      <c r="CKJ323" s="2735"/>
      <c r="CKK323" s="2735"/>
      <c r="CKL323" s="2735"/>
      <c r="CKM323" s="2735"/>
      <c r="CKN323" s="2735"/>
      <c r="CKO323" s="2735"/>
      <c r="CKP323" s="2735"/>
      <c r="CKQ323" s="2735"/>
      <c r="CKR323" s="2735"/>
      <c r="CKS323" s="2735"/>
      <c r="CKT323" s="2735"/>
      <c r="CKU323" s="2735"/>
      <c r="CKV323" s="2735"/>
      <c r="CKW323" s="2735"/>
      <c r="CKX323" s="2735"/>
      <c r="CKY323" s="2735"/>
      <c r="CKZ323" s="2735"/>
      <c r="CLA323" s="2735"/>
      <c r="CLB323" s="2735"/>
      <c r="CLC323" s="2735"/>
      <c r="CLD323" s="2735"/>
      <c r="CLE323" s="2735"/>
      <c r="CLF323" s="2735"/>
      <c r="CLG323" s="2735"/>
      <c r="CLH323" s="2735"/>
      <c r="CLI323" s="2735"/>
      <c r="CLJ323" s="2735"/>
      <c r="CLK323" s="2735"/>
      <c r="CLL323" s="2735"/>
      <c r="CLM323" s="2735"/>
      <c r="CLN323" s="2735"/>
      <c r="CLO323" s="2735"/>
      <c r="CLP323" s="2735"/>
      <c r="CLQ323" s="2735"/>
      <c r="CLR323" s="2735"/>
      <c r="CLS323" s="2735"/>
      <c r="CLT323" s="2735"/>
      <c r="CLU323" s="2735"/>
      <c r="CLV323" s="2735"/>
      <c r="CLW323" s="2735"/>
      <c r="CLX323" s="2735"/>
      <c r="CLY323" s="2735"/>
      <c r="CLZ323" s="2735"/>
      <c r="CMA323" s="2735"/>
      <c r="CMB323" s="2735"/>
      <c r="CMC323" s="2735"/>
      <c r="CMD323" s="2735"/>
      <c r="CME323" s="2735"/>
      <c r="CMF323" s="2735"/>
      <c r="CMG323" s="2735"/>
      <c r="CMH323" s="2735"/>
      <c r="CMI323" s="2735"/>
      <c r="CMJ323" s="2735"/>
      <c r="CMK323" s="2735"/>
      <c r="CML323" s="2735"/>
      <c r="CMM323" s="2735"/>
      <c r="CMN323" s="2735"/>
      <c r="CMO323" s="2735"/>
      <c r="CMP323" s="2735"/>
      <c r="CMQ323" s="2735"/>
      <c r="CMR323" s="2735"/>
      <c r="CMS323" s="2735"/>
      <c r="CMT323" s="2735"/>
      <c r="CMU323" s="2735"/>
      <c r="CMV323" s="2735"/>
      <c r="CMW323" s="2735"/>
      <c r="CMX323" s="2735"/>
      <c r="CMY323" s="2735"/>
      <c r="CMZ323" s="2735"/>
      <c r="CNA323" s="2735"/>
      <c r="CNB323" s="2735"/>
      <c r="CNC323" s="2735"/>
      <c r="CND323" s="2735"/>
      <c r="CNE323" s="2735"/>
      <c r="CNF323" s="2735"/>
      <c r="CNG323" s="2735"/>
      <c r="CNH323" s="2735"/>
      <c r="CNI323" s="2735"/>
      <c r="CNJ323" s="2735"/>
      <c r="CNK323" s="2735"/>
      <c r="CNL323" s="2735"/>
      <c r="CNM323" s="2735"/>
      <c r="CNN323" s="2735"/>
      <c r="CNO323" s="2735"/>
      <c r="CNP323" s="2735"/>
      <c r="CNQ323" s="2735"/>
      <c r="CNR323" s="2735"/>
      <c r="CNS323" s="2735"/>
      <c r="CNT323" s="2735"/>
      <c r="CNU323" s="2735"/>
      <c r="CNV323" s="2735"/>
      <c r="CNW323" s="2735"/>
      <c r="CNX323" s="2735"/>
      <c r="CNY323" s="2735"/>
      <c r="CNZ323" s="2735"/>
      <c r="COA323" s="2735"/>
      <c r="COB323" s="2735"/>
      <c r="COC323" s="2735"/>
      <c r="COD323" s="2735"/>
      <c r="COE323" s="2735"/>
      <c r="COF323" s="2735"/>
      <c r="COG323" s="2735"/>
      <c r="COH323" s="2735"/>
      <c r="COI323" s="2735"/>
      <c r="COJ323" s="2735"/>
      <c r="COK323" s="2735"/>
      <c r="COL323" s="2735"/>
      <c r="COM323" s="2735"/>
      <c r="CON323" s="2735"/>
      <c r="COO323" s="2735"/>
      <c r="COP323" s="2735"/>
      <c r="COQ323" s="2735"/>
      <c r="COR323" s="2735"/>
      <c r="COS323" s="2735"/>
      <c r="COT323" s="2735"/>
      <c r="COU323" s="2735"/>
      <c r="COV323" s="2735"/>
      <c r="COW323" s="2735"/>
      <c r="COX323" s="2735"/>
      <c r="COY323" s="2735"/>
      <c r="COZ323" s="2735"/>
      <c r="CPA323" s="2735"/>
      <c r="CPB323" s="2735"/>
      <c r="CPC323" s="2735"/>
      <c r="CPD323" s="2735"/>
      <c r="CPE323" s="2735"/>
      <c r="CPF323" s="2735"/>
      <c r="CPG323" s="2735"/>
      <c r="CPH323" s="2735"/>
      <c r="CPI323" s="2735"/>
      <c r="CPJ323" s="2735"/>
      <c r="CPK323" s="2735"/>
      <c r="CPL323" s="2735"/>
      <c r="CPM323" s="2735"/>
      <c r="CPN323" s="2735"/>
      <c r="CPO323" s="2735"/>
      <c r="CPP323" s="2735"/>
      <c r="CPQ323" s="2735"/>
      <c r="CPR323" s="2735"/>
      <c r="CPS323" s="2735"/>
      <c r="CPT323" s="2735"/>
      <c r="CPU323" s="2735"/>
      <c r="CPV323" s="2735"/>
      <c r="CPW323" s="2735"/>
      <c r="CPX323" s="2735"/>
      <c r="CPY323" s="2735"/>
      <c r="CPZ323" s="2735"/>
      <c r="CQA323" s="2735"/>
      <c r="CQB323" s="2735"/>
      <c r="CQC323" s="2735"/>
      <c r="CQD323" s="2735"/>
      <c r="CQE323" s="2735"/>
      <c r="CQF323" s="2735"/>
      <c r="CQG323" s="2735"/>
      <c r="CQH323" s="2735"/>
      <c r="CQI323" s="2735"/>
      <c r="CQJ323" s="2735"/>
      <c r="CQK323" s="2735"/>
      <c r="CQL323" s="2735"/>
      <c r="CQM323" s="2735"/>
      <c r="CQN323" s="2735"/>
      <c r="CQO323" s="2735"/>
      <c r="CQP323" s="2735"/>
      <c r="CQQ323" s="2735"/>
      <c r="CQR323" s="2735"/>
      <c r="CQS323" s="2735"/>
      <c r="CQT323" s="2735"/>
      <c r="CQU323" s="2735"/>
      <c r="CQV323" s="2735"/>
      <c r="CQW323" s="2735"/>
      <c r="CQX323" s="2735"/>
      <c r="CQY323" s="2735"/>
      <c r="CQZ323" s="2735"/>
      <c r="CRA323" s="2735"/>
      <c r="CRB323" s="2735"/>
      <c r="CRC323" s="2735"/>
      <c r="CRD323" s="2735"/>
      <c r="CRE323" s="2735"/>
      <c r="CRF323" s="2735"/>
      <c r="CRG323" s="2735"/>
      <c r="CRH323" s="2735"/>
      <c r="CRI323" s="2735"/>
      <c r="CRJ323" s="2735"/>
      <c r="CRK323" s="2735"/>
      <c r="CRL323" s="2735"/>
      <c r="CRM323" s="2735"/>
      <c r="CRN323" s="2735"/>
      <c r="CRO323" s="2735"/>
      <c r="CRP323" s="2735"/>
      <c r="CRQ323" s="2735"/>
      <c r="CRR323" s="2735"/>
      <c r="CRS323" s="2735"/>
      <c r="CRT323" s="2735"/>
      <c r="CRU323" s="2735"/>
      <c r="CRV323" s="2735"/>
      <c r="CRW323" s="2735"/>
      <c r="CRX323" s="2735"/>
      <c r="CRY323" s="2735"/>
      <c r="CRZ323" s="2735"/>
      <c r="CSA323" s="2735"/>
      <c r="CSB323" s="2735"/>
      <c r="CSC323" s="2735"/>
      <c r="CSD323" s="2735"/>
      <c r="CSE323" s="2735"/>
      <c r="CSF323" s="2735"/>
      <c r="CSG323" s="2735"/>
      <c r="CSH323" s="2735"/>
      <c r="CSI323" s="2735"/>
      <c r="CSJ323" s="2735"/>
      <c r="CSK323" s="2735"/>
      <c r="CSL323" s="2735"/>
      <c r="CSM323" s="2735"/>
      <c r="CSN323" s="2735"/>
      <c r="CSO323" s="2735"/>
      <c r="CSP323" s="2735"/>
      <c r="CSQ323" s="2735"/>
      <c r="CSR323" s="2735"/>
      <c r="CSS323" s="2735"/>
      <c r="CST323" s="2735"/>
      <c r="CSU323" s="2735"/>
      <c r="CSV323" s="2735"/>
      <c r="CSW323" s="2735"/>
      <c r="CSX323" s="2735"/>
      <c r="CSY323" s="2735"/>
      <c r="CSZ323" s="2735"/>
      <c r="CTA323" s="2735"/>
      <c r="CTB323" s="2735"/>
      <c r="CTC323" s="2735"/>
      <c r="CTD323" s="2735"/>
      <c r="CTE323" s="2735"/>
      <c r="CTF323" s="2735"/>
      <c r="CTG323" s="2735"/>
      <c r="CTH323" s="2735"/>
      <c r="CTI323" s="2735"/>
      <c r="CTJ323" s="2735"/>
      <c r="CTK323" s="2735"/>
      <c r="CTL323" s="2735"/>
      <c r="CTM323" s="2735"/>
      <c r="CTN323" s="2735"/>
      <c r="CTO323" s="2735"/>
      <c r="CTP323" s="2735"/>
      <c r="CTQ323" s="2735"/>
      <c r="CTR323" s="2735"/>
      <c r="CTS323" s="2735"/>
      <c r="CTT323" s="2735"/>
      <c r="CTU323" s="2735"/>
      <c r="CTV323" s="2735"/>
      <c r="CTW323" s="2735"/>
      <c r="CTX323" s="2735"/>
      <c r="CTY323" s="2735"/>
      <c r="CTZ323" s="2735"/>
      <c r="CUA323" s="2735"/>
      <c r="CUB323" s="2735"/>
      <c r="CUC323" s="2735"/>
      <c r="CUD323" s="2735"/>
      <c r="CUE323" s="2735"/>
      <c r="CUF323" s="2735"/>
      <c r="CUG323" s="2735"/>
      <c r="CUH323" s="2735"/>
      <c r="CUI323" s="2735"/>
      <c r="CUJ323" s="2735"/>
      <c r="CUK323" s="2735"/>
      <c r="CUL323" s="2735"/>
      <c r="CUM323" s="2735"/>
      <c r="CUN323" s="2735"/>
      <c r="CUO323" s="2735"/>
      <c r="CUP323" s="2735"/>
      <c r="CUQ323" s="2735"/>
      <c r="CUR323" s="2735"/>
      <c r="CUS323" s="2735"/>
      <c r="CUT323" s="2735"/>
      <c r="CUU323" s="2735"/>
      <c r="CUV323" s="2735"/>
      <c r="CUW323" s="2735"/>
      <c r="CUX323" s="2735"/>
      <c r="CUY323" s="2735"/>
      <c r="CUZ323" s="2735"/>
      <c r="CVA323" s="2735"/>
      <c r="CVB323" s="2735"/>
      <c r="CVC323" s="2735"/>
      <c r="CVD323" s="2735"/>
      <c r="CVE323" s="2735"/>
      <c r="CVF323" s="2735"/>
      <c r="CVG323" s="2735"/>
      <c r="CVH323" s="2735"/>
      <c r="CVI323" s="2735"/>
      <c r="CVJ323" s="2735"/>
      <c r="CVK323" s="2735"/>
      <c r="CVL323" s="2735"/>
      <c r="CVM323" s="2735"/>
      <c r="CVN323" s="2735"/>
      <c r="CVO323" s="2735"/>
      <c r="CVP323" s="2735"/>
      <c r="CVQ323" s="2735"/>
      <c r="CVR323" s="2735"/>
      <c r="CVS323" s="2735"/>
      <c r="CVT323" s="2735"/>
      <c r="CVU323" s="2735"/>
      <c r="CVV323" s="2735"/>
      <c r="CVW323" s="2735"/>
      <c r="CVX323" s="2735"/>
      <c r="CVY323" s="2735"/>
      <c r="CVZ323" s="2735"/>
      <c r="CWA323" s="2735"/>
      <c r="CWB323" s="2735"/>
      <c r="CWC323" s="2735"/>
      <c r="CWD323" s="2735"/>
      <c r="CWE323" s="2735"/>
      <c r="CWF323" s="2735"/>
      <c r="CWG323" s="2735"/>
      <c r="CWH323" s="2735"/>
      <c r="CWI323" s="2735"/>
      <c r="CWJ323" s="2735"/>
      <c r="CWK323" s="2735"/>
      <c r="CWL323" s="2735"/>
      <c r="CWM323" s="2735"/>
      <c r="CWN323" s="2735"/>
      <c r="CWO323" s="2735"/>
      <c r="CWP323" s="2735"/>
      <c r="CWQ323" s="2735"/>
      <c r="CWR323" s="2735"/>
      <c r="CWS323" s="2735"/>
      <c r="CWT323" s="2735"/>
      <c r="CWU323" s="2735"/>
      <c r="CWV323" s="2735"/>
      <c r="CWW323" s="2735"/>
      <c r="CWX323" s="2735"/>
      <c r="CWY323" s="2735"/>
      <c r="CWZ323" s="2735"/>
      <c r="CXA323" s="2735"/>
      <c r="CXB323" s="2735"/>
      <c r="CXC323" s="2735"/>
      <c r="CXD323" s="2735"/>
      <c r="CXE323" s="2735"/>
      <c r="CXF323" s="2735"/>
      <c r="CXG323" s="2735"/>
      <c r="CXH323" s="2735"/>
      <c r="CXI323" s="2735"/>
      <c r="CXJ323" s="2735"/>
      <c r="CXK323" s="2735"/>
      <c r="CXL323" s="2735"/>
      <c r="CXM323" s="2735"/>
      <c r="CXN323" s="2735"/>
      <c r="CXO323" s="2735"/>
      <c r="CXP323" s="2735"/>
      <c r="CXQ323" s="2735"/>
      <c r="CXR323" s="2735"/>
      <c r="CXS323" s="2735"/>
      <c r="CXT323" s="2735"/>
      <c r="CXU323" s="2735"/>
      <c r="CXV323" s="2735"/>
      <c r="CXW323" s="2735"/>
      <c r="CXX323" s="2735"/>
      <c r="CXY323" s="2735"/>
      <c r="CXZ323" s="2735"/>
      <c r="CYA323" s="2735"/>
      <c r="CYB323" s="2735"/>
      <c r="CYC323" s="2735"/>
      <c r="CYD323" s="2735"/>
      <c r="CYE323" s="2735"/>
      <c r="CYF323" s="2735"/>
      <c r="CYG323" s="2735"/>
      <c r="CYH323" s="2735"/>
      <c r="CYI323" s="2735"/>
      <c r="CYJ323" s="2735"/>
      <c r="CYK323" s="2735"/>
      <c r="CYL323" s="2735"/>
      <c r="CYM323" s="2735"/>
      <c r="CYN323" s="2735"/>
      <c r="CYO323" s="2735"/>
      <c r="CYP323" s="2735"/>
      <c r="CYQ323" s="2735"/>
      <c r="CYR323" s="2735"/>
      <c r="CYS323" s="2735"/>
      <c r="CYT323" s="2735"/>
      <c r="CYU323" s="2735"/>
      <c r="CYV323" s="2735"/>
      <c r="CYW323" s="2735"/>
      <c r="CYX323" s="2735"/>
      <c r="CYY323" s="2735"/>
      <c r="CYZ323" s="2735"/>
      <c r="CZA323" s="2735"/>
      <c r="CZB323" s="2735"/>
      <c r="CZC323" s="2735"/>
      <c r="CZD323" s="2735"/>
      <c r="CZE323" s="2735"/>
      <c r="CZF323" s="2735"/>
      <c r="CZG323" s="2735"/>
      <c r="CZH323" s="2735"/>
      <c r="CZI323" s="2735"/>
      <c r="CZJ323" s="2735"/>
      <c r="CZK323" s="2735"/>
      <c r="CZL323" s="2735"/>
      <c r="CZM323" s="2735"/>
      <c r="CZN323" s="2735"/>
      <c r="CZO323" s="2735"/>
      <c r="CZP323" s="2735"/>
      <c r="CZQ323" s="2735"/>
      <c r="CZR323" s="2735"/>
      <c r="CZS323" s="2735"/>
      <c r="CZT323" s="2735"/>
      <c r="CZU323" s="2735"/>
      <c r="CZV323" s="2735"/>
      <c r="CZW323" s="2735"/>
      <c r="CZX323" s="2735"/>
      <c r="CZY323" s="2735"/>
      <c r="CZZ323" s="2735"/>
      <c r="DAA323" s="2735"/>
      <c r="DAB323" s="2735"/>
      <c r="DAC323" s="2735"/>
      <c r="DAD323" s="2735"/>
      <c r="DAE323" s="2735"/>
      <c r="DAF323" s="2735"/>
      <c r="DAG323" s="2735"/>
      <c r="DAH323" s="2735"/>
      <c r="DAI323" s="2735"/>
      <c r="DAJ323" s="2735"/>
      <c r="DAK323" s="2735"/>
      <c r="DAL323" s="2735"/>
      <c r="DAM323" s="2735"/>
      <c r="DAN323" s="2735"/>
      <c r="DAO323" s="2735"/>
      <c r="DAP323" s="2735"/>
      <c r="DAQ323" s="2735"/>
      <c r="DAR323" s="2735"/>
      <c r="DAS323" s="2735"/>
      <c r="DAT323" s="2735"/>
      <c r="DAU323" s="2735"/>
      <c r="DAV323" s="2735"/>
      <c r="DAW323" s="2735"/>
      <c r="DAX323" s="2735"/>
      <c r="DAY323" s="2735"/>
      <c r="DAZ323" s="2735"/>
      <c r="DBA323" s="2735"/>
      <c r="DBB323" s="2735"/>
      <c r="DBC323" s="2735"/>
      <c r="DBD323" s="2735"/>
      <c r="DBE323" s="2735"/>
      <c r="DBF323" s="2735"/>
      <c r="DBG323" s="2735"/>
      <c r="DBH323" s="2735"/>
      <c r="DBI323" s="2735"/>
      <c r="DBJ323" s="2735"/>
      <c r="DBK323" s="2735"/>
      <c r="DBL323" s="2735"/>
      <c r="DBM323" s="2735"/>
      <c r="DBN323" s="2735"/>
      <c r="DBO323" s="2735"/>
      <c r="DBP323" s="2735"/>
      <c r="DBQ323" s="2735"/>
      <c r="DBR323" s="2735"/>
      <c r="DBS323" s="2735"/>
      <c r="DBT323" s="2735"/>
      <c r="DBU323" s="2735"/>
      <c r="DBV323" s="2735"/>
      <c r="DBW323" s="2735"/>
      <c r="DBX323" s="2735"/>
      <c r="DBY323" s="2735"/>
      <c r="DBZ323" s="2735"/>
      <c r="DCA323" s="2735"/>
      <c r="DCB323" s="2735"/>
      <c r="DCC323" s="2735"/>
      <c r="DCD323" s="2735"/>
      <c r="DCE323" s="2735"/>
      <c r="DCF323" s="2735"/>
      <c r="DCG323" s="2735"/>
      <c r="DCH323" s="2735"/>
      <c r="DCI323" s="2735"/>
      <c r="DCJ323" s="2735"/>
      <c r="DCK323" s="2735"/>
      <c r="DCL323" s="2735"/>
      <c r="DCM323" s="2735"/>
      <c r="DCN323" s="2735"/>
      <c r="DCO323" s="2735"/>
      <c r="DCP323" s="2735"/>
      <c r="DCQ323" s="2735"/>
      <c r="DCR323" s="2735"/>
      <c r="DCS323" s="2735"/>
      <c r="DCT323" s="2735"/>
      <c r="DCU323" s="2735"/>
      <c r="DCV323" s="2735"/>
      <c r="DCW323" s="2735"/>
      <c r="DCX323" s="2735"/>
      <c r="DCY323" s="2735"/>
      <c r="DCZ323" s="2735"/>
      <c r="DDA323" s="2735"/>
      <c r="DDB323" s="2735"/>
      <c r="DDC323" s="2735"/>
      <c r="DDD323" s="2735"/>
      <c r="DDE323" s="2735"/>
      <c r="DDF323" s="2735"/>
      <c r="DDG323" s="2735"/>
      <c r="DDH323" s="2735"/>
      <c r="DDI323" s="2735"/>
      <c r="DDJ323" s="2735"/>
      <c r="DDK323" s="2735"/>
      <c r="DDL323" s="2735"/>
      <c r="DDM323" s="2735"/>
      <c r="DDN323" s="2735"/>
      <c r="DDO323" s="2735"/>
      <c r="DDP323" s="2735"/>
      <c r="DDQ323" s="2735"/>
      <c r="DDR323" s="2735"/>
      <c r="DDS323" s="2735"/>
      <c r="DDT323" s="2735"/>
      <c r="DDU323" s="2735"/>
      <c r="DDV323" s="2735"/>
      <c r="DDW323" s="2735"/>
      <c r="DDX323" s="2735"/>
      <c r="DDY323" s="2735"/>
      <c r="DDZ323" s="2735"/>
      <c r="DEA323" s="2735"/>
      <c r="DEB323" s="2735"/>
      <c r="DEC323" s="2735"/>
      <c r="DED323" s="2735"/>
      <c r="DEE323" s="2735"/>
      <c r="DEF323" s="2735"/>
      <c r="DEG323" s="2735"/>
      <c r="DEH323" s="2735"/>
      <c r="DEI323" s="2735"/>
      <c r="DEJ323" s="2735"/>
      <c r="DEK323" s="2735"/>
      <c r="DEL323" s="2735"/>
      <c r="DEM323" s="2735"/>
      <c r="DEN323" s="2735"/>
      <c r="DEO323" s="2735"/>
      <c r="DEP323" s="2735"/>
      <c r="DEQ323" s="2735"/>
      <c r="DER323" s="2735"/>
      <c r="DES323" s="2735"/>
      <c r="DET323" s="2735"/>
      <c r="DEU323" s="2735"/>
      <c r="DEV323" s="2735"/>
      <c r="DEW323" s="2735"/>
      <c r="DEX323" s="2735"/>
      <c r="DEY323" s="2735"/>
      <c r="DEZ323" s="2735"/>
      <c r="DFA323" s="2735"/>
      <c r="DFB323" s="2735"/>
      <c r="DFC323" s="2735"/>
      <c r="DFD323" s="2735"/>
      <c r="DFE323" s="2735"/>
      <c r="DFF323" s="2735"/>
      <c r="DFG323" s="2735"/>
      <c r="DFH323" s="2735"/>
      <c r="DFI323" s="2735"/>
      <c r="DFJ323" s="2735"/>
      <c r="DFK323" s="2735"/>
      <c r="DFL323" s="2735"/>
      <c r="DFM323" s="2735"/>
      <c r="DFN323" s="2735"/>
      <c r="DFO323" s="2735"/>
      <c r="DFP323" s="2735"/>
      <c r="DFQ323" s="2735"/>
      <c r="DFR323" s="2735"/>
      <c r="DFS323" s="2735"/>
      <c r="DFT323" s="2735"/>
      <c r="DFU323" s="2735"/>
      <c r="DFV323" s="2735"/>
      <c r="DFW323" s="2735"/>
      <c r="DFX323" s="2735"/>
      <c r="DFY323" s="2735"/>
      <c r="DFZ323" s="2735"/>
      <c r="DGA323" s="2735"/>
      <c r="DGB323" s="2735"/>
      <c r="DGC323" s="2735"/>
      <c r="DGD323" s="2735"/>
      <c r="DGE323" s="2735"/>
      <c r="DGF323" s="2735"/>
      <c r="DGG323" s="2735"/>
      <c r="DGH323" s="2735"/>
      <c r="DGI323" s="2735"/>
      <c r="DGJ323" s="2735"/>
      <c r="DGK323" s="2735"/>
      <c r="DGL323" s="2735"/>
      <c r="DGM323" s="2735"/>
      <c r="DGN323" s="2735"/>
      <c r="DGO323" s="2735"/>
      <c r="DGP323" s="2735"/>
      <c r="DGQ323" s="2735"/>
      <c r="DGR323" s="2735"/>
      <c r="DGS323" s="2735"/>
      <c r="DGT323" s="2735"/>
      <c r="DGU323" s="2735"/>
      <c r="DGV323" s="2735"/>
      <c r="DGW323" s="2735"/>
      <c r="DGX323" s="2735"/>
      <c r="DGY323" s="2735"/>
      <c r="DGZ323" s="2735"/>
      <c r="DHA323" s="2735"/>
      <c r="DHB323" s="2735"/>
      <c r="DHC323" s="2735"/>
      <c r="DHD323" s="2735"/>
      <c r="DHE323" s="2735"/>
      <c r="DHF323" s="2735"/>
      <c r="DHG323" s="2735"/>
      <c r="DHH323" s="2735"/>
      <c r="DHI323" s="2735"/>
      <c r="DHJ323" s="2735"/>
      <c r="DHK323" s="2735"/>
      <c r="DHL323" s="2735"/>
      <c r="DHM323" s="2735"/>
      <c r="DHN323" s="2735"/>
      <c r="DHO323" s="2735"/>
      <c r="DHP323" s="2735"/>
      <c r="DHQ323" s="2735"/>
      <c r="DHR323" s="2735"/>
      <c r="DHS323" s="2735"/>
      <c r="DHT323" s="2735"/>
      <c r="DHU323" s="2735"/>
      <c r="DHV323" s="2735"/>
      <c r="DHW323" s="2735"/>
      <c r="DHX323" s="2735"/>
      <c r="DHY323" s="2735"/>
      <c r="DHZ323" s="2735"/>
      <c r="DIA323" s="2735"/>
      <c r="DIB323" s="2735"/>
      <c r="DIC323" s="2735"/>
      <c r="DID323" s="2735"/>
      <c r="DIE323" s="2735"/>
      <c r="DIF323" s="2735"/>
      <c r="DIG323" s="2735"/>
      <c r="DIH323" s="2735"/>
      <c r="DII323" s="2735"/>
      <c r="DIJ323" s="2735"/>
      <c r="DIK323" s="2735"/>
      <c r="DIL323" s="2735"/>
      <c r="DIM323" s="2735"/>
      <c r="DIN323" s="2735"/>
      <c r="DIO323" s="2735"/>
      <c r="DIP323" s="2735"/>
      <c r="DIQ323" s="2735"/>
      <c r="DIR323" s="2735"/>
      <c r="DIS323" s="2735"/>
      <c r="DIT323" s="2735"/>
      <c r="DIU323" s="2735"/>
      <c r="DIV323" s="2735"/>
      <c r="DIW323" s="2735"/>
      <c r="DIX323" s="2735"/>
      <c r="DIY323" s="2735"/>
      <c r="DIZ323" s="2735"/>
      <c r="DJA323" s="2735"/>
      <c r="DJB323" s="2735"/>
      <c r="DJC323" s="2735"/>
      <c r="DJD323" s="2735"/>
      <c r="DJE323" s="2735"/>
      <c r="DJF323" s="2735"/>
      <c r="DJG323" s="2735"/>
      <c r="DJH323" s="2735"/>
      <c r="DJI323" s="2735"/>
      <c r="DJJ323" s="2735"/>
      <c r="DJK323" s="2735"/>
      <c r="DJL323" s="2735"/>
      <c r="DJM323" s="2735"/>
      <c r="DJN323" s="2735"/>
      <c r="DJO323" s="2735"/>
      <c r="DJP323" s="2735"/>
      <c r="DJQ323" s="2735"/>
      <c r="DJR323" s="2735"/>
      <c r="DJS323" s="2735"/>
      <c r="DJT323" s="2735"/>
      <c r="DJU323" s="2735"/>
      <c r="DJV323" s="2735"/>
      <c r="DJW323" s="2735"/>
      <c r="DJX323" s="2735"/>
      <c r="DJY323" s="2735"/>
      <c r="DJZ323" s="2735"/>
      <c r="DKA323" s="2735"/>
      <c r="DKB323" s="2735"/>
      <c r="DKC323" s="2735"/>
      <c r="DKD323" s="2735"/>
      <c r="DKE323" s="2735"/>
      <c r="DKF323" s="2735"/>
      <c r="DKG323" s="2735"/>
      <c r="DKH323" s="2735"/>
      <c r="DKI323" s="2735"/>
      <c r="DKJ323" s="2735"/>
      <c r="DKK323" s="2735"/>
      <c r="DKL323" s="2735"/>
      <c r="DKM323" s="2735"/>
      <c r="DKN323" s="2735"/>
      <c r="DKO323" s="2735"/>
      <c r="DKP323" s="2735"/>
      <c r="DKQ323" s="2735"/>
      <c r="DKR323" s="2735"/>
      <c r="DKS323" s="2735"/>
      <c r="DKT323" s="2735"/>
      <c r="DKU323" s="2735"/>
      <c r="DKV323" s="2735"/>
      <c r="DKW323" s="2735"/>
      <c r="DKX323" s="2735"/>
      <c r="DKY323" s="2735"/>
      <c r="DKZ323" s="2735"/>
      <c r="DLA323" s="2735"/>
      <c r="DLB323" s="2735"/>
      <c r="DLC323" s="2735"/>
      <c r="DLD323" s="2735"/>
      <c r="DLE323" s="2735"/>
      <c r="DLF323" s="2735"/>
      <c r="DLG323" s="2735"/>
      <c r="DLH323" s="2735"/>
      <c r="DLI323" s="2735"/>
      <c r="DLJ323" s="2735"/>
      <c r="DLK323" s="2735"/>
      <c r="DLL323" s="2735"/>
      <c r="DLM323" s="2735"/>
      <c r="DLN323" s="2735"/>
      <c r="DLO323" s="2735"/>
      <c r="DLP323" s="2735"/>
      <c r="DLQ323" s="2735"/>
      <c r="DLR323" s="2735"/>
      <c r="DLS323" s="2735"/>
      <c r="DLT323" s="2735"/>
      <c r="DLU323" s="2735"/>
      <c r="DLV323" s="2735"/>
      <c r="DLW323" s="2735"/>
      <c r="DLX323" s="2735"/>
      <c r="DLY323" s="2735"/>
      <c r="DLZ323" s="2735"/>
      <c r="DMA323" s="2735"/>
      <c r="DMB323" s="2735"/>
      <c r="DMC323" s="2735"/>
      <c r="DMD323" s="2735"/>
      <c r="DME323" s="2735"/>
      <c r="DMF323" s="2735"/>
      <c r="DMG323" s="2735"/>
      <c r="DMH323" s="2735"/>
      <c r="DMI323" s="2735"/>
      <c r="DMJ323" s="2735"/>
      <c r="DMK323" s="2735"/>
      <c r="DML323" s="2735"/>
      <c r="DMM323" s="2735"/>
      <c r="DMN323" s="2735"/>
      <c r="DMO323" s="2735"/>
      <c r="DMP323" s="2735"/>
      <c r="DMQ323" s="2735"/>
      <c r="DMR323" s="2735"/>
      <c r="DMS323" s="2735"/>
      <c r="DMT323" s="2735"/>
      <c r="DMU323" s="2735"/>
      <c r="DMV323" s="2735"/>
      <c r="DMW323" s="2735"/>
      <c r="DMX323" s="2735"/>
      <c r="DMY323" s="2735"/>
      <c r="DMZ323" s="2735"/>
      <c r="DNA323" s="2735"/>
      <c r="DNB323" s="2735"/>
      <c r="DNC323" s="2735"/>
      <c r="DND323" s="2735"/>
      <c r="DNE323" s="2735"/>
      <c r="DNF323" s="2735"/>
      <c r="DNG323" s="2735"/>
      <c r="DNH323" s="2735"/>
      <c r="DNI323" s="2735"/>
      <c r="DNJ323" s="2735"/>
      <c r="DNK323" s="2735"/>
      <c r="DNL323" s="2735"/>
      <c r="DNM323" s="2735"/>
      <c r="DNN323" s="2735"/>
      <c r="DNO323" s="2735"/>
      <c r="DNP323" s="2735"/>
      <c r="DNQ323" s="2735"/>
      <c r="DNR323" s="2735"/>
      <c r="DNS323" s="2735"/>
      <c r="DNT323" s="2735"/>
      <c r="DNU323" s="2735"/>
      <c r="DNV323" s="2735"/>
      <c r="DNW323" s="2735"/>
      <c r="DNX323" s="2735"/>
      <c r="DNY323" s="2735"/>
      <c r="DNZ323" s="2735"/>
      <c r="DOA323" s="2735"/>
      <c r="DOB323" s="2735"/>
      <c r="DOC323" s="2735"/>
      <c r="DOD323" s="2735"/>
      <c r="DOE323" s="2735"/>
      <c r="DOF323" s="2735"/>
      <c r="DOG323" s="2735"/>
      <c r="DOH323" s="2735"/>
      <c r="DOI323" s="2735"/>
      <c r="DOJ323" s="2735"/>
      <c r="DOK323" s="2735"/>
      <c r="DOL323" s="2735"/>
      <c r="DOM323" s="2735"/>
      <c r="DON323" s="2735"/>
      <c r="DOO323" s="2735"/>
      <c r="DOP323" s="2735"/>
      <c r="DOQ323" s="2735"/>
      <c r="DOR323" s="2735"/>
      <c r="DOS323" s="2735"/>
      <c r="DOT323" s="2735"/>
      <c r="DOU323" s="2735"/>
      <c r="DOV323" s="2735"/>
      <c r="DOW323" s="2735"/>
      <c r="DOX323" s="2735"/>
      <c r="DOY323" s="2735"/>
      <c r="DOZ323" s="2735"/>
      <c r="DPA323" s="2735"/>
      <c r="DPB323" s="2735"/>
      <c r="DPC323" s="2735"/>
      <c r="DPD323" s="2735"/>
      <c r="DPE323" s="2735"/>
      <c r="DPF323" s="2735"/>
      <c r="DPG323" s="2735"/>
      <c r="DPH323" s="2735"/>
      <c r="DPI323" s="2735"/>
      <c r="DPJ323" s="2735"/>
      <c r="DPK323" s="2735"/>
      <c r="DPL323" s="2735"/>
      <c r="DPM323" s="2735"/>
      <c r="DPN323" s="2735"/>
      <c r="DPO323" s="2735"/>
      <c r="DPP323" s="2735"/>
      <c r="DPQ323" s="2735"/>
      <c r="DPR323" s="2735"/>
      <c r="DPS323" s="2735"/>
      <c r="DPT323" s="2735"/>
      <c r="DPU323" s="2735"/>
      <c r="DPV323" s="2735"/>
      <c r="DPW323" s="2735"/>
      <c r="DPX323" s="2735"/>
      <c r="DPY323" s="2735"/>
      <c r="DPZ323" s="2735"/>
      <c r="DQA323" s="2735"/>
      <c r="DQB323" s="2735"/>
      <c r="DQC323" s="2735"/>
      <c r="DQD323" s="2735"/>
      <c r="DQE323" s="2735"/>
      <c r="DQF323" s="2735"/>
      <c r="DQG323" s="2735"/>
      <c r="DQH323" s="2735"/>
      <c r="DQI323" s="2735"/>
      <c r="DQJ323" s="2735"/>
      <c r="DQK323" s="2735"/>
      <c r="DQL323" s="2735"/>
      <c r="DQM323" s="2735"/>
      <c r="DQN323" s="2735"/>
      <c r="DQO323" s="2735"/>
      <c r="DQP323" s="2735"/>
      <c r="DQQ323" s="2735"/>
      <c r="DQR323" s="2735"/>
      <c r="DQS323" s="2735"/>
      <c r="DQT323" s="2735"/>
      <c r="DQU323" s="2735"/>
      <c r="DQV323" s="2735"/>
      <c r="DQW323" s="2735"/>
      <c r="DQX323" s="2735"/>
      <c r="DQY323" s="2735"/>
      <c r="DQZ323" s="2735"/>
      <c r="DRA323" s="2735"/>
      <c r="DRB323" s="2735"/>
      <c r="DRC323" s="2735"/>
      <c r="DRD323" s="2735"/>
      <c r="DRE323" s="2735"/>
      <c r="DRF323" s="2735"/>
      <c r="DRG323" s="2735"/>
      <c r="DRH323" s="2735"/>
      <c r="DRI323" s="2735"/>
      <c r="DRJ323" s="2735"/>
      <c r="DRK323" s="2735"/>
      <c r="DRL323" s="2735"/>
      <c r="DRM323" s="2735"/>
      <c r="DRN323" s="2735"/>
      <c r="DRO323" s="2735"/>
      <c r="DRP323" s="2735"/>
      <c r="DRQ323" s="2735"/>
      <c r="DRR323" s="2735"/>
      <c r="DRS323" s="2735"/>
      <c r="DRT323" s="2735"/>
      <c r="DRU323" s="2735"/>
      <c r="DRV323" s="2735"/>
      <c r="DRW323" s="2735"/>
      <c r="DRX323" s="2735"/>
      <c r="DRY323" s="2735"/>
      <c r="DRZ323" s="2735"/>
      <c r="DSA323" s="2735"/>
      <c r="DSB323" s="2735"/>
      <c r="DSC323" s="2735"/>
      <c r="DSD323" s="2735"/>
      <c r="DSE323" s="2735"/>
      <c r="DSF323" s="2735"/>
      <c r="DSG323" s="2735"/>
      <c r="DSH323" s="2735"/>
      <c r="DSI323" s="2735"/>
      <c r="DSJ323" s="2735"/>
      <c r="DSK323" s="2735"/>
      <c r="DSL323" s="2735"/>
      <c r="DSM323" s="2735"/>
      <c r="DSN323" s="2735"/>
      <c r="DSO323" s="2735"/>
      <c r="DSP323" s="2735"/>
      <c r="DSQ323" s="2735"/>
      <c r="DSR323" s="2735"/>
      <c r="DSS323" s="2735"/>
      <c r="DST323" s="2735"/>
      <c r="DSU323" s="2735"/>
      <c r="DSV323" s="2735"/>
      <c r="DSW323" s="2735"/>
      <c r="DSX323" s="2735"/>
      <c r="DSY323" s="2735"/>
      <c r="DSZ323" s="2735"/>
      <c r="DTA323" s="2735"/>
      <c r="DTB323" s="2735"/>
      <c r="DTC323" s="2735"/>
      <c r="DTD323" s="2735"/>
      <c r="DTE323" s="2735"/>
      <c r="DTF323" s="2735"/>
      <c r="DTG323" s="2735"/>
      <c r="DTH323" s="2735"/>
      <c r="DTI323" s="2735"/>
      <c r="DTJ323" s="2735"/>
      <c r="DTK323" s="2735"/>
      <c r="DTL323" s="2735"/>
      <c r="DTM323" s="2735"/>
      <c r="DTN323" s="2735"/>
      <c r="DTO323" s="2735"/>
      <c r="DTP323" s="2735"/>
      <c r="DTQ323" s="2735"/>
      <c r="DTR323" s="2735"/>
      <c r="DTS323" s="2735"/>
      <c r="DTT323" s="2735"/>
      <c r="DTU323" s="2735"/>
      <c r="DTV323" s="2735"/>
      <c r="DTW323" s="2735"/>
      <c r="DTX323" s="2735"/>
      <c r="DTY323" s="2735"/>
      <c r="DTZ323" s="2735"/>
      <c r="DUA323" s="2735"/>
      <c r="DUB323" s="2735"/>
      <c r="DUC323" s="2735"/>
      <c r="DUD323" s="2735"/>
      <c r="DUE323" s="2735"/>
      <c r="DUF323" s="2735"/>
      <c r="DUG323" s="2735"/>
      <c r="DUH323" s="2735"/>
      <c r="DUI323" s="2735"/>
      <c r="DUJ323" s="2735"/>
      <c r="DUK323" s="2735"/>
      <c r="DUL323" s="2735"/>
      <c r="DUM323" s="2735"/>
      <c r="DUN323" s="2735"/>
      <c r="DUO323" s="2735"/>
      <c r="DUP323" s="2735"/>
      <c r="DUQ323" s="2735"/>
      <c r="DUR323" s="2735"/>
      <c r="DUS323" s="2735"/>
      <c r="DUT323" s="2735"/>
      <c r="DUU323" s="2735"/>
      <c r="DUV323" s="2735"/>
      <c r="DUW323" s="2735"/>
      <c r="DUX323" s="2735"/>
      <c r="DUY323" s="2735"/>
      <c r="DUZ323" s="2735"/>
      <c r="DVA323" s="2735"/>
      <c r="DVB323" s="2735"/>
      <c r="DVC323" s="2735"/>
      <c r="DVD323" s="2735"/>
      <c r="DVE323" s="2735"/>
      <c r="DVF323" s="2735"/>
      <c r="DVG323" s="2735"/>
      <c r="DVH323" s="2735"/>
      <c r="DVI323" s="2735"/>
      <c r="DVJ323" s="2735"/>
      <c r="DVK323" s="2735"/>
      <c r="DVL323" s="2735"/>
      <c r="DVM323" s="2735"/>
      <c r="DVN323" s="2735"/>
      <c r="DVO323" s="2735"/>
      <c r="DVP323" s="2735"/>
      <c r="DVQ323" s="2735"/>
      <c r="DVR323" s="2735"/>
      <c r="DVS323" s="2735"/>
      <c r="DVT323" s="2735"/>
      <c r="DVU323" s="2735"/>
      <c r="DVV323" s="2735"/>
      <c r="DVW323" s="2735"/>
      <c r="DVX323" s="2735"/>
      <c r="DVY323" s="2735"/>
      <c r="DVZ323" s="2735"/>
      <c r="DWA323" s="2735"/>
      <c r="DWB323" s="2735"/>
      <c r="DWC323" s="2735"/>
      <c r="DWD323" s="2735"/>
      <c r="DWE323" s="2735"/>
      <c r="DWF323" s="2735"/>
      <c r="DWG323" s="2735"/>
      <c r="DWH323" s="2735"/>
      <c r="DWI323" s="2735"/>
      <c r="DWJ323" s="2735"/>
      <c r="DWK323" s="2735"/>
      <c r="DWL323" s="2735"/>
      <c r="DWM323" s="2735"/>
      <c r="DWN323" s="2735"/>
      <c r="DWO323" s="2735"/>
      <c r="DWP323" s="2735"/>
      <c r="DWQ323" s="2735"/>
      <c r="DWR323" s="2735"/>
      <c r="DWS323" s="2735"/>
      <c r="DWT323" s="2735"/>
      <c r="DWU323" s="2735"/>
      <c r="DWV323" s="2735"/>
      <c r="DWW323" s="2735"/>
      <c r="DWX323" s="2735"/>
      <c r="DWY323" s="2735"/>
      <c r="DWZ323" s="2735"/>
      <c r="DXA323" s="2735"/>
      <c r="DXB323" s="2735"/>
      <c r="DXC323" s="2735"/>
      <c r="DXD323" s="2735"/>
      <c r="DXE323" s="2735"/>
      <c r="DXF323" s="2735"/>
      <c r="DXG323" s="2735"/>
      <c r="DXH323" s="2735"/>
      <c r="DXI323" s="2735"/>
      <c r="DXJ323" s="2735"/>
      <c r="DXK323" s="2735"/>
      <c r="DXL323" s="2735"/>
      <c r="DXM323" s="2735"/>
      <c r="DXN323" s="2735"/>
      <c r="DXO323" s="2735"/>
      <c r="DXP323" s="2735"/>
      <c r="DXQ323" s="2735"/>
      <c r="DXR323" s="2735"/>
      <c r="DXS323" s="2735"/>
      <c r="DXT323" s="2735"/>
      <c r="DXU323" s="2735"/>
      <c r="DXV323" s="2735"/>
      <c r="DXW323" s="2735"/>
      <c r="DXX323" s="2735"/>
      <c r="DXY323" s="2735"/>
      <c r="DXZ323" s="2735"/>
      <c r="DYA323" s="2735"/>
      <c r="DYB323" s="2735"/>
      <c r="DYC323" s="2735"/>
      <c r="DYD323" s="2735"/>
      <c r="DYE323" s="2735"/>
      <c r="DYF323" s="2735"/>
      <c r="DYG323" s="2735"/>
      <c r="DYH323" s="2735"/>
      <c r="DYI323" s="2735"/>
      <c r="DYJ323" s="2735"/>
      <c r="DYK323" s="2735"/>
      <c r="DYL323" s="2735"/>
      <c r="DYM323" s="2735"/>
      <c r="DYN323" s="2735"/>
      <c r="DYO323" s="2735"/>
      <c r="DYP323" s="2735"/>
      <c r="DYQ323" s="2735"/>
      <c r="DYR323" s="2735"/>
      <c r="DYS323" s="2735"/>
      <c r="DYT323" s="2735"/>
      <c r="DYU323" s="2735"/>
      <c r="DYV323" s="2735"/>
      <c r="DYW323" s="2735"/>
      <c r="DYX323" s="2735"/>
      <c r="DYY323" s="2735"/>
      <c r="DYZ323" s="2735"/>
      <c r="DZA323" s="2735"/>
      <c r="DZB323" s="2735"/>
      <c r="DZC323" s="2735"/>
      <c r="DZD323" s="2735"/>
      <c r="DZE323" s="2735"/>
      <c r="DZF323" s="2735"/>
      <c r="DZG323" s="2735"/>
      <c r="DZH323" s="2735"/>
      <c r="DZI323" s="2735"/>
      <c r="DZJ323" s="2735"/>
      <c r="DZK323" s="2735"/>
      <c r="DZL323" s="2735"/>
      <c r="DZM323" s="2735"/>
      <c r="DZN323" s="2735"/>
      <c r="DZO323" s="2735"/>
      <c r="DZP323" s="2735"/>
      <c r="DZQ323" s="2735"/>
      <c r="DZR323" s="2735"/>
      <c r="DZS323" s="2735"/>
      <c r="DZT323" s="2735"/>
      <c r="DZU323" s="2735"/>
      <c r="DZV323" s="2735"/>
      <c r="DZW323" s="2735"/>
      <c r="DZX323" s="2735"/>
      <c r="DZY323" s="2735"/>
      <c r="DZZ323" s="2735"/>
      <c r="EAA323" s="2735"/>
      <c r="EAB323" s="2735"/>
      <c r="EAC323" s="2735"/>
      <c r="EAD323" s="2735"/>
      <c r="EAE323" s="2735"/>
      <c r="EAF323" s="2735"/>
      <c r="EAG323" s="2735"/>
      <c r="EAH323" s="2735"/>
      <c r="EAI323" s="2735"/>
      <c r="EAJ323" s="2735"/>
      <c r="EAK323" s="2735"/>
      <c r="EAL323" s="2735"/>
      <c r="EAM323" s="2735"/>
      <c r="EAN323" s="2735"/>
      <c r="EAO323" s="2735"/>
      <c r="EAP323" s="2735"/>
      <c r="EAQ323" s="2735"/>
      <c r="EAR323" s="2735"/>
      <c r="EAS323" s="2735"/>
      <c r="EAT323" s="2735"/>
      <c r="EAU323" s="2735"/>
      <c r="EAV323" s="2735"/>
      <c r="EAW323" s="2735"/>
      <c r="EAX323" s="2735"/>
      <c r="EAY323" s="2735"/>
      <c r="EAZ323" s="2735"/>
      <c r="EBA323" s="2735"/>
      <c r="EBB323" s="2735"/>
      <c r="EBC323" s="2735"/>
      <c r="EBD323" s="2735"/>
      <c r="EBE323" s="2735"/>
      <c r="EBF323" s="2735"/>
      <c r="EBG323" s="2735"/>
      <c r="EBH323" s="2735"/>
      <c r="EBI323" s="2735"/>
      <c r="EBJ323" s="2735"/>
      <c r="EBK323" s="2735"/>
      <c r="EBL323" s="2735"/>
      <c r="EBM323" s="2735"/>
      <c r="EBN323" s="2735"/>
      <c r="EBO323" s="2735"/>
      <c r="EBP323" s="2735"/>
      <c r="EBQ323" s="2735"/>
      <c r="EBR323" s="2735"/>
      <c r="EBS323" s="2735"/>
      <c r="EBT323" s="2735"/>
      <c r="EBU323" s="2735"/>
      <c r="EBV323" s="2735"/>
      <c r="EBW323" s="2735"/>
      <c r="EBX323" s="2735"/>
      <c r="EBY323" s="2735"/>
      <c r="EBZ323" s="2735"/>
      <c r="ECA323" s="2735"/>
      <c r="ECB323" s="2735"/>
      <c r="ECC323" s="2735"/>
      <c r="ECD323" s="2735"/>
      <c r="ECE323" s="2735"/>
      <c r="ECF323" s="2735"/>
      <c r="ECG323" s="2735"/>
      <c r="ECH323" s="2735"/>
      <c r="ECI323" s="2735"/>
      <c r="ECJ323" s="2735"/>
      <c r="ECK323" s="2735"/>
      <c r="ECL323" s="2735"/>
      <c r="ECM323" s="2735"/>
      <c r="ECN323" s="2735"/>
      <c r="ECO323" s="2735"/>
      <c r="ECP323" s="2735"/>
      <c r="ECQ323" s="2735"/>
      <c r="ECR323" s="2735"/>
      <c r="ECS323" s="2735"/>
      <c r="ECT323" s="2735"/>
      <c r="ECU323" s="2735"/>
      <c r="ECV323" s="2735"/>
      <c r="ECW323" s="2735"/>
      <c r="ECX323" s="2735"/>
      <c r="ECY323" s="2735"/>
      <c r="ECZ323" s="2735"/>
      <c r="EDA323" s="2735"/>
      <c r="EDB323" s="2735"/>
      <c r="EDC323" s="2735"/>
      <c r="EDD323" s="2735"/>
      <c r="EDE323" s="2735"/>
      <c r="EDF323" s="2735"/>
      <c r="EDG323" s="2735"/>
      <c r="EDH323" s="2735"/>
      <c r="EDI323" s="2735"/>
      <c r="EDJ323" s="2735"/>
      <c r="EDK323" s="2735"/>
      <c r="EDL323" s="2735"/>
      <c r="EDM323" s="2735"/>
      <c r="EDN323" s="2735"/>
      <c r="EDO323" s="2735"/>
      <c r="EDP323" s="2735"/>
      <c r="EDQ323" s="2735"/>
      <c r="EDR323" s="2735"/>
      <c r="EDS323" s="2735"/>
      <c r="EDT323" s="2735"/>
      <c r="EDU323" s="2735"/>
      <c r="EDV323" s="2735"/>
      <c r="EDW323" s="2735"/>
      <c r="EDX323" s="2735"/>
      <c r="EDY323" s="2735"/>
      <c r="EDZ323" s="2735"/>
      <c r="EEA323" s="2735"/>
      <c r="EEB323" s="2735"/>
      <c r="EEC323" s="2735"/>
      <c r="EED323" s="2735"/>
      <c r="EEE323" s="2735"/>
      <c r="EEF323" s="2735"/>
      <c r="EEG323" s="2735"/>
      <c r="EEH323" s="2735"/>
      <c r="EEI323" s="2735"/>
      <c r="EEJ323" s="2735"/>
      <c r="EEK323" s="2735"/>
      <c r="EEL323" s="2735"/>
      <c r="EEM323" s="2735"/>
      <c r="EEN323" s="2735"/>
      <c r="EEO323" s="2735"/>
      <c r="EEP323" s="2735"/>
      <c r="EEQ323" s="2735"/>
      <c r="EER323" s="2735"/>
      <c r="EES323" s="2735"/>
      <c r="EET323" s="2735"/>
      <c r="EEU323" s="2735"/>
      <c r="EEV323" s="2735"/>
      <c r="EEW323" s="2735"/>
      <c r="EEX323" s="2735"/>
      <c r="EEY323" s="2735"/>
      <c r="EEZ323" s="2735"/>
      <c r="EFA323" s="2735"/>
      <c r="EFB323" s="2735"/>
      <c r="EFC323" s="2735"/>
      <c r="EFD323" s="2735"/>
      <c r="EFE323" s="2735"/>
      <c r="EFF323" s="2735"/>
      <c r="EFG323" s="2735"/>
      <c r="EFH323" s="2735"/>
      <c r="EFI323" s="2735"/>
      <c r="EFJ323" s="2735"/>
      <c r="EFK323" s="2735"/>
      <c r="EFL323" s="2735"/>
      <c r="EFM323" s="2735"/>
      <c r="EFN323" s="2735"/>
      <c r="EFO323" s="2735"/>
      <c r="EFP323" s="2735"/>
      <c r="EFQ323" s="2735"/>
      <c r="EFR323" s="2735"/>
      <c r="EFS323" s="2735"/>
      <c r="EFT323" s="2735"/>
      <c r="EFU323" s="2735"/>
      <c r="EFV323" s="2735"/>
      <c r="EFW323" s="2735"/>
      <c r="EFX323" s="2735"/>
      <c r="EFY323" s="2735"/>
      <c r="EFZ323" s="2735"/>
      <c r="EGA323" s="2735"/>
      <c r="EGB323" s="2735"/>
      <c r="EGC323" s="2735"/>
      <c r="EGD323" s="2735"/>
      <c r="EGE323" s="2735"/>
      <c r="EGF323" s="2735"/>
      <c r="EGG323" s="2735"/>
      <c r="EGH323" s="2735"/>
      <c r="EGI323" s="2735"/>
      <c r="EGJ323" s="2735"/>
      <c r="EGK323" s="2735"/>
      <c r="EGL323" s="2735"/>
      <c r="EGM323" s="2735"/>
      <c r="EGN323" s="2735"/>
      <c r="EGO323" s="2735"/>
      <c r="EGP323" s="2735"/>
      <c r="EGQ323" s="2735"/>
      <c r="EGR323" s="2735"/>
      <c r="EGS323" s="2735"/>
      <c r="EGT323" s="2735"/>
      <c r="EGU323" s="2735"/>
      <c r="EGV323" s="2735"/>
      <c r="EGW323" s="2735"/>
      <c r="EGX323" s="2735"/>
      <c r="EGY323" s="2735"/>
      <c r="EGZ323" s="2735"/>
      <c r="EHA323" s="2735"/>
      <c r="EHB323" s="2735"/>
      <c r="EHC323" s="2735"/>
      <c r="EHD323" s="2735"/>
      <c r="EHE323" s="2735"/>
      <c r="EHF323" s="2735"/>
      <c r="EHG323" s="2735"/>
      <c r="EHH323" s="2735"/>
      <c r="EHI323" s="2735"/>
      <c r="EHJ323" s="2735"/>
      <c r="EHK323" s="2735"/>
      <c r="EHL323" s="2735"/>
      <c r="EHM323" s="2735"/>
      <c r="EHN323" s="2735"/>
      <c r="EHO323" s="2735"/>
      <c r="EHP323" s="2735"/>
      <c r="EHQ323" s="2735"/>
      <c r="EHR323" s="2735"/>
      <c r="EHS323" s="2735"/>
      <c r="EHT323" s="2735"/>
      <c r="EHU323" s="2735"/>
      <c r="EHV323" s="2735"/>
      <c r="EHW323" s="2735"/>
      <c r="EHX323" s="2735"/>
      <c r="EHY323" s="2735"/>
      <c r="EHZ323" s="2735"/>
      <c r="EIA323" s="2735"/>
      <c r="EIB323" s="2735"/>
      <c r="EIC323" s="2735"/>
      <c r="EID323" s="2735"/>
      <c r="EIE323" s="2735"/>
      <c r="EIF323" s="2735"/>
      <c r="EIG323" s="2735"/>
      <c r="EIH323" s="2735"/>
      <c r="EII323" s="2735"/>
      <c r="EIJ323" s="2735"/>
      <c r="EIK323" s="2735"/>
      <c r="EIL323" s="2735"/>
      <c r="EIM323" s="2735"/>
      <c r="EIN323" s="2735"/>
      <c r="EIO323" s="2735"/>
      <c r="EIP323" s="2735"/>
      <c r="EIQ323" s="2735"/>
      <c r="EIR323" s="2735"/>
      <c r="EIS323" s="2735"/>
      <c r="EIT323" s="2735"/>
      <c r="EIU323" s="2735"/>
      <c r="EIV323" s="2735"/>
      <c r="EIW323" s="2735"/>
      <c r="EIX323" s="2735"/>
      <c r="EIY323" s="2735"/>
      <c r="EIZ323" s="2735"/>
      <c r="EJA323" s="2735"/>
      <c r="EJB323" s="2735"/>
      <c r="EJC323" s="2735"/>
      <c r="EJD323" s="2735"/>
      <c r="EJE323" s="2735"/>
      <c r="EJF323" s="2735"/>
      <c r="EJG323" s="2735"/>
      <c r="EJH323" s="2735"/>
      <c r="EJI323" s="2735"/>
      <c r="EJJ323" s="2735"/>
      <c r="EJK323" s="2735"/>
      <c r="EJL323" s="2735"/>
      <c r="EJM323" s="2735"/>
      <c r="EJN323" s="2735"/>
      <c r="EJO323" s="2735"/>
      <c r="EJP323" s="2735"/>
      <c r="EJQ323" s="2735"/>
      <c r="EJR323" s="2735"/>
      <c r="EJS323" s="2735"/>
      <c r="EJT323" s="2735"/>
      <c r="EJU323" s="2735"/>
      <c r="EJV323" s="2735"/>
      <c r="EJW323" s="2735"/>
      <c r="EJX323" s="2735"/>
      <c r="EJY323" s="2735"/>
      <c r="EJZ323" s="2735"/>
      <c r="EKA323" s="2735"/>
      <c r="EKB323" s="2735"/>
      <c r="EKC323" s="2735"/>
      <c r="EKD323" s="2735"/>
      <c r="EKE323" s="2735"/>
      <c r="EKF323" s="2735"/>
      <c r="EKG323" s="2735"/>
      <c r="EKH323" s="2735"/>
      <c r="EKI323" s="2735"/>
      <c r="EKJ323" s="2735"/>
      <c r="EKK323" s="2735"/>
      <c r="EKL323" s="2735"/>
      <c r="EKM323" s="2735"/>
      <c r="EKN323" s="2735"/>
      <c r="EKO323" s="2735"/>
      <c r="EKP323" s="2735"/>
      <c r="EKQ323" s="2735"/>
      <c r="EKR323" s="2735"/>
      <c r="EKS323" s="2735"/>
      <c r="EKT323" s="2735"/>
      <c r="EKU323" s="2735"/>
      <c r="EKV323" s="2735"/>
      <c r="EKW323" s="2735"/>
      <c r="EKX323" s="2735"/>
      <c r="EKY323" s="2735"/>
      <c r="EKZ323" s="2735"/>
      <c r="ELA323" s="2735"/>
      <c r="ELB323" s="2735"/>
      <c r="ELC323" s="2735"/>
      <c r="ELD323" s="2735"/>
      <c r="ELE323" s="2735"/>
      <c r="ELF323" s="2735"/>
      <c r="ELG323" s="2735"/>
      <c r="ELH323" s="2735"/>
      <c r="ELI323" s="2735"/>
      <c r="ELJ323" s="2735"/>
      <c r="ELK323" s="2735"/>
      <c r="ELL323" s="2735"/>
      <c r="ELM323" s="2735"/>
      <c r="ELN323" s="2735"/>
      <c r="ELO323" s="2735"/>
      <c r="ELP323" s="2735"/>
      <c r="ELQ323" s="2735"/>
      <c r="ELR323" s="2735"/>
      <c r="ELS323" s="2735"/>
      <c r="ELT323" s="2735"/>
      <c r="ELU323" s="2735"/>
      <c r="ELV323" s="2735"/>
      <c r="ELW323" s="2735"/>
      <c r="ELX323" s="2735"/>
      <c r="ELY323" s="2735"/>
      <c r="ELZ323" s="2735"/>
      <c r="EMA323" s="2735"/>
      <c r="EMB323" s="2735"/>
      <c r="EMC323" s="2735"/>
      <c r="EMD323" s="2735"/>
      <c r="EME323" s="2735"/>
      <c r="EMF323" s="2735"/>
      <c r="EMG323" s="2735"/>
      <c r="EMH323" s="2735"/>
      <c r="EMI323" s="2735"/>
      <c r="EMJ323" s="2735"/>
      <c r="EMK323" s="2735"/>
      <c r="EML323" s="2735"/>
      <c r="EMM323" s="2735"/>
      <c r="EMN323" s="2735"/>
      <c r="EMO323" s="2735"/>
      <c r="EMP323" s="2735"/>
      <c r="EMQ323" s="2735"/>
      <c r="EMR323" s="2735"/>
      <c r="EMS323" s="2735"/>
      <c r="EMT323" s="2735"/>
      <c r="EMU323" s="2735"/>
      <c r="EMV323" s="2735"/>
      <c r="EMW323" s="2735"/>
      <c r="EMX323" s="2735"/>
      <c r="EMY323" s="2735"/>
      <c r="EMZ323" s="2735"/>
      <c r="ENA323" s="2735"/>
      <c r="ENB323" s="2735"/>
      <c r="ENC323" s="2735"/>
      <c r="END323" s="2735"/>
      <c r="ENE323" s="2735"/>
      <c r="ENF323" s="2735"/>
      <c r="ENG323" s="2735"/>
      <c r="ENH323" s="2735"/>
      <c r="ENI323" s="2735"/>
      <c r="ENJ323" s="2735"/>
      <c r="ENK323" s="2735"/>
      <c r="ENL323" s="2735"/>
      <c r="ENM323" s="2735"/>
      <c r="ENN323" s="2735"/>
      <c r="ENO323" s="2735"/>
      <c r="ENP323" s="2735"/>
      <c r="ENQ323" s="2735"/>
      <c r="ENR323" s="2735"/>
      <c r="ENS323" s="2735"/>
      <c r="ENT323" s="2735"/>
      <c r="ENU323" s="2735"/>
      <c r="ENV323" s="2735"/>
      <c r="ENW323" s="2735"/>
      <c r="ENX323" s="2735"/>
      <c r="ENY323" s="2735"/>
      <c r="ENZ323" s="2735"/>
      <c r="EOA323" s="2735"/>
      <c r="EOB323" s="2735"/>
      <c r="EOC323" s="2735"/>
      <c r="EOD323" s="2735"/>
      <c r="EOE323" s="2735"/>
      <c r="EOF323" s="2735"/>
      <c r="EOG323" s="2735"/>
      <c r="EOH323" s="2735"/>
      <c r="EOI323" s="2735"/>
      <c r="EOJ323" s="2735"/>
      <c r="EOK323" s="2735"/>
      <c r="EOL323" s="2735"/>
      <c r="EOM323" s="2735"/>
      <c r="EON323" s="2735"/>
      <c r="EOO323" s="2735"/>
      <c r="EOP323" s="2735"/>
      <c r="EOQ323" s="2735"/>
      <c r="EOR323" s="2735"/>
      <c r="EOS323" s="2735"/>
      <c r="EOT323" s="2735"/>
      <c r="EOU323" s="2735"/>
      <c r="EOV323" s="2735"/>
      <c r="EOW323" s="2735"/>
      <c r="EOX323" s="2735"/>
      <c r="EOY323" s="2735"/>
      <c r="EOZ323" s="2735"/>
      <c r="EPA323" s="2735"/>
      <c r="EPB323" s="2735"/>
      <c r="EPC323" s="2735"/>
      <c r="EPD323" s="2735"/>
      <c r="EPE323" s="2735"/>
      <c r="EPF323" s="2735"/>
      <c r="EPG323" s="2735"/>
      <c r="EPH323" s="2735"/>
      <c r="EPI323" s="2735"/>
      <c r="EPJ323" s="2735"/>
      <c r="EPK323" s="2735"/>
      <c r="EPL323" s="2735"/>
      <c r="EPM323" s="2735"/>
      <c r="EPN323" s="2735"/>
      <c r="EPO323" s="2735"/>
      <c r="EPP323" s="2735"/>
      <c r="EPQ323" s="2735"/>
      <c r="EPR323" s="2735"/>
      <c r="EPS323" s="2735"/>
      <c r="EPT323" s="2735"/>
      <c r="EPU323" s="2735"/>
      <c r="EPV323" s="2735"/>
      <c r="EPW323" s="2735"/>
      <c r="EPX323" s="2735"/>
      <c r="EPY323" s="2735"/>
      <c r="EPZ323" s="2735"/>
      <c r="EQA323" s="2735"/>
      <c r="EQB323" s="2735"/>
      <c r="EQC323" s="2735"/>
      <c r="EQD323" s="2735"/>
      <c r="EQE323" s="2735"/>
      <c r="EQF323" s="2735"/>
      <c r="EQG323" s="2735"/>
      <c r="EQH323" s="2735"/>
      <c r="EQI323" s="2735"/>
      <c r="EQJ323" s="2735"/>
      <c r="EQK323" s="2735"/>
      <c r="EQL323" s="2735"/>
      <c r="EQM323" s="2735"/>
      <c r="EQN323" s="2735"/>
      <c r="EQO323" s="2735"/>
      <c r="EQP323" s="2735"/>
      <c r="EQQ323" s="2735"/>
      <c r="EQR323" s="2735"/>
      <c r="EQS323" s="2735"/>
      <c r="EQT323" s="2735"/>
      <c r="EQU323" s="2735"/>
      <c r="EQV323" s="2735"/>
      <c r="EQW323" s="2735"/>
      <c r="EQX323" s="2735"/>
      <c r="EQY323" s="2735"/>
      <c r="EQZ323" s="2735"/>
      <c r="ERA323" s="2735"/>
      <c r="ERB323" s="2735"/>
      <c r="ERC323" s="2735"/>
      <c r="ERD323" s="2735"/>
      <c r="ERE323" s="2735"/>
      <c r="ERF323" s="2735"/>
      <c r="ERG323" s="2735"/>
      <c r="ERH323" s="2735"/>
      <c r="ERI323" s="2735"/>
      <c r="ERJ323" s="2735"/>
      <c r="ERK323" s="2735"/>
      <c r="ERL323" s="2735"/>
      <c r="ERM323" s="2735"/>
      <c r="ERN323" s="2735"/>
      <c r="ERO323" s="2735"/>
      <c r="ERP323" s="2735"/>
      <c r="ERQ323" s="2735"/>
      <c r="ERR323" s="2735"/>
      <c r="ERS323" s="2735"/>
      <c r="ERT323" s="2735"/>
      <c r="ERU323" s="2735"/>
      <c r="ERV323" s="2735"/>
      <c r="ERW323" s="2735"/>
      <c r="ERX323" s="2735"/>
      <c r="ERY323" s="2735"/>
      <c r="ERZ323" s="2735"/>
      <c r="ESA323" s="2735"/>
      <c r="ESB323" s="2735"/>
      <c r="ESC323" s="2735"/>
      <c r="ESD323" s="2735"/>
      <c r="ESE323" s="2735"/>
      <c r="ESF323" s="2735"/>
      <c r="ESG323" s="2735"/>
      <c r="ESH323" s="2735"/>
      <c r="ESI323" s="2735"/>
      <c r="ESJ323" s="2735"/>
      <c r="ESK323" s="2735"/>
      <c r="ESL323" s="2735"/>
      <c r="ESM323" s="2735"/>
      <c r="ESN323" s="2735"/>
      <c r="ESO323" s="2735"/>
      <c r="ESP323" s="2735"/>
      <c r="ESQ323" s="2735"/>
      <c r="ESR323" s="2735"/>
      <c r="ESS323" s="2735"/>
      <c r="EST323" s="2735"/>
      <c r="ESU323" s="2735"/>
      <c r="ESV323" s="2735"/>
      <c r="ESW323" s="2735"/>
      <c r="ESX323" s="2735"/>
      <c r="ESY323" s="2735"/>
      <c r="ESZ323" s="2735"/>
      <c r="ETA323" s="2735"/>
      <c r="ETB323" s="2735"/>
      <c r="ETC323" s="2735"/>
      <c r="ETD323" s="2735"/>
      <c r="ETE323" s="2735"/>
      <c r="ETF323" s="2735"/>
      <c r="ETG323" s="2735"/>
      <c r="ETH323" s="2735"/>
      <c r="ETI323" s="2735"/>
      <c r="ETJ323" s="2735"/>
      <c r="ETK323" s="2735"/>
      <c r="ETL323" s="2735"/>
      <c r="ETM323" s="2735"/>
      <c r="ETN323" s="2735"/>
      <c r="ETO323" s="2735"/>
      <c r="ETP323" s="2735"/>
      <c r="ETQ323" s="2735"/>
      <c r="ETR323" s="2735"/>
      <c r="ETS323" s="2735"/>
      <c r="ETT323" s="2735"/>
      <c r="ETU323" s="2735"/>
      <c r="ETV323" s="2735"/>
      <c r="ETW323" s="2735"/>
      <c r="ETX323" s="2735"/>
      <c r="ETY323" s="2735"/>
      <c r="ETZ323" s="2735"/>
      <c r="EUA323" s="2735"/>
      <c r="EUB323" s="2735"/>
      <c r="EUC323" s="2735"/>
      <c r="EUD323" s="2735"/>
      <c r="EUE323" s="2735"/>
      <c r="EUF323" s="2735"/>
      <c r="EUG323" s="2735"/>
      <c r="EUH323" s="2735"/>
      <c r="EUI323" s="2735"/>
      <c r="EUJ323" s="2735"/>
      <c r="EUK323" s="2735"/>
      <c r="EUL323" s="2735"/>
      <c r="EUM323" s="2735"/>
      <c r="EUN323" s="2735"/>
      <c r="EUO323" s="2735"/>
      <c r="EUP323" s="2735"/>
      <c r="EUQ323" s="2735"/>
      <c r="EUR323" s="2735"/>
      <c r="EUS323" s="2735"/>
      <c r="EUT323" s="2735"/>
      <c r="EUU323" s="2735"/>
      <c r="EUV323" s="2735"/>
      <c r="EUW323" s="2735"/>
      <c r="EUX323" s="2735"/>
      <c r="EUY323" s="2735"/>
      <c r="EUZ323" s="2735"/>
      <c r="EVA323" s="2735"/>
      <c r="EVB323" s="2735"/>
      <c r="EVC323" s="2735"/>
      <c r="EVD323" s="2735"/>
      <c r="EVE323" s="2735"/>
      <c r="EVF323" s="2735"/>
      <c r="EVG323" s="2735"/>
      <c r="EVH323" s="2735"/>
      <c r="EVI323" s="2735"/>
      <c r="EVJ323" s="2735"/>
      <c r="EVK323" s="2735"/>
      <c r="EVL323" s="2735"/>
      <c r="EVM323" s="2735"/>
      <c r="EVN323" s="2735"/>
      <c r="EVO323" s="2735"/>
      <c r="EVP323" s="2735"/>
      <c r="EVQ323" s="2735"/>
      <c r="EVR323" s="2735"/>
      <c r="EVS323" s="2735"/>
      <c r="EVT323" s="2735"/>
      <c r="EVU323" s="2735"/>
      <c r="EVV323" s="2735"/>
      <c r="EVW323" s="2735"/>
      <c r="EVX323" s="2735"/>
      <c r="EVY323" s="2735"/>
      <c r="EVZ323" s="2735"/>
      <c r="EWA323" s="2735"/>
      <c r="EWB323" s="2735"/>
      <c r="EWC323" s="2735"/>
      <c r="EWD323" s="2735"/>
      <c r="EWE323" s="2735"/>
      <c r="EWF323" s="2735"/>
      <c r="EWG323" s="2735"/>
      <c r="EWH323" s="2735"/>
      <c r="EWI323" s="2735"/>
      <c r="EWJ323" s="2735"/>
      <c r="EWK323" s="2735"/>
      <c r="EWL323" s="2735"/>
      <c r="EWM323" s="2735"/>
      <c r="EWN323" s="2735"/>
      <c r="EWO323" s="2735"/>
      <c r="EWP323" s="2735"/>
      <c r="EWQ323" s="2735"/>
      <c r="EWR323" s="2735"/>
      <c r="EWS323" s="2735"/>
      <c r="EWT323" s="2735"/>
      <c r="EWU323" s="2735"/>
      <c r="EWV323" s="2735"/>
      <c r="EWW323" s="2735"/>
      <c r="EWX323" s="2735"/>
      <c r="EWY323" s="2735"/>
      <c r="EWZ323" s="2735"/>
      <c r="EXA323" s="2735"/>
      <c r="EXB323" s="2735"/>
      <c r="EXC323" s="2735"/>
      <c r="EXD323" s="2735"/>
      <c r="EXE323" s="2735"/>
      <c r="EXF323" s="2735"/>
      <c r="EXG323" s="2735"/>
      <c r="EXH323" s="2735"/>
      <c r="EXI323" s="2735"/>
      <c r="EXJ323" s="2735"/>
      <c r="EXK323" s="2735"/>
      <c r="EXL323" s="2735"/>
      <c r="EXM323" s="2735"/>
      <c r="EXN323" s="2735"/>
      <c r="EXO323" s="2735"/>
      <c r="EXP323" s="2735"/>
      <c r="EXQ323" s="2735"/>
      <c r="EXR323" s="2735"/>
      <c r="EXS323" s="2735"/>
      <c r="EXT323" s="2735"/>
      <c r="EXU323" s="2735"/>
      <c r="EXV323" s="2735"/>
      <c r="EXW323" s="2735"/>
      <c r="EXX323" s="2735"/>
      <c r="EXY323" s="2735"/>
      <c r="EXZ323" s="2735"/>
      <c r="EYA323" s="2735"/>
      <c r="EYB323" s="2735"/>
      <c r="EYC323" s="2735"/>
      <c r="EYD323" s="2735"/>
      <c r="EYE323" s="2735"/>
      <c r="EYF323" s="2735"/>
      <c r="EYG323" s="2735"/>
      <c r="EYH323" s="2735"/>
      <c r="EYI323" s="2735"/>
      <c r="EYJ323" s="2735"/>
      <c r="EYK323" s="2735"/>
      <c r="EYL323" s="2735"/>
      <c r="EYM323" s="2735"/>
      <c r="EYN323" s="2735"/>
      <c r="EYO323" s="2735"/>
      <c r="EYP323" s="2735"/>
      <c r="EYQ323" s="2735"/>
      <c r="EYR323" s="2735"/>
      <c r="EYS323" s="2735"/>
      <c r="EYT323" s="2735"/>
      <c r="EYU323" s="2735"/>
      <c r="EYV323" s="2735"/>
      <c r="EYW323" s="2735"/>
      <c r="EYX323" s="2735"/>
      <c r="EYY323" s="2735"/>
      <c r="EYZ323" s="2735"/>
      <c r="EZA323" s="2735"/>
      <c r="EZB323" s="2735"/>
      <c r="EZC323" s="2735"/>
      <c r="EZD323" s="2735"/>
      <c r="EZE323" s="2735"/>
      <c r="EZF323" s="2735"/>
      <c r="EZG323" s="2735"/>
      <c r="EZH323" s="2735"/>
      <c r="EZI323" s="2735"/>
      <c r="EZJ323" s="2735"/>
      <c r="EZK323" s="2735"/>
      <c r="EZL323" s="2735"/>
      <c r="EZM323" s="2735"/>
      <c r="EZN323" s="2735"/>
      <c r="EZO323" s="2735"/>
      <c r="EZP323" s="2735"/>
      <c r="EZQ323" s="2735"/>
      <c r="EZR323" s="2735"/>
      <c r="EZS323" s="2735"/>
      <c r="EZT323" s="2735"/>
      <c r="EZU323" s="2735"/>
      <c r="EZV323" s="2735"/>
      <c r="EZW323" s="2735"/>
      <c r="EZX323" s="2735"/>
      <c r="EZY323" s="2735"/>
      <c r="EZZ323" s="2735"/>
      <c r="FAA323" s="2735"/>
      <c r="FAB323" s="2735"/>
      <c r="FAC323" s="2735"/>
      <c r="FAD323" s="2735"/>
      <c r="FAE323" s="2735"/>
      <c r="FAF323" s="2735"/>
      <c r="FAG323" s="2735"/>
      <c r="FAH323" s="2735"/>
      <c r="FAI323" s="2735"/>
      <c r="FAJ323" s="2735"/>
      <c r="FAK323" s="2735"/>
      <c r="FAL323" s="2735"/>
      <c r="FAM323" s="2735"/>
      <c r="FAN323" s="2735"/>
      <c r="FAO323" s="2735"/>
      <c r="FAP323" s="2735"/>
      <c r="FAQ323" s="2735"/>
      <c r="FAR323" s="2735"/>
      <c r="FAS323" s="2735"/>
      <c r="FAT323" s="2735"/>
      <c r="FAU323" s="2735"/>
      <c r="FAV323" s="2735"/>
      <c r="FAW323" s="2735"/>
      <c r="FAX323" s="2735"/>
      <c r="FAY323" s="2735"/>
      <c r="FAZ323" s="2735"/>
      <c r="FBA323" s="2735"/>
      <c r="FBB323" s="2735"/>
      <c r="FBC323" s="2735"/>
      <c r="FBD323" s="2735"/>
      <c r="FBE323" s="2735"/>
      <c r="FBF323" s="2735"/>
      <c r="FBG323" s="2735"/>
      <c r="FBH323" s="2735"/>
      <c r="FBI323" s="2735"/>
      <c r="FBJ323" s="2735"/>
      <c r="FBK323" s="2735"/>
      <c r="FBL323" s="2735"/>
      <c r="FBM323" s="2735"/>
      <c r="FBN323" s="2735"/>
      <c r="FBO323" s="2735"/>
      <c r="FBP323" s="2735"/>
      <c r="FBQ323" s="2735"/>
      <c r="FBR323" s="2735"/>
      <c r="FBS323" s="2735"/>
      <c r="FBT323" s="2735"/>
      <c r="FBU323" s="2735"/>
      <c r="FBV323" s="2735"/>
      <c r="FBW323" s="2735"/>
      <c r="FBX323" s="2735"/>
      <c r="FBY323" s="2735"/>
      <c r="FBZ323" s="2735"/>
      <c r="FCA323" s="2735"/>
      <c r="FCB323" s="2735"/>
      <c r="FCC323" s="2735"/>
      <c r="FCD323" s="2735"/>
      <c r="FCE323" s="2735"/>
      <c r="FCF323" s="2735"/>
      <c r="FCG323" s="2735"/>
      <c r="FCH323" s="2735"/>
      <c r="FCI323" s="2735"/>
      <c r="FCJ323" s="2735"/>
      <c r="FCK323" s="2735"/>
      <c r="FCL323" s="2735"/>
      <c r="FCM323" s="2735"/>
      <c r="FCN323" s="2735"/>
      <c r="FCO323" s="2735"/>
      <c r="FCP323" s="2735"/>
      <c r="FCQ323" s="2735"/>
      <c r="FCR323" s="2735"/>
      <c r="FCS323" s="2735"/>
      <c r="FCT323" s="2735"/>
      <c r="FCU323" s="2735"/>
      <c r="FCV323" s="2735"/>
      <c r="FCW323" s="2735"/>
      <c r="FCX323" s="2735"/>
      <c r="FCY323" s="2735"/>
      <c r="FCZ323" s="2735"/>
      <c r="FDA323" s="2735"/>
      <c r="FDB323" s="2735"/>
      <c r="FDC323" s="2735"/>
      <c r="FDD323" s="2735"/>
      <c r="FDE323" s="2735"/>
      <c r="FDF323" s="2735"/>
      <c r="FDG323" s="2735"/>
      <c r="FDH323" s="2735"/>
      <c r="FDI323" s="2735"/>
      <c r="FDJ323" s="2735"/>
      <c r="FDK323" s="2735"/>
      <c r="FDL323" s="2735"/>
      <c r="FDM323" s="2735"/>
      <c r="FDN323" s="2735"/>
      <c r="FDO323" s="2735"/>
      <c r="FDP323" s="2735"/>
      <c r="FDQ323" s="2735"/>
      <c r="FDR323" s="2735"/>
      <c r="FDS323" s="2735"/>
      <c r="FDT323" s="2735"/>
      <c r="FDU323" s="2735"/>
      <c r="FDV323" s="2735"/>
      <c r="FDW323" s="2735"/>
      <c r="FDX323" s="2735"/>
      <c r="FDY323" s="2735"/>
      <c r="FDZ323" s="2735"/>
      <c r="FEA323" s="2735"/>
      <c r="FEB323" s="2735"/>
      <c r="FEC323" s="2735"/>
      <c r="FED323" s="2735"/>
      <c r="FEE323" s="2735"/>
      <c r="FEF323" s="2735"/>
      <c r="FEG323" s="2735"/>
      <c r="FEH323" s="2735"/>
      <c r="FEI323" s="2735"/>
      <c r="FEJ323" s="2735"/>
      <c r="FEK323" s="2735"/>
      <c r="FEL323" s="2735"/>
      <c r="FEM323" s="2735"/>
      <c r="FEN323" s="2735"/>
      <c r="FEO323" s="2735"/>
      <c r="FEP323" s="2735"/>
      <c r="FEQ323" s="2735"/>
      <c r="FER323" s="2735"/>
      <c r="FES323" s="2735"/>
      <c r="FET323" s="2735"/>
      <c r="FEU323" s="2735"/>
      <c r="FEV323" s="2735"/>
      <c r="FEW323" s="2735"/>
      <c r="FEX323" s="2735"/>
      <c r="FEY323" s="2735"/>
      <c r="FEZ323" s="2735"/>
      <c r="FFA323" s="2735"/>
      <c r="FFB323" s="2735"/>
      <c r="FFC323" s="2735"/>
      <c r="FFD323" s="2735"/>
      <c r="FFE323" s="2735"/>
      <c r="FFF323" s="2735"/>
      <c r="FFG323" s="2735"/>
      <c r="FFH323" s="2735"/>
      <c r="FFI323" s="2735"/>
      <c r="FFJ323" s="2735"/>
      <c r="FFK323" s="2735"/>
      <c r="FFL323" s="2735"/>
      <c r="FFM323" s="2735"/>
      <c r="FFN323" s="2735"/>
      <c r="FFO323" s="2735"/>
      <c r="FFP323" s="2735"/>
      <c r="FFQ323" s="2735"/>
      <c r="FFR323" s="2735"/>
      <c r="FFS323" s="2735"/>
      <c r="FFT323" s="2735"/>
      <c r="FFU323" s="2735"/>
      <c r="FFV323" s="2735"/>
      <c r="FFW323" s="2735"/>
      <c r="FFX323" s="2735"/>
      <c r="FFY323" s="2735"/>
      <c r="FFZ323" s="2735"/>
      <c r="FGA323" s="2735"/>
      <c r="FGB323" s="2735"/>
      <c r="FGC323" s="2735"/>
      <c r="FGD323" s="2735"/>
      <c r="FGE323" s="2735"/>
      <c r="FGF323" s="2735"/>
      <c r="FGG323" s="2735"/>
      <c r="FGH323" s="2735"/>
      <c r="FGI323" s="2735"/>
      <c r="FGJ323" s="2735"/>
      <c r="FGK323" s="2735"/>
      <c r="FGL323" s="2735"/>
      <c r="FGM323" s="2735"/>
      <c r="FGN323" s="2735"/>
      <c r="FGO323" s="2735"/>
      <c r="FGP323" s="2735"/>
      <c r="FGQ323" s="2735"/>
      <c r="FGR323" s="2735"/>
      <c r="FGS323" s="2735"/>
      <c r="FGT323" s="2735"/>
      <c r="FGU323" s="2735"/>
      <c r="FGV323" s="2735"/>
      <c r="FGW323" s="2735"/>
      <c r="FGX323" s="2735"/>
      <c r="FGY323" s="2735"/>
      <c r="FGZ323" s="2735"/>
      <c r="FHA323" s="2735"/>
      <c r="FHB323" s="2735"/>
      <c r="FHC323" s="2735"/>
      <c r="FHD323" s="2735"/>
      <c r="FHE323" s="2735"/>
      <c r="FHF323" s="2735"/>
      <c r="FHG323" s="2735"/>
      <c r="FHH323" s="2735"/>
      <c r="FHI323" s="2735"/>
      <c r="FHJ323" s="2735"/>
      <c r="FHK323" s="2735"/>
      <c r="FHL323" s="2735"/>
      <c r="FHM323" s="2735"/>
      <c r="FHN323" s="2735"/>
      <c r="FHO323" s="2735"/>
      <c r="FHP323" s="2735"/>
      <c r="FHQ323" s="2735"/>
      <c r="FHR323" s="2735"/>
      <c r="FHS323" s="2735"/>
      <c r="FHT323" s="2735"/>
      <c r="FHU323" s="2735"/>
      <c r="FHV323" s="2735"/>
      <c r="FHW323" s="2735"/>
      <c r="FHX323" s="2735"/>
      <c r="FHY323" s="2735"/>
      <c r="FHZ323" s="2735"/>
      <c r="FIA323" s="2735"/>
      <c r="FIB323" s="2735"/>
      <c r="FIC323" s="2735"/>
      <c r="FID323" s="2735"/>
      <c r="FIE323" s="2735"/>
      <c r="FIF323" s="2735"/>
      <c r="FIG323" s="2735"/>
      <c r="FIH323" s="2735"/>
      <c r="FII323" s="2735"/>
      <c r="FIJ323" s="2735"/>
      <c r="FIK323" s="2735"/>
      <c r="FIL323" s="2735"/>
      <c r="FIM323" s="2735"/>
      <c r="FIN323" s="2735"/>
      <c r="FIO323" s="2735"/>
      <c r="FIP323" s="2735"/>
      <c r="FIQ323" s="2735"/>
      <c r="FIR323" s="2735"/>
      <c r="FIS323" s="2735"/>
      <c r="FIT323" s="2735"/>
      <c r="FIU323" s="2735"/>
      <c r="FIV323" s="2735"/>
      <c r="FIW323" s="2735"/>
      <c r="FIX323" s="2735"/>
      <c r="FIY323" s="2735"/>
      <c r="FIZ323" s="2735"/>
      <c r="FJA323" s="2735"/>
      <c r="FJB323" s="2735"/>
      <c r="FJC323" s="2735"/>
      <c r="FJD323" s="2735"/>
      <c r="FJE323" s="2735"/>
      <c r="FJF323" s="2735"/>
      <c r="FJG323" s="2735"/>
      <c r="FJH323" s="2735"/>
      <c r="FJI323" s="2735"/>
      <c r="FJJ323" s="2735"/>
      <c r="FJK323" s="2735"/>
      <c r="FJL323" s="2735"/>
      <c r="FJM323" s="2735"/>
      <c r="FJN323" s="2735"/>
      <c r="FJO323" s="2735"/>
      <c r="FJP323" s="2735"/>
      <c r="FJQ323" s="2735"/>
      <c r="FJR323" s="2735"/>
      <c r="FJS323" s="2735"/>
      <c r="FJT323" s="2735"/>
      <c r="FJU323" s="2735"/>
      <c r="FJV323" s="2735"/>
      <c r="FJW323" s="2735"/>
      <c r="FJX323" s="2735"/>
      <c r="FJY323" s="2735"/>
      <c r="FJZ323" s="2735"/>
      <c r="FKA323" s="2735"/>
      <c r="FKB323" s="2735"/>
      <c r="FKC323" s="2735"/>
      <c r="FKD323" s="2735"/>
      <c r="FKE323" s="2735"/>
      <c r="FKF323" s="2735"/>
      <c r="FKG323" s="2735"/>
      <c r="FKH323" s="2735"/>
      <c r="FKI323" s="2735"/>
      <c r="FKJ323" s="2735"/>
      <c r="FKK323" s="2735"/>
      <c r="FKL323" s="2735"/>
      <c r="FKM323" s="2735"/>
      <c r="FKN323" s="2735"/>
      <c r="FKO323" s="2735"/>
      <c r="FKP323" s="2735"/>
      <c r="FKQ323" s="2735"/>
      <c r="FKR323" s="2735"/>
      <c r="FKS323" s="2735"/>
      <c r="FKT323" s="2735"/>
      <c r="FKU323" s="2735"/>
      <c r="FKV323" s="2735"/>
      <c r="FKW323" s="2735"/>
      <c r="FKX323" s="2735"/>
      <c r="FKY323" s="2735"/>
      <c r="FKZ323" s="2735"/>
      <c r="FLA323" s="2735"/>
      <c r="FLB323" s="2735"/>
      <c r="FLC323" s="2735"/>
      <c r="FLD323" s="2735"/>
      <c r="FLE323" s="2735"/>
      <c r="FLF323" s="2735"/>
      <c r="FLG323" s="2735"/>
      <c r="FLH323" s="2735"/>
      <c r="FLI323" s="2735"/>
      <c r="FLJ323" s="2735"/>
      <c r="FLK323" s="2735"/>
      <c r="FLL323" s="2735"/>
      <c r="FLM323" s="2735"/>
      <c r="FLN323" s="2735"/>
      <c r="FLO323" s="2735"/>
      <c r="FLP323" s="2735"/>
      <c r="FLQ323" s="2735"/>
      <c r="FLR323" s="2735"/>
      <c r="FLS323" s="2735"/>
      <c r="FLT323" s="2735"/>
      <c r="FLU323" s="2735"/>
      <c r="FLV323" s="2735"/>
      <c r="FLW323" s="2735"/>
      <c r="FLX323" s="2735"/>
      <c r="FLY323" s="2735"/>
      <c r="FLZ323" s="2735"/>
      <c r="FMA323" s="2735"/>
      <c r="FMB323" s="2735"/>
      <c r="FMC323" s="2735"/>
      <c r="FMD323" s="2735"/>
      <c r="FME323" s="2735"/>
      <c r="FMF323" s="2735"/>
      <c r="FMG323" s="2735"/>
      <c r="FMH323" s="2735"/>
      <c r="FMI323" s="2735"/>
      <c r="FMJ323" s="2735"/>
      <c r="FMK323" s="2735"/>
      <c r="FML323" s="2735"/>
      <c r="FMM323" s="2735"/>
      <c r="FMN323" s="2735"/>
      <c r="FMO323" s="2735"/>
      <c r="FMP323" s="2735"/>
      <c r="FMQ323" s="2735"/>
      <c r="FMR323" s="2735"/>
      <c r="FMS323" s="2735"/>
      <c r="FMT323" s="2735"/>
      <c r="FMU323" s="2735"/>
      <c r="FMV323" s="2735"/>
      <c r="FMW323" s="2735"/>
      <c r="FMX323" s="2735"/>
      <c r="FMY323" s="2735"/>
      <c r="FMZ323" s="2735"/>
      <c r="FNA323" s="2735"/>
      <c r="FNB323" s="2735"/>
      <c r="FNC323" s="2735"/>
      <c r="FND323" s="2735"/>
      <c r="FNE323" s="2735"/>
      <c r="FNF323" s="2735"/>
      <c r="FNG323" s="2735"/>
      <c r="FNH323" s="2735"/>
      <c r="FNI323" s="2735"/>
      <c r="FNJ323" s="2735"/>
      <c r="FNK323" s="2735"/>
      <c r="FNL323" s="2735"/>
      <c r="FNM323" s="2735"/>
      <c r="FNN323" s="2735"/>
      <c r="FNO323" s="2735"/>
      <c r="FNP323" s="2735"/>
      <c r="FNQ323" s="2735"/>
      <c r="FNR323" s="2735"/>
      <c r="FNS323" s="2735"/>
      <c r="FNT323" s="2735"/>
      <c r="FNU323" s="2735"/>
      <c r="FNV323" s="2735"/>
      <c r="FNW323" s="2735"/>
      <c r="FNX323" s="2735"/>
      <c r="FNY323" s="2735"/>
      <c r="FNZ323" s="2735"/>
      <c r="FOA323" s="2735"/>
      <c r="FOB323" s="2735"/>
      <c r="FOC323" s="2735"/>
      <c r="FOD323" s="2735"/>
      <c r="FOE323" s="2735"/>
      <c r="FOF323" s="2735"/>
      <c r="FOG323" s="2735"/>
      <c r="FOH323" s="2735"/>
      <c r="FOI323" s="2735"/>
      <c r="FOJ323" s="2735"/>
      <c r="FOK323" s="2735"/>
      <c r="FOL323" s="2735"/>
      <c r="FOM323" s="2735"/>
      <c r="FON323" s="2735"/>
      <c r="FOO323" s="2735"/>
      <c r="FOP323" s="2735"/>
      <c r="FOQ323" s="2735"/>
      <c r="FOR323" s="2735"/>
      <c r="FOS323" s="2735"/>
      <c r="FOT323" s="2735"/>
      <c r="FOU323" s="2735"/>
      <c r="FOV323" s="2735"/>
      <c r="FOW323" s="2735"/>
      <c r="FOX323" s="2735"/>
      <c r="FOY323" s="2735"/>
      <c r="FOZ323" s="2735"/>
      <c r="FPA323" s="2735"/>
      <c r="FPB323" s="2735"/>
      <c r="FPC323" s="2735"/>
      <c r="FPD323" s="2735"/>
      <c r="FPE323" s="2735"/>
      <c r="FPF323" s="2735"/>
      <c r="FPG323" s="2735"/>
      <c r="FPH323" s="2735"/>
      <c r="FPI323" s="2735"/>
      <c r="FPJ323" s="2735"/>
      <c r="FPK323" s="2735"/>
      <c r="FPL323" s="2735"/>
      <c r="FPM323" s="2735"/>
      <c r="FPN323" s="2735"/>
      <c r="FPO323" s="2735"/>
      <c r="FPP323" s="2735"/>
      <c r="FPQ323" s="2735"/>
      <c r="FPR323" s="2735"/>
      <c r="FPS323" s="2735"/>
      <c r="FPT323" s="2735"/>
      <c r="FPU323" s="2735"/>
      <c r="FPV323" s="2735"/>
      <c r="FPW323" s="2735"/>
      <c r="FPX323" s="2735"/>
      <c r="FPY323" s="2735"/>
      <c r="FPZ323" s="2735"/>
      <c r="FQA323" s="2735"/>
      <c r="FQB323" s="2735"/>
      <c r="FQC323" s="2735"/>
      <c r="FQD323" s="2735"/>
      <c r="FQE323" s="2735"/>
      <c r="FQF323" s="2735"/>
      <c r="FQG323" s="2735"/>
      <c r="FQH323" s="2735"/>
      <c r="FQI323" s="2735"/>
      <c r="FQJ323" s="2735"/>
      <c r="FQK323" s="2735"/>
      <c r="FQL323" s="2735"/>
      <c r="FQM323" s="2735"/>
      <c r="FQN323" s="2735"/>
      <c r="FQO323" s="2735"/>
      <c r="FQP323" s="2735"/>
      <c r="FQQ323" s="2735"/>
      <c r="FQR323" s="2735"/>
      <c r="FQS323" s="2735"/>
      <c r="FQT323" s="2735"/>
      <c r="FQU323" s="2735"/>
      <c r="FQV323" s="2735"/>
      <c r="FQW323" s="2735"/>
      <c r="FQX323" s="2735"/>
      <c r="FQY323" s="2735"/>
      <c r="FQZ323" s="2735"/>
      <c r="FRA323" s="2735"/>
      <c r="FRB323" s="2735"/>
      <c r="FRC323" s="2735"/>
      <c r="FRD323" s="2735"/>
      <c r="FRE323" s="2735"/>
      <c r="FRF323" s="2735"/>
      <c r="FRG323" s="2735"/>
      <c r="FRH323" s="2735"/>
      <c r="FRI323" s="2735"/>
      <c r="FRJ323" s="2735"/>
      <c r="FRK323" s="2735"/>
      <c r="FRL323" s="2735"/>
      <c r="FRM323" s="2735"/>
      <c r="FRN323" s="2735"/>
      <c r="FRO323" s="2735"/>
      <c r="FRP323" s="2735"/>
      <c r="FRQ323" s="2735"/>
      <c r="FRR323" s="2735"/>
      <c r="FRS323" s="2735"/>
      <c r="FRT323" s="2735"/>
      <c r="FRU323" s="2735"/>
      <c r="FRV323" s="2735"/>
      <c r="FRW323" s="2735"/>
      <c r="FRX323" s="2735"/>
      <c r="FRY323" s="2735"/>
      <c r="FRZ323" s="2735"/>
      <c r="FSA323" s="2735"/>
      <c r="FSB323" s="2735"/>
      <c r="FSC323" s="2735"/>
      <c r="FSD323" s="2735"/>
      <c r="FSE323" s="2735"/>
      <c r="FSF323" s="2735"/>
      <c r="FSG323" s="2735"/>
      <c r="FSH323" s="2735"/>
      <c r="FSI323" s="2735"/>
      <c r="FSJ323" s="2735"/>
      <c r="FSK323" s="2735"/>
      <c r="FSL323" s="2735"/>
      <c r="FSM323" s="2735"/>
      <c r="FSN323" s="2735"/>
      <c r="FSO323" s="2735"/>
      <c r="FSP323" s="2735"/>
      <c r="FSQ323" s="2735"/>
      <c r="FSR323" s="2735"/>
      <c r="FSS323" s="2735"/>
      <c r="FST323" s="2735"/>
      <c r="FSU323" s="2735"/>
      <c r="FSV323" s="2735"/>
      <c r="FSW323" s="2735"/>
      <c r="FSX323" s="2735"/>
      <c r="FSY323" s="2735"/>
      <c r="FSZ323" s="2735"/>
      <c r="FTA323" s="2735"/>
      <c r="FTB323" s="2735"/>
      <c r="FTC323" s="2735"/>
      <c r="FTD323" s="2735"/>
      <c r="FTE323" s="2735"/>
      <c r="FTF323" s="2735"/>
      <c r="FTG323" s="2735"/>
      <c r="FTH323" s="2735"/>
      <c r="FTI323" s="2735"/>
      <c r="FTJ323" s="2735"/>
      <c r="FTK323" s="2735"/>
      <c r="FTL323" s="2735"/>
      <c r="FTM323" s="2735"/>
      <c r="FTN323" s="2735"/>
      <c r="FTO323" s="2735"/>
      <c r="FTP323" s="2735"/>
      <c r="FTQ323" s="2735"/>
      <c r="FTR323" s="2735"/>
      <c r="FTS323" s="2735"/>
      <c r="FTT323" s="2735"/>
      <c r="FTU323" s="2735"/>
      <c r="FTV323" s="2735"/>
      <c r="FTW323" s="2735"/>
      <c r="FTX323" s="2735"/>
      <c r="FTY323" s="2735"/>
      <c r="FTZ323" s="2735"/>
      <c r="FUA323" s="2735"/>
      <c r="FUB323" s="2735"/>
      <c r="FUC323" s="2735"/>
      <c r="FUD323" s="2735"/>
      <c r="FUE323" s="2735"/>
      <c r="FUF323" s="2735"/>
      <c r="FUG323" s="2735"/>
      <c r="FUH323" s="2735"/>
      <c r="FUI323" s="2735"/>
      <c r="FUJ323" s="2735"/>
      <c r="FUK323" s="2735"/>
      <c r="FUL323" s="2735"/>
      <c r="FUM323" s="2735"/>
      <c r="FUN323" s="2735"/>
      <c r="FUO323" s="2735"/>
      <c r="FUP323" s="2735"/>
      <c r="FUQ323" s="2735"/>
      <c r="FUR323" s="2735"/>
      <c r="FUS323" s="2735"/>
      <c r="FUT323" s="2735"/>
      <c r="FUU323" s="2735"/>
      <c r="FUV323" s="2735"/>
      <c r="FUW323" s="2735"/>
      <c r="FUX323" s="2735"/>
      <c r="FUY323" s="2735"/>
      <c r="FUZ323" s="2735"/>
      <c r="FVA323" s="2735"/>
      <c r="FVB323" s="2735"/>
      <c r="FVC323" s="2735"/>
      <c r="FVD323" s="2735"/>
      <c r="FVE323" s="2735"/>
      <c r="FVF323" s="2735"/>
      <c r="FVG323" s="2735"/>
      <c r="FVH323" s="2735"/>
      <c r="FVI323" s="2735"/>
      <c r="FVJ323" s="2735"/>
      <c r="FVK323" s="2735"/>
      <c r="FVL323" s="2735"/>
      <c r="FVM323" s="2735"/>
      <c r="FVN323" s="2735"/>
      <c r="FVO323" s="2735"/>
      <c r="FVP323" s="2735"/>
      <c r="FVQ323" s="2735"/>
      <c r="FVR323" s="2735"/>
      <c r="FVS323" s="2735"/>
      <c r="FVT323" s="2735"/>
      <c r="FVU323" s="2735"/>
      <c r="FVV323" s="2735"/>
      <c r="FVW323" s="2735"/>
      <c r="FVX323" s="2735"/>
      <c r="FVY323" s="2735"/>
      <c r="FVZ323" s="2735"/>
      <c r="FWA323" s="2735"/>
      <c r="FWB323" s="2735"/>
      <c r="FWC323" s="2735"/>
      <c r="FWD323" s="2735"/>
      <c r="FWE323" s="2735"/>
      <c r="FWF323" s="2735"/>
      <c r="FWG323" s="2735"/>
      <c r="FWH323" s="2735"/>
      <c r="FWI323" s="2735"/>
      <c r="FWJ323" s="2735"/>
      <c r="FWK323" s="2735"/>
      <c r="FWL323" s="2735"/>
      <c r="FWM323" s="2735"/>
      <c r="FWN323" s="2735"/>
      <c r="FWO323" s="2735"/>
      <c r="FWP323" s="2735"/>
      <c r="FWQ323" s="2735"/>
      <c r="FWR323" s="2735"/>
      <c r="FWS323" s="2735"/>
      <c r="FWT323" s="2735"/>
      <c r="FWU323" s="2735"/>
      <c r="FWV323" s="2735"/>
      <c r="FWW323" s="2735"/>
      <c r="FWX323" s="2735"/>
      <c r="FWY323" s="2735"/>
      <c r="FWZ323" s="2735"/>
      <c r="FXA323" s="2735"/>
      <c r="FXB323" s="2735"/>
      <c r="FXC323" s="2735"/>
      <c r="FXD323" s="2735"/>
      <c r="FXE323" s="2735"/>
      <c r="FXF323" s="2735"/>
      <c r="FXG323" s="2735"/>
      <c r="FXH323" s="2735"/>
      <c r="FXI323" s="2735"/>
      <c r="FXJ323" s="2735"/>
      <c r="FXK323" s="2735"/>
      <c r="FXL323" s="2735"/>
      <c r="FXM323" s="2735"/>
      <c r="FXN323" s="2735"/>
      <c r="FXO323" s="2735"/>
      <c r="FXP323" s="2735"/>
      <c r="FXQ323" s="2735"/>
      <c r="FXR323" s="2735"/>
      <c r="FXS323" s="2735"/>
      <c r="FXT323" s="2735"/>
      <c r="FXU323" s="2735"/>
      <c r="FXV323" s="2735"/>
      <c r="FXW323" s="2735"/>
      <c r="FXX323" s="2735"/>
      <c r="FXY323" s="2735"/>
      <c r="FXZ323" s="2735"/>
      <c r="FYA323" s="2735"/>
      <c r="FYB323" s="2735"/>
      <c r="FYC323" s="2735"/>
      <c r="FYD323" s="2735"/>
      <c r="FYE323" s="2735"/>
      <c r="FYF323" s="2735"/>
      <c r="FYG323" s="2735"/>
      <c r="FYH323" s="2735"/>
      <c r="FYI323" s="2735"/>
      <c r="FYJ323" s="2735"/>
      <c r="FYK323" s="2735"/>
      <c r="FYL323" s="2735"/>
      <c r="FYM323" s="2735"/>
      <c r="FYN323" s="2735"/>
      <c r="FYO323" s="2735"/>
      <c r="FYP323" s="2735"/>
      <c r="FYQ323" s="2735"/>
      <c r="FYR323" s="2735"/>
      <c r="FYS323" s="2735"/>
      <c r="FYT323" s="2735"/>
      <c r="FYU323" s="2735"/>
      <c r="FYV323" s="2735"/>
      <c r="FYW323" s="2735"/>
      <c r="FYX323" s="2735"/>
      <c r="FYY323" s="2735"/>
      <c r="FYZ323" s="2735"/>
      <c r="FZA323" s="2735"/>
      <c r="FZB323" s="2735"/>
      <c r="FZC323" s="2735"/>
      <c r="FZD323" s="2735"/>
      <c r="FZE323" s="2735"/>
      <c r="FZF323" s="2735"/>
      <c r="FZG323" s="2735"/>
      <c r="FZH323" s="2735"/>
      <c r="FZI323" s="2735"/>
      <c r="FZJ323" s="2735"/>
      <c r="FZK323" s="2735"/>
      <c r="FZL323" s="2735"/>
      <c r="FZM323" s="2735"/>
      <c r="FZN323" s="2735"/>
      <c r="FZO323" s="2735"/>
      <c r="FZP323" s="2735"/>
      <c r="FZQ323" s="2735"/>
      <c r="FZR323" s="2735"/>
      <c r="FZS323" s="2735"/>
      <c r="FZT323" s="2735"/>
      <c r="FZU323" s="2735"/>
      <c r="FZV323" s="2735"/>
      <c r="FZW323" s="2735"/>
      <c r="FZX323" s="2735"/>
      <c r="FZY323" s="2735"/>
      <c r="FZZ323" s="2735"/>
      <c r="GAA323" s="2735"/>
      <c r="GAB323" s="2735"/>
      <c r="GAC323" s="2735"/>
      <c r="GAD323" s="2735"/>
      <c r="GAE323" s="2735"/>
      <c r="GAF323" s="2735"/>
      <c r="GAG323" s="2735"/>
      <c r="GAH323" s="2735"/>
      <c r="GAI323" s="2735"/>
      <c r="GAJ323" s="2735"/>
      <c r="GAK323" s="2735"/>
      <c r="GAL323" s="2735"/>
      <c r="GAM323" s="2735"/>
      <c r="GAN323" s="2735"/>
      <c r="GAO323" s="2735"/>
      <c r="GAP323" s="2735"/>
      <c r="GAQ323" s="2735"/>
      <c r="GAR323" s="2735"/>
      <c r="GAS323" s="2735"/>
      <c r="GAT323" s="2735"/>
      <c r="GAU323" s="2735"/>
      <c r="GAV323" s="2735"/>
      <c r="GAW323" s="2735"/>
      <c r="GAX323" s="2735"/>
      <c r="GAY323" s="2735"/>
      <c r="GAZ323" s="2735"/>
      <c r="GBA323" s="2735"/>
      <c r="GBB323" s="2735"/>
      <c r="GBC323" s="2735"/>
      <c r="GBD323" s="2735"/>
      <c r="GBE323" s="2735"/>
      <c r="GBF323" s="2735"/>
      <c r="GBG323" s="2735"/>
      <c r="GBH323" s="2735"/>
      <c r="GBI323" s="2735"/>
      <c r="GBJ323" s="2735"/>
      <c r="GBK323" s="2735"/>
      <c r="GBL323" s="2735"/>
      <c r="GBM323" s="2735"/>
      <c r="GBN323" s="2735"/>
      <c r="GBO323" s="2735"/>
      <c r="GBP323" s="2735"/>
      <c r="GBQ323" s="2735"/>
      <c r="GBR323" s="2735"/>
      <c r="GBS323" s="2735"/>
      <c r="GBT323" s="2735"/>
      <c r="GBU323" s="2735"/>
      <c r="GBV323" s="2735"/>
      <c r="GBW323" s="2735"/>
      <c r="GBX323" s="2735"/>
      <c r="GBY323" s="2735"/>
      <c r="GBZ323" s="2735"/>
      <c r="GCA323" s="2735"/>
      <c r="GCB323" s="2735"/>
      <c r="GCC323" s="2735"/>
      <c r="GCD323" s="2735"/>
      <c r="GCE323" s="2735"/>
      <c r="GCF323" s="2735"/>
      <c r="GCG323" s="2735"/>
      <c r="GCH323" s="2735"/>
      <c r="GCI323" s="2735"/>
      <c r="GCJ323" s="2735"/>
      <c r="GCK323" s="2735"/>
      <c r="GCL323" s="2735"/>
      <c r="GCM323" s="2735"/>
      <c r="GCN323" s="2735"/>
      <c r="GCO323" s="2735"/>
      <c r="GCP323" s="2735"/>
      <c r="GCQ323" s="2735"/>
      <c r="GCR323" s="2735"/>
      <c r="GCS323" s="2735"/>
      <c r="GCT323" s="2735"/>
      <c r="GCU323" s="2735"/>
      <c r="GCV323" s="2735"/>
      <c r="GCW323" s="2735"/>
      <c r="GCX323" s="2735"/>
      <c r="GCY323" s="2735"/>
      <c r="GCZ323" s="2735"/>
      <c r="GDA323" s="2735"/>
      <c r="GDB323" s="2735"/>
      <c r="GDC323" s="2735"/>
      <c r="GDD323" s="2735"/>
      <c r="GDE323" s="2735"/>
      <c r="GDF323" s="2735"/>
      <c r="GDG323" s="2735"/>
      <c r="GDH323" s="2735"/>
      <c r="GDI323" s="2735"/>
      <c r="GDJ323" s="2735"/>
      <c r="GDK323" s="2735"/>
      <c r="GDL323" s="2735"/>
      <c r="GDM323" s="2735"/>
      <c r="GDN323" s="2735"/>
      <c r="GDO323" s="2735"/>
      <c r="GDP323" s="2735"/>
      <c r="GDQ323" s="2735"/>
      <c r="GDR323" s="2735"/>
      <c r="GDS323" s="2735"/>
      <c r="GDT323" s="2735"/>
      <c r="GDU323" s="2735"/>
      <c r="GDV323" s="2735"/>
      <c r="GDW323" s="2735"/>
      <c r="GDX323" s="2735"/>
      <c r="GDY323" s="2735"/>
      <c r="GDZ323" s="2735"/>
      <c r="GEA323" s="2735"/>
      <c r="GEB323" s="2735"/>
      <c r="GEC323" s="2735"/>
      <c r="GED323" s="2735"/>
      <c r="GEE323" s="2735"/>
      <c r="GEF323" s="2735"/>
      <c r="GEG323" s="2735"/>
      <c r="GEH323" s="2735"/>
      <c r="GEI323" s="2735"/>
      <c r="GEJ323" s="2735"/>
      <c r="GEK323" s="2735"/>
      <c r="GEL323" s="2735"/>
      <c r="GEM323" s="2735"/>
      <c r="GEN323" s="2735"/>
      <c r="GEO323" s="2735"/>
      <c r="GEP323" s="2735"/>
      <c r="GEQ323" s="2735"/>
      <c r="GER323" s="2735"/>
      <c r="GES323" s="2735"/>
      <c r="GET323" s="2735"/>
      <c r="GEU323" s="2735"/>
      <c r="GEV323" s="2735"/>
      <c r="GEW323" s="2735"/>
      <c r="GEX323" s="2735"/>
      <c r="GEY323" s="2735"/>
      <c r="GEZ323" s="2735"/>
      <c r="GFA323" s="2735"/>
      <c r="GFB323" s="2735"/>
      <c r="GFC323" s="2735"/>
      <c r="GFD323" s="2735"/>
      <c r="GFE323" s="2735"/>
      <c r="GFF323" s="2735"/>
      <c r="GFG323" s="2735"/>
      <c r="GFH323" s="2735"/>
      <c r="GFI323" s="2735"/>
      <c r="GFJ323" s="2735"/>
      <c r="GFK323" s="2735"/>
      <c r="GFL323" s="2735"/>
      <c r="GFM323" s="2735"/>
      <c r="GFN323" s="2735"/>
      <c r="GFO323" s="2735"/>
      <c r="GFP323" s="2735"/>
      <c r="GFQ323" s="2735"/>
      <c r="GFR323" s="2735"/>
      <c r="GFS323" s="2735"/>
      <c r="GFT323" s="2735"/>
      <c r="GFU323" s="2735"/>
      <c r="GFV323" s="2735"/>
      <c r="GFW323" s="2735"/>
      <c r="GFX323" s="2735"/>
      <c r="GFY323" s="2735"/>
      <c r="GFZ323" s="2735"/>
      <c r="GGA323" s="2735"/>
      <c r="GGB323" s="2735"/>
      <c r="GGC323" s="2735"/>
      <c r="GGD323" s="2735"/>
      <c r="GGE323" s="2735"/>
      <c r="GGF323" s="2735"/>
      <c r="GGG323" s="2735"/>
      <c r="GGH323" s="2735"/>
      <c r="GGI323" s="2735"/>
      <c r="GGJ323" s="2735"/>
      <c r="GGK323" s="2735"/>
      <c r="GGL323" s="2735"/>
      <c r="GGM323" s="2735"/>
      <c r="GGN323" s="2735"/>
      <c r="GGO323" s="2735"/>
      <c r="GGP323" s="2735"/>
      <c r="GGQ323" s="2735"/>
      <c r="GGR323" s="2735"/>
      <c r="GGS323" s="2735"/>
      <c r="GGT323" s="2735"/>
      <c r="GGU323" s="2735"/>
      <c r="GGV323" s="2735"/>
      <c r="GGW323" s="2735"/>
      <c r="GGX323" s="2735"/>
      <c r="GGY323" s="2735"/>
      <c r="GGZ323" s="2735"/>
      <c r="GHA323" s="2735"/>
      <c r="GHB323" s="2735"/>
      <c r="GHC323" s="2735"/>
      <c r="GHD323" s="2735"/>
      <c r="GHE323" s="2735"/>
      <c r="GHF323" s="2735"/>
      <c r="GHG323" s="2735"/>
      <c r="GHH323" s="2735"/>
      <c r="GHI323" s="2735"/>
      <c r="GHJ323" s="2735"/>
      <c r="GHK323" s="2735"/>
      <c r="GHL323" s="2735"/>
      <c r="GHM323" s="2735"/>
      <c r="GHN323" s="2735"/>
      <c r="GHO323" s="2735"/>
      <c r="GHP323" s="2735"/>
      <c r="GHQ323" s="2735"/>
      <c r="GHR323" s="2735"/>
      <c r="GHS323" s="2735"/>
      <c r="GHT323" s="2735"/>
      <c r="GHU323" s="2735"/>
      <c r="GHV323" s="2735"/>
      <c r="GHW323" s="2735"/>
      <c r="GHX323" s="2735"/>
      <c r="GHY323" s="2735"/>
      <c r="GHZ323" s="2735"/>
      <c r="GIA323" s="2735"/>
      <c r="GIB323" s="2735"/>
      <c r="GIC323" s="2735"/>
      <c r="GID323" s="2735"/>
      <c r="GIE323" s="2735"/>
      <c r="GIF323" s="2735"/>
      <c r="GIG323" s="2735"/>
      <c r="GIH323" s="2735"/>
      <c r="GII323" s="2735"/>
      <c r="GIJ323" s="2735"/>
      <c r="GIK323" s="2735"/>
      <c r="GIL323" s="2735"/>
      <c r="GIM323" s="2735"/>
      <c r="GIN323" s="2735"/>
      <c r="GIO323" s="2735"/>
      <c r="GIP323" s="2735"/>
      <c r="GIQ323" s="2735"/>
      <c r="GIR323" s="2735"/>
      <c r="GIS323" s="2735"/>
      <c r="GIT323" s="2735"/>
      <c r="GIU323" s="2735"/>
      <c r="GIV323" s="2735"/>
      <c r="GIW323" s="2735"/>
      <c r="GIX323" s="2735"/>
      <c r="GIY323" s="2735"/>
      <c r="GIZ323" s="2735"/>
      <c r="GJA323" s="2735"/>
      <c r="GJB323" s="2735"/>
      <c r="GJC323" s="2735"/>
      <c r="GJD323" s="2735"/>
      <c r="GJE323" s="2735"/>
      <c r="GJF323" s="2735"/>
      <c r="GJG323" s="2735"/>
      <c r="GJH323" s="2735"/>
      <c r="GJI323" s="2735"/>
      <c r="GJJ323" s="2735"/>
      <c r="GJK323" s="2735"/>
      <c r="GJL323" s="2735"/>
      <c r="GJM323" s="2735"/>
      <c r="GJN323" s="2735"/>
      <c r="GJO323" s="2735"/>
      <c r="GJP323" s="2735"/>
      <c r="GJQ323" s="2735"/>
      <c r="GJR323" s="2735"/>
      <c r="GJS323" s="2735"/>
      <c r="GJT323" s="2735"/>
      <c r="GJU323" s="2735"/>
      <c r="GJV323" s="2735"/>
      <c r="GJW323" s="2735"/>
      <c r="GJX323" s="2735"/>
      <c r="GJY323" s="2735"/>
      <c r="GJZ323" s="2735"/>
      <c r="GKA323" s="2735"/>
      <c r="GKB323" s="2735"/>
      <c r="GKC323" s="2735"/>
      <c r="GKD323" s="2735"/>
      <c r="GKE323" s="2735"/>
      <c r="GKF323" s="2735"/>
      <c r="GKG323" s="2735"/>
      <c r="GKH323" s="2735"/>
      <c r="GKI323" s="2735"/>
      <c r="GKJ323" s="2735"/>
      <c r="GKK323" s="2735"/>
      <c r="GKL323" s="2735"/>
      <c r="GKM323" s="2735"/>
      <c r="GKN323" s="2735"/>
      <c r="GKO323" s="2735"/>
      <c r="GKP323" s="2735"/>
      <c r="GKQ323" s="2735"/>
      <c r="GKR323" s="2735"/>
      <c r="GKS323" s="2735"/>
      <c r="GKT323" s="2735"/>
      <c r="GKU323" s="2735"/>
      <c r="GKV323" s="2735"/>
      <c r="GKW323" s="2735"/>
      <c r="GKX323" s="2735"/>
      <c r="GKY323" s="2735"/>
      <c r="GKZ323" s="2735"/>
      <c r="GLA323" s="2735"/>
      <c r="GLB323" s="2735"/>
      <c r="GLC323" s="2735"/>
      <c r="GLD323" s="2735"/>
      <c r="GLE323" s="2735"/>
      <c r="GLF323" s="2735"/>
      <c r="GLG323" s="2735"/>
      <c r="GLH323" s="2735"/>
      <c r="GLI323" s="2735"/>
      <c r="GLJ323" s="2735"/>
      <c r="GLK323" s="2735"/>
      <c r="GLL323" s="2735"/>
      <c r="GLM323" s="2735"/>
      <c r="GLN323" s="2735"/>
      <c r="GLO323" s="2735"/>
      <c r="GLP323" s="2735"/>
      <c r="GLQ323" s="2735"/>
      <c r="GLR323" s="2735"/>
      <c r="GLS323" s="2735"/>
      <c r="GLT323" s="2735"/>
      <c r="GLU323" s="2735"/>
      <c r="GLV323" s="2735"/>
      <c r="GLW323" s="2735"/>
      <c r="GLX323" s="2735"/>
      <c r="GLY323" s="2735"/>
      <c r="GLZ323" s="2735"/>
      <c r="GMA323" s="2735"/>
      <c r="GMB323" s="2735"/>
      <c r="GMC323" s="2735"/>
      <c r="GMD323" s="2735"/>
      <c r="GME323" s="2735"/>
      <c r="GMF323" s="2735"/>
      <c r="GMG323" s="2735"/>
      <c r="GMH323" s="2735"/>
      <c r="GMI323" s="2735"/>
      <c r="GMJ323" s="2735"/>
      <c r="GMK323" s="2735"/>
      <c r="GML323" s="2735"/>
      <c r="GMM323" s="2735"/>
      <c r="GMN323" s="2735"/>
      <c r="GMO323" s="2735"/>
      <c r="GMP323" s="2735"/>
      <c r="GMQ323" s="2735"/>
      <c r="GMR323" s="2735"/>
      <c r="GMS323" s="2735"/>
      <c r="GMT323" s="2735"/>
      <c r="GMU323" s="2735"/>
      <c r="GMV323" s="2735"/>
      <c r="GMW323" s="2735"/>
      <c r="GMX323" s="2735"/>
      <c r="GMY323" s="2735"/>
      <c r="GMZ323" s="2735"/>
      <c r="GNA323" s="2735"/>
      <c r="GNB323" s="2735"/>
      <c r="GNC323" s="2735"/>
      <c r="GND323" s="2735"/>
      <c r="GNE323" s="2735"/>
      <c r="GNF323" s="2735"/>
      <c r="GNG323" s="2735"/>
      <c r="GNH323" s="2735"/>
      <c r="GNI323" s="2735"/>
      <c r="GNJ323" s="2735"/>
      <c r="GNK323" s="2735"/>
      <c r="GNL323" s="2735"/>
      <c r="GNM323" s="2735"/>
      <c r="GNN323" s="2735"/>
      <c r="GNO323" s="2735"/>
      <c r="GNP323" s="2735"/>
      <c r="GNQ323" s="2735"/>
      <c r="GNR323" s="2735"/>
      <c r="GNS323" s="2735"/>
      <c r="GNT323" s="2735"/>
      <c r="GNU323" s="2735"/>
      <c r="GNV323" s="2735"/>
      <c r="GNW323" s="2735"/>
      <c r="GNX323" s="2735"/>
      <c r="GNY323" s="2735"/>
      <c r="GNZ323" s="2735"/>
      <c r="GOA323" s="2735"/>
      <c r="GOB323" s="2735"/>
      <c r="GOC323" s="2735"/>
      <c r="GOD323" s="2735"/>
      <c r="GOE323" s="2735"/>
      <c r="GOF323" s="2735"/>
      <c r="GOG323" s="2735"/>
      <c r="GOH323" s="2735"/>
      <c r="GOI323" s="2735"/>
      <c r="GOJ323" s="2735"/>
      <c r="GOK323" s="2735"/>
      <c r="GOL323" s="2735"/>
      <c r="GOM323" s="2735"/>
      <c r="GON323" s="2735"/>
      <c r="GOO323" s="2735"/>
      <c r="GOP323" s="2735"/>
      <c r="GOQ323" s="2735"/>
      <c r="GOR323" s="2735"/>
      <c r="GOS323" s="2735"/>
      <c r="GOT323" s="2735"/>
      <c r="GOU323" s="2735"/>
      <c r="GOV323" s="2735"/>
      <c r="GOW323" s="2735"/>
      <c r="GOX323" s="2735"/>
      <c r="GOY323" s="2735"/>
      <c r="GOZ323" s="2735"/>
      <c r="GPA323" s="2735"/>
      <c r="GPB323" s="2735"/>
      <c r="GPC323" s="2735"/>
      <c r="GPD323" s="2735"/>
      <c r="GPE323" s="2735"/>
      <c r="GPF323" s="2735"/>
      <c r="GPG323" s="2735"/>
      <c r="GPH323" s="2735"/>
      <c r="GPI323" s="2735"/>
      <c r="GPJ323" s="2735"/>
      <c r="GPK323" s="2735"/>
      <c r="GPL323" s="2735"/>
      <c r="GPM323" s="2735"/>
      <c r="GPN323" s="2735"/>
      <c r="GPO323" s="2735"/>
      <c r="GPP323" s="2735"/>
      <c r="GPQ323" s="2735"/>
      <c r="GPR323" s="2735"/>
      <c r="GPS323" s="2735"/>
      <c r="GPT323" s="2735"/>
      <c r="GPU323" s="2735"/>
      <c r="GPV323" s="2735"/>
      <c r="GPW323" s="2735"/>
      <c r="GPX323" s="2735"/>
      <c r="GPY323" s="2735"/>
      <c r="GPZ323" s="2735"/>
      <c r="GQA323" s="2735"/>
      <c r="GQB323" s="2735"/>
      <c r="GQC323" s="2735"/>
      <c r="GQD323" s="2735"/>
      <c r="GQE323" s="2735"/>
      <c r="GQF323" s="2735"/>
      <c r="GQG323" s="2735"/>
      <c r="GQH323" s="2735"/>
      <c r="GQI323" s="2735"/>
      <c r="GQJ323" s="2735"/>
      <c r="GQK323" s="2735"/>
      <c r="GQL323" s="2735"/>
      <c r="GQM323" s="2735"/>
      <c r="GQN323" s="2735"/>
      <c r="GQO323" s="2735"/>
      <c r="GQP323" s="2735"/>
      <c r="GQQ323" s="2735"/>
      <c r="GQR323" s="2735"/>
      <c r="GQS323" s="2735"/>
      <c r="GQT323" s="2735"/>
      <c r="GQU323" s="2735"/>
      <c r="GQV323" s="2735"/>
      <c r="GQW323" s="2735"/>
      <c r="GQX323" s="2735"/>
      <c r="GQY323" s="2735"/>
      <c r="GQZ323" s="2735"/>
      <c r="GRA323" s="2735"/>
      <c r="GRB323" s="2735"/>
      <c r="GRC323" s="2735"/>
      <c r="GRD323" s="2735"/>
      <c r="GRE323" s="2735"/>
      <c r="GRF323" s="2735"/>
      <c r="GRG323" s="2735"/>
      <c r="GRH323" s="2735"/>
      <c r="GRI323" s="2735"/>
      <c r="GRJ323" s="2735"/>
      <c r="GRK323" s="2735"/>
      <c r="GRL323" s="2735"/>
      <c r="GRM323" s="2735"/>
      <c r="GRN323" s="2735"/>
      <c r="GRO323" s="2735"/>
      <c r="GRP323" s="2735"/>
      <c r="GRQ323" s="2735"/>
      <c r="GRR323" s="2735"/>
      <c r="GRS323" s="2735"/>
      <c r="GRT323" s="2735"/>
      <c r="GRU323" s="2735"/>
      <c r="GRV323" s="2735"/>
      <c r="GRW323" s="2735"/>
      <c r="GRX323" s="2735"/>
      <c r="GRY323" s="2735"/>
      <c r="GRZ323" s="2735"/>
      <c r="GSA323" s="2735"/>
      <c r="GSB323" s="2735"/>
      <c r="GSC323" s="2735"/>
      <c r="GSD323" s="2735"/>
      <c r="GSE323" s="2735"/>
      <c r="GSF323" s="2735"/>
      <c r="GSG323" s="2735"/>
      <c r="GSH323" s="2735"/>
      <c r="GSI323" s="2735"/>
      <c r="GSJ323" s="2735"/>
      <c r="GSK323" s="2735"/>
      <c r="GSL323" s="2735"/>
      <c r="GSM323" s="2735"/>
      <c r="GSN323" s="2735"/>
      <c r="GSO323" s="2735"/>
      <c r="GSP323" s="2735"/>
      <c r="GSQ323" s="2735"/>
      <c r="GSR323" s="2735"/>
      <c r="GSS323" s="2735"/>
      <c r="GST323" s="2735"/>
      <c r="GSU323" s="2735"/>
      <c r="GSV323" s="2735"/>
      <c r="GSW323" s="2735"/>
      <c r="GSX323" s="2735"/>
      <c r="GSY323" s="2735"/>
      <c r="GSZ323" s="2735"/>
      <c r="GTA323" s="2735"/>
      <c r="GTB323" s="2735"/>
      <c r="GTC323" s="2735"/>
      <c r="GTD323" s="2735"/>
      <c r="GTE323" s="2735"/>
      <c r="GTF323" s="2735"/>
      <c r="GTG323" s="2735"/>
      <c r="GTH323" s="2735"/>
      <c r="GTI323" s="2735"/>
      <c r="GTJ323" s="2735"/>
      <c r="GTK323" s="2735"/>
      <c r="GTL323" s="2735"/>
      <c r="GTM323" s="2735"/>
      <c r="GTN323" s="2735"/>
      <c r="GTO323" s="2735"/>
      <c r="GTP323" s="2735"/>
      <c r="GTQ323" s="2735"/>
      <c r="GTR323" s="2735"/>
      <c r="GTS323" s="2735"/>
      <c r="GTT323" s="2735"/>
      <c r="GTU323" s="2735"/>
      <c r="GTV323" s="2735"/>
      <c r="GTW323" s="2735"/>
      <c r="GTX323" s="2735"/>
      <c r="GTY323" s="2735"/>
      <c r="GTZ323" s="2735"/>
      <c r="GUA323" s="2735"/>
      <c r="GUB323" s="2735"/>
      <c r="GUC323" s="2735"/>
      <c r="GUD323" s="2735"/>
      <c r="GUE323" s="2735"/>
      <c r="GUF323" s="2735"/>
      <c r="GUG323" s="2735"/>
      <c r="GUH323" s="2735"/>
      <c r="GUI323" s="2735"/>
      <c r="GUJ323" s="2735"/>
      <c r="GUK323" s="2735"/>
      <c r="GUL323" s="2735"/>
      <c r="GUM323" s="2735"/>
      <c r="GUN323" s="2735"/>
      <c r="GUO323" s="2735"/>
      <c r="GUP323" s="2735"/>
      <c r="GUQ323" s="2735"/>
      <c r="GUR323" s="2735"/>
      <c r="GUS323" s="2735"/>
      <c r="GUT323" s="2735"/>
      <c r="GUU323" s="2735"/>
      <c r="GUV323" s="2735"/>
      <c r="GUW323" s="2735"/>
      <c r="GUX323" s="2735"/>
      <c r="GUY323" s="2735"/>
      <c r="GUZ323" s="2735"/>
      <c r="GVA323" s="2735"/>
      <c r="GVB323" s="2735"/>
      <c r="GVC323" s="2735"/>
      <c r="GVD323" s="2735"/>
      <c r="GVE323" s="2735"/>
      <c r="GVF323" s="2735"/>
      <c r="GVG323" s="2735"/>
      <c r="GVH323" s="2735"/>
      <c r="GVI323" s="2735"/>
      <c r="GVJ323" s="2735"/>
      <c r="GVK323" s="2735"/>
      <c r="GVL323" s="2735"/>
      <c r="GVM323" s="2735"/>
      <c r="GVN323" s="2735"/>
      <c r="GVO323" s="2735"/>
      <c r="GVP323" s="2735"/>
      <c r="GVQ323" s="2735"/>
      <c r="GVR323" s="2735"/>
      <c r="GVS323" s="2735"/>
      <c r="GVT323" s="2735"/>
      <c r="GVU323" s="2735"/>
      <c r="GVV323" s="2735"/>
      <c r="GVW323" s="2735"/>
      <c r="GVX323" s="2735"/>
      <c r="GVY323" s="2735"/>
      <c r="GVZ323" s="2735"/>
      <c r="GWA323" s="2735"/>
      <c r="GWB323" s="2735"/>
      <c r="GWC323" s="2735"/>
      <c r="GWD323" s="2735"/>
      <c r="GWE323" s="2735"/>
      <c r="GWF323" s="2735"/>
      <c r="GWG323" s="2735"/>
      <c r="GWH323" s="2735"/>
      <c r="GWI323" s="2735"/>
      <c r="GWJ323" s="2735"/>
      <c r="GWK323" s="2735"/>
      <c r="GWL323" s="2735"/>
      <c r="GWM323" s="2735"/>
      <c r="GWN323" s="2735"/>
      <c r="GWO323" s="2735"/>
      <c r="GWP323" s="2735"/>
      <c r="GWQ323" s="2735"/>
      <c r="GWR323" s="2735"/>
      <c r="GWS323" s="2735"/>
      <c r="GWT323" s="2735"/>
      <c r="GWU323" s="2735"/>
      <c r="GWV323" s="2735"/>
      <c r="GWW323" s="2735"/>
      <c r="GWX323" s="2735"/>
      <c r="GWY323" s="2735"/>
      <c r="GWZ323" s="2735"/>
      <c r="GXA323" s="2735"/>
      <c r="GXB323" s="2735"/>
      <c r="GXC323" s="2735"/>
      <c r="GXD323" s="2735"/>
      <c r="GXE323" s="2735"/>
      <c r="GXF323" s="2735"/>
      <c r="GXG323" s="2735"/>
      <c r="GXH323" s="2735"/>
      <c r="GXI323" s="2735"/>
      <c r="GXJ323" s="2735"/>
      <c r="GXK323" s="2735"/>
      <c r="GXL323" s="2735"/>
      <c r="GXM323" s="2735"/>
      <c r="GXN323" s="2735"/>
      <c r="GXO323" s="2735"/>
      <c r="GXP323" s="2735"/>
      <c r="GXQ323" s="2735"/>
      <c r="GXR323" s="2735"/>
      <c r="GXS323" s="2735"/>
      <c r="GXT323" s="2735"/>
      <c r="GXU323" s="2735"/>
      <c r="GXV323" s="2735"/>
      <c r="GXW323" s="2735"/>
      <c r="GXX323" s="2735"/>
      <c r="GXY323" s="2735"/>
      <c r="GXZ323" s="2735"/>
      <c r="GYA323" s="2735"/>
      <c r="GYB323" s="2735"/>
      <c r="GYC323" s="2735"/>
      <c r="GYD323" s="2735"/>
      <c r="GYE323" s="2735"/>
      <c r="GYF323" s="2735"/>
      <c r="GYG323" s="2735"/>
      <c r="GYH323" s="2735"/>
      <c r="GYI323" s="2735"/>
      <c r="GYJ323" s="2735"/>
      <c r="GYK323" s="2735"/>
      <c r="GYL323" s="2735"/>
      <c r="GYM323" s="2735"/>
      <c r="GYN323" s="2735"/>
      <c r="GYO323" s="2735"/>
      <c r="GYP323" s="2735"/>
      <c r="GYQ323" s="2735"/>
      <c r="GYR323" s="2735"/>
      <c r="GYS323" s="2735"/>
      <c r="GYT323" s="2735"/>
      <c r="GYU323" s="2735"/>
      <c r="GYV323" s="2735"/>
      <c r="GYW323" s="2735"/>
      <c r="GYX323" s="2735"/>
      <c r="GYY323" s="2735"/>
      <c r="GYZ323" s="2735"/>
      <c r="GZA323" s="2735"/>
      <c r="GZB323" s="2735"/>
      <c r="GZC323" s="2735"/>
      <c r="GZD323" s="2735"/>
      <c r="GZE323" s="2735"/>
      <c r="GZF323" s="2735"/>
      <c r="GZG323" s="2735"/>
      <c r="GZH323" s="2735"/>
      <c r="GZI323" s="2735"/>
      <c r="GZJ323" s="2735"/>
      <c r="GZK323" s="2735"/>
      <c r="GZL323" s="2735"/>
      <c r="GZM323" s="2735"/>
      <c r="GZN323" s="2735"/>
      <c r="GZO323" s="2735"/>
      <c r="GZP323" s="2735"/>
      <c r="GZQ323" s="2735"/>
      <c r="GZR323" s="2735"/>
      <c r="GZS323" s="2735"/>
      <c r="GZT323" s="2735"/>
      <c r="GZU323" s="2735"/>
      <c r="GZV323" s="2735"/>
      <c r="GZW323" s="2735"/>
      <c r="GZX323" s="2735"/>
      <c r="GZY323" s="2735"/>
      <c r="GZZ323" s="2735"/>
      <c r="HAA323" s="2735"/>
      <c r="HAB323" s="2735"/>
      <c r="HAC323" s="2735"/>
      <c r="HAD323" s="2735"/>
      <c r="HAE323" s="2735"/>
      <c r="HAF323" s="2735"/>
      <c r="HAG323" s="2735"/>
      <c r="HAH323" s="2735"/>
      <c r="HAI323" s="2735"/>
      <c r="HAJ323" s="2735"/>
      <c r="HAK323" s="2735"/>
      <c r="HAL323" s="2735"/>
      <c r="HAM323" s="2735"/>
      <c r="HAN323" s="2735"/>
      <c r="HAO323" s="2735"/>
      <c r="HAP323" s="2735"/>
      <c r="HAQ323" s="2735"/>
      <c r="HAR323" s="2735"/>
      <c r="HAS323" s="2735"/>
      <c r="HAT323" s="2735"/>
      <c r="HAU323" s="2735"/>
      <c r="HAV323" s="2735"/>
      <c r="HAW323" s="2735"/>
      <c r="HAX323" s="2735"/>
      <c r="HAY323" s="2735"/>
      <c r="HAZ323" s="2735"/>
      <c r="HBA323" s="2735"/>
      <c r="HBB323" s="2735"/>
      <c r="HBC323" s="2735"/>
      <c r="HBD323" s="2735"/>
      <c r="HBE323" s="2735"/>
      <c r="HBF323" s="2735"/>
      <c r="HBG323" s="2735"/>
      <c r="HBH323" s="2735"/>
      <c r="HBI323" s="2735"/>
      <c r="HBJ323" s="2735"/>
      <c r="HBK323" s="2735"/>
      <c r="HBL323" s="2735"/>
      <c r="HBM323" s="2735"/>
      <c r="HBN323" s="2735"/>
      <c r="HBO323" s="2735"/>
      <c r="HBP323" s="2735"/>
      <c r="HBQ323" s="2735"/>
      <c r="HBR323" s="2735"/>
      <c r="HBS323" s="2735"/>
      <c r="HBT323" s="2735"/>
      <c r="HBU323" s="2735"/>
      <c r="HBV323" s="2735"/>
      <c r="HBW323" s="2735"/>
      <c r="HBX323" s="2735"/>
      <c r="HBY323" s="2735"/>
      <c r="HBZ323" s="2735"/>
      <c r="HCA323" s="2735"/>
      <c r="HCB323" s="2735"/>
      <c r="HCC323" s="2735"/>
      <c r="HCD323" s="2735"/>
      <c r="HCE323" s="2735"/>
      <c r="HCF323" s="2735"/>
      <c r="HCG323" s="2735"/>
      <c r="HCH323" s="2735"/>
      <c r="HCI323" s="2735"/>
      <c r="HCJ323" s="2735"/>
      <c r="HCK323" s="2735"/>
      <c r="HCL323" s="2735"/>
      <c r="HCM323" s="2735"/>
      <c r="HCN323" s="2735"/>
      <c r="HCO323" s="2735"/>
      <c r="HCP323" s="2735"/>
      <c r="HCQ323" s="2735"/>
      <c r="HCR323" s="2735"/>
      <c r="HCS323" s="2735"/>
      <c r="HCT323" s="2735"/>
      <c r="HCU323" s="2735"/>
      <c r="HCV323" s="2735"/>
      <c r="HCW323" s="2735"/>
      <c r="HCX323" s="2735"/>
      <c r="HCY323" s="2735"/>
      <c r="HCZ323" s="2735"/>
      <c r="HDA323" s="2735"/>
      <c r="HDB323" s="2735"/>
      <c r="HDC323" s="2735"/>
      <c r="HDD323" s="2735"/>
      <c r="HDE323" s="2735"/>
      <c r="HDF323" s="2735"/>
      <c r="HDG323" s="2735"/>
      <c r="HDH323" s="2735"/>
      <c r="HDI323" s="2735"/>
      <c r="HDJ323" s="2735"/>
      <c r="HDK323" s="2735"/>
      <c r="HDL323" s="2735"/>
      <c r="HDM323" s="2735"/>
      <c r="HDN323" s="2735"/>
      <c r="HDO323" s="2735"/>
      <c r="HDP323" s="2735"/>
      <c r="HDQ323" s="2735"/>
      <c r="HDR323" s="2735"/>
      <c r="HDS323" s="2735"/>
      <c r="HDT323" s="2735"/>
      <c r="HDU323" s="2735"/>
      <c r="HDV323" s="2735"/>
      <c r="HDW323" s="2735"/>
      <c r="HDX323" s="2735"/>
      <c r="HDY323" s="2735"/>
      <c r="HDZ323" s="2735"/>
      <c r="HEA323" s="2735"/>
      <c r="HEB323" s="2735"/>
      <c r="HEC323" s="2735"/>
      <c r="HED323" s="2735"/>
      <c r="HEE323" s="2735"/>
      <c r="HEF323" s="2735"/>
      <c r="HEG323" s="2735"/>
      <c r="HEH323" s="2735"/>
      <c r="HEI323" s="2735"/>
      <c r="HEJ323" s="2735"/>
      <c r="HEK323" s="2735"/>
      <c r="HEL323" s="2735"/>
      <c r="HEM323" s="2735"/>
      <c r="HEN323" s="2735"/>
      <c r="HEO323" s="2735"/>
      <c r="HEP323" s="2735"/>
      <c r="HEQ323" s="2735"/>
      <c r="HER323" s="2735"/>
      <c r="HES323" s="2735"/>
      <c r="HET323" s="2735"/>
      <c r="HEU323" s="2735"/>
      <c r="HEV323" s="2735"/>
      <c r="HEW323" s="2735"/>
      <c r="HEX323" s="2735"/>
      <c r="HEY323" s="2735"/>
      <c r="HEZ323" s="2735"/>
      <c r="HFA323" s="2735"/>
      <c r="HFB323" s="2735"/>
      <c r="HFC323" s="2735"/>
      <c r="HFD323" s="2735"/>
      <c r="HFE323" s="2735"/>
      <c r="HFF323" s="2735"/>
      <c r="HFG323" s="2735"/>
      <c r="HFH323" s="2735"/>
      <c r="HFI323" s="2735"/>
      <c r="HFJ323" s="2735"/>
      <c r="HFK323" s="2735"/>
      <c r="HFL323" s="2735"/>
      <c r="HFM323" s="2735"/>
      <c r="HFN323" s="2735"/>
      <c r="HFO323" s="2735"/>
      <c r="HFP323" s="2735"/>
      <c r="HFQ323" s="2735"/>
      <c r="HFR323" s="2735"/>
      <c r="HFS323" s="2735"/>
      <c r="HFT323" s="2735"/>
      <c r="HFU323" s="2735"/>
      <c r="HFV323" s="2735"/>
      <c r="HFW323" s="2735"/>
      <c r="HFX323" s="2735"/>
      <c r="HFY323" s="2735"/>
      <c r="HFZ323" s="2735"/>
      <c r="HGA323" s="2735"/>
      <c r="HGB323" s="2735"/>
      <c r="HGC323" s="2735"/>
      <c r="HGD323" s="2735"/>
      <c r="HGE323" s="2735"/>
      <c r="HGF323" s="2735"/>
      <c r="HGG323" s="2735"/>
      <c r="HGH323" s="2735"/>
      <c r="HGI323" s="2735"/>
      <c r="HGJ323" s="2735"/>
      <c r="HGK323" s="2735"/>
      <c r="HGL323" s="2735"/>
      <c r="HGM323" s="2735"/>
      <c r="HGN323" s="2735"/>
      <c r="HGO323" s="2735"/>
      <c r="HGP323" s="2735"/>
      <c r="HGQ323" s="2735"/>
      <c r="HGR323" s="2735"/>
      <c r="HGS323" s="2735"/>
      <c r="HGT323" s="2735"/>
      <c r="HGU323" s="2735"/>
      <c r="HGV323" s="2735"/>
      <c r="HGW323" s="2735"/>
      <c r="HGX323" s="2735"/>
      <c r="HGY323" s="2735"/>
      <c r="HGZ323" s="2735"/>
      <c r="HHA323" s="2735"/>
      <c r="HHB323" s="2735"/>
      <c r="HHC323" s="2735"/>
      <c r="HHD323" s="2735"/>
      <c r="HHE323" s="2735"/>
      <c r="HHF323" s="2735"/>
      <c r="HHG323" s="2735"/>
      <c r="HHH323" s="2735"/>
      <c r="HHI323" s="2735"/>
      <c r="HHJ323" s="2735"/>
      <c r="HHK323" s="2735"/>
      <c r="HHL323" s="2735"/>
      <c r="HHM323" s="2735"/>
      <c r="HHN323" s="2735"/>
      <c r="HHO323" s="2735"/>
      <c r="HHP323" s="2735"/>
      <c r="HHQ323" s="2735"/>
      <c r="HHR323" s="2735"/>
      <c r="HHS323" s="2735"/>
      <c r="HHT323" s="2735"/>
      <c r="HHU323" s="2735"/>
      <c r="HHV323" s="2735"/>
      <c r="HHW323" s="2735"/>
      <c r="HHX323" s="2735"/>
      <c r="HHY323" s="2735"/>
      <c r="HHZ323" s="2735"/>
      <c r="HIA323" s="2735"/>
      <c r="HIB323" s="2735"/>
      <c r="HIC323" s="2735"/>
      <c r="HID323" s="2735"/>
      <c r="HIE323" s="2735"/>
      <c r="HIF323" s="2735"/>
      <c r="HIG323" s="2735"/>
      <c r="HIH323" s="2735"/>
      <c r="HII323" s="2735"/>
      <c r="HIJ323" s="2735"/>
      <c r="HIK323" s="2735"/>
      <c r="HIL323" s="2735"/>
      <c r="HIM323" s="2735"/>
      <c r="HIN323" s="2735"/>
      <c r="HIO323" s="2735"/>
      <c r="HIP323" s="2735"/>
      <c r="HIQ323" s="2735"/>
      <c r="HIR323" s="2735"/>
      <c r="HIS323" s="2735"/>
      <c r="HIT323" s="2735"/>
      <c r="HIU323" s="2735"/>
      <c r="HIV323" s="2735"/>
      <c r="HIW323" s="2735"/>
      <c r="HIX323" s="2735"/>
      <c r="HIY323" s="2735"/>
      <c r="HIZ323" s="2735"/>
      <c r="HJA323" s="2735"/>
      <c r="HJB323" s="2735"/>
      <c r="HJC323" s="2735"/>
      <c r="HJD323" s="2735"/>
      <c r="HJE323" s="2735"/>
      <c r="HJF323" s="2735"/>
      <c r="HJG323" s="2735"/>
      <c r="HJH323" s="2735"/>
      <c r="HJI323" s="2735"/>
      <c r="HJJ323" s="2735"/>
      <c r="HJK323" s="2735"/>
      <c r="HJL323" s="2735"/>
      <c r="HJM323" s="2735"/>
      <c r="HJN323" s="2735"/>
      <c r="HJO323" s="2735"/>
      <c r="HJP323" s="2735"/>
      <c r="HJQ323" s="2735"/>
      <c r="HJR323" s="2735"/>
      <c r="HJS323" s="2735"/>
      <c r="HJT323" s="2735"/>
      <c r="HJU323" s="2735"/>
      <c r="HJV323" s="2735"/>
      <c r="HJW323" s="2735"/>
      <c r="HJX323" s="2735"/>
      <c r="HJY323" s="2735"/>
      <c r="HJZ323" s="2735"/>
      <c r="HKA323" s="2735"/>
      <c r="HKB323" s="2735"/>
      <c r="HKC323" s="2735"/>
      <c r="HKD323" s="2735"/>
      <c r="HKE323" s="2735"/>
      <c r="HKF323" s="2735"/>
      <c r="HKG323" s="2735"/>
      <c r="HKH323" s="2735"/>
      <c r="HKI323" s="2735"/>
      <c r="HKJ323" s="2735"/>
      <c r="HKK323" s="2735"/>
      <c r="HKL323" s="2735"/>
      <c r="HKM323" s="2735"/>
      <c r="HKN323" s="2735"/>
      <c r="HKO323" s="2735"/>
      <c r="HKP323" s="2735"/>
      <c r="HKQ323" s="2735"/>
      <c r="HKR323" s="2735"/>
      <c r="HKS323" s="2735"/>
      <c r="HKT323" s="2735"/>
      <c r="HKU323" s="2735"/>
      <c r="HKV323" s="2735"/>
      <c r="HKW323" s="2735"/>
      <c r="HKX323" s="2735"/>
      <c r="HKY323" s="2735"/>
      <c r="HKZ323" s="2735"/>
      <c r="HLA323" s="2735"/>
      <c r="HLB323" s="2735"/>
      <c r="HLC323" s="2735"/>
      <c r="HLD323" s="2735"/>
      <c r="HLE323" s="2735"/>
      <c r="HLF323" s="2735"/>
      <c r="HLG323" s="2735"/>
      <c r="HLH323" s="2735"/>
      <c r="HLI323" s="2735"/>
      <c r="HLJ323" s="2735"/>
      <c r="HLK323" s="2735"/>
      <c r="HLL323" s="2735"/>
      <c r="HLM323" s="2735"/>
      <c r="HLN323" s="2735"/>
      <c r="HLO323" s="2735"/>
      <c r="HLP323" s="2735"/>
      <c r="HLQ323" s="2735"/>
      <c r="HLR323" s="2735"/>
      <c r="HLS323" s="2735"/>
      <c r="HLT323" s="2735"/>
      <c r="HLU323" s="2735"/>
      <c r="HLV323" s="2735"/>
      <c r="HLW323" s="2735"/>
      <c r="HLX323" s="2735"/>
      <c r="HLY323" s="2735"/>
      <c r="HLZ323" s="2735"/>
      <c r="HMA323" s="2735"/>
      <c r="HMB323" s="2735"/>
      <c r="HMC323" s="2735"/>
      <c r="HMD323" s="2735"/>
      <c r="HME323" s="2735"/>
      <c r="HMF323" s="2735"/>
      <c r="HMG323" s="2735"/>
      <c r="HMH323" s="2735"/>
      <c r="HMI323" s="2735"/>
      <c r="HMJ323" s="2735"/>
      <c r="HMK323" s="2735"/>
      <c r="HML323" s="2735"/>
      <c r="HMM323" s="2735"/>
      <c r="HMN323" s="2735"/>
      <c r="HMO323" s="2735"/>
      <c r="HMP323" s="2735"/>
      <c r="HMQ323" s="2735"/>
      <c r="HMR323" s="2735"/>
      <c r="HMS323" s="2735"/>
      <c r="HMT323" s="2735"/>
      <c r="HMU323" s="2735"/>
      <c r="HMV323" s="2735"/>
      <c r="HMW323" s="2735"/>
      <c r="HMX323" s="2735"/>
      <c r="HMY323" s="2735"/>
      <c r="HMZ323" s="2735"/>
      <c r="HNA323" s="2735"/>
      <c r="HNB323" s="2735"/>
      <c r="HNC323" s="2735"/>
      <c r="HND323" s="2735"/>
      <c r="HNE323" s="2735"/>
      <c r="HNF323" s="2735"/>
      <c r="HNG323" s="2735"/>
      <c r="HNH323" s="2735"/>
      <c r="HNI323" s="2735"/>
      <c r="HNJ323" s="2735"/>
      <c r="HNK323" s="2735"/>
      <c r="HNL323" s="2735"/>
      <c r="HNM323" s="2735"/>
      <c r="HNN323" s="2735"/>
      <c r="HNO323" s="2735"/>
      <c r="HNP323" s="2735"/>
      <c r="HNQ323" s="2735"/>
      <c r="HNR323" s="2735"/>
      <c r="HNS323" s="2735"/>
      <c r="HNT323" s="2735"/>
      <c r="HNU323" s="2735"/>
      <c r="HNV323" s="2735"/>
      <c r="HNW323" s="2735"/>
      <c r="HNX323" s="2735"/>
      <c r="HNY323" s="2735"/>
      <c r="HNZ323" s="2735"/>
      <c r="HOA323" s="2735"/>
      <c r="HOB323" s="2735"/>
      <c r="HOC323" s="2735"/>
      <c r="HOD323" s="2735"/>
      <c r="HOE323" s="2735"/>
      <c r="HOF323" s="2735"/>
      <c r="HOG323" s="2735"/>
      <c r="HOH323" s="2735"/>
      <c r="HOI323" s="2735"/>
      <c r="HOJ323" s="2735"/>
      <c r="HOK323" s="2735"/>
      <c r="HOL323" s="2735"/>
      <c r="HOM323" s="2735"/>
      <c r="HON323" s="2735"/>
      <c r="HOO323" s="2735"/>
      <c r="HOP323" s="2735"/>
      <c r="HOQ323" s="2735"/>
      <c r="HOR323" s="2735"/>
      <c r="HOS323" s="2735"/>
      <c r="HOT323" s="2735"/>
      <c r="HOU323" s="2735"/>
      <c r="HOV323" s="2735"/>
      <c r="HOW323" s="2735"/>
      <c r="HOX323" s="2735"/>
      <c r="HOY323" s="2735"/>
      <c r="HOZ323" s="2735"/>
      <c r="HPA323" s="2735"/>
      <c r="HPB323" s="2735"/>
      <c r="HPC323" s="2735"/>
      <c r="HPD323" s="2735"/>
      <c r="HPE323" s="2735"/>
      <c r="HPF323" s="2735"/>
      <c r="HPG323" s="2735"/>
      <c r="HPH323" s="2735"/>
      <c r="HPI323" s="2735"/>
      <c r="HPJ323" s="2735"/>
      <c r="HPK323" s="2735"/>
      <c r="HPL323" s="2735"/>
      <c r="HPM323" s="2735"/>
      <c r="HPN323" s="2735"/>
      <c r="HPO323" s="2735"/>
      <c r="HPP323" s="2735"/>
      <c r="HPQ323" s="2735"/>
      <c r="HPR323" s="2735"/>
      <c r="HPS323" s="2735"/>
      <c r="HPT323" s="2735"/>
      <c r="HPU323" s="2735"/>
      <c r="HPV323" s="2735"/>
      <c r="HPW323" s="2735"/>
      <c r="HPX323" s="2735"/>
      <c r="HPY323" s="2735"/>
      <c r="HPZ323" s="2735"/>
      <c r="HQA323" s="2735"/>
      <c r="HQB323" s="2735"/>
      <c r="HQC323" s="2735"/>
      <c r="HQD323" s="2735"/>
      <c r="HQE323" s="2735"/>
      <c r="HQF323" s="2735"/>
      <c r="HQG323" s="2735"/>
      <c r="HQH323" s="2735"/>
      <c r="HQI323" s="2735"/>
      <c r="HQJ323" s="2735"/>
      <c r="HQK323" s="2735"/>
      <c r="HQL323" s="2735"/>
      <c r="HQM323" s="2735"/>
      <c r="HQN323" s="2735"/>
      <c r="HQO323" s="2735"/>
      <c r="HQP323" s="2735"/>
      <c r="HQQ323" s="2735"/>
      <c r="HQR323" s="2735"/>
      <c r="HQS323" s="2735"/>
      <c r="HQT323" s="2735"/>
      <c r="HQU323" s="2735"/>
      <c r="HQV323" s="2735"/>
      <c r="HQW323" s="2735"/>
      <c r="HQX323" s="2735"/>
      <c r="HQY323" s="2735"/>
      <c r="HQZ323" s="2735"/>
      <c r="HRA323" s="2735"/>
      <c r="HRB323" s="2735"/>
      <c r="HRC323" s="2735"/>
      <c r="HRD323" s="2735"/>
      <c r="HRE323" s="2735"/>
      <c r="HRF323" s="2735"/>
      <c r="HRG323" s="2735"/>
      <c r="HRH323" s="2735"/>
      <c r="HRI323" s="2735"/>
      <c r="HRJ323" s="2735"/>
      <c r="HRK323" s="2735"/>
      <c r="HRL323" s="2735"/>
      <c r="HRM323" s="2735"/>
      <c r="HRN323" s="2735"/>
      <c r="HRO323" s="2735"/>
      <c r="HRP323" s="2735"/>
      <c r="HRQ323" s="2735"/>
      <c r="HRR323" s="2735"/>
      <c r="HRS323" s="2735"/>
      <c r="HRT323" s="2735"/>
      <c r="HRU323" s="2735"/>
      <c r="HRV323" s="2735"/>
      <c r="HRW323" s="2735"/>
      <c r="HRX323" s="2735"/>
      <c r="HRY323" s="2735"/>
      <c r="HRZ323" s="2735"/>
      <c r="HSA323" s="2735"/>
      <c r="HSB323" s="2735"/>
      <c r="HSC323" s="2735"/>
      <c r="HSD323" s="2735"/>
      <c r="HSE323" s="2735"/>
      <c r="HSF323" s="2735"/>
      <c r="HSG323" s="2735"/>
      <c r="HSH323" s="2735"/>
      <c r="HSI323" s="2735"/>
      <c r="HSJ323" s="2735"/>
      <c r="HSK323" s="2735"/>
      <c r="HSL323" s="2735"/>
      <c r="HSM323" s="2735"/>
      <c r="HSN323" s="2735"/>
      <c r="HSO323" s="2735"/>
      <c r="HSP323" s="2735"/>
      <c r="HSQ323" s="2735"/>
      <c r="HSR323" s="2735"/>
      <c r="HSS323" s="2735"/>
      <c r="HST323" s="2735"/>
      <c r="HSU323" s="2735"/>
      <c r="HSV323" s="2735"/>
      <c r="HSW323" s="2735"/>
      <c r="HSX323" s="2735"/>
      <c r="HSY323" s="2735"/>
      <c r="HSZ323" s="2735"/>
      <c r="HTA323" s="2735"/>
      <c r="HTB323" s="2735"/>
      <c r="HTC323" s="2735"/>
      <c r="HTD323" s="2735"/>
      <c r="HTE323" s="2735"/>
      <c r="HTF323" s="2735"/>
      <c r="HTG323" s="2735"/>
      <c r="HTH323" s="2735"/>
      <c r="HTI323" s="2735"/>
      <c r="HTJ323" s="2735"/>
      <c r="HTK323" s="2735"/>
      <c r="HTL323" s="2735"/>
      <c r="HTM323" s="2735"/>
      <c r="HTN323" s="2735"/>
      <c r="HTO323" s="2735"/>
      <c r="HTP323" s="2735"/>
      <c r="HTQ323" s="2735"/>
      <c r="HTR323" s="2735"/>
      <c r="HTS323" s="2735"/>
      <c r="HTT323" s="2735"/>
      <c r="HTU323" s="2735"/>
      <c r="HTV323" s="2735"/>
      <c r="HTW323" s="2735"/>
      <c r="HTX323" s="2735"/>
      <c r="HTY323" s="2735"/>
      <c r="HTZ323" s="2735"/>
      <c r="HUA323" s="2735"/>
      <c r="HUB323" s="2735"/>
      <c r="HUC323" s="2735"/>
      <c r="HUD323" s="2735"/>
      <c r="HUE323" s="2735"/>
      <c r="HUF323" s="2735"/>
      <c r="HUG323" s="2735"/>
      <c r="HUH323" s="2735"/>
      <c r="HUI323" s="2735"/>
      <c r="HUJ323" s="2735"/>
      <c r="HUK323" s="2735"/>
      <c r="HUL323" s="2735"/>
      <c r="HUM323" s="2735"/>
      <c r="HUN323" s="2735"/>
      <c r="HUO323" s="2735"/>
      <c r="HUP323" s="2735"/>
      <c r="HUQ323" s="2735"/>
      <c r="HUR323" s="2735"/>
      <c r="HUS323" s="2735"/>
      <c r="HUT323" s="2735"/>
      <c r="HUU323" s="2735"/>
      <c r="HUV323" s="2735"/>
      <c r="HUW323" s="2735"/>
      <c r="HUX323" s="2735"/>
      <c r="HUY323" s="2735"/>
      <c r="HUZ323" s="2735"/>
      <c r="HVA323" s="2735"/>
      <c r="HVB323" s="2735"/>
      <c r="HVC323" s="2735"/>
      <c r="HVD323" s="2735"/>
      <c r="HVE323" s="2735"/>
      <c r="HVF323" s="2735"/>
      <c r="HVG323" s="2735"/>
      <c r="HVH323" s="2735"/>
      <c r="HVI323" s="2735"/>
      <c r="HVJ323" s="2735"/>
      <c r="HVK323" s="2735"/>
      <c r="HVL323" s="2735"/>
      <c r="HVM323" s="2735"/>
      <c r="HVN323" s="2735"/>
      <c r="HVO323" s="2735"/>
      <c r="HVP323" s="2735"/>
      <c r="HVQ323" s="2735"/>
      <c r="HVR323" s="2735"/>
      <c r="HVS323" s="2735"/>
      <c r="HVT323" s="2735"/>
      <c r="HVU323" s="2735"/>
      <c r="HVV323" s="2735"/>
      <c r="HVW323" s="2735"/>
      <c r="HVX323" s="2735"/>
      <c r="HVY323" s="2735"/>
      <c r="HVZ323" s="2735"/>
      <c r="HWA323" s="2735"/>
      <c r="HWB323" s="2735"/>
      <c r="HWC323" s="2735"/>
      <c r="HWD323" s="2735"/>
      <c r="HWE323" s="2735"/>
      <c r="HWF323" s="2735"/>
      <c r="HWG323" s="2735"/>
      <c r="HWH323" s="2735"/>
      <c r="HWI323" s="2735"/>
      <c r="HWJ323" s="2735"/>
      <c r="HWK323" s="2735"/>
      <c r="HWL323" s="2735"/>
      <c r="HWM323" s="2735"/>
      <c r="HWN323" s="2735"/>
      <c r="HWO323" s="2735"/>
      <c r="HWP323" s="2735"/>
      <c r="HWQ323" s="2735"/>
      <c r="HWR323" s="2735"/>
      <c r="HWS323" s="2735"/>
      <c r="HWT323" s="2735"/>
      <c r="HWU323" s="2735"/>
      <c r="HWV323" s="2735"/>
      <c r="HWW323" s="2735"/>
      <c r="HWX323" s="2735"/>
      <c r="HWY323" s="2735"/>
      <c r="HWZ323" s="2735"/>
      <c r="HXA323" s="2735"/>
      <c r="HXB323" s="2735"/>
      <c r="HXC323" s="2735"/>
      <c r="HXD323" s="2735"/>
      <c r="HXE323" s="2735"/>
      <c r="HXF323" s="2735"/>
      <c r="HXG323" s="2735"/>
      <c r="HXH323" s="2735"/>
      <c r="HXI323" s="2735"/>
      <c r="HXJ323" s="2735"/>
      <c r="HXK323" s="2735"/>
      <c r="HXL323" s="2735"/>
      <c r="HXM323" s="2735"/>
      <c r="HXN323" s="2735"/>
      <c r="HXO323" s="2735"/>
      <c r="HXP323" s="2735"/>
      <c r="HXQ323" s="2735"/>
      <c r="HXR323" s="2735"/>
      <c r="HXS323" s="2735"/>
      <c r="HXT323" s="2735"/>
      <c r="HXU323" s="2735"/>
      <c r="HXV323" s="2735"/>
      <c r="HXW323" s="2735"/>
      <c r="HXX323" s="2735"/>
      <c r="HXY323" s="2735"/>
      <c r="HXZ323" s="2735"/>
      <c r="HYA323" s="2735"/>
      <c r="HYB323" s="2735"/>
      <c r="HYC323" s="2735"/>
      <c r="HYD323" s="2735"/>
      <c r="HYE323" s="2735"/>
      <c r="HYF323" s="2735"/>
      <c r="HYG323" s="2735"/>
      <c r="HYH323" s="2735"/>
      <c r="HYI323" s="2735"/>
      <c r="HYJ323" s="2735"/>
      <c r="HYK323" s="2735"/>
      <c r="HYL323" s="2735"/>
      <c r="HYM323" s="2735"/>
      <c r="HYN323" s="2735"/>
      <c r="HYO323" s="2735"/>
      <c r="HYP323" s="2735"/>
      <c r="HYQ323" s="2735"/>
      <c r="HYR323" s="2735"/>
      <c r="HYS323" s="2735"/>
      <c r="HYT323" s="2735"/>
      <c r="HYU323" s="2735"/>
      <c r="HYV323" s="2735"/>
      <c r="HYW323" s="2735"/>
      <c r="HYX323" s="2735"/>
      <c r="HYY323" s="2735"/>
      <c r="HYZ323" s="2735"/>
      <c r="HZA323" s="2735"/>
      <c r="HZB323" s="2735"/>
      <c r="HZC323" s="2735"/>
      <c r="HZD323" s="2735"/>
      <c r="HZE323" s="2735"/>
      <c r="HZF323" s="2735"/>
      <c r="HZG323" s="2735"/>
      <c r="HZH323" s="2735"/>
      <c r="HZI323" s="2735"/>
      <c r="HZJ323" s="2735"/>
      <c r="HZK323" s="2735"/>
      <c r="HZL323" s="2735"/>
      <c r="HZM323" s="2735"/>
      <c r="HZN323" s="2735"/>
      <c r="HZO323" s="2735"/>
      <c r="HZP323" s="2735"/>
      <c r="HZQ323" s="2735"/>
      <c r="HZR323" s="2735"/>
      <c r="HZS323" s="2735"/>
      <c r="HZT323" s="2735"/>
      <c r="HZU323" s="2735"/>
      <c r="HZV323" s="2735"/>
      <c r="HZW323" s="2735"/>
      <c r="HZX323" s="2735"/>
      <c r="HZY323" s="2735"/>
      <c r="HZZ323" s="2735"/>
      <c r="IAA323" s="2735"/>
      <c r="IAB323" s="2735"/>
      <c r="IAC323" s="2735"/>
      <c r="IAD323" s="2735"/>
      <c r="IAE323" s="2735"/>
      <c r="IAF323" s="2735"/>
      <c r="IAG323" s="2735"/>
      <c r="IAH323" s="2735"/>
      <c r="IAI323" s="2735"/>
      <c r="IAJ323" s="2735"/>
      <c r="IAK323" s="2735"/>
      <c r="IAL323" s="2735"/>
      <c r="IAM323" s="2735"/>
      <c r="IAN323" s="2735"/>
      <c r="IAO323" s="2735"/>
      <c r="IAP323" s="2735"/>
      <c r="IAQ323" s="2735"/>
      <c r="IAR323" s="2735"/>
      <c r="IAS323" s="2735"/>
      <c r="IAT323" s="2735"/>
      <c r="IAU323" s="2735"/>
      <c r="IAV323" s="2735"/>
      <c r="IAW323" s="2735"/>
      <c r="IAX323" s="2735"/>
      <c r="IAY323" s="2735"/>
      <c r="IAZ323" s="2735"/>
      <c r="IBA323" s="2735"/>
      <c r="IBB323" s="2735"/>
      <c r="IBC323" s="2735"/>
      <c r="IBD323" s="2735"/>
      <c r="IBE323" s="2735"/>
      <c r="IBF323" s="2735"/>
      <c r="IBG323" s="2735"/>
      <c r="IBH323" s="2735"/>
      <c r="IBI323" s="2735"/>
      <c r="IBJ323" s="2735"/>
      <c r="IBK323" s="2735"/>
      <c r="IBL323" s="2735"/>
      <c r="IBM323" s="2735"/>
      <c r="IBN323" s="2735"/>
      <c r="IBO323" s="2735"/>
      <c r="IBP323" s="2735"/>
      <c r="IBQ323" s="2735"/>
      <c r="IBR323" s="2735"/>
      <c r="IBS323" s="2735"/>
      <c r="IBT323" s="2735"/>
      <c r="IBU323" s="2735"/>
      <c r="IBV323" s="2735"/>
      <c r="IBW323" s="2735"/>
      <c r="IBX323" s="2735"/>
      <c r="IBY323" s="2735"/>
      <c r="IBZ323" s="2735"/>
      <c r="ICA323" s="2735"/>
      <c r="ICB323" s="2735"/>
      <c r="ICC323" s="2735"/>
      <c r="ICD323" s="2735"/>
      <c r="ICE323" s="2735"/>
      <c r="ICF323" s="2735"/>
      <c r="ICG323" s="2735"/>
      <c r="ICH323" s="2735"/>
      <c r="ICI323" s="2735"/>
      <c r="ICJ323" s="2735"/>
      <c r="ICK323" s="2735"/>
      <c r="ICL323" s="2735"/>
      <c r="ICM323" s="2735"/>
      <c r="ICN323" s="2735"/>
      <c r="ICO323" s="2735"/>
      <c r="ICP323" s="2735"/>
      <c r="ICQ323" s="2735"/>
      <c r="ICR323" s="2735"/>
      <c r="ICS323" s="2735"/>
      <c r="ICT323" s="2735"/>
      <c r="ICU323" s="2735"/>
      <c r="ICV323" s="2735"/>
      <c r="ICW323" s="2735"/>
      <c r="ICX323" s="2735"/>
      <c r="ICY323" s="2735"/>
      <c r="ICZ323" s="2735"/>
      <c r="IDA323" s="2735"/>
      <c r="IDB323" s="2735"/>
      <c r="IDC323" s="2735"/>
      <c r="IDD323" s="2735"/>
      <c r="IDE323" s="2735"/>
      <c r="IDF323" s="2735"/>
      <c r="IDG323" s="2735"/>
      <c r="IDH323" s="2735"/>
      <c r="IDI323" s="2735"/>
      <c r="IDJ323" s="2735"/>
      <c r="IDK323" s="2735"/>
      <c r="IDL323" s="2735"/>
      <c r="IDM323" s="2735"/>
      <c r="IDN323" s="2735"/>
      <c r="IDO323" s="2735"/>
      <c r="IDP323" s="2735"/>
      <c r="IDQ323" s="2735"/>
      <c r="IDR323" s="2735"/>
      <c r="IDS323" s="2735"/>
      <c r="IDT323" s="2735"/>
      <c r="IDU323" s="2735"/>
      <c r="IDV323" s="2735"/>
      <c r="IDW323" s="2735"/>
      <c r="IDX323" s="2735"/>
      <c r="IDY323" s="2735"/>
      <c r="IDZ323" s="2735"/>
      <c r="IEA323" s="2735"/>
      <c r="IEB323" s="2735"/>
      <c r="IEC323" s="2735"/>
      <c r="IED323" s="2735"/>
      <c r="IEE323" s="2735"/>
      <c r="IEF323" s="2735"/>
      <c r="IEG323" s="2735"/>
      <c r="IEH323" s="2735"/>
      <c r="IEI323" s="2735"/>
      <c r="IEJ323" s="2735"/>
      <c r="IEK323" s="2735"/>
      <c r="IEL323" s="2735"/>
      <c r="IEM323" s="2735"/>
      <c r="IEN323" s="2735"/>
      <c r="IEO323" s="2735"/>
      <c r="IEP323" s="2735"/>
      <c r="IEQ323" s="2735"/>
      <c r="IER323" s="2735"/>
      <c r="IES323" s="2735"/>
      <c r="IET323" s="2735"/>
      <c r="IEU323" s="2735"/>
      <c r="IEV323" s="2735"/>
      <c r="IEW323" s="2735"/>
      <c r="IEX323" s="2735"/>
      <c r="IEY323" s="2735"/>
      <c r="IEZ323" s="2735"/>
      <c r="IFA323" s="2735"/>
      <c r="IFB323" s="2735"/>
      <c r="IFC323" s="2735"/>
      <c r="IFD323" s="2735"/>
      <c r="IFE323" s="2735"/>
      <c r="IFF323" s="2735"/>
      <c r="IFG323" s="2735"/>
      <c r="IFH323" s="2735"/>
      <c r="IFI323" s="2735"/>
      <c r="IFJ323" s="2735"/>
      <c r="IFK323" s="2735"/>
      <c r="IFL323" s="2735"/>
      <c r="IFM323" s="2735"/>
      <c r="IFN323" s="2735"/>
      <c r="IFO323" s="2735"/>
      <c r="IFP323" s="2735"/>
      <c r="IFQ323" s="2735"/>
      <c r="IFR323" s="2735"/>
      <c r="IFS323" s="2735"/>
      <c r="IFT323" s="2735"/>
      <c r="IFU323" s="2735"/>
      <c r="IFV323" s="2735"/>
      <c r="IFW323" s="2735"/>
      <c r="IFX323" s="2735"/>
      <c r="IFY323" s="2735"/>
      <c r="IFZ323" s="2735"/>
      <c r="IGA323" s="2735"/>
      <c r="IGB323" s="2735"/>
      <c r="IGC323" s="2735"/>
      <c r="IGD323" s="2735"/>
      <c r="IGE323" s="2735"/>
      <c r="IGF323" s="2735"/>
      <c r="IGG323" s="2735"/>
      <c r="IGH323" s="2735"/>
      <c r="IGI323" s="2735"/>
      <c r="IGJ323" s="2735"/>
      <c r="IGK323" s="2735"/>
      <c r="IGL323" s="2735"/>
      <c r="IGM323" s="2735"/>
      <c r="IGN323" s="2735"/>
      <c r="IGO323" s="2735"/>
      <c r="IGP323" s="2735"/>
      <c r="IGQ323" s="2735"/>
      <c r="IGR323" s="2735"/>
      <c r="IGS323" s="2735"/>
      <c r="IGT323" s="2735"/>
      <c r="IGU323" s="2735"/>
      <c r="IGV323" s="2735"/>
      <c r="IGW323" s="2735"/>
      <c r="IGX323" s="2735"/>
      <c r="IGY323" s="2735"/>
      <c r="IGZ323" s="2735"/>
      <c r="IHA323" s="2735"/>
      <c r="IHB323" s="2735"/>
      <c r="IHC323" s="2735"/>
      <c r="IHD323" s="2735"/>
      <c r="IHE323" s="2735"/>
      <c r="IHF323" s="2735"/>
      <c r="IHG323" s="2735"/>
      <c r="IHH323" s="2735"/>
      <c r="IHI323" s="2735"/>
      <c r="IHJ323" s="2735"/>
      <c r="IHK323" s="2735"/>
      <c r="IHL323" s="2735"/>
      <c r="IHM323" s="2735"/>
      <c r="IHN323" s="2735"/>
      <c r="IHO323" s="2735"/>
      <c r="IHP323" s="2735"/>
      <c r="IHQ323" s="2735"/>
      <c r="IHR323" s="2735"/>
      <c r="IHS323" s="2735"/>
      <c r="IHT323" s="2735"/>
      <c r="IHU323" s="2735"/>
      <c r="IHV323" s="2735"/>
      <c r="IHW323" s="2735"/>
      <c r="IHX323" s="2735"/>
      <c r="IHY323" s="2735"/>
      <c r="IHZ323" s="2735"/>
      <c r="IIA323" s="2735"/>
      <c r="IIB323" s="2735"/>
      <c r="IIC323" s="2735"/>
      <c r="IID323" s="2735"/>
      <c r="IIE323" s="2735"/>
      <c r="IIF323" s="2735"/>
      <c r="IIG323" s="2735"/>
      <c r="IIH323" s="2735"/>
      <c r="III323" s="2735"/>
      <c r="IIJ323" s="2735"/>
      <c r="IIK323" s="2735"/>
      <c r="IIL323" s="2735"/>
      <c r="IIM323" s="2735"/>
      <c r="IIN323" s="2735"/>
      <c r="IIO323" s="2735"/>
      <c r="IIP323" s="2735"/>
      <c r="IIQ323" s="2735"/>
      <c r="IIR323" s="2735"/>
      <c r="IIS323" s="2735"/>
      <c r="IIT323" s="2735"/>
      <c r="IIU323" s="2735"/>
      <c r="IIV323" s="2735"/>
      <c r="IIW323" s="2735"/>
      <c r="IIX323" s="2735"/>
      <c r="IIY323" s="2735"/>
      <c r="IIZ323" s="2735"/>
      <c r="IJA323" s="2735"/>
      <c r="IJB323" s="2735"/>
      <c r="IJC323" s="2735"/>
      <c r="IJD323" s="2735"/>
      <c r="IJE323" s="2735"/>
      <c r="IJF323" s="2735"/>
      <c r="IJG323" s="2735"/>
      <c r="IJH323" s="2735"/>
      <c r="IJI323" s="2735"/>
      <c r="IJJ323" s="2735"/>
      <c r="IJK323" s="2735"/>
      <c r="IJL323" s="2735"/>
      <c r="IJM323" s="2735"/>
      <c r="IJN323" s="2735"/>
      <c r="IJO323" s="2735"/>
      <c r="IJP323" s="2735"/>
      <c r="IJQ323" s="2735"/>
      <c r="IJR323" s="2735"/>
      <c r="IJS323" s="2735"/>
      <c r="IJT323" s="2735"/>
      <c r="IJU323" s="2735"/>
      <c r="IJV323" s="2735"/>
      <c r="IJW323" s="2735"/>
      <c r="IJX323" s="2735"/>
      <c r="IJY323" s="2735"/>
      <c r="IJZ323" s="2735"/>
      <c r="IKA323" s="2735"/>
      <c r="IKB323" s="2735"/>
      <c r="IKC323" s="2735"/>
      <c r="IKD323" s="2735"/>
      <c r="IKE323" s="2735"/>
      <c r="IKF323" s="2735"/>
      <c r="IKG323" s="2735"/>
      <c r="IKH323" s="2735"/>
      <c r="IKI323" s="2735"/>
      <c r="IKJ323" s="2735"/>
      <c r="IKK323" s="2735"/>
      <c r="IKL323" s="2735"/>
      <c r="IKM323" s="2735"/>
      <c r="IKN323" s="2735"/>
      <c r="IKO323" s="2735"/>
      <c r="IKP323" s="2735"/>
      <c r="IKQ323" s="2735"/>
      <c r="IKR323" s="2735"/>
      <c r="IKS323" s="2735"/>
      <c r="IKT323" s="2735"/>
      <c r="IKU323" s="2735"/>
      <c r="IKV323" s="2735"/>
      <c r="IKW323" s="2735"/>
      <c r="IKX323" s="2735"/>
      <c r="IKY323" s="2735"/>
      <c r="IKZ323" s="2735"/>
      <c r="ILA323" s="2735"/>
      <c r="ILB323" s="2735"/>
      <c r="ILC323" s="2735"/>
      <c r="ILD323" s="2735"/>
      <c r="ILE323" s="2735"/>
      <c r="ILF323" s="2735"/>
      <c r="ILG323" s="2735"/>
      <c r="ILH323" s="2735"/>
      <c r="ILI323" s="2735"/>
      <c r="ILJ323" s="2735"/>
      <c r="ILK323" s="2735"/>
      <c r="ILL323" s="2735"/>
      <c r="ILM323" s="2735"/>
      <c r="ILN323" s="2735"/>
      <c r="ILO323" s="2735"/>
      <c r="ILP323" s="2735"/>
      <c r="ILQ323" s="2735"/>
      <c r="ILR323" s="2735"/>
      <c r="ILS323" s="2735"/>
      <c r="ILT323" s="2735"/>
      <c r="ILU323" s="2735"/>
      <c r="ILV323" s="2735"/>
      <c r="ILW323" s="2735"/>
      <c r="ILX323" s="2735"/>
      <c r="ILY323" s="2735"/>
      <c r="ILZ323" s="2735"/>
      <c r="IMA323" s="2735"/>
      <c r="IMB323" s="2735"/>
      <c r="IMC323" s="2735"/>
      <c r="IMD323" s="2735"/>
      <c r="IME323" s="2735"/>
      <c r="IMF323" s="2735"/>
      <c r="IMG323" s="2735"/>
      <c r="IMH323" s="2735"/>
      <c r="IMI323" s="2735"/>
      <c r="IMJ323" s="2735"/>
      <c r="IMK323" s="2735"/>
      <c r="IML323" s="2735"/>
      <c r="IMM323" s="2735"/>
      <c r="IMN323" s="2735"/>
      <c r="IMO323" s="2735"/>
      <c r="IMP323" s="2735"/>
      <c r="IMQ323" s="2735"/>
      <c r="IMR323" s="2735"/>
      <c r="IMS323" s="2735"/>
      <c r="IMT323" s="2735"/>
      <c r="IMU323" s="2735"/>
      <c r="IMV323" s="2735"/>
      <c r="IMW323" s="2735"/>
      <c r="IMX323" s="2735"/>
      <c r="IMY323" s="2735"/>
      <c r="IMZ323" s="2735"/>
      <c r="INA323" s="2735"/>
      <c r="INB323" s="2735"/>
      <c r="INC323" s="2735"/>
      <c r="IND323" s="2735"/>
      <c r="INE323" s="2735"/>
      <c r="INF323" s="2735"/>
      <c r="ING323" s="2735"/>
      <c r="INH323" s="2735"/>
      <c r="INI323" s="2735"/>
      <c r="INJ323" s="2735"/>
      <c r="INK323" s="2735"/>
      <c r="INL323" s="2735"/>
      <c r="INM323" s="2735"/>
      <c r="INN323" s="2735"/>
      <c r="INO323" s="2735"/>
      <c r="INP323" s="2735"/>
      <c r="INQ323" s="2735"/>
      <c r="INR323" s="2735"/>
      <c r="INS323" s="2735"/>
      <c r="INT323" s="2735"/>
      <c r="INU323" s="2735"/>
      <c r="INV323" s="2735"/>
      <c r="INW323" s="2735"/>
      <c r="INX323" s="2735"/>
      <c r="INY323" s="2735"/>
      <c r="INZ323" s="2735"/>
      <c r="IOA323" s="2735"/>
      <c r="IOB323" s="2735"/>
      <c r="IOC323" s="2735"/>
      <c r="IOD323" s="2735"/>
      <c r="IOE323" s="2735"/>
      <c r="IOF323" s="2735"/>
      <c r="IOG323" s="2735"/>
      <c r="IOH323" s="2735"/>
      <c r="IOI323" s="2735"/>
      <c r="IOJ323" s="2735"/>
      <c r="IOK323" s="2735"/>
      <c r="IOL323" s="2735"/>
      <c r="IOM323" s="2735"/>
      <c r="ION323" s="2735"/>
      <c r="IOO323" s="2735"/>
      <c r="IOP323" s="2735"/>
      <c r="IOQ323" s="2735"/>
      <c r="IOR323" s="2735"/>
      <c r="IOS323" s="2735"/>
      <c r="IOT323" s="2735"/>
      <c r="IOU323" s="2735"/>
      <c r="IOV323" s="2735"/>
      <c r="IOW323" s="2735"/>
      <c r="IOX323" s="2735"/>
      <c r="IOY323" s="2735"/>
      <c r="IOZ323" s="2735"/>
      <c r="IPA323" s="2735"/>
      <c r="IPB323" s="2735"/>
      <c r="IPC323" s="2735"/>
      <c r="IPD323" s="2735"/>
      <c r="IPE323" s="2735"/>
      <c r="IPF323" s="2735"/>
      <c r="IPG323" s="2735"/>
      <c r="IPH323" s="2735"/>
      <c r="IPI323" s="2735"/>
      <c r="IPJ323" s="2735"/>
      <c r="IPK323" s="2735"/>
      <c r="IPL323" s="2735"/>
      <c r="IPM323" s="2735"/>
      <c r="IPN323" s="2735"/>
      <c r="IPO323" s="2735"/>
      <c r="IPP323" s="2735"/>
      <c r="IPQ323" s="2735"/>
      <c r="IPR323" s="2735"/>
      <c r="IPS323" s="2735"/>
      <c r="IPT323" s="2735"/>
      <c r="IPU323" s="2735"/>
      <c r="IPV323" s="2735"/>
      <c r="IPW323" s="2735"/>
      <c r="IPX323" s="2735"/>
      <c r="IPY323" s="2735"/>
      <c r="IPZ323" s="2735"/>
      <c r="IQA323" s="2735"/>
      <c r="IQB323" s="2735"/>
      <c r="IQC323" s="2735"/>
      <c r="IQD323" s="2735"/>
      <c r="IQE323" s="2735"/>
      <c r="IQF323" s="2735"/>
      <c r="IQG323" s="2735"/>
      <c r="IQH323" s="2735"/>
      <c r="IQI323" s="2735"/>
      <c r="IQJ323" s="2735"/>
      <c r="IQK323" s="2735"/>
      <c r="IQL323" s="2735"/>
      <c r="IQM323" s="2735"/>
      <c r="IQN323" s="2735"/>
      <c r="IQO323" s="2735"/>
      <c r="IQP323" s="2735"/>
      <c r="IQQ323" s="2735"/>
      <c r="IQR323" s="2735"/>
      <c r="IQS323" s="2735"/>
      <c r="IQT323" s="2735"/>
      <c r="IQU323" s="2735"/>
      <c r="IQV323" s="2735"/>
      <c r="IQW323" s="2735"/>
      <c r="IQX323" s="2735"/>
      <c r="IQY323" s="2735"/>
      <c r="IQZ323" s="2735"/>
      <c r="IRA323" s="2735"/>
      <c r="IRB323" s="2735"/>
      <c r="IRC323" s="2735"/>
      <c r="IRD323" s="2735"/>
      <c r="IRE323" s="2735"/>
      <c r="IRF323" s="2735"/>
      <c r="IRG323" s="2735"/>
      <c r="IRH323" s="2735"/>
      <c r="IRI323" s="2735"/>
      <c r="IRJ323" s="2735"/>
      <c r="IRK323" s="2735"/>
      <c r="IRL323" s="2735"/>
      <c r="IRM323" s="2735"/>
      <c r="IRN323" s="2735"/>
      <c r="IRO323" s="2735"/>
      <c r="IRP323" s="2735"/>
      <c r="IRQ323" s="2735"/>
      <c r="IRR323" s="2735"/>
      <c r="IRS323" s="2735"/>
      <c r="IRT323" s="2735"/>
      <c r="IRU323" s="2735"/>
      <c r="IRV323" s="2735"/>
      <c r="IRW323" s="2735"/>
      <c r="IRX323" s="2735"/>
      <c r="IRY323" s="2735"/>
      <c r="IRZ323" s="2735"/>
      <c r="ISA323" s="2735"/>
      <c r="ISB323" s="2735"/>
      <c r="ISC323" s="2735"/>
      <c r="ISD323" s="2735"/>
      <c r="ISE323" s="2735"/>
      <c r="ISF323" s="2735"/>
      <c r="ISG323" s="2735"/>
      <c r="ISH323" s="2735"/>
      <c r="ISI323" s="2735"/>
      <c r="ISJ323" s="2735"/>
      <c r="ISK323" s="2735"/>
      <c r="ISL323" s="2735"/>
      <c r="ISM323" s="2735"/>
      <c r="ISN323" s="2735"/>
      <c r="ISO323" s="2735"/>
      <c r="ISP323" s="2735"/>
      <c r="ISQ323" s="2735"/>
      <c r="ISR323" s="2735"/>
      <c r="ISS323" s="2735"/>
      <c r="IST323" s="2735"/>
      <c r="ISU323" s="2735"/>
      <c r="ISV323" s="2735"/>
      <c r="ISW323" s="2735"/>
      <c r="ISX323" s="2735"/>
      <c r="ISY323" s="2735"/>
      <c r="ISZ323" s="2735"/>
      <c r="ITA323" s="2735"/>
      <c r="ITB323" s="2735"/>
      <c r="ITC323" s="2735"/>
      <c r="ITD323" s="2735"/>
      <c r="ITE323" s="2735"/>
      <c r="ITF323" s="2735"/>
      <c r="ITG323" s="2735"/>
      <c r="ITH323" s="2735"/>
      <c r="ITI323" s="2735"/>
      <c r="ITJ323" s="2735"/>
      <c r="ITK323" s="2735"/>
      <c r="ITL323" s="2735"/>
      <c r="ITM323" s="2735"/>
      <c r="ITN323" s="2735"/>
      <c r="ITO323" s="2735"/>
      <c r="ITP323" s="2735"/>
      <c r="ITQ323" s="2735"/>
      <c r="ITR323" s="2735"/>
      <c r="ITS323" s="2735"/>
      <c r="ITT323" s="2735"/>
      <c r="ITU323" s="2735"/>
      <c r="ITV323" s="2735"/>
      <c r="ITW323" s="2735"/>
      <c r="ITX323" s="2735"/>
      <c r="ITY323" s="2735"/>
      <c r="ITZ323" s="2735"/>
      <c r="IUA323" s="2735"/>
      <c r="IUB323" s="2735"/>
      <c r="IUC323" s="2735"/>
      <c r="IUD323" s="2735"/>
      <c r="IUE323" s="2735"/>
      <c r="IUF323" s="2735"/>
      <c r="IUG323" s="2735"/>
      <c r="IUH323" s="2735"/>
      <c r="IUI323" s="2735"/>
      <c r="IUJ323" s="2735"/>
      <c r="IUK323" s="2735"/>
      <c r="IUL323" s="2735"/>
      <c r="IUM323" s="2735"/>
      <c r="IUN323" s="2735"/>
      <c r="IUO323" s="2735"/>
      <c r="IUP323" s="2735"/>
      <c r="IUQ323" s="2735"/>
      <c r="IUR323" s="2735"/>
      <c r="IUS323" s="2735"/>
      <c r="IUT323" s="2735"/>
      <c r="IUU323" s="2735"/>
      <c r="IUV323" s="2735"/>
      <c r="IUW323" s="2735"/>
      <c r="IUX323" s="2735"/>
      <c r="IUY323" s="2735"/>
      <c r="IUZ323" s="2735"/>
      <c r="IVA323" s="2735"/>
      <c r="IVB323" s="2735"/>
      <c r="IVC323" s="2735"/>
      <c r="IVD323" s="2735"/>
      <c r="IVE323" s="2735"/>
      <c r="IVF323" s="2735"/>
      <c r="IVG323" s="2735"/>
      <c r="IVH323" s="2735"/>
      <c r="IVI323" s="2735"/>
      <c r="IVJ323" s="2735"/>
      <c r="IVK323" s="2735"/>
      <c r="IVL323" s="2735"/>
      <c r="IVM323" s="2735"/>
      <c r="IVN323" s="2735"/>
      <c r="IVO323" s="2735"/>
      <c r="IVP323" s="2735"/>
      <c r="IVQ323" s="2735"/>
      <c r="IVR323" s="2735"/>
      <c r="IVS323" s="2735"/>
      <c r="IVT323" s="2735"/>
      <c r="IVU323" s="2735"/>
      <c r="IVV323" s="2735"/>
      <c r="IVW323" s="2735"/>
      <c r="IVX323" s="2735"/>
      <c r="IVY323" s="2735"/>
      <c r="IVZ323" s="2735"/>
      <c r="IWA323" s="2735"/>
      <c r="IWB323" s="2735"/>
      <c r="IWC323" s="2735"/>
      <c r="IWD323" s="2735"/>
      <c r="IWE323" s="2735"/>
      <c r="IWF323" s="2735"/>
      <c r="IWG323" s="2735"/>
      <c r="IWH323" s="2735"/>
      <c r="IWI323" s="2735"/>
      <c r="IWJ323" s="2735"/>
      <c r="IWK323" s="2735"/>
      <c r="IWL323" s="2735"/>
      <c r="IWM323" s="2735"/>
      <c r="IWN323" s="2735"/>
      <c r="IWO323" s="2735"/>
      <c r="IWP323" s="2735"/>
      <c r="IWQ323" s="2735"/>
      <c r="IWR323" s="2735"/>
      <c r="IWS323" s="2735"/>
      <c r="IWT323" s="2735"/>
      <c r="IWU323" s="2735"/>
      <c r="IWV323" s="2735"/>
      <c r="IWW323" s="2735"/>
      <c r="IWX323" s="2735"/>
      <c r="IWY323" s="2735"/>
      <c r="IWZ323" s="2735"/>
      <c r="IXA323" s="2735"/>
      <c r="IXB323" s="2735"/>
      <c r="IXC323" s="2735"/>
      <c r="IXD323" s="2735"/>
      <c r="IXE323" s="2735"/>
      <c r="IXF323" s="2735"/>
      <c r="IXG323" s="2735"/>
      <c r="IXH323" s="2735"/>
      <c r="IXI323" s="2735"/>
      <c r="IXJ323" s="2735"/>
      <c r="IXK323" s="2735"/>
      <c r="IXL323" s="2735"/>
      <c r="IXM323" s="2735"/>
      <c r="IXN323" s="2735"/>
      <c r="IXO323" s="2735"/>
      <c r="IXP323" s="2735"/>
      <c r="IXQ323" s="2735"/>
      <c r="IXR323" s="2735"/>
      <c r="IXS323" s="2735"/>
      <c r="IXT323" s="2735"/>
      <c r="IXU323" s="2735"/>
      <c r="IXV323" s="2735"/>
      <c r="IXW323" s="2735"/>
      <c r="IXX323" s="2735"/>
      <c r="IXY323" s="2735"/>
      <c r="IXZ323" s="2735"/>
      <c r="IYA323" s="2735"/>
      <c r="IYB323" s="2735"/>
      <c r="IYC323" s="2735"/>
      <c r="IYD323" s="2735"/>
      <c r="IYE323" s="2735"/>
      <c r="IYF323" s="2735"/>
      <c r="IYG323" s="2735"/>
      <c r="IYH323" s="2735"/>
      <c r="IYI323" s="2735"/>
      <c r="IYJ323" s="2735"/>
      <c r="IYK323" s="2735"/>
      <c r="IYL323" s="2735"/>
      <c r="IYM323" s="2735"/>
      <c r="IYN323" s="2735"/>
      <c r="IYO323" s="2735"/>
      <c r="IYP323" s="2735"/>
      <c r="IYQ323" s="2735"/>
      <c r="IYR323" s="2735"/>
      <c r="IYS323" s="2735"/>
      <c r="IYT323" s="2735"/>
      <c r="IYU323" s="2735"/>
      <c r="IYV323" s="2735"/>
      <c r="IYW323" s="2735"/>
      <c r="IYX323" s="2735"/>
      <c r="IYY323" s="2735"/>
      <c r="IYZ323" s="2735"/>
      <c r="IZA323" s="2735"/>
      <c r="IZB323" s="2735"/>
      <c r="IZC323" s="2735"/>
      <c r="IZD323" s="2735"/>
      <c r="IZE323" s="2735"/>
      <c r="IZF323" s="2735"/>
      <c r="IZG323" s="2735"/>
      <c r="IZH323" s="2735"/>
      <c r="IZI323" s="2735"/>
      <c r="IZJ323" s="2735"/>
      <c r="IZK323" s="2735"/>
      <c r="IZL323" s="2735"/>
      <c r="IZM323" s="2735"/>
      <c r="IZN323" s="2735"/>
      <c r="IZO323" s="2735"/>
      <c r="IZP323" s="2735"/>
      <c r="IZQ323" s="2735"/>
      <c r="IZR323" s="2735"/>
      <c r="IZS323" s="2735"/>
      <c r="IZT323" s="2735"/>
      <c r="IZU323" s="2735"/>
      <c r="IZV323" s="2735"/>
      <c r="IZW323" s="2735"/>
      <c r="IZX323" s="2735"/>
      <c r="IZY323" s="2735"/>
      <c r="IZZ323" s="2735"/>
      <c r="JAA323" s="2735"/>
      <c r="JAB323" s="2735"/>
      <c r="JAC323" s="2735"/>
      <c r="JAD323" s="2735"/>
      <c r="JAE323" s="2735"/>
      <c r="JAF323" s="2735"/>
      <c r="JAG323" s="2735"/>
      <c r="JAH323" s="2735"/>
      <c r="JAI323" s="2735"/>
      <c r="JAJ323" s="2735"/>
      <c r="JAK323" s="2735"/>
      <c r="JAL323" s="2735"/>
      <c r="JAM323" s="2735"/>
      <c r="JAN323" s="2735"/>
      <c r="JAO323" s="2735"/>
      <c r="JAP323" s="2735"/>
      <c r="JAQ323" s="2735"/>
      <c r="JAR323" s="2735"/>
      <c r="JAS323" s="2735"/>
      <c r="JAT323" s="2735"/>
      <c r="JAU323" s="2735"/>
      <c r="JAV323" s="2735"/>
      <c r="JAW323" s="2735"/>
      <c r="JAX323" s="2735"/>
      <c r="JAY323" s="2735"/>
      <c r="JAZ323" s="2735"/>
      <c r="JBA323" s="2735"/>
      <c r="JBB323" s="2735"/>
      <c r="JBC323" s="2735"/>
      <c r="JBD323" s="2735"/>
      <c r="JBE323" s="2735"/>
      <c r="JBF323" s="2735"/>
      <c r="JBG323" s="2735"/>
      <c r="JBH323" s="2735"/>
      <c r="JBI323" s="2735"/>
      <c r="JBJ323" s="2735"/>
      <c r="JBK323" s="2735"/>
      <c r="JBL323" s="2735"/>
      <c r="JBM323" s="2735"/>
      <c r="JBN323" s="2735"/>
      <c r="JBO323" s="2735"/>
      <c r="JBP323" s="2735"/>
      <c r="JBQ323" s="2735"/>
      <c r="JBR323" s="2735"/>
      <c r="JBS323" s="2735"/>
      <c r="JBT323" s="2735"/>
      <c r="JBU323" s="2735"/>
      <c r="JBV323" s="2735"/>
      <c r="JBW323" s="2735"/>
      <c r="JBX323" s="2735"/>
      <c r="JBY323" s="2735"/>
      <c r="JBZ323" s="2735"/>
      <c r="JCA323" s="2735"/>
      <c r="JCB323" s="2735"/>
      <c r="JCC323" s="2735"/>
      <c r="JCD323" s="2735"/>
      <c r="JCE323" s="2735"/>
      <c r="JCF323" s="2735"/>
      <c r="JCG323" s="2735"/>
      <c r="JCH323" s="2735"/>
      <c r="JCI323" s="2735"/>
      <c r="JCJ323" s="2735"/>
      <c r="JCK323" s="2735"/>
      <c r="JCL323" s="2735"/>
      <c r="JCM323" s="2735"/>
      <c r="JCN323" s="2735"/>
      <c r="JCO323" s="2735"/>
      <c r="JCP323" s="2735"/>
      <c r="JCQ323" s="2735"/>
      <c r="JCR323" s="2735"/>
      <c r="JCS323" s="2735"/>
      <c r="JCT323" s="2735"/>
      <c r="JCU323" s="2735"/>
      <c r="JCV323" s="2735"/>
      <c r="JCW323" s="2735"/>
      <c r="JCX323" s="2735"/>
      <c r="JCY323" s="2735"/>
      <c r="JCZ323" s="2735"/>
      <c r="JDA323" s="2735"/>
      <c r="JDB323" s="2735"/>
      <c r="JDC323" s="2735"/>
      <c r="JDD323" s="2735"/>
      <c r="JDE323" s="2735"/>
      <c r="JDF323" s="2735"/>
      <c r="JDG323" s="2735"/>
      <c r="JDH323" s="2735"/>
      <c r="JDI323" s="2735"/>
      <c r="JDJ323" s="2735"/>
      <c r="JDK323" s="2735"/>
      <c r="JDL323" s="2735"/>
      <c r="JDM323" s="2735"/>
      <c r="JDN323" s="2735"/>
      <c r="JDO323" s="2735"/>
      <c r="JDP323" s="2735"/>
      <c r="JDQ323" s="2735"/>
      <c r="JDR323" s="2735"/>
      <c r="JDS323" s="2735"/>
      <c r="JDT323" s="2735"/>
      <c r="JDU323" s="2735"/>
      <c r="JDV323" s="2735"/>
      <c r="JDW323" s="2735"/>
      <c r="JDX323" s="2735"/>
      <c r="JDY323" s="2735"/>
      <c r="JDZ323" s="2735"/>
      <c r="JEA323" s="2735"/>
      <c r="JEB323" s="2735"/>
      <c r="JEC323" s="2735"/>
      <c r="JED323" s="2735"/>
      <c r="JEE323" s="2735"/>
      <c r="JEF323" s="2735"/>
      <c r="JEG323" s="2735"/>
      <c r="JEH323" s="2735"/>
      <c r="JEI323" s="2735"/>
      <c r="JEJ323" s="2735"/>
      <c r="JEK323" s="2735"/>
      <c r="JEL323" s="2735"/>
      <c r="JEM323" s="2735"/>
      <c r="JEN323" s="2735"/>
      <c r="JEO323" s="2735"/>
      <c r="JEP323" s="2735"/>
      <c r="JEQ323" s="2735"/>
      <c r="JER323" s="2735"/>
      <c r="JES323" s="2735"/>
      <c r="JET323" s="2735"/>
      <c r="JEU323" s="2735"/>
      <c r="JEV323" s="2735"/>
      <c r="JEW323" s="2735"/>
      <c r="JEX323" s="2735"/>
      <c r="JEY323" s="2735"/>
      <c r="JEZ323" s="2735"/>
      <c r="JFA323" s="2735"/>
      <c r="JFB323" s="2735"/>
      <c r="JFC323" s="2735"/>
      <c r="JFD323" s="2735"/>
      <c r="JFE323" s="2735"/>
      <c r="JFF323" s="2735"/>
      <c r="JFG323" s="2735"/>
      <c r="JFH323" s="2735"/>
      <c r="JFI323" s="2735"/>
      <c r="JFJ323" s="2735"/>
      <c r="JFK323" s="2735"/>
      <c r="JFL323" s="2735"/>
      <c r="JFM323" s="2735"/>
      <c r="JFN323" s="2735"/>
      <c r="JFO323" s="2735"/>
      <c r="JFP323" s="2735"/>
      <c r="JFQ323" s="2735"/>
      <c r="JFR323" s="2735"/>
      <c r="JFS323" s="2735"/>
      <c r="JFT323" s="2735"/>
      <c r="JFU323" s="2735"/>
      <c r="JFV323" s="2735"/>
      <c r="JFW323" s="2735"/>
      <c r="JFX323" s="2735"/>
      <c r="JFY323" s="2735"/>
      <c r="JFZ323" s="2735"/>
      <c r="JGA323" s="2735"/>
      <c r="JGB323" s="2735"/>
      <c r="JGC323" s="2735"/>
      <c r="JGD323" s="2735"/>
      <c r="JGE323" s="2735"/>
      <c r="JGF323" s="2735"/>
      <c r="JGG323" s="2735"/>
      <c r="JGH323" s="2735"/>
      <c r="JGI323" s="2735"/>
      <c r="JGJ323" s="2735"/>
      <c r="JGK323" s="2735"/>
      <c r="JGL323" s="2735"/>
      <c r="JGM323" s="2735"/>
      <c r="JGN323" s="2735"/>
      <c r="JGO323" s="2735"/>
      <c r="JGP323" s="2735"/>
      <c r="JGQ323" s="2735"/>
      <c r="JGR323" s="2735"/>
      <c r="JGS323" s="2735"/>
      <c r="JGT323" s="2735"/>
      <c r="JGU323" s="2735"/>
      <c r="JGV323" s="2735"/>
      <c r="JGW323" s="2735"/>
      <c r="JGX323" s="2735"/>
      <c r="JGY323" s="2735"/>
      <c r="JGZ323" s="2735"/>
      <c r="JHA323" s="2735"/>
      <c r="JHB323" s="2735"/>
      <c r="JHC323" s="2735"/>
      <c r="JHD323" s="2735"/>
      <c r="JHE323" s="2735"/>
      <c r="JHF323" s="2735"/>
      <c r="JHG323" s="2735"/>
      <c r="JHH323" s="2735"/>
      <c r="JHI323" s="2735"/>
      <c r="JHJ323" s="2735"/>
      <c r="JHK323" s="2735"/>
      <c r="JHL323" s="2735"/>
      <c r="JHM323" s="2735"/>
      <c r="JHN323" s="2735"/>
      <c r="JHO323" s="2735"/>
      <c r="JHP323" s="2735"/>
      <c r="JHQ323" s="2735"/>
      <c r="JHR323" s="2735"/>
      <c r="JHS323" s="2735"/>
      <c r="JHT323" s="2735"/>
      <c r="JHU323" s="2735"/>
      <c r="JHV323" s="2735"/>
      <c r="JHW323" s="2735"/>
      <c r="JHX323" s="2735"/>
      <c r="JHY323" s="2735"/>
      <c r="JHZ323" s="2735"/>
      <c r="JIA323" s="2735"/>
      <c r="JIB323" s="2735"/>
      <c r="JIC323" s="2735"/>
      <c r="JID323" s="2735"/>
      <c r="JIE323" s="2735"/>
      <c r="JIF323" s="2735"/>
      <c r="JIG323" s="2735"/>
      <c r="JIH323" s="2735"/>
      <c r="JII323" s="2735"/>
      <c r="JIJ323" s="2735"/>
      <c r="JIK323" s="2735"/>
      <c r="JIL323" s="2735"/>
      <c r="JIM323" s="2735"/>
      <c r="JIN323" s="2735"/>
      <c r="JIO323" s="2735"/>
      <c r="JIP323" s="2735"/>
      <c r="JIQ323" s="2735"/>
      <c r="JIR323" s="2735"/>
      <c r="JIS323" s="2735"/>
      <c r="JIT323" s="2735"/>
      <c r="JIU323" s="2735"/>
      <c r="JIV323" s="2735"/>
      <c r="JIW323" s="2735"/>
      <c r="JIX323" s="2735"/>
      <c r="JIY323" s="2735"/>
      <c r="JIZ323" s="2735"/>
      <c r="JJA323" s="2735"/>
      <c r="JJB323" s="2735"/>
      <c r="JJC323" s="2735"/>
      <c r="JJD323" s="2735"/>
      <c r="JJE323" s="2735"/>
      <c r="JJF323" s="2735"/>
      <c r="JJG323" s="2735"/>
      <c r="JJH323" s="2735"/>
      <c r="JJI323" s="2735"/>
      <c r="JJJ323" s="2735"/>
      <c r="JJK323" s="2735"/>
      <c r="JJL323" s="2735"/>
      <c r="JJM323" s="2735"/>
      <c r="JJN323" s="2735"/>
      <c r="JJO323" s="2735"/>
      <c r="JJP323" s="2735"/>
      <c r="JJQ323" s="2735"/>
      <c r="JJR323" s="2735"/>
      <c r="JJS323" s="2735"/>
      <c r="JJT323" s="2735"/>
      <c r="JJU323" s="2735"/>
      <c r="JJV323" s="2735"/>
      <c r="JJW323" s="2735"/>
      <c r="JJX323" s="2735"/>
      <c r="JJY323" s="2735"/>
      <c r="JJZ323" s="2735"/>
      <c r="JKA323" s="2735"/>
      <c r="JKB323" s="2735"/>
      <c r="JKC323" s="2735"/>
      <c r="JKD323" s="2735"/>
      <c r="JKE323" s="2735"/>
      <c r="JKF323" s="2735"/>
      <c r="JKG323" s="2735"/>
      <c r="JKH323" s="2735"/>
      <c r="JKI323" s="2735"/>
      <c r="JKJ323" s="2735"/>
      <c r="JKK323" s="2735"/>
      <c r="JKL323" s="2735"/>
      <c r="JKM323" s="2735"/>
      <c r="JKN323" s="2735"/>
      <c r="JKO323" s="2735"/>
      <c r="JKP323" s="2735"/>
      <c r="JKQ323" s="2735"/>
      <c r="JKR323" s="2735"/>
      <c r="JKS323" s="2735"/>
      <c r="JKT323" s="2735"/>
      <c r="JKU323" s="2735"/>
      <c r="JKV323" s="2735"/>
      <c r="JKW323" s="2735"/>
      <c r="JKX323" s="2735"/>
      <c r="JKY323" s="2735"/>
      <c r="JKZ323" s="2735"/>
      <c r="JLA323" s="2735"/>
      <c r="JLB323" s="2735"/>
      <c r="JLC323" s="2735"/>
      <c r="JLD323" s="2735"/>
      <c r="JLE323" s="2735"/>
      <c r="JLF323" s="2735"/>
      <c r="JLG323" s="2735"/>
      <c r="JLH323" s="2735"/>
      <c r="JLI323" s="2735"/>
      <c r="JLJ323" s="2735"/>
      <c r="JLK323" s="2735"/>
      <c r="JLL323" s="2735"/>
      <c r="JLM323" s="2735"/>
      <c r="JLN323" s="2735"/>
      <c r="JLO323" s="2735"/>
      <c r="JLP323" s="2735"/>
      <c r="JLQ323" s="2735"/>
      <c r="JLR323" s="2735"/>
      <c r="JLS323" s="2735"/>
      <c r="JLT323" s="2735"/>
      <c r="JLU323" s="2735"/>
      <c r="JLV323" s="2735"/>
      <c r="JLW323" s="2735"/>
      <c r="JLX323" s="2735"/>
      <c r="JLY323" s="2735"/>
      <c r="JLZ323" s="2735"/>
      <c r="JMA323" s="2735"/>
      <c r="JMB323" s="2735"/>
      <c r="JMC323" s="2735"/>
      <c r="JMD323" s="2735"/>
      <c r="JME323" s="2735"/>
      <c r="JMF323" s="2735"/>
      <c r="JMG323" s="2735"/>
      <c r="JMH323" s="2735"/>
      <c r="JMI323" s="2735"/>
      <c r="JMJ323" s="2735"/>
      <c r="JMK323" s="2735"/>
      <c r="JML323" s="2735"/>
      <c r="JMM323" s="2735"/>
      <c r="JMN323" s="2735"/>
      <c r="JMO323" s="2735"/>
      <c r="JMP323" s="2735"/>
      <c r="JMQ323" s="2735"/>
      <c r="JMR323" s="2735"/>
      <c r="JMS323" s="2735"/>
      <c r="JMT323" s="2735"/>
      <c r="JMU323" s="2735"/>
      <c r="JMV323" s="2735"/>
      <c r="JMW323" s="2735"/>
      <c r="JMX323" s="2735"/>
      <c r="JMY323" s="2735"/>
      <c r="JMZ323" s="2735"/>
      <c r="JNA323" s="2735"/>
      <c r="JNB323" s="2735"/>
      <c r="JNC323" s="2735"/>
      <c r="JND323" s="2735"/>
      <c r="JNE323" s="2735"/>
      <c r="JNF323" s="2735"/>
      <c r="JNG323" s="2735"/>
      <c r="JNH323" s="2735"/>
      <c r="JNI323" s="2735"/>
      <c r="JNJ323" s="2735"/>
      <c r="JNK323" s="2735"/>
      <c r="JNL323" s="2735"/>
      <c r="JNM323" s="2735"/>
      <c r="JNN323" s="2735"/>
      <c r="JNO323" s="2735"/>
      <c r="JNP323" s="2735"/>
      <c r="JNQ323" s="2735"/>
      <c r="JNR323" s="2735"/>
      <c r="JNS323" s="2735"/>
      <c r="JNT323" s="2735"/>
      <c r="JNU323" s="2735"/>
      <c r="JNV323" s="2735"/>
      <c r="JNW323" s="2735"/>
      <c r="JNX323" s="2735"/>
      <c r="JNY323" s="2735"/>
      <c r="JNZ323" s="2735"/>
      <c r="JOA323" s="2735"/>
      <c r="JOB323" s="2735"/>
      <c r="JOC323" s="2735"/>
      <c r="JOD323" s="2735"/>
      <c r="JOE323" s="2735"/>
      <c r="JOF323" s="2735"/>
      <c r="JOG323" s="2735"/>
      <c r="JOH323" s="2735"/>
      <c r="JOI323" s="2735"/>
      <c r="JOJ323" s="2735"/>
      <c r="JOK323" s="2735"/>
      <c r="JOL323" s="2735"/>
      <c r="JOM323" s="2735"/>
      <c r="JON323" s="2735"/>
      <c r="JOO323" s="2735"/>
      <c r="JOP323" s="2735"/>
      <c r="JOQ323" s="2735"/>
      <c r="JOR323" s="2735"/>
      <c r="JOS323" s="2735"/>
      <c r="JOT323" s="2735"/>
      <c r="JOU323" s="2735"/>
      <c r="JOV323" s="2735"/>
      <c r="JOW323" s="2735"/>
      <c r="JOX323" s="2735"/>
      <c r="JOY323" s="2735"/>
      <c r="JOZ323" s="2735"/>
      <c r="JPA323" s="2735"/>
      <c r="JPB323" s="2735"/>
      <c r="JPC323" s="2735"/>
      <c r="JPD323" s="2735"/>
      <c r="JPE323" s="2735"/>
      <c r="JPF323" s="2735"/>
      <c r="JPG323" s="2735"/>
      <c r="JPH323" s="2735"/>
      <c r="JPI323" s="2735"/>
      <c r="JPJ323" s="2735"/>
      <c r="JPK323" s="2735"/>
      <c r="JPL323" s="2735"/>
      <c r="JPM323" s="2735"/>
      <c r="JPN323" s="2735"/>
      <c r="JPO323" s="2735"/>
      <c r="JPP323" s="2735"/>
      <c r="JPQ323" s="2735"/>
      <c r="JPR323" s="2735"/>
      <c r="JPS323" s="2735"/>
      <c r="JPT323" s="2735"/>
      <c r="JPU323" s="2735"/>
      <c r="JPV323" s="2735"/>
      <c r="JPW323" s="2735"/>
      <c r="JPX323" s="2735"/>
      <c r="JPY323" s="2735"/>
      <c r="JPZ323" s="2735"/>
      <c r="JQA323" s="2735"/>
      <c r="JQB323" s="2735"/>
      <c r="JQC323" s="2735"/>
      <c r="JQD323" s="2735"/>
      <c r="JQE323" s="2735"/>
      <c r="JQF323" s="2735"/>
      <c r="JQG323" s="2735"/>
      <c r="JQH323" s="2735"/>
      <c r="JQI323" s="2735"/>
      <c r="JQJ323" s="2735"/>
      <c r="JQK323" s="2735"/>
      <c r="JQL323" s="2735"/>
      <c r="JQM323" s="2735"/>
      <c r="JQN323" s="2735"/>
      <c r="JQO323" s="2735"/>
      <c r="JQP323" s="2735"/>
      <c r="JQQ323" s="2735"/>
      <c r="JQR323" s="2735"/>
      <c r="JQS323" s="2735"/>
      <c r="JQT323" s="2735"/>
      <c r="JQU323" s="2735"/>
      <c r="JQV323" s="2735"/>
      <c r="JQW323" s="2735"/>
      <c r="JQX323" s="2735"/>
      <c r="JQY323" s="2735"/>
      <c r="JQZ323" s="2735"/>
      <c r="JRA323" s="2735"/>
      <c r="JRB323" s="2735"/>
      <c r="JRC323" s="2735"/>
      <c r="JRD323" s="2735"/>
      <c r="JRE323" s="2735"/>
      <c r="JRF323" s="2735"/>
      <c r="JRG323" s="2735"/>
      <c r="JRH323" s="2735"/>
      <c r="JRI323" s="2735"/>
      <c r="JRJ323" s="2735"/>
      <c r="JRK323" s="2735"/>
      <c r="JRL323" s="2735"/>
      <c r="JRM323" s="2735"/>
      <c r="JRN323" s="2735"/>
      <c r="JRO323" s="2735"/>
      <c r="JRP323" s="2735"/>
      <c r="JRQ323" s="2735"/>
      <c r="JRR323" s="2735"/>
      <c r="JRS323" s="2735"/>
      <c r="JRT323" s="2735"/>
      <c r="JRU323" s="2735"/>
      <c r="JRV323" s="2735"/>
      <c r="JRW323" s="2735"/>
      <c r="JRX323" s="2735"/>
      <c r="JRY323" s="2735"/>
      <c r="JRZ323" s="2735"/>
      <c r="JSA323" s="2735"/>
      <c r="JSB323" s="2735"/>
      <c r="JSC323" s="2735"/>
      <c r="JSD323" s="2735"/>
      <c r="JSE323" s="2735"/>
      <c r="JSF323" s="2735"/>
      <c r="JSG323" s="2735"/>
      <c r="JSH323" s="2735"/>
      <c r="JSI323" s="2735"/>
      <c r="JSJ323" s="2735"/>
      <c r="JSK323" s="2735"/>
      <c r="JSL323" s="2735"/>
      <c r="JSM323" s="2735"/>
      <c r="JSN323" s="2735"/>
      <c r="JSO323" s="2735"/>
      <c r="JSP323" s="2735"/>
      <c r="JSQ323" s="2735"/>
      <c r="JSR323" s="2735"/>
      <c r="JSS323" s="2735"/>
      <c r="JST323" s="2735"/>
      <c r="JSU323" s="2735"/>
      <c r="JSV323" s="2735"/>
      <c r="JSW323" s="2735"/>
      <c r="JSX323" s="2735"/>
      <c r="JSY323" s="2735"/>
      <c r="JSZ323" s="2735"/>
      <c r="JTA323" s="2735"/>
      <c r="JTB323" s="2735"/>
      <c r="JTC323" s="2735"/>
      <c r="JTD323" s="2735"/>
      <c r="JTE323" s="2735"/>
      <c r="JTF323" s="2735"/>
      <c r="JTG323" s="2735"/>
      <c r="JTH323" s="2735"/>
      <c r="JTI323" s="2735"/>
      <c r="JTJ323" s="2735"/>
      <c r="JTK323" s="2735"/>
      <c r="JTL323" s="2735"/>
      <c r="JTM323" s="2735"/>
      <c r="JTN323" s="2735"/>
      <c r="JTO323" s="2735"/>
      <c r="JTP323" s="2735"/>
      <c r="JTQ323" s="2735"/>
      <c r="JTR323" s="2735"/>
      <c r="JTS323" s="2735"/>
      <c r="JTT323" s="2735"/>
      <c r="JTU323" s="2735"/>
      <c r="JTV323" s="2735"/>
      <c r="JTW323" s="2735"/>
      <c r="JTX323" s="2735"/>
      <c r="JTY323" s="2735"/>
      <c r="JTZ323" s="2735"/>
      <c r="JUA323" s="2735"/>
      <c r="JUB323" s="2735"/>
      <c r="JUC323" s="2735"/>
      <c r="JUD323" s="2735"/>
      <c r="JUE323" s="2735"/>
      <c r="JUF323" s="2735"/>
      <c r="JUG323" s="2735"/>
      <c r="JUH323" s="2735"/>
      <c r="JUI323" s="2735"/>
      <c r="JUJ323" s="2735"/>
      <c r="JUK323" s="2735"/>
      <c r="JUL323" s="2735"/>
      <c r="JUM323" s="2735"/>
      <c r="JUN323" s="2735"/>
      <c r="JUO323" s="2735"/>
      <c r="JUP323" s="2735"/>
      <c r="JUQ323" s="2735"/>
      <c r="JUR323" s="2735"/>
      <c r="JUS323" s="2735"/>
      <c r="JUT323" s="2735"/>
      <c r="JUU323" s="2735"/>
      <c r="JUV323" s="2735"/>
      <c r="JUW323" s="2735"/>
      <c r="JUX323" s="2735"/>
      <c r="JUY323" s="2735"/>
      <c r="JUZ323" s="2735"/>
      <c r="JVA323" s="2735"/>
      <c r="JVB323" s="2735"/>
      <c r="JVC323" s="2735"/>
      <c r="JVD323" s="2735"/>
      <c r="JVE323" s="2735"/>
      <c r="JVF323" s="2735"/>
      <c r="JVG323" s="2735"/>
      <c r="JVH323" s="2735"/>
      <c r="JVI323" s="2735"/>
      <c r="JVJ323" s="2735"/>
      <c r="JVK323" s="2735"/>
      <c r="JVL323" s="2735"/>
      <c r="JVM323" s="2735"/>
      <c r="JVN323" s="2735"/>
      <c r="JVO323" s="2735"/>
      <c r="JVP323" s="2735"/>
      <c r="JVQ323" s="2735"/>
      <c r="JVR323" s="2735"/>
      <c r="JVS323" s="2735"/>
      <c r="JVT323" s="2735"/>
      <c r="JVU323" s="2735"/>
      <c r="JVV323" s="2735"/>
      <c r="JVW323" s="2735"/>
      <c r="JVX323" s="2735"/>
      <c r="JVY323" s="2735"/>
      <c r="JVZ323" s="2735"/>
      <c r="JWA323" s="2735"/>
      <c r="JWB323" s="2735"/>
      <c r="JWC323" s="2735"/>
      <c r="JWD323" s="2735"/>
      <c r="JWE323" s="2735"/>
      <c r="JWF323" s="2735"/>
      <c r="JWG323" s="2735"/>
      <c r="JWH323" s="2735"/>
      <c r="JWI323" s="2735"/>
      <c r="JWJ323" s="2735"/>
      <c r="JWK323" s="2735"/>
      <c r="JWL323" s="2735"/>
      <c r="JWM323" s="2735"/>
      <c r="JWN323" s="2735"/>
      <c r="JWO323" s="2735"/>
      <c r="JWP323" s="2735"/>
      <c r="JWQ323" s="2735"/>
      <c r="JWR323" s="2735"/>
      <c r="JWS323" s="2735"/>
      <c r="JWT323" s="2735"/>
      <c r="JWU323" s="2735"/>
      <c r="JWV323" s="2735"/>
      <c r="JWW323" s="2735"/>
      <c r="JWX323" s="2735"/>
      <c r="JWY323" s="2735"/>
      <c r="JWZ323" s="2735"/>
      <c r="JXA323" s="2735"/>
      <c r="JXB323" s="2735"/>
      <c r="JXC323" s="2735"/>
      <c r="JXD323" s="2735"/>
      <c r="JXE323" s="2735"/>
      <c r="JXF323" s="2735"/>
      <c r="JXG323" s="2735"/>
      <c r="JXH323" s="2735"/>
      <c r="JXI323" s="2735"/>
      <c r="JXJ323" s="2735"/>
      <c r="JXK323" s="2735"/>
      <c r="JXL323" s="2735"/>
      <c r="JXM323" s="2735"/>
      <c r="JXN323" s="2735"/>
      <c r="JXO323" s="2735"/>
      <c r="JXP323" s="2735"/>
      <c r="JXQ323" s="2735"/>
      <c r="JXR323" s="2735"/>
      <c r="JXS323" s="2735"/>
      <c r="JXT323" s="2735"/>
      <c r="JXU323" s="2735"/>
      <c r="JXV323" s="2735"/>
      <c r="JXW323" s="2735"/>
      <c r="JXX323" s="2735"/>
      <c r="JXY323" s="2735"/>
      <c r="JXZ323" s="2735"/>
      <c r="JYA323" s="2735"/>
      <c r="JYB323" s="2735"/>
      <c r="JYC323" s="2735"/>
      <c r="JYD323" s="2735"/>
      <c r="JYE323" s="2735"/>
      <c r="JYF323" s="2735"/>
      <c r="JYG323" s="2735"/>
      <c r="JYH323" s="2735"/>
      <c r="JYI323" s="2735"/>
      <c r="JYJ323" s="2735"/>
      <c r="JYK323" s="2735"/>
      <c r="JYL323" s="2735"/>
      <c r="JYM323" s="2735"/>
      <c r="JYN323" s="2735"/>
      <c r="JYO323" s="2735"/>
      <c r="JYP323" s="2735"/>
      <c r="JYQ323" s="2735"/>
      <c r="JYR323" s="2735"/>
      <c r="JYS323" s="2735"/>
      <c r="JYT323" s="2735"/>
      <c r="JYU323" s="2735"/>
      <c r="JYV323" s="2735"/>
      <c r="JYW323" s="2735"/>
      <c r="JYX323" s="2735"/>
      <c r="JYY323" s="2735"/>
      <c r="JYZ323" s="2735"/>
      <c r="JZA323" s="2735"/>
      <c r="JZB323" s="2735"/>
      <c r="JZC323" s="2735"/>
      <c r="JZD323" s="2735"/>
      <c r="JZE323" s="2735"/>
      <c r="JZF323" s="2735"/>
      <c r="JZG323" s="2735"/>
      <c r="JZH323" s="2735"/>
      <c r="JZI323" s="2735"/>
      <c r="JZJ323" s="2735"/>
      <c r="JZK323" s="2735"/>
      <c r="JZL323" s="2735"/>
      <c r="JZM323" s="2735"/>
      <c r="JZN323" s="2735"/>
      <c r="JZO323" s="2735"/>
      <c r="JZP323" s="2735"/>
      <c r="JZQ323" s="2735"/>
      <c r="JZR323" s="2735"/>
      <c r="JZS323" s="2735"/>
      <c r="JZT323" s="2735"/>
      <c r="JZU323" s="2735"/>
      <c r="JZV323" s="2735"/>
      <c r="JZW323" s="2735"/>
      <c r="JZX323" s="2735"/>
      <c r="JZY323" s="2735"/>
      <c r="JZZ323" s="2735"/>
      <c r="KAA323" s="2735"/>
      <c r="KAB323" s="2735"/>
      <c r="KAC323" s="2735"/>
      <c r="KAD323" s="2735"/>
      <c r="KAE323" s="2735"/>
      <c r="KAF323" s="2735"/>
      <c r="KAG323" s="2735"/>
      <c r="KAH323" s="2735"/>
      <c r="KAI323" s="2735"/>
      <c r="KAJ323" s="2735"/>
      <c r="KAK323" s="2735"/>
      <c r="KAL323" s="2735"/>
      <c r="KAM323" s="2735"/>
      <c r="KAN323" s="2735"/>
      <c r="KAO323" s="2735"/>
      <c r="KAP323" s="2735"/>
      <c r="KAQ323" s="2735"/>
      <c r="KAR323" s="2735"/>
      <c r="KAS323" s="2735"/>
      <c r="KAT323" s="2735"/>
      <c r="KAU323" s="2735"/>
      <c r="KAV323" s="2735"/>
      <c r="KAW323" s="2735"/>
      <c r="KAX323" s="2735"/>
      <c r="KAY323" s="2735"/>
      <c r="KAZ323" s="2735"/>
      <c r="KBA323" s="2735"/>
      <c r="KBB323" s="2735"/>
      <c r="KBC323" s="2735"/>
      <c r="KBD323" s="2735"/>
      <c r="KBE323" s="2735"/>
      <c r="KBF323" s="2735"/>
      <c r="KBG323" s="2735"/>
      <c r="KBH323" s="2735"/>
      <c r="KBI323" s="2735"/>
      <c r="KBJ323" s="2735"/>
      <c r="KBK323" s="2735"/>
      <c r="KBL323" s="2735"/>
      <c r="KBM323" s="2735"/>
      <c r="KBN323" s="2735"/>
      <c r="KBO323" s="2735"/>
      <c r="KBP323" s="2735"/>
      <c r="KBQ323" s="2735"/>
      <c r="KBR323" s="2735"/>
      <c r="KBS323" s="2735"/>
      <c r="KBT323" s="2735"/>
      <c r="KBU323" s="2735"/>
      <c r="KBV323" s="2735"/>
      <c r="KBW323" s="2735"/>
      <c r="KBX323" s="2735"/>
      <c r="KBY323" s="2735"/>
      <c r="KBZ323" s="2735"/>
      <c r="KCA323" s="2735"/>
      <c r="KCB323" s="2735"/>
      <c r="KCC323" s="2735"/>
      <c r="KCD323" s="2735"/>
      <c r="KCE323" s="2735"/>
      <c r="KCF323" s="2735"/>
      <c r="KCG323" s="2735"/>
      <c r="KCH323" s="2735"/>
      <c r="KCI323" s="2735"/>
      <c r="KCJ323" s="2735"/>
      <c r="KCK323" s="2735"/>
      <c r="KCL323" s="2735"/>
      <c r="KCM323" s="2735"/>
      <c r="KCN323" s="2735"/>
      <c r="KCO323" s="2735"/>
      <c r="KCP323" s="2735"/>
      <c r="KCQ323" s="2735"/>
      <c r="KCR323" s="2735"/>
      <c r="KCS323" s="2735"/>
      <c r="KCT323" s="2735"/>
      <c r="KCU323" s="2735"/>
      <c r="KCV323" s="2735"/>
      <c r="KCW323" s="2735"/>
      <c r="KCX323" s="2735"/>
      <c r="KCY323" s="2735"/>
      <c r="KCZ323" s="2735"/>
      <c r="KDA323" s="2735"/>
      <c r="KDB323" s="2735"/>
      <c r="KDC323" s="2735"/>
      <c r="KDD323" s="2735"/>
      <c r="KDE323" s="2735"/>
      <c r="KDF323" s="2735"/>
      <c r="KDG323" s="2735"/>
      <c r="KDH323" s="2735"/>
      <c r="KDI323" s="2735"/>
      <c r="KDJ323" s="2735"/>
      <c r="KDK323" s="2735"/>
      <c r="KDL323" s="2735"/>
      <c r="KDM323" s="2735"/>
      <c r="KDN323" s="2735"/>
      <c r="KDO323" s="2735"/>
      <c r="KDP323" s="2735"/>
      <c r="KDQ323" s="2735"/>
      <c r="KDR323" s="2735"/>
      <c r="KDS323" s="2735"/>
      <c r="KDT323" s="2735"/>
      <c r="KDU323" s="2735"/>
      <c r="KDV323" s="2735"/>
      <c r="KDW323" s="2735"/>
      <c r="KDX323" s="2735"/>
      <c r="KDY323" s="2735"/>
      <c r="KDZ323" s="2735"/>
      <c r="KEA323" s="2735"/>
      <c r="KEB323" s="2735"/>
      <c r="KEC323" s="2735"/>
      <c r="KED323" s="2735"/>
      <c r="KEE323" s="2735"/>
      <c r="KEF323" s="2735"/>
      <c r="KEG323" s="2735"/>
      <c r="KEH323" s="2735"/>
      <c r="KEI323" s="2735"/>
      <c r="KEJ323" s="2735"/>
      <c r="KEK323" s="2735"/>
      <c r="KEL323" s="2735"/>
      <c r="KEM323" s="2735"/>
      <c r="KEN323" s="2735"/>
      <c r="KEO323" s="2735"/>
      <c r="KEP323" s="2735"/>
      <c r="KEQ323" s="2735"/>
      <c r="KER323" s="2735"/>
      <c r="KES323" s="2735"/>
      <c r="KET323" s="2735"/>
      <c r="KEU323" s="2735"/>
      <c r="KEV323" s="2735"/>
      <c r="KEW323" s="2735"/>
      <c r="KEX323" s="2735"/>
      <c r="KEY323" s="2735"/>
      <c r="KEZ323" s="2735"/>
      <c r="KFA323" s="2735"/>
      <c r="KFB323" s="2735"/>
      <c r="KFC323" s="2735"/>
      <c r="KFD323" s="2735"/>
      <c r="KFE323" s="2735"/>
      <c r="KFF323" s="2735"/>
      <c r="KFG323" s="2735"/>
      <c r="KFH323" s="2735"/>
      <c r="KFI323" s="2735"/>
      <c r="KFJ323" s="2735"/>
      <c r="KFK323" s="2735"/>
      <c r="KFL323" s="2735"/>
      <c r="KFM323" s="2735"/>
      <c r="KFN323" s="2735"/>
      <c r="KFO323" s="2735"/>
      <c r="KFP323" s="2735"/>
      <c r="KFQ323" s="2735"/>
      <c r="KFR323" s="2735"/>
      <c r="KFS323" s="2735"/>
      <c r="KFT323" s="2735"/>
      <c r="KFU323" s="2735"/>
      <c r="KFV323" s="2735"/>
      <c r="KFW323" s="2735"/>
      <c r="KFX323" s="2735"/>
      <c r="KFY323" s="2735"/>
      <c r="KFZ323" s="2735"/>
      <c r="KGA323" s="2735"/>
      <c r="KGB323" s="2735"/>
      <c r="KGC323" s="2735"/>
      <c r="KGD323" s="2735"/>
      <c r="KGE323" s="2735"/>
      <c r="KGF323" s="2735"/>
      <c r="KGG323" s="2735"/>
      <c r="KGH323" s="2735"/>
      <c r="KGI323" s="2735"/>
      <c r="KGJ323" s="2735"/>
      <c r="KGK323" s="2735"/>
      <c r="KGL323" s="2735"/>
      <c r="KGM323" s="2735"/>
      <c r="KGN323" s="2735"/>
      <c r="KGO323" s="2735"/>
      <c r="KGP323" s="2735"/>
      <c r="KGQ323" s="2735"/>
      <c r="KGR323" s="2735"/>
      <c r="KGS323" s="2735"/>
      <c r="KGT323" s="2735"/>
      <c r="KGU323" s="2735"/>
      <c r="KGV323" s="2735"/>
      <c r="KGW323" s="2735"/>
      <c r="KGX323" s="2735"/>
      <c r="KGY323" s="2735"/>
      <c r="KGZ323" s="2735"/>
      <c r="KHA323" s="2735"/>
      <c r="KHB323" s="2735"/>
      <c r="KHC323" s="2735"/>
      <c r="KHD323" s="2735"/>
      <c r="KHE323" s="2735"/>
      <c r="KHF323" s="2735"/>
      <c r="KHG323" s="2735"/>
      <c r="KHH323" s="2735"/>
      <c r="KHI323" s="2735"/>
      <c r="KHJ323" s="2735"/>
      <c r="KHK323" s="2735"/>
      <c r="KHL323" s="2735"/>
      <c r="KHM323" s="2735"/>
      <c r="KHN323" s="2735"/>
      <c r="KHO323" s="2735"/>
      <c r="KHP323" s="2735"/>
      <c r="KHQ323" s="2735"/>
      <c r="KHR323" s="2735"/>
      <c r="KHS323" s="2735"/>
      <c r="KHT323" s="2735"/>
      <c r="KHU323" s="2735"/>
      <c r="KHV323" s="2735"/>
      <c r="KHW323" s="2735"/>
      <c r="KHX323" s="2735"/>
      <c r="KHY323" s="2735"/>
      <c r="KHZ323" s="2735"/>
      <c r="KIA323" s="2735"/>
      <c r="KIB323" s="2735"/>
      <c r="KIC323" s="2735"/>
      <c r="KID323" s="2735"/>
      <c r="KIE323" s="2735"/>
      <c r="KIF323" s="2735"/>
      <c r="KIG323" s="2735"/>
      <c r="KIH323" s="2735"/>
      <c r="KII323" s="2735"/>
      <c r="KIJ323" s="2735"/>
      <c r="KIK323" s="2735"/>
      <c r="KIL323" s="2735"/>
      <c r="KIM323" s="2735"/>
      <c r="KIN323" s="2735"/>
      <c r="KIO323" s="2735"/>
      <c r="KIP323" s="2735"/>
      <c r="KIQ323" s="2735"/>
      <c r="KIR323" s="2735"/>
      <c r="KIS323" s="2735"/>
      <c r="KIT323" s="2735"/>
      <c r="KIU323" s="2735"/>
      <c r="KIV323" s="2735"/>
      <c r="KIW323" s="2735"/>
      <c r="KIX323" s="2735"/>
      <c r="KIY323" s="2735"/>
      <c r="KIZ323" s="2735"/>
      <c r="KJA323" s="2735"/>
      <c r="KJB323" s="2735"/>
      <c r="KJC323" s="2735"/>
      <c r="KJD323" s="2735"/>
      <c r="KJE323" s="2735"/>
      <c r="KJF323" s="2735"/>
      <c r="KJG323" s="2735"/>
      <c r="KJH323" s="2735"/>
      <c r="KJI323" s="2735"/>
      <c r="KJJ323" s="2735"/>
      <c r="KJK323" s="2735"/>
      <c r="KJL323" s="2735"/>
      <c r="KJM323" s="2735"/>
      <c r="KJN323" s="2735"/>
      <c r="KJO323" s="2735"/>
      <c r="KJP323" s="2735"/>
      <c r="KJQ323" s="2735"/>
      <c r="KJR323" s="2735"/>
      <c r="KJS323" s="2735"/>
      <c r="KJT323" s="2735"/>
      <c r="KJU323" s="2735"/>
      <c r="KJV323" s="2735"/>
      <c r="KJW323" s="2735"/>
      <c r="KJX323" s="2735"/>
      <c r="KJY323" s="2735"/>
      <c r="KJZ323" s="2735"/>
      <c r="KKA323" s="2735"/>
      <c r="KKB323" s="2735"/>
      <c r="KKC323" s="2735"/>
      <c r="KKD323" s="2735"/>
      <c r="KKE323" s="2735"/>
      <c r="KKF323" s="2735"/>
      <c r="KKG323" s="2735"/>
      <c r="KKH323" s="2735"/>
      <c r="KKI323" s="2735"/>
      <c r="KKJ323" s="2735"/>
      <c r="KKK323" s="2735"/>
      <c r="KKL323" s="2735"/>
      <c r="KKM323" s="2735"/>
      <c r="KKN323" s="2735"/>
      <c r="KKO323" s="2735"/>
      <c r="KKP323" s="2735"/>
      <c r="KKQ323" s="2735"/>
      <c r="KKR323" s="2735"/>
      <c r="KKS323" s="2735"/>
      <c r="KKT323" s="2735"/>
      <c r="KKU323" s="2735"/>
      <c r="KKV323" s="2735"/>
      <c r="KKW323" s="2735"/>
      <c r="KKX323" s="2735"/>
      <c r="KKY323" s="2735"/>
      <c r="KKZ323" s="2735"/>
      <c r="KLA323" s="2735"/>
      <c r="KLB323" s="2735"/>
      <c r="KLC323" s="2735"/>
      <c r="KLD323" s="2735"/>
      <c r="KLE323" s="2735"/>
      <c r="KLF323" s="2735"/>
      <c r="KLG323" s="2735"/>
      <c r="KLH323" s="2735"/>
      <c r="KLI323" s="2735"/>
      <c r="KLJ323" s="2735"/>
      <c r="KLK323" s="2735"/>
      <c r="KLL323" s="2735"/>
      <c r="KLM323" s="2735"/>
      <c r="KLN323" s="2735"/>
      <c r="KLO323" s="2735"/>
      <c r="KLP323" s="2735"/>
      <c r="KLQ323" s="2735"/>
      <c r="KLR323" s="2735"/>
      <c r="KLS323" s="2735"/>
      <c r="KLT323" s="2735"/>
      <c r="KLU323" s="2735"/>
      <c r="KLV323" s="2735"/>
      <c r="KLW323" s="2735"/>
      <c r="KLX323" s="2735"/>
      <c r="KLY323" s="2735"/>
      <c r="KLZ323" s="2735"/>
      <c r="KMA323" s="2735"/>
      <c r="KMB323" s="2735"/>
      <c r="KMC323" s="2735"/>
      <c r="KMD323" s="2735"/>
      <c r="KME323" s="2735"/>
      <c r="KMF323" s="2735"/>
      <c r="KMG323" s="2735"/>
      <c r="KMH323" s="2735"/>
      <c r="KMI323" s="2735"/>
      <c r="KMJ323" s="2735"/>
      <c r="KMK323" s="2735"/>
      <c r="KML323" s="2735"/>
      <c r="KMM323" s="2735"/>
      <c r="KMN323" s="2735"/>
      <c r="KMO323" s="2735"/>
      <c r="KMP323" s="2735"/>
      <c r="KMQ323" s="2735"/>
      <c r="KMR323" s="2735"/>
      <c r="KMS323" s="2735"/>
      <c r="KMT323" s="2735"/>
      <c r="KMU323" s="2735"/>
      <c r="KMV323" s="2735"/>
      <c r="KMW323" s="2735"/>
      <c r="KMX323" s="2735"/>
      <c r="KMY323" s="2735"/>
      <c r="KMZ323" s="2735"/>
      <c r="KNA323" s="2735"/>
      <c r="KNB323" s="2735"/>
      <c r="KNC323" s="2735"/>
      <c r="KND323" s="2735"/>
      <c r="KNE323" s="2735"/>
      <c r="KNF323" s="2735"/>
      <c r="KNG323" s="2735"/>
      <c r="KNH323" s="2735"/>
      <c r="KNI323" s="2735"/>
      <c r="KNJ323" s="2735"/>
      <c r="KNK323" s="2735"/>
      <c r="KNL323" s="2735"/>
      <c r="KNM323" s="2735"/>
      <c r="KNN323" s="2735"/>
      <c r="KNO323" s="2735"/>
      <c r="KNP323" s="2735"/>
      <c r="KNQ323" s="2735"/>
      <c r="KNR323" s="2735"/>
      <c r="KNS323" s="2735"/>
      <c r="KNT323" s="2735"/>
      <c r="KNU323" s="2735"/>
      <c r="KNV323" s="2735"/>
      <c r="KNW323" s="2735"/>
      <c r="KNX323" s="2735"/>
      <c r="KNY323" s="2735"/>
      <c r="KNZ323" s="2735"/>
      <c r="KOA323" s="2735"/>
      <c r="KOB323" s="2735"/>
      <c r="KOC323" s="2735"/>
      <c r="KOD323" s="2735"/>
      <c r="KOE323" s="2735"/>
      <c r="KOF323" s="2735"/>
      <c r="KOG323" s="2735"/>
      <c r="KOH323" s="2735"/>
      <c r="KOI323" s="2735"/>
      <c r="KOJ323" s="2735"/>
      <c r="KOK323" s="2735"/>
      <c r="KOL323" s="2735"/>
      <c r="KOM323" s="2735"/>
      <c r="KON323" s="2735"/>
      <c r="KOO323" s="2735"/>
      <c r="KOP323" s="2735"/>
      <c r="KOQ323" s="2735"/>
      <c r="KOR323" s="2735"/>
      <c r="KOS323" s="2735"/>
      <c r="KOT323" s="2735"/>
      <c r="KOU323" s="2735"/>
      <c r="KOV323" s="2735"/>
      <c r="KOW323" s="2735"/>
      <c r="KOX323" s="2735"/>
      <c r="KOY323" s="2735"/>
      <c r="KOZ323" s="2735"/>
      <c r="KPA323" s="2735"/>
      <c r="KPB323" s="2735"/>
      <c r="KPC323" s="2735"/>
      <c r="KPD323" s="2735"/>
      <c r="KPE323" s="2735"/>
      <c r="KPF323" s="2735"/>
      <c r="KPG323" s="2735"/>
      <c r="KPH323" s="2735"/>
      <c r="KPI323" s="2735"/>
      <c r="KPJ323" s="2735"/>
      <c r="KPK323" s="2735"/>
      <c r="KPL323" s="2735"/>
      <c r="KPM323" s="2735"/>
      <c r="KPN323" s="2735"/>
      <c r="KPO323" s="2735"/>
      <c r="KPP323" s="2735"/>
      <c r="KPQ323" s="2735"/>
      <c r="KPR323" s="2735"/>
      <c r="KPS323" s="2735"/>
      <c r="KPT323" s="2735"/>
      <c r="KPU323" s="2735"/>
      <c r="KPV323" s="2735"/>
      <c r="KPW323" s="2735"/>
      <c r="KPX323" s="2735"/>
      <c r="KPY323" s="2735"/>
      <c r="KPZ323" s="2735"/>
      <c r="KQA323" s="2735"/>
      <c r="KQB323" s="2735"/>
      <c r="KQC323" s="2735"/>
      <c r="KQD323" s="2735"/>
      <c r="KQE323" s="2735"/>
      <c r="KQF323" s="2735"/>
      <c r="KQG323" s="2735"/>
      <c r="KQH323" s="2735"/>
      <c r="KQI323" s="2735"/>
      <c r="KQJ323" s="2735"/>
      <c r="KQK323" s="2735"/>
      <c r="KQL323" s="2735"/>
      <c r="KQM323" s="2735"/>
      <c r="KQN323" s="2735"/>
      <c r="KQO323" s="2735"/>
      <c r="KQP323" s="2735"/>
      <c r="KQQ323" s="2735"/>
      <c r="KQR323" s="2735"/>
      <c r="KQS323" s="2735"/>
      <c r="KQT323" s="2735"/>
      <c r="KQU323" s="2735"/>
      <c r="KQV323" s="2735"/>
      <c r="KQW323" s="2735"/>
      <c r="KQX323" s="2735"/>
      <c r="KQY323" s="2735"/>
      <c r="KQZ323" s="2735"/>
      <c r="KRA323" s="2735"/>
      <c r="KRB323" s="2735"/>
      <c r="KRC323" s="2735"/>
      <c r="KRD323" s="2735"/>
      <c r="KRE323" s="2735"/>
      <c r="KRF323" s="2735"/>
      <c r="KRG323" s="2735"/>
      <c r="KRH323" s="2735"/>
      <c r="KRI323" s="2735"/>
      <c r="KRJ323" s="2735"/>
      <c r="KRK323" s="2735"/>
      <c r="KRL323" s="2735"/>
      <c r="KRM323" s="2735"/>
      <c r="KRN323" s="2735"/>
      <c r="KRO323" s="2735"/>
      <c r="KRP323" s="2735"/>
      <c r="KRQ323" s="2735"/>
      <c r="KRR323" s="2735"/>
      <c r="KRS323" s="2735"/>
      <c r="KRT323" s="2735"/>
      <c r="KRU323" s="2735"/>
      <c r="KRV323" s="2735"/>
      <c r="KRW323" s="2735"/>
      <c r="KRX323" s="2735"/>
      <c r="KRY323" s="2735"/>
      <c r="KRZ323" s="2735"/>
      <c r="KSA323" s="2735"/>
      <c r="KSB323" s="2735"/>
      <c r="KSC323" s="2735"/>
      <c r="KSD323" s="2735"/>
      <c r="KSE323" s="2735"/>
      <c r="KSF323" s="2735"/>
      <c r="KSG323" s="2735"/>
      <c r="KSH323" s="2735"/>
      <c r="KSI323" s="2735"/>
      <c r="KSJ323" s="2735"/>
      <c r="KSK323" s="2735"/>
      <c r="KSL323" s="2735"/>
      <c r="KSM323" s="2735"/>
      <c r="KSN323" s="2735"/>
      <c r="KSO323" s="2735"/>
      <c r="KSP323" s="2735"/>
      <c r="KSQ323" s="2735"/>
      <c r="KSR323" s="2735"/>
      <c r="KSS323" s="2735"/>
      <c r="KST323" s="2735"/>
      <c r="KSU323" s="2735"/>
      <c r="KSV323" s="2735"/>
      <c r="KSW323" s="2735"/>
      <c r="KSX323" s="2735"/>
      <c r="KSY323" s="2735"/>
      <c r="KSZ323" s="2735"/>
      <c r="KTA323" s="2735"/>
      <c r="KTB323" s="2735"/>
      <c r="KTC323" s="2735"/>
      <c r="KTD323" s="2735"/>
      <c r="KTE323" s="2735"/>
      <c r="KTF323" s="2735"/>
      <c r="KTG323" s="2735"/>
      <c r="KTH323" s="2735"/>
      <c r="KTI323" s="2735"/>
      <c r="KTJ323" s="2735"/>
      <c r="KTK323" s="2735"/>
      <c r="KTL323" s="2735"/>
      <c r="KTM323" s="2735"/>
      <c r="KTN323" s="2735"/>
      <c r="KTO323" s="2735"/>
      <c r="KTP323" s="2735"/>
      <c r="KTQ323" s="2735"/>
      <c r="KTR323" s="2735"/>
      <c r="KTS323" s="2735"/>
      <c r="KTT323" s="2735"/>
      <c r="KTU323" s="2735"/>
      <c r="KTV323" s="2735"/>
      <c r="KTW323" s="2735"/>
      <c r="KTX323" s="2735"/>
      <c r="KTY323" s="2735"/>
      <c r="KTZ323" s="2735"/>
      <c r="KUA323" s="2735"/>
      <c r="KUB323" s="2735"/>
      <c r="KUC323" s="2735"/>
      <c r="KUD323" s="2735"/>
      <c r="KUE323" s="2735"/>
      <c r="KUF323" s="2735"/>
      <c r="KUG323" s="2735"/>
      <c r="KUH323" s="2735"/>
      <c r="KUI323" s="2735"/>
      <c r="KUJ323" s="2735"/>
      <c r="KUK323" s="2735"/>
      <c r="KUL323" s="2735"/>
      <c r="KUM323" s="2735"/>
      <c r="KUN323" s="2735"/>
      <c r="KUO323" s="2735"/>
      <c r="KUP323" s="2735"/>
      <c r="KUQ323" s="2735"/>
      <c r="KUR323" s="2735"/>
      <c r="KUS323" s="2735"/>
      <c r="KUT323" s="2735"/>
      <c r="KUU323" s="2735"/>
      <c r="KUV323" s="2735"/>
      <c r="KUW323" s="2735"/>
      <c r="KUX323" s="2735"/>
      <c r="KUY323" s="2735"/>
      <c r="KUZ323" s="2735"/>
      <c r="KVA323" s="2735"/>
      <c r="KVB323" s="2735"/>
      <c r="KVC323" s="2735"/>
      <c r="KVD323" s="2735"/>
      <c r="KVE323" s="2735"/>
      <c r="KVF323" s="2735"/>
      <c r="KVG323" s="2735"/>
      <c r="KVH323" s="2735"/>
      <c r="KVI323" s="2735"/>
      <c r="KVJ323" s="2735"/>
      <c r="KVK323" s="2735"/>
      <c r="KVL323" s="2735"/>
      <c r="KVM323" s="2735"/>
      <c r="KVN323" s="2735"/>
      <c r="KVO323" s="2735"/>
      <c r="KVP323" s="2735"/>
      <c r="KVQ323" s="2735"/>
      <c r="KVR323" s="2735"/>
      <c r="KVS323" s="2735"/>
      <c r="KVT323" s="2735"/>
      <c r="KVU323" s="2735"/>
      <c r="KVV323" s="2735"/>
      <c r="KVW323" s="2735"/>
      <c r="KVX323" s="2735"/>
      <c r="KVY323" s="2735"/>
      <c r="KVZ323" s="2735"/>
      <c r="KWA323" s="2735"/>
      <c r="KWB323" s="2735"/>
      <c r="KWC323" s="2735"/>
      <c r="KWD323" s="2735"/>
      <c r="KWE323" s="2735"/>
      <c r="KWF323" s="2735"/>
      <c r="KWG323" s="2735"/>
      <c r="KWH323" s="2735"/>
      <c r="KWI323" s="2735"/>
      <c r="KWJ323" s="2735"/>
      <c r="KWK323" s="2735"/>
      <c r="KWL323" s="2735"/>
      <c r="KWM323" s="2735"/>
      <c r="KWN323" s="2735"/>
      <c r="KWO323" s="2735"/>
      <c r="KWP323" s="2735"/>
      <c r="KWQ323" s="2735"/>
      <c r="KWR323" s="2735"/>
      <c r="KWS323" s="2735"/>
      <c r="KWT323" s="2735"/>
      <c r="KWU323" s="2735"/>
      <c r="KWV323" s="2735"/>
      <c r="KWW323" s="2735"/>
      <c r="KWX323" s="2735"/>
      <c r="KWY323" s="2735"/>
      <c r="KWZ323" s="2735"/>
      <c r="KXA323" s="2735"/>
      <c r="KXB323" s="2735"/>
      <c r="KXC323" s="2735"/>
      <c r="KXD323" s="2735"/>
      <c r="KXE323" s="2735"/>
      <c r="KXF323" s="2735"/>
      <c r="KXG323" s="2735"/>
      <c r="KXH323" s="2735"/>
      <c r="KXI323" s="2735"/>
      <c r="KXJ323" s="2735"/>
      <c r="KXK323" s="2735"/>
      <c r="KXL323" s="2735"/>
      <c r="KXM323" s="2735"/>
      <c r="KXN323" s="2735"/>
      <c r="KXO323" s="2735"/>
      <c r="KXP323" s="2735"/>
      <c r="KXQ323" s="2735"/>
      <c r="KXR323" s="2735"/>
      <c r="KXS323" s="2735"/>
      <c r="KXT323" s="2735"/>
      <c r="KXU323" s="2735"/>
      <c r="KXV323" s="2735"/>
      <c r="KXW323" s="2735"/>
      <c r="KXX323" s="2735"/>
      <c r="KXY323" s="2735"/>
      <c r="KXZ323" s="2735"/>
      <c r="KYA323" s="2735"/>
      <c r="KYB323" s="2735"/>
      <c r="KYC323" s="2735"/>
      <c r="KYD323" s="2735"/>
      <c r="KYE323" s="2735"/>
      <c r="KYF323" s="2735"/>
      <c r="KYG323" s="2735"/>
      <c r="KYH323" s="2735"/>
      <c r="KYI323" s="2735"/>
      <c r="KYJ323" s="2735"/>
      <c r="KYK323" s="2735"/>
      <c r="KYL323" s="2735"/>
      <c r="KYM323" s="2735"/>
      <c r="KYN323" s="2735"/>
      <c r="KYO323" s="2735"/>
      <c r="KYP323" s="2735"/>
      <c r="KYQ323" s="2735"/>
      <c r="KYR323" s="2735"/>
      <c r="KYS323" s="2735"/>
      <c r="KYT323" s="2735"/>
      <c r="KYU323" s="2735"/>
      <c r="KYV323" s="2735"/>
      <c r="KYW323" s="2735"/>
      <c r="KYX323" s="2735"/>
      <c r="KYY323" s="2735"/>
      <c r="KYZ323" s="2735"/>
      <c r="KZA323" s="2735"/>
      <c r="KZB323" s="2735"/>
      <c r="KZC323" s="2735"/>
      <c r="KZD323" s="2735"/>
      <c r="KZE323" s="2735"/>
      <c r="KZF323" s="2735"/>
      <c r="KZG323" s="2735"/>
      <c r="KZH323" s="2735"/>
      <c r="KZI323" s="2735"/>
      <c r="KZJ323" s="2735"/>
      <c r="KZK323" s="2735"/>
      <c r="KZL323" s="2735"/>
      <c r="KZM323" s="2735"/>
      <c r="KZN323" s="2735"/>
      <c r="KZO323" s="2735"/>
      <c r="KZP323" s="2735"/>
      <c r="KZQ323" s="2735"/>
      <c r="KZR323" s="2735"/>
      <c r="KZS323" s="2735"/>
      <c r="KZT323" s="2735"/>
      <c r="KZU323" s="2735"/>
      <c r="KZV323" s="2735"/>
      <c r="KZW323" s="2735"/>
      <c r="KZX323" s="2735"/>
      <c r="KZY323" s="2735"/>
      <c r="KZZ323" s="2735"/>
      <c r="LAA323" s="2735"/>
      <c r="LAB323" s="2735"/>
      <c r="LAC323" s="2735"/>
      <c r="LAD323" s="2735"/>
      <c r="LAE323" s="2735"/>
      <c r="LAF323" s="2735"/>
      <c r="LAG323" s="2735"/>
      <c r="LAH323" s="2735"/>
      <c r="LAI323" s="2735"/>
      <c r="LAJ323" s="2735"/>
      <c r="LAK323" s="2735"/>
      <c r="LAL323" s="2735"/>
      <c r="LAM323" s="2735"/>
      <c r="LAN323" s="2735"/>
      <c r="LAO323" s="2735"/>
      <c r="LAP323" s="2735"/>
      <c r="LAQ323" s="2735"/>
      <c r="LAR323" s="2735"/>
      <c r="LAS323" s="2735"/>
      <c r="LAT323" s="2735"/>
      <c r="LAU323" s="2735"/>
      <c r="LAV323" s="2735"/>
      <c r="LAW323" s="2735"/>
      <c r="LAX323" s="2735"/>
      <c r="LAY323" s="2735"/>
      <c r="LAZ323" s="2735"/>
      <c r="LBA323" s="2735"/>
      <c r="LBB323" s="2735"/>
      <c r="LBC323" s="2735"/>
      <c r="LBD323" s="2735"/>
      <c r="LBE323" s="2735"/>
      <c r="LBF323" s="2735"/>
      <c r="LBG323" s="2735"/>
      <c r="LBH323" s="2735"/>
      <c r="LBI323" s="2735"/>
      <c r="LBJ323" s="2735"/>
      <c r="LBK323" s="2735"/>
      <c r="LBL323" s="2735"/>
      <c r="LBM323" s="2735"/>
      <c r="LBN323" s="2735"/>
      <c r="LBO323" s="2735"/>
      <c r="LBP323" s="2735"/>
      <c r="LBQ323" s="2735"/>
      <c r="LBR323" s="2735"/>
      <c r="LBS323" s="2735"/>
      <c r="LBT323" s="2735"/>
      <c r="LBU323" s="2735"/>
      <c r="LBV323" s="2735"/>
      <c r="LBW323" s="2735"/>
      <c r="LBX323" s="2735"/>
      <c r="LBY323" s="2735"/>
      <c r="LBZ323" s="2735"/>
      <c r="LCA323" s="2735"/>
      <c r="LCB323" s="2735"/>
      <c r="LCC323" s="2735"/>
      <c r="LCD323" s="2735"/>
      <c r="LCE323" s="2735"/>
      <c r="LCF323" s="2735"/>
      <c r="LCG323" s="2735"/>
      <c r="LCH323" s="2735"/>
      <c r="LCI323" s="2735"/>
      <c r="LCJ323" s="2735"/>
      <c r="LCK323" s="2735"/>
      <c r="LCL323" s="2735"/>
      <c r="LCM323" s="2735"/>
      <c r="LCN323" s="2735"/>
      <c r="LCO323" s="2735"/>
      <c r="LCP323" s="2735"/>
      <c r="LCQ323" s="2735"/>
      <c r="LCR323" s="2735"/>
      <c r="LCS323" s="2735"/>
      <c r="LCT323" s="2735"/>
      <c r="LCU323" s="2735"/>
      <c r="LCV323" s="2735"/>
      <c r="LCW323" s="2735"/>
      <c r="LCX323" s="2735"/>
      <c r="LCY323" s="2735"/>
      <c r="LCZ323" s="2735"/>
      <c r="LDA323" s="2735"/>
      <c r="LDB323" s="2735"/>
      <c r="LDC323" s="2735"/>
      <c r="LDD323" s="2735"/>
      <c r="LDE323" s="2735"/>
      <c r="LDF323" s="2735"/>
      <c r="LDG323" s="2735"/>
      <c r="LDH323" s="2735"/>
      <c r="LDI323" s="2735"/>
      <c r="LDJ323" s="2735"/>
      <c r="LDK323" s="2735"/>
      <c r="LDL323" s="2735"/>
      <c r="LDM323" s="2735"/>
      <c r="LDN323" s="2735"/>
      <c r="LDO323" s="2735"/>
      <c r="LDP323" s="2735"/>
      <c r="LDQ323" s="2735"/>
      <c r="LDR323" s="2735"/>
      <c r="LDS323" s="2735"/>
      <c r="LDT323" s="2735"/>
      <c r="LDU323" s="2735"/>
      <c r="LDV323" s="2735"/>
      <c r="LDW323" s="2735"/>
      <c r="LDX323" s="2735"/>
      <c r="LDY323" s="2735"/>
      <c r="LDZ323" s="2735"/>
      <c r="LEA323" s="2735"/>
      <c r="LEB323" s="2735"/>
      <c r="LEC323" s="2735"/>
      <c r="LED323" s="2735"/>
      <c r="LEE323" s="2735"/>
      <c r="LEF323" s="2735"/>
      <c r="LEG323" s="2735"/>
      <c r="LEH323" s="2735"/>
      <c r="LEI323" s="2735"/>
      <c r="LEJ323" s="2735"/>
      <c r="LEK323" s="2735"/>
      <c r="LEL323" s="2735"/>
      <c r="LEM323" s="2735"/>
      <c r="LEN323" s="2735"/>
      <c r="LEO323" s="2735"/>
      <c r="LEP323" s="2735"/>
      <c r="LEQ323" s="2735"/>
      <c r="LER323" s="2735"/>
      <c r="LES323" s="2735"/>
      <c r="LET323" s="2735"/>
      <c r="LEU323" s="2735"/>
      <c r="LEV323" s="2735"/>
      <c r="LEW323" s="2735"/>
      <c r="LEX323" s="2735"/>
      <c r="LEY323" s="2735"/>
      <c r="LEZ323" s="2735"/>
      <c r="LFA323" s="2735"/>
      <c r="LFB323" s="2735"/>
      <c r="LFC323" s="2735"/>
      <c r="LFD323" s="2735"/>
      <c r="LFE323" s="2735"/>
      <c r="LFF323" s="2735"/>
      <c r="LFG323" s="2735"/>
      <c r="LFH323" s="2735"/>
      <c r="LFI323" s="2735"/>
      <c r="LFJ323" s="2735"/>
      <c r="LFK323" s="2735"/>
      <c r="LFL323" s="2735"/>
      <c r="LFM323" s="2735"/>
      <c r="LFN323" s="2735"/>
      <c r="LFO323" s="2735"/>
      <c r="LFP323" s="2735"/>
      <c r="LFQ323" s="2735"/>
      <c r="LFR323" s="2735"/>
      <c r="LFS323" s="2735"/>
      <c r="LFT323" s="2735"/>
      <c r="LFU323" s="2735"/>
      <c r="LFV323" s="2735"/>
      <c r="LFW323" s="2735"/>
      <c r="LFX323" s="2735"/>
      <c r="LFY323" s="2735"/>
      <c r="LFZ323" s="2735"/>
      <c r="LGA323" s="2735"/>
      <c r="LGB323" s="2735"/>
      <c r="LGC323" s="2735"/>
      <c r="LGD323" s="2735"/>
      <c r="LGE323" s="2735"/>
      <c r="LGF323" s="2735"/>
      <c r="LGG323" s="2735"/>
      <c r="LGH323" s="2735"/>
      <c r="LGI323" s="2735"/>
      <c r="LGJ323" s="2735"/>
      <c r="LGK323" s="2735"/>
      <c r="LGL323" s="2735"/>
      <c r="LGM323" s="2735"/>
      <c r="LGN323" s="2735"/>
      <c r="LGO323" s="2735"/>
      <c r="LGP323" s="2735"/>
      <c r="LGQ323" s="2735"/>
      <c r="LGR323" s="2735"/>
      <c r="LGS323" s="2735"/>
      <c r="LGT323" s="2735"/>
      <c r="LGU323" s="2735"/>
      <c r="LGV323" s="2735"/>
      <c r="LGW323" s="2735"/>
      <c r="LGX323" s="2735"/>
      <c r="LGY323" s="2735"/>
      <c r="LGZ323" s="2735"/>
      <c r="LHA323" s="2735"/>
      <c r="LHB323" s="2735"/>
      <c r="LHC323" s="2735"/>
      <c r="LHD323" s="2735"/>
      <c r="LHE323" s="2735"/>
      <c r="LHF323" s="2735"/>
      <c r="LHG323" s="2735"/>
      <c r="LHH323" s="2735"/>
      <c r="LHI323" s="2735"/>
      <c r="LHJ323" s="2735"/>
      <c r="LHK323" s="2735"/>
      <c r="LHL323" s="2735"/>
      <c r="LHM323" s="2735"/>
      <c r="LHN323" s="2735"/>
      <c r="LHO323" s="2735"/>
      <c r="LHP323" s="2735"/>
      <c r="LHQ323" s="2735"/>
      <c r="LHR323" s="2735"/>
      <c r="LHS323" s="2735"/>
      <c r="LHT323" s="2735"/>
      <c r="LHU323" s="2735"/>
      <c r="LHV323" s="2735"/>
      <c r="LHW323" s="2735"/>
      <c r="LHX323" s="2735"/>
      <c r="LHY323" s="2735"/>
      <c r="LHZ323" s="2735"/>
      <c r="LIA323" s="2735"/>
      <c r="LIB323" s="2735"/>
      <c r="LIC323" s="2735"/>
      <c r="LID323" s="2735"/>
      <c r="LIE323" s="2735"/>
      <c r="LIF323" s="2735"/>
      <c r="LIG323" s="2735"/>
      <c r="LIH323" s="2735"/>
      <c r="LII323" s="2735"/>
      <c r="LIJ323" s="2735"/>
      <c r="LIK323" s="2735"/>
      <c r="LIL323" s="2735"/>
      <c r="LIM323" s="2735"/>
      <c r="LIN323" s="2735"/>
      <c r="LIO323" s="2735"/>
      <c r="LIP323" s="2735"/>
      <c r="LIQ323" s="2735"/>
      <c r="LIR323" s="2735"/>
      <c r="LIS323" s="2735"/>
      <c r="LIT323" s="2735"/>
      <c r="LIU323" s="2735"/>
      <c r="LIV323" s="2735"/>
      <c r="LIW323" s="2735"/>
      <c r="LIX323" s="2735"/>
      <c r="LIY323" s="2735"/>
      <c r="LIZ323" s="2735"/>
      <c r="LJA323" s="2735"/>
      <c r="LJB323" s="2735"/>
      <c r="LJC323" s="2735"/>
      <c r="LJD323" s="2735"/>
      <c r="LJE323" s="2735"/>
      <c r="LJF323" s="2735"/>
      <c r="LJG323" s="2735"/>
      <c r="LJH323" s="2735"/>
      <c r="LJI323" s="2735"/>
      <c r="LJJ323" s="2735"/>
      <c r="LJK323" s="2735"/>
      <c r="LJL323" s="2735"/>
      <c r="LJM323" s="2735"/>
      <c r="LJN323" s="2735"/>
      <c r="LJO323" s="2735"/>
      <c r="LJP323" s="2735"/>
      <c r="LJQ323" s="2735"/>
      <c r="LJR323" s="2735"/>
      <c r="LJS323" s="2735"/>
      <c r="LJT323" s="2735"/>
      <c r="LJU323" s="2735"/>
      <c r="LJV323" s="2735"/>
      <c r="LJW323" s="2735"/>
      <c r="LJX323" s="2735"/>
      <c r="LJY323" s="2735"/>
      <c r="LJZ323" s="2735"/>
      <c r="LKA323" s="2735"/>
      <c r="LKB323" s="2735"/>
      <c r="LKC323" s="2735"/>
      <c r="LKD323" s="2735"/>
      <c r="LKE323" s="2735"/>
      <c r="LKF323" s="2735"/>
      <c r="LKG323" s="2735"/>
      <c r="LKH323" s="2735"/>
      <c r="LKI323" s="2735"/>
      <c r="LKJ323" s="2735"/>
      <c r="LKK323" s="2735"/>
      <c r="LKL323" s="2735"/>
      <c r="LKM323" s="2735"/>
      <c r="LKN323" s="2735"/>
      <c r="LKO323" s="2735"/>
      <c r="LKP323" s="2735"/>
      <c r="LKQ323" s="2735"/>
      <c r="LKR323" s="2735"/>
      <c r="LKS323" s="2735"/>
      <c r="LKT323" s="2735"/>
      <c r="LKU323" s="2735"/>
      <c r="LKV323" s="2735"/>
      <c r="LKW323" s="2735"/>
      <c r="LKX323" s="2735"/>
      <c r="LKY323" s="2735"/>
      <c r="LKZ323" s="2735"/>
      <c r="LLA323" s="2735"/>
      <c r="LLB323" s="2735"/>
      <c r="LLC323" s="2735"/>
      <c r="LLD323" s="2735"/>
      <c r="LLE323" s="2735"/>
      <c r="LLF323" s="2735"/>
      <c r="LLG323" s="2735"/>
      <c r="LLH323" s="2735"/>
      <c r="LLI323" s="2735"/>
      <c r="LLJ323" s="2735"/>
      <c r="LLK323" s="2735"/>
      <c r="LLL323" s="2735"/>
      <c r="LLM323" s="2735"/>
      <c r="LLN323" s="2735"/>
      <c r="LLO323" s="2735"/>
      <c r="LLP323" s="2735"/>
      <c r="LLQ323" s="2735"/>
      <c r="LLR323" s="2735"/>
      <c r="LLS323" s="2735"/>
      <c r="LLT323" s="2735"/>
      <c r="LLU323" s="2735"/>
      <c r="LLV323" s="2735"/>
      <c r="LLW323" s="2735"/>
      <c r="LLX323" s="2735"/>
      <c r="LLY323" s="2735"/>
      <c r="LLZ323" s="2735"/>
      <c r="LMA323" s="2735"/>
      <c r="LMB323" s="2735"/>
      <c r="LMC323" s="2735"/>
      <c r="LMD323" s="2735"/>
      <c r="LME323" s="2735"/>
      <c r="LMF323" s="2735"/>
      <c r="LMG323" s="2735"/>
      <c r="LMH323" s="2735"/>
      <c r="LMI323" s="2735"/>
      <c r="LMJ323" s="2735"/>
      <c r="LMK323" s="2735"/>
      <c r="LML323" s="2735"/>
      <c r="LMM323" s="2735"/>
      <c r="LMN323" s="2735"/>
      <c r="LMO323" s="2735"/>
      <c r="LMP323" s="2735"/>
      <c r="LMQ323" s="2735"/>
      <c r="LMR323" s="2735"/>
      <c r="LMS323" s="2735"/>
      <c r="LMT323" s="2735"/>
      <c r="LMU323" s="2735"/>
      <c r="LMV323" s="2735"/>
      <c r="LMW323" s="2735"/>
      <c r="LMX323" s="2735"/>
      <c r="LMY323" s="2735"/>
      <c r="LMZ323" s="2735"/>
      <c r="LNA323" s="2735"/>
      <c r="LNB323" s="2735"/>
      <c r="LNC323" s="2735"/>
      <c r="LND323" s="2735"/>
      <c r="LNE323" s="2735"/>
      <c r="LNF323" s="2735"/>
      <c r="LNG323" s="2735"/>
      <c r="LNH323" s="2735"/>
      <c r="LNI323" s="2735"/>
      <c r="LNJ323" s="2735"/>
      <c r="LNK323" s="2735"/>
      <c r="LNL323" s="2735"/>
      <c r="LNM323" s="2735"/>
      <c r="LNN323" s="2735"/>
      <c r="LNO323" s="2735"/>
      <c r="LNP323" s="2735"/>
      <c r="LNQ323" s="2735"/>
      <c r="LNR323" s="2735"/>
      <c r="LNS323" s="2735"/>
      <c r="LNT323" s="2735"/>
      <c r="LNU323" s="2735"/>
      <c r="LNV323" s="2735"/>
      <c r="LNW323" s="2735"/>
      <c r="LNX323" s="2735"/>
      <c r="LNY323" s="2735"/>
      <c r="LNZ323" s="2735"/>
      <c r="LOA323" s="2735"/>
      <c r="LOB323" s="2735"/>
      <c r="LOC323" s="2735"/>
      <c r="LOD323" s="2735"/>
      <c r="LOE323" s="2735"/>
      <c r="LOF323" s="2735"/>
      <c r="LOG323" s="2735"/>
      <c r="LOH323" s="2735"/>
      <c r="LOI323" s="2735"/>
      <c r="LOJ323" s="2735"/>
      <c r="LOK323" s="2735"/>
      <c r="LOL323" s="2735"/>
      <c r="LOM323" s="2735"/>
      <c r="LON323" s="2735"/>
      <c r="LOO323" s="2735"/>
      <c r="LOP323" s="2735"/>
      <c r="LOQ323" s="2735"/>
      <c r="LOR323" s="2735"/>
      <c r="LOS323" s="2735"/>
      <c r="LOT323" s="2735"/>
      <c r="LOU323" s="2735"/>
      <c r="LOV323" s="2735"/>
      <c r="LOW323" s="2735"/>
      <c r="LOX323" s="2735"/>
      <c r="LOY323" s="2735"/>
      <c r="LOZ323" s="2735"/>
      <c r="LPA323" s="2735"/>
      <c r="LPB323" s="2735"/>
      <c r="LPC323" s="2735"/>
      <c r="LPD323" s="2735"/>
      <c r="LPE323" s="2735"/>
      <c r="LPF323" s="2735"/>
      <c r="LPG323" s="2735"/>
      <c r="LPH323" s="2735"/>
      <c r="LPI323" s="2735"/>
      <c r="LPJ323" s="2735"/>
      <c r="LPK323" s="2735"/>
      <c r="LPL323" s="2735"/>
      <c r="LPM323" s="2735"/>
      <c r="LPN323" s="2735"/>
      <c r="LPO323" s="2735"/>
      <c r="LPP323" s="2735"/>
      <c r="LPQ323" s="2735"/>
      <c r="LPR323" s="2735"/>
      <c r="LPS323" s="2735"/>
      <c r="LPT323" s="2735"/>
      <c r="LPU323" s="2735"/>
      <c r="LPV323" s="2735"/>
      <c r="LPW323" s="2735"/>
      <c r="LPX323" s="2735"/>
      <c r="LPY323" s="2735"/>
      <c r="LPZ323" s="2735"/>
      <c r="LQA323" s="2735"/>
      <c r="LQB323" s="2735"/>
      <c r="LQC323" s="2735"/>
      <c r="LQD323" s="2735"/>
      <c r="LQE323" s="2735"/>
      <c r="LQF323" s="2735"/>
      <c r="LQG323" s="2735"/>
      <c r="LQH323" s="2735"/>
      <c r="LQI323" s="2735"/>
      <c r="LQJ323" s="2735"/>
      <c r="LQK323" s="2735"/>
      <c r="LQL323" s="2735"/>
      <c r="LQM323" s="2735"/>
      <c r="LQN323" s="2735"/>
      <c r="LQO323" s="2735"/>
      <c r="LQP323" s="2735"/>
      <c r="LQQ323" s="2735"/>
      <c r="LQR323" s="2735"/>
      <c r="LQS323" s="2735"/>
      <c r="LQT323" s="2735"/>
      <c r="LQU323" s="2735"/>
      <c r="LQV323" s="2735"/>
      <c r="LQW323" s="2735"/>
      <c r="LQX323" s="2735"/>
      <c r="LQY323" s="2735"/>
      <c r="LQZ323" s="2735"/>
      <c r="LRA323" s="2735"/>
      <c r="LRB323" s="2735"/>
      <c r="LRC323" s="2735"/>
      <c r="LRD323" s="2735"/>
      <c r="LRE323" s="2735"/>
      <c r="LRF323" s="2735"/>
      <c r="LRG323" s="2735"/>
      <c r="LRH323" s="2735"/>
      <c r="LRI323" s="2735"/>
      <c r="LRJ323" s="2735"/>
      <c r="LRK323" s="2735"/>
      <c r="LRL323" s="2735"/>
      <c r="LRM323" s="2735"/>
      <c r="LRN323" s="2735"/>
      <c r="LRO323" s="2735"/>
      <c r="LRP323" s="2735"/>
      <c r="LRQ323" s="2735"/>
      <c r="LRR323" s="2735"/>
      <c r="LRS323" s="2735"/>
      <c r="LRT323" s="2735"/>
      <c r="LRU323" s="2735"/>
      <c r="LRV323" s="2735"/>
      <c r="LRW323" s="2735"/>
      <c r="LRX323" s="2735"/>
      <c r="LRY323" s="2735"/>
      <c r="LRZ323" s="2735"/>
      <c r="LSA323" s="2735"/>
      <c r="LSB323" s="2735"/>
      <c r="LSC323" s="2735"/>
      <c r="LSD323" s="2735"/>
      <c r="LSE323" s="2735"/>
      <c r="LSF323" s="2735"/>
      <c r="LSG323" s="2735"/>
      <c r="LSH323" s="2735"/>
      <c r="LSI323" s="2735"/>
      <c r="LSJ323" s="2735"/>
      <c r="LSK323" s="2735"/>
      <c r="LSL323" s="2735"/>
      <c r="LSM323" s="2735"/>
      <c r="LSN323" s="2735"/>
      <c r="LSO323" s="2735"/>
      <c r="LSP323" s="2735"/>
      <c r="LSQ323" s="2735"/>
      <c r="LSR323" s="2735"/>
      <c r="LSS323" s="2735"/>
      <c r="LST323" s="2735"/>
      <c r="LSU323" s="2735"/>
      <c r="LSV323" s="2735"/>
      <c r="LSW323" s="2735"/>
      <c r="LSX323" s="2735"/>
      <c r="LSY323" s="2735"/>
      <c r="LSZ323" s="2735"/>
      <c r="LTA323" s="2735"/>
      <c r="LTB323" s="2735"/>
      <c r="LTC323" s="2735"/>
      <c r="LTD323" s="2735"/>
      <c r="LTE323" s="2735"/>
      <c r="LTF323" s="2735"/>
      <c r="LTG323" s="2735"/>
      <c r="LTH323" s="2735"/>
      <c r="LTI323" s="2735"/>
      <c r="LTJ323" s="2735"/>
      <c r="LTK323" s="2735"/>
      <c r="LTL323" s="2735"/>
      <c r="LTM323" s="2735"/>
      <c r="LTN323" s="2735"/>
      <c r="LTO323" s="2735"/>
      <c r="LTP323" s="2735"/>
      <c r="LTQ323" s="2735"/>
      <c r="LTR323" s="2735"/>
      <c r="LTS323" s="2735"/>
      <c r="LTT323" s="2735"/>
      <c r="LTU323" s="2735"/>
      <c r="LTV323" s="2735"/>
      <c r="LTW323" s="2735"/>
      <c r="LTX323" s="2735"/>
      <c r="LTY323" s="2735"/>
      <c r="LTZ323" s="2735"/>
      <c r="LUA323" s="2735"/>
      <c r="LUB323" s="2735"/>
      <c r="LUC323" s="2735"/>
      <c r="LUD323" s="2735"/>
      <c r="LUE323" s="2735"/>
      <c r="LUF323" s="2735"/>
      <c r="LUG323" s="2735"/>
      <c r="LUH323" s="2735"/>
      <c r="LUI323" s="2735"/>
      <c r="LUJ323" s="2735"/>
      <c r="LUK323" s="2735"/>
      <c r="LUL323" s="2735"/>
      <c r="LUM323" s="2735"/>
      <c r="LUN323" s="2735"/>
      <c r="LUO323" s="2735"/>
      <c r="LUP323" s="2735"/>
      <c r="LUQ323" s="2735"/>
      <c r="LUR323" s="2735"/>
      <c r="LUS323" s="2735"/>
      <c r="LUT323" s="2735"/>
      <c r="LUU323" s="2735"/>
      <c r="LUV323" s="2735"/>
      <c r="LUW323" s="2735"/>
      <c r="LUX323" s="2735"/>
      <c r="LUY323" s="2735"/>
      <c r="LUZ323" s="2735"/>
      <c r="LVA323" s="2735"/>
      <c r="LVB323" s="2735"/>
      <c r="LVC323" s="2735"/>
      <c r="LVD323" s="2735"/>
      <c r="LVE323" s="2735"/>
      <c r="LVF323" s="2735"/>
      <c r="LVG323" s="2735"/>
      <c r="LVH323" s="2735"/>
      <c r="LVI323" s="2735"/>
      <c r="LVJ323" s="2735"/>
      <c r="LVK323" s="2735"/>
      <c r="LVL323" s="2735"/>
      <c r="LVM323" s="2735"/>
      <c r="LVN323" s="2735"/>
      <c r="LVO323" s="2735"/>
      <c r="LVP323" s="2735"/>
      <c r="LVQ323" s="2735"/>
      <c r="LVR323" s="2735"/>
      <c r="LVS323" s="2735"/>
      <c r="LVT323" s="2735"/>
      <c r="LVU323" s="2735"/>
      <c r="LVV323" s="2735"/>
      <c r="LVW323" s="2735"/>
      <c r="LVX323" s="2735"/>
      <c r="LVY323" s="2735"/>
      <c r="LVZ323" s="2735"/>
      <c r="LWA323" s="2735"/>
      <c r="LWB323" s="2735"/>
      <c r="LWC323" s="2735"/>
      <c r="LWD323" s="2735"/>
      <c r="LWE323" s="2735"/>
      <c r="LWF323" s="2735"/>
      <c r="LWG323" s="2735"/>
      <c r="LWH323" s="2735"/>
      <c r="LWI323" s="2735"/>
      <c r="LWJ323" s="2735"/>
      <c r="LWK323" s="2735"/>
      <c r="LWL323" s="2735"/>
      <c r="LWM323" s="2735"/>
      <c r="LWN323" s="2735"/>
      <c r="LWO323" s="2735"/>
      <c r="LWP323" s="2735"/>
      <c r="LWQ323" s="2735"/>
      <c r="LWR323" s="2735"/>
      <c r="LWS323" s="2735"/>
      <c r="LWT323" s="2735"/>
      <c r="LWU323" s="2735"/>
      <c r="LWV323" s="2735"/>
      <c r="LWW323" s="2735"/>
      <c r="LWX323" s="2735"/>
      <c r="LWY323" s="2735"/>
      <c r="LWZ323" s="2735"/>
      <c r="LXA323" s="2735"/>
      <c r="LXB323" s="2735"/>
      <c r="LXC323" s="2735"/>
      <c r="LXD323" s="2735"/>
      <c r="LXE323" s="2735"/>
      <c r="LXF323" s="2735"/>
      <c r="LXG323" s="2735"/>
      <c r="LXH323" s="2735"/>
      <c r="LXI323" s="2735"/>
      <c r="LXJ323" s="2735"/>
      <c r="LXK323" s="2735"/>
      <c r="LXL323" s="2735"/>
      <c r="LXM323" s="2735"/>
      <c r="LXN323" s="2735"/>
      <c r="LXO323" s="2735"/>
      <c r="LXP323" s="2735"/>
      <c r="LXQ323" s="2735"/>
      <c r="LXR323" s="2735"/>
      <c r="LXS323" s="2735"/>
      <c r="LXT323" s="2735"/>
      <c r="LXU323" s="2735"/>
      <c r="LXV323" s="2735"/>
      <c r="LXW323" s="2735"/>
      <c r="LXX323" s="2735"/>
      <c r="LXY323" s="2735"/>
      <c r="LXZ323" s="2735"/>
      <c r="LYA323" s="2735"/>
      <c r="LYB323" s="2735"/>
      <c r="LYC323" s="2735"/>
      <c r="LYD323" s="2735"/>
      <c r="LYE323" s="2735"/>
      <c r="LYF323" s="2735"/>
      <c r="LYG323" s="2735"/>
      <c r="LYH323" s="2735"/>
      <c r="LYI323" s="2735"/>
      <c r="LYJ323" s="2735"/>
      <c r="LYK323" s="2735"/>
      <c r="LYL323" s="2735"/>
      <c r="LYM323" s="2735"/>
      <c r="LYN323" s="2735"/>
      <c r="LYO323" s="2735"/>
      <c r="LYP323" s="2735"/>
      <c r="LYQ323" s="2735"/>
      <c r="LYR323" s="2735"/>
      <c r="LYS323" s="2735"/>
      <c r="LYT323" s="2735"/>
      <c r="LYU323" s="2735"/>
      <c r="LYV323" s="2735"/>
      <c r="LYW323" s="2735"/>
      <c r="LYX323" s="2735"/>
      <c r="LYY323" s="2735"/>
      <c r="LYZ323" s="2735"/>
      <c r="LZA323" s="2735"/>
      <c r="LZB323" s="2735"/>
      <c r="LZC323" s="2735"/>
      <c r="LZD323" s="2735"/>
      <c r="LZE323" s="2735"/>
      <c r="LZF323" s="2735"/>
      <c r="LZG323" s="2735"/>
      <c r="LZH323" s="2735"/>
      <c r="LZI323" s="2735"/>
      <c r="LZJ323" s="2735"/>
      <c r="LZK323" s="2735"/>
      <c r="LZL323" s="2735"/>
      <c r="LZM323" s="2735"/>
      <c r="LZN323" s="2735"/>
      <c r="LZO323" s="2735"/>
      <c r="LZP323" s="2735"/>
      <c r="LZQ323" s="2735"/>
      <c r="LZR323" s="2735"/>
      <c r="LZS323" s="2735"/>
      <c r="LZT323" s="2735"/>
      <c r="LZU323" s="2735"/>
      <c r="LZV323" s="2735"/>
      <c r="LZW323" s="2735"/>
      <c r="LZX323" s="2735"/>
      <c r="LZY323" s="2735"/>
      <c r="LZZ323" s="2735"/>
      <c r="MAA323" s="2735"/>
      <c r="MAB323" s="2735"/>
      <c r="MAC323" s="2735"/>
      <c r="MAD323" s="2735"/>
      <c r="MAE323" s="2735"/>
      <c r="MAF323" s="2735"/>
      <c r="MAG323" s="2735"/>
      <c r="MAH323" s="2735"/>
      <c r="MAI323" s="2735"/>
      <c r="MAJ323" s="2735"/>
      <c r="MAK323" s="2735"/>
      <c r="MAL323" s="2735"/>
      <c r="MAM323" s="2735"/>
      <c r="MAN323" s="2735"/>
      <c r="MAO323" s="2735"/>
      <c r="MAP323" s="2735"/>
      <c r="MAQ323" s="2735"/>
      <c r="MAR323" s="2735"/>
      <c r="MAS323" s="2735"/>
      <c r="MAT323" s="2735"/>
      <c r="MAU323" s="2735"/>
      <c r="MAV323" s="2735"/>
      <c r="MAW323" s="2735"/>
      <c r="MAX323" s="2735"/>
      <c r="MAY323" s="2735"/>
      <c r="MAZ323" s="2735"/>
      <c r="MBA323" s="2735"/>
      <c r="MBB323" s="2735"/>
      <c r="MBC323" s="2735"/>
      <c r="MBD323" s="2735"/>
      <c r="MBE323" s="2735"/>
      <c r="MBF323" s="2735"/>
      <c r="MBG323" s="2735"/>
      <c r="MBH323" s="2735"/>
      <c r="MBI323" s="2735"/>
      <c r="MBJ323" s="2735"/>
      <c r="MBK323" s="2735"/>
      <c r="MBL323" s="2735"/>
      <c r="MBM323" s="2735"/>
      <c r="MBN323" s="2735"/>
      <c r="MBO323" s="2735"/>
      <c r="MBP323" s="2735"/>
      <c r="MBQ323" s="2735"/>
      <c r="MBR323" s="2735"/>
      <c r="MBS323" s="2735"/>
      <c r="MBT323" s="2735"/>
      <c r="MBU323" s="2735"/>
      <c r="MBV323" s="2735"/>
      <c r="MBW323" s="2735"/>
      <c r="MBX323" s="2735"/>
      <c r="MBY323" s="2735"/>
      <c r="MBZ323" s="2735"/>
      <c r="MCA323" s="2735"/>
      <c r="MCB323" s="2735"/>
      <c r="MCC323" s="2735"/>
      <c r="MCD323" s="2735"/>
      <c r="MCE323" s="2735"/>
      <c r="MCF323" s="2735"/>
      <c r="MCG323" s="2735"/>
      <c r="MCH323" s="2735"/>
      <c r="MCI323" s="2735"/>
      <c r="MCJ323" s="2735"/>
      <c r="MCK323" s="2735"/>
      <c r="MCL323" s="2735"/>
      <c r="MCM323" s="2735"/>
      <c r="MCN323" s="2735"/>
      <c r="MCO323" s="2735"/>
      <c r="MCP323" s="2735"/>
      <c r="MCQ323" s="2735"/>
      <c r="MCR323" s="2735"/>
      <c r="MCS323" s="2735"/>
      <c r="MCT323" s="2735"/>
      <c r="MCU323" s="2735"/>
      <c r="MCV323" s="2735"/>
      <c r="MCW323" s="2735"/>
      <c r="MCX323" s="2735"/>
      <c r="MCY323" s="2735"/>
      <c r="MCZ323" s="2735"/>
      <c r="MDA323" s="2735"/>
      <c r="MDB323" s="2735"/>
      <c r="MDC323" s="2735"/>
      <c r="MDD323" s="2735"/>
      <c r="MDE323" s="2735"/>
      <c r="MDF323" s="2735"/>
      <c r="MDG323" s="2735"/>
      <c r="MDH323" s="2735"/>
      <c r="MDI323" s="2735"/>
      <c r="MDJ323" s="2735"/>
      <c r="MDK323" s="2735"/>
      <c r="MDL323" s="2735"/>
      <c r="MDM323" s="2735"/>
      <c r="MDN323" s="2735"/>
      <c r="MDO323" s="2735"/>
      <c r="MDP323" s="2735"/>
      <c r="MDQ323" s="2735"/>
      <c r="MDR323" s="2735"/>
      <c r="MDS323" s="2735"/>
      <c r="MDT323" s="2735"/>
      <c r="MDU323" s="2735"/>
      <c r="MDV323" s="2735"/>
      <c r="MDW323" s="2735"/>
      <c r="MDX323" s="2735"/>
      <c r="MDY323" s="2735"/>
      <c r="MDZ323" s="2735"/>
      <c r="MEA323" s="2735"/>
      <c r="MEB323" s="2735"/>
      <c r="MEC323" s="2735"/>
      <c r="MED323" s="2735"/>
      <c r="MEE323" s="2735"/>
      <c r="MEF323" s="2735"/>
      <c r="MEG323" s="2735"/>
      <c r="MEH323" s="2735"/>
      <c r="MEI323" s="2735"/>
      <c r="MEJ323" s="2735"/>
      <c r="MEK323" s="2735"/>
      <c r="MEL323" s="2735"/>
      <c r="MEM323" s="2735"/>
      <c r="MEN323" s="2735"/>
      <c r="MEO323" s="2735"/>
      <c r="MEP323" s="2735"/>
      <c r="MEQ323" s="2735"/>
      <c r="MER323" s="2735"/>
      <c r="MES323" s="2735"/>
      <c r="MET323" s="2735"/>
      <c r="MEU323" s="2735"/>
      <c r="MEV323" s="2735"/>
      <c r="MEW323" s="2735"/>
      <c r="MEX323" s="2735"/>
      <c r="MEY323" s="2735"/>
      <c r="MEZ323" s="2735"/>
      <c r="MFA323" s="2735"/>
      <c r="MFB323" s="2735"/>
      <c r="MFC323" s="2735"/>
      <c r="MFD323" s="2735"/>
      <c r="MFE323" s="2735"/>
      <c r="MFF323" s="2735"/>
      <c r="MFG323" s="2735"/>
      <c r="MFH323" s="2735"/>
      <c r="MFI323" s="2735"/>
      <c r="MFJ323" s="2735"/>
      <c r="MFK323" s="2735"/>
      <c r="MFL323" s="2735"/>
      <c r="MFM323" s="2735"/>
      <c r="MFN323" s="2735"/>
      <c r="MFO323" s="2735"/>
      <c r="MFP323" s="2735"/>
      <c r="MFQ323" s="2735"/>
      <c r="MFR323" s="2735"/>
      <c r="MFS323" s="2735"/>
      <c r="MFT323" s="2735"/>
      <c r="MFU323" s="2735"/>
      <c r="MFV323" s="2735"/>
      <c r="MFW323" s="2735"/>
      <c r="MFX323" s="2735"/>
      <c r="MFY323" s="2735"/>
      <c r="MFZ323" s="2735"/>
      <c r="MGA323" s="2735"/>
      <c r="MGB323" s="2735"/>
      <c r="MGC323" s="2735"/>
      <c r="MGD323" s="2735"/>
      <c r="MGE323" s="2735"/>
      <c r="MGF323" s="2735"/>
      <c r="MGG323" s="2735"/>
      <c r="MGH323" s="2735"/>
      <c r="MGI323" s="2735"/>
      <c r="MGJ323" s="2735"/>
      <c r="MGK323" s="2735"/>
      <c r="MGL323" s="2735"/>
      <c r="MGM323" s="2735"/>
      <c r="MGN323" s="2735"/>
      <c r="MGO323" s="2735"/>
      <c r="MGP323" s="2735"/>
      <c r="MGQ323" s="2735"/>
      <c r="MGR323" s="2735"/>
      <c r="MGS323" s="2735"/>
      <c r="MGT323" s="2735"/>
      <c r="MGU323" s="2735"/>
      <c r="MGV323" s="2735"/>
      <c r="MGW323" s="2735"/>
      <c r="MGX323" s="2735"/>
      <c r="MGY323" s="2735"/>
      <c r="MGZ323" s="2735"/>
      <c r="MHA323" s="2735"/>
      <c r="MHB323" s="2735"/>
      <c r="MHC323" s="2735"/>
      <c r="MHD323" s="2735"/>
      <c r="MHE323" s="2735"/>
      <c r="MHF323" s="2735"/>
      <c r="MHG323" s="2735"/>
      <c r="MHH323" s="2735"/>
      <c r="MHI323" s="2735"/>
      <c r="MHJ323" s="2735"/>
      <c r="MHK323" s="2735"/>
      <c r="MHL323" s="2735"/>
      <c r="MHM323" s="2735"/>
      <c r="MHN323" s="2735"/>
      <c r="MHO323" s="2735"/>
      <c r="MHP323" s="2735"/>
      <c r="MHQ323" s="2735"/>
      <c r="MHR323" s="2735"/>
      <c r="MHS323" s="2735"/>
      <c r="MHT323" s="2735"/>
      <c r="MHU323" s="2735"/>
      <c r="MHV323" s="2735"/>
      <c r="MHW323" s="2735"/>
      <c r="MHX323" s="2735"/>
      <c r="MHY323" s="2735"/>
      <c r="MHZ323" s="2735"/>
      <c r="MIA323" s="2735"/>
      <c r="MIB323" s="2735"/>
      <c r="MIC323" s="2735"/>
      <c r="MID323" s="2735"/>
      <c r="MIE323" s="2735"/>
      <c r="MIF323" s="2735"/>
      <c r="MIG323" s="2735"/>
      <c r="MIH323" s="2735"/>
      <c r="MII323" s="2735"/>
      <c r="MIJ323" s="2735"/>
      <c r="MIK323" s="2735"/>
      <c r="MIL323" s="2735"/>
      <c r="MIM323" s="2735"/>
      <c r="MIN323" s="2735"/>
      <c r="MIO323" s="2735"/>
      <c r="MIP323" s="2735"/>
      <c r="MIQ323" s="2735"/>
      <c r="MIR323" s="2735"/>
      <c r="MIS323" s="2735"/>
      <c r="MIT323" s="2735"/>
      <c r="MIU323" s="2735"/>
      <c r="MIV323" s="2735"/>
      <c r="MIW323" s="2735"/>
      <c r="MIX323" s="2735"/>
      <c r="MIY323" s="2735"/>
      <c r="MIZ323" s="2735"/>
      <c r="MJA323" s="2735"/>
      <c r="MJB323" s="2735"/>
      <c r="MJC323" s="2735"/>
      <c r="MJD323" s="2735"/>
      <c r="MJE323" s="2735"/>
      <c r="MJF323" s="2735"/>
      <c r="MJG323" s="2735"/>
      <c r="MJH323" s="2735"/>
      <c r="MJI323" s="2735"/>
      <c r="MJJ323" s="2735"/>
      <c r="MJK323" s="2735"/>
      <c r="MJL323" s="2735"/>
      <c r="MJM323" s="2735"/>
      <c r="MJN323" s="2735"/>
      <c r="MJO323" s="2735"/>
      <c r="MJP323" s="2735"/>
      <c r="MJQ323" s="2735"/>
      <c r="MJR323" s="2735"/>
      <c r="MJS323" s="2735"/>
      <c r="MJT323" s="2735"/>
      <c r="MJU323" s="2735"/>
      <c r="MJV323" s="2735"/>
      <c r="MJW323" s="2735"/>
      <c r="MJX323" s="2735"/>
      <c r="MJY323" s="2735"/>
      <c r="MJZ323" s="2735"/>
      <c r="MKA323" s="2735"/>
      <c r="MKB323" s="2735"/>
      <c r="MKC323" s="2735"/>
      <c r="MKD323" s="2735"/>
      <c r="MKE323" s="2735"/>
      <c r="MKF323" s="2735"/>
      <c r="MKG323" s="2735"/>
      <c r="MKH323" s="2735"/>
      <c r="MKI323" s="2735"/>
      <c r="MKJ323" s="2735"/>
      <c r="MKK323" s="2735"/>
      <c r="MKL323" s="2735"/>
      <c r="MKM323" s="2735"/>
      <c r="MKN323" s="2735"/>
      <c r="MKO323" s="2735"/>
      <c r="MKP323" s="2735"/>
      <c r="MKQ323" s="2735"/>
      <c r="MKR323" s="2735"/>
      <c r="MKS323" s="2735"/>
      <c r="MKT323" s="2735"/>
      <c r="MKU323" s="2735"/>
      <c r="MKV323" s="2735"/>
      <c r="MKW323" s="2735"/>
      <c r="MKX323" s="2735"/>
      <c r="MKY323" s="2735"/>
      <c r="MKZ323" s="2735"/>
      <c r="MLA323" s="2735"/>
      <c r="MLB323" s="2735"/>
      <c r="MLC323" s="2735"/>
      <c r="MLD323" s="2735"/>
      <c r="MLE323" s="2735"/>
      <c r="MLF323" s="2735"/>
      <c r="MLG323" s="2735"/>
      <c r="MLH323" s="2735"/>
      <c r="MLI323" s="2735"/>
      <c r="MLJ323" s="2735"/>
      <c r="MLK323" s="2735"/>
      <c r="MLL323" s="2735"/>
      <c r="MLM323" s="2735"/>
      <c r="MLN323" s="2735"/>
      <c r="MLO323" s="2735"/>
      <c r="MLP323" s="2735"/>
      <c r="MLQ323" s="2735"/>
      <c r="MLR323" s="2735"/>
      <c r="MLS323" s="2735"/>
      <c r="MLT323" s="2735"/>
      <c r="MLU323" s="2735"/>
      <c r="MLV323" s="2735"/>
      <c r="MLW323" s="2735"/>
      <c r="MLX323" s="2735"/>
      <c r="MLY323" s="2735"/>
      <c r="MLZ323" s="2735"/>
      <c r="MMA323" s="2735"/>
      <c r="MMB323" s="2735"/>
      <c r="MMC323" s="2735"/>
      <c r="MMD323" s="2735"/>
      <c r="MME323" s="2735"/>
      <c r="MMF323" s="2735"/>
      <c r="MMG323" s="2735"/>
      <c r="MMH323" s="2735"/>
      <c r="MMI323" s="2735"/>
      <c r="MMJ323" s="2735"/>
      <c r="MMK323" s="2735"/>
      <c r="MML323" s="2735"/>
      <c r="MMM323" s="2735"/>
      <c r="MMN323" s="2735"/>
      <c r="MMO323" s="2735"/>
      <c r="MMP323" s="2735"/>
      <c r="MMQ323" s="2735"/>
      <c r="MMR323" s="2735"/>
      <c r="MMS323" s="2735"/>
      <c r="MMT323" s="2735"/>
      <c r="MMU323" s="2735"/>
      <c r="MMV323" s="2735"/>
      <c r="MMW323" s="2735"/>
      <c r="MMX323" s="2735"/>
      <c r="MMY323" s="2735"/>
      <c r="MMZ323" s="2735"/>
      <c r="MNA323" s="2735"/>
      <c r="MNB323" s="2735"/>
      <c r="MNC323" s="2735"/>
      <c r="MND323" s="2735"/>
      <c r="MNE323" s="2735"/>
      <c r="MNF323" s="2735"/>
      <c r="MNG323" s="2735"/>
      <c r="MNH323" s="2735"/>
      <c r="MNI323" s="2735"/>
      <c r="MNJ323" s="2735"/>
      <c r="MNK323" s="2735"/>
      <c r="MNL323" s="2735"/>
      <c r="MNM323" s="2735"/>
      <c r="MNN323" s="2735"/>
      <c r="MNO323" s="2735"/>
      <c r="MNP323" s="2735"/>
      <c r="MNQ323" s="2735"/>
      <c r="MNR323" s="2735"/>
      <c r="MNS323" s="2735"/>
      <c r="MNT323" s="2735"/>
      <c r="MNU323" s="2735"/>
      <c r="MNV323" s="2735"/>
      <c r="MNW323" s="2735"/>
      <c r="MNX323" s="2735"/>
      <c r="MNY323" s="2735"/>
      <c r="MNZ323" s="2735"/>
      <c r="MOA323" s="2735"/>
      <c r="MOB323" s="2735"/>
      <c r="MOC323" s="2735"/>
      <c r="MOD323" s="2735"/>
      <c r="MOE323" s="2735"/>
      <c r="MOF323" s="2735"/>
      <c r="MOG323" s="2735"/>
      <c r="MOH323" s="2735"/>
      <c r="MOI323" s="2735"/>
      <c r="MOJ323" s="2735"/>
      <c r="MOK323" s="2735"/>
      <c r="MOL323" s="2735"/>
      <c r="MOM323" s="2735"/>
      <c r="MON323" s="2735"/>
      <c r="MOO323" s="2735"/>
      <c r="MOP323" s="2735"/>
      <c r="MOQ323" s="2735"/>
      <c r="MOR323" s="2735"/>
      <c r="MOS323" s="2735"/>
      <c r="MOT323" s="2735"/>
      <c r="MOU323" s="2735"/>
      <c r="MOV323" s="2735"/>
      <c r="MOW323" s="2735"/>
      <c r="MOX323" s="2735"/>
      <c r="MOY323" s="2735"/>
      <c r="MOZ323" s="2735"/>
      <c r="MPA323" s="2735"/>
      <c r="MPB323" s="2735"/>
      <c r="MPC323" s="2735"/>
      <c r="MPD323" s="2735"/>
      <c r="MPE323" s="2735"/>
      <c r="MPF323" s="2735"/>
      <c r="MPG323" s="2735"/>
      <c r="MPH323" s="2735"/>
      <c r="MPI323" s="2735"/>
      <c r="MPJ323" s="2735"/>
      <c r="MPK323" s="2735"/>
      <c r="MPL323" s="2735"/>
      <c r="MPM323" s="2735"/>
      <c r="MPN323" s="2735"/>
      <c r="MPO323" s="2735"/>
      <c r="MPP323" s="2735"/>
      <c r="MPQ323" s="2735"/>
      <c r="MPR323" s="2735"/>
      <c r="MPS323" s="2735"/>
      <c r="MPT323" s="2735"/>
      <c r="MPU323" s="2735"/>
      <c r="MPV323" s="2735"/>
      <c r="MPW323" s="2735"/>
      <c r="MPX323" s="2735"/>
      <c r="MPY323" s="2735"/>
      <c r="MPZ323" s="2735"/>
      <c r="MQA323" s="2735"/>
      <c r="MQB323" s="2735"/>
      <c r="MQC323" s="2735"/>
      <c r="MQD323" s="2735"/>
      <c r="MQE323" s="2735"/>
      <c r="MQF323" s="2735"/>
      <c r="MQG323" s="2735"/>
      <c r="MQH323" s="2735"/>
      <c r="MQI323" s="2735"/>
      <c r="MQJ323" s="2735"/>
      <c r="MQK323" s="2735"/>
      <c r="MQL323" s="2735"/>
      <c r="MQM323" s="2735"/>
      <c r="MQN323" s="2735"/>
      <c r="MQO323" s="2735"/>
      <c r="MQP323" s="2735"/>
      <c r="MQQ323" s="2735"/>
      <c r="MQR323" s="2735"/>
      <c r="MQS323" s="2735"/>
      <c r="MQT323" s="2735"/>
      <c r="MQU323" s="2735"/>
      <c r="MQV323" s="2735"/>
      <c r="MQW323" s="2735"/>
      <c r="MQX323" s="2735"/>
      <c r="MQY323" s="2735"/>
      <c r="MQZ323" s="2735"/>
      <c r="MRA323" s="2735"/>
      <c r="MRB323" s="2735"/>
      <c r="MRC323" s="2735"/>
      <c r="MRD323" s="2735"/>
      <c r="MRE323" s="2735"/>
      <c r="MRF323" s="2735"/>
      <c r="MRG323" s="2735"/>
      <c r="MRH323" s="2735"/>
      <c r="MRI323" s="2735"/>
      <c r="MRJ323" s="2735"/>
      <c r="MRK323" s="2735"/>
      <c r="MRL323" s="2735"/>
      <c r="MRM323" s="2735"/>
      <c r="MRN323" s="2735"/>
      <c r="MRO323" s="2735"/>
      <c r="MRP323" s="2735"/>
      <c r="MRQ323" s="2735"/>
      <c r="MRR323" s="2735"/>
      <c r="MRS323" s="2735"/>
      <c r="MRT323" s="2735"/>
      <c r="MRU323" s="2735"/>
      <c r="MRV323" s="2735"/>
      <c r="MRW323" s="2735"/>
      <c r="MRX323" s="2735"/>
      <c r="MRY323" s="2735"/>
      <c r="MRZ323" s="2735"/>
      <c r="MSA323" s="2735"/>
      <c r="MSB323" s="2735"/>
      <c r="MSC323" s="2735"/>
      <c r="MSD323" s="2735"/>
      <c r="MSE323" s="2735"/>
      <c r="MSF323" s="2735"/>
      <c r="MSG323" s="2735"/>
      <c r="MSH323" s="2735"/>
      <c r="MSI323" s="2735"/>
      <c r="MSJ323" s="2735"/>
      <c r="MSK323" s="2735"/>
      <c r="MSL323" s="2735"/>
      <c r="MSM323" s="2735"/>
      <c r="MSN323" s="2735"/>
      <c r="MSO323" s="2735"/>
      <c r="MSP323" s="2735"/>
      <c r="MSQ323" s="2735"/>
      <c r="MSR323" s="2735"/>
      <c r="MSS323" s="2735"/>
      <c r="MST323" s="2735"/>
      <c r="MSU323" s="2735"/>
      <c r="MSV323" s="2735"/>
      <c r="MSW323" s="2735"/>
      <c r="MSX323" s="2735"/>
      <c r="MSY323" s="2735"/>
      <c r="MSZ323" s="2735"/>
      <c r="MTA323" s="2735"/>
      <c r="MTB323" s="2735"/>
      <c r="MTC323" s="2735"/>
      <c r="MTD323" s="2735"/>
      <c r="MTE323" s="2735"/>
      <c r="MTF323" s="2735"/>
      <c r="MTG323" s="2735"/>
      <c r="MTH323" s="2735"/>
      <c r="MTI323" s="2735"/>
      <c r="MTJ323" s="2735"/>
      <c r="MTK323" s="2735"/>
      <c r="MTL323" s="2735"/>
      <c r="MTM323" s="2735"/>
      <c r="MTN323" s="2735"/>
      <c r="MTO323" s="2735"/>
      <c r="MTP323" s="2735"/>
      <c r="MTQ323" s="2735"/>
      <c r="MTR323" s="2735"/>
      <c r="MTS323" s="2735"/>
      <c r="MTT323" s="2735"/>
      <c r="MTU323" s="2735"/>
      <c r="MTV323" s="2735"/>
      <c r="MTW323" s="2735"/>
      <c r="MTX323" s="2735"/>
      <c r="MTY323" s="2735"/>
      <c r="MTZ323" s="2735"/>
      <c r="MUA323" s="2735"/>
      <c r="MUB323" s="2735"/>
      <c r="MUC323" s="2735"/>
      <c r="MUD323" s="2735"/>
      <c r="MUE323" s="2735"/>
      <c r="MUF323" s="2735"/>
      <c r="MUG323" s="2735"/>
      <c r="MUH323" s="2735"/>
      <c r="MUI323" s="2735"/>
      <c r="MUJ323" s="2735"/>
      <c r="MUK323" s="2735"/>
      <c r="MUL323" s="2735"/>
      <c r="MUM323" s="2735"/>
      <c r="MUN323" s="2735"/>
      <c r="MUO323" s="2735"/>
      <c r="MUP323" s="2735"/>
      <c r="MUQ323" s="2735"/>
      <c r="MUR323" s="2735"/>
      <c r="MUS323" s="2735"/>
      <c r="MUT323" s="2735"/>
      <c r="MUU323" s="2735"/>
      <c r="MUV323" s="2735"/>
      <c r="MUW323" s="2735"/>
      <c r="MUX323" s="2735"/>
      <c r="MUY323" s="2735"/>
      <c r="MUZ323" s="2735"/>
      <c r="MVA323" s="2735"/>
      <c r="MVB323" s="2735"/>
      <c r="MVC323" s="2735"/>
      <c r="MVD323" s="2735"/>
      <c r="MVE323" s="2735"/>
      <c r="MVF323" s="2735"/>
      <c r="MVG323" s="2735"/>
      <c r="MVH323" s="2735"/>
      <c r="MVI323" s="2735"/>
      <c r="MVJ323" s="2735"/>
      <c r="MVK323" s="2735"/>
      <c r="MVL323" s="2735"/>
      <c r="MVM323" s="2735"/>
      <c r="MVN323" s="2735"/>
      <c r="MVO323" s="2735"/>
      <c r="MVP323" s="2735"/>
      <c r="MVQ323" s="2735"/>
      <c r="MVR323" s="2735"/>
      <c r="MVS323" s="2735"/>
      <c r="MVT323" s="2735"/>
      <c r="MVU323" s="2735"/>
      <c r="MVV323" s="2735"/>
      <c r="MVW323" s="2735"/>
      <c r="MVX323" s="2735"/>
      <c r="MVY323" s="2735"/>
      <c r="MVZ323" s="2735"/>
      <c r="MWA323" s="2735"/>
      <c r="MWB323" s="2735"/>
      <c r="MWC323" s="2735"/>
      <c r="MWD323" s="2735"/>
      <c r="MWE323" s="2735"/>
      <c r="MWF323" s="2735"/>
      <c r="MWG323" s="2735"/>
      <c r="MWH323" s="2735"/>
      <c r="MWI323" s="2735"/>
      <c r="MWJ323" s="2735"/>
      <c r="MWK323" s="2735"/>
      <c r="MWL323" s="2735"/>
      <c r="MWM323" s="2735"/>
      <c r="MWN323" s="2735"/>
      <c r="MWO323" s="2735"/>
      <c r="MWP323" s="2735"/>
      <c r="MWQ323" s="2735"/>
      <c r="MWR323" s="2735"/>
      <c r="MWS323" s="2735"/>
      <c r="MWT323" s="2735"/>
      <c r="MWU323" s="2735"/>
      <c r="MWV323" s="2735"/>
      <c r="MWW323" s="2735"/>
      <c r="MWX323" s="2735"/>
      <c r="MWY323" s="2735"/>
      <c r="MWZ323" s="2735"/>
      <c r="MXA323" s="2735"/>
      <c r="MXB323" s="2735"/>
      <c r="MXC323" s="2735"/>
      <c r="MXD323" s="2735"/>
      <c r="MXE323" s="2735"/>
      <c r="MXF323" s="2735"/>
      <c r="MXG323" s="2735"/>
      <c r="MXH323" s="2735"/>
      <c r="MXI323" s="2735"/>
      <c r="MXJ323" s="2735"/>
      <c r="MXK323" s="2735"/>
      <c r="MXL323" s="2735"/>
      <c r="MXM323" s="2735"/>
      <c r="MXN323" s="2735"/>
      <c r="MXO323" s="2735"/>
      <c r="MXP323" s="2735"/>
      <c r="MXQ323" s="2735"/>
      <c r="MXR323" s="2735"/>
      <c r="MXS323" s="2735"/>
      <c r="MXT323" s="2735"/>
      <c r="MXU323" s="2735"/>
      <c r="MXV323" s="2735"/>
      <c r="MXW323" s="2735"/>
      <c r="MXX323" s="2735"/>
      <c r="MXY323" s="2735"/>
      <c r="MXZ323" s="2735"/>
      <c r="MYA323" s="2735"/>
      <c r="MYB323" s="2735"/>
      <c r="MYC323" s="2735"/>
      <c r="MYD323" s="2735"/>
      <c r="MYE323" s="2735"/>
      <c r="MYF323" s="2735"/>
      <c r="MYG323" s="2735"/>
      <c r="MYH323" s="2735"/>
      <c r="MYI323" s="2735"/>
      <c r="MYJ323" s="2735"/>
      <c r="MYK323" s="2735"/>
      <c r="MYL323" s="2735"/>
      <c r="MYM323" s="2735"/>
      <c r="MYN323" s="2735"/>
      <c r="MYO323" s="2735"/>
      <c r="MYP323" s="2735"/>
      <c r="MYQ323" s="2735"/>
      <c r="MYR323" s="2735"/>
      <c r="MYS323" s="2735"/>
      <c r="MYT323" s="2735"/>
      <c r="MYU323" s="2735"/>
      <c r="MYV323" s="2735"/>
      <c r="MYW323" s="2735"/>
      <c r="MYX323" s="2735"/>
      <c r="MYY323" s="2735"/>
      <c r="MYZ323" s="2735"/>
      <c r="MZA323" s="2735"/>
      <c r="MZB323" s="2735"/>
      <c r="MZC323" s="2735"/>
      <c r="MZD323" s="2735"/>
      <c r="MZE323" s="2735"/>
      <c r="MZF323" s="2735"/>
      <c r="MZG323" s="2735"/>
      <c r="MZH323" s="2735"/>
      <c r="MZI323" s="2735"/>
      <c r="MZJ323" s="2735"/>
      <c r="MZK323" s="2735"/>
      <c r="MZL323" s="2735"/>
      <c r="MZM323" s="2735"/>
      <c r="MZN323" s="2735"/>
      <c r="MZO323" s="2735"/>
      <c r="MZP323" s="2735"/>
      <c r="MZQ323" s="2735"/>
      <c r="MZR323" s="2735"/>
      <c r="MZS323" s="2735"/>
      <c r="MZT323" s="2735"/>
      <c r="MZU323" s="2735"/>
      <c r="MZV323" s="2735"/>
      <c r="MZW323" s="2735"/>
      <c r="MZX323" s="2735"/>
      <c r="MZY323" s="2735"/>
      <c r="MZZ323" s="2735"/>
      <c r="NAA323" s="2735"/>
      <c r="NAB323" s="2735"/>
      <c r="NAC323" s="2735"/>
      <c r="NAD323" s="2735"/>
      <c r="NAE323" s="2735"/>
      <c r="NAF323" s="2735"/>
      <c r="NAG323" s="2735"/>
      <c r="NAH323" s="2735"/>
      <c r="NAI323" s="2735"/>
      <c r="NAJ323" s="2735"/>
      <c r="NAK323" s="2735"/>
      <c r="NAL323" s="2735"/>
      <c r="NAM323" s="2735"/>
      <c r="NAN323" s="2735"/>
      <c r="NAO323" s="2735"/>
      <c r="NAP323" s="2735"/>
      <c r="NAQ323" s="2735"/>
      <c r="NAR323" s="2735"/>
      <c r="NAS323" s="2735"/>
      <c r="NAT323" s="2735"/>
      <c r="NAU323" s="2735"/>
      <c r="NAV323" s="2735"/>
      <c r="NAW323" s="2735"/>
      <c r="NAX323" s="2735"/>
      <c r="NAY323" s="2735"/>
      <c r="NAZ323" s="2735"/>
      <c r="NBA323" s="2735"/>
      <c r="NBB323" s="2735"/>
      <c r="NBC323" s="2735"/>
      <c r="NBD323" s="2735"/>
      <c r="NBE323" s="2735"/>
      <c r="NBF323" s="2735"/>
      <c r="NBG323" s="2735"/>
      <c r="NBH323" s="2735"/>
      <c r="NBI323" s="2735"/>
      <c r="NBJ323" s="2735"/>
      <c r="NBK323" s="2735"/>
      <c r="NBL323" s="2735"/>
      <c r="NBM323" s="2735"/>
      <c r="NBN323" s="2735"/>
      <c r="NBO323" s="2735"/>
      <c r="NBP323" s="2735"/>
      <c r="NBQ323" s="2735"/>
      <c r="NBR323" s="2735"/>
      <c r="NBS323" s="2735"/>
      <c r="NBT323" s="2735"/>
      <c r="NBU323" s="2735"/>
      <c r="NBV323" s="2735"/>
      <c r="NBW323" s="2735"/>
      <c r="NBX323" s="2735"/>
      <c r="NBY323" s="2735"/>
      <c r="NBZ323" s="2735"/>
      <c r="NCA323" s="2735"/>
      <c r="NCB323" s="2735"/>
      <c r="NCC323" s="2735"/>
      <c r="NCD323" s="2735"/>
      <c r="NCE323" s="2735"/>
      <c r="NCF323" s="2735"/>
      <c r="NCG323" s="2735"/>
      <c r="NCH323" s="2735"/>
      <c r="NCI323" s="2735"/>
      <c r="NCJ323" s="2735"/>
      <c r="NCK323" s="2735"/>
      <c r="NCL323" s="2735"/>
      <c r="NCM323" s="2735"/>
      <c r="NCN323" s="2735"/>
      <c r="NCO323" s="2735"/>
      <c r="NCP323" s="2735"/>
      <c r="NCQ323" s="2735"/>
      <c r="NCR323" s="2735"/>
      <c r="NCS323" s="2735"/>
      <c r="NCT323" s="2735"/>
      <c r="NCU323" s="2735"/>
      <c r="NCV323" s="2735"/>
      <c r="NCW323" s="2735"/>
      <c r="NCX323" s="2735"/>
      <c r="NCY323" s="2735"/>
      <c r="NCZ323" s="2735"/>
      <c r="NDA323" s="2735"/>
      <c r="NDB323" s="2735"/>
      <c r="NDC323" s="2735"/>
      <c r="NDD323" s="2735"/>
      <c r="NDE323" s="2735"/>
      <c r="NDF323" s="2735"/>
      <c r="NDG323" s="2735"/>
      <c r="NDH323" s="2735"/>
      <c r="NDI323" s="2735"/>
      <c r="NDJ323" s="2735"/>
      <c r="NDK323" s="2735"/>
      <c r="NDL323" s="2735"/>
      <c r="NDM323" s="2735"/>
      <c r="NDN323" s="2735"/>
      <c r="NDO323" s="2735"/>
      <c r="NDP323" s="2735"/>
      <c r="NDQ323" s="2735"/>
      <c r="NDR323" s="2735"/>
      <c r="NDS323" s="2735"/>
      <c r="NDT323" s="2735"/>
      <c r="NDU323" s="2735"/>
      <c r="NDV323" s="2735"/>
      <c r="NDW323" s="2735"/>
      <c r="NDX323" s="2735"/>
      <c r="NDY323" s="2735"/>
      <c r="NDZ323" s="2735"/>
      <c r="NEA323" s="2735"/>
      <c r="NEB323" s="2735"/>
      <c r="NEC323" s="2735"/>
      <c r="NED323" s="2735"/>
      <c r="NEE323" s="2735"/>
      <c r="NEF323" s="2735"/>
      <c r="NEG323" s="2735"/>
      <c r="NEH323" s="2735"/>
      <c r="NEI323" s="2735"/>
      <c r="NEJ323" s="2735"/>
      <c r="NEK323" s="2735"/>
      <c r="NEL323" s="2735"/>
      <c r="NEM323" s="2735"/>
      <c r="NEN323" s="2735"/>
      <c r="NEO323" s="2735"/>
      <c r="NEP323" s="2735"/>
      <c r="NEQ323" s="2735"/>
      <c r="NER323" s="2735"/>
      <c r="NES323" s="2735"/>
      <c r="NET323" s="2735"/>
      <c r="NEU323" s="2735"/>
      <c r="NEV323" s="2735"/>
      <c r="NEW323" s="2735"/>
      <c r="NEX323" s="2735"/>
      <c r="NEY323" s="2735"/>
      <c r="NEZ323" s="2735"/>
      <c r="NFA323" s="2735"/>
      <c r="NFB323" s="2735"/>
      <c r="NFC323" s="2735"/>
      <c r="NFD323" s="2735"/>
      <c r="NFE323" s="2735"/>
      <c r="NFF323" s="2735"/>
      <c r="NFG323" s="2735"/>
      <c r="NFH323" s="2735"/>
      <c r="NFI323" s="2735"/>
      <c r="NFJ323" s="2735"/>
      <c r="NFK323" s="2735"/>
      <c r="NFL323" s="2735"/>
      <c r="NFM323" s="2735"/>
      <c r="NFN323" s="2735"/>
      <c r="NFO323" s="2735"/>
      <c r="NFP323" s="2735"/>
      <c r="NFQ323" s="2735"/>
      <c r="NFR323" s="2735"/>
      <c r="NFS323" s="2735"/>
      <c r="NFT323" s="2735"/>
      <c r="NFU323" s="2735"/>
      <c r="NFV323" s="2735"/>
      <c r="NFW323" s="2735"/>
      <c r="NFX323" s="2735"/>
      <c r="NFY323" s="2735"/>
      <c r="NFZ323" s="2735"/>
      <c r="NGA323" s="2735"/>
      <c r="NGB323" s="2735"/>
      <c r="NGC323" s="2735"/>
      <c r="NGD323" s="2735"/>
      <c r="NGE323" s="2735"/>
      <c r="NGF323" s="2735"/>
      <c r="NGG323" s="2735"/>
      <c r="NGH323" s="2735"/>
      <c r="NGI323" s="2735"/>
      <c r="NGJ323" s="2735"/>
      <c r="NGK323" s="2735"/>
      <c r="NGL323" s="2735"/>
      <c r="NGM323" s="2735"/>
      <c r="NGN323" s="2735"/>
      <c r="NGO323" s="2735"/>
      <c r="NGP323" s="2735"/>
      <c r="NGQ323" s="2735"/>
      <c r="NGR323" s="2735"/>
      <c r="NGS323" s="2735"/>
      <c r="NGT323" s="2735"/>
      <c r="NGU323" s="2735"/>
      <c r="NGV323" s="2735"/>
      <c r="NGW323" s="2735"/>
      <c r="NGX323" s="2735"/>
      <c r="NGY323" s="2735"/>
      <c r="NGZ323" s="2735"/>
      <c r="NHA323" s="2735"/>
      <c r="NHB323" s="2735"/>
      <c r="NHC323" s="2735"/>
      <c r="NHD323" s="2735"/>
      <c r="NHE323" s="2735"/>
      <c r="NHF323" s="2735"/>
      <c r="NHG323" s="2735"/>
      <c r="NHH323" s="2735"/>
      <c r="NHI323" s="2735"/>
      <c r="NHJ323" s="2735"/>
      <c r="NHK323" s="2735"/>
      <c r="NHL323" s="2735"/>
      <c r="NHM323" s="2735"/>
      <c r="NHN323" s="2735"/>
      <c r="NHO323" s="2735"/>
      <c r="NHP323" s="2735"/>
      <c r="NHQ323" s="2735"/>
      <c r="NHR323" s="2735"/>
      <c r="NHS323" s="2735"/>
      <c r="NHT323" s="2735"/>
      <c r="NHU323" s="2735"/>
      <c r="NHV323" s="2735"/>
      <c r="NHW323" s="2735"/>
      <c r="NHX323" s="2735"/>
      <c r="NHY323" s="2735"/>
      <c r="NHZ323" s="2735"/>
      <c r="NIA323" s="2735"/>
      <c r="NIB323" s="2735"/>
      <c r="NIC323" s="2735"/>
      <c r="NID323" s="2735"/>
      <c r="NIE323" s="2735"/>
      <c r="NIF323" s="2735"/>
      <c r="NIG323" s="2735"/>
      <c r="NIH323" s="2735"/>
      <c r="NII323" s="2735"/>
      <c r="NIJ323" s="2735"/>
      <c r="NIK323" s="2735"/>
      <c r="NIL323" s="2735"/>
      <c r="NIM323" s="2735"/>
      <c r="NIN323" s="2735"/>
      <c r="NIO323" s="2735"/>
      <c r="NIP323" s="2735"/>
      <c r="NIQ323" s="2735"/>
      <c r="NIR323" s="2735"/>
      <c r="NIS323" s="2735"/>
      <c r="NIT323" s="2735"/>
      <c r="NIU323" s="2735"/>
      <c r="NIV323" s="2735"/>
      <c r="NIW323" s="2735"/>
      <c r="NIX323" s="2735"/>
      <c r="NIY323" s="2735"/>
      <c r="NIZ323" s="2735"/>
      <c r="NJA323" s="2735"/>
      <c r="NJB323" s="2735"/>
      <c r="NJC323" s="2735"/>
      <c r="NJD323" s="2735"/>
      <c r="NJE323" s="2735"/>
      <c r="NJF323" s="2735"/>
      <c r="NJG323" s="2735"/>
      <c r="NJH323" s="2735"/>
      <c r="NJI323" s="2735"/>
      <c r="NJJ323" s="2735"/>
      <c r="NJK323" s="2735"/>
      <c r="NJL323" s="2735"/>
      <c r="NJM323" s="2735"/>
      <c r="NJN323" s="2735"/>
      <c r="NJO323" s="2735"/>
      <c r="NJP323" s="2735"/>
      <c r="NJQ323" s="2735"/>
      <c r="NJR323" s="2735"/>
      <c r="NJS323" s="2735"/>
      <c r="NJT323" s="2735"/>
      <c r="NJU323" s="2735"/>
      <c r="NJV323" s="2735"/>
      <c r="NJW323" s="2735"/>
      <c r="NJX323" s="2735"/>
      <c r="NJY323" s="2735"/>
      <c r="NJZ323" s="2735"/>
      <c r="NKA323" s="2735"/>
      <c r="NKB323" s="2735"/>
      <c r="NKC323" s="2735"/>
      <c r="NKD323" s="2735"/>
      <c r="NKE323" s="2735"/>
      <c r="NKF323" s="2735"/>
      <c r="NKG323" s="2735"/>
      <c r="NKH323" s="2735"/>
      <c r="NKI323" s="2735"/>
      <c r="NKJ323" s="2735"/>
      <c r="NKK323" s="2735"/>
      <c r="NKL323" s="2735"/>
      <c r="NKM323" s="2735"/>
      <c r="NKN323" s="2735"/>
      <c r="NKO323" s="2735"/>
      <c r="NKP323" s="2735"/>
      <c r="NKQ323" s="2735"/>
      <c r="NKR323" s="2735"/>
      <c r="NKS323" s="2735"/>
      <c r="NKT323" s="2735"/>
      <c r="NKU323" s="2735"/>
      <c r="NKV323" s="2735"/>
      <c r="NKW323" s="2735"/>
      <c r="NKX323" s="2735"/>
      <c r="NKY323" s="2735"/>
      <c r="NKZ323" s="2735"/>
      <c r="NLA323" s="2735"/>
      <c r="NLB323" s="2735"/>
      <c r="NLC323" s="2735"/>
      <c r="NLD323" s="2735"/>
      <c r="NLE323" s="2735"/>
      <c r="NLF323" s="2735"/>
      <c r="NLG323" s="2735"/>
      <c r="NLH323" s="2735"/>
      <c r="NLI323" s="2735"/>
      <c r="NLJ323" s="2735"/>
      <c r="NLK323" s="2735"/>
      <c r="NLL323" s="2735"/>
      <c r="NLM323" s="2735"/>
      <c r="NLN323" s="2735"/>
      <c r="NLO323" s="2735"/>
      <c r="NLP323" s="2735"/>
      <c r="NLQ323" s="2735"/>
      <c r="NLR323" s="2735"/>
      <c r="NLS323" s="2735"/>
      <c r="NLT323" s="2735"/>
      <c r="NLU323" s="2735"/>
      <c r="NLV323" s="2735"/>
      <c r="NLW323" s="2735"/>
      <c r="NLX323" s="2735"/>
      <c r="NLY323" s="2735"/>
      <c r="NLZ323" s="2735"/>
      <c r="NMA323" s="2735"/>
      <c r="NMB323" s="2735"/>
      <c r="NMC323" s="2735"/>
      <c r="NMD323" s="2735"/>
      <c r="NME323" s="2735"/>
      <c r="NMF323" s="2735"/>
      <c r="NMG323" s="2735"/>
      <c r="NMH323" s="2735"/>
      <c r="NMI323" s="2735"/>
      <c r="NMJ323" s="2735"/>
      <c r="NMK323" s="2735"/>
      <c r="NML323" s="2735"/>
      <c r="NMM323" s="2735"/>
      <c r="NMN323" s="2735"/>
      <c r="NMO323" s="2735"/>
      <c r="NMP323" s="2735"/>
      <c r="NMQ323" s="2735"/>
      <c r="NMR323" s="2735"/>
      <c r="NMS323" s="2735"/>
      <c r="NMT323" s="2735"/>
      <c r="NMU323" s="2735"/>
      <c r="NMV323" s="2735"/>
      <c r="NMW323" s="2735"/>
      <c r="NMX323" s="2735"/>
      <c r="NMY323" s="2735"/>
      <c r="NMZ323" s="2735"/>
      <c r="NNA323" s="2735"/>
      <c r="NNB323" s="2735"/>
      <c r="NNC323" s="2735"/>
      <c r="NND323" s="2735"/>
      <c r="NNE323" s="2735"/>
      <c r="NNF323" s="2735"/>
      <c r="NNG323" s="2735"/>
      <c r="NNH323" s="2735"/>
      <c r="NNI323" s="2735"/>
      <c r="NNJ323" s="2735"/>
      <c r="NNK323" s="2735"/>
      <c r="NNL323" s="2735"/>
      <c r="NNM323" s="2735"/>
      <c r="NNN323" s="2735"/>
      <c r="NNO323" s="2735"/>
      <c r="NNP323" s="2735"/>
      <c r="NNQ323" s="2735"/>
      <c r="NNR323" s="2735"/>
      <c r="NNS323" s="2735"/>
      <c r="NNT323" s="2735"/>
      <c r="NNU323" s="2735"/>
      <c r="NNV323" s="2735"/>
      <c r="NNW323" s="2735"/>
      <c r="NNX323" s="2735"/>
      <c r="NNY323" s="2735"/>
      <c r="NNZ323" s="2735"/>
      <c r="NOA323" s="2735"/>
      <c r="NOB323" s="2735"/>
      <c r="NOC323" s="2735"/>
      <c r="NOD323" s="2735"/>
      <c r="NOE323" s="2735"/>
      <c r="NOF323" s="2735"/>
      <c r="NOG323" s="2735"/>
      <c r="NOH323" s="2735"/>
      <c r="NOI323" s="2735"/>
      <c r="NOJ323" s="2735"/>
      <c r="NOK323" s="2735"/>
      <c r="NOL323" s="2735"/>
      <c r="NOM323" s="2735"/>
      <c r="NON323" s="2735"/>
      <c r="NOO323" s="2735"/>
      <c r="NOP323" s="2735"/>
      <c r="NOQ323" s="2735"/>
      <c r="NOR323" s="2735"/>
      <c r="NOS323" s="2735"/>
      <c r="NOT323" s="2735"/>
      <c r="NOU323" s="2735"/>
      <c r="NOV323" s="2735"/>
      <c r="NOW323" s="2735"/>
      <c r="NOX323" s="2735"/>
      <c r="NOY323" s="2735"/>
      <c r="NOZ323" s="2735"/>
      <c r="NPA323" s="2735"/>
      <c r="NPB323" s="2735"/>
      <c r="NPC323" s="2735"/>
      <c r="NPD323" s="2735"/>
      <c r="NPE323" s="2735"/>
      <c r="NPF323" s="2735"/>
      <c r="NPG323" s="2735"/>
      <c r="NPH323" s="2735"/>
      <c r="NPI323" s="2735"/>
      <c r="NPJ323" s="2735"/>
      <c r="NPK323" s="2735"/>
      <c r="NPL323" s="2735"/>
      <c r="NPM323" s="2735"/>
      <c r="NPN323" s="2735"/>
      <c r="NPO323" s="2735"/>
      <c r="NPP323" s="2735"/>
      <c r="NPQ323" s="2735"/>
      <c r="NPR323" s="2735"/>
      <c r="NPS323" s="2735"/>
      <c r="NPT323" s="2735"/>
      <c r="NPU323" s="2735"/>
      <c r="NPV323" s="2735"/>
      <c r="NPW323" s="2735"/>
      <c r="NPX323" s="2735"/>
      <c r="NPY323" s="2735"/>
      <c r="NPZ323" s="2735"/>
      <c r="NQA323" s="2735"/>
      <c r="NQB323" s="2735"/>
      <c r="NQC323" s="2735"/>
      <c r="NQD323" s="2735"/>
      <c r="NQE323" s="2735"/>
      <c r="NQF323" s="2735"/>
      <c r="NQG323" s="2735"/>
      <c r="NQH323" s="2735"/>
      <c r="NQI323" s="2735"/>
      <c r="NQJ323" s="2735"/>
      <c r="NQK323" s="2735"/>
      <c r="NQL323" s="2735"/>
      <c r="NQM323" s="2735"/>
      <c r="NQN323" s="2735"/>
      <c r="NQO323" s="2735"/>
      <c r="NQP323" s="2735"/>
      <c r="NQQ323" s="2735"/>
      <c r="NQR323" s="2735"/>
      <c r="NQS323" s="2735"/>
      <c r="NQT323" s="2735"/>
      <c r="NQU323" s="2735"/>
      <c r="NQV323" s="2735"/>
      <c r="NQW323" s="2735"/>
      <c r="NQX323" s="2735"/>
      <c r="NQY323" s="2735"/>
      <c r="NQZ323" s="2735"/>
      <c r="NRA323" s="2735"/>
      <c r="NRB323" s="2735"/>
      <c r="NRC323" s="2735"/>
      <c r="NRD323" s="2735"/>
      <c r="NRE323" s="2735"/>
      <c r="NRF323" s="2735"/>
      <c r="NRG323" s="2735"/>
      <c r="NRH323" s="2735"/>
      <c r="NRI323" s="2735"/>
      <c r="NRJ323" s="2735"/>
      <c r="NRK323" s="2735"/>
      <c r="NRL323" s="2735"/>
      <c r="NRM323" s="2735"/>
      <c r="NRN323" s="2735"/>
      <c r="NRO323" s="2735"/>
      <c r="NRP323" s="2735"/>
      <c r="NRQ323" s="2735"/>
      <c r="NRR323" s="2735"/>
      <c r="NRS323" s="2735"/>
      <c r="NRT323" s="2735"/>
      <c r="NRU323" s="2735"/>
      <c r="NRV323" s="2735"/>
      <c r="NRW323" s="2735"/>
      <c r="NRX323" s="2735"/>
      <c r="NRY323" s="2735"/>
      <c r="NRZ323" s="2735"/>
      <c r="NSA323" s="2735"/>
      <c r="NSB323" s="2735"/>
      <c r="NSC323" s="2735"/>
      <c r="NSD323" s="2735"/>
      <c r="NSE323" s="2735"/>
      <c r="NSF323" s="2735"/>
      <c r="NSG323" s="2735"/>
      <c r="NSH323" s="2735"/>
      <c r="NSI323" s="2735"/>
      <c r="NSJ323" s="2735"/>
      <c r="NSK323" s="2735"/>
      <c r="NSL323" s="2735"/>
      <c r="NSM323" s="2735"/>
      <c r="NSN323" s="2735"/>
      <c r="NSO323" s="2735"/>
      <c r="NSP323" s="2735"/>
      <c r="NSQ323" s="2735"/>
      <c r="NSR323" s="2735"/>
      <c r="NSS323" s="2735"/>
      <c r="NST323" s="2735"/>
      <c r="NSU323" s="2735"/>
      <c r="NSV323" s="2735"/>
      <c r="NSW323" s="2735"/>
      <c r="NSX323" s="2735"/>
      <c r="NSY323" s="2735"/>
      <c r="NSZ323" s="2735"/>
      <c r="NTA323" s="2735"/>
      <c r="NTB323" s="2735"/>
      <c r="NTC323" s="2735"/>
      <c r="NTD323" s="2735"/>
      <c r="NTE323" s="2735"/>
      <c r="NTF323" s="2735"/>
      <c r="NTG323" s="2735"/>
      <c r="NTH323" s="2735"/>
      <c r="NTI323" s="2735"/>
      <c r="NTJ323" s="2735"/>
      <c r="NTK323" s="2735"/>
      <c r="NTL323" s="2735"/>
      <c r="NTM323" s="2735"/>
      <c r="NTN323" s="2735"/>
      <c r="NTO323" s="2735"/>
      <c r="NTP323" s="2735"/>
      <c r="NTQ323" s="2735"/>
      <c r="NTR323" s="2735"/>
      <c r="NTS323" s="2735"/>
      <c r="NTT323" s="2735"/>
      <c r="NTU323" s="2735"/>
      <c r="NTV323" s="2735"/>
      <c r="NTW323" s="2735"/>
      <c r="NTX323" s="2735"/>
      <c r="NTY323" s="2735"/>
      <c r="NTZ323" s="2735"/>
      <c r="NUA323" s="2735"/>
      <c r="NUB323" s="2735"/>
      <c r="NUC323" s="2735"/>
      <c r="NUD323" s="2735"/>
      <c r="NUE323" s="2735"/>
      <c r="NUF323" s="2735"/>
      <c r="NUG323" s="2735"/>
      <c r="NUH323" s="2735"/>
      <c r="NUI323" s="2735"/>
      <c r="NUJ323" s="2735"/>
      <c r="NUK323" s="2735"/>
      <c r="NUL323" s="2735"/>
      <c r="NUM323" s="2735"/>
      <c r="NUN323" s="2735"/>
      <c r="NUO323" s="2735"/>
      <c r="NUP323" s="2735"/>
      <c r="NUQ323" s="2735"/>
      <c r="NUR323" s="2735"/>
      <c r="NUS323" s="2735"/>
      <c r="NUT323" s="2735"/>
      <c r="NUU323" s="2735"/>
      <c r="NUV323" s="2735"/>
      <c r="NUW323" s="2735"/>
      <c r="NUX323" s="2735"/>
      <c r="NUY323" s="2735"/>
      <c r="NUZ323" s="2735"/>
      <c r="NVA323" s="2735"/>
      <c r="NVB323" s="2735"/>
      <c r="NVC323" s="2735"/>
      <c r="NVD323" s="2735"/>
      <c r="NVE323" s="2735"/>
      <c r="NVF323" s="2735"/>
      <c r="NVG323" s="2735"/>
      <c r="NVH323" s="2735"/>
      <c r="NVI323" s="2735"/>
      <c r="NVJ323" s="2735"/>
      <c r="NVK323" s="2735"/>
      <c r="NVL323" s="2735"/>
      <c r="NVM323" s="2735"/>
      <c r="NVN323" s="2735"/>
      <c r="NVO323" s="2735"/>
      <c r="NVP323" s="2735"/>
      <c r="NVQ323" s="2735"/>
      <c r="NVR323" s="2735"/>
      <c r="NVS323" s="2735"/>
      <c r="NVT323" s="2735"/>
      <c r="NVU323" s="2735"/>
      <c r="NVV323" s="2735"/>
      <c r="NVW323" s="2735"/>
      <c r="NVX323" s="2735"/>
      <c r="NVY323" s="2735"/>
      <c r="NVZ323" s="2735"/>
      <c r="NWA323" s="2735"/>
      <c r="NWB323" s="2735"/>
      <c r="NWC323" s="2735"/>
      <c r="NWD323" s="2735"/>
      <c r="NWE323" s="2735"/>
      <c r="NWF323" s="2735"/>
      <c r="NWG323" s="2735"/>
      <c r="NWH323" s="2735"/>
      <c r="NWI323" s="2735"/>
      <c r="NWJ323" s="2735"/>
      <c r="NWK323" s="2735"/>
      <c r="NWL323" s="2735"/>
      <c r="NWM323" s="2735"/>
      <c r="NWN323" s="2735"/>
      <c r="NWO323" s="2735"/>
      <c r="NWP323" s="2735"/>
      <c r="NWQ323" s="2735"/>
      <c r="NWR323" s="2735"/>
      <c r="NWS323" s="2735"/>
      <c r="NWT323" s="2735"/>
      <c r="NWU323" s="2735"/>
      <c r="NWV323" s="2735"/>
      <c r="NWW323" s="2735"/>
      <c r="NWX323" s="2735"/>
      <c r="NWY323" s="2735"/>
      <c r="NWZ323" s="2735"/>
      <c r="NXA323" s="2735"/>
      <c r="NXB323" s="2735"/>
      <c r="NXC323" s="2735"/>
      <c r="NXD323" s="2735"/>
      <c r="NXE323" s="2735"/>
      <c r="NXF323" s="2735"/>
      <c r="NXG323" s="2735"/>
      <c r="NXH323" s="2735"/>
      <c r="NXI323" s="2735"/>
      <c r="NXJ323" s="2735"/>
      <c r="NXK323" s="2735"/>
      <c r="NXL323" s="2735"/>
      <c r="NXM323" s="2735"/>
      <c r="NXN323" s="2735"/>
      <c r="NXO323" s="2735"/>
      <c r="NXP323" s="2735"/>
      <c r="NXQ323" s="2735"/>
      <c r="NXR323" s="2735"/>
      <c r="NXS323" s="2735"/>
      <c r="NXT323" s="2735"/>
      <c r="NXU323" s="2735"/>
      <c r="NXV323" s="2735"/>
      <c r="NXW323" s="2735"/>
      <c r="NXX323" s="2735"/>
      <c r="NXY323" s="2735"/>
      <c r="NXZ323" s="2735"/>
      <c r="NYA323" s="2735"/>
      <c r="NYB323" s="2735"/>
      <c r="NYC323" s="2735"/>
      <c r="NYD323" s="2735"/>
      <c r="NYE323" s="2735"/>
      <c r="NYF323" s="2735"/>
      <c r="NYG323" s="2735"/>
      <c r="NYH323" s="2735"/>
      <c r="NYI323" s="2735"/>
      <c r="NYJ323" s="2735"/>
      <c r="NYK323" s="2735"/>
      <c r="NYL323" s="2735"/>
      <c r="NYM323" s="2735"/>
      <c r="NYN323" s="2735"/>
      <c r="NYO323" s="2735"/>
      <c r="NYP323" s="2735"/>
      <c r="NYQ323" s="2735"/>
      <c r="NYR323" s="2735"/>
      <c r="NYS323" s="2735"/>
      <c r="NYT323" s="2735"/>
      <c r="NYU323" s="2735"/>
      <c r="NYV323" s="2735"/>
      <c r="NYW323" s="2735"/>
      <c r="NYX323" s="2735"/>
      <c r="NYY323" s="2735"/>
      <c r="NYZ323" s="2735"/>
      <c r="NZA323" s="2735"/>
      <c r="NZB323" s="2735"/>
      <c r="NZC323" s="2735"/>
      <c r="NZD323" s="2735"/>
      <c r="NZE323" s="2735"/>
      <c r="NZF323" s="2735"/>
      <c r="NZG323" s="2735"/>
      <c r="NZH323" s="2735"/>
      <c r="NZI323" s="2735"/>
      <c r="NZJ323" s="2735"/>
      <c r="NZK323" s="2735"/>
      <c r="NZL323" s="2735"/>
      <c r="NZM323" s="2735"/>
      <c r="NZN323" s="2735"/>
      <c r="NZO323" s="2735"/>
      <c r="NZP323" s="2735"/>
      <c r="NZQ323" s="2735"/>
      <c r="NZR323" s="2735"/>
      <c r="NZS323" s="2735"/>
      <c r="NZT323" s="2735"/>
      <c r="NZU323" s="2735"/>
      <c r="NZV323" s="2735"/>
      <c r="NZW323" s="2735"/>
      <c r="NZX323" s="2735"/>
      <c r="NZY323" s="2735"/>
      <c r="NZZ323" s="2735"/>
      <c r="OAA323" s="2735"/>
      <c r="OAB323" s="2735"/>
      <c r="OAC323" s="2735"/>
      <c r="OAD323" s="2735"/>
      <c r="OAE323" s="2735"/>
      <c r="OAF323" s="2735"/>
      <c r="OAG323" s="2735"/>
      <c r="OAH323" s="2735"/>
      <c r="OAI323" s="2735"/>
      <c r="OAJ323" s="2735"/>
      <c r="OAK323" s="2735"/>
      <c r="OAL323" s="2735"/>
      <c r="OAM323" s="2735"/>
      <c r="OAN323" s="2735"/>
      <c r="OAO323" s="2735"/>
      <c r="OAP323" s="2735"/>
      <c r="OAQ323" s="2735"/>
      <c r="OAR323" s="2735"/>
      <c r="OAS323" s="2735"/>
      <c r="OAT323" s="2735"/>
      <c r="OAU323" s="2735"/>
      <c r="OAV323" s="2735"/>
      <c r="OAW323" s="2735"/>
      <c r="OAX323" s="2735"/>
      <c r="OAY323" s="2735"/>
      <c r="OAZ323" s="2735"/>
      <c r="OBA323" s="2735"/>
      <c r="OBB323" s="2735"/>
      <c r="OBC323" s="2735"/>
      <c r="OBD323" s="2735"/>
      <c r="OBE323" s="2735"/>
      <c r="OBF323" s="2735"/>
      <c r="OBG323" s="2735"/>
      <c r="OBH323" s="2735"/>
      <c r="OBI323" s="2735"/>
      <c r="OBJ323" s="2735"/>
      <c r="OBK323" s="2735"/>
      <c r="OBL323" s="2735"/>
      <c r="OBM323" s="2735"/>
      <c r="OBN323" s="2735"/>
      <c r="OBO323" s="2735"/>
      <c r="OBP323" s="2735"/>
      <c r="OBQ323" s="2735"/>
      <c r="OBR323" s="2735"/>
      <c r="OBS323" s="2735"/>
      <c r="OBT323" s="2735"/>
      <c r="OBU323" s="2735"/>
      <c r="OBV323" s="2735"/>
      <c r="OBW323" s="2735"/>
      <c r="OBX323" s="2735"/>
      <c r="OBY323" s="2735"/>
      <c r="OBZ323" s="2735"/>
      <c r="OCA323" s="2735"/>
      <c r="OCB323" s="2735"/>
      <c r="OCC323" s="2735"/>
      <c r="OCD323" s="2735"/>
      <c r="OCE323" s="2735"/>
      <c r="OCF323" s="2735"/>
      <c r="OCG323" s="2735"/>
      <c r="OCH323" s="2735"/>
      <c r="OCI323" s="2735"/>
      <c r="OCJ323" s="2735"/>
      <c r="OCK323" s="2735"/>
      <c r="OCL323" s="2735"/>
      <c r="OCM323" s="2735"/>
      <c r="OCN323" s="2735"/>
      <c r="OCO323" s="2735"/>
      <c r="OCP323" s="2735"/>
      <c r="OCQ323" s="2735"/>
      <c r="OCR323" s="2735"/>
      <c r="OCS323" s="2735"/>
      <c r="OCT323" s="2735"/>
      <c r="OCU323" s="2735"/>
      <c r="OCV323" s="2735"/>
      <c r="OCW323" s="2735"/>
      <c r="OCX323" s="2735"/>
      <c r="OCY323" s="2735"/>
      <c r="OCZ323" s="2735"/>
      <c r="ODA323" s="2735"/>
      <c r="ODB323" s="2735"/>
      <c r="ODC323" s="2735"/>
      <c r="ODD323" s="2735"/>
      <c r="ODE323" s="2735"/>
      <c r="ODF323" s="2735"/>
      <c r="ODG323" s="2735"/>
      <c r="ODH323" s="2735"/>
      <c r="ODI323" s="2735"/>
      <c r="ODJ323" s="2735"/>
      <c r="ODK323" s="2735"/>
      <c r="ODL323" s="2735"/>
      <c r="ODM323" s="2735"/>
      <c r="ODN323" s="2735"/>
      <c r="ODO323" s="2735"/>
      <c r="ODP323" s="2735"/>
      <c r="ODQ323" s="2735"/>
      <c r="ODR323" s="2735"/>
      <c r="ODS323" s="2735"/>
      <c r="ODT323" s="2735"/>
      <c r="ODU323" s="2735"/>
      <c r="ODV323" s="2735"/>
      <c r="ODW323" s="2735"/>
      <c r="ODX323" s="2735"/>
      <c r="ODY323" s="2735"/>
      <c r="ODZ323" s="2735"/>
      <c r="OEA323" s="2735"/>
      <c r="OEB323" s="2735"/>
      <c r="OEC323" s="2735"/>
      <c r="OED323" s="2735"/>
      <c r="OEE323" s="2735"/>
      <c r="OEF323" s="2735"/>
      <c r="OEG323" s="2735"/>
      <c r="OEH323" s="2735"/>
      <c r="OEI323" s="2735"/>
      <c r="OEJ323" s="2735"/>
      <c r="OEK323" s="2735"/>
      <c r="OEL323" s="2735"/>
      <c r="OEM323" s="2735"/>
      <c r="OEN323" s="2735"/>
      <c r="OEO323" s="2735"/>
      <c r="OEP323" s="2735"/>
      <c r="OEQ323" s="2735"/>
      <c r="OER323" s="2735"/>
      <c r="OES323" s="2735"/>
      <c r="OET323" s="2735"/>
      <c r="OEU323" s="2735"/>
      <c r="OEV323" s="2735"/>
      <c r="OEW323" s="2735"/>
      <c r="OEX323" s="2735"/>
      <c r="OEY323" s="2735"/>
      <c r="OEZ323" s="2735"/>
      <c r="OFA323" s="2735"/>
      <c r="OFB323" s="2735"/>
      <c r="OFC323" s="2735"/>
      <c r="OFD323" s="2735"/>
      <c r="OFE323" s="2735"/>
      <c r="OFF323" s="2735"/>
      <c r="OFG323" s="2735"/>
      <c r="OFH323" s="2735"/>
      <c r="OFI323" s="2735"/>
      <c r="OFJ323" s="2735"/>
      <c r="OFK323" s="2735"/>
      <c r="OFL323" s="2735"/>
      <c r="OFM323" s="2735"/>
      <c r="OFN323" s="2735"/>
      <c r="OFO323" s="2735"/>
      <c r="OFP323" s="2735"/>
      <c r="OFQ323" s="2735"/>
      <c r="OFR323" s="2735"/>
      <c r="OFS323" s="2735"/>
      <c r="OFT323" s="2735"/>
      <c r="OFU323" s="2735"/>
      <c r="OFV323" s="2735"/>
      <c r="OFW323" s="2735"/>
      <c r="OFX323" s="2735"/>
      <c r="OFY323" s="2735"/>
      <c r="OFZ323" s="2735"/>
      <c r="OGA323" s="2735"/>
      <c r="OGB323" s="2735"/>
      <c r="OGC323" s="2735"/>
      <c r="OGD323" s="2735"/>
      <c r="OGE323" s="2735"/>
      <c r="OGF323" s="2735"/>
      <c r="OGG323" s="2735"/>
      <c r="OGH323" s="2735"/>
      <c r="OGI323" s="2735"/>
      <c r="OGJ323" s="2735"/>
      <c r="OGK323" s="2735"/>
      <c r="OGL323" s="2735"/>
      <c r="OGM323" s="2735"/>
      <c r="OGN323" s="2735"/>
      <c r="OGO323" s="2735"/>
      <c r="OGP323" s="2735"/>
      <c r="OGQ323" s="2735"/>
      <c r="OGR323" s="2735"/>
      <c r="OGS323" s="2735"/>
      <c r="OGT323" s="2735"/>
      <c r="OGU323" s="2735"/>
      <c r="OGV323" s="2735"/>
      <c r="OGW323" s="2735"/>
      <c r="OGX323" s="2735"/>
      <c r="OGY323" s="2735"/>
      <c r="OGZ323" s="2735"/>
      <c r="OHA323" s="2735"/>
      <c r="OHB323" s="2735"/>
      <c r="OHC323" s="2735"/>
      <c r="OHD323" s="2735"/>
      <c r="OHE323" s="2735"/>
      <c r="OHF323" s="2735"/>
      <c r="OHG323" s="2735"/>
      <c r="OHH323" s="2735"/>
      <c r="OHI323" s="2735"/>
      <c r="OHJ323" s="2735"/>
      <c r="OHK323" s="2735"/>
      <c r="OHL323" s="2735"/>
      <c r="OHM323" s="2735"/>
      <c r="OHN323" s="2735"/>
      <c r="OHO323" s="2735"/>
      <c r="OHP323" s="2735"/>
      <c r="OHQ323" s="2735"/>
      <c r="OHR323" s="2735"/>
      <c r="OHS323" s="2735"/>
      <c r="OHT323" s="2735"/>
      <c r="OHU323" s="2735"/>
      <c r="OHV323" s="2735"/>
      <c r="OHW323" s="2735"/>
      <c r="OHX323" s="2735"/>
      <c r="OHY323" s="2735"/>
      <c r="OHZ323" s="2735"/>
      <c r="OIA323" s="2735"/>
      <c r="OIB323" s="2735"/>
      <c r="OIC323" s="2735"/>
      <c r="OID323" s="2735"/>
      <c r="OIE323" s="2735"/>
      <c r="OIF323" s="2735"/>
      <c r="OIG323" s="2735"/>
      <c r="OIH323" s="2735"/>
      <c r="OII323" s="2735"/>
      <c r="OIJ323" s="2735"/>
      <c r="OIK323" s="2735"/>
      <c r="OIL323" s="2735"/>
      <c r="OIM323" s="2735"/>
      <c r="OIN323" s="2735"/>
      <c r="OIO323" s="2735"/>
      <c r="OIP323" s="2735"/>
      <c r="OIQ323" s="2735"/>
      <c r="OIR323" s="2735"/>
      <c r="OIS323" s="2735"/>
      <c r="OIT323" s="2735"/>
      <c r="OIU323" s="2735"/>
      <c r="OIV323" s="2735"/>
      <c r="OIW323" s="2735"/>
      <c r="OIX323" s="2735"/>
      <c r="OIY323" s="2735"/>
      <c r="OIZ323" s="2735"/>
      <c r="OJA323" s="2735"/>
      <c r="OJB323" s="2735"/>
      <c r="OJC323" s="2735"/>
      <c r="OJD323" s="2735"/>
      <c r="OJE323" s="2735"/>
      <c r="OJF323" s="2735"/>
      <c r="OJG323" s="2735"/>
      <c r="OJH323" s="2735"/>
      <c r="OJI323" s="2735"/>
      <c r="OJJ323" s="2735"/>
      <c r="OJK323" s="2735"/>
      <c r="OJL323" s="2735"/>
      <c r="OJM323" s="2735"/>
      <c r="OJN323" s="2735"/>
      <c r="OJO323" s="2735"/>
      <c r="OJP323" s="2735"/>
      <c r="OJQ323" s="2735"/>
      <c r="OJR323" s="2735"/>
      <c r="OJS323" s="2735"/>
      <c r="OJT323" s="2735"/>
      <c r="OJU323" s="2735"/>
      <c r="OJV323" s="2735"/>
      <c r="OJW323" s="2735"/>
      <c r="OJX323" s="2735"/>
      <c r="OJY323" s="2735"/>
      <c r="OJZ323" s="2735"/>
      <c r="OKA323" s="2735"/>
      <c r="OKB323" s="2735"/>
      <c r="OKC323" s="2735"/>
      <c r="OKD323" s="2735"/>
      <c r="OKE323" s="2735"/>
      <c r="OKF323" s="2735"/>
      <c r="OKG323" s="2735"/>
      <c r="OKH323" s="2735"/>
      <c r="OKI323" s="2735"/>
      <c r="OKJ323" s="2735"/>
      <c r="OKK323" s="2735"/>
      <c r="OKL323" s="2735"/>
      <c r="OKM323" s="2735"/>
      <c r="OKN323" s="2735"/>
      <c r="OKO323" s="2735"/>
      <c r="OKP323" s="2735"/>
      <c r="OKQ323" s="2735"/>
      <c r="OKR323" s="2735"/>
      <c r="OKS323" s="2735"/>
      <c r="OKT323" s="2735"/>
      <c r="OKU323" s="2735"/>
      <c r="OKV323" s="2735"/>
      <c r="OKW323" s="2735"/>
      <c r="OKX323" s="2735"/>
      <c r="OKY323" s="2735"/>
      <c r="OKZ323" s="2735"/>
      <c r="OLA323" s="2735"/>
      <c r="OLB323" s="2735"/>
      <c r="OLC323" s="2735"/>
      <c r="OLD323" s="2735"/>
      <c r="OLE323" s="2735"/>
      <c r="OLF323" s="2735"/>
      <c r="OLG323" s="2735"/>
      <c r="OLH323" s="2735"/>
      <c r="OLI323" s="2735"/>
      <c r="OLJ323" s="2735"/>
      <c r="OLK323" s="2735"/>
      <c r="OLL323" s="2735"/>
      <c r="OLM323" s="2735"/>
      <c r="OLN323" s="2735"/>
      <c r="OLO323" s="2735"/>
      <c r="OLP323" s="2735"/>
      <c r="OLQ323" s="2735"/>
      <c r="OLR323" s="2735"/>
      <c r="OLS323" s="2735"/>
      <c r="OLT323" s="2735"/>
      <c r="OLU323" s="2735"/>
      <c r="OLV323" s="2735"/>
      <c r="OLW323" s="2735"/>
      <c r="OLX323" s="2735"/>
      <c r="OLY323" s="2735"/>
      <c r="OLZ323" s="2735"/>
      <c r="OMA323" s="2735"/>
      <c r="OMB323" s="2735"/>
      <c r="OMC323" s="2735"/>
      <c r="OMD323" s="2735"/>
      <c r="OME323" s="2735"/>
      <c r="OMF323" s="2735"/>
      <c r="OMG323" s="2735"/>
      <c r="OMH323" s="2735"/>
      <c r="OMI323" s="2735"/>
      <c r="OMJ323" s="2735"/>
      <c r="OMK323" s="2735"/>
      <c r="OML323" s="2735"/>
      <c r="OMM323" s="2735"/>
      <c r="OMN323" s="2735"/>
      <c r="OMO323" s="2735"/>
      <c r="OMP323" s="2735"/>
      <c r="OMQ323" s="2735"/>
      <c r="OMR323" s="2735"/>
      <c r="OMS323" s="2735"/>
      <c r="OMT323" s="2735"/>
      <c r="OMU323" s="2735"/>
      <c r="OMV323" s="2735"/>
      <c r="OMW323" s="2735"/>
      <c r="OMX323" s="2735"/>
      <c r="OMY323" s="2735"/>
      <c r="OMZ323" s="2735"/>
      <c r="ONA323" s="2735"/>
      <c r="ONB323" s="2735"/>
      <c r="ONC323" s="2735"/>
      <c r="OND323" s="2735"/>
      <c r="ONE323" s="2735"/>
      <c r="ONF323" s="2735"/>
      <c r="ONG323" s="2735"/>
      <c r="ONH323" s="2735"/>
      <c r="ONI323" s="2735"/>
      <c r="ONJ323" s="2735"/>
      <c r="ONK323" s="2735"/>
      <c r="ONL323" s="2735"/>
      <c r="ONM323" s="2735"/>
      <c r="ONN323" s="2735"/>
      <c r="ONO323" s="2735"/>
      <c r="ONP323" s="2735"/>
      <c r="ONQ323" s="2735"/>
      <c r="ONR323" s="2735"/>
      <c r="ONS323" s="2735"/>
      <c r="ONT323" s="2735"/>
      <c r="ONU323" s="2735"/>
      <c r="ONV323" s="2735"/>
      <c r="ONW323" s="2735"/>
      <c r="ONX323" s="2735"/>
      <c r="ONY323" s="2735"/>
      <c r="ONZ323" s="2735"/>
      <c r="OOA323" s="2735"/>
      <c r="OOB323" s="2735"/>
      <c r="OOC323" s="2735"/>
      <c r="OOD323" s="2735"/>
      <c r="OOE323" s="2735"/>
      <c r="OOF323" s="2735"/>
      <c r="OOG323" s="2735"/>
      <c r="OOH323" s="2735"/>
      <c r="OOI323" s="2735"/>
      <c r="OOJ323" s="2735"/>
      <c r="OOK323" s="2735"/>
      <c r="OOL323" s="2735"/>
      <c r="OOM323" s="2735"/>
      <c r="OON323" s="2735"/>
      <c r="OOO323" s="2735"/>
      <c r="OOP323" s="2735"/>
      <c r="OOQ323" s="2735"/>
      <c r="OOR323" s="2735"/>
      <c r="OOS323" s="2735"/>
      <c r="OOT323" s="2735"/>
      <c r="OOU323" s="2735"/>
      <c r="OOV323" s="2735"/>
      <c r="OOW323" s="2735"/>
      <c r="OOX323" s="2735"/>
      <c r="OOY323" s="2735"/>
      <c r="OOZ323" s="2735"/>
      <c r="OPA323" s="2735"/>
      <c r="OPB323" s="2735"/>
      <c r="OPC323" s="2735"/>
      <c r="OPD323" s="2735"/>
      <c r="OPE323" s="2735"/>
      <c r="OPF323" s="2735"/>
      <c r="OPG323" s="2735"/>
      <c r="OPH323" s="2735"/>
      <c r="OPI323" s="2735"/>
      <c r="OPJ323" s="2735"/>
      <c r="OPK323" s="2735"/>
      <c r="OPL323" s="2735"/>
      <c r="OPM323" s="2735"/>
      <c r="OPN323" s="2735"/>
      <c r="OPO323" s="2735"/>
      <c r="OPP323" s="2735"/>
      <c r="OPQ323" s="2735"/>
      <c r="OPR323" s="2735"/>
      <c r="OPS323" s="2735"/>
      <c r="OPT323" s="2735"/>
      <c r="OPU323" s="2735"/>
      <c r="OPV323" s="2735"/>
      <c r="OPW323" s="2735"/>
      <c r="OPX323" s="2735"/>
      <c r="OPY323" s="2735"/>
      <c r="OPZ323" s="2735"/>
      <c r="OQA323" s="2735"/>
      <c r="OQB323" s="2735"/>
      <c r="OQC323" s="2735"/>
      <c r="OQD323" s="2735"/>
      <c r="OQE323" s="2735"/>
      <c r="OQF323" s="2735"/>
      <c r="OQG323" s="2735"/>
      <c r="OQH323" s="2735"/>
      <c r="OQI323" s="2735"/>
      <c r="OQJ323" s="2735"/>
      <c r="OQK323" s="2735"/>
      <c r="OQL323" s="2735"/>
      <c r="OQM323" s="2735"/>
      <c r="OQN323" s="2735"/>
      <c r="OQO323" s="2735"/>
      <c r="OQP323" s="2735"/>
      <c r="OQQ323" s="2735"/>
      <c r="OQR323" s="2735"/>
      <c r="OQS323" s="2735"/>
      <c r="OQT323" s="2735"/>
      <c r="OQU323" s="2735"/>
      <c r="OQV323" s="2735"/>
      <c r="OQW323" s="2735"/>
      <c r="OQX323" s="2735"/>
      <c r="OQY323" s="2735"/>
      <c r="OQZ323" s="2735"/>
      <c r="ORA323" s="2735"/>
      <c r="ORB323" s="2735"/>
      <c r="ORC323" s="2735"/>
      <c r="ORD323" s="2735"/>
      <c r="ORE323" s="2735"/>
      <c r="ORF323" s="2735"/>
      <c r="ORG323" s="2735"/>
      <c r="ORH323" s="2735"/>
      <c r="ORI323" s="2735"/>
      <c r="ORJ323" s="2735"/>
      <c r="ORK323" s="2735"/>
      <c r="ORL323" s="2735"/>
      <c r="ORM323" s="2735"/>
      <c r="ORN323" s="2735"/>
      <c r="ORO323" s="2735"/>
      <c r="ORP323" s="2735"/>
      <c r="ORQ323" s="2735"/>
      <c r="ORR323" s="2735"/>
      <c r="ORS323" s="2735"/>
      <c r="ORT323" s="2735"/>
      <c r="ORU323" s="2735"/>
      <c r="ORV323" s="2735"/>
      <c r="ORW323" s="2735"/>
      <c r="ORX323" s="2735"/>
      <c r="ORY323" s="2735"/>
      <c r="ORZ323" s="2735"/>
      <c r="OSA323" s="2735"/>
      <c r="OSB323" s="2735"/>
      <c r="OSC323" s="2735"/>
      <c r="OSD323" s="2735"/>
      <c r="OSE323" s="2735"/>
      <c r="OSF323" s="2735"/>
      <c r="OSG323" s="2735"/>
      <c r="OSH323" s="2735"/>
      <c r="OSI323" s="2735"/>
      <c r="OSJ323" s="2735"/>
      <c r="OSK323" s="2735"/>
      <c r="OSL323" s="2735"/>
      <c r="OSM323" s="2735"/>
      <c r="OSN323" s="2735"/>
      <c r="OSO323" s="2735"/>
      <c r="OSP323" s="2735"/>
      <c r="OSQ323" s="2735"/>
      <c r="OSR323" s="2735"/>
      <c r="OSS323" s="2735"/>
      <c r="OST323" s="2735"/>
      <c r="OSU323" s="2735"/>
      <c r="OSV323" s="2735"/>
      <c r="OSW323" s="2735"/>
      <c r="OSX323" s="2735"/>
      <c r="OSY323" s="2735"/>
      <c r="OSZ323" s="2735"/>
      <c r="OTA323" s="2735"/>
      <c r="OTB323" s="2735"/>
      <c r="OTC323" s="2735"/>
      <c r="OTD323" s="2735"/>
      <c r="OTE323" s="2735"/>
      <c r="OTF323" s="2735"/>
      <c r="OTG323" s="2735"/>
      <c r="OTH323" s="2735"/>
      <c r="OTI323" s="2735"/>
      <c r="OTJ323" s="2735"/>
      <c r="OTK323" s="2735"/>
      <c r="OTL323" s="2735"/>
      <c r="OTM323" s="2735"/>
      <c r="OTN323" s="2735"/>
      <c r="OTO323" s="2735"/>
      <c r="OTP323" s="2735"/>
      <c r="OTQ323" s="2735"/>
      <c r="OTR323" s="2735"/>
      <c r="OTS323" s="2735"/>
      <c r="OTT323" s="2735"/>
      <c r="OTU323" s="2735"/>
      <c r="OTV323" s="2735"/>
      <c r="OTW323" s="2735"/>
      <c r="OTX323" s="2735"/>
      <c r="OTY323" s="2735"/>
      <c r="OTZ323" s="2735"/>
      <c r="OUA323" s="2735"/>
      <c r="OUB323" s="2735"/>
      <c r="OUC323" s="2735"/>
      <c r="OUD323" s="2735"/>
      <c r="OUE323" s="2735"/>
      <c r="OUF323" s="2735"/>
      <c r="OUG323" s="2735"/>
      <c r="OUH323" s="2735"/>
      <c r="OUI323" s="2735"/>
      <c r="OUJ323" s="2735"/>
      <c r="OUK323" s="2735"/>
      <c r="OUL323" s="2735"/>
      <c r="OUM323" s="2735"/>
      <c r="OUN323" s="2735"/>
      <c r="OUO323" s="2735"/>
      <c r="OUP323" s="2735"/>
      <c r="OUQ323" s="2735"/>
      <c r="OUR323" s="2735"/>
      <c r="OUS323" s="2735"/>
      <c r="OUT323" s="2735"/>
      <c r="OUU323" s="2735"/>
      <c r="OUV323" s="2735"/>
      <c r="OUW323" s="2735"/>
      <c r="OUX323" s="2735"/>
      <c r="OUY323" s="2735"/>
      <c r="OUZ323" s="2735"/>
      <c r="OVA323" s="2735"/>
      <c r="OVB323" s="2735"/>
      <c r="OVC323" s="2735"/>
      <c r="OVD323" s="2735"/>
      <c r="OVE323" s="2735"/>
      <c r="OVF323" s="2735"/>
      <c r="OVG323" s="2735"/>
      <c r="OVH323" s="2735"/>
      <c r="OVI323" s="2735"/>
      <c r="OVJ323" s="2735"/>
      <c r="OVK323" s="2735"/>
      <c r="OVL323" s="2735"/>
      <c r="OVM323" s="2735"/>
      <c r="OVN323" s="2735"/>
      <c r="OVO323" s="2735"/>
      <c r="OVP323" s="2735"/>
      <c r="OVQ323" s="2735"/>
      <c r="OVR323" s="2735"/>
      <c r="OVS323" s="2735"/>
      <c r="OVT323" s="2735"/>
      <c r="OVU323" s="2735"/>
      <c r="OVV323" s="2735"/>
      <c r="OVW323" s="2735"/>
      <c r="OVX323" s="2735"/>
      <c r="OVY323" s="2735"/>
      <c r="OVZ323" s="2735"/>
      <c r="OWA323" s="2735"/>
      <c r="OWB323" s="2735"/>
      <c r="OWC323" s="2735"/>
      <c r="OWD323" s="2735"/>
      <c r="OWE323" s="2735"/>
      <c r="OWF323" s="2735"/>
      <c r="OWG323" s="2735"/>
      <c r="OWH323" s="2735"/>
      <c r="OWI323" s="2735"/>
      <c r="OWJ323" s="2735"/>
      <c r="OWK323" s="2735"/>
      <c r="OWL323" s="2735"/>
      <c r="OWM323" s="2735"/>
      <c r="OWN323" s="2735"/>
      <c r="OWO323" s="2735"/>
      <c r="OWP323" s="2735"/>
      <c r="OWQ323" s="2735"/>
      <c r="OWR323" s="2735"/>
      <c r="OWS323" s="2735"/>
      <c r="OWT323" s="2735"/>
      <c r="OWU323" s="2735"/>
      <c r="OWV323" s="2735"/>
      <c r="OWW323" s="2735"/>
      <c r="OWX323" s="2735"/>
      <c r="OWY323" s="2735"/>
      <c r="OWZ323" s="2735"/>
      <c r="OXA323" s="2735"/>
      <c r="OXB323" s="2735"/>
      <c r="OXC323" s="2735"/>
      <c r="OXD323" s="2735"/>
      <c r="OXE323" s="2735"/>
      <c r="OXF323" s="2735"/>
      <c r="OXG323" s="2735"/>
      <c r="OXH323" s="2735"/>
      <c r="OXI323" s="2735"/>
      <c r="OXJ323" s="2735"/>
      <c r="OXK323" s="2735"/>
      <c r="OXL323" s="2735"/>
      <c r="OXM323" s="2735"/>
      <c r="OXN323" s="2735"/>
      <c r="OXO323" s="2735"/>
      <c r="OXP323" s="2735"/>
      <c r="OXQ323" s="2735"/>
      <c r="OXR323" s="2735"/>
      <c r="OXS323" s="2735"/>
      <c r="OXT323" s="2735"/>
      <c r="OXU323" s="2735"/>
      <c r="OXV323" s="2735"/>
      <c r="OXW323" s="2735"/>
      <c r="OXX323" s="2735"/>
      <c r="OXY323" s="2735"/>
      <c r="OXZ323" s="2735"/>
      <c r="OYA323" s="2735"/>
      <c r="OYB323" s="2735"/>
      <c r="OYC323" s="2735"/>
      <c r="OYD323" s="2735"/>
      <c r="OYE323" s="2735"/>
      <c r="OYF323" s="2735"/>
      <c r="OYG323" s="2735"/>
      <c r="OYH323" s="2735"/>
      <c r="OYI323" s="2735"/>
      <c r="OYJ323" s="2735"/>
      <c r="OYK323" s="2735"/>
      <c r="OYL323" s="2735"/>
      <c r="OYM323" s="2735"/>
      <c r="OYN323" s="2735"/>
      <c r="OYO323" s="2735"/>
      <c r="OYP323" s="2735"/>
      <c r="OYQ323" s="2735"/>
      <c r="OYR323" s="2735"/>
      <c r="OYS323" s="2735"/>
      <c r="OYT323" s="2735"/>
      <c r="OYU323" s="2735"/>
      <c r="OYV323" s="2735"/>
      <c r="OYW323" s="2735"/>
      <c r="OYX323" s="2735"/>
      <c r="OYY323" s="2735"/>
      <c r="OYZ323" s="2735"/>
      <c r="OZA323" s="2735"/>
      <c r="OZB323" s="2735"/>
      <c r="OZC323" s="2735"/>
      <c r="OZD323" s="2735"/>
      <c r="OZE323" s="2735"/>
      <c r="OZF323" s="2735"/>
      <c r="OZG323" s="2735"/>
      <c r="OZH323" s="2735"/>
      <c r="OZI323" s="2735"/>
      <c r="OZJ323" s="2735"/>
      <c r="OZK323" s="2735"/>
      <c r="OZL323" s="2735"/>
      <c r="OZM323" s="2735"/>
      <c r="OZN323" s="2735"/>
      <c r="OZO323" s="2735"/>
      <c r="OZP323" s="2735"/>
      <c r="OZQ323" s="2735"/>
      <c r="OZR323" s="2735"/>
      <c r="OZS323" s="2735"/>
      <c r="OZT323" s="2735"/>
      <c r="OZU323" s="2735"/>
      <c r="OZV323" s="2735"/>
      <c r="OZW323" s="2735"/>
      <c r="OZX323" s="2735"/>
      <c r="OZY323" s="2735"/>
      <c r="OZZ323" s="2735"/>
      <c r="PAA323" s="2735"/>
      <c r="PAB323" s="2735"/>
      <c r="PAC323" s="2735"/>
      <c r="PAD323" s="2735"/>
      <c r="PAE323" s="2735"/>
      <c r="PAF323" s="2735"/>
      <c r="PAG323" s="2735"/>
      <c r="PAH323" s="2735"/>
      <c r="PAI323" s="2735"/>
      <c r="PAJ323" s="2735"/>
      <c r="PAK323" s="2735"/>
      <c r="PAL323" s="2735"/>
      <c r="PAM323" s="2735"/>
      <c r="PAN323" s="2735"/>
      <c r="PAO323" s="2735"/>
      <c r="PAP323" s="2735"/>
      <c r="PAQ323" s="2735"/>
      <c r="PAR323" s="2735"/>
      <c r="PAS323" s="2735"/>
      <c r="PAT323" s="2735"/>
      <c r="PAU323" s="2735"/>
      <c r="PAV323" s="2735"/>
      <c r="PAW323" s="2735"/>
      <c r="PAX323" s="2735"/>
      <c r="PAY323" s="2735"/>
      <c r="PAZ323" s="2735"/>
      <c r="PBA323" s="2735"/>
      <c r="PBB323" s="2735"/>
      <c r="PBC323" s="2735"/>
      <c r="PBD323" s="2735"/>
      <c r="PBE323" s="2735"/>
      <c r="PBF323" s="2735"/>
      <c r="PBG323" s="2735"/>
      <c r="PBH323" s="2735"/>
      <c r="PBI323" s="2735"/>
      <c r="PBJ323" s="2735"/>
      <c r="PBK323" s="2735"/>
      <c r="PBL323" s="2735"/>
      <c r="PBM323" s="2735"/>
      <c r="PBN323" s="2735"/>
      <c r="PBO323" s="2735"/>
      <c r="PBP323" s="2735"/>
      <c r="PBQ323" s="2735"/>
      <c r="PBR323" s="2735"/>
      <c r="PBS323" s="2735"/>
      <c r="PBT323" s="2735"/>
      <c r="PBU323" s="2735"/>
      <c r="PBV323" s="2735"/>
      <c r="PBW323" s="2735"/>
      <c r="PBX323" s="2735"/>
      <c r="PBY323" s="2735"/>
      <c r="PBZ323" s="2735"/>
      <c r="PCA323" s="2735"/>
      <c r="PCB323" s="2735"/>
      <c r="PCC323" s="2735"/>
      <c r="PCD323" s="2735"/>
      <c r="PCE323" s="2735"/>
      <c r="PCF323" s="2735"/>
      <c r="PCG323" s="2735"/>
      <c r="PCH323" s="2735"/>
      <c r="PCI323" s="2735"/>
      <c r="PCJ323" s="2735"/>
      <c r="PCK323" s="2735"/>
      <c r="PCL323" s="2735"/>
      <c r="PCM323" s="2735"/>
      <c r="PCN323" s="2735"/>
      <c r="PCO323" s="2735"/>
      <c r="PCP323" s="2735"/>
      <c r="PCQ323" s="2735"/>
      <c r="PCR323" s="2735"/>
      <c r="PCS323" s="2735"/>
      <c r="PCT323" s="2735"/>
      <c r="PCU323" s="2735"/>
      <c r="PCV323" s="2735"/>
      <c r="PCW323" s="2735"/>
      <c r="PCX323" s="2735"/>
      <c r="PCY323" s="2735"/>
      <c r="PCZ323" s="2735"/>
      <c r="PDA323" s="2735"/>
      <c r="PDB323" s="2735"/>
      <c r="PDC323" s="2735"/>
      <c r="PDD323" s="2735"/>
      <c r="PDE323" s="2735"/>
      <c r="PDF323" s="2735"/>
      <c r="PDG323" s="2735"/>
      <c r="PDH323" s="2735"/>
      <c r="PDI323" s="2735"/>
      <c r="PDJ323" s="2735"/>
      <c r="PDK323" s="2735"/>
      <c r="PDL323" s="2735"/>
      <c r="PDM323" s="2735"/>
      <c r="PDN323" s="2735"/>
      <c r="PDO323" s="2735"/>
      <c r="PDP323" s="2735"/>
      <c r="PDQ323" s="2735"/>
      <c r="PDR323" s="2735"/>
      <c r="PDS323" s="2735"/>
      <c r="PDT323" s="2735"/>
      <c r="PDU323" s="2735"/>
      <c r="PDV323" s="2735"/>
      <c r="PDW323" s="2735"/>
      <c r="PDX323" s="2735"/>
      <c r="PDY323" s="2735"/>
      <c r="PDZ323" s="2735"/>
      <c r="PEA323" s="2735"/>
      <c r="PEB323" s="2735"/>
      <c r="PEC323" s="2735"/>
      <c r="PED323" s="2735"/>
      <c r="PEE323" s="2735"/>
      <c r="PEF323" s="2735"/>
      <c r="PEG323" s="2735"/>
      <c r="PEH323" s="2735"/>
      <c r="PEI323" s="2735"/>
      <c r="PEJ323" s="2735"/>
      <c r="PEK323" s="2735"/>
      <c r="PEL323" s="2735"/>
      <c r="PEM323" s="2735"/>
      <c r="PEN323" s="2735"/>
      <c r="PEO323" s="2735"/>
      <c r="PEP323" s="2735"/>
      <c r="PEQ323" s="2735"/>
      <c r="PER323" s="2735"/>
      <c r="PES323" s="2735"/>
      <c r="PET323" s="2735"/>
      <c r="PEU323" s="2735"/>
      <c r="PEV323" s="2735"/>
      <c r="PEW323" s="2735"/>
      <c r="PEX323" s="2735"/>
      <c r="PEY323" s="2735"/>
      <c r="PEZ323" s="2735"/>
      <c r="PFA323" s="2735"/>
      <c r="PFB323" s="2735"/>
      <c r="PFC323" s="2735"/>
      <c r="PFD323" s="2735"/>
      <c r="PFE323" s="2735"/>
      <c r="PFF323" s="2735"/>
      <c r="PFG323" s="2735"/>
      <c r="PFH323" s="2735"/>
      <c r="PFI323" s="2735"/>
      <c r="PFJ323" s="2735"/>
      <c r="PFK323" s="2735"/>
      <c r="PFL323" s="2735"/>
      <c r="PFM323" s="2735"/>
      <c r="PFN323" s="2735"/>
      <c r="PFO323" s="2735"/>
      <c r="PFP323" s="2735"/>
      <c r="PFQ323" s="2735"/>
      <c r="PFR323" s="2735"/>
      <c r="PFS323" s="2735"/>
      <c r="PFT323" s="2735"/>
      <c r="PFU323" s="2735"/>
      <c r="PFV323" s="2735"/>
      <c r="PFW323" s="2735"/>
      <c r="PFX323" s="2735"/>
      <c r="PFY323" s="2735"/>
      <c r="PFZ323" s="2735"/>
      <c r="PGA323" s="2735"/>
      <c r="PGB323" s="2735"/>
      <c r="PGC323" s="2735"/>
      <c r="PGD323" s="2735"/>
      <c r="PGE323" s="2735"/>
      <c r="PGF323" s="2735"/>
      <c r="PGG323" s="2735"/>
      <c r="PGH323" s="2735"/>
      <c r="PGI323" s="2735"/>
      <c r="PGJ323" s="2735"/>
      <c r="PGK323" s="2735"/>
      <c r="PGL323" s="2735"/>
      <c r="PGM323" s="2735"/>
      <c r="PGN323" s="2735"/>
      <c r="PGO323" s="2735"/>
      <c r="PGP323" s="2735"/>
      <c r="PGQ323" s="2735"/>
      <c r="PGR323" s="2735"/>
      <c r="PGS323" s="2735"/>
      <c r="PGT323" s="2735"/>
      <c r="PGU323" s="2735"/>
      <c r="PGV323" s="2735"/>
      <c r="PGW323" s="2735"/>
      <c r="PGX323" s="2735"/>
      <c r="PGY323" s="2735"/>
      <c r="PGZ323" s="2735"/>
      <c r="PHA323" s="2735"/>
      <c r="PHB323" s="2735"/>
      <c r="PHC323" s="2735"/>
      <c r="PHD323" s="2735"/>
      <c r="PHE323" s="2735"/>
      <c r="PHF323" s="2735"/>
      <c r="PHG323" s="2735"/>
      <c r="PHH323" s="2735"/>
      <c r="PHI323" s="2735"/>
      <c r="PHJ323" s="2735"/>
      <c r="PHK323" s="2735"/>
      <c r="PHL323" s="2735"/>
      <c r="PHM323" s="2735"/>
      <c r="PHN323" s="2735"/>
      <c r="PHO323" s="2735"/>
      <c r="PHP323" s="2735"/>
      <c r="PHQ323" s="2735"/>
      <c r="PHR323" s="2735"/>
      <c r="PHS323" s="2735"/>
      <c r="PHT323" s="2735"/>
      <c r="PHU323" s="2735"/>
      <c r="PHV323" s="2735"/>
      <c r="PHW323" s="2735"/>
      <c r="PHX323" s="2735"/>
      <c r="PHY323" s="2735"/>
      <c r="PHZ323" s="2735"/>
      <c r="PIA323" s="2735"/>
      <c r="PIB323" s="2735"/>
      <c r="PIC323" s="2735"/>
      <c r="PID323" s="2735"/>
      <c r="PIE323" s="2735"/>
      <c r="PIF323" s="2735"/>
      <c r="PIG323" s="2735"/>
      <c r="PIH323" s="2735"/>
      <c r="PII323" s="2735"/>
      <c r="PIJ323" s="2735"/>
      <c r="PIK323" s="2735"/>
      <c r="PIL323" s="2735"/>
      <c r="PIM323" s="2735"/>
      <c r="PIN323" s="2735"/>
      <c r="PIO323" s="2735"/>
      <c r="PIP323" s="2735"/>
      <c r="PIQ323" s="2735"/>
      <c r="PIR323" s="2735"/>
      <c r="PIS323" s="2735"/>
      <c r="PIT323" s="2735"/>
      <c r="PIU323" s="2735"/>
      <c r="PIV323" s="2735"/>
      <c r="PIW323" s="2735"/>
      <c r="PIX323" s="2735"/>
      <c r="PIY323" s="2735"/>
      <c r="PIZ323" s="2735"/>
      <c r="PJA323" s="2735"/>
      <c r="PJB323" s="2735"/>
      <c r="PJC323" s="2735"/>
      <c r="PJD323" s="2735"/>
      <c r="PJE323" s="2735"/>
      <c r="PJF323" s="2735"/>
      <c r="PJG323" s="2735"/>
      <c r="PJH323" s="2735"/>
      <c r="PJI323" s="2735"/>
      <c r="PJJ323" s="2735"/>
      <c r="PJK323" s="2735"/>
      <c r="PJL323" s="2735"/>
      <c r="PJM323" s="2735"/>
      <c r="PJN323" s="2735"/>
      <c r="PJO323" s="2735"/>
      <c r="PJP323" s="2735"/>
      <c r="PJQ323" s="2735"/>
      <c r="PJR323" s="2735"/>
      <c r="PJS323" s="2735"/>
      <c r="PJT323" s="2735"/>
      <c r="PJU323" s="2735"/>
      <c r="PJV323" s="2735"/>
      <c r="PJW323" s="2735"/>
      <c r="PJX323" s="2735"/>
      <c r="PJY323" s="2735"/>
      <c r="PJZ323" s="2735"/>
      <c r="PKA323" s="2735"/>
      <c r="PKB323" s="2735"/>
      <c r="PKC323" s="2735"/>
      <c r="PKD323" s="2735"/>
      <c r="PKE323" s="2735"/>
      <c r="PKF323" s="2735"/>
      <c r="PKG323" s="2735"/>
      <c r="PKH323" s="2735"/>
      <c r="PKI323" s="2735"/>
      <c r="PKJ323" s="2735"/>
      <c r="PKK323" s="2735"/>
      <c r="PKL323" s="2735"/>
      <c r="PKM323" s="2735"/>
      <c r="PKN323" s="2735"/>
      <c r="PKO323" s="2735"/>
      <c r="PKP323" s="2735"/>
      <c r="PKQ323" s="2735"/>
      <c r="PKR323" s="2735"/>
      <c r="PKS323" s="2735"/>
      <c r="PKT323" s="2735"/>
      <c r="PKU323" s="2735"/>
      <c r="PKV323" s="2735"/>
      <c r="PKW323" s="2735"/>
      <c r="PKX323" s="2735"/>
      <c r="PKY323" s="2735"/>
      <c r="PKZ323" s="2735"/>
      <c r="PLA323" s="2735"/>
      <c r="PLB323" s="2735"/>
      <c r="PLC323" s="2735"/>
      <c r="PLD323" s="2735"/>
      <c r="PLE323" s="2735"/>
      <c r="PLF323" s="2735"/>
      <c r="PLG323" s="2735"/>
      <c r="PLH323" s="2735"/>
      <c r="PLI323" s="2735"/>
      <c r="PLJ323" s="2735"/>
      <c r="PLK323" s="2735"/>
      <c r="PLL323" s="2735"/>
      <c r="PLM323" s="2735"/>
      <c r="PLN323" s="2735"/>
      <c r="PLO323" s="2735"/>
      <c r="PLP323" s="2735"/>
      <c r="PLQ323" s="2735"/>
      <c r="PLR323" s="2735"/>
      <c r="PLS323" s="2735"/>
      <c r="PLT323" s="2735"/>
      <c r="PLU323" s="2735"/>
      <c r="PLV323" s="2735"/>
      <c r="PLW323" s="2735"/>
      <c r="PLX323" s="2735"/>
      <c r="PLY323" s="2735"/>
      <c r="PLZ323" s="2735"/>
      <c r="PMA323" s="2735"/>
      <c r="PMB323" s="2735"/>
      <c r="PMC323" s="2735"/>
      <c r="PMD323" s="2735"/>
      <c r="PME323" s="2735"/>
      <c r="PMF323" s="2735"/>
      <c r="PMG323" s="2735"/>
      <c r="PMH323" s="2735"/>
      <c r="PMI323" s="2735"/>
      <c r="PMJ323" s="2735"/>
      <c r="PMK323" s="2735"/>
      <c r="PML323" s="2735"/>
      <c r="PMM323" s="2735"/>
      <c r="PMN323" s="2735"/>
      <c r="PMO323" s="2735"/>
      <c r="PMP323" s="2735"/>
      <c r="PMQ323" s="2735"/>
      <c r="PMR323" s="2735"/>
      <c r="PMS323" s="2735"/>
      <c r="PMT323" s="2735"/>
      <c r="PMU323" s="2735"/>
      <c r="PMV323" s="2735"/>
      <c r="PMW323" s="2735"/>
      <c r="PMX323" s="2735"/>
      <c r="PMY323" s="2735"/>
      <c r="PMZ323" s="2735"/>
      <c r="PNA323" s="2735"/>
      <c r="PNB323" s="2735"/>
      <c r="PNC323" s="2735"/>
      <c r="PND323" s="2735"/>
      <c r="PNE323" s="2735"/>
      <c r="PNF323" s="2735"/>
      <c r="PNG323" s="2735"/>
      <c r="PNH323" s="2735"/>
      <c r="PNI323" s="2735"/>
      <c r="PNJ323" s="2735"/>
      <c r="PNK323" s="2735"/>
      <c r="PNL323" s="2735"/>
      <c r="PNM323" s="2735"/>
      <c r="PNN323" s="2735"/>
      <c r="PNO323" s="2735"/>
      <c r="PNP323" s="2735"/>
      <c r="PNQ323" s="2735"/>
      <c r="PNR323" s="2735"/>
      <c r="PNS323" s="2735"/>
      <c r="PNT323" s="2735"/>
      <c r="PNU323" s="2735"/>
      <c r="PNV323" s="2735"/>
      <c r="PNW323" s="2735"/>
      <c r="PNX323" s="2735"/>
      <c r="PNY323" s="2735"/>
      <c r="PNZ323" s="2735"/>
      <c r="POA323" s="2735"/>
      <c r="POB323" s="2735"/>
      <c r="POC323" s="2735"/>
      <c r="POD323" s="2735"/>
      <c r="POE323" s="2735"/>
      <c r="POF323" s="2735"/>
      <c r="POG323" s="2735"/>
      <c r="POH323" s="2735"/>
      <c r="POI323" s="2735"/>
      <c r="POJ323" s="2735"/>
      <c r="POK323" s="2735"/>
      <c r="POL323" s="2735"/>
      <c r="POM323" s="2735"/>
      <c r="PON323" s="2735"/>
      <c r="POO323" s="2735"/>
      <c r="POP323" s="2735"/>
      <c r="POQ323" s="2735"/>
      <c r="POR323" s="2735"/>
      <c r="POS323" s="2735"/>
      <c r="POT323" s="2735"/>
      <c r="POU323" s="2735"/>
      <c r="POV323" s="2735"/>
      <c r="POW323" s="2735"/>
      <c r="POX323" s="2735"/>
      <c r="POY323" s="2735"/>
      <c r="POZ323" s="2735"/>
      <c r="PPA323" s="2735"/>
      <c r="PPB323" s="2735"/>
      <c r="PPC323" s="2735"/>
      <c r="PPD323" s="2735"/>
      <c r="PPE323" s="2735"/>
      <c r="PPF323" s="2735"/>
      <c r="PPG323" s="2735"/>
      <c r="PPH323" s="2735"/>
      <c r="PPI323" s="2735"/>
      <c r="PPJ323" s="2735"/>
      <c r="PPK323" s="2735"/>
      <c r="PPL323" s="2735"/>
      <c r="PPM323" s="2735"/>
      <c r="PPN323" s="2735"/>
      <c r="PPO323" s="2735"/>
      <c r="PPP323" s="2735"/>
      <c r="PPQ323" s="2735"/>
      <c r="PPR323" s="2735"/>
      <c r="PPS323" s="2735"/>
      <c r="PPT323" s="2735"/>
      <c r="PPU323" s="2735"/>
      <c r="PPV323" s="2735"/>
      <c r="PPW323" s="2735"/>
      <c r="PPX323" s="2735"/>
      <c r="PPY323" s="2735"/>
      <c r="PPZ323" s="2735"/>
      <c r="PQA323" s="2735"/>
      <c r="PQB323" s="2735"/>
      <c r="PQC323" s="2735"/>
      <c r="PQD323" s="2735"/>
      <c r="PQE323" s="2735"/>
      <c r="PQF323" s="2735"/>
      <c r="PQG323" s="2735"/>
      <c r="PQH323" s="2735"/>
      <c r="PQI323" s="2735"/>
      <c r="PQJ323" s="2735"/>
      <c r="PQK323" s="2735"/>
      <c r="PQL323" s="2735"/>
      <c r="PQM323" s="2735"/>
      <c r="PQN323" s="2735"/>
      <c r="PQO323" s="2735"/>
      <c r="PQP323" s="2735"/>
      <c r="PQQ323" s="2735"/>
      <c r="PQR323" s="2735"/>
      <c r="PQS323" s="2735"/>
      <c r="PQT323" s="2735"/>
      <c r="PQU323" s="2735"/>
      <c r="PQV323" s="2735"/>
      <c r="PQW323" s="2735"/>
      <c r="PQX323" s="2735"/>
      <c r="PQY323" s="2735"/>
      <c r="PQZ323" s="2735"/>
      <c r="PRA323" s="2735"/>
      <c r="PRB323" s="2735"/>
      <c r="PRC323" s="2735"/>
      <c r="PRD323" s="2735"/>
      <c r="PRE323" s="2735"/>
      <c r="PRF323" s="2735"/>
      <c r="PRG323" s="2735"/>
      <c r="PRH323" s="2735"/>
      <c r="PRI323" s="2735"/>
      <c r="PRJ323" s="2735"/>
      <c r="PRK323" s="2735"/>
      <c r="PRL323" s="2735"/>
      <c r="PRM323" s="2735"/>
      <c r="PRN323" s="2735"/>
      <c r="PRO323" s="2735"/>
      <c r="PRP323" s="2735"/>
      <c r="PRQ323" s="2735"/>
      <c r="PRR323" s="2735"/>
      <c r="PRS323" s="2735"/>
      <c r="PRT323" s="2735"/>
      <c r="PRU323" s="2735"/>
      <c r="PRV323" s="2735"/>
      <c r="PRW323" s="2735"/>
      <c r="PRX323" s="2735"/>
      <c r="PRY323" s="2735"/>
      <c r="PRZ323" s="2735"/>
      <c r="PSA323" s="2735"/>
      <c r="PSB323" s="2735"/>
      <c r="PSC323" s="2735"/>
      <c r="PSD323" s="2735"/>
      <c r="PSE323" s="2735"/>
      <c r="PSF323" s="2735"/>
      <c r="PSG323" s="2735"/>
      <c r="PSH323" s="2735"/>
      <c r="PSI323" s="2735"/>
      <c r="PSJ323" s="2735"/>
      <c r="PSK323" s="2735"/>
      <c r="PSL323" s="2735"/>
      <c r="PSM323" s="2735"/>
      <c r="PSN323" s="2735"/>
      <c r="PSO323" s="2735"/>
      <c r="PSP323" s="2735"/>
      <c r="PSQ323" s="2735"/>
      <c r="PSR323" s="2735"/>
      <c r="PSS323" s="2735"/>
      <c r="PST323" s="2735"/>
      <c r="PSU323" s="2735"/>
      <c r="PSV323" s="2735"/>
      <c r="PSW323" s="2735"/>
      <c r="PSX323" s="2735"/>
      <c r="PSY323" s="2735"/>
      <c r="PSZ323" s="2735"/>
      <c r="PTA323" s="2735"/>
      <c r="PTB323" s="2735"/>
      <c r="PTC323" s="2735"/>
      <c r="PTD323" s="2735"/>
      <c r="PTE323" s="2735"/>
      <c r="PTF323" s="2735"/>
      <c r="PTG323" s="2735"/>
      <c r="PTH323" s="2735"/>
      <c r="PTI323" s="2735"/>
      <c r="PTJ323" s="2735"/>
      <c r="PTK323" s="2735"/>
      <c r="PTL323" s="2735"/>
      <c r="PTM323" s="2735"/>
      <c r="PTN323" s="2735"/>
      <c r="PTO323" s="2735"/>
      <c r="PTP323" s="2735"/>
      <c r="PTQ323" s="2735"/>
      <c r="PTR323" s="2735"/>
      <c r="PTS323" s="2735"/>
      <c r="PTT323" s="2735"/>
      <c r="PTU323" s="2735"/>
      <c r="PTV323" s="2735"/>
      <c r="PTW323" s="2735"/>
      <c r="PTX323" s="2735"/>
      <c r="PTY323" s="2735"/>
      <c r="PTZ323" s="2735"/>
      <c r="PUA323" s="2735"/>
      <c r="PUB323" s="2735"/>
      <c r="PUC323" s="2735"/>
      <c r="PUD323" s="2735"/>
      <c r="PUE323" s="2735"/>
      <c r="PUF323" s="2735"/>
      <c r="PUG323" s="2735"/>
      <c r="PUH323" s="2735"/>
      <c r="PUI323" s="2735"/>
      <c r="PUJ323" s="2735"/>
      <c r="PUK323" s="2735"/>
      <c r="PUL323" s="2735"/>
      <c r="PUM323" s="2735"/>
      <c r="PUN323" s="2735"/>
      <c r="PUO323" s="2735"/>
      <c r="PUP323" s="2735"/>
      <c r="PUQ323" s="2735"/>
      <c r="PUR323" s="2735"/>
      <c r="PUS323" s="2735"/>
      <c r="PUT323" s="2735"/>
      <c r="PUU323" s="2735"/>
      <c r="PUV323" s="2735"/>
      <c r="PUW323" s="2735"/>
      <c r="PUX323" s="2735"/>
      <c r="PUY323" s="2735"/>
      <c r="PUZ323" s="2735"/>
      <c r="PVA323" s="2735"/>
      <c r="PVB323" s="2735"/>
      <c r="PVC323" s="2735"/>
      <c r="PVD323" s="2735"/>
      <c r="PVE323" s="2735"/>
      <c r="PVF323" s="2735"/>
      <c r="PVG323" s="2735"/>
      <c r="PVH323" s="2735"/>
      <c r="PVI323" s="2735"/>
      <c r="PVJ323" s="2735"/>
      <c r="PVK323" s="2735"/>
      <c r="PVL323" s="2735"/>
      <c r="PVM323" s="2735"/>
      <c r="PVN323" s="2735"/>
      <c r="PVO323" s="2735"/>
      <c r="PVP323" s="2735"/>
      <c r="PVQ323" s="2735"/>
      <c r="PVR323" s="2735"/>
      <c r="PVS323" s="2735"/>
      <c r="PVT323" s="2735"/>
      <c r="PVU323" s="2735"/>
      <c r="PVV323" s="2735"/>
      <c r="PVW323" s="2735"/>
      <c r="PVX323" s="2735"/>
      <c r="PVY323" s="2735"/>
      <c r="PVZ323" s="2735"/>
      <c r="PWA323" s="2735"/>
      <c r="PWB323" s="2735"/>
      <c r="PWC323" s="2735"/>
      <c r="PWD323" s="2735"/>
      <c r="PWE323" s="2735"/>
      <c r="PWF323" s="2735"/>
      <c r="PWG323" s="2735"/>
      <c r="PWH323" s="2735"/>
      <c r="PWI323" s="2735"/>
      <c r="PWJ323" s="2735"/>
      <c r="PWK323" s="2735"/>
      <c r="PWL323" s="2735"/>
      <c r="PWM323" s="2735"/>
      <c r="PWN323" s="2735"/>
      <c r="PWO323" s="2735"/>
      <c r="PWP323" s="2735"/>
      <c r="PWQ323" s="2735"/>
      <c r="PWR323" s="2735"/>
      <c r="PWS323" s="2735"/>
      <c r="PWT323" s="2735"/>
      <c r="PWU323" s="2735"/>
      <c r="PWV323" s="2735"/>
      <c r="PWW323" s="2735"/>
      <c r="PWX323" s="2735"/>
      <c r="PWY323" s="2735"/>
      <c r="PWZ323" s="2735"/>
      <c r="PXA323" s="2735"/>
      <c r="PXB323" s="2735"/>
      <c r="PXC323" s="2735"/>
      <c r="PXD323" s="2735"/>
      <c r="PXE323" s="2735"/>
      <c r="PXF323" s="2735"/>
      <c r="PXG323" s="2735"/>
      <c r="PXH323" s="2735"/>
      <c r="PXI323" s="2735"/>
      <c r="PXJ323" s="2735"/>
      <c r="PXK323" s="2735"/>
      <c r="PXL323" s="2735"/>
      <c r="PXM323" s="2735"/>
      <c r="PXN323" s="2735"/>
      <c r="PXO323" s="2735"/>
      <c r="PXP323" s="2735"/>
      <c r="PXQ323" s="2735"/>
      <c r="PXR323" s="2735"/>
      <c r="PXS323" s="2735"/>
      <c r="PXT323" s="2735"/>
      <c r="PXU323" s="2735"/>
      <c r="PXV323" s="2735"/>
      <c r="PXW323" s="2735"/>
      <c r="PXX323" s="2735"/>
      <c r="PXY323" s="2735"/>
      <c r="PXZ323" s="2735"/>
      <c r="PYA323" s="2735"/>
      <c r="PYB323" s="2735"/>
      <c r="PYC323" s="2735"/>
      <c r="PYD323" s="2735"/>
      <c r="PYE323" s="2735"/>
      <c r="PYF323" s="2735"/>
      <c r="PYG323" s="2735"/>
      <c r="PYH323" s="2735"/>
      <c r="PYI323" s="2735"/>
      <c r="PYJ323" s="2735"/>
      <c r="PYK323" s="2735"/>
      <c r="PYL323" s="2735"/>
      <c r="PYM323" s="2735"/>
      <c r="PYN323" s="2735"/>
      <c r="PYO323" s="2735"/>
      <c r="PYP323" s="2735"/>
      <c r="PYQ323" s="2735"/>
      <c r="PYR323" s="2735"/>
      <c r="PYS323" s="2735"/>
      <c r="PYT323" s="2735"/>
      <c r="PYU323" s="2735"/>
      <c r="PYV323" s="2735"/>
      <c r="PYW323" s="2735"/>
      <c r="PYX323" s="2735"/>
      <c r="PYY323" s="2735"/>
      <c r="PYZ323" s="2735"/>
      <c r="PZA323" s="2735"/>
      <c r="PZB323" s="2735"/>
      <c r="PZC323" s="2735"/>
      <c r="PZD323" s="2735"/>
      <c r="PZE323" s="2735"/>
      <c r="PZF323" s="2735"/>
      <c r="PZG323" s="2735"/>
      <c r="PZH323" s="2735"/>
      <c r="PZI323" s="2735"/>
      <c r="PZJ323" s="2735"/>
      <c r="PZK323" s="2735"/>
      <c r="PZL323" s="2735"/>
      <c r="PZM323" s="2735"/>
      <c r="PZN323" s="2735"/>
      <c r="PZO323" s="2735"/>
      <c r="PZP323" s="2735"/>
      <c r="PZQ323" s="2735"/>
      <c r="PZR323" s="2735"/>
      <c r="PZS323" s="2735"/>
      <c r="PZT323" s="2735"/>
      <c r="PZU323" s="2735"/>
      <c r="PZV323" s="2735"/>
      <c r="PZW323" s="2735"/>
      <c r="PZX323" s="2735"/>
      <c r="PZY323" s="2735"/>
      <c r="PZZ323" s="2735"/>
      <c r="QAA323" s="2735"/>
      <c r="QAB323" s="2735"/>
      <c r="QAC323" s="2735"/>
      <c r="QAD323" s="2735"/>
      <c r="QAE323" s="2735"/>
      <c r="QAF323" s="2735"/>
      <c r="QAG323" s="2735"/>
      <c r="QAH323" s="2735"/>
      <c r="QAI323" s="2735"/>
      <c r="QAJ323" s="2735"/>
      <c r="QAK323" s="2735"/>
      <c r="QAL323" s="2735"/>
      <c r="QAM323" s="2735"/>
      <c r="QAN323" s="2735"/>
      <c r="QAO323" s="2735"/>
      <c r="QAP323" s="2735"/>
      <c r="QAQ323" s="2735"/>
      <c r="QAR323" s="2735"/>
      <c r="QAS323" s="2735"/>
      <c r="QAT323" s="2735"/>
      <c r="QAU323" s="2735"/>
      <c r="QAV323" s="2735"/>
      <c r="QAW323" s="2735"/>
      <c r="QAX323" s="2735"/>
      <c r="QAY323" s="2735"/>
      <c r="QAZ323" s="2735"/>
      <c r="QBA323" s="2735"/>
      <c r="QBB323" s="2735"/>
      <c r="QBC323" s="2735"/>
      <c r="QBD323" s="2735"/>
      <c r="QBE323" s="2735"/>
      <c r="QBF323" s="2735"/>
      <c r="QBG323" s="2735"/>
      <c r="QBH323" s="2735"/>
      <c r="QBI323" s="2735"/>
      <c r="QBJ323" s="2735"/>
      <c r="QBK323" s="2735"/>
      <c r="QBL323" s="2735"/>
      <c r="QBM323" s="2735"/>
      <c r="QBN323" s="2735"/>
      <c r="QBO323" s="2735"/>
      <c r="QBP323" s="2735"/>
      <c r="QBQ323" s="2735"/>
      <c r="QBR323" s="2735"/>
      <c r="QBS323" s="2735"/>
      <c r="QBT323" s="2735"/>
      <c r="QBU323" s="2735"/>
      <c r="QBV323" s="2735"/>
      <c r="QBW323" s="2735"/>
      <c r="QBX323" s="2735"/>
      <c r="QBY323" s="2735"/>
      <c r="QBZ323" s="2735"/>
      <c r="QCA323" s="2735"/>
      <c r="QCB323" s="2735"/>
      <c r="QCC323" s="2735"/>
      <c r="QCD323" s="2735"/>
      <c r="QCE323" s="2735"/>
      <c r="QCF323" s="2735"/>
      <c r="QCG323" s="2735"/>
      <c r="QCH323" s="2735"/>
      <c r="QCI323" s="2735"/>
      <c r="QCJ323" s="2735"/>
      <c r="QCK323" s="2735"/>
      <c r="QCL323" s="2735"/>
      <c r="QCM323" s="2735"/>
      <c r="QCN323" s="2735"/>
      <c r="QCO323" s="2735"/>
      <c r="QCP323" s="2735"/>
      <c r="QCQ323" s="2735"/>
      <c r="QCR323" s="2735"/>
      <c r="QCS323" s="2735"/>
      <c r="QCT323" s="2735"/>
      <c r="QCU323" s="2735"/>
      <c r="QCV323" s="2735"/>
      <c r="QCW323" s="2735"/>
      <c r="QCX323" s="2735"/>
      <c r="QCY323" s="2735"/>
      <c r="QCZ323" s="2735"/>
      <c r="QDA323" s="2735"/>
      <c r="QDB323" s="2735"/>
      <c r="QDC323" s="2735"/>
      <c r="QDD323" s="2735"/>
      <c r="QDE323" s="2735"/>
      <c r="QDF323" s="2735"/>
      <c r="QDG323" s="2735"/>
      <c r="QDH323" s="2735"/>
      <c r="QDI323" s="2735"/>
      <c r="QDJ323" s="2735"/>
      <c r="QDK323" s="2735"/>
      <c r="QDL323" s="2735"/>
      <c r="QDM323" s="2735"/>
      <c r="QDN323" s="2735"/>
      <c r="QDO323" s="2735"/>
      <c r="QDP323" s="2735"/>
      <c r="QDQ323" s="2735"/>
      <c r="QDR323" s="2735"/>
      <c r="QDS323" s="2735"/>
      <c r="QDT323" s="2735"/>
      <c r="QDU323" s="2735"/>
      <c r="QDV323" s="2735"/>
      <c r="QDW323" s="2735"/>
      <c r="QDX323" s="2735"/>
      <c r="QDY323" s="2735"/>
      <c r="QDZ323" s="2735"/>
      <c r="QEA323" s="2735"/>
      <c r="QEB323" s="2735"/>
      <c r="QEC323" s="2735"/>
      <c r="QED323" s="2735"/>
      <c r="QEE323" s="2735"/>
      <c r="QEF323" s="2735"/>
      <c r="QEG323" s="2735"/>
      <c r="QEH323" s="2735"/>
      <c r="QEI323" s="2735"/>
      <c r="QEJ323" s="2735"/>
      <c r="QEK323" s="2735"/>
      <c r="QEL323" s="2735"/>
      <c r="QEM323" s="2735"/>
      <c r="QEN323" s="2735"/>
      <c r="QEO323" s="2735"/>
      <c r="QEP323" s="2735"/>
      <c r="QEQ323" s="2735"/>
      <c r="QER323" s="2735"/>
      <c r="QES323" s="2735"/>
      <c r="QET323" s="2735"/>
      <c r="QEU323" s="2735"/>
      <c r="QEV323" s="2735"/>
      <c r="QEW323" s="2735"/>
      <c r="QEX323" s="2735"/>
      <c r="QEY323" s="2735"/>
      <c r="QEZ323" s="2735"/>
      <c r="QFA323" s="2735"/>
      <c r="QFB323" s="2735"/>
      <c r="QFC323" s="2735"/>
      <c r="QFD323" s="2735"/>
      <c r="QFE323" s="2735"/>
      <c r="QFF323" s="2735"/>
      <c r="QFG323" s="2735"/>
      <c r="QFH323" s="2735"/>
      <c r="QFI323" s="2735"/>
      <c r="QFJ323" s="2735"/>
      <c r="QFK323" s="2735"/>
      <c r="QFL323" s="2735"/>
      <c r="QFM323" s="2735"/>
      <c r="QFN323" s="2735"/>
      <c r="QFO323" s="2735"/>
      <c r="QFP323" s="2735"/>
      <c r="QFQ323" s="2735"/>
      <c r="QFR323" s="2735"/>
      <c r="QFS323" s="2735"/>
      <c r="QFT323" s="2735"/>
      <c r="QFU323" s="2735"/>
      <c r="QFV323" s="2735"/>
      <c r="QFW323" s="2735"/>
      <c r="QFX323" s="2735"/>
      <c r="QFY323" s="2735"/>
      <c r="QFZ323" s="2735"/>
      <c r="QGA323" s="2735"/>
      <c r="QGB323" s="2735"/>
      <c r="QGC323" s="2735"/>
      <c r="QGD323" s="2735"/>
      <c r="QGE323" s="2735"/>
      <c r="QGF323" s="2735"/>
      <c r="QGG323" s="2735"/>
      <c r="QGH323" s="2735"/>
      <c r="QGI323" s="2735"/>
      <c r="QGJ323" s="2735"/>
      <c r="QGK323" s="2735"/>
      <c r="QGL323" s="2735"/>
      <c r="QGM323" s="2735"/>
      <c r="QGN323" s="2735"/>
      <c r="QGO323" s="2735"/>
      <c r="QGP323" s="2735"/>
      <c r="QGQ323" s="2735"/>
      <c r="QGR323" s="2735"/>
      <c r="QGS323" s="2735"/>
      <c r="QGT323" s="2735"/>
      <c r="QGU323" s="2735"/>
      <c r="QGV323" s="2735"/>
      <c r="QGW323" s="2735"/>
      <c r="QGX323" s="2735"/>
      <c r="QGY323" s="2735"/>
      <c r="QGZ323" s="2735"/>
      <c r="QHA323" s="2735"/>
      <c r="QHB323" s="2735"/>
      <c r="QHC323" s="2735"/>
      <c r="QHD323" s="2735"/>
      <c r="QHE323" s="2735"/>
      <c r="QHF323" s="2735"/>
      <c r="QHG323" s="2735"/>
      <c r="QHH323" s="2735"/>
      <c r="QHI323" s="2735"/>
      <c r="QHJ323" s="2735"/>
      <c r="QHK323" s="2735"/>
      <c r="QHL323" s="2735"/>
      <c r="QHM323" s="2735"/>
      <c r="QHN323" s="2735"/>
      <c r="QHO323" s="2735"/>
      <c r="QHP323" s="2735"/>
      <c r="QHQ323" s="2735"/>
      <c r="QHR323" s="2735"/>
      <c r="QHS323" s="2735"/>
      <c r="QHT323" s="2735"/>
      <c r="QHU323" s="2735"/>
      <c r="QHV323" s="2735"/>
      <c r="QHW323" s="2735"/>
      <c r="QHX323" s="2735"/>
      <c r="QHY323" s="2735"/>
      <c r="QHZ323" s="2735"/>
      <c r="QIA323" s="2735"/>
      <c r="QIB323" s="2735"/>
      <c r="QIC323" s="2735"/>
      <c r="QID323" s="2735"/>
      <c r="QIE323" s="2735"/>
      <c r="QIF323" s="2735"/>
      <c r="QIG323" s="2735"/>
      <c r="QIH323" s="2735"/>
      <c r="QII323" s="2735"/>
      <c r="QIJ323" s="2735"/>
      <c r="QIK323" s="2735"/>
      <c r="QIL323" s="2735"/>
      <c r="QIM323" s="2735"/>
      <c r="QIN323" s="2735"/>
      <c r="QIO323" s="2735"/>
      <c r="QIP323" s="2735"/>
      <c r="QIQ323" s="2735"/>
      <c r="QIR323" s="2735"/>
      <c r="QIS323" s="2735"/>
      <c r="QIT323" s="2735"/>
      <c r="QIU323" s="2735"/>
      <c r="QIV323" s="2735"/>
      <c r="QIW323" s="2735"/>
      <c r="QIX323" s="2735"/>
      <c r="QIY323" s="2735"/>
      <c r="QIZ323" s="2735"/>
      <c r="QJA323" s="2735"/>
      <c r="QJB323" s="2735"/>
      <c r="QJC323" s="2735"/>
      <c r="QJD323" s="2735"/>
      <c r="QJE323" s="2735"/>
      <c r="QJF323" s="2735"/>
      <c r="QJG323" s="2735"/>
      <c r="QJH323" s="2735"/>
      <c r="QJI323" s="2735"/>
      <c r="QJJ323" s="2735"/>
      <c r="QJK323" s="2735"/>
      <c r="QJL323" s="2735"/>
      <c r="QJM323" s="2735"/>
      <c r="QJN323" s="2735"/>
      <c r="QJO323" s="2735"/>
      <c r="QJP323" s="2735"/>
      <c r="QJQ323" s="2735"/>
      <c r="QJR323" s="2735"/>
      <c r="QJS323" s="2735"/>
      <c r="QJT323" s="2735"/>
      <c r="QJU323" s="2735"/>
      <c r="QJV323" s="2735"/>
      <c r="QJW323" s="2735"/>
      <c r="QJX323" s="2735"/>
      <c r="QJY323" s="2735"/>
      <c r="QJZ323" s="2735"/>
      <c r="QKA323" s="2735"/>
      <c r="QKB323" s="2735"/>
      <c r="QKC323" s="2735"/>
      <c r="QKD323" s="2735"/>
      <c r="QKE323" s="2735"/>
      <c r="QKF323" s="2735"/>
      <c r="QKG323" s="2735"/>
      <c r="QKH323" s="2735"/>
      <c r="QKI323" s="2735"/>
      <c r="QKJ323" s="2735"/>
      <c r="QKK323" s="2735"/>
      <c r="QKL323" s="2735"/>
      <c r="QKM323" s="2735"/>
      <c r="QKN323" s="2735"/>
      <c r="QKO323" s="2735"/>
      <c r="QKP323" s="2735"/>
      <c r="QKQ323" s="2735"/>
      <c r="QKR323" s="2735"/>
      <c r="QKS323" s="2735"/>
      <c r="QKT323" s="2735"/>
      <c r="QKU323" s="2735"/>
      <c r="QKV323" s="2735"/>
      <c r="QKW323" s="2735"/>
      <c r="QKX323" s="2735"/>
      <c r="QKY323" s="2735"/>
      <c r="QKZ323" s="2735"/>
      <c r="QLA323" s="2735"/>
      <c r="QLB323" s="2735"/>
      <c r="QLC323" s="2735"/>
      <c r="QLD323" s="2735"/>
      <c r="QLE323" s="2735"/>
      <c r="QLF323" s="2735"/>
      <c r="QLG323" s="2735"/>
      <c r="QLH323" s="2735"/>
      <c r="QLI323" s="2735"/>
      <c r="QLJ323" s="2735"/>
      <c r="QLK323" s="2735"/>
      <c r="QLL323" s="2735"/>
      <c r="QLM323" s="2735"/>
      <c r="QLN323" s="2735"/>
      <c r="QLO323" s="2735"/>
      <c r="QLP323" s="2735"/>
      <c r="QLQ323" s="2735"/>
      <c r="QLR323" s="2735"/>
      <c r="QLS323" s="2735"/>
      <c r="QLT323" s="2735"/>
      <c r="QLU323" s="2735"/>
      <c r="QLV323" s="2735"/>
      <c r="QLW323" s="2735"/>
      <c r="QLX323" s="2735"/>
      <c r="QLY323" s="2735"/>
      <c r="QLZ323" s="2735"/>
      <c r="QMA323" s="2735"/>
      <c r="QMB323" s="2735"/>
      <c r="QMC323" s="2735"/>
      <c r="QMD323" s="2735"/>
      <c r="QME323" s="2735"/>
      <c r="QMF323" s="2735"/>
      <c r="QMG323" s="2735"/>
      <c r="QMH323" s="2735"/>
      <c r="QMI323" s="2735"/>
      <c r="QMJ323" s="2735"/>
      <c r="QMK323" s="2735"/>
      <c r="QML323" s="2735"/>
      <c r="QMM323" s="2735"/>
      <c r="QMN323" s="2735"/>
      <c r="QMO323" s="2735"/>
      <c r="QMP323" s="2735"/>
      <c r="QMQ323" s="2735"/>
      <c r="QMR323" s="2735"/>
      <c r="QMS323" s="2735"/>
      <c r="QMT323" s="2735"/>
      <c r="QMU323" s="2735"/>
      <c r="QMV323" s="2735"/>
      <c r="QMW323" s="2735"/>
      <c r="QMX323" s="2735"/>
      <c r="QMY323" s="2735"/>
      <c r="QMZ323" s="2735"/>
      <c r="QNA323" s="2735"/>
      <c r="QNB323" s="2735"/>
      <c r="QNC323" s="2735"/>
      <c r="QND323" s="2735"/>
      <c r="QNE323" s="2735"/>
      <c r="QNF323" s="2735"/>
      <c r="QNG323" s="2735"/>
      <c r="QNH323" s="2735"/>
      <c r="QNI323" s="2735"/>
      <c r="QNJ323" s="2735"/>
      <c r="QNK323" s="2735"/>
      <c r="QNL323" s="2735"/>
      <c r="QNM323" s="2735"/>
      <c r="QNN323" s="2735"/>
      <c r="QNO323" s="2735"/>
      <c r="QNP323" s="2735"/>
      <c r="QNQ323" s="2735"/>
      <c r="QNR323" s="2735"/>
      <c r="QNS323" s="2735"/>
      <c r="QNT323" s="2735"/>
      <c r="QNU323" s="2735"/>
      <c r="QNV323" s="2735"/>
      <c r="QNW323" s="2735"/>
      <c r="QNX323" s="2735"/>
      <c r="QNY323" s="2735"/>
      <c r="QNZ323" s="2735"/>
      <c r="QOA323" s="2735"/>
      <c r="QOB323" s="2735"/>
      <c r="QOC323" s="2735"/>
      <c r="QOD323" s="2735"/>
      <c r="QOE323" s="2735"/>
      <c r="QOF323" s="2735"/>
      <c r="QOG323" s="2735"/>
      <c r="QOH323" s="2735"/>
      <c r="QOI323" s="2735"/>
      <c r="QOJ323" s="2735"/>
      <c r="QOK323" s="2735"/>
      <c r="QOL323" s="2735"/>
      <c r="QOM323" s="2735"/>
      <c r="QON323" s="2735"/>
      <c r="QOO323" s="2735"/>
      <c r="QOP323" s="2735"/>
      <c r="QOQ323" s="2735"/>
      <c r="QOR323" s="2735"/>
      <c r="QOS323" s="2735"/>
      <c r="QOT323" s="2735"/>
      <c r="QOU323" s="2735"/>
      <c r="QOV323" s="2735"/>
      <c r="QOW323" s="2735"/>
      <c r="QOX323" s="2735"/>
      <c r="QOY323" s="2735"/>
      <c r="QOZ323" s="2735"/>
      <c r="QPA323" s="2735"/>
      <c r="QPB323" s="2735"/>
      <c r="QPC323" s="2735"/>
      <c r="QPD323" s="2735"/>
      <c r="QPE323" s="2735"/>
      <c r="QPF323" s="2735"/>
      <c r="QPG323" s="2735"/>
      <c r="QPH323" s="2735"/>
      <c r="QPI323" s="2735"/>
      <c r="QPJ323" s="2735"/>
      <c r="QPK323" s="2735"/>
      <c r="QPL323" s="2735"/>
      <c r="QPM323" s="2735"/>
      <c r="QPN323" s="2735"/>
      <c r="QPO323" s="2735"/>
      <c r="QPP323" s="2735"/>
      <c r="QPQ323" s="2735"/>
      <c r="QPR323" s="2735"/>
      <c r="QPS323" s="2735"/>
      <c r="QPT323" s="2735"/>
      <c r="QPU323" s="2735"/>
      <c r="QPV323" s="2735"/>
      <c r="QPW323" s="2735"/>
      <c r="QPX323" s="2735"/>
      <c r="QPY323" s="2735"/>
      <c r="QPZ323" s="2735"/>
      <c r="QQA323" s="2735"/>
      <c r="QQB323" s="2735"/>
      <c r="QQC323" s="2735"/>
      <c r="QQD323" s="2735"/>
      <c r="QQE323" s="2735"/>
      <c r="QQF323" s="2735"/>
      <c r="QQG323" s="2735"/>
      <c r="QQH323" s="2735"/>
      <c r="QQI323" s="2735"/>
      <c r="QQJ323" s="2735"/>
      <c r="QQK323" s="2735"/>
      <c r="QQL323" s="2735"/>
      <c r="QQM323" s="2735"/>
      <c r="QQN323" s="2735"/>
      <c r="QQO323" s="2735"/>
      <c r="QQP323" s="2735"/>
      <c r="QQQ323" s="2735"/>
      <c r="QQR323" s="2735"/>
      <c r="QQS323" s="2735"/>
      <c r="QQT323" s="2735"/>
      <c r="QQU323" s="2735"/>
      <c r="QQV323" s="2735"/>
      <c r="QQW323" s="2735"/>
      <c r="QQX323" s="2735"/>
      <c r="QQY323" s="2735"/>
      <c r="QQZ323" s="2735"/>
      <c r="QRA323" s="2735"/>
      <c r="QRB323" s="2735"/>
      <c r="QRC323" s="2735"/>
      <c r="QRD323" s="2735"/>
      <c r="QRE323" s="2735"/>
      <c r="QRF323" s="2735"/>
      <c r="QRG323" s="2735"/>
      <c r="QRH323" s="2735"/>
      <c r="QRI323" s="2735"/>
      <c r="QRJ323" s="2735"/>
      <c r="QRK323" s="2735"/>
      <c r="QRL323" s="2735"/>
      <c r="QRM323" s="2735"/>
      <c r="QRN323" s="2735"/>
      <c r="QRO323" s="2735"/>
      <c r="QRP323" s="2735"/>
      <c r="QRQ323" s="2735"/>
      <c r="QRR323" s="2735"/>
      <c r="QRS323" s="2735"/>
      <c r="QRT323" s="2735"/>
      <c r="QRU323" s="2735"/>
      <c r="QRV323" s="2735"/>
      <c r="QRW323" s="2735"/>
      <c r="QRX323" s="2735"/>
      <c r="QRY323" s="2735"/>
      <c r="QRZ323" s="2735"/>
      <c r="QSA323" s="2735"/>
      <c r="QSB323" s="2735"/>
      <c r="QSC323" s="2735"/>
      <c r="QSD323" s="2735"/>
      <c r="QSE323" s="2735"/>
      <c r="QSF323" s="2735"/>
      <c r="QSG323" s="2735"/>
      <c r="QSH323" s="2735"/>
      <c r="QSI323" s="2735"/>
      <c r="QSJ323" s="2735"/>
      <c r="QSK323" s="2735"/>
      <c r="QSL323" s="2735"/>
      <c r="QSM323" s="2735"/>
      <c r="QSN323" s="2735"/>
      <c r="QSO323" s="2735"/>
      <c r="QSP323" s="2735"/>
      <c r="QSQ323" s="2735"/>
      <c r="QSR323" s="2735"/>
      <c r="QSS323" s="2735"/>
      <c r="QST323" s="2735"/>
      <c r="QSU323" s="2735"/>
      <c r="QSV323" s="2735"/>
      <c r="QSW323" s="2735"/>
      <c r="QSX323" s="2735"/>
      <c r="QSY323" s="2735"/>
      <c r="QSZ323" s="2735"/>
      <c r="QTA323" s="2735"/>
      <c r="QTB323" s="2735"/>
      <c r="QTC323" s="2735"/>
      <c r="QTD323" s="2735"/>
      <c r="QTE323" s="2735"/>
      <c r="QTF323" s="2735"/>
      <c r="QTG323" s="2735"/>
      <c r="QTH323" s="2735"/>
      <c r="QTI323" s="2735"/>
      <c r="QTJ323" s="2735"/>
      <c r="QTK323" s="2735"/>
      <c r="QTL323" s="2735"/>
      <c r="QTM323" s="2735"/>
      <c r="QTN323" s="2735"/>
      <c r="QTO323" s="2735"/>
      <c r="QTP323" s="2735"/>
      <c r="QTQ323" s="2735"/>
      <c r="QTR323" s="2735"/>
      <c r="QTS323" s="2735"/>
      <c r="QTT323" s="2735"/>
      <c r="QTU323" s="2735"/>
      <c r="QTV323" s="2735"/>
      <c r="QTW323" s="2735"/>
      <c r="QTX323" s="2735"/>
      <c r="QTY323" s="2735"/>
      <c r="QTZ323" s="2735"/>
      <c r="QUA323" s="2735"/>
      <c r="QUB323" s="2735"/>
      <c r="QUC323" s="2735"/>
      <c r="QUD323" s="2735"/>
      <c r="QUE323" s="2735"/>
      <c r="QUF323" s="2735"/>
      <c r="QUG323" s="2735"/>
      <c r="QUH323" s="2735"/>
      <c r="QUI323" s="2735"/>
      <c r="QUJ323" s="2735"/>
      <c r="QUK323" s="2735"/>
      <c r="QUL323" s="2735"/>
      <c r="QUM323" s="2735"/>
      <c r="QUN323" s="2735"/>
      <c r="QUO323" s="2735"/>
      <c r="QUP323" s="2735"/>
      <c r="QUQ323" s="2735"/>
      <c r="QUR323" s="2735"/>
      <c r="QUS323" s="2735"/>
      <c r="QUT323" s="2735"/>
      <c r="QUU323" s="2735"/>
      <c r="QUV323" s="2735"/>
      <c r="QUW323" s="2735"/>
      <c r="QUX323" s="2735"/>
      <c r="QUY323" s="2735"/>
      <c r="QUZ323" s="2735"/>
      <c r="QVA323" s="2735"/>
      <c r="QVB323" s="2735"/>
      <c r="QVC323" s="2735"/>
      <c r="QVD323" s="2735"/>
      <c r="QVE323" s="2735"/>
      <c r="QVF323" s="2735"/>
      <c r="QVG323" s="2735"/>
      <c r="QVH323" s="2735"/>
      <c r="QVI323" s="2735"/>
      <c r="QVJ323" s="2735"/>
      <c r="QVK323" s="2735"/>
      <c r="QVL323" s="2735"/>
      <c r="QVM323" s="2735"/>
      <c r="QVN323" s="2735"/>
      <c r="QVO323" s="2735"/>
      <c r="QVP323" s="2735"/>
      <c r="QVQ323" s="2735"/>
      <c r="QVR323" s="2735"/>
      <c r="QVS323" s="2735"/>
      <c r="QVT323" s="2735"/>
      <c r="QVU323" s="2735"/>
      <c r="QVV323" s="2735"/>
      <c r="QVW323" s="2735"/>
      <c r="QVX323" s="2735"/>
      <c r="QVY323" s="2735"/>
      <c r="QVZ323" s="2735"/>
      <c r="QWA323" s="2735"/>
      <c r="QWB323" s="2735"/>
      <c r="QWC323" s="2735"/>
      <c r="QWD323" s="2735"/>
      <c r="QWE323" s="2735"/>
      <c r="QWF323" s="2735"/>
      <c r="QWG323" s="2735"/>
      <c r="QWH323" s="2735"/>
      <c r="QWI323" s="2735"/>
      <c r="QWJ323" s="2735"/>
      <c r="QWK323" s="2735"/>
      <c r="QWL323" s="2735"/>
      <c r="QWM323" s="2735"/>
      <c r="QWN323" s="2735"/>
      <c r="QWO323" s="2735"/>
      <c r="QWP323" s="2735"/>
      <c r="QWQ323" s="2735"/>
      <c r="QWR323" s="2735"/>
      <c r="QWS323" s="2735"/>
      <c r="QWT323" s="2735"/>
      <c r="QWU323" s="2735"/>
      <c r="QWV323" s="2735"/>
      <c r="QWW323" s="2735"/>
      <c r="QWX323" s="2735"/>
      <c r="QWY323" s="2735"/>
      <c r="QWZ323" s="2735"/>
      <c r="QXA323" s="2735"/>
      <c r="QXB323" s="2735"/>
      <c r="QXC323" s="2735"/>
      <c r="QXD323" s="2735"/>
      <c r="QXE323" s="2735"/>
      <c r="QXF323" s="2735"/>
      <c r="QXG323" s="2735"/>
      <c r="QXH323" s="2735"/>
      <c r="QXI323" s="2735"/>
      <c r="QXJ323" s="2735"/>
      <c r="QXK323" s="2735"/>
      <c r="QXL323" s="2735"/>
      <c r="QXM323" s="2735"/>
      <c r="QXN323" s="2735"/>
      <c r="QXO323" s="2735"/>
      <c r="QXP323" s="2735"/>
      <c r="QXQ323" s="2735"/>
      <c r="QXR323" s="2735"/>
      <c r="QXS323" s="2735"/>
      <c r="QXT323" s="2735"/>
      <c r="QXU323" s="2735"/>
      <c r="QXV323" s="2735"/>
      <c r="QXW323" s="2735"/>
      <c r="QXX323" s="2735"/>
      <c r="QXY323" s="2735"/>
      <c r="QXZ323" s="2735"/>
      <c r="QYA323" s="2735"/>
      <c r="QYB323" s="2735"/>
      <c r="QYC323" s="2735"/>
      <c r="QYD323" s="2735"/>
      <c r="QYE323" s="2735"/>
      <c r="QYF323" s="2735"/>
      <c r="QYG323" s="2735"/>
      <c r="QYH323" s="2735"/>
      <c r="QYI323" s="2735"/>
      <c r="QYJ323" s="2735"/>
      <c r="QYK323" s="2735"/>
      <c r="QYL323" s="2735"/>
      <c r="QYM323" s="2735"/>
      <c r="QYN323" s="2735"/>
      <c r="QYO323" s="2735"/>
      <c r="QYP323" s="2735"/>
      <c r="QYQ323" s="2735"/>
      <c r="QYR323" s="2735"/>
      <c r="QYS323" s="2735"/>
      <c r="QYT323" s="2735"/>
      <c r="QYU323" s="2735"/>
      <c r="QYV323" s="2735"/>
      <c r="QYW323" s="2735"/>
      <c r="QYX323" s="2735"/>
      <c r="QYY323" s="2735"/>
      <c r="QYZ323" s="2735"/>
      <c r="QZA323" s="2735"/>
      <c r="QZB323" s="2735"/>
      <c r="QZC323" s="2735"/>
      <c r="QZD323" s="2735"/>
      <c r="QZE323" s="2735"/>
      <c r="QZF323" s="2735"/>
      <c r="QZG323" s="2735"/>
      <c r="QZH323" s="2735"/>
      <c r="QZI323" s="2735"/>
      <c r="QZJ323" s="2735"/>
      <c r="QZK323" s="2735"/>
      <c r="QZL323" s="2735"/>
      <c r="QZM323" s="2735"/>
      <c r="QZN323" s="2735"/>
      <c r="QZO323" s="2735"/>
      <c r="QZP323" s="2735"/>
      <c r="QZQ323" s="2735"/>
      <c r="QZR323" s="2735"/>
      <c r="QZS323" s="2735"/>
      <c r="QZT323" s="2735"/>
      <c r="QZU323" s="2735"/>
      <c r="QZV323" s="2735"/>
      <c r="QZW323" s="2735"/>
      <c r="QZX323" s="2735"/>
      <c r="QZY323" s="2735"/>
      <c r="QZZ323" s="2735"/>
      <c r="RAA323" s="2735"/>
      <c r="RAB323" s="2735"/>
      <c r="RAC323" s="2735"/>
      <c r="RAD323" s="2735"/>
      <c r="RAE323" s="2735"/>
      <c r="RAF323" s="2735"/>
      <c r="RAG323" s="2735"/>
      <c r="RAH323" s="2735"/>
      <c r="RAI323" s="2735"/>
      <c r="RAJ323" s="2735"/>
      <c r="RAK323" s="2735"/>
      <c r="RAL323" s="2735"/>
      <c r="RAM323" s="2735"/>
      <c r="RAN323" s="2735"/>
      <c r="RAO323" s="2735"/>
      <c r="RAP323" s="2735"/>
      <c r="RAQ323" s="2735"/>
      <c r="RAR323" s="2735"/>
      <c r="RAS323" s="2735"/>
      <c r="RAT323" s="2735"/>
      <c r="RAU323" s="2735"/>
      <c r="RAV323" s="2735"/>
      <c r="RAW323" s="2735"/>
      <c r="RAX323" s="2735"/>
      <c r="RAY323" s="2735"/>
      <c r="RAZ323" s="2735"/>
      <c r="RBA323" s="2735"/>
      <c r="RBB323" s="2735"/>
      <c r="RBC323" s="2735"/>
      <c r="RBD323" s="2735"/>
      <c r="RBE323" s="2735"/>
      <c r="RBF323" s="2735"/>
      <c r="RBG323" s="2735"/>
      <c r="RBH323" s="2735"/>
      <c r="RBI323" s="2735"/>
      <c r="RBJ323" s="2735"/>
      <c r="RBK323" s="2735"/>
      <c r="RBL323" s="2735"/>
      <c r="RBM323" s="2735"/>
      <c r="RBN323" s="2735"/>
      <c r="RBO323" s="2735"/>
      <c r="RBP323" s="2735"/>
      <c r="RBQ323" s="2735"/>
      <c r="RBR323" s="2735"/>
      <c r="RBS323" s="2735"/>
      <c r="RBT323" s="2735"/>
      <c r="RBU323" s="2735"/>
      <c r="RBV323" s="2735"/>
      <c r="RBW323" s="2735"/>
      <c r="RBX323" s="2735"/>
      <c r="RBY323" s="2735"/>
      <c r="RBZ323" s="2735"/>
      <c r="RCA323" s="2735"/>
      <c r="RCB323" s="2735"/>
      <c r="RCC323" s="2735"/>
      <c r="RCD323" s="2735"/>
      <c r="RCE323" s="2735"/>
      <c r="RCF323" s="2735"/>
      <c r="RCG323" s="2735"/>
      <c r="RCH323" s="2735"/>
      <c r="RCI323" s="2735"/>
      <c r="RCJ323" s="2735"/>
      <c r="RCK323" s="2735"/>
      <c r="RCL323" s="2735"/>
      <c r="RCM323" s="2735"/>
      <c r="RCN323" s="2735"/>
      <c r="RCO323" s="2735"/>
      <c r="RCP323" s="2735"/>
      <c r="RCQ323" s="2735"/>
      <c r="RCR323" s="2735"/>
      <c r="RCS323" s="2735"/>
      <c r="RCT323" s="2735"/>
      <c r="RCU323" s="2735"/>
      <c r="RCV323" s="2735"/>
      <c r="RCW323" s="2735"/>
      <c r="RCX323" s="2735"/>
      <c r="RCY323" s="2735"/>
      <c r="RCZ323" s="2735"/>
      <c r="RDA323" s="2735"/>
      <c r="RDB323" s="2735"/>
      <c r="RDC323" s="2735"/>
      <c r="RDD323" s="2735"/>
      <c r="RDE323" s="2735"/>
      <c r="RDF323" s="2735"/>
      <c r="RDG323" s="2735"/>
      <c r="RDH323" s="2735"/>
      <c r="RDI323" s="2735"/>
      <c r="RDJ323" s="2735"/>
      <c r="RDK323" s="2735"/>
      <c r="RDL323" s="2735"/>
      <c r="RDM323" s="2735"/>
      <c r="RDN323" s="2735"/>
      <c r="RDO323" s="2735"/>
      <c r="RDP323" s="2735"/>
      <c r="RDQ323" s="2735"/>
      <c r="RDR323" s="2735"/>
      <c r="RDS323" s="2735"/>
      <c r="RDT323" s="2735"/>
      <c r="RDU323" s="2735"/>
      <c r="RDV323" s="2735"/>
      <c r="RDW323" s="2735"/>
      <c r="RDX323" s="2735"/>
      <c r="RDY323" s="2735"/>
      <c r="RDZ323" s="2735"/>
      <c r="REA323" s="2735"/>
      <c r="REB323" s="2735"/>
      <c r="REC323" s="2735"/>
      <c r="RED323" s="2735"/>
      <c r="REE323" s="2735"/>
      <c r="REF323" s="2735"/>
      <c r="REG323" s="2735"/>
      <c r="REH323" s="2735"/>
      <c r="REI323" s="2735"/>
      <c r="REJ323" s="2735"/>
      <c r="REK323" s="2735"/>
      <c r="REL323" s="2735"/>
      <c r="REM323" s="2735"/>
      <c r="REN323" s="2735"/>
      <c r="REO323" s="2735"/>
      <c r="REP323" s="2735"/>
      <c r="REQ323" s="2735"/>
      <c r="RER323" s="2735"/>
      <c r="RES323" s="2735"/>
      <c r="RET323" s="2735"/>
      <c r="REU323" s="2735"/>
      <c r="REV323" s="2735"/>
      <c r="REW323" s="2735"/>
      <c r="REX323" s="2735"/>
      <c r="REY323" s="2735"/>
      <c r="REZ323" s="2735"/>
      <c r="RFA323" s="2735"/>
      <c r="RFB323" s="2735"/>
      <c r="RFC323" s="2735"/>
      <c r="RFD323" s="2735"/>
      <c r="RFE323" s="2735"/>
      <c r="RFF323" s="2735"/>
      <c r="RFG323" s="2735"/>
      <c r="RFH323" s="2735"/>
      <c r="RFI323" s="2735"/>
      <c r="RFJ323" s="2735"/>
      <c r="RFK323" s="2735"/>
      <c r="RFL323" s="2735"/>
      <c r="RFM323" s="2735"/>
      <c r="RFN323" s="2735"/>
      <c r="RFO323" s="2735"/>
      <c r="RFP323" s="2735"/>
      <c r="RFQ323" s="2735"/>
      <c r="RFR323" s="2735"/>
      <c r="RFS323" s="2735"/>
      <c r="RFT323" s="2735"/>
      <c r="RFU323" s="2735"/>
      <c r="RFV323" s="2735"/>
      <c r="RFW323" s="2735"/>
      <c r="RFX323" s="2735"/>
      <c r="RFY323" s="2735"/>
      <c r="RFZ323" s="2735"/>
      <c r="RGA323" s="2735"/>
      <c r="RGB323" s="2735"/>
      <c r="RGC323" s="2735"/>
      <c r="RGD323" s="2735"/>
      <c r="RGE323" s="2735"/>
      <c r="RGF323" s="2735"/>
      <c r="RGG323" s="2735"/>
      <c r="RGH323" s="2735"/>
      <c r="RGI323" s="2735"/>
      <c r="RGJ323" s="2735"/>
      <c r="RGK323" s="2735"/>
      <c r="RGL323" s="2735"/>
      <c r="RGM323" s="2735"/>
      <c r="RGN323" s="2735"/>
      <c r="RGO323" s="2735"/>
      <c r="RGP323" s="2735"/>
      <c r="RGQ323" s="2735"/>
      <c r="RGR323" s="2735"/>
      <c r="RGS323" s="2735"/>
      <c r="RGT323" s="2735"/>
      <c r="RGU323" s="2735"/>
      <c r="RGV323" s="2735"/>
      <c r="RGW323" s="2735"/>
      <c r="RGX323" s="2735"/>
      <c r="RGY323" s="2735"/>
      <c r="RGZ323" s="2735"/>
      <c r="RHA323" s="2735"/>
      <c r="RHB323" s="2735"/>
      <c r="RHC323" s="2735"/>
      <c r="RHD323" s="2735"/>
      <c r="RHE323" s="2735"/>
      <c r="RHF323" s="2735"/>
      <c r="RHG323" s="2735"/>
      <c r="RHH323" s="2735"/>
      <c r="RHI323" s="2735"/>
      <c r="RHJ323" s="2735"/>
      <c r="RHK323" s="2735"/>
      <c r="RHL323" s="2735"/>
      <c r="RHM323" s="2735"/>
      <c r="RHN323" s="2735"/>
      <c r="RHO323" s="2735"/>
      <c r="RHP323" s="2735"/>
      <c r="RHQ323" s="2735"/>
      <c r="RHR323" s="2735"/>
      <c r="RHS323" s="2735"/>
      <c r="RHT323" s="2735"/>
      <c r="RHU323" s="2735"/>
      <c r="RHV323" s="2735"/>
      <c r="RHW323" s="2735"/>
      <c r="RHX323" s="2735"/>
      <c r="RHY323" s="2735"/>
      <c r="RHZ323" s="2735"/>
      <c r="RIA323" s="2735"/>
      <c r="RIB323" s="2735"/>
      <c r="RIC323" s="2735"/>
      <c r="RID323" s="2735"/>
      <c r="RIE323" s="2735"/>
      <c r="RIF323" s="2735"/>
      <c r="RIG323" s="2735"/>
      <c r="RIH323" s="2735"/>
      <c r="RII323" s="2735"/>
      <c r="RIJ323" s="2735"/>
      <c r="RIK323" s="2735"/>
      <c r="RIL323" s="2735"/>
      <c r="RIM323" s="2735"/>
      <c r="RIN323" s="2735"/>
      <c r="RIO323" s="2735"/>
      <c r="RIP323" s="2735"/>
      <c r="RIQ323" s="2735"/>
      <c r="RIR323" s="2735"/>
      <c r="RIS323" s="2735"/>
      <c r="RIT323" s="2735"/>
      <c r="RIU323" s="2735"/>
      <c r="RIV323" s="2735"/>
      <c r="RIW323" s="2735"/>
      <c r="RIX323" s="2735"/>
      <c r="RIY323" s="2735"/>
      <c r="RIZ323" s="2735"/>
      <c r="RJA323" s="2735"/>
      <c r="RJB323" s="2735"/>
      <c r="RJC323" s="2735"/>
      <c r="RJD323" s="2735"/>
      <c r="RJE323" s="2735"/>
      <c r="RJF323" s="2735"/>
      <c r="RJG323" s="2735"/>
      <c r="RJH323" s="2735"/>
      <c r="RJI323" s="2735"/>
      <c r="RJJ323" s="2735"/>
      <c r="RJK323" s="2735"/>
      <c r="RJL323" s="2735"/>
      <c r="RJM323" s="2735"/>
      <c r="RJN323" s="2735"/>
      <c r="RJO323" s="2735"/>
      <c r="RJP323" s="2735"/>
      <c r="RJQ323" s="2735"/>
      <c r="RJR323" s="2735"/>
      <c r="RJS323" s="2735"/>
      <c r="RJT323" s="2735"/>
      <c r="RJU323" s="2735"/>
      <c r="RJV323" s="2735"/>
      <c r="RJW323" s="2735"/>
      <c r="RJX323" s="2735"/>
      <c r="RJY323" s="2735"/>
      <c r="RJZ323" s="2735"/>
      <c r="RKA323" s="2735"/>
      <c r="RKB323" s="2735"/>
      <c r="RKC323" s="2735"/>
      <c r="RKD323" s="2735"/>
      <c r="RKE323" s="2735"/>
      <c r="RKF323" s="2735"/>
      <c r="RKG323" s="2735"/>
      <c r="RKH323" s="2735"/>
      <c r="RKI323" s="2735"/>
      <c r="RKJ323" s="2735"/>
      <c r="RKK323" s="2735"/>
      <c r="RKL323" s="2735"/>
      <c r="RKM323" s="2735"/>
      <c r="RKN323" s="2735"/>
      <c r="RKO323" s="2735"/>
      <c r="RKP323" s="2735"/>
      <c r="RKQ323" s="2735"/>
      <c r="RKR323" s="2735"/>
      <c r="RKS323" s="2735"/>
      <c r="RKT323" s="2735"/>
      <c r="RKU323" s="2735"/>
      <c r="RKV323" s="2735"/>
      <c r="RKW323" s="2735"/>
      <c r="RKX323" s="2735"/>
      <c r="RKY323" s="2735"/>
      <c r="RKZ323" s="2735"/>
      <c r="RLA323" s="2735"/>
      <c r="RLB323" s="2735"/>
      <c r="RLC323" s="2735"/>
      <c r="RLD323" s="2735"/>
      <c r="RLE323" s="2735"/>
      <c r="RLF323" s="2735"/>
      <c r="RLG323" s="2735"/>
      <c r="RLH323" s="2735"/>
      <c r="RLI323" s="2735"/>
      <c r="RLJ323" s="2735"/>
      <c r="RLK323" s="2735"/>
      <c r="RLL323" s="2735"/>
      <c r="RLM323" s="2735"/>
      <c r="RLN323" s="2735"/>
      <c r="RLO323" s="2735"/>
      <c r="RLP323" s="2735"/>
      <c r="RLQ323" s="2735"/>
      <c r="RLR323" s="2735"/>
      <c r="RLS323" s="2735"/>
      <c r="RLT323" s="2735"/>
      <c r="RLU323" s="2735"/>
      <c r="RLV323" s="2735"/>
      <c r="RLW323" s="2735"/>
      <c r="RLX323" s="2735"/>
      <c r="RLY323" s="2735"/>
      <c r="RLZ323" s="2735"/>
      <c r="RMA323" s="2735"/>
      <c r="RMB323" s="2735"/>
      <c r="RMC323" s="2735"/>
      <c r="RMD323" s="2735"/>
      <c r="RME323" s="2735"/>
      <c r="RMF323" s="2735"/>
      <c r="RMG323" s="2735"/>
      <c r="RMH323" s="2735"/>
      <c r="RMI323" s="2735"/>
      <c r="RMJ323" s="2735"/>
      <c r="RMK323" s="2735"/>
      <c r="RML323" s="2735"/>
      <c r="RMM323" s="2735"/>
      <c r="RMN323" s="2735"/>
      <c r="RMO323" s="2735"/>
      <c r="RMP323" s="2735"/>
      <c r="RMQ323" s="2735"/>
      <c r="RMR323" s="2735"/>
      <c r="RMS323" s="2735"/>
      <c r="RMT323" s="2735"/>
      <c r="RMU323" s="2735"/>
      <c r="RMV323" s="2735"/>
      <c r="RMW323" s="2735"/>
      <c r="RMX323" s="2735"/>
      <c r="RMY323" s="2735"/>
      <c r="RMZ323" s="2735"/>
      <c r="RNA323" s="2735"/>
      <c r="RNB323" s="2735"/>
      <c r="RNC323" s="2735"/>
      <c r="RND323" s="2735"/>
      <c r="RNE323" s="2735"/>
      <c r="RNF323" s="2735"/>
      <c r="RNG323" s="2735"/>
      <c r="RNH323" s="2735"/>
      <c r="RNI323" s="2735"/>
      <c r="RNJ323" s="2735"/>
      <c r="RNK323" s="2735"/>
      <c r="RNL323" s="2735"/>
      <c r="RNM323" s="2735"/>
      <c r="RNN323" s="2735"/>
      <c r="RNO323" s="2735"/>
      <c r="RNP323" s="2735"/>
      <c r="RNQ323" s="2735"/>
      <c r="RNR323" s="2735"/>
      <c r="RNS323" s="2735"/>
      <c r="RNT323" s="2735"/>
      <c r="RNU323" s="2735"/>
      <c r="RNV323" s="2735"/>
      <c r="RNW323" s="2735"/>
      <c r="RNX323" s="2735"/>
      <c r="RNY323" s="2735"/>
      <c r="RNZ323" s="2735"/>
      <c r="ROA323" s="2735"/>
      <c r="ROB323" s="2735"/>
      <c r="ROC323" s="2735"/>
      <c r="ROD323" s="2735"/>
      <c r="ROE323" s="2735"/>
      <c r="ROF323" s="2735"/>
      <c r="ROG323" s="2735"/>
      <c r="ROH323" s="2735"/>
      <c r="ROI323" s="2735"/>
      <c r="ROJ323" s="2735"/>
      <c r="ROK323" s="2735"/>
      <c r="ROL323" s="2735"/>
      <c r="ROM323" s="2735"/>
      <c r="RON323" s="2735"/>
      <c r="ROO323" s="2735"/>
      <c r="ROP323" s="2735"/>
      <c r="ROQ323" s="2735"/>
      <c r="ROR323" s="2735"/>
      <c r="ROS323" s="2735"/>
      <c r="ROT323" s="2735"/>
      <c r="ROU323" s="2735"/>
      <c r="ROV323" s="2735"/>
      <c r="ROW323" s="2735"/>
      <c r="ROX323" s="2735"/>
      <c r="ROY323" s="2735"/>
      <c r="ROZ323" s="2735"/>
      <c r="RPA323" s="2735"/>
      <c r="RPB323" s="2735"/>
      <c r="RPC323" s="2735"/>
      <c r="RPD323" s="2735"/>
      <c r="RPE323" s="2735"/>
      <c r="RPF323" s="2735"/>
      <c r="RPG323" s="2735"/>
      <c r="RPH323" s="2735"/>
      <c r="RPI323" s="2735"/>
      <c r="RPJ323" s="2735"/>
      <c r="RPK323" s="2735"/>
      <c r="RPL323" s="2735"/>
      <c r="RPM323" s="2735"/>
      <c r="RPN323" s="2735"/>
      <c r="RPO323" s="2735"/>
      <c r="RPP323" s="2735"/>
      <c r="RPQ323" s="2735"/>
      <c r="RPR323" s="2735"/>
      <c r="RPS323" s="2735"/>
      <c r="RPT323" s="2735"/>
      <c r="RPU323" s="2735"/>
      <c r="RPV323" s="2735"/>
      <c r="RPW323" s="2735"/>
      <c r="RPX323" s="2735"/>
      <c r="RPY323" s="2735"/>
      <c r="RPZ323" s="2735"/>
      <c r="RQA323" s="2735"/>
      <c r="RQB323" s="2735"/>
      <c r="RQC323" s="2735"/>
      <c r="RQD323" s="2735"/>
      <c r="RQE323" s="2735"/>
      <c r="RQF323" s="2735"/>
      <c r="RQG323" s="2735"/>
      <c r="RQH323" s="2735"/>
      <c r="RQI323" s="2735"/>
      <c r="RQJ323" s="2735"/>
      <c r="RQK323" s="2735"/>
      <c r="RQL323" s="2735"/>
      <c r="RQM323" s="2735"/>
      <c r="RQN323" s="2735"/>
      <c r="RQO323" s="2735"/>
      <c r="RQP323" s="2735"/>
      <c r="RQQ323" s="2735"/>
      <c r="RQR323" s="2735"/>
      <c r="RQS323" s="2735"/>
      <c r="RQT323" s="2735"/>
      <c r="RQU323" s="2735"/>
      <c r="RQV323" s="2735"/>
      <c r="RQW323" s="2735"/>
      <c r="RQX323" s="2735"/>
      <c r="RQY323" s="2735"/>
      <c r="RQZ323" s="2735"/>
      <c r="RRA323" s="2735"/>
      <c r="RRB323" s="2735"/>
      <c r="RRC323" s="2735"/>
      <c r="RRD323" s="2735"/>
      <c r="RRE323" s="2735"/>
      <c r="RRF323" s="2735"/>
      <c r="RRG323" s="2735"/>
      <c r="RRH323" s="2735"/>
      <c r="RRI323" s="2735"/>
      <c r="RRJ323" s="2735"/>
      <c r="RRK323" s="2735"/>
      <c r="RRL323" s="2735"/>
      <c r="RRM323" s="2735"/>
      <c r="RRN323" s="2735"/>
      <c r="RRO323" s="2735"/>
      <c r="RRP323" s="2735"/>
      <c r="RRQ323" s="2735"/>
      <c r="RRR323" s="2735"/>
      <c r="RRS323" s="2735"/>
      <c r="RRT323" s="2735"/>
      <c r="RRU323" s="2735"/>
      <c r="RRV323" s="2735"/>
      <c r="RRW323" s="2735"/>
      <c r="RRX323" s="2735"/>
      <c r="RRY323" s="2735"/>
      <c r="RRZ323" s="2735"/>
      <c r="RSA323" s="2735"/>
      <c r="RSB323" s="2735"/>
      <c r="RSC323" s="2735"/>
      <c r="RSD323" s="2735"/>
      <c r="RSE323" s="2735"/>
      <c r="RSF323" s="2735"/>
      <c r="RSG323" s="2735"/>
      <c r="RSH323" s="2735"/>
      <c r="RSI323" s="2735"/>
      <c r="RSJ323" s="2735"/>
      <c r="RSK323" s="2735"/>
      <c r="RSL323" s="2735"/>
      <c r="RSM323" s="2735"/>
      <c r="RSN323" s="2735"/>
      <c r="RSO323" s="2735"/>
      <c r="RSP323" s="2735"/>
      <c r="RSQ323" s="2735"/>
      <c r="RSR323" s="2735"/>
      <c r="RSS323" s="2735"/>
      <c r="RST323" s="2735"/>
      <c r="RSU323" s="2735"/>
      <c r="RSV323" s="2735"/>
      <c r="RSW323" s="2735"/>
      <c r="RSX323" s="2735"/>
      <c r="RSY323" s="2735"/>
      <c r="RSZ323" s="2735"/>
      <c r="RTA323" s="2735"/>
      <c r="RTB323" s="2735"/>
      <c r="RTC323" s="2735"/>
      <c r="RTD323" s="2735"/>
      <c r="RTE323" s="2735"/>
      <c r="RTF323" s="2735"/>
      <c r="RTG323" s="2735"/>
      <c r="RTH323" s="2735"/>
      <c r="RTI323" s="2735"/>
      <c r="RTJ323" s="2735"/>
      <c r="RTK323" s="2735"/>
      <c r="RTL323" s="2735"/>
      <c r="RTM323" s="2735"/>
      <c r="RTN323" s="2735"/>
      <c r="RTO323" s="2735"/>
      <c r="RTP323" s="2735"/>
      <c r="RTQ323" s="2735"/>
      <c r="RTR323" s="2735"/>
      <c r="RTS323" s="2735"/>
      <c r="RTT323" s="2735"/>
      <c r="RTU323" s="2735"/>
      <c r="RTV323" s="2735"/>
      <c r="RTW323" s="2735"/>
      <c r="RTX323" s="2735"/>
      <c r="RTY323" s="2735"/>
      <c r="RTZ323" s="2735"/>
      <c r="RUA323" s="2735"/>
      <c r="RUB323" s="2735"/>
      <c r="RUC323" s="2735"/>
      <c r="RUD323" s="2735"/>
      <c r="RUE323" s="2735"/>
      <c r="RUF323" s="2735"/>
      <c r="RUG323" s="2735"/>
      <c r="RUH323" s="2735"/>
      <c r="RUI323" s="2735"/>
      <c r="RUJ323" s="2735"/>
      <c r="RUK323" s="2735"/>
      <c r="RUL323" s="2735"/>
      <c r="RUM323" s="2735"/>
      <c r="RUN323" s="2735"/>
      <c r="RUO323" s="2735"/>
      <c r="RUP323" s="2735"/>
      <c r="RUQ323" s="2735"/>
      <c r="RUR323" s="2735"/>
      <c r="RUS323" s="2735"/>
      <c r="RUT323" s="2735"/>
      <c r="RUU323" s="2735"/>
      <c r="RUV323" s="2735"/>
      <c r="RUW323" s="2735"/>
      <c r="RUX323" s="2735"/>
      <c r="RUY323" s="2735"/>
      <c r="RUZ323" s="2735"/>
      <c r="RVA323" s="2735"/>
      <c r="RVB323" s="2735"/>
      <c r="RVC323" s="2735"/>
      <c r="RVD323" s="2735"/>
      <c r="RVE323" s="2735"/>
      <c r="RVF323" s="2735"/>
      <c r="RVG323" s="2735"/>
      <c r="RVH323" s="2735"/>
      <c r="RVI323" s="2735"/>
      <c r="RVJ323" s="2735"/>
      <c r="RVK323" s="2735"/>
      <c r="RVL323" s="2735"/>
      <c r="RVM323" s="2735"/>
      <c r="RVN323" s="2735"/>
      <c r="RVO323" s="2735"/>
      <c r="RVP323" s="2735"/>
      <c r="RVQ323" s="2735"/>
      <c r="RVR323" s="2735"/>
      <c r="RVS323" s="2735"/>
      <c r="RVT323" s="2735"/>
      <c r="RVU323" s="2735"/>
      <c r="RVV323" s="2735"/>
      <c r="RVW323" s="2735"/>
      <c r="RVX323" s="2735"/>
      <c r="RVY323" s="2735"/>
      <c r="RVZ323" s="2735"/>
      <c r="RWA323" s="2735"/>
      <c r="RWB323" s="2735"/>
      <c r="RWC323" s="2735"/>
      <c r="RWD323" s="2735"/>
      <c r="RWE323" s="2735"/>
      <c r="RWF323" s="2735"/>
      <c r="RWG323" s="2735"/>
      <c r="RWH323" s="2735"/>
      <c r="RWI323" s="2735"/>
      <c r="RWJ323" s="2735"/>
      <c r="RWK323" s="2735"/>
      <c r="RWL323" s="2735"/>
      <c r="RWM323" s="2735"/>
      <c r="RWN323" s="2735"/>
      <c r="RWO323" s="2735"/>
      <c r="RWP323" s="2735"/>
      <c r="RWQ323" s="2735"/>
      <c r="RWR323" s="2735"/>
      <c r="RWS323" s="2735"/>
      <c r="RWT323" s="2735"/>
      <c r="RWU323" s="2735"/>
      <c r="RWV323" s="2735"/>
      <c r="RWW323" s="2735"/>
      <c r="RWX323" s="2735"/>
      <c r="RWY323" s="2735"/>
      <c r="RWZ323" s="2735"/>
      <c r="RXA323" s="2735"/>
      <c r="RXB323" s="2735"/>
      <c r="RXC323" s="2735"/>
      <c r="RXD323" s="2735"/>
      <c r="RXE323" s="2735"/>
      <c r="RXF323" s="2735"/>
      <c r="RXG323" s="2735"/>
      <c r="RXH323" s="2735"/>
      <c r="RXI323" s="2735"/>
      <c r="RXJ323" s="2735"/>
      <c r="RXK323" s="2735"/>
      <c r="RXL323" s="2735"/>
      <c r="RXM323" s="2735"/>
      <c r="RXN323" s="2735"/>
      <c r="RXO323" s="2735"/>
      <c r="RXP323" s="2735"/>
      <c r="RXQ323" s="2735"/>
      <c r="RXR323" s="2735"/>
      <c r="RXS323" s="2735"/>
      <c r="RXT323" s="2735"/>
      <c r="RXU323" s="2735"/>
      <c r="RXV323" s="2735"/>
      <c r="RXW323" s="2735"/>
      <c r="RXX323" s="2735"/>
      <c r="RXY323" s="2735"/>
      <c r="RXZ323" s="2735"/>
      <c r="RYA323" s="2735"/>
      <c r="RYB323" s="2735"/>
      <c r="RYC323" s="2735"/>
      <c r="RYD323" s="2735"/>
      <c r="RYE323" s="2735"/>
      <c r="RYF323" s="2735"/>
      <c r="RYG323" s="2735"/>
      <c r="RYH323" s="2735"/>
      <c r="RYI323" s="2735"/>
      <c r="RYJ323" s="2735"/>
      <c r="RYK323" s="2735"/>
      <c r="RYL323" s="2735"/>
      <c r="RYM323" s="2735"/>
      <c r="RYN323" s="2735"/>
      <c r="RYO323" s="2735"/>
      <c r="RYP323" s="2735"/>
      <c r="RYQ323" s="2735"/>
      <c r="RYR323" s="2735"/>
      <c r="RYS323" s="2735"/>
      <c r="RYT323" s="2735"/>
      <c r="RYU323" s="2735"/>
      <c r="RYV323" s="2735"/>
      <c r="RYW323" s="2735"/>
      <c r="RYX323" s="2735"/>
      <c r="RYY323" s="2735"/>
      <c r="RYZ323" s="2735"/>
      <c r="RZA323" s="2735"/>
      <c r="RZB323" s="2735"/>
      <c r="RZC323" s="2735"/>
      <c r="RZD323" s="2735"/>
      <c r="RZE323" s="2735"/>
      <c r="RZF323" s="2735"/>
      <c r="RZG323" s="2735"/>
      <c r="RZH323" s="2735"/>
      <c r="RZI323" s="2735"/>
      <c r="RZJ323" s="2735"/>
      <c r="RZK323" s="2735"/>
      <c r="RZL323" s="2735"/>
      <c r="RZM323" s="2735"/>
      <c r="RZN323" s="2735"/>
      <c r="RZO323" s="2735"/>
      <c r="RZP323" s="2735"/>
      <c r="RZQ323" s="2735"/>
      <c r="RZR323" s="2735"/>
      <c r="RZS323" s="2735"/>
      <c r="RZT323" s="2735"/>
      <c r="RZU323" s="2735"/>
      <c r="RZV323" s="2735"/>
      <c r="RZW323" s="2735"/>
      <c r="RZX323" s="2735"/>
      <c r="RZY323" s="2735"/>
      <c r="RZZ323" s="2735"/>
      <c r="SAA323" s="2735"/>
      <c r="SAB323" s="2735"/>
      <c r="SAC323" s="2735"/>
      <c r="SAD323" s="2735"/>
      <c r="SAE323" s="2735"/>
      <c r="SAF323" s="2735"/>
      <c r="SAG323" s="2735"/>
      <c r="SAH323" s="2735"/>
      <c r="SAI323" s="2735"/>
      <c r="SAJ323" s="2735"/>
      <c r="SAK323" s="2735"/>
      <c r="SAL323" s="2735"/>
      <c r="SAM323" s="2735"/>
      <c r="SAN323" s="2735"/>
      <c r="SAO323" s="2735"/>
      <c r="SAP323" s="2735"/>
      <c r="SAQ323" s="2735"/>
      <c r="SAR323" s="2735"/>
      <c r="SAS323" s="2735"/>
      <c r="SAT323" s="2735"/>
      <c r="SAU323" s="2735"/>
      <c r="SAV323" s="2735"/>
      <c r="SAW323" s="2735"/>
      <c r="SAX323" s="2735"/>
      <c r="SAY323" s="2735"/>
      <c r="SAZ323" s="2735"/>
      <c r="SBA323" s="2735"/>
      <c r="SBB323" s="2735"/>
      <c r="SBC323" s="2735"/>
      <c r="SBD323" s="2735"/>
      <c r="SBE323" s="2735"/>
      <c r="SBF323" s="2735"/>
      <c r="SBG323" s="2735"/>
      <c r="SBH323" s="2735"/>
      <c r="SBI323" s="2735"/>
      <c r="SBJ323" s="2735"/>
      <c r="SBK323" s="2735"/>
      <c r="SBL323" s="2735"/>
      <c r="SBM323" s="2735"/>
      <c r="SBN323" s="2735"/>
      <c r="SBO323" s="2735"/>
      <c r="SBP323" s="2735"/>
      <c r="SBQ323" s="2735"/>
      <c r="SBR323" s="2735"/>
      <c r="SBS323" s="2735"/>
      <c r="SBT323" s="2735"/>
      <c r="SBU323" s="2735"/>
      <c r="SBV323" s="2735"/>
      <c r="SBW323" s="2735"/>
      <c r="SBX323" s="2735"/>
      <c r="SBY323" s="2735"/>
      <c r="SBZ323" s="2735"/>
      <c r="SCA323" s="2735"/>
      <c r="SCB323" s="2735"/>
      <c r="SCC323" s="2735"/>
      <c r="SCD323" s="2735"/>
      <c r="SCE323" s="2735"/>
      <c r="SCF323" s="2735"/>
      <c r="SCG323" s="2735"/>
      <c r="SCH323" s="2735"/>
      <c r="SCI323" s="2735"/>
      <c r="SCJ323" s="2735"/>
      <c r="SCK323" s="2735"/>
      <c r="SCL323" s="2735"/>
      <c r="SCM323" s="2735"/>
      <c r="SCN323" s="2735"/>
      <c r="SCO323" s="2735"/>
      <c r="SCP323" s="2735"/>
      <c r="SCQ323" s="2735"/>
      <c r="SCR323" s="2735"/>
      <c r="SCS323" s="2735"/>
      <c r="SCT323" s="2735"/>
      <c r="SCU323" s="2735"/>
      <c r="SCV323" s="2735"/>
      <c r="SCW323" s="2735"/>
      <c r="SCX323" s="2735"/>
      <c r="SCY323" s="2735"/>
      <c r="SCZ323" s="2735"/>
      <c r="SDA323" s="2735"/>
      <c r="SDB323" s="2735"/>
      <c r="SDC323" s="2735"/>
      <c r="SDD323" s="2735"/>
      <c r="SDE323" s="2735"/>
      <c r="SDF323" s="2735"/>
      <c r="SDG323" s="2735"/>
      <c r="SDH323" s="2735"/>
      <c r="SDI323" s="2735"/>
      <c r="SDJ323" s="2735"/>
      <c r="SDK323" s="2735"/>
      <c r="SDL323" s="2735"/>
      <c r="SDM323" s="2735"/>
      <c r="SDN323" s="2735"/>
      <c r="SDO323" s="2735"/>
      <c r="SDP323" s="2735"/>
      <c r="SDQ323" s="2735"/>
      <c r="SDR323" s="2735"/>
      <c r="SDS323" s="2735"/>
      <c r="SDT323" s="2735"/>
      <c r="SDU323" s="2735"/>
      <c r="SDV323" s="2735"/>
      <c r="SDW323" s="2735"/>
      <c r="SDX323" s="2735"/>
      <c r="SDY323" s="2735"/>
      <c r="SDZ323" s="2735"/>
      <c r="SEA323" s="2735"/>
      <c r="SEB323" s="2735"/>
      <c r="SEC323" s="2735"/>
      <c r="SED323" s="2735"/>
      <c r="SEE323" s="2735"/>
      <c r="SEF323" s="2735"/>
      <c r="SEG323" s="2735"/>
      <c r="SEH323" s="2735"/>
      <c r="SEI323" s="2735"/>
      <c r="SEJ323" s="2735"/>
      <c r="SEK323" s="2735"/>
      <c r="SEL323" s="2735"/>
      <c r="SEM323" s="2735"/>
      <c r="SEN323" s="2735"/>
      <c r="SEO323" s="2735"/>
      <c r="SEP323" s="2735"/>
      <c r="SEQ323" s="2735"/>
      <c r="SER323" s="2735"/>
      <c r="SES323" s="2735"/>
      <c r="SET323" s="2735"/>
      <c r="SEU323" s="2735"/>
      <c r="SEV323" s="2735"/>
      <c r="SEW323" s="2735"/>
      <c r="SEX323" s="2735"/>
      <c r="SEY323" s="2735"/>
      <c r="SEZ323" s="2735"/>
      <c r="SFA323" s="2735"/>
      <c r="SFB323" s="2735"/>
      <c r="SFC323" s="2735"/>
      <c r="SFD323" s="2735"/>
      <c r="SFE323" s="2735"/>
      <c r="SFF323" s="2735"/>
      <c r="SFG323" s="2735"/>
      <c r="SFH323" s="2735"/>
      <c r="SFI323" s="2735"/>
      <c r="SFJ323" s="2735"/>
      <c r="SFK323" s="2735"/>
      <c r="SFL323" s="2735"/>
      <c r="SFM323" s="2735"/>
      <c r="SFN323" s="2735"/>
      <c r="SFO323" s="2735"/>
      <c r="SFP323" s="2735"/>
      <c r="SFQ323" s="2735"/>
      <c r="SFR323" s="2735"/>
      <c r="SFS323" s="2735"/>
      <c r="SFT323" s="2735"/>
      <c r="SFU323" s="2735"/>
      <c r="SFV323" s="2735"/>
      <c r="SFW323" s="2735"/>
      <c r="SFX323" s="2735"/>
      <c r="SFY323" s="2735"/>
      <c r="SFZ323" s="2735"/>
      <c r="SGA323" s="2735"/>
      <c r="SGB323" s="2735"/>
      <c r="SGC323" s="2735"/>
      <c r="SGD323" s="2735"/>
      <c r="SGE323" s="2735"/>
      <c r="SGF323" s="2735"/>
      <c r="SGG323" s="2735"/>
      <c r="SGH323" s="2735"/>
      <c r="SGI323" s="2735"/>
      <c r="SGJ323" s="2735"/>
      <c r="SGK323" s="2735"/>
      <c r="SGL323" s="2735"/>
      <c r="SGM323" s="2735"/>
      <c r="SGN323" s="2735"/>
      <c r="SGO323" s="2735"/>
      <c r="SGP323" s="2735"/>
      <c r="SGQ323" s="2735"/>
      <c r="SGR323" s="2735"/>
      <c r="SGS323" s="2735"/>
      <c r="SGT323" s="2735"/>
      <c r="SGU323" s="2735"/>
      <c r="SGV323" s="2735"/>
      <c r="SGW323" s="2735"/>
      <c r="SGX323" s="2735"/>
      <c r="SGY323" s="2735"/>
      <c r="SGZ323" s="2735"/>
      <c r="SHA323" s="2735"/>
      <c r="SHB323" s="2735"/>
      <c r="SHC323" s="2735"/>
      <c r="SHD323" s="2735"/>
      <c r="SHE323" s="2735"/>
      <c r="SHF323" s="2735"/>
      <c r="SHG323" s="2735"/>
      <c r="SHH323" s="2735"/>
      <c r="SHI323" s="2735"/>
      <c r="SHJ323" s="2735"/>
      <c r="SHK323" s="2735"/>
      <c r="SHL323" s="2735"/>
      <c r="SHM323" s="2735"/>
      <c r="SHN323" s="2735"/>
      <c r="SHO323" s="2735"/>
      <c r="SHP323" s="2735"/>
      <c r="SHQ323" s="2735"/>
      <c r="SHR323" s="2735"/>
      <c r="SHS323" s="2735"/>
      <c r="SHT323" s="2735"/>
      <c r="SHU323" s="2735"/>
      <c r="SHV323" s="2735"/>
      <c r="SHW323" s="2735"/>
      <c r="SHX323" s="2735"/>
      <c r="SHY323" s="2735"/>
      <c r="SHZ323" s="2735"/>
      <c r="SIA323" s="2735"/>
      <c r="SIB323" s="2735"/>
      <c r="SIC323" s="2735"/>
      <c r="SID323" s="2735"/>
      <c r="SIE323" s="2735"/>
      <c r="SIF323" s="2735"/>
      <c r="SIG323" s="2735"/>
      <c r="SIH323" s="2735"/>
      <c r="SII323" s="2735"/>
      <c r="SIJ323" s="2735"/>
      <c r="SIK323" s="2735"/>
      <c r="SIL323" s="2735"/>
      <c r="SIM323" s="2735"/>
      <c r="SIN323" s="2735"/>
      <c r="SIO323" s="2735"/>
      <c r="SIP323" s="2735"/>
      <c r="SIQ323" s="2735"/>
      <c r="SIR323" s="2735"/>
      <c r="SIS323" s="2735"/>
      <c r="SIT323" s="2735"/>
      <c r="SIU323" s="2735"/>
      <c r="SIV323" s="2735"/>
      <c r="SIW323" s="2735"/>
      <c r="SIX323" s="2735"/>
      <c r="SIY323" s="2735"/>
      <c r="SIZ323" s="2735"/>
      <c r="SJA323" s="2735"/>
      <c r="SJB323" s="2735"/>
      <c r="SJC323" s="2735"/>
      <c r="SJD323" s="2735"/>
      <c r="SJE323" s="2735"/>
      <c r="SJF323" s="2735"/>
      <c r="SJG323" s="2735"/>
      <c r="SJH323" s="2735"/>
      <c r="SJI323" s="2735"/>
      <c r="SJJ323" s="2735"/>
      <c r="SJK323" s="2735"/>
      <c r="SJL323" s="2735"/>
      <c r="SJM323" s="2735"/>
      <c r="SJN323" s="2735"/>
      <c r="SJO323" s="2735"/>
      <c r="SJP323" s="2735"/>
      <c r="SJQ323" s="2735"/>
      <c r="SJR323" s="2735"/>
      <c r="SJS323" s="2735"/>
      <c r="SJT323" s="2735"/>
      <c r="SJU323" s="2735"/>
      <c r="SJV323" s="2735"/>
      <c r="SJW323" s="2735"/>
      <c r="SJX323" s="2735"/>
      <c r="SJY323" s="2735"/>
      <c r="SJZ323" s="2735"/>
      <c r="SKA323" s="2735"/>
      <c r="SKB323" s="2735"/>
      <c r="SKC323" s="2735"/>
      <c r="SKD323" s="2735"/>
      <c r="SKE323" s="2735"/>
      <c r="SKF323" s="2735"/>
      <c r="SKG323" s="2735"/>
      <c r="SKH323" s="2735"/>
      <c r="SKI323" s="2735"/>
      <c r="SKJ323" s="2735"/>
      <c r="SKK323" s="2735"/>
      <c r="SKL323" s="2735"/>
      <c r="SKM323" s="2735"/>
      <c r="SKN323" s="2735"/>
      <c r="SKO323" s="2735"/>
      <c r="SKP323" s="2735"/>
      <c r="SKQ323" s="2735"/>
      <c r="SKR323" s="2735"/>
      <c r="SKS323" s="2735"/>
      <c r="SKT323" s="2735"/>
      <c r="SKU323" s="2735"/>
      <c r="SKV323" s="2735"/>
      <c r="SKW323" s="2735"/>
      <c r="SKX323" s="2735"/>
      <c r="SKY323" s="2735"/>
      <c r="SKZ323" s="2735"/>
      <c r="SLA323" s="2735"/>
      <c r="SLB323" s="2735"/>
      <c r="SLC323" s="2735"/>
      <c r="SLD323" s="2735"/>
      <c r="SLE323" s="2735"/>
      <c r="SLF323" s="2735"/>
      <c r="SLG323" s="2735"/>
      <c r="SLH323" s="2735"/>
      <c r="SLI323" s="2735"/>
      <c r="SLJ323" s="2735"/>
      <c r="SLK323" s="2735"/>
      <c r="SLL323" s="2735"/>
      <c r="SLM323" s="2735"/>
      <c r="SLN323" s="2735"/>
      <c r="SLO323" s="2735"/>
      <c r="SLP323" s="2735"/>
      <c r="SLQ323" s="2735"/>
      <c r="SLR323" s="2735"/>
      <c r="SLS323" s="2735"/>
      <c r="SLT323" s="2735"/>
      <c r="SLU323" s="2735"/>
      <c r="SLV323" s="2735"/>
      <c r="SLW323" s="2735"/>
      <c r="SLX323" s="2735"/>
      <c r="SLY323" s="2735"/>
      <c r="SLZ323" s="2735"/>
      <c r="SMA323" s="2735"/>
      <c r="SMB323" s="2735"/>
      <c r="SMC323" s="2735"/>
      <c r="SMD323" s="2735"/>
      <c r="SME323" s="2735"/>
      <c r="SMF323" s="2735"/>
      <c r="SMG323" s="2735"/>
      <c r="SMH323" s="2735"/>
      <c r="SMI323" s="2735"/>
      <c r="SMJ323" s="2735"/>
      <c r="SMK323" s="2735"/>
      <c r="SML323" s="2735"/>
      <c r="SMM323" s="2735"/>
      <c r="SMN323" s="2735"/>
      <c r="SMO323" s="2735"/>
      <c r="SMP323" s="2735"/>
      <c r="SMQ323" s="2735"/>
      <c r="SMR323" s="2735"/>
      <c r="SMS323" s="2735"/>
      <c r="SMT323" s="2735"/>
      <c r="SMU323" s="2735"/>
      <c r="SMV323" s="2735"/>
      <c r="SMW323" s="2735"/>
      <c r="SMX323" s="2735"/>
      <c r="SMY323" s="2735"/>
      <c r="SMZ323" s="2735"/>
      <c r="SNA323" s="2735"/>
      <c r="SNB323" s="2735"/>
      <c r="SNC323" s="2735"/>
      <c r="SND323" s="2735"/>
      <c r="SNE323" s="2735"/>
      <c r="SNF323" s="2735"/>
      <c r="SNG323" s="2735"/>
      <c r="SNH323" s="2735"/>
      <c r="SNI323" s="2735"/>
      <c r="SNJ323" s="2735"/>
      <c r="SNK323" s="2735"/>
      <c r="SNL323" s="2735"/>
      <c r="SNM323" s="2735"/>
      <c r="SNN323" s="2735"/>
      <c r="SNO323" s="2735"/>
      <c r="SNP323" s="2735"/>
      <c r="SNQ323" s="2735"/>
      <c r="SNR323" s="2735"/>
      <c r="SNS323" s="2735"/>
      <c r="SNT323" s="2735"/>
      <c r="SNU323" s="2735"/>
      <c r="SNV323" s="2735"/>
      <c r="SNW323" s="2735"/>
      <c r="SNX323" s="2735"/>
      <c r="SNY323" s="2735"/>
      <c r="SNZ323" s="2735"/>
      <c r="SOA323" s="2735"/>
      <c r="SOB323" s="2735"/>
      <c r="SOC323" s="2735"/>
      <c r="SOD323" s="2735"/>
      <c r="SOE323" s="2735"/>
      <c r="SOF323" s="2735"/>
      <c r="SOG323" s="2735"/>
      <c r="SOH323" s="2735"/>
      <c r="SOI323" s="2735"/>
      <c r="SOJ323" s="2735"/>
      <c r="SOK323" s="2735"/>
      <c r="SOL323" s="2735"/>
      <c r="SOM323" s="2735"/>
      <c r="SON323" s="2735"/>
      <c r="SOO323" s="2735"/>
      <c r="SOP323" s="2735"/>
      <c r="SOQ323" s="2735"/>
      <c r="SOR323" s="2735"/>
      <c r="SOS323" s="2735"/>
      <c r="SOT323" s="2735"/>
      <c r="SOU323" s="2735"/>
      <c r="SOV323" s="2735"/>
      <c r="SOW323" s="2735"/>
      <c r="SOX323" s="2735"/>
      <c r="SOY323" s="2735"/>
      <c r="SOZ323" s="2735"/>
      <c r="SPA323" s="2735"/>
      <c r="SPB323" s="2735"/>
      <c r="SPC323" s="2735"/>
      <c r="SPD323" s="2735"/>
      <c r="SPE323" s="2735"/>
      <c r="SPF323" s="2735"/>
      <c r="SPG323" s="2735"/>
      <c r="SPH323" s="2735"/>
      <c r="SPI323" s="2735"/>
      <c r="SPJ323" s="2735"/>
      <c r="SPK323" s="2735"/>
      <c r="SPL323" s="2735"/>
      <c r="SPM323" s="2735"/>
      <c r="SPN323" s="2735"/>
      <c r="SPO323" s="2735"/>
      <c r="SPP323" s="2735"/>
      <c r="SPQ323" s="2735"/>
      <c r="SPR323" s="2735"/>
      <c r="SPS323" s="2735"/>
      <c r="SPT323" s="2735"/>
      <c r="SPU323" s="2735"/>
      <c r="SPV323" s="2735"/>
      <c r="SPW323" s="2735"/>
      <c r="SPX323" s="2735"/>
      <c r="SPY323" s="2735"/>
      <c r="SPZ323" s="2735"/>
      <c r="SQA323" s="2735"/>
      <c r="SQB323" s="2735"/>
      <c r="SQC323" s="2735"/>
      <c r="SQD323" s="2735"/>
      <c r="SQE323" s="2735"/>
      <c r="SQF323" s="2735"/>
      <c r="SQG323" s="2735"/>
      <c r="SQH323" s="2735"/>
      <c r="SQI323" s="2735"/>
      <c r="SQJ323" s="2735"/>
      <c r="SQK323" s="2735"/>
      <c r="SQL323" s="2735"/>
      <c r="SQM323" s="2735"/>
      <c r="SQN323" s="2735"/>
      <c r="SQO323" s="2735"/>
      <c r="SQP323" s="2735"/>
      <c r="SQQ323" s="2735"/>
      <c r="SQR323" s="2735"/>
      <c r="SQS323" s="2735"/>
      <c r="SQT323" s="2735"/>
      <c r="SQU323" s="2735"/>
      <c r="SQV323" s="2735"/>
      <c r="SQW323" s="2735"/>
      <c r="SQX323" s="2735"/>
      <c r="SQY323" s="2735"/>
      <c r="SQZ323" s="2735"/>
      <c r="SRA323" s="2735"/>
      <c r="SRB323" s="2735"/>
      <c r="SRC323" s="2735"/>
      <c r="SRD323" s="2735"/>
      <c r="SRE323" s="2735"/>
      <c r="SRF323" s="2735"/>
      <c r="SRG323" s="2735"/>
      <c r="SRH323" s="2735"/>
      <c r="SRI323" s="2735"/>
      <c r="SRJ323" s="2735"/>
      <c r="SRK323" s="2735"/>
      <c r="SRL323" s="2735"/>
      <c r="SRM323" s="2735"/>
      <c r="SRN323" s="2735"/>
      <c r="SRO323" s="2735"/>
      <c r="SRP323" s="2735"/>
      <c r="SRQ323" s="2735"/>
      <c r="SRR323" s="2735"/>
      <c r="SRS323" s="2735"/>
      <c r="SRT323" s="2735"/>
      <c r="SRU323" s="2735"/>
      <c r="SRV323" s="2735"/>
      <c r="SRW323" s="2735"/>
      <c r="SRX323" s="2735"/>
      <c r="SRY323" s="2735"/>
      <c r="SRZ323" s="2735"/>
      <c r="SSA323" s="2735"/>
      <c r="SSB323" s="2735"/>
      <c r="SSC323" s="2735"/>
      <c r="SSD323" s="2735"/>
      <c r="SSE323" s="2735"/>
      <c r="SSF323" s="2735"/>
      <c r="SSG323" s="2735"/>
      <c r="SSH323" s="2735"/>
      <c r="SSI323" s="2735"/>
      <c r="SSJ323" s="2735"/>
      <c r="SSK323" s="2735"/>
      <c r="SSL323" s="2735"/>
      <c r="SSM323" s="2735"/>
      <c r="SSN323" s="2735"/>
      <c r="SSO323" s="2735"/>
      <c r="SSP323" s="2735"/>
      <c r="SSQ323" s="2735"/>
      <c r="SSR323" s="2735"/>
      <c r="SSS323" s="2735"/>
      <c r="SST323" s="2735"/>
      <c r="SSU323" s="2735"/>
      <c r="SSV323" s="2735"/>
      <c r="SSW323" s="2735"/>
      <c r="SSX323" s="2735"/>
      <c r="SSY323" s="2735"/>
      <c r="SSZ323" s="2735"/>
      <c r="STA323" s="2735"/>
      <c r="STB323" s="2735"/>
      <c r="STC323" s="2735"/>
      <c r="STD323" s="2735"/>
      <c r="STE323" s="2735"/>
      <c r="STF323" s="2735"/>
      <c r="STG323" s="2735"/>
      <c r="STH323" s="2735"/>
      <c r="STI323" s="2735"/>
      <c r="STJ323" s="2735"/>
      <c r="STK323" s="2735"/>
      <c r="STL323" s="2735"/>
      <c r="STM323" s="2735"/>
      <c r="STN323" s="2735"/>
      <c r="STO323" s="2735"/>
      <c r="STP323" s="2735"/>
      <c r="STQ323" s="2735"/>
      <c r="STR323" s="2735"/>
      <c r="STS323" s="2735"/>
      <c r="STT323" s="2735"/>
      <c r="STU323" s="2735"/>
      <c r="STV323" s="2735"/>
      <c r="STW323" s="2735"/>
      <c r="STX323" s="2735"/>
      <c r="STY323" s="2735"/>
      <c r="STZ323" s="2735"/>
      <c r="SUA323" s="2735"/>
      <c r="SUB323" s="2735"/>
      <c r="SUC323" s="2735"/>
      <c r="SUD323" s="2735"/>
      <c r="SUE323" s="2735"/>
      <c r="SUF323" s="2735"/>
      <c r="SUG323" s="2735"/>
      <c r="SUH323" s="2735"/>
      <c r="SUI323" s="2735"/>
      <c r="SUJ323" s="2735"/>
      <c r="SUK323" s="2735"/>
      <c r="SUL323" s="2735"/>
      <c r="SUM323" s="2735"/>
      <c r="SUN323" s="2735"/>
      <c r="SUO323" s="2735"/>
      <c r="SUP323" s="2735"/>
      <c r="SUQ323" s="2735"/>
      <c r="SUR323" s="2735"/>
      <c r="SUS323" s="2735"/>
      <c r="SUT323" s="2735"/>
      <c r="SUU323" s="2735"/>
      <c r="SUV323" s="2735"/>
      <c r="SUW323" s="2735"/>
      <c r="SUX323" s="2735"/>
      <c r="SUY323" s="2735"/>
      <c r="SUZ323" s="2735"/>
      <c r="SVA323" s="2735"/>
      <c r="SVB323" s="2735"/>
      <c r="SVC323" s="2735"/>
      <c r="SVD323" s="2735"/>
      <c r="SVE323" s="2735"/>
      <c r="SVF323" s="2735"/>
      <c r="SVG323" s="2735"/>
      <c r="SVH323" s="2735"/>
      <c r="SVI323" s="2735"/>
      <c r="SVJ323" s="2735"/>
      <c r="SVK323" s="2735"/>
      <c r="SVL323" s="2735"/>
      <c r="SVM323" s="2735"/>
      <c r="SVN323" s="2735"/>
      <c r="SVO323" s="2735"/>
      <c r="SVP323" s="2735"/>
      <c r="SVQ323" s="2735"/>
      <c r="SVR323" s="2735"/>
      <c r="SVS323" s="2735"/>
      <c r="SVT323" s="2735"/>
      <c r="SVU323" s="2735"/>
      <c r="SVV323" s="2735"/>
      <c r="SVW323" s="2735"/>
      <c r="SVX323" s="2735"/>
      <c r="SVY323" s="2735"/>
      <c r="SVZ323" s="2735"/>
      <c r="SWA323" s="2735"/>
      <c r="SWB323" s="2735"/>
      <c r="SWC323" s="2735"/>
      <c r="SWD323" s="2735"/>
      <c r="SWE323" s="2735"/>
      <c r="SWF323" s="2735"/>
      <c r="SWG323" s="2735"/>
      <c r="SWH323" s="2735"/>
      <c r="SWI323" s="2735"/>
      <c r="SWJ323" s="2735"/>
      <c r="SWK323" s="2735"/>
      <c r="SWL323" s="2735"/>
      <c r="SWM323" s="2735"/>
      <c r="SWN323" s="2735"/>
      <c r="SWO323" s="2735"/>
      <c r="SWP323" s="2735"/>
      <c r="SWQ323" s="2735"/>
      <c r="SWR323" s="2735"/>
      <c r="SWS323" s="2735"/>
      <c r="SWT323" s="2735"/>
      <c r="SWU323" s="2735"/>
      <c r="SWV323" s="2735"/>
      <c r="SWW323" s="2735"/>
      <c r="SWX323" s="2735"/>
      <c r="SWY323" s="2735"/>
      <c r="SWZ323" s="2735"/>
      <c r="SXA323" s="2735"/>
      <c r="SXB323" s="2735"/>
      <c r="SXC323" s="2735"/>
      <c r="SXD323" s="2735"/>
      <c r="SXE323" s="2735"/>
      <c r="SXF323" s="2735"/>
      <c r="SXG323" s="2735"/>
      <c r="SXH323" s="2735"/>
      <c r="SXI323" s="2735"/>
      <c r="SXJ323" s="2735"/>
      <c r="SXK323" s="2735"/>
      <c r="SXL323" s="2735"/>
      <c r="SXM323" s="2735"/>
      <c r="SXN323" s="2735"/>
      <c r="SXO323" s="2735"/>
      <c r="SXP323" s="2735"/>
      <c r="SXQ323" s="2735"/>
      <c r="SXR323" s="2735"/>
      <c r="SXS323" s="2735"/>
      <c r="SXT323" s="2735"/>
      <c r="SXU323" s="2735"/>
      <c r="SXV323" s="2735"/>
      <c r="SXW323" s="2735"/>
      <c r="SXX323" s="2735"/>
      <c r="SXY323" s="2735"/>
      <c r="SXZ323" s="2735"/>
      <c r="SYA323" s="2735"/>
      <c r="SYB323" s="2735"/>
      <c r="SYC323" s="2735"/>
      <c r="SYD323" s="2735"/>
      <c r="SYE323" s="2735"/>
      <c r="SYF323" s="2735"/>
      <c r="SYG323" s="2735"/>
      <c r="SYH323" s="2735"/>
      <c r="SYI323" s="2735"/>
      <c r="SYJ323" s="2735"/>
      <c r="SYK323" s="2735"/>
      <c r="SYL323" s="2735"/>
      <c r="SYM323" s="2735"/>
      <c r="SYN323" s="2735"/>
      <c r="SYO323" s="2735"/>
      <c r="SYP323" s="2735"/>
      <c r="SYQ323" s="2735"/>
      <c r="SYR323" s="2735"/>
      <c r="SYS323" s="2735"/>
      <c r="SYT323" s="2735"/>
      <c r="SYU323" s="2735"/>
      <c r="SYV323" s="2735"/>
      <c r="SYW323" s="2735"/>
      <c r="SYX323" s="2735"/>
      <c r="SYY323" s="2735"/>
      <c r="SYZ323" s="2735"/>
      <c r="SZA323" s="2735"/>
      <c r="SZB323" s="2735"/>
      <c r="SZC323" s="2735"/>
      <c r="SZD323" s="2735"/>
      <c r="SZE323" s="2735"/>
      <c r="SZF323" s="2735"/>
      <c r="SZG323" s="2735"/>
      <c r="SZH323" s="2735"/>
      <c r="SZI323" s="2735"/>
      <c r="SZJ323" s="2735"/>
      <c r="SZK323" s="2735"/>
      <c r="SZL323" s="2735"/>
      <c r="SZM323" s="2735"/>
      <c r="SZN323" s="2735"/>
      <c r="SZO323" s="2735"/>
      <c r="SZP323" s="2735"/>
      <c r="SZQ323" s="2735"/>
      <c r="SZR323" s="2735"/>
      <c r="SZS323" s="2735"/>
      <c r="SZT323" s="2735"/>
      <c r="SZU323" s="2735"/>
      <c r="SZV323" s="2735"/>
      <c r="SZW323" s="2735"/>
      <c r="SZX323" s="2735"/>
      <c r="SZY323" s="2735"/>
      <c r="SZZ323" s="2735"/>
      <c r="TAA323" s="2735"/>
      <c r="TAB323" s="2735"/>
      <c r="TAC323" s="2735"/>
      <c r="TAD323" s="2735"/>
      <c r="TAE323" s="2735"/>
      <c r="TAF323" s="2735"/>
      <c r="TAG323" s="2735"/>
      <c r="TAH323" s="2735"/>
      <c r="TAI323" s="2735"/>
      <c r="TAJ323" s="2735"/>
      <c r="TAK323" s="2735"/>
      <c r="TAL323" s="2735"/>
      <c r="TAM323" s="2735"/>
      <c r="TAN323" s="2735"/>
      <c r="TAO323" s="2735"/>
      <c r="TAP323" s="2735"/>
      <c r="TAQ323" s="2735"/>
      <c r="TAR323" s="2735"/>
      <c r="TAS323" s="2735"/>
      <c r="TAT323" s="2735"/>
      <c r="TAU323" s="2735"/>
      <c r="TAV323" s="2735"/>
      <c r="TAW323" s="2735"/>
      <c r="TAX323" s="2735"/>
      <c r="TAY323" s="2735"/>
      <c r="TAZ323" s="2735"/>
      <c r="TBA323" s="2735"/>
      <c r="TBB323" s="2735"/>
      <c r="TBC323" s="2735"/>
      <c r="TBD323" s="2735"/>
      <c r="TBE323" s="2735"/>
      <c r="TBF323" s="2735"/>
      <c r="TBG323" s="2735"/>
      <c r="TBH323" s="2735"/>
      <c r="TBI323" s="2735"/>
      <c r="TBJ323" s="2735"/>
      <c r="TBK323" s="2735"/>
      <c r="TBL323" s="2735"/>
      <c r="TBM323" s="2735"/>
      <c r="TBN323" s="2735"/>
      <c r="TBO323" s="2735"/>
      <c r="TBP323" s="2735"/>
      <c r="TBQ323" s="2735"/>
      <c r="TBR323" s="2735"/>
      <c r="TBS323" s="2735"/>
      <c r="TBT323" s="2735"/>
      <c r="TBU323" s="2735"/>
      <c r="TBV323" s="2735"/>
      <c r="TBW323" s="2735"/>
      <c r="TBX323" s="2735"/>
      <c r="TBY323" s="2735"/>
      <c r="TBZ323" s="2735"/>
      <c r="TCA323" s="2735"/>
      <c r="TCB323" s="2735"/>
      <c r="TCC323" s="2735"/>
      <c r="TCD323" s="2735"/>
      <c r="TCE323" s="2735"/>
      <c r="TCF323" s="2735"/>
      <c r="TCG323" s="2735"/>
      <c r="TCH323" s="2735"/>
      <c r="TCI323" s="2735"/>
      <c r="TCJ323" s="2735"/>
      <c r="TCK323" s="2735"/>
      <c r="TCL323" s="2735"/>
      <c r="TCM323" s="2735"/>
      <c r="TCN323" s="2735"/>
      <c r="TCO323" s="2735"/>
      <c r="TCP323" s="2735"/>
      <c r="TCQ323" s="2735"/>
      <c r="TCR323" s="2735"/>
      <c r="TCS323" s="2735"/>
      <c r="TCT323" s="2735"/>
      <c r="TCU323" s="2735"/>
      <c r="TCV323" s="2735"/>
      <c r="TCW323" s="2735"/>
      <c r="TCX323" s="2735"/>
      <c r="TCY323" s="2735"/>
      <c r="TCZ323" s="2735"/>
      <c r="TDA323" s="2735"/>
      <c r="TDB323" s="2735"/>
      <c r="TDC323" s="2735"/>
      <c r="TDD323" s="2735"/>
      <c r="TDE323" s="2735"/>
      <c r="TDF323" s="2735"/>
      <c r="TDG323" s="2735"/>
      <c r="TDH323" s="2735"/>
      <c r="TDI323" s="2735"/>
      <c r="TDJ323" s="2735"/>
      <c r="TDK323" s="2735"/>
      <c r="TDL323" s="2735"/>
      <c r="TDM323" s="2735"/>
      <c r="TDN323" s="2735"/>
      <c r="TDO323" s="2735"/>
      <c r="TDP323" s="2735"/>
      <c r="TDQ323" s="2735"/>
      <c r="TDR323" s="2735"/>
      <c r="TDS323" s="2735"/>
      <c r="TDT323" s="2735"/>
      <c r="TDU323" s="2735"/>
      <c r="TDV323" s="2735"/>
      <c r="TDW323" s="2735"/>
      <c r="TDX323" s="2735"/>
      <c r="TDY323" s="2735"/>
      <c r="TDZ323" s="2735"/>
      <c r="TEA323" s="2735"/>
      <c r="TEB323" s="2735"/>
      <c r="TEC323" s="2735"/>
      <c r="TED323" s="2735"/>
      <c r="TEE323" s="2735"/>
      <c r="TEF323" s="2735"/>
      <c r="TEG323" s="2735"/>
      <c r="TEH323" s="2735"/>
      <c r="TEI323" s="2735"/>
      <c r="TEJ323" s="2735"/>
      <c r="TEK323" s="2735"/>
      <c r="TEL323" s="2735"/>
      <c r="TEM323" s="2735"/>
      <c r="TEN323" s="2735"/>
      <c r="TEO323" s="2735"/>
      <c r="TEP323" s="2735"/>
      <c r="TEQ323" s="2735"/>
      <c r="TER323" s="2735"/>
      <c r="TES323" s="2735"/>
      <c r="TET323" s="2735"/>
      <c r="TEU323" s="2735"/>
      <c r="TEV323" s="2735"/>
      <c r="TEW323" s="2735"/>
      <c r="TEX323" s="2735"/>
      <c r="TEY323" s="2735"/>
      <c r="TEZ323" s="2735"/>
      <c r="TFA323" s="2735"/>
      <c r="TFB323" s="2735"/>
      <c r="TFC323" s="2735"/>
      <c r="TFD323" s="2735"/>
      <c r="TFE323" s="2735"/>
      <c r="TFF323" s="2735"/>
      <c r="TFG323" s="2735"/>
      <c r="TFH323" s="2735"/>
      <c r="TFI323" s="2735"/>
      <c r="TFJ323" s="2735"/>
      <c r="TFK323" s="2735"/>
      <c r="TFL323" s="2735"/>
      <c r="TFM323" s="2735"/>
      <c r="TFN323" s="2735"/>
      <c r="TFO323" s="2735"/>
      <c r="TFP323" s="2735"/>
      <c r="TFQ323" s="2735"/>
      <c r="TFR323" s="2735"/>
      <c r="TFS323" s="2735"/>
      <c r="TFT323" s="2735"/>
      <c r="TFU323" s="2735"/>
      <c r="TFV323" s="2735"/>
      <c r="TFW323" s="2735"/>
      <c r="TFX323" s="2735"/>
      <c r="TFY323" s="2735"/>
      <c r="TFZ323" s="2735"/>
      <c r="TGA323" s="2735"/>
      <c r="TGB323" s="2735"/>
      <c r="TGC323" s="2735"/>
      <c r="TGD323" s="2735"/>
      <c r="TGE323" s="2735"/>
      <c r="TGF323" s="2735"/>
      <c r="TGG323" s="2735"/>
      <c r="TGH323" s="2735"/>
      <c r="TGI323" s="2735"/>
      <c r="TGJ323" s="2735"/>
      <c r="TGK323" s="2735"/>
      <c r="TGL323" s="2735"/>
      <c r="TGM323" s="2735"/>
      <c r="TGN323" s="2735"/>
      <c r="TGO323" s="2735"/>
      <c r="TGP323" s="2735"/>
      <c r="TGQ323" s="2735"/>
      <c r="TGR323" s="2735"/>
      <c r="TGS323" s="2735"/>
      <c r="TGT323" s="2735"/>
      <c r="TGU323" s="2735"/>
      <c r="TGV323" s="2735"/>
      <c r="TGW323" s="2735"/>
      <c r="TGX323" s="2735"/>
      <c r="TGY323" s="2735"/>
      <c r="TGZ323" s="2735"/>
      <c r="THA323" s="2735"/>
      <c r="THB323" s="2735"/>
      <c r="THC323" s="2735"/>
      <c r="THD323" s="2735"/>
      <c r="THE323" s="2735"/>
      <c r="THF323" s="2735"/>
      <c r="THG323" s="2735"/>
      <c r="THH323" s="2735"/>
      <c r="THI323" s="2735"/>
      <c r="THJ323" s="2735"/>
      <c r="THK323" s="2735"/>
      <c r="THL323" s="2735"/>
      <c r="THM323" s="2735"/>
      <c r="THN323" s="2735"/>
      <c r="THO323" s="2735"/>
      <c r="THP323" s="2735"/>
      <c r="THQ323" s="2735"/>
      <c r="THR323" s="2735"/>
      <c r="THS323" s="2735"/>
      <c r="THT323" s="2735"/>
      <c r="THU323" s="2735"/>
      <c r="THV323" s="2735"/>
      <c r="THW323" s="2735"/>
      <c r="THX323" s="2735"/>
      <c r="THY323" s="2735"/>
      <c r="THZ323" s="2735"/>
      <c r="TIA323" s="2735"/>
      <c r="TIB323" s="2735"/>
      <c r="TIC323" s="2735"/>
      <c r="TID323" s="2735"/>
      <c r="TIE323" s="2735"/>
      <c r="TIF323" s="2735"/>
      <c r="TIG323" s="2735"/>
      <c r="TIH323" s="2735"/>
      <c r="TII323" s="2735"/>
      <c r="TIJ323" s="2735"/>
      <c r="TIK323" s="2735"/>
      <c r="TIL323" s="2735"/>
      <c r="TIM323" s="2735"/>
      <c r="TIN323" s="2735"/>
      <c r="TIO323" s="2735"/>
      <c r="TIP323" s="2735"/>
      <c r="TIQ323" s="2735"/>
      <c r="TIR323" s="2735"/>
      <c r="TIS323" s="2735"/>
      <c r="TIT323" s="2735"/>
      <c r="TIU323" s="2735"/>
      <c r="TIV323" s="2735"/>
      <c r="TIW323" s="2735"/>
      <c r="TIX323" s="2735"/>
      <c r="TIY323" s="2735"/>
      <c r="TIZ323" s="2735"/>
      <c r="TJA323" s="2735"/>
      <c r="TJB323" s="2735"/>
      <c r="TJC323" s="2735"/>
      <c r="TJD323" s="2735"/>
      <c r="TJE323" s="2735"/>
      <c r="TJF323" s="2735"/>
      <c r="TJG323" s="2735"/>
      <c r="TJH323" s="2735"/>
      <c r="TJI323" s="2735"/>
      <c r="TJJ323" s="2735"/>
      <c r="TJK323" s="2735"/>
      <c r="TJL323" s="2735"/>
      <c r="TJM323" s="2735"/>
      <c r="TJN323" s="2735"/>
      <c r="TJO323" s="2735"/>
      <c r="TJP323" s="2735"/>
      <c r="TJQ323" s="2735"/>
      <c r="TJR323" s="2735"/>
      <c r="TJS323" s="2735"/>
      <c r="TJT323" s="2735"/>
      <c r="TJU323" s="2735"/>
      <c r="TJV323" s="2735"/>
      <c r="TJW323" s="2735"/>
      <c r="TJX323" s="2735"/>
      <c r="TJY323" s="2735"/>
      <c r="TJZ323" s="2735"/>
      <c r="TKA323" s="2735"/>
      <c r="TKB323" s="2735"/>
      <c r="TKC323" s="2735"/>
      <c r="TKD323" s="2735"/>
      <c r="TKE323" s="2735"/>
      <c r="TKF323" s="2735"/>
      <c r="TKG323" s="2735"/>
      <c r="TKH323" s="2735"/>
      <c r="TKI323" s="2735"/>
      <c r="TKJ323" s="2735"/>
      <c r="TKK323" s="2735"/>
      <c r="TKL323" s="2735"/>
      <c r="TKM323" s="2735"/>
      <c r="TKN323" s="2735"/>
      <c r="TKO323" s="2735"/>
      <c r="TKP323" s="2735"/>
      <c r="TKQ323" s="2735"/>
      <c r="TKR323" s="2735"/>
      <c r="TKS323" s="2735"/>
      <c r="TKT323" s="2735"/>
      <c r="TKU323" s="2735"/>
      <c r="TKV323" s="2735"/>
      <c r="TKW323" s="2735"/>
      <c r="TKX323" s="2735"/>
      <c r="TKY323" s="2735"/>
      <c r="TKZ323" s="2735"/>
      <c r="TLA323" s="2735"/>
      <c r="TLB323" s="2735"/>
      <c r="TLC323" s="2735"/>
      <c r="TLD323" s="2735"/>
      <c r="TLE323" s="2735"/>
      <c r="TLF323" s="2735"/>
      <c r="TLG323" s="2735"/>
      <c r="TLH323" s="2735"/>
      <c r="TLI323" s="2735"/>
      <c r="TLJ323" s="2735"/>
      <c r="TLK323" s="2735"/>
      <c r="TLL323" s="2735"/>
      <c r="TLM323" s="2735"/>
      <c r="TLN323" s="2735"/>
      <c r="TLO323" s="2735"/>
      <c r="TLP323" s="2735"/>
      <c r="TLQ323" s="2735"/>
      <c r="TLR323" s="2735"/>
      <c r="TLS323" s="2735"/>
      <c r="TLT323" s="2735"/>
      <c r="TLU323" s="2735"/>
      <c r="TLV323" s="2735"/>
      <c r="TLW323" s="2735"/>
      <c r="TLX323" s="2735"/>
      <c r="TLY323" s="2735"/>
      <c r="TLZ323" s="2735"/>
      <c r="TMA323" s="2735"/>
      <c r="TMB323" s="2735"/>
      <c r="TMC323" s="2735"/>
      <c r="TMD323" s="2735"/>
      <c r="TME323" s="2735"/>
      <c r="TMF323" s="2735"/>
      <c r="TMG323" s="2735"/>
      <c r="TMH323" s="2735"/>
      <c r="TMI323" s="2735"/>
      <c r="TMJ323" s="2735"/>
      <c r="TMK323" s="2735"/>
      <c r="TML323" s="2735"/>
      <c r="TMM323" s="2735"/>
      <c r="TMN323" s="2735"/>
      <c r="TMO323" s="2735"/>
      <c r="TMP323" s="2735"/>
      <c r="TMQ323" s="2735"/>
      <c r="TMR323" s="2735"/>
      <c r="TMS323" s="2735"/>
      <c r="TMT323" s="2735"/>
      <c r="TMU323" s="2735"/>
      <c r="TMV323" s="2735"/>
      <c r="TMW323" s="2735"/>
      <c r="TMX323" s="2735"/>
      <c r="TMY323" s="2735"/>
      <c r="TMZ323" s="2735"/>
      <c r="TNA323" s="2735"/>
      <c r="TNB323" s="2735"/>
      <c r="TNC323" s="2735"/>
      <c r="TND323" s="2735"/>
      <c r="TNE323" s="2735"/>
      <c r="TNF323" s="2735"/>
      <c r="TNG323" s="2735"/>
      <c r="TNH323" s="2735"/>
      <c r="TNI323" s="2735"/>
      <c r="TNJ323" s="2735"/>
      <c r="TNK323" s="2735"/>
      <c r="TNL323" s="2735"/>
      <c r="TNM323" s="2735"/>
      <c r="TNN323" s="2735"/>
      <c r="TNO323" s="2735"/>
      <c r="TNP323" s="2735"/>
      <c r="TNQ323" s="2735"/>
      <c r="TNR323" s="2735"/>
      <c r="TNS323" s="2735"/>
      <c r="TNT323" s="2735"/>
      <c r="TNU323" s="2735"/>
      <c r="TNV323" s="2735"/>
      <c r="TNW323" s="2735"/>
      <c r="TNX323" s="2735"/>
      <c r="TNY323" s="2735"/>
      <c r="TNZ323" s="2735"/>
      <c r="TOA323" s="2735"/>
      <c r="TOB323" s="2735"/>
      <c r="TOC323" s="2735"/>
      <c r="TOD323" s="2735"/>
      <c r="TOE323" s="2735"/>
      <c r="TOF323" s="2735"/>
      <c r="TOG323" s="2735"/>
      <c r="TOH323" s="2735"/>
      <c r="TOI323" s="2735"/>
      <c r="TOJ323" s="2735"/>
      <c r="TOK323" s="2735"/>
      <c r="TOL323" s="2735"/>
      <c r="TOM323" s="2735"/>
      <c r="TON323" s="2735"/>
      <c r="TOO323" s="2735"/>
      <c r="TOP323" s="2735"/>
      <c r="TOQ323" s="2735"/>
      <c r="TOR323" s="2735"/>
      <c r="TOS323" s="2735"/>
      <c r="TOT323" s="2735"/>
      <c r="TOU323" s="2735"/>
      <c r="TOV323" s="2735"/>
      <c r="TOW323" s="2735"/>
      <c r="TOX323" s="2735"/>
      <c r="TOY323" s="2735"/>
      <c r="TOZ323" s="2735"/>
      <c r="TPA323" s="2735"/>
      <c r="TPB323" s="2735"/>
      <c r="TPC323" s="2735"/>
      <c r="TPD323" s="2735"/>
      <c r="TPE323" s="2735"/>
      <c r="TPF323" s="2735"/>
      <c r="TPG323" s="2735"/>
      <c r="TPH323" s="2735"/>
      <c r="TPI323" s="2735"/>
      <c r="TPJ323" s="2735"/>
      <c r="TPK323" s="2735"/>
      <c r="TPL323" s="2735"/>
      <c r="TPM323" s="2735"/>
      <c r="TPN323" s="2735"/>
      <c r="TPO323" s="2735"/>
      <c r="TPP323" s="2735"/>
      <c r="TPQ323" s="2735"/>
      <c r="TPR323" s="2735"/>
      <c r="TPS323" s="2735"/>
      <c r="TPT323" s="2735"/>
      <c r="TPU323" s="2735"/>
      <c r="TPV323" s="2735"/>
      <c r="TPW323" s="2735"/>
      <c r="TPX323" s="2735"/>
      <c r="TPY323" s="2735"/>
      <c r="TPZ323" s="2735"/>
      <c r="TQA323" s="2735"/>
      <c r="TQB323" s="2735"/>
      <c r="TQC323" s="2735"/>
      <c r="TQD323" s="2735"/>
      <c r="TQE323" s="2735"/>
      <c r="TQF323" s="2735"/>
      <c r="TQG323" s="2735"/>
      <c r="TQH323" s="2735"/>
      <c r="TQI323" s="2735"/>
      <c r="TQJ323" s="2735"/>
      <c r="TQK323" s="2735"/>
      <c r="TQL323" s="2735"/>
      <c r="TQM323" s="2735"/>
      <c r="TQN323" s="2735"/>
      <c r="TQO323" s="2735"/>
      <c r="TQP323" s="2735"/>
      <c r="TQQ323" s="2735"/>
      <c r="TQR323" s="2735"/>
      <c r="TQS323" s="2735"/>
      <c r="TQT323" s="2735"/>
      <c r="TQU323" s="2735"/>
      <c r="TQV323" s="2735"/>
      <c r="TQW323" s="2735"/>
      <c r="TQX323" s="2735"/>
      <c r="TQY323" s="2735"/>
      <c r="TQZ323" s="2735"/>
      <c r="TRA323" s="2735"/>
      <c r="TRB323" s="2735"/>
      <c r="TRC323" s="2735"/>
      <c r="TRD323" s="2735"/>
      <c r="TRE323" s="2735"/>
      <c r="TRF323" s="2735"/>
      <c r="TRG323" s="2735"/>
      <c r="TRH323" s="2735"/>
      <c r="TRI323" s="2735"/>
      <c r="TRJ323" s="2735"/>
      <c r="TRK323" s="2735"/>
      <c r="TRL323" s="2735"/>
      <c r="TRM323" s="2735"/>
      <c r="TRN323" s="2735"/>
      <c r="TRO323" s="2735"/>
      <c r="TRP323" s="2735"/>
      <c r="TRQ323" s="2735"/>
      <c r="TRR323" s="2735"/>
      <c r="TRS323" s="2735"/>
      <c r="TRT323" s="2735"/>
      <c r="TRU323" s="2735"/>
      <c r="TRV323" s="2735"/>
      <c r="TRW323" s="2735"/>
      <c r="TRX323" s="2735"/>
      <c r="TRY323" s="2735"/>
      <c r="TRZ323" s="2735"/>
      <c r="TSA323" s="2735"/>
      <c r="TSB323" s="2735"/>
      <c r="TSC323" s="2735"/>
      <c r="TSD323" s="2735"/>
      <c r="TSE323" s="2735"/>
      <c r="TSF323" s="2735"/>
      <c r="TSG323" s="2735"/>
      <c r="TSH323" s="2735"/>
      <c r="TSI323" s="2735"/>
      <c r="TSJ323" s="2735"/>
      <c r="TSK323" s="2735"/>
      <c r="TSL323" s="2735"/>
      <c r="TSM323" s="2735"/>
      <c r="TSN323" s="2735"/>
      <c r="TSO323" s="2735"/>
      <c r="TSP323" s="2735"/>
      <c r="TSQ323" s="2735"/>
      <c r="TSR323" s="2735"/>
      <c r="TSS323" s="2735"/>
      <c r="TST323" s="2735"/>
      <c r="TSU323" s="2735"/>
      <c r="TSV323" s="2735"/>
      <c r="TSW323" s="2735"/>
      <c r="TSX323" s="2735"/>
      <c r="TSY323" s="2735"/>
      <c r="TSZ323" s="2735"/>
      <c r="TTA323" s="2735"/>
      <c r="TTB323" s="2735"/>
      <c r="TTC323" s="2735"/>
      <c r="TTD323" s="2735"/>
      <c r="TTE323" s="2735"/>
      <c r="TTF323" s="2735"/>
      <c r="TTG323" s="2735"/>
      <c r="TTH323" s="2735"/>
      <c r="TTI323" s="2735"/>
      <c r="TTJ323" s="2735"/>
      <c r="TTK323" s="2735"/>
      <c r="TTL323" s="2735"/>
      <c r="TTM323" s="2735"/>
      <c r="TTN323" s="2735"/>
      <c r="TTO323" s="2735"/>
      <c r="TTP323" s="2735"/>
      <c r="TTQ323" s="2735"/>
      <c r="TTR323" s="2735"/>
      <c r="TTS323" s="2735"/>
      <c r="TTT323" s="2735"/>
      <c r="TTU323" s="2735"/>
      <c r="TTV323" s="2735"/>
      <c r="TTW323" s="2735"/>
      <c r="TTX323" s="2735"/>
      <c r="TTY323" s="2735"/>
      <c r="TTZ323" s="2735"/>
      <c r="TUA323" s="2735"/>
      <c r="TUB323" s="2735"/>
      <c r="TUC323" s="2735"/>
      <c r="TUD323" s="2735"/>
      <c r="TUE323" s="2735"/>
      <c r="TUF323" s="2735"/>
      <c r="TUG323" s="2735"/>
      <c r="TUH323" s="2735"/>
      <c r="TUI323" s="2735"/>
      <c r="TUJ323" s="2735"/>
      <c r="TUK323" s="2735"/>
      <c r="TUL323" s="2735"/>
      <c r="TUM323" s="2735"/>
      <c r="TUN323" s="2735"/>
      <c r="TUO323" s="2735"/>
      <c r="TUP323" s="2735"/>
      <c r="TUQ323" s="2735"/>
      <c r="TUR323" s="2735"/>
      <c r="TUS323" s="2735"/>
      <c r="TUT323" s="2735"/>
      <c r="TUU323" s="2735"/>
      <c r="TUV323" s="2735"/>
      <c r="TUW323" s="2735"/>
      <c r="TUX323" s="2735"/>
      <c r="TUY323" s="2735"/>
      <c r="TUZ323" s="2735"/>
      <c r="TVA323" s="2735"/>
      <c r="TVB323" s="2735"/>
      <c r="TVC323" s="2735"/>
      <c r="TVD323" s="2735"/>
      <c r="TVE323" s="2735"/>
      <c r="TVF323" s="2735"/>
      <c r="TVG323" s="2735"/>
      <c r="TVH323" s="2735"/>
      <c r="TVI323" s="2735"/>
      <c r="TVJ323" s="2735"/>
      <c r="TVK323" s="2735"/>
      <c r="TVL323" s="2735"/>
      <c r="TVM323" s="2735"/>
      <c r="TVN323" s="2735"/>
      <c r="TVO323" s="2735"/>
      <c r="TVP323" s="2735"/>
      <c r="TVQ323" s="2735"/>
      <c r="TVR323" s="2735"/>
      <c r="TVS323" s="2735"/>
      <c r="TVT323" s="2735"/>
      <c r="TVU323" s="2735"/>
      <c r="TVV323" s="2735"/>
      <c r="TVW323" s="2735"/>
      <c r="TVX323" s="2735"/>
      <c r="TVY323" s="2735"/>
      <c r="TVZ323" s="2735"/>
      <c r="TWA323" s="2735"/>
      <c r="TWB323" s="2735"/>
      <c r="TWC323" s="2735"/>
      <c r="TWD323" s="2735"/>
      <c r="TWE323" s="2735"/>
      <c r="TWF323" s="2735"/>
      <c r="TWG323" s="2735"/>
      <c r="TWH323" s="2735"/>
      <c r="TWI323" s="2735"/>
      <c r="TWJ323" s="2735"/>
      <c r="TWK323" s="2735"/>
      <c r="TWL323" s="2735"/>
      <c r="TWM323" s="2735"/>
      <c r="TWN323" s="2735"/>
      <c r="TWO323" s="2735"/>
      <c r="TWP323" s="2735"/>
      <c r="TWQ323" s="2735"/>
      <c r="TWR323" s="2735"/>
      <c r="TWS323" s="2735"/>
      <c r="TWT323" s="2735"/>
      <c r="TWU323" s="2735"/>
      <c r="TWV323" s="2735"/>
      <c r="TWW323" s="2735"/>
      <c r="TWX323" s="2735"/>
      <c r="TWY323" s="2735"/>
      <c r="TWZ323" s="2735"/>
      <c r="TXA323" s="2735"/>
      <c r="TXB323" s="2735"/>
      <c r="TXC323" s="2735"/>
      <c r="TXD323" s="2735"/>
      <c r="TXE323" s="2735"/>
      <c r="TXF323" s="2735"/>
      <c r="TXG323" s="2735"/>
      <c r="TXH323" s="2735"/>
      <c r="TXI323" s="2735"/>
      <c r="TXJ323" s="2735"/>
      <c r="TXK323" s="2735"/>
      <c r="TXL323" s="2735"/>
      <c r="TXM323" s="2735"/>
      <c r="TXN323" s="2735"/>
      <c r="TXO323" s="2735"/>
      <c r="TXP323" s="2735"/>
      <c r="TXQ323" s="2735"/>
      <c r="TXR323" s="2735"/>
      <c r="TXS323" s="2735"/>
      <c r="TXT323" s="2735"/>
      <c r="TXU323" s="2735"/>
      <c r="TXV323" s="2735"/>
      <c r="TXW323" s="2735"/>
      <c r="TXX323" s="2735"/>
      <c r="TXY323" s="2735"/>
      <c r="TXZ323" s="2735"/>
      <c r="TYA323" s="2735"/>
      <c r="TYB323" s="2735"/>
      <c r="TYC323" s="2735"/>
      <c r="TYD323" s="2735"/>
      <c r="TYE323" s="2735"/>
      <c r="TYF323" s="2735"/>
      <c r="TYG323" s="2735"/>
      <c r="TYH323" s="2735"/>
      <c r="TYI323" s="2735"/>
      <c r="TYJ323" s="2735"/>
      <c r="TYK323" s="2735"/>
      <c r="TYL323" s="2735"/>
      <c r="TYM323" s="2735"/>
      <c r="TYN323" s="2735"/>
      <c r="TYO323" s="2735"/>
      <c r="TYP323" s="2735"/>
      <c r="TYQ323" s="2735"/>
      <c r="TYR323" s="2735"/>
      <c r="TYS323" s="2735"/>
      <c r="TYT323" s="2735"/>
      <c r="TYU323" s="2735"/>
      <c r="TYV323" s="2735"/>
      <c r="TYW323" s="2735"/>
      <c r="TYX323" s="2735"/>
      <c r="TYY323" s="2735"/>
      <c r="TYZ323" s="2735"/>
      <c r="TZA323" s="2735"/>
      <c r="TZB323" s="2735"/>
      <c r="TZC323" s="2735"/>
      <c r="TZD323" s="2735"/>
      <c r="TZE323" s="2735"/>
      <c r="TZF323" s="2735"/>
      <c r="TZG323" s="2735"/>
      <c r="TZH323" s="2735"/>
      <c r="TZI323" s="2735"/>
      <c r="TZJ323" s="2735"/>
      <c r="TZK323" s="2735"/>
      <c r="TZL323" s="2735"/>
      <c r="TZM323" s="2735"/>
      <c r="TZN323" s="2735"/>
      <c r="TZO323" s="2735"/>
      <c r="TZP323" s="2735"/>
      <c r="TZQ323" s="2735"/>
      <c r="TZR323" s="2735"/>
      <c r="TZS323" s="2735"/>
      <c r="TZT323" s="2735"/>
      <c r="TZU323" s="2735"/>
      <c r="TZV323" s="2735"/>
      <c r="TZW323" s="2735"/>
      <c r="TZX323" s="2735"/>
      <c r="TZY323" s="2735"/>
      <c r="TZZ323" s="2735"/>
      <c r="UAA323" s="2735"/>
      <c r="UAB323" s="2735"/>
      <c r="UAC323" s="2735"/>
      <c r="UAD323" s="2735"/>
      <c r="UAE323" s="2735"/>
      <c r="UAF323" s="2735"/>
      <c r="UAG323" s="2735"/>
      <c r="UAH323" s="2735"/>
      <c r="UAI323" s="2735"/>
      <c r="UAJ323" s="2735"/>
      <c r="UAK323" s="2735"/>
      <c r="UAL323" s="2735"/>
      <c r="UAM323" s="2735"/>
      <c r="UAN323" s="2735"/>
      <c r="UAO323" s="2735"/>
      <c r="UAP323" s="2735"/>
      <c r="UAQ323" s="2735"/>
      <c r="UAR323" s="2735"/>
      <c r="UAS323" s="2735"/>
      <c r="UAT323" s="2735"/>
      <c r="UAU323" s="2735"/>
      <c r="UAV323" s="2735"/>
      <c r="UAW323" s="2735"/>
      <c r="UAX323" s="2735"/>
      <c r="UAY323" s="2735"/>
      <c r="UAZ323" s="2735"/>
      <c r="UBA323" s="2735"/>
      <c r="UBB323" s="2735"/>
      <c r="UBC323" s="2735"/>
      <c r="UBD323" s="2735"/>
      <c r="UBE323" s="2735"/>
      <c r="UBF323" s="2735"/>
      <c r="UBG323" s="2735"/>
      <c r="UBH323" s="2735"/>
      <c r="UBI323" s="2735"/>
      <c r="UBJ323" s="2735"/>
      <c r="UBK323" s="2735"/>
      <c r="UBL323" s="2735"/>
      <c r="UBM323" s="2735"/>
      <c r="UBN323" s="2735"/>
      <c r="UBO323" s="2735"/>
      <c r="UBP323" s="2735"/>
      <c r="UBQ323" s="2735"/>
      <c r="UBR323" s="2735"/>
      <c r="UBS323" s="2735"/>
      <c r="UBT323" s="2735"/>
      <c r="UBU323" s="2735"/>
      <c r="UBV323" s="2735"/>
      <c r="UBW323" s="2735"/>
      <c r="UBX323" s="2735"/>
      <c r="UBY323" s="2735"/>
      <c r="UBZ323" s="2735"/>
      <c r="UCA323" s="2735"/>
      <c r="UCB323" s="2735"/>
      <c r="UCC323" s="2735"/>
      <c r="UCD323" s="2735"/>
      <c r="UCE323" s="2735"/>
      <c r="UCF323" s="2735"/>
      <c r="UCG323" s="2735"/>
      <c r="UCH323" s="2735"/>
      <c r="UCI323" s="2735"/>
      <c r="UCJ323" s="2735"/>
      <c r="UCK323" s="2735"/>
      <c r="UCL323" s="2735"/>
      <c r="UCM323" s="2735"/>
      <c r="UCN323" s="2735"/>
      <c r="UCO323" s="2735"/>
      <c r="UCP323" s="2735"/>
      <c r="UCQ323" s="2735"/>
      <c r="UCR323" s="2735"/>
      <c r="UCS323" s="2735"/>
      <c r="UCT323" s="2735"/>
      <c r="UCU323" s="2735"/>
      <c r="UCV323" s="2735"/>
      <c r="UCW323" s="2735"/>
      <c r="UCX323" s="2735"/>
      <c r="UCY323" s="2735"/>
      <c r="UCZ323" s="2735"/>
      <c r="UDA323" s="2735"/>
      <c r="UDB323" s="2735"/>
      <c r="UDC323" s="2735"/>
      <c r="UDD323" s="2735"/>
      <c r="UDE323" s="2735"/>
      <c r="UDF323" s="2735"/>
      <c r="UDG323" s="2735"/>
      <c r="UDH323" s="2735"/>
      <c r="UDI323" s="2735"/>
      <c r="UDJ323" s="2735"/>
      <c r="UDK323" s="2735"/>
      <c r="UDL323" s="2735"/>
      <c r="UDM323" s="2735"/>
      <c r="UDN323" s="2735"/>
      <c r="UDO323" s="2735"/>
      <c r="UDP323" s="2735"/>
      <c r="UDQ323" s="2735"/>
      <c r="UDR323" s="2735"/>
      <c r="UDS323" s="2735"/>
      <c r="UDT323" s="2735"/>
      <c r="UDU323" s="2735"/>
      <c r="UDV323" s="2735"/>
      <c r="UDW323" s="2735"/>
      <c r="UDX323" s="2735"/>
      <c r="UDY323" s="2735"/>
      <c r="UDZ323" s="2735"/>
      <c r="UEA323" s="2735"/>
      <c r="UEB323" s="2735"/>
      <c r="UEC323" s="2735"/>
      <c r="UED323" s="2735"/>
      <c r="UEE323" s="2735"/>
      <c r="UEF323" s="2735"/>
      <c r="UEG323" s="2735"/>
      <c r="UEH323" s="2735"/>
      <c r="UEI323" s="2735"/>
      <c r="UEJ323" s="2735"/>
      <c r="UEK323" s="2735"/>
      <c r="UEL323" s="2735"/>
      <c r="UEM323" s="2735"/>
      <c r="UEN323" s="2735"/>
      <c r="UEO323" s="2735"/>
      <c r="UEP323" s="2735"/>
      <c r="UEQ323" s="2735"/>
      <c r="UER323" s="2735"/>
      <c r="UES323" s="2735"/>
      <c r="UET323" s="2735"/>
      <c r="UEU323" s="2735"/>
      <c r="UEV323" s="2735"/>
      <c r="UEW323" s="2735"/>
      <c r="UEX323" s="2735"/>
      <c r="UEY323" s="2735"/>
      <c r="UEZ323" s="2735"/>
      <c r="UFA323" s="2735"/>
      <c r="UFB323" s="2735"/>
      <c r="UFC323" s="2735"/>
      <c r="UFD323" s="2735"/>
      <c r="UFE323" s="2735"/>
      <c r="UFF323" s="2735"/>
      <c r="UFG323" s="2735"/>
      <c r="UFH323" s="2735"/>
      <c r="UFI323" s="2735"/>
      <c r="UFJ323" s="2735"/>
      <c r="UFK323" s="2735"/>
      <c r="UFL323" s="2735"/>
      <c r="UFM323" s="2735"/>
      <c r="UFN323" s="2735"/>
      <c r="UFO323" s="2735"/>
      <c r="UFP323" s="2735"/>
      <c r="UFQ323" s="2735"/>
      <c r="UFR323" s="2735"/>
      <c r="UFS323" s="2735"/>
      <c r="UFT323" s="2735"/>
      <c r="UFU323" s="2735"/>
      <c r="UFV323" s="2735"/>
      <c r="UFW323" s="2735"/>
      <c r="UFX323" s="2735"/>
      <c r="UFY323" s="2735"/>
      <c r="UFZ323" s="2735"/>
      <c r="UGA323" s="2735"/>
      <c r="UGB323" s="2735"/>
      <c r="UGC323" s="2735"/>
      <c r="UGD323" s="2735"/>
      <c r="UGE323" s="2735"/>
      <c r="UGF323" s="2735"/>
      <c r="UGG323" s="2735"/>
      <c r="UGH323" s="2735"/>
      <c r="UGI323" s="2735"/>
      <c r="UGJ323" s="2735"/>
      <c r="UGK323" s="2735"/>
      <c r="UGL323" s="2735"/>
      <c r="UGM323" s="2735"/>
      <c r="UGN323" s="2735"/>
      <c r="UGO323" s="2735"/>
      <c r="UGP323" s="2735"/>
      <c r="UGQ323" s="2735"/>
      <c r="UGR323" s="2735"/>
      <c r="UGS323" s="2735"/>
      <c r="UGT323" s="2735"/>
      <c r="UGU323" s="2735"/>
      <c r="UGV323" s="2735"/>
      <c r="UGW323" s="2735"/>
      <c r="UGX323" s="2735"/>
      <c r="UGY323" s="2735"/>
      <c r="UGZ323" s="2735"/>
      <c r="UHA323" s="2735"/>
      <c r="UHB323" s="2735"/>
      <c r="UHC323" s="2735"/>
      <c r="UHD323" s="2735"/>
      <c r="UHE323" s="2735"/>
      <c r="UHF323" s="2735"/>
      <c r="UHG323" s="2735"/>
      <c r="UHH323" s="2735"/>
      <c r="UHI323" s="2735"/>
      <c r="UHJ323" s="2735"/>
      <c r="UHK323" s="2735"/>
      <c r="UHL323" s="2735"/>
      <c r="UHM323" s="2735"/>
      <c r="UHN323" s="2735"/>
      <c r="UHO323" s="2735"/>
      <c r="UHP323" s="2735"/>
      <c r="UHQ323" s="2735"/>
      <c r="UHR323" s="2735"/>
      <c r="UHS323" s="2735"/>
      <c r="UHT323" s="2735"/>
      <c r="UHU323" s="2735"/>
      <c r="UHV323" s="2735"/>
      <c r="UHW323" s="2735"/>
      <c r="UHX323" s="2735"/>
      <c r="UHY323" s="2735"/>
      <c r="UHZ323" s="2735"/>
      <c r="UIA323" s="2735"/>
      <c r="UIB323" s="2735"/>
      <c r="UIC323" s="2735"/>
      <c r="UID323" s="2735"/>
      <c r="UIE323" s="2735"/>
      <c r="UIF323" s="2735"/>
      <c r="UIG323" s="2735"/>
      <c r="UIH323" s="2735"/>
      <c r="UII323" s="2735"/>
      <c r="UIJ323" s="2735"/>
      <c r="UIK323" s="2735"/>
      <c r="UIL323" s="2735"/>
      <c r="UIM323" s="2735"/>
      <c r="UIN323" s="2735"/>
      <c r="UIO323" s="2735"/>
      <c r="UIP323" s="2735"/>
      <c r="UIQ323" s="2735"/>
      <c r="UIR323" s="2735"/>
      <c r="UIS323" s="2735"/>
      <c r="UIT323" s="2735"/>
      <c r="UIU323" s="2735"/>
      <c r="UIV323" s="2735"/>
      <c r="UIW323" s="2735"/>
      <c r="UIX323" s="2735"/>
      <c r="UIY323" s="2735"/>
      <c r="UIZ323" s="2735"/>
      <c r="UJA323" s="2735"/>
      <c r="UJB323" s="2735"/>
      <c r="UJC323" s="2735"/>
      <c r="UJD323" s="2735"/>
      <c r="UJE323" s="2735"/>
      <c r="UJF323" s="2735"/>
      <c r="UJG323" s="2735"/>
      <c r="UJH323" s="2735"/>
      <c r="UJI323" s="2735"/>
      <c r="UJJ323" s="2735"/>
      <c r="UJK323" s="2735"/>
      <c r="UJL323" s="2735"/>
      <c r="UJM323" s="2735"/>
      <c r="UJN323" s="2735"/>
      <c r="UJO323" s="2735"/>
      <c r="UJP323" s="2735"/>
      <c r="UJQ323" s="2735"/>
      <c r="UJR323" s="2735"/>
      <c r="UJS323" s="2735"/>
      <c r="UJT323" s="2735"/>
      <c r="UJU323" s="2735"/>
      <c r="UJV323" s="2735"/>
      <c r="UJW323" s="2735"/>
      <c r="UJX323" s="2735"/>
      <c r="UJY323" s="2735"/>
      <c r="UJZ323" s="2735"/>
      <c r="UKA323" s="2735"/>
      <c r="UKB323" s="2735"/>
      <c r="UKC323" s="2735"/>
      <c r="UKD323" s="2735"/>
      <c r="UKE323" s="2735"/>
      <c r="UKF323" s="2735"/>
      <c r="UKG323" s="2735"/>
      <c r="UKH323" s="2735"/>
      <c r="UKI323" s="2735"/>
      <c r="UKJ323" s="2735"/>
      <c r="UKK323" s="2735"/>
      <c r="UKL323" s="2735"/>
      <c r="UKM323" s="2735"/>
      <c r="UKN323" s="2735"/>
      <c r="UKO323" s="2735"/>
      <c r="UKP323" s="2735"/>
      <c r="UKQ323" s="2735"/>
      <c r="UKR323" s="2735"/>
      <c r="UKS323" s="2735"/>
      <c r="UKT323" s="2735"/>
      <c r="UKU323" s="2735"/>
      <c r="UKV323" s="2735"/>
      <c r="UKW323" s="2735"/>
      <c r="UKX323" s="2735"/>
      <c r="UKY323" s="2735"/>
      <c r="UKZ323" s="2735"/>
      <c r="ULA323" s="2735"/>
      <c r="ULB323" s="2735"/>
      <c r="ULC323" s="2735"/>
      <c r="ULD323" s="2735"/>
      <c r="ULE323" s="2735"/>
      <c r="ULF323" s="2735"/>
      <c r="ULG323" s="2735"/>
      <c r="ULH323" s="2735"/>
      <c r="ULI323" s="2735"/>
      <c r="ULJ323" s="2735"/>
      <c r="ULK323" s="2735"/>
      <c r="ULL323" s="2735"/>
      <c r="ULM323" s="2735"/>
      <c r="ULN323" s="2735"/>
      <c r="ULO323" s="2735"/>
      <c r="ULP323" s="2735"/>
      <c r="ULQ323" s="2735"/>
      <c r="ULR323" s="2735"/>
      <c r="ULS323" s="2735"/>
      <c r="ULT323" s="2735"/>
      <c r="ULU323" s="2735"/>
      <c r="ULV323" s="2735"/>
      <c r="ULW323" s="2735"/>
      <c r="ULX323" s="2735"/>
      <c r="ULY323" s="2735"/>
      <c r="ULZ323" s="2735"/>
      <c r="UMA323" s="2735"/>
      <c r="UMB323" s="2735"/>
      <c r="UMC323" s="2735"/>
      <c r="UMD323" s="2735"/>
      <c r="UME323" s="2735"/>
      <c r="UMF323" s="2735"/>
      <c r="UMG323" s="2735"/>
      <c r="UMH323" s="2735"/>
      <c r="UMI323" s="2735"/>
      <c r="UMJ323" s="2735"/>
      <c r="UMK323" s="2735"/>
      <c r="UML323" s="2735"/>
      <c r="UMM323" s="2735"/>
      <c r="UMN323" s="2735"/>
      <c r="UMO323" s="2735"/>
      <c r="UMP323" s="2735"/>
      <c r="UMQ323" s="2735"/>
      <c r="UMR323" s="2735"/>
      <c r="UMS323" s="2735"/>
      <c r="UMT323" s="2735"/>
      <c r="UMU323" s="2735"/>
      <c r="UMV323" s="2735"/>
      <c r="UMW323" s="2735"/>
      <c r="UMX323" s="2735"/>
      <c r="UMY323" s="2735"/>
      <c r="UMZ323" s="2735"/>
      <c r="UNA323" s="2735"/>
      <c r="UNB323" s="2735"/>
      <c r="UNC323" s="2735"/>
      <c r="UND323" s="2735"/>
      <c r="UNE323" s="2735"/>
      <c r="UNF323" s="2735"/>
      <c r="UNG323" s="2735"/>
      <c r="UNH323" s="2735"/>
      <c r="UNI323" s="2735"/>
      <c r="UNJ323" s="2735"/>
      <c r="UNK323" s="2735"/>
      <c r="UNL323" s="2735"/>
      <c r="UNM323" s="2735"/>
      <c r="UNN323" s="2735"/>
      <c r="UNO323" s="2735"/>
      <c r="UNP323" s="2735"/>
      <c r="UNQ323" s="2735"/>
      <c r="UNR323" s="2735"/>
      <c r="UNS323" s="2735"/>
      <c r="UNT323" s="2735"/>
      <c r="UNU323" s="2735"/>
      <c r="UNV323" s="2735"/>
      <c r="UNW323" s="2735"/>
      <c r="UNX323" s="2735"/>
      <c r="UNY323" s="2735"/>
      <c r="UNZ323" s="2735"/>
      <c r="UOA323" s="2735"/>
      <c r="UOB323" s="2735"/>
      <c r="UOC323" s="2735"/>
      <c r="UOD323" s="2735"/>
      <c r="UOE323" s="2735"/>
      <c r="UOF323" s="2735"/>
      <c r="UOG323" s="2735"/>
      <c r="UOH323" s="2735"/>
      <c r="UOI323" s="2735"/>
      <c r="UOJ323" s="2735"/>
      <c r="UOK323" s="2735"/>
      <c r="UOL323" s="2735"/>
      <c r="UOM323" s="2735"/>
      <c r="UON323" s="2735"/>
      <c r="UOO323" s="2735"/>
      <c r="UOP323" s="2735"/>
      <c r="UOQ323" s="2735"/>
      <c r="UOR323" s="2735"/>
      <c r="UOS323" s="2735"/>
      <c r="UOT323" s="2735"/>
      <c r="UOU323" s="2735"/>
      <c r="UOV323" s="2735"/>
      <c r="UOW323" s="2735"/>
      <c r="UOX323" s="2735"/>
      <c r="UOY323" s="2735"/>
      <c r="UOZ323" s="2735"/>
      <c r="UPA323" s="2735"/>
      <c r="UPB323" s="2735"/>
      <c r="UPC323" s="2735"/>
      <c r="UPD323" s="2735"/>
      <c r="UPE323" s="2735"/>
      <c r="UPF323" s="2735"/>
      <c r="UPG323" s="2735"/>
      <c r="UPH323" s="2735"/>
      <c r="UPI323" s="2735"/>
      <c r="UPJ323" s="2735"/>
      <c r="UPK323" s="2735"/>
      <c r="UPL323" s="2735"/>
      <c r="UPM323" s="2735"/>
      <c r="UPN323" s="2735"/>
      <c r="UPO323" s="2735"/>
      <c r="UPP323" s="2735"/>
      <c r="UPQ323" s="2735"/>
      <c r="UPR323" s="2735"/>
      <c r="UPS323" s="2735"/>
      <c r="UPT323" s="2735"/>
      <c r="UPU323" s="2735"/>
      <c r="UPV323" s="2735"/>
      <c r="UPW323" s="2735"/>
      <c r="UPX323" s="2735"/>
      <c r="UPY323" s="2735"/>
      <c r="UPZ323" s="2735"/>
      <c r="UQA323" s="2735"/>
      <c r="UQB323" s="2735"/>
      <c r="UQC323" s="2735"/>
      <c r="UQD323" s="2735"/>
      <c r="UQE323" s="2735"/>
      <c r="UQF323" s="2735"/>
      <c r="UQG323" s="2735"/>
      <c r="UQH323" s="2735"/>
      <c r="UQI323" s="2735"/>
      <c r="UQJ323" s="2735"/>
      <c r="UQK323" s="2735"/>
      <c r="UQL323" s="2735"/>
      <c r="UQM323" s="2735"/>
      <c r="UQN323" s="2735"/>
      <c r="UQO323" s="2735"/>
      <c r="UQP323" s="2735"/>
      <c r="UQQ323" s="2735"/>
      <c r="UQR323" s="2735"/>
      <c r="UQS323" s="2735"/>
      <c r="UQT323" s="2735"/>
      <c r="UQU323" s="2735"/>
      <c r="UQV323" s="2735"/>
      <c r="UQW323" s="2735"/>
      <c r="UQX323" s="2735"/>
      <c r="UQY323" s="2735"/>
      <c r="UQZ323" s="2735"/>
      <c r="URA323" s="2735"/>
      <c r="URB323" s="2735"/>
      <c r="URC323" s="2735"/>
      <c r="URD323" s="2735"/>
      <c r="URE323" s="2735"/>
      <c r="URF323" s="2735"/>
      <c r="URG323" s="2735"/>
      <c r="URH323" s="2735"/>
      <c r="URI323" s="2735"/>
      <c r="URJ323" s="2735"/>
      <c r="URK323" s="2735"/>
      <c r="URL323" s="2735"/>
      <c r="URM323" s="2735"/>
      <c r="URN323" s="2735"/>
      <c r="URO323" s="2735"/>
      <c r="URP323" s="2735"/>
      <c r="URQ323" s="2735"/>
      <c r="URR323" s="2735"/>
      <c r="URS323" s="2735"/>
      <c r="URT323" s="2735"/>
      <c r="URU323" s="2735"/>
      <c r="URV323" s="2735"/>
      <c r="URW323" s="2735"/>
      <c r="URX323" s="2735"/>
      <c r="URY323" s="2735"/>
      <c r="URZ323" s="2735"/>
      <c r="USA323" s="2735"/>
      <c r="USB323" s="2735"/>
      <c r="USC323" s="2735"/>
      <c r="USD323" s="2735"/>
      <c r="USE323" s="2735"/>
      <c r="USF323" s="2735"/>
      <c r="USG323" s="2735"/>
      <c r="USH323" s="2735"/>
      <c r="USI323" s="2735"/>
      <c r="USJ323" s="2735"/>
      <c r="USK323" s="2735"/>
      <c r="USL323" s="2735"/>
      <c r="USM323" s="2735"/>
      <c r="USN323" s="2735"/>
      <c r="USO323" s="2735"/>
      <c r="USP323" s="2735"/>
      <c r="USQ323" s="2735"/>
      <c r="USR323" s="2735"/>
      <c r="USS323" s="2735"/>
      <c r="UST323" s="2735"/>
      <c r="USU323" s="2735"/>
      <c r="USV323" s="2735"/>
      <c r="USW323" s="2735"/>
      <c r="USX323" s="2735"/>
      <c r="USY323" s="2735"/>
      <c r="USZ323" s="2735"/>
      <c r="UTA323" s="2735"/>
      <c r="UTB323" s="2735"/>
      <c r="UTC323" s="2735"/>
      <c r="UTD323" s="2735"/>
      <c r="UTE323" s="2735"/>
      <c r="UTF323" s="2735"/>
      <c r="UTG323" s="2735"/>
      <c r="UTH323" s="2735"/>
      <c r="UTI323" s="2735"/>
      <c r="UTJ323" s="2735"/>
      <c r="UTK323" s="2735"/>
      <c r="UTL323" s="2735"/>
      <c r="UTM323" s="2735"/>
      <c r="UTN323" s="2735"/>
      <c r="UTO323" s="2735"/>
      <c r="UTP323" s="2735"/>
      <c r="UTQ323" s="2735"/>
      <c r="UTR323" s="2735"/>
      <c r="UTS323" s="2735"/>
      <c r="UTT323" s="2735"/>
      <c r="UTU323" s="2735"/>
      <c r="UTV323" s="2735"/>
      <c r="UTW323" s="2735"/>
      <c r="UTX323" s="2735"/>
      <c r="UTY323" s="2735"/>
      <c r="UTZ323" s="2735"/>
      <c r="UUA323" s="2735"/>
      <c r="UUB323" s="2735"/>
      <c r="UUC323" s="2735"/>
      <c r="UUD323" s="2735"/>
      <c r="UUE323" s="2735"/>
      <c r="UUF323" s="2735"/>
      <c r="UUG323" s="2735"/>
      <c r="UUH323" s="2735"/>
      <c r="UUI323" s="2735"/>
      <c r="UUJ323" s="2735"/>
      <c r="UUK323" s="2735"/>
      <c r="UUL323" s="2735"/>
      <c r="UUM323" s="2735"/>
      <c r="UUN323" s="2735"/>
      <c r="UUO323" s="2735"/>
      <c r="UUP323" s="2735"/>
      <c r="UUQ323" s="2735"/>
      <c r="UUR323" s="2735"/>
      <c r="UUS323" s="2735"/>
      <c r="UUT323" s="2735"/>
      <c r="UUU323" s="2735"/>
      <c r="UUV323" s="2735"/>
      <c r="UUW323" s="2735"/>
      <c r="UUX323" s="2735"/>
      <c r="UUY323" s="2735"/>
      <c r="UUZ323" s="2735"/>
      <c r="UVA323" s="2735"/>
      <c r="UVB323" s="2735"/>
      <c r="UVC323" s="2735"/>
      <c r="UVD323" s="2735"/>
      <c r="UVE323" s="2735"/>
      <c r="UVF323" s="2735"/>
      <c r="UVG323" s="2735"/>
      <c r="UVH323" s="2735"/>
      <c r="UVI323" s="2735"/>
      <c r="UVJ323" s="2735"/>
      <c r="UVK323" s="2735"/>
      <c r="UVL323" s="2735"/>
      <c r="UVM323" s="2735"/>
      <c r="UVN323" s="2735"/>
      <c r="UVO323" s="2735"/>
      <c r="UVP323" s="2735"/>
      <c r="UVQ323" s="2735"/>
      <c r="UVR323" s="2735"/>
      <c r="UVS323" s="2735"/>
      <c r="UVT323" s="2735"/>
      <c r="UVU323" s="2735"/>
      <c r="UVV323" s="2735"/>
      <c r="UVW323" s="2735"/>
      <c r="UVX323" s="2735"/>
      <c r="UVY323" s="2735"/>
      <c r="UVZ323" s="2735"/>
      <c r="UWA323" s="2735"/>
      <c r="UWB323" s="2735"/>
      <c r="UWC323" s="2735"/>
      <c r="UWD323" s="2735"/>
      <c r="UWE323" s="2735"/>
      <c r="UWF323" s="2735"/>
      <c r="UWG323" s="2735"/>
      <c r="UWH323" s="2735"/>
      <c r="UWI323" s="2735"/>
      <c r="UWJ323" s="2735"/>
      <c r="UWK323" s="2735"/>
      <c r="UWL323" s="2735"/>
      <c r="UWM323" s="2735"/>
      <c r="UWN323" s="2735"/>
      <c r="UWO323" s="2735"/>
      <c r="UWP323" s="2735"/>
      <c r="UWQ323" s="2735"/>
      <c r="UWR323" s="2735"/>
      <c r="UWS323" s="2735"/>
      <c r="UWT323" s="2735"/>
      <c r="UWU323" s="2735"/>
      <c r="UWV323" s="2735"/>
      <c r="UWW323" s="2735"/>
      <c r="UWX323" s="2735"/>
      <c r="UWY323" s="2735"/>
      <c r="UWZ323" s="2735"/>
      <c r="UXA323" s="2735"/>
      <c r="UXB323" s="2735"/>
      <c r="UXC323" s="2735"/>
      <c r="UXD323" s="2735"/>
      <c r="UXE323" s="2735"/>
      <c r="UXF323" s="2735"/>
      <c r="UXG323" s="2735"/>
      <c r="UXH323" s="2735"/>
      <c r="UXI323" s="2735"/>
      <c r="UXJ323" s="2735"/>
      <c r="UXK323" s="2735"/>
      <c r="UXL323" s="2735"/>
      <c r="UXM323" s="2735"/>
      <c r="UXN323" s="2735"/>
      <c r="UXO323" s="2735"/>
      <c r="UXP323" s="2735"/>
      <c r="UXQ323" s="2735"/>
      <c r="UXR323" s="2735"/>
      <c r="UXS323" s="2735"/>
      <c r="UXT323" s="2735"/>
      <c r="UXU323" s="2735"/>
      <c r="UXV323" s="2735"/>
      <c r="UXW323" s="2735"/>
      <c r="UXX323" s="2735"/>
      <c r="UXY323" s="2735"/>
      <c r="UXZ323" s="2735"/>
      <c r="UYA323" s="2735"/>
      <c r="UYB323" s="2735"/>
      <c r="UYC323" s="2735"/>
      <c r="UYD323" s="2735"/>
      <c r="UYE323" s="2735"/>
      <c r="UYF323" s="2735"/>
      <c r="UYG323" s="2735"/>
      <c r="UYH323" s="2735"/>
      <c r="UYI323" s="2735"/>
      <c r="UYJ323" s="2735"/>
      <c r="UYK323" s="2735"/>
      <c r="UYL323" s="2735"/>
      <c r="UYM323" s="2735"/>
      <c r="UYN323" s="2735"/>
      <c r="UYO323" s="2735"/>
      <c r="UYP323" s="2735"/>
      <c r="UYQ323" s="2735"/>
      <c r="UYR323" s="2735"/>
      <c r="UYS323" s="2735"/>
      <c r="UYT323" s="2735"/>
      <c r="UYU323" s="2735"/>
      <c r="UYV323" s="2735"/>
      <c r="UYW323" s="2735"/>
      <c r="UYX323" s="2735"/>
      <c r="UYY323" s="2735"/>
      <c r="UYZ323" s="2735"/>
      <c r="UZA323" s="2735"/>
      <c r="UZB323" s="2735"/>
      <c r="UZC323" s="2735"/>
      <c r="UZD323" s="2735"/>
      <c r="UZE323" s="2735"/>
      <c r="UZF323" s="2735"/>
      <c r="UZG323" s="2735"/>
      <c r="UZH323" s="2735"/>
      <c r="UZI323" s="2735"/>
      <c r="UZJ323" s="2735"/>
      <c r="UZK323" s="2735"/>
      <c r="UZL323" s="2735"/>
      <c r="UZM323" s="2735"/>
      <c r="UZN323" s="2735"/>
      <c r="UZO323" s="2735"/>
      <c r="UZP323" s="2735"/>
      <c r="UZQ323" s="2735"/>
      <c r="UZR323" s="2735"/>
      <c r="UZS323" s="2735"/>
      <c r="UZT323" s="2735"/>
      <c r="UZU323" s="2735"/>
      <c r="UZV323" s="2735"/>
      <c r="UZW323" s="2735"/>
      <c r="UZX323" s="2735"/>
      <c r="UZY323" s="2735"/>
      <c r="UZZ323" s="2735"/>
      <c r="VAA323" s="2735"/>
      <c r="VAB323" s="2735"/>
      <c r="VAC323" s="2735"/>
      <c r="VAD323" s="2735"/>
      <c r="VAE323" s="2735"/>
      <c r="VAF323" s="2735"/>
      <c r="VAG323" s="2735"/>
      <c r="VAH323" s="2735"/>
      <c r="VAI323" s="2735"/>
      <c r="VAJ323" s="2735"/>
      <c r="VAK323" s="2735"/>
      <c r="VAL323" s="2735"/>
      <c r="VAM323" s="2735"/>
      <c r="VAN323" s="2735"/>
      <c r="VAO323" s="2735"/>
      <c r="VAP323" s="2735"/>
      <c r="VAQ323" s="2735"/>
      <c r="VAR323" s="2735"/>
      <c r="VAS323" s="2735"/>
      <c r="VAT323" s="2735"/>
      <c r="VAU323" s="2735"/>
      <c r="VAV323" s="2735"/>
      <c r="VAW323" s="2735"/>
      <c r="VAX323" s="2735"/>
      <c r="VAY323" s="2735"/>
      <c r="VAZ323" s="2735"/>
      <c r="VBA323" s="2735"/>
      <c r="VBB323" s="2735"/>
      <c r="VBC323" s="2735"/>
      <c r="VBD323" s="2735"/>
      <c r="VBE323" s="2735"/>
      <c r="VBF323" s="2735"/>
      <c r="VBG323" s="2735"/>
      <c r="VBH323" s="2735"/>
      <c r="VBI323" s="2735"/>
      <c r="VBJ323" s="2735"/>
      <c r="VBK323" s="2735"/>
      <c r="VBL323" s="2735"/>
      <c r="VBM323" s="2735"/>
      <c r="VBN323" s="2735"/>
      <c r="VBO323" s="2735"/>
      <c r="VBP323" s="2735"/>
      <c r="VBQ323" s="2735"/>
      <c r="VBR323" s="2735"/>
      <c r="VBS323" s="2735"/>
      <c r="VBT323" s="2735"/>
      <c r="VBU323" s="2735"/>
      <c r="VBV323" s="2735"/>
      <c r="VBW323" s="2735"/>
      <c r="VBX323" s="2735"/>
      <c r="VBY323" s="2735"/>
      <c r="VBZ323" s="2735"/>
      <c r="VCA323" s="2735"/>
      <c r="VCB323" s="2735"/>
      <c r="VCC323" s="2735"/>
      <c r="VCD323" s="2735"/>
      <c r="VCE323" s="2735"/>
      <c r="VCF323" s="2735"/>
      <c r="VCG323" s="2735"/>
      <c r="VCH323" s="2735"/>
      <c r="VCI323" s="2735"/>
      <c r="VCJ323" s="2735"/>
      <c r="VCK323" s="2735"/>
      <c r="VCL323" s="2735"/>
      <c r="VCM323" s="2735"/>
      <c r="VCN323" s="2735"/>
      <c r="VCO323" s="2735"/>
      <c r="VCP323" s="2735"/>
      <c r="VCQ323" s="2735"/>
      <c r="VCR323" s="2735"/>
      <c r="VCS323" s="2735"/>
      <c r="VCT323" s="2735"/>
      <c r="VCU323" s="2735"/>
      <c r="VCV323" s="2735"/>
      <c r="VCW323" s="2735"/>
      <c r="VCX323" s="2735"/>
      <c r="VCY323" s="2735"/>
      <c r="VCZ323" s="2735"/>
      <c r="VDA323" s="2735"/>
      <c r="VDB323" s="2735"/>
      <c r="VDC323" s="2735"/>
      <c r="VDD323" s="2735"/>
      <c r="VDE323" s="2735"/>
      <c r="VDF323" s="2735"/>
      <c r="VDG323" s="2735"/>
      <c r="VDH323" s="2735"/>
      <c r="VDI323" s="2735"/>
      <c r="VDJ323" s="2735"/>
      <c r="VDK323" s="2735"/>
      <c r="VDL323" s="2735"/>
      <c r="VDM323" s="2735"/>
      <c r="VDN323" s="2735"/>
      <c r="VDO323" s="2735"/>
      <c r="VDP323" s="2735"/>
      <c r="VDQ323" s="2735"/>
      <c r="VDR323" s="2735"/>
      <c r="VDS323" s="2735"/>
      <c r="VDT323" s="2735"/>
      <c r="VDU323" s="2735"/>
      <c r="VDV323" s="2735"/>
      <c r="VDW323" s="2735"/>
      <c r="VDX323" s="2735"/>
      <c r="VDY323" s="2735"/>
      <c r="VDZ323" s="2735"/>
      <c r="VEA323" s="2735"/>
      <c r="VEB323" s="2735"/>
      <c r="VEC323" s="2735"/>
      <c r="VED323" s="2735"/>
      <c r="VEE323" s="2735"/>
      <c r="VEF323" s="2735"/>
      <c r="VEG323" s="2735"/>
      <c r="VEH323" s="2735"/>
      <c r="VEI323" s="2735"/>
      <c r="VEJ323" s="2735"/>
      <c r="VEK323" s="2735"/>
      <c r="VEL323" s="2735"/>
      <c r="VEM323" s="2735"/>
      <c r="VEN323" s="2735"/>
      <c r="VEO323" s="2735"/>
      <c r="VEP323" s="2735"/>
      <c r="VEQ323" s="2735"/>
      <c r="VER323" s="2735"/>
      <c r="VES323" s="2735"/>
      <c r="VET323" s="2735"/>
      <c r="VEU323" s="2735"/>
      <c r="VEV323" s="2735"/>
      <c r="VEW323" s="2735"/>
      <c r="VEX323" s="2735"/>
      <c r="VEY323" s="2735"/>
      <c r="VEZ323" s="2735"/>
      <c r="VFA323" s="2735"/>
      <c r="VFB323" s="2735"/>
      <c r="VFC323" s="2735"/>
      <c r="VFD323" s="2735"/>
      <c r="VFE323" s="2735"/>
      <c r="VFF323" s="2735"/>
      <c r="VFG323" s="2735"/>
      <c r="VFH323" s="2735"/>
      <c r="VFI323" s="2735"/>
      <c r="VFJ323" s="2735"/>
      <c r="VFK323" s="2735"/>
      <c r="VFL323" s="2735"/>
      <c r="VFM323" s="2735"/>
      <c r="VFN323" s="2735"/>
      <c r="VFO323" s="2735"/>
      <c r="VFP323" s="2735"/>
      <c r="VFQ323" s="2735"/>
      <c r="VFR323" s="2735"/>
      <c r="VFS323" s="2735"/>
      <c r="VFT323" s="2735"/>
      <c r="VFU323" s="2735"/>
      <c r="VFV323" s="2735"/>
      <c r="VFW323" s="2735"/>
      <c r="VFX323" s="2735"/>
      <c r="VFY323" s="2735"/>
      <c r="VFZ323" s="2735"/>
      <c r="VGA323" s="2735"/>
      <c r="VGB323" s="2735"/>
      <c r="VGC323" s="2735"/>
      <c r="VGD323" s="2735"/>
      <c r="VGE323" s="2735"/>
      <c r="VGF323" s="2735"/>
      <c r="VGG323" s="2735"/>
      <c r="VGH323" s="2735"/>
      <c r="VGI323" s="2735"/>
      <c r="VGJ323" s="2735"/>
      <c r="VGK323" s="2735"/>
      <c r="VGL323" s="2735"/>
      <c r="VGM323" s="2735"/>
      <c r="VGN323" s="2735"/>
      <c r="VGO323" s="2735"/>
      <c r="VGP323" s="2735"/>
      <c r="VGQ323" s="2735"/>
      <c r="VGR323" s="2735"/>
      <c r="VGS323" s="2735"/>
      <c r="VGT323" s="2735"/>
      <c r="VGU323" s="2735"/>
      <c r="VGV323" s="2735"/>
      <c r="VGW323" s="2735"/>
      <c r="VGX323" s="2735"/>
      <c r="VGY323" s="2735"/>
      <c r="VGZ323" s="2735"/>
      <c r="VHA323" s="2735"/>
      <c r="VHB323" s="2735"/>
      <c r="VHC323" s="2735"/>
      <c r="VHD323" s="2735"/>
      <c r="VHE323" s="2735"/>
      <c r="VHF323" s="2735"/>
      <c r="VHG323" s="2735"/>
      <c r="VHH323" s="2735"/>
      <c r="VHI323" s="2735"/>
      <c r="VHJ323" s="2735"/>
      <c r="VHK323" s="2735"/>
      <c r="VHL323" s="2735"/>
      <c r="VHM323" s="2735"/>
      <c r="VHN323" s="2735"/>
      <c r="VHO323" s="2735"/>
      <c r="VHP323" s="2735"/>
      <c r="VHQ323" s="2735"/>
      <c r="VHR323" s="2735"/>
      <c r="VHS323" s="2735"/>
      <c r="VHT323" s="2735"/>
      <c r="VHU323" s="2735"/>
      <c r="VHV323" s="2735"/>
      <c r="VHW323" s="2735"/>
      <c r="VHX323" s="2735"/>
      <c r="VHY323" s="2735"/>
      <c r="VHZ323" s="2735"/>
      <c r="VIA323" s="2735"/>
      <c r="VIB323" s="2735"/>
      <c r="VIC323" s="2735"/>
      <c r="VID323" s="2735"/>
      <c r="VIE323" s="2735"/>
      <c r="VIF323" s="2735"/>
      <c r="VIG323" s="2735"/>
      <c r="VIH323" s="2735"/>
      <c r="VII323" s="2735"/>
      <c r="VIJ323" s="2735"/>
      <c r="VIK323" s="2735"/>
      <c r="VIL323" s="2735"/>
      <c r="VIM323" s="2735"/>
      <c r="VIN323" s="2735"/>
      <c r="VIO323" s="2735"/>
      <c r="VIP323" s="2735"/>
      <c r="VIQ323" s="2735"/>
      <c r="VIR323" s="2735"/>
      <c r="VIS323" s="2735"/>
      <c r="VIT323" s="2735"/>
      <c r="VIU323" s="2735"/>
      <c r="VIV323" s="2735"/>
      <c r="VIW323" s="2735"/>
      <c r="VIX323" s="2735"/>
      <c r="VIY323" s="2735"/>
      <c r="VIZ323" s="2735"/>
      <c r="VJA323" s="2735"/>
      <c r="VJB323" s="2735"/>
      <c r="VJC323" s="2735"/>
      <c r="VJD323" s="2735"/>
      <c r="VJE323" s="2735"/>
      <c r="VJF323" s="2735"/>
      <c r="VJG323" s="2735"/>
      <c r="VJH323" s="2735"/>
      <c r="VJI323" s="2735"/>
      <c r="VJJ323" s="2735"/>
      <c r="VJK323" s="2735"/>
      <c r="VJL323" s="2735"/>
      <c r="VJM323" s="2735"/>
      <c r="VJN323" s="2735"/>
      <c r="VJO323" s="2735"/>
      <c r="VJP323" s="2735"/>
      <c r="VJQ323" s="2735"/>
      <c r="VJR323" s="2735"/>
      <c r="VJS323" s="2735"/>
      <c r="VJT323" s="2735"/>
      <c r="VJU323" s="2735"/>
      <c r="VJV323" s="2735"/>
      <c r="VJW323" s="2735"/>
      <c r="VJX323" s="2735"/>
      <c r="VJY323" s="2735"/>
      <c r="VJZ323" s="2735"/>
      <c r="VKA323" s="2735"/>
      <c r="VKB323" s="2735"/>
      <c r="VKC323" s="2735"/>
      <c r="VKD323" s="2735"/>
      <c r="VKE323" s="2735"/>
      <c r="VKF323" s="2735"/>
      <c r="VKG323" s="2735"/>
      <c r="VKH323" s="2735"/>
      <c r="VKI323" s="2735"/>
      <c r="VKJ323" s="2735"/>
      <c r="VKK323" s="2735"/>
      <c r="VKL323" s="2735"/>
      <c r="VKM323" s="2735"/>
      <c r="VKN323" s="2735"/>
      <c r="VKO323" s="2735"/>
      <c r="VKP323" s="2735"/>
      <c r="VKQ323" s="2735"/>
      <c r="VKR323" s="2735"/>
      <c r="VKS323" s="2735"/>
      <c r="VKT323" s="2735"/>
      <c r="VKU323" s="2735"/>
      <c r="VKV323" s="2735"/>
      <c r="VKW323" s="2735"/>
      <c r="VKX323" s="2735"/>
      <c r="VKY323" s="2735"/>
      <c r="VKZ323" s="2735"/>
      <c r="VLA323" s="2735"/>
      <c r="VLB323" s="2735"/>
      <c r="VLC323" s="2735"/>
      <c r="VLD323" s="2735"/>
      <c r="VLE323" s="2735"/>
      <c r="VLF323" s="2735"/>
      <c r="VLG323" s="2735"/>
      <c r="VLH323" s="2735"/>
      <c r="VLI323" s="2735"/>
      <c r="VLJ323" s="2735"/>
      <c r="VLK323" s="2735"/>
      <c r="VLL323" s="2735"/>
      <c r="VLM323" s="2735"/>
      <c r="VLN323" s="2735"/>
      <c r="VLO323" s="2735"/>
      <c r="VLP323" s="2735"/>
      <c r="VLQ323" s="2735"/>
      <c r="VLR323" s="2735"/>
      <c r="VLS323" s="2735"/>
      <c r="VLT323" s="2735"/>
      <c r="VLU323" s="2735"/>
      <c r="VLV323" s="2735"/>
      <c r="VLW323" s="2735"/>
      <c r="VLX323" s="2735"/>
      <c r="VLY323" s="2735"/>
      <c r="VLZ323" s="2735"/>
      <c r="VMA323" s="2735"/>
      <c r="VMB323" s="2735"/>
      <c r="VMC323" s="2735"/>
      <c r="VMD323" s="2735"/>
      <c r="VME323" s="2735"/>
      <c r="VMF323" s="2735"/>
      <c r="VMG323" s="2735"/>
      <c r="VMH323" s="2735"/>
      <c r="VMI323" s="2735"/>
      <c r="VMJ323" s="2735"/>
      <c r="VMK323" s="2735"/>
      <c r="VML323" s="2735"/>
      <c r="VMM323" s="2735"/>
      <c r="VMN323" s="2735"/>
      <c r="VMO323" s="2735"/>
      <c r="VMP323" s="2735"/>
      <c r="VMQ323" s="2735"/>
      <c r="VMR323" s="2735"/>
      <c r="VMS323" s="2735"/>
      <c r="VMT323" s="2735"/>
      <c r="VMU323" s="2735"/>
      <c r="VMV323" s="2735"/>
      <c r="VMW323" s="2735"/>
      <c r="VMX323" s="2735"/>
      <c r="VMY323" s="2735"/>
      <c r="VMZ323" s="2735"/>
      <c r="VNA323" s="2735"/>
      <c r="VNB323" s="2735"/>
      <c r="VNC323" s="2735"/>
      <c r="VND323" s="2735"/>
      <c r="VNE323" s="2735"/>
      <c r="VNF323" s="2735"/>
      <c r="VNG323" s="2735"/>
      <c r="VNH323" s="2735"/>
      <c r="VNI323" s="2735"/>
      <c r="VNJ323" s="2735"/>
      <c r="VNK323" s="2735"/>
      <c r="VNL323" s="2735"/>
      <c r="VNM323" s="2735"/>
      <c r="VNN323" s="2735"/>
      <c r="VNO323" s="2735"/>
      <c r="VNP323" s="2735"/>
      <c r="VNQ323" s="2735"/>
      <c r="VNR323" s="2735"/>
      <c r="VNS323" s="2735"/>
      <c r="VNT323" s="2735"/>
      <c r="VNU323" s="2735"/>
      <c r="VNV323" s="2735"/>
      <c r="VNW323" s="2735"/>
      <c r="VNX323" s="2735"/>
      <c r="VNY323" s="2735"/>
      <c r="VNZ323" s="2735"/>
      <c r="VOA323" s="2735"/>
      <c r="VOB323" s="2735"/>
      <c r="VOC323" s="2735"/>
      <c r="VOD323" s="2735"/>
      <c r="VOE323" s="2735"/>
      <c r="VOF323" s="2735"/>
      <c r="VOG323" s="2735"/>
      <c r="VOH323" s="2735"/>
      <c r="VOI323" s="2735"/>
      <c r="VOJ323" s="2735"/>
      <c r="VOK323" s="2735"/>
      <c r="VOL323" s="2735"/>
      <c r="VOM323" s="2735"/>
      <c r="VON323" s="2735"/>
      <c r="VOO323" s="2735"/>
      <c r="VOP323" s="2735"/>
      <c r="VOQ323" s="2735"/>
      <c r="VOR323" s="2735"/>
      <c r="VOS323" s="2735"/>
      <c r="VOT323" s="2735"/>
      <c r="VOU323" s="2735"/>
      <c r="VOV323" s="2735"/>
      <c r="VOW323" s="2735"/>
      <c r="VOX323" s="2735"/>
      <c r="VOY323" s="2735"/>
      <c r="VOZ323" s="2735"/>
      <c r="VPA323" s="2735"/>
      <c r="VPB323" s="2735"/>
      <c r="VPC323" s="2735"/>
      <c r="VPD323" s="2735"/>
      <c r="VPE323" s="2735"/>
      <c r="VPF323" s="2735"/>
      <c r="VPG323" s="2735"/>
      <c r="VPH323" s="2735"/>
      <c r="VPI323" s="2735"/>
      <c r="VPJ323" s="2735"/>
      <c r="VPK323" s="2735"/>
      <c r="VPL323" s="2735"/>
      <c r="VPM323" s="2735"/>
      <c r="VPN323" s="2735"/>
      <c r="VPO323" s="2735"/>
      <c r="VPP323" s="2735"/>
      <c r="VPQ323" s="2735"/>
      <c r="VPR323" s="2735"/>
      <c r="VPS323" s="2735"/>
      <c r="VPT323" s="2735"/>
      <c r="VPU323" s="2735"/>
      <c r="VPV323" s="2735"/>
      <c r="VPW323" s="2735"/>
      <c r="VPX323" s="2735"/>
      <c r="VPY323" s="2735"/>
      <c r="VPZ323" s="2735"/>
      <c r="VQA323" s="2735"/>
      <c r="VQB323" s="2735"/>
      <c r="VQC323" s="2735"/>
      <c r="VQD323" s="2735"/>
      <c r="VQE323" s="2735"/>
      <c r="VQF323" s="2735"/>
      <c r="VQG323" s="2735"/>
      <c r="VQH323" s="2735"/>
      <c r="VQI323" s="2735"/>
      <c r="VQJ323" s="2735"/>
      <c r="VQK323" s="2735"/>
      <c r="VQL323" s="2735"/>
      <c r="VQM323" s="2735"/>
      <c r="VQN323" s="2735"/>
      <c r="VQO323" s="2735"/>
      <c r="VQP323" s="2735"/>
      <c r="VQQ323" s="2735"/>
      <c r="VQR323" s="2735"/>
      <c r="VQS323" s="2735"/>
      <c r="VQT323" s="2735"/>
      <c r="VQU323" s="2735"/>
      <c r="VQV323" s="2735"/>
      <c r="VQW323" s="2735"/>
      <c r="VQX323" s="2735"/>
      <c r="VQY323" s="2735"/>
      <c r="VQZ323" s="2735"/>
      <c r="VRA323" s="2735"/>
      <c r="VRB323" s="2735"/>
      <c r="VRC323" s="2735"/>
      <c r="VRD323" s="2735"/>
      <c r="VRE323" s="2735"/>
      <c r="VRF323" s="2735"/>
      <c r="VRG323" s="2735"/>
      <c r="VRH323" s="2735"/>
      <c r="VRI323" s="2735"/>
      <c r="VRJ323" s="2735"/>
      <c r="VRK323" s="2735"/>
      <c r="VRL323" s="2735"/>
      <c r="VRM323" s="2735"/>
      <c r="VRN323" s="2735"/>
      <c r="VRO323" s="2735"/>
      <c r="VRP323" s="2735"/>
      <c r="VRQ323" s="2735"/>
      <c r="VRR323" s="2735"/>
      <c r="VRS323" s="2735"/>
      <c r="VRT323" s="2735"/>
      <c r="VRU323" s="2735"/>
      <c r="VRV323" s="2735"/>
      <c r="VRW323" s="2735"/>
      <c r="VRX323" s="2735"/>
      <c r="VRY323" s="2735"/>
      <c r="VRZ323" s="2735"/>
      <c r="VSA323" s="2735"/>
      <c r="VSB323" s="2735"/>
      <c r="VSC323" s="2735"/>
      <c r="VSD323" s="2735"/>
      <c r="VSE323" s="2735"/>
      <c r="VSF323" s="2735"/>
      <c r="VSG323" s="2735"/>
      <c r="VSH323" s="2735"/>
      <c r="VSI323" s="2735"/>
      <c r="VSJ323" s="2735"/>
      <c r="VSK323" s="2735"/>
      <c r="VSL323" s="2735"/>
      <c r="VSM323" s="2735"/>
      <c r="VSN323" s="2735"/>
      <c r="VSO323" s="2735"/>
      <c r="VSP323" s="2735"/>
      <c r="VSQ323" s="2735"/>
      <c r="VSR323" s="2735"/>
      <c r="VSS323" s="2735"/>
      <c r="VST323" s="2735"/>
      <c r="VSU323" s="2735"/>
      <c r="VSV323" s="2735"/>
      <c r="VSW323" s="2735"/>
      <c r="VSX323" s="2735"/>
      <c r="VSY323" s="2735"/>
      <c r="VSZ323" s="2735"/>
      <c r="VTA323" s="2735"/>
      <c r="VTB323" s="2735"/>
      <c r="VTC323" s="2735"/>
      <c r="VTD323" s="2735"/>
      <c r="VTE323" s="2735"/>
      <c r="VTF323" s="2735"/>
      <c r="VTG323" s="2735"/>
      <c r="VTH323" s="2735"/>
      <c r="VTI323" s="2735"/>
      <c r="VTJ323" s="2735"/>
      <c r="VTK323" s="2735"/>
      <c r="VTL323" s="2735"/>
      <c r="VTM323" s="2735"/>
      <c r="VTN323" s="2735"/>
      <c r="VTO323" s="2735"/>
      <c r="VTP323" s="2735"/>
      <c r="VTQ323" s="2735"/>
      <c r="VTR323" s="2735"/>
      <c r="VTS323" s="2735"/>
      <c r="VTT323" s="2735"/>
      <c r="VTU323" s="2735"/>
      <c r="VTV323" s="2735"/>
      <c r="VTW323" s="2735"/>
      <c r="VTX323" s="2735"/>
      <c r="VTY323" s="2735"/>
      <c r="VTZ323" s="2735"/>
      <c r="VUA323" s="2735"/>
      <c r="VUB323" s="2735"/>
      <c r="VUC323" s="2735"/>
      <c r="VUD323" s="2735"/>
      <c r="VUE323" s="2735"/>
      <c r="VUF323" s="2735"/>
      <c r="VUG323" s="2735"/>
      <c r="VUH323" s="2735"/>
      <c r="VUI323" s="2735"/>
      <c r="VUJ323" s="2735"/>
      <c r="VUK323" s="2735"/>
      <c r="VUL323" s="2735"/>
      <c r="VUM323" s="2735"/>
      <c r="VUN323" s="2735"/>
      <c r="VUO323" s="2735"/>
      <c r="VUP323" s="2735"/>
      <c r="VUQ323" s="2735"/>
      <c r="VUR323" s="2735"/>
      <c r="VUS323" s="2735"/>
      <c r="VUT323" s="2735"/>
      <c r="VUU323" s="2735"/>
      <c r="VUV323" s="2735"/>
      <c r="VUW323" s="2735"/>
      <c r="VUX323" s="2735"/>
      <c r="VUY323" s="2735"/>
      <c r="VUZ323" s="2735"/>
      <c r="VVA323" s="2735"/>
      <c r="VVB323" s="2735"/>
      <c r="VVC323" s="2735"/>
      <c r="VVD323" s="2735"/>
      <c r="VVE323" s="2735"/>
      <c r="VVF323" s="2735"/>
      <c r="VVG323" s="2735"/>
      <c r="VVH323" s="2735"/>
      <c r="VVI323" s="2735"/>
      <c r="VVJ323" s="2735"/>
      <c r="VVK323" s="2735"/>
      <c r="VVL323" s="2735"/>
      <c r="VVM323" s="2735"/>
      <c r="VVN323" s="2735"/>
      <c r="VVO323" s="2735"/>
      <c r="VVP323" s="2735"/>
      <c r="VVQ323" s="2735"/>
      <c r="VVR323" s="2735"/>
      <c r="VVS323" s="2735"/>
      <c r="VVT323" s="2735"/>
      <c r="VVU323" s="2735"/>
      <c r="VVV323" s="2735"/>
      <c r="VVW323" s="2735"/>
      <c r="VVX323" s="2735"/>
      <c r="VVY323" s="2735"/>
      <c r="VVZ323" s="2735"/>
      <c r="VWA323" s="2735"/>
      <c r="VWB323" s="2735"/>
      <c r="VWC323" s="2735"/>
      <c r="VWD323" s="2735"/>
      <c r="VWE323" s="2735"/>
      <c r="VWF323" s="2735"/>
      <c r="VWG323" s="2735"/>
      <c r="VWH323" s="2735"/>
      <c r="VWI323" s="2735"/>
      <c r="VWJ323" s="2735"/>
      <c r="VWK323" s="2735"/>
      <c r="VWL323" s="2735"/>
      <c r="VWM323" s="2735"/>
      <c r="VWN323" s="2735"/>
      <c r="VWO323" s="2735"/>
      <c r="VWP323" s="2735"/>
      <c r="VWQ323" s="2735"/>
      <c r="VWR323" s="2735"/>
      <c r="VWS323" s="2735"/>
      <c r="VWT323" s="2735"/>
      <c r="VWU323" s="2735"/>
      <c r="VWV323" s="2735"/>
      <c r="VWW323" s="2735"/>
      <c r="VWX323" s="2735"/>
      <c r="VWY323" s="2735"/>
      <c r="VWZ323" s="2735"/>
      <c r="VXA323" s="2735"/>
      <c r="VXB323" s="2735"/>
      <c r="VXC323" s="2735"/>
      <c r="VXD323" s="2735"/>
      <c r="VXE323" s="2735"/>
      <c r="VXF323" s="2735"/>
      <c r="VXG323" s="2735"/>
      <c r="VXH323" s="2735"/>
      <c r="VXI323" s="2735"/>
      <c r="VXJ323" s="2735"/>
      <c r="VXK323" s="2735"/>
      <c r="VXL323" s="2735"/>
      <c r="VXM323" s="2735"/>
      <c r="VXN323" s="2735"/>
      <c r="VXO323" s="2735"/>
      <c r="VXP323" s="2735"/>
      <c r="VXQ323" s="2735"/>
      <c r="VXR323" s="2735"/>
      <c r="VXS323" s="2735"/>
      <c r="VXT323" s="2735"/>
      <c r="VXU323" s="2735"/>
      <c r="VXV323" s="2735"/>
      <c r="VXW323" s="2735"/>
      <c r="VXX323" s="2735"/>
      <c r="VXY323" s="2735"/>
      <c r="VXZ323" s="2735"/>
      <c r="VYA323" s="2735"/>
      <c r="VYB323" s="2735"/>
      <c r="VYC323" s="2735"/>
      <c r="VYD323" s="2735"/>
      <c r="VYE323" s="2735"/>
      <c r="VYF323" s="2735"/>
      <c r="VYG323" s="2735"/>
      <c r="VYH323" s="2735"/>
      <c r="VYI323" s="2735"/>
      <c r="VYJ323" s="2735"/>
      <c r="VYK323" s="2735"/>
      <c r="VYL323" s="2735"/>
      <c r="VYM323" s="2735"/>
      <c r="VYN323" s="2735"/>
      <c r="VYO323" s="2735"/>
      <c r="VYP323" s="2735"/>
      <c r="VYQ323" s="2735"/>
      <c r="VYR323" s="2735"/>
      <c r="VYS323" s="2735"/>
      <c r="VYT323" s="2735"/>
      <c r="VYU323" s="2735"/>
      <c r="VYV323" s="2735"/>
      <c r="VYW323" s="2735"/>
      <c r="VYX323" s="2735"/>
      <c r="VYY323" s="2735"/>
      <c r="VYZ323" s="2735"/>
      <c r="VZA323" s="2735"/>
      <c r="VZB323" s="2735"/>
      <c r="VZC323" s="2735"/>
      <c r="VZD323" s="2735"/>
      <c r="VZE323" s="2735"/>
      <c r="VZF323" s="2735"/>
      <c r="VZG323" s="2735"/>
      <c r="VZH323" s="2735"/>
      <c r="VZI323" s="2735"/>
      <c r="VZJ323" s="2735"/>
      <c r="VZK323" s="2735"/>
      <c r="VZL323" s="2735"/>
      <c r="VZM323" s="2735"/>
      <c r="VZN323" s="2735"/>
      <c r="VZO323" s="2735"/>
      <c r="VZP323" s="2735"/>
      <c r="VZQ323" s="2735"/>
      <c r="VZR323" s="2735"/>
      <c r="VZS323" s="2735"/>
      <c r="VZT323" s="2735"/>
      <c r="VZU323" s="2735"/>
      <c r="VZV323" s="2735"/>
      <c r="VZW323" s="2735"/>
      <c r="VZX323" s="2735"/>
      <c r="VZY323" s="2735"/>
      <c r="VZZ323" s="2735"/>
      <c r="WAA323" s="2735"/>
      <c r="WAB323" s="2735"/>
      <c r="WAC323" s="2735"/>
      <c r="WAD323" s="2735"/>
      <c r="WAE323" s="2735"/>
      <c r="WAF323" s="2735"/>
      <c r="WAG323" s="2735"/>
      <c r="WAH323" s="2735"/>
      <c r="WAI323" s="2735"/>
      <c r="WAJ323" s="2735"/>
      <c r="WAK323" s="2735"/>
      <c r="WAL323" s="2735"/>
      <c r="WAM323" s="2735"/>
      <c r="WAN323" s="2735"/>
      <c r="WAO323" s="2735"/>
      <c r="WAP323" s="2735"/>
      <c r="WAQ323" s="2735"/>
      <c r="WAR323" s="2735"/>
      <c r="WAS323" s="2735"/>
      <c r="WAT323" s="2735"/>
      <c r="WAU323" s="2735"/>
      <c r="WAV323" s="2735"/>
      <c r="WAW323" s="2735"/>
      <c r="WAX323" s="2735"/>
      <c r="WAY323" s="2735"/>
      <c r="WAZ323" s="2735"/>
      <c r="WBA323" s="2735"/>
      <c r="WBB323" s="2735"/>
      <c r="WBC323" s="2735"/>
      <c r="WBD323" s="2735"/>
      <c r="WBE323" s="2735"/>
      <c r="WBF323" s="2735"/>
      <c r="WBG323" s="2735"/>
      <c r="WBH323" s="2735"/>
      <c r="WBI323" s="2735"/>
      <c r="WBJ323" s="2735"/>
      <c r="WBK323" s="2735"/>
      <c r="WBL323" s="2735"/>
      <c r="WBM323" s="2735"/>
      <c r="WBN323" s="2735"/>
      <c r="WBO323" s="2735"/>
      <c r="WBP323" s="2735"/>
      <c r="WBQ323" s="2735"/>
      <c r="WBR323" s="2735"/>
      <c r="WBS323" s="2735"/>
      <c r="WBT323" s="2735"/>
      <c r="WBU323" s="2735"/>
      <c r="WBV323" s="2735"/>
      <c r="WBW323" s="2735"/>
      <c r="WBX323" s="2735"/>
      <c r="WBY323" s="2735"/>
      <c r="WBZ323" s="2735"/>
      <c r="WCA323" s="2735"/>
      <c r="WCB323" s="2735"/>
      <c r="WCC323" s="2735"/>
      <c r="WCD323" s="2735"/>
      <c r="WCE323" s="2735"/>
      <c r="WCF323" s="2735"/>
      <c r="WCG323" s="2735"/>
      <c r="WCH323" s="2735"/>
      <c r="WCI323" s="2735"/>
      <c r="WCJ323" s="2735"/>
      <c r="WCK323" s="2735"/>
      <c r="WCL323" s="2735"/>
      <c r="WCM323" s="2735"/>
      <c r="WCN323" s="2735"/>
      <c r="WCO323" s="2735"/>
      <c r="WCP323" s="2735"/>
      <c r="WCQ323" s="2735"/>
      <c r="WCR323" s="2735"/>
      <c r="WCS323" s="2735"/>
      <c r="WCT323" s="2735"/>
      <c r="WCU323" s="2735"/>
      <c r="WCV323" s="2735"/>
      <c r="WCW323" s="2735"/>
      <c r="WCX323" s="2735"/>
      <c r="WCY323" s="2735"/>
      <c r="WCZ323" s="2735"/>
      <c r="WDA323" s="2735"/>
      <c r="WDB323" s="2735"/>
      <c r="WDC323" s="2735"/>
      <c r="WDD323" s="2735"/>
      <c r="WDE323" s="2735"/>
      <c r="WDF323" s="2735"/>
      <c r="WDG323" s="2735"/>
      <c r="WDH323" s="2735"/>
      <c r="WDI323" s="2735"/>
      <c r="WDJ323" s="2735"/>
      <c r="WDK323" s="2735"/>
      <c r="WDL323" s="2735"/>
      <c r="WDM323" s="2735"/>
      <c r="WDN323" s="2735"/>
      <c r="WDO323" s="2735"/>
      <c r="WDP323" s="2735"/>
      <c r="WDQ323" s="2735"/>
      <c r="WDR323" s="2735"/>
      <c r="WDS323" s="2735"/>
      <c r="WDT323" s="2735"/>
      <c r="WDU323" s="2735"/>
      <c r="WDV323" s="2735"/>
      <c r="WDW323" s="2735"/>
      <c r="WDX323" s="2735"/>
      <c r="WDY323" s="2735"/>
      <c r="WDZ323" s="2735"/>
      <c r="WEA323" s="2735"/>
      <c r="WEB323" s="2735"/>
      <c r="WEC323" s="2735"/>
      <c r="WED323" s="2735"/>
      <c r="WEE323" s="2735"/>
      <c r="WEF323" s="2735"/>
      <c r="WEG323" s="2735"/>
      <c r="WEH323" s="2735"/>
      <c r="WEI323" s="2735"/>
      <c r="WEJ323" s="2735"/>
      <c r="WEK323" s="2735"/>
      <c r="WEL323" s="2735"/>
      <c r="WEM323" s="2735"/>
      <c r="WEN323" s="2735"/>
      <c r="WEO323" s="2735"/>
      <c r="WEP323" s="2735"/>
      <c r="WEQ323" s="2735"/>
      <c r="WER323" s="2735"/>
      <c r="WES323" s="2735"/>
      <c r="WET323" s="2735"/>
      <c r="WEU323" s="2735"/>
      <c r="WEV323" s="2735"/>
      <c r="WEW323" s="2735"/>
      <c r="WEX323" s="2735"/>
      <c r="WEY323" s="2735"/>
      <c r="WEZ323" s="2735"/>
      <c r="WFA323" s="2735"/>
      <c r="WFB323" s="2735"/>
      <c r="WFC323" s="2735"/>
      <c r="WFD323" s="2735"/>
      <c r="WFE323" s="2735"/>
      <c r="WFF323" s="2735"/>
      <c r="WFG323" s="2735"/>
      <c r="WFH323" s="2735"/>
      <c r="WFI323" s="2735"/>
      <c r="WFJ323" s="2735"/>
      <c r="WFK323" s="2735"/>
      <c r="WFL323" s="2735"/>
      <c r="WFM323" s="2735"/>
      <c r="WFN323" s="2735"/>
      <c r="WFO323" s="2735"/>
      <c r="WFP323" s="2735"/>
      <c r="WFQ323" s="2735"/>
      <c r="WFR323" s="2735"/>
      <c r="WFS323" s="2735"/>
      <c r="WFT323" s="2735"/>
      <c r="WFU323" s="2735"/>
      <c r="WFV323" s="2735"/>
      <c r="WFW323" s="2735"/>
      <c r="WFX323" s="2735"/>
      <c r="WFY323" s="2735"/>
      <c r="WFZ323" s="2735"/>
      <c r="WGA323" s="2735"/>
      <c r="WGB323" s="2735"/>
      <c r="WGC323" s="2735"/>
      <c r="WGD323" s="2735"/>
      <c r="WGE323" s="2735"/>
      <c r="WGF323" s="2735"/>
      <c r="WGG323" s="2735"/>
      <c r="WGH323" s="2735"/>
      <c r="WGI323" s="2735"/>
      <c r="WGJ323" s="2735"/>
      <c r="WGK323" s="2735"/>
      <c r="WGL323" s="2735"/>
      <c r="WGM323" s="2735"/>
      <c r="WGN323" s="2735"/>
      <c r="WGO323" s="2735"/>
      <c r="WGP323" s="2735"/>
      <c r="WGQ323" s="2735"/>
      <c r="WGR323" s="2735"/>
      <c r="WGS323" s="2735"/>
      <c r="WGT323" s="2735"/>
      <c r="WGU323" s="2735"/>
      <c r="WGV323" s="2735"/>
      <c r="WGW323" s="2735"/>
      <c r="WGX323" s="2735"/>
      <c r="WGY323" s="2735"/>
      <c r="WGZ323" s="2735"/>
      <c r="WHA323" s="2735"/>
      <c r="WHB323" s="2735"/>
      <c r="WHC323" s="2735"/>
      <c r="WHD323" s="2735"/>
      <c r="WHE323" s="2735"/>
      <c r="WHF323" s="2735"/>
      <c r="WHG323" s="2735"/>
      <c r="WHH323" s="2735"/>
      <c r="WHI323" s="2735"/>
      <c r="WHJ323" s="2735"/>
      <c r="WHK323" s="2735"/>
      <c r="WHL323" s="2735"/>
      <c r="WHM323" s="2735"/>
      <c r="WHN323" s="2735"/>
      <c r="WHO323" s="2735"/>
      <c r="WHP323" s="2735"/>
      <c r="WHQ323" s="2735"/>
      <c r="WHR323" s="2735"/>
      <c r="WHS323" s="2735"/>
      <c r="WHT323" s="2735"/>
      <c r="WHU323" s="2735"/>
      <c r="WHV323" s="2735"/>
      <c r="WHW323" s="2735"/>
      <c r="WHX323" s="2735"/>
      <c r="WHY323" s="2735"/>
      <c r="WHZ323" s="2735"/>
      <c r="WIA323" s="2735"/>
      <c r="WIB323" s="2735"/>
      <c r="WIC323" s="2735"/>
      <c r="WID323" s="2735"/>
      <c r="WIE323" s="2735"/>
      <c r="WIF323" s="2735"/>
      <c r="WIG323" s="2735"/>
      <c r="WIH323" s="2735"/>
      <c r="WII323" s="2735"/>
      <c r="WIJ323" s="2735"/>
      <c r="WIK323" s="2735"/>
      <c r="WIL323" s="2735"/>
      <c r="WIM323" s="2735"/>
      <c r="WIN323" s="2735"/>
      <c r="WIO323" s="2735"/>
      <c r="WIP323" s="2735"/>
      <c r="WIQ323" s="2735"/>
      <c r="WIR323" s="2735"/>
      <c r="WIS323" s="2735"/>
      <c r="WIT323" s="2735"/>
      <c r="WIU323" s="2735"/>
      <c r="WIV323" s="2735"/>
      <c r="WIW323" s="2735"/>
      <c r="WIX323" s="2735"/>
      <c r="WIY323" s="2735"/>
      <c r="WIZ323" s="2735"/>
      <c r="WJA323" s="2735"/>
      <c r="WJB323" s="2735"/>
      <c r="WJC323" s="2735"/>
      <c r="WJD323" s="2735"/>
      <c r="WJE323" s="2735"/>
      <c r="WJF323" s="2735"/>
      <c r="WJG323" s="2735"/>
      <c r="WJH323" s="2735"/>
      <c r="WJI323" s="2735"/>
      <c r="WJJ323" s="2735"/>
      <c r="WJK323" s="2735"/>
      <c r="WJL323" s="2735"/>
      <c r="WJM323" s="2735"/>
      <c r="WJN323" s="2735"/>
      <c r="WJO323" s="2735"/>
      <c r="WJP323" s="2735"/>
      <c r="WJQ323" s="2735"/>
      <c r="WJR323" s="2735"/>
      <c r="WJS323" s="2735"/>
      <c r="WJT323" s="2735"/>
      <c r="WJU323" s="2735"/>
      <c r="WJV323" s="2735"/>
      <c r="WJW323" s="2735"/>
      <c r="WJX323" s="2735"/>
      <c r="WJY323" s="2735"/>
      <c r="WJZ323" s="2735"/>
      <c r="WKA323" s="2735"/>
      <c r="WKB323" s="2735"/>
      <c r="WKC323" s="2735"/>
      <c r="WKD323" s="2735"/>
      <c r="WKE323" s="2735"/>
      <c r="WKF323" s="2735"/>
      <c r="WKG323" s="2735"/>
      <c r="WKH323" s="2735"/>
      <c r="WKI323" s="2735"/>
      <c r="WKJ323" s="2735"/>
      <c r="WKK323" s="2735"/>
      <c r="WKL323" s="2735"/>
      <c r="WKM323" s="2735"/>
      <c r="WKN323" s="2735"/>
      <c r="WKO323" s="2735"/>
      <c r="WKP323" s="2735"/>
      <c r="WKQ323" s="2735"/>
      <c r="WKR323" s="2735"/>
      <c r="WKS323" s="2735"/>
      <c r="WKT323" s="2735"/>
      <c r="WKU323" s="2735"/>
      <c r="WKV323" s="2735"/>
      <c r="WKW323" s="2735"/>
      <c r="WKX323" s="2735"/>
      <c r="WKY323" s="2735"/>
      <c r="WKZ323" s="2735"/>
      <c r="WLA323" s="2735"/>
      <c r="WLB323" s="2735"/>
      <c r="WLC323" s="2735"/>
      <c r="WLD323" s="2735"/>
      <c r="WLE323" s="2735"/>
      <c r="WLF323" s="2735"/>
      <c r="WLG323" s="2735"/>
      <c r="WLH323" s="2735"/>
      <c r="WLI323" s="2735"/>
      <c r="WLJ323" s="2735"/>
      <c r="WLK323" s="2735"/>
      <c r="WLL323" s="2735"/>
      <c r="WLM323" s="2735"/>
      <c r="WLN323" s="2735"/>
      <c r="WLO323" s="2735"/>
      <c r="WLP323" s="2735"/>
      <c r="WLQ323" s="2735"/>
      <c r="WLR323" s="2735"/>
      <c r="WLS323" s="2735"/>
      <c r="WLT323" s="2735"/>
      <c r="WLU323" s="2735"/>
      <c r="WLV323" s="2735"/>
      <c r="WLW323" s="2735"/>
      <c r="WLX323" s="2735"/>
      <c r="WLY323" s="2735"/>
      <c r="WLZ323" s="2735"/>
      <c r="WMA323" s="2735"/>
      <c r="WMB323" s="2735"/>
      <c r="WMC323" s="2735"/>
      <c r="WMD323" s="2735"/>
      <c r="WME323" s="2735"/>
      <c r="WMF323" s="2735"/>
      <c r="WMG323" s="2735"/>
      <c r="WMH323" s="2735"/>
      <c r="WMI323" s="2735"/>
      <c r="WMJ323" s="2735"/>
      <c r="WMK323" s="2735"/>
      <c r="WML323" s="2735"/>
      <c r="WMM323" s="2735"/>
      <c r="WMN323" s="2735"/>
    </row>
    <row r="324" spans="1:15900" s="2752" customFormat="1">
      <c r="A324" s="3070"/>
      <c r="B324" s="2735"/>
      <c r="C324" s="2735"/>
      <c r="D324" s="2735"/>
      <c r="E324" s="2735"/>
      <c r="F324" s="2211"/>
      <c r="G324" s="2211"/>
      <c r="H324" s="2211"/>
      <c r="I324" s="2211"/>
      <c r="J324" s="2735"/>
      <c r="K324" s="2735"/>
      <c r="L324" s="2735"/>
      <c r="M324" s="2735"/>
      <c r="N324" s="3100"/>
      <c r="O324" s="2735"/>
      <c r="P324" s="2735"/>
      <c r="Q324" s="2735"/>
      <c r="R324" s="2735"/>
      <c r="S324" s="2735"/>
      <c r="T324" s="2735"/>
      <c r="U324" s="2735"/>
      <c r="V324" s="2735"/>
      <c r="W324" s="2735"/>
      <c r="X324" s="2735"/>
      <c r="Y324" s="2735"/>
      <c r="Z324" s="2735"/>
      <c r="AA324" s="2735"/>
      <c r="AB324" s="2735"/>
      <c r="AC324" s="2735"/>
      <c r="AD324" s="2735"/>
      <c r="AE324" s="2735"/>
      <c r="AF324" s="2735"/>
      <c r="AG324" s="2735"/>
      <c r="AH324" s="2735"/>
      <c r="AI324" s="2735"/>
      <c r="AJ324" s="2735"/>
      <c r="AK324" s="2735"/>
      <c r="AL324" s="2735"/>
      <c r="AM324" s="2735"/>
      <c r="AN324" s="2735"/>
      <c r="AO324" s="2735"/>
      <c r="AP324" s="2735"/>
      <c r="AQ324" s="2735"/>
      <c r="AR324" s="2735"/>
      <c r="AS324" s="2735"/>
      <c r="AT324" s="2735"/>
      <c r="AU324" s="2735"/>
      <c r="AV324" s="2735"/>
      <c r="AW324" s="2735"/>
      <c r="AX324" s="2735"/>
      <c r="AY324" s="2735"/>
      <c r="AZ324" s="2735"/>
      <c r="BA324" s="2735"/>
      <c r="BB324" s="2735"/>
      <c r="BC324" s="2735"/>
      <c r="BD324" s="2735"/>
      <c r="BE324" s="2735"/>
      <c r="BF324" s="2735"/>
      <c r="BG324" s="2735"/>
      <c r="BH324" s="2735"/>
      <c r="BI324" s="2735"/>
      <c r="BJ324" s="2735"/>
      <c r="BK324" s="2735"/>
      <c r="BL324" s="2735"/>
      <c r="BM324" s="2735"/>
      <c r="BN324" s="2735"/>
      <c r="BO324" s="2735"/>
      <c r="BP324" s="2735"/>
      <c r="BQ324" s="2735"/>
      <c r="BR324" s="2735"/>
      <c r="BS324" s="2735"/>
      <c r="BT324" s="2735"/>
      <c r="BU324" s="2735"/>
      <c r="BV324" s="2735"/>
      <c r="BW324" s="2735"/>
      <c r="BX324" s="2735"/>
      <c r="BY324" s="2735"/>
      <c r="BZ324" s="2735"/>
      <c r="CA324" s="2735"/>
      <c r="CB324" s="2735"/>
      <c r="CC324" s="2735"/>
      <c r="CD324" s="2735"/>
      <c r="CE324" s="2735"/>
      <c r="CF324" s="2735"/>
      <c r="CG324" s="2735"/>
      <c r="CH324" s="2735"/>
      <c r="CI324" s="2735"/>
      <c r="CJ324" s="2735"/>
      <c r="CK324" s="2735"/>
      <c r="CL324" s="2735"/>
      <c r="CM324" s="2735"/>
      <c r="CN324" s="2735"/>
      <c r="CO324" s="2735"/>
      <c r="CP324" s="2735"/>
      <c r="CQ324" s="2735"/>
      <c r="CR324" s="2735"/>
      <c r="CS324" s="2735"/>
      <c r="CT324" s="2735"/>
      <c r="CU324" s="2735"/>
      <c r="CV324" s="2735"/>
      <c r="CW324" s="2735"/>
      <c r="CX324" s="2735"/>
      <c r="CY324" s="2735"/>
      <c r="CZ324" s="2735"/>
      <c r="DA324" s="2735"/>
      <c r="DB324" s="2735"/>
      <c r="DC324" s="2735"/>
      <c r="DD324" s="2735"/>
      <c r="DE324" s="2735"/>
      <c r="DF324" s="2735"/>
      <c r="DG324" s="2735"/>
      <c r="DH324" s="2735"/>
      <c r="DI324" s="2735"/>
      <c r="DJ324" s="2735"/>
      <c r="DK324" s="2735"/>
      <c r="DL324" s="2735"/>
      <c r="DM324" s="2735"/>
      <c r="DN324" s="2735"/>
      <c r="DO324" s="2735"/>
      <c r="DP324" s="2735"/>
      <c r="DQ324" s="2735"/>
      <c r="DR324" s="2735"/>
      <c r="DS324" s="2735"/>
      <c r="DT324" s="2735"/>
      <c r="DU324" s="2735"/>
      <c r="DV324" s="2735"/>
      <c r="DW324" s="2735"/>
      <c r="DX324" s="2735"/>
      <c r="DY324" s="2735"/>
      <c r="DZ324" s="2735"/>
      <c r="EA324" s="2735"/>
      <c r="EB324" s="2735"/>
      <c r="EC324" s="2735"/>
      <c r="ED324" s="2735"/>
      <c r="EE324" s="2735"/>
      <c r="EF324" s="2735"/>
      <c r="EG324" s="2735"/>
      <c r="EH324" s="2735"/>
      <c r="EI324" s="2735"/>
      <c r="EJ324" s="2735"/>
      <c r="EK324" s="2735"/>
      <c r="EL324" s="2735"/>
      <c r="EM324" s="2735"/>
      <c r="EN324" s="2735"/>
      <c r="EO324" s="2735"/>
      <c r="EP324" s="2735"/>
      <c r="EQ324" s="2735"/>
      <c r="ER324" s="2735"/>
      <c r="ES324" s="2735"/>
      <c r="ET324" s="2735"/>
      <c r="EU324" s="2735"/>
      <c r="EV324" s="2735"/>
      <c r="EW324" s="2735"/>
      <c r="EX324" s="2735"/>
      <c r="EY324" s="2735"/>
      <c r="EZ324" s="2735"/>
      <c r="FA324" s="2735"/>
      <c r="FB324" s="2735"/>
      <c r="FC324" s="2735"/>
      <c r="FD324" s="2735"/>
      <c r="FE324" s="2735"/>
      <c r="FF324" s="2735"/>
      <c r="FG324" s="2735"/>
      <c r="FH324" s="2735"/>
      <c r="FI324" s="2735"/>
      <c r="FJ324" s="2735"/>
      <c r="FK324" s="2735"/>
      <c r="FL324" s="2735"/>
      <c r="FM324" s="2735"/>
      <c r="FN324" s="2735"/>
      <c r="FO324" s="2735"/>
      <c r="FP324" s="2735"/>
      <c r="FQ324" s="2735"/>
      <c r="FR324" s="2735"/>
      <c r="FS324" s="2735"/>
      <c r="FT324" s="2735"/>
      <c r="FU324" s="2735"/>
      <c r="FV324" s="2735"/>
      <c r="FW324" s="2735"/>
      <c r="FX324" s="2735"/>
      <c r="FY324" s="2735"/>
      <c r="FZ324" s="2735"/>
      <c r="GA324" s="2735"/>
      <c r="GB324" s="2735"/>
      <c r="GC324" s="2735"/>
      <c r="GD324" s="2735"/>
      <c r="GE324" s="2735"/>
      <c r="GF324" s="2735"/>
      <c r="GG324" s="2735"/>
      <c r="GH324" s="2735"/>
      <c r="GI324" s="2735"/>
      <c r="GJ324" s="2735"/>
      <c r="GK324" s="2735"/>
      <c r="GL324" s="2735"/>
      <c r="GM324" s="2735"/>
      <c r="GN324" s="2735"/>
      <c r="GO324" s="2735"/>
      <c r="GP324" s="2735"/>
      <c r="GQ324" s="2735"/>
      <c r="GR324" s="2735"/>
      <c r="GS324" s="2735"/>
      <c r="GT324" s="2735"/>
      <c r="GU324" s="2735"/>
      <c r="GV324" s="2735"/>
      <c r="GW324" s="2735"/>
      <c r="GX324" s="2735"/>
      <c r="GY324" s="2735"/>
      <c r="GZ324" s="2735"/>
      <c r="HA324" s="2735"/>
      <c r="HB324" s="2735"/>
      <c r="HC324" s="2735"/>
      <c r="HD324" s="2735"/>
      <c r="HE324" s="2735"/>
      <c r="HF324" s="2735"/>
      <c r="HG324" s="2735"/>
      <c r="HH324" s="2735"/>
      <c r="HI324" s="2735"/>
      <c r="HJ324" s="2735"/>
      <c r="HK324" s="2735"/>
      <c r="HL324" s="2735"/>
      <c r="HM324" s="2735"/>
      <c r="HN324" s="2735"/>
      <c r="HO324" s="2735"/>
      <c r="HP324" s="2735"/>
      <c r="HQ324" s="2735"/>
      <c r="HR324" s="2735"/>
      <c r="HS324" s="2735"/>
      <c r="HT324" s="2735"/>
      <c r="HU324" s="2735"/>
      <c r="HV324" s="2735"/>
      <c r="HW324" s="2735"/>
      <c r="HX324" s="2735"/>
      <c r="HY324" s="2735"/>
      <c r="HZ324" s="2735"/>
      <c r="IA324" s="2735"/>
      <c r="IB324" s="2735"/>
      <c r="IC324" s="2735"/>
      <c r="ID324" s="2735"/>
      <c r="IE324" s="2735"/>
      <c r="IF324" s="2735"/>
      <c r="IG324" s="2735"/>
      <c r="IH324" s="2735"/>
      <c r="II324" s="2735"/>
      <c r="IJ324" s="2735"/>
      <c r="IK324" s="2735"/>
      <c r="IL324" s="2735"/>
      <c r="IM324" s="2735"/>
      <c r="IN324" s="2735"/>
      <c r="IO324" s="2735"/>
      <c r="IP324" s="2735"/>
      <c r="IQ324" s="2735"/>
      <c r="IR324" s="2735"/>
      <c r="IS324" s="2735"/>
      <c r="IT324" s="2735"/>
      <c r="IU324" s="2735"/>
      <c r="IV324" s="2735"/>
      <c r="IW324" s="2735"/>
      <c r="IX324" s="2735"/>
      <c r="IY324" s="2735"/>
      <c r="IZ324" s="2735"/>
      <c r="JA324" s="2735"/>
      <c r="JB324" s="2735"/>
      <c r="JC324" s="2735"/>
      <c r="JD324" s="2735"/>
      <c r="JE324" s="2735"/>
      <c r="JF324" s="2735"/>
      <c r="JG324" s="2735"/>
      <c r="JH324" s="2735"/>
      <c r="JI324" s="2735"/>
      <c r="JJ324" s="2735"/>
      <c r="JK324" s="2735"/>
      <c r="JL324" s="2735"/>
      <c r="JM324" s="2735"/>
      <c r="JN324" s="2735"/>
      <c r="JO324" s="2735"/>
      <c r="JP324" s="2735"/>
      <c r="JQ324" s="2735"/>
      <c r="JR324" s="2735"/>
      <c r="JS324" s="2735"/>
      <c r="JT324" s="2735"/>
      <c r="JU324" s="2735"/>
      <c r="JV324" s="2735"/>
      <c r="JW324" s="2735"/>
      <c r="JX324" s="2735"/>
      <c r="JY324" s="2735"/>
      <c r="JZ324" s="2735"/>
      <c r="KA324" s="2735"/>
      <c r="KB324" s="2735"/>
      <c r="KC324" s="2735"/>
      <c r="KD324" s="2735"/>
      <c r="KE324" s="2735"/>
      <c r="KF324" s="2735"/>
      <c r="KG324" s="2735"/>
      <c r="KH324" s="2735"/>
      <c r="KI324" s="2735"/>
      <c r="KJ324" s="2735"/>
      <c r="KK324" s="2735"/>
      <c r="KL324" s="2735"/>
      <c r="KM324" s="2735"/>
      <c r="KN324" s="2735"/>
      <c r="KO324" s="2735"/>
      <c r="KP324" s="2735"/>
      <c r="KQ324" s="2735"/>
      <c r="KR324" s="2735"/>
      <c r="KS324" s="2735"/>
      <c r="KT324" s="2735"/>
      <c r="KU324" s="2735"/>
      <c r="KV324" s="2735"/>
      <c r="KW324" s="2735"/>
      <c r="KX324" s="2735"/>
      <c r="KY324" s="2735"/>
      <c r="KZ324" s="2735"/>
      <c r="LA324" s="2735"/>
      <c r="LB324" s="2735"/>
      <c r="LC324" s="2735"/>
      <c r="LD324" s="2735"/>
      <c r="LE324" s="2735"/>
      <c r="LF324" s="2735"/>
      <c r="LG324" s="2735"/>
      <c r="LH324" s="2735"/>
      <c r="LI324" s="2735"/>
      <c r="LJ324" s="2735"/>
      <c r="LK324" s="2735"/>
      <c r="LL324" s="2735"/>
      <c r="LM324" s="2735"/>
      <c r="LN324" s="2735"/>
      <c r="LO324" s="2735"/>
      <c r="LP324" s="2735"/>
      <c r="LQ324" s="2735"/>
      <c r="LR324" s="2735"/>
      <c r="LS324" s="2735"/>
      <c r="LT324" s="2735"/>
      <c r="LU324" s="2735"/>
      <c r="LV324" s="2735"/>
      <c r="LW324" s="2735"/>
      <c r="LX324" s="2735"/>
      <c r="LY324" s="2735"/>
      <c r="LZ324" s="2735"/>
      <c r="MA324" s="2735"/>
      <c r="MB324" s="2735"/>
      <c r="MC324" s="2735"/>
      <c r="MD324" s="2735"/>
      <c r="ME324" s="2735"/>
      <c r="MF324" s="2735"/>
      <c r="MG324" s="2735"/>
      <c r="MH324" s="2735"/>
      <c r="MI324" s="2735"/>
      <c r="MJ324" s="2735"/>
      <c r="MK324" s="2735"/>
      <c r="ML324" s="2735"/>
      <c r="MM324" s="2735"/>
      <c r="MN324" s="2735"/>
      <c r="MO324" s="2735"/>
      <c r="MP324" s="2735"/>
      <c r="MQ324" s="2735"/>
      <c r="MR324" s="2735"/>
      <c r="MS324" s="2735"/>
      <c r="MT324" s="2735"/>
      <c r="MU324" s="2735"/>
      <c r="MV324" s="2735"/>
      <c r="MW324" s="2735"/>
      <c r="MX324" s="2735"/>
      <c r="MY324" s="2735"/>
      <c r="MZ324" s="2735"/>
      <c r="NA324" s="2735"/>
      <c r="NB324" s="2735"/>
      <c r="NC324" s="2735"/>
      <c r="ND324" s="2735"/>
      <c r="NE324" s="2735"/>
      <c r="NF324" s="2735"/>
      <c r="NG324" s="2735"/>
      <c r="NH324" s="2735"/>
      <c r="NI324" s="2735"/>
      <c r="NJ324" s="2735"/>
      <c r="NK324" s="2735"/>
      <c r="NL324" s="2735"/>
      <c r="NM324" s="2735"/>
      <c r="NN324" s="2735"/>
      <c r="NO324" s="2735"/>
      <c r="NP324" s="2735"/>
      <c r="NQ324" s="2735"/>
      <c r="NR324" s="2735"/>
      <c r="NS324" s="2735"/>
      <c r="NT324" s="2735"/>
      <c r="NU324" s="2735"/>
      <c r="NV324" s="2735"/>
      <c r="NW324" s="2735"/>
      <c r="NX324" s="2735"/>
      <c r="NY324" s="2735"/>
      <c r="NZ324" s="2735"/>
      <c r="OA324" s="2735"/>
      <c r="OB324" s="2735"/>
      <c r="OC324" s="2735"/>
      <c r="OD324" s="2735"/>
      <c r="OE324" s="2735"/>
      <c r="OF324" s="2735"/>
      <c r="OG324" s="2735"/>
      <c r="OH324" s="2735"/>
      <c r="OI324" s="2735"/>
      <c r="OJ324" s="2735"/>
      <c r="OK324" s="2735"/>
      <c r="OL324" s="2735"/>
      <c r="OM324" s="2735"/>
      <c r="ON324" s="2735"/>
      <c r="OO324" s="2735"/>
      <c r="OP324" s="2735"/>
      <c r="OQ324" s="2735"/>
      <c r="OR324" s="2735"/>
      <c r="OS324" s="2735"/>
      <c r="OT324" s="2735"/>
      <c r="OU324" s="2735"/>
      <c r="OV324" s="2735"/>
      <c r="OW324" s="2735"/>
      <c r="OX324" s="2735"/>
      <c r="OY324" s="2735"/>
      <c r="OZ324" s="2735"/>
      <c r="PA324" s="2735"/>
      <c r="PB324" s="2735"/>
      <c r="PC324" s="2735"/>
      <c r="PD324" s="2735"/>
      <c r="PE324" s="2735"/>
      <c r="PF324" s="2735"/>
      <c r="PG324" s="2735"/>
      <c r="PH324" s="2735"/>
      <c r="PI324" s="2735"/>
      <c r="PJ324" s="2735"/>
      <c r="PK324" s="2735"/>
      <c r="PL324" s="2735"/>
      <c r="PM324" s="2735"/>
      <c r="PN324" s="2735"/>
      <c r="PO324" s="2735"/>
      <c r="PP324" s="2735"/>
      <c r="PQ324" s="2735"/>
      <c r="PR324" s="2735"/>
      <c r="PS324" s="2735"/>
      <c r="PT324" s="2735"/>
      <c r="PU324" s="2735"/>
      <c r="PV324" s="2735"/>
      <c r="PW324" s="2735"/>
      <c r="PX324" s="2735"/>
      <c r="PY324" s="2735"/>
      <c r="PZ324" s="2735"/>
      <c r="QA324" s="2735"/>
      <c r="QB324" s="2735"/>
      <c r="QC324" s="2735"/>
      <c r="QD324" s="2735"/>
      <c r="QE324" s="2735"/>
      <c r="QF324" s="2735"/>
      <c r="QG324" s="2735"/>
      <c r="QH324" s="2735"/>
      <c r="QI324" s="2735"/>
      <c r="QJ324" s="2735"/>
      <c r="QK324" s="2735"/>
      <c r="QL324" s="2735"/>
      <c r="QM324" s="2735"/>
      <c r="QN324" s="2735"/>
      <c r="QO324" s="2735"/>
      <c r="QP324" s="2735"/>
      <c r="QQ324" s="2735"/>
      <c r="QR324" s="2735"/>
      <c r="QS324" s="2735"/>
      <c r="QT324" s="2735"/>
      <c r="QU324" s="2735"/>
      <c r="QV324" s="2735"/>
      <c r="QW324" s="2735"/>
      <c r="QX324" s="2735"/>
      <c r="QY324" s="2735"/>
      <c r="QZ324" s="2735"/>
      <c r="RA324" s="2735"/>
      <c r="RB324" s="2735"/>
      <c r="RC324" s="2735"/>
      <c r="RD324" s="2735"/>
      <c r="RE324" s="2735"/>
      <c r="RF324" s="2735"/>
      <c r="RG324" s="2735"/>
      <c r="RH324" s="2735"/>
      <c r="RI324" s="2735"/>
      <c r="RJ324" s="2735"/>
      <c r="RK324" s="2735"/>
      <c r="RL324" s="2735"/>
      <c r="RM324" s="2735"/>
      <c r="RN324" s="2735"/>
      <c r="RO324" s="2735"/>
      <c r="RP324" s="2735"/>
      <c r="RQ324" s="2735"/>
      <c r="RR324" s="2735"/>
      <c r="RS324" s="2735"/>
      <c r="RT324" s="2735"/>
      <c r="RU324" s="2735"/>
      <c r="RV324" s="2735"/>
      <c r="RW324" s="2735"/>
      <c r="RX324" s="2735"/>
      <c r="RY324" s="2735"/>
      <c r="RZ324" s="2735"/>
      <c r="SA324" s="2735"/>
      <c r="SB324" s="2735"/>
      <c r="SC324" s="2735"/>
      <c r="SD324" s="2735"/>
      <c r="SE324" s="2735"/>
      <c r="SF324" s="2735"/>
      <c r="SG324" s="2735"/>
      <c r="SH324" s="2735"/>
      <c r="SI324" s="2735"/>
      <c r="SJ324" s="2735"/>
      <c r="SK324" s="2735"/>
      <c r="SL324" s="2735"/>
      <c r="SM324" s="2735"/>
      <c r="SN324" s="2735"/>
      <c r="SO324" s="2735"/>
      <c r="SP324" s="2735"/>
      <c r="SQ324" s="2735"/>
      <c r="SR324" s="2735"/>
      <c r="SS324" s="2735"/>
      <c r="ST324" s="2735"/>
      <c r="SU324" s="2735"/>
      <c r="SV324" s="2735"/>
      <c r="SW324" s="2735"/>
      <c r="SX324" s="2735"/>
      <c r="SY324" s="2735"/>
      <c r="SZ324" s="2735"/>
      <c r="TA324" s="2735"/>
      <c r="TB324" s="2735"/>
      <c r="TC324" s="2735"/>
      <c r="TD324" s="2735"/>
      <c r="TE324" s="2735"/>
      <c r="TF324" s="2735"/>
      <c r="TG324" s="2735"/>
      <c r="TH324" s="2735"/>
      <c r="TI324" s="2735"/>
      <c r="TJ324" s="2735"/>
      <c r="TK324" s="2735"/>
      <c r="TL324" s="2735"/>
      <c r="TM324" s="2735"/>
      <c r="TN324" s="2735"/>
      <c r="TO324" s="2735"/>
      <c r="TP324" s="2735"/>
      <c r="TQ324" s="2735"/>
      <c r="TR324" s="2735"/>
      <c r="TS324" s="2735"/>
      <c r="TT324" s="2735"/>
      <c r="TU324" s="2735"/>
      <c r="TV324" s="2735"/>
      <c r="TW324" s="2735"/>
      <c r="TX324" s="2735"/>
      <c r="TY324" s="2735"/>
      <c r="TZ324" s="2735"/>
      <c r="UA324" s="2735"/>
      <c r="UB324" s="2735"/>
      <c r="UC324" s="2735"/>
      <c r="UD324" s="2735"/>
      <c r="UE324" s="2735"/>
      <c r="UF324" s="2735"/>
      <c r="UG324" s="2735"/>
      <c r="UH324" s="2735"/>
      <c r="UI324" s="2735"/>
      <c r="UJ324" s="2735"/>
      <c r="UK324" s="2735"/>
      <c r="UL324" s="2735"/>
      <c r="UM324" s="2735"/>
      <c r="UN324" s="2735"/>
      <c r="UO324" s="2735"/>
      <c r="UP324" s="2735"/>
      <c r="UQ324" s="2735"/>
      <c r="UR324" s="2735"/>
      <c r="US324" s="2735"/>
      <c r="UT324" s="2735"/>
      <c r="UU324" s="2735"/>
      <c r="UV324" s="2735"/>
      <c r="UW324" s="2735"/>
      <c r="UX324" s="2735"/>
      <c r="UY324" s="2735"/>
      <c r="UZ324" s="2735"/>
      <c r="VA324" s="2735"/>
      <c r="VB324" s="2735"/>
      <c r="VC324" s="2735"/>
      <c r="VD324" s="2735"/>
      <c r="VE324" s="2735"/>
      <c r="VF324" s="2735"/>
      <c r="VG324" s="2735"/>
      <c r="VH324" s="2735"/>
      <c r="VI324" s="2735"/>
      <c r="VJ324" s="2735"/>
      <c r="VK324" s="2735"/>
      <c r="VL324" s="2735"/>
      <c r="VM324" s="2735"/>
      <c r="VN324" s="2735"/>
      <c r="VO324" s="2735"/>
      <c r="VP324" s="2735"/>
      <c r="VQ324" s="2735"/>
      <c r="VR324" s="2735"/>
      <c r="VS324" s="2735"/>
      <c r="VT324" s="2735"/>
      <c r="VU324" s="2735"/>
      <c r="VV324" s="2735"/>
      <c r="VW324" s="2735"/>
      <c r="VX324" s="2735"/>
      <c r="VY324" s="2735"/>
      <c r="VZ324" s="2735"/>
      <c r="WA324" s="2735"/>
      <c r="WB324" s="2735"/>
      <c r="WC324" s="2735"/>
      <c r="WD324" s="2735"/>
      <c r="WE324" s="2735"/>
      <c r="WF324" s="2735"/>
      <c r="WG324" s="2735"/>
      <c r="WH324" s="2735"/>
      <c r="WI324" s="2735"/>
      <c r="WJ324" s="2735"/>
      <c r="WK324" s="2735"/>
      <c r="WL324" s="2735"/>
      <c r="WM324" s="2735"/>
      <c r="WN324" s="2735"/>
      <c r="WO324" s="2735"/>
      <c r="WP324" s="2735"/>
      <c r="WQ324" s="2735"/>
      <c r="WR324" s="2735"/>
      <c r="WS324" s="2735"/>
      <c r="WT324" s="2735"/>
      <c r="WU324" s="2735"/>
      <c r="WV324" s="2735"/>
      <c r="WW324" s="2735"/>
      <c r="WX324" s="2735"/>
      <c r="WY324" s="2735"/>
      <c r="WZ324" s="2735"/>
      <c r="XA324" s="2735"/>
      <c r="XB324" s="2735"/>
      <c r="XC324" s="2735"/>
      <c r="XD324" s="2735"/>
      <c r="XE324" s="2735"/>
      <c r="XF324" s="2735"/>
      <c r="XG324" s="2735"/>
      <c r="XH324" s="2735"/>
      <c r="XI324" s="2735"/>
      <c r="XJ324" s="2735"/>
      <c r="XK324" s="2735"/>
      <c r="XL324" s="2735"/>
      <c r="XM324" s="2735"/>
      <c r="XN324" s="2735"/>
      <c r="XO324" s="2735"/>
      <c r="XP324" s="2735"/>
      <c r="XQ324" s="2735"/>
      <c r="XR324" s="2735"/>
      <c r="XS324" s="2735"/>
      <c r="XT324" s="2735"/>
      <c r="XU324" s="2735"/>
      <c r="XV324" s="2735"/>
      <c r="XW324" s="2735"/>
      <c r="XX324" s="2735"/>
      <c r="XY324" s="2735"/>
      <c r="XZ324" s="2735"/>
      <c r="YA324" s="2735"/>
      <c r="YB324" s="2735"/>
      <c r="YC324" s="2735"/>
      <c r="YD324" s="2735"/>
      <c r="YE324" s="2735"/>
      <c r="YF324" s="2735"/>
      <c r="YG324" s="2735"/>
      <c r="YH324" s="2735"/>
      <c r="YI324" s="2735"/>
      <c r="YJ324" s="2735"/>
      <c r="YK324" s="2735"/>
      <c r="YL324" s="2735"/>
      <c r="YM324" s="2735"/>
      <c r="YN324" s="2735"/>
      <c r="YO324" s="2735"/>
      <c r="YP324" s="2735"/>
      <c r="YQ324" s="2735"/>
      <c r="YR324" s="2735"/>
      <c r="YS324" s="2735"/>
      <c r="YT324" s="2735"/>
      <c r="YU324" s="2735"/>
      <c r="YV324" s="2735"/>
      <c r="YW324" s="2735"/>
      <c r="YX324" s="2735"/>
      <c r="YY324" s="2735"/>
      <c r="YZ324" s="2735"/>
      <c r="ZA324" s="2735"/>
      <c r="ZB324" s="2735"/>
      <c r="ZC324" s="2735"/>
      <c r="ZD324" s="2735"/>
      <c r="ZE324" s="2735"/>
      <c r="ZF324" s="2735"/>
      <c r="ZG324" s="2735"/>
      <c r="ZH324" s="2735"/>
      <c r="ZI324" s="2735"/>
      <c r="ZJ324" s="2735"/>
      <c r="ZK324" s="2735"/>
      <c r="ZL324" s="2735"/>
      <c r="ZM324" s="2735"/>
      <c r="ZN324" s="2735"/>
      <c r="ZO324" s="2735"/>
      <c r="ZP324" s="2735"/>
      <c r="ZQ324" s="2735"/>
      <c r="ZR324" s="2735"/>
      <c r="ZS324" s="2735"/>
      <c r="ZT324" s="2735"/>
      <c r="ZU324" s="2735"/>
      <c r="ZV324" s="2735"/>
      <c r="ZW324" s="2735"/>
      <c r="ZX324" s="2735"/>
      <c r="ZY324" s="2735"/>
      <c r="ZZ324" s="2735"/>
      <c r="AAA324" s="2735"/>
      <c r="AAB324" s="2735"/>
      <c r="AAC324" s="2735"/>
      <c r="AAD324" s="2735"/>
      <c r="AAE324" s="2735"/>
      <c r="AAF324" s="2735"/>
      <c r="AAG324" s="2735"/>
      <c r="AAH324" s="2735"/>
      <c r="AAI324" s="2735"/>
      <c r="AAJ324" s="2735"/>
      <c r="AAK324" s="2735"/>
      <c r="AAL324" s="2735"/>
      <c r="AAM324" s="2735"/>
      <c r="AAN324" s="2735"/>
      <c r="AAO324" s="2735"/>
      <c r="AAP324" s="2735"/>
      <c r="AAQ324" s="2735"/>
      <c r="AAR324" s="2735"/>
      <c r="AAS324" s="2735"/>
      <c r="AAT324" s="2735"/>
      <c r="AAU324" s="2735"/>
      <c r="AAV324" s="2735"/>
      <c r="AAW324" s="2735"/>
      <c r="AAX324" s="2735"/>
      <c r="AAY324" s="2735"/>
      <c r="AAZ324" s="2735"/>
      <c r="ABA324" s="2735"/>
      <c r="ABB324" s="2735"/>
      <c r="ABC324" s="2735"/>
      <c r="ABD324" s="2735"/>
      <c r="ABE324" s="2735"/>
      <c r="ABF324" s="2735"/>
      <c r="ABG324" s="2735"/>
      <c r="ABH324" s="2735"/>
      <c r="ABI324" s="2735"/>
      <c r="ABJ324" s="2735"/>
      <c r="ABK324" s="2735"/>
      <c r="ABL324" s="2735"/>
      <c r="ABM324" s="2735"/>
      <c r="ABN324" s="2735"/>
      <c r="ABO324" s="2735"/>
      <c r="ABP324" s="2735"/>
      <c r="ABQ324" s="2735"/>
      <c r="ABR324" s="2735"/>
      <c r="ABS324" s="2735"/>
      <c r="ABT324" s="2735"/>
      <c r="ABU324" s="2735"/>
      <c r="ABV324" s="2735"/>
      <c r="ABW324" s="2735"/>
      <c r="ABX324" s="2735"/>
      <c r="ABY324" s="2735"/>
      <c r="ABZ324" s="2735"/>
      <c r="ACA324" s="2735"/>
      <c r="ACB324" s="2735"/>
      <c r="ACC324" s="2735"/>
      <c r="ACD324" s="2735"/>
      <c r="ACE324" s="2735"/>
      <c r="ACF324" s="2735"/>
      <c r="ACG324" s="2735"/>
      <c r="ACH324" s="2735"/>
      <c r="ACI324" s="2735"/>
      <c r="ACJ324" s="2735"/>
      <c r="ACK324" s="2735"/>
      <c r="ACL324" s="2735"/>
      <c r="ACM324" s="2735"/>
      <c r="ACN324" s="2735"/>
      <c r="ACO324" s="2735"/>
      <c r="ACP324" s="2735"/>
      <c r="ACQ324" s="2735"/>
      <c r="ACR324" s="2735"/>
      <c r="ACS324" s="2735"/>
      <c r="ACT324" s="2735"/>
      <c r="ACU324" s="2735"/>
      <c r="ACV324" s="2735"/>
      <c r="ACW324" s="2735"/>
      <c r="ACX324" s="2735"/>
      <c r="ACY324" s="2735"/>
      <c r="ACZ324" s="2735"/>
      <c r="ADA324" s="2735"/>
      <c r="ADB324" s="2735"/>
      <c r="ADC324" s="2735"/>
      <c r="ADD324" s="2735"/>
      <c r="ADE324" s="2735"/>
      <c r="ADF324" s="2735"/>
      <c r="ADG324" s="2735"/>
      <c r="ADH324" s="2735"/>
      <c r="ADI324" s="2735"/>
      <c r="ADJ324" s="2735"/>
      <c r="ADK324" s="2735"/>
      <c r="ADL324" s="2735"/>
      <c r="ADM324" s="2735"/>
      <c r="ADN324" s="2735"/>
      <c r="ADO324" s="2735"/>
      <c r="ADP324" s="2735"/>
      <c r="ADQ324" s="2735"/>
      <c r="ADR324" s="2735"/>
      <c r="ADS324" s="2735"/>
      <c r="ADT324" s="2735"/>
      <c r="ADU324" s="2735"/>
      <c r="ADV324" s="2735"/>
      <c r="ADW324" s="2735"/>
      <c r="ADX324" s="2735"/>
      <c r="ADY324" s="2735"/>
      <c r="ADZ324" s="2735"/>
      <c r="AEA324" s="2735"/>
      <c r="AEB324" s="2735"/>
      <c r="AEC324" s="2735"/>
      <c r="AED324" s="2735"/>
      <c r="AEE324" s="2735"/>
      <c r="AEF324" s="2735"/>
      <c r="AEG324" s="2735"/>
      <c r="AEH324" s="2735"/>
      <c r="AEI324" s="2735"/>
      <c r="AEJ324" s="2735"/>
      <c r="AEK324" s="2735"/>
      <c r="AEL324" s="2735"/>
      <c r="AEM324" s="2735"/>
      <c r="AEN324" s="2735"/>
      <c r="AEO324" s="2735"/>
      <c r="AEP324" s="2735"/>
      <c r="AEQ324" s="2735"/>
      <c r="AER324" s="2735"/>
      <c r="AES324" s="2735"/>
      <c r="AET324" s="2735"/>
      <c r="AEU324" s="2735"/>
      <c r="AEV324" s="2735"/>
      <c r="AEW324" s="2735"/>
      <c r="AEX324" s="2735"/>
      <c r="AEY324" s="2735"/>
      <c r="AEZ324" s="2735"/>
      <c r="AFA324" s="2735"/>
      <c r="AFB324" s="2735"/>
      <c r="AFC324" s="2735"/>
      <c r="AFD324" s="2735"/>
      <c r="AFE324" s="2735"/>
      <c r="AFF324" s="2735"/>
      <c r="AFG324" s="2735"/>
      <c r="AFH324" s="2735"/>
      <c r="AFI324" s="2735"/>
      <c r="AFJ324" s="2735"/>
      <c r="AFK324" s="2735"/>
      <c r="AFL324" s="2735"/>
      <c r="AFM324" s="2735"/>
      <c r="AFN324" s="2735"/>
      <c r="AFO324" s="2735"/>
      <c r="AFP324" s="2735"/>
      <c r="AFQ324" s="2735"/>
      <c r="AFR324" s="2735"/>
      <c r="AFS324" s="2735"/>
      <c r="AFT324" s="2735"/>
      <c r="AFU324" s="2735"/>
      <c r="AFV324" s="2735"/>
      <c r="AFW324" s="2735"/>
      <c r="AFX324" s="2735"/>
      <c r="AFY324" s="2735"/>
      <c r="AFZ324" s="2735"/>
      <c r="AGA324" s="2735"/>
      <c r="AGB324" s="2735"/>
      <c r="AGC324" s="2735"/>
      <c r="AGD324" s="2735"/>
      <c r="AGE324" s="2735"/>
      <c r="AGF324" s="2735"/>
      <c r="AGG324" s="2735"/>
      <c r="AGH324" s="2735"/>
      <c r="AGI324" s="2735"/>
      <c r="AGJ324" s="2735"/>
      <c r="AGK324" s="2735"/>
      <c r="AGL324" s="2735"/>
      <c r="AGM324" s="2735"/>
      <c r="AGN324" s="2735"/>
      <c r="AGO324" s="2735"/>
      <c r="AGP324" s="2735"/>
      <c r="AGQ324" s="2735"/>
      <c r="AGR324" s="2735"/>
      <c r="AGS324" s="2735"/>
      <c r="AGT324" s="2735"/>
      <c r="AGU324" s="2735"/>
      <c r="AGV324" s="2735"/>
      <c r="AGW324" s="2735"/>
      <c r="AGX324" s="2735"/>
      <c r="AGY324" s="2735"/>
      <c r="AGZ324" s="2735"/>
      <c r="AHA324" s="2735"/>
      <c r="AHB324" s="2735"/>
      <c r="AHC324" s="2735"/>
      <c r="AHD324" s="2735"/>
      <c r="AHE324" s="2735"/>
      <c r="AHF324" s="2735"/>
      <c r="AHG324" s="2735"/>
      <c r="AHH324" s="2735"/>
      <c r="AHI324" s="2735"/>
      <c r="AHJ324" s="2735"/>
      <c r="AHK324" s="2735"/>
      <c r="AHL324" s="2735"/>
      <c r="AHM324" s="2735"/>
      <c r="AHN324" s="2735"/>
      <c r="AHO324" s="2735"/>
      <c r="AHP324" s="2735"/>
      <c r="AHQ324" s="2735"/>
      <c r="AHR324" s="2735"/>
      <c r="AHS324" s="2735"/>
      <c r="AHT324" s="2735"/>
      <c r="AHU324" s="2735"/>
      <c r="AHV324" s="2735"/>
      <c r="AHW324" s="2735"/>
      <c r="AHX324" s="2735"/>
      <c r="AHY324" s="2735"/>
      <c r="AHZ324" s="2735"/>
      <c r="AIA324" s="2735"/>
      <c r="AIB324" s="2735"/>
      <c r="AIC324" s="2735"/>
      <c r="AID324" s="2735"/>
      <c r="AIE324" s="2735"/>
      <c r="AIF324" s="2735"/>
      <c r="AIG324" s="2735"/>
      <c r="AIH324" s="2735"/>
      <c r="AII324" s="2735"/>
      <c r="AIJ324" s="2735"/>
      <c r="AIK324" s="2735"/>
      <c r="AIL324" s="2735"/>
      <c r="AIM324" s="2735"/>
      <c r="AIN324" s="2735"/>
      <c r="AIO324" s="2735"/>
      <c r="AIP324" s="2735"/>
      <c r="AIQ324" s="2735"/>
      <c r="AIR324" s="2735"/>
      <c r="AIS324" s="2735"/>
      <c r="AIT324" s="2735"/>
      <c r="AIU324" s="2735"/>
      <c r="AIV324" s="2735"/>
      <c r="AIW324" s="2735"/>
      <c r="AIX324" s="2735"/>
      <c r="AIY324" s="2735"/>
      <c r="AIZ324" s="2735"/>
      <c r="AJA324" s="2735"/>
      <c r="AJB324" s="2735"/>
      <c r="AJC324" s="2735"/>
      <c r="AJD324" s="2735"/>
      <c r="AJE324" s="2735"/>
      <c r="AJF324" s="2735"/>
      <c r="AJG324" s="2735"/>
      <c r="AJH324" s="2735"/>
      <c r="AJI324" s="2735"/>
      <c r="AJJ324" s="2735"/>
      <c r="AJK324" s="2735"/>
      <c r="AJL324" s="2735"/>
      <c r="AJM324" s="2735"/>
      <c r="AJN324" s="2735"/>
      <c r="AJO324" s="2735"/>
      <c r="AJP324" s="2735"/>
      <c r="AJQ324" s="2735"/>
      <c r="AJR324" s="2735"/>
      <c r="AJS324" s="2735"/>
      <c r="AJT324" s="2735"/>
      <c r="AJU324" s="2735"/>
      <c r="AJV324" s="2735"/>
      <c r="AJW324" s="2735"/>
      <c r="AJX324" s="2735"/>
      <c r="AJY324" s="2735"/>
      <c r="AJZ324" s="2735"/>
      <c r="AKA324" s="2735"/>
      <c r="AKB324" s="2735"/>
      <c r="AKC324" s="2735"/>
      <c r="AKD324" s="2735"/>
      <c r="AKE324" s="2735"/>
      <c r="AKF324" s="2735"/>
      <c r="AKG324" s="2735"/>
      <c r="AKH324" s="2735"/>
      <c r="AKI324" s="2735"/>
      <c r="AKJ324" s="2735"/>
      <c r="AKK324" s="2735"/>
      <c r="AKL324" s="2735"/>
      <c r="AKM324" s="2735"/>
      <c r="AKN324" s="2735"/>
      <c r="AKO324" s="2735"/>
      <c r="AKP324" s="2735"/>
      <c r="AKQ324" s="2735"/>
      <c r="AKR324" s="2735"/>
      <c r="AKS324" s="2735"/>
      <c r="AKT324" s="2735"/>
      <c r="AKU324" s="2735"/>
      <c r="AKV324" s="2735"/>
      <c r="AKW324" s="2735"/>
      <c r="AKX324" s="2735"/>
      <c r="AKY324" s="2735"/>
      <c r="AKZ324" s="2735"/>
      <c r="ALA324" s="2735"/>
      <c r="ALB324" s="2735"/>
      <c r="ALC324" s="2735"/>
      <c r="ALD324" s="2735"/>
      <c r="ALE324" s="2735"/>
      <c r="ALF324" s="2735"/>
      <c r="ALG324" s="2735"/>
      <c r="ALH324" s="2735"/>
      <c r="ALI324" s="2735"/>
      <c r="ALJ324" s="2735"/>
      <c r="ALK324" s="2735"/>
      <c r="ALL324" s="2735"/>
      <c r="ALM324" s="2735"/>
      <c r="ALN324" s="2735"/>
      <c r="ALO324" s="2735"/>
      <c r="ALP324" s="2735"/>
      <c r="ALQ324" s="2735"/>
      <c r="ALR324" s="2735"/>
      <c r="ALS324" s="2735"/>
      <c r="ALT324" s="2735"/>
      <c r="ALU324" s="2735"/>
      <c r="ALV324" s="2735"/>
      <c r="ALW324" s="2735"/>
      <c r="ALX324" s="2735"/>
      <c r="ALY324" s="2735"/>
      <c r="ALZ324" s="2735"/>
      <c r="AMA324" s="2735"/>
      <c r="AMB324" s="2735"/>
      <c r="AMC324" s="2735"/>
      <c r="AMD324" s="2735"/>
      <c r="AME324" s="2735"/>
      <c r="AMF324" s="2735"/>
      <c r="AMG324" s="2735"/>
      <c r="AMH324" s="2735"/>
      <c r="AMI324" s="2735"/>
      <c r="AMJ324" s="2735"/>
      <c r="AMK324" s="2735"/>
      <c r="AML324" s="2735"/>
      <c r="AMM324" s="2735"/>
      <c r="AMN324" s="2735"/>
      <c r="AMO324" s="2735"/>
      <c r="AMP324" s="2735"/>
      <c r="AMQ324" s="2735"/>
      <c r="AMR324" s="2735"/>
      <c r="AMS324" s="2735"/>
      <c r="AMT324" s="2735"/>
      <c r="AMU324" s="2735"/>
      <c r="AMV324" s="2735"/>
      <c r="AMW324" s="2735"/>
      <c r="AMX324" s="2735"/>
      <c r="AMY324" s="2735"/>
      <c r="AMZ324" s="2735"/>
      <c r="ANA324" s="2735"/>
      <c r="ANB324" s="2735"/>
      <c r="ANC324" s="2735"/>
      <c r="AND324" s="2735"/>
      <c r="ANE324" s="2735"/>
      <c r="ANF324" s="2735"/>
      <c r="ANG324" s="2735"/>
      <c r="ANH324" s="2735"/>
      <c r="ANI324" s="2735"/>
      <c r="ANJ324" s="2735"/>
      <c r="ANK324" s="2735"/>
      <c r="ANL324" s="2735"/>
      <c r="ANM324" s="2735"/>
      <c r="ANN324" s="2735"/>
      <c r="ANO324" s="2735"/>
      <c r="ANP324" s="2735"/>
      <c r="ANQ324" s="2735"/>
      <c r="ANR324" s="2735"/>
      <c r="ANS324" s="2735"/>
      <c r="ANT324" s="2735"/>
      <c r="ANU324" s="2735"/>
      <c r="ANV324" s="2735"/>
      <c r="ANW324" s="2735"/>
      <c r="ANX324" s="2735"/>
      <c r="ANY324" s="2735"/>
      <c r="ANZ324" s="2735"/>
      <c r="AOA324" s="2735"/>
      <c r="AOB324" s="2735"/>
      <c r="AOC324" s="2735"/>
      <c r="AOD324" s="2735"/>
      <c r="AOE324" s="2735"/>
      <c r="AOF324" s="2735"/>
      <c r="AOG324" s="2735"/>
      <c r="AOH324" s="2735"/>
      <c r="AOI324" s="2735"/>
      <c r="AOJ324" s="2735"/>
      <c r="AOK324" s="2735"/>
      <c r="AOL324" s="2735"/>
      <c r="AOM324" s="2735"/>
      <c r="AON324" s="2735"/>
      <c r="AOO324" s="2735"/>
      <c r="AOP324" s="2735"/>
      <c r="AOQ324" s="2735"/>
      <c r="AOR324" s="2735"/>
      <c r="AOS324" s="2735"/>
      <c r="AOT324" s="2735"/>
      <c r="AOU324" s="2735"/>
      <c r="AOV324" s="2735"/>
      <c r="AOW324" s="2735"/>
      <c r="AOX324" s="2735"/>
      <c r="AOY324" s="2735"/>
      <c r="AOZ324" s="2735"/>
      <c r="APA324" s="2735"/>
      <c r="APB324" s="2735"/>
      <c r="APC324" s="2735"/>
      <c r="APD324" s="2735"/>
      <c r="APE324" s="2735"/>
      <c r="APF324" s="2735"/>
      <c r="APG324" s="2735"/>
      <c r="APH324" s="2735"/>
      <c r="API324" s="2735"/>
      <c r="APJ324" s="2735"/>
      <c r="APK324" s="2735"/>
      <c r="APL324" s="2735"/>
      <c r="APM324" s="2735"/>
      <c r="APN324" s="2735"/>
      <c r="APO324" s="2735"/>
      <c r="APP324" s="2735"/>
      <c r="APQ324" s="2735"/>
      <c r="APR324" s="2735"/>
      <c r="APS324" s="2735"/>
      <c r="APT324" s="2735"/>
      <c r="APU324" s="2735"/>
      <c r="APV324" s="2735"/>
      <c r="APW324" s="2735"/>
      <c r="APX324" s="2735"/>
      <c r="APY324" s="2735"/>
      <c r="APZ324" s="2735"/>
      <c r="AQA324" s="2735"/>
      <c r="AQB324" s="2735"/>
      <c r="AQC324" s="2735"/>
      <c r="AQD324" s="2735"/>
      <c r="AQE324" s="2735"/>
      <c r="AQF324" s="2735"/>
      <c r="AQG324" s="2735"/>
      <c r="AQH324" s="2735"/>
      <c r="AQI324" s="2735"/>
      <c r="AQJ324" s="2735"/>
      <c r="AQK324" s="2735"/>
      <c r="AQL324" s="2735"/>
      <c r="AQM324" s="2735"/>
      <c r="AQN324" s="2735"/>
      <c r="AQO324" s="2735"/>
      <c r="AQP324" s="2735"/>
      <c r="AQQ324" s="2735"/>
      <c r="AQR324" s="2735"/>
      <c r="AQS324" s="2735"/>
      <c r="AQT324" s="2735"/>
      <c r="AQU324" s="2735"/>
      <c r="AQV324" s="2735"/>
      <c r="AQW324" s="2735"/>
      <c r="AQX324" s="2735"/>
      <c r="AQY324" s="2735"/>
      <c r="AQZ324" s="2735"/>
      <c r="ARA324" s="2735"/>
      <c r="ARB324" s="2735"/>
      <c r="ARC324" s="2735"/>
      <c r="ARD324" s="2735"/>
      <c r="ARE324" s="2735"/>
      <c r="ARF324" s="2735"/>
      <c r="ARG324" s="2735"/>
      <c r="ARH324" s="2735"/>
      <c r="ARI324" s="2735"/>
      <c r="ARJ324" s="2735"/>
      <c r="ARK324" s="2735"/>
      <c r="ARL324" s="2735"/>
      <c r="ARM324" s="2735"/>
      <c r="ARN324" s="2735"/>
      <c r="ARO324" s="2735"/>
      <c r="ARP324" s="2735"/>
      <c r="ARQ324" s="2735"/>
      <c r="ARR324" s="2735"/>
      <c r="ARS324" s="2735"/>
      <c r="ART324" s="2735"/>
      <c r="ARU324" s="2735"/>
      <c r="ARV324" s="2735"/>
      <c r="ARW324" s="2735"/>
      <c r="ARX324" s="2735"/>
      <c r="ARY324" s="2735"/>
      <c r="ARZ324" s="2735"/>
      <c r="ASA324" s="2735"/>
      <c r="ASB324" s="2735"/>
      <c r="ASC324" s="2735"/>
      <c r="ASD324" s="2735"/>
      <c r="ASE324" s="2735"/>
      <c r="ASF324" s="2735"/>
      <c r="ASG324" s="2735"/>
      <c r="ASH324" s="2735"/>
      <c r="ASI324" s="2735"/>
      <c r="ASJ324" s="2735"/>
      <c r="ASK324" s="2735"/>
      <c r="ASL324" s="2735"/>
      <c r="ASM324" s="2735"/>
      <c r="ASN324" s="2735"/>
      <c r="ASO324" s="2735"/>
      <c r="ASP324" s="2735"/>
      <c r="ASQ324" s="2735"/>
      <c r="ASR324" s="2735"/>
      <c r="ASS324" s="2735"/>
      <c r="AST324" s="2735"/>
      <c r="ASU324" s="2735"/>
      <c r="ASV324" s="2735"/>
      <c r="ASW324" s="2735"/>
      <c r="ASX324" s="2735"/>
      <c r="ASY324" s="2735"/>
      <c r="ASZ324" s="2735"/>
      <c r="ATA324" s="2735"/>
      <c r="ATB324" s="2735"/>
      <c r="ATC324" s="2735"/>
      <c r="ATD324" s="2735"/>
      <c r="ATE324" s="2735"/>
      <c r="ATF324" s="2735"/>
      <c r="ATG324" s="2735"/>
      <c r="ATH324" s="2735"/>
      <c r="ATI324" s="2735"/>
      <c r="ATJ324" s="2735"/>
      <c r="ATK324" s="2735"/>
      <c r="ATL324" s="2735"/>
      <c r="ATM324" s="2735"/>
      <c r="ATN324" s="2735"/>
      <c r="ATO324" s="2735"/>
      <c r="ATP324" s="2735"/>
      <c r="ATQ324" s="2735"/>
      <c r="ATR324" s="2735"/>
      <c r="ATS324" s="2735"/>
      <c r="ATT324" s="2735"/>
      <c r="ATU324" s="2735"/>
      <c r="ATV324" s="2735"/>
      <c r="ATW324" s="2735"/>
      <c r="ATX324" s="2735"/>
      <c r="ATY324" s="2735"/>
      <c r="ATZ324" s="2735"/>
      <c r="AUA324" s="2735"/>
      <c r="AUB324" s="2735"/>
      <c r="AUC324" s="2735"/>
      <c r="AUD324" s="2735"/>
      <c r="AUE324" s="2735"/>
      <c r="AUF324" s="2735"/>
      <c r="AUG324" s="2735"/>
      <c r="AUH324" s="2735"/>
      <c r="AUI324" s="2735"/>
      <c r="AUJ324" s="2735"/>
      <c r="AUK324" s="2735"/>
      <c r="AUL324" s="2735"/>
      <c r="AUM324" s="2735"/>
      <c r="AUN324" s="2735"/>
      <c r="AUO324" s="2735"/>
      <c r="AUP324" s="2735"/>
      <c r="AUQ324" s="2735"/>
      <c r="AUR324" s="2735"/>
      <c r="AUS324" s="2735"/>
      <c r="AUT324" s="2735"/>
      <c r="AUU324" s="2735"/>
      <c r="AUV324" s="2735"/>
      <c r="AUW324" s="2735"/>
      <c r="AUX324" s="2735"/>
      <c r="AUY324" s="2735"/>
      <c r="AUZ324" s="2735"/>
      <c r="AVA324" s="2735"/>
      <c r="AVB324" s="2735"/>
      <c r="AVC324" s="2735"/>
      <c r="AVD324" s="2735"/>
      <c r="AVE324" s="2735"/>
      <c r="AVF324" s="2735"/>
      <c r="AVG324" s="2735"/>
      <c r="AVH324" s="2735"/>
      <c r="AVI324" s="2735"/>
      <c r="AVJ324" s="2735"/>
      <c r="AVK324" s="2735"/>
      <c r="AVL324" s="2735"/>
      <c r="AVM324" s="2735"/>
      <c r="AVN324" s="2735"/>
      <c r="AVO324" s="2735"/>
      <c r="AVP324" s="2735"/>
      <c r="AVQ324" s="2735"/>
      <c r="AVR324" s="2735"/>
      <c r="AVS324" s="2735"/>
      <c r="AVT324" s="2735"/>
      <c r="AVU324" s="2735"/>
      <c r="AVV324" s="2735"/>
      <c r="AVW324" s="2735"/>
      <c r="AVX324" s="2735"/>
      <c r="AVY324" s="2735"/>
      <c r="AVZ324" s="2735"/>
      <c r="AWA324" s="2735"/>
      <c r="AWB324" s="2735"/>
      <c r="AWC324" s="2735"/>
      <c r="AWD324" s="2735"/>
      <c r="AWE324" s="2735"/>
      <c r="AWF324" s="2735"/>
      <c r="AWG324" s="2735"/>
      <c r="AWH324" s="2735"/>
      <c r="AWI324" s="2735"/>
      <c r="AWJ324" s="2735"/>
      <c r="AWK324" s="2735"/>
      <c r="AWL324" s="2735"/>
      <c r="AWM324" s="2735"/>
      <c r="AWN324" s="2735"/>
      <c r="AWO324" s="2735"/>
      <c r="AWP324" s="2735"/>
      <c r="AWQ324" s="2735"/>
      <c r="AWR324" s="2735"/>
      <c r="AWS324" s="2735"/>
      <c r="AWT324" s="2735"/>
      <c r="AWU324" s="2735"/>
      <c r="AWV324" s="2735"/>
      <c r="AWW324" s="2735"/>
      <c r="AWX324" s="2735"/>
      <c r="AWY324" s="2735"/>
      <c r="AWZ324" s="2735"/>
      <c r="AXA324" s="2735"/>
      <c r="AXB324" s="2735"/>
      <c r="AXC324" s="2735"/>
      <c r="AXD324" s="2735"/>
      <c r="AXE324" s="2735"/>
      <c r="AXF324" s="2735"/>
      <c r="AXG324" s="2735"/>
      <c r="AXH324" s="2735"/>
      <c r="AXI324" s="2735"/>
      <c r="AXJ324" s="2735"/>
      <c r="AXK324" s="2735"/>
      <c r="AXL324" s="2735"/>
      <c r="AXM324" s="2735"/>
      <c r="AXN324" s="2735"/>
      <c r="AXO324" s="2735"/>
      <c r="AXP324" s="2735"/>
      <c r="AXQ324" s="2735"/>
      <c r="AXR324" s="2735"/>
      <c r="AXS324" s="2735"/>
      <c r="AXT324" s="2735"/>
      <c r="AXU324" s="2735"/>
      <c r="AXV324" s="2735"/>
      <c r="AXW324" s="2735"/>
      <c r="AXX324" s="2735"/>
      <c r="AXY324" s="2735"/>
      <c r="AXZ324" s="2735"/>
      <c r="AYA324" s="2735"/>
      <c r="AYB324" s="2735"/>
      <c r="AYC324" s="2735"/>
      <c r="AYD324" s="2735"/>
      <c r="AYE324" s="2735"/>
      <c r="AYF324" s="2735"/>
      <c r="AYG324" s="2735"/>
      <c r="AYH324" s="2735"/>
      <c r="AYI324" s="2735"/>
      <c r="AYJ324" s="2735"/>
      <c r="AYK324" s="2735"/>
      <c r="AYL324" s="2735"/>
      <c r="AYM324" s="2735"/>
      <c r="AYN324" s="2735"/>
      <c r="AYO324" s="2735"/>
      <c r="AYP324" s="2735"/>
      <c r="AYQ324" s="2735"/>
      <c r="AYR324" s="2735"/>
      <c r="AYS324" s="2735"/>
      <c r="AYT324" s="2735"/>
      <c r="AYU324" s="2735"/>
      <c r="AYV324" s="2735"/>
      <c r="AYW324" s="2735"/>
      <c r="AYX324" s="2735"/>
      <c r="AYY324" s="2735"/>
      <c r="AYZ324" s="2735"/>
      <c r="AZA324" s="2735"/>
      <c r="AZB324" s="2735"/>
      <c r="AZC324" s="2735"/>
      <c r="AZD324" s="2735"/>
      <c r="AZE324" s="2735"/>
      <c r="AZF324" s="2735"/>
      <c r="AZG324" s="2735"/>
      <c r="AZH324" s="2735"/>
      <c r="AZI324" s="2735"/>
      <c r="AZJ324" s="2735"/>
      <c r="AZK324" s="2735"/>
      <c r="AZL324" s="2735"/>
      <c r="AZM324" s="2735"/>
      <c r="AZN324" s="2735"/>
      <c r="AZO324" s="2735"/>
      <c r="AZP324" s="2735"/>
      <c r="AZQ324" s="2735"/>
      <c r="AZR324" s="2735"/>
      <c r="AZS324" s="2735"/>
      <c r="AZT324" s="2735"/>
      <c r="AZU324" s="2735"/>
      <c r="AZV324" s="2735"/>
      <c r="AZW324" s="2735"/>
      <c r="AZX324" s="2735"/>
      <c r="AZY324" s="2735"/>
      <c r="AZZ324" s="2735"/>
      <c r="BAA324" s="2735"/>
      <c r="BAB324" s="2735"/>
      <c r="BAC324" s="2735"/>
      <c r="BAD324" s="2735"/>
      <c r="BAE324" s="2735"/>
      <c r="BAF324" s="2735"/>
      <c r="BAG324" s="2735"/>
      <c r="BAH324" s="2735"/>
      <c r="BAI324" s="2735"/>
      <c r="BAJ324" s="2735"/>
      <c r="BAK324" s="2735"/>
      <c r="BAL324" s="2735"/>
      <c r="BAM324" s="2735"/>
      <c r="BAN324" s="2735"/>
      <c r="BAO324" s="2735"/>
      <c r="BAP324" s="2735"/>
      <c r="BAQ324" s="2735"/>
      <c r="BAR324" s="2735"/>
      <c r="BAS324" s="2735"/>
      <c r="BAT324" s="2735"/>
      <c r="BAU324" s="2735"/>
      <c r="BAV324" s="2735"/>
      <c r="BAW324" s="2735"/>
      <c r="BAX324" s="2735"/>
      <c r="BAY324" s="2735"/>
      <c r="BAZ324" s="2735"/>
      <c r="BBA324" s="2735"/>
      <c r="BBB324" s="2735"/>
      <c r="BBC324" s="2735"/>
      <c r="BBD324" s="2735"/>
      <c r="BBE324" s="2735"/>
      <c r="BBF324" s="2735"/>
      <c r="BBG324" s="2735"/>
      <c r="BBH324" s="2735"/>
      <c r="BBI324" s="2735"/>
      <c r="BBJ324" s="2735"/>
      <c r="BBK324" s="2735"/>
      <c r="BBL324" s="2735"/>
      <c r="BBM324" s="2735"/>
      <c r="BBN324" s="2735"/>
      <c r="BBO324" s="2735"/>
      <c r="BBP324" s="2735"/>
      <c r="BBQ324" s="2735"/>
      <c r="BBR324" s="2735"/>
      <c r="BBS324" s="2735"/>
      <c r="BBT324" s="2735"/>
      <c r="BBU324" s="2735"/>
      <c r="BBV324" s="2735"/>
      <c r="BBW324" s="2735"/>
      <c r="BBX324" s="2735"/>
      <c r="BBY324" s="2735"/>
      <c r="BBZ324" s="2735"/>
      <c r="BCA324" s="2735"/>
      <c r="BCB324" s="2735"/>
      <c r="BCC324" s="2735"/>
      <c r="BCD324" s="2735"/>
      <c r="BCE324" s="2735"/>
      <c r="BCF324" s="2735"/>
      <c r="BCG324" s="2735"/>
      <c r="BCH324" s="2735"/>
      <c r="BCI324" s="2735"/>
      <c r="BCJ324" s="2735"/>
      <c r="BCK324" s="2735"/>
      <c r="BCL324" s="2735"/>
      <c r="BCM324" s="2735"/>
      <c r="BCN324" s="2735"/>
      <c r="BCO324" s="2735"/>
      <c r="BCP324" s="2735"/>
      <c r="BCQ324" s="2735"/>
      <c r="BCR324" s="2735"/>
      <c r="BCS324" s="2735"/>
      <c r="BCT324" s="2735"/>
      <c r="BCU324" s="2735"/>
      <c r="BCV324" s="2735"/>
      <c r="BCW324" s="2735"/>
      <c r="BCX324" s="2735"/>
      <c r="BCY324" s="2735"/>
      <c r="BCZ324" s="2735"/>
      <c r="BDA324" s="2735"/>
      <c r="BDB324" s="2735"/>
      <c r="BDC324" s="2735"/>
      <c r="BDD324" s="2735"/>
      <c r="BDE324" s="2735"/>
      <c r="BDF324" s="2735"/>
      <c r="BDG324" s="2735"/>
      <c r="BDH324" s="2735"/>
      <c r="BDI324" s="2735"/>
      <c r="BDJ324" s="2735"/>
      <c r="BDK324" s="2735"/>
      <c r="BDL324" s="2735"/>
      <c r="BDM324" s="2735"/>
      <c r="BDN324" s="2735"/>
      <c r="BDO324" s="2735"/>
      <c r="BDP324" s="2735"/>
      <c r="BDQ324" s="2735"/>
      <c r="BDR324" s="2735"/>
      <c r="BDS324" s="2735"/>
      <c r="BDT324" s="2735"/>
      <c r="BDU324" s="2735"/>
      <c r="BDV324" s="2735"/>
      <c r="BDW324" s="2735"/>
      <c r="BDX324" s="2735"/>
      <c r="BDY324" s="2735"/>
      <c r="BDZ324" s="2735"/>
      <c r="BEA324" s="2735"/>
      <c r="BEB324" s="2735"/>
      <c r="BEC324" s="2735"/>
      <c r="BED324" s="2735"/>
      <c r="BEE324" s="2735"/>
      <c r="BEF324" s="2735"/>
      <c r="BEG324" s="2735"/>
      <c r="BEH324" s="2735"/>
      <c r="BEI324" s="2735"/>
      <c r="BEJ324" s="2735"/>
      <c r="BEK324" s="2735"/>
      <c r="BEL324" s="2735"/>
      <c r="BEM324" s="2735"/>
      <c r="BEN324" s="2735"/>
      <c r="BEO324" s="2735"/>
      <c r="BEP324" s="2735"/>
      <c r="BEQ324" s="2735"/>
      <c r="BER324" s="2735"/>
      <c r="BES324" s="2735"/>
      <c r="BET324" s="2735"/>
      <c r="BEU324" s="2735"/>
      <c r="BEV324" s="2735"/>
      <c r="BEW324" s="2735"/>
      <c r="BEX324" s="2735"/>
      <c r="BEY324" s="2735"/>
      <c r="BEZ324" s="2735"/>
      <c r="BFA324" s="2735"/>
      <c r="BFB324" s="2735"/>
      <c r="BFC324" s="2735"/>
      <c r="BFD324" s="2735"/>
      <c r="BFE324" s="2735"/>
      <c r="BFF324" s="2735"/>
      <c r="BFG324" s="2735"/>
      <c r="BFH324" s="2735"/>
      <c r="BFI324" s="2735"/>
      <c r="BFJ324" s="2735"/>
      <c r="BFK324" s="2735"/>
      <c r="BFL324" s="2735"/>
      <c r="BFM324" s="2735"/>
      <c r="BFN324" s="2735"/>
      <c r="BFO324" s="2735"/>
      <c r="BFP324" s="2735"/>
      <c r="BFQ324" s="2735"/>
      <c r="BFR324" s="2735"/>
      <c r="BFS324" s="2735"/>
      <c r="BFT324" s="2735"/>
      <c r="BFU324" s="2735"/>
      <c r="BFV324" s="2735"/>
      <c r="BFW324" s="2735"/>
      <c r="BFX324" s="2735"/>
      <c r="BFY324" s="2735"/>
      <c r="BFZ324" s="2735"/>
      <c r="BGA324" s="2735"/>
      <c r="BGB324" s="2735"/>
      <c r="BGC324" s="2735"/>
      <c r="BGD324" s="2735"/>
      <c r="BGE324" s="2735"/>
      <c r="BGF324" s="2735"/>
      <c r="BGG324" s="2735"/>
      <c r="BGH324" s="2735"/>
      <c r="BGI324" s="2735"/>
      <c r="BGJ324" s="2735"/>
      <c r="BGK324" s="2735"/>
      <c r="BGL324" s="2735"/>
      <c r="BGM324" s="2735"/>
      <c r="BGN324" s="2735"/>
      <c r="BGO324" s="2735"/>
      <c r="BGP324" s="2735"/>
      <c r="BGQ324" s="2735"/>
      <c r="BGR324" s="2735"/>
      <c r="BGS324" s="2735"/>
      <c r="BGT324" s="2735"/>
      <c r="BGU324" s="2735"/>
      <c r="BGV324" s="2735"/>
      <c r="BGW324" s="2735"/>
      <c r="BGX324" s="2735"/>
      <c r="BGY324" s="2735"/>
      <c r="BGZ324" s="2735"/>
      <c r="BHA324" s="2735"/>
      <c r="BHB324" s="2735"/>
      <c r="BHC324" s="2735"/>
      <c r="BHD324" s="2735"/>
      <c r="BHE324" s="2735"/>
      <c r="BHF324" s="2735"/>
      <c r="BHG324" s="2735"/>
      <c r="BHH324" s="2735"/>
      <c r="BHI324" s="2735"/>
      <c r="BHJ324" s="2735"/>
      <c r="BHK324" s="2735"/>
      <c r="BHL324" s="2735"/>
      <c r="BHM324" s="2735"/>
      <c r="BHN324" s="2735"/>
      <c r="BHO324" s="2735"/>
      <c r="BHP324" s="2735"/>
      <c r="BHQ324" s="2735"/>
      <c r="BHR324" s="2735"/>
      <c r="BHS324" s="2735"/>
      <c r="BHT324" s="2735"/>
      <c r="BHU324" s="2735"/>
      <c r="BHV324" s="2735"/>
      <c r="BHW324" s="2735"/>
      <c r="BHX324" s="2735"/>
      <c r="BHY324" s="2735"/>
      <c r="BHZ324" s="2735"/>
      <c r="BIA324" s="2735"/>
      <c r="BIB324" s="2735"/>
      <c r="BIC324" s="2735"/>
      <c r="BID324" s="2735"/>
      <c r="BIE324" s="2735"/>
      <c r="BIF324" s="2735"/>
      <c r="BIG324" s="2735"/>
      <c r="BIH324" s="2735"/>
      <c r="BII324" s="2735"/>
      <c r="BIJ324" s="2735"/>
      <c r="BIK324" s="2735"/>
      <c r="BIL324" s="2735"/>
      <c r="BIM324" s="2735"/>
      <c r="BIN324" s="2735"/>
      <c r="BIO324" s="2735"/>
      <c r="BIP324" s="2735"/>
      <c r="BIQ324" s="2735"/>
      <c r="BIR324" s="2735"/>
      <c r="BIS324" s="2735"/>
      <c r="BIT324" s="2735"/>
      <c r="BIU324" s="2735"/>
      <c r="BIV324" s="2735"/>
      <c r="BIW324" s="2735"/>
      <c r="BIX324" s="2735"/>
      <c r="BIY324" s="2735"/>
      <c r="BIZ324" s="2735"/>
      <c r="BJA324" s="2735"/>
      <c r="BJB324" s="2735"/>
      <c r="BJC324" s="2735"/>
      <c r="BJD324" s="2735"/>
      <c r="BJE324" s="2735"/>
      <c r="BJF324" s="2735"/>
      <c r="BJG324" s="2735"/>
      <c r="BJH324" s="2735"/>
      <c r="BJI324" s="2735"/>
      <c r="BJJ324" s="2735"/>
      <c r="BJK324" s="2735"/>
      <c r="BJL324" s="2735"/>
      <c r="BJM324" s="2735"/>
      <c r="BJN324" s="2735"/>
      <c r="BJO324" s="2735"/>
      <c r="BJP324" s="2735"/>
      <c r="BJQ324" s="2735"/>
      <c r="BJR324" s="2735"/>
      <c r="BJS324" s="2735"/>
      <c r="BJT324" s="2735"/>
      <c r="BJU324" s="2735"/>
      <c r="BJV324" s="2735"/>
      <c r="BJW324" s="2735"/>
      <c r="BJX324" s="2735"/>
      <c r="BJY324" s="2735"/>
      <c r="BJZ324" s="2735"/>
      <c r="BKA324" s="2735"/>
      <c r="BKB324" s="2735"/>
      <c r="BKC324" s="2735"/>
      <c r="BKD324" s="2735"/>
      <c r="BKE324" s="2735"/>
      <c r="BKF324" s="2735"/>
      <c r="BKG324" s="2735"/>
      <c r="BKH324" s="2735"/>
      <c r="BKI324" s="2735"/>
      <c r="BKJ324" s="2735"/>
      <c r="BKK324" s="2735"/>
      <c r="BKL324" s="2735"/>
      <c r="BKM324" s="2735"/>
      <c r="BKN324" s="2735"/>
      <c r="BKO324" s="2735"/>
      <c r="BKP324" s="2735"/>
      <c r="BKQ324" s="2735"/>
      <c r="BKR324" s="2735"/>
      <c r="BKS324" s="2735"/>
      <c r="BKT324" s="2735"/>
      <c r="BKU324" s="2735"/>
      <c r="BKV324" s="2735"/>
      <c r="BKW324" s="2735"/>
      <c r="BKX324" s="2735"/>
      <c r="BKY324" s="2735"/>
      <c r="BKZ324" s="2735"/>
      <c r="BLA324" s="2735"/>
      <c r="BLB324" s="2735"/>
      <c r="BLC324" s="2735"/>
      <c r="BLD324" s="2735"/>
      <c r="BLE324" s="2735"/>
      <c r="BLF324" s="2735"/>
      <c r="BLG324" s="2735"/>
      <c r="BLH324" s="2735"/>
      <c r="BLI324" s="2735"/>
      <c r="BLJ324" s="2735"/>
      <c r="BLK324" s="2735"/>
      <c r="BLL324" s="2735"/>
      <c r="BLM324" s="2735"/>
      <c r="BLN324" s="2735"/>
      <c r="BLO324" s="2735"/>
      <c r="BLP324" s="2735"/>
      <c r="BLQ324" s="2735"/>
      <c r="BLR324" s="2735"/>
      <c r="BLS324" s="2735"/>
      <c r="BLT324" s="2735"/>
      <c r="BLU324" s="2735"/>
      <c r="BLV324" s="2735"/>
      <c r="BLW324" s="2735"/>
      <c r="BLX324" s="2735"/>
      <c r="BLY324" s="2735"/>
      <c r="BLZ324" s="2735"/>
      <c r="BMA324" s="2735"/>
      <c r="BMB324" s="2735"/>
      <c r="BMC324" s="2735"/>
      <c r="BMD324" s="2735"/>
      <c r="BME324" s="2735"/>
      <c r="BMF324" s="2735"/>
      <c r="BMG324" s="2735"/>
      <c r="BMH324" s="2735"/>
      <c r="BMI324" s="2735"/>
      <c r="BMJ324" s="2735"/>
      <c r="BMK324" s="2735"/>
      <c r="BML324" s="2735"/>
      <c r="BMM324" s="2735"/>
      <c r="BMN324" s="2735"/>
      <c r="BMO324" s="2735"/>
      <c r="BMP324" s="2735"/>
      <c r="BMQ324" s="2735"/>
      <c r="BMR324" s="2735"/>
      <c r="BMS324" s="2735"/>
      <c r="BMT324" s="2735"/>
      <c r="BMU324" s="2735"/>
      <c r="BMV324" s="2735"/>
      <c r="BMW324" s="2735"/>
      <c r="BMX324" s="2735"/>
      <c r="BMY324" s="2735"/>
      <c r="BMZ324" s="2735"/>
      <c r="BNA324" s="2735"/>
      <c r="BNB324" s="2735"/>
      <c r="BNC324" s="2735"/>
      <c r="BND324" s="2735"/>
      <c r="BNE324" s="2735"/>
      <c r="BNF324" s="2735"/>
      <c r="BNG324" s="2735"/>
      <c r="BNH324" s="2735"/>
      <c r="BNI324" s="2735"/>
      <c r="BNJ324" s="2735"/>
      <c r="BNK324" s="2735"/>
      <c r="BNL324" s="2735"/>
      <c r="BNM324" s="2735"/>
      <c r="BNN324" s="2735"/>
      <c r="BNO324" s="2735"/>
      <c r="BNP324" s="2735"/>
      <c r="BNQ324" s="2735"/>
      <c r="BNR324" s="2735"/>
      <c r="BNS324" s="2735"/>
      <c r="BNT324" s="2735"/>
      <c r="BNU324" s="2735"/>
      <c r="BNV324" s="2735"/>
      <c r="BNW324" s="2735"/>
      <c r="BNX324" s="2735"/>
      <c r="BNY324" s="2735"/>
      <c r="BNZ324" s="2735"/>
      <c r="BOA324" s="2735"/>
      <c r="BOB324" s="2735"/>
      <c r="BOC324" s="2735"/>
      <c r="BOD324" s="2735"/>
      <c r="BOE324" s="2735"/>
      <c r="BOF324" s="2735"/>
      <c r="BOG324" s="2735"/>
      <c r="BOH324" s="2735"/>
      <c r="BOI324" s="2735"/>
      <c r="BOJ324" s="2735"/>
      <c r="BOK324" s="2735"/>
      <c r="BOL324" s="2735"/>
      <c r="BOM324" s="2735"/>
      <c r="BON324" s="2735"/>
      <c r="BOO324" s="2735"/>
      <c r="BOP324" s="2735"/>
      <c r="BOQ324" s="2735"/>
      <c r="BOR324" s="2735"/>
      <c r="BOS324" s="2735"/>
      <c r="BOT324" s="2735"/>
      <c r="BOU324" s="2735"/>
      <c r="BOV324" s="2735"/>
      <c r="BOW324" s="2735"/>
      <c r="BOX324" s="2735"/>
      <c r="BOY324" s="2735"/>
      <c r="BOZ324" s="2735"/>
      <c r="BPA324" s="2735"/>
      <c r="BPB324" s="2735"/>
      <c r="BPC324" s="2735"/>
      <c r="BPD324" s="2735"/>
      <c r="BPE324" s="2735"/>
      <c r="BPF324" s="2735"/>
      <c r="BPG324" s="2735"/>
      <c r="BPH324" s="2735"/>
      <c r="BPI324" s="2735"/>
      <c r="BPJ324" s="2735"/>
      <c r="BPK324" s="2735"/>
      <c r="BPL324" s="2735"/>
      <c r="BPM324" s="2735"/>
      <c r="BPN324" s="2735"/>
      <c r="BPO324" s="2735"/>
      <c r="BPP324" s="2735"/>
      <c r="BPQ324" s="2735"/>
      <c r="BPR324" s="2735"/>
      <c r="BPS324" s="2735"/>
      <c r="BPT324" s="2735"/>
      <c r="BPU324" s="2735"/>
      <c r="BPV324" s="2735"/>
      <c r="BPW324" s="2735"/>
      <c r="BPX324" s="2735"/>
      <c r="BPY324" s="2735"/>
      <c r="BPZ324" s="2735"/>
      <c r="BQA324" s="2735"/>
      <c r="BQB324" s="2735"/>
      <c r="BQC324" s="2735"/>
      <c r="BQD324" s="2735"/>
      <c r="BQE324" s="2735"/>
      <c r="BQF324" s="2735"/>
      <c r="BQG324" s="2735"/>
      <c r="BQH324" s="2735"/>
      <c r="BQI324" s="2735"/>
      <c r="BQJ324" s="2735"/>
      <c r="BQK324" s="2735"/>
      <c r="BQL324" s="2735"/>
      <c r="BQM324" s="2735"/>
      <c r="BQN324" s="2735"/>
      <c r="BQO324" s="2735"/>
      <c r="BQP324" s="2735"/>
      <c r="BQQ324" s="2735"/>
      <c r="BQR324" s="2735"/>
      <c r="BQS324" s="2735"/>
      <c r="BQT324" s="2735"/>
      <c r="BQU324" s="2735"/>
      <c r="BQV324" s="2735"/>
      <c r="BQW324" s="2735"/>
      <c r="BQX324" s="2735"/>
      <c r="BQY324" s="2735"/>
      <c r="BQZ324" s="2735"/>
      <c r="BRA324" s="2735"/>
      <c r="BRB324" s="2735"/>
      <c r="BRC324" s="2735"/>
      <c r="BRD324" s="2735"/>
      <c r="BRE324" s="2735"/>
      <c r="BRF324" s="2735"/>
      <c r="BRG324" s="2735"/>
      <c r="BRH324" s="2735"/>
      <c r="BRI324" s="2735"/>
      <c r="BRJ324" s="2735"/>
      <c r="BRK324" s="2735"/>
      <c r="BRL324" s="2735"/>
      <c r="BRM324" s="2735"/>
      <c r="BRN324" s="2735"/>
      <c r="BRO324" s="2735"/>
      <c r="BRP324" s="2735"/>
      <c r="BRQ324" s="2735"/>
      <c r="BRR324" s="2735"/>
      <c r="BRS324" s="2735"/>
      <c r="BRT324" s="2735"/>
      <c r="BRU324" s="2735"/>
      <c r="BRV324" s="2735"/>
      <c r="BRW324" s="2735"/>
      <c r="BRX324" s="2735"/>
      <c r="BRY324" s="2735"/>
      <c r="BRZ324" s="2735"/>
      <c r="BSA324" s="2735"/>
      <c r="BSB324" s="2735"/>
      <c r="BSC324" s="2735"/>
      <c r="BSD324" s="2735"/>
      <c r="BSE324" s="2735"/>
      <c r="BSF324" s="2735"/>
      <c r="BSG324" s="2735"/>
      <c r="BSH324" s="2735"/>
      <c r="BSI324" s="2735"/>
      <c r="BSJ324" s="2735"/>
      <c r="BSK324" s="2735"/>
      <c r="BSL324" s="2735"/>
      <c r="BSM324" s="2735"/>
      <c r="BSN324" s="2735"/>
      <c r="BSO324" s="2735"/>
      <c r="BSP324" s="2735"/>
      <c r="BSQ324" s="2735"/>
      <c r="BSR324" s="2735"/>
      <c r="BSS324" s="2735"/>
      <c r="BST324" s="2735"/>
      <c r="BSU324" s="2735"/>
      <c r="BSV324" s="2735"/>
      <c r="BSW324" s="2735"/>
      <c r="BSX324" s="2735"/>
      <c r="BSY324" s="2735"/>
      <c r="BSZ324" s="2735"/>
      <c r="BTA324" s="2735"/>
      <c r="BTB324" s="2735"/>
      <c r="BTC324" s="2735"/>
      <c r="BTD324" s="2735"/>
      <c r="BTE324" s="2735"/>
      <c r="BTF324" s="2735"/>
      <c r="BTG324" s="2735"/>
      <c r="BTH324" s="2735"/>
      <c r="BTI324" s="2735"/>
      <c r="BTJ324" s="2735"/>
      <c r="BTK324" s="2735"/>
      <c r="BTL324" s="2735"/>
      <c r="BTM324" s="2735"/>
      <c r="BTN324" s="2735"/>
      <c r="BTO324" s="2735"/>
      <c r="BTP324" s="2735"/>
      <c r="BTQ324" s="2735"/>
      <c r="BTR324" s="2735"/>
      <c r="BTS324" s="2735"/>
      <c r="BTT324" s="2735"/>
      <c r="BTU324" s="2735"/>
      <c r="BTV324" s="2735"/>
      <c r="BTW324" s="2735"/>
      <c r="BTX324" s="2735"/>
      <c r="BTY324" s="2735"/>
      <c r="BTZ324" s="2735"/>
      <c r="BUA324" s="2735"/>
      <c r="BUB324" s="2735"/>
      <c r="BUC324" s="2735"/>
      <c r="BUD324" s="2735"/>
      <c r="BUE324" s="2735"/>
      <c r="BUF324" s="2735"/>
      <c r="BUG324" s="2735"/>
      <c r="BUH324" s="2735"/>
      <c r="BUI324" s="2735"/>
      <c r="BUJ324" s="2735"/>
      <c r="BUK324" s="2735"/>
      <c r="BUL324" s="2735"/>
      <c r="BUM324" s="2735"/>
      <c r="BUN324" s="2735"/>
      <c r="BUO324" s="2735"/>
      <c r="BUP324" s="2735"/>
      <c r="BUQ324" s="2735"/>
      <c r="BUR324" s="2735"/>
      <c r="BUS324" s="2735"/>
      <c r="BUT324" s="2735"/>
      <c r="BUU324" s="2735"/>
      <c r="BUV324" s="2735"/>
      <c r="BUW324" s="2735"/>
      <c r="BUX324" s="2735"/>
      <c r="BUY324" s="2735"/>
      <c r="BUZ324" s="2735"/>
      <c r="BVA324" s="2735"/>
      <c r="BVB324" s="2735"/>
      <c r="BVC324" s="2735"/>
      <c r="BVD324" s="2735"/>
      <c r="BVE324" s="2735"/>
      <c r="BVF324" s="2735"/>
      <c r="BVG324" s="2735"/>
      <c r="BVH324" s="2735"/>
      <c r="BVI324" s="2735"/>
      <c r="BVJ324" s="2735"/>
      <c r="BVK324" s="2735"/>
      <c r="BVL324" s="2735"/>
      <c r="BVM324" s="2735"/>
      <c r="BVN324" s="2735"/>
      <c r="BVO324" s="2735"/>
      <c r="BVP324" s="2735"/>
      <c r="BVQ324" s="2735"/>
      <c r="BVR324" s="2735"/>
      <c r="BVS324" s="2735"/>
      <c r="BVT324" s="2735"/>
      <c r="BVU324" s="2735"/>
      <c r="BVV324" s="2735"/>
      <c r="BVW324" s="2735"/>
      <c r="BVX324" s="2735"/>
      <c r="BVY324" s="2735"/>
      <c r="BVZ324" s="2735"/>
      <c r="BWA324" s="2735"/>
      <c r="BWB324" s="2735"/>
      <c r="BWC324" s="2735"/>
      <c r="BWD324" s="2735"/>
      <c r="BWE324" s="2735"/>
      <c r="BWF324" s="2735"/>
      <c r="BWG324" s="2735"/>
      <c r="BWH324" s="2735"/>
      <c r="BWI324" s="2735"/>
      <c r="BWJ324" s="2735"/>
      <c r="BWK324" s="2735"/>
      <c r="BWL324" s="2735"/>
      <c r="BWM324" s="2735"/>
      <c r="BWN324" s="2735"/>
      <c r="BWO324" s="2735"/>
      <c r="BWP324" s="2735"/>
      <c r="BWQ324" s="2735"/>
      <c r="BWR324" s="2735"/>
      <c r="BWS324" s="2735"/>
      <c r="BWT324" s="2735"/>
      <c r="BWU324" s="2735"/>
      <c r="BWV324" s="2735"/>
      <c r="BWW324" s="2735"/>
      <c r="BWX324" s="2735"/>
      <c r="BWY324" s="2735"/>
      <c r="BWZ324" s="2735"/>
      <c r="BXA324" s="2735"/>
      <c r="BXB324" s="2735"/>
      <c r="BXC324" s="2735"/>
      <c r="BXD324" s="2735"/>
      <c r="BXE324" s="2735"/>
      <c r="BXF324" s="2735"/>
      <c r="BXG324" s="2735"/>
      <c r="BXH324" s="2735"/>
      <c r="BXI324" s="2735"/>
      <c r="BXJ324" s="2735"/>
      <c r="BXK324" s="2735"/>
      <c r="BXL324" s="2735"/>
      <c r="BXM324" s="2735"/>
      <c r="BXN324" s="2735"/>
      <c r="BXO324" s="2735"/>
      <c r="BXP324" s="2735"/>
      <c r="BXQ324" s="2735"/>
      <c r="BXR324" s="2735"/>
      <c r="BXS324" s="2735"/>
      <c r="BXT324" s="2735"/>
      <c r="BXU324" s="2735"/>
      <c r="BXV324" s="2735"/>
      <c r="BXW324" s="2735"/>
      <c r="BXX324" s="2735"/>
      <c r="BXY324" s="2735"/>
      <c r="BXZ324" s="2735"/>
      <c r="BYA324" s="2735"/>
      <c r="BYB324" s="2735"/>
      <c r="BYC324" s="2735"/>
      <c r="BYD324" s="2735"/>
      <c r="BYE324" s="2735"/>
      <c r="BYF324" s="2735"/>
      <c r="BYG324" s="2735"/>
      <c r="BYH324" s="2735"/>
      <c r="BYI324" s="2735"/>
      <c r="BYJ324" s="2735"/>
      <c r="BYK324" s="2735"/>
      <c r="BYL324" s="2735"/>
      <c r="BYM324" s="2735"/>
      <c r="BYN324" s="2735"/>
      <c r="BYO324" s="2735"/>
      <c r="BYP324" s="2735"/>
      <c r="BYQ324" s="2735"/>
      <c r="BYR324" s="2735"/>
      <c r="BYS324" s="2735"/>
      <c r="BYT324" s="2735"/>
      <c r="BYU324" s="2735"/>
      <c r="BYV324" s="2735"/>
      <c r="BYW324" s="2735"/>
      <c r="BYX324" s="2735"/>
      <c r="BYY324" s="2735"/>
      <c r="BYZ324" s="2735"/>
      <c r="BZA324" s="2735"/>
      <c r="BZB324" s="2735"/>
      <c r="BZC324" s="2735"/>
      <c r="BZD324" s="2735"/>
      <c r="BZE324" s="2735"/>
      <c r="BZF324" s="2735"/>
      <c r="BZG324" s="2735"/>
      <c r="BZH324" s="2735"/>
      <c r="BZI324" s="2735"/>
      <c r="BZJ324" s="2735"/>
      <c r="BZK324" s="2735"/>
      <c r="BZL324" s="2735"/>
      <c r="BZM324" s="2735"/>
      <c r="BZN324" s="2735"/>
      <c r="BZO324" s="2735"/>
      <c r="BZP324" s="2735"/>
      <c r="BZQ324" s="2735"/>
      <c r="BZR324" s="2735"/>
      <c r="BZS324" s="2735"/>
      <c r="BZT324" s="2735"/>
      <c r="BZU324" s="2735"/>
      <c r="BZV324" s="2735"/>
      <c r="BZW324" s="2735"/>
      <c r="BZX324" s="2735"/>
      <c r="BZY324" s="2735"/>
      <c r="BZZ324" s="2735"/>
      <c r="CAA324" s="2735"/>
      <c r="CAB324" s="2735"/>
      <c r="CAC324" s="2735"/>
      <c r="CAD324" s="2735"/>
      <c r="CAE324" s="2735"/>
      <c r="CAF324" s="2735"/>
      <c r="CAG324" s="2735"/>
      <c r="CAH324" s="2735"/>
      <c r="CAI324" s="2735"/>
      <c r="CAJ324" s="2735"/>
      <c r="CAK324" s="2735"/>
      <c r="CAL324" s="2735"/>
      <c r="CAM324" s="2735"/>
      <c r="CAN324" s="2735"/>
      <c r="CAO324" s="2735"/>
      <c r="CAP324" s="2735"/>
      <c r="CAQ324" s="2735"/>
      <c r="CAR324" s="2735"/>
      <c r="CAS324" s="2735"/>
      <c r="CAT324" s="2735"/>
      <c r="CAU324" s="2735"/>
      <c r="CAV324" s="2735"/>
      <c r="CAW324" s="2735"/>
      <c r="CAX324" s="2735"/>
      <c r="CAY324" s="2735"/>
      <c r="CAZ324" s="2735"/>
      <c r="CBA324" s="2735"/>
      <c r="CBB324" s="2735"/>
      <c r="CBC324" s="2735"/>
      <c r="CBD324" s="2735"/>
      <c r="CBE324" s="2735"/>
      <c r="CBF324" s="2735"/>
      <c r="CBG324" s="2735"/>
      <c r="CBH324" s="2735"/>
      <c r="CBI324" s="2735"/>
      <c r="CBJ324" s="2735"/>
      <c r="CBK324" s="2735"/>
      <c r="CBL324" s="2735"/>
      <c r="CBM324" s="2735"/>
      <c r="CBN324" s="2735"/>
      <c r="CBO324" s="2735"/>
      <c r="CBP324" s="2735"/>
      <c r="CBQ324" s="2735"/>
      <c r="CBR324" s="2735"/>
      <c r="CBS324" s="2735"/>
      <c r="CBT324" s="2735"/>
      <c r="CBU324" s="2735"/>
      <c r="CBV324" s="2735"/>
      <c r="CBW324" s="2735"/>
      <c r="CBX324" s="2735"/>
      <c r="CBY324" s="2735"/>
      <c r="CBZ324" s="2735"/>
      <c r="CCA324" s="2735"/>
      <c r="CCB324" s="2735"/>
      <c r="CCC324" s="2735"/>
      <c r="CCD324" s="2735"/>
      <c r="CCE324" s="2735"/>
      <c r="CCF324" s="2735"/>
      <c r="CCG324" s="2735"/>
      <c r="CCH324" s="2735"/>
      <c r="CCI324" s="2735"/>
      <c r="CCJ324" s="2735"/>
      <c r="CCK324" s="2735"/>
      <c r="CCL324" s="2735"/>
      <c r="CCM324" s="2735"/>
      <c r="CCN324" s="2735"/>
      <c r="CCO324" s="2735"/>
      <c r="CCP324" s="2735"/>
      <c r="CCQ324" s="2735"/>
      <c r="CCR324" s="2735"/>
      <c r="CCS324" s="2735"/>
      <c r="CCT324" s="2735"/>
      <c r="CCU324" s="2735"/>
      <c r="CCV324" s="2735"/>
      <c r="CCW324" s="2735"/>
      <c r="CCX324" s="2735"/>
      <c r="CCY324" s="2735"/>
      <c r="CCZ324" s="2735"/>
      <c r="CDA324" s="2735"/>
      <c r="CDB324" s="2735"/>
      <c r="CDC324" s="2735"/>
      <c r="CDD324" s="2735"/>
      <c r="CDE324" s="2735"/>
      <c r="CDF324" s="2735"/>
      <c r="CDG324" s="2735"/>
      <c r="CDH324" s="2735"/>
      <c r="CDI324" s="2735"/>
      <c r="CDJ324" s="2735"/>
      <c r="CDK324" s="2735"/>
      <c r="CDL324" s="2735"/>
      <c r="CDM324" s="2735"/>
      <c r="CDN324" s="2735"/>
      <c r="CDO324" s="2735"/>
      <c r="CDP324" s="2735"/>
      <c r="CDQ324" s="2735"/>
      <c r="CDR324" s="2735"/>
      <c r="CDS324" s="2735"/>
      <c r="CDT324" s="2735"/>
      <c r="CDU324" s="2735"/>
      <c r="CDV324" s="2735"/>
      <c r="CDW324" s="2735"/>
      <c r="CDX324" s="2735"/>
      <c r="CDY324" s="2735"/>
      <c r="CDZ324" s="2735"/>
      <c r="CEA324" s="2735"/>
      <c r="CEB324" s="2735"/>
      <c r="CEC324" s="2735"/>
      <c r="CED324" s="2735"/>
      <c r="CEE324" s="2735"/>
      <c r="CEF324" s="2735"/>
      <c r="CEG324" s="2735"/>
      <c r="CEH324" s="2735"/>
      <c r="CEI324" s="2735"/>
      <c r="CEJ324" s="2735"/>
      <c r="CEK324" s="2735"/>
      <c r="CEL324" s="2735"/>
      <c r="CEM324" s="2735"/>
      <c r="CEN324" s="2735"/>
      <c r="CEO324" s="2735"/>
      <c r="CEP324" s="2735"/>
      <c r="CEQ324" s="2735"/>
      <c r="CER324" s="2735"/>
      <c r="CES324" s="2735"/>
      <c r="CET324" s="2735"/>
      <c r="CEU324" s="2735"/>
      <c r="CEV324" s="2735"/>
      <c r="CEW324" s="2735"/>
      <c r="CEX324" s="2735"/>
      <c r="CEY324" s="2735"/>
      <c r="CEZ324" s="2735"/>
      <c r="CFA324" s="2735"/>
      <c r="CFB324" s="2735"/>
      <c r="CFC324" s="2735"/>
      <c r="CFD324" s="2735"/>
      <c r="CFE324" s="2735"/>
      <c r="CFF324" s="2735"/>
      <c r="CFG324" s="2735"/>
      <c r="CFH324" s="2735"/>
      <c r="CFI324" s="2735"/>
      <c r="CFJ324" s="2735"/>
      <c r="CFK324" s="2735"/>
      <c r="CFL324" s="2735"/>
      <c r="CFM324" s="2735"/>
      <c r="CFN324" s="2735"/>
      <c r="CFO324" s="2735"/>
      <c r="CFP324" s="2735"/>
      <c r="CFQ324" s="2735"/>
      <c r="CFR324" s="2735"/>
      <c r="CFS324" s="2735"/>
      <c r="CFT324" s="2735"/>
      <c r="CFU324" s="2735"/>
      <c r="CFV324" s="2735"/>
      <c r="CFW324" s="2735"/>
      <c r="CFX324" s="2735"/>
      <c r="CFY324" s="2735"/>
      <c r="CFZ324" s="2735"/>
      <c r="CGA324" s="2735"/>
      <c r="CGB324" s="2735"/>
      <c r="CGC324" s="2735"/>
      <c r="CGD324" s="2735"/>
      <c r="CGE324" s="2735"/>
      <c r="CGF324" s="2735"/>
      <c r="CGG324" s="2735"/>
      <c r="CGH324" s="2735"/>
      <c r="CGI324" s="2735"/>
      <c r="CGJ324" s="2735"/>
      <c r="CGK324" s="2735"/>
      <c r="CGL324" s="2735"/>
      <c r="CGM324" s="2735"/>
      <c r="CGN324" s="2735"/>
      <c r="CGO324" s="2735"/>
      <c r="CGP324" s="2735"/>
      <c r="CGQ324" s="2735"/>
      <c r="CGR324" s="2735"/>
      <c r="CGS324" s="2735"/>
      <c r="CGT324" s="2735"/>
      <c r="CGU324" s="2735"/>
      <c r="CGV324" s="2735"/>
      <c r="CGW324" s="2735"/>
      <c r="CGX324" s="2735"/>
      <c r="CGY324" s="2735"/>
      <c r="CGZ324" s="2735"/>
      <c r="CHA324" s="2735"/>
      <c r="CHB324" s="2735"/>
      <c r="CHC324" s="2735"/>
      <c r="CHD324" s="2735"/>
      <c r="CHE324" s="2735"/>
      <c r="CHF324" s="2735"/>
      <c r="CHG324" s="2735"/>
      <c r="CHH324" s="2735"/>
      <c r="CHI324" s="2735"/>
      <c r="CHJ324" s="2735"/>
      <c r="CHK324" s="2735"/>
      <c r="CHL324" s="2735"/>
      <c r="CHM324" s="2735"/>
      <c r="CHN324" s="2735"/>
      <c r="CHO324" s="2735"/>
      <c r="CHP324" s="2735"/>
      <c r="CHQ324" s="2735"/>
      <c r="CHR324" s="2735"/>
      <c r="CHS324" s="2735"/>
      <c r="CHT324" s="2735"/>
      <c r="CHU324" s="2735"/>
      <c r="CHV324" s="2735"/>
      <c r="CHW324" s="2735"/>
      <c r="CHX324" s="2735"/>
      <c r="CHY324" s="2735"/>
      <c r="CHZ324" s="2735"/>
      <c r="CIA324" s="2735"/>
      <c r="CIB324" s="2735"/>
      <c r="CIC324" s="2735"/>
      <c r="CID324" s="2735"/>
      <c r="CIE324" s="2735"/>
      <c r="CIF324" s="2735"/>
      <c r="CIG324" s="2735"/>
      <c r="CIH324" s="2735"/>
      <c r="CII324" s="2735"/>
      <c r="CIJ324" s="2735"/>
      <c r="CIK324" s="2735"/>
      <c r="CIL324" s="2735"/>
      <c r="CIM324" s="2735"/>
      <c r="CIN324" s="2735"/>
      <c r="CIO324" s="2735"/>
      <c r="CIP324" s="2735"/>
      <c r="CIQ324" s="2735"/>
      <c r="CIR324" s="2735"/>
      <c r="CIS324" s="2735"/>
      <c r="CIT324" s="2735"/>
      <c r="CIU324" s="2735"/>
      <c r="CIV324" s="2735"/>
      <c r="CIW324" s="2735"/>
      <c r="CIX324" s="2735"/>
      <c r="CIY324" s="2735"/>
      <c r="CIZ324" s="2735"/>
      <c r="CJA324" s="2735"/>
      <c r="CJB324" s="2735"/>
      <c r="CJC324" s="2735"/>
      <c r="CJD324" s="2735"/>
      <c r="CJE324" s="2735"/>
      <c r="CJF324" s="2735"/>
      <c r="CJG324" s="2735"/>
      <c r="CJH324" s="2735"/>
      <c r="CJI324" s="2735"/>
      <c r="CJJ324" s="2735"/>
      <c r="CJK324" s="2735"/>
      <c r="CJL324" s="2735"/>
      <c r="CJM324" s="2735"/>
      <c r="CJN324" s="2735"/>
      <c r="CJO324" s="2735"/>
      <c r="CJP324" s="2735"/>
      <c r="CJQ324" s="2735"/>
      <c r="CJR324" s="2735"/>
      <c r="CJS324" s="2735"/>
      <c r="CJT324" s="2735"/>
      <c r="CJU324" s="2735"/>
      <c r="CJV324" s="2735"/>
      <c r="CJW324" s="2735"/>
      <c r="CJX324" s="2735"/>
      <c r="CJY324" s="2735"/>
      <c r="CJZ324" s="2735"/>
      <c r="CKA324" s="2735"/>
      <c r="CKB324" s="2735"/>
      <c r="CKC324" s="2735"/>
      <c r="CKD324" s="2735"/>
      <c r="CKE324" s="2735"/>
      <c r="CKF324" s="2735"/>
      <c r="CKG324" s="2735"/>
      <c r="CKH324" s="2735"/>
      <c r="CKI324" s="2735"/>
      <c r="CKJ324" s="2735"/>
      <c r="CKK324" s="2735"/>
      <c r="CKL324" s="2735"/>
      <c r="CKM324" s="2735"/>
      <c r="CKN324" s="2735"/>
      <c r="CKO324" s="2735"/>
      <c r="CKP324" s="2735"/>
      <c r="CKQ324" s="2735"/>
      <c r="CKR324" s="2735"/>
      <c r="CKS324" s="2735"/>
      <c r="CKT324" s="2735"/>
      <c r="CKU324" s="2735"/>
      <c r="CKV324" s="2735"/>
      <c r="CKW324" s="2735"/>
      <c r="CKX324" s="2735"/>
      <c r="CKY324" s="2735"/>
      <c r="CKZ324" s="2735"/>
      <c r="CLA324" s="2735"/>
      <c r="CLB324" s="2735"/>
      <c r="CLC324" s="2735"/>
      <c r="CLD324" s="2735"/>
      <c r="CLE324" s="2735"/>
      <c r="CLF324" s="2735"/>
      <c r="CLG324" s="2735"/>
      <c r="CLH324" s="2735"/>
      <c r="CLI324" s="2735"/>
      <c r="CLJ324" s="2735"/>
      <c r="CLK324" s="2735"/>
      <c r="CLL324" s="2735"/>
      <c r="CLM324" s="2735"/>
      <c r="CLN324" s="2735"/>
      <c r="CLO324" s="2735"/>
      <c r="CLP324" s="2735"/>
      <c r="CLQ324" s="2735"/>
      <c r="CLR324" s="2735"/>
      <c r="CLS324" s="2735"/>
      <c r="CLT324" s="2735"/>
      <c r="CLU324" s="2735"/>
      <c r="CLV324" s="2735"/>
      <c r="CLW324" s="2735"/>
      <c r="CLX324" s="2735"/>
      <c r="CLY324" s="2735"/>
      <c r="CLZ324" s="2735"/>
      <c r="CMA324" s="2735"/>
      <c r="CMB324" s="2735"/>
      <c r="CMC324" s="2735"/>
      <c r="CMD324" s="2735"/>
      <c r="CME324" s="2735"/>
      <c r="CMF324" s="2735"/>
      <c r="CMG324" s="2735"/>
      <c r="CMH324" s="2735"/>
      <c r="CMI324" s="2735"/>
      <c r="CMJ324" s="2735"/>
      <c r="CMK324" s="2735"/>
      <c r="CML324" s="2735"/>
      <c r="CMM324" s="2735"/>
      <c r="CMN324" s="2735"/>
      <c r="CMO324" s="2735"/>
      <c r="CMP324" s="2735"/>
      <c r="CMQ324" s="2735"/>
      <c r="CMR324" s="2735"/>
      <c r="CMS324" s="2735"/>
      <c r="CMT324" s="2735"/>
      <c r="CMU324" s="2735"/>
      <c r="CMV324" s="2735"/>
      <c r="CMW324" s="2735"/>
      <c r="CMX324" s="2735"/>
      <c r="CMY324" s="2735"/>
      <c r="CMZ324" s="2735"/>
      <c r="CNA324" s="2735"/>
      <c r="CNB324" s="2735"/>
      <c r="CNC324" s="2735"/>
      <c r="CND324" s="2735"/>
      <c r="CNE324" s="2735"/>
      <c r="CNF324" s="2735"/>
      <c r="CNG324" s="2735"/>
      <c r="CNH324" s="2735"/>
      <c r="CNI324" s="2735"/>
      <c r="CNJ324" s="2735"/>
      <c r="CNK324" s="2735"/>
      <c r="CNL324" s="2735"/>
      <c r="CNM324" s="2735"/>
      <c r="CNN324" s="2735"/>
      <c r="CNO324" s="2735"/>
      <c r="CNP324" s="2735"/>
      <c r="CNQ324" s="2735"/>
      <c r="CNR324" s="2735"/>
      <c r="CNS324" s="2735"/>
      <c r="CNT324" s="2735"/>
      <c r="CNU324" s="2735"/>
      <c r="CNV324" s="2735"/>
      <c r="CNW324" s="2735"/>
      <c r="CNX324" s="2735"/>
      <c r="CNY324" s="2735"/>
      <c r="CNZ324" s="2735"/>
      <c r="COA324" s="2735"/>
      <c r="COB324" s="2735"/>
      <c r="COC324" s="2735"/>
      <c r="COD324" s="2735"/>
      <c r="COE324" s="2735"/>
      <c r="COF324" s="2735"/>
      <c r="COG324" s="2735"/>
      <c r="COH324" s="2735"/>
      <c r="COI324" s="2735"/>
      <c r="COJ324" s="2735"/>
      <c r="COK324" s="2735"/>
      <c r="COL324" s="2735"/>
      <c r="COM324" s="2735"/>
      <c r="CON324" s="2735"/>
      <c r="COO324" s="2735"/>
      <c r="COP324" s="2735"/>
      <c r="COQ324" s="2735"/>
      <c r="COR324" s="2735"/>
      <c r="COS324" s="2735"/>
      <c r="COT324" s="2735"/>
      <c r="COU324" s="2735"/>
      <c r="COV324" s="2735"/>
      <c r="COW324" s="2735"/>
      <c r="COX324" s="2735"/>
      <c r="COY324" s="2735"/>
      <c r="COZ324" s="2735"/>
      <c r="CPA324" s="2735"/>
      <c r="CPB324" s="2735"/>
      <c r="CPC324" s="2735"/>
      <c r="CPD324" s="2735"/>
      <c r="CPE324" s="2735"/>
      <c r="CPF324" s="2735"/>
      <c r="CPG324" s="2735"/>
      <c r="CPH324" s="2735"/>
      <c r="CPI324" s="2735"/>
      <c r="CPJ324" s="2735"/>
      <c r="CPK324" s="2735"/>
      <c r="CPL324" s="2735"/>
      <c r="CPM324" s="2735"/>
      <c r="CPN324" s="2735"/>
      <c r="CPO324" s="2735"/>
      <c r="CPP324" s="2735"/>
      <c r="CPQ324" s="2735"/>
      <c r="CPR324" s="2735"/>
      <c r="CPS324" s="2735"/>
      <c r="CPT324" s="2735"/>
      <c r="CPU324" s="2735"/>
      <c r="CPV324" s="2735"/>
      <c r="CPW324" s="2735"/>
      <c r="CPX324" s="2735"/>
      <c r="CPY324" s="2735"/>
      <c r="CPZ324" s="2735"/>
      <c r="CQA324" s="2735"/>
      <c r="CQB324" s="2735"/>
      <c r="CQC324" s="2735"/>
      <c r="CQD324" s="2735"/>
      <c r="CQE324" s="2735"/>
      <c r="CQF324" s="2735"/>
      <c r="CQG324" s="2735"/>
      <c r="CQH324" s="2735"/>
      <c r="CQI324" s="2735"/>
      <c r="CQJ324" s="2735"/>
      <c r="CQK324" s="2735"/>
      <c r="CQL324" s="2735"/>
      <c r="CQM324" s="2735"/>
      <c r="CQN324" s="2735"/>
      <c r="CQO324" s="2735"/>
      <c r="CQP324" s="2735"/>
      <c r="CQQ324" s="2735"/>
      <c r="CQR324" s="2735"/>
      <c r="CQS324" s="2735"/>
      <c r="CQT324" s="2735"/>
      <c r="CQU324" s="2735"/>
      <c r="CQV324" s="2735"/>
      <c r="CQW324" s="2735"/>
      <c r="CQX324" s="2735"/>
      <c r="CQY324" s="2735"/>
      <c r="CQZ324" s="2735"/>
      <c r="CRA324" s="2735"/>
      <c r="CRB324" s="2735"/>
      <c r="CRC324" s="2735"/>
      <c r="CRD324" s="2735"/>
      <c r="CRE324" s="2735"/>
      <c r="CRF324" s="2735"/>
      <c r="CRG324" s="2735"/>
      <c r="CRH324" s="2735"/>
      <c r="CRI324" s="2735"/>
      <c r="CRJ324" s="2735"/>
      <c r="CRK324" s="2735"/>
      <c r="CRL324" s="2735"/>
      <c r="CRM324" s="2735"/>
      <c r="CRN324" s="2735"/>
      <c r="CRO324" s="2735"/>
      <c r="CRP324" s="2735"/>
      <c r="CRQ324" s="2735"/>
      <c r="CRR324" s="2735"/>
      <c r="CRS324" s="2735"/>
      <c r="CRT324" s="2735"/>
      <c r="CRU324" s="2735"/>
      <c r="CRV324" s="2735"/>
      <c r="CRW324" s="2735"/>
      <c r="CRX324" s="2735"/>
      <c r="CRY324" s="2735"/>
      <c r="CRZ324" s="2735"/>
      <c r="CSA324" s="2735"/>
      <c r="CSB324" s="2735"/>
      <c r="CSC324" s="2735"/>
      <c r="CSD324" s="2735"/>
      <c r="CSE324" s="2735"/>
      <c r="CSF324" s="2735"/>
      <c r="CSG324" s="2735"/>
      <c r="CSH324" s="2735"/>
      <c r="CSI324" s="2735"/>
      <c r="CSJ324" s="2735"/>
      <c r="CSK324" s="2735"/>
      <c r="CSL324" s="2735"/>
      <c r="CSM324" s="2735"/>
      <c r="CSN324" s="2735"/>
      <c r="CSO324" s="2735"/>
      <c r="CSP324" s="2735"/>
      <c r="CSQ324" s="2735"/>
      <c r="CSR324" s="2735"/>
      <c r="CSS324" s="2735"/>
      <c r="CST324" s="2735"/>
      <c r="CSU324" s="2735"/>
      <c r="CSV324" s="2735"/>
      <c r="CSW324" s="2735"/>
      <c r="CSX324" s="2735"/>
      <c r="CSY324" s="2735"/>
      <c r="CSZ324" s="2735"/>
      <c r="CTA324" s="2735"/>
      <c r="CTB324" s="2735"/>
      <c r="CTC324" s="2735"/>
      <c r="CTD324" s="2735"/>
      <c r="CTE324" s="2735"/>
      <c r="CTF324" s="2735"/>
      <c r="CTG324" s="2735"/>
      <c r="CTH324" s="2735"/>
      <c r="CTI324" s="2735"/>
      <c r="CTJ324" s="2735"/>
      <c r="CTK324" s="2735"/>
      <c r="CTL324" s="2735"/>
      <c r="CTM324" s="2735"/>
      <c r="CTN324" s="2735"/>
      <c r="CTO324" s="2735"/>
      <c r="CTP324" s="2735"/>
      <c r="CTQ324" s="2735"/>
      <c r="CTR324" s="2735"/>
      <c r="CTS324" s="2735"/>
      <c r="CTT324" s="2735"/>
      <c r="CTU324" s="2735"/>
      <c r="CTV324" s="2735"/>
      <c r="CTW324" s="2735"/>
      <c r="CTX324" s="2735"/>
      <c r="CTY324" s="2735"/>
      <c r="CTZ324" s="2735"/>
      <c r="CUA324" s="2735"/>
      <c r="CUB324" s="2735"/>
      <c r="CUC324" s="2735"/>
      <c r="CUD324" s="2735"/>
      <c r="CUE324" s="2735"/>
      <c r="CUF324" s="2735"/>
      <c r="CUG324" s="2735"/>
      <c r="CUH324" s="2735"/>
      <c r="CUI324" s="2735"/>
      <c r="CUJ324" s="2735"/>
      <c r="CUK324" s="2735"/>
      <c r="CUL324" s="2735"/>
      <c r="CUM324" s="2735"/>
      <c r="CUN324" s="2735"/>
      <c r="CUO324" s="2735"/>
      <c r="CUP324" s="2735"/>
      <c r="CUQ324" s="2735"/>
      <c r="CUR324" s="2735"/>
      <c r="CUS324" s="2735"/>
      <c r="CUT324" s="2735"/>
      <c r="CUU324" s="2735"/>
      <c r="CUV324" s="2735"/>
      <c r="CUW324" s="2735"/>
      <c r="CUX324" s="2735"/>
      <c r="CUY324" s="2735"/>
      <c r="CUZ324" s="2735"/>
      <c r="CVA324" s="2735"/>
      <c r="CVB324" s="2735"/>
      <c r="CVC324" s="2735"/>
      <c r="CVD324" s="2735"/>
      <c r="CVE324" s="2735"/>
      <c r="CVF324" s="2735"/>
      <c r="CVG324" s="2735"/>
      <c r="CVH324" s="2735"/>
      <c r="CVI324" s="2735"/>
      <c r="CVJ324" s="2735"/>
      <c r="CVK324" s="2735"/>
      <c r="CVL324" s="2735"/>
      <c r="CVM324" s="2735"/>
      <c r="CVN324" s="2735"/>
      <c r="CVO324" s="2735"/>
      <c r="CVP324" s="2735"/>
      <c r="CVQ324" s="2735"/>
      <c r="CVR324" s="2735"/>
      <c r="CVS324" s="2735"/>
      <c r="CVT324" s="2735"/>
      <c r="CVU324" s="2735"/>
      <c r="CVV324" s="2735"/>
      <c r="CVW324" s="2735"/>
      <c r="CVX324" s="2735"/>
      <c r="CVY324" s="2735"/>
      <c r="CVZ324" s="2735"/>
      <c r="CWA324" s="2735"/>
      <c r="CWB324" s="2735"/>
      <c r="CWC324" s="2735"/>
      <c r="CWD324" s="2735"/>
      <c r="CWE324" s="2735"/>
      <c r="CWF324" s="2735"/>
      <c r="CWG324" s="2735"/>
      <c r="CWH324" s="2735"/>
      <c r="CWI324" s="2735"/>
      <c r="CWJ324" s="2735"/>
      <c r="CWK324" s="2735"/>
      <c r="CWL324" s="2735"/>
      <c r="CWM324" s="2735"/>
      <c r="CWN324" s="2735"/>
      <c r="CWO324" s="2735"/>
      <c r="CWP324" s="2735"/>
      <c r="CWQ324" s="2735"/>
      <c r="CWR324" s="2735"/>
      <c r="CWS324" s="2735"/>
      <c r="CWT324" s="2735"/>
      <c r="CWU324" s="2735"/>
      <c r="CWV324" s="2735"/>
      <c r="CWW324" s="2735"/>
      <c r="CWX324" s="2735"/>
      <c r="CWY324" s="2735"/>
      <c r="CWZ324" s="2735"/>
      <c r="CXA324" s="2735"/>
      <c r="CXB324" s="2735"/>
      <c r="CXC324" s="2735"/>
      <c r="CXD324" s="2735"/>
      <c r="CXE324" s="2735"/>
      <c r="CXF324" s="2735"/>
      <c r="CXG324" s="2735"/>
      <c r="CXH324" s="2735"/>
      <c r="CXI324" s="2735"/>
      <c r="CXJ324" s="2735"/>
      <c r="CXK324" s="2735"/>
      <c r="CXL324" s="2735"/>
      <c r="CXM324" s="2735"/>
      <c r="CXN324" s="2735"/>
      <c r="CXO324" s="2735"/>
      <c r="CXP324" s="2735"/>
      <c r="CXQ324" s="2735"/>
      <c r="CXR324" s="2735"/>
      <c r="CXS324" s="2735"/>
      <c r="CXT324" s="2735"/>
      <c r="CXU324" s="2735"/>
      <c r="CXV324" s="2735"/>
      <c r="CXW324" s="2735"/>
      <c r="CXX324" s="2735"/>
      <c r="CXY324" s="2735"/>
      <c r="CXZ324" s="2735"/>
      <c r="CYA324" s="2735"/>
      <c r="CYB324" s="2735"/>
      <c r="CYC324" s="2735"/>
      <c r="CYD324" s="2735"/>
      <c r="CYE324" s="2735"/>
      <c r="CYF324" s="2735"/>
      <c r="CYG324" s="2735"/>
      <c r="CYH324" s="2735"/>
      <c r="CYI324" s="2735"/>
      <c r="CYJ324" s="2735"/>
      <c r="CYK324" s="2735"/>
      <c r="CYL324" s="2735"/>
      <c r="CYM324" s="2735"/>
      <c r="CYN324" s="2735"/>
      <c r="CYO324" s="2735"/>
      <c r="CYP324" s="2735"/>
      <c r="CYQ324" s="2735"/>
      <c r="CYR324" s="2735"/>
      <c r="CYS324" s="2735"/>
      <c r="CYT324" s="2735"/>
      <c r="CYU324" s="2735"/>
      <c r="CYV324" s="2735"/>
      <c r="CYW324" s="2735"/>
      <c r="CYX324" s="2735"/>
      <c r="CYY324" s="2735"/>
      <c r="CYZ324" s="2735"/>
      <c r="CZA324" s="2735"/>
      <c r="CZB324" s="2735"/>
      <c r="CZC324" s="2735"/>
      <c r="CZD324" s="2735"/>
      <c r="CZE324" s="2735"/>
      <c r="CZF324" s="2735"/>
      <c r="CZG324" s="2735"/>
      <c r="CZH324" s="2735"/>
      <c r="CZI324" s="2735"/>
      <c r="CZJ324" s="2735"/>
      <c r="CZK324" s="2735"/>
      <c r="CZL324" s="2735"/>
      <c r="CZM324" s="2735"/>
      <c r="CZN324" s="2735"/>
      <c r="CZO324" s="2735"/>
      <c r="CZP324" s="2735"/>
      <c r="CZQ324" s="2735"/>
      <c r="CZR324" s="2735"/>
      <c r="CZS324" s="2735"/>
      <c r="CZT324" s="2735"/>
      <c r="CZU324" s="2735"/>
      <c r="CZV324" s="2735"/>
      <c r="CZW324" s="2735"/>
      <c r="CZX324" s="2735"/>
      <c r="CZY324" s="2735"/>
      <c r="CZZ324" s="2735"/>
      <c r="DAA324" s="2735"/>
      <c r="DAB324" s="2735"/>
      <c r="DAC324" s="2735"/>
      <c r="DAD324" s="2735"/>
      <c r="DAE324" s="2735"/>
      <c r="DAF324" s="2735"/>
      <c r="DAG324" s="2735"/>
      <c r="DAH324" s="2735"/>
      <c r="DAI324" s="2735"/>
      <c r="DAJ324" s="2735"/>
      <c r="DAK324" s="2735"/>
      <c r="DAL324" s="2735"/>
      <c r="DAM324" s="2735"/>
      <c r="DAN324" s="2735"/>
      <c r="DAO324" s="2735"/>
      <c r="DAP324" s="2735"/>
      <c r="DAQ324" s="2735"/>
      <c r="DAR324" s="2735"/>
      <c r="DAS324" s="2735"/>
      <c r="DAT324" s="2735"/>
      <c r="DAU324" s="2735"/>
      <c r="DAV324" s="2735"/>
      <c r="DAW324" s="2735"/>
      <c r="DAX324" s="2735"/>
      <c r="DAY324" s="2735"/>
      <c r="DAZ324" s="2735"/>
      <c r="DBA324" s="2735"/>
      <c r="DBB324" s="2735"/>
      <c r="DBC324" s="2735"/>
      <c r="DBD324" s="2735"/>
      <c r="DBE324" s="2735"/>
      <c r="DBF324" s="2735"/>
      <c r="DBG324" s="2735"/>
      <c r="DBH324" s="2735"/>
      <c r="DBI324" s="2735"/>
      <c r="DBJ324" s="2735"/>
      <c r="DBK324" s="2735"/>
      <c r="DBL324" s="2735"/>
      <c r="DBM324" s="2735"/>
      <c r="DBN324" s="2735"/>
      <c r="DBO324" s="2735"/>
      <c r="DBP324" s="2735"/>
      <c r="DBQ324" s="2735"/>
      <c r="DBR324" s="2735"/>
      <c r="DBS324" s="2735"/>
      <c r="DBT324" s="2735"/>
      <c r="DBU324" s="2735"/>
      <c r="DBV324" s="2735"/>
      <c r="DBW324" s="2735"/>
      <c r="DBX324" s="2735"/>
      <c r="DBY324" s="2735"/>
      <c r="DBZ324" s="2735"/>
      <c r="DCA324" s="2735"/>
      <c r="DCB324" s="2735"/>
      <c r="DCC324" s="2735"/>
      <c r="DCD324" s="2735"/>
      <c r="DCE324" s="2735"/>
      <c r="DCF324" s="2735"/>
      <c r="DCG324" s="2735"/>
      <c r="DCH324" s="2735"/>
      <c r="DCI324" s="2735"/>
      <c r="DCJ324" s="2735"/>
      <c r="DCK324" s="2735"/>
      <c r="DCL324" s="2735"/>
      <c r="DCM324" s="2735"/>
      <c r="DCN324" s="2735"/>
      <c r="DCO324" s="2735"/>
      <c r="DCP324" s="2735"/>
      <c r="DCQ324" s="2735"/>
      <c r="DCR324" s="2735"/>
      <c r="DCS324" s="2735"/>
      <c r="DCT324" s="2735"/>
      <c r="DCU324" s="2735"/>
      <c r="DCV324" s="2735"/>
      <c r="DCW324" s="2735"/>
      <c r="DCX324" s="2735"/>
      <c r="DCY324" s="2735"/>
      <c r="DCZ324" s="2735"/>
      <c r="DDA324" s="2735"/>
      <c r="DDB324" s="2735"/>
      <c r="DDC324" s="2735"/>
      <c r="DDD324" s="2735"/>
      <c r="DDE324" s="2735"/>
      <c r="DDF324" s="2735"/>
      <c r="DDG324" s="2735"/>
      <c r="DDH324" s="2735"/>
      <c r="DDI324" s="2735"/>
      <c r="DDJ324" s="2735"/>
      <c r="DDK324" s="2735"/>
      <c r="DDL324" s="2735"/>
      <c r="DDM324" s="2735"/>
      <c r="DDN324" s="2735"/>
      <c r="DDO324" s="2735"/>
      <c r="DDP324" s="2735"/>
      <c r="DDQ324" s="2735"/>
      <c r="DDR324" s="2735"/>
      <c r="DDS324" s="2735"/>
      <c r="DDT324" s="2735"/>
      <c r="DDU324" s="2735"/>
      <c r="DDV324" s="2735"/>
      <c r="DDW324" s="2735"/>
      <c r="DDX324" s="2735"/>
      <c r="DDY324" s="2735"/>
      <c r="DDZ324" s="2735"/>
      <c r="DEA324" s="2735"/>
      <c r="DEB324" s="2735"/>
      <c r="DEC324" s="2735"/>
      <c r="DED324" s="2735"/>
      <c r="DEE324" s="2735"/>
      <c r="DEF324" s="2735"/>
      <c r="DEG324" s="2735"/>
      <c r="DEH324" s="2735"/>
      <c r="DEI324" s="2735"/>
      <c r="DEJ324" s="2735"/>
      <c r="DEK324" s="2735"/>
      <c r="DEL324" s="2735"/>
      <c r="DEM324" s="2735"/>
      <c r="DEN324" s="2735"/>
      <c r="DEO324" s="2735"/>
      <c r="DEP324" s="2735"/>
      <c r="DEQ324" s="2735"/>
      <c r="DER324" s="2735"/>
      <c r="DES324" s="2735"/>
      <c r="DET324" s="2735"/>
      <c r="DEU324" s="2735"/>
      <c r="DEV324" s="2735"/>
      <c r="DEW324" s="2735"/>
      <c r="DEX324" s="2735"/>
      <c r="DEY324" s="2735"/>
      <c r="DEZ324" s="2735"/>
      <c r="DFA324" s="2735"/>
      <c r="DFB324" s="2735"/>
      <c r="DFC324" s="2735"/>
      <c r="DFD324" s="2735"/>
      <c r="DFE324" s="2735"/>
      <c r="DFF324" s="2735"/>
      <c r="DFG324" s="2735"/>
      <c r="DFH324" s="2735"/>
      <c r="DFI324" s="2735"/>
      <c r="DFJ324" s="2735"/>
      <c r="DFK324" s="2735"/>
      <c r="DFL324" s="2735"/>
      <c r="DFM324" s="2735"/>
      <c r="DFN324" s="2735"/>
      <c r="DFO324" s="2735"/>
      <c r="DFP324" s="2735"/>
      <c r="DFQ324" s="2735"/>
      <c r="DFR324" s="2735"/>
      <c r="DFS324" s="2735"/>
      <c r="DFT324" s="2735"/>
      <c r="DFU324" s="2735"/>
      <c r="DFV324" s="2735"/>
      <c r="DFW324" s="2735"/>
      <c r="DFX324" s="2735"/>
      <c r="DFY324" s="2735"/>
      <c r="DFZ324" s="2735"/>
      <c r="DGA324" s="2735"/>
      <c r="DGB324" s="2735"/>
      <c r="DGC324" s="2735"/>
      <c r="DGD324" s="2735"/>
      <c r="DGE324" s="2735"/>
      <c r="DGF324" s="2735"/>
      <c r="DGG324" s="2735"/>
      <c r="DGH324" s="2735"/>
      <c r="DGI324" s="2735"/>
      <c r="DGJ324" s="2735"/>
      <c r="DGK324" s="2735"/>
      <c r="DGL324" s="2735"/>
      <c r="DGM324" s="2735"/>
      <c r="DGN324" s="2735"/>
      <c r="DGO324" s="2735"/>
      <c r="DGP324" s="2735"/>
      <c r="DGQ324" s="2735"/>
      <c r="DGR324" s="2735"/>
      <c r="DGS324" s="2735"/>
      <c r="DGT324" s="2735"/>
      <c r="DGU324" s="2735"/>
      <c r="DGV324" s="2735"/>
      <c r="DGW324" s="2735"/>
      <c r="DGX324" s="2735"/>
      <c r="DGY324" s="2735"/>
      <c r="DGZ324" s="2735"/>
      <c r="DHA324" s="2735"/>
      <c r="DHB324" s="2735"/>
      <c r="DHC324" s="2735"/>
      <c r="DHD324" s="2735"/>
      <c r="DHE324" s="2735"/>
      <c r="DHF324" s="2735"/>
      <c r="DHG324" s="2735"/>
      <c r="DHH324" s="2735"/>
      <c r="DHI324" s="2735"/>
      <c r="DHJ324" s="2735"/>
      <c r="DHK324" s="2735"/>
      <c r="DHL324" s="2735"/>
      <c r="DHM324" s="2735"/>
      <c r="DHN324" s="2735"/>
      <c r="DHO324" s="2735"/>
      <c r="DHP324" s="2735"/>
      <c r="DHQ324" s="2735"/>
      <c r="DHR324" s="2735"/>
      <c r="DHS324" s="2735"/>
      <c r="DHT324" s="2735"/>
      <c r="DHU324" s="2735"/>
      <c r="DHV324" s="2735"/>
      <c r="DHW324" s="2735"/>
      <c r="DHX324" s="2735"/>
      <c r="DHY324" s="2735"/>
      <c r="DHZ324" s="2735"/>
      <c r="DIA324" s="2735"/>
      <c r="DIB324" s="2735"/>
      <c r="DIC324" s="2735"/>
      <c r="DID324" s="2735"/>
      <c r="DIE324" s="2735"/>
      <c r="DIF324" s="2735"/>
      <c r="DIG324" s="2735"/>
      <c r="DIH324" s="2735"/>
      <c r="DII324" s="2735"/>
      <c r="DIJ324" s="2735"/>
      <c r="DIK324" s="2735"/>
      <c r="DIL324" s="2735"/>
      <c r="DIM324" s="2735"/>
      <c r="DIN324" s="2735"/>
      <c r="DIO324" s="2735"/>
      <c r="DIP324" s="2735"/>
      <c r="DIQ324" s="2735"/>
      <c r="DIR324" s="2735"/>
      <c r="DIS324" s="2735"/>
      <c r="DIT324" s="2735"/>
      <c r="DIU324" s="2735"/>
      <c r="DIV324" s="2735"/>
      <c r="DIW324" s="2735"/>
      <c r="DIX324" s="2735"/>
      <c r="DIY324" s="2735"/>
      <c r="DIZ324" s="2735"/>
      <c r="DJA324" s="2735"/>
      <c r="DJB324" s="2735"/>
      <c r="DJC324" s="2735"/>
      <c r="DJD324" s="2735"/>
      <c r="DJE324" s="2735"/>
      <c r="DJF324" s="2735"/>
      <c r="DJG324" s="2735"/>
      <c r="DJH324" s="2735"/>
      <c r="DJI324" s="2735"/>
      <c r="DJJ324" s="2735"/>
      <c r="DJK324" s="2735"/>
      <c r="DJL324" s="2735"/>
      <c r="DJM324" s="2735"/>
      <c r="DJN324" s="2735"/>
      <c r="DJO324" s="2735"/>
      <c r="DJP324" s="2735"/>
      <c r="DJQ324" s="2735"/>
      <c r="DJR324" s="2735"/>
      <c r="DJS324" s="2735"/>
      <c r="DJT324" s="2735"/>
      <c r="DJU324" s="2735"/>
      <c r="DJV324" s="2735"/>
      <c r="DJW324" s="2735"/>
      <c r="DJX324" s="2735"/>
      <c r="DJY324" s="2735"/>
      <c r="DJZ324" s="2735"/>
      <c r="DKA324" s="2735"/>
      <c r="DKB324" s="2735"/>
      <c r="DKC324" s="2735"/>
      <c r="DKD324" s="2735"/>
      <c r="DKE324" s="2735"/>
      <c r="DKF324" s="2735"/>
      <c r="DKG324" s="2735"/>
      <c r="DKH324" s="2735"/>
      <c r="DKI324" s="2735"/>
      <c r="DKJ324" s="2735"/>
      <c r="DKK324" s="2735"/>
      <c r="DKL324" s="2735"/>
      <c r="DKM324" s="2735"/>
      <c r="DKN324" s="2735"/>
      <c r="DKO324" s="2735"/>
      <c r="DKP324" s="2735"/>
      <c r="DKQ324" s="2735"/>
      <c r="DKR324" s="2735"/>
      <c r="DKS324" s="2735"/>
      <c r="DKT324" s="2735"/>
      <c r="DKU324" s="2735"/>
      <c r="DKV324" s="2735"/>
      <c r="DKW324" s="2735"/>
      <c r="DKX324" s="2735"/>
      <c r="DKY324" s="2735"/>
      <c r="DKZ324" s="2735"/>
      <c r="DLA324" s="2735"/>
      <c r="DLB324" s="2735"/>
      <c r="DLC324" s="2735"/>
      <c r="DLD324" s="2735"/>
      <c r="DLE324" s="2735"/>
      <c r="DLF324" s="2735"/>
      <c r="DLG324" s="2735"/>
      <c r="DLH324" s="2735"/>
      <c r="DLI324" s="2735"/>
      <c r="DLJ324" s="2735"/>
      <c r="DLK324" s="2735"/>
      <c r="DLL324" s="2735"/>
      <c r="DLM324" s="2735"/>
      <c r="DLN324" s="2735"/>
      <c r="DLO324" s="2735"/>
      <c r="DLP324" s="2735"/>
      <c r="DLQ324" s="2735"/>
      <c r="DLR324" s="2735"/>
      <c r="DLS324" s="2735"/>
      <c r="DLT324" s="2735"/>
      <c r="DLU324" s="2735"/>
      <c r="DLV324" s="2735"/>
      <c r="DLW324" s="2735"/>
      <c r="DLX324" s="2735"/>
      <c r="DLY324" s="2735"/>
      <c r="DLZ324" s="2735"/>
      <c r="DMA324" s="2735"/>
      <c r="DMB324" s="2735"/>
      <c r="DMC324" s="2735"/>
      <c r="DMD324" s="2735"/>
      <c r="DME324" s="2735"/>
      <c r="DMF324" s="2735"/>
      <c r="DMG324" s="2735"/>
      <c r="DMH324" s="2735"/>
      <c r="DMI324" s="2735"/>
      <c r="DMJ324" s="2735"/>
      <c r="DMK324" s="2735"/>
      <c r="DML324" s="2735"/>
      <c r="DMM324" s="2735"/>
      <c r="DMN324" s="2735"/>
      <c r="DMO324" s="2735"/>
      <c r="DMP324" s="2735"/>
      <c r="DMQ324" s="2735"/>
      <c r="DMR324" s="2735"/>
      <c r="DMS324" s="2735"/>
      <c r="DMT324" s="2735"/>
      <c r="DMU324" s="2735"/>
      <c r="DMV324" s="2735"/>
      <c r="DMW324" s="2735"/>
      <c r="DMX324" s="2735"/>
      <c r="DMY324" s="2735"/>
      <c r="DMZ324" s="2735"/>
      <c r="DNA324" s="2735"/>
      <c r="DNB324" s="2735"/>
      <c r="DNC324" s="2735"/>
      <c r="DND324" s="2735"/>
      <c r="DNE324" s="2735"/>
      <c r="DNF324" s="2735"/>
      <c r="DNG324" s="2735"/>
      <c r="DNH324" s="2735"/>
      <c r="DNI324" s="2735"/>
      <c r="DNJ324" s="2735"/>
      <c r="DNK324" s="2735"/>
      <c r="DNL324" s="2735"/>
      <c r="DNM324" s="2735"/>
      <c r="DNN324" s="2735"/>
      <c r="DNO324" s="2735"/>
      <c r="DNP324" s="2735"/>
      <c r="DNQ324" s="2735"/>
      <c r="DNR324" s="2735"/>
      <c r="DNS324" s="2735"/>
      <c r="DNT324" s="2735"/>
      <c r="DNU324" s="2735"/>
      <c r="DNV324" s="2735"/>
      <c r="DNW324" s="2735"/>
      <c r="DNX324" s="2735"/>
      <c r="DNY324" s="2735"/>
      <c r="DNZ324" s="2735"/>
      <c r="DOA324" s="2735"/>
      <c r="DOB324" s="2735"/>
      <c r="DOC324" s="2735"/>
      <c r="DOD324" s="2735"/>
      <c r="DOE324" s="2735"/>
      <c r="DOF324" s="2735"/>
      <c r="DOG324" s="2735"/>
      <c r="DOH324" s="2735"/>
      <c r="DOI324" s="2735"/>
      <c r="DOJ324" s="2735"/>
      <c r="DOK324" s="2735"/>
      <c r="DOL324" s="2735"/>
      <c r="DOM324" s="2735"/>
      <c r="DON324" s="2735"/>
      <c r="DOO324" s="2735"/>
      <c r="DOP324" s="2735"/>
      <c r="DOQ324" s="2735"/>
      <c r="DOR324" s="2735"/>
      <c r="DOS324" s="2735"/>
      <c r="DOT324" s="2735"/>
      <c r="DOU324" s="2735"/>
      <c r="DOV324" s="2735"/>
      <c r="DOW324" s="2735"/>
      <c r="DOX324" s="2735"/>
      <c r="DOY324" s="2735"/>
      <c r="DOZ324" s="2735"/>
      <c r="DPA324" s="2735"/>
      <c r="DPB324" s="2735"/>
      <c r="DPC324" s="2735"/>
      <c r="DPD324" s="2735"/>
      <c r="DPE324" s="2735"/>
      <c r="DPF324" s="2735"/>
      <c r="DPG324" s="2735"/>
      <c r="DPH324" s="2735"/>
      <c r="DPI324" s="2735"/>
      <c r="DPJ324" s="2735"/>
      <c r="DPK324" s="2735"/>
      <c r="DPL324" s="2735"/>
      <c r="DPM324" s="2735"/>
      <c r="DPN324" s="2735"/>
      <c r="DPO324" s="2735"/>
      <c r="DPP324" s="2735"/>
      <c r="DPQ324" s="2735"/>
      <c r="DPR324" s="2735"/>
      <c r="DPS324" s="2735"/>
      <c r="DPT324" s="2735"/>
      <c r="DPU324" s="2735"/>
      <c r="DPV324" s="2735"/>
      <c r="DPW324" s="2735"/>
      <c r="DPX324" s="2735"/>
      <c r="DPY324" s="2735"/>
      <c r="DPZ324" s="2735"/>
      <c r="DQA324" s="2735"/>
      <c r="DQB324" s="2735"/>
      <c r="DQC324" s="2735"/>
      <c r="DQD324" s="2735"/>
      <c r="DQE324" s="2735"/>
      <c r="DQF324" s="2735"/>
      <c r="DQG324" s="2735"/>
      <c r="DQH324" s="2735"/>
      <c r="DQI324" s="2735"/>
      <c r="DQJ324" s="2735"/>
      <c r="DQK324" s="2735"/>
      <c r="DQL324" s="2735"/>
      <c r="DQM324" s="2735"/>
      <c r="DQN324" s="2735"/>
      <c r="DQO324" s="2735"/>
      <c r="DQP324" s="2735"/>
      <c r="DQQ324" s="2735"/>
      <c r="DQR324" s="2735"/>
      <c r="DQS324" s="2735"/>
      <c r="DQT324" s="2735"/>
      <c r="DQU324" s="2735"/>
      <c r="DQV324" s="2735"/>
      <c r="DQW324" s="2735"/>
      <c r="DQX324" s="2735"/>
      <c r="DQY324" s="2735"/>
      <c r="DQZ324" s="2735"/>
      <c r="DRA324" s="2735"/>
      <c r="DRB324" s="2735"/>
      <c r="DRC324" s="2735"/>
      <c r="DRD324" s="2735"/>
      <c r="DRE324" s="2735"/>
      <c r="DRF324" s="2735"/>
      <c r="DRG324" s="2735"/>
      <c r="DRH324" s="2735"/>
      <c r="DRI324" s="2735"/>
      <c r="DRJ324" s="2735"/>
      <c r="DRK324" s="2735"/>
      <c r="DRL324" s="2735"/>
      <c r="DRM324" s="2735"/>
      <c r="DRN324" s="2735"/>
      <c r="DRO324" s="2735"/>
      <c r="DRP324" s="2735"/>
      <c r="DRQ324" s="2735"/>
      <c r="DRR324" s="2735"/>
      <c r="DRS324" s="2735"/>
      <c r="DRT324" s="2735"/>
      <c r="DRU324" s="2735"/>
      <c r="DRV324" s="2735"/>
      <c r="DRW324" s="2735"/>
      <c r="DRX324" s="2735"/>
      <c r="DRY324" s="2735"/>
      <c r="DRZ324" s="2735"/>
      <c r="DSA324" s="2735"/>
      <c r="DSB324" s="2735"/>
      <c r="DSC324" s="2735"/>
      <c r="DSD324" s="2735"/>
      <c r="DSE324" s="2735"/>
      <c r="DSF324" s="2735"/>
      <c r="DSG324" s="2735"/>
      <c r="DSH324" s="2735"/>
      <c r="DSI324" s="2735"/>
      <c r="DSJ324" s="2735"/>
      <c r="DSK324" s="2735"/>
      <c r="DSL324" s="2735"/>
      <c r="DSM324" s="2735"/>
      <c r="DSN324" s="2735"/>
      <c r="DSO324" s="2735"/>
      <c r="DSP324" s="2735"/>
      <c r="DSQ324" s="2735"/>
      <c r="DSR324" s="2735"/>
      <c r="DSS324" s="2735"/>
      <c r="DST324" s="2735"/>
      <c r="DSU324" s="2735"/>
      <c r="DSV324" s="2735"/>
      <c r="DSW324" s="2735"/>
      <c r="DSX324" s="2735"/>
      <c r="DSY324" s="2735"/>
      <c r="DSZ324" s="2735"/>
      <c r="DTA324" s="2735"/>
      <c r="DTB324" s="2735"/>
      <c r="DTC324" s="2735"/>
      <c r="DTD324" s="2735"/>
      <c r="DTE324" s="2735"/>
      <c r="DTF324" s="2735"/>
      <c r="DTG324" s="2735"/>
      <c r="DTH324" s="2735"/>
      <c r="DTI324" s="2735"/>
      <c r="DTJ324" s="2735"/>
      <c r="DTK324" s="2735"/>
      <c r="DTL324" s="2735"/>
      <c r="DTM324" s="2735"/>
      <c r="DTN324" s="2735"/>
      <c r="DTO324" s="2735"/>
      <c r="DTP324" s="2735"/>
      <c r="DTQ324" s="2735"/>
      <c r="DTR324" s="2735"/>
      <c r="DTS324" s="2735"/>
      <c r="DTT324" s="2735"/>
      <c r="DTU324" s="2735"/>
      <c r="DTV324" s="2735"/>
      <c r="DTW324" s="2735"/>
      <c r="DTX324" s="2735"/>
      <c r="DTY324" s="2735"/>
      <c r="DTZ324" s="2735"/>
      <c r="DUA324" s="2735"/>
      <c r="DUB324" s="2735"/>
      <c r="DUC324" s="2735"/>
      <c r="DUD324" s="2735"/>
      <c r="DUE324" s="2735"/>
      <c r="DUF324" s="2735"/>
      <c r="DUG324" s="2735"/>
      <c r="DUH324" s="2735"/>
      <c r="DUI324" s="2735"/>
      <c r="DUJ324" s="2735"/>
      <c r="DUK324" s="2735"/>
      <c r="DUL324" s="2735"/>
      <c r="DUM324" s="2735"/>
      <c r="DUN324" s="2735"/>
      <c r="DUO324" s="2735"/>
      <c r="DUP324" s="2735"/>
      <c r="DUQ324" s="2735"/>
      <c r="DUR324" s="2735"/>
      <c r="DUS324" s="2735"/>
      <c r="DUT324" s="2735"/>
      <c r="DUU324" s="2735"/>
      <c r="DUV324" s="2735"/>
      <c r="DUW324" s="2735"/>
      <c r="DUX324" s="2735"/>
      <c r="DUY324" s="2735"/>
      <c r="DUZ324" s="2735"/>
      <c r="DVA324" s="2735"/>
      <c r="DVB324" s="2735"/>
      <c r="DVC324" s="2735"/>
      <c r="DVD324" s="2735"/>
      <c r="DVE324" s="2735"/>
      <c r="DVF324" s="2735"/>
      <c r="DVG324" s="2735"/>
      <c r="DVH324" s="2735"/>
      <c r="DVI324" s="2735"/>
      <c r="DVJ324" s="2735"/>
      <c r="DVK324" s="2735"/>
      <c r="DVL324" s="2735"/>
      <c r="DVM324" s="2735"/>
      <c r="DVN324" s="2735"/>
      <c r="DVO324" s="2735"/>
      <c r="DVP324" s="2735"/>
      <c r="DVQ324" s="2735"/>
      <c r="DVR324" s="2735"/>
      <c r="DVS324" s="2735"/>
      <c r="DVT324" s="2735"/>
      <c r="DVU324" s="2735"/>
      <c r="DVV324" s="2735"/>
      <c r="DVW324" s="2735"/>
      <c r="DVX324" s="2735"/>
      <c r="DVY324" s="2735"/>
      <c r="DVZ324" s="2735"/>
      <c r="DWA324" s="2735"/>
      <c r="DWB324" s="2735"/>
      <c r="DWC324" s="2735"/>
      <c r="DWD324" s="2735"/>
      <c r="DWE324" s="2735"/>
      <c r="DWF324" s="2735"/>
      <c r="DWG324" s="2735"/>
      <c r="DWH324" s="2735"/>
      <c r="DWI324" s="2735"/>
      <c r="DWJ324" s="2735"/>
      <c r="DWK324" s="2735"/>
      <c r="DWL324" s="2735"/>
      <c r="DWM324" s="2735"/>
      <c r="DWN324" s="2735"/>
      <c r="DWO324" s="2735"/>
      <c r="DWP324" s="2735"/>
      <c r="DWQ324" s="2735"/>
      <c r="DWR324" s="2735"/>
      <c r="DWS324" s="2735"/>
      <c r="DWT324" s="2735"/>
      <c r="DWU324" s="2735"/>
      <c r="DWV324" s="2735"/>
      <c r="DWW324" s="2735"/>
      <c r="DWX324" s="2735"/>
      <c r="DWY324" s="2735"/>
      <c r="DWZ324" s="2735"/>
      <c r="DXA324" s="2735"/>
      <c r="DXB324" s="2735"/>
      <c r="DXC324" s="2735"/>
      <c r="DXD324" s="2735"/>
      <c r="DXE324" s="2735"/>
      <c r="DXF324" s="2735"/>
      <c r="DXG324" s="2735"/>
      <c r="DXH324" s="2735"/>
      <c r="DXI324" s="2735"/>
      <c r="DXJ324" s="2735"/>
      <c r="DXK324" s="2735"/>
      <c r="DXL324" s="2735"/>
      <c r="DXM324" s="2735"/>
      <c r="DXN324" s="2735"/>
      <c r="DXO324" s="2735"/>
      <c r="DXP324" s="2735"/>
      <c r="DXQ324" s="2735"/>
      <c r="DXR324" s="2735"/>
      <c r="DXS324" s="2735"/>
      <c r="DXT324" s="2735"/>
      <c r="DXU324" s="2735"/>
      <c r="DXV324" s="2735"/>
      <c r="DXW324" s="2735"/>
      <c r="DXX324" s="2735"/>
      <c r="DXY324" s="2735"/>
      <c r="DXZ324" s="2735"/>
      <c r="DYA324" s="2735"/>
      <c r="DYB324" s="2735"/>
      <c r="DYC324" s="2735"/>
      <c r="DYD324" s="2735"/>
      <c r="DYE324" s="2735"/>
      <c r="DYF324" s="2735"/>
      <c r="DYG324" s="2735"/>
      <c r="DYH324" s="2735"/>
      <c r="DYI324" s="2735"/>
      <c r="DYJ324" s="2735"/>
      <c r="DYK324" s="2735"/>
      <c r="DYL324" s="2735"/>
      <c r="DYM324" s="2735"/>
      <c r="DYN324" s="2735"/>
      <c r="DYO324" s="2735"/>
      <c r="DYP324" s="2735"/>
      <c r="DYQ324" s="2735"/>
      <c r="DYR324" s="2735"/>
      <c r="DYS324" s="2735"/>
      <c r="DYT324" s="2735"/>
      <c r="DYU324" s="2735"/>
      <c r="DYV324" s="2735"/>
      <c r="DYW324" s="2735"/>
      <c r="DYX324" s="2735"/>
      <c r="DYY324" s="2735"/>
      <c r="DYZ324" s="2735"/>
      <c r="DZA324" s="2735"/>
      <c r="DZB324" s="2735"/>
      <c r="DZC324" s="2735"/>
      <c r="DZD324" s="2735"/>
      <c r="DZE324" s="2735"/>
      <c r="DZF324" s="2735"/>
      <c r="DZG324" s="2735"/>
      <c r="DZH324" s="2735"/>
      <c r="DZI324" s="2735"/>
      <c r="DZJ324" s="2735"/>
      <c r="DZK324" s="2735"/>
      <c r="DZL324" s="2735"/>
      <c r="DZM324" s="2735"/>
      <c r="DZN324" s="2735"/>
      <c r="DZO324" s="2735"/>
      <c r="DZP324" s="2735"/>
      <c r="DZQ324" s="2735"/>
      <c r="DZR324" s="2735"/>
      <c r="DZS324" s="2735"/>
      <c r="DZT324" s="2735"/>
      <c r="DZU324" s="2735"/>
      <c r="DZV324" s="2735"/>
      <c r="DZW324" s="2735"/>
      <c r="DZX324" s="2735"/>
      <c r="DZY324" s="2735"/>
      <c r="DZZ324" s="2735"/>
      <c r="EAA324" s="2735"/>
      <c r="EAB324" s="2735"/>
      <c r="EAC324" s="2735"/>
      <c r="EAD324" s="2735"/>
      <c r="EAE324" s="2735"/>
      <c r="EAF324" s="2735"/>
      <c r="EAG324" s="2735"/>
      <c r="EAH324" s="2735"/>
      <c r="EAI324" s="2735"/>
      <c r="EAJ324" s="2735"/>
      <c r="EAK324" s="2735"/>
      <c r="EAL324" s="2735"/>
      <c r="EAM324" s="2735"/>
      <c r="EAN324" s="2735"/>
      <c r="EAO324" s="2735"/>
      <c r="EAP324" s="2735"/>
      <c r="EAQ324" s="2735"/>
      <c r="EAR324" s="2735"/>
      <c r="EAS324" s="2735"/>
      <c r="EAT324" s="2735"/>
      <c r="EAU324" s="2735"/>
      <c r="EAV324" s="2735"/>
      <c r="EAW324" s="2735"/>
      <c r="EAX324" s="2735"/>
      <c r="EAY324" s="2735"/>
      <c r="EAZ324" s="2735"/>
      <c r="EBA324" s="2735"/>
      <c r="EBB324" s="2735"/>
      <c r="EBC324" s="2735"/>
      <c r="EBD324" s="2735"/>
      <c r="EBE324" s="2735"/>
      <c r="EBF324" s="2735"/>
      <c r="EBG324" s="2735"/>
      <c r="EBH324" s="2735"/>
      <c r="EBI324" s="2735"/>
      <c r="EBJ324" s="2735"/>
      <c r="EBK324" s="2735"/>
      <c r="EBL324" s="2735"/>
      <c r="EBM324" s="2735"/>
      <c r="EBN324" s="2735"/>
      <c r="EBO324" s="2735"/>
      <c r="EBP324" s="2735"/>
      <c r="EBQ324" s="2735"/>
      <c r="EBR324" s="2735"/>
      <c r="EBS324" s="2735"/>
      <c r="EBT324" s="2735"/>
      <c r="EBU324" s="2735"/>
      <c r="EBV324" s="2735"/>
      <c r="EBW324" s="2735"/>
      <c r="EBX324" s="2735"/>
      <c r="EBY324" s="2735"/>
      <c r="EBZ324" s="2735"/>
      <c r="ECA324" s="2735"/>
      <c r="ECB324" s="2735"/>
      <c r="ECC324" s="2735"/>
      <c r="ECD324" s="2735"/>
      <c r="ECE324" s="2735"/>
      <c r="ECF324" s="2735"/>
      <c r="ECG324" s="2735"/>
      <c r="ECH324" s="2735"/>
      <c r="ECI324" s="2735"/>
      <c r="ECJ324" s="2735"/>
      <c r="ECK324" s="2735"/>
      <c r="ECL324" s="2735"/>
      <c r="ECM324" s="2735"/>
      <c r="ECN324" s="2735"/>
      <c r="ECO324" s="2735"/>
      <c r="ECP324" s="2735"/>
      <c r="ECQ324" s="2735"/>
      <c r="ECR324" s="2735"/>
      <c r="ECS324" s="2735"/>
      <c r="ECT324" s="2735"/>
      <c r="ECU324" s="2735"/>
      <c r="ECV324" s="2735"/>
      <c r="ECW324" s="2735"/>
      <c r="ECX324" s="2735"/>
      <c r="ECY324" s="2735"/>
      <c r="ECZ324" s="2735"/>
      <c r="EDA324" s="2735"/>
      <c r="EDB324" s="2735"/>
      <c r="EDC324" s="2735"/>
      <c r="EDD324" s="2735"/>
      <c r="EDE324" s="2735"/>
      <c r="EDF324" s="2735"/>
      <c r="EDG324" s="2735"/>
      <c r="EDH324" s="2735"/>
      <c r="EDI324" s="2735"/>
      <c r="EDJ324" s="2735"/>
      <c r="EDK324" s="2735"/>
      <c r="EDL324" s="2735"/>
      <c r="EDM324" s="2735"/>
      <c r="EDN324" s="2735"/>
      <c r="EDO324" s="2735"/>
      <c r="EDP324" s="2735"/>
      <c r="EDQ324" s="2735"/>
      <c r="EDR324" s="2735"/>
      <c r="EDS324" s="2735"/>
      <c r="EDT324" s="2735"/>
      <c r="EDU324" s="2735"/>
      <c r="EDV324" s="2735"/>
      <c r="EDW324" s="2735"/>
      <c r="EDX324" s="2735"/>
      <c r="EDY324" s="2735"/>
      <c r="EDZ324" s="2735"/>
      <c r="EEA324" s="2735"/>
      <c r="EEB324" s="2735"/>
      <c r="EEC324" s="2735"/>
      <c r="EED324" s="2735"/>
      <c r="EEE324" s="2735"/>
      <c r="EEF324" s="2735"/>
      <c r="EEG324" s="2735"/>
      <c r="EEH324" s="2735"/>
      <c r="EEI324" s="2735"/>
      <c r="EEJ324" s="2735"/>
      <c r="EEK324" s="2735"/>
      <c r="EEL324" s="2735"/>
      <c r="EEM324" s="2735"/>
      <c r="EEN324" s="2735"/>
      <c r="EEO324" s="2735"/>
      <c r="EEP324" s="2735"/>
      <c r="EEQ324" s="2735"/>
      <c r="EER324" s="2735"/>
      <c r="EES324" s="2735"/>
      <c r="EET324" s="2735"/>
      <c r="EEU324" s="2735"/>
      <c r="EEV324" s="2735"/>
      <c r="EEW324" s="2735"/>
      <c r="EEX324" s="2735"/>
      <c r="EEY324" s="2735"/>
      <c r="EEZ324" s="2735"/>
      <c r="EFA324" s="2735"/>
      <c r="EFB324" s="2735"/>
      <c r="EFC324" s="2735"/>
      <c r="EFD324" s="2735"/>
      <c r="EFE324" s="2735"/>
      <c r="EFF324" s="2735"/>
      <c r="EFG324" s="2735"/>
      <c r="EFH324" s="2735"/>
      <c r="EFI324" s="2735"/>
      <c r="EFJ324" s="2735"/>
      <c r="EFK324" s="2735"/>
      <c r="EFL324" s="2735"/>
      <c r="EFM324" s="2735"/>
      <c r="EFN324" s="2735"/>
      <c r="EFO324" s="2735"/>
      <c r="EFP324" s="2735"/>
      <c r="EFQ324" s="2735"/>
      <c r="EFR324" s="2735"/>
      <c r="EFS324" s="2735"/>
      <c r="EFT324" s="2735"/>
      <c r="EFU324" s="2735"/>
      <c r="EFV324" s="2735"/>
      <c r="EFW324" s="2735"/>
      <c r="EFX324" s="2735"/>
      <c r="EFY324" s="2735"/>
      <c r="EFZ324" s="2735"/>
      <c r="EGA324" s="2735"/>
      <c r="EGB324" s="2735"/>
      <c r="EGC324" s="2735"/>
      <c r="EGD324" s="2735"/>
      <c r="EGE324" s="2735"/>
      <c r="EGF324" s="2735"/>
      <c r="EGG324" s="2735"/>
      <c r="EGH324" s="2735"/>
      <c r="EGI324" s="2735"/>
      <c r="EGJ324" s="2735"/>
      <c r="EGK324" s="2735"/>
      <c r="EGL324" s="2735"/>
      <c r="EGM324" s="2735"/>
      <c r="EGN324" s="2735"/>
      <c r="EGO324" s="2735"/>
      <c r="EGP324" s="2735"/>
      <c r="EGQ324" s="2735"/>
      <c r="EGR324" s="2735"/>
      <c r="EGS324" s="2735"/>
      <c r="EGT324" s="2735"/>
      <c r="EGU324" s="2735"/>
      <c r="EGV324" s="2735"/>
      <c r="EGW324" s="2735"/>
      <c r="EGX324" s="2735"/>
      <c r="EGY324" s="2735"/>
      <c r="EGZ324" s="2735"/>
      <c r="EHA324" s="2735"/>
      <c r="EHB324" s="2735"/>
      <c r="EHC324" s="2735"/>
      <c r="EHD324" s="2735"/>
      <c r="EHE324" s="2735"/>
      <c r="EHF324" s="2735"/>
      <c r="EHG324" s="2735"/>
      <c r="EHH324" s="2735"/>
      <c r="EHI324" s="2735"/>
      <c r="EHJ324" s="2735"/>
      <c r="EHK324" s="2735"/>
      <c r="EHL324" s="2735"/>
      <c r="EHM324" s="2735"/>
      <c r="EHN324" s="2735"/>
      <c r="EHO324" s="2735"/>
      <c r="EHP324" s="2735"/>
      <c r="EHQ324" s="2735"/>
      <c r="EHR324" s="2735"/>
      <c r="EHS324" s="2735"/>
      <c r="EHT324" s="2735"/>
      <c r="EHU324" s="2735"/>
      <c r="EHV324" s="2735"/>
      <c r="EHW324" s="2735"/>
      <c r="EHX324" s="2735"/>
      <c r="EHY324" s="2735"/>
      <c r="EHZ324" s="2735"/>
      <c r="EIA324" s="2735"/>
      <c r="EIB324" s="2735"/>
      <c r="EIC324" s="2735"/>
      <c r="EID324" s="2735"/>
      <c r="EIE324" s="2735"/>
      <c r="EIF324" s="2735"/>
      <c r="EIG324" s="2735"/>
      <c r="EIH324" s="2735"/>
      <c r="EII324" s="2735"/>
      <c r="EIJ324" s="2735"/>
      <c r="EIK324" s="2735"/>
      <c r="EIL324" s="2735"/>
      <c r="EIM324" s="2735"/>
      <c r="EIN324" s="2735"/>
      <c r="EIO324" s="2735"/>
      <c r="EIP324" s="2735"/>
      <c r="EIQ324" s="2735"/>
      <c r="EIR324" s="2735"/>
      <c r="EIS324" s="2735"/>
      <c r="EIT324" s="2735"/>
      <c r="EIU324" s="2735"/>
      <c r="EIV324" s="2735"/>
      <c r="EIW324" s="2735"/>
      <c r="EIX324" s="2735"/>
      <c r="EIY324" s="2735"/>
      <c r="EIZ324" s="2735"/>
      <c r="EJA324" s="2735"/>
      <c r="EJB324" s="2735"/>
      <c r="EJC324" s="2735"/>
      <c r="EJD324" s="2735"/>
      <c r="EJE324" s="2735"/>
      <c r="EJF324" s="2735"/>
      <c r="EJG324" s="2735"/>
      <c r="EJH324" s="2735"/>
      <c r="EJI324" s="2735"/>
      <c r="EJJ324" s="2735"/>
      <c r="EJK324" s="2735"/>
      <c r="EJL324" s="2735"/>
      <c r="EJM324" s="2735"/>
      <c r="EJN324" s="2735"/>
      <c r="EJO324" s="2735"/>
      <c r="EJP324" s="2735"/>
      <c r="EJQ324" s="2735"/>
      <c r="EJR324" s="2735"/>
      <c r="EJS324" s="2735"/>
      <c r="EJT324" s="2735"/>
      <c r="EJU324" s="2735"/>
      <c r="EJV324" s="2735"/>
      <c r="EJW324" s="2735"/>
      <c r="EJX324" s="2735"/>
      <c r="EJY324" s="2735"/>
      <c r="EJZ324" s="2735"/>
      <c r="EKA324" s="2735"/>
      <c r="EKB324" s="2735"/>
      <c r="EKC324" s="2735"/>
      <c r="EKD324" s="2735"/>
      <c r="EKE324" s="2735"/>
      <c r="EKF324" s="2735"/>
      <c r="EKG324" s="2735"/>
      <c r="EKH324" s="2735"/>
      <c r="EKI324" s="2735"/>
      <c r="EKJ324" s="2735"/>
      <c r="EKK324" s="2735"/>
      <c r="EKL324" s="2735"/>
      <c r="EKM324" s="2735"/>
      <c r="EKN324" s="2735"/>
      <c r="EKO324" s="2735"/>
      <c r="EKP324" s="2735"/>
      <c r="EKQ324" s="2735"/>
      <c r="EKR324" s="2735"/>
      <c r="EKS324" s="2735"/>
      <c r="EKT324" s="2735"/>
      <c r="EKU324" s="2735"/>
      <c r="EKV324" s="2735"/>
      <c r="EKW324" s="2735"/>
      <c r="EKX324" s="2735"/>
      <c r="EKY324" s="2735"/>
      <c r="EKZ324" s="2735"/>
      <c r="ELA324" s="2735"/>
      <c r="ELB324" s="2735"/>
      <c r="ELC324" s="2735"/>
      <c r="ELD324" s="2735"/>
      <c r="ELE324" s="2735"/>
      <c r="ELF324" s="2735"/>
      <c r="ELG324" s="2735"/>
      <c r="ELH324" s="2735"/>
      <c r="ELI324" s="2735"/>
      <c r="ELJ324" s="2735"/>
      <c r="ELK324" s="2735"/>
      <c r="ELL324" s="2735"/>
      <c r="ELM324" s="2735"/>
      <c r="ELN324" s="2735"/>
      <c r="ELO324" s="2735"/>
      <c r="ELP324" s="2735"/>
      <c r="ELQ324" s="2735"/>
      <c r="ELR324" s="2735"/>
      <c r="ELS324" s="2735"/>
      <c r="ELT324" s="2735"/>
      <c r="ELU324" s="2735"/>
      <c r="ELV324" s="2735"/>
      <c r="ELW324" s="2735"/>
      <c r="ELX324" s="2735"/>
      <c r="ELY324" s="2735"/>
      <c r="ELZ324" s="2735"/>
      <c r="EMA324" s="2735"/>
      <c r="EMB324" s="2735"/>
      <c r="EMC324" s="2735"/>
      <c r="EMD324" s="2735"/>
      <c r="EME324" s="2735"/>
      <c r="EMF324" s="2735"/>
      <c r="EMG324" s="2735"/>
      <c r="EMH324" s="2735"/>
      <c r="EMI324" s="2735"/>
      <c r="EMJ324" s="2735"/>
      <c r="EMK324" s="2735"/>
      <c r="EML324" s="2735"/>
      <c r="EMM324" s="2735"/>
      <c r="EMN324" s="2735"/>
      <c r="EMO324" s="2735"/>
      <c r="EMP324" s="2735"/>
      <c r="EMQ324" s="2735"/>
      <c r="EMR324" s="2735"/>
      <c r="EMS324" s="2735"/>
      <c r="EMT324" s="2735"/>
      <c r="EMU324" s="2735"/>
      <c r="EMV324" s="2735"/>
      <c r="EMW324" s="2735"/>
      <c r="EMX324" s="2735"/>
      <c r="EMY324" s="2735"/>
      <c r="EMZ324" s="2735"/>
      <c r="ENA324" s="2735"/>
      <c r="ENB324" s="2735"/>
      <c r="ENC324" s="2735"/>
      <c r="END324" s="2735"/>
      <c r="ENE324" s="2735"/>
      <c r="ENF324" s="2735"/>
      <c r="ENG324" s="2735"/>
      <c r="ENH324" s="2735"/>
      <c r="ENI324" s="2735"/>
      <c r="ENJ324" s="2735"/>
      <c r="ENK324" s="2735"/>
      <c r="ENL324" s="2735"/>
      <c r="ENM324" s="2735"/>
      <c r="ENN324" s="2735"/>
      <c r="ENO324" s="2735"/>
      <c r="ENP324" s="2735"/>
      <c r="ENQ324" s="2735"/>
      <c r="ENR324" s="2735"/>
      <c r="ENS324" s="2735"/>
      <c r="ENT324" s="2735"/>
      <c r="ENU324" s="2735"/>
      <c r="ENV324" s="2735"/>
      <c r="ENW324" s="2735"/>
      <c r="ENX324" s="2735"/>
      <c r="ENY324" s="2735"/>
      <c r="ENZ324" s="2735"/>
      <c r="EOA324" s="2735"/>
      <c r="EOB324" s="2735"/>
      <c r="EOC324" s="2735"/>
      <c r="EOD324" s="2735"/>
      <c r="EOE324" s="2735"/>
      <c r="EOF324" s="2735"/>
      <c r="EOG324" s="2735"/>
      <c r="EOH324" s="2735"/>
      <c r="EOI324" s="2735"/>
      <c r="EOJ324" s="2735"/>
      <c r="EOK324" s="2735"/>
      <c r="EOL324" s="2735"/>
      <c r="EOM324" s="2735"/>
      <c r="EON324" s="2735"/>
      <c r="EOO324" s="2735"/>
      <c r="EOP324" s="2735"/>
      <c r="EOQ324" s="2735"/>
      <c r="EOR324" s="2735"/>
      <c r="EOS324" s="2735"/>
      <c r="EOT324" s="2735"/>
      <c r="EOU324" s="2735"/>
      <c r="EOV324" s="2735"/>
      <c r="EOW324" s="2735"/>
      <c r="EOX324" s="2735"/>
      <c r="EOY324" s="2735"/>
      <c r="EOZ324" s="2735"/>
      <c r="EPA324" s="2735"/>
      <c r="EPB324" s="2735"/>
      <c r="EPC324" s="2735"/>
      <c r="EPD324" s="2735"/>
      <c r="EPE324" s="2735"/>
      <c r="EPF324" s="2735"/>
      <c r="EPG324" s="2735"/>
      <c r="EPH324" s="2735"/>
      <c r="EPI324" s="2735"/>
      <c r="EPJ324" s="2735"/>
      <c r="EPK324" s="2735"/>
      <c r="EPL324" s="2735"/>
      <c r="EPM324" s="2735"/>
      <c r="EPN324" s="2735"/>
      <c r="EPO324" s="2735"/>
      <c r="EPP324" s="2735"/>
      <c r="EPQ324" s="2735"/>
      <c r="EPR324" s="2735"/>
      <c r="EPS324" s="2735"/>
      <c r="EPT324" s="2735"/>
      <c r="EPU324" s="2735"/>
      <c r="EPV324" s="2735"/>
      <c r="EPW324" s="2735"/>
      <c r="EPX324" s="2735"/>
      <c r="EPY324" s="2735"/>
      <c r="EPZ324" s="2735"/>
      <c r="EQA324" s="2735"/>
      <c r="EQB324" s="2735"/>
      <c r="EQC324" s="2735"/>
      <c r="EQD324" s="2735"/>
      <c r="EQE324" s="2735"/>
      <c r="EQF324" s="2735"/>
      <c r="EQG324" s="2735"/>
      <c r="EQH324" s="2735"/>
      <c r="EQI324" s="2735"/>
      <c r="EQJ324" s="2735"/>
      <c r="EQK324" s="2735"/>
      <c r="EQL324" s="2735"/>
      <c r="EQM324" s="2735"/>
      <c r="EQN324" s="2735"/>
      <c r="EQO324" s="2735"/>
      <c r="EQP324" s="2735"/>
      <c r="EQQ324" s="2735"/>
      <c r="EQR324" s="2735"/>
      <c r="EQS324" s="2735"/>
      <c r="EQT324" s="2735"/>
      <c r="EQU324" s="2735"/>
      <c r="EQV324" s="2735"/>
      <c r="EQW324" s="2735"/>
      <c r="EQX324" s="2735"/>
      <c r="EQY324" s="2735"/>
      <c r="EQZ324" s="2735"/>
      <c r="ERA324" s="2735"/>
      <c r="ERB324" s="2735"/>
      <c r="ERC324" s="2735"/>
      <c r="ERD324" s="2735"/>
      <c r="ERE324" s="2735"/>
      <c r="ERF324" s="2735"/>
      <c r="ERG324" s="2735"/>
      <c r="ERH324" s="2735"/>
      <c r="ERI324" s="2735"/>
      <c r="ERJ324" s="2735"/>
      <c r="ERK324" s="2735"/>
      <c r="ERL324" s="2735"/>
      <c r="ERM324" s="2735"/>
      <c r="ERN324" s="2735"/>
      <c r="ERO324" s="2735"/>
      <c r="ERP324" s="2735"/>
      <c r="ERQ324" s="2735"/>
      <c r="ERR324" s="2735"/>
      <c r="ERS324" s="2735"/>
      <c r="ERT324" s="2735"/>
      <c r="ERU324" s="2735"/>
      <c r="ERV324" s="2735"/>
      <c r="ERW324" s="2735"/>
      <c r="ERX324" s="2735"/>
      <c r="ERY324" s="2735"/>
      <c r="ERZ324" s="2735"/>
      <c r="ESA324" s="2735"/>
      <c r="ESB324" s="2735"/>
      <c r="ESC324" s="2735"/>
      <c r="ESD324" s="2735"/>
      <c r="ESE324" s="2735"/>
      <c r="ESF324" s="2735"/>
      <c r="ESG324" s="2735"/>
      <c r="ESH324" s="2735"/>
      <c r="ESI324" s="2735"/>
      <c r="ESJ324" s="2735"/>
      <c r="ESK324" s="2735"/>
      <c r="ESL324" s="2735"/>
      <c r="ESM324" s="2735"/>
      <c r="ESN324" s="2735"/>
      <c r="ESO324" s="2735"/>
      <c r="ESP324" s="2735"/>
      <c r="ESQ324" s="2735"/>
      <c r="ESR324" s="2735"/>
      <c r="ESS324" s="2735"/>
      <c r="EST324" s="2735"/>
      <c r="ESU324" s="2735"/>
      <c r="ESV324" s="2735"/>
      <c r="ESW324" s="2735"/>
      <c r="ESX324" s="2735"/>
      <c r="ESY324" s="2735"/>
      <c r="ESZ324" s="2735"/>
      <c r="ETA324" s="2735"/>
      <c r="ETB324" s="2735"/>
      <c r="ETC324" s="2735"/>
      <c r="ETD324" s="2735"/>
      <c r="ETE324" s="2735"/>
      <c r="ETF324" s="2735"/>
      <c r="ETG324" s="2735"/>
      <c r="ETH324" s="2735"/>
      <c r="ETI324" s="2735"/>
      <c r="ETJ324" s="2735"/>
      <c r="ETK324" s="2735"/>
      <c r="ETL324" s="2735"/>
      <c r="ETM324" s="2735"/>
      <c r="ETN324" s="2735"/>
      <c r="ETO324" s="2735"/>
      <c r="ETP324" s="2735"/>
      <c r="ETQ324" s="2735"/>
      <c r="ETR324" s="2735"/>
      <c r="ETS324" s="2735"/>
      <c r="ETT324" s="2735"/>
      <c r="ETU324" s="2735"/>
      <c r="ETV324" s="2735"/>
      <c r="ETW324" s="2735"/>
      <c r="ETX324" s="2735"/>
      <c r="ETY324" s="2735"/>
      <c r="ETZ324" s="2735"/>
      <c r="EUA324" s="2735"/>
      <c r="EUB324" s="2735"/>
      <c r="EUC324" s="2735"/>
      <c r="EUD324" s="2735"/>
      <c r="EUE324" s="2735"/>
      <c r="EUF324" s="2735"/>
      <c r="EUG324" s="2735"/>
      <c r="EUH324" s="2735"/>
      <c r="EUI324" s="2735"/>
      <c r="EUJ324" s="2735"/>
      <c r="EUK324" s="2735"/>
      <c r="EUL324" s="2735"/>
      <c r="EUM324" s="2735"/>
      <c r="EUN324" s="2735"/>
      <c r="EUO324" s="2735"/>
      <c r="EUP324" s="2735"/>
      <c r="EUQ324" s="2735"/>
      <c r="EUR324" s="2735"/>
      <c r="EUS324" s="2735"/>
      <c r="EUT324" s="2735"/>
      <c r="EUU324" s="2735"/>
      <c r="EUV324" s="2735"/>
      <c r="EUW324" s="2735"/>
      <c r="EUX324" s="2735"/>
      <c r="EUY324" s="2735"/>
      <c r="EUZ324" s="2735"/>
      <c r="EVA324" s="2735"/>
      <c r="EVB324" s="2735"/>
      <c r="EVC324" s="2735"/>
      <c r="EVD324" s="2735"/>
      <c r="EVE324" s="2735"/>
      <c r="EVF324" s="2735"/>
      <c r="EVG324" s="2735"/>
      <c r="EVH324" s="2735"/>
      <c r="EVI324" s="2735"/>
      <c r="EVJ324" s="2735"/>
      <c r="EVK324" s="2735"/>
      <c r="EVL324" s="2735"/>
      <c r="EVM324" s="2735"/>
      <c r="EVN324" s="2735"/>
      <c r="EVO324" s="2735"/>
      <c r="EVP324" s="2735"/>
      <c r="EVQ324" s="2735"/>
      <c r="EVR324" s="2735"/>
      <c r="EVS324" s="2735"/>
      <c r="EVT324" s="2735"/>
      <c r="EVU324" s="2735"/>
      <c r="EVV324" s="2735"/>
      <c r="EVW324" s="2735"/>
      <c r="EVX324" s="2735"/>
      <c r="EVY324" s="2735"/>
      <c r="EVZ324" s="2735"/>
      <c r="EWA324" s="2735"/>
      <c r="EWB324" s="2735"/>
      <c r="EWC324" s="2735"/>
      <c r="EWD324" s="2735"/>
      <c r="EWE324" s="2735"/>
      <c r="EWF324" s="2735"/>
      <c r="EWG324" s="2735"/>
      <c r="EWH324" s="2735"/>
      <c r="EWI324" s="2735"/>
      <c r="EWJ324" s="2735"/>
      <c r="EWK324" s="2735"/>
      <c r="EWL324" s="2735"/>
      <c r="EWM324" s="2735"/>
      <c r="EWN324" s="2735"/>
      <c r="EWO324" s="2735"/>
      <c r="EWP324" s="2735"/>
      <c r="EWQ324" s="2735"/>
      <c r="EWR324" s="2735"/>
      <c r="EWS324" s="2735"/>
      <c r="EWT324" s="2735"/>
      <c r="EWU324" s="2735"/>
      <c r="EWV324" s="2735"/>
      <c r="EWW324" s="2735"/>
      <c r="EWX324" s="2735"/>
      <c r="EWY324" s="2735"/>
      <c r="EWZ324" s="2735"/>
      <c r="EXA324" s="2735"/>
      <c r="EXB324" s="2735"/>
      <c r="EXC324" s="2735"/>
      <c r="EXD324" s="2735"/>
      <c r="EXE324" s="2735"/>
      <c r="EXF324" s="2735"/>
      <c r="EXG324" s="2735"/>
      <c r="EXH324" s="2735"/>
      <c r="EXI324" s="2735"/>
      <c r="EXJ324" s="2735"/>
      <c r="EXK324" s="2735"/>
      <c r="EXL324" s="2735"/>
      <c r="EXM324" s="2735"/>
      <c r="EXN324" s="2735"/>
      <c r="EXO324" s="2735"/>
      <c r="EXP324" s="2735"/>
      <c r="EXQ324" s="2735"/>
      <c r="EXR324" s="2735"/>
      <c r="EXS324" s="2735"/>
      <c r="EXT324" s="2735"/>
      <c r="EXU324" s="2735"/>
      <c r="EXV324" s="2735"/>
      <c r="EXW324" s="2735"/>
      <c r="EXX324" s="2735"/>
      <c r="EXY324" s="2735"/>
      <c r="EXZ324" s="2735"/>
      <c r="EYA324" s="2735"/>
      <c r="EYB324" s="2735"/>
      <c r="EYC324" s="2735"/>
      <c r="EYD324" s="2735"/>
      <c r="EYE324" s="2735"/>
      <c r="EYF324" s="2735"/>
      <c r="EYG324" s="2735"/>
      <c r="EYH324" s="2735"/>
      <c r="EYI324" s="2735"/>
      <c r="EYJ324" s="2735"/>
      <c r="EYK324" s="2735"/>
      <c r="EYL324" s="2735"/>
      <c r="EYM324" s="2735"/>
      <c r="EYN324" s="2735"/>
      <c r="EYO324" s="2735"/>
      <c r="EYP324" s="2735"/>
      <c r="EYQ324" s="2735"/>
      <c r="EYR324" s="2735"/>
      <c r="EYS324" s="2735"/>
      <c r="EYT324" s="2735"/>
      <c r="EYU324" s="2735"/>
      <c r="EYV324" s="2735"/>
      <c r="EYW324" s="2735"/>
      <c r="EYX324" s="2735"/>
      <c r="EYY324" s="2735"/>
      <c r="EYZ324" s="2735"/>
      <c r="EZA324" s="2735"/>
      <c r="EZB324" s="2735"/>
      <c r="EZC324" s="2735"/>
      <c r="EZD324" s="2735"/>
      <c r="EZE324" s="2735"/>
      <c r="EZF324" s="2735"/>
      <c r="EZG324" s="2735"/>
      <c r="EZH324" s="2735"/>
      <c r="EZI324" s="2735"/>
      <c r="EZJ324" s="2735"/>
      <c r="EZK324" s="2735"/>
      <c r="EZL324" s="2735"/>
      <c r="EZM324" s="2735"/>
      <c r="EZN324" s="2735"/>
      <c r="EZO324" s="2735"/>
      <c r="EZP324" s="2735"/>
      <c r="EZQ324" s="2735"/>
      <c r="EZR324" s="2735"/>
      <c r="EZS324" s="2735"/>
      <c r="EZT324" s="2735"/>
      <c r="EZU324" s="2735"/>
      <c r="EZV324" s="2735"/>
      <c r="EZW324" s="2735"/>
      <c r="EZX324" s="2735"/>
      <c r="EZY324" s="2735"/>
      <c r="EZZ324" s="2735"/>
      <c r="FAA324" s="2735"/>
      <c r="FAB324" s="2735"/>
      <c r="FAC324" s="2735"/>
      <c r="FAD324" s="2735"/>
      <c r="FAE324" s="2735"/>
      <c r="FAF324" s="2735"/>
      <c r="FAG324" s="2735"/>
      <c r="FAH324" s="2735"/>
      <c r="FAI324" s="2735"/>
      <c r="FAJ324" s="2735"/>
      <c r="FAK324" s="2735"/>
      <c r="FAL324" s="2735"/>
      <c r="FAM324" s="2735"/>
      <c r="FAN324" s="2735"/>
      <c r="FAO324" s="2735"/>
      <c r="FAP324" s="2735"/>
      <c r="FAQ324" s="2735"/>
      <c r="FAR324" s="2735"/>
      <c r="FAS324" s="2735"/>
      <c r="FAT324" s="2735"/>
      <c r="FAU324" s="2735"/>
      <c r="FAV324" s="2735"/>
      <c r="FAW324" s="2735"/>
      <c r="FAX324" s="2735"/>
      <c r="FAY324" s="2735"/>
      <c r="FAZ324" s="2735"/>
      <c r="FBA324" s="2735"/>
      <c r="FBB324" s="2735"/>
      <c r="FBC324" s="2735"/>
      <c r="FBD324" s="2735"/>
      <c r="FBE324" s="2735"/>
      <c r="FBF324" s="2735"/>
      <c r="FBG324" s="2735"/>
      <c r="FBH324" s="2735"/>
      <c r="FBI324" s="2735"/>
      <c r="FBJ324" s="2735"/>
      <c r="FBK324" s="2735"/>
      <c r="FBL324" s="2735"/>
      <c r="FBM324" s="2735"/>
      <c r="FBN324" s="2735"/>
      <c r="FBO324" s="2735"/>
      <c r="FBP324" s="2735"/>
      <c r="FBQ324" s="2735"/>
      <c r="FBR324" s="2735"/>
      <c r="FBS324" s="2735"/>
      <c r="FBT324" s="2735"/>
      <c r="FBU324" s="2735"/>
      <c r="FBV324" s="2735"/>
      <c r="FBW324" s="2735"/>
      <c r="FBX324" s="2735"/>
      <c r="FBY324" s="2735"/>
      <c r="FBZ324" s="2735"/>
      <c r="FCA324" s="2735"/>
      <c r="FCB324" s="2735"/>
      <c r="FCC324" s="2735"/>
      <c r="FCD324" s="2735"/>
      <c r="FCE324" s="2735"/>
      <c r="FCF324" s="2735"/>
      <c r="FCG324" s="2735"/>
      <c r="FCH324" s="2735"/>
      <c r="FCI324" s="2735"/>
      <c r="FCJ324" s="2735"/>
      <c r="FCK324" s="2735"/>
      <c r="FCL324" s="2735"/>
      <c r="FCM324" s="2735"/>
      <c r="FCN324" s="2735"/>
      <c r="FCO324" s="2735"/>
      <c r="FCP324" s="2735"/>
      <c r="FCQ324" s="2735"/>
      <c r="FCR324" s="2735"/>
      <c r="FCS324" s="2735"/>
      <c r="FCT324" s="2735"/>
      <c r="FCU324" s="2735"/>
      <c r="FCV324" s="2735"/>
      <c r="FCW324" s="2735"/>
      <c r="FCX324" s="2735"/>
      <c r="FCY324" s="2735"/>
      <c r="FCZ324" s="2735"/>
      <c r="FDA324" s="2735"/>
      <c r="FDB324" s="2735"/>
      <c r="FDC324" s="2735"/>
      <c r="FDD324" s="2735"/>
      <c r="FDE324" s="2735"/>
      <c r="FDF324" s="2735"/>
      <c r="FDG324" s="2735"/>
      <c r="FDH324" s="2735"/>
      <c r="FDI324" s="2735"/>
      <c r="FDJ324" s="2735"/>
      <c r="FDK324" s="2735"/>
      <c r="FDL324" s="2735"/>
      <c r="FDM324" s="2735"/>
      <c r="FDN324" s="2735"/>
      <c r="FDO324" s="2735"/>
      <c r="FDP324" s="2735"/>
      <c r="FDQ324" s="2735"/>
      <c r="FDR324" s="2735"/>
      <c r="FDS324" s="2735"/>
      <c r="FDT324" s="2735"/>
      <c r="FDU324" s="2735"/>
      <c r="FDV324" s="2735"/>
      <c r="FDW324" s="2735"/>
      <c r="FDX324" s="2735"/>
      <c r="FDY324" s="2735"/>
      <c r="FDZ324" s="2735"/>
      <c r="FEA324" s="2735"/>
      <c r="FEB324" s="2735"/>
      <c r="FEC324" s="2735"/>
      <c r="FED324" s="2735"/>
      <c r="FEE324" s="2735"/>
      <c r="FEF324" s="2735"/>
      <c r="FEG324" s="2735"/>
      <c r="FEH324" s="2735"/>
      <c r="FEI324" s="2735"/>
      <c r="FEJ324" s="2735"/>
      <c r="FEK324" s="2735"/>
      <c r="FEL324" s="2735"/>
      <c r="FEM324" s="2735"/>
      <c r="FEN324" s="2735"/>
      <c r="FEO324" s="2735"/>
      <c r="FEP324" s="2735"/>
      <c r="FEQ324" s="2735"/>
      <c r="FER324" s="2735"/>
      <c r="FES324" s="2735"/>
      <c r="FET324" s="2735"/>
      <c r="FEU324" s="2735"/>
      <c r="FEV324" s="2735"/>
      <c r="FEW324" s="2735"/>
      <c r="FEX324" s="2735"/>
      <c r="FEY324" s="2735"/>
      <c r="FEZ324" s="2735"/>
      <c r="FFA324" s="2735"/>
      <c r="FFB324" s="2735"/>
      <c r="FFC324" s="2735"/>
      <c r="FFD324" s="2735"/>
      <c r="FFE324" s="2735"/>
      <c r="FFF324" s="2735"/>
      <c r="FFG324" s="2735"/>
      <c r="FFH324" s="2735"/>
      <c r="FFI324" s="2735"/>
      <c r="FFJ324" s="2735"/>
      <c r="FFK324" s="2735"/>
      <c r="FFL324" s="2735"/>
      <c r="FFM324" s="2735"/>
      <c r="FFN324" s="2735"/>
      <c r="FFO324" s="2735"/>
      <c r="FFP324" s="2735"/>
      <c r="FFQ324" s="2735"/>
      <c r="FFR324" s="2735"/>
      <c r="FFS324" s="2735"/>
      <c r="FFT324" s="2735"/>
      <c r="FFU324" s="2735"/>
      <c r="FFV324" s="2735"/>
      <c r="FFW324" s="2735"/>
      <c r="FFX324" s="2735"/>
      <c r="FFY324" s="2735"/>
      <c r="FFZ324" s="2735"/>
      <c r="FGA324" s="2735"/>
      <c r="FGB324" s="2735"/>
      <c r="FGC324" s="2735"/>
      <c r="FGD324" s="2735"/>
      <c r="FGE324" s="2735"/>
      <c r="FGF324" s="2735"/>
      <c r="FGG324" s="2735"/>
      <c r="FGH324" s="2735"/>
      <c r="FGI324" s="2735"/>
      <c r="FGJ324" s="2735"/>
      <c r="FGK324" s="2735"/>
      <c r="FGL324" s="2735"/>
      <c r="FGM324" s="2735"/>
      <c r="FGN324" s="2735"/>
      <c r="FGO324" s="2735"/>
      <c r="FGP324" s="2735"/>
      <c r="FGQ324" s="2735"/>
      <c r="FGR324" s="2735"/>
      <c r="FGS324" s="2735"/>
      <c r="FGT324" s="2735"/>
      <c r="FGU324" s="2735"/>
      <c r="FGV324" s="2735"/>
      <c r="FGW324" s="2735"/>
      <c r="FGX324" s="2735"/>
      <c r="FGY324" s="2735"/>
      <c r="FGZ324" s="2735"/>
      <c r="FHA324" s="2735"/>
      <c r="FHB324" s="2735"/>
      <c r="FHC324" s="2735"/>
      <c r="FHD324" s="2735"/>
      <c r="FHE324" s="2735"/>
      <c r="FHF324" s="2735"/>
      <c r="FHG324" s="2735"/>
      <c r="FHH324" s="2735"/>
      <c r="FHI324" s="2735"/>
      <c r="FHJ324" s="2735"/>
      <c r="FHK324" s="2735"/>
      <c r="FHL324" s="2735"/>
      <c r="FHM324" s="2735"/>
      <c r="FHN324" s="2735"/>
      <c r="FHO324" s="2735"/>
      <c r="FHP324" s="2735"/>
      <c r="FHQ324" s="2735"/>
      <c r="FHR324" s="2735"/>
      <c r="FHS324" s="2735"/>
      <c r="FHT324" s="2735"/>
      <c r="FHU324" s="2735"/>
      <c r="FHV324" s="2735"/>
      <c r="FHW324" s="2735"/>
      <c r="FHX324" s="2735"/>
      <c r="FHY324" s="2735"/>
      <c r="FHZ324" s="2735"/>
      <c r="FIA324" s="2735"/>
      <c r="FIB324" s="2735"/>
      <c r="FIC324" s="2735"/>
      <c r="FID324" s="2735"/>
      <c r="FIE324" s="2735"/>
      <c r="FIF324" s="2735"/>
      <c r="FIG324" s="2735"/>
      <c r="FIH324" s="2735"/>
      <c r="FII324" s="2735"/>
      <c r="FIJ324" s="2735"/>
      <c r="FIK324" s="2735"/>
      <c r="FIL324" s="2735"/>
      <c r="FIM324" s="2735"/>
      <c r="FIN324" s="2735"/>
      <c r="FIO324" s="2735"/>
      <c r="FIP324" s="2735"/>
      <c r="FIQ324" s="2735"/>
      <c r="FIR324" s="2735"/>
      <c r="FIS324" s="2735"/>
      <c r="FIT324" s="2735"/>
      <c r="FIU324" s="2735"/>
      <c r="FIV324" s="2735"/>
      <c r="FIW324" s="2735"/>
      <c r="FIX324" s="2735"/>
      <c r="FIY324" s="2735"/>
      <c r="FIZ324" s="2735"/>
      <c r="FJA324" s="2735"/>
      <c r="FJB324" s="2735"/>
      <c r="FJC324" s="2735"/>
      <c r="FJD324" s="2735"/>
      <c r="FJE324" s="2735"/>
      <c r="FJF324" s="2735"/>
      <c r="FJG324" s="2735"/>
      <c r="FJH324" s="2735"/>
      <c r="FJI324" s="2735"/>
      <c r="FJJ324" s="2735"/>
      <c r="FJK324" s="2735"/>
      <c r="FJL324" s="2735"/>
      <c r="FJM324" s="2735"/>
      <c r="FJN324" s="2735"/>
      <c r="FJO324" s="2735"/>
      <c r="FJP324" s="2735"/>
      <c r="FJQ324" s="2735"/>
      <c r="FJR324" s="2735"/>
      <c r="FJS324" s="2735"/>
      <c r="FJT324" s="2735"/>
      <c r="FJU324" s="2735"/>
      <c r="FJV324" s="2735"/>
      <c r="FJW324" s="2735"/>
      <c r="FJX324" s="2735"/>
      <c r="FJY324" s="2735"/>
      <c r="FJZ324" s="2735"/>
      <c r="FKA324" s="2735"/>
      <c r="FKB324" s="2735"/>
      <c r="FKC324" s="2735"/>
      <c r="FKD324" s="2735"/>
      <c r="FKE324" s="2735"/>
      <c r="FKF324" s="2735"/>
      <c r="FKG324" s="2735"/>
      <c r="FKH324" s="2735"/>
      <c r="FKI324" s="2735"/>
      <c r="FKJ324" s="2735"/>
      <c r="FKK324" s="2735"/>
      <c r="FKL324" s="2735"/>
      <c r="FKM324" s="2735"/>
      <c r="FKN324" s="2735"/>
      <c r="FKO324" s="2735"/>
      <c r="FKP324" s="2735"/>
      <c r="FKQ324" s="2735"/>
      <c r="FKR324" s="2735"/>
      <c r="FKS324" s="2735"/>
      <c r="FKT324" s="2735"/>
      <c r="FKU324" s="2735"/>
      <c r="FKV324" s="2735"/>
      <c r="FKW324" s="2735"/>
      <c r="FKX324" s="2735"/>
      <c r="FKY324" s="2735"/>
      <c r="FKZ324" s="2735"/>
      <c r="FLA324" s="2735"/>
      <c r="FLB324" s="2735"/>
      <c r="FLC324" s="2735"/>
      <c r="FLD324" s="2735"/>
      <c r="FLE324" s="2735"/>
      <c r="FLF324" s="2735"/>
      <c r="FLG324" s="2735"/>
      <c r="FLH324" s="2735"/>
      <c r="FLI324" s="2735"/>
      <c r="FLJ324" s="2735"/>
      <c r="FLK324" s="2735"/>
      <c r="FLL324" s="2735"/>
      <c r="FLM324" s="2735"/>
      <c r="FLN324" s="2735"/>
      <c r="FLO324" s="2735"/>
      <c r="FLP324" s="2735"/>
      <c r="FLQ324" s="2735"/>
      <c r="FLR324" s="2735"/>
      <c r="FLS324" s="2735"/>
      <c r="FLT324" s="2735"/>
      <c r="FLU324" s="2735"/>
      <c r="FLV324" s="2735"/>
      <c r="FLW324" s="2735"/>
      <c r="FLX324" s="2735"/>
      <c r="FLY324" s="2735"/>
      <c r="FLZ324" s="2735"/>
      <c r="FMA324" s="2735"/>
      <c r="FMB324" s="2735"/>
      <c r="FMC324" s="2735"/>
      <c r="FMD324" s="2735"/>
      <c r="FME324" s="2735"/>
      <c r="FMF324" s="2735"/>
      <c r="FMG324" s="2735"/>
      <c r="FMH324" s="2735"/>
      <c r="FMI324" s="2735"/>
      <c r="FMJ324" s="2735"/>
      <c r="FMK324" s="2735"/>
      <c r="FML324" s="2735"/>
      <c r="FMM324" s="2735"/>
      <c r="FMN324" s="2735"/>
      <c r="FMO324" s="2735"/>
      <c r="FMP324" s="2735"/>
      <c r="FMQ324" s="2735"/>
      <c r="FMR324" s="2735"/>
      <c r="FMS324" s="2735"/>
      <c r="FMT324" s="2735"/>
      <c r="FMU324" s="2735"/>
      <c r="FMV324" s="2735"/>
      <c r="FMW324" s="2735"/>
      <c r="FMX324" s="2735"/>
      <c r="FMY324" s="2735"/>
      <c r="FMZ324" s="2735"/>
      <c r="FNA324" s="2735"/>
      <c r="FNB324" s="2735"/>
      <c r="FNC324" s="2735"/>
      <c r="FND324" s="2735"/>
      <c r="FNE324" s="2735"/>
      <c r="FNF324" s="2735"/>
      <c r="FNG324" s="2735"/>
      <c r="FNH324" s="2735"/>
      <c r="FNI324" s="2735"/>
      <c r="FNJ324" s="2735"/>
      <c r="FNK324" s="2735"/>
      <c r="FNL324" s="2735"/>
      <c r="FNM324" s="2735"/>
      <c r="FNN324" s="2735"/>
      <c r="FNO324" s="2735"/>
      <c r="FNP324" s="2735"/>
      <c r="FNQ324" s="2735"/>
      <c r="FNR324" s="2735"/>
      <c r="FNS324" s="2735"/>
      <c r="FNT324" s="2735"/>
      <c r="FNU324" s="2735"/>
      <c r="FNV324" s="2735"/>
      <c r="FNW324" s="2735"/>
      <c r="FNX324" s="2735"/>
      <c r="FNY324" s="2735"/>
      <c r="FNZ324" s="2735"/>
      <c r="FOA324" s="2735"/>
      <c r="FOB324" s="2735"/>
      <c r="FOC324" s="2735"/>
      <c r="FOD324" s="2735"/>
      <c r="FOE324" s="2735"/>
      <c r="FOF324" s="2735"/>
      <c r="FOG324" s="2735"/>
      <c r="FOH324" s="2735"/>
      <c r="FOI324" s="2735"/>
      <c r="FOJ324" s="2735"/>
      <c r="FOK324" s="2735"/>
      <c r="FOL324" s="2735"/>
      <c r="FOM324" s="2735"/>
      <c r="FON324" s="2735"/>
      <c r="FOO324" s="2735"/>
      <c r="FOP324" s="2735"/>
      <c r="FOQ324" s="2735"/>
      <c r="FOR324" s="2735"/>
      <c r="FOS324" s="2735"/>
      <c r="FOT324" s="2735"/>
      <c r="FOU324" s="2735"/>
      <c r="FOV324" s="2735"/>
      <c r="FOW324" s="2735"/>
      <c r="FOX324" s="2735"/>
      <c r="FOY324" s="2735"/>
      <c r="FOZ324" s="2735"/>
      <c r="FPA324" s="2735"/>
      <c r="FPB324" s="2735"/>
      <c r="FPC324" s="2735"/>
      <c r="FPD324" s="2735"/>
      <c r="FPE324" s="2735"/>
      <c r="FPF324" s="2735"/>
      <c r="FPG324" s="2735"/>
      <c r="FPH324" s="2735"/>
      <c r="FPI324" s="2735"/>
      <c r="FPJ324" s="2735"/>
      <c r="FPK324" s="2735"/>
      <c r="FPL324" s="2735"/>
      <c r="FPM324" s="2735"/>
      <c r="FPN324" s="2735"/>
      <c r="FPO324" s="2735"/>
      <c r="FPP324" s="2735"/>
      <c r="FPQ324" s="2735"/>
      <c r="FPR324" s="2735"/>
      <c r="FPS324" s="2735"/>
      <c r="FPT324" s="2735"/>
      <c r="FPU324" s="2735"/>
      <c r="FPV324" s="2735"/>
      <c r="FPW324" s="2735"/>
      <c r="FPX324" s="2735"/>
      <c r="FPY324" s="2735"/>
      <c r="FPZ324" s="2735"/>
      <c r="FQA324" s="2735"/>
      <c r="FQB324" s="2735"/>
      <c r="FQC324" s="2735"/>
      <c r="FQD324" s="2735"/>
      <c r="FQE324" s="2735"/>
      <c r="FQF324" s="2735"/>
      <c r="FQG324" s="2735"/>
      <c r="FQH324" s="2735"/>
      <c r="FQI324" s="2735"/>
      <c r="FQJ324" s="2735"/>
      <c r="FQK324" s="2735"/>
      <c r="FQL324" s="2735"/>
      <c r="FQM324" s="2735"/>
      <c r="FQN324" s="2735"/>
      <c r="FQO324" s="2735"/>
      <c r="FQP324" s="2735"/>
      <c r="FQQ324" s="2735"/>
      <c r="FQR324" s="2735"/>
      <c r="FQS324" s="2735"/>
      <c r="FQT324" s="2735"/>
      <c r="FQU324" s="2735"/>
      <c r="FQV324" s="2735"/>
      <c r="FQW324" s="2735"/>
      <c r="FQX324" s="2735"/>
      <c r="FQY324" s="2735"/>
      <c r="FQZ324" s="2735"/>
      <c r="FRA324" s="2735"/>
      <c r="FRB324" s="2735"/>
      <c r="FRC324" s="2735"/>
      <c r="FRD324" s="2735"/>
      <c r="FRE324" s="2735"/>
      <c r="FRF324" s="2735"/>
      <c r="FRG324" s="2735"/>
      <c r="FRH324" s="2735"/>
      <c r="FRI324" s="2735"/>
      <c r="FRJ324" s="2735"/>
      <c r="FRK324" s="2735"/>
      <c r="FRL324" s="2735"/>
      <c r="FRM324" s="2735"/>
      <c r="FRN324" s="2735"/>
      <c r="FRO324" s="2735"/>
      <c r="FRP324" s="2735"/>
      <c r="FRQ324" s="2735"/>
      <c r="FRR324" s="2735"/>
      <c r="FRS324" s="2735"/>
      <c r="FRT324" s="2735"/>
      <c r="FRU324" s="2735"/>
      <c r="FRV324" s="2735"/>
      <c r="FRW324" s="2735"/>
      <c r="FRX324" s="2735"/>
      <c r="FRY324" s="2735"/>
      <c r="FRZ324" s="2735"/>
      <c r="FSA324" s="2735"/>
      <c r="FSB324" s="2735"/>
      <c r="FSC324" s="2735"/>
      <c r="FSD324" s="2735"/>
      <c r="FSE324" s="2735"/>
      <c r="FSF324" s="2735"/>
      <c r="FSG324" s="2735"/>
      <c r="FSH324" s="2735"/>
      <c r="FSI324" s="2735"/>
      <c r="FSJ324" s="2735"/>
      <c r="FSK324" s="2735"/>
      <c r="FSL324" s="2735"/>
      <c r="FSM324" s="2735"/>
      <c r="FSN324" s="2735"/>
      <c r="FSO324" s="2735"/>
      <c r="FSP324" s="2735"/>
      <c r="FSQ324" s="2735"/>
      <c r="FSR324" s="2735"/>
      <c r="FSS324" s="2735"/>
      <c r="FST324" s="2735"/>
      <c r="FSU324" s="2735"/>
      <c r="FSV324" s="2735"/>
      <c r="FSW324" s="2735"/>
      <c r="FSX324" s="2735"/>
      <c r="FSY324" s="2735"/>
      <c r="FSZ324" s="2735"/>
      <c r="FTA324" s="2735"/>
      <c r="FTB324" s="2735"/>
      <c r="FTC324" s="2735"/>
      <c r="FTD324" s="2735"/>
      <c r="FTE324" s="2735"/>
      <c r="FTF324" s="2735"/>
      <c r="FTG324" s="2735"/>
      <c r="FTH324" s="2735"/>
      <c r="FTI324" s="2735"/>
      <c r="FTJ324" s="2735"/>
      <c r="FTK324" s="2735"/>
      <c r="FTL324" s="2735"/>
      <c r="FTM324" s="2735"/>
      <c r="FTN324" s="2735"/>
      <c r="FTO324" s="2735"/>
      <c r="FTP324" s="2735"/>
      <c r="FTQ324" s="2735"/>
      <c r="FTR324" s="2735"/>
      <c r="FTS324" s="2735"/>
      <c r="FTT324" s="2735"/>
      <c r="FTU324" s="2735"/>
      <c r="FTV324" s="2735"/>
      <c r="FTW324" s="2735"/>
      <c r="FTX324" s="2735"/>
      <c r="FTY324" s="2735"/>
      <c r="FTZ324" s="2735"/>
      <c r="FUA324" s="2735"/>
      <c r="FUB324" s="2735"/>
      <c r="FUC324" s="2735"/>
      <c r="FUD324" s="2735"/>
      <c r="FUE324" s="2735"/>
      <c r="FUF324" s="2735"/>
      <c r="FUG324" s="2735"/>
      <c r="FUH324" s="2735"/>
      <c r="FUI324" s="2735"/>
      <c r="FUJ324" s="2735"/>
      <c r="FUK324" s="2735"/>
      <c r="FUL324" s="2735"/>
      <c r="FUM324" s="2735"/>
      <c r="FUN324" s="2735"/>
      <c r="FUO324" s="2735"/>
      <c r="FUP324" s="2735"/>
      <c r="FUQ324" s="2735"/>
      <c r="FUR324" s="2735"/>
      <c r="FUS324" s="2735"/>
      <c r="FUT324" s="2735"/>
      <c r="FUU324" s="2735"/>
      <c r="FUV324" s="2735"/>
      <c r="FUW324" s="2735"/>
      <c r="FUX324" s="2735"/>
      <c r="FUY324" s="2735"/>
      <c r="FUZ324" s="2735"/>
      <c r="FVA324" s="2735"/>
      <c r="FVB324" s="2735"/>
      <c r="FVC324" s="2735"/>
      <c r="FVD324" s="2735"/>
      <c r="FVE324" s="2735"/>
      <c r="FVF324" s="2735"/>
      <c r="FVG324" s="2735"/>
      <c r="FVH324" s="2735"/>
      <c r="FVI324" s="2735"/>
      <c r="FVJ324" s="2735"/>
      <c r="FVK324" s="2735"/>
      <c r="FVL324" s="2735"/>
      <c r="FVM324" s="2735"/>
      <c r="FVN324" s="2735"/>
      <c r="FVO324" s="2735"/>
      <c r="FVP324" s="2735"/>
      <c r="FVQ324" s="2735"/>
      <c r="FVR324" s="2735"/>
      <c r="FVS324" s="2735"/>
      <c r="FVT324" s="2735"/>
      <c r="FVU324" s="2735"/>
      <c r="FVV324" s="2735"/>
      <c r="FVW324" s="2735"/>
      <c r="FVX324" s="2735"/>
      <c r="FVY324" s="2735"/>
      <c r="FVZ324" s="2735"/>
      <c r="FWA324" s="2735"/>
      <c r="FWB324" s="2735"/>
      <c r="FWC324" s="2735"/>
      <c r="FWD324" s="2735"/>
      <c r="FWE324" s="2735"/>
      <c r="FWF324" s="2735"/>
      <c r="FWG324" s="2735"/>
      <c r="FWH324" s="2735"/>
      <c r="FWI324" s="2735"/>
      <c r="FWJ324" s="2735"/>
      <c r="FWK324" s="2735"/>
      <c r="FWL324" s="2735"/>
      <c r="FWM324" s="2735"/>
      <c r="FWN324" s="2735"/>
      <c r="FWO324" s="2735"/>
      <c r="FWP324" s="2735"/>
      <c r="FWQ324" s="2735"/>
      <c r="FWR324" s="2735"/>
      <c r="FWS324" s="2735"/>
      <c r="FWT324" s="2735"/>
      <c r="FWU324" s="2735"/>
      <c r="FWV324" s="2735"/>
      <c r="FWW324" s="2735"/>
      <c r="FWX324" s="2735"/>
      <c r="FWY324" s="2735"/>
      <c r="FWZ324" s="2735"/>
      <c r="FXA324" s="2735"/>
      <c r="FXB324" s="2735"/>
      <c r="FXC324" s="2735"/>
      <c r="FXD324" s="2735"/>
      <c r="FXE324" s="2735"/>
      <c r="FXF324" s="2735"/>
      <c r="FXG324" s="2735"/>
      <c r="FXH324" s="2735"/>
      <c r="FXI324" s="2735"/>
      <c r="FXJ324" s="2735"/>
      <c r="FXK324" s="2735"/>
      <c r="FXL324" s="2735"/>
      <c r="FXM324" s="2735"/>
      <c r="FXN324" s="2735"/>
      <c r="FXO324" s="2735"/>
      <c r="FXP324" s="2735"/>
      <c r="FXQ324" s="2735"/>
      <c r="FXR324" s="2735"/>
      <c r="FXS324" s="2735"/>
      <c r="FXT324" s="2735"/>
      <c r="FXU324" s="2735"/>
      <c r="FXV324" s="2735"/>
      <c r="FXW324" s="2735"/>
      <c r="FXX324" s="2735"/>
      <c r="FXY324" s="2735"/>
      <c r="FXZ324" s="2735"/>
      <c r="FYA324" s="2735"/>
      <c r="FYB324" s="2735"/>
      <c r="FYC324" s="2735"/>
      <c r="FYD324" s="2735"/>
      <c r="FYE324" s="2735"/>
      <c r="FYF324" s="2735"/>
      <c r="FYG324" s="2735"/>
      <c r="FYH324" s="2735"/>
      <c r="FYI324" s="2735"/>
      <c r="FYJ324" s="2735"/>
      <c r="FYK324" s="2735"/>
      <c r="FYL324" s="2735"/>
      <c r="FYM324" s="2735"/>
      <c r="FYN324" s="2735"/>
      <c r="FYO324" s="2735"/>
      <c r="FYP324" s="2735"/>
      <c r="FYQ324" s="2735"/>
      <c r="FYR324" s="2735"/>
      <c r="FYS324" s="2735"/>
      <c r="FYT324" s="2735"/>
      <c r="FYU324" s="2735"/>
      <c r="FYV324" s="2735"/>
      <c r="FYW324" s="2735"/>
      <c r="FYX324" s="2735"/>
      <c r="FYY324" s="2735"/>
      <c r="FYZ324" s="2735"/>
      <c r="FZA324" s="2735"/>
      <c r="FZB324" s="2735"/>
      <c r="FZC324" s="2735"/>
      <c r="FZD324" s="2735"/>
      <c r="FZE324" s="2735"/>
      <c r="FZF324" s="2735"/>
      <c r="FZG324" s="2735"/>
      <c r="FZH324" s="2735"/>
      <c r="FZI324" s="2735"/>
      <c r="FZJ324" s="2735"/>
      <c r="FZK324" s="2735"/>
      <c r="FZL324" s="2735"/>
      <c r="FZM324" s="2735"/>
      <c r="FZN324" s="2735"/>
      <c r="FZO324" s="2735"/>
      <c r="FZP324" s="2735"/>
      <c r="FZQ324" s="2735"/>
      <c r="FZR324" s="2735"/>
      <c r="FZS324" s="2735"/>
      <c r="FZT324" s="2735"/>
      <c r="FZU324" s="2735"/>
      <c r="FZV324" s="2735"/>
      <c r="FZW324" s="2735"/>
      <c r="FZX324" s="2735"/>
      <c r="FZY324" s="2735"/>
      <c r="FZZ324" s="2735"/>
      <c r="GAA324" s="2735"/>
      <c r="GAB324" s="2735"/>
      <c r="GAC324" s="2735"/>
      <c r="GAD324" s="2735"/>
      <c r="GAE324" s="2735"/>
      <c r="GAF324" s="2735"/>
      <c r="GAG324" s="2735"/>
      <c r="GAH324" s="2735"/>
      <c r="GAI324" s="2735"/>
      <c r="GAJ324" s="2735"/>
      <c r="GAK324" s="2735"/>
      <c r="GAL324" s="2735"/>
      <c r="GAM324" s="2735"/>
      <c r="GAN324" s="2735"/>
      <c r="GAO324" s="2735"/>
      <c r="GAP324" s="2735"/>
      <c r="GAQ324" s="2735"/>
      <c r="GAR324" s="2735"/>
      <c r="GAS324" s="2735"/>
      <c r="GAT324" s="2735"/>
      <c r="GAU324" s="2735"/>
      <c r="GAV324" s="2735"/>
      <c r="GAW324" s="2735"/>
      <c r="GAX324" s="2735"/>
      <c r="GAY324" s="2735"/>
      <c r="GAZ324" s="2735"/>
      <c r="GBA324" s="2735"/>
      <c r="GBB324" s="2735"/>
      <c r="GBC324" s="2735"/>
      <c r="GBD324" s="2735"/>
      <c r="GBE324" s="2735"/>
      <c r="GBF324" s="2735"/>
      <c r="GBG324" s="2735"/>
      <c r="GBH324" s="2735"/>
      <c r="GBI324" s="2735"/>
      <c r="GBJ324" s="2735"/>
      <c r="GBK324" s="2735"/>
      <c r="GBL324" s="2735"/>
      <c r="GBM324" s="2735"/>
      <c r="GBN324" s="2735"/>
      <c r="GBO324" s="2735"/>
      <c r="GBP324" s="2735"/>
      <c r="GBQ324" s="2735"/>
      <c r="GBR324" s="2735"/>
      <c r="GBS324" s="2735"/>
      <c r="GBT324" s="2735"/>
      <c r="GBU324" s="2735"/>
      <c r="GBV324" s="2735"/>
      <c r="GBW324" s="2735"/>
      <c r="GBX324" s="2735"/>
      <c r="GBY324" s="2735"/>
      <c r="GBZ324" s="2735"/>
      <c r="GCA324" s="2735"/>
      <c r="GCB324" s="2735"/>
      <c r="GCC324" s="2735"/>
      <c r="GCD324" s="2735"/>
      <c r="GCE324" s="2735"/>
      <c r="GCF324" s="2735"/>
      <c r="GCG324" s="2735"/>
      <c r="GCH324" s="2735"/>
      <c r="GCI324" s="2735"/>
      <c r="GCJ324" s="2735"/>
      <c r="GCK324" s="2735"/>
      <c r="GCL324" s="2735"/>
      <c r="GCM324" s="2735"/>
      <c r="GCN324" s="2735"/>
      <c r="GCO324" s="2735"/>
      <c r="GCP324" s="2735"/>
      <c r="GCQ324" s="2735"/>
      <c r="GCR324" s="2735"/>
      <c r="GCS324" s="2735"/>
      <c r="GCT324" s="2735"/>
      <c r="GCU324" s="2735"/>
      <c r="GCV324" s="2735"/>
      <c r="GCW324" s="2735"/>
      <c r="GCX324" s="2735"/>
      <c r="GCY324" s="2735"/>
      <c r="GCZ324" s="2735"/>
      <c r="GDA324" s="2735"/>
      <c r="GDB324" s="2735"/>
      <c r="GDC324" s="2735"/>
      <c r="GDD324" s="2735"/>
      <c r="GDE324" s="2735"/>
      <c r="GDF324" s="2735"/>
      <c r="GDG324" s="2735"/>
      <c r="GDH324" s="2735"/>
      <c r="GDI324" s="2735"/>
      <c r="GDJ324" s="2735"/>
      <c r="GDK324" s="2735"/>
      <c r="GDL324" s="2735"/>
      <c r="GDM324" s="2735"/>
      <c r="GDN324" s="2735"/>
      <c r="GDO324" s="2735"/>
      <c r="GDP324" s="2735"/>
      <c r="GDQ324" s="2735"/>
      <c r="GDR324" s="2735"/>
      <c r="GDS324" s="2735"/>
      <c r="GDT324" s="2735"/>
      <c r="GDU324" s="2735"/>
      <c r="GDV324" s="2735"/>
      <c r="GDW324" s="2735"/>
      <c r="GDX324" s="2735"/>
      <c r="GDY324" s="2735"/>
      <c r="GDZ324" s="2735"/>
      <c r="GEA324" s="2735"/>
      <c r="GEB324" s="2735"/>
      <c r="GEC324" s="2735"/>
      <c r="GED324" s="2735"/>
      <c r="GEE324" s="2735"/>
      <c r="GEF324" s="2735"/>
      <c r="GEG324" s="2735"/>
      <c r="GEH324" s="2735"/>
      <c r="GEI324" s="2735"/>
      <c r="GEJ324" s="2735"/>
      <c r="GEK324" s="2735"/>
      <c r="GEL324" s="2735"/>
      <c r="GEM324" s="2735"/>
      <c r="GEN324" s="2735"/>
      <c r="GEO324" s="2735"/>
      <c r="GEP324" s="2735"/>
      <c r="GEQ324" s="2735"/>
      <c r="GER324" s="2735"/>
      <c r="GES324" s="2735"/>
      <c r="GET324" s="2735"/>
      <c r="GEU324" s="2735"/>
      <c r="GEV324" s="2735"/>
      <c r="GEW324" s="2735"/>
      <c r="GEX324" s="2735"/>
      <c r="GEY324" s="2735"/>
      <c r="GEZ324" s="2735"/>
      <c r="GFA324" s="2735"/>
      <c r="GFB324" s="2735"/>
      <c r="GFC324" s="2735"/>
      <c r="GFD324" s="2735"/>
      <c r="GFE324" s="2735"/>
      <c r="GFF324" s="2735"/>
      <c r="GFG324" s="2735"/>
      <c r="GFH324" s="2735"/>
      <c r="GFI324" s="2735"/>
      <c r="GFJ324" s="2735"/>
      <c r="GFK324" s="2735"/>
      <c r="GFL324" s="2735"/>
      <c r="GFM324" s="2735"/>
      <c r="GFN324" s="2735"/>
      <c r="GFO324" s="2735"/>
      <c r="GFP324" s="2735"/>
      <c r="GFQ324" s="2735"/>
      <c r="GFR324" s="2735"/>
      <c r="GFS324" s="2735"/>
      <c r="GFT324" s="2735"/>
      <c r="GFU324" s="2735"/>
      <c r="GFV324" s="2735"/>
      <c r="GFW324" s="2735"/>
      <c r="GFX324" s="2735"/>
      <c r="GFY324" s="2735"/>
      <c r="GFZ324" s="2735"/>
      <c r="GGA324" s="2735"/>
      <c r="GGB324" s="2735"/>
      <c r="GGC324" s="2735"/>
      <c r="GGD324" s="2735"/>
      <c r="GGE324" s="2735"/>
      <c r="GGF324" s="2735"/>
      <c r="GGG324" s="2735"/>
      <c r="GGH324" s="2735"/>
      <c r="GGI324" s="2735"/>
      <c r="GGJ324" s="2735"/>
      <c r="GGK324" s="2735"/>
      <c r="GGL324" s="2735"/>
      <c r="GGM324" s="2735"/>
      <c r="GGN324" s="2735"/>
      <c r="GGO324" s="2735"/>
      <c r="GGP324" s="2735"/>
      <c r="GGQ324" s="2735"/>
      <c r="GGR324" s="2735"/>
      <c r="GGS324" s="2735"/>
      <c r="GGT324" s="2735"/>
      <c r="GGU324" s="2735"/>
      <c r="GGV324" s="2735"/>
      <c r="GGW324" s="2735"/>
      <c r="GGX324" s="2735"/>
      <c r="GGY324" s="2735"/>
      <c r="GGZ324" s="2735"/>
      <c r="GHA324" s="2735"/>
      <c r="GHB324" s="2735"/>
      <c r="GHC324" s="2735"/>
      <c r="GHD324" s="2735"/>
      <c r="GHE324" s="2735"/>
      <c r="GHF324" s="2735"/>
      <c r="GHG324" s="2735"/>
      <c r="GHH324" s="2735"/>
      <c r="GHI324" s="2735"/>
      <c r="GHJ324" s="2735"/>
      <c r="GHK324" s="2735"/>
      <c r="GHL324" s="2735"/>
      <c r="GHM324" s="2735"/>
      <c r="GHN324" s="2735"/>
      <c r="GHO324" s="2735"/>
      <c r="GHP324" s="2735"/>
      <c r="GHQ324" s="2735"/>
      <c r="GHR324" s="2735"/>
      <c r="GHS324" s="2735"/>
      <c r="GHT324" s="2735"/>
      <c r="GHU324" s="2735"/>
      <c r="GHV324" s="2735"/>
      <c r="GHW324" s="2735"/>
      <c r="GHX324" s="2735"/>
      <c r="GHY324" s="2735"/>
      <c r="GHZ324" s="2735"/>
      <c r="GIA324" s="2735"/>
      <c r="GIB324" s="2735"/>
      <c r="GIC324" s="2735"/>
      <c r="GID324" s="2735"/>
      <c r="GIE324" s="2735"/>
      <c r="GIF324" s="2735"/>
      <c r="GIG324" s="2735"/>
      <c r="GIH324" s="2735"/>
      <c r="GII324" s="2735"/>
      <c r="GIJ324" s="2735"/>
      <c r="GIK324" s="2735"/>
      <c r="GIL324" s="2735"/>
      <c r="GIM324" s="2735"/>
      <c r="GIN324" s="2735"/>
      <c r="GIO324" s="2735"/>
      <c r="GIP324" s="2735"/>
      <c r="GIQ324" s="2735"/>
      <c r="GIR324" s="2735"/>
      <c r="GIS324" s="2735"/>
      <c r="GIT324" s="2735"/>
      <c r="GIU324" s="2735"/>
      <c r="GIV324" s="2735"/>
      <c r="GIW324" s="2735"/>
      <c r="GIX324" s="2735"/>
      <c r="GIY324" s="2735"/>
      <c r="GIZ324" s="2735"/>
      <c r="GJA324" s="2735"/>
      <c r="GJB324" s="2735"/>
      <c r="GJC324" s="2735"/>
      <c r="GJD324" s="2735"/>
      <c r="GJE324" s="2735"/>
      <c r="GJF324" s="2735"/>
      <c r="GJG324" s="2735"/>
      <c r="GJH324" s="2735"/>
      <c r="GJI324" s="2735"/>
      <c r="GJJ324" s="2735"/>
      <c r="GJK324" s="2735"/>
      <c r="GJL324" s="2735"/>
      <c r="GJM324" s="2735"/>
      <c r="GJN324" s="2735"/>
      <c r="GJO324" s="2735"/>
      <c r="GJP324" s="2735"/>
      <c r="GJQ324" s="2735"/>
      <c r="GJR324" s="2735"/>
      <c r="GJS324" s="2735"/>
      <c r="GJT324" s="2735"/>
      <c r="GJU324" s="2735"/>
      <c r="GJV324" s="2735"/>
      <c r="GJW324" s="2735"/>
      <c r="GJX324" s="2735"/>
      <c r="GJY324" s="2735"/>
      <c r="GJZ324" s="2735"/>
      <c r="GKA324" s="2735"/>
      <c r="GKB324" s="2735"/>
      <c r="GKC324" s="2735"/>
      <c r="GKD324" s="2735"/>
      <c r="GKE324" s="2735"/>
      <c r="GKF324" s="2735"/>
      <c r="GKG324" s="2735"/>
      <c r="GKH324" s="2735"/>
      <c r="GKI324" s="2735"/>
      <c r="GKJ324" s="2735"/>
      <c r="GKK324" s="2735"/>
      <c r="GKL324" s="2735"/>
      <c r="GKM324" s="2735"/>
      <c r="GKN324" s="2735"/>
      <c r="GKO324" s="2735"/>
      <c r="GKP324" s="2735"/>
      <c r="GKQ324" s="2735"/>
      <c r="GKR324" s="2735"/>
      <c r="GKS324" s="2735"/>
      <c r="GKT324" s="2735"/>
      <c r="GKU324" s="2735"/>
      <c r="GKV324" s="2735"/>
      <c r="GKW324" s="2735"/>
      <c r="GKX324" s="2735"/>
      <c r="GKY324" s="2735"/>
      <c r="GKZ324" s="2735"/>
      <c r="GLA324" s="2735"/>
      <c r="GLB324" s="2735"/>
      <c r="GLC324" s="2735"/>
      <c r="GLD324" s="2735"/>
      <c r="GLE324" s="2735"/>
      <c r="GLF324" s="2735"/>
      <c r="GLG324" s="2735"/>
      <c r="GLH324" s="2735"/>
      <c r="GLI324" s="2735"/>
      <c r="GLJ324" s="2735"/>
      <c r="GLK324" s="2735"/>
      <c r="GLL324" s="2735"/>
      <c r="GLM324" s="2735"/>
      <c r="GLN324" s="2735"/>
      <c r="GLO324" s="2735"/>
      <c r="GLP324" s="2735"/>
      <c r="GLQ324" s="2735"/>
      <c r="GLR324" s="2735"/>
      <c r="GLS324" s="2735"/>
      <c r="GLT324" s="2735"/>
      <c r="GLU324" s="2735"/>
      <c r="GLV324" s="2735"/>
      <c r="GLW324" s="2735"/>
      <c r="GLX324" s="2735"/>
      <c r="GLY324" s="2735"/>
      <c r="GLZ324" s="2735"/>
      <c r="GMA324" s="2735"/>
      <c r="GMB324" s="2735"/>
      <c r="GMC324" s="2735"/>
      <c r="GMD324" s="2735"/>
      <c r="GME324" s="2735"/>
      <c r="GMF324" s="2735"/>
      <c r="GMG324" s="2735"/>
      <c r="GMH324" s="2735"/>
      <c r="GMI324" s="2735"/>
      <c r="GMJ324" s="2735"/>
      <c r="GMK324" s="2735"/>
      <c r="GML324" s="2735"/>
      <c r="GMM324" s="2735"/>
      <c r="GMN324" s="2735"/>
      <c r="GMO324" s="2735"/>
      <c r="GMP324" s="2735"/>
      <c r="GMQ324" s="2735"/>
      <c r="GMR324" s="2735"/>
      <c r="GMS324" s="2735"/>
      <c r="GMT324" s="2735"/>
      <c r="GMU324" s="2735"/>
      <c r="GMV324" s="2735"/>
      <c r="GMW324" s="2735"/>
      <c r="GMX324" s="2735"/>
      <c r="GMY324" s="2735"/>
      <c r="GMZ324" s="2735"/>
      <c r="GNA324" s="2735"/>
      <c r="GNB324" s="2735"/>
      <c r="GNC324" s="2735"/>
      <c r="GND324" s="2735"/>
      <c r="GNE324" s="2735"/>
      <c r="GNF324" s="2735"/>
      <c r="GNG324" s="2735"/>
      <c r="GNH324" s="2735"/>
      <c r="GNI324" s="2735"/>
      <c r="GNJ324" s="2735"/>
      <c r="GNK324" s="2735"/>
      <c r="GNL324" s="2735"/>
      <c r="GNM324" s="2735"/>
      <c r="GNN324" s="2735"/>
      <c r="GNO324" s="2735"/>
      <c r="GNP324" s="2735"/>
      <c r="GNQ324" s="2735"/>
      <c r="GNR324" s="2735"/>
      <c r="GNS324" s="2735"/>
      <c r="GNT324" s="2735"/>
      <c r="GNU324" s="2735"/>
      <c r="GNV324" s="2735"/>
      <c r="GNW324" s="2735"/>
      <c r="GNX324" s="2735"/>
      <c r="GNY324" s="2735"/>
      <c r="GNZ324" s="2735"/>
      <c r="GOA324" s="2735"/>
      <c r="GOB324" s="2735"/>
      <c r="GOC324" s="2735"/>
      <c r="GOD324" s="2735"/>
      <c r="GOE324" s="2735"/>
      <c r="GOF324" s="2735"/>
      <c r="GOG324" s="2735"/>
      <c r="GOH324" s="2735"/>
      <c r="GOI324" s="2735"/>
      <c r="GOJ324" s="2735"/>
      <c r="GOK324" s="2735"/>
      <c r="GOL324" s="2735"/>
      <c r="GOM324" s="2735"/>
      <c r="GON324" s="2735"/>
      <c r="GOO324" s="2735"/>
      <c r="GOP324" s="2735"/>
      <c r="GOQ324" s="2735"/>
      <c r="GOR324" s="2735"/>
      <c r="GOS324" s="2735"/>
      <c r="GOT324" s="2735"/>
      <c r="GOU324" s="2735"/>
      <c r="GOV324" s="2735"/>
      <c r="GOW324" s="2735"/>
      <c r="GOX324" s="2735"/>
      <c r="GOY324" s="2735"/>
      <c r="GOZ324" s="2735"/>
      <c r="GPA324" s="2735"/>
      <c r="GPB324" s="2735"/>
      <c r="GPC324" s="2735"/>
      <c r="GPD324" s="2735"/>
      <c r="GPE324" s="2735"/>
      <c r="GPF324" s="2735"/>
      <c r="GPG324" s="2735"/>
      <c r="GPH324" s="2735"/>
      <c r="GPI324" s="2735"/>
      <c r="GPJ324" s="2735"/>
      <c r="GPK324" s="2735"/>
      <c r="GPL324" s="2735"/>
      <c r="GPM324" s="2735"/>
      <c r="GPN324" s="2735"/>
      <c r="GPO324" s="2735"/>
      <c r="GPP324" s="2735"/>
      <c r="GPQ324" s="2735"/>
      <c r="GPR324" s="2735"/>
      <c r="GPS324" s="2735"/>
      <c r="GPT324" s="2735"/>
      <c r="GPU324" s="2735"/>
      <c r="GPV324" s="2735"/>
      <c r="GPW324" s="2735"/>
      <c r="GPX324" s="2735"/>
      <c r="GPY324" s="2735"/>
      <c r="GPZ324" s="2735"/>
      <c r="GQA324" s="2735"/>
      <c r="GQB324" s="2735"/>
      <c r="GQC324" s="2735"/>
      <c r="GQD324" s="2735"/>
      <c r="GQE324" s="2735"/>
      <c r="GQF324" s="2735"/>
      <c r="GQG324" s="2735"/>
      <c r="GQH324" s="2735"/>
      <c r="GQI324" s="2735"/>
      <c r="GQJ324" s="2735"/>
      <c r="GQK324" s="2735"/>
      <c r="GQL324" s="2735"/>
      <c r="GQM324" s="2735"/>
      <c r="GQN324" s="2735"/>
      <c r="GQO324" s="2735"/>
      <c r="GQP324" s="2735"/>
      <c r="GQQ324" s="2735"/>
      <c r="GQR324" s="2735"/>
      <c r="GQS324" s="2735"/>
      <c r="GQT324" s="2735"/>
      <c r="GQU324" s="2735"/>
      <c r="GQV324" s="2735"/>
      <c r="GQW324" s="2735"/>
      <c r="GQX324" s="2735"/>
      <c r="GQY324" s="2735"/>
      <c r="GQZ324" s="2735"/>
      <c r="GRA324" s="2735"/>
      <c r="GRB324" s="2735"/>
      <c r="GRC324" s="2735"/>
      <c r="GRD324" s="2735"/>
      <c r="GRE324" s="2735"/>
      <c r="GRF324" s="2735"/>
      <c r="GRG324" s="2735"/>
      <c r="GRH324" s="2735"/>
      <c r="GRI324" s="2735"/>
      <c r="GRJ324" s="2735"/>
      <c r="GRK324" s="2735"/>
      <c r="GRL324" s="2735"/>
      <c r="GRM324" s="2735"/>
      <c r="GRN324" s="2735"/>
      <c r="GRO324" s="2735"/>
      <c r="GRP324" s="2735"/>
      <c r="GRQ324" s="2735"/>
      <c r="GRR324" s="2735"/>
      <c r="GRS324" s="2735"/>
      <c r="GRT324" s="2735"/>
      <c r="GRU324" s="2735"/>
      <c r="GRV324" s="2735"/>
      <c r="GRW324" s="2735"/>
      <c r="GRX324" s="2735"/>
      <c r="GRY324" s="2735"/>
      <c r="GRZ324" s="2735"/>
      <c r="GSA324" s="2735"/>
      <c r="GSB324" s="2735"/>
      <c r="GSC324" s="2735"/>
      <c r="GSD324" s="2735"/>
      <c r="GSE324" s="2735"/>
      <c r="GSF324" s="2735"/>
      <c r="GSG324" s="2735"/>
      <c r="GSH324" s="2735"/>
      <c r="GSI324" s="2735"/>
      <c r="GSJ324" s="2735"/>
      <c r="GSK324" s="2735"/>
      <c r="GSL324" s="2735"/>
      <c r="GSM324" s="2735"/>
      <c r="GSN324" s="2735"/>
      <c r="GSO324" s="2735"/>
      <c r="GSP324" s="2735"/>
      <c r="GSQ324" s="2735"/>
      <c r="GSR324" s="2735"/>
      <c r="GSS324" s="2735"/>
      <c r="GST324" s="2735"/>
      <c r="GSU324" s="2735"/>
      <c r="GSV324" s="2735"/>
      <c r="GSW324" s="2735"/>
      <c r="GSX324" s="2735"/>
      <c r="GSY324" s="2735"/>
      <c r="GSZ324" s="2735"/>
      <c r="GTA324" s="2735"/>
      <c r="GTB324" s="2735"/>
      <c r="GTC324" s="2735"/>
      <c r="GTD324" s="2735"/>
      <c r="GTE324" s="2735"/>
      <c r="GTF324" s="2735"/>
      <c r="GTG324" s="2735"/>
      <c r="GTH324" s="2735"/>
      <c r="GTI324" s="2735"/>
      <c r="GTJ324" s="2735"/>
      <c r="GTK324" s="2735"/>
      <c r="GTL324" s="2735"/>
      <c r="GTM324" s="2735"/>
      <c r="GTN324" s="2735"/>
      <c r="GTO324" s="2735"/>
      <c r="GTP324" s="2735"/>
      <c r="GTQ324" s="2735"/>
      <c r="GTR324" s="2735"/>
      <c r="GTS324" s="2735"/>
      <c r="GTT324" s="2735"/>
      <c r="GTU324" s="2735"/>
      <c r="GTV324" s="2735"/>
      <c r="GTW324" s="2735"/>
      <c r="GTX324" s="2735"/>
      <c r="GTY324" s="2735"/>
      <c r="GTZ324" s="2735"/>
      <c r="GUA324" s="2735"/>
      <c r="GUB324" s="2735"/>
      <c r="GUC324" s="2735"/>
      <c r="GUD324" s="2735"/>
      <c r="GUE324" s="2735"/>
      <c r="GUF324" s="2735"/>
      <c r="GUG324" s="2735"/>
      <c r="GUH324" s="2735"/>
      <c r="GUI324" s="2735"/>
      <c r="GUJ324" s="2735"/>
      <c r="GUK324" s="2735"/>
      <c r="GUL324" s="2735"/>
      <c r="GUM324" s="2735"/>
      <c r="GUN324" s="2735"/>
      <c r="GUO324" s="2735"/>
      <c r="GUP324" s="2735"/>
      <c r="GUQ324" s="2735"/>
      <c r="GUR324" s="2735"/>
      <c r="GUS324" s="2735"/>
      <c r="GUT324" s="2735"/>
      <c r="GUU324" s="2735"/>
      <c r="GUV324" s="2735"/>
      <c r="GUW324" s="2735"/>
      <c r="GUX324" s="2735"/>
      <c r="GUY324" s="2735"/>
      <c r="GUZ324" s="2735"/>
      <c r="GVA324" s="2735"/>
      <c r="GVB324" s="2735"/>
      <c r="GVC324" s="2735"/>
      <c r="GVD324" s="2735"/>
      <c r="GVE324" s="2735"/>
      <c r="GVF324" s="2735"/>
      <c r="GVG324" s="2735"/>
      <c r="GVH324" s="2735"/>
      <c r="GVI324" s="2735"/>
      <c r="GVJ324" s="2735"/>
      <c r="GVK324" s="2735"/>
      <c r="GVL324" s="2735"/>
      <c r="GVM324" s="2735"/>
      <c r="GVN324" s="2735"/>
      <c r="GVO324" s="2735"/>
      <c r="GVP324" s="2735"/>
      <c r="GVQ324" s="2735"/>
      <c r="GVR324" s="2735"/>
      <c r="GVS324" s="2735"/>
      <c r="GVT324" s="2735"/>
      <c r="GVU324" s="2735"/>
      <c r="GVV324" s="2735"/>
      <c r="GVW324" s="2735"/>
      <c r="GVX324" s="2735"/>
      <c r="GVY324" s="2735"/>
      <c r="GVZ324" s="2735"/>
      <c r="GWA324" s="2735"/>
      <c r="GWB324" s="2735"/>
      <c r="GWC324" s="2735"/>
      <c r="GWD324" s="2735"/>
      <c r="GWE324" s="2735"/>
      <c r="GWF324" s="2735"/>
      <c r="GWG324" s="2735"/>
      <c r="GWH324" s="2735"/>
      <c r="GWI324" s="2735"/>
      <c r="GWJ324" s="2735"/>
      <c r="GWK324" s="2735"/>
      <c r="GWL324" s="2735"/>
      <c r="GWM324" s="2735"/>
      <c r="GWN324" s="2735"/>
      <c r="GWO324" s="2735"/>
      <c r="GWP324" s="2735"/>
      <c r="GWQ324" s="2735"/>
      <c r="GWR324" s="2735"/>
      <c r="GWS324" s="2735"/>
      <c r="GWT324" s="2735"/>
      <c r="GWU324" s="2735"/>
      <c r="GWV324" s="2735"/>
      <c r="GWW324" s="2735"/>
      <c r="GWX324" s="2735"/>
      <c r="GWY324" s="2735"/>
      <c r="GWZ324" s="2735"/>
      <c r="GXA324" s="2735"/>
      <c r="GXB324" s="2735"/>
      <c r="GXC324" s="2735"/>
      <c r="GXD324" s="2735"/>
      <c r="GXE324" s="2735"/>
      <c r="GXF324" s="2735"/>
      <c r="GXG324" s="2735"/>
      <c r="GXH324" s="2735"/>
      <c r="GXI324" s="2735"/>
      <c r="GXJ324" s="2735"/>
      <c r="GXK324" s="2735"/>
      <c r="GXL324" s="2735"/>
      <c r="GXM324" s="2735"/>
      <c r="GXN324" s="2735"/>
      <c r="GXO324" s="2735"/>
      <c r="GXP324" s="2735"/>
      <c r="GXQ324" s="2735"/>
      <c r="GXR324" s="2735"/>
      <c r="GXS324" s="2735"/>
      <c r="GXT324" s="2735"/>
      <c r="GXU324" s="2735"/>
      <c r="GXV324" s="2735"/>
      <c r="GXW324" s="2735"/>
      <c r="GXX324" s="2735"/>
      <c r="GXY324" s="2735"/>
      <c r="GXZ324" s="2735"/>
      <c r="GYA324" s="2735"/>
      <c r="GYB324" s="2735"/>
      <c r="GYC324" s="2735"/>
      <c r="GYD324" s="2735"/>
      <c r="GYE324" s="2735"/>
      <c r="GYF324" s="2735"/>
      <c r="GYG324" s="2735"/>
      <c r="GYH324" s="2735"/>
      <c r="GYI324" s="2735"/>
      <c r="GYJ324" s="2735"/>
      <c r="GYK324" s="2735"/>
      <c r="GYL324" s="2735"/>
      <c r="GYM324" s="2735"/>
      <c r="GYN324" s="2735"/>
      <c r="GYO324" s="2735"/>
      <c r="GYP324" s="2735"/>
      <c r="GYQ324" s="2735"/>
      <c r="GYR324" s="2735"/>
      <c r="GYS324" s="2735"/>
      <c r="GYT324" s="2735"/>
      <c r="GYU324" s="2735"/>
      <c r="GYV324" s="2735"/>
      <c r="GYW324" s="2735"/>
      <c r="GYX324" s="2735"/>
      <c r="GYY324" s="2735"/>
      <c r="GYZ324" s="2735"/>
      <c r="GZA324" s="2735"/>
      <c r="GZB324" s="2735"/>
      <c r="GZC324" s="2735"/>
      <c r="GZD324" s="2735"/>
      <c r="GZE324" s="2735"/>
      <c r="GZF324" s="2735"/>
      <c r="GZG324" s="2735"/>
      <c r="GZH324" s="2735"/>
      <c r="GZI324" s="2735"/>
      <c r="GZJ324" s="2735"/>
      <c r="GZK324" s="2735"/>
      <c r="GZL324" s="2735"/>
      <c r="GZM324" s="2735"/>
      <c r="GZN324" s="2735"/>
      <c r="GZO324" s="2735"/>
      <c r="GZP324" s="2735"/>
      <c r="GZQ324" s="2735"/>
      <c r="GZR324" s="2735"/>
      <c r="GZS324" s="2735"/>
      <c r="GZT324" s="2735"/>
      <c r="GZU324" s="2735"/>
      <c r="GZV324" s="2735"/>
      <c r="GZW324" s="2735"/>
      <c r="GZX324" s="2735"/>
      <c r="GZY324" s="2735"/>
      <c r="GZZ324" s="2735"/>
      <c r="HAA324" s="2735"/>
      <c r="HAB324" s="2735"/>
      <c r="HAC324" s="2735"/>
      <c r="HAD324" s="2735"/>
      <c r="HAE324" s="2735"/>
      <c r="HAF324" s="2735"/>
      <c r="HAG324" s="2735"/>
      <c r="HAH324" s="2735"/>
      <c r="HAI324" s="2735"/>
      <c r="HAJ324" s="2735"/>
      <c r="HAK324" s="2735"/>
      <c r="HAL324" s="2735"/>
      <c r="HAM324" s="2735"/>
      <c r="HAN324" s="2735"/>
      <c r="HAO324" s="2735"/>
      <c r="HAP324" s="2735"/>
      <c r="HAQ324" s="2735"/>
      <c r="HAR324" s="2735"/>
      <c r="HAS324" s="2735"/>
      <c r="HAT324" s="2735"/>
      <c r="HAU324" s="2735"/>
      <c r="HAV324" s="2735"/>
      <c r="HAW324" s="2735"/>
      <c r="HAX324" s="2735"/>
      <c r="HAY324" s="2735"/>
      <c r="HAZ324" s="2735"/>
      <c r="HBA324" s="2735"/>
      <c r="HBB324" s="2735"/>
      <c r="HBC324" s="2735"/>
      <c r="HBD324" s="2735"/>
      <c r="HBE324" s="2735"/>
      <c r="HBF324" s="2735"/>
      <c r="HBG324" s="2735"/>
      <c r="HBH324" s="2735"/>
      <c r="HBI324" s="2735"/>
      <c r="HBJ324" s="2735"/>
      <c r="HBK324" s="2735"/>
      <c r="HBL324" s="2735"/>
      <c r="HBM324" s="2735"/>
      <c r="HBN324" s="2735"/>
      <c r="HBO324" s="2735"/>
      <c r="HBP324" s="2735"/>
      <c r="HBQ324" s="2735"/>
      <c r="HBR324" s="2735"/>
      <c r="HBS324" s="2735"/>
      <c r="HBT324" s="2735"/>
      <c r="HBU324" s="2735"/>
      <c r="HBV324" s="2735"/>
      <c r="HBW324" s="2735"/>
      <c r="HBX324" s="2735"/>
      <c r="HBY324" s="2735"/>
      <c r="HBZ324" s="2735"/>
      <c r="HCA324" s="2735"/>
      <c r="HCB324" s="2735"/>
      <c r="HCC324" s="2735"/>
      <c r="HCD324" s="2735"/>
      <c r="HCE324" s="2735"/>
      <c r="HCF324" s="2735"/>
      <c r="HCG324" s="2735"/>
      <c r="HCH324" s="2735"/>
      <c r="HCI324" s="2735"/>
      <c r="HCJ324" s="2735"/>
      <c r="HCK324" s="2735"/>
      <c r="HCL324" s="2735"/>
      <c r="HCM324" s="2735"/>
      <c r="HCN324" s="2735"/>
      <c r="HCO324" s="2735"/>
      <c r="HCP324" s="2735"/>
      <c r="HCQ324" s="2735"/>
      <c r="HCR324" s="2735"/>
      <c r="HCS324" s="2735"/>
      <c r="HCT324" s="2735"/>
      <c r="HCU324" s="2735"/>
      <c r="HCV324" s="2735"/>
      <c r="HCW324" s="2735"/>
      <c r="HCX324" s="2735"/>
      <c r="HCY324" s="2735"/>
      <c r="HCZ324" s="2735"/>
      <c r="HDA324" s="2735"/>
      <c r="HDB324" s="2735"/>
      <c r="HDC324" s="2735"/>
      <c r="HDD324" s="2735"/>
      <c r="HDE324" s="2735"/>
      <c r="HDF324" s="2735"/>
      <c r="HDG324" s="2735"/>
      <c r="HDH324" s="2735"/>
      <c r="HDI324" s="2735"/>
      <c r="HDJ324" s="2735"/>
      <c r="HDK324" s="2735"/>
      <c r="HDL324" s="2735"/>
      <c r="HDM324" s="2735"/>
      <c r="HDN324" s="2735"/>
      <c r="HDO324" s="2735"/>
      <c r="HDP324" s="2735"/>
      <c r="HDQ324" s="2735"/>
      <c r="HDR324" s="2735"/>
      <c r="HDS324" s="2735"/>
      <c r="HDT324" s="2735"/>
      <c r="HDU324" s="2735"/>
      <c r="HDV324" s="2735"/>
      <c r="HDW324" s="2735"/>
      <c r="HDX324" s="2735"/>
      <c r="HDY324" s="2735"/>
      <c r="HDZ324" s="2735"/>
      <c r="HEA324" s="2735"/>
      <c r="HEB324" s="2735"/>
      <c r="HEC324" s="2735"/>
      <c r="HED324" s="2735"/>
      <c r="HEE324" s="2735"/>
      <c r="HEF324" s="2735"/>
      <c r="HEG324" s="2735"/>
      <c r="HEH324" s="2735"/>
      <c r="HEI324" s="2735"/>
      <c r="HEJ324" s="2735"/>
      <c r="HEK324" s="2735"/>
      <c r="HEL324" s="2735"/>
      <c r="HEM324" s="2735"/>
      <c r="HEN324" s="2735"/>
      <c r="HEO324" s="2735"/>
      <c r="HEP324" s="2735"/>
      <c r="HEQ324" s="2735"/>
      <c r="HER324" s="2735"/>
      <c r="HES324" s="2735"/>
      <c r="HET324" s="2735"/>
      <c r="HEU324" s="2735"/>
      <c r="HEV324" s="2735"/>
      <c r="HEW324" s="2735"/>
      <c r="HEX324" s="2735"/>
      <c r="HEY324" s="2735"/>
      <c r="HEZ324" s="2735"/>
      <c r="HFA324" s="2735"/>
      <c r="HFB324" s="2735"/>
      <c r="HFC324" s="2735"/>
      <c r="HFD324" s="2735"/>
      <c r="HFE324" s="2735"/>
      <c r="HFF324" s="2735"/>
      <c r="HFG324" s="2735"/>
      <c r="HFH324" s="2735"/>
      <c r="HFI324" s="2735"/>
      <c r="HFJ324" s="2735"/>
      <c r="HFK324" s="2735"/>
      <c r="HFL324" s="2735"/>
      <c r="HFM324" s="2735"/>
      <c r="HFN324" s="2735"/>
      <c r="HFO324" s="2735"/>
      <c r="HFP324" s="2735"/>
      <c r="HFQ324" s="2735"/>
      <c r="HFR324" s="2735"/>
      <c r="HFS324" s="2735"/>
      <c r="HFT324" s="2735"/>
      <c r="HFU324" s="2735"/>
      <c r="HFV324" s="2735"/>
      <c r="HFW324" s="2735"/>
      <c r="HFX324" s="2735"/>
      <c r="HFY324" s="2735"/>
      <c r="HFZ324" s="2735"/>
      <c r="HGA324" s="2735"/>
      <c r="HGB324" s="2735"/>
      <c r="HGC324" s="2735"/>
      <c r="HGD324" s="2735"/>
      <c r="HGE324" s="2735"/>
      <c r="HGF324" s="2735"/>
      <c r="HGG324" s="2735"/>
      <c r="HGH324" s="2735"/>
      <c r="HGI324" s="2735"/>
      <c r="HGJ324" s="2735"/>
      <c r="HGK324" s="2735"/>
      <c r="HGL324" s="2735"/>
      <c r="HGM324" s="2735"/>
      <c r="HGN324" s="2735"/>
      <c r="HGO324" s="2735"/>
      <c r="HGP324" s="2735"/>
      <c r="HGQ324" s="2735"/>
      <c r="HGR324" s="2735"/>
      <c r="HGS324" s="2735"/>
      <c r="HGT324" s="2735"/>
      <c r="HGU324" s="2735"/>
      <c r="HGV324" s="2735"/>
      <c r="HGW324" s="2735"/>
      <c r="HGX324" s="2735"/>
      <c r="HGY324" s="2735"/>
      <c r="HGZ324" s="2735"/>
      <c r="HHA324" s="2735"/>
      <c r="HHB324" s="2735"/>
      <c r="HHC324" s="2735"/>
      <c r="HHD324" s="2735"/>
      <c r="HHE324" s="2735"/>
      <c r="HHF324" s="2735"/>
      <c r="HHG324" s="2735"/>
      <c r="HHH324" s="2735"/>
      <c r="HHI324" s="2735"/>
      <c r="HHJ324" s="2735"/>
      <c r="HHK324" s="2735"/>
      <c r="HHL324" s="2735"/>
      <c r="HHM324" s="2735"/>
      <c r="HHN324" s="2735"/>
      <c r="HHO324" s="2735"/>
      <c r="HHP324" s="2735"/>
      <c r="HHQ324" s="2735"/>
      <c r="HHR324" s="2735"/>
      <c r="HHS324" s="2735"/>
      <c r="HHT324" s="2735"/>
      <c r="HHU324" s="2735"/>
      <c r="HHV324" s="2735"/>
      <c r="HHW324" s="2735"/>
      <c r="HHX324" s="2735"/>
      <c r="HHY324" s="2735"/>
      <c r="HHZ324" s="2735"/>
      <c r="HIA324" s="2735"/>
      <c r="HIB324" s="2735"/>
      <c r="HIC324" s="2735"/>
      <c r="HID324" s="2735"/>
      <c r="HIE324" s="2735"/>
      <c r="HIF324" s="2735"/>
      <c r="HIG324" s="2735"/>
      <c r="HIH324" s="2735"/>
      <c r="HII324" s="2735"/>
      <c r="HIJ324" s="2735"/>
      <c r="HIK324" s="2735"/>
      <c r="HIL324" s="2735"/>
      <c r="HIM324" s="2735"/>
      <c r="HIN324" s="2735"/>
      <c r="HIO324" s="2735"/>
      <c r="HIP324" s="2735"/>
      <c r="HIQ324" s="2735"/>
      <c r="HIR324" s="2735"/>
      <c r="HIS324" s="2735"/>
      <c r="HIT324" s="2735"/>
      <c r="HIU324" s="2735"/>
      <c r="HIV324" s="2735"/>
      <c r="HIW324" s="2735"/>
      <c r="HIX324" s="2735"/>
      <c r="HIY324" s="2735"/>
      <c r="HIZ324" s="2735"/>
      <c r="HJA324" s="2735"/>
      <c r="HJB324" s="2735"/>
      <c r="HJC324" s="2735"/>
      <c r="HJD324" s="2735"/>
      <c r="HJE324" s="2735"/>
      <c r="HJF324" s="2735"/>
      <c r="HJG324" s="2735"/>
      <c r="HJH324" s="2735"/>
      <c r="HJI324" s="2735"/>
      <c r="HJJ324" s="2735"/>
      <c r="HJK324" s="2735"/>
      <c r="HJL324" s="2735"/>
      <c r="HJM324" s="2735"/>
      <c r="HJN324" s="2735"/>
      <c r="HJO324" s="2735"/>
      <c r="HJP324" s="2735"/>
      <c r="HJQ324" s="2735"/>
      <c r="HJR324" s="2735"/>
      <c r="HJS324" s="2735"/>
      <c r="HJT324" s="2735"/>
      <c r="HJU324" s="2735"/>
      <c r="HJV324" s="2735"/>
      <c r="HJW324" s="2735"/>
      <c r="HJX324" s="2735"/>
      <c r="HJY324" s="2735"/>
      <c r="HJZ324" s="2735"/>
      <c r="HKA324" s="2735"/>
      <c r="HKB324" s="2735"/>
      <c r="HKC324" s="2735"/>
      <c r="HKD324" s="2735"/>
      <c r="HKE324" s="2735"/>
      <c r="HKF324" s="2735"/>
      <c r="HKG324" s="2735"/>
      <c r="HKH324" s="2735"/>
      <c r="HKI324" s="2735"/>
      <c r="HKJ324" s="2735"/>
      <c r="HKK324" s="2735"/>
      <c r="HKL324" s="2735"/>
      <c r="HKM324" s="2735"/>
      <c r="HKN324" s="2735"/>
      <c r="HKO324" s="2735"/>
      <c r="HKP324" s="2735"/>
      <c r="HKQ324" s="2735"/>
      <c r="HKR324" s="2735"/>
      <c r="HKS324" s="2735"/>
      <c r="HKT324" s="2735"/>
      <c r="HKU324" s="2735"/>
      <c r="HKV324" s="2735"/>
      <c r="HKW324" s="2735"/>
      <c r="HKX324" s="2735"/>
      <c r="HKY324" s="2735"/>
      <c r="HKZ324" s="2735"/>
      <c r="HLA324" s="2735"/>
      <c r="HLB324" s="2735"/>
      <c r="HLC324" s="2735"/>
      <c r="HLD324" s="2735"/>
      <c r="HLE324" s="2735"/>
      <c r="HLF324" s="2735"/>
      <c r="HLG324" s="2735"/>
      <c r="HLH324" s="2735"/>
      <c r="HLI324" s="2735"/>
      <c r="HLJ324" s="2735"/>
      <c r="HLK324" s="2735"/>
      <c r="HLL324" s="2735"/>
      <c r="HLM324" s="2735"/>
      <c r="HLN324" s="2735"/>
      <c r="HLO324" s="2735"/>
      <c r="HLP324" s="2735"/>
      <c r="HLQ324" s="2735"/>
      <c r="HLR324" s="2735"/>
      <c r="HLS324" s="2735"/>
      <c r="HLT324" s="2735"/>
      <c r="HLU324" s="2735"/>
      <c r="HLV324" s="2735"/>
      <c r="HLW324" s="2735"/>
      <c r="HLX324" s="2735"/>
      <c r="HLY324" s="2735"/>
      <c r="HLZ324" s="2735"/>
      <c r="HMA324" s="2735"/>
      <c r="HMB324" s="2735"/>
      <c r="HMC324" s="2735"/>
      <c r="HMD324" s="2735"/>
      <c r="HME324" s="2735"/>
      <c r="HMF324" s="2735"/>
      <c r="HMG324" s="2735"/>
      <c r="HMH324" s="2735"/>
      <c r="HMI324" s="2735"/>
      <c r="HMJ324" s="2735"/>
      <c r="HMK324" s="2735"/>
      <c r="HML324" s="2735"/>
      <c r="HMM324" s="2735"/>
      <c r="HMN324" s="2735"/>
      <c r="HMO324" s="2735"/>
      <c r="HMP324" s="2735"/>
      <c r="HMQ324" s="2735"/>
      <c r="HMR324" s="2735"/>
      <c r="HMS324" s="2735"/>
      <c r="HMT324" s="2735"/>
      <c r="HMU324" s="2735"/>
      <c r="HMV324" s="2735"/>
      <c r="HMW324" s="2735"/>
      <c r="HMX324" s="2735"/>
      <c r="HMY324" s="2735"/>
      <c r="HMZ324" s="2735"/>
      <c r="HNA324" s="2735"/>
      <c r="HNB324" s="2735"/>
      <c r="HNC324" s="2735"/>
      <c r="HND324" s="2735"/>
      <c r="HNE324" s="2735"/>
      <c r="HNF324" s="2735"/>
      <c r="HNG324" s="2735"/>
      <c r="HNH324" s="2735"/>
      <c r="HNI324" s="2735"/>
      <c r="HNJ324" s="2735"/>
      <c r="HNK324" s="2735"/>
      <c r="HNL324" s="2735"/>
      <c r="HNM324" s="2735"/>
      <c r="HNN324" s="2735"/>
      <c r="HNO324" s="2735"/>
      <c r="HNP324" s="2735"/>
      <c r="HNQ324" s="2735"/>
      <c r="HNR324" s="2735"/>
      <c r="HNS324" s="2735"/>
      <c r="HNT324" s="2735"/>
      <c r="HNU324" s="2735"/>
      <c r="HNV324" s="2735"/>
      <c r="HNW324" s="2735"/>
      <c r="HNX324" s="2735"/>
      <c r="HNY324" s="2735"/>
      <c r="HNZ324" s="2735"/>
      <c r="HOA324" s="2735"/>
      <c r="HOB324" s="2735"/>
      <c r="HOC324" s="2735"/>
      <c r="HOD324" s="2735"/>
      <c r="HOE324" s="2735"/>
      <c r="HOF324" s="2735"/>
      <c r="HOG324" s="2735"/>
      <c r="HOH324" s="2735"/>
      <c r="HOI324" s="2735"/>
      <c r="HOJ324" s="2735"/>
      <c r="HOK324" s="2735"/>
      <c r="HOL324" s="2735"/>
      <c r="HOM324" s="2735"/>
      <c r="HON324" s="2735"/>
      <c r="HOO324" s="2735"/>
      <c r="HOP324" s="2735"/>
      <c r="HOQ324" s="2735"/>
      <c r="HOR324" s="2735"/>
      <c r="HOS324" s="2735"/>
      <c r="HOT324" s="2735"/>
      <c r="HOU324" s="2735"/>
      <c r="HOV324" s="2735"/>
      <c r="HOW324" s="2735"/>
      <c r="HOX324" s="2735"/>
      <c r="HOY324" s="2735"/>
      <c r="HOZ324" s="2735"/>
      <c r="HPA324" s="2735"/>
      <c r="HPB324" s="2735"/>
      <c r="HPC324" s="2735"/>
      <c r="HPD324" s="2735"/>
      <c r="HPE324" s="2735"/>
      <c r="HPF324" s="2735"/>
      <c r="HPG324" s="2735"/>
      <c r="HPH324" s="2735"/>
      <c r="HPI324" s="2735"/>
      <c r="HPJ324" s="2735"/>
      <c r="HPK324" s="2735"/>
      <c r="HPL324" s="2735"/>
      <c r="HPM324" s="2735"/>
      <c r="HPN324" s="2735"/>
      <c r="HPO324" s="2735"/>
      <c r="HPP324" s="2735"/>
      <c r="HPQ324" s="2735"/>
      <c r="HPR324" s="2735"/>
      <c r="HPS324" s="2735"/>
      <c r="HPT324" s="2735"/>
      <c r="HPU324" s="2735"/>
      <c r="HPV324" s="2735"/>
      <c r="HPW324" s="2735"/>
      <c r="HPX324" s="2735"/>
      <c r="HPY324" s="2735"/>
      <c r="HPZ324" s="2735"/>
      <c r="HQA324" s="2735"/>
      <c r="HQB324" s="2735"/>
      <c r="HQC324" s="2735"/>
      <c r="HQD324" s="2735"/>
      <c r="HQE324" s="2735"/>
      <c r="HQF324" s="2735"/>
      <c r="HQG324" s="2735"/>
      <c r="HQH324" s="2735"/>
      <c r="HQI324" s="2735"/>
      <c r="HQJ324" s="2735"/>
      <c r="HQK324" s="2735"/>
      <c r="HQL324" s="2735"/>
      <c r="HQM324" s="2735"/>
      <c r="HQN324" s="2735"/>
      <c r="HQO324" s="2735"/>
      <c r="HQP324" s="2735"/>
      <c r="HQQ324" s="2735"/>
      <c r="HQR324" s="2735"/>
      <c r="HQS324" s="2735"/>
      <c r="HQT324" s="2735"/>
      <c r="HQU324" s="2735"/>
      <c r="HQV324" s="2735"/>
      <c r="HQW324" s="2735"/>
      <c r="HQX324" s="2735"/>
      <c r="HQY324" s="2735"/>
      <c r="HQZ324" s="2735"/>
      <c r="HRA324" s="2735"/>
      <c r="HRB324" s="2735"/>
      <c r="HRC324" s="2735"/>
      <c r="HRD324" s="2735"/>
      <c r="HRE324" s="2735"/>
      <c r="HRF324" s="2735"/>
      <c r="HRG324" s="2735"/>
      <c r="HRH324" s="2735"/>
      <c r="HRI324" s="2735"/>
      <c r="HRJ324" s="2735"/>
      <c r="HRK324" s="2735"/>
      <c r="HRL324" s="2735"/>
      <c r="HRM324" s="2735"/>
      <c r="HRN324" s="2735"/>
      <c r="HRO324" s="2735"/>
      <c r="HRP324" s="2735"/>
      <c r="HRQ324" s="2735"/>
      <c r="HRR324" s="2735"/>
      <c r="HRS324" s="2735"/>
      <c r="HRT324" s="2735"/>
      <c r="HRU324" s="2735"/>
      <c r="HRV324" s="2735"/>
      <c r="HRW324" s="2735"/>
      <c r="HRX324" s="2735"/>
      <c r="HRY324" s="2735"/>
      <c r="HRZ324" s="2735"/>
      <c r="HSA324" s="2735"/>
      <c r="HSB324" s="2735"/>
      <c r="HSC324" s="2735"/>
      <c r="HSD324" s="2735"/>
      <c r="HSE324" s="2735"/>
      <c r="HSF324" s="2735"/>
      <c r="HSG324" s="2735"/>
      <c r="HSH324" s="2735"/>
      <c r="HSI324" s="2735"/>
      <c r="HSJ324" s="2735"/>
      <c r="HSK324" s="2735"/>
      <c r="HSL324" s="2735"/>
      <c r="HSM324" s="2735"/>
      <c r="HSN324" s="2735"/>
      <c r="HSO324" s="2735"/>
      <c r="HSP324" s="2735"/>
      <c r="HSQ324" s="2735"/>
      <c r="HSR324" s="2735"/>
      <c r="HSS324" s="2735"/>
      <c r="HST324" s="2735"/>
      <c r="HSU324" s="2735"/>
      <c r="HSV324" s="2735"/>
      <c r="HSW324" s="2735"/>
      <c r="HSX324" s="2735"/>
      <c r="HSY324" s="2735"/>
      <c r="HSZ324" s="2735"/>
      <c r="HTA324" s="2735"/>
      <c r="HTB324" s="2735"/>
      <c r="HTC324" s="2735"/>
      <c r="HTD324" s="2735"/>
      <c r="HTE324" s="2735"/>
      <c r="HTF324" s="2735"/>
      <c r="HTG324" s="2735"/>
      <c r="HTH324" s="2735"/>
      <c r="HTI324" s="2735"/>
      <c r="HTJ324" s="2735"/>
      <c r="HTK324" s="2735"/>
      <c r="HTL324" s="2735"/>
      <c r="HTM324" s="2735"/>
      <c r="HTN324" s="2735"/>
      <c r="HTO324" s="2735"/>
      <c r="HTP324" s="2735"/>
      <c r="HTQ324" s="2735"/>
      <c r="HTR324" s="2735"/>
      <c r="HTS324" s="2735"/>
      <c r="HTT324" s="2735"/>
      <c r="HTU324" s="2735"/>
      <c r="HTV324" s="2735"/>
      <c r="HTW324" s="2735"/>
      <c r="HTX324" s="2735"/>
      <c r="HTY324" s="2735"/>
      <c r="HTZ324" s="2735"/>
      <c r="HUA324" s="2735"/>
      <c r="HUB324" s="2735"/>
      <c r="HUC324" s="2735"/>
      <c r="HUD324" s="2735"/>
      <c r="HUE324" s="2735"/>
      <c r="HUF324" s="2735"/>
      <c r="HUG324" s="2735"/>
      <c r="HUH324" s="2735"/>
      <c r="HUI324" s="2735"/>
      <c r="HUJ324" s="2735"/>
      <c r="HUK324" s="2735"/>
      <c r="HUL324" s="2735"/>
      <c r="HUM324" s="2735"/>
      <c r="HUN324" s="2735"/>
      <c r="HUO324" s="2735"/>
      <c r="HUP324" s="2735"/>
      <c r="HUQ324" s="2735"/>
      <c r="HUR324" s="2735"/>
      <c r="HUS324" s="2735"/>
      <c r="HUT324" s="2735"/>
      <c r="HUU324" s="2735"/>
      <c r="HUV324" s="2735"/>
      <c r="HUW324" s="2735"/>
      <c r="HUX324" s="2735"/>
      <c r="HUY324" s="2735"/>
      <c r="HUZ324" s="2735"/>
      <c r="HVA324" s="2735"/>
      <c r="HVB324" s="2735"/>
      <c r="HVC324" s="2735"/>
      <c r="HVD324" s="2735"/>
      <c r="HVE324" s="2735"/>
      <c r="HVF324" s="2735"/>
      <c r="HVG324" s="2735"/>
      <c r="HVH324" s="2735"/>
      <c r="HVI324" s="2735"/>
      <c r="HVJ324" s="2735"/>
      <c r="HVK324" s="2735"/>
      <c r="HVL324" s="2735"/>
      <c r="HVM324" s="2735"/>
      <c r="HVN324" s="2735"/>
      <c r="HVO324" s="2735"/>
      <c r="HVP324" s="2735"/>
      <c r="HVQ324" s="2735"/>
      <c r="HVR324" s="2735"/>
      <c r="HVS324" s="2735"/>
      <c r="HVT324" s="2735"/>
      <c r="HVU324" s="2735"/>
      <c r="HVV324" s="2735"/>
      <c r="HVW324" s="2735"/>
      <c r="HVX324" s="2735"/>
      <c r="HVY324" s="2735"/>
      <c r="HVZ324" s="2735"/>
      <c r="HWA324" s="2735"/>
      <c r="HWB324" s="2735"/>
      <c r="HWC324" s="2735"/>
      <c r="HWD324" s="2735"/>
      <c r="HWE324" s="2735"/>
      <c r="HWF324" s="2735"/>
      <c r="HWG324" s="2735"/>
      <c r="HWH324" s="2735"/>
      <c r="HWI324" s="2735"/>
      <c r="HWJ324" s="2735"/>
      <c r="HWK324" s="2735"/>
      <c r="HWL324" s="2735"/>
      <c r="HWM324" s="2735"/>
      <c r="HWN324" s="2735"/>
      <c r="HWO324" s="2735"/>
      <c r="HWP324" s="2735"/>
      <c r="HWQ324" s="2735"/>
      <c r="HWR324" s="2735"/>
      <c r="HWS324" s="2735"/>
      <c r="HWT324" s="2735"/>
      <c r="HWU324" s="2735"/>
      <c r="HWV324" s="2735"/>
      <c r="HWW324" s="2735"/>
      <c r="HWX324" s="2735"/>
      <c r="HWY324" s="2735"/>
      <c r="HWZ324" s="2735"/>
      <c r="HXA324" s="2735"/>
      <c r="HXB324" s="2735"/>
      <c r="HXC324" s="2735"/>
      <c r="HXD324" s="2735"/>
      <c r="HXE324" s="2735"/>
      <c r="HXF324" s="2735"/>
      <c r="HXG324" s="2735"/>
      <c r="HXH324" s="2735"/>
      <c r="HXI324" s="2735"/>
      <c r="HXJ324" s="2735"/>
      <c r="HXK324" s="2735"/>
      <c r="HXL324" s="2735"/>
      <c r="HXM324" s="2735"/>
      <c r="HXN324" s="2735"/>
      <c r="HXO324" s="2735"/>
      <c r="HXP324" s="2735"/>
      <c r="HXQ324" s="2735"/>
      <c r="HXR324" s="2735"/>
      <c r="HXS324" s="2735"/>
      <c r="HXT324" s="2735"/>
      <c r="HXU324" s="2735"/>
      <c r="HXV324" s="2735"/>
      <c r="HXW324" s="2735"/>
      <c r="HXX324" s="2735"/>
      <c r="HXY324" s="2735"/>
      <c r="HXZ324" s="2735"/>
      <c r="HYA324" s="2735"/>
      <c r="HYB324" s="2735"/>
      <c r="HYC324" s="2735"/>
      <c r="HYD324" s="2735"/>
      <c r="HYE324" s="2735"/>
      <c r="HYF324" s="2735"/>
      <c r="HYG324" s="2735"/>
      <c r="HYH324" s="2735"/>
      <c r="HYI324" s="2735"/>
      <c r="HYJ324" s="2735"/>
      <c r="HYK324" s="2735"/>
      <c r="HYL324" s="2735"/>
      <c r="HYM324" s="2735"/>
      <c r="HYN324" s="2735"/>
      <c r="HYO324" s="2735"/>
      <c r="HYP324" s="2735"/>
      <c r="HYQ324" s="2735"/>
      <c r="HYR324" s="2735"/>
      <c r="HYS324" s="2735"/>
      <c r="HYT324" s="2735"/>
      <c r="HYU324" s="2735"/>
      <c r="HYV324" s="2735"/>
      <c r="HYW324" s="2735"/>
      <c r="HYX324" s="2735"/>
      <c r="HYY324" s="2735"/>
      <c r="HYZ324" s="2735"/>
      <c r="HZA324" s="2735"/>
      <c r="HZB324" s="2735"/>
      <c r="HZC324" s="2735"/>
      <c r="HZD324" s="2735"/>
      <c r="HZE324" s="2735"/>
      <c r="HZF324" s="2735"/>
      <c r="HZG324" s="2735"/>
      <c r="HZH324" s="2735"/>
      <c r="HZI324" s="2735"/>
      <c r="HZJ324" s="2735"/>
      <c r="HZK324" s="2735"/>
      <c r="HZL324" s="2735"/>
      <c r="HZM324" s="2735"/>
      <c r="HZN324" s="2735"/>
      <c r="HZO324" s="2735"/>
      <c r="HZP324" s="2735"/>
      <c r="HZQ324" s="2735"/>
      <c r="HZR324" s="2735"/>
      <c r="HZS324" s="2735"/>
      <c r="HZT324" s="2735"/>
      <c r="HZU324" s="2735"/>
      <c r="HZV324" s="2735"/>
      <c r="HZW324" s="2735"/>
      <c r="HZX324" s="2735"/>
      <c r="HZY324" s="2735"/>
      <c r="HZZ324" s="2735"/>
      <c r="IAA324" s="2735"/>
      <c r="IAB324" s="2735"/>
      <c r="IAC324" s="2735"/>
      <c r="IAD324" s="2735"/>
      <c r="IAE324" s="2735"/>
      <c r="IAF324" s="2735"/>
      <c r="IAG324" s="2735"/>
      <c r="IAH324" s="2735"/>
      <c r="IAI324" s="2735"/>
      <c r="IAJ324" s="2735"/>
      <c r="IAK324" s="2735"/>
      <c r="IAL324" s="2735"/>
      <c r="IAM324" s="2735"/>
      <c r="IAN324" s="2735"/>
      <c r="IAO324" s="2735"/>
      <c r="IAP324" s="2735"/>
      <c r="IAQ324" s="2735"/>
      <c r="IAR324" s="2735"/>
      <c r="IAS324" s="2735"/>
      <c r="IAT324" s="2735"/>
      <c r="IAU324" s="2735"/>
      <c r="IAV324" s="2735"/>
      <c r="IAW324" s="2735"/>
      <c r="IAX324" s="2735"/>
      <c r="IAY324" s="2735"/>
      <c r="IAZ324" s="2735"/>
      <c r="IBA324" s="2735"/>
      <c r="IBB324" s="2735"/>
      <c r="IBC324" s="2735"/>
      <c r="IBD324" s="2735"/>
      <c r="IBE324" s="2735"/>
      <c r="IBF324" s="2735"/>
      <c r="IBG324" s="2735"/>
      <c r="IBH324" s="2735"/>
      <c r="IBI324" s="2735"/>
      <c r="IBJ324" s="2735"/>
      <c r="IBK324" s="2735"/>
      <c r="IBL324" s="2735"/>
      <c r="IBM324" s="2735"/>
      <c r="IBN324" s="2735"/>
      <c r="IBO324" s="2735"/>
      <c r="IBP324" s="2735"/>
      <c r="IBQ324" s="2735"/>
      <c r="IBR324" s="2735"/>
      <c r="IBS324" s="2735"/>
      <c r="IBT324" s="2735"/>
      <c r="IBU324" s="2735"/>
      <c r="IBV324" s="2735"/>
      <c r="IBW324" s="2735"/>
      <c r="IBX324" s="2735"/>
      <c r="IBY324" s="2735"/>
      <c r="IBZ324" s="2735"/>
      <c r="ICA324" s="2735"/>
      <c r="ICB324" s="2735"/>
      <c r="ICC324" s="2735"/>
      <c r="ICD324" s="2735"/>
      <c r="ICE324" s="2735"/>
      <c r="ICF324" s="2735"/>
      <c r="ICG324" s="2735"/>
      <c r="ICH324" s="2735"/>
      <c r="ICI324" s="2735"/>
      <c r="ICJ324" s="2735"/>
      <c r="ICK324" s="2735"/>
      <c r="ICL324" s="2735"/>
      <c r="ICM324" s="2735"/>
      <c r="ICN324" s="2735"/>
      <c r="ICO324" s="2735"/>
      <c r="ICP324" s="2735"/>
      <c r="ICQ324" s="2735"/>
      <c r="ICR324" s="2735"/>
      <c r="ICS324" s="2735"/>
      <c r="ICT324" s="2735"/>
      <c r="ICU324" s="2735"/>
      <c r="ICV324" s="2735"/>
      <c r="ICW324" s="2735"/>
      <c r="ICX324" s="2735"/>
      <c r="ICY324" s="2735"/>
      <c r="ICZ324" s="2735"/>
      <c r="IDA324" s="2735"/>
      <c r="IDB324" s="2735"/>
      <c r="IDC324" s="2735"/>
      <c r="IDD324" s="2735"/>
      <c r="IDE324" s="2735"/>
      <c r="IDF324" s="2735"/>
      <c r="IDG324" s="2735"/>
      <c r="IDH324" s="2735"/>
      <c r="IDI324" s="2735"/>
      <c r="IDJ324" s="2735"/>
      <c r="IDK324" s="2735"/>
      <c r="IDL324" s="2735"/>
      <c r="IDM324" s="2735"/>
      <c r="IDN324" s="2735"/>
      <c r="IDO324" s="2735"/>
      <c r="IDP324" s="2735"/>
      <c r="IDQ324" s="2735"/>
      <c r="IDR324" s="2735"/>
      <c r="IDS324" s="2735"/>
      <c r="IDT324" s="2735"/>
      <c r="IDU324" s="2735"/>
      <c r="IDV324" s="2735"/>
      <c r="IDW324" s="2735"/>
      <c r="IDX324" s="2735"/>
      <c r="IDY324" s="2735"/>
      <c r="IDZ324" s="2735"/>
      <c r="IEA324" s="2735"/>
      <c r="IEB324" s="2735"/>
      <c r="IEC324" s="2735"/>
      <c r="IED324" s="2735"/>
      <c r="IEE324" s="2735"/>
      <c r="IEF324" s="2735"/>
      <c r="IEG324" s="2735"/>
      <c r="IEH324" s="2735"/>
      <c r="IEI324" s="2735"/>
      <c r="IEJ324" s="2735"/>
      <c r="IEK324" s="2735"/>
      <c r="IEL324" s="2735"/>
      <c r="IEM324" s="2735"/>
      <c r="IEN324" s="2735"/>
      <c r="IEO324" s="2735"/>
      <c r="IEP324" s="2735"/>
      <c r="IEQ324" s="2735"/>
      <c r="IER324" s="2735"/>
      <c r="IES324" s="2735"/>
      <c r="IET324" s="2735"/>
      <c r="IEU324" s="2735"/>
      <c r="IEV324" s="2735"/>
      <c r="IEW324" s="2735"/>
      <c r="IEX324" s="2735"/>
      <c r="IEY324" s="2735"/>
      <c r="IEZ324" s="2735"/>
      <c r="IFA324" s="2735"/>
      <c r="IFB324" s="2735"/>
      <c r="IFC324" s="2735"/>
      <c r="IFD324" s="2735"/>
      <c r="IFE324" s="2735"/>
      <c r="IFF324" s="2735"/>
      <c r="IFG324" s="2735"/>
      <c r="IFH324" s="2735"/>
      <c r="IFI324" s="2735"/>
      <c r="IFJ324" s="2735"/>
      <c r="IFK324" s="2735"/>
      <c r="IFL324" s="2735"/>
      <c r="IFM324" s="2735"/>
      <c r="IFN324" s="2735"/>
      <c r="IFO324" s="2735"/>
      <c r="IFP324" s="2735"/>
      <c r="IFQ324" s="2735"/>
      <c r="IFR324" s="2735"/>
      <c r="IFS324" s="2735"/>
      <c r="IFT324" s="2735"/>
      <c r="IFU324" s="2735"/>
      <c r="IFV324" s="2735"/>
      <c r="IFW324" s="2735"/>
      <c r="IFX324" s="2735"/>
      <c r="IFY324" s="2735"/>
      <c r="IFZ324" s="2735"/>
      <c r="IGA324" s="2735"/>
      <c r="IGB324" s="2735"/>
      <c r="IGC324" s="2735"/>
      <c r="IGD324" s="2735"/>
      <c r="IGE324" s="2735"/>
      <c r="IGF324" s="2735"/>
      <c r="IGG324" s="2735"/>
      <c r="IGH324" s="2735"/>
      <c r="IGI324" s="2735"/>
      <c r="IGJ324" s="2735"/>
      <c r="IGK324" s="2735"/>
      <c r="IGL324" s="2735"/>
      <c r="IGM324" s="2735"/>
      <c r="IGN324" s="2735"/>
      <c r="IGO324" s="2735"/>
      <c r="IGP324" s="2735"/>
      <c r="IGQ324" s="2735"/>
      <c r="IGR324" s="2735"/>
      <c r="IGS324" s="2735"/>
      <c r="IGT324" s="2735"/>
      <c r="IGU324" s="2735"/>
      <c r="IGV324" s="2735"/>
      <c r="IGW324" s="2735"/>
      <c r="IGX324" s="2735"/>
      <c r="IGY324" s="2735"/>
      <c r="IGZ324" s="2735"/>
      <c r="IHA324" s="2735"/>
      <c r="IHB324" s="2735"/>
      <c r="IHC324" s="2735"/>
      <c r="IHD324" s="2735"/>
      <c r="IHE324" s="2735"/>
      <c r="IHF324" s="2735"/>
      <c r="IHG324" s="2735"/>
      <c r="IHH324" s="2735"/>
      <c r="IHI324" s="2735"/>
      <c r="IHJ324" s="2735"/>
      <c r="IHK324" s="2735"/>
      <c r="IHL324" s="2735"/>
      <c r="IHM324" s="2735"/>
      <c r="IHN324" s="2735"/>
      <c r="IHO324" s="2735"/>
      <c r="IHP324" s="2735"/>
      <c r="IHQ324" s="2735"/>
      <c r="IHR324" s="2735"/>
      <c r="IHS324" s="2735"/>
      <c r="IHT324" s="2735"/>
      <c r="IHU324" s="2735"/>
      <c r="IHV324" s="2735"/>
      <c r="IHW324" s="2735"/>
      <c r="IHX324" s="2735"/>
      <c r="IHY324" s="2735"/>
      <c r="IHZ324" s="2735"/>
      <c r="IIA324" s="2735"/>
      <c r="IIB324" s="2735"/>
      <c r="IIC324" s="2735"/>
      <c r="IID324" s="2735"/>
      <c r="IIE324" s="2735"/>
      <c r="IIF324" s="2735"/>
      <c r="IIG324" s="2735"/>
      <c r="IIH324" s="2735"/>
      <c r="III324" s="2735"/>
      <c r="IIJ324" s="2735"/>
      <c r="IIK324" s="2735"/>
      <c r="IIL324" s="2735"/>
      <c r="IIM324" s="2735"/>
      <c r="IIN324" s="2735"/>
      <c r="IIO324" s="2735"/>
      <c r="IIP324" s="2735"/>
      <c r="IIQ324" s="2735"/>
      <c r="IIR324" s="2735"/>
      <c r="IIS324" s="2735"/>
      <c r="IIT324" s="2735"/>
      <c r="IIU324" s="2735"/>
      <c r="IIV324" s="2735"/>
      <c r="IIW324" s="2735"/>
      <c r="IIX324" s="2735"/>
      <c r="IIY324" s="2735"/>
      <c r="IIZ324" s="2735"/>
      <c r="IJA324" s="2735"/>
      <c r="IJB324" s="2735"/>
      <c r="IJC324" s="2735"/>
      <c r="IJD324" s="2735"/>
      <c r="IJE324" s="2735"/>
      <c r="IJF324" s="2735"/>
      <c r="IJG324" s="2735"/>
      <c r="IJH324" s="2735"/>
      <c r="IJI324" s="2735"/>
      <c r="IJJ324" s="2735"/>
      <c r="IJK324" s="2735"/>
      <c r="IJL324" s="2735"/>
      <c r="IJM324" s="2735"/>
      <c r="IJN324" s="2735"/>
      <c r="IJO324" s="2735"/>
      <c r="IJP324" s="2735"/>
      <c r="IJQ324" s="2735"/>
      <c r="IJR324" s="2735"/>
      <c r="IJS324" s="2735"/>
      <c r="IJT324" s="2735"/>
      <c r="IJU324" s="2735"/>
      <c r="IJV324" s="2735"/>
      <c r="IJW324" s="2735"/>
      <c r="IJX324" s="2735"/>
      <c r="IJY324" s="2735"/>
      <c r="IJZ324" s="2735"/>
      <c r="IKA324" s="2735"/>
      <c r="IKB324" s="2735"/>
      <c r="IKC324" s="2735"/>
      <c r="IKD324" s="2735"/>
      <c r="IKE324" s="2735"/>
      <c r="IKF324" s="2735"/>
      <c r="IKG324" s="2735"/>
      <c r="IKH324" s="2735"/>
      <c r="IKI324" s="2735"/>
      <c r="IKJ324" s="2735"/>
      <c r="IKK324" s="2735"/>
      <c r="IKL324" s="2735"/>
      <c r="IKM324" s="2735"/>
      <c r="IKN324" s="2735"/>
      <c r="IKO324" s="2735"/>
      <c r="IKP324" s="2735"/>
      <c r="IKQ324" s="2735"/>
      <c r="IKR324" s="2735"/>
      <c r="IKS324" s="2735"/>
      <c r="IKT324" s="2735"/>
      <c r="IKU324" s="2735"/>
      <c r="IKV324" s="2735"/>
      <c r="IKW324" s="2735"/>
      <c r="IKX324" s="2735"/>
      <c r="IKY324" s="2735"/>
      <c r="IKZ324" s="2735"/>
      <c r="ILA324" s="2735"/>
      <c r="ILB324" s="2735"/>
      <c r="ILC324" s="2735"/>
      <c r="ILD324" s="2735"/>
      <c r="ILE324" s="2735"/>
      <c r="ILF324" s="2735"/>
      <c r="ILG324" s="2735"/>
      <c r="ILH324" s="2735"/>
      <c r="ILI324" s="2735"/>
      <c r="ILJ324" s="2735"/>
      <c r="ILK324" s="2735"/>
      <c r="ILL324" s="2735"/>
      <c r="ILM324" s="2735"/>
      <c r="ILN324" s="2735"/>
      <c r="ILO324" s="2735"/>
      <c r="ILP324" s="2735"/>
      <c r="ILQ324" s="2735"/>
      <c r="ILR324" s="2735"/>
      <c r="ILS324" s="2735"/>
      <c r="ILT324" s="2735"/>
      <c r="ILU324" s="2735"/>
      <c r="ILV324" s="2735"/>
      <c r="ILW324" s="2735"/>
      <c r="ILX324" s="2735"/>
      <c r="ILY324" s="2735"/>
      <c r="ILZ324" s="2735"/>
      <c r="IMA324" s="2735"/>
      <c r="IMB324" s="2735"/>
      <c r="IMC324" s="2735"/>
      <c r="IMD324" s="2735"/>
      <c r="IME324" s="2735"/>
      <c r="IMF324" s="2735"/>
      <c r="IMG324" s="2735"/>
      <c r="IMH324" s="2735"/>
      <c r="IMI324" s="2735"/>
      <c r="IMJ324" s="2735"/>
      <c r="IMK324" s="2735"/>
      <c r="IML324" s="2735"/>
      <c r="IMM324" s="2735"/>
      <c r="IMN324" s="2735"/>
      <c r="IMO324" s="2735"/>
      <c r="IMP324" s="2735"/>
      <c r="IMQ324" s="2735"/>
      <c r="IMR324" s="2735"/>
      <c r="IMS324" s="2735"/>
      <c r="IMT324" s="2735"/>
      <c r="IMU324" s="2735"/>
      <c r="IMV324" s="2735"/>
      <c r="IMW324" s="2735"/>
      <c r="IMX324" s="2735"/>
      <c r="IMY324" s="2735"/>
      <c r="IMZ324" s="2735"/>
      <c r="INA324" s="2735"/>
      <c r="INB324" s="2735"/>
      <c r="INC324" s="2735"/>
      <c r="IND324" s="2735"/>
      <c r="INE324" s="2735"/>
      <c r="INF324" s="2735"/>
      <c r="ING324" s="2735"/>
      <c r="INH324" s="2735"/>
      <c r="INI324" s="2735"/>
      <c r="INJ324" s="2735"/>
      <c r="INK324" s="2735"/>
      <c r="INL324" s="2735"/>
      <c r="INM324" s="2735"/>
      <c r="INN324" s="2735"/>
      <c r="INO324" s="2735"/>
      <c r="INP324" s="2735"/>
      <c r="INQ324" s="2735"/>
      <c r="INR324" s="2735"/>
      <c r="INS324" s="2735"/>
      <c r="INT324" s="2735"/>
      <c r="INU324" s="2735"/>
      <c r="INV324" s="2735"/>
      <c r="INW324" s="2735"/>
      <c r="INX324" s="2735"/>
      <c r="INY324" s="2735"/>
      <c r="INZ324" s="2735"/>
      <c r="IOA324" s="2735"/>
      <c r="IOB324" s="2735"/>
      <c r="IOC324" s="2735"/>
      <c r="IOD324" s="2735"/>
      <c r="IOE324" s="2735"/>
      <c r="IOF324" s="2735"/>
      <c r="IOG324" s="2735"/>
      <c r="IOH324" s="2735"/>
      <c r="IOI324" s="2735"/>
      <c r="IOJ324" s="2735"/>
      <c r="IOK324" s="2735"/>
      <c r="IOL324" s="2735"/>
      <c r="IOM324" s="2735"/>
      <c r="ION324" s="2735"/>
      <c r="IOO324" s="2735"/>
      <c r="IOP324" s="2735"/>
      <c r="IOQ324" s="2735"/>
      <c r="IOR324" s="2735"/>
      <c r="IOS324" s="2735"/>
      <c r="IOT324" s="2735"/>
      <c r="IOU324" s="2735"/>
      <c r="IOV324" s="2735"/>
      <c r="IOW324" s="2735"/>
      <c r="IOX324" s="2735"/>
      <c r="IOY324" s="2735"/>
      <c r="IOZ324" s="2735"/>
      <c r="IPA324" s="2735"/>
      <c r="IPB324" s="2735"/>
      <c r="IPC324" s="2735"/>
      <c r="IPD324" s="2735"/>
      <c r="IPE324" s="2735"/>
      <c r="IPF324" s="2735"/>
      <c r="IPG324" s="2735"/>
      <c r="IPH324" s="2735"/>
      <c r="IPI324" s="2735"/>
      <c r="IPJ324" s="2735"/>
      <c r="IPK324" s="2735"/>
      <c r="IPL324" s="2735"/>
      <c r="IPM324" s="2735"/>
      <c r="IPN324" s="2735"/>
      <c r="IPO324" s="2735"/>
      <c r="IPP324" s="2735"/>
      <c r="IPQ324" s="2735"/>
      <c r="IPR324" s="2735"/>
      <c r="IPS324" s="2735"/>
      <c r="IPT324" s="2735"/>
      <c r="IPU324" s="2735"/>
      <c r="IPV324" s="2735"/>
      <c r="IPW324" s="2735"/>
      <c r="IPX324" s="2735"/>
      <c r="IPY324" s="2735"/>
      <c r="IPZ324" s="2735"/>
      <c r="IQA324" s="2735"/>
      <c r="IQB324" s="2735"/>
      <c r="IQC324" s="2735"/>
      <c r="IQD324" s="2735"/>
      <c r="IQE324" s="2735"/>
      <c r="IQF324" s="2735"/>
      <c r="IQG324" s="2735"/>
      <c r="IQH324" s="2735"/>
      <c r="IQI324" s="2735"/>
      <c r="IQJ324" s="2735"/>
      <c r="IQK324" s="2735"/>
      <c r="IQL324" s="2735"/>
      <c r="IQM324" s="2735"/>
      <c r="IQN324" s="2735"/>
      <c r="IQO324" s="2735"/>
      <c r="IQP324" s="2735"/>
      <c r="IQQ324" s="2735"/>
      <c r="IQR324" s="2735"/>
      <c r="IQS324" s="2735"/>
      <c r="IQT324" s="2735"/>
      <c r="IQU324" s="2735"/>
      <c r="IQV324" s="2735"/>
      <c r="IQW324" s="2735"/>
      <c r="IQX324" s="2735"/>
      <c r="IQY324" s="2735"/>
      <c r="IQZ324" s="2735"/>
      <c r="IRA324" s="2735"/>
      <c r="IRB324" s="2735"/>
      <c r="IRC324" s="2735"/>
      <c r="IRD324" s="2735"/>
      <c r="IRE324" s="2735"/>
      <c r="IRF324" s="2735"/>
      <c r="IRG324" s="2735"/>
      <c r="IRH324" s="2735"/>
      <c r="IRI324" s="2735"/>
      <c r="IRJ324" s="2735"/>
      <c r="IRK324" s="2735"/>
      <c r="IRL324" s="2735"/>
      <c r="IRM324" s="2735"/>
      <c r="IRN324" s="2735"/>
      <c r="IRO324" s="2735"/>
      <c r="IRP324" s="2735"/>
      <c r="IRQ324" s="2735"/>
      <c r="IRR324" s="2735"/>
      <c r="IRS324" s="2735"/>
      <c r="IRT324" s="2735"/>
      <c r="IRU324" s="2735"/>
      <c r="IRV324" s="2735"/>
      <c r="IRW324" s="2735"/>
      <c r="IRX324" s="2735"/>
      <c r="IRY324" s="2735"/>
      <c r="IRZ324" s="2735"/>
      <c r="ISA324" s="2735"/>
      <c r="ISB324" s="2735"/>
      <c r="ISC324" s="2735"/>
      <c r="ISD324" s="2735"/>
      <c r="ISE324" s="2735"/>
      <c r="ISF324" s="2735"/>
      <c r="ISG324" s="2735"/>
      <c r="ISH324" s="2735"/>
      <c r="ISI324" s="2735"/>
      <c r="ISJ324" s="2735"/>
      <c r="ISK324" s="2735"/>
      <c r="ISL324" s="2735"/>
      <c r="ISM324" s="2735"/>
      <c r="ISN324" s="2735"/>
      <c r="ISO324" s="2735"/>
      <c r="ISP324" s="2735"/>
      <c r="ISQ324" s="2735"/>
      <c r="ISR324" s="2735"/>
      <c r="ISS324" s="2735"/>
      <c r="IST324" s="2735"/>
      <c r="ISU324" s="2735"/>
      <c r="ISV324" s="2735"/>
      <c r="ISW324" s="2735"/>
      <c r="ISX324" s="2735"/>
      <c r="ISY324" s="2735"/>
      <c r="ISZ324" s="2735"/>
      <c r="ITA324" s="2735"/>
      <c r="ITB324" s="2735"/>
      <c r="ITC324" s="2735"/>
      <c r="ITD324" s="2735"/>
      <c r="ITE324" s="2735"/>
      <c r="ITF324" s="2735"/>
      <c r="ITG324" s="2735"/>
      <c r="ITH324" s="2735"/>
      <c r="ITI324" s="2735"/>
      <c r="ITJ324" s="2735"/>
      <c r="ITK324" s="2735"/>
      <c r="ITL324" s="2735"/>
      <c r="ITM324" s="2735"/>
      <c r="ITN324" s="2735"/>
      <c r="ITO324" s="2735"/>
      <c r="ITP324" s="2735"/>
      <c r="ITQ324" s="2735"/>
      <c r="ITR324" s="2735"/>
      <c r="ITS324" s="2735"/>
      <c r="ITT324" s="2735"/>
      <c r="ITU324" s="2735"/>
      <c r="ITV324" s="2735"/>
      <c r="ITW324" s="2735"/>
      <c r="ITX324" s="2735"/>
      <c r="ITY324" s="2735"/>
      <c r="ITZ324" s="2735"/>
      <c r="IUA324" s="2735"/>
      <c r="IUB324" s="2735"/>
      <c r="IUC324" s="2735"/>
      <c r="IUD324" s="2735"/>
      <c r="IUE324" s="2735"/>
      <c r="IUF324" s="2735"/>
      <c r="IUG324" s="2735"/>
      <c r="IUH324" s="2735"/>
      <c r="IUI324" s="2735"/>
      <c r="IUJ324" s="2735"/>
      <c r="IUK324" s="2735"/>
      <c r="IUL324" s="2735"/>
      <c r="IUM324" s="2735"/>
      <c r="IUN324" s="2735"/>
      <c r="IUO324" s="2735"/>
      <c r="IUP324" s="2735"/>
      <c r="IUQ324" s="2735"/>
      <c r="IUR324" s="2735"/>
      <c r="IUS324" s="2735"/>
      <c r="IUT324" s="2735"/>
      <c r="IUU324" s="2735"/>
      <c r="IUV324" s="2735"/>
      <c r="IUW324" s="2735"/>
      <c r="IUX324" s="2735"/>
      <c r="IUY324" s="2735"/>
      <c r="IUZ324" s="2735"/>
      <c r="IVA324" s="2735"/>
      <c r="IVB324" s="2735"/>
      <c r="IVC324" s="2735"/>
      <c r="IVD324" s="2735"/>
      <c r="IVE324" s="2735"/>
      <c r="IVF324" s="2735"/>
      <c r="IVG324" s="2735"/>
      <c r="IVH324" s="2735"/>
      <c r="IVI324" s="2735"/>
      <c r="IVJ324" s="2735"/>
      <c r="IVK324" s="2735"/>
      <c r="IVL324" s="2735"/>
      <c r="IVM324" s="2735"/>
      <c r="IVN324" s="2735"/>
      <c r="IVO324" s="2735"/>
      <c r="IVP324" s="2735"/>
      <c r="IVQ324" s="2735"/>
      <c r="IVR324" s="2735"/>
      <c r="IVS324" s="2735"/>
      <c r="IVT324" s="2735"/>
      <c r="IVU324" s="2735"/>
      <c r="IVV324" s="2735"/>
      <c r="IVW324" s="2735"/>
      <c r="IVX324" s="2735"/>
      <c r="IVY324" s="2735"/>
      <c r="IVZ324" s="2735"/>
      <c r="IWA324" s="2735"/>
      <c r="IWB324" s="2735"/>
      <c r="IWC324" s="2735"/>
      <c r="IWD324" s="2735"/>
      <c r="IWE324" s="2735"/>
      <c r="IWF324" s="2735"/>
      <c r="IWG324" s="2735"/>
      <c r="IWH324" s="2735"/>
      <c r="IWI324" s="2735"/>
      <c r="IWJ324" s="2735"/>
      <c r="IWK324" s="2735"/>
      <c r="IWL324" s="2735"/>
      <c r="IWM324" s="2735"/>
      <c r="IWN324" s="2735"/>
      <c r="IWO324" s="2735"/>
      <c r="IWP324" s="2735"/>
      <c r="IWQ324" s="2735"/>
      <c r="IWR324" s="2735"/>
      <c r="IWS324" s="2735"/>
      <c r="IWT324" s="2735"/>
      <c r="IWU324" s="2735"/>
      <c r="IWV324" s="2735"/>
      <c r="IWW324" s="2735"/>
      <c r="IWX324" s="2735"/>
      <c r="IWY324" s="2735"/>
      <c r="IWZ324" s="2735"/>
      <c r="IXA324" s="2735"/>
      <c r="IXB324" s="2735"/>
      <c r="IXC324" s="2735"/>
      <c r="IXD324" s="2735"/>
      <c r="IXE324" s="2735"/>
      <c r="IXF324" s="2735"/>
      <c r="IXG324" s="2735"/>
      <c r="IXH324" s="2735"/>
      <c r="IXI324" s="2735"/>
      <c r="IXJ324" s="2735"/>
      <c r="IXK324" s="2735"/>
      <c r="IXL324" s="2735"/>
      <c r="IXM324" s="2735"/>
      <c r="IXN324" s="2735"/>
      <c r="IXO324" s="2735"/>
      <c r="IXP324" s="2735"/>
      <c r="IXQ324" s="2735"/>
      <c r="IXR324" s="2735"/>
      <c r="IXS324" s="2735"/>
      <c r="IXT324" s="2735"/>
      <c r="IXU324" s="2735"/>
      <c r="IXV324" s="2735"/>
      <c r="IXW324" s="2735"/>
      <c r="IXX324" s="2735"/>
      <c r="IXY324" s="2735"/>
      <c r="IXZ324" s="2735"/>
      <c r="IYA324" s="2735"/>
      <c r="IYB324" s="2735"/>
      <c r="IYC324" s="2735"/>
      <c r="IYD324" s="2735"/>
      <c r="IYE324" s="2735"/>
      <c r="IYF324" s="2735"/>
      <c r="IYG324" s="2735"/>
      <c r="IYH324" s="2735"/>
      <c r="IYI324" s="2735"/>
      <c r="IYJ324" s="2735"/>
      <c r="IYK324" s="2735"/>
      <c r="IYL324" s="2735"/>
      <c r="IYM324" s="2735"/>
      <c r="IYN324" s="2735"/>
      <c r="IYO324" s="2735"/>
      <c r="IYP324" s="2735"/>
      <c r="IYQ324" s="2735"/>
      <c r="IYR324" s="2735"/>
      <c r="IYS324" s="2735"/>
      <c r="IYT324" s="2735"/>
      <c r="IYU324" s="2735"/>
      <c r="IYV324" s="2735"/>
      <c r="IYW324" s="2735"/>
      <c r="IYX324" s="2735"/>
      <c r="IYY324" s="2735"/>
      <c r="IYZ324" s="2735"/>
      <c r="IZA324" s="2735"/>
      <c r="IZB324" s="2735"/>
      <c r="IZC324" s="2735"/>
      <c r="IZD324" s="2735"/>
      <c r="IZE324" s="2735"/>
      <c r="IZF324" s="2735"/>
      <c r="IZG324" s="2735"/>
      <c r="IZH324" s="2735"/>
      <c r="IZI324" s="2735"/>
      <c r="IZJ324" s="2735"/>
      <c r="IZK324" s="2735"/>
      <c r="IZL324" s="2735"/>
      <c r="IZM324" s="2735"/>
      <c r="IZN324" s="2735"/>
      <c r="IZO324" s="2735"/>
      <c r="IZP324" s="2735"/>
      <c r="IZQ324" s="2735"/>
      <c r="IZR324" s="2735"/>
      <c r="IZS324" s="2735"/>
      <c r="IZT324" s="2735"/>
      <c r="IZU324" s="2735"/>
      <c r="IZV324" s="2735"/>
      <c r="IZW324" s="2735"/>
      <c r="IZX324" s="2735"/>
      <c r="IZY324" s="2735"/>
      <c r="IZZ324" s="2735"/>
      <c r="JAA324" s="2735"/>
      <c r="JAB324" s="2735"/>
      <c r="JAC324" s="2735"/>
      <c r="JAD324" s="2735"/>
      <c r="JAE324" s="2735"/>
      <c r="JAF324" s="2735"/>
      <c r="JAG324" s="2735"/>
      <c r="JAH324" s="2735"/>
      <c r="JAI324" s="2735"/>
      <c r="JAJ324" s="2735"/>
      <c r="JAK324" s="2735"/>
      <c r="JAL324" s="2735"/>
      <c r="JAM324" s="2735"/>
      <c r="JAN324" s="2735"/>
      <c r="JAO324" s="2735"/>
      <c r="JAP324" s="2735"/>
      <c r="JAQ324" s="2735"/>
      <c r="JAR324" s="2735"/>
      <c r="JAS324" s="2735"/>
      <c r="JAT324" s="2735"/>
      <c r="JAU324" s="2735"/>
      <c r="JAV324" s="2735"/>
      <c r="JAW324" s="2735"/>
      <c r="JAX324" s="2735"/>
      <c r="JAY324" s="2735"/>
      <c r="JAZ324" s="2735"/>
      <c r="JBA324" s="2735"/>
      <c r="JBB324" s="2735"/>
      <c r="JBC324" s="2735"/>
      <c r="JBD324" s="2735"/>
      <c r="JBE324" s="2735"/>
      <c r="JBF324" s="2735"/>
      <c r="JBG324" s="2735"/>
      <c r="JBH324" s="2735"/>
      <c r="JBI324" s="2735"/>
      <c r="JBJ324" s="2735"/>
      <c r="JBK324" s="2735"/>
      <c r="JBL324" s="2735"/>
      <c r="JBM324" s="2735"/>
      <c r="JBN324" s="2735"/>
      <c r="JBO324" s="2735"/>
      <c r="JBP324" s="2735"/>
      <c r="JBQ324" s="2735"/>
      <c r="JBR324" s="2735"/>
      <c r="JBS324" s="2735"/>
      <c r="JBT324" s="2735"/>
      <c r="JBU324" s="2735"/>
      <c r="JBV324" s="2735"/>
      <c r="JBW324" s="2735"/>
      <c r="JBX324" s="2735"/>
      <c r="JBY324" s="2735"/>
      <c r="JBZ324" s="2735"/>
      <c r="JCA324" s="2735"/>
      <c r="JCB324" s="2735"/>
      <c r="JCC324" s="2735"/>
      <c r="JCD324" s="2735"/>
      <c r="JCE324" s="2735"/>
      <c r="JCF324" s="2735"/>
      <c r="JCG324" s="2735"/>
      <c r="JCH324" s="2735"/>
      <c r="JCI324" s="2735"/>
      <c r="JCJ324" s="2735"/>
      <c r="JCK324" s="2735"/>
      <c r="JCL324" s="2735"/>
      <c r="JCM324" s="2735"/>
      <c r="JCN324" s="2735"/>
      <c r="JCO324" s="2735"/>
      <c r="JCP324" s="2735"/>
      <c r="JCQ324" s="2735"/>
      <c r="JCR324" s="2735"/>
      <c r="JCS324" s="2735"/>
      <c r="JCT324" s="2735"/>
      <c r="JCU324" s="2735"/>
      <c r="JCV324" s="2735"/>
      <c r="JCW324" s="2735"/>
      <c r="JCX324" s="2735"/>
      <c r="JCY324" s="2735"/>
      <c r="JCZ324" s="2735"/>
      <c r="JDA324" s="2735"/>
      <c r="JDB324" s="2735"/>
      <c r="JDC324" s="2735"/>
      <c r="JDD324" s="2735"/>
      <c r="JDE324" s="2735"/>
      <c r="JDF324" s="2735"/>
      <c r="JDG324" s="2735"/>
      <c r="JDH324" s="2735"/>
      <c r="JDI324" s="2735"/>
      <c r="JDJ324" s="2735"/>
      <c r="JDK324" s="2735"/>
      <c r="JDL324" s="2735"/>
      <c r="JDM324" s="2735"/>
      <c r="JDN324" s="2735"/>
      <c r="JDO324" s="2735"/>
      <c r="JDP324" s="2735"/>
      <c r="JDQ324" s="2735"/>
      <c r="JDR324" s="2735"/>
      <c r="JDS324" s="2735"/>
      <c r="JDT324" s="2735"/>
      <c r="JDU324" s="2735"/>
      <c r="JDV324" s="2735"/>
      <c r="JDW324" s="2735"/>
      <c r="JDX324" s="2735"/>
      <c r="JDY324" s="2735"/>
      <c r="JDZ324" s="2735"/>
      <c r="JEA324" s="2735"/>
      <c r="JEB324" s="2735"/>
      <c r="JEC324" s="2735"/>
      <c r="JED324" s="2735"/>
      <c r="JEE324" s="2735"/>
      <c r="JEF324" s="2735"/>
      <c r="JEG324" s="2735"/>
      <c r="JEH324" s="2735"/>
      <c r="JEI324" s="2735"/>
      <c r="JEJ324" s="2735"/>
      <c r="JEK324" s="2735"/>
      <c r="JEL324" s="2735"/>
      <c r="JEM324" s="2735"/>
      <c r="JEN324" s="2735"/>
      <c r="JEO324" s="2735"/>
      <c r="JEP324" s="2735"/>
      <c r="JEQ324" s="2735"/>
      <c r="JER324" s="2735"/>
      <c r="JES324" s="2735"/>
      <c r="JET324" s="2735"/>
      <c r="JEU324" s="2735"/>
      <c r="JEV324" s="2735"/>
      <c r="JEW324" s="2735"/>
      <c r="JEX324" s="2735"/>
      <c r="JEY324" s="2735"/>
      <c r="JEZ324" s="2735"/>
      <c r="JFA324" s="2735"/>
      <c r="JFB324" s="2735"/>
      <c r="JFC324" s="2735"/>
      <c r="JFD324" s="2735"/>
      <c r="JFE324" s="2735"/>
      <c r="JFF324" s="2735"/>
      <c r="JFG324" s="2735"/>
      <c r="JFH324" s="2735"/>
      <c r="JFI324" s="2735"/>
      <c r="JFJ324" s="2735"/>
      <c r="JFK324" s="2735"/>
      <c r="JFL324" s="2735"/>
      <c r="JFM324" s="2735"/>
      <c r="JFN324" s="2735"/>
      <c r="JFO324" s="2735"/>
      <c r="JFP324" s="2735"/>
      <c r="JFQ324" s="2735"/>
      <c r="JFR324" s="2735"/>
      <c r="JFS324" s="2735"/>
      <c r="JFT324" s="2735"/>
      <c r="JFU324" s="2735"/>
      <c r="JFV324" s="2735"/>
      <c r="JFW324" s="2735"/>
      <c r="JFX324" s="2735"/>
      <c r="JFY324" s="2735"/>
      <c r="JFZ324" s="2735"/>
      <c r="JGA324" s="2735"/>
      <c r="JGB324" s="2735"/>
      <c r="JGC324" s="2735"/>
      <c r="JGD324" s="2735"/>
      <c r="JGE324" s="2735"/>
      <c r="JGF324" s="2735"/>
      <c r="JGG324" s="2735"/>
      <c r="JGH324" s="2735"/>
      <c r="JGI324" s="2735"/>
      <c r="JGJ324" s="2735"/>
      <c r="JGK324" s="2735"/>
      <c r="JGL324" s="2735"/>
      <c r="JGM324" s="2735"/>
      <c r="JGN324" s="2735"/>
      <c r="JGO324" s="2735"/>
      <c r="JGP324" s="2735"/>
      <c r="JGQ324" s="2735"/>
      <c r="JGR324" s="2735"/>
      <c r="JGS324" s="2735"/>
      <c r="JGT324" s="2735"/>
      <c r="JGU324" s="2735"/>
      <c r="JGV324" s="2735"/>
      <c r="JGW324" s="2735"/>
      <c r="JGX324" s="2735"/>
      <c r="JGY324" s="2735"/>
      <c r="JGZ324" s="2735"/>
      <c r="JHA324" s="2735"/>
      <c r="JHB324" s="2735"/>
      <c r="JHC324" s="2735"/>
      <c r="JHD324" s="2735"/>
      <c r="JHE324" s="2735"/>
      <c r="JHF324" s="2735"/>
      <c r="JHG324" s="2735"/>
      <c r="JHH324" s="2735"/>
      <c r="JHI324" s="2735"/>
      <c r="JHJ324" s="2735"/>
      <c r="JHK324" s="2735"/>
      <c r="JHL324" s="2735"/>
      <c r="JHM324" s="2735"/>
      <c r="JHN324" s="2735"/>
      <c r="JHO324" s="2735"/>
      <c r="JHP324" s="2735"/>
      <c r="JHQ324" s="2735"/>
      <c r="JHR324" s="2735"/>
      <c r="JHS324" s="2735"/>
      <c r="JHT324" s="2735"/>
      <c r="JHU324" s="2735"/>
      <c r="JHV324" s="2735"/>
      <c r="JHW324" s="2735"/>
      <c r="JHX324" s="2735"/>
      <c r="JHY324" s="2735"/>
      <c r="JHZ324" s="2735"/>
      <c r="JIA324" s="2735"/>
      <c r="JIB324" s="2735"/>
      <c r="JIC324" s="2735"/>
      <c r="JID324" s="2735"/>
      <c r="JIE324" s="2735"/>
      <c r="JIF324" s="2735"/>
      <c r="JIG324" s="2735"/>
      <c r="JIH324" s="2735"/>
      <c r="JII324" s="2735"/>
      <c r="JIJ324" s="2735"/>
      <c r="JIK324" s="2735"/>
      <c r="JIL324" s="2735"/>
      <c r="JIM324" s="2735"/>
      <c r="JIN324" s="2735"/>
      <c r="JIO324" s="2735"/>
      <c r="JIP324" s="2735"/>
      <c r="JIQ324" s="2735"/>
      <c r="JIR324" s="2735"/>
      <c r="JIS324" s="2735"/>
      <c r="JIT324" s="2735"/>
      <c r="JIU324" s="2735"/>
      <c r="JIV324" s="2735"/>
      <c r="JIW324" s="2735"/>
      <c r="JIX324" s="2735"/>
      <c r="JIY324" s="2735"/>
      <c r="JIZ324" s="2735"/>
      <c r="JJA324" s="2735"/>
      <c r="JJB324" s="2735"/>
      <c r="JJC324" s="2735"/>
      <c r="JJD324" s="2735"/>
      <c r="JJE324" s="2735"/>
      <c r="JJF324" s="2735"/>
      <c r="JJG324" s="2735"/>
      <c r="JJH324" s="2735"/>
      <c r="JJI324" s="2735"/>
      <c r="JJJ324" s="2735"/>
      <c r="JJK324" s="2735"/>
      <c r="JJL324" s="2735"/>
      <c r="JJM324" s="2735"/>
      <c r="JJN324" s="2735"/>
      <c r="JJO324" s="2735"/>
      <c r="JJP324" s="2735"/>
      <c r="JJQ324" s="2735"/>
      <c r="JJR324" s="2735"/>
      <c r="JJS324" s="2735"/>
      <c r="JJT324" s="2735"/>
      <c r="JJU324" s="2735"/>
      <c r="JJV324" s="2735"/>
      <c r="JJW324" s="2735"/>
      <c r="JJX324" s="2735"/>
      <c r="JJY324" s="2735"/>
      <c r="JJZ324" s="2735"/>
      <c r="JKA324" s="2735"/>
      <c r="JKB324" s="2735"/>
      <c r="JKC324" s="2735"/>
      <c r="JKD324" s="2735"/>
      <c r="JKE324" s="2735"/>
      <c r="JKF324" s="2735"/>
      <c r="JKG324" s="2735"/>
      <c r="JKH324" s="2735"/>
      <c r="JKI324" s="2735"/>
      <c r="JKJ324" s="2735"/>
      <c r="JKK324" s="2735"/>
      <c r="JKL324" s="2735"/>
      <c r="JKM324" s="2735"/>
      <c r="JKN324" s="2735"/>
      <c r="JKO324" s="2735"/>
      <c r="JKP324" s="2735"/>
      <c r="JKQ324" s="2735"/>
      <c r="JKR324" s="2735"/>
      <c r="JKS324" s="2735"/>
      <c r="JKT324" s="2735"/>
      <c r="JKU324" s="2735"/>
      <c r="JKV324" s="2735"/>
      <c r="JKW324" s="2735"/>
      <c r="JKX324" s="2735"/>
      <c r="JKY324" s="2735"/>
      <c r="JKZ324" s="2735"/>
      <c r="JLA324" s="2735"/>
      <c r="JLB324" s="2735"/>
      <c r="JLC324" s="2735"/>
      <c r="JLD324" s="2735"/>
      <c r="JLE324" s="2735"/>
      <c r="JLF324" s="2735"/>
      <c r="JLG324" s="2735"/>
      <c r="JLH324" s="2735"/>
      <c r="JLI324" s="2735"/>
      <c r="JLJ324" s="2735"/>
      <c r="JLK324" s="2735"/>
      <c r="JLL324" s="2735"/>
      <c r="JLM324" s="2735"/>
      <c r="JLN324" s="2735"/>
      <c r="JLO324" s="2735"/>
      <c r="JLP324" s="2735"/>
      <c r="JLQ324" s="2735"/>
      <c r="JLR324" s="2735"/>
      <c r="JLS324" s="2735"/>
      <c r="JLT324" s="2735"/>
      <c r="JLU324" s="2735"/>
      <c r="JLV324" s="2735"/>
      <c r="JLW324" s="2735"/>
      <c r="JLX324" s="2735"/>
      <c r="JLY324" s="2735"/>
      <c r="JLZ324" s="2735"/>
      <c r="JMA324" s="2735"/>
      <c r="JMB324" s="2735"/>
      <c r="JMC324" s="2735"/>
      <c r="JMD324" s="2735"/>
      <c r="JME324" s="2735"/>
      <c r="JMF324" s="2735"/>
      <c r="JMG324" s="2735"/>
      <c r="JMH324" s="2735"/>
      <c r="JMI324" s="2735"/>
      <c r="JMJ324" s="2735"/>
      <c r="JMK324" s="2735"/>
      <c r="JML324" s="2735"/>
      <c r="JMM324" s="2735"/>
      <c r="JMN324" s="2735"/>
      <c r="JMO324" s="2735"/>
      <c r="JMP324" s="2735"/>
      <c r="JMQ324" s="2735"/>
      <c r="JMR324" s="2735"/>
      <c r="JMS324" s="2735"/>
      <c r="JMT324" s="2735"/>
      <c r="JMU324" s="2735"/>
      <c r="JMV324" s="2735"/>
      <c r="JMW324" s="2735"/>
      <c r="JMX324" s="2735"/>
      <c r="JMY324" s="2735"/>
      <c r="JMZ324" s="2735"/>
      <c r="JNA324" s="2735"/>
      <c r="JNB324" s="2735"/>
      <c r="JNC324" s="2735"/>
      <c r="JND324" s="2735"/>
      <c r="JNE324" s="2735"/>
      <c r="JNF324" s="2735"/>
      <c r="JNG324" s="2735"/>
      <c r="JNH324" s="2735"/>
      <c r="JNI324" s="2735"/>
      <c r="JNJ324" s="2735"/>
      <c r="JNK324" s="2735"/>
      <c r="JNL324" s="2735"/>
      <c r="JNM324" s="2735"/>
      <c r="JNN324" s="2735"/>
      <c r="JNO324" s="2735"/>
      <c r="JNP324" s="2735"/>
      <c r="JNQ324" s="2735"/>
      <c r="JNR324" s="2735"/>
      <c r="JNS324" s="2735"/>
      <c r="JNT324" s="2735"/>
      <c r="JNU324" s="2735"/>
      <c r="JNV324" s="2735"/>
      <c r="JNW324" s="2735"/>
      <c r="JNX324" s="2735"/>
      <c r="JNY324" s="2735"/>
      <c r="JNZ324" s="2735"/>
      <c r="JOA324" s="2735"/>
      <c r="JOB324" s="2735"/>
      <c r="JOC324" s="2735"/>
      <c r="JOD324" s="2735"/>
      <c r="JOE324" s="2735"/>
      <c r="JOF324" s="2735"/>
      <c r="JOG324" s="2735"/>
      <c r="JOH324" s="2735"/>
      <c r="JOI324" s="2735"/>
      <c r="JOJ324" s="2735"/>
      <c r="JOK324" s="2735"/>
      <c r="JOL324" s="2735"/>
      <c r="JOM324" s="2735"/>
      <c r="JON324" s="2735"/>
      <c r="JOO324" s="2735"/>
      <c r="JOP324" s="2735"/>
      <c r="JOQ324" s="2735"/>
      <c r="JOR324" s="2735"/>
      <c r="JOS324" s="2735"/>
      <c r="JOT324" s="2735"/>
      <c r="JOU324" s="2735"/>
      <c r="JOV324" s="2735"/>
      <c r="JOW324" s="2735"/>
      <c r="JOX324" s="2735"/>
      <c r="JOY324" s="2735"/>
      <c r="JOZ324" s="2735"/>
      <c r="JPA324" s="2735"/>
      <c r="JPB324" s="2735"/>
      <c r="JPC324" s="2735"/>
      <c r="JPD324" s="2735"/>
      <c r="JPE324" s="2735"/>
      <c r="JPF324" s="2735"/>
      <c r="JPG324" s="2735"/>
      <c r="JPH324" s="2735"/>
      <c r="JPI324" s="2735"/>
      <c r="JPJ324" s="2735"/>
      <c r="JPK324" s="2735"/>
      <c r="JPL324" s="2735"/>
      <c r="JPM324" s="2735"/>
      <c r="JPN324" s="2735"/>
      <c r="JPO324" s="2735"/>
      <c r="JPP324" s="2735"/>
      <c r="JPQ324" s="2735"/>
      <c r="JPR324" s="2735"/>
      <c r="JPS324" s="2735"/>
      <c r="JPT324" s="2735"/>
      <c r="JPU324" s="2735"/>
      <c r="JPV324" s="2735"/>
      <c r="JPW324" s="2735"/>
      <c r="JPX324" s="2735"/>
      <c r="JPY324" s="2735"/>
      <c r="JPZ324" s="2735"/>
      <c r="JQA324" s="2735"/>
      <c r="JQB324" s="2735"/>
      <c r="JQC324" s="2735"/>
      <c r="JQD324" s="2735"/>
      <c r="JQE324" s="2735"/>
      <c r="JQF324" s="2735"/>
      <c r="JQG324" s="2735"/>
      <c r="JQH324" s="2735"/>
      <c r="JQI324" s="2735"/>
      <c r="JQJ324" s="2735"/>
      <c r="JQK324" s="2735"/>
      <c r="JQL324" s="2735"/>
      <c r="JQM324" s="2735"/>
      <c r="JQN324" s="2735"/>
      <c r="JQO324" s="2735"/>
      <c r="JQP324" s="2735"/>
      <c r="JQQ324" s="2735"/>
      <c r="JQR324" s="2735"/>
      <c r="JQS324" s="2735"/>
      <c r="JQT324" s="2735"/>
      <c r="JQU324" s="2735"/>
      <c r="JQV324" s="2735"/>
      <c r="JQW324" s="2735"/>
      <c r="JQX324" s="2735"/>
      <c r="JQY324" s="2735"/>
      <c r="JQZ324" s="2735"/>
      <c r="JRA324" s="2735"/>
      <c r="JRB324" s="2735"/>
      <c r="JRC324" s="2735"/>
      <c r="JRD324" s="2735"/>
      <c r="JRE324" s="2735"/>
      <c r="JRF324" s="2735"/>
      <c r="JRG324" s="2735"/>
      <c r="JRH324" s="2735"/>
      <c r="JRI324" s="2735"/>
      <c r="JRJ324" s="2735"/>
      <c r="JRK324" s="2735"/>
      <c r="JRL324" s="2735"/>
      <c r="JRM324" s="2735"/>
      <c r="JRN324" s="2735"/>
      <c r="JRO324" s="2735"/>
      <c r="JRP324" s="2735"/>
      <c r="JRQ324" s="2735"/>
      <c r="JRR324" s="2735"/>
      <c r="JRS324" s="2735"/>
      <c r="JRT324" s="2735"/>
      <c r="JRU324" s="2735"/>
      <c r="JRV324" s="2735"/>
      <c r="JRW324" s="2735"/>
      <c r="JRX324" s="2735"/>
      <c r="JRY324" s="2735"/>
      <c r="JRZ324" s="2735"/>
      <c r="JSA324" s="2735"/>
      <c r="JSB324" s="2735"/>
      <c r="JSC324" s="2735"/>
      <c r="JSD324" s="2735"/>
      <c r="JSE324" s="2735"/>
      <c r="JSF324" s="2735"/>
      <c r="JSG324" s="2735"/>
      <c r="JSH324" s="2735"/>
      <c r="JSI324" s="2735"/>
      <c r="JSJ324" s="2735"/>
      <c r="JSK324" s="2735"/>
      <c r="JSL324" s="2735"/>
      <c r="JSM324" s="2735"/>
      <c r="JSN324" s="2735"/>
      <c r="JSO324" s="2735"/>
      <c r="JSP324" s="2735"/>
      <c r="JSQ324" s="2735"/>
      <c r="JSR324" s="2735"/>
      <c r="JSS324" s="2735"/>
      <c r="JST324" s="2735"/>
      <c r="JSU324" s="2735"/>
      <c r="JSV324" s="2735"/>
      <c r="JSW324" s="2735"/>
      <c r="JSX324" s="2735"/>
      <c r="JSY324" s="2735"/>
      <c r="JSZ324" s="2735"/>
      <c r="JTA324" s="2735"/>
      <c r="JTB324" s="2735"/>
      <c r="JTC324" s="2735"/>
      <c r="JTD324" s="2735"/>
      <c r="JTE324" s="2735"/>
      <c r="JTF324" s="2735"/>
      <c r="JTG324" s="2735"/>
      <c r="JTH324" s="2735"/>
      <c r="JTI324" s="2735"/>
      <c r="JTJ324" s="2735"/>
      <c r="JTK324" s="2735"/>
      <c r="JTL324" s="2735"/>
      <c r="JTM324" s="2735"/>
      <c r="JTN324" s="2735"/>
      <c r="JTO324" s="2735"/>
      <c r="JTP324" s="2735"/>
      <c r="JTQ324" s="2735"/>
      <c r="JTR324" s="2735"/>
      <c r="JTS324" s="2735"/>
      <c r="JTT324" s="2735"/>
      <c r="JTU324" s="2735"/>
      <c r="JTV324" s="2735"/>
      <c r="JTW324" s="2735"/>
      <c r="JTX324" s="2735"/>
      <c r="JTY324" s="2735"/>
      <c r="JTZ324" s="2735"/>
      <c r="JUA324" s="2735"/>
      <c r="JUB324" s="2735"/>
      <c r="JUC324" s="2735"/>
      <c r="JUD324" s="2735"/>
      <c r="JUE324" s="2735"/>
      <c r="JUF324" s="2735"/>
      <c r="JUG324" s="2735"/>
      <c r="JUH324" s="2735"/>
      <c r="JUI324" s="2735"/>
      <c r="JUJ324" s="2735"/>
      <c r="JUK324" s="2735"/>
      <c r="JUL324" s="2735"/>
      <c r="JUM324" s="2735"/>
      <c r="JUN324" s="2735"/>
      <c r="JUO324" s="2735"/>
      <c r="JUP324" s="2735"/>
      <c r="JUQ324" s="2735"/>
      <c r="JUR324" s="2735"/>
      <c r="JUS324" s="2735"/>
      <c r="JUT324" s="2735"/>
      <c r="JUU324" s="2735"/>
      <c r="JUV324" s="2735"/>
      <c r="JUW324" s="2735"/>
      <c r="JUX324" s="2735"/>
      <c r="JUY324" s="2735"/>
      <c r="JUZ324" s="2735"/>
      <c r="JVA324" s="2735"/>
      <c r="JVB324" s="2735"/>
      <c r="JVC324" s="2735"/>
      <c r="JVD324" s="2735"/>
      <c r="JVE324" s="2735"/>
      <c r="JVF324" s="2735"/>
      <c r="JVG324" s="2735"/>
      <c r="JVH324" s="2735"/>
      <c r="JVI324" s="2735"/>
      <c r="JVJ324" s="2735"/>
      <c r="JVK324" s="2735"/>
      <c r="JVL324" s="2735"/>
      <c r="JVM324" s="2735"/>
      <c r="JVN324" s="2735"/>
      <c r="JVO324" s="2735"/>
      <c r="JVP324" s="2735"/>
      <c r="JVQ324" s="2735"/>
      <c r="JVR324" s="2735"/>
      <c r="JVS324" s="2735"/>
      <c r="JVT324" s="2735"/>
      <c r="JVU324" s="2735"/>
      <c r="JVV324" s="2735"/>
      <c r="JVW324" s="2735"/>
      <c r="JVX324" s="2735"/>
      <c r="JVY324" s="2735"/>
      <c r="JVZ324" s="2735"/>
      <c r="JWA324" s="2735"/>
      <c r="JWB324" s="2735"/>
      <c r="JWC324" s="2735"/>
      <c r="JWD324" s="2735"/>
      <c r="JWE324" s="2735"/>
      <c r="JWF324" s="2735"/>
      <c r="JWG324" s="2735"/>
      <c r="JWH324" s="2735"/>
      <c r="JWI324" s="2735"/>
      <c r="JWJ324" s="2735"/>
      <c r="JWK324" s="2735"/>
      <c r="JWL324" s="2735"/>
      <c r="JWM324" s="2735"/>
      <c r="JWN324" s="2735"/>
      <c r="JWO324" s="2735"/>
      <c r="JWP324" s="2735"/>
      <c r="JWQ324" s="2735"/>
      <c r="JWR324" s="2735"/>
      <c r="JWS324" s="2735"/>
      <c r="JWT324" s="2735"/>
      <c r="JWU324" s="2735"/>
      <c r="JWV324" s="2735"/>
      <c r="JWW324" s="2735"/>
      <c r="JWX324" s="2735"/>
      <c r="JWY324" s="2735"/>
      <c r="JWZ324" s="2735"/>
      <c r="JXA324" s="2735"/>
      <c r="JXB324" s="2735"/>
      <c r="JXC324" s="2735"/>
      <c r="JXD324" s="2735"/>
      <c r="JXE324" s="2735"/>
      <c r="JXF324" s="2735"/>
      <c r="JXG324" s="2735"/>
      <c r="JXH324" s="2735"/>
      <c r="JXI324" s="2735"/>
      <c r="JXJ324" s="2735"/>
      <c r="JXK324" s="2735"/>
      <c r="JXL324" s="2735"/>
      <c r="JXM324" s="2735"/>
      <c r="JXN324" s="2735"/>
      <c r="JXO324" s="2735"/>
      <c r="JXP324" s="2735"/>
      <c r="JXQ324" s="2735"/>
      <c r="JXR324" s="2735"/>
      <c r="JXS324" s="2735"/>
      <c r="JXT324" s="2735"/>
      <c r="JXU324" s="2735"/>
      <c r="JXV324" s="2735"/>
      <c r="JXW324" s="2735"/>
      <c r="JXX324" s="2735"/>
      <c r="JXY324" s="2735"/>
      <c r="JXZ324" s="2735"/>
      <c r="JYA324" s="2735"/>
      <c r="JYB324" s="2735"/>
      <c r="JYC324" s="2735"/>
      <c r="JYD324" s="2735"/>
      <c r="JYE324" s="2735"/>
      <c r="JYF324" s="2735"/>
      <c r="JYG324" s="2735"/>
      <c r="JYH324" s="2735"/>
      <c r="JYI324" s="2735"/>
      <c r="JYJ324" s="2735"/>
      <c r="JYK324" s="2735"/>
      <c r="JYL324" s="2735"/>
      <c r="JYM324" s="2735"/>
      <c r="JYN324" s="2735"/>
      <c r="JYO324" s="2735"/>
      <c r="JYP324" s="2735"/>
      <c r="JYQ324" s="2735"/>
      <c r="JYR324" s="2735"/>
      <c r="JYS324" s="2735"/>
      <c r="JYT324" s="2735"/>
      <c r="JYU324" s="2735"/>
      <c r="JYV324" s="2735"/>
      <c r="JYW324" s="2735"/>
      <c r="JYX324" s="2735"/>
      <c r="JYY324" s="2735"/>
      <c r="JYZ324" s="2735"/>
      <c r="JZA324" s="2735"/>
      <c r="JZB324" s="2735"/>
      <c r="JZC324" s="2735"/>
      <c r="JZD324" s="2735"/>
      <c r="JZE324" s="2735"/>
      <c r="JZF324" s="2735"/>
      <c r="JZG324" s="2735"/>
      <c r="JZH324" s="2735"/>
      <c r="JZI324" s="2735"/>
      <c r="JZJ324" s="2735"/>
      <c r="JZK324" s="2735"/>
      <c r="JZL324" s="2735"/>
      <c r="JZM324" s="2735"/>
      <c r="JZN324" s="2735"/>
      <c r="JZO324" s="2735"/>
      <c r="JZP324" s="2735"/>
      <c r="JZQ324" s="2735"/>
      <c r="JZR324" s="2735"/>
      <c r="JZS324" s="2735"/>
      <c r="JZT324" s="2735"/>
      <c r="JZU324" s="2735"/>
      <c r="JZV324" s="2735"/>
      <c r="JZW324" s="2735"/>
      <c r="JZX324" s="2735"/>
      <c r="JZY324" s="2735"/>
      <c r="JZZ324" s="2735"/>
      <c r="KAA324" s="2735"/>
      <c r="KAB324" s="2735"/>
      <c r="KAC324" s="2735"/>
      <c r="KAD324" s="2735"/>
      <c r="KAE324" s="2735"/>
      <c r="KAF324" s="2735"/>
      <c r="KAG324" s="2735"/>
      <c r="KAH324" s="2735"/>
      <c r="KAI324" s="2735"/>
      <c r="KAJ324" s="2735"/>
      <c r="KAK324" s="2735"/>
      <c r="KAL324" s="2735"/>
      <c r="KAM324" s="2735"/>
      <c r="KAN324" s="2735"/>
      <c r="KAO324" s="2735"/>
      <c r="KAP324" s="2735"/>
      <c r="KAQ324" s="2735"/>
      <c r="KAR324" s="2735"/>
      <c r="KAS324" s="2735"/>
      <c r="KAT324" s="2735"/>
      <c r="KAU324" s="2735"/>
      <c r="KAV324" s="2735"/>
      <c r="KAW324" s="2735"/>
      <c r="KAX324" s="2735"/>
      <c r="KAY324" s="2735"/>
      <c r="KAZ324" s="2735"/>
      <c r="KBA324" s="2735"/>
      <c r="KBB324" s="2735"/>
      <c r="KBC324" s="2735"/>
      <c r="KBD324" s="2735"/>
      <c r="KBE324" s="2735"/>
      <c r="KBF324" s="2735"/>
      <c r="KBG324" s="2735"/>
      <c r="KBH324" s="2735"/>
      <c r="KBI324" s="2735"/>
      <c r="KBJ324" s="2735"/>
      <c r="KBK324" s="2735"/>
      <c r="KBL324" s="2735"/>
      <c r="KBM324" s="2735"/>
      <c r="KBN324" s="2735"/>
      <c r="KBO324" s="2735"/>
      <c r="KBP324" s="2735"/>
      <c r="KBQ324" s="2735"/>
      <c r="KBR324" s="2735"/>
      <c r="KBS324" s="2735"/>
      <c r="KBT324" s="2735"/>
      <c r="KBU324" s="2735"/>
      <c r="KBV324" s="2735"/>
      <c r="KBW324" s="2735"/>
      <c r="KBX324" s="2735"/>
      <c r="KBY324" s="2735"/>
      <c r="KBZ324" s="2735"/>
      <c r="KCA324" s="2735"/>
      <c r="KCB324" s="2735"/>
      <c r="KCC324" s="2735"/>
      <c r="KCD324" s="2735"/>
      <c r="KCE324" s="2735"/>
      <c r="KCF324" s="2735"/>
      <c r="KCG324" s="2735"/>
      <c r="KCH324" s="2735"/>
      <c r="KCI324" s="2735"/>
      <c r="KCJ324" s="2735"/>
      <c r="KCK324" s="2735"/>
      <c r="KCL324" s="2735"/>
      <c r="KCM324" s="2735"/>
      <c r="KCN324" s="2735"/>
      <c r="KCO324" s="2735"/>
      <c r="KCP324" s="2735"/>
      <c r="KCQ324" s="2735"/>
      <c r="KCR324" s="2735"/>
      <c r="KCS324" s="2735"/>
      <c r="KCT324" s="2735"/>
      <c r="KCU324" s="2735"/>
      <c r="KCV324" s="2735"/>
      <c r="KCW324" s="2735"/>
      <c r="KCX324" s="2735"/>
      <c r="KCY324" s="2735"/>
      <c r="KCZ324" s="2735"/>
      <c r="KDA324" s="2735"/>
      <c r="KDB324" s="2735"/>
      <c r="KDC324" s="2735"/>
      <c r="KDD324" s="2735"/>
      <c r="KDE324" s="2735"/>
      <c r="KDF324" s="2735"/>
      <c r="KDG324" s="2735"/>
      <c r="KDH324" s="2735"/>
      <c r="KDI324" s="2735"/>
      <c r="KDJ324" s="2735"/>
      <c r="KDK324" s="2735"/>
      <c r="KDL324" s="2735"/>
      <c r="KDM324" s="2735"/>
      <c r="KDN324" s="2735"/>
      <c r="KDO324" s="2735"/>
      <c r="KDP324" s="2735"/>
      <c r="KDQ324" s="2735"/>
      <c r="KDR324" s="2735"/>
      <c r="KDS324" s="2735"/>
      <c r="KDT324" s="2735"/>
      <c r="KDU324" s="2735"/>
      <c r="KDV324" s="2735"/>
      <c r="KDW324" s="2735"/>
      <c r="KDX324" s="2735"/>
      <c r="KDY324" s="2735"/>
      <c r="KDZ324" s="2735"/>
      <c r="KEA324" s="2735"/>
      <c r="KEB324" s="2735"/>
      <c r="KEC324" s="2735"/>
      <c r="KED324" s="2735"/>
      <c r="KEE324" s="2735"/>
      <c r="KEF324" s="2735"/>
      <c r="KEG324" s="2735"/>
      <c r="KEH324" s="2735"/>
      <c r="KEI324" s="2735"/>
      <c r="KEJ324" s="2735"/>
      <c r="KEK324" s="2735"/>
      <c r="KEL324" s="2735"/>
      <c r="KEM324" s="2735"/>
      <c r="KEN324" s="2735"/>
      <c r="KEO324" s="2735"/>
      <c r="KEP324" s="2735"/>
      <c r="KEQ324" s="2735"/>
      <c r="KER324" s="2735"/>
      <c r="KES324" s="2735"/>
      <c r="KET324" s="2735"/>
      <c r="KEU324" s="2735"/>
      <c r="KEV324" s="2735"/>
      <c r="KEW324" s="2735"/>
      <c r="KEX324" s="2735"/>
      <c r="KEY324" s="2735"/>
      <c r="KEZ324" s="2735"/>
      <c r="KFA324" s="2735"/>
      <c r="KFB324" s="2735"/>
      <c r="KFC324" s="2735"/>
      <c r="KFD324" s="2735"/>
      <c r="KFE324" s="2735"/>
      <c r="KFF324" s="2735"/>
      <c r="KFG324" s="2735"/>
      <c r="KFH324" s="2735"/>
      <c r="KFI324" s="2735"/>
      <c r="KFJ324" s="2735"/>
      <c r="KFK324" s="2735"/>
      <c r="KFL324" s="2735"/>
      <c r="KFM324" s="2735"/>
      <c r="KFN324" s="2735"/>
      <c r="KFO324" s="2735"/>
      <c r="KFP324" s="2735"/>
      <c r="KFQ324" s="2735"/>
      <c r="KFR324" s="2735"/>
      <c r="KFS324" s="2735"/>
      <c r="KFT324" s="2735"/>
      <c r="KFU324" s="2735"/>
      <c r="KFV324" s="2735"/>
      <c r="KFW324" s="2735"/>
      <c r="KFX324" s="2735"/>
      <c r="KFY324" s="2735"/>
      <c r="KFZ324" s="2735"/>
      <c r="KGA324" s="2735"/>
      <c r="KGB324" s="2735"/>
      <c r="KGC324" s="2735"/>
      <c r="KGD324" s="2735"/>
      <c r="KGE324" s="2735"/>
      <c r="KGF324" s="2735"/>
      <c r="KGG324" s="2735"/>
      <c r="KGH324" s="2735"/>
      <c r="KGI324" s="2735"/>
      <c r="KGJ324" s="2735"/>
      <c r="KGK324" s="2735"/>
      <c r="KGL324" s="2735"/>
      <c r="KGM324" s="2735"/>
      <c r="KGN324" s="2735"/>
      <c r="KGO324" s="2735"/>
      <c r="KGP324" s="2735"/>
      <c r="KGQ324" s="2735"/>
      <c r="KGR324" s="2735"/>
      <c r="KGS324" s="2735"/>
      <c r="KGT324" s="2735"/>
      <c r="KGU324" s="2735"/>
      <c r="KGV324" s="2735"/>
      <c r="KGW324" s="2735"/>
      <c r="KGX324" s="2735"/>
      <c r="KGY324" s="2735"/>
      <c r="KGZ324" s="2735"/>
      <c r="KHA324" s="2735"/>
      <c r="KHB324" s="2735"/>
      <c r="KHC324" s="2735"/>
      <c r="KHD324" s="2735"/>
      <c r="KHE324" s="2735"/>
      <c r="KHF324" s="2735"/>
      <c r="KHG324" s="2735"/>
      <c r="KHH324" s="2735"/>
      <c r="KHI324" s="2735"/>
      <c r="KHJ324" s="2735"/>
      <c r="KHK324" s="2735"/>
      <c r="KHL324" s="2735"/>
      <c r="KHM324" s="2735"/>
      <c r="KHN324" s="2735"/>
      <c r="KHO324" s="2735"/>
      <c r="KHP324" s="2735"/>
      <c r="KHQ324" s="2735"/>
      <c r="KHR324" s="2735"/>
      <c r="KHS324" s="2735"/>
      <c r="KHT324" s="2735"/>
      <c r="KHU324" s="2735"/>
      <c r="KHV324" s="2735"/>
      <c r="KHW324" s="2735"/>
      <c r="KHX324" s="2735"/>
      <c r="KHY324" s="2735"/>
      <c r="KHZ324" s="2735"/>
      <c r="KIA324" s="2735"/>
      <c r="KIB324" s="2735"/>
      <c r="KIC324" s="2735"/>
      <c r="KID324" s="2735"/>
      <c r="KIE324" s="2735"/>
      <c r="KIF324" s="2735"/>
      <c r="KIG324" s="2735"/>
      <c r="KIH324" s="2735"/>
      <c r="KII324" s="2735"/>
      <c r="KIJ324" s="2735"/>
      <c r="KIK324" s="2735"/>
      <c r="KIL324" s="2735"/>
      <c r="KIM324" s="2735"/>
      <c r="KIN324" s="2735"/>
      <c r="KIO324" s="2735"/>
      <c r="KIP324" s="2735"/>
      <c r="KIQ324" s="2735"/>
      <c r="KIR324" s="2735"/>
      <c r="KIS324" s="2735"/>
      <c r="KIT324" s="2735"/>
      <c r="KIU324" s="2735"/>
      <c r="KIV324" s="2735"/>
      <c r="KIW324" s="2735"/>
      <c r="KIX324" s="2735"/>
      <c r="KIY324" s="2735"/>
      <c r="KIZ324" s="2735"/>
      <c r="KJA324" s="2735"/>
      <c r="KJB324" s="2735"/>
      <c r="KJC324" s="2735"/>
      <c r="KJD324" s="2735"/>
      <c r="KJE324" s="2735"/>
      <c r="KJF324" s="2735"/>
      <c r="KJG324" s="2735"/>
      <c r="KJH324" s="2735"/>
      <c r="KJI324" s="2735"/>
      <c r="KJJ324" s="2735"/>
      <c r="KJK324" s="2735"/>
      <c r="KJL324" s="2735"/>
      <c r="KJM324" s="2735"/>
      <c r="KJN324" s="2735"/>
      <c r="KJO324" s="2735"/>
      <c r="KJP324" s="2735"/>
      <c r="KJQ324" s="2735"/>
      <c r="KJR324" s="2735"/>
      <c r="KJS324" s="2735"/>
      <c r="KJT324" s="2735"/>
      <c r="KJU324" s="2735"/>
      <c r="KJV324" s="2735"/>
      <c r="KJW324" s="2735"/>
      <c r="KJX324" s="2735"/>
      <c r="KJY324" s="2735"/>
      <c r="KJZ324" s="2735"/>
      <c r="KKA324" s="2735"/>
      <c r="KKB324" s="2735"/>
      <c r="KKC324" s="2735"/>
      <c r="KKD324" s="2735"/>
      <c r="KKE324" s="2735"/>
      <c r="KKF324" s="2735"/>
      <c r="KKG324" s="2735"/>
      <c r="KKH324" s="2735"/>
      <c r="KKI324" s="2735"/>
      <c r="KKJ324" s="2735"/>
      <c r="KKK324" s="2735"/>
      <c r="KKL324" s="2735"/>
      <c r="KKM324" s="2735"/>
      <c r="KKN324" s="2735"/>
      <c r="KKO324" s="2735"/>
      <c r="KKP324" s="2735"/>
      <c r="KKQ324" s="2735"/>
      <c r="KKR324" s="2735"/>
      <c r="KKS324" s="2735"/>
      <c r="KKT324" s="2735"/>
      <c r="KKU324" s="2735"/>
      <c r="KKV324" s="2735"/>
      <c r="KKW324" s="2735"/>
      <c r="KKX324" s="2735"/>
      <c r="KKY324" s="2735"/>
      <c r="KKZ324" s="2735"/>
      <c r="KLA324" s="2735"/>
      <c r="KLB324" s="2735"/>
      <c r="KLC324" s="2735"/>
      <c r="KLD324" s="2735"/>
      <c r="KLE324" s="2735"/>
      <c r="KLF324" s="2735"/>
      <c r="KLG324" s="2735"/>
      <c r="KLH324" s="2735"/>
      <c r="KLI324" s="2735"/>
      <c r="KLJ324" s="2735"/>
      <c r="KLK324" s="2735"/>
      <c r="KLL324" s="2735"/>
      <c r="KLM324" s="2735"/>
      <c r="KLN324" s="2735"/>
      <c r="KLO324" s="2735"/>
      <c r="KLP324" s="2735"/>
      <c r="KLQ324" s="2735"/>
      <c r="KLR324" s="2735"/>
      <c r="KLS324" s="2735"/>
      <c r="KLT324" s="2735"/>
      <c r="KLU324" s="2735"/>
      <c r="KLV324" s="2735"/>
      <c r="KLW324" s="2735"/>
      <c r="KLX324" s="2735"/>
      <c r="KLY324" s="2735"/>
      <c r="KLZ324" s="2735"/>
      <c r="KMA324" s="2735"/>
      <c r="KMB324" s="2735"/>
      <c r="KMC324" s="2735"/>
      <c r="KMD324" s="2735"/>
      <c r="KME324" s="2735"/>
      <c r="KMF324" s="2735"/>
      <c r="KMG324" s="2735"/>
      <c r="KMH324" s="2735"/>
      <c r="KMI324" s="2735"/>
      <c r="KMJ324" s="2735"/>
      <c r="KMK324" s="2735"/>
      <c r="KML324" s="2735"/>
      <c r="KMM324" s="2735"/>
      <c r="KMN324" s="2735"/>
      <c r="KMO324" s="2735"/>
      <c r="KMP324" s="2735"/>
      <c r="KMQ324" s="2735"/>
      <c r="KMR324" s="2735"/>
      <c r="KMS324" s="2735"/>
      <c r="KMT324" s="2735"/>
      <c r="KMU324" s="2735"/>
      <c r="KMV324" s="2735"/>
      <c r="KMW324" s="2735"/>
      <c r="KMX324" s="2735"/>
      <c r="KMY324" s="2735"/>
      <c r="KMZ324" s="2735"/>
      <c r="KNA324" s="2735"/>
      <c r="KNB324" s="2735"/>
      <c r="KNC324" s="2735"/>
      <c r="KND324" s="2735"/>
      <c r="KNE324" s="2735"/>
      <c r="KNF324" s="2735"/>
      <c r="KNG324" s="2735"/>
      <c r="KNH324" s="2735"/>
      <c r="KNI324" s="2735"/>
      <c r="KNJ324" s="2735"/>
      <c r="KNK324" s="2735"/>
      <c r="KNL324" s="2735"/>
      <c r="KNM324" s="2735"/>
      <c r="KNN324" s="2735"/>
      <c r="KNO324" s="2735"/>
      <c r="KNP324" s="2735"/>
      <c r="KNQ324" s="2735"/>
      <c r="KNR324" s="2735"/>
      <c r="KNS324" s="2735"/>
      <c r="KNT324" s="2735"/>
      <c r="KNU324" s="2735"/>
      <c r="KNV324" s="2735"/>
      <c r="KNW324" s="2735"/>
      <c r="KNX324" s="2735"/>
      <c r="KNY324" s="2735"/>
      <c r="KNZ324" s="2735"/>
      <c r="KOA324" s="2735"/>
      <c r="KOB324" s="2735"/>
      <c r="KOC324" s="2735"/>
      <c r="KOD324" s="2735"/>
      <c r="KOE324" s="2735"/>
      <c r="KOF324" s="2735"/>
      <c r="KOG324" s="2735"/>
      <c r="KOH324" s="2735"/>
      <c r="KOI324" s="2735"/>
      <c r="KOJ324" s="2735"/>
      <c r="KOK324" s="2735"/>
      <c r="KOL324" s="2735"/>
      <c r="KOM324" s="2735"/>
      <c r="KON324" s="2735"/>
      <c r="KOO324" s="2735"/>
      <c r="KOP324" s="2735"/>
      <c r="KOQ324" s="2735"/>
      <c r="KOR324" s="2735"/>
      <c r="KOS324" s="2735"/>
      <c r="KOT324" s="2735"/>
      <c r="KOU324" s="2735"/>
      <c r="KOV324" s="2735"/>
      <c r="KOW324" s="2735"/>
      <c r="KOX324" s="2735"/>
      <c r="KOY324" s="2735"/>
      <c r="KOZ324" s="2735"/>
      <c r="KPA324" s="2735"/>
      <c r="KPB324" s="2735"/>
      <c r="KPC324" s="2735"/>
      <c r="KPD324" s="2735"/>
      <c r="KPE324" s="2735"/>
      <c r="KPF324" s="2735"/>
      <c r="KPG324" s="2735"/>
      <c r="KPH324" s="2735"/>
      <c r="KPI324" s="2735"/>
      <c r="KPJ324" s="2735"/>
      <c r="KPK324" s="2735"/>
      <c r="KPL324" s="2735"/>
      <c r="KPM324" s="2735"/>
      <c r="KPN324" s="2735"/>
      <c r="KPO324" s="2735"/>
      <c r="KPP324" s="2735"/>
      <c r="KPQ324" s="2735"/>
      <c r="KPR324" s="2735"/>
      <c r="KPS324" s="2735"/>
      <c r="KPT324" s="2735"/>
      <c r="KPU324" s="2735"/>
      <c r="KPV324" s="2735"/>
      <c r="KPW324" s="2735"/>
      <c r="KPX324" s="2735"/>
      <c r="KPY324" s="2735"/>
      <c r="KPZ324" s="2735"/>
      <c r="KQA324" s="2735"/>
      <c r="KQB324" s="2735"/>
      <c r="KQC324" s="2735"/>
      <c r="KQD324" s="2735"/>
      <c r="KQE324" s="2735"/>
      <c r="KQF324" s="2735"/>
      <c r="KQG324" s="2735"/>
      <c r="KQH324" s="2735"/>
      <c r="KQI324" s="2735"/>
      <c r="KQJ324" s="2735"/>
      <c r="KQK324" s="2735"/>
      <c r="KQL324" s="2735"/>
      <c r="KQM324" s="2735"/>
      <c r="KQN324" s="2735"/>
      <c r="KQO324" s="2735"/>
      <c r="KQP324" s="2735"/>
      <c r="KQQ324" s="2735"/>
      <c r="KQR324" s="2735"/>
      <c r="KQS324" s="2735"/>
      <c r="KQT324" s="2735"/>
      <c r="KQU324" s="2735"/>
      <c r="KQV324" s="2735"/>
      <c r="KQW324" s="2735"/>
      <c r="KQX324" s="2735"/>
      <c r="KQY324" s="2735"/>
      <c r="KQZ324" s="2735"/>
      <c r="KRA324" s="2735"/>
      <c r="KRB324" s="2735"/>
      <c r="KRC324" s="2735"/>
      <c r="KRD324" s="2735"/>
      <c r="KRE324" s="2735"/>
      <c r="KRF324" s="2735"/>
      <c r="KRG324" s="2735"/>
      <c r="KRH324" s="2735"/>
      <c r="KRI324" s="2735"/>
      <c r="KRJ324" s="2735"/>
      <c r="KRK324" s="2735"/>
      <c r="KRL324" s="2735"/>
      <c r="KRM324" s="2735"/>
      <c r="KRN324" s="2735"/>
      <c r="KRO324" s="2735"/>
      <c r="KRP324" s="2735"/>
      <c r="KRQ324" s="2735"/>
      <c r="KRR324" s="2735"/>
      <c r="KRS324" s="2735"/>
      <c r="KRT324" s="2735"/>
      <c r="KRU324" s="2735"/>
      <c r="KRV324" s="2735"/>
      <c r="KRW324" s="2735"/>
      <c r="KRX324" s="2735"/>
      <c r="KRY324" s="2735"/>
      <c r="KRZ324" s="2735"/>
      <c r="KSA324" s="2735"/>
      <c r="KSB324" s="2735"/>
      <c r="KSC324" s="2735"/>
      <c r="KSD324" s="2735"/>
      <c r="KSE324" s="2735"/>
      <c r="KSF324" s="2735"/>
      <c r="KSG324" s="2735"/>
      <c r="KSH324" s="2735"/>
      <c r="KSI324" s="2735"/>
      <c r="KSJ324" s="2735"/>
      <c r="KSK324" s="2735"/>
      <c r="KSL324" s="2735"/>
      <c r="KSM324" s="2735"/>
      <c r="KSN324" s="2735"/>
      <c r="KSO324" s="2735"/>
      <c r="KSP324" s="2735"/>
      <c r="KSQ324" s="2735"/>
      <c r="KSR324" s="2735"/>
      <c r="KSS324" s="2735"/>
      <c r="KST324" s="2735"/>
      <c r="KSU324" s="2735"/>
      <c r="KSV324" s="2735"/>
      <c r="KSW324" s="2735"/>
      <c r="KSX324" s="2735"/>
      <c r="KSY324" s="2735"/>
      <c r="KSZ324" s="2735"/>
      <c r="KTA324" s="2735"/>
      <c r="KTB324" s="2735"/>
      <c r="KTC324" s="2735"/>
      <c r="KTD324" s="2735"/>
      <c r="KTE324" s="2735"/>
      <c r="KTF324" s="2735"/>
      <c r="KTG324" s="2735"/>
      <c r="KTH324" s="2735"/>
      <c r="KTI324" s="2735"/>
      <c r="KTJ324" s="2735"/>
      <c r="KTK324" s="2735"/>
      <c r="KTL324" s="2735"/>
      <c r="KTM324" s="2735"/>
      <c r="KTN324" s="2735"/>
      <c r="KTO324" s="2735"/>
      <c r="KTP324" s="2735"/>
      <c r="KTQ324" s="2735"/>
      <c r="KTR324" s="2735"/>
      <c r="KTS324" s="2735"/>
      <c r="KTT324" s="2735"/>
      <c r="KTU324" s="2735"/>
      <c r="KTV324" s="2735"/>
      <c r="KTW324" s="2735"/>
      <c r="KTX324" s="2735"/>
      <c r="KTY324" s="2735"/>
      <c r="KTZ324" s="2735"/>
      <c r="KUA324" s="2735"/>
      <c r="KUB324" s="2735"/>
      <c r="KUC324" s="2735"/>
      <c r="KUD324" s="2735"/>
      <c r="KUE324" s="2735"/>
      <c r="KUF324" s="2735"/>
      <c r="KUG324" s="2735"/>
      <c r="KUH324" s="2735"/>
      <c r="KUI324" s="2735"/>
      <c r="KUJ324" s="2735"/>
      <c r="KUK324" s="2735"/>
      <c r="KUL324" s="2735"/>
      <c r="KUM324" s="2735"/>
      <c r="KUN324" s="2735"/>
      <c r="KUO324" s="2735"/>
      <c r="KUP324" s="2735"/>
      <c r="KUQ324" s="2735"/>
      <c r="KUR324" s="2735"/>
      <c r="KUS324" s="2735"/>
      <c r="KUT324" s="2735"/>
      <c r="KUU324" s="2735"/>
      <c r="KUV324" s="2735"/>
      <c r="KUW324" s="2735"/>
      <c r="KUX324" s="2735"/>
      <c r="KUY324" s="2735"/>
      <c r="KUZ324" s="2735"/>
      <c r="KVA324" s="2735"/>
      <c r="KVB324" s="2735"/>
      <c r="KVC324" s="2735"/>
      <c r="KVD324" s="2735"/>
      <c r="KVE324" s="2735"/>
      <c r="KVF324" s="2735"/>
      <c r="KVG324" s="2735"/>
      <c r="KVH324" s="2735"/>
      <c r="KVI324" s="2735"/>
      <c r="KVJ324" s="2735"/>
      <c r="KVK324" s="2735"/>
      <c r="KVL324" s="2735"/>
      <c r="KVM324" s="2735"/>
      <c r="KVN324" s="2735"/>
      <c r="KVO324" s="2735"/>
      <c r="KVP324" s="2735"/>
      <c r="KVQ324" s="2735"/>
      <c r="KVR324" s="2735"/>
      <c r="KVS324" s="2735"/>
      <c r="KVT324" s="2735"/>
      <c r="KVU324" s="2735"/>
      <c r="KVV324" s="2735"/>
      <c r="KVW324" s="2735"/>
      <c r="KVX324" s="2735"/>
      <c r="KVY324" s="2735"/>
      <c r="KVZ324" s="2735"/>
      <c r="KWA324" s="2735"/>
      <c r="KWB324" s="2735"/>
      <c r="KWC324" s="2735"/>
      <c r="KWD324" s="2735"/>
      <c r="KWE324" s="2735"/>
      <c r="KWF324" s="2735"/>
      <c r="KWG324" s="2735"/>
      <c r="KWH324" s="2735"/>
      <c r="KWI324" s="2735"/>
      <c r="KWJ324" s="2735"/>
      <c r="KWK324" s="2735"/>
      <c r="KWL324" s="2735"/>
      <c r="KWM324" s="2735"/>
      <c r="KWN324" s="2735"/>
      <c r="KWO324" s="2735"/>
      <c r="KWP324" s="2735"/>
      <c r="KWQ324" s="2735"/>
      <c r="KWR324" s="2735"/>
      <c r="KWS324" s="2735"/>
      <c r="KWT324" s="2735"/>
      <c r="KWU324" s="2735"/>
      <c r="KWV324" s="2735"/>
      <c r="KWW324" s="2735"/>
      <c r="KWX324" s="2735"/>
      <c r="KWY324" s="2735"/>
      <c r="KWZ324" s="2735"/>
      <c r="KXA324" s="2735"/>
      <c r="KXB324" s="2735"/>
      <c r="KXC324" s="2735"/>
      <c r="KXD324" s="2735"/>
      <c r="KXE324" s="2735"/>
      <c r="KXF324" s="2735"/>
      <c r="KXG324" s="2735"/>
      <c r="KXH324" s="2735"/>
      <c r="KXI324" s="2735"/>
      <c r="KXJ324" s="2735"/>
      <c r="KXK324" s="2735"/>
      <c r="KXL324" s="2735"/>
      <c r="KXM324" s="2735"/>
      <c r="KXN324" s="2735"/>
      <c r="KXO324" s="2735"/>
      <c r="KXP324" s="2735"/>
      <c r="KXQ324" s="2735"/>
      <c r="KXR324" s="2735"/>
      <c r="KXS324" s="2735"/>
      <c r="KXT324" s="2735"/>
      <c r="KXU324" s="2735"/>
      <c r="KXV324" s="2735"/>
      <c r="KXW324" s="2735"/>
      <c r="KXX324" s="2735"/>
      <c r="KXY324" s="2735"/>
      <c r="KXZ324" s="2735"/>
      <c r="KYA324" s="2735"/>
      <c r="KYB324" s="2735"/>
      <c r="KYC324" s="2735"/>
      <c r="KYD324" s="2735"/>
      <c r="KYE324" s="2735"/>
      <c r="KYF324" s="2735"/>
      <c r="KYG324" s="2735"/>
      <c r="KYH324" s="2735"/>
      <c r="KYI324" s="2735"/>
      <c r="KYJ324" s="2735"/>
      <c r="KYK324" s="2735"/>
      <c r="KYL324" s="2735"/>
      <c r="KYM324" s="2735"/>
      <c r="KYN324" s="2735"/>
      <c r="KYO324" s="2735"/>
      <c r="KYP324" s="2735"/>
      <c r="KYQ324" s="2735"/>
      <c r="KYR324" s="2735"/>
      <c r="KYS324" s="2735"/>
      <c r="KYT324" s="2735"/>
      <c r="KYU324" s="2735"/>
      <c r="KYV324" s="2735"/>
      <c r="KYW324" s="2735"/>
      <c r="KYX324" s="2735"/>
      <c r="KYY324" s="2735"/>
      <c r="KYZ324" s="2735"/>
      <c r="KZA324" s="2735"/>
      <c r="KZB324" s="2735"/>
      <c r="KZC324" s="2735"/>
      <c r="KZD324" s="2735"/>
      <c r="KZE324" s="2735"/>
      <c r="KZF324" s="2735"/>
      <c r="KZG324" s="2735"/>
      <c r="KZH324" s="2735"/>
      <c r="KZI324" s="2735"/>
      <c r="KZJ324" s="2735"/>
      <c r="KZK324" s="2735"/>
      <c r="KZL324" s="2735"/>
      <c r="KZM324" s="2735"/>
      <c r="KZN324" s="2735"/>
      <c r="KZO324" s="2735"/>
      <c r="KZP324" s="2735"/>
      <c r="KZQ324" s="2735"/>
      <c r="KZR324" s="2735"/>
      <c r="KZS324" s="2735"/>
      <c r="KZT324" s="2735"/>
      <c r="KZU324" s="2735"/>
      <c r="KZV324" s="2735"/>
      <c r="KZW324" s="2735"/>
      <c r="KZX324" s="2735"/>
      <c r="KZY324" s="2735"/>
      <c r="KZZ324" s="2735"/>
      <c r="LAA324" s="2735"/>
      <c r="LAB324" s="2735"/>
      <c r="LAC324" s="2735"/>
      <c r="LAD324" s="2735"/>
      <c r="LAE324" s="2735"/>
      <c r="LAF324" s="2735"/>
      <c r="LAG324" s="2735"/>
      <c r="LAH324" s="2735"/>
      <c r="LAI324" s="2735"/>
      <c r="LAJ324" s="2735"/>
      <c r="LAK324" s="2735"/>
      <c r="LAL324" s="2735"/>
      <c r="LAM324" s="2735"/>
      <c r="LAN324" s="2735"/>
      <c r="LAO324" s="2735"/>
      <c r="LAP324" s="2735"/>
      <c r="LAQ324" s="2735"/>
      <c r="LAR324" s="2735"/>
      <c r="LAS324" s="2735"/>
      <c r="LAT324" s="2735"/>
      <c r="LAU324" s="2735"/>
      <c r="LAV324" s="2735"/>
      <c r="LAW324" s="2735"/>
      <c r="LAX324" s="2735"/>
      <c r="LAY324" s="2735"/>
      <c r="LAZ324" s="2735"/>
      <c r="LBA324" s="2735"/>
      <c r="LBB324" s="2735"/>
      <c r="LBC324" s="2735"/>
      <c r="LBD324" s="2735"/>
      <c r="LBE324" s="2735"/>
      <c r="LBF324" s="2735"/>
      <c r="LBG324" s="2735"/>
      <c r="LBH324" s="2735"/>
      <c r="LBI324" s="2735"/>
      <c r="LBJ324" s="2735"/>
      <c r="LBK324" s="2735"/>
      <c r="LBL324" s="2735"/>
      <c r="LBM324" s="2735"/>
      <c r="LBN324" s="2735"/>
      <c r="LBO324" s="2735"/>
      <c r="LBP324" s="2735"/>
      <c r="LBQ324" s="2735"/>
      <c r="LBR324" s="2735"/>
      <c r="LBS324" s="2735"/>
      <c r="LBT324" s="2735"/>
      <c r="LBU324" s="2735"/>
      <c r="LBV324" s="2735"/>
      <c r="LBW324" s="2735"/>
      <c r="LBX324" s="2735"/>
      <c r="LBY324" s="2735"/>
      <c r="LBZ324" s="2735"/>
      <c r="LCA324" s="2735"/>
      <c r="LCB324" s="2735"/>
      <c r="LCC324" s="2735"/>
      <c r="LCD324" s="2735"/>
      <c r="LCE324" s="2735"/>
      <c r="LCF324" s="2735"/>
      <c r="LCG324" s="2735"/>
      <c r="LCH324" s="2735"/>
      <c r="LCI324" s="2735"/>
      <c r="LCJ324" s="2735"/>
      <c r="LCK324" s="2735"/>
      <c r="LCL324" s="2735"/>
      <c r="LCM324" s="2735"/>
      <c r="LCN324" s="2735"/>
      <c r="LCO324" s="2735"/>
      <c r="LCP324" s="2735"/>
      <c r="LCQ324" s="2735"/>
      <c r="LCR324" s="2735"/>
      <c r="LCS324" s="2735"/>
      <c r="LCT324" s="2735"/>
      <c r="LCU324" s="2735"/>
      <c r="LCV324" s="2735"/>
      <c r="LCW324" s="2735"/>
      <c r="LCX324" s="2735"/>
      <c r="LCY324" s="2735"/>
      <c r="LCZ324" s="2735"/>
      <c r="LDA324" s="2735"/>
      <c r="LDB324" s="2735"/>
      <c r="LDC324" s="2735"/>
      <c r="LDD324" s="2735"/>
      <c r="LDE324" s="2735"/>
      <c r="LDF324" s="2735"/>
      <c r="LDG324" s="2735"/>
      <c r="LDH324" s="2735"/>
      <c r="LDI324" s="2735"/>
      <c r="LDJ324" s="2735"/>
      <c r="LDK324" s="2735"/>
      <c r="LDL324" s="2735"/>
      <c r="LDM324" s="2735"/>
      <c r="LDN324" s="2735"/>
      <c r="LDO324" s="2735"/>
      <c r="LDP324" s="2735"/>
      <c r="LDQ324" s="2735"/>
      <c r="LDR324" s="2735"/>
      <c r="LDS324" s="2735"/>
      <c r="LDT324" s="2735"/>
      <c r="LDU324" s="2735"/>
      <c r="LDV324" s="2735"/>
      <c r="LDW324" s="2735"/>
      <c r="LDX324" s="2735"/>
      <c r="LDY324" s="2735"/>
      <c r="LDZ324" s="2735"/>
      <c r="LEA324" s="2735"/>
      <c r="LEB324" s="2735"/>
      <c r="LEC324" s="2735"/>
      <c r="LED324" s="2735"/>
      <c r="LEE324" s="2735"/>
      <c r="LEF324" s="2735"/>
      <c r="LEG324" s="2735"/>
      <c r="LEH324" s="2735"/>
      <c r="LEI324" s="2735"/>
      <c r="LEJ324" s="2735"/>
      <c r="LEK324" s="2735"/>
      <c r="LEL324" s="2735"/>
      <c r="LEM324" s="2735"/>
      <c r="LEN324" s="2735"/>
      <c r="LEO324" s="2735"/>
      <c r="LEP324" s="2735"/>
      <c r="LEQ324" s="2735"/>
      <c r="LER324" s="2735"/>
      <c r="LES324" s="2735"/>
      <c r="LET324" s="2735"/>
      <c r="LEU324" s="2735"/>
      <c r="LEV324" s="2735"/>
      <c r="LEW324" s="2735"/>
      <c r="LEX324" s="2735"/>
      <c r="LEY324" s="2735"/>
      <c r="LEZ324" s="2735"/>
      <c r="LFA324" s="2735"/>
      <c r="LFB324" s="2735"/>
      <c r="LFC324" s="2735"/>
      <c r="LFD324" s="2735"/>
      <c r="LFE324" s="2735"/>
      <c r="LFF324" s="2735"/>
      <c r="LFG324" s="2735"/>
      <c r="LFH324" s="2735"/>
      <c r="LFI324" s="2735"/>
      <c r="LFJ324" s="2735"/>
      <c r="LFK324" s="2735"/>
      <c r="LFL324" s="2735"/>
      <c r="LFM324" s="2735"/>
      <c r="LFN324" s="2735"/>
      <c r="LFO324" s="2735"/>
      <c r="LFP324" s="2735"/>
      <c r="LFQ324" s="2735"/>
      <c r="LFR324" s="2735"/>
      <c r="LFS324" s="2735"/>
      <c r="LFT324" s="2735"/>
      <c r="LFU324" s="2735"/>
      <c r="LFV324" s="2735"/>
      <c r="LFW324" s="2735"/>
      <c r="LFX324" s="2735"/>
      <c r="LFY324" s="2735"/>
      <c r="LFZ324" s="2735"/>
      <c r="LGA324" s="2735"/>
      <c r="LGB324" s="2735"/>
      <c r="LGC324" s="2735"/>
      <c r="LGD324" s="2735"/>
      <c r="LGE324" s="2735"/>
      <c r="LGF324" s="2735"/>
      <c r="LGG324" s="2735"/>
      <c r="LGH324" s="2735"/>
      <c r="LGI324" s="2735"/>
      <c r="LGJ324" s="2735"/>
      <c r="LGK324" s="2735"/>
      <c r="LGL324" s="2735"/>
      <c r="LGM324" s="2735"/>
      <c r="LGN324" s="2735"/>
      <c r="LGO324" s="2735"/>
      <c r="LGP324" s="2735"/>
      <c r="LGQ324" s="2735"/>
      <c r="LGR324" s="2735"/>
      <c r="LGS324" s="2735"/>
      <c r="LGT324" s="2735"/>
      <c r="LGU324" s="2735"/>
      <c r="LGV324" s="2735"/>
      <c r="LGW324" s="2735"/>
      <c r="LGX324" s="2735"/>
      <c r="LGY324" s="2735"/>
      <c r="LGZ324" s="2735"/>
      <c r="LHA324" s="2735"/>
      <c r="LHB324" s="2735"/>
      <c r="LHC324" s="2735"/>
      <c r="LHD324" s="2735"/>
      <c r="LHE324" s="2735"/>
      <c r="LHF324" s="2735"/>
      <c r="LHG324" s="2735"/>
      <c r="LHH324" s="2735"/>
      <c r="LHI324" s="2735"/>
      <c r="LHJ324" s="2735"/>
      <c r="LHK324" s="2735"/>
      <c r="LHL324" s="2735"/>
      <c r="LHM324" s="2735"/>
      <c r="LHN324" s="2735"/>
      <c r="LHO324" s="2735"/>
      <c r="LHP324" s="2735"/>
      <c r="LHQ324" s="2735"/>
      <c r="LHR324" s="2735"/>
      <c r="LHS324" s="2735"/>
      <c r="LHT324" s="2735"/>
      <c r="LHU324" s="2735"/>
      <c r="LHV324" s="2735"/>
      <c r="LHW324" s="2735"/>
      <c r="LHX324" s="2735"/>
      <c r="LHY324" s="2735"/>
      <c r="LHZ324" s="2735"/>
      <c r="LIA324" s="2735"/>
      <c r="LIB324" s="2735"/>
      <c r="LIC324" s="2735"/>
      <c r="LID324" s="2735"/>
      <c r="LIE324" s="2735"/>
      <c r="LIF324" s="2735"/>
      <c r="LIG324" s="2735"/>
      <c r="LIH324" s="2735"/>
      <c r="LII324" s="2735"/>
      <c r="LIJ324" s="2735"/>
      <c r="LIK324" s="2735"/>
      <c r="LIL324" s="2735"/>
      <c r="LIM324" s="2735"/>
      <c r="LIN324" s="2735"/>
      <c r="LIO324" s="2735"/>
      <c r="LIP324" s="2735"/>
      <c r="LIQ324" s="2735"/>
      <c r="LIR324" s="2735"/>
      <c r="LIS324" s="2735"/>
      <c r="LIT324" s="2735"/>
      <c r="LIU324" s="2735"/>
      <c r="LIV324" s="2735"/>
      <c r="LIW324" s="2735"/>
      <c r="LIX324" s="2735"/>
      <c r="LIY324" s="2735"/>
      <c r="LIZ324" s="2735"/>
      <c r="LJA324" s="2735"/>
      <c r="LJB324" s="2735"/>
      <c r="LJC324" s="2735"/>
      <c r="LJD324" s="2735"/>
      <c r="LJE324" s="2735"/>
      <c r="LJF324" s="2735"/>
      <c r="LJG324" s="2735"/>
      <c r="LJH324" s="2735"/>
      <c r="LJI324" s="2735"/>
      <c r="LJJ324" s="2735"/>
      <c r="LJK324" s="2735"/>
      <c r="LJL324" s="2735"/>
      <c r="LJM324" s="2735"/>
      <c r="LJN324" s="2735"/>
      <c r="LJO324" s="2735"/>
      <c r="LJP324" s="2735"/>
      <c r="LJQ324" s="2735"/>
      <c r="LJR324" s="2735"/>
      <c r="LJS324" s="2735"/>
      <c r="LJT324" s="2735"/>
      <c r="LJU324" s="2735"/>
      <c r="LJV324" s="2735"/>
      <c r="LJW324" s="2735"/>
      <c r="LJX324" s="2735"/>
      <c r="LJY324" s="2735"/>
      <c r="LJZ324" s="2735"/>
      <c r="LKA324" s="2735"/>
      <c r="LKB324" s="2735"/>
      <c r="LKC324" s="2735"/>
      <c r="LKD324" s="2735"/>
      <c r="LKE324" s="2735"/>
      <c r="LKF324" s="2735"/>
      <c r="LKG324" s="2735"/>
      <c r="LKH324" s="2735"/>
      <c r="LKI324" s="2735"/>
      <c r="LKJ324" s="2735"/>
      <c r="LKK324" s="2735"/>
      <c r="LKL324" s="2735"/>
      <c r="LKM324" s="2735"/>
      <c r="LKN324" s="2735"/>
      <c r="LKO324" s="2735"/>
      <c r="LKP324" s="2735"/>
      <c r="LKQ324" s="2735"/>
      <c r="LKR324" s="2735"/>
      <c r="LKS324" s="2735"/>
      <c r="LKT324" s="2735"/>
      <c r="LKU324" s="2735"/>
      <c r="LKV324" s="2735"/>
      <c r="LKW324" s="2735"/>
      <c r="LKX324" s="2735"/>
      <c r="LKY324" s="2735"/>
      <c r="LKZ324" s="2735"/>
      <c r="LLA324" s="2735"/>
      <c r="LLB324" s="2735"/>
      <c r="LLC324" s="2735"/>
      <c r="LLD324" s="2735"/>
      <c r="LLE324" s="2735"/>
      <c r="LLF324" s="2735"/>
      <c r="LLG324" s="2735"/>
      <c r="LLH324" s="2735"/>
      <c r="LLI324" s="2735"/>
      <c r="LLJ324" s="2735"/>
      <c r="LLK324" s="2735"/>
      <c r="LLL324" s="2735"/>
      <c r="LLM324" s="2735"/>
      <c r="LLN324" s="2735"/>
      <c r="LLO324" s="2735"/>
      <c r="LLP324" s="2735"/>
      <c r="LLQ324" s="2735"/>
      <c r="LLR324" s="2735"/>
      <c r="LLS324" s="2735"/>
      <c r="LLT324" s="2735"/>
      <c r="LLU324" s="2735"/>
      <c r="LLV324" s="2735"/>
      <c r="LLW324" s="2735"/>
      <c r="LLX324" s="2735"/>
      <c r="LLY324" s="2735"/>
      <c r="LLZ324" s="2735"/>
      <c r="LMA324" s="2735"/>
      <c r="LMB324" s="2735"/>
      <c r="LMC324" s="2735"/>
      <c r="LMD324" s="2735"/>
      <c r="LME324" s="2735"/>
      <c r="LMF324" s="2735"/>
      <c r="LMG324" s="2735"/>
      <c r="LMH324" s="2735"/>
      <c r="LMI324" s="2735"/>
      <c r="LMJ324" s="2735"/>
      <c r="LMK324" s="2735"/>
      <c r="LML324" s="2735"/>
      <c r="LMM324" s="2735"/>
      <c r="LMN324" s="2735"/>
      <c r="LMO324" s="2735"/>
      <c r="LMP324" s="2735"/>
      <c r="LMQ324" s="2735"/>
      <c r="LMR324" s="2735"/>
      <c r="LMS324" s="2735"/>
      <c r="LMT324" s="2735"/>
      <c r="LMU324" s="2735"/>
      <c r="LMV324" s="2735"/>
      <c r="LMW324" s="2735"/>
      <c r="LMX324" s="2735"/>
      <c r="LMY324" s="2735"/>
      <c r="LMZ324" s="2735"/>
      <c r="LNA324" s="2735"/>
      <c r="LNB324" s="2735"/>
      <c r="LNC324" s="2735"/>
      <c r="LND324" s="2735"/>
      <c r="LNE324" s="2735"/>
      <c r="LNF324" s="2735"/>
      <c r="LNG324" s="2735"/>
      <c r="LNH324" s="2735"/>
      <c r="LNI324" s="2735"/>
      <c r="LNJ324" s="2735"/>
      <c r="LNK324" s="2735"/>
      <c r="LNL324" s="2735"/>
      <c r="LNM324" s="2735"/>
      <c r="LNN324" s="2735"/>
      <c r="LNO324" s="2735"/>
      <c r="LNP324" s="2735"/>
      <c r="LNQ324" s="2735"/>
      <c r="LNR324" s="2735"/>
      <c r="LNS324" s="2735"/>
      <c r="LNT324" s="2735"/>
      <c r="LNU324" s="2735"/>
      <c r="LNV324" s="2735"/>
      <c r="LNW324" s="2735"/>
      <c r="LNX324" s="2735"/>
      <c r="LNY324" s="2735"/>
      <c r="LNZ324" s="2735"/>
      <c r="LOA324" s="2735"/>
      <c r="LOB324" s="2735"/>
      <c r="LOC324" s="2735"/>
      <c r="LOD324" s="2735"/>
      <c r="LOE324" s="2735"/>
      <c r="LOF324" s="2735"/>
      <c r="LOG324" s="2735"/>
      <c r="LOH324" s="2735"/>
      <c r="LOI324" s="2735"/>
      <c r="LOJ324" s="2735"/>
      <c r="LOK324" s="2735"/>
      <c r="LOL324" s="2735"/>
      <c r="LOM324" s="2735"/>
      <c r="LON324" s="2735"/>
      <c r="LOO324" s="2735"/>
      <c r="LOP324" s="2735"/>
      <c r="LOQ324" s="2735"/>
      <c r="LOR324" s="2735"/>
      <c r="LOS324" s="2735"/>
      <c r="LOT324" s="2735"/>
      <c r="LOU324" s="2735"/>
      <c r="LOV324" s="2735"/>
      <c r="LOW324" s="2735"/>
      <c r="LOX324" s="2735"/>
      <c r="LOY324" s="2735"/>
      <c r="LOZ324" s="2735"/>
      <c r="LPA324" s="2735"/>
      <c r="LPB324" s="2735"/>
      <c r="LPC324" s="2735"/>
      <c r="LPD324" s="2735"/>
      <c r="LPE324" s="2735"/>
      <c r="LPF324" s="2735"/>
      <c r="LPG324" s="2735"/>
      <c r="LPH324" s="2735"/>
      <c r="LPI324" s="2735"/>
      <c r="LPJ324" s="2735"/>
      <c r="LPK324" s="2735"/>
      <c r="LPL324" s="2735"/>
      <c r="LPM324" s="2735"/>
      <c r="LPN324" s="2735"/>
      <c r="LPO324" s="2735"/>
      <c r="LPP324" s="2735"/>
      <c r="LPQ324" s="2735"/>
      <c r="LPR324" s="2735"/>
      <c r="LPS324" s="2735"/>
      <c r="LPT324" s="2735"/>
      <c r="LPU324" s="2735"/>
      <c r="LPV324" s="2735"/>
      <c r="LPW324" s="2735"/>
      <c r="LPX324" s="2735"/>
      <c r="LPY324" s="2735"/>
      <c r="LPZ324" s="2735"/>
      <c r="LQA324" s="2735"/>
      <c r="LQB324" s="2735"/>
      <c r="LQC324" s="2735"/>
      <c r="LQD324" s="2735"/>
      <c r="LQE324" s="2735"/>
      <c r="LQF324" s="2735"/>
      <c r="LQG324" s="2735"/>
      <c r="LQH324" s="2735"/>
      <c r="LQI324" s="2735"/>
      <c r="LQJ324" s="2735"/>
      <c r="LQK324" s="2735"/>
      <c r="LQL324" s="2735"/>
      <c r="LQM324" s="2735"/>
      <c r="LQN324" s="2735"/>
      <c r="LQO324" s="2735"/>
      <c r="LQP324" s="2735"/>
      <c r="LQQ324" s="2735"/>
      <c r="LQR324" s="2735"/>
      <c r="LQS324" s="2735"/>
      <c r="LQT324" s="2735"/>
      <c r="LQU324" s="2735"/>
      <c r="LQV324" s="2735"/>
      <c r="LQW324" s="2735"/>
      <c r="LQX324" s="2735"/>
      <c r="LQY324" s="2735"/>
      <c r="LQZ324" s="2735"/>
      <c r="LRA324" s="2735"/>
      <c r="LRB324" s="2735"/>
      <c r="LRC324" s="2735"/>
      <c r="LRD324" s="2735"/>
      <c r="LRE324" s="2735"/>
      <c r="LRF324" s="2735"/>
      <c r="LRG324" s="2735"/>
      <c r="LRH324" s="2735"/>
      <c r="LRI324" s="2735"/>
      <c r="LRJ324" s="2735"/>
      <c r="LRK324" s="2735"/>
      <c r="LRL324" s="2735"/>
      <c r="LRM324" s="2735"/>
      <c r="LRN324" s="2735"/>
      <c r="LRO324" s="2735"/>
      <c r="LRP324" s="2735"/>
      <c r="LRQ324" s="2735"/>
      <c r="LRR324" s="2735"/>
      <c r="LRS324" s="2735"/>
      <c r="LRT324" s="2735"/>
      <c r="LRU324" s="2735"/>
      <c r="LRV324" s="2735"/>
      <c r="LRW324" s="2735"/>
      <c r="LRX324" s="2735"/>
      <c r="LRY324" s="2735"/>
      <c r="LRZ324" s="2735"/>
      <c r="LSA324" s="2735"/>
      <c r="LSB324" s="2735"/>
      <c r="LSC324" s="2735"/>
      <c r="LSD324" s="2735"/>
      <c r="LSE324" s="2735"/>
      <c r="LSF324" s="2735"/>
      <c r="LSG324" s="2735"/>
      <c r="LSH324" s="2735"/>
      <c r="LSI324" s="2735"/>
      <c r="LSJ324" s="2735"/>
      <c r="LSK324" s="2735"/>
      <c r="LSL324" s="2735"/>
      <c r="LSM324" s="2735"/>
      <c r="LSN324" s="2735"/>
      <c r="LSO324" s="2735"/>
      <c r="LSP324" s="2735"/>
      <c r="LSQ324" s="2735"/>
      <c r="LSR324" s="2735"/>
      <c r="LSS324" s="2735"/>
      <c r="LST324" s="2735"/>
      <c r="LSU324" s="2735"/>
      <c r="LSV324" s="2735"/>
      <c r="LSW324" s="2735"/>
      <c r="LSX324" s="2735"/>
      <c r="LSY324" s="2735"/>
      <c r="LSZ324" s="2735"/>
      <c r="LTA324" s="2735"/>
      <c r="LTB324" s="2735"/>
      <c r="LTC324" s="2735"/>
      <c r="LTD324" s="2735"/>
      <c r="LTE324" s="2735"/>
      <c r="LTF324" s="2735"/>
      <c r="LTG324" s="2735"/>
      <c r="LTH324" s="2735"/>
      <c r="LTI324" s="2735"/>
      <c r="LTJ324" s="2735"/>
      <c r="LTK324" s="2735"/>
      <c r="LTL324" s="2735"/>
      <c r="LTM324" s="2735"/>
      <c r="LTN324" s="2735"/>
      <c r="LTO324" s="2735"/>
      <c r="LTP324" s="2735"/>
      <c r="LTQ324" s="2735"/>
      <c r="LTR324" s="2735"/>
      <c r="LTS324" s="2735"/>
      <c r="LTT324" s="2735"/>
      <c r="LTU324" s="2735"/>
      <c r="LTV324" s="2735"/>
      <c r="LTW324" s="2735"/>
      <c r="LTX324" s="2735"/>
      <c r="LTY324" s="2735"/>
      <c r="LTZ324" s="2735"/>
      <c r="LUA324" s="2735"/>
      <c r="LUB324" s="2735"/>
      <c r="LUC324" s="2735"/>
      <c r="LUD324" s="2735"/>
      <c r="LUE324" s="2735"/>
      <c r="LUF324" s="2735"/>
      <c r="LUG324" s="2735"/>
      <c r="LUH324" s="2735"/>
      <c r="LUI324" s="2735"/>
      <c r="LUJ324" s="2735"/>
      <c r="LUK324" s="2735"/>
      <c r="LUL324" s="2735"/>
      <c r="LUM324" s="2735"/>
      <c r="LUN324" s="2735"/>
      <c r="LUO324" s="2735"/>
      <c r="LUP324" s="2735"/>
      <c r="LUQ324" s="2735"/>
      <c r="LUR324" s="2735"/>
      <c r="LUS324" s="2735"/>
      <c r="LUT324" s="2735"/>
      <c r="LUU324" s="2735"/>
      <c r="LUV324" s="2735"/>
      <c r="LUW324" s="2735"/>
      <c r="LUX324" s="2735"/>
      <c r="LUY324" s="2735"/>
      <c r="LUZ324" s="2735"/>
      <c r="LVA324" s="2735"/>
      <c r="LVB324" s="2735"/>
      <c r="LVC324" s="2735"/>
      <c r="LVD324" s="2735"/>
      <c r="LVE324" s="2735"/>
      <c r="LVF324" s="2735"/>
      <c r="LVG324" s="2735"/>
      <c r="LVH324" s="2735"/>
      <c r="LVI324" s="2735"/>
      <c r="LVJ324" s="2735"/>
      <c r="LVK324" s="2735"/>
      <c r="LVL324" s="2735"/>
      <c r="LVM324" s="2735"/>
      <c r="LVN324" s="2735"/>
      <c r="LVO324" s="2735"/>
      <c r="LVP324" s="2735"/>
      <c r="LVQ324" s="2735"/>
      <c r="LVR324" s="2735"/>
      <c r="LVS324" s="2735"/>
      <c r="LVT324" s="2735"/>
      <c r="LVU324" s="2735"/>
      <c r="LVV324" s="2735"/>
      <c r="LVW324" s="2735"/>
      <c r="LVX324" s="2735"/>
      <c r="LVY324" s="2735"/>
      <c r="LVZ324" s="2735"/>
      <c r="LWA324" s="2735"/>
      <c r="LWB324" s="2735"/>
      <c r="LWC324" s="2735"/>
      <c r="LWD324" s="2735"/>
      <c r="LWE324" s="2735"/>
      <c r="LWF324" s="2735"/>
      <c r="LWG324" s="2735"/>
      <c r="LWH324" s="2735"/>
      <c r="LWI324" s="2735"/>
      <c r="LWJ324" s="2735"/>
      <c r="LWK324" s="2735"/>
      <c r="LWL324" s="2735"/>
      <c r="LWM324" s="2735"/>
      <c r="LWN324" s="2735"/>
      <c r="LWO324" s="2735"/>
      <c r="LWP324" s="2735"/>
      <c r="LWQ324" s="2735"/>
      <c r="LWR324" s="2735"/>
      <c r="LWS324" s="2735"/>
      <c r="LWT324" s="2735"/>
      <c r="LWU324" s="2735"/>
      <c r="LWV324" s="2735"/>
      <c r="LWW324" s="2735"/>
      <c r="LWX324" s="2735"/>
      <c r="LWY324" s="2735"/>
      <c r="LWZ324" s="2735"/>
      <c r="LXA324" s="2735"/>
      <c r="LXB324" s="2735"/>
      <c r="LXC324" s="2735"/>
      <c r="LXD324" s="2735"/>
      <c r="LXE324" s="2735"/>
      <c r="LXF324" s="2735"/>
      <c r="LXG324" s="2735"/>
      <c r="LXH324" s="2735"/>
      <c r="LXI324" s="2735"/>
      <c r="LXJ324" s="2735"/>
      <c r="LXK324" s="2735"/>
      <c r="LXL324" s="2735"/>
      <c r="LXM324" s="2735"/>
      <c r="LXN324" s="2735"/>
      <c r="LXO324" s="2735"/>
      <c r="LXP324" s="2735"/>
      <c r="LXQ324" s="2735"/>
      <c r="LXR324" s="2735"/>
      <c r="LXS324" s="2735"/>
      <c r="LXT324" s="2735"/>
      <c r="LXU324" s="2735"/>
      <c r="LXV324" s="2735"/>
      <c r="LXW324" s="2735"/>
      <c r="LXX324" s="2735"/>
      <c r="LXY324" s="2735"/>
      <c r="LXZ324" s="2735"/>
      <c r="LYA324" s="2735"/>
      <c r="LYB324" s="2735"/>
      <c r="LYC324" s="2735"/>
      <c r="LYD324" s="2735"/>
      <c r="LYE324" s="2735"/>
      <c r="LYF324" s="2735"/>
      <c r="LYG324" s="2735"/>
      <c r="LYH324" s="2735"/>
      <c r="LYI324" s="2735"/>
      <c r="LYJ324" s="2735"/>
      <c r="LYK324" s="2735"/>
      <c r="LYL324" s="2735"/>
      <c r="LYM324" s="2735"/>
      <c r="LYN324" s="2735"/>
      <c r="LYO324" s="2735"/>
      <c r="LYP324" s="2735"/>
      <c r="LYQ324" s="2735"/>
      <c r="LYR324" s="2735"/>
      <c r="LYS324" s="2735"/>
      <c r="LYT324" s="2735"/>
      <c r="LYU324" s="2735"/>
      <c r="LYV324" s="2735"/>
      <c r="LYW324" s="2735"/>
      <c r="LYX324" s="2735"/>
      <c r="LYY324" s="2735"/>
      <c r="LYZ324" s="2735"/>
      <c r="LZA324" s="2735"/>
      <c r="LZB324" s="2735"/>
      <c r="LZC324" s="2735"/>
      <c r="LZD324" s="2735"/>
      <c r="LZE324" s="2735"/>
      <c r="LZF324" s="2735"/>
      <c r="LZG324" s="2735"/>
      <c r="LZH324" s="2735"/>
      <c r="LZI324" s="2735"/>
      <c r="LZJ324" s="2735"/>
      <c r="LZK324" s="2735"/>
      <c r="LZL324" s="2735"/>
      <c r="LZM324" s="2735"/>
      <c r="LZN324" s="2735"/>
      <c r="LZO324" s="2735"/>
      <c r="LZP324" s="2735"/>
      <c r="LZQ324" s="2735"/>
      <c r="LZR324" s="2735"/>
      <c r="LZS324" s="2735"/>
      <c r="LZT324" s="2735"/>
      <c r="LZU324" s="2735"/>
      <c r="LZV324" s="2735"/>
      <c r="LZW324" s="2735"/>
      <c r="LZX324" s="2735"/>
      <c r="LZY324" s="2735"/>
      <c r="LZZ324" s="2735"/>
      <c r="MAA324" s="2735"/>
      <c r="MAB324" s="2735"/>
      <c r="MAC324" s="2735"/>
      <c r="MAD324" s="2735"/>
      <c r="MAE324" s="2735"/>
      <c r="MAF324" s="2735"/>
      <c r="MAG324" s="2735"/>
      <c r="MAH324" s="2735"/>
      <c r="MAI324" s="2735"/>
      <c r="MAJ324" s="2735"/>
      <c r="MAK324" s="2735"/>
      <c r="MAL324" s="2735"/>
      <c r="MAM324" s="2735"/>
      <c r="MAN324" s="2735"/>
      <c r="MAO324" s="2735"/>
      <c r="MAP324" s="2735"/>
      <c r="MAQ324" s="2735"/>
      <c r="MAR324" s="2735"/>
      <c r="MAS324" s="2735"/>
      <c r="MAT324" s="2735"/>
      <c r="MAU324" s="2735"/>
      <c r="MAV324" s="2735"/>
      <c r="MAW324" s="2735"/>
      <c r="MAX324" s="2735"/>
      <c r="MAY324" s="2735"/>
      <c r="MAZ324" s="2735"/>
      <c r="MBA324" s="2735"/>
      <c r="MBB324" s="2735"/>
      <c r="MBC324" s="2735"/>
      <c r="MBD324" s="2735"/>
      <c r="MBE324" s="2735"/>
      <c r="MBF324" s="2735"/>
      <c r="MBG324" s="2735"/>
      <c r="MBH324" s="2735"/>
      <c r="MBI324" s="2735"/>
      <c r="MBJ324" s="2735"/>
      <c r="MBK324" s="2735"/>
      <c r="MBL324" s="2735"/>
      <c r="MBM324" s="2735"/>
      <c r="MBN324" s="2735"/>
      <c r="MBO324" s="2735"/>
      <c r="MBP324" s="2735"/>
      <c r="MBQ324" s="2735"/>
      <c r="MBR324" s="2735"/>
      <c r="MBS324" s="2735"/>
      <c r="MBT324" s="2735"/>
      <c r="MBU324" s="2735"/>
      <c r="MBV324" s="2735"/>
      <c r="MBW324" s="2735"/>
      <c r="MBX324" s="2735"/>
      <c r="MBY324" s="2735"/>
      <c r="MBZ324" s="2735"/>
      <c r="MCA324" s="2735"/>
      <c r="MCB324" s="2735"/>
      <c r="MCC324" s="2735"/>
      <c r="MCD324" s="2735"/>
      <c r="MCE324" s="2735"/>
      <c r="MCF324" s="2735"/>
      <c r="MCG324" s="2735"/>
      <c r="MCH324" s="2735"/>
      <c r="MCI324" s="2735"/>
      <c r="MCJ324" s="2735"/>
      <c r="MCK324" s="2735"/>
      <c r="MCL324" s="2735"/>
      <c r="MCM324" s="2735"/>
      <c r="MCN324" s="2735"/>
      <c r="MCO324" s="2735"/>
      <c r="MCP324" s="2735"/>
      <c r="MCQ324" s="2735"/>
      <c r="MCR324" s="2735"/>
      <c r="MCS324" s="2735"/>
      <c r="MCT324" s="2735"/>
      <c r="MCU324" s="2735"/>
      <c r="MCV324" s="2735"/>
      <c r="MCW324" s="2735"/>
      <c r="MCX324" s="2735"/>
      <c r="MCY324" s="2735"/>
      <c r="MCZ324" s="2735"/>
      <c r="MDA324" s="2735"/>
      <c r="MDB324" s="2735"/>
      <c r="MDC324" s="2735"/>
      <c r="MDD324" s="2735"/>
      <c r="MDE324" s="2735"/>
      <c r="MDF324" s="2735"/>
      <c r="MDG324" s="2735"/>
      <c r="MDH324" s="2735"/>
      <c r="MDI324" s="2735"/>
      <c r="MDJ324" s="2735"/>
      <c r="MDK324" s="2735"/>
      <c r="MDL324" s="2735"/>
      <c r="MDM324" s="2735"/>
      <c r="MDN324" s="2735"/>
      <c r="MDO324" s="2735"/>
      <c r="MDP324" s="2735"/>
      <c r="MDQ324" s="2735"/>
      <c r="MDR324" s="2735"/>
      <c r="MDS324" s="2735"/>
      <c r="MDT324" s="2735"/>
      <c r="MDU324" s="2735"/>
      <c r="MDV324" s="2735"/>
      <c r="MDW324" s="2735"/>
      <c r="MDX324" s="2735"/>
      <c r="MDY324" s="2735"/>
      <c r="MDZ324" s="2735"/>
      <c r="MEA324" s="2735"/>
      <c r="MEB324" s="2735"/>
      <c r="MEC324" s="2735"/>
      <c r="MED324" s="2735"/>
      <c r="MEE324" s="2735"/>
      <c r="MEF324" s="2735"/>
      <c r="MEG324" s="2735"/>
      <c r="MEH324" s="2735"/>
      <c r="MEI324" s="2735"/>
      <c r="MEJ324" s="2735"/>
      <c r="MEK324" s="2735"/>
      <c r="MEL324" s="2735"/>
      <c r="MEM324" s="2735"/>
      <c r="MEN324" s="2735"/>
      <c r="MEO324" s="2735"/>
      <c r="MEP324" s="2735"/>
      <c r="MEQ324" s="2735"/>
      <c r="MER324" s="2735"/>
      <c r="MES324" s="2735"/>
      <c r="MET324" s="2735"/>
      <c r="MEU324" s="2735"/>
      <c r="MEV324" s="2735"/>
      <c r="MEW324" s="2735"/>
      <c r="MEX324" s="2735"/>
      <c r="MEY324" s="2735"/>
      <c r="MEZ324" s="2735"/>
      <c r="MFA324" s="2735"/>
      <c r="MFB324" s="2735"/>
      <c r="MFC324" s="2735"/>
      <c r="MFD324" s="2735"/>
      <c r="MFE324" s="2735"/>
      <c r="MFF324" s="2735"/>
      <c r="MFG324" s="2735"/>
      <c r="MFH324" s="2735"/>
      <c r="MFI324" s="2735"/>
      <c r="MFJ324" s="2735"/>
      <c r="MFK324" s="2735"/>
      <c r="MFL324" s="2735"/>
      <c r="MFM324" s="2735"/>
      <c r="MFN324" s="2735"/>
      <c r="MFO324" s="2735"/>
      <c r="MFP324" s="2735"/>
      <c r="MFQ324" s="2735"/>
      <c r="MFR324" s="2735"/>
      <c r="MFS324" s="2735"/>
      <c r="MFT324" s="2735"/>
      <c r="MFU324" s="2735"/>
      <c r="MFV324" s="2735"/>
      <c r="MFW324" s="2735"/>
      <c r="MFX324" s="2735"/>
      <c r="MFY324" s="2735"/>
      <c r="MFZ324" s="2735"/>
      <c r="MGA324" s="2735"/>
      <c r="MGB324" s="2735"/>
      <c r="MGC324" s="2735"/>
      <c r="MGD324" s="2735"/>
      <c r="MGE324" s="2735"/>
      <c r="MGF324" s="2735"/>
      <c r="MGG324" s="2735"/>
      <c r="MGH324" s="2735"/>
      <c r="MGI324" s="2735"/>
      <c r="MGJ324" s="2735"/>
      <c r="MGK324" s="2735"/>
      <c r="MGL324" s="2735"/>
      <c r="MGM324" s="2735"/>
      <c r="MGN324" s="2735"/>
      <c r="MGO324" s="2735"/>
      <c r="MGP324" s="2735"/>
      <c r="MGQ324" s="2735"/>
      <c r="MGR324" s="2735"/>
      <c r="MGS324" s="2735"/>
      <c r="MGT324" s="2735"/>
      <c r="MGU324" s="2735"/>
      <c r="MGV324" s="2735"/>
      <c r="MGW324" s="2735"/>
      <c r="MGX324" s="2735"/>
      <c r="MGY324" s="2735"/>
      <c r="MGZ324" s="2735"/>
      <c r="MHA324" s="2735"/>
      <c r="MHB324" s="2735"/>
      <c r="MHC324" s="2735"/>
      <c r="MHD324" s="2735"/>
      <c r="MHE324" s="2735"/>
      <c r="MHF324" s="2735"/>
      <c r="MHG324" s="2735"/>
      <c r="MHH324" s="2735"/>
      <c r="MHI324" s="2735"/>
      <c r="MHJ324" s="2735"/>
      <c r="MHK324" s="2735"/>
      <c r="MHL324" s="2735"/>
      <c r="MHM324" s="2735"/>
      <c r="MHN324" s="2735"/>
      <c r="MHO324" s="2735"/>
      <c r="MHP324" s="2735"/>
      <c r="MHQ324" s="2735"/>
      <c r="MHR324" s="2735"/>
      <c r="MHS324" s="2735"/>
      <c r="MHT324" s="2735"/>
      <c r="MHU324" s="2735"/>
      <c r="MHV324" s="2735"/>
      <c r="MHW324" s="2735"/>
      <c r="MHX324" s="2735"/>
      <c r="MHY324" s="2735"/>
      <c r="MHZ324" s="2735"/>
      <c r="MIA324" s="2735"/>
      <c r="MIB324" s="2735"/>
      <c r="MIC324" s="2735"/>
      <c r="MID324" s="2735"/>
      <c r="MIE324" s="2735"/>
      <c r="MIF324" s="2735"/>
      <c r="MIG324" s="2735"/>
      <c r="MIH324" s="2735"/>
      <c r="MII324" s="2735"/>
      <c r="MIJ324" s="2735"/>
      <c r="MIK324" s="2735"/>
      <c r="MIL324" s="2735"/>
      <c r="MIM324" s="2735"/>
      <c r="MIN324" s="2735"/>
      <c r="MIO324" s="2735"/>
      <c r="MIP324" s="2735"/>
      <c r="MIQ324" s="2735"/>
      <c r="MIR324" s="2735"/>
      <c r="MIS324" s="2735"/>
      <c r="MIT324" s="2735"/>
      <c r="MIU324" s="2735"/>
      <c r="MIV324" s="2735"/>
      <c r="MIW324" s="2735"/>
      <c r="MIX324" s="2735"/>
      <c r="MIY324" s="2735"/>
      <c r="MIZ324" s="2735"/>
      <c r="MJA324" s="2735"/>
      <c r="MJB324" s="2735"/>
      <c r="MJC324" s="2735"/>
      <c r="MJD324" s="2735"/>
      <c r="MJE324" s="2735"/>
      <c r="MJF324" s="2735"/>
      <c r="MJG324" s="2735"/>
      <c r="MJH324" s="2735"/>
      <c r="MJI324" s="2735"/>
      <c r="MJJ324" s="2735"/>
      <c r="MJK324" s="2735"/>
      <c r="MJL324" s="2735"/>
      <c r="MJM324" s="2735"/>
      <c r="MJN324" s="2735"/>
      <c r="MJO324" s="2735"/>
      <c r="MJP324" s="2735"/>
      <c r="MJQ324" s="2735"/>
      <c r="MJR324" s="2735"/>
      <c r="MJS324" s="2735"/>
      <c r="MJT324" s="2735"/>
      <c r="MJU324" s="2735"/>
      <c r="MJV324" s="2735"/>
      <c r="MJW324" s="2735"/>
      <c r="MJX324" s="2735"/>
      <c r="MJY324" s="2735"/>
      <c r="MJZ324" s="2735"/>
      <c r="MKA324" s="2735"/>
      <c r="MKB324" s="2735"/>
      <c r="MKC324" s="2735"/>
      <c r="MKD324" s="2735"/>
      <c r="MKE324" s="2735"/>
      <c r="MKF324" s="2735"/>
      <c r="MKG324" s="2735"/>
      <c r="MKH324" s="2735"/>
      <c r="MKI324" s="2735"/>
      <c r="MKJ324" s="2735"/>
      <c r="MKK324" s="2735"/>
      <c r="MKL324" s="2735"/>
      <c r="MKM324" s="2735"/>
      <c r="MKN324" s="2735"/>
      <c r="MKO324" s="2735"/>
      <c r="MKP324" s="2735"/>
      <c r="MKQ324" s="2735"/>
      <c r="MKR324" s="2735"/>
      <c r="MKS324" s="2735"/>
      <c r="MKT324" s="2735"/>
      <c r="MKU324" s="2735"/>
      <c r="MKV324" s="2735"/>
      <c r="MKW324" s="2735"/>
      <c r="MKX324" s="2735"/>
      <c r="MKY324" s="2735"/>
      <c r="MKZ324" s="2735"/>
      <c r="MLA324" s="2735"/>
      <c r="MLB324" s="2735"/>
      <c r="MLC324" s="2735"/>
      <c r="MLD324" s="2735"/>
      <c r="MLE324" s="2735"/>
      <c r="MLF324" s="2735"/>
      <c r="MLG324" s="2735"/>
      <c r="MLH324" s="2735"/>
      <c r="MLI324" s="2735"/>
      <c r="MLJ324" s="2735"/>
      <c r="MLK324" s="2735"/>
      <c r="MLL324" s="2735"/>
      <c r="MLM324" s="2735"/>
      <c r="MLN324" s="2735"/>
      <c r="MLO324" s="2735"/>
      <c r="MLP324" s="2735"/>
      <c r="MLQ324" s="2735"/>
      <c r="MLR324" s="2735"/>
      <c r="MLS324" s="2735"/>
      <c r="MLT324" s="2735"/>
      <c r="MLU324" s="2735"/>
      <c r="MLV324" s="2735"/>
      <c r="MLW324" s="2735"/>
      <c r="MLX324" s="2735"/>
      <c r="MLY324" s="2735"/>
      <c r="MLZ324" s="2735"/>
      <c r="MMA324" s="2735"/>
      <c r="MMB324" s="2735"/>
      <c r="MMC324" s="2735"/>
      <c r="MMD324" s="2735"/>
      <c r="MME324" s="2735"/>
      <c r="MMF324" s="2735"/>
      <c r="MMG324" s="2735"/>
      <c r="MMH324" s="2735"/>
      <c r="MMI324" s="2735"/>
      <c r="MMJ324" s="2735"/>
      <c r="MMK324" s="2735"/>
      <c r="MML324" s="2735"/>
      <c r="MMM324" s="2735"/>
      <c r="MMN324" s="2735"/>
      <c r="MMO324" s="2735"/>
      <c r="MMP324" s="2735"/>
      <c r="MMQ324" s="2735"/>
      <c r="MMR324" s="2735"/>
      <c r="MMS324" s="2735"/>
      <c r="MMT324" s="2735"/>
      <c r="MMU324" s="2735"/>
      <c r="MMV324" s="2735"/>
      <c r="MMW324" s="2735"/>
      <c r="MMX324" s="2735"/>
      <c r="MMY324" s="2735"/>
      <c r="MMZ324" s="2735"/>
      <c r="MNA324" s="2735"/>
      <c r="MNB324" s="2735"/>
      <c r="MNC324" s="2735"/>
      <c r="MND324" s="2735"/>
      <c r="MNE324" s="2735"/>
      <c r="MNF324" s="2735"/>
      <c r="MNG324" s="2735"/>
      <c r="MNH324" s="2735"/>
      <c r="MNI324" s="2735"/>
      <c r="MNJ324" s="2735"/>
      <c r="MNK324" s="2735"/>
      <c r="MNL324" s="2735"/>
      <c r="MNM324" s="2735"/>
      <c r="MNN324" s="2735"/>
      <c r="MNO324" s="2735"/>
      <c r="MNP324" s="2735"/>
      <c r="MNQ324" s="2735"/>
      <c r="MNR324" s="2735"/>
      <c r="MNS324" s="2735"/>
      <c r="MNT324" s="2735"/>
      <c r="MNU324" s="2735"/>
      <c r="MNV324" s="2735"/>
      <c r="MNW324" s="2735"/>
      <c r="MNX324" s="2735"/>
      <c r="MNY324" s="2735"/>
      <c r="MNZ324" s="2735"/>
      <c r="MOA324" s="2735"/>
      <c r="MOB324" s="2735"/>
      <c r="MOC324" s="2735"/>
      <c r="MOD324" s="2735"/>
      <c r="MOE324" s="2735"/>
      <c r="MOF324" s="2735"/>
      <c r="MOG324" s="2735"/>
      <c r="MOH324" s="2735"/>
      <c r="MOI324" s="2735"/>
      <c r="MOJ324" s="2735"/>
      <c r="MOK324" s="2735"/>
      <c r="MOL324" s="2735"/>
      <c r="MOM324" s="2735"/>
      <c r="MON324" s="2735"/>
      <c r="MOO324" s="2735"/>
      <c r="MOP324" s="2735"/>
      <c r="MOQ324" s="2735"/>
      <c r="MOR324" s="2735"/>
      <c r="MOS324" s="2735"/>
      <c r="MOT324" s="2735"/>
      <c r="MOU324" s="2735"/>
      <c r="MOV324" s="2735"/>
      <c r="MOW324" s="2735"/>
      <c r="MOX324" s="2735"/>
      <c r="MOY324" s="2735"/>
      <c r="MOZ324" s="2735"/>
      <c r="MPA324" s="2735"/>
      <c r="MPB324" s="2735"/>
      <c r="MPC324" s="2735"/>
      <c r="MPD324" s="2735"/>
      <c r="MPE324" s="2735"/>
      <c r="MPF324" s="2735"/>
      <c r="MPG324" s="2735"/>
      <c r="MPH324" s="2735"/>
      <c r="MPI324" s="2735"/>
      <c r="MPJ324" s="2735"/>
      <c r="MPK324" s="2735"/>
      <c r="MPL324" s="2735"/>
      <c r="MPM324" s="2735"/>
      <c r="MPN324" s="2735"/>
      <c r="MPO324" s="2735"/>
      <c r="MPP324" s="2735"/>
      <c r="MPQ324" s="2735"/>
      <c r="MPR324" s="2735"/>
      <c r="MPS324" s="2735"/>
      <c r="MPT324" s="2735"/>
      <c r="MPU324" s="2735"/>
      <c r="MPV324" s="2735"/>
      <c r="MPW324" s="2735"/>
      <c r="MPX324" s="2735"/>
      <c r="MPY324" s="2735"/>
      <c r="MPZ324" s="2735"/>
      <c r="MQA324" s="2735"/>
      <c r="MQB324" s="2735"/>
      <c r="MQC324" s="2735"/>
      <c r="MQD324" s="2735"/>
      <c r="MQE324" s="2735"/>
      <c r="MQF324" s="2735"/>
      <c r="MQG324" s="2735"/>
      <c r="MQH324" s="2735"/>
      <c r="MQI324" s="2735"/>
      <c r="MQJ324" s="2735"/>
      <c r="MQK324" s="2735"/>
      <c r="MQL324" s="2735"/>
      <c r="MQM324" s="2735"/>
      <c r="MQN324" s="2735"/>
      <c r="MQO324" s="2735"/>
      <c r="MQP324" s="2735"/>
      <c r="MQQ324" s="2735"/>
      <c r="MQR324" s="2735"/>
      <c r="MQS324" s="2735"/>
      <c r="MQT324" s="2735"/>
      <c r="MQU324" s="2735"/>
      <c r="MQV324" s="2735"/>
      <c r="MQW324" s="2735"/>
      <c r="MQX324" s="2735"/>
      <c r="MQY324" s="2735"/>
      <c r="MQZ324" s="2735"/>
      <c r="MRA324" s="2735"/>
      <c r="MRB324" s="2735"/>
      <c r="MRC324" s="2735"/>
      <c r="MRD324" s="2735"/>
      <c r="MRE324" s="2735"/>
      <c r="MRF324" s="2735"/>
      <c r="MRG324" s="2735"/>
      <c r="MRH324" s="2735"/>
      <c r="MRI324" s="2735"/>
      <c r="MRJ324" s="2735"/>
      <c r="MRK324" s="2735"/>
      <c r="MRL324" s="2735"/>
      <c r="MRM324" s="2735"/>
      <c r="MRN324" s="2735"/>
      <c r="MRO324" s="2735"/>
      <c r="MRP324" s="2735"/>
      <c r="MRQ324" s="2735"/>
      <c r="MRR324" s="2735"/>
      <c r="MRS324" s="2735"/>
      <c r="MRT324" s="2735"/>
      <c r="MRU324" s="2735"/>
      <c r="MRV324" s="2735"/>
      <c r="MRW324" s="2735"/>
      <c r="MRX324" s="2735"/>
      <c r="MRY324" s="2735"/>
      <c r="MRZ324" s="2735"/>
      <c r="MSA324" s="2735"/>
      <c r="MSB324" s="2735"/>
      <c r="MSC324" s="2735"/>
      <c r="MSD324" s="2735"/>
      <c r="MSE324" s="2735"/>
      <c r="MSF324" s="2735"/>
      <c r="MSG324" s="2735"/>
      <c r="MSH324" s="2735"/>
      <c r="MSI324" s="2735"/>
      <c r="MSJ324" s="2735"/>
      <c r="MSK324" s="2735"/>
      <c r="MSL324" s="2735"/>
      <c r="MSM324" s="2735"/>
      <c r="MSN324" s="2735"/>
      <c r="MSO324" s="2735"/>
      <c r="MSP324" s="2735"/>
      <c r="MSQ324" s="2735"/>
      <c r="MSR324" s="2735"/>
      <c r="MSS324" s="2735"/>
      <c r="MST324" s="2735"/>
      <c r="MSU324" s="2735"/>
      <c r="MSV324" s="2735"/>
      <c r="MSW324" s="2735"/>
      <c r="MSX324" s="2735"/>
      <c r="MSY324" s="2735"/>
      <c r="MSZ324" s="2735"/>
      <c r="MTA324" s="2735"/>
      <c r="MTB324" s="2735"/>
      <c r="MTC324" s="2735"/>
      <c r="MTD324" s="2735"/>
      <c r="MTE324" s="2735"/>
      <c r="MTF324" s="2735"/>
      <c r="MTG324" s="2735"/>
      <c r="MTH324" s="2735"/>
      <c r="MTI324" s="2735"/>
      <c r="MTJ324" s="2735"/>
      <c r="MTK324" s="2735"/>
      <c r="MTL324" s="2735"/>
      <c r="MTM324" s="2735"/>
      <c r="MTN324" s="2735"/>
      <c r="MTO324" s="2735"/>
      <c r="MTP324" s="2735"/>
      <c r="MTQ324" s="2735"/>
      <c r="MTR324" s="2735"/>
      <c r="MTS324" s="2735"/>
      <c r="MTT324" s="2735"/>
      <c r="MTU324" s="2735"/>
      <c r="MTV324" s="2735"/>
      <c r="MTW324" s="2735"/>
      <c r="MTX324" s="2735"/>
      <c r="MTY324" s="2735"/>
      <c r="MTZ324" s="2735"/>
      <c r="MUA324" s="2735"/>
      <c r="MUB324" s="2735"/>
      <c r="MUC324" s="2735"/>
      <c r="MUD324" s="2735"/>
      <c r="MUE324" s="2735"/>
      <c r="MUF324" s="2735"/>
      <c r="MUG324" s="2735"/>
      <c r="MUH324" s="2735"/>
      <c r="MUI324" s="2735"/>
      <c r="MUJ324" s="2735"/>
      <c r="MUK324" s="2735"/>
      <c r="MUL324" s="2735"/>
      <c r="MUM324" s="2735"/>
      <c r="MUN324" s="2735"/>
      <c r="MUO324" s="2735"/>
      <c r="MUP324" s="2735"/>
      <c r="MUQ324" s="2735"/>
      <c r="MUR324" s="2735"/>
      <c r="MUS324" s="2735"/>
      <c r="MUT324" s="2735"/>
      <c r="MUU324" s="2735"/>
      <c r="MUV324" s="2735"/>
      <c r="MUW324" s="2735"/>
      <c r="MUX324" s="2735"/>
      <c r="MUY324" s="2735"/>
      <c r="MUZ324" s="2735"/>
      <c r="MVA324" s="2735"/>
      <c r="MVB324" s="2735"/>
      <c r="MVC324" s="2735"/>
      <c r="MVD324" s="2735"/>
      <c r="MVE324" s="2735"/>
      <c r="MVF324" s="2735"/>
      <c r="MVG324" s="2735"/>
      <c r="MVH324" s="2735"/>
      <c r="MVI324" s="2735"/>
      <c r="MVJ324" s="2735"/>
      <c r="MVK324" s="2735"/>
      <c r="MVL324" s="2735"/>
      <c r="MVM324" s="2735"/>
      <c r="MVN324" s="2735"/>
      <c r="MVO324" s="2735"/>
      <c r="MVP324" s="2735"/>
      <c r="MVQ324" s="2735"/>
      <c r="MVR324" s="2735"/>
      <c r="MVS324" s="2735"/>
      <c r="MVT324" s="2735"/>
      <c r="MVU324" s="2735"/>
      <c r="MVV324" s="2735"/>
      <c r="MVW324" s="2735"/>
      <c r="MVX324" s="2735"/>
      <c r="MVY324" s="2735"/>
      <c r="MVZ324" s="2735"/>
      <c r="MWA324" s="2735"/>
      <c r="MWB324" s="2735"/>
      <c r="MWC324" s="2735"/>
      <c r="MWD324" s="2735"/>
      <c r="MWE324" s="2735"/>
      <c r="MWF324" s="2735"/>
      <c r="MWG324" s="2735"/>
      <c r="MWH324" s="2735"/>
      <c r="MWI324" s="2735"/>
      <c r="MWJ324" s="2735"/>
      <c r="MWK324" s="2735"/>
      <c r="MWL324" s="2735"/>
      <c r="MWM324" s="2735"/>
      <c r="MWN324" s="2735"/>
      <c r="MWO324" s="2735"/>
      <c r="MWP324" s="2735"/>
      <c r="MWQ324" s="2735"/>
      <c r="MWR324" s="2735"/>
      <c r="MWS324" s="2735"/>
      <c r="MWT324" s="2735"/>
      <c r="MWU324" s="2735"/>
      <c r="MWV324" s="2735"/>
      <c r="MWW324" s="2735"/>
      <c r="MWX324" s="2735"/>
      <c r="MWY324" s="2735"/>
      <c r="MWZ324" s="2735"/>
      <c r="MXA324" s="2735"/>
      <c r="MXB324" s="2735"/>
      <c r="MXC324" s="2735"/>
      <c r="MXD324" s="2735"/>
      <c r="MXE324" s="2735"/>
      <c r="MXF324" s="2735"/>
      <c r="MXG324" s="2735"/>
      <c r="MXH324" s="2735"/>
      <c r="MXI324" s="2735"/>
      <c r="MXJ324" s="2735"/>
      <c r="MXK324" s="2735"/>
      <c r="MXL324" s="2735"/>
      <c r="MXM324" s="2735"/>
      <c r="MXN324" s="2735"/>
      <c r="MXO324" s="2735"/>
      <c r="MXP324" s="2735"/>
      <c r="MXQ324" s="2735"/>
      <c r="MXR324" s="2735"/>
      <c r="MXS324" s="2735"/>
      <c r="MXT324" s="2735"/>
      <c r="MXU324" s="2735"/>
      <c r="MXV324" s="2735"/>
      <c r="MXW324" s="2735"/>
      <c r="MXX324" s="2735"/>
      <c r="MXY324" s="2735"/>
      <c r="MXZ324" s="2735"/>
      <c r="MYA324" s="2735"/>
      <c r="MYB324" s="2735"/>
      <c r="MYC324" s="2735"/>
      <c r="MYD324" s="2735"/>
      <c r="MYE324" s="2735"/>
      <c r="MYF324" s="2735"/>
      <c r="MYG324" s="2735"/>
      <c r="MYH324" s="2735"/>
      <c r="MYI324" s="2735"/>
      <c r="MYJ324" s="2735"/>
      <c r="MYK324" s="2735"/>
      <c r="MYL324" s="2735"/>
      <c r="MYM324" s="2735"/>
      <c r="MYN324" s="2735"/>
      <c r="MYO324" s="2735"/>
      <c r="MYP324" s="2735"/>
      <c r="MYQ324" s="2735"/>
      <c r="MYR324" s="2735"/>
      <c r="MYS324" s="2735"/>
      <c r="MYT324" s="2735"/>
      <c r="MYU324" s="2735"/>
      <c r="MYV324" s="2735"/>
      <c r="MYW324" s="2735"/>
      <c r="MYX324" s="2735"/>
      <c r="MYY324" s="2735"/>
      <c r="MYZ324" s="2735"/>
      <c r="MZA324" s="2735"/>
      <c r="MZB324" s="2735"/>
      <c r="MZC324" s="2735"/>
      <c r="MZD324" s="2735"/>
      <c r="MZE324" s="2735"/>
      <c r="MZF324" s="2735"/>
      <c r="MZG324" s="2735"/>
      <c r="MZH324" s="2735"/>
      <c r="MZI324" s="2735"/>
      <c r="MZJ324" s="2735"/>
      <c r="MZK324" s="2735"/>
      <c r="MZL324" s="2735"/>
      <c r="MZM324" s="2735"/>
      <c r="MZN324" s="2735"/>
      <c r="MZO324" s="2735"/>
      <c r="MZP324" s="2735"/>
      <c r="MZQ324" s="2735"/>
      <c r="MZR324" s="2735"/>
      <c r="MZS324" s="2735"/>
      <c r="MZT324" s="2735"/>
      <c r="MZU324" s="2735"/>
      <c r="MZV324" s="2735"/>
      <c r="MZW324" s="2735"/>
      <c r="MZX324" s="2735"/>
      <c r="MZY324" s="2735"/>
      <c r="MZZ324" s="2735"/>
      <c r="NAA324" s="2735"/>
      <c r="NAB324" s="2735"/>
      <c r="NAC324" s="2735"/>
      <c r="NAD324" s="2735"/>
      <c r="NAE324" s="2735"/>
      <c r="NAF324" s="2735"/>
      <c r="NAG324" s="2735"/>
      <c r="NAH324" s="2735"/>
      <c r="NAI324" s="2735"/>
      <c r="NAJ324" s="2735"/>
      <c r="NAK324" s="2735"/>
      <c r="NAL324" s="2735"/>
      <c r="NAM324" s="2735"/>
      <c r="NAN324" s="2735"/>
      <c r="NAO324" s="2735"/>
      <c r="NAP324" s="2735"/>
      <c r="NAQ324" s="2735"/>
      <c r="NAR324" s="2735"/>
      <c r="NAS324" s="2735"/>
      <c r="NAT324" s="2735"/>
      <c r="NAU324" s="2735"/>
      <c r="NAV324" s="2735"/>
      <c r="NAW324" s="2735"/>
      <c r="NAX324" s="2735"/>
      <c r="NAY324" s="2735"/>
      <c r="NAZ324" s="2735"/>
      <c r="NBA324" s="2735"/>
      <c r="NBB324" s="2735"/>
      <c r="NBC324" s="2735"/>
      <c r="NBD324" s="2735"/>
      <c r="NBE324" s="2735"/>
      <c r="NBF324" s="2735"/>
      <c r="NBG324" s="2735"/>
      <c r="NBH324" s="2735"/>
      <c r="NBI324" s="2735"/>
      <c r="NBJ324" s="2735"/>
      <c r="NBK324" s="2735"/>
      <c r="NBL324" s="2735"/>
      <c r="NBM324" s="2735"/>
      <c r="NBN324" s="2735"/>
      <c r="NBO324" s="2735"/>
      <c r="NBP324" s="2735"/>
      <c r="NBQ324" s="2735"/>
      <c r="NBR324" s="2735"/>
      <c r="NBS324" s="2735"/>
      <c r="NBT324" s="2735"/>
      <c r="NBU324" s="2735"/>
      <c r="NBV324" s="2735"/>
      <c r="NBW324" s="2735"/>
      <c r="NBX324" s="2735"/>
      <c r="NBY324" s="2735"/>
      <c r="NBZ324" s="2735"/>
      <c r="NCA324" s="2735"/>
      <c r="NCB324" s="2735"/>
      <c r="NCC324" s="2735"/>
      <c r="NCD324" s="2735"/>
      <c r="NCE324" s="2735"/>
      <c r="NCF324" s="2735"/>
      <c r="NCG324" s="2735"/>
      <c r="NCH324" s="2735"/>
      <c r="NCI324" s="2735"/>
      <c r="NCJ324" s="2735"/>
      <c r="NCK324" s="2735"/>
      <c r="NCL324" s="2735"/>
      <c r="NCM324" s="2735"/>
      <c r="NCN324" s="2735"/>
      <c r="NCO324" s="2735"/>
      <c r="NCP324" s="2735"/>
      <c r="NCQ324" s="2735"/>
      <c r="NCR324" s="2735"/>
      <c r="NCS324" s="2735"/>
      <c r="NCT324" s="2735"/>
      <c r="NCU324" s="2735"/>
      <c r="NCV324" s="2735"/>
      <c r="NCW324" s="2735"/>
      <c r="NCX324" s="2735"/>
      <c r="NCY324" s="2735"/>
      <c r="NCZ324" s="2735"/>
      <c r="NDA324" s="2735"/>
      <c r="NDB324" s="2735"/>
      <c r="NDC324" s="2735"/>
      <c r="NDD324" s="2735"/>
      <c r="NDE324" s="2735"/>
      <c r="NDF324" s="2735"/>
      <c r="NDG324" s="2735"/>
      <c r="NDH324" s="2735"/>
      <c r="NDI324" s="2735"/>
      <c r="NDJ324" s="2735"/>
      <c r="NDK324" s="2735"/>
      <c r="NDL324" s="2735"/>
      <c r="NDM324" s="2735"/>
      <c r="NDN324" s="2735"/>
      <c r="NDO324" s="2735"/>
      <c r="NDP324" s="2735"/>
      <c r="NDQ324" s="2735"/>
      <c r="NDR324" s="2735"/>
      <c r="NDS324" s="2735"/>
      <c r="NDT324" s="2735"/>
      <c r="NDU324" s="2735"/>
      <c r="NDV324" s="2735"/>
      <c r="NDW324" s="2735"/>
      <c r="NDX324" s="2735"/>
      <c r="NDY324" s="2735"/>
      <c r="NDZ324" s="2735"/>
      <c r="NEA324" s="2735"/>
      <c r="NEB324" s="2735"/>
      <c r="NEC324" s="2735"/>
      <c r="NED324" s="2735"/>
      <c r="NEE324" s="2735"/>
      <c r="NEF324" s="2735"/>
      <c r="NEG324" s="2735"/>
      <c r="NEH324" s="2735"/>
      <c r="NEI324" s="2735"/>
      <c r="NEJ324" s="2735"/>
      <c r="NEK324" s="2735"/>
      <c r="NEL324" s="2735"/>
      <c r="NEM324" s="2735"/>
      <c r="NEN324" s="2735"/>
      <c r="NEO324" s="2735"/>
      <c r="NEP324" s="2735"/>
      <c r="NEQ324" s="2735"/>
      <c r="NER324" s="2735"/>
      <c r="NES324" s="2735"/>
      <c r="NET324" s="2735"/>
      <c r="NEU324" s="2735"/>
      <c r="NEV324" s="2735"/>
      <c r="NEW324" s="2735"/>
      <c r="NEX324" s="2735"/>
      <c r="NEY324" s="2735"/>
      <c r="NEZ324" s="2735"/>
      <c r="NFA324" s="2735"/>
      <c r="NFB324" s="2735"/>
      <c r="NFC324" s="2735"/>
      <c r="NFD324" s="2735"/>
      <c r="NFE324" s="2735"/>
      <c r="NFF324" s="2735"/>
      <c r="NFG324" s="2735"/>
      <c r="NFH324" s="2735"/>
      <c r="NFI324" s="2735"/>
      <c r="NFJ324" s="2735"/>
      <c r="NFK324" s="2735"/>
      <c r="NFL324" s="2735"/>
      <c r="NFM324" s="2735"/>
      <c r="NFN324" s="2735"/>
      <c r="NFO324" s="2735"/>
      <c r="NFP324" s="2735"/>
      <c r="NFQ324" s="2735"/>
      <c r="NFR324" s="2735"/>
      <c r="NFS324" s="2735"/>
      <c r="NFT324" s="2735"/>
      <c r="NFU324" s="2735"/>
      <c r="NFV324" s="2735"/>
      <c r="NFW324" s="2735"/>
      <c r="NFX324" s="2735"/>
      <c r="NFY324" s="2735"/>
      <c r="NFZ324" s="2735"/>
      <c r="NGA324" s="2735"/>
      <c r="NGB324" s="2735"/>
      <c r="NGC324" s="2735"/>
      <c r="NGD324" s="2735"/>
      <c r="NGE324" s="2735"/>
      <c r="NGF324" s="2735"/>
      <c r="NGG324" s="2735"/>
      <c r="NGH324" s="2735"/>
      <c r="NGI324" s="2735"/>
      <c r="NGJ324" s="2735"/>
      <c r="NGK324" s="2735"/>
      <c r="NGL324" s="2735"/>
      <c r="NGM324" s="2735"/>
      <c r="NGN324" s="2735"/>
      <c r="NGO324" s="2735"/>
      <c r="NGP324" s="2735"/>
      <c r="NGQ324" s="2735"/>
      <c r="NGR324" s="2735"/>
      <c r="NGS324" s="2735"/>
      <c r="NGT324" s="2735"/>
      <c r="NGU324" s="2735"/>
      <c r="NGV324" s="2735"/>
      <c r="NGW324" s="2735"/>
      <c r="NGX324" s="2735"/>
      <c r="NGY324" s="2735"/>
      <c r="NGZ324" s="2735"/>
      <c r="NHA324" s="2735"/>
      <c r="NHB324" s="2735"/>
      <c r="NHC324" s="2735"/>
      <c r="NHD324" s="2735"/>
      <c r="NHE324" s="2735"/>
      <c r="NHF324" s="2735"/>
      <c r="NHG324" s="2735"/>
      <c r="NHH324" s="2735"/>
      <c r="NHI324" s="2735"/>
      <c r="NHJ324" s="2735"/>
      <c r="NHK324" s="2735"/>
      <c r="NHL324" s="2735"/>
      <c r="NHM324" s="2735"/>
      <c r="NHN324" s="2735"/>
      <c r="NHO324" s="2735"/>
      <c r="NHP324" s="2735"/>
      <c r="NHQ324" s="2735"/>
      <c r="NHR324" s="2735"/>
      <c r="NHS324" s="2735"/>
      <c r="NHT324" s="2735"/>
      <c r="NHU324" s="2735"/>
      <c r="NHV324" s="2735"/>
      <c r="NHW324" s="2735"/>
      <c r="NHX324" s="2735"/>
      <c r="NHY324" s="2735"/>
      <c r="NHZ324" s="2735"/>
      <c r="NIA324" s="2735"/>
      <c r="NIB324" s="2735"/>
      <c r="NIC324" s="2735"/>
      <c r="NID324" s="2735"/>
      <c r="NIE324" s="2735"/>
      <c r="NIF324" s="2735"/>
      <c r="NIG324" s="2735"/>
      <c r="NIH324" s="2735"/>
      <c r="NII324" s="2735"/>
      <c r="NIJ324" s="2735"/>
      <c r="NIK324" s="2735"/>
      <c r="NIL324" s="2735"/>
      <c r="NIM324" s="2735"/>
      <c r="NIN324" s="2735"/>
      <c r="NIO324" s="2735"/>
      <c r="NIP324" s="2735"/>
      <c r="NIQ324" s="2735"/>
      <c r="NIR324" s="2735"/>
      <c r="NIS324" s="2735"/>
      <c r="NIT324" s="2735"/>
      <c r="NIU324" s="2735"/>
      <c r="NIV324" s="2735"/>
      <c r="NIW324" s="2735"/>
      <c r="NIX324" s="2735"/>
      <c r="NIY324" s="2735"/>
      <c r="NIZ324" s="2735"/>
      <c r="NJA324" s="2735"/>
      <c r="NJB324" s="2735"/>
      <c r="NJC324" s="2735"/>
      <c r="NJD324" s="2735"/>
      <c r="NJE324" s="2735"/>
      <c r="NJF324" s="2735"/>
      <c r="NJG324" s="2735"/>
      <c r="NJH324" s="2735"/>
      <c r="NJI324" s="2735"/>
      <c r="NJJ324" s="2735"/>
      <c r="NJK324" s="2735"/>
      <c r="NJL324" s="2735"/>
      <c r="NJM324" s="2735"/>
      <c r="NJN324" s="2735"/>
      <c r="NJO324" s="2735"/>
      <c r="NJP324" s="2735"/>
      <c r="NJQ324" s="2735"/>
      <c r="NJR324" s="2735"/>
      <c r="NJS324" s="2735"/>
      <c r="NJT324" s="2735"/>
      <c r="NJU324" s="2735"/>
      <c r="NJV324" s="2735"/>
      <c r="NJW324" s="2735"/>
      <c r="NJX324" s="2735"/>
      <c r="NJY324" s="2735"/>
      <c r="NJZ324" s="2735"/>
      <c r="NKA324" s="2735"/>
      <c r="NKB324" s="2735"/>
      <c r="NKC324" s="2735"/>
      <c r="NKD324" s="2735"/>
      <c r="NKE324" s="2735"/>
      <c r="NKF324" s="2735"/>
      <c r="NKG324" s="2735"/>
      <c r="NKH324" s="2735"/>
      <c r="NKI324" s="2735"/>
      <c r="NKJ324" s="2735"/>
      <c r="NKK324" s="2735"/>
      <c r="NKL324" s="2735"/>
      <c r="NKM324" s="2735"/>
      <c r="NKN324" s="2735"/>
      <c r="NKO324" s="2735"/>
      <c r="NKP324" s="2735"/>
      <c r="NKQ324" s="2735"/>
      <c r="NKR324" s="2735"/>
      <c r="NKS324" s="2735"/>
      <c r="NKT324" s="2735"/>
      <c r="NKU324" s="2735"/>
      <c r="NKV324" s="2735"/>
      <c r="NKW324" s="2735"/>
      <c r="NKX324" s="2735"/>
      <c r="NKY324" s="2735"/>
      <c r="NKZ324" s="2735"/>
      <c r="NLA324" s="2735"/>
      <c r="NLB324" s="2735"/>
      <c r="NLC324" s="2735"/>
      <c r="NLD324" s="2735"/>
      <c r="NLE324" s="2735"/>
      <c r="NLF324" s="2735"/>
      <c r="NLG324" s="2735"/>
      <c r="NLH324" s="2735"/>
      <c r="NLI324" s="2735"/>
      <c r="NLJ324" s="2735"/>
      <c r="NLK324" s="2735"/>
      <c r="NLL324" s="2735"/>
      <c r="NLM324" s="2735"/>
      <c r="NLN324" s="2735"/>
      <c r="NLO324" s="2735"/>
      <c r="NLP324" s="2735"/>
      <c r="NLQ324" s="2735"/>
      <c r="NLR324" s="2735"/>
      <c r="NLS324" s="2735"/>
      <c r="NLT324" s="2735"/>
      <c r="NLU324" s="2735"/>
      <c r="NLV324" s="2735"/>
      <c r="NLW324" s="2735"/>
      <c r="NLX324" s="2735"/>
      <c r="NLY324" s="2735"/>
      <c r="NLZ324" s="2735"/>
      <c r="NMA324" s="2735"/>
      <c r="NMB324" s="2735"/>
      <c r="NMC324" s="2735"/>
      <c r="NMD324" s="2735"/>
      <c r="NME324" s="2735"/>
      <c r="NMF324" s="2735"/>
      <c r="NMG324" s="2735"/>
      <c r="NMH324" s="2735"/>
      <c r="NMI324" s="2735"/>
      <c r="NMJ324" s="2735"/>
      <c r="NMK324" s="2735"/>
      <c r="NML324" s="2735"/>
      <c r="NMM324" s="2735"/>
      <c r="NMN324" s="2735"/>
      <c r="NMO324" s="2735"/>
      <c r="NMP324" s="2735"/>
      <c r="NMQ324" s="2735"/>
      <c r="NMR324" s="2735"/>
      <c r="NMS324" s="2735"/>
      <c r="NMT324" s="2735"/>
      <c r="NMU324" s="2735"/>
      <c r="NMV324" s="2735"/>
      <c r="NMW324" s="2735"/>
      <c r="NMX324" s="2735"/>
      <c r="NMY324" s="2735"/>
      <c r="NMZ324" s="2735"/>
      <c r="NNA324" s="2735"/>
      <c r="NNB324" s="2735"/>
      <c r="NNC324" s="2735"/>
      <c r="NND324" s="2735"/>
      <c r="NNE324" s="2735"/>
      <c r="NNF324" s="2735"/>
      <c r="NNG324" s="2735"/>
      <c r="NNH324" s="2735"/>
      <c r="NNI324" s="2735"/>
      <c r="NNJ324" s="2735"/>
      <c r="NNK324" s="2735"/>
      <c r="NNL324" s="2735"/>
      <c r="NNM324" s="2735"/>
      <c r="NNN324" s="2735"/>
      <c r="NNO324" s="2735"/>
      <c r="NNP324" s="2735"/>
      <c r="NNQ324" s="2735"/>
      <c r="NNR324" s="2735"/>
      <c r="NNS324" s="2735"/>
      <c r="NNT324" s="2735"/>
      <c r="NNU324" s="2735"/>
      <c r="NNV324" s="2735"/>
      <c r="NNW324" s="2735"/>
      <c r="NNX324" s="2735"/>
      <c r="NNY324" s="2735"/>
      <c r="NNZ324" s="2735"/>
      <c r="NOA324" s="2735"/>
      <c r="NOB324" s="2735"/>
      <c r="NOC324" s="2735"/>
      <c r="NOD324" s="2735"/>
      <c r="NOE324" s="2735"/>
      <c r="NOF324" s="2735"/>
      <c r="NOG324" s="2735"/>
      <c r="NOH324" s="2735"/>
      <c r="NOI324" s="2735"/>
      <c r="NOJ324" s="2735"/>
      <c r="NOK324" s="2735"/>
      <c r="NOL324" s="2735"/>
      <c r="NOM324" s="2735"/>
      <c r="NON324" s="2735"/>
      <c r="NOO324" s="2735"/>
      <c r="NOP324" s="2735"/>
      <c r="NOQ324" s="2735"/>
      <c r="NOR324" s="2735"/>
      <c r="NOS324" s="2735"/>
      <c r="NOT324" s="2735"/>
      <c r="NOU324" s="2735"/>
      <c r="NOV324" s="2735"/>
      <c r="NOW324" s="2735"/>
      <c r="NOX324" s="2735"/>
      <c r="NOY324" s="2735"/>
      <c r="NOZ324" s="2735"/>
      <c r="NPA324" s="2735"/>
      <c r="NPB324" s="2735"/>
      <c r="NPC324" s="2735"/>
      <c r="NPD324" s="2735"/>
      <c r="NPE324" s="2735"/>
      <c r="NPF324" s="2735"/>
      <c r="NPG324" s="2735"/>
      <c r="NPH324" s="2735"/>
      <c r="NPI324" s="2735"/>
      <c r="NPJ324" s="2735"/>
      <c r="NPK324" s="2735"/>
      <c r="NPL324" s="2735"/>
      <c r="NPM324" s="2735"/>
      <c r="NPN324" s="2735"/>
      <c r="NPO324" s="2735"/>
      <c r="NPP324" s="2735"/>
      <c r="NPQ324" s="2735"/>
      <c r="NPR324" s="2735"/>
      <c r="NPS324" s="2735"/>
      <c r="NPT324" s="2735"/>
      <c r="NPU324" s="2735"/>
      <c r="NPV324" s="2735"/>
      <c r="NPW324" s="2735"/>
      <c r="NPX324" s="2735"/>
      <c r="NPY324" s="2735"/>
      <c r="NPZ324" s="2735"/>
      <c r="NQA324" s="2735"/>
      <c r="NQB324" s="2735"/>
      <c r="NQC324" s="2735"/>
      <c r="NQD324" s="2735"/>
      <c r="NQE324" s="2735"/>
      <c r="NQF324" s="2735"/>
      <c r="NQG324" s="2735"/>
      <c r="NQH324" s="2735"/>
      <c r="NQI324" s="2735"/>
      <c r="NQJ324" s="2735"/>
      <c r="NQK324" s="2735"/>
      <c r="NQL324" s="2735"/>
      <c r="NQM324" s="2735"/>
      <c r="NQN324" s="2735"/>
      <c r="NQO324" s="2735"/>
      <c r="NQP324" s="2735"/>
      <c r="NQQ324" s="2735"/>
      <c r="NQR324" s="2735"/>
      <c r="NQS324" s="2735"/>
      <c r="NQT324" s="2735"/>
      <c r="NQU324" s="2735"/>
      <c r="NQV324" s="2735"/>
      <c r="NQW324" s="2735"/>
      <c r="NQX324" s="2735"/>
      <c r="NQY324" s="2735"/>
      <c r="NQZ324" s="2735"/>
      <c r="NRA324" s="2735"/>
      <c r="NRB324" s="2735"/>
      <c r="NRC324" s="2735"/>
      <c r="NRD324" s="2735"/>
      <c r="NRE324" s="2735"/>
      <c r="NRF324" s="2735"/>
      <c r="NRG324" s="2735"/>
      <c r="NRH324" s="2735"/>
      <c r="NRI324" s="2735"/>
      <c r="NRJ324" s="2735"/>
      <c r="NRK324" s="2735"/>
      <c r="NRL324" s="2735"/>
      <c r="NRM324" s="2735"/>
      <c r="NRN324" s="2735"/>
      <c r="NRO324" s="2735"/>
      <c r="NRP324" s="2735"/>
      <c r="NRQ324" s="2735"/>
      <c r="NRR324" s="2735"/>
      <c r="NRS324" s="2735"/>
      <c r="NRT324" s="2735"/>
      <c r="NRU324" s="2735"/>
      <c r="NRV324" s="2735"/>
      <c r="NRW324" s="2735"/>
      <c r="NRX324" s="2735"/>
      <c r="NRY324" s="2735"/>
      <c r="NRZ324" s="2735"/>
      <c r="NSA324" s="2735"/>
      <c r="NSB324" s="2735"/>
      <c r="NSC324" s="2735"/>
      <c r="NSD324" s="2735"/>
      <c r="NSE324" s="2735"/>
      <c r="NSF324" s="2735"/>
      <c r="NSG324" s="2735"/>
      <c r="NSH324" s="2735"/>
      <c r="NSI324" s="2735"/>
      <c r="NSJ324" s="2735"/>
      <c r="NSK324" s="2735"/>
      <c r="NSL324" s="2735"/>
      <c r="NSM324" s="2735"/>
      <c r="NSN324" s="2735"/>
      <c r="NSO324" s="2735"/>
      <c r="NSP324" s="2735"/>
      <c r="NSQ324" s="2735"/>
      <c r="NSR324" s="2735"/>
      <c r="NSS324" s="2735"/>
      <c r="NST324" s="2735"/>
      <c r="NSU324" s="2735"/>
      <c r="NSV324" s="2735"/>
      <c r="NSW324" s="2735"/>
      <c r="NSX324" s="2735"/>
      <c r="NSY324" s="2735"/>
      <c r="NSZ324" s="2735"/>
      <c r="NTA324" s="2735"/>
      <c r="NTB324" s="2735"/>
      <c r="NTC324" s="2735"/>
      <c r="NTD324" s="2735"/>
      <c r="NTE324" s="2735"/>
      <c r="NTF324" s="2735"/>
      <c r="NTG324" s="2735"/>
      <c r="NTH324" s="2735"/>
      <c r="NTI324" s="2735"/>
      <c r="NTJ324" s="2735"/>
      <c r="NTK324" s="2735"/>
      <c r="NTL324" s="2735"/>
      <c r="NTM324" s="2735"/>
      <c r="NTN324" s="2735"/>
      <c r="NTO324" s="2735"/>
      <c r="NTP324" s="2735"/>
      <c r="NTQ324" s="2735"/>
      <c r="NTR324" s="2735"/>
      <c r="NTS324" s="2735"/>
      <c r="NTT324" s="2735"/>
      <c r="NTU324" s="2735"/>
      <c r="NTV324" s="2735"/>
      <c r="NTW324" s="2735"/>
      <c r="NTX324" s="2735"/>
      <c r="NTY324" s="2735"/>
      <c r="NTZ324" s="2735"/>
      <c r="NUA324" s="2735"/>
      <c r="NUB324" s="2735"/>
      <c r="NUC324" s="2735"/>
      <c r="NUD324" s="2735"/>
      <c r="NUE324" s="2735"/>
      <c r="NUF324" s="2735"/>
      <c r="NUG324" s="2735"/>
      <c r="NUH324" s="2735"/>
      <c r="NUI324" s="2735"/>
      <c r="NUJ324" s="2735"/>
      <c r="NUK324" s="2735"/>
      <c r="NUL324" s="2735"/>
      <c r="NUM324" s="2735"/>
      <c r="NUN324" s="2735"/>
      <c r="NUO324" s="2735"/>
      <c r="NUP324" s="2735"/>
      <c r="NUQ324" s="2735"/>
      <c r="NUR324" s="2735"/>
      <c r="NUS324" s="2735"/>
      <c r="NUT324" s="2735"/>
      <c r="NUU324" s="2735"/>
      <c r="NUV324" s="2735"/>
      <c r="NUW324" s="2735"/>
      <c r="NUX324" s="2735"/>
      <c r="NUY324" s="2735"/>
      <c r="NUZ324" s="2735"/>
      <c r="NVA324" s="2735"/>
      <c r="NVB324" s="2735"/>
      <c r="NVC324" s="2735"/>
      <c r="NVD324" s="2735"/>
      <c r="NVE324" s="2735"/>
      <c r="NVF324" s="2735"/>
      <c r="NVG324" s="2735"/>
      <c r="NVH324" s="2735"/>
      <c r="NVI324" s="2735"/>
      <c r="NVJ324" s="2735"/>
      <c r="NVK324" s="2735"/>
      <c r="NVL324" s="2735"/>
      <c r="NVM324" s="2735"/>
      <c r="NVN324" s="2735"/>
      <c r="NVO324" s="2735"/>
      <c r="NVP324" s="2735"/>
      <c r="NVQ324" s="2735"/>
      <c r="NVR324" s="2735"/>
      <c r="NVS324" s="2735"/>
      <c r="NVT324" s="2735"/>
      <c r="NVU324" s="2735"/>
      <c r="NVV324" s="2735"/>
      <c r="NVW324" s="2735"/>
      <c r="NVX324" s="2735"/>
      <c r="NVY324" s="2735"/>
      <c r="NVZ324" s="2735"/>
      <c r="NWA324" s="2735"/>
      <c r="NWB324" s="2735"/>
      <c r="NWC324" s="2735"/>
      <c r="NWD324" s="2735"/>
      <c r="NWE324" s="2735"/>
      <c r="NWF324" s="2735"/>
      <c r="NWG324" s="2735"/>
      <c r="NWH324" s="2735"/>
      <c r="NWI324" s="2735"/>
      <c r="NWJ324" s="2735"/>
      <c r="NWK324" s="2735"/>
      <c r="NWL324" s="2735"/>
      <c r="NWM324" s="2735"/>
      <c r="NWN324" s="2735"/>
      <c r="NWO324" s="2735"/>
      <c r="NWP324" s="2735"/>
      <c r="NWQ324" s="2735"/>
      <c r="NWR324" s="2735"/>
      <c r="NWS324" s="2735"/>
      <c r="NWT324" s="2735"/>
      <c r="NWU324" s="2735"/>
      <c r="NWV324" s="2735"/>
      <c r="NWW324" s="2735"/>
      <c r="NWX324" s="2735"/>
      <c r="NWY324" s="2735"/>
      <c r="NWZ324" s="2735"/>
      <c r="NXA324" s="2735"/>
      <c r="NXB324" s="2735"/>
      <c r="NXC324" s="2735"/>
      <c r="NXD324" s="2735"/>
      <c r="NXE324" s="2735"/>
      <c r="NXF324" s="2735"/>
      <c r="NXG324" s="2735"/>
      <c r="NXH324" s="2735"/>
      <c r="NXI324" s="2735"/>
      <c r="NXJ324" s="2735"/>
      <c r="NXK324" s="2735"/>
      <c r="NXL324" s="2735"/>
      <c r="NXM324" s="2735"/>
      <c r="NXN324" s="2735"/>
      <c r="NXO324" s="2735"/>
      <c r="NXP324" s="2735"/>
      <c r="NXQ324" s="2735"/>
      <c r="NXR324" s="2735"/>
      <c r="NXS324" s="2735"/>
      <c r="NXT324" s="2735"/>
      <c r="NXU324" s="2735"/>
      <c r="NXV324" s="2735"/>
      <c r="NXW324" s="2735"/>
      <c r="NXX324" s="2735"/>
      <c r="NXY324" s="2735"/>
      <c r="NXZ324" s="2735"/>
      <c r="NYA324" s="2735"/>
      <c r="NYB324" s="2735"/>
      <c r="NYC324" s="2735"/>
      <c r="NYD324" s="2735"/>
      <c r="NYE324" s="2735"/>
      <c r="NYF324" s="2735"/>
      <c r="NYG324" s="2735"/>
      <c r="NYH324" s="2735"/>
      <c r="NYI324" s="2735"/>
      <c r="NYJ324" s="2735"/>
      <c r="NYK324" s="2735"/>
      <c r="NYL324" s="2735"/>
      <c r="NYM324" s="2735"/>
      <c r="NYN324" s="2735"/>
      <c r="NYO324" s="2735"/>
      <c r="NYP324" s="2735"/>
      <c r="NYQ324" s="2735"/>
      <c r="NYR324" s="2735"/>
      <c r="NYS324" s="2735"/>
      <c r="NYT324" s="2735"/>
      <c r="NYU324" s="2735"/>
      <c r="NYV324" s="2735"/>
      <c r="NYW324" s="2735"/>
      <c r="NYX324" s="2735"/>
      <c r="NYY324" s="2735"/>
      <c r="NYZ324" s="2735"/>
      <c r="NZA324" s="2735"/>
      <c r="NZB324" s="2735"/>
      <c r="NZC324" s="2735"/>
      <c r="NZD324" s="2735"/>
      <c r="NZE324" s="2735"/>
      <c r="NZF324" s="2735"/>
      <c r="NZG324" s="2735"/>
      <c r="NZH324" s="2735"/>
      <c r="NZI324" s="2735"/>
      <c r="NZJ324" s="2735"/>
      <c r="NZK324" s="2735"/>
      <c r="NZL324" s="2735"/>
      <c r="NZM324" s="2735"/>
      <c r="NZN324" s="2735"/>
      <c r="NZO324" s="2735"/>
      <c r="NZP324" s="2735"/>
      <c r="NZQ324" s="2735"/>
      <c r="NZR324" s="2735"/>
      <c r="NZS324" s="2735"/>
      <c r="NZT324" s="2735"/>
      <c r="NZU324" s="2735"/>
      <c r="NZV324" s="2735"/>
      <c r="NZW324" s="2735"/>
      <c r="NZX324" s="2735"/>
      <c r="NZY324" s="2735"/>
      <c r="NZZ324" s="2735"/>
      <c r="OAA324" s="2735"/>
      <c r="OAB324" s="2735"/>
      <c r="OAC324" s="2735"/>
      <c r="OAD324" s="2735"/>
      <c r="OAE324" s="2735"/>
      <c r="OAF324" s="2735"/>
      <c r="OAG324" s="2735"/>
      <c r="OAH324" s="2735"/>
      <c r="OAI324" s="2735"/>
      <c r="OAJ324" s="2735"/>
      <c r="OAK324" s="2735"/>
      <c r="OAL324" s="2735"/>
      <c r="OAM324" s="2735"/>
      <c r="OAN324" s="2735"/>
      <c r="OAO324" s="2735"/>
      <c r="OAP324" s="2735"/>
      <c r="OAQ324" s="2735"/>
      <c r="OAR324" s="2735"/>
      <c r="OAS324" s="2735"/>
      <c r="OAT324" s="2735"/>
      <c r="OAU324" s="2735"/>
      <c r="OAV324" s="2735"/>
      <c r="OAW324" s="2735"/>
      <c r="OAX324" s="2735"/>
      <c r="OAY324" s="2735"/>
      <c r="OAZ324" s="2735"/>
      <c r="OBA324" s="2735"/>
      <c r="OBB324" s="2735"/>
      <c r="OBC324" s="2735"/>
      <c r="OBD324" s="2735"/>
      <c r="OBE324" s="2735"/>
      <c r="OBF324" s="2735"/>
      <c r="OBG324" s="2735"/>
      <c r="OBH324" s="2735"/>
      <c r="OBI324" s="2735"/>
      <c r="OBJ324" s="2735"/>
      <c r="OBK324" s="2735"/>
      <c r="OBL324" s="2735"/>
      <c r="OBM324" s="2735"/>
      <c r="OBN324" s="2735"/>
      <c r="OBO324" s="2735"/>
      <c r="OBP324" s="2735"/>
      <c r="OBQ324" s="2735"/>
      <c r="OBR324" s="2735"/>
      <c r="OBS324" s="2735"/>
      <c r="OBT324" s="2735"/>
      <c r="OBU324" s="2735"/>
      <c r="OBV324" s="2735"/>
      <c r="OBW324" s="2735"/>
      <c r="OBX324" s="2735"/>
      <c r="OBY324" s="2735"/>
      <c r="OBZ324" s="2735"/>
      <c r="OCA324" s="2735"/>
      <c r="OCB324" s="2735"/>
      <c r="OCC324" s="2735"/>
      <c r="OCD324" s="2735"/>
      <c r="OCE324" s="2735"/>
      <c r="OCF324" s="2735"/>
      <c r="OCG324" s="2735"/>
      <c r="OCH324" s="2735"/>
      <c r="OCI324" s="2735"/>
      <c r="OCJ324" s="2735"/>
      <c r="OCK324" s="2735"/>
      <c r="OCL324" s="2735"/>
      <c r="OCM324" s="2735"/>
      <c r="OCN324" s="2735"/>
      <c r="OCO324" s="2735"/>
      <c r="OCP324" s="2735"/>
      <c r="OCQ324" s="2735"/>
      <c r="OCR324" s="2735"/>
      <c r="OCS324" s="2735"/>
      <c r="OCT324" s="2735"/>
      <c r="OCU324" s="2735"/>
      <c r="OCV324" s="2735"/>
      <c r="OCW324" s="2735"/>
      <c r="OCX324" s="2735"/>
      <c r="OCY324" s="2735"/>
      <c r="OCZ324" s="2735"/>
      <c r="ODA324" s="2735"/>
      <c r="ODB324" s="2735"/>
      <c r="ODC324" s="2735"/>
      <c r="ODD324" s="2735"/>
      <c r="ODE324" s="2735"/>
      <c r="ODF324" s="2735"/>
      <c r="ODG324" s="2735"/>
      <c r="ODH324" s="2735"/>
      <c r="ODI324" s="2735"/>
      <c r="ODJ324" s="2735"/>
      <c r="ODK324" s="2735"/>
      <c r="ODL324" s="2735"/>
      <c r="ODM324" s="2735"/>
      <c r="ODN324" s="2735"/>
      <c r="ODO324" s="2735"/>
      <c r="ODP324" s="2735"/>
      <c r="ODQ324" s="2735"/>
      <c r="ODR324" s="2735"/>
      <c r="ODS324" s="2735"/>
      <c r="ODT324" s="2735"/>
      <c r="ODU324" s="2735"/>
      <c r="ODV324" s="2735"/>
      <c r="ODW324" s="2735"/>
      <c r="ODX324" s="2735"/>
      <c r="ODY324" s="2735"/>
      <c r="ODZ324" s="2735"/>
      <c r="OEA324" s="2735"/>
      <c r="OEB324" s="2735"/>
      <c r="OEC324" s="2735"/>
      <c r="OED324" s="2735"/>
      <c r="OEE324" s="2735"/>
      <c r="OEF324" s="2735"/>
      <c r="OEG324" s="2735"/>
      <c r="OEH324" s="2735"/>
      <c r="OEI324" s="2735"/>
      <c r="OEJ324" s="2735"/>
      <c r="OEK324" s="2735"/>
      <c r="OEL324" s="2735"/>
      <c r="OEM324" s="2735"/>
      <c r="OEN324" s="2735"/>
      <c r="OEO324" s="2735"/>
      <c r="OEP324" s="2735"/>
      <c r="OEQ324" s="2735"/>
      <c r="OER324" s="2735"/>
      <c r="OES324" s="2735"/>
      <c r="OET324" s="2735"/>
      <c r="OEU324" s="2735"/>
      <c r="OEV324" s="2735"/>
      <c r="OEW324" s="2735"/>
      <c r="OEX324" s="2735"/>
      <c r="OEY324" s="2735"/>
      <c r="OEZ324" s="2735"/>
      <c r="OFA324" s="2735"/>
      <c r="OFB324" s="2735"/>
      <c r="OFC324" s="2735"/>
      <c r="OFD324" s="2735"/>
      <c r="OFE324" s="2735"/>
      <c r="OFF324" s="2735"/>
      <c r="OFG324" s="2735"/>
      <c r="OFH324" s="2735"/>
      <c r="OFI324" s="2735"/>
      <c r="OFJ324" s="2735"/>
      <c r="OFK324" s="2735"/>
      <c r="OFL324" s="2735"/>
      <c r="OFM324" s="2735"/>
      <c r="OFN324" s="2735"/>
      <c r="OFO324" s="2735"/>
      <c r="OFP324" s="2735"/>
      <c r="OFQ324" s="2735"/>
      <c r="OFR324" s="2735"/>
      <c r="OFS324" s="2735"/>
      <c r="OFT324" s="2735"/>
      <c r="OFU324" s="2735"/>
      <c r="OFV324" s="2735"/>
      <c r="OFW324" s="2735"/>
      <c r="OFX324" s="2735"/>
      <c r="OFY324" s="2735"/>
      <c r="OFZ324" s="2735"/>
      <c r="OGA324" s="2735"/>
      <c r="OGB324" s="2735"/>
      <c r="OGC324" s="2735"/>
      <c r="OGD324" s="2735"/>
      <c r="OGE324" s="2735"/>
      <c r="OGF324" s="2735"/>
      <c r="OGG324" s="2735"/>
      <c r="OGH324" s="2735"/>
      <c r="OGI324" s="2735"/>
      <c r="OGJ324" s="2735"/>
      <c r="OGK324" s="2735"/>
      <c r="OGL324" s="2735"/>
      <c r="OGM324" s="2735"/>
      <c r="OGN324" s="2735"/>
      <c r="OGO324" s="2735"/>
      <c r="OGP324" s="2735"/>
      <c r="OGQ324" s="2735"/>
      <c r="OGR324" s="2735"/>
      <c r="OGS324" s="2735"/>
      <c r="OGT324" s="2735"/>
      <c r="OGU324" s="2735"/>
      <c r="OGV324" s="2735"/>
      <c r="OGW324" s="2735"/>
      <c r="OGX324" s="2735"/>
      <c r="OGY324" s="2735"/>
      <c r="OGZ324" s="2735"/>
      <c r="OHA324" s="2735"/>
      <c r="OHB324" s="2735"/>
      <c r="OHC324" s="2735"/>
      <c r="OHD324" s="2735"/>
      <c r="OHE324" s="2735"/>
      <c r="OHF324" s="2735"/>
      <c r="OHG324" s="2735"/>
      <c r="OHH324" s="2735"/>
      <c r="OHI324" s="2735"/>
      <c r="OHJ324" s="2735"/>
      <c r="OHK324" s="2735"/>
      <c r="OHL324" s="2735"/>
      <c r="OHM324" s="2735"/>
      <c r="OHN324" s="2735"/>
      <c r="OHO324" s="2735"/>
      <c r="OHP324" s="2735"/>
      <c r="OHQ324" s="2735"/>
      <c r="OHR324" s="2735"/>
      <c r="OHS324" s="2735"/>
      <c r="OHT324" s="2735"/>
      <c r="OHU324" s="2735"/>
      <c r="OHV324" s="2735"/>
      <c r="OHW324" s="2735"/>
      <c r="OHX324" s="2735"/>
      <c r="OHY324" s="2735"/>
      <c r="OHZ324" s="2735"/>
      <c r="OIA324" s="2735"/>
      <c r="OIB324" s="2735"/>
      <c r="OIC324" s="2735"/>
      <c r="OID324" s="2735"/>
      <c r="OIE324" s="2735"/>
      <c r="OIF324" s="2735"/>
      <c r="OIG324" s="2735"/>
      <c r="OIH324" s="2735"/>
      <c r="OII324" s="2735"/>
      <c r="OIJ324" s="2735"/>
      <c r="OIK324" s="2735"/>
      <c r="OIL324" s="2735"/>
      <c r="OIM324" s="2735"/>
      <c r="OIN324" s="2735"/>
      <c r="OIO324" s="2735"/>
      <c r="OIP324" s="2735"/>
      <c r="OIQ324" s="2735"/>
      <c r="OIR324" s="2735"/>
      <c r="OIS324" s="2735"/>
      <c r="OIT324" s="2735"/>
      <c r="OIU324" s="2735"/>
      <c r="OIV324" s="2735"/>
      <c r="OIW324" s="2735"/>
      <c r="OIX324" s="2735"/>
      <c r="OIY324" s="2735"/>
      <c r="OIZ324" s="2735"/>
      <c r="OJA324" s="2735"/>
      <c r="OJB324" s="2735"/>
      <c r="OJC324" s="2735"/>
      <c r="OJD324" s="2735"/>
      <c r="OJE324" s="2735"/>
      <c r="OJF324" s="2735"/>
      <c r="OJG324" s="2735"/>
      <c r="OJH324" s="2735"/>
      <c r="OJI324" s="2735"/>
      <c r="OJJ324" s="2735"/>
      <c r="OJK324" s="2735"/>
      <c r="OJL324" s="2735"/>
      <c r="OJM324" s="2735"/>
      <c r="OJN324" s="2735"/>
      <c r="OJO324" s="2735"/>
      <c r="OJP324" s="2735"/>
      <c r="OJQ324" s="2735"/>
      <c r="OJR324" s="2735"/>
      <c r="OJS324" s="2735"/>
      <c r="OJT324" s="2735"/>
      <c r="OJU324" s="2735"/>
      <c r="OJV324" s="2735"/>
      <c r="OJW324" s="2735"/>
      <c r="OJX324" s="2735"/>
      <c r="OJY324" s="2735"/>
      <c r="OJZ324" s="2735"/>
      <c r="OKA324" s="2735"/>
      <c r="OKB324" s="2735"/>
      <c r="OKC324" s="2735"/>
      <c r="OKD324" s="2735"/>
      <c r="OKE324" s="2735"/>
      <c r="OKF324" s="2735"/>
      <c r="OKG324" s="2735"/>
      <c r="OKH324" s="2735"/>
      <c r="OKI324" s="2735"/>
      <c r="OKJ324" s="2735"/>
      <c r="OKK324" s="2735"/>
      <c r="OKL324" s="2735"/>
      <c r="OKM324" s="2735"/>
      <c r="OKN324" s="2735"/>
      <c r="OKO324" s="2735"/>
      <c r="OKP324" s="2735"/>
      <c r="OKQ324" s="2735"/>
      <c r="OKR324" s="2735"/>
      <c r="OKS324" s="2735"/>
      <c r="OKT324" s="2735"/>
      <c r="OKU324" s="2735"/>
      <c r="OKV324" s="2735"/>
      <c r="OKW324" s="2735"/>
      <c r="OKX324" s="2735"/>
      <c r="OKY324" s="2735"/>
      <c r="OKZ324" s="2735"/>
      <c r="OLA324" s="2735"/>
      <c r="OLB324" s="2735"/>
      <c r="OLC324" s="2735"/>
      <c r="OLD324" s="2735"/>
      <c r="OLE324" s="2735"/>
      <c r="OLF324" s="2735"/>
      <c r="OLG324" s="2735"/>
      <c r="OLH324" s="2735"/>
      <c r="OLI324" s="2735"/>
      <c r="OLJ324" s="2735"/>
      <c r="OLK324" s="2735"/>
      <c r="OLL324" s="2735"/>
      <c r="OLM324" s="2735"/>
      <c r="OLN324" s="2735"/>
      <c r="OLO324" s="2735"/>
      <c r="OLP324" s="2735"/>
      <c r="OLQ324" s="2735"/>
      <c r="OLR324" s="2735"/>
      <c r="OLS324" s="2735"/>
      <c r="OLT324" s="2735"/>
      <c r="OLU324" s="2735"/>
      <c r="OLV324" s="2735"/>
      <c r="OLW324" s="2735"/>
      <c r="OLX324" s="2735"/>
      <c r="OLY324" s="2735"/>
      <c r="OLZ324" s="2735"/>
      <c r="OMA324" s="2735"/>
      <c r="OMB324" s="2735"/>
      <c r="OMC324" s="2735"/>
      <c r="OMD324" s="2735"/>
      <c r="OME324" s="2735"/>
      <c r="OMF324" s="2735"/>
      <c r="OMG324" s="2735"/>
      <c r="OMH324" s="2735"/>
      <c r="OMI324" s="2735"/>
      <c r="OMJ324" s="2735"/>
      <c r="OMK324" s="2735"/>
      <c r="OML324" s="2735"/>
      <c r="OMM324" s="2735"/>
      <c r="OMN324" s="2735"/>
      <c r="OMO324" s="2735"/>
      <c r="OMP324" s="2735"/>
      <c r="OMQ324" s="2735"/>
      <c r="OMR324" s="2735"/>
      <c r="OMS324" s="2735"/>
      <c r="OMT324" s="2735"/>
      <c r="OMU324" s="2735"/>
      <c r="OMV324" s="2735"/>
      <c r="OMW324" s="2735"/>
      <c r="OMX324" s="2735"/>
      <c r="OMY324" s="2735"/>
      <c r="OMZ324" s="2735"/>
      <c r="ONA324" s="2735"/>
      <c r="ONB324" s="2735"/>
      <c r="ONC324" s="2735"/>
      <c r="OND324" s="2735"/>
      <c r="ONE324" s="2735"/>
      <c r="ONF324" s="2735"/>
      <c r="ONG324" s="2735"/>
      <c r="ONH324" s="2735"/>
      <c r="ONI324" s="2735"/>
      <c r="ONJ324" s="2735"/>
      <c r="ONK324" s="2735"/>
      <c r="ONL324" s="2735"/>
      <c r="ONM324" s="2735"/>
      <c r="ONN324" s="2735"/>
      <c r="ONO324" s="2735"/>
      <c r="ONP324" s="2735"/>
      <c r="ONQ324" s="2735"/>
      <c r="ONR324" s="2735"/>
      <c r="ONS324" s="2735"/>
      <c r="ONT324" s="2735"/>
      <c r="ONU324" s="2735"/>
      <c r="ONV324" s="2735"/>
      <c r="ONW324" s="2735"/>
      <c r="ONX324" s="2735"/>
      <c r="ONY324" s="2735"/>
      <c r="ONZ324" s="2735"/>
      <c r="OOA324" s="2735"/>
      <c r="OOB324" s="2735"/>
      <c r="OOC324" s="2735"/>
      <c r="OOD324" s="2735"/>
      <c r="OOE324" s="2735"/>
      <c r="OOF324" s="2735"/>
      <c r="OOG324" s="2735"/>
      <c r="OOH324" s="2735"/>
      <c r="OOI324" s="2735"/>
      <c r="OOJ324" s="2735"/>
      <c r="OOK324" s="2735"/>
      <c r="OOL324" s="2735"/>
      <c r="OOM324" s="2735"/>
      <c r="OON324" s="2735"/>
      <c r="OOO324" s="2735"/>
      <c r="OOP324" s="2735"/>
      <c r="OOQ324" s="2735"/>
      <c r="OOR324" s="2735"/>
      <c r="OOS324" s="2735"/>
      <c r="OOT324" s="2735"/>
      <c r="OOU324" s="2735"/>
      <c r="OOV324" s="2735"/>
      <c r="OOW324" s="2735"/>
      <c r="OOX324" s="2735"/>
      <c r="OOY324" s="2735"/>
      <c r="OOZ324" s="2735"/>
      <c r="OPA324" s="2735"/>
      <c r="OPB324" s="2735"/>
      <c r="OPC324" s="2735"/>
      <c r="OPD324" s="2735"/>
      <c r="OPE324" s="2735"/>
      <c r="OPF324" s="2735"/>
      <c r="OPG324" s="2735"/>
      <c r="OPH324" s="2735"/>
      <c r="OPI324" s="2735"/>
      <c r="OPJ324" s="2735"/>
      <c r="OPK324" s="2735"/>
      <c r="OPL324" s="2735"/>
      <c r="OPM324" s="2735"/>
      <c r="OPN324" s="2735"/>
      <c r="OPO324" s="2735"/>
      <c r="OPP324" s="2735"/>
      <c r="OPQ324" s="2735"/>
      <c r="OPR324" s="2735"/>
      <c r="OPS324" s="2735"/>
      <c r="OPT324" s="2735"/>
      <c r="OPU324" s="2735"/>
      <c r="OPV324" s="2735"/>
      <c r="OPW324" s="2735"/>
      <c r="OPX324" s="2735"/>
      <c r="OPY324" s="2735"/>
      <c r="OPZ324" s="2735"/>
      <c r="OQA324" s="2735"/>
      <c r="OQB324" s="2735"/>
      <c r="OQC324" s="2735"/>
      <c r="OQD324" s="2735"/>
      <c r="OQE324" s="2735"/>
      <c r="OQF324" s="2735"/>
      <c r="OQG324" s="2735"/>
      <c r="OQH324" s="2735"/>
      <c r="OQI324" s="2735"/>
      <c r="OQJ324" s="2735"/>
      <c r="OQK324" s="2735"/>
      <c r="OQL324" s="2735"/>
      <c r="OQM324" s="2735"/>
      <c r="OQN324" s="2735"/>
      <c r="OQO324" s="2735"/>
      <c r="OQP324" s="2735"/>
      <c r="OQQ324" s="2735"/>
      <c r="OQR324" s="2735"/>
      <c r="OQS324" s="2735"/>
      <c r="OQT324" s="2735"/>
      <c r="OQU324" s="2735"/>
      <c r="OQV324" s="2735"/>
      <c r="OQW324" s="2735"/>
      <c r="OQX324" s="2735"/>
      <c r="OQY324" s="2735"/>
      <c r="OQZ324" s="2735"/>
      <c r="ORA324" s="2735"/>
      <c r="ORB324" s="2735"/>
      <c r="ORC324" s="2735"/>
      <c r="ORD324" s="2735"/>
      <c r="ORE324" s="2735"/>
      <c r="ORF324" s="2735"/>
      <c r="ORG324" s="2735"/>
      <c r="ORH324" s="2735"/>
      <c r="ORI324" s="2735"/>
      <c r="ORJ324" s="2735"/>
      <c r="ORK324" s="2735"/>
      <c r="ORL324" s="2735"/>
      <c r="ORM324" s="2735"/>
      <c r="ORN324" s="2735"/>
      <c r="ORO324" s="2735"/>
      <c r="ORP324" s="2735"/>
      <c r="ORQ324" s="2735"/>
      <c r="ORR324" s="2735"/>
      <c r="ORS324" s="2735"/>
      <c r="ORT324" s="2735"/>
      <c r="ORU324" s="2735"/>
      <c r="ORV324" s="2735"/>
      <c r="ORW324" s="2735"/>
      <c r="ORX324" s="2735"/>
      <c r="ORY324" s="2735"/>
      <c r="ORZ324" s="2735"/>
      <c r="OSA324" s="2735"/>
      <c r="OSB324" s="2735"/>
      <c r="OSC324" s="2735"/>
      <c r="OSD324" s="2735"/>
      <c r="OSE324" s="2735"/>
      <c r="OSF324" s="2735"/>
      <c r="OSG324" s="2735"/>
      <c r="OSH324" s="2735"/>
      <c r="OSI324" s="2735"/>
      <c r="OSJ324" s="2735"/>
      <c r="OSK324" s="2735"/>
      <c r="OSL324" s="2735"/>
      <c r="OSM324" s="2735"/>
      <c r="OSN324" s="2735"/>
      <c r="OSO324" s="2735"/>
      <c r="OSP324" s="2735"/>
      <c r="OSQ324" s="2735"/>
      <c r="OSR324" s="2735"/>
      <c r="OSS324" s="2735"/>
      <c r="OST324" s="2735"/>
      <c r="OSU324" s="2735"/>
      <c r="OSV324" s="2735"/>
      <c r="OSW324" s="2735"/>
      <c r="OSX324" s="2735"/>
      <c r="OSY324" s="2735"/>
      <c r="OSZ324" s="2735"/>
      <c r="OTA324" s="2735"/>
      <c r="OTB324" s="2735"/>
      <c r="OTC324" s="2735"/>
      <c r="OTD324" s="2735"/>
      <c r="OTE324" s="2735"/>
      <c r="OTF324" s="2735"/>
      <c r="OTG324" s="2735"/>
      <c r="OTH324" s="2735"/>
      <c r="OTI324" s="2735"/>
      <c r="OTJ324" s="2735"/>
      <c r="OTK324" s="2735"/>
      <c r="OTL324" s="2735"/>
      <c r="OTM324" s="2735"/>
      <c r="OTN324" s="2735"/>
      <c r="OTO324" s="2735"/>
      <c r="OTP324" s="2735"/>
      <c r="OTQ324" s="2735"/>
      <c r="OTR324" s="2735"/>
      <c r="OTS324" s="2735"/>
      <c r="OTT324" s="2735"/>
      <c r="OTU324" s="2735"/>
      <c r="OTV324" s="2735"/>
      <c r="OTW324" s="2735"/>
      <c r="OTX324" s="2735"/>
      <c r="OTY324" s="2735"/>
      <c r="OTZ324" s="2735"/>
      <c r="OUA324" s="2735"/>
      <c r="OUB324" s="2735"/>
      <c r="OUC324" s="2735"/>
      <c r="OUD324" s="2735"/>
      <c r="OUE324" s="2735"/>
      <c r="OUF324" s="2735"/>
      <c r="OUG324" s="2735"/>
      <c r="OUH324" s="2735"/>
      <c r="OUI324" s="2735"/>
      <c r="OUJ324" s="2735"/>
      <c r="OUK324" s="2735"/>
      <c r="OUL324" s="2735"/>
      <c r="OUM324" s="2735"/>
      <c r="OUN324" s="2735"/>
      <c r="OUO324" s="2735"/>
      <c r="OUP324" s="2735"/>
      <c r="OUQ324" s="2735"/>
      <c r="OUR324" s="2735"/>
      <c r="OUS324" s="2735"/>
      <c r="OUT324" s="2735"/>
      <c r="OUU324" s="2735"/>
      <c r="OUV324" s="2735"/>
      <c r="OUW324" s="2735"/>
      <c r="OUX324" s="2735"/>
      <c r="OUY324" s="2735"/>
      <c r="OUZ324" s="2735"/>
      <c r="OVA324" s="2735"/>
      <c r="OVB324" s="2735"/>
      <c r="OVC324" s="2735"/>
      <c r="OVD324" s="2735"/>
      <c r="OVE324" s="2735"/>
      <c r="OVF324" s="2735"/>
      <c r="OVG324" s="2735"/>
      <c r="OVH324" s="2735"/>
      <c r="OVI324" s="2735"/>
      <c r="OVJ324" s="2735"/>
      <c r="OVK324" s="2735"/>
      <c r="OVL324" s="2735"/>
      <c r="OVM324" s="2735"/>
      <c r="OVN324" s="2735"/>
      <c r="OVO324" s="2735"/>
      <c r="OVP324" s="2735"/>
      <c r="OVQ324" s="2735"/>
      <c r="OVR324" s="2735"/>
      <c r="OVS324" s="2735"/>
      <c r="OVT324" s="2735"/>
      <c r="OVU324" s="2735"/>
      <c r="OVV324" s="2735"/>
      <c r="OVW324" s="2735"/>
      <c r="OVX324" s="2735"/>
      <c r="OVY324" s="2735"/>
      <c r="OVZ324" s="2735"/>
      <c r="OWA324" s="2735"/>
      <c r="OWB324" s="2735"/>
      <c r="OWC324" s="2735"/>
      <c r="OWD324" s="2735"/>
      <c r="OWE324" s="2735"/>
      <c r="OWF324" s="2735"/>
      <c r="OWG324" s="2735"/>
      <c r="OWH324" s="2735"/>
      <c r="OWI324" s="2735"/>
      <c r="OWJ324" s="2735"/>
      <c r="OWK324" s="2735"/>
      <c r="OWL324" s="2735"/>
      <c r="OWM324" s="2735"/>
      <c r="OWN324" s="2735"/>
      <c r="OWO324" s="2735"/>
      <c r="OWP324" s="2735"/>
      <c r="OWQ324" s="2735"/>
      <c r="OWR324" s="2735"/>
      <c r="OWS324" s="2735"/>
      <c r="OWT324" s="2735"/>
      <c r="OWU324" s="2735"/>
      <c r="OWV324" s="2735"/>
      <c r="OWW324" s="2735"/>
      <c r="OWX324" s="2735"/>
      <c r="OWY324" s="2735"/>
      <c r="OWZ324" s="2735"/>
      <c r="OXA324" s="2735"/>
      <c r="OXB324" s="2735"/>
      <c r="OXC324" s="2735"/>
      <c r="OXD324" s="2735"/>
      <c r="OXE324" s="2735"/>
      <c r="OXF324" s="2735"/>
      <c r="OXG324" s="2735"/>
      <c r="OXH324" s="2735"/>
      <c r="OXI324" s="2735"/>
      <c r="OXJ324" s="2735"/>
      <c r="OXK324" s="2735"/>
      <c r="OXL324" s="2735"/>
      <c r="OXM324" s="2735"/>
      <c r="OXN324" s="2735"/>
      <c r="OXO324" s="2735"/>
      <c r="OXP324" s="2735"/>
      <c r="OXQ324" s="2735"/>
      <c r="OXR324" s="2735"/>
      <c r="OXS324" s="2735"/>
      <c r="OXT324" s="2735"/>
      <c r="OXU324" s="2735"/>
      <c r="OXV324" s="2735"/>
      <c r="OXW324" s="2735"/>
      <c r="OXX324" s="2735"/>
      <c r="OXY324" s="2735"/>
      <c r="OXZ324" s="2735"/>
      <c r="OYA324" s="2735"/>
      <c r="OYB324" s="2735"/>
      <c r="OYC324" s="2735"/>
      <c r="OYD324" s="2735"/>
      <c r="OYE324" s="2735"/>
      <c r="OYF324" s="2735"/>
      <c r="OYG324" s="2735"/>
      <c r="OYH324" s="2735"/>
      <c r="OYI324" s="2735"/>
      <c r="OYJ324" s="2735"/>
      <c r="OYK324" s="2735"/>
      <c r="OYL324" s="2735"/>
      <c r="OYM324" s="2735"/>
      <c r="OYN324" s="2735"/>
      <c r="OYO324" s="2735"/>
      <c r="OYP324" s="2735"/>
      <c r="OYQ324" s="2735"/>
      <c r="OYR324" s="2735"/>
      <c r="OYS324" s="2735"/>
      <c r="OYT324" s="2735"/>
      <c r="OYU324" s="2735"/>
      <c r="OYV324" s="2735"/>
      <c r="OYW324" s="2735"/>
      <c r="OYX324" s="2735"/>
      <c r="OYY324" s="2735"/>
      <c r="OYZ324" s="2735"/>
      <c r="OZA324" s="2735"/>
      <c r="OZB324" s="2735"/>
      <c r="OZC324" s="2735"/>
      <c r="OZD324" s="2735"/>
      <c r="OZE324" s="2735"/>
      <c r="OZF324" s="2735"/>
      <c r="OZG324" s="2735"/>
      <c r="OZH324" s="2735"/>
      <c r="OZI324" s="2735"/>
      <c r="OZJ324" s="2735"/>
      <c r="OZK324" s="2735"/>
      <c r="OZL324" s="2735"/>
      <c r="OZM324" s="2735"/>
      <c r="OZN324" s="2735"/>
      <c r="OZO324" s="2735"/>
      <c r="OZP324" s="2735"/>
      <c r="OZQ324" s="2735"/>
      <c r="OZR324" s="2735"/>
      <c r="OZS324" s="2735"/>
      <c r="OZT324" s="2735"/>
      <c r="OZU324" s="2735"/>
      <c r="OZV324" s="2735"/>
      <c r="OZW324" s="2735"/>
      <c r="OZX324" s="2735"/>
      <c r="OZY324" s="2735"/>
      <c r="OZZ324" s="2735"/>
      <c r="PAA324" s="2735"/>
      <c r="PAB324" s="2735"/>
      <c r="PAC324" s="2735"/>
      <c r="PAD324" s="2735"/>
      <c r="PAE324" s="2735"/>
      <c r="PAF324" s="2735"/>
      <c r="PAG324" s="2735"/>
      <c r="PAH324" s="2735"/>
      <c r="PAI324" s="2735"/>
      <c r="PAJ324" s="2735"/>
      <c r="PAK324" s="2735"/>
      <c r="PAL324" s="2735"/>
      <c r="PAM324" s="2735"/>
      <c r="PAN324" s="2735"/>
      <c r="PAO324" s="2735"/>
      <c r="PAP324" s="2735"/>
      <c r="PAQ324" s="2735"/>
      <c r="PAR324" s="2735"/>
      <c r="PAS324" s="2735"/>
      <c r="PAT324" s="2735"/>
      <c r="PAU324" s="2735"/>
      <c r="PAV324" s="2735"/>
      <c r="PAW324" s="2735"/>
      <c r="PAX324" s="2735"/>
      <c r="PAY324" s="2735"/>
      <c r="PAZ324" s="2735"/>
      <c r="PBA324" s="2735"/>
      <c r="PBB324" s="2735"/>
      <c r="PBC324" s="2735"/>
      <c r="PBD324" s="2735"/>
      <c r="PBE324" s="2735"/>
      <c r="PBF324" s="2735"/>
      <c r="PBG324" s="2735"/>
      <c r="PBH324" s="2735"/>
      <c r="PBI324" s="2735"/>
      <c r="PBJ324" s="2735"/>
      <c r="PBK324" s="2735"/>
      <c r="PBL324" s="2735"/>
      <c r="PBM324" s="2735"/>
      <c r="PBN324" s="2735"/>
      <c r="PBO324" s="2735"/>
      <c r="PBP324" s="2735"/>
      <c r="PBQ324" s="2735"/>
      <c r="PBR324" s="2735"/>
      <c r="PBS324" s="2735"/>
      <c r="PBT324" s="2735"/>
      <c r="PBU324" s="2735"/>
      <c r="PBV324" s="2735"/>
      <c r="PBW324" s="2735"/>
      <c r="PBX324" s="2735"/>
      <c r="PBY324" s="2735"/>
      <c r="PBZ324" s="2735"/>
      <c r="PCA324" s="2735"/>
      <c r="PCB324" s="2735"/>
      <c r="PCC324" s="2735"/>
      <c r="PCD324" s="2735"/>
      <c r="PCE324" s="2735"/>
      <c r="PCF324" s="2735"/>
      <c r="PCG324" s="2735"/>
      <c r="PCH324" s="2735"/>
      <c r="PCI324" s="2735"/>
      <c r="PCJ324" s="2735"/>
      <c r="PCK324" s="2735"/>
      <c r="PCL324" s="2735"/>
      <c r="PCM324" s="2735"/>
      <c r="PCN324" s="2735"/>
      <c r="PCO324" s="2735"/>
      <c r="PCP324" s="2735"/>
      <c r="PCQ324" s="2735"/>
      <c r="PCR324" s="2735"/>
      <c r="PCS324" s="2735"/>
      <c r="PCT324" s="2735"/>
      <c r="PCU324" s="2735"/>
      <c r="PCV324" s="2735"/>
      <c r="PCW324" s="2735"/>
      <c r="PCX324" s="2735"/>
      <c r="PCY324" s="2735"/>
      <c r="PCZ324" s="2735"/>
      <c r="PDA324" s="2735"/>
      <c r="PDB324" s="2735"/>
      <c r="PDC324" s="2735"/>
      <c r="PDD324" s="2735"/>
      <c r="PDE324" s="2735"/>
      <c r="PDF324" s="2735"/>
      <c r="PDG324" s="2735"/>
      <c r="PDH324" s="2735"/>
      <c r="PDI324" s="2735"/>
      <c r="PDJ324" s="2735"/>
      <c r="PDK324" s="2735"/>
      <c r="PDL324" s="2735"/>
      <c r="PDM324" s="2735"/>
      <c r="PDN324" s="2735"/>
      <c r="PDO324" s="2735"/>
      <c r="PDP324" s="2735"/>
      <c r="PDQ324" s="2735"/>
      <c r="PDR324" s="2735"/>
      <c r="PDS324" s="2735"/>
      <c r="PDT324" s="2735"/>
      <c r="PDU324" s="2735"/>
      <c r="PDV324" s="2735"/>
      <c r="PDW324" s="2735"/>
      <c r="PDX324" s="2735"/>
      <c r="PDY324" s="2735"/>
      <c r="PDZ324" s="2735"/>
      <c r="PEA324" s="2735"/>
      <c r="PEB324" s="2735"/>
      <c r="PEC324" s="2735"/>
      <c r="PED324" s="2735"/>
      <c r="PEE324" s="2735"/>
      <c r="PEF324" s="2735"/>
      <c r="PEG324" s="2735"/>
      <c r="PEH324" s="2735"/>
      <c r="PEI324" s="2735"/>
      <c r="PEJ324" s="2735"/>
      <c r="PEK324" s="2735"/>
      <c r="PEL324" s="2735"/>
      <c r="PEM324" s="2735"/>
      <c r="PEN324" s="2735"/>
      <c r="PEO324" s="2735"/>
      <c r="PEP324" s="2735"/>
      <c r="PEQ324" s="2735"/>
      <c r="PER324" s="2735"/>
      <c r="PES324" s="2735"/>
      <c r="PET324" s="2735"/>
      <c r="PEU324" s="2735"/>
      <c r="PEV324" s="2735"/>
      <c r="PEW324" s="2735"/>
      <c r="PEX324" s="2735"/>
      <c r="PEY324" s="2735"/>
      <c r="PEZ324" s="2735"/>
      <c r="PFA324" s="2735"/>
      <c r="PFB324" s="2735"/>
      <c r="PFC324" s="2735"/>
      <c r="PFD324" s="2735"/>
      <c r="PFE324" s="2735"/>
      <c r="PFF324" s="2735"/>
      <c r="PFG324" s="2735"/>
      <c r="PFH324" s="2735"/>
      <c r="PFI324" s="2735"/>
      <c r="PFJ324" s="2735"/>
      <c r="PFK324" s="2735"/>
      <c r="PFL324" s="2735"/>
      <c r="PFM324" s="2735"/>
      <c r="PFN324" s="2735"/>
      <c r="PFO324" s="2735"/>
      <c r="PFP324" s="2735"/>
      <c r="PFQ324" s="2735"/>
      <c r="PFR324" s="2735"/>
      <c r="PFS324" s="2735"/>
      <c r="PFT324" s="2735"/>
      <c r="PFU324" s="2735"/>
      <c r="PFV324" s="2735"/>
      <c r="PFW324" s="2735"/>
      <c r="PFX324" s="2735"/>
      <c r="PFY324" s="2735"/>
      <c r="PFZ324" s="2735"/>
      <c r="PGA324" s="2735"/>
      <c r="PGB324" s="2735"/>
      <c r="PGC324" s="2735"/>
      <c r="PGD324" s="2735"/>
      <c r="PGE324" s="2735"/>
      <c r="PGF324" s="2735"/>
      <c r="PGG324" s="2735"/>
      <c r="PGH324" s="2735"/>
      <c r="PGI324" s="2735"/>
      <c r="PGJ324" s="2735"/>
      <c r="PGK324" s="2735"/>
      <c r="PGL324" s="2735"/>
      <c r="PGM324" s="2735"/>
      <c r="PGN324" s="2735"/>
      <c r="PGO324" s="2735"/>
      <c r="PGP324" s="2735"/>
      <c r="PGQ324" s="2735"/>
      <c r="PGR324" s="2735"/>
      <c r="PGS324" s="2735"/>
      <c r="PGT324" s="2735"/>
      <c r="PGU324" s="2735"/>
      <c r="PGV324" s="2735"/>
      <c r="PGW324" s="2735"/>
      <c r="PGX324" s="2735"/>
      <c r="PGY324" s="2735"/>
      <c r="PGZ324" s="2735"/>
      <c r="PHA324" s="2735"/>
      <c r="PHB324" s="2735"/>
      <c r="PHC324" s="2735"/>
      <c r="PHD324" s="2735"/>
      <c r="PHE324" s="2735"/>
      <c r="PHF324" s="2735"/>
      <c r="PHG324" s="2735"/>
      <c r="PHH324" s="2735"/>
      <c r="PHI324" s="2735"/>
      <c r="PHJ324" s="2735"/>
      <c r="PHK324" s="2735"/>
      <c r="PHL324" s="2735"/>
      <c r="PHM324" s="2735"/>
      <c r="PHN324" s="2735"/>
      <c r="PHO324" s="2735"/>
      <c r="PHP324" s="2735"/>
      <c r="PHQ324" s="2735"/>
      <c r="PHR324" s="2735"/>
      <c r="PHS324" s="2735"/>
      <c r="PHT324" s="2735"/>
      <c r="PHU324" s="2735"/>
      <c r="PHV324" s="2735"/>
      <c r="PHW324" s="2735"/>
      <c r="PHX324" s="2735"/>
      <c r="PHY324" s="2735"/>
      <c r="PHZ324" s="2735"/>
      <c r="PIA324" s="2735"/>
      <c r="PIB324" s="2735"/>
      <c r="PIC324" s="2735"/>
      <c r="PID324" s="2735"/>
      <c r="PIE324" s="2735"/>
      <c r="PIF324" s="2735"/>
      <c r="PIG324" s="2735"/>
      <c r="PIH324" s="2735"/>
      <c r="PII324" s="2735"/>
      <c r="PIJ324" s="2735"/>
      <c r="PIK324" s="2735"/>
      <c r="PIL324" s="2735"/>
      <c r="PIM324" s="2735"/>
      <c r="PIN324" s="2735"/>
      <c r="PIO324" s="2735"/>
      <c r="PIP324" s="2735"/>
      <c r="PIQ324" s="2735"/>
      <c r="PIR324" s="2735"/>
      <c r="PIS324" s="2735"/>
      <c r="PIT324" s="2735"/>
      <c r="PIU324" s="2735"/>
      <c r="PIV324" s="2735"/>
      <c r="PIW324" s="2735"/>
      <c r="PIX324" s="2735"/>
      <c r="PIY324" s="2735"/>
      <c r="PIZ324" s="2735"/>
      <c r="PJA324" s="2735"/>
      <c r="PJB324" s="2735"/>
      <c r="PJC324" s="2735"/>
      <c r="PJD324" s="2735"/>
      <c r="PJE324" s="2735"/>
      <c r="PJF324" s="2735"/>
      <c r="PJG324" s="2735"/>
      <c r="PJH324" s="2735"/>
      <c r="PJI324" s="2735"/>
      <c r="PJJ324" s="2735"/>
      <c r="PJK324" s="2735"/>
      <c r="PJL324" s="2735"/>
      <c r="PJM324" s="2735"/>
      <c r="PJN324" s="2735"/>
      <c r="PJO324" s="2735"/>
      <c r="PJP324" s="2735"/>
      <c r="PJQ324" s="2735"/>
      <c r="PJR324" s="2735"/>
      <c r="PJS324" s="2735"/>
      <c r="PJT324" s="2735"/>
      <c r="PJU324" s="2735"/>
      <c r="PJV324" s="2735"/>
      <c r="PJW324" s="2735"/>
      <c r="PJX324" s="2735"/>
      <c r="PJY324" s="2735"/>
      <c r="PJZ324" s="2735"/>
      <c r="PKA324" s="2735"/>
      <c r="PKB324" s="2735"/>
      <c r="PKC324" s="2735"/>
      <c r="PKD324" s="2735"/>
      <c r="PKE324" s="2735"/>
      <c r="PKF324" s="2735"/>
      <c r="PKG324" s="2735"/>
      <c r="PKH324" s="2735"/>
      <c r="PKI324" s="2735"/>
      <c r="PKJ324" s="2735"/>
      <c r="PKK324" s="2735"/>
      <c r="PKL324" s="2735"/>
      <c r="PKM324" s="2735"/>
      <c r="PKN324" s="2735"/>
      <c r="PKO324" s="2735"/>
      <c r="PKP324" s="2735"/>
      <c r="PKQ324" s="2735"/>
      <c r="PKR324" s="2735"/>
      <c r="PKS324" s="2735"/>
      <c r="PKT324" s="2735"/>
      <c r="PKU324" s="2735"/>
      <c r="PKV324" s="2735"/>
      <c r="PKW324" s="2735"/>
      <c r="PKX324" s="2735"/>
      <c r="PKY324" s="2735"/>
      <c r="PKZ324" s="2735"/>
      <c r="PLA324" s="2735"/>
      <c r="PLB324" s="2735"/>
      <c r="PLC324" s="2735"/>
      <c r="PLD324" s="2735"/>
      <c r="PLE324" s="2735"/>
      <c r="PLF324" s="2735"/>
      <c r="PLG324" s="2735"/>
      <c r="PLH324" s="2735"/>
      <c r="PLI324" s="2735"/>
      <c r="PLJ324" s="2735"/>
      <c r="PLK324" s="2735"/>
      <c r="PLL324" s="2735"/>
      <c r="PLM324" s="2735"/>
      <c r="PLN324" s="2735"/>
      <c r="PLO324" s="2735"/>
      <c r="PLP324" s="2735"/>
      <c r="PLQ324" s="2735"/>
      <c r="PLR324" s="2735"/>
      <c r="PLS324" s="2735"/>
      <c r="PLT324" s="2735"/>
      <c r="PLU324" s="2735"/>
      <c r="PLV324" s="2735"/>
      <c r="PLW324" s="2735"/>
      <c r="PLX324" s="2735"/>
      <c r="PLY324" s="2735"/>
      <c r="PLZ324" s="2735"/>
      <c r="PMA324" s="2735"/>
      <c r="PMB324" s="2735"/>
      <c r="PMC324" s="2735"/>
      <c r="PMD324" s="2735"/>
      <c r="PME324" s="2735"/>
      <c r="PMF324" s="2735"/>
      <c r="PMG324" s="2735"/>
      <c r="PMH324" s="2735"/>
      <c r="PMI324" s="2735"/>
      <c r="PMJ324" s="2735"/>
      <c r="PMK324" s="2735"/>
      <c r="PML324" s="2735"/>
      <c r="PMM324" s="2735"/>
      <c r="PMN324" s="2735"/>
      <c r="PMO324" s="2735"/>
      <c r="PMP324" s="2735"/>
      <c r="PMQ324" s="2735"/>
      <c r="PMR324" s="2735"/>
      <c r="PMS324" s="2735"/>
      <c r="PMT324" s="2735"/>
      <c r="PMU324" s="2735"/>
      <c r="PMV324" s="2735"/>
      <c r="PMW324" s="2735"/>
      <c r="PMX324" s="2735"/>
      <c r="PMY324" s="2735"/>
      <c r="PMZ324" s="2735"/>
      <c r="PNA324" s="2735"/>
      <c r="PNB324" s="2735"/>
      <c r="PNC324" s="2735"/>
      <c r="PND324" s="2735"/>
      <c r="PNE324" s="2735"/>
      <c r="PNF324" s="2735"/>
      <c r="PNG324" s="2735"/>
      <c r="PNH324" s="2735"/>
      <c r="PNI324" s="2735"/>
      <c r="PNJ324" s="2735"/>
      <c r="PNK324" s="2735"/>
      <c r="PNL324" s="2735"/>
      <c r="PNM324" s="2735"/>
      <c r="PNN324" s="2735"/>
      <c r="PNO324" s="2735"/>
      <c r="PNP324" s="2735"/>
      <c r="PNQ324" s="2735"/>
      <c r="PNR324" s="2735"/>
      <c r="PNS324" s="2735"/>
      <c r="PNT324" s="2735"/>
      <c r="PNU324" s="2735"/>
      <c r="PNV324" s="2735"/>
      <c r="PNW324" s="2735"/>
      <c r="PNX324" s="2735"/>
      <c r="PNY324" s="2735"/>
      <c r="PNZ324" s="2735"/>
      <c r="POA324" s="2735"/>
      <c r="POB324" s="2735"/>
      <c r="POC324" s="2735"/>
      <c r="POD324" s="2735"/>
      <c r="POE324" s="2735"/>
      <c r="POF324" s="2735"/>
      <c r="POG324" s="2735"/>
      <c r="POH324" s="2735"/>
      <c r="POI324" s="2735"/>
      <c r="POJ324" s="2735"/>
      <c r="POK324" s="2735"/>
      <c r="POL324" s="2735"/>
      <c r="POM324" s="2735"/>
      <c r="PON324" s="2735"/>
      <c r="POO324" s="2735"/>
      <c r="POP324" s="2735"/>
      <c r="POQ324" s="2735"/>
      <c r="POR324" s="2735"/>
      <c r="POS324" s="2735"/>
      <c r="POT324" s="2735"/>
      <c r="POU324" s="2735"/>
      <c r="POV324" s="2735"/>
      <c r="POW324" s="2735"/>
      <c r="POX324" s="2735"/>
      <c r="POY324" s="2735"/>
      <c r="POZ324" s="2735"/>
      <c r="PPA324" s="2735"/>
      <c r="PPB324" s="2735"/>
      <c r="PPC324" s="2735"/>
      <c r="PPD324" s="2735"/>
      <c r="PPE324" s="2735"/>
      <c r="PPF324" s="2735"/>
      <c r="PPG324" s="2735"/>
      <c r="PPH324" s="2735"/>
      <c r="PPI324" s="2735"/>
      <c r="PPJ324" s="2735"/>
      <c r="PPK324" s="2735"/>
      <c r="PPL324" s="2735"/>
      <c r="PPM324" s="2735"/>
      <c r="PPN324" s="2735"/>
      <c r="PPO324" s="2735"/>
      <c r="PPP324" s="2735"/>
      <c r="PPQ324" s="2735"/>
      <c r="PPR324" s="2735"/>
      <c r="PPS324" s="2735"/>
      <c r="PPT324" s="2735"/>
      <c r="PPU324" s="2735"/>
      <c r="PPV324" s="2735"/>
      <c r="PPW324" s="2735"/>
      <c r="PPX324" s="2735"/>
      <c r="PPY324" s="2735"/>
      <c r="PPZ324" s="2735"/>
      <c r="PQA324" s="2735"/>
      <c r="PQB324" s="2735"/>
      <c r="PQC324" s="2735"/>
      <c r="PQD324" s="2735"/>
      <c r="PQE324" s="2735"/>
      <c r="PQF324" s="2735"/>
      <c r="PQG324" s="2735"/>
      <c r="PQH324" s="2735"/>
      <c r="PQI324" s="2735"/>
      <c r="PQJ324" s="2735"/>
      <c r="PQK324" s="2735"/>
      <c r="PQL324" s="2735"/>
      <c r="PQM324" s="2735"/>
      <c r="PQN324" s="2735"/>
      <c r="PQO324" s="2735"/>
      <c r="PQP324" s="2735"/>
      <c r="PQQ324" s="2735"/>
      <c r="PQR324" s="2735"/>
      <c r="PQS324" s="2735"/>
      <c r="PQT324" s="2735"/>
      <c r="PQU324" s="2735"/>
      <c r="PQV324" s="2735"/>
      <c r="PQW324" s="2735"/>
      <c r="PQX324" s="2735"/>
      <c r="PQY324" s="2735"/>
      <c r="PQZ324" s="2735"/>
      <c r="PRA324" s="2735"/>
      <c r="PRB324" s="2735"/>
      <c r="PRC324" s="2735"/>
      <c r="PRD324" s="2735"/>
      <c r="PRE324" s="2735"/>
      <c r="PRF324" s="2735"/>
      <c r="PRG324" s="2735"/>
      <c r="PRH324" s="2735"/>
      <c r="PRI324" s="2735"/>
      <c r="PRJ324" s="2735"/>
      <c r="PRK324" s="2735"/>
      <c r="PRL324" s="2735"/>
      <c r="PRM324" s="2735"/>
      <c r="PRN324" s="2735"/>
      <c r="PRO324" s="2735"/>
      <c r="PRP324" s="2735"/>
      <c r="PRQ324" s="2735"/>
      <c r="PRR324" s="2735"/>
      <c r="PRS324" s="2735"/>
      <c r="PRT324" s="2735"/>
      <c r="PRU324" s="2735"/>
      <c r="PRV324" s="2735"/>
      <c r="PRW324" s="2735"/>
      <c r="PRX324" s="2735"/>
      <c r="PRY324" s="2735"/>
      <c r="PRZ324" s="2735"/>
      <c r="PSA324" s="2735"/>
      <c r="PSB324" s="2735"/>
      <c r="PSC324" s="2735"/>
      <c r="PSD324" s="2735"/>
      <c r="PSE324" s="2735"/>
      <c r="PSF324" s="2735"/>
      <c r="PSG324" s="2735"/>
      <c r="PSH324" s="2735"/>
      <c r="PSI324" s="2735"/>
      <c r="PSJ324" s="2735"/>
      <c r="PSK324" s="2735"/>
      <c r="PSL324" s="2735"/>
      <c r="PSM324" s="2735"/>
      <c r="PSN324" s="2735"/>
      <c r="PSO324" s="2735"/>
      <c r="PSP324" s="2735"/>
      <c r="PSQ324" s="2735"/>
      <c r="PSR324" s="2735"/>
      <c r="PSS324" s="2735"/>
      <c r="PST324" s="2735"/>
      <c r="PSU324" s="2735"/>
      <c r="PSV324" s="2735"/>
      <c r="PSW324" s="2735"/>
      <c r="PSX324" s="2735"/>
      <c r="PSY324" s="2735"/>
      <c r="PSZ324" s="2735"/>
      <c r="PTA324" s="2735"/>
      <c r="PTB324" s="2735"/>
      <c r="PTC324" s="2735"/>
      <c r="PTD324" s="2735"/>
      <c r="PTE324" s="2735"/>
      <c r="PTF324" s="2735"/>
      <c r="PTG324" s="2735"/>
      <c r="PTH324" s="2735"/>
      <c r="PTI324" s="2735"/>
      <c r="PTJ324" s="2735"/>
      <c r="PTK324" s="2735"/>
      <c r="PTL324" s="2735"/>
      <c r="PTM324" s="2735"/>
      <c r="PTN324" s="2735"/>
      <c r="PTO324" s="2735"/>
      <c r="PTP324" s="2735"/>
      <c r="PTQ324" s="2735"/>
      <c r="PTR324" s="2735"/>
      <c r="PTS324" s="2735"/>
      <c r="PTT324" s="2735"/>
      <c r="PTU324" s="2735"/>
      <c r="PTV324" s="2735"/>
      <c r="PTW324" s="2735"/>
      <c r="PTX324" s="2735"/>
      <c r="PTY324" s="2735"/>
      <c r="PTZ324" s="2735"/>
      <c r="PUA324" s="2735"/>
      <c r="PUB324" s="2735"/>
      <c r="PUC324" s="2735"/>
      <c r="PUD324" s="2735"/>
      <c r="PUE324" s="2735"/>
      <c r="PUF324" s="2735"/>
      <c r="PUG324" s="2735"/>
      <c r="PUH324" s="2735"/>
      <c r="PUI324" s="2735"/>
      <c r="PUJ324" s="2735"/>
      <c r="PUK324" s="2735"/>
      <c r="PUL324" s="2735"/>
      <c r="PUM324" s="2735"/>
      <c r="PUN324" s="2735"/>
      <c r="PUO324" s="2735"/>
      <c r="PUP324" s="2735"/>
      <c r="PUQ324" s="2735"/>
      <c r="PUR324" s="2735"/>
      <c r="PUS324" s="2735"/>
      <c r="PUT324" s="2735"/>
      <c r="PUU324" s="2735"/>
      <c r="PUV324" s="2735"/>
      <c r="PUW324" s="2735"/>
      <c r="PUX324" s="2735"/>
      <c r="PUY324" s="2735"/>
      <c r="PUZ324" s="2735"/>
      <c r="PVA324" s="2735"/>
      <c r="PVB324" s="2735"/>
      <c r="PVC324" s="2735"/>
      <c r="PVD324" s="2735"/>
      <c r="PVE324" s="2735"/>
      <c r="PVF324" s="2735"/>
      <c r="PVG324" s="2735"/>
      <c r="PVH324" s="2735"/>
      <c r="PVI324" s="2735"/>
      <c r="PVJ324" s="2735"/>
      <c r="PVK324" s="2735"/>
      <c r="PVL324" s="2735"/>
      <c r="PVM324" s="2735"/>
      <c r="PVN324" s="2735"/>
      <c r="PVO324" s="2735"/>
      <c r="PVP324" s="2735"/>
      <c r="PVQ324" s="2735"/>
      <c r="PVR324" s="2735"/>
      <c r="PVS324" s="2735"/>
      <c r="PVT324" s="2735"/>
      <c r="PVU324" s="2735"/>
      <c r="PVV324" s="2735"/>
      <c r="PVW324" s="2735"/>
      <c r="PVX324" s="2735"/>
      <c r="PVY324" s="2735"/>
      <c r="PVZ324" s="2735"/>
      <c r="PWA324" s="2735"/>
      <c r="PWB324" s="2735"/>
      <c r="PWC324" s="2735"/>
      <c r="PWD324" s="2735"/>
      <c r="PWE324" s="2735"/>
      <c r="PWF324" s="2735"/>
      <c r="PWG324" s="2735"/>
      <c r="PWH324" s="2735"/>
      <c r="PWI324" s="2735"/>
      <c r="PWJ324" s="2735"/>
      <c r="PWK324" s="2735"/>
      <c r="PWL324" s="2735"/>
      <c r="PWM324" s="2735"/>
      <c r="PWN324" s="2735"/>
      <c r="PWO324" s="2735"/>
      <c r="PWP324" s="2735"/>
      <c r="PWQ324" s="2735"/>
      <c r="PWR324" s="2735"/>
      <c r="PWS324" s="2735"/>
      <c r="PWT324" s="2735"/>
      <c r="PWU324" s="2735"/>
      <c r="PWV324" s="2735"/>
      <c r="PWW324" s="2735"/>
      <c r="PWX324" s="2735"/>
      <c r="PWY324" s="2735"/>
      <c r="PWZ324" s="2735"/>
      <c r="PXA324" s="2735"/>
      <c r="PXB324" s="2735"/>
      <c r="PXC324" s="2735"/>
      <c r="PXD324" s="2735"/>
      <c r="PXE324" s="2735"/>
      <c r="PXF324" s="2735"/>
      <c r="PXG324" s="2735"/>
      <c r="PXH324" s="2735"/>
      <c r="PXI324" s="2735"/>
      <c r="PXJ324" s="2735"/>
      <c r="PXK324" s="2735"/>
      <c r="PXL324" s="2735"/>
      <c r="PXM324" s="2735"/>
      <c r="PXN324" s="2735"/>
      <c r="PXO324" s="2735"/>
      <c r="PXP324" s="2735"/>
      <c r="PXQ324" s="2735"/>
      <c r="PXR324" s="2735"/>
      <c r="PXS324" s="2735"/>
      <c r="PXT324" s="2735"/>
      <c r="PXU324" s="2735"/>
      <c r="PXV324" s="2735"/>
      <c r="PXW324" s="2735"/>
      <c r="PXX324" s="2735"/>
      <c r="PXY324" s="2735"/>
      <c r="PXZ324" s="2735"/>
      <c r="PYA324" s="2735"/>
      <c r="PYB324" s="2735"/>
      <c r="PYC324" s="2735"/>
      <c r="PYD324" s="2735"/>
      <c r="PYE324" s="2735"/>
      <c r="PYF324" s="2735"/>
      <c r="PYG324" s="2735"/>
      <c r="PYH324" s="2735"/>
      <c r="PYI324" s="2735"/>
      <c r="PYJ324" s="2735"/>
      <c r="PYK324" s="2735"/>
      <c r="PYL324" s="2735"/>
      <c r="PYM324" s="2735"/>
      <c r="PYN324" s="2735"/>
      <c r="PYO324" s="2735"/>
      <c r="PYP324" s="2735"/>
      <c r="PYQ324" s="2735"/>
      <c r="PYR324" s="2735"/>
      <c r="PYS324" s="2735"/>
      <c r="PYT324" s="2735"/>
      <c r="PYU324" s="2735"/>
      <c r="PYV324" s="2735"/>
      <c r="PYW324" s="2735"/>
      <c r="PYX324" s="2735"/>
      <c r="PYY324" s="2735"/>
      <c r="PYZ324" s="2735"/>
      <c r="PZA324" s="2735"/>
      <c r="PZB324" s="2735"/>
      <c r="PZC324" s="2735"/>
      <c r="PZD324" s="2735"/>
      <c r="PZE324" s="2735"/>
      <c r="PZF324" s="2735"/>
      <c r="PZG324" s="2735"/>
      <c r="PZH324" s="2735"/>
      <c r="PZI324" s="2735"/>
      <c r="PZJ324" s="2735"/>
      <c r="PZK324" s="2735"/>
      <c r="PZL324" s="2735"/>
      <c r="PZM324" s="2735"/>
      <c r="PZN324" s="2735"/>
      <c r="PZO324" s="2735"/>
      <c r="PZP324" s="2735"/>
      <c r="PZQ324" s="2735"/>
      <c r="PZR324" s="2735"/>
      <c r="PZS324" s="2735"/>
      <c r="PZT324" s="2735"/>
      <c r="PZU324" s="2735"/>
      <c r="PZV324" s="2735"/>
      <c r="PZW324" s="2735"/>
      <c r="PZX324" s="2735"/>
      <c r="PZY324" s="2735"/>
      <c r="PZZ324" s="2735"/>
      <c r="QAA324" s="2735"/>
      <c r="QAB324" s="2735"/>
      <c r="QAC324" s="2735"/>
      <c r="QAD324" s="2735"/>
      <c r="QAE324" s="2735"/>
      <c r="QAF324" s="2735"/>
      <c r="QAG324" s="2735"/>
      <c r="QAH324" s="2735"/>
      <c r="QAI324" s="2735"/>
      <c r="QAJ324" s="2735"/>
      <c r="QAK324" s="2735"/>
      <c r="QAL324" s="2735"/>
      <c r="QAM324" s="2735"/>
      <c r="QAN324" s="2735"/>
      <c r="QAO324" s="2735"/>
      <c r="QAP324" s="2735"/>
      <c r="QAQ324" s="2735"/>
      <c r="QAR324" s="2735"/>
      <c r="QAS324" s="2735"/>
      <c r="QAT324" s="2735"/>
      <c r="QAU324" s="2735"/>
      <c r="QAV324" s="2735"/>
      <c r="QAW324" s="2735"/>
      <c r="QAX324" s="2735"/>
      <c r="QAY324" s="2735"/>
      <c r="QAZ324" s="2735"/>
      <c r="QBA324" s="2735"/>
      <c r="QBB324" s="2735"/>
      <c r="QBC324" s="2735"/>
      <c r="QBD324" s="2735"/>
      <c r="QBE324" s="2735"/>
      <c r="QBF324" s="2735"/>
      <c r="QBG324" s="2735"/>
      <c r="QBH324" s="2735"/>
      <c r="QBI324" s="2735"/>
      <c r="QBJ324" s="2735"/>
      <c r="QBK324" s="2735"/>
      <c r="QBL324" s="2735"/>
      <c r="QBM324" s="2735"/>
      <c r="QBN324" s="2735"/>
      <c r="QBO324" s="2735"/>
      <c r="QBP324" s="2735"/>
      <c r="QBQ324" s="2735"/>
      <c r="QBR324" s="2735"/>
      <c r="QBS324" s="2735"/>
      <c r="QBT324" s="2735"/>
      <c r="QBU324" s="2735"/>
      <c r="QBV324" s="2735"/>
      <c r="QBW324" s="2735"/>
      <c r="QBX324" s="2735"/>
      <c r="QBY324" s="2735"/>
      <c r="QBZ324" s="2735"/>
      <c r="QCA324" s="2735"/>
      <c r="QCB324" s="2735"/>
      <c r="QCC324" s="2735"/>
      <c r="QCD324" s="2735"/>
      <c r="QCE324" s="2735"/>
      <c r="QCF324" s="2735"/>
      <c r="QCG324" s="2735"/>
      <c r="QCH324" s="2735"/>
      <c r="QCI324" s="2735"/>
      <c r="QCJ324" s="2735"/>
      <c r="QCK324" s="2735"/>
      <c r="QCL324" s="2735"/>
      <c r="QCM324" s="2735"/>
      <c r="QCN324" s="2735"/>
      <c r="QCO324" s="2735"/>
      <c r="QCP324" s="2735"/>
      <c r="QCQ324" s="2735"/>
      <c r="QCR324" s="2735"/>
      <c r="QCS324" s="2735"/>
      <c r="QCT324" s="2735"/>
      <c r="QCU324" s="2735"/>
      <c r="QCV324" s="2735"/>
      <c r="QCW324" s="2735"/>
      <c r="QCX324" s="2735"/>
      <c r="QCY324" s="2735"/>
      <c r="QCZ324" s="2735"/>
      <c r="QDA324" s="2735"/>
      <c r="QDB324" s="2735"/>
      <c r="QDC324" s="2735"/>
      <c r="QDD324" s="2735"/>
      <c r="QDE324" s="2735"/>
      <c r="QDF324" s="2735"/>
      <c r="QDG324" s="2735"/>
      <c r="QDH324" s="2735"/>
      <c r="QDI324" s="2735"/>
      <c r="QDJ324" s="2735"/>
      <c r="QDK324" s="2735"/>
      <c r="QDL324" s="2735"/>
      <c r="QDM324" s="2735"/>
      <c r="QDN324" s="2735"/>
      <c r="QDO324" s="2735"/>
      <c r="QDP324" s="2735"/>
      <c r="QDQ324" s="2735"/>
      <c r="QDR324" s="2735"/>
      <c r="QDS324" s="2735"/>
      <c r="QDT324" s="2735"/>
      <c r="QDU324" s="2735"/>
      <c r="QDV324" s="2735"/>
      <c r="QDW324" s="2735"/>
      <c r="QDX324" s="2735"/>
      <c r="QDY324" s="2735"/>
      <c r="QDZ324" s="2735"/>
      <c r="QEA324" s="2735"/>
      <c r="QEB324" s="2735"/>
      <c r="QEC324" s="2735"/>
      <c r="QED324" s="2735"/>
      <c r="QEE324" s="2735"/>
      <c r="QEF324" s="2735"/>
      <c r="QEG324" s="2735"/>
      <c r="QEH324" s="2735"/>
      <c r="QEI324" s="2735"/>
      <c r="QEJ324" s="2735"/>
      <c r="QEK324" s="2735"/>
      <c r="QEL324" s="2735"/>
      <c r="QEM324" s="2735"/>
      <c r="QEN324" s="2735"/>
      <c r="QEO324" s="2735"/>
      <c r="QEP324" s="2735"/>
      <c r="QEQ324" s="2735"/>
      <c r="QER324" s="2735"/>
      <c r="QES324" s="2735"/>
      <c r="QET324" s="2735"/>
      <c r="QEU324" s="2735"/>
      <c r="QEV324" s="2735"/>
      <c r="QEW324" s="2735"/>
      <c r="QEX324" s="2735"/>
      <c r="QEY324" s="2735"/>
      <c r="QEZ324" s="2735"/>
      <c r="QFA324" s="2735"/>
      <c r="QFB324" s="2735"/>
      <c r="QFC324" s="2735"/>
      <c r="QFD324" s="2735"/>
      <c r="QFE324" s="2735"/>
      <c r="QFF324" s="2735"/>
      <c r="QFG324" s="2735"/>
      <c r="QFH324" s="2735"/>
      <c r="QFI324" s="2735"/>
      <c r="QFJ324" s="2735"/>
      <c r="QFK324" s="2735"/>
      <c r="QFL324" s="2735"/>
      <c r="QFM324" s="2735"/>
      <c r="QFN324" s="2735"/>
      <c r="QFO324" s="2735"/>
      <c r="QFP324" s="2735"/>
      <c r="QFQ324" s="2735"/>
      <c r="QFR324" s="2735"/>
      <c r="QFS324" s="2735"/>
      <c r="QFT324" s="2735"/>
      <c r="QFU324" s="2735"/>
      <c r="QFV324" s="2735"/>
      <c r="QFW324" s="2735"/>
      <c r="QFX324" s="2735"/>
      <c r="QFY324" s="2735"/>
      <c r="QFZ324" s="2735"/>
      <c r="QGA324" s="2735"/>
      <c r="QGB324" s="2735"/>
      <c r="QGC324" s="2735"/>
      <c r="QGD324" s="2735"/>
      <c r="QGE324" s="2735"/>
      <c r="QGF324" s="2735"/>
      <c r="QGG324" s="2735"/>
      <c r="QGH324" s="2735"/>
      <c r="QGI324" s="2735"/>
      <c r="QGJ324" s="2735"/>
      <c r="QGK324" s="2735"/>
      <c r="QGL324" s="2735"/>
      <c r="QGM324" s="2735"/>
      <c r="QGN324" s="2735"/>
      <c r="QGO324" s="2735"/>
      <c r="QGP324" s="2735"/>
      <c r="QGQ324" s="2735"/>
      <c r="QGR324" s="2735"/>
      <c r="QGS324" s="2735"/>
      <c r="QGT324" s="2735"/>
      <c r="QGU324" s="2735"/>
      <c r="QGV324" s="2735"/>
      <c r="QGW324" s="2735"/>
      <c r="QGX324" s="2735"/>
      <c r="QGY324" s="2735"/>
      <c r="QGZ324" s="2735"/>
      <c r="QHA324" s="2735"/>
      <c r="QHB324" s="2735"/>
      <c r="QHC324" s="2735"/>
      <c r="QHD324" s="2735"/>
      <c r="QHE324" s="2735"/>
      <c r="QHF324" s="2735"/>
      <c r="QHG324" s="2735"/>
      <c r="QHH324" s="2735"/>
      <c r="QHI324" s="2735"/>
      <c r="QHJ324" s="2735"/>
      <c r="QHK324" s="2735"/>
      <c r="QHL324" s="2735"/>
      <c r="QHM324" s="2735"/>
      <c r="QHN324" s="2735"/>
      <c r="QHO324" s="2735"/>
      <c r="QHP324" s="2735"/>
      <c r="QHQ324" s="2735"/>
      <c r="QHR324" s="2735"/>
      <c r="QHS324" s="2735"/>
      <c r="QHT324" s="2735"/>
      <c r="QHU324" s="2735"/>
      <c r="QHV324" s="2735"/>
      <c r="QHW324" s="2735"/>
      <c r="QHX324" s="2735"/>
      <c r="QHY324" s="2735"/>
      <c r="QHZ324" s="2735"/>
      <c r="QIA324" s="2735"/>
      <c r="QIB324" s="2735"/>
      <c r="QIC324" s="2735"/>
      <c r="QID324" s="2735"/>
      <c r="QIE324" s="2735"/>
      <c r="QIF324" s="2735"/>
      <c r="QIG324" s="2735"/>
      <c r="QIH324" s="2735"/>
      <c r="QII324" s="2735"/>
      <c r="QIJ324" s="2735"/>
      <c r="QIK324" s="2735"/>
      <c r="QIL324" s="2735"/>
      <c r="QIM324" s="2735"/>
      <c r="QIN324" s="2735"/>
      <c r="QIO324" s="2735"/>
      <c r="QIP324" s="2735"/>
      <c r="QIQ324" s="2735"/>
      <c r="QIR324" s="2735"/>
      <c r="QIS324" s="2735"/>
      <c r="QIT324" s="2735"/>
      <c r="QIU324" s="2735"/>
      <c r="QIV324" s="2735"/>
      <c r="QIW324" s="2735"/>
      <c r="QIX324" s="2735"/>
      <c r="QIY324" s="2735"/>
      <c r="QIZ324" s="2735"/>
      <c r="QJA324" s="2735"/>
      <c r="QJB324" s="2735"/>
      <c r="QJC324" s="2735"/>
      <c r="QJD324" s="2735"/>
      <c r="QJE324" s="2735"/>
      <c r="QJF324" s="2735"/>
      <c r="QJG324" s="2735"/>
      <c r="QJH324" s="2735"/>
      <c r="QJI324" s="2735"/>
      <c r="QJJ324" s="2735"/>
      <c r="QJK324" s="2735"/>
      <c r="QJL324" s="2735"/>
      <c r="QJM324" s="2735"/>
      <c r="QJN324" s="2735"/>
      <c r="QJO324" s="2735"/>
      <c r="QJP324" s="2735"/>
      <c r="QJQ324" s="2735"/>
      <c r="QJR324" s="2735"/>
      <c r="QJS324" s="2735"/>
      <c r="QJT324" s="2735"/>
      <c r="QJU324" s="2735"/>
      <c r="QJV324" s="2735"/>
      <c r="QJW324" s="2735"/>
      <c r="QJX324" s="2735"/>
      <c r="QJY324" s="2735"/>
      <c r="QJZ324" s="2735"/>
      <c r="QKA324" s="2735"/>
      <c r="QKB324" s="2735"/>
      <c r="QKC324" s="2735"/>
      <c r="QKD324" s="2735"/>
      <c r="QKE324" s="2735"/>
      <c r="QKF324" s="2735"/>
      <c r="QKG324" s="2735"/>
      <c r="QKH324" s="2735"/>
      <c r="QKI324" s="2735"/>
      <c r="QKJ324" s="2735"/>
      <c r="QKK324" s="2735"/>
      <c r="QKL324" s="2735"/>
      <c r="QKM324" s="2735"/>
      <c r="QKN324" s="2735"/>
      <c r="QKO324" s="2735"/>
      <c r="QKP324" s="2735"/>
      <c r="QKQ324" s="2735"/>
      <c r="QKR324" s="2735"/>
      <c r="QKS324" s="2735"/>
      <c r="QKT324" s="2735"/>
      <c r="QKU324" s="2735"/>
      <c r="QKV324" s="2735"/>
      <c r="QKW324" s="2735"/>
      <c r="QKX324" s="2735"/>
      <c r="QKY324" s="2735"/>
      <c r="QKZ324" s="2735"/>
      <c r="QLA324" s="2735"/>
      <c r="QLB324" s="2735"/>
      <c r="QLC324" s="2735"/>
      <c r="QLD324" s="2735"/>
      <c r="QLE324" s="2735"/>
      <c r="QLF324" s="2735"/>
      <c r="QLG324" s="2735"/>
      <c r="QLH324" s="2735"/>
      <c r="QLI324" s="2735"/>
      <c r="QLJ324" s="2735"/>
      <c r="QLK324" s="2735"/>
      <c r="QLL324" s="2735"/>
      <c r="QLM324" s="2735"/>
      <c r="QLN324" s="2735"/>
      <c r="QLO324" s="2735"/>
      <c r="QLP324" s="2735"/>
      <c r="QLQ324" s="2735"/>
      <c r="QLR324" s="2735"/>
      <c r="QLS324" s="2735"/>
      <c r="QLT324" s="2735"/>
      <c r="QLU324" s="2735"/>
      <c r="QLV324" s="2735"/>
      <c r="QLW324" s="2735"/>
      <c r="QLX324" s="2735"/>
      <c r="QLY324" s="2735"/>
      <c r="QLZ324" s="2735"/>
      <c r="QMA324" s="2735"/>
      <c r="QMB324" s="2735"/>
      <c r="QMC324" s="2735"/>
      <c r="QMD324" s="2735"/>
      <c r="QME324" s="2735"/>
      <c r="QMF324" s="2735"/>
      <c r="QMG324" s="2735"/>
      <c r="QMH324" s="2735"/>
      <c r="QMI324" s="2735"/>
      <c r="QMJ324" s="2735"/>
      <c r="QMK324" s="2735"/>
      <c r="QML324" s="2735"/>
      <c r="QMM324" s="2735"/>
      <c r="QMN324" s="2735"/>
      <c r="QMO324" s="2735"/>
      <c r="QMP324" s="2735"/>
      <c r="QMQ324" s="2735"/>
      <c r="QMR324" s="2735"/>
      <c r="QMS324" s="2735"/>
      <c r="QMT324" s="2735"/>
      <c r="QMU324" s="2735"/>
      <c r="QMV324" s="2735"/>
      <c r="QMW324" s="2735"/>
      <c r="QMX324" s="2735"/>
      <c r="QMY324" s="2735"/>
      <c r="QMZ324" s="2735"/>
      <c r="QNA324" s="2735"/>
      <c r="QNB324" s="2735"/>
      <c r="QNC324" s="2735"/>
      <c r="QND324" s="2735"/>
      <c r="QNE324" s="2735"/>
      <c r="QNF324" s="2735"/>
      <c r="QNG324" s="2735"/>
      <c r="QNH324" s="2735"/>
      <c r="QNI324" s="2735"/>
      <c r="QNJ324" s="2735"/>
      <c r="QNK324" s="2735"/>
      <c r="QNL324" s="2735"/>
      <c r="QNM324" s="2735"/>
      <c r="QNN324" s="2735"/>
      <c r="QNO324" s="2735"/>
      <c r="QNP324" s="2735"/>
      <c r="QNQ324" s="2735"/>
      <c r="QNR324" s="2735"/>
      <c r="QNS324" s="2735"/>
      <c r="QNT324" s="2735"/>
      <c r="QNU324" s="2735"/>
      <c r="QNV324" s="2735"/>
      <c r="QNW324" s="2735"/>
      <c r="QNX324" s="2735"/>
      <c r="QNY324" s="2735"/>
      <c r="QNZ324" s="2735"/>
      <c r="QOA324" s="2735"/>
      <c r="QOB324" s="2735"/>
      <c r="QOC324" s="2735"/>
      <c r="QOD324" s="2735"/>
      <c r="QOE324" s="2735"/>
      <c r="QOF324" s="2735"/>
      <c r="QOG324" s="2735"/>
      <c r="QOH324" s="2735"/>
      <c r="QOI324" s="2735"/>
      <c r="QOJ324" s="2735"/>
      <c r="QOK324" s="2735"/>
      <c r="QOL324" s="2735"/>
      <c r="QOM324" s="2735"/>
      <c r="QON324" s="2735"/>
      <c r="QOO324" s="2735"/>
      <c r="QOP324" s="2735"/>
      <c r="QOQ324" s="2735"/>
      <c r="QOR324" s="2735"/>
      <c r="QOS324" s="2735"/>
      <c r="QOT324" s="2735"/>
      <c r="QOU324" s="2735"/>
      <c r="QOV324" s="2735"/>
      <c r="QOW324" s="2735"/>
      <c r="QOX324" s="2735"/>
      <c r="QOY324" s="2735"/>
      <c r="QOZ324" s="2735"/>
      <c r="QPA324" s="2735"/>
      <c r="QPB324" s="2735"/>
      <c r="QPC324" s="2735"/>
      <c r="QPD324" s="2735"/>
      <c r="QPE324" s="2735"/>
      <c r="QPF324" s="2735"/>
      <c r="QPG324" s="2735"/>
      <c r="QPH324" s="2735"/>
      <c r="QPI324" s="2735"/>
      <c r="QPJ324" s="2735"/>
      <c r="QPK324" s="2735"/>
      <c r="QPL324" s="2735"/>
      <c r="QPM324" s="2735"/>
      <c r="QPN324" s="2735"/>
      <c r="QPO324" s="2735"/>
      <c r="QPP324" s="2735"/>
      <c r="QPQ324" s="2735"/>
      <c r="QPR324" s="2735"/>
      <c r="QPS324" s="2735"/>
      <c r="QPT324" s="2735"/>
      <c r="QPU324" s="2735"/>
      <c r="QPV324" s="2735"/>
      <c r="QPW324" s="2735"/>
      <c r="QPX324" s="2735"/>
      <c r="QPY324" s="2735"/>
      <c r="QPZ324" s="2735"/>
      <c r="QQA324" s="2735"/>
      <c r="QQB324" s="2735"/>
      <c r="QQC324" s="2735"/>
      <c r="QQD324" s="2735"/>
      <c r="QQE324" s="2735"/>
      <c r="QQF324" s="2735"/>
      <c r="QQG324" s="2735"/>
      <c r="QQH324" s="2735"/>
      <c r="QQI324" s="2735"/>
      <c r="QQJ324" s="2735"/>
      <c r="QQK324" s="2735"/>
      <c r="QQL324" s="2735"/>
      <c r="QQM324" s="2735"/>
      <c r="QQN324" s="2735"/>
      <c r="QQO324" s="2735"/>
      <c r="QQP324" s="2735"/>
      <c r="QQQ324" s="2735"/>
      <c r="QQR324" s="2735"/>
      <c r="QQS324" s="2735"/>
      <c r="QQT324" s="2735"/>
      <c r="QQU324" s="2735"/>
      <c r="QQV324" s="2735"/>
      <c r="QQW324" s="2735"/>
      <c r="QQX324" s="2735"/>
      <c r="QQY324" s="2735"/>
      <c r="QQZ324" s="2735"/>
      <c r="QRA324" s="2735"/>
      <c r="QRB324" s="2735"/>
      <c r="QRC324" s="2735"/>
      <c r="QRD324" s="2735"/>
      <c r="QRE324" s="2735"/>
      <c r="QRF324" s="2735"/>
      <c r="QRG324" s="2735"/>
      <c r="QRH324" s="2735"/>
      <c r="QRI324" s="2735"/>
      <c r="QRJ324" s="2735"/>
      <c r="QRK324" s="2735"/>
      <c r="QRL324" s="2735"/>
      <c r="QRM324" s="2735"/>
      <c r="QRN324" s="2735"/>
      <c r="QRO324" s="2735"/>
      <c r="QRP324" s="2735"/>
      <c r="QRQ324" s="2735"/>
      <c r="QRR324" s="2735"/>
      <c r="QRS324" s="2735"/>
      <c r="QRT324" s="2735"/>
      <c r="QRU324" s="2735"/>
      <c r="QRV324" s="2735"/>
      <c r="QRW324" s="2735"/>
      <c r="QRX324" s="2735"/>
      <c r="QRY324" s="2735"/>
      <c r="QRZ324" s="2735"/>
      <c r="QSA324" s="2735"/>
      <c r="QSB324" s="2735"/>
      <c r="QSC324" s="2735"/>
      <c r="QSD324" s="2735"/>
      <c r="QSE324" s="2735"/>
      <c r="QSF324" s="2735"/>
      <c r="QSG324" s="2735"/>
      <c r="QSH324" s="2735"/>
      <c r="QSI324" s="2735"/>
      <c r="QSJ324" s="2735"/>
      <c r="QSK324" s="2735"/>
      <c r="QSL324" s="2735"/>
      <c r="QSM324" s="2735"/>
      <c r="QSN324" s="2735"/>
      <c r="QSO324" s="2735"/>
      <c r="QSP324" s="2735"/>
      <c r="QSQ324" s="2735"/>
      <c r="QSR324" s="2735"/>
      <c r="QSS324" s="2735"/>
      <c r="QST324" s="2735"/>
      <c r="QSU324" s="2735"/>
      <c r="QSV324" s="2735"/>
      <c r="QSW324" s="2735"/>
      <c r="QSX324" s="2735"/>
      <c r="QSY324" s="2735"/>
      <c r="QSZ324" s="2735"/>
      <c r="QTA324" s="2735"/>
      <c r="QTB324" s="2735"/>
      <c r="QTC324" s="2735"/>
      <c r="QTD324" s="2735"/>
      <c r="QTE324" s="2735"/>
      <c r="QTF324" s="2735"/>
      <c r="QTG324" s="2735"/>
      <c r="QTH324" s="2735"/>
      <c r="QTI324" s="2735"/>
      <c r="QTJ324" s="2735"/>
      <c r="QTK324" s="2735"/>
      <c r="QTL324" s="2735"/>
      <c r="QTM324" s="2735"/>
      <c r="QTN324" s="2735"/>
      <c r="QTO324" s="2735"/>
      <c r="QTP324" s="2735"/>
      <c r="QTQ324" s="2735"/>
      <c r="QTR324" s="2735"/>
      <c r="QTS324" s="2735"/>
      <c r="QTT324" s="2735"/>
      <c r="QTU324" s="2735"/>
      <c r="QTV324" s="2735"/>
      <c r="QTW324" s="2735"/>
      <c r="QTX324" s="2735"/>
      <c r="QTY324" s="2735"/>
      <c r="QTZ324" s="2735"/>
      <c r="QUA324" s="2735"/>
      <c r="QUB324" s="2735"/>
      <c r="QUC324" s="2735"/>
      <c r="QUD324" s="2735"/>
      <c r="QUE324" s="2735"/>
      <c r="QUF324" s="2735"/>
      <c r="QUG324" s="2735"/>
      <c r="QUH324" s="2735"/>
      <c r="QUI324" s="2735"/>
      <c r="QUJ324" s="2735"/>
      <c r="QUK324" s="2735"/>
      <c r="QUL324" s="2735"/>
      <c r="QUM324" s="2735"/>
      <c r="QUN324" s="2735"/>
      <c r="QUO324" s="2735"/>
      <c r="QUP324" s="2735"/>
      <c r="QUQ324" s="2735"/>
      <c r="QUR324" s="2735"/>
      <c r="QUS324" s="2735"/>
      <c r="QUT324" s="2735"/>
      <c r="QUU324" s="2735"/>
      <c r="QUV324" s="2735"/>
      <c r="QUW324" s="2735"/>
      <c r="QUX324" s="2735"/>
      <c r="QUY324" s="2735"/>
      <c r="QUZ324" s="2735"/>
      <c r="QVA324" s="2735"/>
      <c r="QVB324" s="2735"/>
      <c r="QVC324" s="2735"/>
      <c r="QVD324" s="2735"/>
      <c r="QVE324" s="2735"/>
      <c r="QVF324" s="2735"/>
      <c r="QVG324" s="2735"/>
      <c r="QVH324" s="2735"/>
      <c r="QVI324" s="2735"/>
      <c r="QVJ324" s="2735"/>
      <c r="QVK324" s="2735"/>
      <c r="QVL324" s="2735"/>
      <c r="QVM324" s="2735"/>
      <c r="QVN324" s="2735"/>
      <c r="QVO324" s="2735"/>
      <c r="QVP324" s="2735"/>
      <c r="QVQ324" s="2735"/>
      <c r="QVR324" s="2735"/>
      <c r="QVS324" s="2735"/>
      <c r="QVT324" s="2735"/>
      <c r="QVU324" s="2735"/>
      <c r="QVV324" s="2735"/>
      <c r="QVW324" s="2735"/>
      <c r="QVX324" s="2735"/>
      <c r="QVY324" s="2735"/>
      <c r="QVZ324" s="2735"/>
      <c r="QWA324" s="2735"/>
      <c r="QWB324" s="2735"/>
      <c r="QWC324" s="2735"/>
      <c r="QWD324" s="2735"/>
      <c r="QWE324" s="2735"/>
      <c r="QWF324" s="2735"/>
      <c r="QWG324" s="2735"/>
      <c r="QWH324" s="2735"/>
      <c r="QWI324" s="2735"/>
      <c r="QWJ324" s="2735"/>
      <c r="QWK324" s="2735"/>
      <c r="QWL324" s="2735"/>
      <c r="QWM324" s="2735"/>
      <c r="QWN324" s="2735"/>
      <c r="QWO324" s="2735"/>
      <c r="QWP324" s="2735"/>
      <c r="QWQ324" s="2735"/>
      <c r="QWR324" s="2735"/>
      <c r="QWS324" s="2735"/>
      <c r="QWT324" s="2735"/>
      <c r="QWU324" s="2735"/>
      <c r="QWV324" s="2735"/>
      <c r="QWW324" s="2735"/>
      <c r="QWX324" s="2735"/>
      <c r="QWY324" s="2735"/>
      <c r="QWZ324" s="2735"/>
      <c r="QXA324" s="2735"/>
      <c r="QXB324" s="2735"/>
      <c r="QXC324" s="2735"/>
      <c r="QXD324" s="2735"/>
      <c r="QXE324" s="2735"/>
      <c r="QXF324" s="2735"/>
      <c r="QXG324" s="2735"/>
      <c r="QXH324" s="2735"/>
      <c r="QXI324" s="2735"/>
      <c r="QXJ324" s="2735"/>
      <c r="QXK324" s="2735"/>
      <c r="QXL324" s="2735"/>
      <c r="QXM324" s="2735"/>
      <c r="QXN324" s="2735"/>
      <c r="QXO324" s="2735"/>
      <c r="QXP324" s="2735"/>
      <c r="QXQ324" s="2735"/>
      <c r="QXR324" s="2735"/>
      <c r="QXS324" s="2735"/>
      <c r="QXT324" s="2735"/>
      <c r="QXU324" s="2735"/>
      <c r="QXV324" s="2735"/>
      <c r="QXW324" s="2735"/>
      <c r="QXX324" s="2735"/>
      <c r="QXY324" s="2735"/>
      <c r="QXZ324" s="2735"/>
      <c r="QYA324" s="2735"/>
      <c r="QYB324" s="2735"/>
      <c r="QYC324" s="2735"/>
      <c r="QYD324" s="2735"/>
      <c r="QYE324" s="2735"/>
      <c r="QYF324" s="2735"/>
      <c r="QYG324" s="2735"/>
      <c r="QYH324" s="2735"/>
      <c r="QYI324" s="2735"/>
      <c r="QYJ324" s="2735"/>
      <c r="QYK324" s="2735"/>
      <c r="QYL324" s="2735"/>
      <c r="QYM324" s="2735"/>
      <c r="QYN324" s="2735"/>
      <c r="QYO324" s="2735"/>
      <c r="QYP324" s="2735"/>
      <c r="QYQ324" s="2735"/>
      <c r="QYR324" s="2735"/>
      <c r="QYS324" s="2735"/>
      <c r="QYT324" s="2735"/>
      <c r="QYU324" s="2735"/>
      <c r="QYV324" s="2735"/>
      <c r="QYW324" s="2735"/>
      <c r="QYX324" s="2735"/>
      <c r="QYY324" s="2735"/>
      <c r="QYZ324" s="2735"/>
      <c r="QZA324" s="2735"/>
      <c r="QZB324" s="2735"/>
      <c r="QZC324" s="2735"/>
      <c r="QZD324" s="2735"/>
      <c r="QZE324" s="2735"/>
      <c r="QZF324" s="2735"/>
      <c r="QZG324" s="2735"/>
      <c r="QZH324" s="2735"/>
      <c r="QZI324" s="2735"/>
      <c r="QZJ324" s="2735"/>
      <c r="QZK324" s="2735"/>
      <c r="QZL324" s="2735"/>
      <c r="QZM324" s="2735"/>
      <c r="QZN324" s="2735"/>
      <c r="QZO324" s="2735"/>
      <c r="QZP324" s="2735"/>
      <c r="QZQ324" s="2735"/>
      <c r="QZR324" s="2735"/>
      <c r="QZS324" s="2735"/>
      <c r="QZT324" s="2735"/>
      <c r="QZU324" s="2735"/>
      <c r="QZV324" s="2735"/>
      <c r="QZW324" s="2735"/>
      <c r="QZX324" s="2735"/>
      <c r="QZY324" s="2735"/>
      <c r="QZZ324" s="2735"/>
      <c r="RAA324" s="2735"/>
      <c r="RAB324" s="2735"/>
      <c r="RAC324" s="2735"/>
      <c r="RAD324" s="2735"/>
      <c r="RAE324" s="2735"/>
      <c r="RAF324" s="2735"/>
      <c r="RAG324" s="2735"/>
      <c r="RAH324" s="2735"/>
      <c r="RAI324" s="2735"/>
      <c r="RAJ324" s="2735"/>
      <c r="RAK324" s="2735"/>
      <c r="RAL324" s="2735"/>
      <c r="RAM324" s="2735"/>
      <c r="RAN324" s="2735"/>
      <c r="RAO324" s="2735"/>
      <c r="RAP324" s="2735"/>
      <c r="RAQ324" s="2735"/>
      <c r="RAR324" s="2735"/>
      <c r="RAS324" s="2735"/>
      <c r="RAT324" s="2735"/>
      <c r="RAU324" s="2735"/>
      <c r="RAV324" s="2735"/>
      <c r="RAW324" s="2735"/>
      <c r="RAX324" s="2735"/>
      <c r="RAY324" s="2735"/>
      <c r="RAZ324" s="2735"/>
      <c r="RBA324" s="2735"/>
      <c r="RBB324" s="2735"/>
      <c r="RBC324" s="2735"/>
      <c r="RBD324" s="2735"/>
      <c r="RBE324" s="2735"/>
      <c r="RBF324" s="2735"/>
      <c r="RBG324" s="2735"/>
      <c r="RBH324" s="2735"/>
      <c r="RBI324" s="2735"/>
      <c r="RBJ324" s="2735"/>
      <c r="RBK324" s="2735"/>
      <c r="RBL324" s="2735"/>
      <c r="RBM324" s="2735"/>
      <c r="RBN324" s="2735"/>
      <c r="RBO324" s="2735"/>
      <c r="RBP324" s="2735"/>
      <c r="RBQ324" s="2735"/>
      <c r="RBR324" s="2735"/>
      <c r="RBS324" s="2735"/>
      <c r="RBT324" s="2735"/>
      <c r="RBU324" s="2735"/>
      <c r="RBV324" s="2735"/>
      <c r="RBW324" s="2735"/>
      <c r="RBX324" s="2735"/>
      <c r="RBY324" s="2735"/>
      <c r="RBZ324" s="2735"/>
      <c r="RCA324" s="2735"/>
      <c r="RCB324" s="2735"/>
      <c r="RCC324" s="2735"/>
      <c r="RCD324" s="2735"/>
      <c r="RCE324" s="2735"/>
      <c r="RCF324" s="2735"/>
      <c r="RCG324" s="2735"/>
      <c r="RCH324" s="2735"/>
      <c r="RCI324" s="2735"/>
      <c r="RCJ324" s="2735"/>
      <c r="RCK324" s="2735"/>
      <c r="RCL324" s="2735"/>
      <c r="RCM324" s="2735"/>
      <c r="RCN324" s="2735"/>
      <c r="RCO324" s="2735"/>
      <c r="RCP324" s="2735"/>
      <c r="RCQ324" s="2735"/>
      <c r="RCR324" s="2735"/>
      <c r="RCS324" s="2735"/>
      <c r="RCT324" s="2735"/>
      <c r="RCU324" s="2735"/>
      <c r="RCV324" s="2735"/>
      <c r="RCW324" s="2735"/>
      <c r="RCX324" s="2735"/>
      <c r="RCY324" s="2735"/>
      <c r="RCZ324" s="2735"/>
      <c r="RDA324" s="2735"/>
      <c r="RDB324" s="2735"/>
      <c r="RDC324" s="2735"/>
      <c r="RDD324" s="2735"/>
      <c r="RDE324" s="2735"/>
      <c r="RDF324" s="2735"/>
      <c r="RDG324" s="2735"/>
      <c r="RDH324" s="2735"/>
      <c r="RDI324" s="2735"/>
      <c r="RDJ324" s="2735"/>
      <c r="RDK324" s="2735"/>
      <c r="RDL324" s="2735"/>
      <c r="RDM324" s="2735"/>
      <c r="RDN324" s="2735"/>
      <c r="RDO324" s="2735"/>
      <c r="RDP324" s="2735"/>
      <c r="RDQ324" s="2735"/>
      <c r="RDR324" s="2735"/>
      <c r="RDS324" s="2735"/>
      <c r="RDT324" s="2735"/>
      <c r="RDU324" s="2735"/>
      <c r="RDV324" s="2735"/>
      <c r="RDW324" s="2735"/>
      <c r="RDX324" s="2735"/>
      <c r="RDY324" s="2735"/>
      <c r="RDZ324" s="2735"/>
      <c r="REA324" s="2735"/>
      <c r="REB324" s="2735"/>
      <c r="REC324" s="2735"/>
      <c r="RED324" s="2735"/>
      <c r="REE324" s="2735"/>
      <c r="REF324" s="2735"/>
      <c r="REG324" s="2735"/>
      <c r="REH324" s="2735"/>
      <c r="REI324" s="2735"/>
      <c r="REJ324" s="2735"/>
      <c r="REK324" s="2735"/>
      <c r="REL324" s="2735"/>
      <c r="REM324" s="2735"/>
      <c r="REN324" s="2735"/>
      <c r="REO324" s="2735"/>
      <c r="REP324" s="2735"/>
      <c r="REQ324" s="2735"/>
      <c r="RER324" s="2735"/>
      <c r="RES324" s="2735"/>
      <c r="RET324" s="2735"/>
      <c r="REU324" s="2735"/>
      <c r="REV324" s="2735"/>
      <c r="REW324" s="2735"/>
      <c r="REX324" s="2735"/>
      <c r="REY324" s="2735"/>
      <c r="REZ324" s="2735"/>
      <c r="RFA324" s="2735"/>
      <c r="RFB324" s="2735"/>
      <c r="RFC324" s="2735"/>
      <c r="RFD324" s="2735"/>
      <c r="RFE324" s="2735"/>
      <c r="RFF324" s="2735"/>
      <c r="RFG324" s="2735"/>
      <c r="RFH324" s="2735"/>
      <c r="RFI324" s="2735"/>
      <c r="RFJ324" s="2735"/>
      <c r="RFK324" s="2735"/>
      <c r="RFL324" s="2735"/>
      <c r="RFM324" s="2735"/>
      <c r="RFN324" s="2735"/>
      <c r="RFO324" s="2735"/>
      <c r="RFP324" s="2735"/>
      <c r="RFQ324" s="2735"/>
      <c r="RFR324" s="2735"/>
      <c r="RFS324" s="2735"/>
      <c r="RFT324" s="2735"/>
      <c r="RFU324" s="2735"/>
      <c r="RFV324" s="2735"/>
      <c r="RFW324" s="2735"/>
      <c r="RFX324" s="2735"/>
      <c r="RFY324" s="2735"/>
      <c r="RFZ324" s="2735"/>
      <c r="RGA324" s="2735"/>
      <c r="RGB324" s="2735"/>
      <c r="RGC324" s="2735"/>
      <c r="RGD324" s="2735"/>
      <c r="RGE324" s="2735"/>
      <c r="RGF324" s="2735"/>
      <c r="RGG324" s="2735"/>
      <c r="RGH324" s="2735"/>
      <c r="RGI324" s="2735"/>
      <c r="RGJ324" s="2735"/>
      <c r="RGK324" s="2735"/>
      <c r="RGL324" s="2735"/>
      <c r="RGM324" s="2735"/>
      <c r="RGN324" s="2735"/>
      <c r="RGO324" s="2735"/>
      <c r="RGP324" s="2735"/>
      <c r="RGQ324" s="2735"/>
      <c r="RGR324" s="2735"/>
      <c r="RGS324" s="2735"/>
      <c r="RGT324" s="2735"/>
      <c r="RGU324" s="2735"/>
      <c r="RGV324" s="2735"/>
      <c r="RGW324" s="2735"/>
      <c r="RGX324" s="2735"/>
      <c r="RGY324" s="2735"/>
      <c r="RGZ324" s="2735"/>
      <c r="RHA324" s="2735"/>
      <c r="RHB324" s="2735"/>
      <c r="RHC324" s="2735"/>
      <c r="RHD324" s="2735"/>
      <c r="RHE324" s="2735"/>
      <c r="RHF324" s="2735"/>
      <c r="RHG324" s="2735"/>
      <c r="RHH324" s="2735"/>
      <c r="RHI324" s="2735"/>
      <c r="RHJ324" s="2735"/>
      <c r="RHK324" s="2735"/>
      <c r="RHL324" s="2735"/>
      <c r="RHM324" s="2735"/>
      <c r="RHN324" s="2735"/>
      <c r="RHO324" s="2735"/>
      <c r="RHP324" s="2735"/>
      <c r="RHQ324" s="2735"/>
      <c r="RHR324" s="2735"/>
      <c r="RHS324" s="2735"/>
      <c r="RHT324" s="2735"/>
      <c r="RHU324" s="2735"/>
      <c r="RHV324" s="2735"/>
      <c r="RHW324" s="2735"/>
      <c r="RHX324" s="2735"/>
      <c r="RHY324" s="2735"/>
      <c r="RHZ324" s="2735"/>
      <c r="RIA324" s="2735"/>
      <c r="RIB324" s="2735"/>
      <c r="RIC324" s="2735"/>
      <c r="RID324" s="2735"/>
      <c r="RIE324" s="2735"/>
      <c r="RIF324" s="2735"/>
      <c r="RIG324" s="2735"/>
      <c r="RIH324" s="2735"/>
      <c r="RII324" s="2735"/>
      <c r="RIJ324" s="2735"/>
      <c r="RIK324" s="2735"/>
      <c r="RIL324" s="2735"/>
      <c r="RIM324" s="2735"/>
      <c r="RIN324" s="2735"/>
      <c r="RIO324" s="2735"/>
      <c r="RIP324" s="2735"/>
      <c r="RIQ324" s="2735"/>
      <c r="RIR324" s="2735"/>
      <c r="RIS324" s="2735"/>
      <c r="RIT324" s="2735"/>
      <c r="RIU324" s="2735"/>
      <c r="RIV324" s="2735"/>
      <c r="RIW324" s="2735"/>
      <c r="RIX324" s="2735"/>
      <c r="RIY324" s="2735"/>
      <c r="RIZ324" s="2735"/>
      <c r="RJA324" s="2735"/>
      <c r="RJB324" s="2735"/>
      <c r="RJC324" s="2735"/>
      <c r="RJD324" s="2735"/>
      <c r="RJE324" s="2735"/>
      <c r="RJF324" s="2735"/>
      <c r="RJG324" s="2735"/>
      <c r="RJH324" s="2735"/>
      <c r="RJI324" s="2735"/>
      <c r="RJJ324" s="2735"/>
      <c r="RJK324" s="2735"/>
      <c r="RJL324" s="2735"/>
      <c r="RJM324" s="2735"/>
      <c r="RJN324" s="2735"/>
      <c r="RJO324" s="2735"/>
      <c r="RJP324" s="2735"/>
      <c r="RJQ324" s="2735"/>
      <c r="RJR324" s="2735"/>
      <c r="RJS324" s="2735"/>
      <c r="RJT324" s="2735"/>
      <c r="RJU324" s="2735"/>
      <c r="RJV324" s="2735"/>
      <c r="RJW324" s="2735"/>
      <c r="RJX324" s="2735"/>
      <c r="RJY324" s="2735"/>
      <c r="RJZ324" s="2735"/>
      <c r="RKA324" s="2735"/>
      <c r="RKB324" s="2735"/>
      <c r="RKC324" s="2735"/>
      <c r="RKD324" s="2735"/>
      <c r="RKE324" s="2735"/>
      <c r="RKF324" s="2735"/>
      <c r="RKG324" s="2735"/>
      <c r="RKH324" s="2735"/>
      <c r="RKI324" s="2735"/>
      <c r="RKJ324" s="2735"/>
      <c r="RKK324" s="2735"/>
      <c r="RKL324" s="2735"/>
      <c r="RKM324" s="2735"/>
      <c r="RKN324" s="2735"/>
      <c r="RKO324" s="2735"/>
      <c r="RKP324" s="2735"/>
      <c r="RKQ324" s="2735"/>
      <c r="RKR324" s="2735"/>
      <c r="RKS324" s="2735"/>
      <c r="RKT324" s="2735"/>
      <c r="RKU324" s="2735"/>
      <c r="RKV324" s="2735"/>
      <c r="RKW324" s="2735"/>
      <c r="RKX324" s="2735"/>
      <c r="RKY324" s="2735"/>
      <c r="RKZ324" s="2735"/>
      <c r="RLA324" s="2735"/>
      <c r="RLB324" s="2735"/>
      <c r="RLC324" s="2735"/>
      <c r="RLD324" s="2735"/>
      <c r="RLE324" s="2735"/>
      <c r="RLF324" s="2735"/>
      <c r="RLG324" s="2735"/>
      <c r="RLH324" s="2735"/>
      <c r="RLI324" s="2735"/>
      <c r="RLJ324" s="2735"/>
      <c r="RLK324" s="2735"/>
      <c r="RLL324" s="2735"/>
      <c r="RLM324" s="2735"/>
      <c r="RLN324" s="2735"/>
      <c r="RLO324" s="2735"/>
      <c r="RLP324" s="2735"/>
      <c r="RLQ324" s="2735"/>
      <c r="RLR324" s="2735"/>
      <c r="RLS324" s="2735"/>
      <c r="RLT324" s="2735"/>
      <c r="RLU324" s="2735"/>
      <c r="RLV324" s="2735"/>
      <c r="RLW324" s="2735"/>
      <c r="RLX324" s="2735"/>
      <c r="RLY324" s="2735"/>
      <c r="RLZ324" s="2735"/>
      <c r="RMA324" s="2735"/>
      <c r="RMB324" s="2735"/>
      <c r="RMC324" s="2735"/>
      <c r="RMD324" s="2735"/>
      <c r="RME324" s="2735"/>
      <c r="RMF324" s="2735"/>
      <c r="RMG324" s="2735"/>
      <c r="RMH324" s="2735"/>
      <c r="RMI324" s="2735"/>
      <c r="RMJ324" s="2735"/>
      <c r="RMK324" s="2735"/>
      <c r="RML324" s="2735"/>
      <c r="RMM324" s="2735"/>
      <c r="RMN324" s="2735"/>
      <c r="RMO324" s="2735"/>
      <c r="RMP324" s="2735"/>
      <c r="RMQ324" s="2735"/>
      <c r="RMR324" s="2735"/>
      <c r="RMS324" s="2735"/>
      <c r="RMT324" s="2735"/>
      <c r="RMU324" s="2735"/>
      <c r="RMV324" s="2735"/>
      <c r="RMW324" s="2735"/>
      <c r="RMX324" s="2735"/>
      <c r="RMY324" s="2735"/>
      <c r="RMZ324" s="2735"/>
      <c r="RNA324" s="2735"/>
      <c r="RNB324" s="2735"/>
      <c r="RNC324" s="2735"/>
      <c r="RND324" s="2735"/>
      <c r="RNE324" s="2735"/>
      <c r="RNF324" s="2735"/>
      <c r="RNG324" s="2735"/>
      <c r="RNH324" s="2735"/>
      <c r="RNI324" s="2735"/>
      <c r="RNJ324" s="2735"/>
      <c r="RNK324" s="2735"/>
      <c r="RNL324" s="2735"/>
      <c r="RNM324" s="2735"/>
      <c r="RNN324" s="2735"/>
      <c r="RNO324" s="2735"/>
      <c r="RNP324" s="2735"/>
      <c r="RNQ324" s="2735"/>
      <c r="RNR324" s="2735"/>
      <c r="RNS324" s="2735"/>
      <c r="RNT324" s="2735"/>
      <c r="RNU324" s="2735"/>
      <c r="RNV324" s="2735"/>
      <c r="RNW324" s="2735"/>
      <c r="RNX324" s="2735"/>
      <c r="RNY324" s="2735"/>
      <c r="RNZ324" s="2735"/>
      <c r="ROA324" s="2735"/>
      <c r="ROB324" s="2735"/>
      <c r="ROC324" s="2735"/>
      <c r="ROD324" s="2735"/>
      <c r="ROE324" s="2735"/>
      <c r="ROF324" s="2735"/>
      <c r="ROG324" s="2735"/>
      <c r="ROH324" s="2735"/>
      <c r="ROI324" s="2735"/>
      <c r="ROJ324" s="2735"/>
      <c r="ROK324" s="2735"/>
      <c r="ROL324" s="2735"/>
      <c r="ROM324" s="2735"/>
      <c r="RON324" s="2735"/>
      <c r="ROO324" s="2735"/>
      <c r="ROP324" s="2735"/>
      <c r="ROQ324" s="2735"/>
      <c r="ROR324" s="2735"/>
      <c r="ROS324" s="2735"/>
      <c r="ROT324" s="2735"/>
      <c r="ROU324" s="2735"/>
      <c r="ROV324" s="2735"/>
      <c r="ROW324" s="2735"/>
      <c r="ROX324" s="2735"/>
      <c r="ROY324" s="2735"/>
      <c r="ROZ324" s="2735"/>
      <c r="RPA324" s="2735"/>
      <c r="RPB324" s="2735"/>
      <c r="RPC324" s="2735"/>
      <c r="RPD324" s="2735"/>
      <c r="RPE324" s="2735"/>
      <c r="RPF324" s="2735"/>
      <c r="RPG324" s="2735"/>
      <c r="RPH324" s="2735"/>
      <c r="RPI324" s="2735"/>
      <c r="RPJ324" s="2735"/>
      <c r="RPK324" s="2735"/>
      <c r="RPL324" s="2735"/>
      <c r="RPM324" s="2735"/>
      <c r="RPN324" s="2735"/>
      <c r="RPO324" s="2735"/>
      <c r="RPP324" s="2735"/>
      <c r="RPQ324" s="2735"/>
      <c r="RPR324" s="2735"/>
      <c r="RPS324" s="2735"/>
      <c r="RPT324" s="2735"/>
      <c r="RPU324" s="2735"/>
      <c r="RPV324" s="2735"/>
      <c r="RPW324" s="2735"/>
      <c r="RPX324" s="2735"/>
      <c r="RPY324" s="2735"/>
      <c r="RPZ324" s="2735"/>
      <c r="RQA324" s="2735"/>
      <c r="RQB324" s="2735"/>
      <c r="RQC324" s="2735"/>
      <c r="RQD324" s="2735"/>
      <c r="RQE324" s="2735"/>
      <c r="RQF324" s="2735"/>
      <c r="RQG324" s="2735"/>
      <c r="RQH324" s="2735"/>
      <c r="RQI324" s="2735"/>
      <c r="RQJ324" s="2735"/>
      <c r="RQK324" s="2735"/>
      <c r="RQL324" s="2735"/>
      <c r="RQM324" s="2735"/>
      <c r="RQN324" s="2735"/>
      <c r="RQO324" s="2735"/>
      <c r="RQP324" s="2735"/>
      <c r="RQQ324" s="2735"/>
      <c r="RQR324" s="2735"/>
      <c r="RQS324" s="2735"/>
      <c r="RQT324" s="2735"/>
      <c r="RQU324" s="2735"/>
      <c r="RQV324" s="2735"/>
      <c r="RQW324" s="2735"/>
      <c r="RQX324" s="2735"/>
      <c r="RQY324" s="2735"/>
      <c r="RQZ324" s="2735"/>
      <c r="RRA324" s="2735"/>
      <c r="RRB324" s="2735"/>
      <c r="RRC324" s="2735"/>
      <c r="RRD324" s="2735"/>
      <c r="RRE324" s="2735"/>
      <c r="RRF324" s="2735"/>
      <c r="RRG324" s="2735"/>
      <c r="RRH324" s="2735"/>
      <c r="RRI324" s="2735"/>
      <c r="RRJ324" s="2735"/>
      <c r="RRK324" s="2735"/>
      <c r="RRL324" s="2735"/>
      <c r="RRM324" s="2735"/>
      <c r="RRN324" s="2735"/>
      <c r="RRO324" s="2735"/>
      <c r="RRP324" s="2735"/>
      <c r="RRQ324" s="2735"/>
      <c r="RRR324" s="2735"/>
      <c r="RRS324" s="2735"/>
      <c r="RRT324" s="2735"/>
      <c r="RRU324" s="2735"/>
      <c r="RRV324" s="2735"/>
      <c r="RRW324" s="2735"/>
      <c r="RRX324" s="2735"/>
      <c r="RRY324" s="2735"/>
      <c r="RRZ324" s="2735"/>
      <c r="RSA324" s="2735"/>
      <c r="RSB324" s="2735"/>
      <c r="RSC324" s="2735"/>
      <c r="RSD324" s="2735"/>
      <c r="RSE324" s="2735"/>
      <c r="RSF324" s="2735"/>
      <c r="RSG324" s="2735"/>
      <c r="RSH324" s="2735"/>
      <c r="RSI324" s="2735"/>
      <c r="RSJ324" s="2735"/>
      <c r="RSK324" s="2735"/>
      <c r="RSL324" s="2735"/>
      <c r="RSM324" s="2735"/>
      <c r="RSN324" s="2735"/>
      <c r="RSO324" s="2735"/>
      <c r="RSP324" s="2735"/>
      <c r="RSQ324" s="2735"/>
      <c r="RSR324" s="2735"/>
      <c r="RSS324" s="2735"/>
      <c r="RST324" s="2735"/>
      <c r="RSU324" s="2735"/>
      <c r="RSV324" s="2735"/>
      <c r="RSW324" s="2735"/>
      <c r="RSX324" s="2735"/>
      <c r="RSY324" s="2735"/>
      <c r="RSZ324" s="2735"/>
      <c r="RTA324" s="2735"/>
      <c r="RTB324" s="2735"/>
      <c r="RTC324" s="2735"/>
      <c r="RTD324" s="2735"/>
      <c r="RTE324" s="2735"/>
      <c r="RTF324" s="2735"/>
      <c r="RTG324" s="2735"/>
      <c r="RTH324" s="2735"/>
      <c r="RTI324" s="2735"/>
      <c r="RTJ324" s="2735"/>
      <c r="RTK324" s="2735"/>
      <c r="RTL324" s="2735"/>
      <c r="RTM324" s="2735"/>
      <c r="RTN324" s="2735"/>
      <c r="RTO324" s="2735"/>
      <c r="RTP324" s="2735"/>
      <c r="RTQ324" s="2735"/>
      <c r="RTR324" s="2735"/>
      <c r="RTS324" s="2735"/>
      <c r="RTT324" s="2735"/>
      <c r="RTU324" s="2735"/>
      <c r="RTV324" s="2735"/>
      <c r="RTW324" s="2735"/>
      <c r="RTX324" s="2735"/>
      <c r="RTY324" s="2735"/>
      <c r="RTZ324" s="2735"/>
      <c r="RUA324" s="2735"/>
      <c r="RUB324" s="2735"/>
      <c r="RUC324" s="2735"/>
      <c r="RUD324" s="2735"/>
      <c r="RUE324" s="2735"/>
      <c r="RUF324" s="2735"/>
      <c r="RUG324" s="2735"/>
      <c r="RUH324" s="2735"/>
      <c r="RUI324" s="2735"/>
      <c r="RUJ324" s="2735"/>
      <c r="RUK324" s="2735"/>
      <c r="RUL324" s="2735"/>
      <c r="RUM324" s="2735"/>
      <c r="RUN324" s="2735"/>
      <c r="RUO324" s="2735"/>
      <c r="RUP324" s="2735"/>
      <c r="RUQ324" s="2735"/>
      <c r="RUR324" s="2735"/>
      <c r="RUS324" s="2735"/>
      <c r="RUT324" s="2735"/>
      <c r="RUU324" s="2735"/>
      <c r="RUV324" s="2735"/>
      <c r="RUW324" s="2735"/>
      <c r="RUX324" s="2735"/>
      <c r="RUY324" s="2735"/>
      <c r="RUZ324" s="2735"/>
      <c r="RVA324" s="2735"/>
      <c r="RVB324" s="2735"/>
      <c r="RVC324" s="2735"/>
      <c r="RVD324" s="2735"/>
      <c r="RVE324" s="2735"/>
      <c r="RVF324" s="2735"/>
      <c r="RVG324" s="2735"/>
      <c r="RVH324" s="2735"/>
      <c r="RVI324" s="2735"/>
      <c r="RVJ324" s="2735"/>
      <c r="RVK324" s="2735"/>
      <c r="RVL324" s="2735"/>
      <c r="RVM324" s="2735"/>
      <c r="RVN324" s="2735"/>
      <c r="RVO324" s="2735"/>
      <c r="RVP324" s="2735"/>
      <c r="RVQ324" s="2735"/>
      <c r="RVR324" s="2735"/>
      <c r="RVS324" s="2735"/>
      <c r="RVT324" s="2735"/>
      <c r="RVU324" s="2735"/>
      <c r="RVV324" s="2735"/>
      <c r="RVW324" s="2735"/>
      <c r="RVX324" s="2735"/>
      <c r="RVY324" s="2735"/>
      <c r="RVZ324" s="2735"/>
      <c r="RWA324" s="2735"/>
      <c r="RWB324" s="2735"/>
      <c r="RWC324" s="2735"/>
      <c r="RWD324" s="2735"/>
      <c r="RWE324" s="2735"/>
      <c r="RWF324" s="2735"/>
      <c r="RWG324" s="2735"/>
      <c r="RWH324" s="2735"/>
      <c r="RWI324" s="2735"/>
      <c r="RWJ324" s="2735"/>
      <c r="RWK324" s="2735"/>
      <c r="RWL324" s="2735"/>
      <c r="RWM324" s="2735"/>
      <c r="RWN324" s="2735"/>
      <c r="RWO324" s="2735"/>
      <c r="RWP324" s="2735"/>
      <c r="RWQ324" s="2735"/>
      <c r="RWR324" s="2735"/>
      <c r="RWS324" s="2735"/>
      <c r="RWT324" s="2735"/>
      <c r="RWU324" s="2735"/>
      <c r="RWV324" s="2735"/>
      <c r="RWW324" s="2735"/>
      <c r="RWX324" s="2735"/>
      <c r="RWY324" s="2735"/>
      <c r="RWZ324" s="2735"/>
      <c r="RXA324" s="2735"/>
      <c r="RXB324" s="2735"/>
      <c r="RXC324" s="2735"/>
      <c r="RXD324" s="2735"/>
      <c r="RXE324" s="2735"/>
      <c r="RXF324" s="2735"/>
      <c r="RXG324" s="2735"/>
      <c r="RXH324" s="2735"/>
      <c r="RXI324" s="2735"/>
      <c r="RXJ324" s="2735"/>
      <c r="RXK324" s="2735"/>
      <c r="RXL324" s="2735"/>
      <c r="RXM324" s="2735"/>
      <c r="RXN324" s="2735"/>
      <c r="RXO324" s="2735"/>
      <c r="RXP324" s="2735"/>
      <c r="RXQ324" s="2735"/>
      <c r="RXR324" s="2735"/>
      <c r="RXS324" s="2735"/>
      <c r="RXT324" s="2735"/>
      <c r="RXU324" s="2735"/>
      <c r="RXV324" s="2735"/>
      <c r="RXW324" s="2735"/>
      <c r="RXX324" s="2735"/>
      <c r="RXY324" s="2735"/>
      <c r="RXZ324" s="2735"/>
      <c r="RYA324" s="2735"/>
      <c r="RYB324" s="2735"/>
      <c r="RYC324" s="2735"/>
      <c r="RYD324" s="2735"/>
      <c r="RYE324" s="2735"/>
      <c r="RYF324" s="2735"/>
      <c r="RYG324" s="2735"/>
      <c r="RYH324" s="2735"/>
      <c r="RYI324" s="2735"/>
      <c r="RYJ324" s="2735"/>
      <c r="RYK324" s="2735"/>
      <c r="RYL324" s="2735"/>
      <c r="RYM324" s="2735"/>
      <c r="RYN324" s="2735"/>
      <c r="RYO324" s="2735"/>
      <c r="RYP324" s="2735"/>
      <c r="RYQ324" s="2735"/>
      <c r="RYR324" s="2735"/>
      <c r="RYS324" s="2735"/>
      <c r="RYT324" s="2735"/>
      <c r="RYU324" s="2735"/>
      <c r="RYV324" s="2735"/>
      <c r="RYW324" s="2735"/>
      <c r="RYX324" s="2735"/>
      <c r="RYY324" s="2735"/>
      <c r="RYZ324" s="2735"/>
      <c r="RZA324" s="2735"/>
      <c r="RZB324" s="2735"/>
      <c r="RZC324" s="2735"/>
      <c r="RZD324" s="2735"/>
      <c r="RZE324" s="2735"/>
      <c r="RZF324" s="2735"/>
      <c r="RZG324" s="2735"/>
      <c r="RZH324" s="2735"/>
      <c r="RZI324" s="2735"/>
      <c r="RZJ324" s="2735"/>
      <c r="RZK324" s="2735"/>
      <c r="RZL324" s="2735"/>
      <c r="RZM324" s="2735"/>
      <c r="RZN324" s="2735"/>
      <c r="RZO324" s="2735"/>
      <c r="RZP324" s="2735"/>
      <c r="RZQ324" s="2735"/>
      <c r="RZR324" s="2735"/>
      <c r="RZS324" s="2735"/>
      <c r="RZT324" s="2735"/>
      <c r="RZU324" s="2735"/>
      <c r="RZV324" s="2735"/>
      <c r="RZW324" s="2735"/>
      <c r="RZX324" s="2735"/>
      <c r="RZY324" s="2735"/>
      <c r="RZZ324" s="2735"/>
      <c r="SAA324" s="2735"/>
      <c r="SAB324" s="2735"/>
      <c r="SAC324" s="2735"/>
      <c r="SAD324" s="2735"/>
      <c r="SAE324" s="2735"/>
      <c r="SAF324" s="2735"/>
      <c r="SAG324" s="2735"/>
      <c r="SAH324" s="2735"/>
      <c r="SAI324" s="2735"/>
      <c r="SAJ324" s="2735"/>
      <c r="SAK324" s="2735"/>
      <c r="SAL324" s="2735"/>
      <c r="SAM324" s="2735"/>
      <c r="SAN324" s="2735"/>
      <c r="SAO324" s="2735"/>
      <c r="SAP324" s="2735"/>
      <c r="SAQ324" s="2735"/>
      <c r="SAR324" s="2735"/>
      <c r="SAS324" s="2735"/>
      <c r="SAT324" s="2735"/>
      <c r="SAU324" s="2735"/>
      <c r="SAV324" s="2735"/>
      <c r="SAW324" s="2735"/>
      <c r="SAX324" s="2735"/>
      <c r="SAY324" s="2735"/>
      <c r="SAZ324" s="2735"/>
      <c r="SBA324" s="2735"/>
      <c r="SBB324" s="2735"/>
      <c r="SBC324" s="2735"/>
      <c r="SBD324" s="2735"/>
      <c r="SBE324" s="2735"/>
      <c r="SBF324" s="2735"/>
      <c r="SBG324" s="2735"/>
      <c r="SBH324" s="2735"/>
      <c r="SBI324" s="2735"/>
      <c r="SBJ324" s="2735"/>
      <c r="SBK324" s="2735"/>
      <c r="SBL324" s="2735"/>
      <c r="SBM324" s="2735"/>
      <c r="SBN324" s="2735"/>
      <c r="SBO324" s="2735"/>
      <c r="SBP324" s="2735"/>
      <c r="SBQ324" s="2735"/>
      <c r="SBR324" s="2735"/>
      <c r="SBS324" s="2735"/>
      <c r="SBT324" s="2735"/>
      <c r="SBU324" s="2735"/>
      <c r="SBV324" s="2735"/>
      <c r="SBW324" s="2735"/>
      <c r="SBX324" s="2735"/>
      <c r="SBY324" s="2735"/>
      <c r="SBZ324" s="2735"/>
      <c r="SCA324" s="2735"/>
      <c r="SCB324" s="2735"/>
      <c r="SCC324" s="2735"/>
      <c r="SCD324" s="2735"/>
      <c r="SCE324" s="2735"/>
      <c r="SCF324" s="2735"/>
      <c r="SCG324" s="2735"/>
      <c r="SCH324" s="2735"/>
      <c r="SCI324" s="2735"/>
      <c r="SCJ324" s="2735"/>
      <c r="SCK324" s="2735"/>
      <c r="SCL324" s="2735"/>
      <c r="SCM324" s="2735"/>
      <c r="SCN324" s="2735"/>
      <c r="SCO324" s="2735"/>
      <c r="SCP324" s="2735"/>
      <c r="SCQ324" s="2735"/>
      <c r="SCR324" s="2735"/>
      <c r="SCS324" s="2735"/>
      <c r="SCT324" s="2735"/>
      <c r="SCU324" s="2735"/>
      <c r="SCV324" s="2735"/>
      <c r="SCW324" s="2735"/>
      <c r="SCX324" s="2735"/>
      <c r="SCY324" s="2735"/>
      <c r="SCZ324" s="2735"/>
      <c r="SDA324" s="2735"/>
      <c r="SDB324" s="2735"/>
      <c r="SDC324" s="2735"/>
      <c r="SDD324" s="2735"/>
      <c r="SDE324" s="2735"/>
      <c r="SDF324" s="2735"/>
      <c r="SDG324" s="2735"/>
      <c r="SDH324" s="2735"/>
      <c r="SDI324" s="2735"/>
      <c r="SDJ324" s="2735"/>
      <c r="SDK324" s="2735"/>
      <c r="SDL324" s="2735"/>
      <c r="SDM324" s="2735"/>
      <c r="SDN324" s="2735"/>
      <c r="SDO324" s="2735"/>
      <c r="SDP324" s="2735"/>
      <c r="SDQ324" s="2735"/>
      <c r="SDR324" s="2735"/>
      <c r="SDS324" s="2735"/>
      <c r="SDT324" s="2735"/>
      <c r="SDU324" s="2735"/>
      <c r="SDV324" s="2735"/>
      <c r="SDW324" s="2735"/>
      <c r="SDX324" s="2735"/>
      <c r="SDY324" s="2735"/>
      <c r="SDZ324" s="2735"/>
      <c r="SEA324" s="2735"/>
      <c r="SEB324" s="2735"/>
      <c r="SEC324" s="2735"/>
      <c r="SED324" s="2735"/>
      <c r="SEE324" s="2735"/>
      <c r="SEF324" s="2735"/>
      <c r="SEG324" s="2735"/>
      <c r="SEH324" s="2735"/>
      <c r="SEI324" s="2735"/>
      <c r="SEJ324" s="2735"/>
      <c r="SEK324" s="2735"/>
      <c r="SEL324" s="2735"/>
      <c r="SEM324" s="2735"/>
      <c r="SEN324" s="2735"/>
      <c r="SEO324" s="2735"/>
      <c r="SEP324" s="2735"/>
      <c r="SEQ324" s="2735"/>
      <c r="SER324" s="2735"/>
      <c r="SES324" s="2735"/>
      <c r="SET324" s="2735"/>
      <c r="SEU324" s="2735"/>
      <c r="SEV324" s="2735"/>
      <c r="SEW324" s="2735"/>
      <c r="SEX324" s="2735"/>
      <c r="SEY324" s="2735"/>
      <c r="SEZ324" s="2735"/>
      <c r="SFA324" s="2735"/>
      <c r="SFB324" s="2735"/>
      <c r="SFC324" s="2735"/>
      <c r="SFD324" s="2735"/>
      <c r="SFE324" s="2735"/>
      <c r="SFF324" s="2735"/>
      <c r="SFG324" s="2735"/>
      <c r="SFH324" s="2735"/>
      <c r="SFI324" s="2735"/>
      <c r="SFJ324" s="2735"/>
      <c r="SFK324" s="2735"/>
      <c r="SFL324" s="2735"/>
      <c r="SFM324" s="2735"/>
      <c r="SFN324" s="2735"/>
      <c r="SFO324" s="2735"/>
      <c r="SFP324" s="2735"/>
      <c r="SFQ324" s="2735"/>
      <c r="SFR324" s="2735"/>
      <c r="SFS324" s="2735"/>
      <c r="SFT324" s="2735"/>
      <c r="SFU324" s="2735"/>
      <c r="SFV324" s="2735"/>
      <c r="SFW324" s="2735"/>
      <c r="SFX324" s="2735"/>
      <c r="SFY324" s="2735"/>
      <c r="SFZ324" s="2735"/>
      <c r="SGA324" s="2735"/>
      <c r="SGB324" s="2735"/>
      <c r="SGC324" s="2735"/>
      <c r="SGD324" s="2735"/>
      <c r="SGE324" s="2735"/>
      <c r="SGF324" s="2735"/>
      <c r="SGG324" s="2735"/>
      <c r="SGH324" s="2735"/>
      <c r="SGI324" s="2735"/>
      <c r="SGJ324" s="2735"/>
      <c r="SGK324" s="2735"/>
      <c r="SGL324" s="2735"/>
      <c r="SGM324" s="2735"/>
      <c r="SGN324" s="2735"/>
      <c r="SGO324" s="2735"/>
      <c r="SGP324" s="2735"/>
      <c r="SGQ324" s="2735"/>
      <c r="SGR324" s="2735"/>
      <c r="SGS324" s="2735"/>
      <c r="SGT324" s="2735"/>
      <c r="SGU324" s="2735"/>
      <c r="SGV324" s="2735"/>
      <c r="SGW324" s="2735"/>
      <c r="SGX324" s="2735"/>
      <c r="SGY324" s="2735"/>
      <c r="SGZ324" s="2735"/>
      <c r="SHA324" s="2735"/>
      <c r="SHB324" s="2735"/>
      <c r="SHC324" s="2735"/>
      <c r="SHD324" s="2735"/>
      <c r="SHE324" s="2735"/>
      <c r="SHF324" s="2735"/>
      <c r="SHG324" s="2735"/>
      <c r="SHH324" s="2735"/>
      <c r="SHI324" s="2735"/>
      <c r="SHJ324" s="2735"/>
      <c r="SHK324" s="2735"/>
      <c r="SHL324" s="2735"/>
      <c r="SHM324" s="2735"/>
      <c r="SHN324" s="2735"/>
      <c r="SHO324" s="2735"/>
      <c r="SHP324" s="2735"/>
      <c r="SHQ324" s="2735"/>
      <c r="SHR324" s="2735"/>
      <c r="SHS324" s="2735"/>
      <c r="SHT324" s="2735"/>
      <c r="SHU324" s="2735"/>
      <c r="SHV324" s="2735"/>
      <c r="SHW324" s="2735"/>
      <c r="SHX324" s="2735"/>
      <c r="SHY324" s="2735"/>
      <c r="SHZ324" s="2735"/>
      <c r="SIA324" s="2735"/>
      <c r="SIB324" s="2735"/>
      <c r="SIC324" s="2735"/>
      <c r="SID324" s="2735"/>
      <c r="SIE324" s="2735"/>
      <c r="SIF324" s="2735"/>
      <c r="SIG324" s="2735"/>
      <c r="SIH324" s="2735"/>
      <c r="SII324" s="2735"/>
      <c r="SIJ324" s="2735"/>
      <c r="SIK324" s="2735"/>
      <c r="SIL324" s="2735"/>
      <c r="SIM324" s="2735"/>
      <c r="SIN324" s="2735"/>
      <c r="SIO324" s="2735"/>
      <c r="SIP324" s="2735"/>
      <c r="SIQ324" s="2735"/>
      <c r="SIR324" s="2735"/>
      <c r="SIS324" s="2735"/>
      <c r="SIT324" s="2735"/>
      <c r="SIU324" s="2735"/>
      <c r="SIV324" s="2735"/>
      <c r="SIW324" s="2735"/>
      <c r="SIX324" s="2735"/>
      <c r="SIY324" s="2735"/>
      <c r="SIZ324" s="2735"/>
      <c r="SJA324" s="2735"/>
      <c r="SJB324" s="2735"/>
      <c r="SJC324" s="2735"/>
      <c r="SJD324" s="2735"/>
      <c r="SJE324" s="2735"/>
      <c r="SJF324" s="2735"/>
      <c r="SJG324" s="2735"/>
      <c r="SJH324" s="2735"/>
      <c r="SJI324" s="2735"/>
      <c r="SJJ324" s="2735"/>
      <c r="SJK324" s="2735"/>
      <c r="SJL324" s="2735"/>
      <c r="SJM324" s="2735"/>
      <c r="SJN324" s="2735"/>
      <c r="SJO324" s="2735"/>
      <c r="SJP324" s="2735"/>
      <c r="SJQ324" s="2735"/>
      <c r="SJR324" s="2735"/>
      <c r="SJS324" s="2735"/>
      <c r="SJT324" s="2735"/>
      <c r="SJU324" s="2735"/>
      <c r="SJV324" s="2735"/>
      <c r="SJW324" s="2735"/>
      <c r="SJX324" s="2735"/>
      <c r="SJY324" s="2735"/>
      <c r="SJZ324" s="2735"/>
      <c r="SKA324" s="2735"/>
      <c r="SKB324" s="2735"/>
      <c r="SKC324" s="2735"/>
      <c r="SKD324" s="2735"/>
      <c r="SKE324" s="2735"/>
      <c r="SKF324" s="2735"/>
      <c r="SKG324" s="2735"/>
      <c r="SKH324" s="2735"/>
      <c r="SKI324" s="2735"/>
      <c r="SKJ324" s="2735"/>
      <c r="SKK324" s="2735"/>
      <c r="SKL324" s="2735"/>
      <c r="SKM324" s="2735"/>
      <c r="SKN324" s="2735"/>
      <c r="SKO324" s="2735"/>
      <c r="SKP324" s="2735"/>
      <c r="SKQ324" s="2735"/>
      <c r="SKR324" s="2735"/>
      <c r="SKS324" s="2735"/>
      <c r="SKT324" s="2735"/>
      <c r="SKU324" s="2735"/>
      <c r="SKV324" s="2735"/>
      <c r="SKW324" s="2735"/>
      <c r="SKX324" s="2735"/>
      <c r="SKY324" s="2735"/>
      <c r="SKZ324" s="2735"/>
      <c r="SLA324" s="2735"/>
      <c r="SLB324" s="2735"/>
      <c r="SLC324" s="2735"/>
      <c r="SLD324" s="2735"/>
      <c r="SLE324" s="2735"/>
      <c r="SLF324" s="2735"/>
      <c r="SLG324" s="2735"/>
      <c r="SLH324" s="2735"/>
      <c r="SLI324" s="2735"/>
      <c r="SLJ324" s="2735"/>
      <c r="SLK324" s="2735"/>
      <c r="SLL324" s="2735"/>
      <c r="SLM324" s="2735"/>
      <c r="SLN324" s="2735"/>
      <c r="SLO324" s="2735"/>
      <c r="SLP324" s="2735"/>
      <c r="SLQ324" s="2735"/>
      <c r="SLR324" s="2735"/>
      <c r="SLS324" s="2735"/>
      <c r="SLT324" s="2735"/>
      <c r="SLU324" s="2735"/>
      <c r="SLV324" s="2735"/>
      <c r="SLW324" s="2735"/>
      <c r="SLX324" s="2735"/>
      <c r="SLY324" s="2735"/>
      <c r="SLZ324" s="2735"/>
      <c r="SMA324" s="2735"/>
      <c r="SMB324" s="2735"/>
      <c r="SMC324" s="2735"/>
      <c r="SMD324" s="2735"/>
      <c r="SME324" s="2735"/>
      <c r="SMF324" s="2735"/>
      <c r="SMG324" s="2735"/>
      <c r="SMH324" s="2735"/>
      <c r="SMI324" s="2735"/>
      <c r="SMJ324" s="2735"/>
      <c r="SMK324" s="2735"/>
      <c r="SML324" s="2735"/>
      <c r="SMM324" s="2735"/>
      <c r="SMN324" s="2735"/>
      <c r="SMO324" s="2735"/>
      <c r="SMP324" s="2735"/>
      <c r="SMQ324" s="2735"/>
      <c r="SMR324" s="2735"/>
      <c r="SMS324" s="2735"/>
      <c r="SMT324" s="2735"/>
      <c r="SMU324" s="2735"/>
      <c r="SMV324" s="2735"/>
      <c r="SMW324" s="2735"/>
      <c r="SMX324" s="2735"/>
      <c r="SMY324" s="2735"/>
      <c r="SMZ324" s="2735"/>
      <c r="SNA324" s="2735"/>
      <c r="SNB324" s="2735"/>
      <c r="SNC324" s="2735"/>
      <c r="SND324" s="2735"/>
      <c r="SNE324" s="2735"/>
      <c r="SNF324" s="2735"/>
      <c r="SNG324" s="2735"/>
      <c r="SNH324" s="2735"/>
      <c r="SNI324" s="2735"/>
      <c r="SNJ324" s="2735"/>
      <c r="SNK324" s="2735"/>
      <c r="SNL324" s="2735"/>
      <c r="SNM324" s="2735"/>
      <c r="SNN324" s="2735"/>
      <c r="SNO324" s="2735"/>
      <c r="SNP324" s="2735"/>
      <c r="SNQ324" s="2735"/>
      <c r="SNR324" s="2735"/>
      <c r="SNS324" s="2735"/>
      <c r="SNT324" s="2735"/>
      <c r="SNU324" s="2735"/>
      <c r="SNV324" s="2735"/>
      <c r="SNW324" s="2735"/>
      <c r="SNX324" s="2735"/>
      <c r="SNY324" s="2735"/>
      <c r="SNZ324" s="2735"/>
      <c r="SOA324" s="2735"/>
      <c r="SOB324" s="2735"/>
      <c r="SOC324" s="2735"/>
      <c r="SOD324" s="2735"/>
      <c r="SOE324" s="2735"/>
      <c r="SOF324" s="2735"/>
      <c r="SOG324" s="2735"/>
      <c r="SOH324" s="2735"/>
      <c r="SOI324" s="2735"/>
      <c r="SOJ324" s="2735"/>
      <c r="SOK324" s="2735"/>
      <c r="SOL324" s="2735"/>
      <c r="SOM324" s="2735"/>
      <c r="SON324" s="2735"/>
      <c r="SOO324" s="2735"/>
      <c r="SOP324" s="2735"/>
      <c r="SOQ324" s="2735"/>
      <c r="SOR324" s="2735"/>
      <c r="SOS324" s="2735"/>
      <c r="SOT324" s="2735"/>
      <c r="SOU324" s="2735"/>
      <c r="SOV324" s="2735"/>
      <c r="SOW324" s="2735"/>
      <c r="SOX324" s="2735"/>
      <c r="SOY324" s="2735"/>
      <c r="SOZ324" s="2735"/>
      <c r="SPA324" s="2735"/>
      <c r="SPB324" s="2735"/>
      <c r="SPC324" s="2735"/>
      <c r="SPD324" s="2735"/>
      <c r="SPE324" s="2735"/>
      <c r="SPF324" s="2735"/>
      <c r="SPG324" s="2735"/>
      <c r="SPH324" s="2735"/>
      <c r="SPI324" s="2735"/>
      <c r="SPJ324" s="2735"/>
      <c r="SPK324" s="2735"/>
      <c r="SPL324" s="2735"/>
      <c r="SPM324" s="2735"/>
      <c r="SPN324" s="2735"/>
      <c r="SPO324" s="2735"/>
      <c r="SPP324" s="2735"/>
      <c r="SPQ324" s="2735"/>
      <c r="SPR324" s="2735"/>
      <c r="SPS324" s="2735"/>
      <c r="SPT324" s="2735"/>
      <c r="SPU324" s="2735"/>
      <c r="SPV324" s="2735"/>
      <c r="SPW324" s="2735"/>
      <c r="SPX324" s="2735"/>
      <c r="SPY324" s="2735"/>
      <c r="SPZ324" s="2735"/>
      <c r="SQA324" s="2735"/>
      <c r="SQB324" s="2735"/>
      <c r="SQC324" s="2735"/>
      <c r="SQD324" s="2735"/>
      <c r="SQE324" s="2735"/>
      <c r="SQF324" s="2735"/>
      <c r="SQG324" s="2735"/>
      <c r="SQH324" s="2735"/>
      <c r="SQI324" s="2735"/>
      <c r="SQJ324" s="2735"/>
      <c r="SQK324" s="2735"/>
      <c r="SQL324" s="2735"/>
      <c r="SQM324" s="2735"/>
      <c r="SQN324" s="2735"/>
      <c r="SQO324" s="2735"/>
      <c r="SQP324" s="2735"/>
      <c r="SQQ324" s="2735"/>
      <c r="SQR324" s="2735"/>
      <c r="SQS324" s="2735"/>
      <c r="SQT324" s="2735"/>
      <c r="SQU324" s="2735"/>
      <c r="SQV324" s="2735"/>
      <c r="SQW324" s="2735"/>
      <c r="SQX324" s="2735"/>
      <c r="SQY324" s="2735"/>
      <c r="SQZ324" s="2735"/>
      <c r="SRA324" s="2735"/>
      <c r="SRB324" s="2735"/>
      <c r="SRC324" s="2735"/>
      <c r="SRD324" s="2735"/>
      <c r="SRE324" s="2735"/>
      <c r="SRF324" s="2735"/>
      <c r="SRG324" s="2735"/>
      <c r="SRH324" s="2735"/>
      <c r="SRI324" s="2735"/>
      <c r="SRJ324" s="2735"/>
      <c r="SRK324" s="2735"/>
      <c r="SRL324" s="2735"/>
      <c r="SRM324" s="2735"/>
      <c r="SRN324" s="2735"/>
      <c r="SRO324" s="2735"/>
      <c r="SRP324" s="2735"/>
      <c r="SRQ324" s="2735"/>
      <c r="SRR324" s="2735"/>
      <c r="SRS324" s="2735"/>
      <c r="SRT324" s="2735"/>
      <c r="SRU324" s="2735"/>
      <c r="SRV324" s="2735"/>
      <c r="SRW324" s="2735"/>
      <c r="SRX324" s="2735"/>
      <c r="SRY324" s="2735"/>
      <c r="SRZ324" s="2735"/>
      <c r="SSA324" s="2735"/>
      <c r="SSB324" s="2735"/>
      <c r="SSC324" s="2735"/>
      <c r="SSD324" s="2735"/>
      <c r="SSE324" s="2735"/>
      <c r="SSF324" s="2735"/>
      <c r="SSG324" s="2735"/>
      <c r="SSH324" s="2735"/>
      <c r="SSI324" s="2735"/>
      <c r="SSJ324" s="2735"/>
      <c r="SSK324" s="2735"/>
      <c r="SSL324" s="2735"/>
      <c r="SSM324" s="2735"/>
      <c r="SSN324" s="2735"/>
      <c r="SSO324" s="2735"/>
      <c r="SSP324" s="2735"/>
      <c r="SSQ324" s="2735"/>
      <c r="SSR324" s="2735"/>
      <c r="SSS324" s="2735"/>
      <c r="SST324" s="2735"/>
      <c r="SSU324" s="2735"/>
      <c r="SSV324" s="2735"/>
      <c r="SSW324" s="2735"/>
      <c r="SSX324" s="2735"/>
      <c r="SSY324" s="2735"/>
      <c r="SSZ324" s="2735"/>
      <c r="STA324" s="2735"/>
      <c r="STB324" s="2735"/>
      <c r="STC324" s="2735"/>
      <c r="STD324" s="2735"/>
      <c r="STE324" s="2735"/>
      <c r="STF324" s="2735"/>
      <c r="STG324" s="2735"/>
      <c r="STH324" s="2735"/>
      <c r="STI324" s="2735"/>
      <c r="STJ324" s="2735"/>
      <c r="STK324" s="2735"/>
      <c r="STL324" s="2735"/>
      <c r="STM324" s="2735"/>
      <c r="STN324" s="2735"/>
      <c r="STO324" s="2735"/>
      <c r="STP324" s="2735"/>
      <c r="STQ324" s="2735"/>
      <c r="STR324" s="2735"/>
      <c r="STS324" s="2735"/>
      <c r="STT324" s="2735"/>
      <c r="STU324" s="2735"/>
      <c r="STV324" s="2735"/>
      <c r="STW324" s="2735"/>
      <c r="STX324" s="2735"/>
      <c r="STY324" s="2735"/>
      <c r="STZ324" s="2735"/>
      <c r="SUA324" s="2735"/>
      <c r="SUB324" s="2735"/>
      <c r="SUC324" s="2735"/>
      <c r="SUD324" s="2735"/>
      <c r="SUE324" s="2735"/>
      <c r="SUF324" s="2735"/>
      <c r="SUG324" s="2735"/>
      <c r="SUH324" s="2735"/>
      <c r="SUI324" s="2735"/>
      <c r="SUJ324" s="2735"/>
      <c r="SUK324" s="2735"/>
      <c r="SUL324" s="2735"/>
      <c r="SUM324" s="2735"/>
      <c r="SUN324" s="2735"/>
      <c r="SUO324" s="2735"/>
      <c r="SUP324" s="2735"/>
      <c r="SUQ324" s="2735"/>
      <c r="SUR324" s="2735"/>
      <c r="SUS324" s="2735"/>
      <c r="SUT324" s="2735"/>
      <c r="SUU324" s="2735"/>
      <c r="SUV324" s="2735"/>
      <c r="SUW324" s="2735"/>
      <c r="SUX324" s="2735"/>
      <c r="SUY324" s="2735"/>
      <c r="SUZ324" s="2735"/>
      <c r="SVA324" s="2735"/>
      <c r="SVB324" s="2735"/>
      <c r="SVC324" s="2735"/>
      <c r="SVD324" s="2735"/>
      <c r="SVE324" s="2735"/>
      <c r="SVF324" s="2735"/>
      <c r="SVG324" s="2735"/>
      <c r="SVH324" s="2735"/>
      <c r="SVI324" s="2735"/>
      <c r="SVJ324" s="2735"/>
      <c r="SVK324" s="2735"/>
      <c r="SVL324" s="2735"/>
      <c r="SVM324" s="2735"/>
      <c r="SVN324" s="2735"/>
      <c r="SVO324" s="2735"/>
      <c r="SVP324" s="2735"/>
      <c r="SVQ324" s="2735"/>
      <c r="SVR324" s="2735"/>
      <c r="SVS324" s="2735"/>
      <c r="SVT324" s="2735"/>
      <c r="SVU324" s="2735"/>
      <c r="SVV324" s="2735"/>
      <c r="SVW324" s="2735"/>
      <c r="SVX324" s="2735"/>
      <c r="SVY324" s="2735"/>
      <c r="SVZ324" s="2735"/>
      <c r="SWA324" s="2735"/>
      <c r="SWB324" s="2735"/>
      <c r="SWC324" s="2735"/>
      <c r="SWD324" s="2735"/>
      <c r="SWE324" s="2735"/>
      <c r="SWF324" s="2735"/>
      <c r="SWG324" s="2735"/>
      <c r="SWH324" s="2735"/>
      <c r="SWI324" s="2735"/>
      <c r="SWJ324" s="2735"/>
      <c r="SWK324" s="2735"/>
      <c r="SWL324" s="2735"/>
      <c r="SWM324" s="2735"/>
      <c r="SWN324" s="2735"/>
      <c r="SWO324" s="2735"/>
      <c r="SWP324" s="2735"/>
      <c r="SWQ324" s="2735"/>
      <c r="SWR324" s="2735"/>
      <c r="SWS324" s="2735"/>
      <c r="SWT324" s="2735"/>
      <c r="SWU324" s="2735"/>
      <c r="SWV324" s="2735"/>
      <c r="SWW324" s="2735"/>
      <c r="SWX324" s="2735"/>
      <c r="SWY324" s="2735"/>
      <c r="SWZ324" s="2735"/>
      <c r="SXA324" s="2735"/>
      <c r="SXB324" s="2735"/>
      <c r="SXC324" s="2735"/>
      <c r="SXD324" s="2735"/>
      <c r="SXE324" s="2735"/>
      <c r="SXF324" s="2735"/>
      <c r="SXG324" s="2735"/>
      <c r="SXH324" s="2735"/>
      <c r="SXI324" s="2735"/>
      <c r="SXJ324" s="2735"/>
      <c r="SXK324" s="2735"/>
      <c r="SXL324" s="2735"/>
      <c r="SXM324" s="2735"/>
      <c r="SXN324" s="2735"/>
      <c r="SXO324" s="2735"/>
      <c r="SXP324" s="2735"/>
      <c r="SXQ324" s="2735"/>
      <c r="SXR324" s="2735"/>
      <c r="SXS324" s="2735"/>
      <c r="SXT324" s="2735"/>
      <c r="SXU324" s="2735"/>
      <c r="SXV324" s="2735"/>
      <c r="SXW324" s="2735"/>
      <c r="SXX324" s="2735"/>
      <c r="SXY324" s="2735"/>
      <c r="SXZ324" s="2735"/>
      <c r="SYA324" s="2735"/>
      <c r="SYB324" s="2735"/>
      <c r="SYC324" s="2735"/>
      <c r="SYD324" s="2735"/>
      <c r="SYE324" s="2735"/>
      <c r="SYF324" s="2735"/>
      <c r="SYG324" s="2735"/>
      <c r="SYH324" s="2735"/>
      <c r="SYI324" s="2735"/>
      <c r="SYJ324" s="2735"/>
      <c r="SYK324" s="2735"/>
      <c r="SYL324" s="2735"/>
      <c r="SYM324" s="2735"/>
      <c r="SYN324" s="2735"/>
      <c r="SYO324" s="2735"/>
      <c r="SYP324" s="2735"/>
      <c r="SYQ324" s="2735"/>
      <c r="SYR324" s="2735"/>
      <c r="SYS324" s="2735"/>
      <c r="SYT324" s="2735"/>
      <c r="SYU324" s="2735"/>
      <c r="SYV324" s="2735"/>
      <c r="SYW324" s="2735"/>
      <c r="SYX324" s="2735"/>
      <c r="SYY324" s="2735"/>
      <c r="SYZ324" s="2735"/>
      <c r="SZA324" s="2735"/>
      <c r="SZB324" s="2735"/>
      <c r="SZC324" s="2735"/>
      <c r="SZD324" s="2735"/>
      <c r="SZE324" s="2735"/>
      <c r="SZF324" s="2735"/>
      <c r="SZG324" s="2735"/>
      <c r="SZH324" s="2735"/>
      <c r="SZI324" s="2735"/>
      <c r="SZJ324" s="2735"/>
      <c r="SZK324" s="2735"/>
      <c r="SZL324" s="2735"/>
      <c r="SZM324" s="2735"/>
      <c r="SZN324" s="2735"/>
      <c r="SZO324" s="2735"/>
      <c r="SZP324" s="2735"/>
      <c r="SZQ324" s="2735"/>
      <c r="SZR324" s="2735"/>
      <c r="SZS324" s="2735"/>
      <c r="SZT324" s="2735"/>
      <c r="SZU324" s="2735"/>
      <c r="SZV324" s="2735"/>
      <c r="SZW324" s="2735"/>
      <c r="SZX324" s="2735"/>
      <c r="SZY324" s="2735"/>
      <c r="SZZ324" s="2735"/>
      <c r="TAA324" s="2735"/>
      <c r="TAB324" s="2735"/>
      <c r="TAC324" s="2735"/>
      <c r="TAD324" s="2735"/>
      <c r="TAE324" s="2735"/>
      <c r="TAF324" s="2735"/>
      <c r="TAG324" s="2735"/>
      <c r="TAH324" s="2735"/>
      <c r="TAI324" s="2735"/>
      <c r="TAJ324" s="2735"/>
      <c r="TAK324" s="2735"/>
      <c r="TAL324" s="2735"/>
      <c r="TAM324" s="2735"/>
      <c r="TAN324" s="2735"/>
      <c r="TAO324" s="2735"/>
      <c r="TAP324" s="2735"/>
      <c r="TAQ324" s="2735"/>
      <c r="TAR324" s="2735"/>
      <c r="TAS324" s="2735"/>
      <c r="TAT324" s="2735"/>
      <c r="TAU324" s="2735"/>
      <c r="TAV324" s="2735"/>
      <c r="TAW324" s="2735"/>
      <c r="TAX324" s="2735"/>
      <c r="TAY324" s="2735"/>
      <c r="TAZ324" s="2735"/>
      <c r="TBA324" s="2735"/>
      <c r="TBB324" s="2735"/>
      <c r="TBC324" s="2735"/>
      <c r="TBD324" s="2735"/>
      <c r="TBE324" s="2735"/>
      <c r="TBF324" s="2735"/>
      <c r="TBG324" s="2735"/>
      <c r="TBH324" s="2735"/>
      <c r="TBI324" s="2735"/>
      <c r="TBJ324" s="2735"/>
      <c r="TBK324" s="2735"/>
      <c r="TBL324" s="2735"/>
      <c r="TBM324" s="2735"/>
      <c r="TBN324" s="2735"/>
      <c r="TBO324" s="2735"/>
      <c r="TBP324" s="2735"/>
      <c r="TBQ324" s="2735"/>
      <c r="TBR324" s="2735"/>
      <c r="TBS324" s="2735"/>
      <c r="TBT324" s="2735"/>
      <c r="TBU324" s="2735"/>
      <c r="TBV324" s="2735"/>
      <c r="TBW324" s="2735"/>
      <c r="TBX324" s="2735"/>
      <c r="TBY324" s="2735"/>
      <c r="TBZ324" s="2735"/>
      <c r="TCA324" s="2735"/>
      <c r="TCB324" s="2735"/>
      <c r="TCC324" s="2735"/>
      <c r="TCD324" s="2735"/>
      <c r="TCE324" s="2735"/>
      <c r="TCF324" s="2735"/>
      <c r="TCG324" s="2735"/>
      <c r="TCH324" s="2735"/>
      <c r="TCI324" s="2735"/>
      <c r="TCJ324" s="2735"/>
      <c r="TCK324" s="2735"/>
      <c r="TCL324" s="2735"/>
      <c r="TCM324" s="2735"/>
      <c r="TCN324" s="2735"/>
      <c r="TCO324" s="2735"/>
      <c r="TCP324" s="2735"/>
      <c r="TCQ324" s="2735"/>
      <c r="TCR324" s="2735"/>
      <c r="TCS324" s="2735"/>
      <c r="TCT324" s="2735"/>
      <c r="TCU324" s="2735"/>
      <c r="TCV324" s="2735"/>
      <c r="TCW324" s="2735"/>
      <c r="TCX324" s="2735"/>
      <c r="TCY324" s="2735"/>
      <c r="TCZ324" s="2735"/>
      <c r="TDA324" s="2735"/>
      <c r="TDB324" s="2735"/>
      <c r="TDC324" s="2735"/>
      <c r="TDD324" s="2735"/>
      <c r="TDE324" s="2735"/>
      <c r="TDF324" s="2735"/>
      <c r="TDG324" s="2735"/>
      <c r="TDH324" s="2735"/>
      <c r="TDI324" s="2735"/>
      <c r="TDJ324" s="2735"/>
      <c r="TDK324" s="2735"/>
      <c r="TDL324" s="2735"/>
      <c r="TDM324" s="2735"/>
      <c r="TDN324" s="2735"/>
      <c r="TDO324" s="2735"/>
      <c r="TDP324" s="2735"/>
      <c r="TDQ324" s="2735"/>
      <c r="TDR324" s="2735"/>
      <c r="TDS324" s="2735"/>
      <c r="TDT324" s="2735"/>
      <c r="TDU324" s="2735"/>
      <c r="TDV324" s="2735"/>
      <c r="TDW324" s="2735"/>
      <c r="TDX324" s="2735"/>
      <c r="TDY324" s="2735"/>
      <c r="TDZ324" s="2735"/>
      <c r="TEA324" s="2735"/>
      <c r="TEB324" s="2735"/>
      <c r="TEC324" s="2735"/>
      <c r="TED324" s="2735"/>
      <c r="TEE324" s="2735"/>
      <c r="TEF324" s="2735"/>
      <c r="TEG324" s="2735"/>
      <c r="TEH324" s="2735"/>
      <c r="TEI324" s="2735"/>
      <c r="TEJ324" s="2735"/>
      <c r="TEK324" s="2735"/>
      <c r="TEL324" s="2735"/>
      <c r="TEM324" s="2735"/>
      <c r="TEN324" s="2735"/>
      <c r="TEO324" s="2735"/>
      <c r="TEP324" s="2735"/>
      <c r="TEQ324" s="2735"/>
      <c r="TER324" s="2735"/>
      <c r="TES324" s="2735"/>
      <c r="TET324" s="2735"/>
      <c r="TEU324" s="2735"/>
      <c r="TEV324" s="2735"/>
      <c r="TEW324" s="2735"/>
      <c r="TEX324" s="2735"/>
      <c r="TEY324" s="2735"/>
      <c r="TEZ324" s="2735"/>
      <c r="TFA324" s="2735"/>
      <c r="TFB324" s="2735"/>
      <c r="TFC324" s="2735"/>
      <c r="TFD324" s="2735"/>
      <c r="TFE324" s="2735"/>
      <c r="TFF324" s="2735"/>
      <c r="TFG324" s="2735"/>
      <c r="TFH324" s="2735"/>
      <c r="TFI324" s="2735"/>
      <c r="TFJ324" s="2735"/>
      <c r="TFK324" s="2735"/>
      <c r="TFL324" s="2735"/>
      <c r="TFM324" s="2735"/>
      <c r="TFN324" s="2735"/>
      <c r="TFO324" s="2735"/>
      <c r="TFP324" s="2735"/>
      <c r="TFQ324" s="2735"/>
      <c r="TFR324" s="2735"/>
      <c r="TFS324" s="2735"/>
      <c r="TFT324" s="2735"/>
      <c r="TFU324" s="2735"/>
      <c r="TFV324" s="2735"/>
      <c r="TFW324" s="2735"/>
      <c r="TFX324" s="2735"/>
      <c r="TFY324" s="2735"/>
      <c r="TFZ324" s="2735"/>
      <c r="TGA324" s="2735"/>
      <c r="TGB324" s="2735"/>
      <c r="TGC324" s="2735"/>
      <c r="TGD324" s="2735"/>
      <c r="TGE324" s="2735"/>
      <c r="TGF324" s="2735"/>
      <c r="TGG324" s="2735"/>
      <c r="TGH324" s="2735"/>
      <c r="TGI324" s="2735"/>
      <c r="TGJ324" s="2735"/>
      <c r="TGK324" s="2735"/>
      <c r="TGL324" s="2735"/>
      <c r="TGM324" s="2735"/>
      <c r="TGN324" s="2735"/>
      <c r="TGO324" s="2735"/>
      <c r="TGP324" s="2735"/>
      <c r="TGQ324" s="2735"/>
      <c r="TGR324" s="2735"/>
      <c r="TGS324" s="2735"/>
      <c r="TGT324" s="2735"/>
      <c r="TGU324" s="2735"/>
      <c r="TGV324" s="2735"/>
      <c r="TGW324" s="2735"/>
      <c r="TGX324" s="2735"/>
      <c r="TGY324" s="2735"/>
      <c r="TGZ324" s="2735"/>
      <c r="THA324" s="2735"/>
      <c r="THB324" s="2735"/>
      <c r="THC324" s="2735"/>
      <c r="THD324" s="2735"/>
      <c r="THE324" s="2735"/>
      <c r="THF324" s="2735"/>
      <c r="THG324" s="2735"/>
      <c r="THH324" s="2735"/>
      <c r="THI324" s="2735"/>
      <c r="THJ324" s="2735"/>
      <c r="THK324" s="2735"/>
      <c r="THL324" s="2735"/>
      <c r="THM324" s="2735"/>
      <c r="THN324" s="2735"/>
      <c r="THO324" s="2735"/>
      <c r="THP324" s="2735"/>
      <c r="THQ324" s="2735"/>
      <c r="THR324" s="2735"/>
      <c r="THS324" s="2735"/>
      <c r="THT324" s="2735"/>
      <c r="THU324" s="2735"/>
      <c r="THV324" s="2735"/>
      <c r="THW324" s="2735"/>
      <c r="THX324" s="2735"/>
      <c r="THY324" s="2735"/>
      <c r="THZ324" s="2735"/>
      <c r="TIA324" s="2735"/>
      <c r="TIB324" s="2735"/>
      <c r="TIC324" s="2735"/>
      <c r="TID324" s="2735"/>
      <c r="TIE324" s="2735"/>
      <c r="TIF324" s="2735"/>
      <c r="TIG324" s="2735"/>
      <c r="TIH324" s="2735"/>
      <c r="TII324" s="2735"/>
      <c r="TIJ324" s="2735"/>
      <c r="TIK324" s="2735"/>
      <c r="TIL324" s="2735"/>
      <c r="TIM324" s="2735"/>
      <c r="TIN324" s="2735"/>
      <c r="TIO324" s="2735"/>
      <c r="TIP324" s="2735"/>
      <c r="TIQ324" s="2735"/>
      <c r="TIR324" s="2735"/>
      <c r="TIS324" s="2735"/>
      <c r="TIT324" s="2735"/>
      <c r="TIU324" s="2735"/>
      <c r="TIV324" s="2735"/>
      <c r="TIW324" s="2735"/>
      <c r="TIX324" s="2735"/>
      <c r="TIY324" s="2735"/>
      <c r="TIZ324" s="2735"/>
      <c r="TJA324" s="2735"/>
      <c r="TJB324" s="2735"/>
      <c r="TJC324" s="2735"/>
      <c r="TJD324" s="2735"/>
      <c r="TJE324" s="2735"/>
      <c r="TJF324" s="2735"/>
      <c r="TJG324" s="2735"/>
      <c r="TJH324" s="2735"/>
      <c r="TJI324" s="2735"/>
      <c r="TJJ324" s="2735"/>
      <c r="TJK324" s="2735"/>
      <c r="TJL324" s="2735"/>
      <c r="TJM324" s="2735"/>
      <c r="TJN324" s="2735"/>
      <c r="TJO324" s="2735"/>
      <c r="TJP324" s="2735"/>
      <c r="TJQ324" s="2735"/>
      <c r="TJR324" s="2735"/>
      <c r="TJS324" s="2735"/>
      <c r="TJT324" s="2735"/>
      <c r="TJU324" s="2735"/>
      <c r="TJV324" s="2735"/>
      <c r="TJW324" s="2735"/>
      <c r="TJX324" s="2735"/>
      <c r="TJY324" s="2735"/>
      <c r="TJZ324" s="2735"/>
      <c r="TKA324" s="2735"/>
      <c r="TKB324" s="2735"/>
      <c r="TKC324" s="2735"/>
      <c r="TKD324" s="2735"/>
      <c r="TKE324" s="2735"/>
      <c r="TKF324" s="2735"/>
      <c r="TKG324" s="2735"/>
      <c r="TKH324" s="2735"/>
      <c r="TKI324" s="2735"/>
      <c r="TKJ324" s="2735"/>
      <c r="TKK324" s="2735"/>
      <c r="TKL324" s="2735"/>
      <c r="TKM324" s="2735"/>
      <c r="TKN324" s="2735"/>
      <c r="TKO324" s="2735"/>
      <c r="TKP324" s="2735"/>
      <c r="TKQ324" s="2735"/>
      <c r="TKR324" s="2735"/>
      <c r="TKS324" s="2735"/>
      <c r="TKT324" s="2735"/>
      <c r="TKU324" s="2735"/>
      <c r="TKV324" s="2735"/>
      <c r="TKW324" s="2735"/>
      <c r="TKX324" s="2735"/>
      <c r="TKY324" s="2735"/>
      <c r="TKZ324" s="2735"/>
      <c r="TLA324" s="2735"/>
      <c r="TLB324" s="2735"/>
      <c r="TLC324" s="2735"/>
      <c r="TLD324" s="2735"/>
      <c r="TLE324" s="2735"/>
      <c r="TLF324" s="2735"/>
      <c r="TLG324" s="2735"/>
      <c r="TLH324" s="2735"/>
      <c r="TLI324" s="2735"/>
      <c r="TLJ324" s="2735"/>
      <c r="TLK324" s="2735"/>
      <c r="TLL324" s="2735"/>
      <c r="TLM324" s="2735"/>
      <c r="TLN324" s="2735"/>
      <c r="TLO324" s="2735"/>
      <c r="TLP324" s="2735"/>
      <c r="TLQ324" s="2735"/>
      <c r="TLR324" s="2735"/>
      <c r="TLS324" s="2735"/>
      <c r="TLT324" s="2735"/>
      <c r="TLU324" s="2735"/>
      <c r="TLV324" s="2735"/>
      <c r="TLW324" s="2735"/>
      <c r="TLX324" s="2735"/>
      <c r="TLY324" s="2735"/>
      <c r="TLZ324" s="2735"/>
      <c r="TMA324" s="2735"/>
      <c r="TMB324" s="2735"/>
      <c r="TMC324" s="2735"/>
      <c r="TMD324" s="2735"/>
      <c r="TME324" s="2735"/>
      <c r="TMF324" s="2735"/>
      <c r="TMG324" s="2735"/>
      <c r="TMH324" s="2735"/>
      <c r="TMI324" s="2735"/>
      <c r="TMJ324" s="2735"/>
      <c r="TMK324" s="2735"/>
      <c r="TML324" s="2735"/>
      <c r="TMM324" s="2735"/>
      <c r="TMN324" s="2735"/>
      <c r="TMO324" s="2735"/>
      <c r="TMP324" s="2735"/>
      <c r="TMQ324" s="2735"/>
      <c r="TMR324" s="2735"/>
      <c r="TMS324" s="2735"/>
      <c r="TMT324" s="2735"/>
      <c r="TMU324" s="2735"/>
      <c r="TMV324" s="2735"/>
      <c r="TMW324" s="2735"/>
      <c r="TMX324" s="2735"/>
      <c r="TMY324" s="2735"/>
      <c r="TMZ324" s="2735"/>
      <c r="TNA324" s="2735"/>
      <c r="TNB324" s="2735"/>
      <c r="TNC324" s="2735"/>
      <c r="TND324" s="2735"/>
      <c r="TNE324" s="2735"/>
      <c r="TNF324" s="2735"/>
      <c r="TNG324" s="2735"/>
      <c r="TNH324" s="2735"/>
      <c r="TNI324" s="2735"/>
      <c r="TNJ324" s="2735"/>
      <c r="TNK324" s="2735"/>
      <c r="TNL324" s="2735"/>
      <c r="TNM324" s="2735"/>
      <c r="TNN324" s="2735"/>
      <c r="TNO324" s="2735"/>
      <c r="TNP324" s="2735"/>
      <c r="TNQ324" s="2735"/>
      <c r="TNR324" s="2735"/>
      <c r="TNS324" s="2735"/>
      <c r="TNT324" s="2735"/>
      <c r="TNU324" s="2735"/>
      <c r="TNV324" s="2735"/>
      <c r="TNW324" s="2735"/>
      <c r="TNX324" s="2735"/>
      <c r="TNY324" s="2735"/>
      <c r="TNZ324" s="2735"/>
      <c r="TOA324" s="2735"/>
      <c r="TOB324" s="2735"/>
      <c r="TOC324" s="2735"/>
      <c r="TOD324" s="2735"/>
      <c r="TOE324" s="2735"/>
      <c r="TOF324" s="2735"/>
      <c r="TOG324" s="2735"/>
      <c r="TOH324" s="2735"/>
      <c r="TOI324" s="2735"/>
      <c r="TOJ324" s="2735"/>
      <c r="TOK324" s="2735"/>
      <c r="TOL324" s="2735"/>
      <c r="TOM324" s="2735"/>
      <c r="TON324" s="2735"/>
      <c r="TOO324" s="2735"/>
      <c r="TOP324" s="2735"/>
      <c r="TOQ324" s="2735"/>
      <c r="TOR324" s="2735"/>
      <c r="TOS324" s="2735"/>
      <c r="TOT324" s="2735"/>
      <c r="TOU324" s="2735"/>
      <c r="TOV324" s="2735"/>
      <c r="TOW324" s="2735"/>
      <c r="TOX324" s="2735"/>
      <c r="TOY324" s="2735"/>
      <c r="TOZ324" s="2735"/>
      <c r="TPA324" s="2735"/>
      <c r="TPB324" s="2735"/>
      <c r="TPC324" s="2735"/>
      <c r="TPD324" s="2735"/>
      <c r="TPE324" s="2735"/>
      <c r="TPF324" s="2735"/>
      <c r="TPG324" s="2735"/>
      <c r="TPH324" s="2735"/>
      <c r="TPI324" s="2735"/>
      <c r="TPJ324" s="2735"/>
      <c r="TPK324" s="2735"/>
      <c r="TPL324" s="2735"/>
      <c r="TPM324" s="2735"/>
      <c r="TPN324" s="2735"/>
      <c r="TPO324" s="2735"/>
      <c r="TPP324" s="2735"/>
      <c r="TPQ324" s="2735"/>
      <c r="TPR324" s="2735"/>
      <c r="TPS324" s="2735"/>
      <c r="TPT324" s="2735"/>
      <c r="TPU324" s="2735"/>
      <c r="TPV324" s="2735"/>
      <c r="TPW324" s="2735"/>
      <c r="TPX324" s="2735"/>
      <c r="TPY324" s="2735"/>
      <c r="TPZ324" s="2735"/>
      <c r="TQA324" s="2735"/>
      <c r="TQB324" s="2735"/>
      <c r="TQC324" s="2735"/>
      <c r="TQD324" s="2735"/>
      <c r="TQE324" s="2735"/>
      <c r="TQF324" s="2735"/>
      <c r="TQG324" s="2735"/>
      <c r="TQH324" s="2735"/>
      <c r="TQI324" s="2735"/>
      <c r="TQJ324" s="2735"/>
      <c r="TQK324" s="2735"/>
      <c r="TQL324" s="2735"/>
      <c r="TQM324" s="2735"/>
      <c r="TQN324" s="2735"/>
      <c r="TQO324" s="2735"/>
      <c r="TQP324" s="2735"/>
      <c r="TQQ324" s="2735"/>
      <c r="TQR324" s="2735"/>
      <c r="TQS324" s="2735"/>
      <c r="TQT324" s="2735"/>
      <c r="TQU324" s="2735"/>
      <c r="TQV324" s="2735"/>
      <c r="TQW324" s="2735"/>
      <c r="TQX324" s="2735"/>
      <c r="TQY324" s="2735"/>
      <c r="TQZ324" s="2735"/>
      <c r="TRA324" s="2735"/>
      <c r="TRB324" s="2735"/>
      <c r="TRC324" s="2735"/>
      <c r="TRD324" s="2735"/>
      <c r="TRE324" s="2735"/>
      <c r="TRF324" s="2735"/>
      <c r="TRG324" s="2735"/>
      <c r="TRH324" s="2735"/>
      <c r="TRI324" s="2735"/>
      <c r="TRJ324" s="2735"/>
      <c r="TRK324" s="2735"/>
      <c r="TRL324" s="2735"/>
      <c r="TRM324" s="2735"/>
      <c r="TRN324" s="2735"/>
      <c r="TRO324" s="2735"/>
      <c r="TRP324" s="2735"/>
      <c r="TRQ324" s="2735"/>
      <c r="TRR324" s="2735"/>
      <c r="TRS324" s="2735"/>
      <c r="TRT324" s="2735"/>
      <c r="TRU324" s="2735"/>
      <c r="TRV324" s="2735"/>
      <c r="TRW324" s="2735"/>
      <c r="TRX324" s="2735"/>
      <c r="TRY324" s="2735"/>
      <c r="TRZ324" s="2735"/>
      <c r="TSA324" s="2735"/>
      <c r="TSB324" s="2735"/>
      <c r="TSC324" s="2735"/>
      <c r="TSD324" s="2735"/>
      <c r="TSE324" s="2735"/>
      <c r="TSF324" s="2735"/>
      <c r="TSG324" s="2735"/>
      <c r="TSH324" s="2735"/>
      <c r="TSI324" s="2735"/>
      <c r="TSJ324" s="2735"/>
      <c r="TSK324" s="2735"/>
      <c r="TSL324" s="2735"/>
      <c r="TSM324" s="2735"/>
      <c r="TSN324" s="2735"/>
      <c r="TSO324" s="2735"/>
      <c r="TSP324" s="2735"/>
      <c r="TSQ324" s="2735"/>
      <c r="TSR324" s="2735"/>
      <c r="TSS324" s="2735"/>
      <c r="TST324" s="2735"/>
      <c r="TSU324" s="2735"/>
      <c r="TSV324" s="2735"/>
      <c r="TSW324" s="2735"/>
      <c r="TSX324" s="2735"/>
      <c r="TSY324" s="2735"/>
      <c r="TSZ324" s="2735"/>
      <c r="TTA324" s="2735"/>
      <c r="TTB324" s="2735"/>
      <c r="TTC324" s="2735"/>
      <c r="TTD324" s="2735"/>
      <c r="TTE324" s="2735"/>
      <c r="TTF324" s="2735"/>
      <c r="TTG324" s="2735"/>
      <c r="TTH324" s="2735"/>
      <c r="TTI324" s="2735"/>
      <c r="TTJ324" s="2735"/>
      <c r="TTK324" s="2735"/>
      <c r="TTL324" s="2735"/>
      <c r="TTM324" s="2735"/>
      <c r="TTN324" s="2735"/>
      <c r="TTO324" s="2735"/>
      <c r="TTP324" s="2735"/>
      <c r="TTQ324" s="2735"/>
      <c r="TTR324" s="2735"/>
      <c r="TTS324" s="2735"/>
      <c r="TTT324" s="2735"/>
      <c r="TTU324" s="2735"/>
      <c r="TTV324" s="2735"/>
      <c r="TTW324" s="2735"/>
      <c r="TTX324" s="2735"/>
      <c r="TTY324" s="2735"/>
      <c r="TTZ324" s="2735"/>
      <c r="TUA324" s="2735"/>
      <c r="TUB324" s="2735"/>
      <c r="TUC324" s="2735"/>
      <c r="TUD324" s="2735"/>
      <c r="TUE324" s="2735"/>
      <c r="TUF324" s="2735"/>
      <c r="TUG324" s="2735"/>
      <c r="TUH324" s="2735"/>
      <c r="TUI324" s="2735"/>
      <c r="TUJ324" s="2735"/>
      <c r="TUK324" s="2735"/>
      <c r="TUL324" s="2735"/>
      <c r="TUM324" s="2735"/>
      <c r="TUN324" s="2735"/>
      <c r="TUO324" s="2735"/>
      <c r="TUP324" s="2735"/>
      <c r="TUQ324" s="2735"/>
      <c r="TUR324" s="2735"/>
      <c r="TUS324" s="2735"/>
      <c r="TUT324" s="2735"/>
      <c r="TUU324" s="2735"/>
      <c r="TUV324" s="2735"/>
      <c r="TUW324" s="2735"/>
      <c r="TUX324" s="2735"/>
      <c r="TUY324" s="2735"/>
      <c r="TUZ324" s="2735"/>
      <c r="TVA324" s="2735"/>
      <c r="TVB324" s="2735"/>
      <c r="TVC324" s="2735"/>
      <c r="TVD324" s="2735"/>
      <c r="TVE324" s="2735"/>
      <c r="TVF324" s="2735"/>
      <c r="TVG324" s="2735"/>
      <c r="TVH324" s="2735"/>
      <c r="TVI324" s="2735"/>
      <c r="TVJ324" s="2735"/>
      <c r="TVK324" s="2735"/>
      <c r="TVL324" s="2735"/>
      <c r="TVM324" s="2735"/>
      <c r="TVN324" s="2735"/>
      <c r="TVO324" s="2735"/>
      <c r="TVP324" s="2735"/>
      <c r="TVQ324" s="2735"/>
      <c r="TVR324" s="2735"/>
      <c r="TVS324" s="2735"/>
      <c r="TVT324" s="2735"/>
      <c r="TVU324" s="2735"/>
      <c r="TVV324" s="2735"/>
      <c r="TVW324" s="2735"/>
      <c r="TVX324" s="2735"/>
      <c r="TVY324" s="2735"/>
      <c r="TVZ324" s="2735"/>
      <c r="TWA324" s="2735"/>
      <c r="TWB324" s="2735"/>
      <c r="TWC324" s="2735"/>
      <c r="TWD324" s="2735"/>
      <c r="TWE324" s="2735"/>
      <c r="TWF324" s="2735"/>
      <c r="TWG324" s="2735"/>
      <c r="TWH324" s="2735"/>
      <c r="TWI324" s="2735"/>
      <c r="TWJ324" s="2735"/>
      <c r="TWK324" s="2735"/>
      <c r="TWL324" s="2735"/>
      <c r="TWM324" s="2735"/>
      <c r="TWN324" s="2735"/>
      <c r="TWO324" s="2735"/>
      <c r="TWP324" s="2735"/>
      <c r="TWQ324" s="2735"/>
      <c r="TWR324" s="2735"/>
      <c r="TWS324" s="2735"/>
      <c r="TWT324" s="2735"/>
      <c r="TWU324" s="2735"/>
      <c r="TWV324" s="2735"/>
      <c r="TWW324" s="2735"/>
      <c r="TWX324" s="2735"/>
      <c r="TWY324" s="2735"/>
      <c r="TWZ324" s="2735"/>
      <c r="TXA324" s="2735"/>
      <c r="TXB324" s="2735"/>
      <c r="TXC324" s="2735"/>
      <c r="TXD324" s="2735"/>
      <c r="TXE324" s="2735"/>
      <c r="TXF324" s="2735"/>
      <c r="TXG324" s="2735"/>
      <c r="TXH324" s="2735"/>
      <c r="TXI324" s="2735"/>
      <c r="TXJ324" s="2735"/>
      <c r="TXK324" s="2735"/>
      <c r="TXL324" s="2735"/>
      <c r="TXM324" s="2735"/>
      <c r="TXN324" s="2735"/>
      <c r="TXO324" s="2735"/>
      <c r="TXP324" s="2735"/>
      <c r="TXQ324" s="2735"/>
      <c r="TXR324" s="2735"/>
      <c r="TXS324" s="2735"/>
      <c r="TXT324" s="2735"/>
      <c r="TXU324" s="2735"/>
      <c r="TXV324" s="2735"/>
      <c r="TXW324" s="2735"/>
      <c r="TXX324" s="2735"/>
      <c r="TXY324" s="2735"/>
      <c r="TXZ324" s="2735"/>
      <c r="TYA324" s="2735"/>
      <c r="TYB324" s="2735"/>
      <c r="TYC324" s="2735"/>
      <c r="TYD324" s="2735"/>
      <c r="TYE324" s="2735"/>
      <c r="TYF324" s="2735"/>
      <c r="TYG324" s="2735"/>
      <c r="TYH324" s="2735"/>
      <c r="TYI324" s="2735"/>
      <c r="TYJ324" s="2735"/>
      <c r="TYK324" s="2735"/>
      <c r="TYL324" s="2735"/>
      <c r="TYM324" s="2735"/>
      <c r="TYN324" s="2735"/>
      <c r="TYO324" s="2735"/>
      <c r="TYP324" s="2735"/>
      <c r="TYQ324" s="2735"/>
      <c r="TYR324" s="2735"/>
      <c r="TYS324" s="2735"/>
      <c r="TYT324" s="2735"/>
      <c r="TYU324" s="2735"/>
      <c r="TYV324" s="2735"/>
      <c r="TYW324" s="2735"/>
      <c r="TYX324" s="2735"/>
      <c r="TYY324" s="2735"/>
      <c r="TYZ324" s="2735"/>
      <c r="TZA324" s="2735"/>
      <c r="TZB324" s="2735"/>
      <c r="TZC324" s="2735"/>
      <c r="TZD324" s="2735"/>
      <c r="TZE324" s="2735"/>
      <c r="TZF324" s="2735"/>
      <c r="TZG324" s="2735"/>
      <c r="TZH324" s="2735"/>
      <c r="TZI324" s="2735"/>
      <c r="TZJ324" s="2735"/>
      <c r="TZK324" s="2735"/>
      <c r="TZL324" s="2735"/>
      <c r="TZM324" s="2735"/>
      <c r="TZN324" s="2735"/>
      <c r="TZO324" s="2735"/>
      <c r="TZP324" s="2735"/>
      <c r="TZQ324" s="2735"/>
      <c r="TZR324" s="2735"/>
      <c r="TZS324" s="2735"/>
      <c r="TZT324" s="2735"/>
      <c r="TZU324" s="2735"/>
      <c r="TZV324" s="2735"/>
      <c r="TZW324" s="2735"/>
      <c r="TZX324" s="2735"/>
      <c r="TZY324" s="2735"/>
      <c r="TZZ324" s="2735"/>
      <c r="UAA324" s="2735"/>
      <c r="UAB324" s="2735"/>
      <c r="UAC324" s="2735"/>
      <c r="UAD324" s="2735"/>
      <c r="UAE324" s="2735"/>
      <c r="UAF324" s="2735"/>
      <c r="UAG324" s="2735"/>
      <c r="UAH324" s="2735"/>
      <c r="UAI324" s="2735"/>
      <c r="UAJ324" s="2735"/>
      <c r="UAK324" s="2735"/>
      <c r="UAL324" s="2735"/>
      <c r="UAM324" s="2735"/>
      <c r="UAN324" s="2735"/>
      <c r="UAO324" s="2735"/>
      <c r="UAP324" s="2735"/>
      <c r="UAQ324" s="2735"/>
      <c r="UAR324" s="2735"/>
      <c r="UAS324" s="2735"/>
      <c r="UAT324" s="2735"/>
      <c r="UAU324" s="2735"/>
      <c r="UAV324" s="2735"/>
      <c r="UAW324" s="2735"/>
      <c r="UAX324" s="2735"/>
      <c r="UAY324" s="2735"/>
      <c r="UAZ324" s="2735"/>
      <c r="UBA324" s="2735"/>
      <c r="UBB324" s="2735"/>
      <c r="UBC324" s="2735"/>
      <c r="UBD324" s="2735"/>
      <c r="UBE324" s="2735"/>
      <c r="UBF324" s="2735"/>
      <c r="UBG324" s="2735"/>
      <c r="UBH324" s="2735"/>
      <c r="UBI324" s="2735"/>
      <c r="UBJ324" s="2735"/>
      <c r="UBK324" s="2735"/>
      <c r="UBL324" s="2735"/>
      <c r="UBM324" s="2735"/>
      <c r="UBN324" s="2735"/>
      <c r="UBO324" s="2735"/>
      <c r="UBP324" s="2735"/>
      <c r="UBQ324" s="2735"/>
      <c r="UBR324" s="2735"/>
      <c r="UBS324" s="2735"/>
      <c r="UBT324" s="2735"/>
      <c r="UBU324" s="2735"/>
      <c r="UBV324" s="2735"/>
      <c r="UBW324" s="2735"/>
      <c r="UBX324" s="2735"/>
      <c r="UBY324" s="2735"/>
      <c r="UBZ324" s="2735"/>
      <c r="UCA324" s="2735"/>
      <c r="UCB324" s="2735"/>
      <c r="UCC324" s="2735"/>
      <c r="UCD324" s="2735"/>
      <c r="UCE324" s="2735"/>
      <c r="UCF324" s="2735"/>
      <c r="UCG324" s="2735"/>
      <c r="UCH324" s="2735"/>
      <c r="UCI324" s="2735"/>
      <c r="UCJ324" s="2735"/>
      <c r="UCK324" s="2735"/>
      <c r="UCL324" s="2735"/>
      <c r="UCM324" s="2735"/>
      <c r="UCN324" s="2735"/>
      <c r="UCO324" s="2735"/>
      <c r="UCP324" s="2735"/>
      <c r="UCQ324" s="2735"/>
      <c r="UCR324" s="2735"/>
      <c r="UCS324" s="2735"/>
      <c r="UCT324" s="2735"/>
      <c r="UCU324" s="2735"/>
      <c r="UCV324" s="2735"/>
      <c r="UCW324" s="2735"/>
      <c r="UCX324" s="2735"/>
      <c r="UCY324" s="2735"/>
      <c r="UCZ324" s="2735"/>
      <c r="UDA324" s="2735"/>
      <c r="UDB324" s="2735"/>
      <c r="UDC324" s="2735"/>
      <c r="UDD324" s="2735"/>
      <c r="UDE324" s="2735"/>
      <c r="UDF324" s="2735"/>
      <c r="UDG324" s="2735"/>
      <c r="UDH324" s="2735"/>
      <c r="UDI324" s="2735"/>
      <c r="UDJ324" s="2735"/>
      <c r="UDK324" s="2735"/>
      <c r="UDL324" s="2735"/>
      <c r="UDM324" s="2735"/>
      <c r="UDN324" s="2735"/>
      <c r="UDO324" s="2735"/>
      <c r="UDP324" s="2735"/>
      <c r="UDQ324" s="2735"/>
      <c r="UDR324" s="2735"/>
      <c r="UDS324" s="2735"/>
      <c r="UDT324" s="2735"/>
      <c r="UDU324" s="2735"/>
      <c r="UDV324" s="2735"/>
      <c r="UDW324" s="2735"/>
      <c r="UDX324" s="2735"/>
      <c r="UDY324" s="2735"/>
      <c r="UDZ324" s="2735"/>
      <c r="UEA324" s="2735"/>
      <c r="UEB324" s="2735"/>
      <c r="UEC324" s="2735"/>
      <c r="UED324" s="2735"/>
      <c r="UEE324" s="2735"/>
      <c r="UEF324" s="2735"/>
      <c r="UEG324" s="2735"/>
      <c r="UEH324" s="2735"/>
      <c r="UEI324" s="2735"/>
      <c r="UEJ324" s="2735"/>
      <c r="UEK324" s="2735"/>
      <c r="UEL324" s="2735"/>
      <c r="UEM324" s="2735"/>
      <c r="UEN324" s="2735"/>
      <c r="UEO324" s="2735"/>
      <c r="UEP324" s="2735"/>
      <c r="UEQ324" s="2735"/>
      <c r="UER324" s="2735"/>
      <c r="UES324" s="2735"/>
      <c r="UET324" s="2735"/>
      <c r="UEU324" s="2735"/>
      <c r="UEV324" s="2735"/>
      <c r="UEW324" s="2735"/>
      <c r="UEX324" s="2735"/>
      <c r="UEY324" s="2735"/>
      <c r="UEZ324" s="2735"/>
      <c r="UFA324" s="2735"/>
      <c r="UFB324" s="2735"/>
      <c r="UFC324" s="2735"/>
      <c r="UFD324" s="2735"/>
      <c r="UFE324" s="2735"/>
      <c r="UFF324" s="2735"/>
      <c r="UFG324" s="2735"/>
      <c r="UFH324" s="2735"/>
      <c r="UFI324" s="2735"/>
      <c r="UFJ324" s="2735"/>
      <c r="UFK324" s="2735"/>
      <c r="UFL324" s="2735"/>
      <c r="UFM324" s="2735"/>
      <c r="UFN324" s="2735"/>
      <c r="UFO324" s="2735"/>
      <c r="UFP324" s="2735"/>
      <c r="UFQ324" s="2735"/>
      <c r="UFR324" s="2735"/>
      <c r="UFS324" s="2735"/>
      <c r="UFT324" s="2735"/>
      <c r="UFU324" s="2735"/>
      <c r="UFV324" s="2735"/>
      <c r="UFW324" s="2735"/>
      <c r="UFX324" s="2735"/>
      <c r="UFY324" s="2735"/>
      <c r="UFZ324" s="2735"/>
      <c r="UGA324" s="2735"/>
      <c r="UGB324" s="2735"/>
      <c r="UGC324" s="2735"/>
      <c r="UGD324" s="2735"/>
      <c r="UGE324" s="2735"/>
      <c r="UGF324" s="2735"/>
      <c r="UGG324" s="2735"/>
      <c r="UGH324" s="2735"/>
      <c r="UGI324" s="2735"/>
      <c r="UGJ324" s="2735"/>
      <c r="UGK324" s="2735"/>
      <c r="UGL324" s="2735"/>
      <c r="UGM324" s="2735"/>
      <c r="UGN324" s="2735"/>
      <c r="UGO324" s="2735"/>
      <c r="UGP324" s="2735"/>
      <c r="UGQ324" s="2735"/>
      <c r="UGR324" s="2735"/>
      <c r="UGS324" s="2735"/>
      <c r="UGT324" s="2735"/>
      <c r="UGU324" s="2735"/>
      <c r="UGV324" s="2735"/>
      <c r="UGW324" s="2735"/>
      <c r="UGX324" s="2735"/>
      <c r="UGY324" s="2735"/>
      <c r="UGZ324" s="2735"/>
      <c r="UHA324" s="2735"/>
      <c r="UHB324" s="2735"/>
      <c r="UHC324" s="2735"/>
      <c r="UHD324" s="2735"/>
      <c r="UHE324" s="2735"/>
      <c r="UHF324" s="2735"/>
      <c r="UHG324" s="2735"/>
      <c r="UHH324" s="2735"/>
      <c r="UHI324" s="2735"/>
      <c r="UHJ324" s="2735"/>
      <c r="UHK324" s="2735"/>
      <c r="UHL324" s="2735"/>
      <c r="UHM324" s="2735"/>
      <c r="UHN324" s="2735"/>
      <c r="UHO324" s="2735"/>
      <c r="UHP324" s="2735"/>
      <c r="UHQ324" s="2735"/>
      <c r="UHR324" s="2735"/>
      <c r="UHS324" s="2735"/>
      <c r="UHT324" s="2735"/>
      <c r="UHU324" s="2735"/>
      <c r="UHV324" s="2735"/>
      <c r="UHW324" s="2735"/>
      <c r="UHX324" s="2735"/>
      <c r="UHY324" s="2735"/>
      <c r="UHZ324" s="2735"/>
      <c r="UIA324" s="2735"/>
      <c r="UIB324" s="2735"/>
      <c r="UIC324" s="2735"/>
      <c r="UID324" s="2735"/>
      <c r="UIE324" s="2735"/>
      <c r="UIF324" s="2735"/>
      <c r="UIG324" s="2735"/>
      <c r="UIH324" s="2735"/>
      <c r="UII324" s="2735"/>
      <c r="UIJ324" s="2735"/>
      <c r="UIK324" s="2735"/>
      <c r="UIL324" s="2735"/>
      <c r="UIM324" s="2735"/>
      <c r="UIN324" s="2735"/>
      <c r="UIO324" s="2735"/>
      <c r="UIP324" s="2735"/>
      <c r="UIQ324" s="2735"/>
      <c r="UIR324" s="2735"/>
      <c r="UIS324" s="2735"/>
      <c r="UIT324" s="2735"/>
      <c r="UIU324" s="2735"/>
      <c r="UIV324" s="2735"/>
      <c r="UIW324" s="2735"/>
      <c r="UIX324" s="2735"/>
      <c r="UIY324" s="2735"/>
      <c r="UIZ324" s="2735"/>
      <c r="UJA324" s="2735"/>
      <c r="UJB324" s="2735"/>
      <c r="UJC324" s="2735"/>
      <c r="UJD324" s="2735"/>
      <c r="UJE324" s="2735"/>
      <c r="UJF324" s="2735"/>
      <c r="UJG324" s="2735"/>
      <c r="UJH324" s="2735"/>
      <c r="UJI324" s="2735"/>
      <c r="UJJ324" s="2735"/>
      <c r="UJK324" s="2735"/>
      <c r="UJL324" s="2735"/>
      <c r="UJM324" s="2735"/>
      <c r="UJN324" s="2735"/>
      <c r="UJO324" s="2735"/>
      <c r="UJP324" s="2735"/>
      <c r="UJQ324" s="2735"/>
      <c r="UJR324" s="2735"/>
      <c r="UJS324" s="2735"/>
      <c r="UJT324" s="2735"/>
      <c r="UJU324" s="2735"/>
      <c r="UJV324" s="2735"/>
      <c r="UJW324" s="2735"/>
      <c r="UJX324" s="2735"/>
      <c r="UJY324" s="2735"/>
      <c r="UJZ324" s="2735"/>
      <c r="UKA324" s="2735"/>
      <c r="UKB324" s="2735"/>
      <c r="UKC324" s="2735"/>
      <c r="UKD324" s="2735"/>
      <c r="UKE324" s="2735"/>
      <c r="UKF324" s="2735"/>
      <c r="UKG324" s="2735"/>
      <c r="UKH324" s="2735"/>
      <c r="UKI324" s="2735"/>
      <c r="UKJ324" s="2735"/>
      <c r="UKK324" s="2735"/>
      <c r="UKL324" s="2735"/>
      <c r="UKM324" s="2735"/>
      <c r="UKN324" s="2735"/>
      <c r="UKO324" s="2735"/>
      <c r="UKP324" s="2735"/>
      <c r="UKQ324" s="2735"/>
      <c r="UKR324" s="2735"/>
      <c r="UKS324" s="2735"/>
      <c r="UKT324" s="2735"/>
      <c r="UKU324" s="2735"/>
      <c r="UKV324" s="2735"/>
      <c r="UKW324" s="2735"/>
      <c r="UKX324" s="2735"/>
      <c r="UKY324" s="2735"/>
      <c r="UKZ324" s="2735"/>
      <c r="ULA324" s="2735"/>
      <c r="ULB324" s="2735"/>
      <c r="ULC324" s="2735"/>
      <c r="ULD324" s="2735"/>
      <c r="ULE324" s="2735"/>
      <c r="ULF324" s="2735"/>
      <c r="ULG324" s="2735"/>
      <c r="ULH324" s="2735"/>
      <c r="ULI324" s="2735"/>
      <c r="ULJ324" s="2735"/>
      <c r="ULK324" s="2735"/>
      <c r="ULL324" s="2735"/>
      <c r="ULM324" s="2735"/>
      <c r="ULN324" s="2735"/>
      <c r="ULO324" s="2735"/>
      <c r="ULP324" s="2735"/>
      <c r="ULQ324" s="2735"/>
      <c r="ULR324" s="2735"/>
      <c r="ULS324" s="2735"/>
      <c r="ULT324" s="2735"/>
      <c r="ULU324" s="2735"/>
      <c r="ULV324" s="2735"/>
      <c r="ULW324" s="2735"/>
      <c r="ULX324" s="2735"/>
      <c r="ULY324" s="2735"/>
      <c r="ULZ324" s="2735"/>
      <c r="UMA324" s="2735"/>
      <c r="UMB324" s="2735"/>
      <c r="UMC324" s="2735"/>
      <c r="UMD324" s="2735"/>
      <c r="UME324" s="2735"/>
      <c r="UMF324" s="2735"/>
      <c r="UMG324" s="2735"/>
      <c r="UMH324" s="2735"/>
      <c r="UMI324" s="2735"/>
      <c r="UMJ324" s="2735"/>
      <c r="UMK324" s="2735"/>
      <c r="UML324" s="2735"/>
      <c r="UMM324" s="2735"/>
      <c r="UMN324" s="2735"/>
      <c r="UMO324" s="2735"/>
      <c r="UMP324" s="2735"/>
      <c r="UMQ324" s="2735"/>
      <c r="UMR324" s="2735"/>
      <c r="UMS324" s="2735"/>
      <c r="UMT324" s="2735"/>
      <c r="UMU324" s="2735"/>
      <c r="UMV324" s="2735"/>
      <c r="UMW324" s="2735"/>
      <c r="UMX324" s="2735"/>
      <c r="UMY324" s="2735"/>
      <c r="UMZ324" s="2735"/>
      <c r="UNA324" s="2735"/>
      <c r="UNB324" s="2735"/>
      <c r="UNC324" s="2735"/>
      <c r="UND324" s="2735"/>
      <c r="UNE324" s="2735"/>
      <c r="UNF324" s="2735"/>
      <c r="UNG324" s="2735"/>
      <c r="UNH324" s="2735"/>
      <c r="UNI324" s="2735"/>
      <c r="UNJ324" s="2735"/>
      <c r="UNK324" s="2735"/>
      <c r="UNL324" s="2735"/>
      <c r="UNM324" s="2735"/>
      <c r="UNN324" s="2735"/>
      <c r="UNO324" s="2735"/>
      <c r="UNP324" s="2735"/>
      <c r="UNQ324" s="2735"/>
      <c r="UNR324" s="2735"/>
      <c r="UNS324" s="2735"/>
      <c r="UNT324" s="2735"/>
      <c r="UNU324" s="2735"/>
      <c r="UNV324" s="2735"/>
      <c r="UNW324" s="2735"/>
      <c r="UNX324" s="2735"/>
      <c r="UNY324" s="2735"/>
      <c r="UNZ324" s="2735"/>
      <c r="UOA324" s="2735"/>
      <c r="UOB324" s="2735"/>
      <c r="UOC324" s="2735"/>
      <c r="UOD324" s="2735"/>
      <c r="UOE324" s="2735"/>
      <c r="UOF324" s="2735"/>
      <c r="UOG324" s="2735"/>
      <c r="UOH324" s="2735"/>
      <c r="UOI324" s="2735"/>
      <c r="UOJ324" s="2735"/>
      <c r="UOK324" s="2735"/>
      <c r="UOL324" s="2735"/>
      <c r="UOM324" s="2735"/>
      <c r="UON324" s="2735"/>
      <c r="UOO324" s="2735"/>
      <c r="UOP324" s="2735"/>
      <c r="UOQ324" s="2735"/>
      <c r="UOR324" s="2735"/>
      <c r="UOS324" s="2735"/>
      <c r="UOT324" s="2735"/>
      <c r="UOU324" s="2735"/>
      <c r="UOV324" s="2735"/>
      <c r="UOW324" s="2735"/>
      <c r="UOX324" s="2735"/>
      <c r="UOY324" s="2735"/>
      <c r="UOZ324" s="2735"/>
      <c r="UPA324" s="2735"/>
      <c r="UPB324" s="2735"/>
      <c r="UPC324" s="2735"/>
      <c r="UPD324" s="2735"/>
      <c r="UPE324" s="2735"/>
      <c r="UPF324" s="2735"/>
      <c r="UPG324" s="2735"/>
      <c r="UPH324" s="2735"/>
      <c r="UPI324" s="2735"/>
      <c r="UPJ324" s="2735"/>
      <c r="UPK324" s="2735"/>
      <c r="UPL324" s="2735"/>
      <c r="UPM324" s="2735"/>
      <c r="UPN324" s="2735"/>
      <c r="UPO324" s="2735"/>
      <c r="UPP324" s="2735"/>
      <c r="UPQ324" s="2735"/>
      <c r="UPR324" s="2735"/>
      <c r="UPS324" s="2735"/>
      <c r="UPT324" s="2735"/>
      <c r="UPU324" s="2735"/>
      <c r="UPV324" s="2735"/>
      <c r="UPW324" s="2735"/>
      <c r="UPX324" s="2735"/>
      <c r="UPY324" s="2735"/>
      <c r="UPZ324" s="2735"/>
      <c r="UQA324" s="2735"/>
      <c r="UQB324" s="2735"/>
      <c r="UQC324" s="2735"/>
      <c r="UQD324" s="2735"/>
      <c r="UQE324" s="2735"/>
      <c r="UQF324" s="2735"/>
      <c r="UQG324" s="2735"/>
      <c r="UQH324" s="2735"/>
      <c r="UQI324" s="2735"/>
      <c r="UQJ324" s="2735"/>
      <c r="UQK324" s="2735"/>
      <c r="UQL324" s="2735"/>
      <c r="UQM324" s="2735"/>
      <c r="UQN324" s="2735"/>
      <c r="UQO324" s="2735"/>
      <c r="UQP324" s="2735"/>
      <c r="UQQ324" s="2735"/>
      <c r="UQR324" s="2735"/>
      <c r="UQS324" s="2735"/>
      <c r="UQT324" s="2735"/>
      <c r="UQU324" s="2735"/>
      <c r="UQV324" s="2735"/>
      <c r="UQW324" s="2735"/>
      <c r="UQX324" s="2735"/>
      <c r="UQY324" s="2735"/>
      <c r="UQZ324" s="2735"/>
      <c r="URA324" s="2735"/>
      <c r="URB324" s="2735"/>
      <c r="URC324" s="2735"/>
      <c r="URD324" s="2735"/>
      <c r="URE324" s="2735"/>
      <c r="URF324" s="2735"/>
      <c r="URG324" s="2735"/>
      <c r="URH324" s="2735"/>
      <c r="URI324" s="2735"/>
      <c r="URJ324" s="2735"/>
      <c r="URK324" s="2735"/>
      <c r="URL324" s="2735"/>
      <c r="URM324" s="2735"/>
      <c r="URN324" s="2735"/>
      <c r="URO324" s="2735"/>
      <c r="URP324" s="2735"/>
      <c r="URQ324" s="2735"/>
      <c r="URR324" s="2735"/>
      <c r="URS324" s="2735"/>
      <c r="URT324" s="2735"/>
      <c r="URU324" s="2735"/>
      <c r="URV324" s="2735"/>
      <c r="URW324" s="2735"/>
      <c r="URX324" s="2735"/>
      <c r="URY324" s="2735"/>
      <c r="URZ324" s="2735"/>
      <c r="USA324" s="2735"/>
      <c r="USB324" s="2735"/>
      <c r="USC324" s="2735"/>
      <c r="USD324" s="2735"/>
      <c r="USE324" s="2735"/>
      <c r="USF324" s="2735"/>
      <c r="USG324" s="2735"/>
      <c r="USH324" s="2735"/>
      <c r="USI324" s="2735"/>
      <c r="USJ324" s="2735"/>
      <c r="USK324" s="2735"/>
      <c r="USL324" s="2735"/>
      <c r="USM324" s="2735"/>
      <c r="USN324" s="2735"/>
      <c r="USO324" s="2735"/>
      <c r="USP324" s="2735"/>
      <c r="USQ324" s="2735"/>
      <c r="USR324" s="2735"/>
      <c r="USS324" s="2735"/>
      <c r="UST324" s="2735"/>
      <c r="USU324" s="2735"/>
      <c r="USV324" s="2735"/>
      <c r="USW324" s="2735"/>
      <c r="USX324" s="2735"/>
      <c r="USY324" s="2735"/>
      <c r="USZ324" s="2735"/>
      <c r="UTA324" s="2735"/>
      <c r="UTB324" s="2735"/>
      <c r="UTC324" s="2735"/>
      <c r="UTD324" s="2735"/>
      <c r="UTE324" s="2735"/>
      <c r="UTF324" s="2735"/>
      <c r="UTG324" s="2735"/>
      <c r="UTH324" s="2735"/>
      <c r="UTI324" s="2735"/>
      <c r="UTJ324" s="2735"/>
      <c r="UTK324" s="2735"/>
      <c r="UTL324" s="2735"/>
      <c r="UTM324" s="2735"/>
      <c r="UTN324" s="2735"/>
      <c r="UTO324" s="2735"/>
      <c r="UTP324" s="2735"/>
      <c r="UTQ324" s="2735"/>
      <c r="UTR324" s="2735"/>
      <c r="UTS324" s="2735"/>
      <c r="UTT324" s="2735"/>
      <c r="UTU324" s="2735"/>
      <c r="UTV324" s="2735"/>
      <c r="UTW324" s="2735"/>
      <c r="UTX324" s="2735"/>
      <c r="UTY324" s="2735"/>
      <c r="UTZ324" s="2735"/>
      <c r="UUA324" s="2735"/>
      <c r="UUB324" s="2735"/>
      <c r="UUC324" s="2735"/>
      <c r="UUD324" s="2735"/>
      <c r="UUE324" s="2735"/>
      <c r="UUF324" s="2735"/>
      <c r="UUG324" s="2735"/>
      <c r="UUH324" s="2735"/>
      <c r="UUI324" s="2735"/>
      <c r="UUJ324" s="2735"/>
      <c r="UUK324" s="2735"/>
      <c r="UUL324" s="2735"/>
      <c r="UUM324" s="2735"/>
      <c r="UUN324" s="2735"/>
      <c r="UUO324" s="2735"/>
      <c r="UUP324" s="2735"/>
      <c r="UUQ324" s="2735"/>
      <c r="UUR324" s="2735"/>
      <c r="UUS324" s="2735"/>
      <c r="UUT324" s="2735"/>
      <c r="UUU324" s="2735"/>
      <c r="UUV324" s="2735"/>
      <c r="UUW324" s="2735"/>
      <c r="UUX324" s="2735"/>
      <c r="UUY324" s="2735"/>
      <c r="UUZ324" s="2735"/>
      <c r="UVA324" s="2735"/>
      <c r="UVB324" s="2735"/>
      <c r="UVC324" s="2735"/>
      <c r="UVD324" s="2735"/>
      <c r="UVE324" s="2735"/>
      <c r="UVF324" s="2735"/>
      <c r="UVG324" s="2735"/>
      <c r="UVH324" s="2735"/>
      <c r="UVI324" s="2735"/>
      <c r="UVJ324" s="2735"/>
      <c r="UVK324" s="2735"/>
      <c r="UVL324" s="2735"/>
      <c r="UVM324" s="2735"/>
      <c r="UVN324" s="2735"/>
      <c r="UVO324" s="2735"/>
      <c r="UVP324" s="2735"/>
      <c r="UVQ324" s="2735"/>
      <c r="UVR324" s="2735"/>
      <c r="UVS324" s="2735"/>
      <c r="UVT324" s="2735"/>
      <c r="UVU324" s="2735"/>
      <c r="UVV324" s="2735"/>
      <c r="UVW324" s="2735"/>
      <c r="UVX324" s="2735"/>
      <c r="UVY324" s="2735"/>
      <c r="UVZ324" s="2735"/>
      <c r="UWA324" s="2735"/>
      <c r="UWB324" s="2735"/>
      <c r="UWC324" s="2735"/>
      <c r="UWD324" s="2735"/>
      <c r="UWE324" s="2735"/>
      <c r="UWF324" s="2735"/>
      <c r="UWG324" s="2735"/>
      <c r="UWH324" s="2735"/>
      <c r="UWI324" s="2735"/>
      <c r="UWJ324" s="2735"/>
      <c r="UWK324" s="2735"/>
      <c r="UWL324" s="2735"/>
      <c r="UWM324" s="2735"/>
      <c r="UWN324" s="2735"/>
      <c r="UWO324" s="2735"/>
      <c r="UWP324" s="2735"/>
      <c r="UWQ324" s="2735"/>
      <c r="UWR324" s="2735"/>
      <c r="UWS324" s="2735"/>
      <c r="UWT324" s="2735"/>
      <c r="UWU324" s="2735"/>
      <c r="UWV324" s="2735"/>
      <c r="UWW324" s="2735"/>
      <c r="UWX324" s="2735"/>
      <c r="UWY324" s="2735"/>
      <c r="UWZ324" s="2735"/>
      <c r="UXA324" s="2735"/>
      <c r="UXB324" s="2735"/>
      <c r="UXC324" s="2735"/>
      <c r="UXD324" s="2735"/>
      <c r="UXE324" s="2735"/>
      <c r="UXF324" s="2735"/>
      <c r="UXG324" s="2735"/>
      <c r="UXH324" s="2735"/>
      <c r="UXI324" s="2735"/>
      <c r="UXJ324" s="2735"/>
      <c r="UXK324" s="2735"/>
      <c r="UXL324" s="2735"/>
      <c r="UXM324" s="2735"/>
      <c r="UXN324" s="2735"/>
      <c r="UXO324" s="2735"/>
      <c r="UXP324" s="2735"/>
      <c r="UXQ324" s="2735"/>
      <c r="UXR324" s="2735"/>
      <c r="UXS324" s="2735"/>
      <c r="UXT324" s="2735"/>
      <c r="UXU324" s="2735"/>
      <c r="UXV324" s="2735"/>
      <c r="UXW324" s="2735"/>
      <c r="UXX324" s="2735"/>
      <c r="UXY324" s="2735"/>
      <c r="UXZ324" s="2735"/>
      <c r="UYA324" s="2735"/>
      <c r="UYB324" s="2735"/>
      <c r="UYC324" s="2735"/>
      <c r="UYD324" s="2735"/>
      <c r="UYE324" s="2735"/>
      <c r="UYF324" s="2735"/>
      <c r="UYG324" s="2735"/>
      <c r="UYH324" s="2735"/>
      <c r="UYI324" s="2735"/>
      <c r="UYJ324" s="2735"/>
      <c r="UYK324" s="2735"/>
      <c r="UYL324" s="2735"/>
      <c r="UYM324" s="2735"/>
      <c r="UYN324" s="2735"/>
      <c r="UYO324" s="2735"/>
      <c r="UYP324" s="2735"/>
      <c r="UYQ324" s="2735"/>
      <c r="UYR324" s="2735"/>
      <c r="UYS324" s="2735"/>
      <c r="UYT324" s="2735"/>
      <c r="UYU324" s="2735"/>
      <c r="UYV324" s="2735"/>
      <c r="UYW324" s="2735"/>
      <c r="UYX324" s="2735"/>
      <c r="UYY324" s="2735"/>
      <c r="UYZ324" s="2735"/>
      <c r="UZA324" s="2735"/>
      <c r="UZB324" s="2735"/>
      <c r="UZC324" s="2735"/>
      <c r="UZD324" s="2735"/>
      <c r="UZE324" s="2735"/>
      <c r="UZF324" s="2735"/>
      <c r="UZG324" s="2735"/>
      <c r="UZH324" s="2735"/>
      <c r="UZI324" s="2735"/>
      <c r="UZJ324" s="2735"/>
      <c r="UZK324" s="2735"/>
      <c r="UZL324" s="2735"/>
      <c r="UZM324" s="2735"/>
      <c r="UZN324" s="2735"/>
      <c r="UZO324" s="2735"/>
      <c r="UZP324" s="2735"/>
      <c r="UZQ324" s="2735"/>
      <c r="UZR324" s="2735"/>
      <c r="UZS324" s="2735"/>
      <c r="UZT324" s="2735"/>
      <c r="UZU324" s="2735"/>
      <c r="UZV324" s="2735"/>
      <c r="UZW324" s="2735"/>
      <c r="UZX324" s="2735"/>
      <c r="UZY324" s="2735"/>
      <c r="UZZ324" s="2735"/>
      <c r="VAA324" s="2735"/>
      <c r="VAB324" s="2735"/>
      <c r="VAC324" s="2735"/>
      <c r="VAD324" s="2735"/>
      <c r="VAE324" s="2735"/>
      <c r="VAF324" s="2735"/>
      <c r="VAG324" s="2735"/>
      <c r="VAH324" s="2735"/>
      <c r="VAI324" s="2735"/>
      <c r="VAJ324" s="2735"/>
      <c r="VAK324" s="2735"/>
      <c r="VAL324" s="2735"/>
      <c r="VAM324" s="2735"/>
      <c r="VAN324" s="2735"/>
      <c r="VAO324" s="2735"/>
      <c r="VAP324" s="2735"/>
      <c r="VAQ324" s="2735"/>
      <c r="VAR324" s="2735"/>
      <c r="VAS324" s="2735"/>
      <c r="VAT324" s="2735"/>
      <c r="VAU324" s="2735"/>
      <c r="VAV324" s="2735"/>
      <c r="VAW324" s="2735"/>
      <c r="VAX324" s="2735"/>
      <c r="VAY324" s="2735"/>
      <c r="VAZ324" s="2735"/>
      <c r="VBA324" s="2735"/>
      <c r="VBB324" s="2735"/>
      <c r="VBC324" s="2735"/>
      <c r="VBD324" s="2735"/>
      <c r="VBE324" s="2735"/>
      <c r="VBF324" s="2735"/>
      <c r="VBG324" s="2735"/>
      <c r="VBH324" s="2735"/>
      <c r="VBI324" s="2735"/>
      <c r="VBJ324" s="2735"/>
      <c r="VBK324" s="2735"/>
      <c r="VBL324" s="2735"/>
      <c r="VBM324" s="2735"/>
      <c r="VBN324" s="2735"/>
      <c r="VBO324" s="2735"/>
      <c r="VBP324" s="2735"/>
      <c r="VBQ324" s="2735"/>
      <c r="VBR324" s="2735"/>
      <c r="VBS324" s="2735"/>
      <c r="VBT324" s="2735"/>
      <c r="VBU324" s="2735"/>
      <c r="VBV324" s="2735"/>
      <c r="VBW324" s="2735"/>
      <c r="VBX324" s="2735"/>
      <c r="VBY324" s="2735"/>
      <c r="VBZ324" s="2735"/>
      <c r="VCA324" s="2735"/>
      <c r="VCB324" s="2735"/>
      <c r="VCC324" s="2735"/>
      <c r="VCD324" s="2735"/>
      <c r="VCE324" s="2735"/>
      <c r="VCF324" s="2735"/>
      <c r="VCG324" s="2735"/>
      <c r="VCH324" s="2735"/>
      <c r="VCI324" s="2735"/>
      <c r="VCJ324" s="2735"/>
      <c r="VCK324" s="2735"/>
      <c r="VCL324" s="2735"/>
      <c r="VCM324" s="2735"/>
      <c r="VCN324" s="2735"/>
      <c r="VCO324" s="2735"/>
      <c r="VCP324" s="2735"/>
      <c r="VCQ324" s="2735"/>
      <c r="VCR324" s="2735"/>
      <c r="VCS324" s="2735"/>
      <c r="VCT324" s="2735"/>
      <c r="VCU324" s="2735"/>
      <c r="VCV324" s="2735"/>
      <c r="VCW324" s="2735"/>
      <c r="VCX324" s="2735"/>
      <c r="VCY324" s="2735"/>
      <c r="VCZ324" s="2735"/>
      <c r="VDA324" s="2735"/>
      <c r="VDB324" s="2735"/>
      <c r="VDC324" s="2735"/>
      <c r="VDD324" s="2735"/>
      <c r="VDE324" s="2735"/>
      <c r="VDF324" s="2735"/>
      <c r="VDG324" s="2735"/>
      <c r="VDH324" s="2735"/>
      <c r="VDI324" s="2735"/>
      <c r="VDJ324" s="2735"/>
      <c r="VDK324" s="2735"/>
      <c r="VDL324" s="2735"/>
      <c r="VDM324" s="2735"/>
      <c r="VDN324" s="2735"/>
      <c r="VDO324" s="2735"/>
      <c r="VDP324" s="2735"/>
      <c r="VDQ324" s="2735"/>
      <c r="VDR324" s="2735"/>
      <c r="VDS324" s="2735"/>
      <c r="VDT324" s="2735"/>
      <c r="VDU324" s="2735"/>
      <c r="VDV324" s="2735"/>
      <c r="VDW324" s="2735"/>
      <c r="VDX324" s="2735"/>
      <c r="VDY324" s="2735"/>
      <c r="VDZ324" s="2735"/>
      <c r="VEA324" s="2735"/>
      <c r="VEB324" s="2735"/>
      <c r="VEC324" s="2735"/>
      <c r="VED324" s="2735"/>
      <c r="VEE324" s="2735"/>
      <c r="VEF324" s="2735"/>
      <c r="VEG324" s="2735"/>
      <c r="VEH324" s="2735"/>
      <c r="VEI324" s="2735"/>
      <c r="VEJ324" s="2735"/>
      <c r="VEK324" s="2735"/>
      <c r="VEL324" s="2735"/>
      <c r="VEM324" s="2735"/>
      <c r="VEN324" s="2735"/>
      <c r="VEO324" s="2735"/>
      <c r="VEP324" s="2735"/>
      <c r="VEQ324" s="2735"/>
      <c r="VER324" s="2735"/>
      <c r="VES324" s="2735"/>
      <c r="VET324" s="2735"/>
      <c r="VEU324" s="2735"/>
      <c r="VEV324" s="2735"/>
      <c r="VEW324" s="2735"/>
      <c r="VEX324" s="2735"/>
      <c r="VEY324" s="2735"/>
      <c r="VEZ324" s="2735"/>
      <c r="VFA324" s="2735"/>
      <c r="VFB324" s="2735"/>
      <c r="VFC324" s="2735"/>
      <c r="VFD324" s="2735"/>
      <c r="VFE324" s="2735"/>
      <c r="VFF324" s="2735"/>
      <c r="VFG324" s="2735"/>
      <c r="VFH324" s="2735"/>
      <c r="VFI324" s="2735"/>
      <c r="VFJ324" s="2735"/>
      <c r="VFK324" s="2735"/>
      <c r="VFL324" s="2735"/>
      <c r="VFM324" s="2735"/>
      <c r="VFN324" s="2735"/>
      <c r="VFO324" s="2735"/>
      <c r="VFP324" s="2735"/>
      <c r="VFQ324" s="2735"/>
      <c r="VFR324" s="2735"/>
      <c r="VFS324" s="2735"/>
      <c r="VFT324" s="2735"/>
      <c r="VFU324" s="2735"/>
      <c r="VFV324" s="2735"/>
      <c r="VFW324" s="2735"/>
      <c r="VFX324" s="2735"/>
      <c r="VFY324" s="2735"/>
      <c r="VFZ324" s="2735"/>
      <c r="VGA324" s="2735"/>
      <c r="VGB324" s="2735"/>
      <c r="VGC324" s="2735"/>
      <c r="VGD324" s="2735"/>
      <c r="VGE324" s="2735"/>
      <c r="VGF324" s="2735"/>
      <c r="VGG324" s="2735"/>
      <c r="VGH324" s="2735"/>
      <c r="VGI324" s="2735"/>
      <c r="VGJ324" s="2735"/>
      <c r="VGK324" s="2735"/>
      <c r="VGL324" s="2735"/>
      <c r="VGM324" s="2735"/>
      <c r="VGN324" s="2735"/>
      <c r="VGO324" s="2735"/>
      <c r="VGP324" s="2735"/>
      <c r="VGQ324" s="2735"/>
      <c r="VGR324" s="2735"/>
      <c r="VGS324" s="2735"/>
      <c r="VGT324" s="2735"/>
      <c r="VGU324" s="2735"/>
      <c r="VGV324" s="2735"/>
      <c r="VGW324" s="2735"/>
      <c r="VGX324" s="2735"/>
      <c r="VGY324" s="2735"/>
      <c r="VGZ324" s="2735"/>
      <c r="VHA324" s="2735"/>
      <c r="VHB324" s="2735"/>
      <c r="VHC324" s="2735"/>
      <c r="VHD324" s="2735"/>
      <c r="VHE324" s="2735"/>
      <c r="VHF324" s="2735"/>
      <c r="VHG324" s="2735"/>
      <c r="VHH324" s="2735"/>
      <c r="VHI324" s="2735"/>
      <c r="VHJ324" s="2735"/>
      <c r="VHK324" s="2735"/>
      <c r="VHL324" s="2735"/>
      <c r="VHM324" s="2735"/>
      <c r="VHN324" s="2735"/>
      <c r="VHO324" s="2735"/>
      <c r="VHP324" s="2735"/>
      <c r="VHQ324" s="2735"/>
      <c r="VHR324" s="2735"/>
      <c r="VHS324" s="2735"/>
      <c r="VHT324" s="2735"/>
      <c r="VHU324" s="2735"/>
      <c r="VHV324" s="2735"/>
      <c r="VHW324" s="2735"/>
      <c r="VHX324" s="2735"/>
      <c r="VHY324" s="2735"/>
      <c r="VHZ324" s="2735"/>
      <c r="VIA324" s="2735"/>
      <c r="VIB324" s="2735"/>
      <c r="VIC324" s="2735"/>
      <c r="VID324" s="2735"/>
      <c r="VIE324" s="2735"/>
      <c r="VIF324" s="2735"/>
      <c r="VIG324" s="2735"/>
      <c r="VIH324" s="2735"/>
      <c r="VII324" s="2735"/>
      <c r="VIJ324" s="2735"/>
      <c r="VIK324" s="2735"/>
      <c r="VIL324" s="2735"/>
      <c r="VIM324" s="2735"/>
      <c r="VIN324" s="2735"/>
      <c r="VIO324" s="2735"/>
      <c r="VIP324" s="2735"/>
      <c r="VIQ324" s="2735"/>
      <c r="VIR324" s="2735"/>
      <c r="VIS324" s="2735"/>
      <c r="VIT324" s="2735"/>
      <c r="VIU324" s="2735"/>
      <c r="VIV324" s="2735"/>
      <c r="VIW324" s="2735"/>
      <c r="VIX324" s="2735"/>
      <c r="VIY324" s="2735"/>
      <c r="VIZ324" s="2735"/>
      <c r="VJA324" s="2735"/>
      <c r="VJB324" s="2735"/>
      <c r="VJC324" s="2735"/>
      <c r="VJD324" s="2735"/>
      <c r="VJE324" s="2735"/>
      <c r="VJF324" s="2735"/>
      <c r="VJG324" s="2735"/>
      <c r="VJH324" s="2735"/>
      <c r="VJI324" s="2735"/>
      <c r="VJJ324" s="2735"/>
      <c r="VJK324" s="2735"/>
      <c r="VJL324" s="2735"/>
      <c r="VJM324" s="2735"/>
      <c r="VJN324" s="2735"/>
      <c r="VJO324" s="2735"/>
      <c r="VJP324" s="2735"/>
      <c r="VJQ324" s="2735"/>
      <c r="VJR324" s="2735"/>
      <c r="VJS324" s="2735"/>
      <c r="VJT324" s="2735"/>
      <c r="VJU324" s="2735"/>
      <c r="VJV324" s="2735"/>
      <c r="VJW324" s="2735"/>
      <c r="VJX324" s="2735"/>
      <c r="VJY324" s="2735"/>
      <c r="VJZ324" s="2735"/>
      <c r="VKA324" s="2735"/>
      <c r="VKB324" s="2735"/>
      <c r="VKC324" s="2735"/>
      <c r="VKD324" s="2735"/>
      <c r="VKE324" s="2735"/>
      <c r="VKF324" s="2735"/>
      <c r="VKG324" s="2735"/>
      <c r="VKH324" s="2735"/>
      <c r="VKI324" s="2735"/>
      <c r="VKJ324" s="2735"/>
      <c r="VKK324" s="2735"/>
      <c r="VKL324" s="2735"/>
      <c r="VKM324" s="2735"/>
      <c r="VKN324" s="2735"/>
      <c r="VKO324" s="2735"/>
      <c r="VKP324" s="2735"/>
      <c r="VKQ324" s="2735"/>
      <c r="VKR324" s="2735"/>
      <c r="VKS324" s="2735"/>
      <c r="VKT324" s="2735"/>
      <c r="VKU324" s="2735"/>
      <c r="VKV324" s="2735"/>
      <c r="VKW324" s="2735"/>
      <c r="VKX324" s="2735"/>
      <c r="VKY324" s="2735"/>
      <c r="VKZ324" s="2735"/>
      <c r="VLA324" s="2735"/>
      <c r="VLB324" s="2735"/>
      <c r="VLC324" s="2735"/>
      <c r="VLD324" s="2735"/>
      <c r="VLE324" s="2735"/>
      <c r="VLF324" s="2735"/>
      <c r="VLG324" s="2735"/>
      <c r="VLH324" s="2735"/>
      <c r="VLI324" s="2735"/>
      <c r="VLJ324" s="2735"/>
      <c r="VLK324" s="2735"/>
      <c r="VLL324" s="2735"/>
      <c r="VLM324" s="2735"/>
      <c r="VLN324" s="2735"/>
      <c r="VLO324" s="2735"/>
      <c r="VLP324" s="2735"/>
      <c r="VLQ324" s="2735"/>
      <c r="VLR324" s="2735"/>
      <c r="VLS324" s="2735"/>
      <c r="VLT324" s="2735"/>
      <c r="VLU324" s="2735"/>
      <c r="VLV324" s="2735"/>
      <c r="VLW324" s="2735"/>
      <c r="VLX324" s="2735"/>
      <c r="VLY324" s="2735"/>
      <c r="VLZ324" s="2735"/>
      <c r="VMA324" s="2735"/>
      <c r="VMB324" s="2735"/>
      <c r="VMC324" s="2735"/>
      <c r="VMD324" s="2735"/>
      <c r="VME324" s="2735"/>
      <c r="VMF324" s="2735"/>
      <c r="VMG324" s="2735"/>
      <c r="VMH324" s="2735"/>
      <c r="VMI324" s="2735"/>
      <c r="VMJ324" s="2735"/>
      <c r="VMK324" s="2735"/>
      <c r="VML324" s="2735"/>
      <c r="VMM324" s="2735"/>
      <c r="VMN324" s="2735"/>
      <c r="VMO324" s="2735"/>
      <c r="VMP324" s="2735"/>
      <c r="VMQ324" s="2735"/>
      <c r="VMR324" s="2735"/>
      <c r="VMS324" s="2735"/>
      <c r="VMT324" s="2735"/>
      <c r="VMU324" s="2735"/>
      <c r="VMV324" s="2735"/>
      <c r="VMW324" s="2735"/>
      <c r="VMX324" s="2735"/>
      <c r="VMY324" s="2735"/>
      <c r="VMZ324" s="2735"/>
      <c r="VNA324" s="2735"/>
      <c r="VNB324" s="2735"/>
      <c r="VNC324" s="2735"/>
      <c r="VND324" s="2735"/>
      <c r="VNE324" s="2735"/>
      <c r="VNF324" s="2735"/>
      <c r="VNG324" s="2735"/>
      <c r="VNH324" s="2735"/>
      <c r="VNI324" s="2735"/>
      <c r="VNJ324" s="2735"/>
      <c r="VNK324" s="2735"/>
      <c r="VNL324" s="2735"/>
      <c r="VNM324" s="2735"/>
      <c r="VNN324" s="2735"/>
      <c r="VNO324" s="2735"/>
      <c r="VNP324" s="2735"/>
      <c r="VNQ324" s="2735"/>
      <c r="VNR324" s="2735"/>
      <c r="VNS324" s="2735"/>
      <c r="VNT324" s="2735"/>
      <c r="VNU324" s="2735"/>
      <c r="VNV324" s="2735"/>
      <c r="VNW324" s="2735"/>
      <c r="VNX324" s="2735"/>
      <c r="VNY324" s="2735"/>
      <c r="VNZ324" s="2735"/>
      <c r="VOA324" s="2735"/>
      <c r="VOB324" s="2735"/>
      <c r="VOC324" s="2735"/>
      <c r="VOD324" s="2735"/>
      <c r="VOE324" s="2735"/>
      <c r="VOF324" s="2735"/>
      <c r="VOG324" s="2735"/>
      <c r="VOH324" s="2735"/>
      <c r="VOI324" s="2735"/>
      <c r="VOJ324" s="2735"/>
      <c r="VOK324" s="2735"/>
      <c r="VOL324" s="2735"/>
      <c r="VOM324" s="2735"/>
      <c r="VON324" s="2735"/>
      <c r="VOO324" s="2735"/>
      <c r="VOP324" s="2735"/>
      <c r="VOQ324" s="2735"/>
      <c r="VOR324" s="2735"/>
      <c r="VOS324" s="2735"/>
      <c r="VOT324" s="2735"/>
      <c r="VOU324" s="2735"/>
      <c r="VOV324" s="2735"/>
      <c r="VOW324" s="2735"/>
      <c r="VOX324" s="2735"/>
      <c r="VOY324" s="2735"/>
      <c r="VOZ324" s="2735"/>
      <c r="VPA324" s="2735"/>
      <c r="VPB324" s="2735"/>
      <c r="VPC324" s="2735"/>
      <c r="VPD324" s="2735"/>
      <c r="VPE324" s="2735"/>
      <c r="VPF324" s="2735"/>
      <c r="VPG324" s="2735"/>
      <c r="VPH324" s="2735"/>
      <c r="VPI324" s="2735"/>
      <c r="VPJ324" s="2735"/>
      <c r="VPK324" s="2735"/>
      <c r="VPL324" s="2735"/>
      <c r="VPM324" s="2735"/>
      <c r="VPN324" s="2735"/>
      <c r="VPO324" s="2735"/>
      <c r="VPP324" s="2735"/>
      <c r="VPQ324" s="2735"/>
      <c r="VPR324" s="2735"/>
      <c r="VPS324" s="2735"/>
      <c r="VPT324" s="2735"/>
      <c r="VPU324" s="2735"/>
      <c r="VPV324" s="2735"/>
      <c r="VPW324" s="2735"/>
      <c r="VPX324" s="2735"/>
      <c r="VPY324" s="2735"/>
      <c r="VPZ324" s="2735"/>
      <c r="VQA324" s="2735"/>
      <c r="VQB324" s="2735"/>
      <c r="VQC324" s="2735"/>
      <c r="VQD324" s="2735"/>
      <c r="VQE324" s="2735"/>
      <c r="VQF324" s="2735"/>
      <c r="VQG324" s="2735"/>
      <c r="VQH324" s="2735"/>
      <c r="VQI324" s="2735"/>
      <c r="VQJ324" s="2735"/>
      <c r="VQK324" s="2735"/>
      <c r="VQL324" s="2735"/>
      <c r="VQM324" s="2735"/>
      <c r="VQN324" s="2735"/>
      <c r="VQO324" s="2735"/>
      <c r="VQP324" s="2735"/>
      <c r="VQQ324" s="2735"/>
      <c r="VQR324" s="2735"/>
      <c r="VQS324" s="2735"/>
      <c r="VQT324" s="2735"/>
      <c r="VQU324" s="2735"/>
      <c r="VQV324" s="2735"/>
      <c r="VQW324" s="2735"/>
      <c r="VQX324" s="2735"/>
      <c r="VQY324" s="2735"/>
      <c r="VQZ324" s="2735"/>
      <c r="VRA324" s="2735"/>
      <c r="VRB324" s="2735"/>
      <c r="VRC324" s="2735"/>
      <c r="VRD324" s="2735"/>
      <c r="VRE324" s="2735"/>
      <c r="VRF324" s="2735"/>
      <c r="VRG324" s="2735"/>
      <c r="VRH324" s="2735"/>
      <c r="VRI324" s="2735"/>
      <c r="VRJ324" s="2735"/>
      <c r="VRK324" s="2735"/>
      <c r="VRL324" s="2735"/>
      <c r="VRM324" s="2735"/>
      <c r="VRN324" s="2735"/>
      <c r="VRO324" s="2735"/>
      <c r="VRP324" s="2735"/>
      <c r="VRQ324" s="2735"/>
      <c r="VRR324" s="2735"/>
      <c r="VRS324" s="2735"/>
      <c r="VRT324" s="2735"/>
      <c r="VRU324" s="2735"/>
      <c r="VRV324" s="2735"/>
      <c r="VRW324" s="2735"/>
      <c r="VRX324" s="2735"/>
      <c r="VRY324" s="2735"/>
      <c r="VRZ324" s="2735"/>
      <c r="VSA324" s="2735"/>
      <c r="VSB324" s="2735"/>
      <c r="VSC324" s="2735"/>
      <c r="VSD324" s="2735"/>
      <c r="VSE324" s="2735"/>
      <c r="VSF324" s="2735"/>
      <c r="VSG324" s="2735"/>
      <c r="VSH324" s="2735"/>
      <c r="VSI324" s="2735"/>
      <c r="VSJ324" s="2735"/>
      <c r="VSK324" s="2735"/>
      <c r="VSL324" s="2735"/>
      <c r="VSM324" s="2735"/>
      <c r="VSN324" s="2735"/>
      <c r="VSO324" s="2735"/>
      <c r="VSP324" s="2735"/>
      <c r="VSQ324" s="2735"/>
      <c r="VSR324" s="2735"/>
      <c r="VSS324" s="2735"/>
      <c r="VST324" s="2735"/>
      <c r="VSU324" s="2735"/>
      <c r="VSV324" s="2735"/>
      <c r="VSW324" s="2735"/>
      <c r="VSX324" s="2735"/>
      <c r="VSY324" s="2735"/>
      <c r="VSZ324" s="2735"/>
      <c r="VTA324" s="2735"/>
      <c r="VTB324" s="2735"/>
      <c r="VTC324" s="2735"/>
      <c r="VTD324" s="2735"/>
      <c r="VTE324" s="2735"/>
      <c r="VTF324" s="2735"/>
      <c r="VTG324" s="2735"/>
      <c r="VTH324" s="2735"/>
      <c r="VTI324" s="2735"/>
      <c r="VTJ324" s="2735"/>
      <c r="VTK324" s="2735"/>
      <c r="VTL324" s="2735"/>
      <c r="VTM324" s="2735"/>
      <c r="VTN324" s="2735"/>
      <c r="VTO324" s="2735"/>
      <c r="VTP324" s="2735"/>
      <c r="VTQ324" s="2735"/>
      <c r="VTR324" s="2735"/>
      <c r="VTS324" s="2735"/>
      <c r="VTT324" s="2735"/>
      <c r="VTU324" s="2735"/>
      <c r="VTV324" s="2735"/>
      <c r="VTW324" s="2735"/>
      <c r="VTX324" s="2735"/>
      <c r="VTY324" s="2735"/>
      <c r="VTZ324" s="2735"/>
      <c r="VUA324" s="2735"/>
      <c r="VUB324" s="2735"/>
      <c r="VUC324" s="2735"/>
      <c r="VUD324" s="2735"/>
      <c r="VUE324" s="2735"/>
      <c r="VUF324" s="2735"/>
      <c r="VUG324" s="2735"/>
      <c r="VUH324" s="2735"/>
      <c r="VUI324" s="2735"/>
      <c r="VUJ324" s="2735"/>
      <c r="VUK324" s="2735"/>
      <c r="VUL324" s="2735"/>
      <c r="VUM324" s="2735"/>
      <c r="VUN324" s="2735"/>
      <c r="VUO324" s="2735"/>
      <c r="VUP324" s="2735"/>
      <c r="VUQ324" s="2735"/>
      <c r="VUR324" s="2735"/>
      <c r="VUS324" s="2735"/>
      <c r="VUT324" s="2735"/>
      <c r="VUU324" s="2735"/>
      <c r="VUV324" s="2735"/>
      <c r="VUW324" s="2735"/>
      <c r="VUX324" s="2735"/>
      <c r="VUY324" s="2735"/>
      <c r="VUZ324" s="2735"/>
      <c r="VVA324" s="2735"/>
      <c r="VVB324" s="2735"/>
      <c r="VVC324" s="2735"/>
      <c r="VVD324" s="2735"/>
      <c r="VVE324" s="2735"/>
      <c r="VVF324" s="2735"/>
      <c r="VVG324" s="2735"/>
      <c r="VVH324" s="2735"/>
      <c r="VVI324" s="2735"/>
      <c r="VVJ324" s="2735"/>
      <c r="VVK324" s="2735"/>
      <c r="VVL324" s="2735"/>
      <c r="VVM324" s="2735"/>
      <c r="VVN324" s="2735"/>
      <c r="VVO324" s="2735"/>
      <c r="VVP324" s="2735"/>
      <c r="VVQ324" s="2735"/>
      <c r="VVR324" s="2735"/>
      <c r="VVS324" s="2735"/>
      <c r="VVT324" s="2735"/>
      <c r="VVU324" s="2735"/>
      <c r="VVV324" s="2735"/>
      <c r="VVW324" s="2735"/>
      <c r="VVX324" s="2735"/>
      <c r="VVY324" s="2735"/>
      <c r="VVZ324" s="2735"/>
      <c r="VWA324" s="2735"/>
      <c r="VWB324" s="2735"/>
      <c r="VWC324" s="2735"/>
      <c r="VWD324" s="2735"/>
      <c r="VWE324" s="2735"/>
      <c r="VWF324" s="2735"/>
      <c r="VWG324" s="2735"/>
      <c r="VWH324" s="2735"/>
      <c r="VWI324" s="2735"/>
      <c r="VWJ324" s="2735"/>
      <c r="VWK324" s="2735"/>
      <c r="VWL324" s="2735"/>
      <c r="VWM324" s="2735"/>
      <c r="VWN324" s="2735"/>
      <c r="VWO324" s="2735"/>
      <c r="VWP324" s="2735"/>
      <c r="VWQ324" s="2735"/>
      <c r="VWR324" s="2735"/>
      <c r="VWS324" s="2735"/>
      <c r="VWT324" s="2735"/>
      <c r="VWU324" s="2735"/>
      <c r="VWV324" s="2735"/>
      <c r="VWW324" s="2735"/>
      <c r="VWX324" s="2735"/>
      <c r="VWY324" s="2735"/>
      <c r="VWZ324" s="2735"/>
      <c r="VXA324" s="2735"/>
      <c r="VXB324" s="2735"/>
      <c r="VXC324" s="2735"/>
      <c r="VXD324" s="2735"/>
      <c r="VXE324" s="2735"/>
      <c r="VXF324" s="2735"/>
      <c r="VXG324" s="2735"/>
      <c r="VXH324" s="2735"/>
      <c r="VXI324" s="2735"/>
      <c r="VXJ324" s="2735"/>
      <c r="VXK324" s="2735"/>
      <c r="VXL324" s="2735"/>
      <c r="VXM324" s="2735"/>
      <c r="VXN324" s="2735"/>
      <c r="VXO324" s="2735"/>
      <c r="VXP324" s="2735"/>
      <c r="VXQ324" s="2735"/>
      <c r="VXR324" s="2735"/>
      <c r="VXS324" s="2735"/>
      <c r="VXT324" s="2735"/>
      <c r="VXU324" s="2735"/>
      <c r="VXV324" s="2735"/>
      <c r="VXW324" s="2735"/>
      <c r="VXX324" s="2735"/>
      <c r="VXY324" s="2735"/>
      <c r="VXZ324" s="2735"/>
      <c r="VYA324" s="2735"/>
      <c r="VYB324" s="2735"/>
      <c r="VYC324" s="2735"/>
      <c r="VYD324" s="2735"/>
      <c r="VYE324" s="2735"/>
      <c r="VYF324" s="2735"/>
      <c r="VYG324" s="2735"/>
      <c r="VYH324" s="2735"/>
      <c r="VYI324" s="2735"/>
      <c r="VYJ324" s="2735"/>
      <c r="VYK324" s="2735"/>
      <c r="VYL324" s="2735"/>
      <c r="VYM324" s="2735"/>
      <c r="VYN324" s="2735"/>
      <c r="VYO324" s="2735"/>
      <c r="VYP324" s="2735"/>
      <c r="VYQ324" s="2735"/>
      <c r="VYR324" s="2735"/>
      <c r="VYS324" s="2735"/>
      <c r="VYT324" s="2735"/>
      <c r="VYU324" s="2735"/>
      <c r="VYV324" s="2735"/>
      <c r="VYW324" s="2735"/>
      <c r="VYX324" s="2735"/>
      <c r="VYY324" s="2735"/>
      <c r="VYZ324" s="2735"/>
      <c r="VZA324" s="2735"/>
      <c r="VZB324" s="2735"/>
      <c r="VZC324" s="2735"/>
      <c r="VZD324" s="2735"/>
      <c r="VZE324" s="2735"/>
      <c r="VZF324" s="2735"/>
      <c r="VZG324" s="2735"/>
      <c r="VZH324" s="2735"/>
      <c r="VZI324" s="2735"/>
      <c r="VZJ324" s="2735"/>
      <c r="VZK324" s="2735"/>
      <c r="VZL324" s="2735"/>
      <c r="VZM324" s="2735"/>
      <c r="VZN324" s="2735"/>
      <c r="VZO324" s="2735"/>
      <c r="VZP324" s="2735"/>
      <c r="VZQ324" s="2735"/>
      <c r="VZR324" s="2735"/>
      <c r="VZS324" s="2735"/>
      <c r="VZT324" s="2735"/>
      <c r="VZU324" s="2735"/>
      <c r="VZV324" s="2735"/>
      <c r="VZW324" s="2735"/>
      <c r="VZX324" s="2735"/>
      <c r="VZY324" s="2735"/>
      <c r="VZZ324" s="2735"/>
      <c r="WAA324" s="2735"/>
      <c r="WAB324" s="2735"/>
      <c r="WAC324" s="2735"/>
      <c r="WAD324" s="2735"/>
      <c r="WAE324" s="2735"/>
      <c r="WAF324" s="2735"/>
      <c r="WAG324" s="2735"/>
      <c r="WAH324" s="2735"/>
      <c r="WAI324" s="2735"/>
      <c r="WAJ324" s="2735"/>
      <c r="WAK324" s="2735"/>
      <c r="WAL324" s="2735"/>
      <c r="WAM324" s="2735"/>
      <c r="WAN324" s="2735"/>
      <c r="WAO324" s="2735"/>
      <c r="WAP324" s="2735"/>
      <c r="WAQ324" s="2735"/>
      <c r="WAR324" s="2735"/>
      <c r="WAS324" s="2735"/>
      <c r="WAT324" s="2735"/>
      <c r="WAU324" s="2735"/>
      <c r="WAV324" s="2735"/>
      <c r="WAW324" s="2735"/>
      <c r="WAX324" s="2735"/>
      <c r="WAY324" s="2735"/>
      <c r="WAZ324" s="2735"/>
      <c r="WBA324" s="2735"/>
      <c r="WBB324" s="2735"/>
      <c r="WBC324" s="2735"/>
      <c r="WBD324" s="2735"/>
      <c r="WBE324" s="2735"/>
      <c r="WBF324" s="2735"/>
      <c r="WBG324" s="2735"/>
      <c r="WBH324" s="2735"/>
      <c r="WBI324" s="2735"/>
      <c r="WBJ324" s="2735"/>
      <c r="WBK324" s="2735"/>
      <c r="WBL324" s="2735"/>
      <c r="WBM324" s="2735"/>
      <c r="WBN324" s="2735"/>
      <c r="WBO324" s="2735"/>
      <c r="WBP324" s="2735"/>
      <c r="WBQ324" s="2735"/>
      <c r="WBR324" s="2735"/>
      <c r="WBS324" s="2735"/>
      <c r="WBT324" s="2735"/>
      <c r="WBU324" s="2735"/>
      <c r="WBV324" s="2735"/>
      <c r="WBW324" s="2735"/>
      <c r="WBX324" s="2735"/>
      <c r="WBY324" s="2735"/>
      <c r="WBZ324" s="2735"/>
      <c r="WCA324" s="2735"/>
      <c r="WCB324" s="2735"/>
      <c r="WCC324" s="2735"/>
      <c r="WCD324" s="2735"/>
      <c r="WCE324" s="2735"/>
      <c r="WCF324" s="2735"/>
      <c r="WCG324" s="2735"/>
      <c r="WCH324" s="2735"/>
      <c r="WCI324" s="2735"/>
      <c r="WCJ324" s="2735"/>
      <c r="WCK324" s="2735"/>
      <c r="WCL324" s="2735"/>
      <c r="WCM324" s="2735"/>
      <c r="WCN324" s="2735"/>
      <c r="WCO324" s="2735"/>
      <c r="WCP324" s="2735"/>
      <c r="WCQ324" s="2735"/>
      <c r="WCR324" s="2735"/>
      <c r="WCS324" s="2735"/>
      <c r="WCT324" s="2735"/>
      <c r="WCU324" s="2735"/>
      <c r="WCV324" s="2735"/>
      <c r="WCW324" s="2735"/>
      <c r="WCX324" s="2735"/>
      <c r="WCY324" s="2735"/>
      <c r="WCZ324" s="2735"/>
      <c r="WDA324" s="2735"/>
      <c r="WDB324" s="2735"/>
      <c r="WDC324" s="2735"/>
      <c r="WDD324" s="2735"/>
      <c r="WDE324" s="2735"/>
      <c r="WDF324" s="2735"/>
      <c r="WDG324" s="2735"/>
      <c r="WDH324" s="2735"/>
      <c r="WDI324" s="2735"/>
      <c r="WDJ324" s="2735"/>
      <c r="WDK324" s="2735"/>
      <c r="WDL324" s="2735"/>
      <c r="WDM324" s="2735"/>
      <c r="WDN324" s="2735"/>
      <c r="WDO324" s="2735"/>
      <c r="WDP324" s="2735"/>
      <c r="WDQ324" s="2735"/>
      <c r="WDR324" s="2735"/>
      <c r="WDS324" s="2735"/>
      <c r="WDT324" s="2735"/>
      <c r="WDU324" s="2735"/>
      <c r="WDV324" s="2735"/>
      <c r="WDW324" s="2735"/>
      <c r="WDX324" s="2735"/>
      <c r="WDY324" s="2735"/>
      <c r="WDZ324" s="2735"/>
      <c r="WEA324" s="2735"/>
      <c r="WEB324" s="2735"/>
      <c r="WEC324" s="2735"/>
      <c r="WED324" s="2735"/>
      <c r="WEE324" s="2735"/>
      <c r="WEF324" s="2735"/>
      <c r="WEG324" s="2735"/>
      <c r="WEH324" s="2735"/>
      <c r="WEI324" s="2735"/>
      <c r="WEJ324" s="2735"/>
      <c r="WEK324" s="2735"/>
      <c r="WEL324" s="2735"/>
      <c r="WEM324" s="2735"/>
      <c r="WEN324" s="2735"/>
      <c r="WEO324" s="2735"/>
      <c r="WEP324" s="2735"/>
      <c r="WEQ324" s="2735"/>
      <c r="WER324" s="2735"/>
      <c r="WES324" s="2735"/>
      <c r="WET324" s="2735"/>
      <c r="WEU324" s="2735"/>
      <c r="WEV324" s="2735"/>
      <c r="WEW324" s="2735"/>
      <c r="WEX324" s="2735"/>
      <c r="WEY324" s="2735"/>
      <c r="WEZ324" s="2735"/>
      <c r="WFA324" s="2735"/>
      <c r="WFB324" s="2735"/>
      <c r="WFC324" s="2735"/>
      <c r="WFD324" s="2735"/>
      <c r="WFE324" s="2735"/>
      <c r="WFF324" s="2735"/>
      <c r="WFG324" s="2735"/>
      <c r="WFH324" s="2735"/>
      <c r="WFI324" s="2735"/>
      <c r="WFJ324" s="2735"/>
      <c r="WFK324" s="2735"/>
      <c r="WFL324" s="2735"/>
      <c r="WFM324" s="2735"/>
      <c r="WFN324" s="2735"/>
      <c r="WFO324" s="2735"/>
      <c r="WFP324" s="2735"/>
      <c r="WFQ324" s="2735"/>
      <c r="WFR324" s="2735"/>
      <c r="WFS324" s="2735"/>
      <c r="WFT324" s="2735"/>
      <c r="WFU324" s="2735"/>
      <c r="WFV324" s="2735"/>
      <c r="WFW324" s="2735"/>
      <c r="WFX324" s="2735"/>
      <c r="WFY324" s="2735"/>
      <c r="WFZ324" s="2735"/>
      <c r="WGA324" s="2735"/>
      <c r="WGB324" s="2735"/>
      <c r="WGC324" s="2735"/>
      <c r="WGD324" s="2735"/>
      <c r="WGE324" s="2735"/>
      <c r="WGF324" s="2735"/>
      <c r="WGG324" s="2735"/>
      <c r="WGH324" s="2735"/>
      <c r="WGI324" s="2735"/>
      <c r="WGJ324" s="2735"/>
      <c r="WGK324" s="2735"/>
      <c r="WGL324" s="2735"/>
      <c r="WGM324" s="2735"/>
      <c r="WGN324" s="2735"/>
      <c r="WGO324" s="2735"/>
      <c r="WGP324" s="2735"/>
      <c r="WGQ324" s="2735"/>
      <c r="WGR324" s="2735"/>
      <c r="WGS324" s="2735"/>
      <c r="WGT324" s="2735"/>
      <c r="WGU324" s="2735"/>
      <c r="WGV324" s="2735"/>
      <c r="WGW324" s="2735"/>
      <c r="WGX324" s="2735"/>
      <c r="WGY324" s="2735"/>
      <c r="WGZ324" s="2735"/>
      <c r="WHA324" s="2735"/>
      <c r="WHB324" s="2735"/>
      <c r="WHC324" s="2735"/>
      <c r="WHD324" s="2735"/>
      <c r="WHE324" s="2735"/>
      <c r="WHF324" s="2735"/>
      <c r="WHG324" s="2735"/>
      <c r="WHH324" s="2735"/>
      <c r="WHI324" s="2735"/>
      <c r="WHJ324" s="2735"/>
      <c r="WHK324" s="2735"/>
      <c r="WHL324" s="2735"/>
      <c r="WHM324" s="2735"/>
      <c r="WHN324" s="2735"/>
      <c r="WHO324" s="2735"/>
      <c r="WHP324" s="2735"/>
      <c r="WHQ324" s="2735"/>
      <c r="WHR324" s="2735"/>
      <c r="WHS324" s="2735"/>
      <c r="WHT324" s="2735"/>
      <c r="WHU324" s="2735"/>
      <c r="WHV324" s="2735"/>
      <c r="WHW324" s="2735"/>
      <c r="WHX324" s="2735"/>
      <c r="WHY324" s="2735"/>
      <c r="WHZ324" s="2735"/>
      <c r="WIA324" s="2735"/>
      <c r="WIB324" s="2735"/>
      <c r="WIC324" s="2735"/>
      <c r="WID324" s="2735"/>
      <c r="WIE324" s="2735"/>
      <c r="WIF324" s="2735"/>
      <c r="WIG324" s="2735"/>
      <c r="WIH324" s="2735"/>
      <c r="WII324" s="2735"/>
      <c r="WIJ324" s="2735"/>
      <c r="WIK324" s="2735"/>
      <c r="WIL324" s="2735"/>
      <c r="WIM324" s="2735"/>
      <c r="WIN324" s="2735"/>
      <c r="WIO324" s="2735"/>
      <c r="WIP324" s="2735"/>
      <c r="WIQ324" s="2735"/>
      <c r="WIR324" s="2735"/>
      <c r="WIS324" s="2735"/>
      <c r="WIT324" s="2735"/>
      <c r="WIU324" s="2735"/>
      <c r="WIV324" s="2735"/>
      <c r="WIW324" s="2735"/>
      <c r="WIX324" s="2735"/>
      <c r="WIY324" s="2735"/>
      <c r="WIZ324" s="2735"/>
      <c r="WJA324" s="2735"/>
      <c r="WJB324" s="2735"/>
      <c r="WJC324" s="2735"/>
      <c r="WJD324" s="2735"/>
      <c r="WJE324" s="2735"/>
      <c r="WJF324" s="2735"/>
      <c r="WJG324" s="2735"/>
      <c r="WJH324" s="2735"/>
      <c r="WJI324" s="2735"/>
      <c r="WJJ324" s="2735"/>
      <c r="WJK324" s="2735"/>
      <c r="WJL324" s="2735"/>
      <c r="WJM324" s="2735"/>
      <c r="WJN324" s="2735"/>
      <c r="WJO324" s="2735"/>
      <c r="WJP324" s="2735"/>
      <c r="WJQ324" s="2735"/>
      <c r="WJR324" s="2735"/>
      <c r="WJS324" s="2735"/>
      <c r="WJT324" s="2735"/>
      <c r="WJU324" s="2735"/>
      <c r="WJV324" s="2735"/>
      <c r="WJW324" s="2735"/>
      <c r="WJX324" s="2735"/>
      <c r="WJY324" s="2735"/>
      <c r="WJZ324" s="2735"/>
      <c r="WKA324" s="2735"/>
      <c r="WKB324" s="2735"/>
      <c r="WKC324" s="2735"/>
      <c r="WKD324" s="2735"/>
      <c r="WKE324" s="2735"/>
      <c r="WKF324" s="2735"/>
      <c r="WKG324" s="2735"/>
      <c r="WKH324" s="2735"/>
      <c r="WKI324" s="2735"/>
      <c r="WKJ324" s="2735"/>
      <c r="WKK324" s="2735"/>
      <c r="WKL324" s="2735"/>
      <c r="WKM324" s="2735"/>
      <c r="WKN324" s="2735"/>
      <c r="WKO324" s="2735"/>
      <c r="WKP324" s="2735"/>
      <c r="WKQ324" s="2735"/>
      <c r="WKR324" s="2735"/>
      <c r="WKS324" s="2735"/>
      <c r="WKT324" s="2735"/>
      <c r="WKU324" s="2735"/>
      <c r="WKV324" s="2735"/>
      <c r="WKW324" s="2735"/>
      <c r="WKX324" s="2735"/>
      <c r="WKY324" s="2735"/>
      <c r="WKZ324" s="2735"/>
      <c r="WLA324" s="2735"/>
      <c r="WLB324" s="2735"/>
      <c r="WLC324" s="2735"/>
      <c r="WLD324" s="2735"/>
      <c r="WLE324" s="2735"/>
      <c r="WLF324" s="2735"/>
      <c r="WLG324" s="2735"/>
      <c r="WLH324" s="2735"/>
      <c r="WLI324" s="2735"/>
      <c r="WLJ324" s="2735"/>
      <c r="WLK324" s="2735"/>
      <c r="WLL324" s="2735"/>
      <c r="WLM324" s="2735"/>
      <c r="WLN324" s="2735"/>
      <c r="WLO324" s="2735"/>
      <c r="WLP324" s="2735"/>
      <c r="WLQ324" s="2735"/>
      <c r="WLR324" s="2735"/>
      <c r="WLS324" s="2735"/>
      <c r="WLT324" s="2735"/>
      <c r="WLU324" s="2735"/>
      <c r="WLV324" s="2735"/>
      <c r="WLW324" s="2735"/>
      <c r="WLX324" s="2735"/>
      <c r="WLY324" s="2735"/>
      <c r="WLZ324" s="2735"/>
      <c r="WMA324" s="2735"/>
      <c r="WMB324" s="2735"/>
      <c r="WMC324" s="2735"/>
      <c r="WMD324" s="2735"/>
      <c r="WME324" s="2735"/>
      <c r="WMF324" s="2735"/>
      <c r="WMG324" s="2735"/>
      <c r="WMH324" s="2735"/>
      <c r="WMI324" s="2735"/>
      <c r="WMJ324" s="2735"/>
      <c r="WMK324" s="2735"/>
      <c r="WML324" s="2735"/>
      <c r="WMM324" s="2735"/>
      <c r="WMN324" s="2735"/>
    </row>
    <row r="325" spans="1:15900" s="2752" customFormat="1">
      <c r="A325" s="3070"/>
      <c r="B325" s="2735"/>
      <c r="C325" s="2735"/>
      <c r="D325" s="2735"/>
      <c r="E325" s="2735"/>
      <c r="F325" s="2211"/>
      <c r="G325" s="2211"/>
      <c r="H325" s="2211"/>
      <c r="I325" s="2211"/>
      <c r="J325" s="2735"/>
      <c r="K325" s="2735"/>
      <c r="L325" s="2735"/>
      <c r="M325" s="2735"/>
      <c r="N325" s="3100"/>
      <c r="O325" s="2735"/>
      <c r="P325" s="2735"/>
      <c r="Q325" s="2735"/>
      <c r="R325" s="2735"/>
      <c r="S325" s="2735"/>
      <c r="T325" s="2735"/>
      <c r="U325" s="2735"/>
      <c r="V325" s="2735"/>
      <c r="W325" s="2735"/>
      <c r="X325" s="2735"/>
      <c r="Y325" s="2735"/>
      <c r="Z325" s="2735"/>
      <c r="AA325" s="2735"/>
      <c r="AB325" s="2735"/>
      <c r="AC325" s="2735"/>
      <c r="AD325" s="2735"/>
      <c r="AE325" s="2735"/>
      <c r="AF325" s="2735"/>
      <c r="AG325" s="2735"/>
      <c r="AH325" s="2735"/>
      <c r="AI325" s="2735"/>
      <c r="AJ325" s="2735"/>
      <c r="AK325" s="2735"/>
      <c r="AL325" s="2735"/>
      <c r="AM325" s="2735"/>
      <c r="AN325" s="2735"/>
      <c r="AO325" s="2735"/>
      <c r="AP325" s="2735"/>
      <c r="AQ325" s="2735"/>
      <c r="AR325" s="2735"/>
      <c r="AS325" s="2735"/>
      <c r="AT325" s="2735"/>
      <c r="AU325" s="2735"/>
      <c r="AV325" s="2735"/>
      <c r="AW325" s="2735"/>
      <c r="AX325" s="2735"/>
      <c r="AY325" s="2735"/>
      <c r="AZ325" s="2735"/>
      <c r="BA325" s="2735"/>
      <c r="BB325" s="2735"/>
      <c r="BC325" s="2735"/>
      <c r="BD325" s="2735"/>
      <c r="BE325" s="2735"/>
      <c r="BF325" s="2735"/>
      <c r="BG325" s="2735"/>
      <c r="BH325" s="2735"/>
      <c r="BI325" s="2735"/>
      <c r="BJ325" s="2735"/>
      <c r="BK325" s="2735"/>
      <c r="BL325" s="2735"/>
      <c r="BM325" s="2735"/>
      <c r="BN325" s="2735"/>
      <c r="BO325" s="2735"/>
      <c r="BP325" s="2735"/>
      <c r="BQ325" s="2735"/>
      <c r="BR325" s="2735"/>
      <c r="BS325" s="2735"/>
      <c r="BT325" s="2735"/>
      <c r="BU325" s="2735"/>
      <c r="BV325" s="2735"/>
      <c r="BW325" s="2735"/>
      <c r="BX325" s="2735"/>
      <c r="BY325" s="2735"/>
      <c r="BZ325" s="2735"/>
      <c r="CA325" s="2735"/>
      <c r="CB325" s="2735"/>
      <c r="CC325" s="2735"/>
      <c r="CD325" s="2735"/>
      <c r="CE325" s="2735"/>
      <c r="CF325" s="2735"/>
      <c r="CG325" s="2735"/>
      <c r="CH325" s="2735"/>
      <c r="CI325" s="2735"/>
      <c r="CJ325" s="2735"/>
      <c r="CK325" s="2735"/>
      <c r="CL325" s="2735"/>
      <c r="CM325" s="2735"/>
      <c r="CN325" s="2735"/>
      <c r="CO325" s="2735"/>
      <c r="CP325" s="2735"/>
      <c r="CQ325" s="2735"/>
      <c r="CR325" s="2735"/>
      <c r="CS325" s="2735"/>
      <c r="CT325" s="2735"/>
      <c r="CU325" s="2735"/>
      <c r="CV325" s="2735"/>
      <c r="CW325" s="2735"/>
      <c r="CX325" s="2735"/>
      <c r="CY325" s="2735"/>
      <c r="CZ325" s="2735"/>
      <c r="DA325" s="2735"/>
      <c r="DB325" s="2735"/>
      <c r="DC325" s="2735"/>
      <c r="DD325" s="2735"/>
      <c r="DE325" s="2735"/>
      <c r="DF325" s="2735"/>
      <c r="DG325" s="2735"/>
      <c r="DH325" s="2735"/>
      <c r="DI325" s="2735"/>
      <c r="DJ325" s="2735"/>
      <c r="DK325" s="2735"/>
      <c r="DL325" s="2735"/>
      <c r="DM325" s="2735"/>
      <c r="DN325" s="2735"/>
      <c r="DO325" s="2735"/>
      <c r="DP325" s="2735"/>
      <c r="DQ325" s="2735"/>
      <c r="DR325" s="2735"/>
      <c r="DS325" s="2735"/>
      <c r="DT325" s="2735"/>
      <c r="DU325" s="2735"/>
      <c r="DV325" s="2735"/>
      <c r="DW325" s="2735"/>
      <c r="DX325" s="2735"/>
      <c r="DY325" s="2735"/>
      <c r="DZ325" s="2735"/>
      <c r="EA325" s="2735"/>
      <c r="EB325" s="2735"/>
      <c r="EC325" s="2735"/>
      <c r="ED325" s="2735"/>
      <c r="EE325" s="2735"/>
      <c r="EF325" s="2735"/>
      <c r="EG325" s="2735"/>
      <c r="EH325" s="2735"/>
      <c r="EI325" s="2735"/>
      <c r="EJ325" s="2735"/>
      <c r="EK325" s="2735"/>
      <c r="EL325" s="2735"/>
      <c r="EM325" s="2735"/>
      <c r="EN325" s="2735"/>
      <c r="EO325" s="2735"/>
      <c r="EP325" s="2735"/>
      <c r="EQ325" s="2735"/>
      <c r="ER325" s="2735"/>
      <c r="ES325" s="2735"/>
      <c r="ET325" s="2735"/>
      <c r="EU325" s="2735"/>
      <c r="EV325" s="2735"/>
      <c r="EW325" s="2735"/>
      <c r="EX325" s="2735"/>
      <c r="EY325" s="2735"/>
      <c r="EZ325" s="2735"/>
      <c r="FA325" s="2735"/>
      <c r="FB325" s="2735"/>
      <c r="FC325" s="2735"/>
      <c r="FD325" s="2735"/>
      <c r="FE325" s="2735"/>
      <c r="FF325" s="2735"/>
      <c r="FG325" s="2735"/>
      <c r="FH325" s="2735"/>
      <c r="FI325" s="2735"/>
      <c r="FJ325" s="2735"/>
      <c r="FK325" s="2735"/>
      <c r="FL325" s="2735"/>
      <c r="FM325" s="2735"/>
      <c r="FN325" s="2735"/>
      <c r="FO325" s="2735"/>
      <c r="FP325" s="2735"/>
      <c r="FQ325" s="2735"/>
      <c r="FR325" s="2735"/>
      <c r="FS325" s="2735"/>
      <c r="FT325" s="2735"/>
      <c r="FU325" s="2735"/>
      <c r="FV325" s="2735"/>
      <c r="FW325" s="2735"/>
      <c r="FX325" s="2735"/>
      <c r="FY325" s="2735"/>
      <c r="FZ325" s="2735"/>
      <c r="GA325" s="2735"/>
      <c r="GB325" s="2735"/>
      <c r="GC325" s="2735"/>
      <c r="GD325" s="2735"/>
      <c r="GE325" s="2735"/>
      <c r="GF325" s="2735"/>
      <c r="GG325" s="2735"/>
      <c r="GH325" s="2735"/>
      <c r="GI325" s="2735"/>
      <c r="GJ325" s="2735"/>
      <c r="GK325" s="2735"/>
      <c r="GL325" s="2735"/>
      <c r="GM325" s="2735"/>
      <c r="GN325" s="2735"/>
      <c r="GO325" s="2735"/>
      <c r="GP325" s="2735"/>
      <c r="GQ325" s="2735"/>
      <c r="GR325" s="2735"/>
      <c r="GS325" s="2735"/>
      <c r="GT325" s="2735"/>
      <c r="GU325" s="2735"/>
      <c r="GV325" s="2735"/>
      <c r="GW325" s="2735"/>
      <c r="GX325" s="2735"/>
      <c r="GY325" s="2735"/>
      <c r="GZ325" s="2735"/>
      <c r="HA325" s="2735"/>
      <c r="HB325" s="2735"/>
      <c r="HC325" s="2735"/>
      <c r="HD325" s="2735"/>
      <c r="HE325" s="2735"/>
      <c r="HF325" s="2735"/>
      <c r="HG325" s="2735"/>
      <c r="HH325" s="2735"/>
      <c r="HI325" s="2735"/>
      <c r="HJ325" s="2735"/>
      <c r="HK325" s="2735"/>
      <c r="HL325" s="2735"/>
      <c r="HM325" s="2735"/>
      <c r="HN325" s="2735"/>
      <c r="HO325" s="2735"/>
      <c r="HP325" s="2735"/>
      <c r="HQ325" s="2735"/>
      <c r="HR325" s="2735"/>
      <c r="HS325" s="2735"/>
      <c r="HT325" s="2735"/>
      <c r="HU325" s="2735"/>
      <c r="HV325" s="2735"/>
      <c r="HW325" s="2735"/>
      <c r="HX325" s="2735"/>
      <c r="HY325" s="2735"/>
      <c r="HZ325" s="2735"/>
      <c r="IA325" s="2735"/>
      <c r="IB325" s="2735"/>
      <c r="IC325" s="2735"/>
      <c r="ID325" s="2735"/>
      <c r="IE325" s="2735"/>
      <c r="IF325" s="2735"/>
      <c r="IG325" s="2735"/>
      <c r="IH325" s="2735"/>
      <c r="II325" s="2735"/>
      <c r="IJ325" s="2735"/>
      <c r="IK325" s="2735"/>
      <c r="IL325" s="2735"/>
      <c r="IM325" s="2735"/>
      <c r="IN325" s="2735"/>
      <c r="IO325" s="2735"/>
      <c r="IP325" s="2735"/>
      <c r="IQ325" s="2735"/>
      <c r="IR325" s="2735"/>
      <c r="IS325" s="2735"/>
      <c r="IT325" s="2735"/>
      <c r="IU325" s="2735"/>
      <c r="IV325" s="2735"/>
      <c r="IW325" s="2735"/>
      <c r="IX325" s="2735"/>
      <c r="IY325" s="2735"/>
      <c r="IZ325" s="2735"/>
      <c r="JA325" s="2735"/>
      <c r="JB325" s="2735"/>
      <c r="JC325" s="2735"/>
      <c r="JD325" s="2735"/>
      <c r="JE325" s="2735"/>
      <c r="JF325" s="2735"/>
      <c r="JG325" s="2735"/>
      <c r="JH325" s="2735"/>
      <c r="JI325" s="2735"/>
      <c r="JJ325" s="2735"/>
      <c r="JK325" s="2735"/>
      <c r="JL325" s="2735"/>
      <c r="JM325" s="2735"/>
      <c r="JN325" s="2735"/>
      <c r="JO325" s="2735"/>
      <c r="JP325" s="2735"/>
      <c r="JQ325" s="2735"/>
      <c r="JR325" s="2735"/>
      <c r="JS325" s="2735"/>
      <c r="JT325" s="2735"/>
      <c r="JU325" s="2735"/>
      <c r="JV325" s="2735"/>
      <c r="JW325" s="2735"/>
      <c r="JX325" s="2735"/>
      <c r="JY325" s="2735"/>
      <c r="JZ325" s="2735"/>
      <c r="KA325" s="2735"/>
      <c r="KB325" s="2735"/>
      <c r="KC325" s="2735"/>
      <c r="KD325" s="2735"/>
      <c r="KE325" s="2735"/>
      <c r="KF325" s="2735"/>
      <c r="KG325" s="2735"/>
      <c r="KH325" s="2735"/>
      <c r="KI325" s="2735"/>
      <c r="KJ325" s="2735"/>
      <c r="KK325" s="2735"/>
      <c r="KL325" s="2735"/>
      <c r="KM325" s="2735"/>
      <c r="KN325" s="2735"/>
      <c r="KO325" s="2735"/>
      <c r="KP325" s="2735"/>
      <c r="KQ325" s="2735"/>
      <c r="KR325" s="2735"/>
      <c r="KS325" s="2735"/>
      <c r="KT325" s="2735"/>
      <c r="KU325" s="2735"/>
      <c r="KV325" s="2735"/>
      <c r="KW325" s="2735"/>
      <c r="KX325" s="2735"/>
      <c r="KY325" s="2735"/>
      <c r="KZ325" s="2735"/>
      <c r="LA325" s="2735"/>
      <c r="LB325" s="2735"/>
      <c r="LC325" s="2735"/>
      <c r="LD325" s="2735"/>
      <c r="LE325" s="2735"/>
      <c r="LF325" s="2735"/>
      <c r="LG325" s="2735"/>
      <c r="LH325" s="2735"/>
      <c r="LI325" s="2735"/>
      <c r="LJ325" s="2735"/>
      <c r="LK325" s="2735"/>
      <c r="LL325" s="2735"/>
      <c r="LM325" s="2735"/>
      <c r="LN325" s="2735"/>
      <c r="LO325" s="2735"/>
      <c r="LP325" s="2735"/>
      <c r="LQ325" s="2735"/>
      <c r="LR325" s="2735"/>
      <c r="LS325" s="2735"/>
      <c r="LT325" s="2735"/>
      <c r="LU325" s="2735"/>
      <c r="LV325" s="2735"/>
      <c r="LW325" s="2735"/>
      <c r="LX325" s="2735"/>
      <c r="LY325" s="2735"/>
      <c r="LZ325" s="2735"/>
      <c r="MA325" s="2735"/>
      <c r="MB325" s="2735"/>
      <c r="MC325" s="2735"/>
      <c r="MD325" s="2735"/>
      <c r="ME325" s="2735"/>
      <c r="MF325" s="2735"/>
      <c r="MG325" s="2735"/>
      <c r="MH325" s="2735"/>
      <c r="MI325" s="2735"/>
      <c r="MJ325" s="2735"/>
      <c r="MK325" s="2735"/>
      <c r="ML325" s="2735"/>
      <c r="MM325" s="2735"/>
      <c r="MN325" s="2735"/>
      <c r="MO325" s="2735"/>
      <c r="MP325" s="2735"/>
      <c r="MQ325" s="2735"/>
      <c r="MR325" s="2735"/>
      <c r="MS325" s="2735"/>
      <c r="MT325" s="2735"/>
      <c r="MU325" s="2735"/>
      <c r="MV325" s="2735"/>
      <c r="MW325" s="2735"/>
      <c r="MX325" s="2735"/>
      <c r="MY325" s="2735"/>
      <c r="MZ325" s="2735"/>
      <c r="NA325" s="2735"/>
      <c r="NB325" s="2735"/>
      <c r="NC325" s="2735"/>
      <c r="ND325" s="2735"/>
      <c r="NE325" s="2735"/>
      <c r="NF325" s="2735"/>
      <c r="NG325" s="2735"/>
      <c r="NH325" s="2735"/>
      <c r="NI325" s="2735"/>
      <c r="NJ325" s="2735"/>
      <c r="NK325" s="2735"/>
      <c r="NL325" s="2735"/>
      <c r="NM325" s="2735"/>
      <c r="NN325" s="2735"/>
      <c r="NO325" s="2735"/>
      <c r="NP325" s="2735"/>
      <c r="NQ325" s="2735"/>
      <c r="NR325" s="2735"/>
      <c r="NS325" s="2735"/>
      <c r="NT325" s="2735"/>
      <c r="NU325" s="2735"/>
      <c r="NV325" s="2735"/>
      <c r="NW325" s="2735"/>
      <c r="NX325" s="2735"/>
      <c r="NY325" s="2735"/>
      <c r="NZ325" s="2735"/>
      <c r="OA325" s="2735"/>
      <c r="OB325" s="2735"/>
      <c r="OC325" s="2735"/>
      <c r="OD325" s="2735"/>
      <c r="OE325" s="2735"/>
      <c r="OF325" s="2735"/>
      <c r="OG325" s="2735"/>
      <c r="OH325" s="2735"/>
      <c r="OI325" s="2735"/>
      <c r="OJ325" s="2735"/>
      <c r="OK325" s="2735"/>
      <c r="OL325" s="2735"/>
      <c r="OM325" s="2735"/>
      <c r="ON325" s="2735"/>
      <c r="OO325" s="2735"/>
      <c r="OP325" s="2735"/>
      <c r="OQ325" s="2735"/>
      <c r="OR325" s="2735"/>
      <c r="OS325" s="2735"/>
      <c r="OT325" s="2735"/>
      <c r="OU325" s="2735"/>
      <c r="OV325" s="2735"/>
      <c r="OW325" s="2735"/>
      <c r="OX325" s="2735"/>
      <c r="OY325" s="2735"/>
      <c r="OZ325" s="2735"/>
      <c r="PA325" s="2735"/>
      <c r="PB325" s="2735"/>
      <c r="PC325" s="2735"/>
      <c r="PD325" s="2735"/>
      <c r="PE325" s="2735"/>
      <c r="PF325" s="2735"/>
      <c r="PG325" s="2735"/>
      <c r="PH325" s="2735"/>
      <c r="PI325" s="2735"/>
      <c r="PJ325" s="2735"/>
      <c r="PK325" s="2735"/>
      <c r="PL325" s="2735"/>
      <c r="PM325" s="2735"/>
      <c r="PN325" s="2735"/>
      <c r="PO325" s="2735"/>
      <c r="PP325" s="2735"/>
      <c r="PQ325" s="2735"/>
      <c r="PR325" s="2735"/>
      <c r="PS325" s="2735"/>
      <c r="PT325" s="2735"/>
      <c r="PU325" s="2735"/>
      <c r="PV325" s="2735"/>
      <c r="PW325" s="2735"/>
      <c r="PX325" s="2735"/>
      <c r="PY325" s="2735"/>
      <c r="PZ325" s="2735"/>
      <c r="QA325" s="2735"/>
      <c r="QB325" s="2735"/>
      <c r="QC325" s="2735"/>
      <c r="QD325" s="2735"/>
      <c r="QE325" s="2735"/>
      <c r="QF325" s="2735"/>
      <c r="QG325" s="2735"/>
      <c r="QH325" s="2735"/>
      <c r="QI325" s="2735"/>
      <c r="QJ325" s="2735"/>
      <c r="QK325" s="2735"/>
      <c r="QL325" s="2735"/>
      <c r="QM325" s="2735"/>
      <c r="QN325" s="2735"/>
      <c r="QO325" s="2735"/>
      <c r="QP325" s="2735"/>
      <c r="QQ325" s="2735"/>
      <c r="QR325" s="2735"/>
      <c r="QS325" s="2735"/>
      <c r="QT325" s="2735"/>
      <c r="QU325" s="2735"/>
      <c r="QV325" s="2735"/>
      <c r="QW325" s="2735"/>
      <c r="QX325" s="2735"/>
      <c r="QY325" s="2735"/>
      <c r="QZ325" s="2735"/>
      <c r="RA325" s="2735"/>
      <c r="RB325" s="2735"/>
      <c r="RC325" s="2735"/>
      <c r="RD325" s="2735"/>
      <c r="RE325" s="2735"/>
      <c r="RF325" s="2735"/>
      <c r="RG325" s="2735"/>
      <c r="RH325" s="2735"/>
      <c r="RI325" s="2735"/>
      <c r="RJ325" s="2735"/>
      <c r="RK325" s="2735"/>
      <c r="RL325" s="2735"/>
      <c r="RM325" s="2735"/>
      <c r="RN325" s="2735"/>
      <c r="RO325" s="2735"/>
      <c r="RP325" s="2735"/>
      <c r="RQ325" s="2735"/>
      <c r="RR325" s="2735"/>
      <c r="RS325" s="2735"/>
      <c r="RT325" s="2735"/>
      <c r="RU325" s="2735"/>
      <c r="RV325" s="2735"/>
      <c r="RW325" s="2735"/>
      <c r="RX325" s="2735"/>
      <c r="RY325" s="2735"/>
      <c r="RZ325" s="2735"/>
      <c r="SA325" s="2735"/>
      <c r="SB325" s="2735"/>
      <c r="SC325" s="2735"/>
      <c r="SD325" s="2735"/>
      <c r="SE325" s="2735"/>
      <c r="SF325" s="2735"/>
      <c r="SG325" s="2735"/>
      <c r="SH325" s="2735"/>
      <c r="SI325" s="2735"/>
      <c r="SJ325" s="2735"/>
      <c r="SK325" s="2735"/>
      <c r="SL325" s="2735"/>
      <c r="SM325" s="2735"/>
      <c r="SN325" s="2735"/>
      <c r="SO325" s="2735"/>
      <c r="SP325" s="2735"/>
      <c r="SQ325" s="2735"/>
      <c r="SR325" s="2735"/>
      <c r="SS325" s="2735"/>
      <c r="ST325" s="2735"/>
      <c r="SU325" s="2735"/>
      <c r="SV325" s="2735"/>
      <c r="SW325" s="2735"/>
      <c r="SX325" s="2735"/>
      <c r="SY325" s="2735"/>
      <c r="SZ325" s="2735"/>
      <c r="TA325" s="2735"/>
      <c r="TB325" s="2735"/>
      <c r="TC325" s="2735"/>
      <c r="TD325" s="2735"/>
      <c r="TE325" s="2735"/>
      <c r="TF325" s="2735"/>
      <c r="TG325" s="2735"/>
      <c r="TH325" s="2735"/>
      <c r="TI325" s="2735"/>
      <c r="TJ325" s="2735"/>
      <c r="TK325" s="2735"/>
      <c r="TL325" s="2735"/>
      <c r="TM325" s="2735"/>
      <c r="TN325" s="2735"/>
      <c r="TO325" s="2735"/>
      <c r="TP325" s="2735"/>
      <c r="TQ325" s="2735"/>
      <c r="TR325" s="2735"/>
      <c r="TS325" s="2735"/>
      <c r="TT325" s="2735"/>
      <c r="TU325" s="2735"/>
      <c r="TV325" s="2735"/>
      <c r="TW325" s="2735"/>
      <c r="TX325" s="2735"/>
      <c r="TY325" s="2735"/>
      <c r="TZ325" s="2735"/>
      <c r="UA325" s="2735"/>
      <c r="UB325" s="2735"/>
      <c r="UC325" s="2735"/>
      <c r="UD325" s="2735"/>
      <c r="UE325" s="2735"/>
      <c r="UF325" s="2735"/>
      <c r="UG325" s="2735"/>
      <c r="UH325" s="2735"/>
      <c r="UI325" s="2735"/>
      <c r="UJ325" s="2735"/>
      <c r="UK325" s="2735"/>
      <c r="UL325" s="2735"/>
      <c r="UM325" s="2735"/>
      <c r="UN325" s="2735"/>
      <c r="UO325" s="2735"/>
      <c r="UP325" s="2735"/>
      <c r="UQ325" s="2735"/>
      <c r="UR325" s="2735"/>
      <c r="US325" s="2735"/>
      <c r="UT325" s="2735"/>
      <c r="UU325" s="2735"/>
      <c r="UV325" s="2735"/>
      <c r="UW325" s="2735"/>
      <c r="UX325" s="2735"/>
      <c r="UY325" s="2735"/>
      <c r="UZ325" s="2735"/>
      <c r="VA325" s="2735"/>
      <c r="VB325" s="2735"/>
      <c r="VC325" s="2735"/>
      <c r="VD325" s="2735"/>
      <c r="VE325" s="2735"/>
      <c r="VF325" s="2735"/>
      <c r="VG325" s="2735"/>
      <c r="VH325" s="2735"/>
      <c r="VI325" s="2735"/>
      <c r="VJ325" s="2735"/>
      <c r="VK325" s="2735"/>
      <c r="VL325" s="2735"/>
      <c r="VM325" s="2735"/>
      <c r="VN325" s="2735"/>
      <c r="VO325" s="2735"/>
      <c r="VP325" s="2735"/>
      <c r="VQ325" s="2735"/>
      <c r="VR325" s="2735"/>
      <c r="VS325" s="2735"/>
      <c r="VT325" s="2735"/>
      <c r="VU325" s="2735"/>
      <c r="VV325" s="2735"/>
      <c r="VW325" s="2735"/>
      <c r="VX325" s="2735"/>
      <c r="VY325" s="2735"/>
      <c r="VZ325" s="2735"/>
      <c r="WA325" s="2735"/>
      <c r="WB325" s="2735"/>
      <c r="WC325" s="2735"/>
      <c r="WD325" s="2735"/>
      <c r="WE325" s="2735"/>
      <c r="WF325" s="2735"/>
      <c r="WG325" s="2735"/>
      <c r="WH325" s="2735"/>
      <c r="WI325" s="2735"/>
      <c r="WJ325" s="2735"/>
      <c r="WK325" s="2735"/>
      <c r="WL325" s="2735"/>
      <c r="WM325" s="2735"/>
      <c r="WN325" s="2735"/>
      <c r="WO325" s="2735"/>
      <c r="WP325" s="2735"/>
      <c r="WQ325" s="2735"/>
      <c r="WR325" s="2735"/>
      <c r="WS325" s="2735"/>
      <c r="WT325" s="2735"/>
      <c r="WU325" s="2735"/>
      <c r="WV325" s="2735"/>
      <c r="WW325" s="2735"/>
      <c r="WX325" s="2735"/>
      <c r="WY325" s="2735"/>
      <c r="WZ325" s="2735"/>
      <c r="XA325" s="2735"/>
      <c r="XB325" s="2735"/>
      <c r="XC325" s="2735"/>
      <c r="XD325" s="2735"/>
      <c r="XE325" s="2735"/>
      <c r="XF325" s="2735"/>
      <c r="XG325" s="2735"/>
      <c r="XH325" s="2735"/>
      <c r="XI325" s="2735"/>
      <c r="XJ325" s="2735"/>
      <c r="XK325" s="2735"/>
      <c r="XL325" s="2735"/>
      <c r="XM325" s="2735"/>
      <c r="XN325" s="2735"/>
      <c r="XO325" s="2735"/>
      <c r="XP325" s="2735"/>
      <c r="XQ325" s="2735"/>
      <c r="XR325" s="2735"/>
      <c r="XS325" s="2735"/>
      <c r="XT325" s="2735"/>
      <c r="XU325" s="2735"/>
      <c r="XV325" s="2735"/>
      <c r="XW325" s="2735"/>
      <c r="XX325" s="2735"/>
      <c r="XY325" s="2735"/>
      <c r="XZ325" s="2735"/>
      <c r="YA325" s="2735"/>
      <c r="YB325" s="2735"/>
      <c r="YC325" s="2735"/>
      <c r="YD325" s="2735"/>
      <c r="YE325" s="2735"/>
      <c r="YF325" s="2735"/>
      <c r="YG325" s="2735"/>
      <c r="YH325" s="2735"/>
      <c r="YI325" s="2735"/>
      <c r="YJ325" s="2735"/>
      <c r="YK325" s="2735"/>
      <c r="YL325" s="2735"/>
      <c r="YM325" s="2735"/>
      <c r="YN325" s="2735"/>
      <c r="YO325" s="2735"/>
      <c r="YP325" s="2735"/>
      <c r="YQ325" s="2735"/>
      <c r="YR325" s="2735"/>
      <c r="YS325" s="2735"/>
      <c r="YT325" s="2735"/>
      <c r="YU325" s="2735"/>
      <c r="YV325" s="2735"/>
      <c r="YW325" s="2735"/>
      <c r="YX325" s="2735"/>
      <c r="YY325" s="2735"/>
      <c r="YZ325" s="2735"/>
      <c r="ZA325" s="2735"/>
      <c r="ZB325" s="2735"/>
      <c r="ZC325" s="2735"/>
      <c r="ZD325" s="2735"/>
      <c r="ZE325" s="2735"/>
      <c r="ZF325" s="2735"/>
      <c r="ZG325" s="2735"/>
      <c r="ZH325" s="2735"/>
      <c r="ZI325" s="2735"/>
      <c r="ZJ325" s="2735"/>
      <c r="ZK325" s="2735"/>
      <c r="ZL325" s="2735"/>
      <c r="ZM325" s="2735"/>
      <c r="ZN325" s="2735"/>
      <c r="ZO325" s="2735"/>
      <c r="ZP325" s="2735"/>
      <c r="ZQ325" s="2735"/>
      <c r="ZR325" s="2735"/>
      <c r="ZS325" s="2735"/>
      <c r="ZT325" s="2735"/>
      <c r="ZU325" s="2735"/>
      <c r="ZV325" s="2735"/>
      <c r="ZW325" s="2735"/>
      <c r="ZX325" s="2735"/>
      <c r="ZY325" s="2735"/>
      <c r="ZZ325" s="2735"/>
      <c r="AAA325" s="2735"/>
      <c r="AAB325" s="2735"/>
      <c r="AAC325" s="2735"/>
      <c r="AAD325" s="2735"/>
      <c r="AAE325" s="2735"/>
      <c r="AAF325" s="2735"/>
      <c r="AAG325" s="2735"/>
      <c r="AAH325" s="2735"/>
      <c r="AAI325" s="2735"/>
      <c r="AAJ325" s="2735"/>
      <c r="AAK325" s="2735"/>
      <c r="AAL325" s="2735"/>
      <c r="AAM325" s="2735"/>
      <c r="AAN325" s="2735"/>
      <c r="AAO325" s="2735"/>
      <c r="AAP325" s="2735"/>
      <c r="AAQ325" s="2735"/>
      <c r="AAR325" s="2735"/>
      <c r="AAS325" s="2735"/>
      <c r="AAT325" s="2735"/>
      <c r="AAU325" s="2735"/>
      <c r="AAV325" s="2735"/>
      <c r="AAW325" s="2735"/>
      <c r="AAX325" s="2735"/>
      <c r="AAY325" s="2735"/>
      <c r="AAZ325" s="2735"/>
      <c r="ABA325" s="2735"/>
      <c r="ABB325" s="2735"/>
      <c r="ABC325" s="2735"/>
      <c r="ABD325" s="2735"/>
      <c r="ABE325" s="2735"/>
      <c r="ABF325" s="2735"/>
      <c r="ABG325" s="2735"/>
      <c r="ABH325" s="2735"/>
      <c r="ABI325" s="2735"/>
      <c r="ABJ325" s="2735"/>
      <c r="ABK325" s="2735"/>
      <c r="ABL325" s="2735"/>
      <c r="ABM325" s="2735"/>
      <c r="ABN325" s="2735"/>
      <c r="ABO325" s="2735"/>
      <c r="ABP325" s="2735"/>
      <c r="ABQ325" s="2735"/>
      <c r="ABR325" s="2735"/>
      <c r="ABS325" s="2735"/>
      <c r="ABT325" s="2735"/>
      <c r="ABU325" s="2735"/>
      <c r="ABV325" s="2735"/>
      <c r="ABW325" s="2735"/>
      <c r="ABX325" s="2735"/>
      <c r="ABY325" s="2735"/>
      <c r="ABZ325" s="2735"/>
      <c r="ACA325" s="2735"/>
      <c r="ACB325" s="2735"/>
      <c r="ACC325" s="2735"/>
      <c r="ACD325" s="2735"/>
      <c r="ACE325" s="2735"/>
      <c r="ACF325" s="2735"/>
      <c r="ACG325" s="2735"/>
      <c r="ACH325" s="2735"/>
      <c r="ACI325" s="2735"/>
      <c r="ACJ325" s="2735"/>
      <c r="ACK325" s="2735"/>
      <c r="ACL325" s="2735"/>
      <c r="ACM325" s="2735"/>
      <c r="ACN325" s="2735"/>
      <c r="ACO325" s="2735"/>
      <c r="ACP325" s="2735"/>
      <c r="ACQ325" s="2735"/>
      <c r="ACR325" s="2735"/>
      <c r="ACS325" s="2735"/>
      <c r="ACT325" s="2735"/>
      <c r="ACU325" s="2735"/>
      <c r="ACV325" s="2735"/>
      <c r="ACW325" s="2735"/>
      <c r="ACX325" s="2735"/>
      <c r="ACY325" s="2735"/>
      <c r="ACZ325" s="2735"/>
      <c r="ADA325" s="2735"/>
      <c r="ADB325" s="2735"/>
      <c r="ADC325" s="2735"/>
      <c r="ADD325" s="2735"/>
      <c r="ADE325" s="2735"/>
      <c r="ADF325" s="2735"/>
      <c r="ADG325" s="2735"/>
      <c r="ADH325" s="2735"/>
      <c r="ADI325" s="2735"/>
      <c r="ADJ325" s="2735"/>
      <c r="ADK325" s="2735"/>
      <c r="ADL325" s="2735"/>
      <c r="ADM325" s="2735"/>
      <c r="ADN325" s="2735"/>
      <c r="ADO325" s="2735"/>
      <c r="ADP325" s="2735"/>
      <c r="ADQ325" s="2735"/>
      <c r="ADR325" s="2735"/>
      <c r="ADS325" s="2735"/>
      <c r="ADT325" s="2735"/>
      <c r="ADU325" s="2735"/>
      <c r="ADV325" s="2735"/>
      <c r="ADW325" s="2735"/>
      <c r="ADX325" s="2735"/>
      <c r="ADY325" s="2735"/>
      <c r="ADZ325" s="2735"/>
      <c r="AEA325" s="2735"/>
      <c r="AEB325" s="2735"/>
      <c r="AEC325" s="2735"/>
      <c r="AED325" s="2735"/>
      <c r="AEE325" s="2735"/>
      <c r="AEF325" s="2735"/>
      <c r="AEG325" s="2735"/>
      <c r="AEH325" s="2735"/>
      <c r="AEI325" s="2735"/>
      <c r="AEJ325" s="2735"/>
      <c r="AEK325" s="2735"/>
      <c r="AEL325" s="2735"/>
      <c r="AEM325" s="2735"/>
      <c r="AEN325" s="2735"/>
      <c r="AEO325" s="2735"/>
      <c r="AEP325" s="2735"/>
      <c r="AEQ325" s="2735"/>
      <c r="AER325" s="2735"/>
      <c r="AES325" s="2735"/>
      <c r="AET325" s="2735"/>
      <c r="AEU325" s="2735"/>
      <c r="AEV325" s="2735"/>
      <c r="AEW325" s="2735"/>
      <c r="AEX325" s="2735"/>
      <c r="AEY325" s="2735"/>
      <c r="AEZ325" s="2735"/>
      <c r="AFA325" s="2735"/>
      <c r="AFB325" s="2735"/>
      <c r="AFC325" s="2735"/>
      <c r="AFD325" s="2735"/>
      <c r="AFE325" s="2735"/>
      <c r="AFF325" s="2735"/>
      <c r="AFG325" s="2735"/>
      <c r="AFH325" s="2735"/>
      <c r="AFI325" s="2735"/>
      <c r="AFJ325" s="2735"/>
      <c r="AFK325" s="2735"/>
      <c r="AFL325" s="2735"/>
      <c r="AFM325" s="2735"/>
      <c r="AFN325" s="2735"/>
      <c r="AFO325" s="2735"/>
      <c r="AFP325" s="2735"/>
      <c r="AFQ325" s="2735"/>
      <c r="AFR325" s="2735"/>
      <c r="AFS325" s="2735"/>
      <c r="AFT325" s="2735"/>
      <c r="AFU325" s="2735"/>
      <c r="AFV325" s="2735"/>
      <c r="AFW325" s="2735"/>
      <c r="AFX325" s="2735"/>
      <c r="AFY325" s="2735"/>
      <c r="AFZ325" s="2735"/>
      <c r="AGA325" s="2735"/>
      <c r="AGB325" s="2735"/>
      <c r="AGC325" s="2735"/>
      <c r="AGD325" s="2735"/>
      <c r="AGE325" s="2735"/>
      <c r="AGF325" s="2735"/>
      <c r="AGG325" s="2735"/>
      <c r="AGH325" s="2735"/>
      <c r="AGI325" s="2735"/>
      <c r="AGJ325" s="2735"/>
      <c r="AGK325" s="2735"/>
      <c r="AGL325" s="2735"/>
      <c r="AGM325" s="2735"/>
      <c r="AGN325" s="2735"/>
      <c r="AGO325" s="2735"/>
      <c r="AGP325" s="2735"/>
      <c r="AGQ325" s="2735"/>
      <c r="AGR325" s="2735"/>
      <c r="AGS325" s="2735"/>
      <c r="AGT325" s="2735"/>
      <c r="AGU325" s="2735"/>
      <c r="AGV325" s="2735"/>
      <c r="AGW325" s="2735"/>
      <c r="AGX325" s="2735"/>
      <c r="AGY325" s="2735"/>
      <c r="AGZ325" s="2735"/>
      <c r="AHA325" s="2735"/>
      <c r="AHB325" s="2735"/>
      <c r="AHC325" s="2735"/>
      <c r="AHD325" s="2735"/>
      <c r="AHE325" s="2735"/>
      <c r="AHF325" s="2735"/>
      <c r="AHG325" s="2735"/>
      <c r="AHH325" s="2735"/>
      <c r="AHI325" s="2735"/>
      <c r="AHJ325" s="2735"/>
      <c r="AHK325" s="2735"/>
      <c r="AHL325" s="2735"/>
      <c r="AHM325" s="2735"/>
      <c r="AHN325" s="2735"/>
      <c r="AHO325" s="2735"/>
      <c r="AHP325" s="2735"/>
      <c r="AHQ325" s="2735"/>
      <c r="AHR325" s="2735"/>
      <c r="AHS325" s="2735"/>
      <c r="AHT325" s="2735"/>
      <c r="AHU325" s="2735"/>
      <c r="AHV325" s="2735"/>
      <c r="AHW325" s="2735"/>
      <c r="AHX325" s="2735"/>
      <c r="AHY325" s="2735"/>
      <c r="AHZ325" s="2735"/>
      <c r="AIA325" s="2735"/>
      <c r="AIB325" s="2735"/>
      <c r="AIC325" s="2735"/>
      <c r="AID325" s="2735"/>
      <c r="AIE325" s="2735"/>
      <c r="AIF325" s="2735"/>
      <c r="AIG325" s="2735"/>
      <c r="AIH325" s="2735"/>
      <c r="AII325" s="2735"/>
      <c r="AIJ325" s="2735"/>
      <c r="AIK325" s="2735"/>
      <c r="AIL325" s="2735"/>
      <c r="AIM325" s="2735"/>
      <c r="AIN325" s="2735"/>
      <c r="AIO325" s="2735"/>
      <c r="AIP325" s="2735"/>
      <c r="AIQ325" s="2735"/>
      <c r="AIR325" s="2735"/>
      <c r="AIS325" s="2735"/>
      <c r="AIT325" s="2735"/>
      <c r="AIU325" s="2735"/>
      <c r="AIV325" s="2735"/>
      <c r="AIW325" s="2735"/>
      <c r="AIX325" s="2735"/>
      <c r="AIY325" s="2735"/>
      <c r="AIZ325" s="2735"/>
      <c r="AJA325" s="2735"/>
      <c r="AJB325" s="2735"/>
      <c r="AJC325" s="2735"/>
      <c r="AJD325" s="2735"/>
      <c r="AJE325" s="2735"/>
      <c r="AJF325" s="2735"/>
      <c r="AJG325" s="2735"/>
      <c r="AJH325" s="2735"/>
      <c r="AJI325" s="2735"/>
      <c r="AJJ325" s="2735"/>
      <c r="AJK325" s="2735"/>
      <c r="AJL325" s="2735"/>
      <c r="AJM325" s="2735"/>
      <c r="AJN325" s="2735"/>
      <c r="AJO325" s="2735"/>
      <c r="AJP325" s="2735"/>
      <c r="AJQ325" s="2735"/>
      <c r="AJR325" s="2735"/>
      <c r="AJS325" s="2735"/>
      <c r="AJT325" s="2735"/>
      <c r="AJU325" s="2735"/>
      <c r="AJV325" s="2735"/>
      <c r="AJW325" s="2735"/>
      <c r="AJX325" s="2735"/>
      <c r="AJY325" s="2735"/>
      <c r="AJZ325" s="2735"/>
      <c r="AKA325" s="2735"/>
      <c r="AKB325" s="2735"/>
      <c r="AKC325" s="2735"/>
      <c r="AKD325" s="2735"/>
      <c r="AKE325" s="2735"/>
      <c r="AKF325" s="2735"/>
      <c r="AKG325" s="2735"/>
      <c r="AKH325" s="2735"/>
      <c r="AKI325" s="2735"/>
      <c r="AKJ325" s="2735"/>
      <c r="AKK325" s="2735"/>
      <c r="AKL325" s="2735"/>
      <c r="AKM325" s="2735"/>
      <c r="AKN325" s="2735"/>
      <c r="AKO325" s="2735"/>
      <c r="AKP325" s="2735"/>
      <c r="AKQ325" s="2735"/>
      <c r="AKR325" s="2735"/>
      <c r="AKS325" s="2735"/>
      <c r="AKT325" s="2735"/>
      <c r="AKU325" s="2735"/>
      <c r="AKV325" s="2735"/>
      <c r="AKW325" s="2735"/>
      <c r="AKX325" s="2735"/>
      <c r="AKY325" s="2735"/>
      <c r="AKZ325" s="2735"/>
      <c r="ALA325" s="2735"/>
      <c r="ALB325" s="2735"/>
      <c r="ALC325" s="2735"/>
      <c r="ALD325" s="2735"/>
      <c r="ALE325" s="2735"/>
      <c r="ALF325" s="2735"/>
      <c r="ALG325" s="2735"/>
      <c r="ALH325" s="2735"/>
      <c r="ALI325" s="2735"/>
      <c r="ALJ325" s="2735"/>
      <c r="ALK325" s="2735"/>
      <c r="ALL325" s="2735"/>
      <c r="ALM325" s="2735"/>
      <c r="ALN325" s="2735"/>
      <c r="ALO325" s="2735"/>
      <c r="ALP325" s="2735"/>
      <c r="ALQ325" s="2735"/>
      <c r="ALR325" s="2735"/>
      <c r="ALS325" s="2735"/>
      <c r="ALT325" s="2735"/>
      <c r="ALU325" s="2735"/>
      <c r="ALV325" s="2735"/>
      <c r="ALW325" s="2735"/>
      <c r="ALX325" s="2735"/>
      <c r="ALY325" s="2735"/>
      <c r="ALZ325" s="2735"/>
      <c r="AMA325" s="2735"/>
      <c r="AMB325" s="2735"/>
      <c r="AMC325" s="2735"/>
      <c r="AMD325" s="2735"/>
      <c r="AME325" s="2735"/>
      <c r="AMF325" s="2735"/>
      <c r="AMG325" s="2735"/>
      <c r="AMH325" s="2735"/>
      <c r="AMI325" s="2735"/>
      <c r="AMJ325" s="2735"/>
      <c r="AMK325" s="2735"/>
      <c r="AML325" s="2735"/>
      <c r="AMM325" s="2735"/>
      <c r="AMN325" s="2735"/>
      <c r="AMO325" s="2735"/>
      <c r="AMP325" s="2735"/>
      <c r="AMQ325" s="2735"/>
      <c r="AMR325" s="2735"/>
      <c r="AMS325" s="2735"/>
      <c r="AMT325" s="2735"/>
      <c r="AMU325" s="2735"/>
      <c r="AMV325" s="2735"/>
      <c r="AMW325" s="2735"/>
      <c r="AMX325" s="2735"/>
      <c r="AMY325" s="2735"/>
      <c r="AMZ325" s="2735"/>
      <c r="ANA325" s="2735"/>
      <c r="ANB325" s="2735"/>
      <c r="ANC325" s="2735"/>
      <c r="AND325" s="2735"/>
      <c r="ANE325" s="2735"/>
      <c r="ANF325" s="2735"/>
      <c r="ANG325" s="2735"/>
      <c r="ANH325" s="2735"/>
      <c r="ANI325" s="2735"/>
      <c r="ANJ325" s="2735"/>
      <c r="ANK325" s="2735"/>
      <c r="ANL325" s="2735"/>
      <c r="ANM325" s="2735"/>
      <c r="ANN325" s="2735"/>
      <c r="ANO325" s="2735"/>
      <c r="ANP325" s="2735"/>
      <c r="ANQ325" s="2735"/>
      <c r="ANR325" s="2735"/>
      <c r="ANS325" s="2735"/>
      <c r="ANT325" s="2735"/>
      <c r="ANU325" s="2735"/>
      <c r="ANV325" s="2735"/>
      <c r="ANW325" s="2735"/>
      <c r="ANX325" s="2735"/>
      <c r="ANY325" s="2735"/>
      <c r="ANZ325" s="2735"/>
      <c r="AOA325" s="2735"/>
      <c r="AOB325" s="2735"/>
      <c r="AOC325" s="2735"/>
      <c r="AOD325" s="2735"/>
      <c r="AOE325" s="2735"/>
      <c r="AOF325" s="2735"/>
      <c r="AOG325" s="2735"/>
      <c r="AOH325" s="2735"/>
      <c r="AOI325" s="2735"/>
      <c r="AOJ325" s="2735"/>
      <c r="AOK325" s="2735"/>
      <c r="AOL325" s="2735"/>
      <c r="AOM325" s="2735"/>
      <c r="AON325" s="2735"/>
      <c r="AOO325" s="2735"/>
      <c r="AOP325" s="2735"/>
      <c r="AOQ325" s="2735"/>
      <c r="AOR325" s="2735"/>
      <c r="AOS325" s="2735"/>
      <c r="AOT325" s="2735"/>
      <c r="AOU325" s="2735"/>
      <c r="AOV325" s="2735"/>
      <c r="AOW325" s="2735"/>
      <c r="AOX325" s="2735"/>
      <c r="AOY325" s="2735"/>
      <c r="AOZ325" s="2735"/>
      <c r="APA325" s="2735"/>
      <c r="APB325" s="2735"/>
      <c r="APC325" s="2735"/>
      <c r="APD325" s="2735"/>
      <c r="APE325" s="2735"/>
      <c r="APF325" s="2735"/>
      <c r="APG325" s="2735"/>
      <c r="APH325" s="2735"/>
      <c r="API325" s="2735"/>
      <c r="APJ325" s="2735"/>
      <c r="APK325" s="2735"/>
      <c r="APL325" s="2735"/>
      <c r="APM325" s="2735"/>
      <c r="APN325" s="2735"/>
      <c r="APO325" s="2735"/>
      <c r="APP325" s="2735"/>
      <c r="APQ325" s="2735"/>
      <c r="APR325" s="2735"/>
      <c r="APS325" s="2735"/>
      <c r="APT325" s="2735"/>
      <c r="APU325" s="2735"/>
      <c r="APV325" s="2735"/>
      <c r="APW325" s="2735"/>
      <c r="APX325" s="2735"/>
      <c r="APY325" s="2735"/>
      <c r="APZ325" s="2735"/>
      <c r="AQA325" s="2735"/>
      <c r="AQB325" s="2735"/>
      <c r="AQC325" s="2735"/>
      <c r="AQD325" s="2735"/>
      <c r="AQE325" s="2735"/>
      <c r="AQF325" s="2735"/>
      <c r="AQG325" s="2735"/>
      <c r="AQH325" s="2735"/>
      <c r="AQI325" s="2735"/>
      <c r="AQJ325" s="2735"/>
      <c r="AQK325" s="2735"/>
      <c r="AQL325" s="2735"/>
      <c r="AQM325" s="2735"/>
      <c r="AQN325" s="2735"/>
      <c r="AQO325" s="2735"/>
      <c r="AQP325" s="2735"/>
      <c r="AQQ325" s="2735"/>
      <c r="AQR325" s="2735"/>
      <c r="AQS325" s="2735"/>
      <c r="AQT325" s="2735"/>
      <c r="AQU325" s="2735"/>
      <c r="AQV325" s="2735"/>
      <c r="AQW325" s="2735"/>
      <c r="AQX325" s="2735"/>
      <c r="AQY325" s="2735"/>
      <c r="AQZ325" s="2735"/>
      <c r="ARA325" s="2735"/>
      <c r="ARB325" s="2735"/>
      <c r="ARC325" s="2735"/>
      <c r="ARD325" s="2735"/>
      <c r="ARE325" s="2735"/>
      <c r="ARF325" s="2735"/>
      <c r="ARG325" s="2735"/>
      <c r="ARH325" s="2735"/>
      <c r="ARI325" s="2735"/>
      <c r="ARJ325" s="2735"/>
      <c r="ARK325" s="2735"/>
      <c r="ARL325" s="2735"/>
      <c r="ARM325" s="2735"/>
      <c r="ARN325" s="2735"/>
      <c r="ARO325" s="2735"/>
      <c r="ARP325" s="2735"/>
      <c r="ARQ325" s="2735"/>
      <c r="ARR325" s="2735"/>
      <c r="ARS325" s="2735"/>
      <c r="ART325" s="2735"/>
      <c r="ARU325" s="2735"/>
      <c r="ARV325" s="2735"/>
      <c r="ARW325" s="2735"/>
      <c r="ARX325" s="2735"/>
      <c r="ARY325" s="2735"/>
      <c r="ARZ325" s="2735"/>
      <c r="ASA325" s="2735"/>
      <c r="ASB325" s="2735"/>
      <c r="ASC325" s="2735"/>
      <c r="ASD325" s="2735"/>
      <c r="ASE325" s="2735"/>
      <c r="ASF325" s="2735"/>
      <c r="ASG325" s="2735"/>
      <c r="ASH325" s="2735"/>
      <c r="ASI325" s="2735"/>
      <c r="ASJ325" s="2735"/>
      <c r="ASK325" s="2735"/>
      <c r="ASL325" s="2735"/>
      <c r="ASM325" s="2735"/>
      <c r="ASN325" s="2735"/>
      <c r="ASO325" s="2735"/>
      <c r="ASP325" s="2735"/>
      <c r="ASQ325" s="2735"/>
      <c r="ASR325" s="2735"/>
      <c r="ASS325" s="2735"/>
      <c r="AST325" s="2735"/>
      <c r="ASU325" s="2735"/>
      <c r="ASV325" s="2735"/>
      <c r="ASW325" s="2735"/>
      <c r="ASX325" s="2735"/>
      <c r="ASY325" s="2735"/>
      <c r="ASZ325" s="2735"/>
      <c r="ATA325" s="2735"/>
      <c r="ATB325" s="2735"/>
      <c r="ATC325" s="2735"/>
      <c r="ATD325" s="2735"/>
      <c r="ATE325" s="2735"/>
      <c r="ATF325" s="2735"/>
      <c r="ATG325" s="2735"/>
      <c r="ATH325" s="2735"/>
      <c r="ATI325" s="2735"/>
      <c r="ATJ325" s="2735"/>
      <c r="ATK325" s="2735"/>
      <c r="ATL325" s="2735"/>
      <c r="ATM325" s="2735"/>
      <c r="ATN325" s="2735"/>
      <c r="ATO325" s="2735"/>
      <c r="ATP325" s="2735"/>
      <c r="ATQ325" s="2735"/>
      <c r="ATR325" s="2735"/>
      <c r="ATS325" s="2735"/>
      <c r="ATT325" s="2735"/>
      <c r="ATU325" s="2735"/>
      <c r="ATV325" s="2735"/>
      <c r="ATW325" s="2735"/>
      <c r="ATX325" s="2735"/>
      <c r="ATY325" s="2735"/>
      <c r="ATZ325" s="2735"/>
      <c r="AUA325" s="2735"/>
      <c r="AUB325" s="2735"/>
      <c r="AUC325" s="2735"/>
      <c r="AUD325" s="2735"/>
      <c r="AUE325" s="2735"/>
      <c r="AUF325" s="2735"/>
      <c r="AUG325" s="2735"/>
      <c r="AUH325" s="2735"/>
      <c r="AUI325" s="2735"/>
      <c r="AUJ325" s="2735"/>
      <c r="AUK325" s="2735"/>
      <c r="AUL325" s="2735"/>
      <c r="AUM325" s="2735"/>
      <c r="AUN325" s="2735"/>
      <c r="AUO325" s="2735"/>
      <c r="AUP325" s="2735"/>
      <c r="AUQ325" s="2735"/>
      <c r="AUR325" s="2735"/>
      <c r="AUS325" s="2735"/>
      <c r="AUT325" s="2735"/>
      <c r="AUU325" s="2735"/>
      <c r="AUV325" s="2735"/>
      <c r="AUW325" s="2735"/>
      <c r="AUX325" s="2735"/>
      <c r="AUY325" s="2735"/>
      <c r="AUZ325" s="2735"/>
      <c r="AVA325" s="2735"/>
      <c r="AVB325" s="2735"/>
      <c r="AVC325" s="2735"/>
      <c r="AVD325" s="2735"/>
      <c r="AVE325" s="2735"/>
      <c r="AVF325" s="2735"/>
      <c r="AVG325" s="2735"/>
      <c r="AVH325" s="2735"/>
      <c r="AVI325" s="2735"/>
      <c r="AVJ325" s="2735"/>
      <c r="AVK325" s="2735"/>
      <c r="AVL325" s="2735"/>
      <c r="AVM325" s="2735"/>
      <c r="AVN325" s="2735"/>
      <c r="AVO325" s="2735"/>
      <c r="AVP325" s="2735"/>
      <c r="AVQ325" s="2735"/>
      <c r="AVR325" s="2735"/>
      <c r="AVS325" s="2735"/>
      <c r="AVT325" s="2735"/>
      <c r="AVU325" s="2735"/>
      <c r="AVV325" s="2735"/>
      <c r="AVW325" s="2735"/>
      <c r="AVX325" s="2735"/>
      <c r="AVY325" s="2735"/>
      <c r="AVZ325" s="2735"/>
      <c r="AWA325" s="2735"/>
      <c r="AWB325" s="2735"/>
      <c r="AWC325" s="2735"/>
      <c r="AWD325" s="2735"/>
      <c r="AWE325" s="2735"/>
      <c r="AWF325" s="2735"/>
      <c r="AWG325" s="2735"/>
      <c r="AWH325" s="2735"/>
      <c r="AWI325" s="2735"/>
      <c r="AWJ325" s="2735"/>
      <c r="AWK325" s="2735"/>
      <c r="AWL325" s="2735"/>
      <c r="AWM325" s="2735"/>
      <c r="AWN325" s="2735"/>
      <c r="AWO325" s="2735"/>
      <c r="AWP325" s="2735"/>
      <c r="AWQ325" s="2735"/>
      <c r="AWR325" s="2735"/>
      <c r="AWS325" s="2735"/>
      <c r="AWT325" s="2735"/>
      <c r="AWU325" s="2735"/>
      <c r="AWV325" s="2735"/>
      <c r="AWW325" s="2735"/>
      <c r="AWX325" s="2735"/>
      <c r="AWY325" s="2735"/>
      <c r="AWZ325" s="2735"/>
      <c r="AXA325" s="2735"/>
      <c r="AXB325" s="2735"/>
      <c r="AXC325" s="2735"/>
      <c r="AXD325" s="2735"/>
      <c r="AXE325" s="2735"/>
      <c r="AXF325" s="2735"/>
      <c r="AXG325" s="2735"/>
      <c r="AXH325" s="2735"/>
      <c r="AXI325" s="2735"/>
      <c r="AXJ325" s="2735"/>
      <c r="AXK325" s="2735"/>
      <c r="AXL325" s="2735"/>
      <c r="AXM325" s="2735"/>
      <c r="AXN325" s="2735"/>
      <c r="AXO325" s="2735"/>
      <c r="AXP325" s="2735"/>
      <c r="AXQ325" s="2735"/>
      <c r="AXR325" s="2735"/>
      <c r="AXS325" s="2735"/>
      <c r="AXT325" s="2735"/>
      <c r="AXU325" s="2735"/>
      <c r="AXV325" s="2735"/>
      <c r="AXW325" s="2735"/>
      <c r="AXX325" s="2735"/>
      <c r="AXY325" s="2735"/>
      <c r="AXZ325" s="2735"/>
      <c r="AYA325" s="2735"/>
      <c r="AYB325" s="2735"/>
      <c r="AYC325" s="2735"/>
      <c r="AYD325" s="2735"/>
      <c r="AYE325" s="2735"/>
      <c r="AYF325" s="2735"/>
      <c r="AYG325" s="2735"/>
      <c r="AYH325" s="2735"/>
      <c r="AYI325" s="2735"/>
      <c r="AYJ325" s="2735"/>
      <c r="AYK325" s="2735"/>
      <c r="AYL325" s="2735"/>
      <c r="AYM325" s="2735"/>
      <c r="AYN325" s="2735"/>
      <c r="AYO325" s="2735"/>
      <c r="AYP325" s="2735"/>
      <c r="AYQ325" s="2735"/>
      <c r="AYR325" s="2735"/>
      <c r="AYS325" s="2735"/>
      <c r="AYT325" s="2735"/>
      <c r="AYU325" s="2735"/>
      <c r="AYV325" s="2735"/>
      <c r="AYW325" s="2735"/>
      <c r="AYX325" s="2735"/>
      <c r="AYY325" s="2735"/>
      <c r="AYZ325" s="2735"/>
      <c r="AZA325" s="2735"/>
      <c r="AZB325" s="2735"/>
      <c r="AZC325" s="2735"/>
      <c r="AZD325" s="2735"/>
      <c r="AZE325" s="2735"/>
      <c r="AZF325" s="2735"/>
      <c r="AZG325" s="2735"/>
      <c r="AZH325" s="2735"/>
      <c r="AZI325" s="2735"/>
      <c r="AZJ325" s="2735"/>
      <c r="AZK325" s="2735"/>
      <c r="AZL325" s="2735"/>
      <c r="AZM325" s="2735"/>
      <c r="AZN325" s="2735"/>
      <c r="AZO325" s="2735"/>
      <c r="AZP325" s="2735"/>
      <c r="AZQ325" s="2735"/>
      <c r="AZR325" s="2735"/>
      <c r="AZS325" s="2735"/>
      <c r="AZT325" s="2735"/>
      <c r="AZU325" s="2735"/>
      <c r="AZV325" s="2735"/>
      <c r="AZW325" s="2735"/>
      <c r="AZX325" s="2735"/>
      <c r="AZY325" s="2735"/>
      <c r="AZZ325" s="2735"/>
      <c r="BAA325" s="2735"/>
      <c r="BAB325" s="2735"/>
      <c r="BAC325" s="2735"/>
      <c r="BAD325" s="2735"/>
      <c r="BAE325" s="2735"/>
      <c r="BAF325" s="2735"/>
      <c r="BAG325" s="2735"/>
      <c r="BAH325" s="2735"/>
      <c r="BAI325" s="2735"/>
      <c r="BAJ325" s="2735"/>
      <c r="BAK325" s="2735"/>
      <c r="BAL325" s="2735"/>
      <c r="BAM325" s="2735"/>
      <c r="BAN325" s="2735"/>
      <c r="BAO325" s="2735"/>
      <c r="BAP325" s="2735"/>
      <c r="BAQ325" s="2735"/>
      <c r="BAR325" s="2735"/>
      <c r="BAS325" s="2735"/>
      <c r="BAT325" s="2735"/>
      <c r="BAU325" s="2735"/>
      <c r="BAV325" s="2735"/>
      <c r="BAW325" s="2735"/>
      <c r="BAX325" s="2735"/>
      <c r="BAY325" s="2735"/>
      <c r="BAZ325" s="2735"/>
      <c r="BBA325" s="2735"/>
      <c r="BBB325" s="2735"/>
      <c r="BBC325" s="2735"/>
      <c r="BBD325" s="2735"/>
      <c r="BBE325" s="2735"/>
      <c r="BBF325" s="2735"/>
      <c r="BBG325" s="2735"/>
      <c r="BBH325" s="2735"/>
      <c r="BBI325" s="2735"/>
      <c r="BBJ325" s="2735"/>
      <c r="BBK325" s="2735"/>
      <c r="BBL325" s="2735"/>
      <c r="BBM325" s="2735"/>
      <c r="BBN325" s="2735"/>
      <c r="BBO325" s="2735"/>
      <c r="BBP325" s="2735"/>
      <c r="BBQ325" s="2735"/>
      <c r="BBR325" s="2735"/>
      <c r="BBS325" s="2735"/>
      <c r="BBT325" s="2735"/>
      <c r="BBU325" s="2735"/>
      <c r="BBV325" s="2735"/>
      <c r="BBW325" s="2735"/>
      <c r="BBX325" s="2735"/>
      <c r="BBY325" s="2735"/>
      <c r="BBZ325" s="2735"/>
      <c r="BCA325" s="2735"/>
      <c r="BCB325" s="2735"/>
      <c r="BCC325" s="2735"/>
      <c r="BCD325" s="2735"/>
      <c r="BCE325" s="2735"/>
      <c r="BCF325" s="2735"/>
      <c r="BCG325" s="2735"/>
      <c r="BCH325" s="2735"/>
      <c r="BCI325" s="2735"/>
      <c r="BCJ325" s="2735"/>
      <c r="BCK325" s="2735"/>
      <c r="BCL325" s="2735"/>
      <c r="BCM325" s="2735"/>
      <c r="BCN325" s="2735"/>
      <c r="BCO325" s="2735"/>
      <c r="BCP325" s="2735"/>
      <c r="BCQ325" s="2735"/>
      <c r="BCR325" s="2735"/>
      <c r="BCS325" s="2735"/>
      <c r="BCT325" s="2735"/>
      <c r="BCU325" s="2735"/>
      <c r="BCV325" s="2735"/>
      <c r="BCW325" s="2735"/>
      <c r="BCX325" s="2735"/>
      <c r="BCY325" s="2735"/>
      <c r="BCZ325" s="2735"/>
      <c r="BDA325" s="2735"/>
      <c r="BDB325" s="2735"/>
      <c r="BDC325" s="2735"/>
      <c r="BDD325" s="2735"/>
      <c r="BDE325" s="2735"/>
      <c r="BDF325" s="2735"/>
      <c r="BDG325" s="2735"/>
      <c r="BDH325" s="2735"/>
      <c r="BDI325" s="2735"/>
      <c r="BDJ325" s="2735"/>
      <c r="BDK325" s="2735"/>
      <c r="BDL325" s="2735"/>
      <c r="BDM325" s="2735"/>
      <c r="BDN325" s="2735"/>
      <c r="BDO325" s="2735"/>
      <c r="BDP325" s="2735"/>
      <c r="BDQ325" s="2735"/>
      <c r="BDR325" s="2735"/>
      <c r="BDS325" s="2735"/>
      <c r="BDT325" s="2735"/>
      <c r="BDU325" s="2735"/>
      <c r="BDV325" s="2735"/>
      <c r="BDW325" s="2735"/>
      <c r="BDX325" s="2735"/>
      <c r="BDY325" s="2735"/>
      <c r="BDZ325" s="2735"/>
      <c r="BEA325" s="2735"/>
      <c r="BEB325" s="2735"/>
      <c r="BEC325" s="2735"/>
      <c r="BED325" s="2735"/>
      <c r="BEE325" s="2735"/>
      <c r="BEF325" s="2735"/>
      <c r="BEG325" s="2735"/>
      <c r="BEH325" s="2735"/>
      <c r="BEI325" s="2735"/>
      <c r="BEJ325" s="2735"/>
      <c r="BEK325" s="2735"/>
      <c r="BEL325" s="2735"/>
      <c r="BEM325" s="2735"/>
      <c r="BEN325" s="2735"/>
      <c r="BEO325" s="2735"/>
      <c r="BEP325" s="2735"/>
      <c r="BEQ325" s="2735"/>
      <c r="BER325" s="2735"/>
      <c r="BES325" s="2735"/>
      <c r="BET325" s="2735"/>
      <c r="BEU325" s="2735"/>
      <c r="BEV325" s="2735"/>
      <c r="BEW325" s="2735"/>
      <c r="BEX325" s="2735"/>
      <c r="BEY325" s="2735"/>
      <c r="BEZ325" s="2735"/>
      <c r="BFA325" s="2735"/>
      <c r="BFB325" s="2735"/>
      <c r="BFC325" s="2735"/>
      <c r="BFD325" s="2735"/>
      <c r="BFE325" s="2735"/>
      <c r="BFF325" s="2735"/>
      <c r="BFG325" s="2735"/>
      <c r="BFH325" s="2735"/>
      <c r="BFI325" s="2735"/>
      <c r="BFJ325" s="2735"/>
      <c r="BFK325" s="2735"/>
      <c r="BFL325" s="2735"/>
      <c r="BFM325" s="2735"/>
      <c r="BFN325" s="2735"/>
      <c r="BFO325" s="2735"/>
      <c r="BFP325" s="2735"/>
      <c r="BFQ325" s="2735"/>
      <c r="BFR325" s="2735"/>
      <c r="BFS325" s="2735"/>
      <c r="BFT325" s="2735"/>
      <c r="BFU325" s="2735"/>
      <c r="BFV325" s="2735"/>
      <c r="BFW325" s="2735"/>
      <c r="BFX325" s="2735"/>
      <c r="BFY325" s="2735"/>
      <c r="BFZ325" s="2735"/>
      <c r="BGA325" s="2735"/>
      <c r="BGB325" s="2735"/>
      <c r="BGC325" s="2735"/>
      <c r="BGD325" s="2735"/>
      <c r="BGE325" s="2735"/>
      <c r="BGF325" s="2735"/>
      <c r="BGG325" s="2735"/>
      <c r="BGH325" s="2735"/>
      <c r="BGI325" s="2735"/>
      <c r="BGJ325" s="2735"/>
      <c r="BGK325" s="2735"/>
      <c r="BGL325" s="2735"/>
      <c r="BGM325" s="2735"/>
      <c r="BGN325" s="2735"/>
      <c r="BGO325" s="2735"/>
      <c r="BGP325" s="2735"/>
      <c r="BGQ325" s="2735"/>
      <c r="BGR325" s="2735"/>
      <c r="BGS325" s="2735"/>
      <c r="BGT325" s="2735"/>
      <c r="BGU325" s="2735"/>
      <c r="BGV325" s="2735"/>
      <c r="BGW325" s="2735"/>
      <c r="BGX325" s="2735"/>
      <c r="BGY325" s="2735"/>
      <c r="BGZ325" s="2735"/>
      <c r="BHA325" s="2735"/>
      <c r="BHB325" s="2735"/>
      <c r="BHC325" s="2735"/>
      <c r="BHD325" s="2735"/>
      <c r="BHE325" s="2735"/>
      <c r="BHF325" s="2735"/>
      <c r="BHG325" s="2735"/>
      <c r="BHH325" s="2735"/>
      <c r="BHI325" s="2735"/>
      <c r="BHJ325" s="2735"/>
      <c r="BHK325" s="2735"/>
      <c r="BHL325" s="2735"/>
      <c r="BHM325" s="2735"/>
      <c r="BHN325" s="2735"/>
      <c r="BHO325" s="2735"/>
      <c r="BHP325" s="2735"/>
      <c r="BHQ325" s="2735"/>
      <c r="BHR325" s="2735"/>
      <c r="BHS325" s="2735"/>
      <c r="BHT325" s="2735"/>
      <c r="BHU325" s="2735"/>
      <c r="BHV325" s="2735"/>
      <c r="BHW325" s="2735"/>
      <c r="BHX325" s="2735"/>
      <c r="BHY325" s="2735"/>
      <c r="BHZ325" s="2735"/>
      <c r="BIA325" s="2735"/>
      <c r="BIB325" s="2735"/>
      <c r="BIC325" s="2735"/>
      <c r="BID325" s="2735"/>
      <c r="BIE325" s="2735"/>
      <c r="BIF325" s="2735"/>
      <c r="BIG325" s="2735"/>
      <c r="BIH325" s="2735"/>
      <c r="BII325" s="2735"/>
      <c r="BIJ325" s="2735"/>
      <c r="BIK325" s="2735"/>
      <c r="BIL325" s="2735"/>
      <c r="BIM325" s="2735"/>
      <c r="BIN325" s="2735"/>
      <c r="BIO325" s="2735"/>
      <c r="BIP325" s="2735"/>
      <c r="BIQ325" s="2735"/>
      <c r="BIR325" s="2735"/>
      <c r="BIS325" s="2735"/>
      <c r="BIT325" s="2735"/>
      <c r="BIU325" s="2735"/>
      <c r="BIV325" s="2735"/>
      <c r="BIW325" s="2735"/>
      <c r="BIX325" s="2735"/>
      <c r="BIY325" s="2735"/>
      <c r="BIZ325" s="2735"/>
      <c r="BJA325" s="2735"/>
      <c r="BJB325" s="2735"/>
      <c r="BJC325" s="2735"/>
      <c r="BJD325" s="2735"/>
      <c r="BJE325" s="2735"/>
      <c r="BJF325" s="2735"/>
      <c r="BJG325" s="2735"/>
      <c r="BJH325" s="2735"/>
      <c r="BJI325" s="2735"/>
      <c r="BJJ325" s="2735"/>
      <c r="BJK325" s="2735"/>
      <c r="BJL325" s="2735"/>
      <c r="BJM325" s="2735"/>
      <c r="BJN325" s="2735"/>
      <c r="BJO325" s="2735"/>
      <c r="BJP325" s="2735"/>
      <c r="BJQ325" s="2735"/>
      <c r="BJR325" s="2735"/>
      <c r="BJS325" s="2735"/>
      <c r="BJT325" s="2735"/>
      <c r="BJU325" s="2735"/>
      <c r="BJV325" s="2735"/>
      <c r="BJW325" s="2735"/>
      <c r="BJX325" s="2735"/>
      <c r="BJY325" s="2735"/>
      <c r="BJZ325" s="2735"/>
      <c r="BKA325" s="2735"/>
      <c r="BKB325" s="2735"/>
      <c r="BKC325" s="2735"/>
      <c r="BKD325" s="2735"/>
      <c r="BKE325" s="2735"/>
      <c r="BKF325" s="2735"/>
      <c r="BKG325" s="2735"/>
      <c r="BKH325" s="2735"/>
      <c r="BKI325" s="2735"/>
      <c r="BKJ325" s="2735"/>
      <c r="BKK325" s="2735"/>
      <c r="BKL325" s="2735"/>
      <c r="BKM325" s="2735"/>
      <c r="BKN325" s="2735"/>
      <c r="BKO325" s="2735"/>
      <c r="BKP325" s="2735"/>
      <c r="BKQ325" s="2735"/>
      <c r="BKR325" s="2735"/>
      <c r="BKS325" s="2735"/>
      <c r="BKT325" s="2735"/>
      <c r="BKU325" s="2735"/>
      <c r="BKV325" s="2735"/>
      <c r="BKW325" s="2735"/>
      <c r="BKX325" s="2735"/>
      <c r="BKY325" s="2735"/>
      <c r="BKZ325" s="2735"/>
      <c r="BLA325" s="2735"/>
      <c r="BLB325" s="2735"/>
      <c r="BLC325" s="2735"/>
      <c r="BLD325" s="2735"/>
      <c r="BLE325" s="2735"/>
      <c r="BLF325" s="2735"/>
      <c r="BLG325" s="2735"/>
      <c r="BLH325" s="2735"/>
      <c r="BLI325" s="2735"/>
      <c r="BLJ325" s="2735"/>
      <c r="BLK325" s="2735"/>
      <c r="BLL325" s="2735"/>
      <c r="BLM325" s="2735"/>
      <c r="BLN325" s="2735"/>
      <c r="BLO325" s="2735"/>
      <c r="BLP325" s="2735"/>
      <c r="BLQ325" s="2735"/>
      <c r="BLR325" s="2735"/>
      <c r="BLS325" s="2735"/>
      <c r="BLT325" s="2735"/>
      <c r="BLU325" s="2735"/>
      <c r="BLV325" s="2735"/>
      <c r="BLW325" s="2735"/>
      <c r="BLX325" s="2735"/>
      <c r="BLY325" s="2735"/>
      <c r="BLZ325" s="2735"/>
      <c r="BMA325" s="2735"/>
      <c r="BMB325" s="2735"/>
      <c r="BMC325" s="2735"/>
      <c r="BMD325" s="2735"/>
      <c r="BME325" s="2735"/>
      <c r="BMF325" s="2735"/>
      <c r="BMG325" s="2735"/>
      <c r="BMH325" s="2735"/>
      <c r="BMI325" s="2735"/>
      <c r="BMJ325" s="2735"/>
      <c r="BMK325" s="2735"/>
      <c r="BML325" s="2735"/>
      <c r="BMM325" s="2735"/>
      <c r="BMN325" s="2735"/>
      <c r="BMO325" s="2735"/>
      <c r="BMP325" s="2735"/>
      <c r="BMQ325" s="2735"/>
      <c r="BMR325" s="2735"/>
      <c r="BMS325" s="2735"/>
      <c r="BMT325" s="2735"/>
      <c r="BMU325" s="2735"/>
      <c r="BMV325" s="2735"/>
      <c r="BMW325" s="2735"/>
      <c r="BMX325" s="2735"/>
      <c r="BMY325" s="2735"/>
      <c r="BMZ325" s="2735"/>
      <c r="BNA325" s="2735"/>
      <c r="BNB325" s="2735"/>
      <c r="BNC325" s="2735"/>
      <c r="BND325" s="2735"/>
      <c r="BNE325" s="2735"/>
      <c r="BNF325" s="2735"/>
      <c r="BNG325" s="2735"/>
      <c r="BNH325" s="2735"/>
      <c r="BNI325" s="2735"/>
      <c r="BNJ325" s="2735"/>
      <c r="BNK325" s="2735"/>
      <c r="BNL325" s="2735"/>
      <c r="BNM325" s="2735"/>
      <c r="BNN325" s="2735"/>
      <c r="BNO325" s="2735"/>
      <c r="BNP325" s="2735"/>
      <c r="BNQ325" s="2735"/>
      <c r="BNR325" s="2735"/>
      <c r="BNS325" s="2735"/>
      <c r="BNT325" s="2735"/>
      <c r="BNU325" s="2735"/>
      <c r="BNV325" s="2735"/>
      <c r="BNW325" s="2735"/>
      <c r="BNX325" s="2735"/>
      <c r="BNY325" s="2735"/>
      <c r="BNZ325" s="2735"/>
      <c r="BOA325" s="2735"/>
      <c r="BOB325" s="2735"/>
      <c r="BOC325" s="2735"/>
      <c r="BOD325" s="2735"/>
      <c r="BOE325" s="2735"/>
      <c r="BOF325" s="2735"/>
      <c r="BOG325" s="2735"/>
      <c r="BOH325" s="2735"/>
      <c r="BOI325" s="2735"/>
      <c r="BOJ325" s="2735"/>
      <c r="BOK325" s="2735"/>
      <c r="BOL325" s="2735"/>
      <c r="BOM325" s="2735"/>
      <c r="BON325" s="2735"/>
      <c r="BOO325" s="2735"/>
      <c r="BOP325" s="2735"/>
      <c r="BOQ325" s="2735"/>
      <c r="BOR325" s="2735"/>
      <c r="BOS325" s="2735"/>
      <c r="BOT325" s="2735"/>
      <c r="BOU325" s="2735"/>
      <c r="BOV325" s="2735"/>
      <c r="BOW325" s="2735"/>
      <c r="BOX325" s="2735"/>
      <c r="BOY325" s="2735"/>
      <c r="BOZ325" s="2735"/>
      <c r="BPA325" s="2735"/>
      <c r="BPB325" s="2735"/>
      <c r="BPC325" s="2735"/>
      <c r="BPD325" s="2735"/>
      <c r="BPE325" s="2735"/>
      <c r="BPF325" s="2735"/>
      <c r="BPG325" s="2735"/>
      <c r="BPH325" s="2735"/>
      <c r="BPI325" s="2735"/>
      <c r="BPJ325" s="2735"/>
      <c r="BPK325" s="2735"/>
      <c r="BPL325" s="2735"/>
      <c r="BPM325" s="2735"/>
      <c r="BPN325" s="2735"/>
      <c r="BPO325" s="2735"/>
      <c r="BPP325" s="2735"/>
      <c r="BPQ325" s="2735"/>
      <c r="BPR325" s="2735"/>
      <c r="BPS325" s="2735"/>
      <c r="BPT325" s="2735"/>
      <c r="BPU325" s="2735"/>
      <c r="BPV325" s="2735"/>
      <c r="BPW325" s="2735"/>
      <c r="BPX325" s="2735"/>
      <c r="BPY325" s="2735"/>
      <c r="BPZ325" s="2735"/>
      <c r="BQA325" s="2735"/>
      <c r="BQB325" s="2735"/>
      <c r="BQC325" s="2735"/>
      <c r="BQD325" s="2735"/>
      <c r="BQE325" s="2735"/>
      <c r="BQF325" s="2735"/>
      <c r="BQG325" s="2735"/>
      <c r="BQH325" s="2735"/>
      <c r="BQI325" s="2735"/>
      <c r="BQJ325" s="2735"/>
      <c r="BQK325" s="2735"/>
      <c r="BQL325" s="2735"/>
      <c r="BQM325" s="2735"/>
      <c r="BQN325" s="2735"/>
      <c r="BQO325" s="2735"/>
      <c r="BQP325" s="2735"/>
      <c r="BQQ325" s="2735"/>
      <c r="BQR325" s="2735"/>
      <c r="BQS325" s="2735"/>
      <c r="BQT325" s="2735"/>
      <c r="BQU325" s="2735"/>
      <c r="BQV325" s="2735"/>
      <c r="BQW325" s="2735"/>
      <c r="BQX325" s="2735"/>
      <c r="BQY325" s="2735"/>
      <c r="BQZ325" s="2735"/>
      <c r="BRA325" s="2735"/>
      <c r="BRB325" s="2735"/>
      <c r="BRC325" s="2735"/>
      <c r="BRD325" s="2735"/>
      <c r="BRE325" s="2735"/>
      <c r="BRF325" s="2735"/>
      <c r="BRG325" s="2735"/>
      <c r="BRH325" s="2735"/>
      <c r="BRI325" s="2735"/>
      <c r="BRJ325" s="2735"/>
      <c r="BRK325" s="2735"/>
      <c r="BRL325" s="2735"/>
      <c r="BRM325" s="2735"/>
      <c r="BRN325" s="2735"/>
      <c r="BRO325" s="2735"/>
      <c r="BRP325" s="2735"/>
      <c r="BRQ325" s="2735"/>
      <c r="BRR325" s="2735"/>
      <c r="BRS325" s="2735"/>
      <c r="BRT325" s="2735"/>
      <c r="BRU325" s="2735"/>
      <c r="BRV325" s="2735"/>
      <c r="BRW325" s="2735"/>
      <c r="BRX325" s="2735"/>
      <c r="BRY325" s="2735"/>
      <c r="BRZ325" s="2735"/>
      <c r="BSA325" s="2735"/>
      <c r="BSB325" s="2735"/>
      <c r="BSC325" s="2735"/>
      <c r="BSD325" s="2735"/>
      <c r="BSE325" s="2735"/>
      <c r="BSF325" s="2735"/>
      <c r="BSG325" s="2735"/>
      <c r="BSH325" s="2735"/>
      <c r="BSI325" s="2735"/>
      <c r="BSJ325" s="2735"/>
      <c r="BSK325" s="2735"/>
      <c r="BSL325" s="2735"/>
      <c r="BSM325" s="2735"/>
      <c r="BSN325" s="2735"/>
      <c r="BSO325" s="2735"/>
      <c r="BSP325" s="2735"/>
      <c r="BSQ325" s="2735"/>
      <c r="BSR325" s="2735"/>
      <c r="BSS325" s="2735"/>
      <c r="BST325" s="2735"/>
      <c r="BSU325" s="2735"/>
      <c r="BSV325" s="2735"/>
      <c r="BSW325" s="2735"/>
      <c r="BSX325" s="2735"/>
      <c r="BSY325" s="2735"/>
      <c r="BSZ325" s="2735"/>
      <c r="BTA325" s="2735"/>
      <c r="BTB325" s="2735"/>
      <c r="BTC325" s="2735"/>
      <c r="BTD325" s="2735"/>
      <c r="BTE325" s="2735"/>
      <c r="BTF325" s="2735"/>
      <c r="BTG325" s="2735"/>
      <c r="BTH325" s="2735"/>
      <c r="BTI325" s="2735"/>
      <c r="BTJ325" s="2735"/>
      <c r="BTK325" s="2735"/>
      <c r="BTL325" s="2735"/>
      <c r="BTM325" s="2735"/>
      <c r="BTN325" s="2735"/>
      <c r="BTO325" s="2735"/>
      <c r="BTP325" s="2735"/>
      <c r="BTQ325" s="2735"/>
      <c r="BTR325" s="2735"/>
      <c r="BTS325" s="2735"/>
      <c r="BTT325" s="2735"/>
      <c r="BTU325" s="2735"/>
      <c r="BTV325" s="2735"/>
      <c r="BTW325" s="2735"/>
      <c r="BTX325" s="2735"/>
      <c r="BTY325" s="2735"/>
      <c r="BTZ325" s="2735"/>
      <c r="BUA325" s="2735"/>
      <c r="BUB325" s="2735"/>
      <c r="BUC325" s="2735"/>
      <c r="BUD325" s="2735"/>
      <c r="BUE325" s="2735"/>
      <c r="BUF325" s="2735"/>
      <c r="BUG325" s="2735"/>
      <c r="BUH325" s="2735"/>
      <c r="BUI325" s="2735"/>
      <c r="BUJ325" s="2735"/>
      <c r="BUK325" s="2735"/>
      <c r="BUL325" s="2735"/>
      <c r="BUM325" s="2735"/>
      <c r="BUN325" s="2735"/>
      <c r="BUO325" s="2735"/>
      <c r="BUP325" s="2735"/>
      <c r="BUQ325" s="2735"/>
      <c r="BUR325" s="2735"/>
      <c r="BUS325" s="2735"/>
      <c r="BUT325" s="2735"/>
      <c r="BUU325" s="2735"/>
      <c r="BUV325" s="2735"/>
      <c r="BUW325" s="2735"/>
      <c r="BUX325" s="2735"/>
      <c r="BUY325" s="2735"/>
      <c r="BUZ325" s="2735"/>
      <c r="BVA325" s="2735"/>
      <c r="BVB325" s="2735"/>
      <c r="BVC325" s="2735"/>
      <c r="BVD325" s="2735"/>
      <c r="BVE325" s="2735"/>
      <c r="BVF325" s="2735"/>
      <c r="BVG325" s="2735"/>
      <c r="BVH325" s="2735"/>
      <c r="BVI325" s="2735"/>
      <c r="BVJ325" s="2735"/>
      <c r="BVK325" s="2735"/>
      <c r="BVL325" s="2735"/>
      <c r="BVM325" s="2735"/>
      <c r="BVN325" s="2735"/>
      <c r="BVO325" s="2735"/>
      <c r="BVP325" s="2735"/>
      <c r="BVQ325" s="2735"/>
      <c r="BVR325" s="2735"/>
      <c r="BVS325" s="2735"/>
      <c r="BVT325" s="2735"/>
      <c r="BVU325" s="2735"/>
      <c r="BVV325" s="2735"/>
      <c r="BVW325" s="2735"/>
      <c r="BVX325" s="2735"/>
      <c r="BVY325" s="2735"/>
      <c r="BVZ325" s="2735"/>
      <c r="BWA325" s="2735"/>
      <c r="BWB325" s="2735"/>
      <c r="BWC325" s="2735"/>
      <c r="BWD325" s="2735"/>
      <c r="BWE325" s="2735"/>
      <c r="BWF325" s="2735"/>
      <c r="BWG325" s="2735"/>
      <c r="BWH325" s="2735"/>
      <c r="BWI325" s="2735"/>
      <c r="BWJ325" s="2735"/>
      <c r="BWK325" s="2735"/>
      <c r="BWL325" s="2735"/>
      <c r="BWM325" s="2735"/>
      <c r="BWN325" s="2735"/>
      <c r="BWO325" s="2735"/>
      <c r="BWP325" s="2735"/>
      <c r="BWQ325" s="2735"/>
      <c r="BWR325" s="2735"/>
      <c r="BWS325" s="2735"/>
      <c r="BWT325" s="2735"/>
      <c r="BWU325" s="2735"/>
      <c r="BWV325" s="2735"/>
      <c r="BWW325" s="2735"/>
      <c r="BWX325" s="2735"/>
      <c r="BWY325" s="2735"/>
      <c r="BWZ325" s="2735"/>
      <c r="BXA325" s="2735"/>
      <c r="BXB325" s="2735"/>
      <c r="BXC325" s="2735"/>
      <c r="BXD325" s="2735"/>
      <c r="BXE325" s="2735"/>
      <c r="BXF325" s="2735"/>
      <c r="BXG325" s="2735"/>
      <c r="BXH325" s="2735"/>
      <c r="BXI325" s="2735"/>
      <c r="BXJ325" s="2735"/>
      <c r="BXK325" s="2735"/>
      <c r="BXL325" s="2735"/>
      <c r="BXM325" s="2735"/>
      <c r="BXN325" s="2735"/>
      <c r="BXO325" s="2735"/>
      <c r="BXP325" s="2735"/>
      <c r="BXQ325" s="2735"/>
      <c r="BXR325" s="2735"/>
      <c r="BXS325" s="2735"/>
      <c r="BXT325" s="2735"/>
      <c r="BXU325" s="2735"/>
      <c r="BXV325" s="2735"/>
      <c r="BXW325" s="2735"/>
      <c r="BXX325" s="2735"/>
      <c r="BXY325" s="2735"/>
      <c r="BXZ325" s="2735"/>
      <c r="BYA325" s="2735"/>
      <c r="BYB325" s="2735"/>
      <c r="BYC325" s="2735"/>
      <c r="BYD325" s="2735"/>
      <c r="BYE325" s="2735"/>
      <c r="BYF325" s="2735"/>
      <c r="BYG325" s="2735"/>
      <c r="BYH325" s="2735"/>
      <c r="BYI325" s="2735"/>
      <c r="BYJ325" s="2735"/>
      <c r="BYK325" s="2735"/>
      <c r="BYL325" s="2735"/>
      <c r="BYM325" s="2735"/>
      <c r="BYN325" s="2735"/>
      <c r="BYO325" s="2735"/>
      <c r="BYP325" s="2735"/>
      <c r="BYQ325" s="2735"/>
      <c r="BYR325" s="2735"/>
      <c r="BYS325" s="2735"/>
      <c r="BYT325" s="2735"/>
      <c r="BYU325" s="2735"/>
      <c r="BYV325" s="2735"/>
      <c r="BYW325" s="2735"/>
      <c r="BYX325" s="2735"/>
      <c r="BYY325" s="2735"/>
      <c r="BYZ325" s="2735"/>
      <c r="BZA325" s="2735"/>
      <c r="BZB325" s="2735"/>
      <c r="BZC325" s="2735"/>
      <c r="BZD325" s="2735"/>
      <c r="BZE325" s="2735"/>
      <c r="BZF325" s="2735"/>
      <c r="BZG325" s="2735"/>
      <c r="BZH325" s="2735"/>
      <c r="BZI325" s="2735"/>
      <c r="BZJ325" s="2735"/>
      <c r="BZK325" s="2735"/>
      <c r="BZL325" s="2735"/>
      <c r="BZM325" s="2735"/>
      <c r="BZN325" s="2735"/>
      <c r="BZO325" s="2735"/>
      <c r="BZP325" s="2735"/>
      <c r="BZQ325" s="2735"/>
      <c r="BZR325" s="2735"/>
      <c r="BZS325" s="2735"/>
      <c r="BZT325" s="2735"/>
      <c r="BZU325" s="2735"/>
      <c r="BZV325" s="2735"/>
      <c r="BZW325" s="2735"/>
      <c r="BZX325" s="2735"/>
      <c r="BZY325" s="2735"/>
      <c r="BZZ325" s="2735"/>
      <c r="CAA325" s="2735"/>
      <c r="CAB325" s="2735"/>
      <c r="CAC325" s="2735"/>
      <c r="CAD325" s="2735"/>
      <c r="CAE325" s="2735"/>
      <c r="CAF325" s="2735"/>
      <c r="CAG325" s="2735"/>
      <c r="CAH325" s="2735"/>
      <c r="CAI325" s="2735"/>
      <c r="CAJ325" s="2735"/>
      <c r="CAK325" s="2735"/>
      <c r="CAL325" s="2735"/>
      <c r="CAM325" s="2735"/>
      <c r="CAN325" s="2735"/>
      <c r="CAO325" s="2735"/>
      <c r="CAP325" s="2735"/>
      <c r="CAQ325" s="2735"/>
      <c r="CAR325" s="2735"/>
      <c r="CAS325" s="2735"/>
      <c r="CAT325" s="2735"/>
      <c r="CAU325" s="2735"/>
      <c r="CAV325" s="2735"/>
      <c r="CAW325" s="2735"/>
      <c r="CAX325" s="2735"/>
      <c r="CAY325" s="2735"/>
      <c r="CAZ325" s="2735"/>
      <c r="CBA325" s="2735"/>
      <c r="CBB325" s="2735"/>
      <c r="CBC325" s="2735"/>
      <c r="CBD325" s="2735"/>
      <c r="CBE325" s="2735"/>
      <c r="CBF325" s="2735"/>
      <c r="CBG325" s="2735"/>
      <c r="CBH325" s="2735"/>
      <c r="CBI325" s="2735"/>
      <c r="CBJ325" s="2735"/>
      <c r="CBK325" s="2735"/>
      <c r="CBL325" s="2735"/>
      <c r="CBM325" s="2735"/>
      <c r="CBN325" s="2735"/>
      <c r="CBO325" s="2735"/>
      <c r="CBP325" s="2735"/>
      <c r="CBQ325" s="2735"/>
      <c r="CBR325" s="2735"/>
      <c r="CBS325" s="2735"/>
      <c r="CBT325" s="2735"/>
      <c r="CBU325" s="2735"/>
      <c r="CBV325" s="2735"/>
      <c r="CBW325" s="2735"/>
      <c r="CBX325" s="2735"/>
      <c r="CBY325" s="2735"/>
      <c r="CBZ325" s="2735"/>
      <c r="CCA325" s="2735"/>
      <c r="CCB325" s="2735"/>
      <c r="CCC325" s="2735"/>
      <c r="CCD325" s="2735"/>
      <c r="CCE325" s="2735"/>
      <c r="CCF325" s="2735"/>
      <c r="CCG325" s="2735"/>
      <c r="CCH325" s="2735"/>
      <c r="CCI325" s="2735"/>
      <c r="CCJ325" s="2735"/>
      <c r="CCK325" s="2735"/>
      <c r="CCL325" s="2735"/>
      <c r="CCM325" s="2735"/>
      <c r="CCN325" s="2735"/>
      <c r="CCO325" s="2735"/>
      <c r="CCP325" s="2735"/>
      <c r="CCQ325" s="2735"/>
      <c r="CCR325" s="2735"/>
      <c r="CCS325" s="2735"/>
      <c r="CCT325" s="2735"/>
      <c r="CCU325" s="2735"/>
      <c r="CCV325" s="2735"/>
      <c r="CCW325" s="2735"/>
      <c r="CCX325" s="2735"/>
      <c r="CCY325" s="2735"/>
      <c r="CCZ325" s="2735"/>
      <c r="CDA325" s="2735"/>
      <c r="CDB325" s="2735"/>
      <c r="CDC325" s="2735"/>
      <c r="CDD325" s="2735"/>
      <c r="CDE325" s="2735"/>
      <c r="CDF325" s="2735"/>
      <c r="CDG325" s="2735"/>
      <c r="CDH325" s="2735"/>
      <c r="CDI325" s="2735"/>
      <c r="CDJ325" s="2735"/>
      <c r="CDK325" s="2735"/>
      <c r="CDL325" s="2735"/>
      <c r="CDM325" s="2735"/>
      <c r="CDN325" s="2735"/>
      <c r="CDO325" s="2735"/>
      <c r="CDP325" s="2735"/>
      <c r="CDQ325" s="2735"/>
      <c r="CDR325" s="2735"/>
      <c r="CDS325" s="2735"/>
      <c r="CDT325" s="2735"/>
      <c r="CDU325" s="2735"/>
      <c r="CDV325" s="2735"/>
      <c r="CDW325" s="2735"/>
      <c r="CDX325" s="2735"/>
      <c r="CDY325" s="2735"/>
      <c r="CDZ325" s="2735"/>
      <c r="CEA325" s="2735"/>
      <c r="CEB325" s="2735"/>
      <c r="CEC325" s="2735"/>
      <c r="CED325" s="2735"/>
      <c r="CEE325" s="2735"/>
      <c r="CEF325" s="2735"/>
      <c r="CEG325" s="2735"/>
      <c r="CEH325" s="2735"/>
      <c r="CEI325" s="2735"/>
      <c r="CEJ325" s="2735"/>
      <c r="CEK325" s="2735"/>
      <c r="CEL325" s="2735"/>
      <c r="CEM325" s="2735"/>
      <c r="CEN325" s="2735"/>
      <c r="CEO325" s="2735"/>
      <c r="CEP325" s="2735"/>
      <c r="CEQ325" s="2735"/>
      <c r="CER325" s="2735"/>
      <c r="CES325" s="2735"/>
      <c r="CET325" s="2735"/>
      <c r="CEU325" s="2735"/>
      <c r="CEV325" s="2735"/>
      <c r="CEW325" s="2735"/>
      <c r="CEX325" s="2735"/>
      <c r="CEY325" s="2735"/>
      <c r="CEZ325" s="2735"/>
      <c r="CFA325" s="2735"/>
      <c r="CFB325" s="2735"/>
      <c r="CFC325" s="2735"/>
      <c r="CFD325" s="2735"/>
      <c r="CFE325" s="2735"/>
      <c r="CFF325" s="2735"/>
      <c r="CFG325" s="2735"/>
      <c r="CFH325" s="2735"/>
      <c r="CFI325" s="2735"/>
      <c r="CFJ325" s="2735"/>
      <c r="CFK325" s="2735"/>
      <c r="CFL325" s="2735"/>
      <c r="CFM325" s="2735"/>
      <c r="CFN325" s="2735"/>
      <c r="CFO325" s="2735"/>
      <c r="CFP325" s="2735"/>
      <c r="CFQ325" s="2735"/>
      <c r="CFR325" s="2735"/>
      <c r="CFS325" s="2735"/>
      <c r="CFT325" s="2735"/>
      <c r="CFU325" s="2735"/>
      <c r="CFV325" s="2735"/>
      <c r="CFW325" s="2735"/>
      <c r="CFX325" s="2735"/>
      <c r="CFY325" s="2735"/>
      <c r="CFZ325" s="2735"/>
      <c r="CGA325" s="2735"/>
      <c r="CGB325" s="2735"/>
      <c r="CGC325" s="2735"/>
      <c r="CGD325" s="2735"/>
      <c r="CGE325" s="2735"/>
      <c r="CGF325" s="2735"/>
      <c r="CGG325" s="2735"/>
      <c r="CGH325" s="2735"/>
      <c r="CGI325" s="2735"/>
      <c r="CGJ325" s="2735"/>
      <c r="CGK325" s="2735"/>
      <c r="CGL325" s="2735"/>
      <c r="CGM325" s="2735"/>
      <c r="CGN325" s="2735"/>
      <c r="CGO325" s="2735"/>
      <c r="CGP325" s="2735"/>
      <c r="CGQ325" s="2735"/>
      <c r="CGR325" s="2735"/>
      <c r="CGS325" s="2735"/>
      <c r="CGT325" s="2735"/>
      <c r="CGU325" s="2735"/>
      <c r="CGV325" s="2735"/>
      <c r="CGW325" s="2735"/>
      <c r="CGX325" s="2735"/>
      <c r="CGY325" s="2735"/>
      <c r="CGZ325" s="2735"/>
      <c r="CHA325" s="2735"/>
      <c r="CHB325" s="2735"/>
      <c r="CHC325" s="2735"/>
      <c r="CHD325" s="2735"/>
      <c r="CHE325" s="2735"/>
      <c r="CHF325" s="2735"/>
      <c r="CHG325" s="2735"/>
      <c r="CHH325" s="2735"/>
      <c r="CHI325" s="2735"/>
      <c r="CHJ325" s="2735"/>
      <c r="CHK325" s="2735"/>
      <c r="CHL325" s="2735"/>
      <c r="CHM325" s="2735"/>
      <c r="CHN325" s="2735"/>
      <c r="CHO325" s="2735"/>
      <c r="CHP325" s="2735"/>
      <c r="CHQ325" s="2735"/>
      <c r="CHR325" s="2735"/>
      <c r="CHS325" s="2735"/>
      <c r="CHT325" s="2735"/>
      <c r="CHU325" s="2735"/>
      <c r="CHV325" s="2735"/>
      <c r="CHW325" s="2735"/>
      <c r="CHX325" s="2735"/>
      <c r="CHY325" s="2735"/>
      <c r="CHZ325" s="2735"/>
      <c r="CIA325" s="2735"/>
      <c r="CIB325" s="2735"/>
      <c r="CIC325" s="2735"/>
      <c r="CID325" s="2735"/>
      <c r="CIE325" s="2735"/>
      <c r="CIF325" s="2735"/>
      <c r="CIG325" s="2735"/>
      <c r="CIH325" s="2735"/>
      <c r="CII325" s="2735"/>
      <c r="CIJ325" s="2735"/>
      <c r="CIK325" s="2735"/>
      <c r="CIL325" s="2735"/>
      <c r="CIM325" s="2735"/>
      <c r="CIN325" s="2735"/>
      <c r="CIO325" s="2735"/>
      <c r="CIP325" s="2735"/>
      <c r="CIQ325" s="2735"/>
      <c r="CIR325" s="2735"/>
      <c r="CIS325" s="2735"/>
      <c r="CIT325" s="2735"/>
      <c r="CIU325" s="2735"/>
      <c r="CIV325" s="2735"/>
      <c r="CIW325" s="2735"/>
      <c r="CIX325" s="2735"/>
      <c r="CIY325" s="2735"/>
      <c r="CIZ325" s="2735"/>
      <c r="CJA325" s="2735"/>
      <c r="CJB325" s="2735"/>
      <c r="CJC325" s="2735"/>
      <c r="CJD325" s="2735"/>
      <c r="CJE325" s="2735"/>
      <c r="CJF325" s="2735"/>
      <c r="CJG325" s="2735"/>
      <c r="CJH325" s="2735"/>
      <c r="CJI325" s="2735"/>
      <c r="CJJ325" s="2735"/>
      <c r="CJK325" s="2735"/>
      <c r="CJL325" s="2735"/>
      <c r="CJM325" s="2735"/>
      <c r="CJN325" s="2735"/>
      <c r="CJO325" s="2735"/>
      <c r="CJP325" s="2735"/>
      <c r="CJQ325" s="2735"/>
      <c r="CJR325" s="2735"/>
      <c r="CJS325" s="2735"/>
      <c r="CJT325" s="2735"/>
      <c r="CJU325" s="2735"/>
      <c r="CJV325" s="2735"/>
      <c r="CJW325" s="2735"/>
      <c r="CJX325" s="2735"/>
      <c r="CJY325" s="2735"/>
      <c r="CJZ325" s="2735"/>
      <c r="CKA325" s="2735"/>
      <c r="CKB325" s="2735"/>
      <c r="CKC325" s="2735"/>
      <c r="CKD325" s="2735"/>
      <c r="CKE325" s="2735"/>
      <c r="CKF325" s="2735"/>
      <c r="CKG325" s="2735"/>
      <c r="CKH325" s="2735"/>
      <c r="CKI325" s="2735"/>
      <c r="CKJ325" s="2735"/>
      <c r="CKK325" s="2735"/>
      <c r="CKL325" s="2735"/>
      <c r="CKM325" s="2735"/>
      <c r="CKN325" s="2735"/>
      <c r="CKO325" s="2735"/>
      <c r="CKP325" s="2735"/>
      <c r="CKQ325" s="2735"/>
      <c r="CKR325" s="2735"/>
      <c r="CKS325" s="2735"/>
      <c r="CKT325" s="2735"/>
      <c r="CKU325" s="2735"/>
      <c r="CKV325" s="2735"/>
      <c r="CKW325" s="2735"/>
      <c r="CKX325" s="2735"/>
      <c r="CKY325" s="2735"/>
      <c r="CKZ325" s="2735"/>
      <c r="CLA325" s="2735"/>
      <c r="CLB325" s="2735"/>
      <c r="CLC325" s="2735"/>
      <c r="CLD325" s="2735"/>
      <c r="CLE325" s="2735"/>
      <c r="CLF325" s="2735"/>
      <c r="CLG325" s="2735"/>
      <c r="CLH325" s="2735"/>
      <c r="CLI325" s="2735"/>
      <c r="CLJ325" s="2735"/>
      <c r="CLK325" s="2735"/>
      <c r="CLL325" s="2735"/>
      <c r="CLM325" s="2735"/>
      <c r="CLN325" s="2735"/>
      <c r="CLO325" s="2735"/>
      <c r="CLP325" s="2735"/>
      <c r="CLQ325" s="2735"/>
      <c r="CLR325" s="2735"/>
      <c r="CLS325" s="2735"/>
      <c r="CLT325" s="2735"/>
      <c r="CLU325" s="2735"/>
      <c r="CLV325" s="2735"/>
      <c r="CLW325" s="2735"/>
      <c r="CLX325" s="2735"/>
      <c r="CLY325" s="2735"/>
      <c r="CLZ325" s="2735"/>
      <c r="CMA325" s="2735"/>
      <c r="CMB325" s="2735"/>
      <c r="CMC325" s="2735"/>
      <c r="CMD325" s="2735"/>
      <c r="CME325" s="2735"/>
      <c r="CMF325" s="2735"/>
      <c r="CMG325" s="2735"/>
      <c r="CMH325" s="2735"/>
      <c r="CMI325" s="2735"/>
      <c r="CMJ325" s="2735"/>
      <c r="CMK325" s="2735"/>
      <c r="CML325" s="2735"/>
      <c r="CMM325" s="2735"/>
      <c r="CMN325" s="2735"/>
      <c r="CMO325" s="2735"/>
      <c r="CMP325" s="2735"/>
      <c r="CMQ325" s="2735"/>
      <c r="CMR325" s="2735"/>
      <c r="CMS325" s="2735"/>
      <c r="CMT325" s="2735"/>
      <c r="CMU325" s="2735"/>
      <c r="CMV325" s="2735"/>
      <c r="CMW325" s="2735"/>
      <c r="CMX325" s="2735"/>
      <c r="CMY325" s="2735"/>
      <c r="CMZ325" s="2735"/>
      <c r="CNA325" s="2735"/>
      <c r="CNB325" s="2735"/>
      <c r="CNC325" s="2735"/>
      <c r="CND325" s="2735"/>
      <c r="CNE325" s="2735"/>
      <c r="CNF325" s="2735"/>
      <c r="CNG325" s="2735"/>
      <c r="CNH325" s="2735"/>
      <c r="CNI325" s="2735"/>
      <c r="CNJ325" s="2735"/>
      <c r="CNK325" s="2735"/>
      <c r="CNL325" s="2735"/>
      <c r="CNM325" s="2735"/>
      <c r="CNN325" s="2735"/>
      <c r="CNO325" s="2735"/>
      <c r="CNP325" s="2735"/>
      <c r="CNQ325" s="2735"/>
      <c r="CNR325" s="2735"/>
      <c r="CNS325" s="2735"/>
      <c r="CNT325" s="2735"/>
      <c r="CNU325" s="2735"/>
      <c r="CNV325" s="2735"/>
      <c r="CNW325" s="2735"/>
      <c r="CNX325" s="2735"/>
      <c r="CNY325" s="2735"/>
      <c r="CNZ325" s="2735"/>
      <c r="COA325" s="2735"/>
      <c r="COB325" s="2735"/>
      <c r="COC325" s="2735"/>
      <c r="COD325" s="2735"/>
      <c r="COE325" s="2735"/>
      <c r="COF325" s="2735"/>
      <c r="COG325" s="2735"/>
      <c r="COH325" s="2735"/>
      <c r="COI325" s="2735"/>
      <c r="COJ325" s="2735"/>
      <c r="COK325" s="2735"/>
      <c r="COL325" s="2735"/>
      <c r="COM325" s="2735"/>
      <c r="CON325" s="2735"/>
      <c r="COO325" s="2735"/>
      <c r="COP325" s="2735"/>
      <c r="COQ325" s="2735"/>
      <c r="COR325" s="2735"/>
      <c r="COS325" s="2735"/>
      <c r="COT325" s="2735"/>
      <c r="COU325" s="2735"/>
      <c r="COV325" s="2735"/>
      <c r="COW325" s="2735"/>
      <c r="COX325" s="2735"/>
      <c r="COY325" s="2735"/>
      <c r="COZ325" s="2735"/>
      <c r="CPA325" s="2735"/>
      <c r="CPB325" s="2735"/>
      <c r="CPC325" s="2735"/>
      <c r="CPD325" s="2735"/>
      <c r="CPE325" s="2735"/>
      <c r="CPF325" s="2735"/>
      <c r="CPG325" s="2735"/>
      <c r="CPH325" s="2735"/>
      <c r="CPI325" s="2735"/>
      <c r="CPJ325" s="2735"/>
      <c r="CPK325" s="2735"/>
      <c r="CPL325" s="2735"/>
      <c r="CPM325" s="2735"/>
      <c r="CPN325" s="2735"/>
      <c r="CPO325" s="2735"/>
      <c r="CPP325" s="2735"/>
      <c r="CPQ325" s="2735"/>
      <c r="CPR325" s="2735"/>
      <c r="CPS325" s="2735"/>
      <c r="CPT325" s="2735"/>
      <c r="CPU325" s="2735"/>
      <c r="CPV325" s="2735"/>
      <c r="CPW325" s="2735"/>
      <c r="CPX325" s="2735"/>
      <c r="CPY325" s="2735"/>
      <c r="CPZ325" s="2735"/>
      <c r="CQA325" s="2735"/>
      <c r="CQB325" s="2735"/>
      <c r="CQC325" s="2735"/>
      <c r="CQD325" s="2735"/>
      <c r="CQE325" s="2735"/>
      <c r="CQF325" s="2735"/>
      <c r="CQG325" s="2735"/>
      <c r="CQH325" s="2735"/>
      <c r="CQI325" s="2735"/>
      <c r="CQJ325" s="2735"/>
      <c r="CQK325" s="2735"/>
      <c r="CQL325" s="2735"/>
      <c r="CQM325" s="2735"/>
      <c r="CQN325" s="2735"/>
      <c r="CQO325" s="2735"/>
      <c r="CQP325" s="2735"/>
      <c r="CQQ325" s="2735"/>
      <c r="CQR325" s="2735"/>
      <c r="CQS325" s="2735"/>
      <c r="CQT325" s="2735"/>
      <c r="CQU325" s="2735"/>
      <c r="CQV325" s="2735"/>
      <c r="CQW325" s="2735"/>
      <c r="CQX325" s="2735"/>
      <c r="CQY325" s="2735"/>
      <c r="CQZ325" s="2735"/>
      <c r="CRA325" s="2735"/>
      <c r="CRB325" s="2735"/>
      <c r="CRC325" s="2735"/>
      <c r="CRD325" s="2735"/>
      <c r="CRE325" s="2735"/>
      <c r="CRF325" s="2735"/>
      <c r="CRG325" s="2735"/>
      <c r="CRH325" s="2735"/>
      <c r="CRI325" s="2735"/>
      <c r="CRJ325" s="2735"/>
      <c r="CRK325" s="2735"/>
      <c r="CRL325" s="2735"/>
      <c r="CRM325" s="2735"/>
      <c r="CRN325" s="2735"/>
      <c r="CRO325" s="2735"/>
      <c r="CRP325" s="2735"/>
      <c r="CRQ325" s="2735"/>
      <c r="CRR325" s="2735"/>
      <c r="CRS325" s="2735"/>
      <c r="CRT325" s="2735"/>
      <c r="CRU325" s="2735"/>
      <c r="CRV325" s="2735"/>
      <c r="CRW325" s="2735"/>
      <c r="CRX325" s="2735"/>
      <c r="CRY325" s="2735"/>
      <c r="CRZ325" s="2735"/>
      <c r="CSA325" s="2735"/>
      <c r="CSB325" s="2735"/>
      <c r="CSC325" s="2735"/>
      <c r="CSD325" s="2735"/>
      <c r="CSE325" s="2735"/>
      <c r="CSF325" s="2735"/>
      <c r="CSG325" s="2735"/>
      <c r="CSH325" s="2735"/>
      <c r="CSI325" s="2735"/>
      <c r="CSJ325" s="2735"/>
      <c r="CSK325" s="2735"/>
      <c r="CSL325" s="2735"/>
      <c r="CSM325" s="2735"/>
      <c r="CSN325" s="2735"/>
      <c r="CSO325" s="2735"/>
      <c r="CSP325" s="2735"/>
      <c r="CSQ325" s="2735"/>
      <c r="CSR325" s="2735"/>
      <c r="CSS325" s="2735"/>
      <c r="CST325" s="2735"/>
      <c r="CSU325" s="2735"/>
      <c r="CSV325" s="2735"/>
      <c r="CSW325" s="2735"/>
      <c r="CSX325" s="2735"/>
      <c r="CSY325" s="2735"/>
      <c r="CSZ325" s="2735"/>
      <c r="CTA325" s="2735"/>
      <c r="CTB325" s="2735"/>
      <c r="CTC325" s="2735"/>
      <c r="CTD325" s="2735"/>
      <c r="CTE325" s="2735"/>
      <c r="CTF325" s="2735"/>
      <c r="CTG325" s="2735"/>
      <c r="CTH325" s="2735"/>
      <c r="CTI325" s="2735"/>
      <c r="CTJ325" s="2735"/>
      <c r="CTK325" s="2735"/>
      <c r="CTL325" s="2735"/>
      <c r="CTM325" s="2735"/>
      <c r="CTN325" s="2735"/>
      <c r="CTO325" s="2735"/>
      <c r="CTP325" s="2735"/>
      <c r="CTQ325" s="2735"/>
      <c r="CTR325" s="2735"/>
      <c r="CTS325" s="2735"/>
      <c r="CTT325" s="2735"/>
      <c r="CTU325" s="2735"/>
      <c r="CTV325" s="2735"/>
      <c r="CTW325" s="2735"/>
      <c r="CTX325" s="2735"/>
      <c r="CTY325" s="2735"/>
      <c r="CTZ325" s="2735"/>
      <c r="CUA325" s="2735"/>
      <c r="CUB325" s="2735"/>
      <c r="CUC325" s="2735"/>
      <c r="CUD325" s="2735"/>
      <c r="CUE325" s="2735"/>
      <c r="CUF325" s="2735"/>
      <c r="CUG325" s="2735"/>
      <c r="CUH325" s="2735"/>
      <c r="CUI325" s="2735"/>
      <c r="CUJ325" s="2735"/>
      <c r="CUK325" s="2735"/>
      <c r="CUL325" s="2735"/>
      <c r="CUM325" s="2735"/>
      <c r="CUN325" s="2735"/>
      <c r="CUO325" s="2735"/>
      <c r="CUP325" s="2735"/>
      <c r="CUQ325" s="2735"/>
      <c r="CUR325" s="2735"/>
      <c r="CUS325" s="2735"/>
      <c r="CUT325" s="2735"/>
      <c r="CUU325" s="2735"/>
      <c r="CUV325" s="2735"/>
      <c r="CUW325" s="2735"/>
      <c r="CUX325" s="2735"/>
      <c r="CUY325" s="2735"/>
      <c r="CUZ325" s="2735"/>
      <c r="CVA325" s="2735"/>
      <c r="CVB325" s="2735"/>
      <c r="CVC325" s="2735"/>
      <c r="CVD325" s="2735"/>
      <c r="CVE325" s="2735"/>
      <c r="CVF325" s="2735"/>
      <c r="CVG325" s="2735"/>
      <c r="CVH325" s="2735"/>
      <c r="CVI325" s="2735"/>
      <c r="CVJ325" s="2735"/>
      <c r="CVK325" s="2735"/>
      <c r="CVL325" s="2735"/>
      <c r="CVM325" s="2735"/>
      <c r="CVN325" s="2735"/>
      <c r="CVO325" s="2735"/>
      <c r="CVP325" s="2735"/>
      <c r="CVQ325" s="2735"/>
      <c r="CVR325" s="2735"/>
      <c r="CVS325" s="2735"/>
      <c r="CVT325" s="2735"/>
      <c r="CVU325" s="2735"/>
      <c r="CVV325" s="2735"/>
      <c r="CVW325" s="2735"/>
      <c r="CVX325" s="2735"/>
      <c r="CVY325" s="2735"/>
      <c r="CVZ325" s="2735"/>
      <c r="CWA325" s="2735"/>
      <c r="CWB325" s="2735"/>
      <c r="CWC325" s="2735"/>
      <c r="CWD325" s="2735"/>
      <c r="CWE325" s="2735"/>
      <c r="CWF325" s="2735"/>
      <c r="CWG325" s="2735"/>
      <c r="CWH325" s="2735"/>
      <c r="CWI325" s="2735"/>
      <c r="CWJ325" s="2735"/>
      <c r="CWK325" s="2735"/>
      <c r="CWL325" s="2735"/>
      <c r="CWM325" s="2735"/>
      <c r="CWN325" s="2735"/>
      <c r="CWO325" s="2735"/>
      <c r="CWP325" s="2735"/>
      <c r="CWQ325" s="2735"/>
      <c r="CWR325" s="2735"/>
      <c r="CWS325" s="2735"/>
      <c r="CWT325" s="2735"/>
      <c r="CWU325" s="2735"/>
      <c r="CWV325" s="2735"/>
      <c r="CWW325" s="2735"/>
      <c r="CWX325" s="2735"/>
      <c r="CWY325" s="2735"/>
      <c r="CWZ325" s="2735"/>
      <c r="CXA325" s="2735"/>
      <c r="CXB325" s="2735"/>
      <c r="CXC325" s="2735"/>
      <c r="CXD325" s="2735"/>
      <c r="CXE325" s="2735"/>
      <c r="CXF325" s="2735"/>
      <c r="CXG325" s="2735"/>
      <c r="CXH325" s="2735"/>
      <c r="CXI325" s="2735"/>
      <c r="CXJ325" s="2735"/>
      <c r="CXK325" s="2735"/>
      <c r="CXL325" s="2735"/>
      <c r="CXM325" s="2735"/>
      <c r="CXN325" s="2735"/>
      <c r="CXO325" s="2735"/>
      <c r="CXP325" s="2735"/>
      <c r="CXQ325" s="2735"/>
      <c r="CXR325" s="2735"/>
      <c r="CXS325" s="2735"/>
      <c r="CXT325" s="2735"/>
      <c r="CXU325" s="2735"/>
      <c r="CXV325" s="2735"/>
      <c r="CXW325" s="2735"/>
      <c r="CXX325" s="2735"/>
      <c r="CXY325" s="2735"/>
      <c r="CXZ325" s="2735"/>
      <c r="CYA325" s="2735"/>
      <c r="CYB325" s="2735"/>
      <c r="CYC325" s="2735"/>
      <c r="CYD325" s="2735"/>
      <c r="CYE325" s="2735"/>
      <c r="CYF325" s="2735"/>
      <c r="CYG325" s="2735"/>
      <c r="CYH325" s="2735"/>
      <c r="CYI325" s="2735"/>
      <c r="CYJ325" s="2735"/>
      <c r="CYK325" s="2735"/>
      <c r="CYL325" s="2735"/>
      <c r="CYM325" s="2735"/>
      <c r="CYN325" s="2735"/>
      <c r="CYO325" s="2735"/>
      <c r="CYP325" s="2735"/>
      <c r="CYQ325" s="2735"/>
      <c r="CYR325" s="2735"/>
      <c r="CYS325" s="2735"/>
      <c r="CYT325" s="2735"/>
      <c r="CYU325" s="2735"/>
      <c r="CYV325" s="2735"/>
      <c r="CYW325" s="2735"/>
      <c r="CYX325" s="2735"/>
      <c r="CYY325" s="2735"/>
      <c r="CYZ325" s="2735"/>
      <c r="CZA325" s="2735"/>
      <c r="CZB325" s="2735"/>
      <c r="CZC325" s="2735"/>
      <c r="CZD325" s="2735"/>
      <c r="CZE325" s="2735"/>
      <c r="CZF325" s="2735"/>
      <c r="CZG325" s="2735"/>
      <c r="CZH325" s="2735"/>
      <c r="CZI325" s="2735"/>
      <c r="CZJ325" s="2735"/>
      <c r="CZK325" s="2735"/>
      <c r="CZL325" s="2735"/>
      <c r="CZM325" s="2735"/>
      <c r="CZN325" s="2735"/>
      <c r="CZO325" s="2735"/>
      <c r="CZP325" s="2735"/>
      <c r="CZQ325" s="2735"/>
      <c r="CZR325" s="2735"/>
      <c r="CZS325" s="2735"/>
      <c r="CZT325" s="2735"/>
      <c r="CZU325" s="2735"/>
      <c r="CZV325" s="2735"/>
      <c r="CZW325" s="2735"/>
      <c r="CZX325" s="2735"/>
      <c r="CZY325" s="2735"/>
      <c r="CZZ325" s="2735"/>
      <c r="DAA325" s="2735"/>
      <c r="DAB325" s="2735"/>
      <c r="DAC325" s="2735"/>
      <c r="DAD325" s="2735"/>
      <c r="DAE325" s="2735"/>
      <c r="DAF325" s="2735"/>
      <c r="DAG325" s="2735"/>
      <c r="DAH325" s="2735"/>
      <c r="DAI325" s="2735"/>
      <c r="DAJ325" s="2735"/>
      <c r="DAK325" s="2735"/>
      <c r="DAL325" s="2735"/>
      <c r="DAM325" s="2735"/>
      <c r="DAN325" s="2735"/>
      <c r="DAO325" s="2735"/>
      <c r="DAP325" s="2735"/>
      <c r="DAQ325" s="2735"/>
      <c r="DAR325" s="2735"/>
      <c r="DAS325" s="2735"/>
      <c r="DAT325" s="2735"/>
      <c r="DAU325" s="2735"/>
      <c r="DAV325" s="2735"/>
      <c r="DAW325" s="2735"/>
      <c r="DAX325" s="2735"/>
      <c r="DAY325" s="2735"/>
      <c r="DAZ325" s="2735"/>
      <c r="DBA325" s="2735"/>
      <c r="DBB325" s="2735"/>
      <c r="DBC325" s="2735"/>
      <c r="DBD325" s="2735"/>
      <c r="DBE325" s="2735"/>
      <c r="DBF325" s="2735"/>
      <c r="DBG325" s="2735"/>
      <c r="DBH325" s="2735"/>
      <c r="DBI325" s="2735"/>
      <c r="DBJ325" s="2735"/>
      <c r="DBK325" s="2735"/>
      <c r="DBL325" s="2735"/>
      <c r="DBM325" s="2735"/>
      <c r="DBN325" s="2735"/>
      <c r="DBO325" s="2735"/>
      <c r="DBP325" s="2735"/>
      <c r="DBQ325" s="2735"/>
      <c r="DBR325" s="2735"/>
      <c r="DBS325" s="2735"/>
      <c r="DBT325" s="2735"/>
      <c r="DBU325" s="2735"/>
      <c r="DBV325" s="2735"/>
      <c r="DBW325" s="2735"/>
      <c r="DBX325" s="2735"/>
      <c r="DBY325" s="2735"/>
      <c r="DBZ325" s="2735"/>
      <c r="DCA325" s="2735"/>
      <c r="DCB325" s="2735"/>
      <c r="DCC325" s="2735"/>
      <c r="DCD325" s="2735"/>
      <c r="DCE325" s="2735"/>
      <c r="DCF325" s="2735"/>
      <c r="DCG325" s="2735"/>
      <c r="DCH325" s="2735"/>
      <c r="DCI325" s="2735"/>
      <c r="DCJ325" s="2735"/>
      <c r="DCK325" s="2735"/>
      <c r="DCL325" s="2735"/>
      <c r="DCM325" s="2735"/>
      <c r="DCN325" s="2735"/>
      <c r="DCO325" s="2735"/>
      <c r="DCP325" s="2735"/>
      <c r="DCQ325" s="2735"/>
      <c r="DCR325" s="2735"/>
      <c r="DCS325" s="2735"/>
      <c r="DCT325" s="2735"/>
      <c r="DCU325" s="2735"/>
      <c r="DCV325" s="2735"/>
      <c r="DCW325" s="2735"/>
      <c r="DCX325" s="2735"/>
      <c r="DCY325" s="2735"/>
      <c r="DCZ325" s="2735"/>
      <c r="DDA325" s="2735"/>
      <c r="DDB325" s="2735"/>
      <c r="DDC325" s="2735"/>
      <c r="DDD325" s="2735"/>
      <c r="DDE325" s="2735"/>
      <c r="DDF325" s="2735"/>
      <c r="DDG325" s="2735"/>
      <c r="DDH325" s="2735"/>
      <c r="DDI325" s="2735"/>
      <c r="DDJ325" s="2735"/>
      <c r="DDK325" s="2735"/>
      <c r="DDL325" s="2735"/>
      <c r="DDM325" s="2735"/>
      <c r="DDN325" s="2735"/>
      <c r="DDO325" s="2735"/>
      <c r="DDP325" s="2735"/>
      <c r="DDQ325" s="2735"/>
      <c r="DDR325" s="2735"/>
      <c r="DDS325" s="2735"/>
      <c r="DDT325" s="2735"/>
      <c r="DDU325" s="2735"/>
      <c r="DDV325" s="2735"/>
      <c r="DDW325" s="2735"/>
      <c r="DDX325" s="2735"/>
      <c r="DDY325" s="2735"/>
      <c r="DDZ325" s="2735"/>
      <c r="DEA325" s="2735"/>
      <c r="DEB325" s="2735"/>
      <c r="DEC325" s="2735"/>
      <c r="DED325" s="2735"/>
      <c r="DEE325" s="2735"/>
      <c r="DEF325" s="2735"/>
      <c r="DEG325" s="2735"/>
      <c r="DEH325" s="2735"/>
      <c r="DEI325" s="2735"/>
      <c r="DEJ325" s="2735"/>
      <c r="DEK325" s="2735"/>
      <c r="DEL325" s="2735"/>
      <c r="DEM325" s="2735"/>
      <c r="DEN325" s="2735"/>
      <c r="DEO325" s="2735"/>
      <c r="DEP325" s="2735"/>
      <c r="DEQ325" s="2735"/>
      <c r="DER325" s="2735"/>
      <c r="DES325" s="2735"/>
      <c r="DET325" s="2735"/>
      <c r="DEU325" s="2735"/>
      <c r="DEV325" s="2735"/>
      <c r="DEW325" s="2735"/>
      <c r="DEX325" s="2735"/>
      <c r="DEY325" s="2735"/>
      <c r="DEZ325" s="2735"/>
      <c r="DFA325" s="2735"/>
      <c r="DFB325" s="2735"/>
      <c r="DFC325" s="2735"/>
      <c r="DFD325" s="2735"/>
      <c r="DFE325" s="2735"/>
      <c r="DFF325" s="2735"/>
      <c r="DFG325" s="2735"/>
      <c r="DFH325" s="2735"/>
      <c r="DFI325" s="2735"/>
      <c r="DFJ325" s="2735"/>
      <c r="DFK325" s="2735"/>
      <c r="DFL325" s="2735"/>
      <c r="DFM325" s="2735"/>
      <c r="DFN325" s="2735"/>
      <c r="DFO325" s="2735"/>
      <c r="DFP325" s="2735"/>
      <c r="DFQ325" s="2735"/>
      <c r="DFR325" s="2735"/>
      <c r="DFS325" s="2735"/>
      <c r="DFT325" s="2735"/>
      <c r="DFU325" s="2735"/>
      <c r="DFV325" s="2735"/>
      <c r="DFW325" s="2735"/>
      <c r="DFX325" s="2735"/>
      <c r="DFY325" s="2735"/>
      <c r="DFZ325" s="2735"/>
      <c r="DGA325" s="2735"/>
      <c r="DGB325" s="2735"/>
      <c r="DGC325" s="2735"/>
      <c r="DGD325" s="2735"/>
      <c r="DGE325" s="2735"/>
      <c r="DGF325" s="2735"/>
      <c r="DGG325" s="2735"/>
      <c r="DGH325" s="2735"/>
      <c r="DGI325" s="2735"/>
      <c r="DGJ325" s="2735"/>
      <c r="DGK325" s="2735"/>
      <c r="DGL325" s="2735"/>
      <c r="DGM325" s="2735"/>
      <c r="DGN325" s="2735"/>
      <c r="DGO325" s="2735"/>
      <c r="DGP325" s="2735"/>
      <c r="DGQ325" s="2735"/>
      <c r="DGR325" s="2735"/>
      <c r="DGS325" s="2735"/>
      <c r="DGT325" s="2735"/>
      <c r="DGU325" s="2735"/>
      <c r="DGV325" s="2735"/>
      <c r="DGW325" s="2735"/>
      <c r="DGX325" s="2735"/>
      <c r="DGY325" s="2735"/>
      <c r="DGZ325" s="2735"/>
      <c r="DHA325" s="2735"/>
      <c r="DHB325" s="2735"/>
      <c r="DHC325" s="2735"/>
      <c r="DHD325" s="2735"/>
      <c r="DHE325" s="2735"/>
      <c r="DHF325" s="2735"/>
      <c r="DHG325" s="2735"/>
      <c r="DHH325" s="2735"/>
      <c r="DHI325" s="2735"/>
      <c r="DHJ325" s="2735"/>
      <c r="DHK325" s="2735"/>
      <c r="DHL325" s="2735"/>
      <c r="DHM325" s="2735"/>
      <c r="DHN325" s="2735"/>
      <c r="DHO325" s="2735"/>
      <c r="DHP325" s="2735"/>
      <c r="DHQ325" s="2735"/>
      <c r="DHR325" s="2735"/>
      <c r="DHS325" s="2735"/>
      <c r="DHT325" s="2735"/>
      <c r="DHU325" s="2735"/>
      <c r="DHV325" s="2735"/>
      <c r="DHW325" s="2735"/>
      <c r="DHX325" s="2735"/>
      <c r="DHY325" s="2735"/>
      <c r="DHZ325" s="2735"/>
      <c r="DIA325" s="2735"/>
      <c r="DIB325" s="2735"/>
      <c r="DIC325" s="2735"/>
      <c r="DID325" s="2735"/>
      <c r="DIE325" s="2735"/>
      <c r="DIF325" s="2735"/>
      <c r="DIG325" s="2735"/>
      <c r="DIH325" s="2735"/>
      <c r="DII325" s="2735"/>
      <c r="DIJ325" s="2735"/>
      <c r="DIK325" s="2735"/>
      <c r="DIL325" s="2735"/>
      <c r="DIM325" s="2735"/>
      <c r="DIN325" s="2735"/>
      <c r="DIO325" s="2735"/>
      <c r="DIP325" s="2735"/>
      <c r="DIQ325" s="2735"/>
      <c r="DIR325" s="2735"/>
      <c r="DIS325" s="2735"/>
      <c r="DIT325" s="2735"/>
      <c r="DIU325" s="2735"/>
      <c r="DIV325" s="2735"/>
      <c r="DIW325" s="2735"/>
      <c r="DIX325" s="2735"/>
      <c r="DIY325" s="2735"/>
      <c r="DIZ325" s="2735"/>
      <c r="DJA325" s="2735"/>
      <c r="DJB325" s="2735"/>
      <c r="DJC325" s="2735"/>
      <c r="DJD325" s="2735"/>
      <c r="DJE325" s="2735"/>
      <c r="DJF325" s="2735"/>
      <c r="DJG325" s="2735"/>
      <c r="DJH325" s="2735"/>
      <c r="DJI325" s="2735"/>
      <c r="DJJ325" s="2735"/>
      <c r="DJK325" s="2735"/>
      <c r="DJL325" s="2735"/>
      <c r="DJM325" s="2735"/>
      <c r="DJN325" s="2735"/>
      <c r="DJO325" s="2735"/>
      <c r="DJP325" s="2735"/>
      <c r="DJQ325" s="2735"/>
      <c r="DJR325" s="2735"/>
      <c r="DJS325" s="2735"/>
      <c r="DJT325" s="2735"/>
      <c r="DJU325" s="2735"/>
      <c r="DJV325" s="2735"/>
      <c r="DJW325" s="2735"/>
      <c r="DJX325" s="2735"/>
      <c r="DJY325" s="2735"/>
      <c r="DJZ325" s="2735"/>
      <c r="DKA325" s="2735"/>
      <c r="DKB325" s="2735"/>
      <c r="DKC325" s="2735"/>
      <c r="DKD325" s="2735"/>
      <c r="DKE325" s="2735"/>
      <c r="DKF325" s="2735"/>
      <c r="DKG325" s="2735"/>
      <c r="DKH325" s="2735"/>
      <c r="DKI325" s="2735"/>
      <c r="DKJ325" s="2735"/>
      <c r="DKK325" s="2735"/>
      <c r="DKL325" s="2735"/>
      <c r="DKM325" s="2735"/>
      <c r="DKN325" s="2735"/>
      <c r="DKO325" s="2735"/>
      <c r="DKP325" s="2735"/>
      <c r="DKQ325" s="2735"/>
      <c r="DKR325" s="2735"/>
      <c r="DKS325" s="2735"/>
      <c r="DKT325" s="2735"/>
      <c r="DKU325" s="2735"/>
      <c r="DKV325" s="2735"/>
      <c r="DKW325" s="2735"/>
      <c r="DKX325" s="2735"/>
      <c r="DKY325" s="2735"/>
      <c r="DKZ325" s="2735"/>
      <c r="DLA325" s="2735"/>
      <c r="DLB325" s="2735"/>
      <c r="DLC325" s="2735"/>
      <c r="DLD325" s="2735"/>
      <c r="DLE325" s="2735"/>
      <c r="DLF325" s="2735"/>
      <c r="DLG325" s="2735"/>
      <c r="DLH325" s="2735"/>
      <c r="DLI325" s="2735"/>
      <c r="DLJ325" s="2735"/>
      <c r="DLK325" s="2735"/>
      <c r="DLL325" s="2735"/>
      <c r="DLM325" s="2735"/>
      <c r="DLN325" s="2735"/>
      <c r="DLO325" s="2735"/>
      <c r="DLP325" s="2735"/>
      <c r="DLQ325" s="2735"/>
      <c r="DLR325" s="2735"/>
      <c r="DLS325" s="2735"/>
      <c r="DLT325" s="2735"/>
      <c r="DLU325" s="2735"/>
      <c r="DLV325" s="2735"/>
      <c r="DLW325" s="2735"/>
      <c r="DLX325" s="2735"/>
      <c r="DLY325" s="2735"/>
      <c r="DLZ325" s="2735"/>
      <c r="DMA325" s="2735"/>
      <c r="DMB325" s="2735"/>
      <c r="DMC325" s="2735"/>
      <c r="DMD325" s="2735"/>
      <c r="DME325" s="2735"/>
      <c r="DMF325" s="2735"/>
      <c r="DMG325" s="2735"/>
      <c r="DMH325" s="2735"/>
      <c r="DMI325" s="2735"/>
      <c r="DMJ325" s="2735"/>
      <c r="DMK325" s="2735"/>
      <c r="DML325" s="2735"/>
      <c r="DMM325" s="2735"/>
      <c r="DMN325" s="2735"/>
      <c r="DMO325" s="2735"/>
      <c r="DMP325" s="2735"/>
      <c r="DMQ325" s="2735"/>
      <c r="DMR325" s="2735"/>
      <c r="DMS325" s="2735"/>
      <c r="DMT325" s="2735"/>
      <c r="DMU325" s="2735"/>
      <c r="DMV325" s="2735"/>
      <c r="DMW325" s="2735"/>
      <c r="DMX325" s="2735"/>
      <c r="DMY325" s="2735"/>
      <c r="DMZ325" s="2735"/>
      <c r="DNA325" s="2735"/>
      <c r="DNB325" s="2735"/>
      <c r="DNC325" s="2735"/>
      <c r="DND325" s="2735"/>
      <c r="DNE325" s="2735"/>
      <c r="DNF325" s="2735"/>
      <c r="DNG325" s="2735"/>
      <c r="DNH325" s="2735"/>
      <c r="DNI325" s="2735"/>
      <c r="DNJ325" s="2735"/>
      <c r="DNK325" s="2735"/>
      <c r="DNL325" s="2735"/>
      <c r="DNM325" s="2735"/>
      <c r="DNN325" s="2735"/>
      <c r="DNO325" s="2735"/>
      <c r="DNP325" s="2735"/>
      <c r="DNQ325" s="2735"/>
      <c r="DNR325" s="2735"/>
      <c r="DNS325" s="2735"/>
      <c r="DNT325" s="2735"/>
      <c r="DNU325" s="2735"/>
      <c r="DNV325" s="2735"/>
      <c r="DNW325" s="2735"/>
      <c r="DNX325" s="2735"/>
      <c r="DNY325" s="2735"/>
      <c r="DNZ325" s="2735"/>
      <c r="DOA325" s="2735"/>
      <c r="DOB325" s="2735"/>
      <c r="DOC325" s="2735"/>
      <c r="DOD325" s="2735"/>
      <c r="DOE325" s="2735"/>
      <c r="DOF325" s="2735"/>
      <c r="DOG325" s="2735"/>
      <c r="DOH325" s="2735"/>
      <c r="DOI325" s="2735"/>
      <c r="DOJ325" s="2735"/>
      <c r="DOK325" s="2735"/>
      <c r="DOL325" s="2735"/>
      <c r="DOM325" s="2735"/>
      <c r="DON325" s="2735"/>
      <c r="DOO325" s="2735"/>
      <c r="DOP325" s="2735"/>
      <c r="DOQ325" s="2735"/>
      <c r="DOR325" s="2735"/>
      <c r="DOS325" s="2735"/>
      <c r="DOT325" s="2735"/>
      <c r="DOU325" s="2735"/>
      <c r="DOV325" s="2735"/>
      <c r="DOW325" s="2735"/>
      <c r="DOX325" s="2735"/>
      <c r="DOY325" s="2735"/>
      <c r="DOZ325" s="2735"/>
      <c r="DPA325" s="2735"/>
      <c r="DPB325" s="2735"/>
      <c r="DPC325" s="2735"/>
      <c r="DPD325" s="2735"/>
      <c r="DPE325" s="2735"/>
      <c r="DPF325" s="2735"/>
      <c r="DPG325" s="2735"/>
      <c r="DPH325" s="2735"/>
      <c r="DPI325" s="2735"/>
      <c r="DPJ325" s="2735"/>
      <c r="DPK325" s="2735"/>
      <c r="DPL325" s="2735"/>
      <c r="DPM325" s="2735"/>
      <c r="DPN325" s="2735"/>
      <c r="DPO325" s="2735"/>
      <c r="DPP325" s="2735"/>
      <c r="DPQ325" s="2735"/>
      <c r="DPR325" s="2735"/>
      <c r="DPS325" s="2735"/>
      <c r="DPT325" s="2735"/>
      <c r="DPU325" s="2735"/>
      <c r="DPV325" s="2735"/>
      <c r="DPW325" s="2735"/>
      <c r="DPX325" s="2735"/>
      <c r="DPY325" s="2735"/>
      <c r="DPZ325" s="2735"/>
      <c r="DQA325" s="2735"/>
      <c r="DQB325" s="2735"/>
      <c r="DQC325" s="2735"/>
      <c r="DQD325" s="2735"/>
      <c r="DQE325" s="2735"/>
      <c r="DQF325" s="2735"/>
      <c r="DQG325" s="2735"/>
      <c r="DQH325" s="2735"/>
      <c r="DQI325" s="2735"/>
      <c r="DQJ325" s="2735"/>
      <c r="DQK325" s="2735"/>
      <c r="DQL325" s="2735"/>
      <c r="DQM325" s="2735"/>
      <c r="DQN325" s="2735"/>
      <c r="DQO325" s="2735"/>
      <c r="DQP325" s="2735"/>
      <c r="DQQ325" s="2735"/>
      <c r="DQR325" s="2735"/>
      <c r="DQS325" s="2735"/>
      <c r="DQT325" s="2735"/>
      <c r="DQU325" s="2735"/>
      <c r="DQV325" s="2735"/>
      <c r="DQW325" s="2735"/>
      <c r="DQX325" s="2735"/>
      <c r="DQY325" s="2735"/>
      <c r="DQZ325" s="2735"/>
      <c r="DRA325" s="2735"/>
      <c r="DRB325" s="2735"/>
      <c r="DRC325" s="2735"/>
      <c r="DRD325" s="2735"/>
      <c r="DRE325" s="2735"/>
      <c r="DRF325" s="2735"/>
      <c r="DRG325" s="2735"/>
      <c r="DRH325" s="2735"/>
      <c r="DRI325" s="2735"/>
      <c r="DRJ325" s="2735"/>
      <c r="DRK325" s="2735"/>
      <c r="DRL325" s="2735"/>
      <c r="DRM325" s="2735"/>
      <c r="DRN325" s="2735"/>
      <c r="DRO325" s="2735"/>
      <c r="DRP325" s="2735"/>
      <c r="DRQ325" s="2735"/>
      <c r="DRR325" s="2735"/>
      <c r="DRS325" s="2735"/>
      <c r="DRT325" s="2735"/>
      <c r="DRU325" s="2735"/>
      <c r="DRV325" s="2735"/>
      <c r="DRW325" s="2735"/>
      <c r="DRX325" s="2735"/>
      <c r="DRY325" s="2735"/>
      <c r="DRZ325" s="2735"/>
      <c r="DSA325" s="2735"/>
      <c r="DSB325" s="2735"/>
      <c r="DSC325" s="2735"/>
      <c r="DSD325" s="2735"/>
      <c r="DSE325" s="2735"/>
      <c r="DSF325" s="2735"/>
      <c r="DSG325" s="2735"/>
      <c r="DSH325" s="2735"/>
      <c r="DSI325" s="2735"/>
      <c r="DSJ325" s="2735"/>
      <c r="DSK325" s="2735"/>
      <c r="DSL325" s="2735"/>
      <c r="DSM325" s="2735"/>
      <c r="DSN325" s="2735"/>
      <c r="DSO325" s="2735"/>
      <c r="DSP325" s="2735"/>
      <c r="DSQ325" s="2735"/>
      <c r="DSR325" s="2735"/>
      <c r="DSS325" s="2735"/>
      <c r="DST325" s="2735"/>
      <c r="DSU325" s="2735"/>
      <c r="DSV325" s="2735"/>
      <c r="DSW325" s="2735"/>
      <c r="DSX325" s="2735"/>
      <c r="DSY325" s="2735"/>
      <c r="DSZ325" s="2735"/>
      <c r="DTA325" s="2735"/>
      <c r="DTB325" s="2735"/>
      <c r="DTC325" s="2735"/>
      <c r="DTD325" s="2735"/>
      <c r="DTE325" s="2735"/>
      <c r="DTF325" s="2735"/>
      <c r="DTG325" s="2735"/>
      <c r="DTH325" s="2735"/>
      <c r="DTI325" s="2735"/>
      <c r="DTJ325" s="2735"/>
      <c r="DTK325" s="2735"/>
      <c r="DTL325" s="2735"/>
      <c r="DTM325" s="2735"/>
      <c r="DTN325" s="2735"/>
      <c r="DTO325" s="2735"/>
      <c r="DTP325" s="2735"/>
      <c r="DTQ325" s="2735"/>
      <c r="DTR325" s="2735"/>
      <c r="DTS325" s="2735"/>
      <c r="DTT325" s="2735"/>
      <c r="DTU325" s="2735"/>
      <c r="DTV325" s="2735"/>
      <c r="DTW325" s="2735"/>
      <c r="DTX325" s="2735"/>
      <c r="DTY325" s="2735"/>
      <c r="DTZ325" s="2735"/>
      <c r="DUA325" s="2735"/>
      <c r="DUB325" s="2735"/>
      <c r="DUC325" s="2735"/>
      <c r="DUD325" s="2735"/>
      <c r="DUE325" s="2735"/>
      <c r="DUF325" s="2735"/>
      <c r="DUG325" s="2735"/>
      <c r="DUH325" s="2735"/>
      <c r="DUI325" s="2735"/>
      <c r="DUJ325" s="2735"/>
      <c r="DUK325" s="2735"/>
      <c r="DUL325" s="2735"/>
      <c r="DUM325" s="2735"/>
      <c r="DUN325" s="2735"/>
      <c r="DUO325" s="2735"/>
      <c r="DUP325" s="2735"/>
      <c r="DUQ325" s="2735"/>
      <c r="DUR325" s="2735"/>
      <c r="DUS325" s="2735"/>
      <c r="DUT325" s="2735"/>
      <c r="DUU325" s="2735"/>
      <c r="DUV325" s="2735"/>
      <c r="DUW325" s="2735"/>
      <c r="DUX325" s="2735"/>
      <c r="DUY325" s="2735"/>
      <c r="DUZ325" s="2735"/>
      <c r="DVA325" s="2735"/>
      <c r="DVB325" s="2735"/>
      <c r="DVC325" s="2735"/>
      <c r="DVD325" s="2735"/>
      <c r="DVE325" s="2735"/>
      <c r="DVF325" s="2735"/>
      <c r="DVG325" s="2735"/>
      <c r="DVH325" s="2735"/>
      <c r="DVI325" s="2735"/>
      <c r="DVJ325" s="2735"/>
      <c r="DVK325" s="2735"/>
      <c r="DVL325" s="2735"/>
      <c r="DVM325" s="2735"/>
      <c r="DVN325" s="2735"/>
      <c r="DVO325" s="2735"/>
      <c r="DVP325" s="2735"/>
      <c r="DVQ325" s="2735"/>
      <c r="DVR325" s="2735"/>
      <c r="DVS325" s="2735"/>
      <c r="DVT325" s="2735"/>
      <c r="DVU325" s="2735"/>
      <c r="DVV325" s="2735"/>
      <c r="DVW325" s="2735"/>
      <c r="DVX325" s="2735"/>
      <c r="DVY325" s="2735"/>
      <c r="DVZ325" s="2735"/>
      <c r="DWA325" s="2735"/>
      <c r="DWB325" s="2735"/>
      <c r="DWC325" s="2735"/>
      <c r="DWD325" s="2735"/>
      <c r="DWE325" s="2735"/>
      <c r="DWF325" s="2735"/>
      <c r="DWG325" s="2735"/>
      <c r="DWH325" s="2735"/>
      <c r="DWI325" s="2735"/>
      <c r="DWJ325" s="2735"/>
      <c r="DWK325" s="2735"/>
      <c r="DWL325" s="2735"/>
      <c r="DWM325" s="2735"/>
      <c r="DWN325" s="2735"/>
      <c r="DWO325" s="2735"/>
      <c r="DWP325" s="2735"/>
      <c r="DWQ325" s="2735"/>
      <c r="DWR325" s="2735"/>
      <c r="DWS325" s="2735"/>
      <c r="DWT325" s="2735"/>
      <c r="DWU325" s="2735"/>
      <c r="DWV325" s="2735"/>
      <c r="DWW325" s="2735"/>
      <c r="DWX325" s="2735"/>
      <c r="DWY325" s="2735"/>
      <c r="DWZ325" s="2735"/>
      <c r="DXA325" s="2735"/>
      <c r="DXB325" s="2735"/>
      <c r="DXC325" s="2735"/>
      <c r="DXD325" s="2735"/>
      <c r="DXE325" s="2735"/>
      <c r="DXF325" s="2735"/>
      <c r="DXG325" s="2735"/>
      <c r="DXH325" s="2735"/>
      <c r="DXI325" s="2735"/>
      <c r="DXJ325" s="2735"/>
      <c r="DXK325" s="2735"/>
      <c r="DXL325" s="2735"/>
      <c r="DXM325" s="2735"/>
      <c r="DXN325" s="2735"/>
      <c r="DXO325" s="2735"/>
      <c r="DXP325" s="2735"/>
      <c r="DXQ325" s="2735"/>
      <c r="DXR325" s="2735"/>
      <c r="DXS325" s="2735"/>
      <c r="DXT325" s="2735"/>
      <c r="DXU325" s="2735"/>
      <c r="DXV325" s="2735"/>
      <c r="DXW325" s="2735"/>
      <c r="DXX325" s="2735"/>
      <c r="DXY325" s="2735"/>
      <c r="DXZ325" s="2735"/>
      <c r="DYA325" s="2735"/>
      <c r="DYB325" s="2735"/>
      <c r="DYC325" s="2735"/>
      <c r="DYD325" s="2735"/>
      <c r="DYE325" s="2735"/>
      <c r="DYF325" s="2735"/>
      <c r="DYG325" s="2735"/>
      <c r="DYH325" s="2735"/>
      <c r="DYI325" s="2735"/>
      <c r="DYJ325" s="2735"/>
      <c r="DYK325" s="2735"/>
      <c r="DYL325" s="2735"/>
      <c r="DYM325" s="2735"/>
      <c r="DYN325" s="2735"/>
      <c r="DYO325" s="2735"/>
      <c r="DYP325" s="2735"/>
      <c r="DYQ325" s="2735"/>
      <c r="DYR325" s="2735"/>
      <c r="DYS325" s="2735"/>
      <c r="DYT325" s="2735"/>
      <c r="DYU325" s="2735"/>
      <c r="DYV325" s="2735"/>
      <c r="DYW325" s="2735"/>
      <c r="DYX325" s="2735"/>
      <c r="DYY325" s="2735"/>
      <c r="DYZ325" s="2735"/>
      <c r="DZA325" s="2735"/>
      <c r="DZB325" s="2735"/>
      <c r="DZC325" s="2735"/>
      <c r="DZD325" s="2735"/>
      <c r="DZE325" s="2735"/>
      <c r="DZF325" s="2735"/>
      <c r="DZG325" s="2735"/>
      <c r="DZH325" s="2735"/>
      <c r="DZI325" s="2735"/>
      <c r="DZJ325" s="2735"/>
      <c r="DZK325" s="2735"/>
      <c r="DZL325" s="2735"/>
      <c r="DZM325" s="2735"/>
      <c r="DZN325" s="2735"/>
      <c r="DZO325" s="2735"/>
      <c r="DZP325" s="2735"/>
      <c r="DZQ325" s="2735"/>
      <c r="DZR325" s="2735"/>
      <c r="DZS325" s="2735"/>
      <c r="DZT325" s="2735"/>
      <c r="DZU325" s="2735"/>
      <c r="DZV325" s="2735"/>
      <c r="DZW325" s="2735"/>
      <c r="DZX325" s="2735"/>
      <c r="DZY325" s="2735"/>
      <c r="DZZ325" s="2735"/>
      <c r="EAA325" s="2735"/>
      <c r="EAB325" s="2735"/>
      <c r="EAC325" s="2735"/>
      <c r="EAD325" s="2735"/>
      <c r="EAE325" s="2735"/>
      <c r="EAF325" s="2735"/>
      <c r="EAG325" s="2735"/>
      <c r="EAH325" s="2735"/>
      <c r="EAI325" s="2735"/>
      <c r="EAJ325" s="2735"/>
      <c r="EAK325" s="2735"/>
      <c r="EAL325" s="2735"/>
      <c r="EAM325" s="2735"/>
      <c r="EAN325" s="2735"/>
      <c r="EAO325" s="2735"/>
      <c r="EAP325" s="2735"/>
      <c r="EAQ325" s="2735"/>
      <c r="EAR325" s="2735"/>
      <c r="EAS325" s="2735"/>
      <c r="EAT325" s="2735"/>
      <c r="EAU325" s="2735"/>
      <c r="EAV325" s="2735"/>
      <c r="EAW325" s="2735"/>
      <c r="EAX325" s="2735"/>
      <c r="EAY325" s="2735"/>
      <c r="EAZ325" s="2735"/>
      <c r="EBA325" s="2735"/>
      <c r="EBB325" s="2735"/>
      <c r="EBC325" s="2735"/>
      <c r="EBD325" s="2735"/>
      <c r="EBE325" s="2735"/>
      <c r="EBF325" s="2735"/>
      <c r="EBG325" s="2735"/>
      <c r="EBH325" s="2735"/>
      <c r="EBI325" s="2735"/>
      <c r="EBJ325" s="2735"/>
      <c r="EBK325" s="2735"/>
      <c r="EBL325" s="2735"/>
      <c r="EBM325" s="2735"/>
      <c r="EBN325" s="2735"/>
      <c r="EBO325" s="2735"/>
      <c r="EBP325" s="2735"/>
      <c r="EBQ325" s="2735"/>
      <c r="EBR325" s="2735"/>
      <c r="EBS325" s="2735"/>
      <c r="EBT325" s="2735"/>
      <c r="EBU325" s="2735"/>
      <c r="EBV325" s="2735"/>
      <c r="EBW325" s="2735"/>
      <c r="EBX325" s="2735"/>
      <c r="EBY325" s="2735"/>
      <c r="EBZ325" s="2735"/>
      <c r="ECA325" s="2735"/>
      <c r="ECB325" s="2735"/>
      <c r="ECC325" s="2735"/>
      <c r="ECD325" s="2735"/>
      <c r="ECE325" s="2735"/>
      <c r="ECF325" s="2735"/>
      <c r="ECG325" s="2735"/>
      <c r="ECH325" s="2735"/>
      <c r="ECI325" s="2735"/>
      <c r="ECJ325" s="2735"/>
      <c r="ECK325" s="2735"/>
      <c r="ECL325" s="2735"/>
      <c r="ECM325" s="2735"/>
      <c r="ECN325" s="2735"/>
      <c r="ECO325" s="2735"/>
      <c r="ECP325" s="2735"/>
      <c r="ECQ325" s="2735"/>
      <c r="ECR325" s="2735"/>
      <c r="ECS325" s="2735"/>
      <c r="ECT325" s="2735"/>
      <c r="ECU325" s="2735"/>
      <c r="ECV325" s="2735"/>
      <c r="ECW325" s="2735"/>
      <c r="ECX325" s="2735"/>
      <c r="ECY325" s="2735"/>
      <c r="ECZ325" s="2735"/>
      <c r="EDA325" s="2735"/>
      <c r="EDB325" s="2735"/>
      <c r="EDC325" s="2735"/>
      <c r="EDD325" s="2735"/>
      <c r="EDE325" s="2735"/>
      <c r="EDF325" s="2735"/>
      <c r="EDG325" s="2735"/>
      <c r="EDH325" s="2735"/>
      <c r="EDI325" s="2735"/>
      <c r="EDJ325" s="2735"/>
      <c r="EDK325" s="2735"/>
      <c r="EDL325" s="2735"/>
      <c r="EDM325" s="2735"/>
      <c r="EDN325" s="2735"/>
      <c r="EDO325" s="2735"/>
      <c r="EDP325" s="2735"/>
      <c r="EDQ325" s="2735"/>
      <c r="EDR325" s="2735"/>
      <c r="EDS325" s="2735"/>
      <c r="EDT325" s="2735"/>
      <c r="EDU325" s="2735"/>
      <c r="EDV325" s="2735"/>
      <c r="EDW325" s="2735"/>
      <c r="EDX325" s="2735"/>
      <c r="EDY325" s="2735"/>
      <c r="EDZ325" s="2735"/>
      <c r="EEA325" s="2735"/>
      <c r="EEB325" s="2735"/>
      <c r="EEC325" s="2735"/>
      <c r="EED325" s="2735"/>
      <c r="EEE325" s="2735"/>
      <c r="EEF325" s="2735"/>
      <c r="EEG325" s="2735"/>
      <c r="EEH325" s="2735"/>
      <c r="EEI325" s="2735"/>
      <c r="EEJ325" s="2735"/>
      <c r="EEK325" s="2735"/>
      <c r="EEL325" s="2735"/>
      <c r="EEM325" s="2735"/>
      <c r="EEN325" s="2735"/>
      <c r="EEO325" s="2735"/>
      <c r="EEP325" s="2735"/>
      <c r="EEQ325" s="2735"/>
      <c r="EER325" s="2735"/>
      <c r="EES325" s="2735"/>
      <c r="EET325" s="2735"/>
      <c r="EEU325" s="2735"/>
      <c r="EEV325" s="2735"/>
      <c r="EEW325" s="2735"/>
      <c r="EEX325" s="2735"/>
      <c r="EEY325" s="2735"/>
      <c r="EEZ325" s="2735"/>
      <c r="EFA325" s="2735"/>
      <c r="EFB325" s="2735"/>
      <c r="EFC325" s="2735"/>
      <c r="EFD325" s="2735"/>
      <c r="EFE325" s="2735"/>
      <c r="EFF325" s="2735"/>
      <c r="EFG325" s="2735"/>
      <c r="EFH325" s="2735"/>
      <c r="EFI325" s="2735"/>
      <c r="EFJ325" s="2735"/>
      <c r="EFK325" s="2735"/>
      <c r="EFL325" s="2735"/>
      <c r="EFM325" s="2735"/>
      <c r="EFN325" s="2735"/>
      <c r="EFO325" s="2735"/>
      <c r="EFP325" s="2735"/>
      <c r="EFQ325" s="2735"/>
      <c r="EFR325" s="2735"/>
      <c r="EFS325" s="2735"/>
      <c r="EFT325" s="2735"/>
      <c r="EFU325" s="2735"/>
      <c r="EFV325" s="2735"/>
      <c r="EFW325" s="2735"/>
      <c r="EFX325" s="2735"/>
      <c r="EFY325" s="2735"/>
      <c r="EFZ325" s="2735"/>
      <c r="EGA325" s="2735"/>
      <c r="EGB325" s="2735"/>
      <c r="EGC325" s="2735"/>
      <c r="EGD325" s="2735"/>
      <c r="EGE325" s="2735"/>
      <c r="EGF325" s="2735"/>
      <c r="EGG325" s="2735"/>
      <c r="EGH325" s="2735"/>
      <c r="EGI325" s="2735"/>
      <c r="EGJ325" s="2735"/>
      <c r="EGK325" s="2735"/>
      <c r="EGL325" s="2735"/>
      <c r="EGM325" s="2735"/>
      <c r="EGN325" s="2735"/>
      <c r="EGO325" s="2735"/>
      <c r="EGP325" s="2735"/>
      <c r="EGQ325" s="2735"/>
      <c r="EGR325" s="2735"/>
      <c r="EGS325" s="2735"/>
      <c r="EGT325" s="2735"/>
      <c r="EGU325" s="2735"/>
      <c r="EGV325" s="2735"/>
      <c r="EGW325" s="2735"/>
      <c r="EGX325" s="2735"/>
      <c r="EGY325" s="2735"/>
      <c r="EGZ325" s="2735"/>
      <c r="EHA325" s="2735"/>
      <c r="EHB325" s="2735"/>
      <c r="EHC325" s="2735"/>
      <c r="EHD325" s="2735"/>
      <c r="EHE325" s="2735"/>
      <c r="EHF325" s="2735"/>
      <c r="EHG325" s="2735"/>
      <c r="EHH325" s="2735"/>
      <c r="EHI325" s="2735"/>
      <c r="EHJ325" s="2735"/>
      <c r="EHK325" s="2735"/>
      <c r="EHL325" s="2735"/>
      <c r="EHM325" s="2735"/>
      <c r="EHN325" s="2735"/>
      <c r="EHO325" s="2735"/>
      <c r="EHP325" s="2735"/>
      <c r="EHQ325" s="2735"/>
      <c r="EHR325" s="2735"/>
      <c r="EHS325" s="2735"/>
      <c r="EHT325" s="2735"/>
      <c r="EHU325" s="2735"/>
      <c r="EHV325" s="2735"/>
      <c r="EHW325" s="2735"/>
      <c r="EHX325" s="2735"/>
      <c r="EHY325" s="2735"/>
      <c r="EHZ325" s="2735"/>
      <c r="EIA325" s="2735"/>
      <c r="EIB325" s="2735"/>
      <c r="EIC325" s="2735"/>
      <c r="EID325" s="2735"/>
      <c r="EIE325" s="2735"/>
      <c r="EIF325" s="2735"/>
      <c r="EIG325" s="2735"/>
      <c r="EIH325" s="2735"/>
      <c r="EII325" s="2735"/>
      <c r="EIJ325" s="2735"/>
      <c r="EIK325" s="2735"/>
      <c r="EIL325" s="2735"/>
      <c r="EIM325" s="2735"/>
      <c r="EIN325" s="2735"/>
      <c r="EIO325" s="2735"/>
      <c r="EIP325" s="2735"/>
      <c r="EIQ325" s="2735"/>
      <c r="EIR325" s="2735"/>
      <c r="EIS325" s="2735"/>
      <c r="EIT325" s="2735"/>
      <c r="EIU325" s="2735"/>
      <c r="EIV325" s="2735"/>
      <c r="EIW325" s="2735"/>
      <c r="EIX325" s="2735"/>
      <c r="EIY325" s="2735"/>
      <c r="EIZ325" s="2735"/>
      <c r="EJA325" s="2735"/>
      <c r="EJB325" s="2735"/>
      <c r="EJC325" s="2735"/>
      <c r="EJD325" s="2735"/>
      <c r="EJE325" s="2735"/>
      <c r="EJF325" s="2735"/>
      <c r="EJG325" s="2735"/>
      <c r="EJH325" s="2735"/>
      <c r="EJI325" s="2735"/>
      <c r="EJJ325" s="2735"/>
      <c r="EJK325" s="2735"/>
      <c r="EJL325" s="2735"/>
      <c r="EJM325" s="2735"/>
      <c r="EJN325" s="2735"/>
      <c r="EJO325" s="2735"/>
      <c r="EJP325" s="2735"/>
      <c r="EJQ325" s="2735"/>
      <c r="EJR325" s="2735"/>
      <c r="EJS325" s="2735"/>
      <c r="EJT325" s="2735"/>
      <c r="EJU325" s="2735"/>
      <c r="EJV325" s="2735"/>
      <c r="EJW325" s="2735"/>
      <c r="EJX325" s="2735"/>
      <c r="EJY325" s="2735"/>
      <c r="EJZ325" s="2735"/>
      <c r="EKA325" s="2735"/>
      <c r="EKB325" s="2735"/>
      <c r="EKC325" s="2735"/>
      <c r="EKD325" s="2735"/>
      <c r="EKE325" s="2735"/>
      <c r="EKF325" s="2735"/>
      <c r="EKG325" s="2735"/>
      <c r="EKH325" s="2735"/>
      <c r="EKI325" s="2735"/>
      <c r="EKJ325" s="2735"/>
      <c r="EKK325" s="2735"/>
      <c r="EKL325" s="2735"/>
      <c r="EKM325" s="2735"/>
      <c r="EKN325" s="2735"/>
      <c r="EKO325" s="2735"/>
      <c r="EKP325" s="2735"/>
      <c r="EKQ325" s="2735"/>
      <c r="EKR325" s="2735"/>
      <c r="EKS325" s="2735"/>
      <c r="EKT325" s="2735"/>
      <c r="EKU325" s="2735"/>
      <c r="EKV325" s="2735"/>
      <c r="EKW325" s="2735"/>
      <c r="EKX325" s="2735"/>
      <c r="EKY325" s="2735"/>
      <c r="EKZ325" s="2735"/>
      <c r="ELA325" s="2735"/>
      <c r="ELB325" s="2735"/>
      <c r="ELC325" s="2735"/>
      <c r="ELD325" s="2735"/>
      <c r="ELE325" s="2735"/>
      <c r="ELF325" s="2735"/>
      <c r="ELG325" s="2735"/>
      <c r="ELH325" s="2735"/>
      <c r="ELI325" s="2735"/>
      <c r="ELJ325" s="2735"/>
      <c r="ELK325" s="2735"/>
      <c r="ELL325" s="2735"/>
      <c r="ELM325" s="2735"/>
      <c r="ELN325" s="2735"/>
      <c r="ELO325" s="2735"/>
      <c r="ELP325" s="2735"/>
      <c r="ELQ325" s="2735"/>
      <c r="ELR325" s="2735"/>
      <c r="ELS325" s="2735"/>
      <c r="ELT325" s="2735"/>
      <c r="ELU325" s="2735"/>
      <c r="ELV325" s="2735"/>
      <c r="ELW325" s="2735"/>
      <c r="ELX325" s="2735"/>
      <c r="ELY325" s="2735"/>
      <c r="ELZ325" s="2735"/>
      <c r="EMA325" s="2735"/>
      <c r="EMB325" s="2735"/>
      <c r="EMC325" s="2735"/>
      <c r="EMD325" s="2735"/>
      <c r="EME325" s="2735"/>
      <c r="EMF325" s="2735"/>
      <c r="EMG325" s="2735"/>
      <c r="EMH325" s="2735"/>
      <c r="EMI325" s="2735"/>
      <c r="EMJ325" s="2735"/>
      <c r="EMK325" s="2735"/>
      <c r="EML325" s="2735"/>
      <c r="EMM325" s="2735"/>
      <c r="EMN325" s="2735"/>
      <c r="EMO325" s="2735"/>
      <c r="EMP325" s="2735"/>
      <c r="EMQ325" s="2735"/>
      <c r="EMR325" s="2735"/>
      <c r="EMS325" s="2735"/>
      <c r="EMT325" s="2735"/>
      <c r="EMU325" s="2735"/>
      <c r="EMV325" s="2735"/>
      <c r="EMW325" s="2735"/>
      <c r="EMX325" s="2735"/>
      <c r="EMY325" s="2735"/>
      <c r="EMZ325" s="2735"/>
      <c r="ENA325" s="2735"/>
      <c r="ENB325" s="2735"/>
      <c r="ENC325" s="2735"/>
      <c r="END325" s="2735"/>
      <c r="ENE325" s="2735"/>
      <c r="ENF325" s="2735"/>
      <c r="ENG325" s="2735"/>
      <c r="ENH325" s="2735"/>
      <c r="ENI325" s="2735"/>
      <c r="ENJ325" s="2735"/>
      <c r="ENK325" s="2735"/>
      <c r="ENL325" s="2735"/>
      <c r="ENM325" s="2735"/>
      <c r="ENN325" s="2735"/>
      <c r="ENO325" s="2735"/>
      <c r="ENP325" s="2735"/>
      <c r="ENQ325" s="2735"/>
      <c r="ENR325" s="2735"/>
      <c r="ENS325" s="2735"/>
      <c r="ENT325" s="2735"/>
      <c r="ENU325" s="2735"/>
      <c r="ENV325" s="2735"/>
      <c r="ENW325" s="2735"/>
      <c r="ENX325" s="2735"/>
      <c r="ENY325" s="2735"/>
      <c r="ENZ325" s="2735"/>
      <c r="EOA325" s="2735"/>
      <c r="EOB325" s="2735"/>
      <c r="EOC325" s="2735"/>
      <c r="EOD325" s="2735"/>
      <c r="EOE325" s="2735"/>
      <c r="EOF325" s="2735"/>
      <c r="EOG325" s="2735"/>
      <c r="EOH325" s="2735"/>
      <c r="EOI325" s="2735"/>
      <c r="EOJ325" s="2735"/>
      <c r="EOK325" s="2735"/>
      <c r="EOL325" s="2735"/>
      <c r="EOM325" s="2735"/>
      <c r="EON325" s="2735"/>
      <c r="EOO325" s="2735"/>
      <c r="EOP325" s="2735"/>
      <c r="EOQ325" s="2735"/>
      <c r="EOR325" s="2735"/>
      <c r="EOS325" s="2735"/>
      <c r="EOT325" s="2735"/>
      <c r="EOU325" s="2735"/>
      <c r="EOV325" s="2735"/>
      <c r="EOW325" s="2735"/>
      <c r="EOX325" s="2735"/>
      <c r="EOY325" s="2735"/>
      <c r="EOZ325" s="2735"/>
      <c r="EPA325" s="2735"/>
      <c r="EPB325" s="2735"/>
      <c r="EPC325" s="2735"/>
      <c r="EPD325" s="2735"/>
      <c r="EPE325" s="2735"/>
      <c r="EPF325" s="2735"/>
      <c r="EPG325" s="2735"/>
      <c r="EPH325" s="2735"/>
      <c r="EPI325" s="2735"/>
      <c r="EPJ325" s="2735"/>
      <c r="EPK325" s="2735"/>
      <c r="EPL325" s="2735"/>
      <c r="EPM325" s="2735"/>
      <c r="EPN325" s="2735"/>
      <c r="EPO325" s="2735"/>
      <c r="EPP325" s="2735"/>
      <c r="EPQ325" s="2735"/>
      <c r="EPR325" s="2735"/>
      <c r="EPS325" s="2735"/>
      <c r="EPT325" s="2735"/>
      <c r="EPU325" s="2735"/>
      <c r="EPV325" s="2735"/>
      <c r="EPW325" s="2735"/>
      <c r="EPX325" s="2735"/>
      <c r="EPY325" s="2735"/>
      <c r="EPZ325" s="2735"/>
      <c r="EQA325" s="2735"/>
      <c r="EQB325" s="2735"/>
      <c r="EQC325" s="2735"/>
      <c r="EQD325" s="2735"/>
      <c r="EQE325" s="2735"/>
      <c r="EQF325" s="2735"/>
      <c r="EQG325" s="2735"/>
      <c r="EQH325" s="2735"/>
      <c r="EQI325" s="2735"/>
      <c r="EQJ325" s="2735"/>
      <c r="EQK325" s="2735"/>
      <c r="EQL325" s="2735"/>
      <c r="EQM325" s="2735"/>
      <c r="EQN325" s="2735"/>
      <c r="EQO325" s="2735"/>
      <c r="EQP325" s="2735"/>
      <c r="EQQ325" s="2735"/>
      <c r="EQR325" s="2735"/>
      <c r="EQS325" s="2735"/>
      <c r="EQT325" s="2735"/>
      <c r="EQU325" s="2735"/>
      <c r="EQV325" s="2735"/>
      <c r="EQW325" s="2735"/>
      <c r="EQX325" s="2735"/>
      <c r="EQY325" s="2735"/>
      <c r="EQZ325" s="2735"/>
      <c r="ERA325" s="2735"/>
      <c r="ERB325" s="2735"/>
      <c r="ERC325" s="2735"/>
      <c r="ERD325" s="2735"/>
      <c r="ERE325" s="2735"/>
      <c r="ERF325" s="2735"/>
      <c r="ERG325" s="2735"/>
      <c r="ERH325" s="2735"/>
      <c r="ERI325" s="2735"/>
      <c r="ERJ325" s="2735"/>
      <c r="ERK325" s="2735"/>
      <c r="ERL325" s="2735"/>
      <c r="ERM325" s="2735"/>
      <c r="ERN325" s="2735"/>
      <c r="ERO325" s="2735"/>
      <c r="ERP325" s="2735"/>
      <c r="ERQ325" s="2735"/>
      <c r="ERR325" s="2735"/>
      <c r="ERS325" s="2735"/>
      <c r="ERT325" s="2735"/>
      <c r="ERU325" s="2735"/>
      <c r="ERV325" s="2735"/>
      <c r="ERW325" s="2735"/>
      <c r="ERX325" s="2735"/>
      <c r="ERY325" s="2735"/>
      <c r="ERZ325" s="2735"/>
      <c r="ESA325" s="2735"/>
      <c r="ESB325" s="2735"/>
      <c r="ESC325" s="2735"/>
      <c r="ESD325" s="2735"/>
      <c r="ESE325" s="2735"/>
      <c r="ESF325" s="2735"/>
      <c r="ESG325" s="2735"/>
      <c r="ESH325" s="2735"/>
      <c r="ESI325" s="2735"/>
      <c r="ESJ325" s="2735"/>
      <c r="ESK325" s="2735"/>
      <c r="ESL325" s="2735"/>
      <c r="ESM325" s="2735"/>
      <c r="ESN325" s="2735"/>
      <c r="ESO325" s="2735"/>
      <c r="ESP325" s="2735"/>
      <c r="ESQ325" s="2735"/>
      <c r="ESR325" s="2735"/>
      <c r="ESS325" s="2735"/>
      <c r="EST325" s="2735"/>
      <c r="ESU325" s="2735"/>
      <c r="ESV325" s="2735"/>
      <c r="ESW325" s="2735"/>
      <c r="ESX325" s="2735"/>
      <c r="ESY325" s="2735"/>
      <c r="ESZ325" s="2735"/>
      <c r="ETA325" s="2735"/>
      <c r="ETB325" s="2735"/>
      <c r="ETC325" s="2735"/>
      <c r="ETD325" s="2735"/>
      <c r="ETE325" s="2735"/>
      <c r="ETF325" s="2735"/>
      <c r="ETG325" s="2735"/>
      <c r="ETH325" s="2735"/>
      <c r="ETI325" s="2735"/>
      <c r="ETJ325" s="2735"/>
      <c r="ETK325" s="2735"/>
      <c r="ETL325" s="2735"/>
      <c r="ETM325" s="2735"/>
      <c r="ETN325" s="2735"/>
      <c r="ETO325" s="2735"/>
      <c r="ETP325" s="2735"/>
      <c r="ETQ325" s="2735"/>
      <c r="ETR325" s="2735"/>
      <c r="ETS325" s="2735"/>
      <c r="ETT325" s="2735"/>
      <c r="ETU325" s="2735"/>
      <c r="ETV325" s="2735"/>
      <c r="ETW325" s="2735"/>
      <c r="ETX325" s="2735"/>
      <c r="ETY325" s="2735"/>
      <c r="ETZ325" s="2735"/>
      <c r="EUA325" s="2735"/>
      <c r="EUB325" s="2735"/>
      <c r="EUC325" s="2735"/>
      <c r="EUD325" s="2735"/>
      <c r="EUE325" s="2735"/>
      <c r="EUF325" s="2735"/>
      <c r="EUG325" s="2735"/>
      <c r="EUH325" s="2735"/>
      <c r="EUI325" s="2735"/>
      <c r="EUJ325" s="2735"/>
      <c r="EUK325" s="2735"/>
      <c r="EUL325" s="2735"/>
      <c r="EUM325" s="2735"/>
      <c r="EUN325" s="2735"/>
      <c r="EUO325" s="2735"/>
      <c r="EUP325" s="2735"/>
      <c r="EUQ325" s="2735"/>
      <c r="EUR325" s="2735"/>
      <c r="EUS325" s="2735"/>
      <c r="EUT325" s="2735"/>
      <c r="EUU325" s="2735"/>
      <c r="EUV325" s="2735"/>
      <c r="EUW325" s="2735"/>
      <c r="EUX325" s="2735"/>
      <c r="EUY325" s="2735"/>
      <c r="EUZ325" s="2735"/>
      <c r="EVA325" s="2735"/>
      <c r="EVB325" s="2735"/>
      <c r="EVC325" s="2735"/>
      <c r="EVD325" s="2735"/>
      <c r="EVE325" s="2735"/>
      <c r="EVF325" s="2735"/>
      <c r="EVG325" s="2735"/>
      <c r="EVH325" s="2735"/>
      <c r="EVI325" s="2735"/>
      <c r="EVJ325" s="2735"/>
      <c r="EVK325" s="2735"/>
      <c r="EVL325" s="2735"/>
      <c r="EVM325" s="2735"/>
      <c r="EVN325" s="2735"/>
      <c r="EVO325" s="2735"/>
      <c r="EVP325" s="2735"/>
      <c r="EVQ325" s="2735"/>
      <c r="EVR325" s="2735"/>
      <c r="EVS325" s="2735"/>
      <c r="EVT325" s="2735"/>
      <c r="EVU325" s="2735"/>
      <c r="EVV325" s="2735"/>
      <c r="EVW325" s="2735"/>
      <c r="EVX325" s="2735"/>
      <c r="EVY325" s="2735"/>
      <c r="EVZ325" s="2735"/>
      <c r="EWA325" s="2735"/>
      <c r="EWB325" s="2735"/>
      <c r="EWC325" s="2735"/>
      <c r="EWD325" s="2735"/>
      <c r="EWE325" s="2735"/>
      <c r="EWF325" s="2735"/>
      <c r="EWG325" s="2735"/>
      <c r="EWH325" s="2735"/>
      <c r="EWI325" s="2735"/>
      <c r="EWJ325" s="2735"/>
      <c r="EWK325" s="2735"/>
      <c r="EWL325" s="2735"/>
      <c r="EWM325" s="2735"/>
      <c r="EWN325" s="2735"/>
      <c r="EWO325" s="2735"/>
      <c r="EWP325" s="2735"/>
      <c r="EWQ325" s="2735"/>
      <c r="EWR325" s="2735"/>
      <c r="EWS325" s="2735"/>
      <c r="EWT325" s="2735"/>
      <c r="EWU325" s="2735"/>
      <c r="EWV325" s="2735"/>
      <c r="EWW325" s="2735"/>
      <c r="EWX325" s="2735"/>
      <c r="EWY325" s="2735"/>
      <c r="EWZ325" s="2735"/>
      <c r="EXA325" s="2735"/>
      <c r="EXB325" s="2735"/>
      <c r="EXC325" s="2735"/>
      <c r="EXD325" s="2735"/>
      <c r="EXE325" s="2735"/>
      <c r="EXF325" s="2735"/>
      <c r="EXG325" s="2735"/>
      <c r="EXH325" s="2735"/>
      <c r="EXI325" s="2735"/>
      <c r="EXJ325" s="2735"/>
      <c r="EXK325" s="2735"/>
      <c r="EXL325" s="2735"/>
      <c r="EXM325" s="2735"/>
      <c r="EXN325" s="2735"/>
      <c r="EXO325" s="2735"/>
      <c r="EXP325" s="2735"/>
      <c r="EXQ325" s="2735"/>
      <c r="EXR325" s="2735"/>
      <c r="EXS325" s="2735"/>
      <c r="EXT325" s="2735"/>
      <c r="EXU325" s="2735"/>
      <c r="EXV325" s="2735"/>
      <c r="EXW325" s="2735"/>
      <c r="EXX325" s="2735"/>
      <c r="EXY325" s="2735"/>
      <c r="EXZ325" s="2735"/>
      <c r="EYA325" s="2735"/>
      <c r="EYB325" s="2735"/>
      <c r="EYC325" s="2735"/>
      <c r="EYD325" s="2735"/>
      <c r="EYE325" s="2735"/>
      <c r="EYF325" s="2735"/>
      <c r="EYG325" s="2735"/>
      <c r="EYH325" s="2735"/>
      <c r="EYI325" s="2735"/>
      <c r="EYJ325" s="2735"/>
      <c r="EYK325" s="2735"/>
      <c r="EYL325" s="2735"/>
      <c r="EYM325" s="2735"/>
      <c r="EYN325" s="2735"/>
      <c r="EYO325" s="2735"/>
      <c r="EYP325" s="2735"/>
      <c r="EYQ325" s="2735"/>
      <c r="EYR325" s="2735"/>
      <c r="EYS325" s="2735"/>
      <c r="EYT325" s="2735"/>
      <c r="EYU325" s="2735"/>
      <c r="EYV325" s="2735"/>
      <c r="EYW325" s="2735"/>
      <c r="EYX325" s="2735"/>
      <c r="EYY325" s="2735"/>
      <c r="EYZ325" s="2735"/>
      <c r="EZA325" s="2735"/>
      <c r="EZB325" s="2735"/>
      <c r="EZC325" s="2735"/>
      <c r="EZD325" s="2735"/>
      <c r="EZE325" s="2735"/>
      <c r="EZF325" s="2735"/>
      <c r="EZG325" s="2735"/>
      <c r="EZH325" s="2735"/>
      <c r="EZI325" s="2735"/>
      <c r="EZJ325" s="2735"/>
      <c r="EZK325" s="2735"/>
      <c r="EZL325" s="2735"/>
      <c r="EZM325" s="2735"/>
      <c r="EZN325" s="2735"/>
      <c r="EZO325" s="2735"/>
      <c r="EZP325" s="2735"/>
      <c r="EZQ325" s="2735"/>
      <c r="EZR325" s="2735"/>
      <c r="EZS325" s="2735"/>
      <c r="EZT325" s="2735"/>
      <c r="EZU325" s="2735"/>
      <c r="EZV325" s="2735"/>
      <c r="EZW325" s="2735"/>
      <c r="EZX325" s="2735"/>
      <c r="EZY325" s="2735"/>
      <c r="EZZ325" s="2735"/>
      <c r="FAA325" s="2735"/>
      <c r="FAB325" s="2735"/>
      <c r="FAC325" s="2735"/>
      <c r="FAD325" s="2735"/>
      <c r="FAE325" s="2735"/>
      <c r="FAF325" s="2735"/>
      <c r="FAG325" s="2735"/>
      <c r="FAH325" s="2735"/>
      <c r="FAI325" s="2735"/>
      <c r="FAJ325" s="2735"/>
      <c r="FAK325" s="2735"/>
      <c r="FAL325" s="2735"/>
      <c r="FAM325" s="2735"/>
      <c r="FAN325" s="2735"/>
      <c r="FAO325" s="2735"/>
      <c r="FAP325" s="2735"/>
      <c r="FAQ325" s="2735"/>
      <c r="FAR325" s="2735"/>
      <c r="FAS325" s="2735"/>
      <c r="FAT325" s="2735"/>
      <c r="FAU325" s="2735"/>
      <c r="FAV325" s="2735"/>
      <c r="FAW325" s="2735"/>
      <c r="FAX325" s="2735"/>
      <c r="FAY325" s="2735"/>
      <c r="FAZ325" s="2735"/>
      <c r="FBA325" s="2735"/>
      <c r="FBB325" s="2735"/>
      <c r="FBC325" s="2735"/>
      <c r="FBD325" s="2735"/>
      <c r="FBE325" s="2735"/>
      <c r="FBF325" s="2735"/>
      <c r="FBG325" s="2735"/>
      <c r="FBH325" s="2735"/>
      <c r="FBI325" s="2735"/>
      <c r="FBJ325" s="2735"/>
      <c r="FBK325" s="2735"/>
      <c r="FBL325" s="2735"/>
      <c r="FBM325" s="2735"/>
      <c r="FBN325" s="2735"/>
      <c r="FBO325" s="2735"/>
      <c r="FBP325" s="2735"/>
      <c r="FBQ325" s="2735"/>
      <c r="FBR325" s="2735"/>
      <c r="FBS325" s="2735"/>
      <c r="FBT325" s="2735"/>
      <c r="FBU325" s="2735"/>
      <c r="FBV325" s="2735"/>
      <c r="FBW325" s="2735"/>
      <c r="FBX325" s="2735"/>
      <c r="FBY325" s="2735"/>
      <c r="FBZ325" s="2735"/>
      <c r="FCA325" s="2735"/>
      <c r="FCB325" s="2735"/>
      <c r="FCC325" s="2735"/>
      <c r="FCD325" s="2735"/>
      <c r="FCE325" s="2735"/>
      <c r="FCF325" s="2735"/>
      <c r="FCG325" s="2735"/>
      <c r="FCH325" s="2735"/>
      <c r="FCI325" s="2735"/>
      <c r="FCJ325" s="2735"/>
      <c r="FCK325" s="2735"/>
      <c r="FCL325" s="2735"/>
      <c r="FCM325" s="2735"/>
      <c r="FCN325" s="2735"/>
      <c r="FCO325" s="2735"/>
      <c r="FCP325" s="2735"/>
      <c r="FCQ325" s="2735"/>
      <c r="FCR325" s="2735"/>
      <c r="FCS325" s="2735"/>
      <c r="FCT325" s="2735"/>
      <c r="FCU325" s="2735"/>
      <c r="FCV325" s="2735"/>
      <c r="FCW325" s="2735"/>
      <c r="FCX325" s="2735"/>
      <c r="FCY325" s="2735"/>
      <c r="FCZ325" s="2735"/>
      <c r="FDA325" s="2735"/>
      <c r="FDB325" s="2735"/>
      <c r="FDC325" s="2735"/>
      <c r="FDD325" s="2735"/>
      <c r="FDE325" s="2735"/>
      <c r="FDF325" s="2735"/>
      <c r="FDG325" s="2735"/>
      <c r="FDH325" s="2735"/>
      <c r="FDI325" s="2735"/>
      <c r="FDJ325" s="2735"/>
      <c r="FDK325" s="2735"/>
      <c r="FDL325" s="2735"/>
      <c r="FDM325" s="2735"/>
      <c r="FDN325" s="2735"/>
      <c r="FDO325" s="2735"/>
      <c r="FDP325" s="2735"/>
      <c r="FDQ325" s="2735"/>
      <c r="FDR325" s="2735"/>
      <c r="FDS325" s="2735"/>
      <c r="FDT325" s="2735"/>
      <c r="FDU325" s="2735"/>
      <c r="FDV325" s="2735"/>
      <c r="FDW325" s="2735"/>
      <c r="FDX325" s="2735"/>
      <c r="FDY325" s="2735"/>
      <c r="FDZ325" s="2735"/>
      <c r="FEA325" s="2735"/>
      <c r="FEB325" s="2735"/>
      <c r="FEC325" s="2735"/>
      <c r="FED325" s="2735"/>
      <c r="FEE325" s="2735"/>
      <c r="FEF325" s="2735"/>
      <c r="FEG325" s="2735"/>
      <c r="FEH325" s="2735"/>
      <c r="FEI325" s="2735"/>
      <c r="FEJ325" s="2735"/>
      <c r="FEK325" s="2735"/>
      <c r="FEL325" s="2735"/>
      <c r="FEM325" s="2735"/>
      <c r="FEN325" s="2735"/>
      <c r="FEO325" s="2735"/>
      <c r="FEP325" s="2735"/>
      <c r="FEQ325" s="2735"/>
      <c r="FER325" s="2735"/>
      <c r="FES325" s="2735"/>
      <c r="FET325" s="2735"/>
      <c r="FEU325" s="2735"/>
      <c r="FEV325" s="2735"/>
      <c r="FEW325" s="2735"/>
      <c r="FEX325" s="2735"/>
      <c r="FEY325" s="2735"/>
      <c r="FEZ325" s="2735"/>
      <c r="FFA325" s="2735"/>
      <c r="FFB325" s="2735"/>
      <c r="FFC325" s="2735"/>
      <c r="FFD325" s="2735"/>
      <c r="FFE325" s="2735"/>
      <c r="FFF325" s="2735"/>
      <c r="FFG325" s="2735"/>
      <c r="FFH325" s="2735"/>
      <c r="FFI325" s="2735"/>
      <c r="FFJ325" s="2735"/>
      <c r="FFK325" s="2735"/>
      <c r="FFL325" s="2735"/>
      <c r="FFM325" s="2735"/>
      <c r="FFN325" s="2735"/>
      <c r="FFO325" s="2735"/>
      <c r="FFP325" s="2735"/>
      <c r="FFQ325" s="2735"/>
      <c r="FFR325" s="2735"/>
      <c r="FFS325" s="2735"/>
      <c r="FFT325" s="2735"/>
      <c r="FFU325" s="2735"/>
      <c r="FFV325" s="2735"/>
      <c r="FFW325" s="2735"/>
      <c r="FFX325" s="2735"/>
      <c r="FFY325" s="2735"/>
      <c r="FFZ325" s="2735"/>
      <c r="FGA325" s="2735"/>
      <c r="FGB325" s="2735"/>
      <c r="FGC325" s="2735"/>
      <c r="FGD325" s="2735"/>
      <c r="FGE325" s="2735"/>
      <c r="FGF325" s="2735"/>
      <c r="FGG325" s="2735"/>
      <c r="FGH325" s="2735"/>
      <c r="FGI325" s="2735"/>
      <c r="FGJ325" s="2735"/>
      <c r="FGK325" s="2735"/>
      <c r="FGL325" s="2735"/>
      <c r="FGM325" s="2735"/>
      <c r="FGN325" s="2735"/>
      <c r="FGO325" s="2735"/>
      <c r="FGP325" s="2735"/>
      <c r="FGQ325" s="2735"/>
      <c r="FGR325" s="2735"/>
      <c r="FGS325" s="2735"/>
      <c r="FGT325" s="2735"/>
      <c r="FGU325" s="2735"/>
      <c r="FGV325" s="2735"/>
      <c r="FGW325" s="2735"/>
      <c r="FGX325" s="2735"/>
      <c r="FGY325" s="2735"/>
      <c r="FGZ325" s="2735"/>
      <c r="FHA325" s="2735"/>
      <c r="FHB325" s="2735"/>
      <c r="FHC325" s="2735"/>
      <c r="FHD325" s="2735"/>
      <c r="FHE325" s="2735"/>
      <c r="FHF325" s="2735"/>
      <c r="FHG325" s="2735"/>
      <c r="FHH325" s="2735"/>
      <c r="FHI325" s="2735"/>
      <c r="FHJ325" s="2735"/>
      <c r="FHK325" s="2735"/>
      <c r="FHL325" s="2735"/>
      <c r="FHM325" s="2735"/>
      <c r="FHN325" s="2735"/>
      <c r="FHO325" s="2735"/>
      <c r="FHP325" s="2735"/>
      <c r="FHQ325" s="2735"/>
      <c r="FHR325" s="2735"/>
      <c r="FHS325" s="2735"/>
      <c r="FHT325" s="2735"/>
      <c r="FHU325" s="2735"/>
      <c r="FHV325" s="2735"/>
      <c r="FHW325" s="2735"/>
      <c r="FHX325" s="2735"/>
      <c r="FHY325" s="2735"/>
      <c r="FHZ325" s="2735"/>
      <c r="FIA325" s="2735"/>
      <c r="FIB325" s="2735"/>
      <c r="FIC325" s="2735"/>
      <c r="FID325" s="2735"/>
      <c r="FIE325" s="2735"/>
      <c r="FIF325" s="2735"/>
      <c r="FIG325" s="2735"/>
      <c r="FIH325" s="2735"/>
      <c r="FII325" s="2735"/>
      <c r="FIJ325" s="2735"/>
      <c r="FIK325" s="2735"/>
      <c r="FIL325" s="2735"/>
      <c r="FIM325" s="2735"/>
      <c r="FIN325" s="2735"/>
      <c r="FIO325" s="2735"/>
      <c r="FIP325" s="2735"/>
      <c r="FIQ325" s="2735"/>
      <c r="FIR325" s="2735"/>
      <c r="FIS325" s="2735"/>
      <c r="FIT325" s="2735"/>
      <c r="FIU325" s="2735"/>
      <c r="FIV325" s="2735"/>
      <c r="FIW325" s="2735"/>
      <c r="FIX325" s="2735"/>
      <c r="FIY325" s="2735"/>
      <c r="FIZ325" s="2735"/>
      <c r="FJA325" s="2735"/>
      <c r="FJB325" s="2735"/>
      <c r="FJC325" s="2735"/>
      <c r="FJD325" s="2735"/>
      <c r="FJE325" s="2735"/>
      <c r="FJF325" s="2735"/>
      <c r="FJG325" s="2735"/>
      <c r="FJH325" s="2735"/>
      <c r="FJI325" s="2735"/>
      <c r="FJJ325" s="2735"/>
      <c r="FJK325" s="2735"/>
      <c r="FJL325" s="2735"/>
      <c r="FJM325" s="2735"/>
      <c r="FJN325" s="2735"/>
      <c r="FJO325" s="2735"/>
      <c r="FJP325" s="2735"/>
      <c r="FJQ325" s="2735"/>
      <c r="FJR325" s="2735"/>
      <c r="FJS325" s="2735"/>
      <c r="FJT325" s="2735"/>
      <c r="FJU325" s="2735"/>
      <c r="FJV325" s="2735"/>
      <c r="FJW325" s="2735"/>
      <c r="FJX325" s="2735"/>
      <c r="FJY325" s="2735"/>
      <c r="FJZ325" s="2735"/>
      <c r="FKA325" s="2735"/>
      <c r="FKB325" s="2735"/>
      <c r="FKC325" s="2735"/>
      <c r="FKD325" s="2735"/>
      <c r="FKE325" s="2735"/>
      <c r="FKF325" s="2735"/>
      <c r="FKG325" s="2735"/>
      <c r="FKH325" s="2735"/>
      <c r="FKI325" s="2735"/>
      <c r="FKJ325" s="2735"/>
      <c r="FKK325" s="2735"/>
      <c r="FKL325" s="2735"/>
      <c r="FKM325" s="2735"/>
      <c r="FKN325" s="2735"/>
      <c r="FKO325" s="2735"/>
      <c r="FKP325" s="2735"/>
      <c r="FKQ325" s="2735"/>
      <c r="FKR325" s="2735"/>
      <c r="FKS325" s="2735"/>
      <c r="FKT325" s="2735"/>
      <c r="FKU325" s="2735"/>
      <c r="FKV325" s="2735"/>
      <c r="FKW325" s="2735"/>
      <c r="FKX325" s="2735"/>
      <c r="FKY325" s="2735"/>
      <c r="FKZ325" s="2735"/>
      <c r="FLA325" s="2735"/>
      <c r="FLB325" s="2735"/>
      <c r="FLC325" s="2735"/>
      <c r="FLD325" s="2735"/>
      <c r="FLE325" s="2735"/>
      <c r="FLF325" s="2735"/>
      <c r="FLG325" s="2735"/>
      <c r="FLH325" s="2735"/>
      <c r="FLI325" s="2735"/>
      <c r="FLJ325" s="2735"/>
      <c r="FLK325" s="2735"/>
      <c r="FLL325" s="2735"/>
      <c r="FLM325" s="2735"/>
      <c r="FLN325" s="2735"/>
      <c r="FLO325" s="2735"/>
      <c r="FLP325" s="2735"/>
      <c r="FLQ325" s="2735"/>
      <c r="FLR325" s="2735"/>
      <c r="FLS325" s="2735"/>
      <c r="FLT325" s="2735"/>
      <c r="FLU325" s="2735"/>
      <c r="FLV325" s="2735"/>
      <c r="FLW325" s="2735"/>
      <c r="FLX325" s="2735"/>
      <c r="FLY325" s="2735"/>
      <c r="FLZ325" s="2735"/>
      <c r="FMA325" s="2735"/>
      <c r="FMB325" s="2735"/>
      <c r="FMC325" s="2735"/>
      <c r="FMD325" s="2735"/>
      <c r="FME325" s="2735"/>
      <c r="FMF325" s="2735"/>
      <c r="FMG325" s="2735"/>
      <c r="FMH325" s="2735"/>
      <c r="FMI325" s="2735"/>
      <c r="FMJ325" s="2735"/>
      <c r="FMK325" s="2735"/>
      <c r="FML325" s="2735"/>
      <c r="FMM325" s="2735"/>
      <c r="FMN325" s="2735"/>
      <c r="FMO325" s="2735"/>
      <c r="FMP325" s="2735"/>
      <c r="FMQ325" s="2735"/>
      <c r="FMR325" s="2735"/>
      <c r="FMS325" s="2735"/>
      <c r="FMT325" s="2735"/>
      <c r="FMU325" s="2735"/>
      <c r="FMV325" s="2735"/>
      <c r="FMW325" s="2735"/>
      <c r="FMX325" s="2735"/>
      <c r="FMY325" s="2735"/>
      <c r="FMZ325" s="2735"/>
      <c r="FNA325" s="2735"/>
      <c r="FNB325" s="2735"/>
      <c r="FNC325" s="2735"/>
      <c r="FND325" s="2735"/>
      <c r="FNE325" s="2735"/>
      <c r="FNF325" s="2735"/>
      <c r="FNG325" s="2735"/>
      <c r="FNH325" s="2735"/>
      <c r="FNI325" s="2735"/>
      <c r="FNJ325" s="2735"/>
      <c r="FNK325" s="2735"/>
      <c r="FNL325" s="2735"/>
      <c r="FNM325" s="2735"/>
      <c r="FNN325" s="2735"/>
      <c r="FNO325" s="2735"/>
      <c r="FNP325" s="2735"/>
      <c r="FNQ325" s="2735"/>
      <c r="FNR325" s="2735"/>
      <c r="FNS325" s="2735"/>
      <c r="FNT325" s="2735"/>
      <c r="FNU325" s="2735"/>
      <c r="FNV325" s="2735"/>
      <c r="FNW325" s="2735"/>
      <c r="FNX325" s="2735"/>
      <c r="FNY325" s="2735"/>
      <c r="FNZ325" s="2735"/>
      <c r="FOA325" s="2735"/>
      <c r="FOB325" s="2735"/>
      <c r="FOC325" s="2735"/>
      <c r="FOD325" s="2735"/>
      <c r="FOE325" s="2735"/>
      <c r="FOF325" s="2735"/>
      <c r="FOG325" s="2735"/>
      <c r="FOH325" s="2735"/>
      <c r="FOI325" s="2735"/>
      <c r="FOJ325" s="2735"/>
      <c r="FOK325" s="2735"/>
      <c r="FOL325" s="2735"/>
      <c r="FOM325" s="2735"/>
      <c r="FON325" s="2735"/>
      <c r="FOO325" s="2735"/>
      <c r="FOP325" s="2735"/>
      <c r="FOQ325" s="2735"/>
      <c r="FOR325" s="2735"/>
      <c r="FOS325" s="2735"/>
      <c r="FOT325" s="2735"/>
      <c r="FOU325" s="2735"/>
      <c r="FOV325" s="2735"/>
      <c r="FOW325" s="2735"/>
      <c r="FOX325" s="2735"/>
      <c r="FOY325" s="2735"/>
      <c r="FOZ325" s="2735"/>
      <c r="FPA325" s="2735"/>
      <c r="FPB325" s="2735"/>
      <c r="FPC325" s="2735"/>
      <c r="FPD325" s="2735"/>
      <c r="FPE325" s="2735"/>
      <c r="FPF325" s="2735"/>
      <c r="FPG325" s="2735"/>
      <c r="FPH325" s="2735"/>
      <c r="FPI325" s="2735"/>
      <c r="FPJ325" s="2735"/>
      <c r="FPK325" s="2735"/>
      <c r="FPL325" s="2735"/>
      <c r="FPM325" s="2735"/>
      <c r="FPN325" s="2735"/>
      <c r="FPO325" s="2735"/>
      <c r="FPP325" s="2735"/>
      <c r="FPQ325" s="2735"/>
      <c r="FPR325" s="2735"/>
      <c r="FPS325" s="2735"/>
      <c r="FPT325" s="2735"/>
      <c r="FPU325" s="2735"/>
      <c r="FPV325" s="2735"/>
      <c r="FPW325" s="2735"/>
      <c r="FPX325" s="2735"/>
      <c r="FPY325" s="2735"/>
      <c r="FPZ325" s="2735"/>
      <c r="FQA325" s="2735"/>
      <c r="FQB325" s="2735"/>
      <c r="FQC325" s="2735"/>
      <c r="FQD325" s="2735"/>
      <c r="FQE325" s="2735"/>
      <c r="FQF325" s="2735"/>
      <c r="FQG325" s="2735"/>
      <c r="FQH325" s="2735"/>
      <c r="FQI325" s="2735"/>
      <c r="FQJ325" s="2735"/>
      <c r="FQK325" s="2735"/>
      <c r="FQL325" s="2735"/>
      <c r="FQM325" s="2735"/>
      <c r="FQN325" s="2735"/>
      <c r="FQO325" s="2735"/>
      <c r="FQP325" s="2735"/>
      <c r="FQQ325" s="2735"/>
      <c r="FQR325" s="2735"/>
      <c r="FQS325" s="2735"/>
      <c r="FQT325" s="2735"/>
      <c r="FQU325" s="2735"/>
      <c r="FQV325" s="2735"/>
      <c r="FQW325" s="2735"/>
      <c r="FQX325" s="2735"/>
      <c r="FQY325" s="2735"/>
      <c r="FQZ325" s="2735"/>
      <c r="FRA325" s="2735"/>
      <c r="FRB325" s="2735"/>
      <c r="FRC325" s="2735"/>
      <c r="FRD325" s="2735"/>
      <c r="FRE325" s="2735"/>
      <c r="FRF325" s="2735"/>
      <c r="FRG325" s="2735"/>
      <c r="FRH325" s="2735"/>
      <c r="FRI325" s="2735"/>
      <c r="FRJ325" s="2735"/>
      <c r="FRK325" s="2735"/>
      <c r="FRL325" s="2735"/>
      <c r="FRM325" s="2735"/>
      <c r="FRN325" s="2735"/>
      <c r="FRO325" s="2735"/>
      <c r="FRP325" s="2735"/>
      <c r="FRQ325" s="2735"/>
      <c r="FRR325" s="2735"/>
      <c r="FRS325" s="2735"/>
      <c r="FRT325" s="2735"/>
      <c r="FRU325" s="2735"/>
      <c r="FRV325" s="2735"/>
      <c r="FRW325" s="2735"/>
      <c r="FRX325" s="2735"/>
      <c r="FRY325" s="2735"/>
      <c r="FRZ325" s="2735"/>
      <c r="FSA325" s="2735"/>
      <c r="FSB325" s="2735"/>
      <c r="FSC325" s="2735"/>
      <c r="FSD325" s="2735"/>
      <c r="FSE325" s="2735"/>
      <c r="FSF325" s="2735"/>
      <c r="FSG325" s="2735"/>
      <c r="FSH325" s="2735"/>
      <c r="FSI325" s="2735"/>
      <c r="FSJ325" s="2735"/>
      <c r="FSK325" s="2735"/>
      <c r="FSL325" s="2735"/>
      <c r="FSM325" s="2735"/>
      <c r="FSN325" s="2735"/>
      <c r="FSO325" s="2735"/>
      <c r="FSP325" s="2735"/>
      <c r="FSQ325" s="2735"/>
      <c r="FSR325" s="2735"/>
      <c r="FSS325" s="2735"/>
      <c r="FST325" s="2735"/>
      <c r="FSU325" s="2735"/>
      <c r="FSV325" s="2735"/>
      <c r="FSW325" s="2735"/>
      <c r="FSX325" s="2735"/>
      <c r="FSY325" s="2735"/>
      <c r="FSZ325" s="2735"/>
      <c r="FTA325" s="2735"/>
      <c r="FTB325" s="2735"/>
      <c r="FTC325" s="2735"/>
      <c r="FTD325" s="2735"/>
      <c r="FTE325" s="2735"/>
      <c r="FTF325" s="2735"/>
      <c r="FTG325" s="2735"/>
      <c r="FTH325" s="2735"/>
      <c r="FTI325" s="2735"/>
      <c r="FTJ325" s="2735"/>
      <c r="FTK325" s="2735"/>
      <c r="FTL325" s="2735"/>
      <c r="FTM325" s="2735"/>
      <c r="FTN325" s="2735"/>
      <c r="FTO325" s="2735"/>
      <c r="FTP325" s="2735"/>
      <c r="FTQ325" s="2735"/>
      <c r="FTR325" s="2735"/>
      <c r="FTS325" s="2735"/>
      <c r="FTT325" s="2735"/>
      <c r="FTU325" s="2735"/>
      <c r="FTV325" s="2735"/>
      <c r="FTW325" s="2735"/>
      <c r="FTX325" s="2735"/>
      <c r="FTY325" s="2735"/>
      <c r="FTZ325" s="2735"/>
      <c r="FUA325" s="2735"/>
      <c r="FUB325" s="2735"/>
      <c r="FUC325" s="2735"/>
      <c r="FUD325" s="2735"/>
      <c r="FUE325" s="2735"/>
      <c r="FUF325" s="2735"/>
      <c r="FUG325" s="2735"/>
      <c r="FUH325" s="2735"/>
      <c r="FUI325" s="2735"/>
      <c r="FUJ325" s="2735"/>
      <c r="FUK325" s="2735"/>
      <c r="FUL325" s="2735"/>
      <c r="FUM325" s="2735"/>
      <c r="FUN325" s="2735"/>
      <c r="FUO325" s="2735"/>
      <c r="FUP325" s="2735"/>
      <c r="FUQ325" s="2735"/>
      <c r="FUR325" s="2735"/>
      <c r="FUS325" s="2735"/>
      <c r="FUT325" s="2735"/>
      <c r="FUU325" s="2735"/>
      <c r="FUV325" s="2735"/>
      <c r="FUW325" s="2735"/>
      <c r="FUX325" s="2735"/>
      <c r="FUY325" s="2735"/>
      <c r="FUZ325" s="2735"/>
      <c r="FVA325" s="2735"/>
      <c r="FVB325" s="2735"/>
      <c r="FVC325" s="2735"/>
      <c r="FVD325" s="2735"/>
      <c r="FVE325" s="2735"/>
      <c r="FVF325" s="2735"/>
      <c r="FVG325" s="2735"/>
      <c r="FVH325" s="2735"/>
      <c r="FVI325" s="2735"/>
      <c r="FVJ325" s="2735"/>
      <c r="FVK325" s="2735"/>
      <c r="FVL325" s="2735"/>
      <c r="FVM325" s="2735"/>
      <c r="FVN325" s="2735"/>
      <c r="FVO325" s="2735"/>
      <c r="FVP325" s="2735"/>
      <c r="FVQ325" s="2735"/>
      <c r="FVR325" s="2735"/>
      <c r="FVS325" s="2735"/>
      <c r="FVT325" s="2735"/>
      <c r="FVU325" s="2735"/>
      <c r="FVV325" s="2735"/>
      <c r="FVW325" s="2735"/>
      <c r="FVX325" s="2735"/>
      <c r="FVY325" s="2735"/>
      <c r="FVZ325" s="2735"/>
      <c r="FWA325" s="2735"/>
      <c r="FWB325" s="2735"/>
      <c r="FWC325" s="2735"/>
      <c r="FWD325" s="2735"/>
      <c r="FWE325" s="2735"/>
      <c r="FWF325" s="2735"/>
      <c r="FWG325" s="2735"/>
      <c r="FWH325" s="2735"/>
      <c r="FWI325" s="2735"/>
      <c r="FWJ325" s="2735"/>
      <c r="FWK325" s="2735"/>
      <c r="FWL325" s="2735"/>
      <c r="FWM325" s="2735"/>
      <c r="FWN325" s="2735"/>
      <c r="FWO325" s="2735"/>
      <c r="FWP325" s="2735"/>
      <c r="FWQ325" s="2735"/>
      <c r="FWR325" s="2735"/>
      <c r="FWS325" s="2735"/>
      <c r="FWT325" s="2735"/>
      <c r="FWU325" s="2735"/>
      <c r="FWV325" s="2735"/>
      <c r="FWW325" s="2735"/>
      <c r="FWX325" s="2735"/>
      <c r="FWY325" s="2735"/>
      <c r="FWZ325" s="2735"/>
      <c r="FXA325" s="2735"/>
      <c r="FXB325" s="2735"/>
      <c r="FXC325" s="2735"/>
      <c r="FXD325" s="2735"/>
      <c r="FXE325" s="2735"/>
      <c r="FXF325" s="2735"/>
      <c r="FXG325" s="2735"/>
      <c r="FXH325" s="2735"/>
      <c r="FXI325" s="2735"/>
      <c r="FXJ325" s="2735"/>
      <c r="FXK325" s="2735"/>
      <c r="FXL325" s="2735"/>
      <c r="FXM325" s="2735"/>
      <c r="FXN325" s="2735"/>
      <c r="FXO325" s="2735"/>
      <c r="FXP325" s="2735"/>
      <c r="FXQ325" s="2735"/>
      <c r="FXR325" s="2735"/>
      <c r="FXS325" s="2735"/>
      <c r="FXT325" s="2735"/>
      <c r="FXU325" s="2735"/>
      <c r="FXV325" s="2735"/>
      <c r="FXW325" s="2735"/>
      <c r="FXX325" s="2735"/>
      <c r="FXY325" s="2735"/>
      <c r="FXZ325" s="2735"/>
      <c r="FYA325" s="2735"/>
      <c r="FYB325" s="2735"/>
      <c r="FYC325" s="2735"/>
      <c r="FYD325" s="2735"/>
      <c r="FYE325" s="2735"/>
      <c r="FYF325" s="2735"/>
      <c r="FYG325" s="2735"/>
      <c r="FYH325" s="2735"/>
      <c r="FYI325" s="2735"/>
      <c r="FYJ325" s="2735"/>
      <c r="FYK325" s="2735"/>
      <c r="FYL325" s="2735"/>
      <c r="FYM325" s="2735"/>
      <c r="FYN325" s="2735"/>
      <c r="FYO325" s="2735"/>
      <c r="FYP325" s="2735"/>
      <c r="FYQ325" s="2735"/>
      <c r="FYR325" s="2735"/>
      <c r="FYS325" s="2735"/>
      <c r="FYT325" s="2735"/>
      <c r="FYU325" s="2735"/>
      <c r="FYV325" s="2735"/>
      <c r="FYW325" s="2735"/>
      <c r="FYX325" s="2735"/>
      <c r="FYY325" s="2735"/>
      <c r="FYZ325" s="2735"/>
      <c r="FZA325" s="2735"/>
      <c r="FZB325" s="2735"/>
      <c r="FZC325" s="2735"/>
      <c r="FZD325" s="2735"/>
      <c r="FZE325" s="2735"/>
      <c r="FZF325" s="2735"/>
      <c r="FZG325" s="2735"/>
      <c r="FZH325" s="2735"/>
      <c r="FZI325" s="2735"/>
      <c r="FZJ325" s="2735"/>
      <c r="FZK325" s="2735"/>
      <c r="FZL325" s="2735"/>
      <c r="FZM325" s="2735"/>
      <c r="FZN325" s="2735"/>
      <c r="FZO325" s="2735"/>
      <c r="FZP325" s="2735"/>
      <c r="FZQ325" s="2735"/>
      <c r="FZR325" s="2735"/>
      <c r="FZS325" s="2735"/>
      <c r="FZT325" s="2735"/>
      <c r="FZU325" s="2735"/>
      <c r="FZV325" s="2735"/>
      <c r="FZW325" s="2735"/>
      <c r="FZX325" s="2735"/>
      <c r="FZY325" s="2735"/>
      <c r="FZZ325" s="2735"/>
      <c r="GAA325" s="2735"/>
      <c r="GAB325" s="2735"/>
      <c r="GAC325" s="2735"/>
      <c r="GAD325" s="2735"/>
      <c r="GAE325" s="2735"/>
      <c r="GAF325" s="2735"/>
      <c r="GAG325" s="2735"/>
      <c r="GAH325" s="2735"/>
      <c r="GAI325" s="2735"/>
      <c r="GAJ325" s="2735"/>
      <c r="GAK325" s="2735"/>
      <c r="GAL325" s="2735"/>
      <c r="GAM325" s="2735"/>
      <c r="GAN325" s="2735"/>
      <c r="GAO325" s="2735"/>
      <c r="GAP325" s="2735"/>
      <c r="GAQ325" s="2735"/>
      <c r="GAR325" s="2735"/>
      <c r="GAS325" s="2735"/>
      <c r="GAT325" s="2735"/>
      <c r="GAU325" s="2735"/>
      <c r="GAV325" s="2735"/>
      <c r="GAW325" s="2735"/>
      <c r="GAX325" s="2735"/>
      <c r="GAY325" s="2735"/>
      <c r="GAZ325" s="2735"/>
      <c r="GBA325" s="2735"/>
      <c r="GBB325" s="2735"/>
      <c r="GBC325" s="2735"/>
      <c r="GBD325" s="2735"/>
      <c r="GBE325" s="2735"/>
      <c r="GBF325" s="2735"/>
      <c r="GBG325" s="2735"/>
      <c r="GBH325" s="2735"/>
      <c r="GBI325" s="2735"/>
      <c r="GBJ325" s="2735"/>
      <c r="GBK325" s="2735"/>
      <c r="GBL325" s="2735"/>
      <c r="GBM325" s="2735"/>
      <c r="GBN325" s="2735"/>
      <c r="GBO325" s="2735"/>
      <c r="GBP325" s="2735"/>
      <c r="GBQ325" s="2735"/>
      <c r="GBR325" s="2735"/>
      <c r="GBS325" s="2735"/>
      <c r="GBT325" s="2735"/>
      <c r="GBU325" s="2735"/>
      <c r="GBV325" s="2735"/>
      <c r="GBW325" s="2735"/>
      <c r="GBX325" s="2735"/>
      <c r="GBY325" s="2735"/>
      <c r="GBZ325" s="2735"/>
      <c r="GCA325" s="2735"/>
      <c r="GCB325" s="2735"/>
      <c r="GCC325" s="2735"/>
      <c r="GCD325" s="2735"/>
      <c r="GCE325" s="2735"/>
      <c r="GCF325" s="2735"/>
      <c r="GCG325" s="2735"/>
      <c r="GCH325" s="2735"/>
      <c r="GCI325" s="2735"/>
      <c r="GCJ325" s="2735"/>
      <c r="GCK325" s="2735"/>
      <c r="GCL325" s="2735"/>
      <c r="GCM325" s="2735"/>
      <c r="GCN325" s="2735"/>
      <c r="GCO325" s="2735"/>
      <c r="GCP325" s="2735"/>
      <c r="GCQ325" s="2735"/>
      <c r="GCR325" s="2735"/>
      <c r="GCS325" s="2735"/>
      <c r="GCT325" s="2735"/>
      <c r="GCU325" s="2735"/>
      <c r="GCV325" s="2735"/>
      <c r="GCW325" s="2735"/>
      <c r="GCX325" s="2735"/>
      <c r="GCY325" s="2735"/>
      <c r="GCZ325" s="2735"/>
      <c r="GDA325" s="2735"/>
      <c r="GDB325" s="2735"/>
      <c r="GDC325" s="2735"/>
      <c r="GDD325" s="2735"/>
      <c r="GDE325" s="2735"/>
      <c r="GDF325" s="2735"/>
      <c r="GDG325" s="2735"/>
      <c r="GDH325" s="2735"/>
      <c r="GDI325" s="2735"/>
      <c r="GDJ325" s="2735"/>
      <c r="GDK325" s="2735"/>
      <c r="GDL325" s="2735"/>
      <c r="GDM325" s="2735"/>
      <c r="GDN325" s="2735"/>
      <c r="GDO325" s="2735"/>
      <c r="GDP325" s="2735"/>
      <c r="GDQ325" s="2735"/>
      <c r="GDR325" s="2735"/>
      <c r="GDS325" s="2735"/>
      <c r="GDT325" s="2735"/>
      <c r="GDU325" s="2735"/>
      <c r="GDV325" s="2735"/>
      <c r="GDW325" s="2735"/>
      <c r="GDX325" s="2735"/>
      <c r="GDY325" s="2735"/>
      <c r="GDZ325" s="2735"/>
      <c r="GEA325" s="2735"/>
      <c r="GEB325" s="2735"/>
      <c r="GEC325" s="2735"/>
      <c r="GED325" s="2735"/>
      <c r="GEE325" s="2735"/>
      <c r="GEF325" s="2735"/>
      <c r="GEG325" s="2735"/>
      <c r="GEH325" s="2735"/>
      <c r="GEI325" s="2735"/>
      <c r="GEJ325" s="2735"/>
      <c r="GEK325" s="2735"/>
      <c r="GEL325" s="2735"/>
      <c r="GEM325" s="2735"/>
      <c r="GEN325" s="2735"/>
      <c r="GEO325" s="2735"/>
      <c r="GEP325" s="2735"/>
      <c r="GEQ325" s="2735"/>
      <c r="GER325" s="2735"/>
      <c r="GES325" s="2735"/>
      <c r="GET325" s="2735"/>
      <c r="GEU325" s="2735"/>
      <c r="GEV325" s="2735"/>
      <c r="GEW325" s="2735"/>
      <c r="GEX325" s="2735"/>
      <c r="GEY325" s="2735"/>
      <c r="GEZ325" s="2735"/>
      <c r="GFA325" s="2735"/>
      <c r="GFB325" s="2735"/>
      <c r="GFC325" s="2735"/>
      <c r="GFD325" s="2735"/>
      <c r="GFE325" s="2735"/>
      <c r="GFF325" s="2735"/>
      <c r="GFG325" s="2735"/>
      <c r="GFH325" s="2735"/>
      <c r="GFI325" s="2735"/>
      <c r="GFJ325" s="2735"/>
      <c r="GFK325" s="2735"/>
      <c r="GFL325" s="2735"/>
      <c r="GFM325" s="2735"/>
      <c r="GFN325" s="2735"/>
      <c r="GFO325" s="2735"/>
      <c r="GFP325" s="2735"/>
      <c r="GFQ325" s="2735"/>
      <c r="GFR325" s="2735"/>
      <c r="GFS325" s="2735"/>
      <c r="GFT325" s="2735"/>
      <c r="GFU325" s="2735"/>
      <c r="GFV325" s="2735"/>
      <c r="GFW325" s="2735"/>
      <c r="GFX325" s="2735"/>
      <c r="GFY325" s="2735"/>
      <c r="GFZ325" s="2735"/>
      <c r="GGA325" s="2735"/>
      <c r="GGB325" s="2735"/>
      <c r="GGC325" s="2735"/>
      <c r="GGD325" s="2735"/>
      <c r="GGE325" s="2735"/>
      <c r="GGF325" s="2735"/>
      <c r="GGG325" s="2735"/>
      <c r="GGH325" s="2735"/>
      <c r="GGI325" s="2735"/>
      <c r="GGJ325" s="2735"/>
      <c r="GGK325" s="2735"/>
      <c r="GGL325" s="2735"/>
      <c r="GGM325" s="2735"/>
      <c r="GGN325" s="2735"/>
      <c r="GGO325" s="2735"/>
      <c r="GGP325" s="2735"/>
      <c r="GGQ325" s="2735"/>
      <c r="GGR325" s="2735"/>
      <c r="GGS325" s="2735"/>
      <c r="GGT325" s="2735"/>
      <c r="GGU325" s="2735"/>
      <c r="GGV325" s="2735"/>
      <c r="GGW325" s="2735"/>
      <c r="GGX325" s="2735"/>
      <c r="GGY325" s="2735"/>
      <c r="GGZ325" s="2735"/>
      <c r="GHA325" s="2735"/>
      <c r="GHB325" s="2735"/>
      <c r="GHC325" s="2735"/>
      <c r="GHD325" s="2735"/>
      <c r="GHE325" s="2735"/>
      <c r="GHF325" s="2735"/>
      <c r="GHG325" s="2735"/>
      <c r="GHH325" s="2735"/>
      <c r="GHI325" s="2735"/>
      <c r="GHJ325" s="2735"/>
      <c r="GHK325" s="2735"/>
      <c r="GHL325" s="2735"/>
      <c r="GHM325" s="2735"/>
      <c r="GHN325" s="2735"/>
      <c r="GHO325" s="2735"/>
      <c r="GHP325" s="2735"/>
      <c r="GHQ325" s="2735"/>
      <c r="GHR325" s="2735"/>
      <c r="GHS325" s="2735"/>
      <c r="GHT325" s="2735"/>
      <c r="GHU325" s="2735"/>
      <c r="GHV325" s="2735"/>
      <c r="GHW325" s="2735"/>
      <c r="GHX325" s="2735"/>
      <c r="GHY325" s="2735"/>
      <c r="GHZ325" s="2735"/>
      <c r="GIA325" s="2735"/>
      <c r="GIB325" s="2735"/>
      <c r="GIC325" s="2735"/>
      <c r="GID325" s="2735"/>
      <c r="GIE325" s="2735"/>
      <c r="GIF325" s="2735"/>
      <c r="GIG325" s="2735"/>
      <c r="GIH325" s="2735"/>
      <c r="GII325" s="2735"/>
      <c r="GIJ325" s="2735"/>
      <c r="GIK325" s="2735"/>
      <c r="GIL325" s="2735"/>
      <c r="GIM325" s="2735"/>
      <c r="GIN325" s="2735"/>
      <c r="GIO325" s="2735"/>
      <c r="GIP325" s="2735"/>
      <c r="GIQ325" s="2735"/>
      <c r="GIR325" s="2735"/>
      <c r="GIS325" s="2735"/>
      <c r="GIT325" s="2735"/>
      <c r="GIU325" s="2735"/>
      <c r="GIV325" s="2735"/>
      <c r="GIW325" s="2735"/>
      <c r="GIX325" s="2735"/>
      <c r="GIY325" s="2735"/>
      <c r="GIZ325" s="2735"/>
      <c r="GJA325" s="2735"/>
      <c r="GJB325" s="2735"/>
      <c r="GJC325" s="2735"/>
      <c r="GJD325" s="2735"/>
      <c r="GJE325" s="2735"/>
      <c r="GJF325" s="2735"/>
      <c r="GJG325" s="2735"/>
      <c r="GJH325" s="2735"/>
      <c r="GJI325" s="2735"/>
      <c r="GJJ325" s="2735"/>
      <c r="GJK325" s="2735"/>
      <c r="GJL325" s="2735"/>
      <c r="GJM325" s="2735"/>
      <c r="GJN325" s="2735"/>
      <c r="GJO325" s="2735"/>
      <c r="GJP325" s="2735"/>
      <c r="GJQ325" s="2735"/>
      <c r="GJR325" s="2735"/>
      <c r="GJS325" s="2735"/>
      <c r="GJT325" s="2735"/>
      <c r="GJU325" s="2735"/>
      <c r="GJV325" s="2735"/>
      <c r="GJW325" s="2735"/>
      <c r="GJX325" s="2735"/>
      <c r="GJY325" s="2735"/>
      <c r="GJZ325" s="2735"/>
      <c r="GKA325" s="2735"/>
      <c r="GKB325" s="2735"/>
      <c r="GKC325" s="2735"/>
      <c r="GKD325" s="2735"/>
      <c r="GKE325" s="2735"/>
      <c r="GKF325" s="2735"/>
      <c r="GKG325" s="2735"/>
      <c r="GKH325" s="2735"/>
      <c r="GKI325" s="2735"/>
      <c r="GKJ325" s="2735"/>
      <c r="GKK325" s="2735"/>
      <c r="GKL325" s="2735"/>
      <c r="GKM325" s="2735"/>
      <c r="GKN325" s="2735"/>
      <c r="GKO325" s="2735"/>
      <c r="GKP325" s="2735"/>
      <c r="GKQ325" s="2735"/>
      <c r="GKR325" s="2735"/>
      <c r="GKS325" s="2735"/>
      <c r="GKT325" s="2735"/>
      <c r="GKU325" s="2735"/>
      <c r="GKV325" s="2735"/>
      <c r="GKW325" s="2735"/>
      <c r="GKX325" s="2735"/>
      <c r="GKY325" s="2735"/>
      <c r="GKZ325" s="2735"/>
      <c r="GLA325" s="2735"/>
      <c r="GLB325" s="2735"/>
      <c r="GLC325" s="2735"/>
      <c r="GLD325" s="2735"/>
      <c r="GLE325" s="2735"/>
      <c r="GLF325" s="2735"/>
      <c r="GLG325" s="2735"/>
      <c r="GLH325" s="2735"/>
      <c r="GLI325" s="2735"/>
      <c r="GLJ325" s="2735"/>
      <c r="GLK325" s="2735"/>
      <c r="GLL325" s="2735"/>
      <c r="GLM325" s="2735"/>
      <c r="GLN325" s="2735"/>
      <c r="GLO325" s="2735"/>
      <c r="GLP325" s="2735"/>
      <c r="GLQ325" s="2735"/>
      <c r="GLR325" s="2735"/>
      <c r="GLS325" s="2735"/>
      <c r="GLT325" s="2735"/>
      <c r="GLU325" s="2735"/>
      <c r="GLV325" s="2735"/>
      <c r="GLW325" s="2735"/>
      <c r="GLX325" s="2735"/>
      <c r="GLY325" s="2735"/>
      <c r="GLZ325" s="2735"/>
      <c r="GMA325" s="2735"/>
      <c r="GMB325" s="2735"/>
      <c r="GMC325" s="2735"/>
      <c r="GMD325" s="2735"/>
      <c r="GME325" s="2735"/>
      <c r="GMF325" s="2735"/>
      <c r="GMG325" s="2735"/>
      <c r="GMH325" s="2735"/>
      <c r="GMI325" s="2735"/>
      <c r="GMJ325" s="2735"/>
      <c r="GMK325" s="2735"/>
      <c r="GML325" s="2735"/>
      <c r="GMM325" s="2735"/>
      <c r="GMN325" s="2735"/>
      <c r="GMO325" s="2735"/>
      <c r="GMP325" s="2735"/>
      <c r="GMQ325" s="2735"/>
      <c r="GMR325" s="2735"/>
      <c r="GMS325" s="2735"/>
      <c r="GMT325" s="2735"/>
      <c r="GMU325" s="2735"/>
      <c r="GMV325" s="2735"/>
      <c r="GMW325" s="2735"/>
      <c r="GMX325" s="2735"/>
      <c r="GMY325" s="2735"/>
      <c r="GMZ325" s="2735"/>
      <c r="GNA325" s="2735"/>
      <c r="GNB325" s="2735"/>
      <c r="GNC325" s="2735"/>
      <c r="GND325" s="2735"/>
      <c r="GNE325" s="2735"/>
      <c r="GNF325" s="2735"/>
      <c r="GNG325" s="2735"/>
      <c r="GNH325" s="2735"/>
      <c r="GNI325" s="2735"/>
      <c r="GNJ325" s="2735"/>
      <c r="GNK325" s="2735"/>
      <c r="GNL325" s="2735"/>
      <c r="GNM325" s="2735"/>
      <c r="GNN325" s="2735"/>
      <c r="GNO325" s="2735"/>
      <c r="GNP325" s="2735"/>
      <c r="GNQ325" s="2735"/>
      <c r="GNR325" s="2735"/>
      <c r="GNS325" s="2735"/>
      <c r="GNT325" s="2735"/>
      <c r="GNU325" s="2735"/>
      <c r="GNV325" s="2735"/>
      <c r="GNW325" s="2735"/>
      <c r="GNX325" s="2735"/>
      <c r="GNY325" s="2735"/>
      <c r="GNZ325" s="2735"/>
      <c r="GOA325" s="2735"/>
      <c r="GOB325" s="2735"/>
      <c r="GOC325" s="2735"/>
      <c r="GOD325" s="2735"/>
      <c r="GOE325" s="2735"/>
      <c r="GOF325" s="2735"/>
      <c r="GOG325" s="2735"/>
      <c r="GOH325" s="2735"/>
      <c r="GOI325" s="2735"/>
      <c r="GOJ325" s="2735"/>
      <c r="GOK325" s="2735"/>
      <c r="GOL325" s="2735"/>
      <c r="GOM325" s="2735"/>
      <c r="GON325" s="2735"/>
      <c r="GOO325" s="2735"/>
      <c r="GOP325" s="2735"/>
      <c r="GOQ325" s="2735"/>
      <c r="GOR325" s="2735"/>
      <c r="GOS325" s="2735"/>
      <c r="GOT325" s="2735"/>
      <c r="GOU325" s="2735"/>
      <c r="GOV325" s="2735"/>
      <c r="GOW325" s="2735"/>
      <c r="GOX325" s="2735"/>
      <c r="GOY325" s="2735"/>
      <c r="GOZ325" s="2735"/>
      <c r="GPA325" s="2735"/>
      <c r="GPB325" s="2735"/>
      <c r="GPC325" s="2735"/>
      <c r="GPD325" s="2735"/>
      <c r="GPE325" s="2735"/>
      <c r="GPF325" s="2735"/>
      <c r="GPG325" s="2735"/>
      <c r="GPH325" s="2735"/>
      <c r="GPI325" s="2735"/>
      <c r="GPJ325" s="2735"/>
      <c r="GPK325" s="2735"/>
      <c r="GPL325" s="2735"/>
      <c r="GPM325" s="2735"/>
      <c r="GPN325" s="2735"/>
      <c r="GPO325" s="2735"/>
      <c r="GPP325" s="2735"/>
      <c r="GPQ325" s="2735"/>
      <c r="GPR325" s="2735"/>
      <c r="GPS325" s="2735"/>
      <c r="GPT325" s="2735"/>
      <c r="GPU325" s="2735"/>
      <c r="GPV325" s="2735"/>
      <c r="GPW325" s="2735"/>
      <c r="GPX325" s="2735"/>
      <c r="GPY325" s="2735"/>
      <c r="GPZ325" s="2735"/>
      <c r="GQA325" s="2735"/>
      <c r="GQB325" s="2735"/>
      <c r="GQC325" s="2735"/>
      <c r="GQD325" s="2735"/>
      <c r="GQE325" s="2735"/>
      <c r="GQF325" s="2735"/>
      <c r="GQG325" s="2735"/>
      <c r="GQH325" s="2735"/>
      <c r="GQI325" s="2735"/>
      <c r="GQJ325" s="2735"/>
      <c r="GQK325" s="2735"/>
      <c r="GQL325" s="2735"/>
      <c r="GQM325" s="2735"/>
      <c r="GQN325" s="2735"/>
      <c r="GQO325" s="2735"/>
      <c r="GQP325" s="2735"/>
      <c r="GQQ325" s="2735"/>
      <c r="GQR325" s="2735"/>
      <c r="GQS325" s="2735"/>
      <c r="GQT325" s="2735"/>
      <c r="GQU325" s="2735"/>
      <c r="GQV325" s="2735"/>
      <c r="GQW325" s="2735"/>
      <c r="GQX325" s="2735"/>
      <c r="GQY325" s="2735"/>
      <c r="GQZ325" s="2735"/>
      <c r="GRA325" s="2735"/>
      <c r="GRB325" s="2735"/>
      <c r="GRC325" s="2735"/>
      <c r="GRD325" s="2735"/>
      <c r="GRE325" s="2735"/>
      <c r="GRF325" s="2735"/>
      <c r="GRG325" s="2735"/>
      <c r="GRH325" s="2735"/>
      <c r="GRI325" s="2735"/>
      <c r="GRJ325" s="2735"/>
      <c r="GRK325" s="2735"/>
      <c r="GRL325" s="2735"/>
      <c r="GRM325" s="2735"/>
      <c r="GRN325" s="2735"/>
      <c r="GRO325" s="2735"/>
      <c r="GRP325" s="2735"/>
      <c r="GRQ325" s="2735"/>
      <c r="GRR325" s="2735"/>
      <c r="GRS325" s="2735"/>
      <c r="GRT325" s="2735"/>
      <c r="GRU325" s="2735"/>
      <c r="GRV325" s="2735"/>
      <c r="GRW325" s="2735"/>
      <c r="GRX325" s="2735"/>
      <c r="GRY325" s="2735"/>
      <c r="GRZ325" s="2735"/>
      <c r="GSA325" s="2735"/>
      <c r="GSB325" s="2735"/>
      <c r="GSC325" s="2735"/>
      <c r="GSD325" s="2735"/>
      <c r="GSE325" s="2735"/>
      <c r="GSF325" s="2735"/>
      <c r="GSG325" s="2735"/>
      <c r="GSH325" s="2735"/>
      <c r="GSI325" s="2735"/>
      <c r="GSJ325" s="2735"/>
      <c r="GSK325" s="2735"/>
      <c r="GSL325" s="2735"/>
      <c r="GSM325" s="2735"/>
      <c r="GSN325" s="2735"/>
      <c r="GSO325" s="2735"/>
      <c r="GSP325" s="2735"/>
      <c r="GSQ325" s="2735"/>
      <c r="GSR325" s="2735"/>
      <c r="GSS325" s="2735"/>
      <c r="GST325" s="2735"/>
      <c r="GSU325" s="2735"/>
      <c r="GSV325" s="2735"/>
      <c r="GSW325" s="2735"/>
      <c r="GSX325" s="2735"/>
      <c r="GSY325" s="2735"/>
      <c r="GSZ325" s="2735"/>
      <c r="GTA325" s="2735"/>
      <c r="GTB325" s="2735"/>
      <c r="GTC325" s="2735"/>
      <c r="GTD325" s="2735"/>
      <c r="GTE325" s="2735"/>
      <c r="GTF325" s="2735"/>
      <c r="GTG325" s="2735"/>
      <c r="GTH325" s="2735"/>
      <c r="GTI325" s="2735"/>
      <c r="GTJ325" s="2735"/>
      <c r="GTK325" s="2735"/>
      <c r="GTL325" s="2735"/>
      <c r="GTM325" s="2735"/>
      <c r="GTN325" s="2735"/>
      <c r="GTO325" s="2735"/>
      <c r="GTP325" s="2735"/>
      <c r="GTQ325" s="2735"/>
      <c r="GTR325" s="2735"/>
      <c r="GTS325" s="2735"/>
      <c r="GTT325" s="2735"/>
      <c r="GTU325" s="2735"/>
      <c r="GTV325" s="2735"/>
      <c r="GTW325" s="2735"/>
      <c r="GTX325" s="2735"/>
      <c r="GTY325" s="2735"/>
      <c r="GTZ325" s="2735"/>
      <c r="GUA325" s="2735"/>
      <c r="GUB325" s="2735"/>
      <c r="GUC325" s="2735"/>
      <c r="GUD325" s="2735"/>
      <c r="GUE325" s="2735"/>
      <c r="GUF325" s="2735"/>
      <c r="GUG325" s="2735"/>
      <c r="GUH325" s="2735"/>
      <c r="GUI325" s="2735"/>
      <c r="GUJ325" s="2735"/>
      <c r="GUK325" s="2735"/>
      <c r="GUL325" s="2735"/>
      <c r="GUM325" s="2735"/>
      <c r="GUN325" s="2735"/>
      <c r="GUO325" s="2735"/>
      <c r="GUP325" s="2735"/>
      <c r="GUQ325" s="2735"/>
      <c r="GUR325" s="2735"/>
      <c r="GUS325" s="2735"/>
      <c r="GUT325" s="2735"/>
      <c r="GUU325" s="2735"/>
      <c r="GUV325" s="2735"/>
      <c r="GUW325" s="2735"/>
      <c r="GUX325" s="2735"/>
      <c r="GUY325" s="2735"/>
      <c r="GUZ325" s="2735"/>
      <c r="GVA325" s="2735"/>
      <c r="GVB325" s="2735"/>
      <c r="GVC325" s="2735"/>
      <c r="GVD325" s="2735"/>
      <c r="GVE325" s="2735"/>
      <c r="GVF325" s="2735"/>
      <c r="GVG325" s="2735"/>
      <c r="GVH325" s="2735"/>
      <c r="GVI325" s="2735"/>
      <c r="GVJ325" s="2735"/>
      <c r="GVK325" s="2735"/>
      <c r="GVL325" s="2735"/>
      <c r="GVM325" s="2735"/>
      <c r="GVN325" s="2735"/>
      <c r="GVO325" s="2735"/>
      <c r="GVP325" s="2735"/>
      <c r="GVQ325" s="2735"/>
      <c r="GVR325" s="2735"/>
      <c r="GVS325" s="2735"/>
      <c r="GVT325" s="2735"/>
      <c r="GVU325" s="2735"/>
      <c r="GVV325" s="2735"/>
      <c r="GVW325" s="2735"/>
      <c r="GVX325" s="2735"/>
      <c r="GVY325" s="2735"/>
      <c r="GVZ325" s="2735"/>
      <c r="GWA325" s="2735"/>
      <c r="GWB325" s="2735"/>
      <c r="GWC325" s="2735"/>
      <c r="GWD325" s="2735"/>
      <c r="GWE325" s="2735"/>
      <c r="GWF325" s="2735"/>
      <c r="GWG325" s="2735"/>
      <c r="GWH325" s="2735"/>
      <c r="GWI325" s="2735"/>
      <c r="GWJ325" s="2735"/>
      <c r="GWK325" s="2735"/>
      <c r="GWL325" s="2735"/>
      <c r="GWM325" s="2735"/>
      <c r="GWN325" s="2735"/>
      <c r="GWO325" s="2735"/>
      <c r="GWP325" s="2735"/>
      <c r="GWQ325" s="2735"/>
      <c r="GWR325" s="2735"/>
      <c r="GWS325" s="2735"/>
      <c r="GWT325" s="2735"/>
      <c r="GWU325" s="2735"/>
      <c r="GWV325" s="2735"/>
      <c r="GWW325" s="2735"/>
      <c r="GWX325" s="2735"/>
      <c r="GWY325" s="2735"/>
      <c r="GWZ325" s="2735"/>
      <c r="GXA325" s="2735"/>
      <c r="GXB325" s="2735"/>
      <c r="GXC325" s="2735"/>
      <c r="GXD325" s="2735"/>
      <c r="GXE325" s="2735"/>
      <c r="GXF325" s="2735"/>
      <c r="GXG325" s="2735"/>
      <c r="GXH325" s="2735"/>
      <c r="GXI325" s="2735"/>
      <c r="GXJ325" s="2735"/>
      <c r="GXK325" s="2735"/>
      <c r="GXL325" s="2735"/>
      <c r="GXM325" s="2735"/>
      <c r="GXN325" s="2735"/>
      <c r="GXO325" s="2735"/>
      <c r="GXP325" s="2735"/>
      <c r="GXQ325" s="2735"/>
      <c r="GXR325" s="2735"/>
      <c r="GXS325" s="2735"/>
      <c r="GXT325" s="2735"/>
      <c r="GXU325" s="2735"/>
      <c r="GXV325" s="2735"/>
      <c r="GXW325" s="2735"/>
      <c r="GXX325" s="2735"/>
      <c r="GXY325" s="2735"/>
      <c r="GXZ325" s="2735"/>
      <c r="GYA325" s="2735"/>
      <c r="GYB325" s="2735"/>
      <c r="GYC325" s="2735"/>
      <c r="GYD325" s="2735"/>
      <c r="GYE325" s="2735"/>
      <c r="GYF325" s="2735"/>
      <c r="GYG325" s="2735"/>
      <c r="GYH325" s="2735"/>
      <c r="GYI325" s="2735"/>
      <c r="GYJ325" s="2735"/>
      <c r="GYK325" s="2735"/>
      <c r="GYL325" s="2735"/>
      <c r="GYM325" s="2735"/>
      <c r="GYN325" s="2735"/>
      <c r="GYO325" s="2735"/>
      <c r="GYP325" s="2735"/>
      <c r="GYQ325" s="2735"/>
      <c r="GYR325" s="2735"/>
      <c r="GYS325" s="2735"/>
      <c r="GYT325" s="2735"/>
      <c r="GYU325" s="2735"/>
      <c r="GYV325" s="2735"/>
      <c r="GYW325" s="2735"/>
      <c r="GYX325" s="2735"/>
      <c r="GYY325" s="2735"/>
      <c r="GYZ325" s="2735"/>
      <c r="GZA325" s="2735"/>
      <c r="GZB325" s="2735"/>
      <c r="GZC325" s="2735"/>
      <c r="GZD325" s="2735"/>
      <c r="GZE325" s="2735"/>
      <c r="GZF325" s="2735"/>
      <c r="GZG325" s="2735"/>
      <c r="GZH325" s="2735"/>
      <c r="GZI325" s="2735"/>
      <c r="GZJ325" s="2735"/>
      <c r="GZK325" s="2735"/>
      <c r="GZL325" s="2735"/>
      <c r="GZM325" s="2735"/>
      <c r="GZN325" s="2735"/>
      <c r="GZO325" s="2735"/>
      <c r="GZP325" s="2735"/>
      <c r="GZQ325" s="2735"/>
      <c r="GZR325" s="2735"/>
      <c r="GZS325" s="2735"/>
      <c r="GZT325" s="2735"/>
      <c r="GZU325" s="2735"/>
      <c r="GZV325" s="2735"/>
      <c r="GZW325" s="2735"/>
      <c r="GZX325" s="2735"/>
      <c r="GZY325" s="2735"/>
      <c r="GZZ325" s="2735"/>
      <c r="HAA325" s="2735"/>
      <c r="HAB325" s="2735"/>
      <c r="HAC325" s="2735"/>
      <c r="HAD325" s="2735"/>
      <c r="HAE325" s="2735"/>
      <c r="HAF325" s="2735"/>
      <c r="HAG325" s="2735"/>
      <c r="HAH325" s="2735"/>
      <c r="HAI325" s="2735"/>
      <c r="HAJ325" s="2735"/>
      <c r="HAK325" s="2735"/>
      <c r="HAL325" s="2735"/>
      <c r="HAM325" s="2735"/>
      <c r="HAN325" s="2735"/>
      <c r="HAO325" s="2735"/>
      <c r="HAP325" s="2735"/>
      <c r="HAQ325" s="2735"/>
      <c r="HAR325" s="2735"/>
      <c r="HAS325" s="2735"/>
      <c r="HAT325" s="2735"/>
      <c r="HAU325" s="2735"/>
      <c r="HAV325" s="2735"/>
      <c r="HAW325" s="2735"/>
      <c r="HAX325" s="2735"/>
      <c r="HAY325" s="2735"/>
      <c r="HAZ325" s="2735"/>
      <c r="HBA325" s="2735"/>
      <c r="HBB325" s="2735"/>
      <c r="HBC325" s="2735"/>
      <c r="HBD325" s="2735"/>
      <c r="HBE325" s="2735"/>
      <c r="HBF325" s="2735"/>
      <c r="HBG325" s="2735"/>
      <c r="HBH325" s="2735"/>
      <c r="HBI325" s="2735"/>
      <c r="HBJ325" s="2735"/>
      <c r="HBK325" s="2735"/>
      <c r="HBL325" s="2735"/>
      <c r="HBM325" s="2735"/>
      <c r="HBN325" s="2735"/>
      <c r="HBO325" s="2735"/>
      <c r="HBP325" s="2735"/>
      <c r="HBQ325" s="2735"/>
      <c r="HBR325" s="2735"/>
      <c r="HBS325" s="2735"/>
      <c r="HBT325" s="2735"/>
      <c r="HBU325" s="2735"/>
      <c r="HBV325" s="2735"/>
      <c r="HBW325" s="2735"/>
      <c r="HBX325" s="2735"/>
      <c r="HBY325" s="2735"/>
      <c r="HBZ325" s="2735"/>
      <c r="HCA325" s="2735"/>
      <c r="HCB325" s="2735"/>
      <c r="HCC325" s="2735"/>
      <c r="HCD325" s="2735"/>
      <c r="HCE325" s="2735"/>
      <c r="HCF325" s="2735"/>
      <c r="HCG325" s="2735"/>
      <c r="HCH325" s="2735"/>
      <c r="HCI325" s="2735"/>
      <c r="HCJ325" s="2735"/>
      <c r="HCK325" s="2735"/>
      <c r="HCL325" s="2735"/>
      <c r="HCM325" s="2735"/>
      <c r="HCN325" s="2735"/>
      <c r="HCO325" s="2735"/>
      <c r="HCP325" s="2735"/>
      <c r="HCQ325" s="2735"/>
      <c r="HCR325" s="2735"/>
      <c r="HCS325" s="2735"/>
      <c r="HCT325" s="2735"/>
      <c r="HCU325" s="2735"/>
      <c r="HCV325" s="2735"/>
      <c r="HCW325" s="2735"/>
      <c r="HCX325" s="2735"/>
      <c r="HCY325" s="2735"/>
      <c r="HCZ325" s="2735"/>
      <c r="HDA325" s="2735"/>
      <c r="HDB325" s="2735"/>
      <c r="HDC325" s="2735"/>
      <c r="HDD325" s="2735"/>
      <c r="HDE325" s="2735"/>
      <c r="HDF325" s="2735"/>
      <c r="HDG325" s="2735"/>
      <c r="HDH325" s="2735"/>
      <c r="HDI325" s="2735"/>
      <c r="HDJ325" s="2735"/>
      <c r="HDK325" s="2735"/>
      <c r="HDL325" s="2735"/>
      <c r="HDM325" s="2735"/>
      <c r="HDN325" s="2735"/>
      <c r="HDO325" s="2735"/>
      <c r="HDP325" s="2735"/>
      <c r="HDQ325" s="2735"/>
      <c r="HDR325" s="2735"/>
      <c r="HDS325" s="2735"/>
      <c r="HDT325" s="2735"/>
      <c r="HDU325" s="2735"/>
      <c r="HDV325" s="2735"/>
      <c r="HDW325" s="2735"/>
      <c r="HDX325" s="2735"/>
      <c r="HDY325" s="2735"/>
      <c r="HDZ325" s="2735"/>
      <c r="HEA325" s="2735"/>
      <c r="HEB325" s="2735"/>
      <c r="HEC325" s="2735"/>
      <c r="HED325" s="2735"/>
      <c r="HEE325" s="2735"/>
      <c r="HEF325" s="2735"/>
      <c r="HEG325" s="2735"/>
      <c r="HEH325" s="2735"/>
      <c r="HEI325" s="2735"/>
      <c r="HEJ325" s="2735"/>
      <c r="HEK325" s="2735"/>
      <c r="HEL325" s="2735"/>
      <c r="HEM325" s="2735"/>
      <c r="HEN325" s="2735"/>
      <c r="HEO325" s="2735"/>
      <c r="HEP325" s="2735"/>
      <c r="HEQ325" s="2735"/>
      <c r="HER325" s="2735"/>
      <c r="HES325" s="2735"/>
      <c r="HET325" s="2735"/>
      <c r="HEU325" s="2735"/>
      <c r="HEV325" s="2735"/>
      <c r="HEW325" s="2735"/>
      <c r="HEX325" s="2735"/>
      <c r="HEY325" s="2735"/>
      <c r="HEZ325" s="2735"/>
      <c r="HFA325" s="2735"/>
      <c r="HFB325" s="2735"/>
      <c r="HFC325" s="2735"/>
      <c r="HFD325" s="2735"/>
      <c r="HFE325" s="2735"/>
      <c r="HFF325" s="2735"/>
      <c r="HFG325" s="2735"/>
      <c r="HFH325" s="2735"/>
      <c r="HFI325" s="2735"/>
      <c r="HFJ325" s="2735"/>
      <c r="HFK325" s="2735"/>
      <c r="HFL325" s="2735"/>
      <c r="HFM325" s="2735"/>
      <c r="HFN325" s="2735"/>
      <c r="HFO325" s="2735"/>
      <c r="HFP325" s="2735"/>
      <c r="HFQ325" s="2735"/>
      <c r="HFR325" s="2735"/>
      <c r="HFS325" s="2735"/>
      <c r="HFT325" s="2735"/>
      <c r="HFU325" s="2735"/>
      <c r="HFV325" s="2735"/>
      <c r="HFW325" s="2735"/>
      <c r="HFX325" s="2735"/>
      <c r="HFY325" s="2735"/>
      <c r="HFZ325" s="2735"/>
      <c r="HGA325" s="2735"/>
      <c r="HGB325" s="2735"/>
      <c r="HGC325" s="2735"/>
      <c r="HGD325" s="2735"/>
      <c r="HGE325" s="2735"/>
      <c r="HGF325" s="2735"/>
      <c r="HGG325" s="2735"/>
      <c r="HGH325" s="2735"/>
      <c r="HGI325" s="2735"/>
      <c r="HGJ325" s="2735"/>
      <c r="HGK325" s="2735"/>
      <c r="HGL325" s="2735"/>
      <c r="HGM325" s="2735"/>
      <c r="HGN325" s="2735"/>
      <c r="HGO325" s="2735"/>
      <c r="HGP325" s="2735"/>
      <c r="HGQ325" s="2735"/>
      <c r="HGR325" s="2735"/>
      <c r="HGS325" s="2735"/>
      <c r="HGT325" s="2735"/>
      <c r="HGU325" s="2735"/>
      <c r="HGV325" s="2735"/>
      <c r="HGW325" s="2735"/>
      <c r="HGX325" s="2735"/>
      <c r="HGY325" s="2735"/>
      <c r="HGZ325" s="2735"/>
      <c r="HHA325" s="2735"/>
      <c r="HHB325" s="2735"/>
      <c r="HHC325" s="2735"/>
      <c r="HHD325" s="2735"/>
      <c r="HHE325" s="2735"/>
      <c r="HHF325" s="2735"/>
      <c r="HHG325" s="2735"/>
      <c r="HHH325" s="2735"/>
      <c r="HHI325" s="2735"/>
      <c r="HHJ325" s="2735"/>
      <c r="HHK325" s="2735"/>
      <c r="HHL325" s="2735"/>
      <c r="HHM325" s="2735"/>
      <c r="HHN325" s="2735"/>
      <c r="HHO325" s="2735"/>
      <c r="HHP325" s="2735"/>
      <c r="HHQ325" s="2735"/>
      <c r="HHR325" s="2735"/>
      <c r="HHS325" s="2735"/>
      <c r="HHT325" s="2735"/>
      <c r="HHU325" s="2735"/>
      <c r="HHV325" s="2735"/>
      <c r="HHW325" s="2735"/>
      <c r="HHX325" s="2735"/>
      <c r="HHY325" s="2735"/>
      <c r="HHZ325" s="2735"/>
      <c r="HIA325" s="2735"/>
      <c r="HIB325" s="2735"/>
      <c r="HIC325" s="2735"/>
      <c r="HID325" s="2735"/>
      <c r="HIE325" s="2735"/>
      <c r="HIF325" s="2735"/>
      <c r="HIG325" s="2735"/>
      <c r="HIH325" s="2735"/>
      <c r="HII325" s="2735"/>
      <c r="HIJ325" s="2735"/>
      <c r="HIK325" s="2735"/>
      <c r="HIL325" s="2735"/>
      <c r="HIM325" s="2735"/>
      <c r="HIN325" s="2735"/>
      <c r="HIO325" s="2735"/>
      <c r="HIP325" s="2735"/>
      <c r="HIQ325" s="2735"/>
      <c r="HIR325" s="2735"/>
      <c r="HIS325" s="2735"/>
      <c r="HIT325" s="2735"/>
      <c r="HIU325" s="2735"/>
      <c r="HIV325" s="2735"/>
      <c r="HIW325" s="2735"/>
      <c r="HIX325" s="2735"/>
      <c r="HIY325" s="2735"/>
      <c r="HIZ325" s="2735"/>
      <c r="HJA325" s="2735"/>
      <c r="HJB325" s="2735"/>
      <c r="HJC325" s="2735"/>
      <c r="HJD325" s="2735"/>
      <c r="HJE325" s="2735"/>
      <c r="HJF325" s="2735"/>
      <c r="HJG325" s="2735"/>
      <c r="HJH325" s="2735"/>
      <c r="HJI325" s="2735"/>
      <c r="HJJ325" s="2735"/>
      <c r="HJK325" s="2735"/>
      <c r="HJL325" s="2735"/>
      <c r="HJM325" s="2735"/>
      <c r="HJN325" s="2735"/>
      <c r="HJO325" s="2735"/>
      <c r="HJP325" s="2735"/>
      <c r="HJQ325" s="2735"/>
      <c r="HJR325" s="2735"/>
      <c r="HJS325" s="2735"/>
      <c r="HJT325" s="2735"/>
      <c r="HJU325" s="2735"/>
      <c r="HJV325" s="2735"/>
      <c r="HJW325" s="2735"/>
      <c r="HJX325" s="2735"/>
      <c r="HJY325" s="2735"/>
      <c r="HJZ325" s="2735"/>
      <c r="HKA325" s="2735"/>
      <c r="HKB325" s="2735"/>
      <c r="HKC325" s="2735"/>
      <c r="HKD325" s="2735"/>
      <c r="HKE325" s="2735"/>
      <c r="HKF325" s="2735"/>
      <c r="HKG325" s="2735"/>
      <c r="HKH325" s="2735"/>
      <c r="HKI325" s="2735"/>
      <c r="HKJ325" s="2735"/>
      <c r="HKK325" s="2735"/>
      <c r="HKL325" s="2735"/>
      <c r="HKM325" s="2735"/>
      <c r="HKN325" s="2735"/>
      <c r="HKO325" s="2735"/>
      <c r="HKP325" s="2735"/>
      <c r="HKQ325" s="2735"/>
      <c r="HKR325" s="2735"/>
      <c r="HKS325" s="2735"/>
      <c r="HKT325" s="2735"/>
      <c r="HKU325" s="2735"/>
      <c r="HKV325" s="2735"/>
      <c r="HKW325" s="2735"/>
      <c r="HKX325" s="2735"/>
      <c r="HKY325" s="2735"/>
      <c r="HKZ325" s="2735"/>
      <c r="HLA325" s="2735"/>
      <c r="HLB325" s="2735"/>
      <c r="HLC325" s="2735"/>
      <c r="HLD325" s="2735"/>
      <c r="HLE325" s="2735"/>
      <c r="HLF325" s="2735"/>
      <c r="HLG325" s="2735"/>
      <c r="HLH325" s="2735"/>
      <c r="HLI325" s="2735"/>
      <c r="HLJ325" s="2735"/>
      <c r="HLK325" s="2735"/>
      <c r="HLL325" s="2735"/>
      <c r="HLM325" s="2735"/>
      <c r="HLN325" s="2735"/>
      <c r="HLO325" s="2735"/>
      <c r="HLP325" s="2735"/>
      <c r="HLQ325" s="2735"/>
      <c r="HLR325" s="2735"/>
      <c r="HLS325" s="2735"/>
      <c r="HLT325" s="2735"/>
      <c r="HLU325" s="2735"/>
      <c r="HLV325" s="2735"/>
      <c r="HLW325" s="2735"/>
      <c r="HLX325" s="2735"/>
      <c r="HLY325" s="2735"/>
      <c r="HLZ325" s="2735"/>
      <c r="HMA325" s="2735"/>
      <c r="HMB325" s="2735"/>
      <c r="HMC325" s="2735"/>
      <c r="HMD325" s="2735"/>
      <c r="HME325" s="2735"/>
      <c r="HMF325" s="2735"/>
      <c r="HMG325" s="2735"/>
      <c r="HMH325" s="2735"/>
      <c r="HMI325" s="2735"/>
      <c r="HMJ325" s="2735"/>
      <c r="HMK325" s="2735"/>
      <c r="HML325" s="2735"/>
      <c r="HMM325" s="2735"/>
      <c r="HMN325" s="2735"/>
      <c r="HMO325" s="2735"/>
      <c r="HMP325" s="2735"/>
      <c r="HMQ325" s="2735"/>
      <c r="HMR325" s="2735"/>
      <c r="HMS325" s="2735"/>
      <c r="HMT325" s="2735"/>
      <c r="HMU325" s="2735"/>
      <c r="HMV325" s="2735"/>
      <c r="HMW325" s="2735"/>
      <c r="HMX325" s="2735"/>
      <c r="HMY325" s="2735"/>
      <c r="HMZ325" s="2735"/>
      <c r="HNA325" s="2735"/>
      <c r="HNB325" s="2735"/>
      <c r="HNC325" s="2735"/>
      <c r="HND325" s="2735"/>
      <c r="HNE325" s="2735"/>
      <c r="HNF325" s="2735"/>
      <c r="HNG325" s="2735"/>
      <c r="HNH325" s="2735"/>
      <c r="HNI325" s="2735"/>
      <c r="HNJ325" s="2735"/>
      <c r="HNK325" s="2735"/>
      <c r="HNL325" s="2735"/>
      <c r="HNM325" s="2735"/>
      <c r="HNN325" s="2735"/>
      <c r="HNO325" s="2735"/>
      <c r="HNP325" s="2735"/>
      <c r="HNQ325" s="2735"/>
      <c r="HNR325" s="2735"/>
      <c r="HNS325" s="2735"/>
      <c r="HNT325" s="2735"/>
      <c r="HNU325" s="2735"/>
      <c r="HNV325" s="2735"/>
      <c r="HNW325" s="2735"/>
      <c r="HNX325" s="2735"/>
      <c r="HNY325" s="2735"/>
      <c r="HNZ325" s="2735"/>
      <c r="HOA325" s="2735"/>
      <c r="HOB325" s="2735"/>
      <c r="HOC325" s="2735"/>
      <c r="HOD325" s="2735"/>
      <c r="HOE325" s="2735"/>
      <c r="HOF325" s="2735"/>
      <c r="HOG325" s="2735"/>
      <c r="HOH325" s="2735"/>
      <c r="HOI325" s="2735"/>
      <c r="HOJ325" s="2735"/>
      <c r="HOK325" s="2735"/>
      <c r="HOL325" s="2735"/>
      <c r="HOM325" s="2735"/>
      <c r="HON325" s="2735"/>
      <c r="HOO325" s="2735"/>
      <c r="HOP325" s="2735"/>
      <c r="HOQ325" s="2735"/>
      <c r="HOR325" s="2735"/>
      <c r="HOS325" s="2735"/>
      <c r="HOT325" s="2735"/>
      <c r="HOU325" s="2735"/>
      <c r="HOV325" s="2735"/>
      <c r="HOW325" s="2735"/>
      <c r="HOX325" s="2735"/>
      <c r="HOY325" s="2735"/>
      <c r="HOZ325" s="2735"/>
      <c r="HPA325" s="2735"/>
      <c r="HPB325" s="2735"/>
      <c r="HPC325" s="2735"/>
      <c r="HPD325" s="2735"/>
      <c r="HPE325" s="2735"/>
      <c r="HPF325" s="2735"/>
      <c r="HPG325" s="2735"/>
      <c r="HPH325" s="2735"/>
      <c r="HPI325" s="2735"/>
      <c r="HPJ325" s="2735"/>
      <c r="HPK325" s="2735"/>
      <c r="HPL325" s="2735"/>
      <c r="HPM325" s="2735"/>
      <c r="HPN325" s="2735"/>
      <c r="HPO325" s="2735"/>
      <c r="HPP325" s="2735"/>
      <c r="HPQ325" s="2735"/>
      <c r="HPR325" s="2735"/>
      <c r="HPS325" s="2735"/>
      <c r="HPT325" s="2735"/>
      <c r="HPU325" s="2735"/>
      <c r="HPV325" s="2735"/>
      <c r="HPW325" s="2735"/>
      <c r="HPX325" s="2735"/>
      <c r="HPY325" s="2735"/>
      <c r="HPZ325" s="2735"/>
      <c r="HQA325" s="2735"/>
      <c r="HQB325" s="2735"/>
      <c r="HQC325" s="2735"/>
      <c r="HQD325" s="2735"/>
      <c r="HQE325" s="2735"/>
      <c r="HQF325" s="2735"/>
      <c r="HQG325" s="2735"/>
      <c r="HQH325" s="2735"/>
      <c r="HQI325" s="2735"/>
      <c r="HQJ325" s="2735"/>
      <c r="HQK325" s="2735"/>
      <c r="HQL325" s="2735"/>
      <c r="HQM325" s="2735"/>
      <c r="HQN325" s="2735"/>
      <c r="HQO325" s="2735"/>
      <c r="HQP325" s="2735"/>
      <c r="HQQ325" s="2735"/>
      <c r="HQR325" s="2735"/>
      <c r="HQS325" s="2735"/>
      <c r="HQT325" s="2735"/>
      <c r="HQU325" s="2735"/>
      <c r="HQV325" s="2735"/>
      <c r="HQW325" s="2735"/>
      <c r="HQX325" s="2735"/>
      <c r="HQY325" s="2735"/>
      <c r="HQZ325" s="2735"/>
      <c r="HRA325" s="2735"/>
      <c r="HRB325" s="2735"/>
      <c r="HRC325" s="2735"/>
      <c r="HRD325" s="2735"/>
      <c r="HRE325" s="2735"/>
      <c r="HRF325" s="2735"/>
      <c r="HRG325" s="2735"/>
      <c r="HRH325" s="2735"/>
      <c r="HRI325" s="2735"/>
      <c r="HRJ325" s="2735"/>
      <c r="HRK325" s="2735"/>
      <c r="HRL325" s="2735"/>
      <c r="HRM325" s="2735"/>
      <c r="HRN325" s="2735"/>
      <c r="HRO325" s="2735"/>
      <c r="HRP325" s="2735"/>
      <c r="HRQ325" s="2735"/>
      <c r="HRR325" s="2735"/>
      <c r="HRS325" s="2735"/>
      <c r="HRT325" s="2735"/>
      <c r="HRU325" s="2735"/>
      <c r="HRV325" s="2735"/>
      <c r="HRW325" s="2735"/>
      <c r="HRX325" s="2735"/>
      <c r="HRY325" s="2735"/>
      <c r="HRZ325" s="2735"/>
      <c r="HSA325" s="2735"/>
      <c r="HSB325" s="2735"/>
      <c r="HSC325" s="2735"/>
      <c r="HSD325" s="2735"/>
      <c r="HSE325" s="2735"/>
      <c r="HSF325" s="2735"/>
      <c r="HSG325" s="2735"/>
      <c r="HSH325" s="2735"/>
      <c r="HSI325" s="2735"/>
      <c r="HSJ325" s="2735"/>
      <c r="HSK325" s="2735"/>
      <c r="HSL325" s="2735"/>
      <c r="HSM325" s="2735"/>
      <c r="HSN325" s="2735"/>
      <c r="HSO325" s="2735"/>
      <c r="HSP325" s="2735"/>
      <c r="HSQ325" s="2735"/>
      <c r="HSR325" s="2735"/>
      <c r="HSS325" s="2735"/>
      <c r="HST325" s="2735"/>
      <c r="HSU325" s="2735"/>
      <c r="HSV325" s="2735"/>
      <c r="HSW325" s="2735"/>
      <c r="HSX325" s="2735"/>
      <c r="HSY325" s="2735"/>
      <c r="HSZ325" s="2735"/>
      <c r="HTA325" s="2735"/>
      <c r="HTB325" s="2735"/>
      <c r="HTC325" s="2735"/>
      <c r="HTD325" s="2735"/>
      <c r="HTE325" s="2735"/>
      <c r="HTF325" s="2735"/>
      <c r="HTG325" s="2735"/>
      <c r="HTH325" s="2735"/>
      <c r="HTI325" s="2735"/>
      <c r="HTJ325" s="2735"/>
      <c r="HTK325" s="2735"/>
      <c r="HTL325" s="2735"/>
      <c r="HTM325" s="2735"/>
      <c r="HTN325" s="2735"/>
      <c r="HTO325" s="2735"/>
      <c r="HTP325" s="2735"/>
      <c r="HTQ325" s="2735"/>
      <c r="HTR325" s="2735"/>
      <c r="HTS325" s="2735"/>
      <c r="HTT325" s="2735"/>
      <c r="HTU325" s="2735"/>
      <c r="HTV325" s="2735"/>
      <c r="HTW325" s="2735"/>
      <c r="HTX325" s="2735"/>
      <c r="HTY325" s="2735"/>
      <c r="HTZ325" s="2735"/>
      <c r="HUA325" s="2735"/>
      <c r="HUB325" s="2735"/>
      <c r="HUC325" s="2735"/>
      <c r="HUD325" s="2735"/>
      <c r="HUE325" s="2735"/>
      <c r="HUF325" s="2735"/>
      <c r="HUG325" s="2735"/>
      <c r="HUH325" s="2735"/>
      <c r="HUI325" s="2735"/>
      <c r="HUJ325" s="2735"/>
      <c r="HUK325" s="2735"/>
      <c r="HUL325" s="2735"/>
      <c r="HUM325" s="2735"/>
      <c r="HUN325" s="2735"/>
      <c r="HUO325" s="2735"/>
      <c r="HUP325" s="2735"/>
      <c r="HUQ325" s="2735"/>
      <c r="HUR325" s="2735"/>
      <c r="HUS325" s="2735"/>
      <c r="HUT325" s="2735"/>
      <c r="HUU325" s="2735"/>
      <c r="HUV325" s="2735"/>
      <c r="HUW325" s="2735"/>
      <c r="HUX325" s="2735"/>
      <c r="HUY325" s="2735"/>
      <c r="HUZ325" s="2735"/>
      <c r="HVA325" s="2735"/>
      <c r="HVB325" s="2735"/>
      <c r="HVC325" s="2735"/>
      <c r="HVD325" s="2735"/>
      <c r="HVE325" s="2735"/>
      <c r="HVF325" s="2735"/>
      <c r="HVG325" s="2735"/>
      <c r="HVH325" s="2735"/>
      <c r="HVI325" s="2735"/>
      <c r="HVJ325" s="2735"/>
      <c r="HVK325" s="2735"/>
      <c r="HVL325" s="2735"/>
      <c r="HVM325" s="2735"/>
      <c r="HVN325" s="2735"/>
      <c r="HVO325" s="2735"/>
      <c r="HVP325" s="2735"/>
      <c r="HVQ325" s="2735"/>
      <c r="HVR325" s="2735"/>
      <c r="HVS325" s="2735"/>
      <c r="HVT325" s="2735"/>
      <c r="HVU325" s="2735"/>
      <c r="HVV325" s="2735"/>
      <c r="HVW325" s="2735"/>
      <c r="HVX325" s="2735"/>
      <c r="HVY325" s="2735"/>
      <c r="HVZ325" s="2735"/>
      <c r="HWA325" s="2735"/>
      <c r="HWB325" s="2735"/>
      <c r="HWC325" s="2735"/>
      <c r="HWD325" s="2735"/>
      <c r="HWE325" s="2735"/>
      <c r="HWF325" s="2735"/>
      <c r="HWG325" s="2735"/>
      <c r="HWH325" s="2735"/>
      <c r="HWI325" s="2735"/>
      <c r="HWJ325" s="2735"/>
      <c r="HWK325" s="2735"/>
      <c r="HWL325" s="2735"/>
      <c r="HWM325" s="2735"/>
      <c r="HWN325" s="2735"/>
      <c r="HWO325" s="2735"/>
      <c r="HWP325" s="2735"/>
      <c r="HWQ325" s="2735"/>
      <c r="HWR325" s="2735"/>
      <c r="HWS325" s="2735"/>
      <c r="HWT325" s="2735"/>
      <c r="HWU325" s="2735"/>
      <c r="HWV325" s="2735"/>
      <c r="HWW325" s="2735"/>
      <c r="HWX325" s="2735"/>
      <c r="HWY325" s="2735"/>
      <c r="HWZ325" s="2735"/>
      <c r="HXA325" s="2735"/>
      <c r="HXB325" s="2735"/>
      <c r="HXC325" s="2735"/>
      <c r="HXD325" s="2735"/>
      <c r="HXE325" s="2735"/>
      <c r="HXF325" s="2735"/>
      <c r="HXG325" s="2735"/>
      <c r="HXH325" s="2735"/>
      <c r="HXI325" s="2735"/>
      <c r="HXJ325" s="2735"/>
      <c r="HXK325" s="2735"/>
      <c r="HXL325" s="2735"/>
      <c r="HXM325" s="2735"/>
      <c r="HXN325" s="2735"/>
      <c r="HXO325" s="2735"/>
      <c r="HXP325" s="2735"/>
      <c r="HXQ325" s="2735"/>
      <c r="HXR325" s="2735"/>
      <c r="HXS325" s="2735"/>
      <c r="HXT325" s="2735"/>
      <c r="HXU325" s="2735"/>
      <c r="HXV325" s="2735"/>
      <c r="HXW325" s="2735"/>
      <c r="HXX325" s="2735"/>
      <c r="HXY325" s="2735"/>
      <c r="HXZ325" s="2735"/>
      <c r="HYA325" s="2735"/>
      <c r="HYB325" s="2735"/>
      <c r="HYC325" s="2735"/>
      <c r="HYD325" s="2735"/>
      <c r="HYE325" s="2735"/>
      <c r="HYF325" s="2735"/>
      <c r="HYG325" s="2735"/>
      <c r="HYH325" s="2735"/>
      <c r="HYI325" s="2735"/>
      <c r="HYJ325" s="2735"/>
      <c r="HYK325" s="2735"/>
      <c r="HYL325" s="2735"/>
      <c r="HYM325" s="2735"/>
      <c r="HYN325" s="2735"/>
      <c r="HYO325" s="2735"/>
      <c r="HYP325" s="2735"/>
      <c r="HYQ325" s="2735"/>
      <c r="HYR325" s="2735"/>
      <c r="HYS325" s="2735"/>
      <c r="HYT325" s="2735"/>
      <c r="HYU325" s="2735"/>
      <c r="HYV325" s="2735"/>
      <c r="HYW325" s="2735"/>
      <c r="HYX325" s="2735"/>
      <c r="HYY325" s="2735"/>
      <c r="HYZ325" s="2735"/>
      <c r="HZA325" s="2735"/>
      <c r="HZB325" s="2735"/>
      <c r="HZC325" s="2735"/>
      <c r="HZD325" s="2735"/>
      <c r="HZE325" s="2735"/>
      <c r="HZF325" s="2735"/>
      <c r="HZG325" s="2735"/>
      <c r="HZH325" s="2735"/>
      <c r="HZI325" s="2735"/>
      <c r="HZJ325" s="2735"/>
      <c r="HZK325" s="2735"/>
      <c r="HZL325" s="2735"/>
      <c r="HZM325" s="2735"/>
      <c r="HZN325" s="2735"/>
      <c r="HZO325" s="2735"/>
      <c r="HZP325" s="2735"/>
      <c r="HZQ325" s="2735"/>
      <c r="HZR325" s="2735"/>
      <c r="HZS325" s="2735"/>
      <c r="HZT325" s="2735"/>
      <c r="HZU325" s="2735"/>
      <c r="HZV325" s="2735"/>
      <c r="HZW325" s="2735"/>
      <c r="HZX325" s="2735"/>
      <c r="HZY325" s="2735"/>
      <c r="HZZ325" s="2735"/>
      <c r="IAA325" s="2735"/>
      <c r="IAB325" s="2735"/>
      <c r="IAC325" s="2735"/>
      <c r="IAD325" s="2735"/>
      <c r="IAE325" s="2735"/>
      <c r="IAF325" s="2735"/>
      <c r="IAG325" s="2735"/>
      <c r="IAH325" s="2735"/>
      <c r="IAI325" s="2735"/>
      <c r="IAJ325" s="2735"/>
      <c r="IAK325" s="2735"/>
      <c r="IAL325" s="2735"/>
      <c r="IAM325" s="2735"/>
      <c r="IAN325" s="2735"/>
      <c r="IAO325" s="2735"/>
      <c r="IAP325" s="2735"/>
      <c r="IAQ325" s="2735"/>
      <c r="IAR325" s="2735"/>
      <c r="IAS325" s="2735"/>
      <c r="IAT325" s="2735"/>
      <c r="IAU325" s="2735"/>
      <c r="IAV325" s="2735"/>
      <c r="IAW325" s="2735"/>
      <c r="IAX325" s="2735"/>
      <c r="IAY325" s="2735"/>
      <c r="IAZ325" s="2735"/>
      <c r="IBA325" s="2735"/>
      <c r="IBB325" s="2735"/>
      <c r="IBC325" s="2735"/>
      <c r="IBD325" s="2735"/>
      <c r="IBE325" s="2735"/>
      <c r="IBF325" s="2735"/>
      <c r="IBG325" s="2735"/>
      <c r="IBH325" s="2735"/>
      <c r="IBI325" s="2735"/>
      <c r="IBJ325" s="2735"/>
      <c r="IBK325" s="2735"/>
      <c r="IBL325" s="2735"/>
      <c r="IBM325" s="2735"/>
      <c r="IBN325" s="2735"/>
      <c r="IBO325" s="2735"/>
      <c r="IBP325" s="2735"/>
      <c r="IBQ325" s="2735"/>
      <c r="IBR325" s="2735"/>
      <c r="IBS325" s="2735"/>
      <c r="IBT325" s="2735"/>
      <c r="IBU325" s="2735"/>
      <c r="IBV325" s="2735"/>
      <c r="IBW325" s="2735"/>
      <c r="IBX325" s="2735"/>
      <c r="IBY325" s="2735"/>
      <c r="IBZ325" s="2735"/>
      <c r="ICA325" s="2735"/>
      <c r="ICB325" s="2735"/>
      <c r="ICC325" s="2735"/>
      <c r="ICD325" s="2735"/>
      <c r="ICE325" s="2735"/>
      <c r="ICF325" s="2735"/>
      <c r="ICG325" s="2735"/>
      <c r="ICH325" s="2735"/>
      <c r="ICI325" s="2735"/>
      <c r="ICJ325" s="2735"/>
      <c r="ICK325" s="2735"/>
      <c r="ICL325" s="2735"/>
      <c r="ICM325" s="2735"/>
      <c r="ICN325" s="2735"/>
      <c r="ICO325" s="2735"/>
      <c r="ICP325" s="2735"/>
      <c r="ICQ325" s="2735"/>
      <c r="ICR325" s="2735"/>
      <c r="ICS325" s="2735"/>
      <c r="ICT325" s="2735"/>
      <c r="ICU325" s="2735"/>
      <c r="ICV325" s="2735"/>
      <c r="ICW325" s="2735"/>
      <c r="ICX325" s="2735"/>
      <c r="ICY325" s="2735"/>
      <c r="ICZ325" s="2735"/>
      <c r="IDA325" s="2735"/>
      <c r="IDB325" s="2735"/>
      <c r="IDC325" s="2735"/>
      <c r="IDD325" s="2735"/>
      <c r="IDE325" s="2735"/>
      <c r="IDF325" s="2735"/>
      <c r="IDG325" s="2735"/>
      <c r="IDH325" s="2735"/>
      <c r="IDI325" s="2735"/>
      <c r="IDJ325" s="2735"/>
      <c r="IDK325" s="2735"/>
      <c r="IDL325" s="2735"/>
      <c r="IDM325" s="2735"/>
      <c r="IDN325" s="2735"/>
      <c r="IDO325" s="2735"/>
      <c r="IDP325" s="2735"/>
      <c r="IDQ325" s="2735"/>
      <c r="IDR325" s="2735"/>
      <c r="IDS325" s="2735"/>
      <c r="IDT325" s="2735"/>
      <c r="IDU325" s="2735"/>
      <c r="IDV325" s="2735"/>
      <c r="IDW325" s="2735"/>
      <c r="IDX325" s="2735"/>
      <c r="IDY325" s="2735"/>
      <c r="IDZ325" s="2735"/>
      <c r="IEA325" s="2735"/>
      <c r="IEB325" s="2735"/>
      <c r="IEC325" s="2735"/>
      <c r="IED325" s="2735"/>
      <c r="IEE325" s="2735"/>
      <c r="IEF325" s="2735"/>
      <c r="IEG325" s="2735"/>
      <c r="IEH325" s="2735"/>
      <c r="IEI325" s="2735"/>
      <c r="IEJ325" s="2735"/>
      <c r="IEK325" s="2735"/>
      <c r="IEL325" s="2735"/>
      <c r="IEM325" s="2735"/>
      <c r="IEN325" s="2735"/>
      <c r="IEO325" s="2735"/>
      <c r="IEP325" s="2735"/>
      <c r="IEQ325" s="2735"/>
      <c r="IER325" s="2735"/>
      <c r="IES325" s="2735"/>
      <c r="IET325" s="2735"/>
      <c r="IEU325" s="2735"/>
      <c r="IEV325" s="2735"/>
      <c r="IEW325" s="2735"/>
      <c r="IEX325" s="2735"/>
      <c r="IEY325" s="2735"/>
      <c r="IEZ325" s="2735"/>
      <c r="IFA325" s="2735"/>
      <c r="IFB325" s="2735"/>
      <c r="IFC325" s="2735"/>
      <c r="IFD325" s="2735"/>
      <c r="IFE325" s="2735"/>
      <c r="IFF325" s="2735"/>
      <c r="IFG325" s="2735"/>
      <c r="IFH325" s="2735"/>
      <c r="IFI325" s="2735"/>
      <c r="IFJ325" s="2735"/>
      <c r="IFK325" s="2735"/>
      <c r="IFL325" s="2735"/>
      <c r="IFM325" s="2735"/>
      <c r="IFN325" s="2735"/>
      <c r="IFO325" s="2735"/>
      <c r="IFP325" s="2735"/>
      <c r="IFQ325" s="2735"/>
      <c r="IFR325" s="2735"/>
      <c r="IFS325" s="2735"/>
      <c r="IFT325" s="2735"/>
      <c r="IFU325" s="2735"/>
      <c r="IFV325" s="2735"/>
      <c r="IFW325" s="2735"/>
      <c r="IFX325" s="2735"/>
      <c r="IFY325" s="2735"/>
      <c r="IFZ325" s="2735"/>
      <c r="IGA325" s="2735"/>
      <c r="IGB325" s="2735"/>
      <c r="IGC325" s="2735"/>
      <c r="IGD325" s="2735"/>
      <c r="IGE325" s="2735"/>
      <c r="IGF325" s="2735"/>
      <c r="IGG325" s="2735"/>
      <c r="IGH325" s="2735"/>
      <c r="IGI325" s="2735"/>
      <c r="IGJ325" s="2735"/>
      <c r="IGK325" s="2735"/>
      <c r="IGL325" s="2735"/>
      <c r="IGM325" s="2735"/>
      <c r="IGN325" s="2735"/>
      <c r="IGO325" s="2735"/>
      <c r="IGP325" s="2735"/>
      <c r="IGQ325" s="2735"/>
      <c r="IGR325" s="2735"/>
      <c r="IGS325" s="2735"/>
      <c r="IGT325" s="2735"/>
      <c r="IGU325" s="2735"/>
      <c r="IGV325" s="2735"/>
      <c r="IGW325" s="2735"/>
      <c r="IGX325" s="2735"/>
      <c r="IGY325" s="2735"/>
      <c r="IGZ325" s="2735"/>
      <c r="IHA325" s="2735"/>
      <c r="IHB325" s="2735"/>
      <c r="IHC325" s="2735"/>
      <c r="IHD325" s="2735"/>
      <c r="IHE325" s="2735"/>
      <c r="IHF325" s="2735"/>
      <c r="IHG325" s="2735"/>
      <c r="IHH325" s="2735"/>
      <c r="IHI325" s="2735"/>
      <c r="IHJ325" s="2735"/>
      <c r="IHK325" s="2735"/>
      <c r="IHL325" s="2735"/>
      <c r="IHM325" s="2735"/>
      <c r="IHN325" s="2735"/>
      <c r="IHO325" s="2735"/>
      <c r="IHP325" s="2735"/>
      <c r="IHQ325" s="2735"/>
      <c r="IHR325" s="2735"/>
      <c r="IHS325" s="2735"/>
      <c r="IHT325" s="2735"/>
      <c r="IHU325" s="2735"/>
      <c r="IHV325" s="2735"/>
      <c r="IHW325" s="2735"/>
      <c r="IHX325" s="2735"/>
      <c r="IHY325" s="2735"/>
      <c r="IHZ325" s="2735"/>
      <c r="IIA325" s="2735"/>
      <c r="IIB325" s="2735"/>
      <c r="IIC325" s="2735"/>
      <c r="IID325" s="2735"/>
      <c r="IIE325" s="2735"/>
      <c r="IIF325" s="2735"/>
      <c r="IIG325" s="2735"/>
      <c r="IIH325" s="2735"/>
      <c r="III325" s="2735"/>
      <c r="IIJ325" s="2735"/>
      <c r="IIK325" s="2735"/>
      <c r="IIL325" s="2735"/>
      <c r="IIM325" s="2735"/>
      <c r="IIN325" s="2735"/>
      <c r="IIO325" s="2735"/>
      <c r="IIP325" s="2735"/>
      <c r="IIQ325" s="2735"/>
      <c r="IIR325" s="2735"/>
      <c r="IIS325" s="2735"/>
      <c r="IIT325" s="2735"/>
      <c r="IIU325" s="2735"/>
      <c r="IIV325" s="2735"/>
      <c r="IIW325" s="2735"/>
      <c r="IIX325" s="2735"/>
      <c r="IIY325" s="2735"/>
      <c r="IIZ325" s="2735"/>
      <c r="IJA325" s="2735"/>
      <c r="IJB325" s="2735"/>
      <c r="IJC325" s="2735"/>
      <c r="IJD325" s="2735"/>
      <c r="IJE325" s="2735"/>
      <c r="IJF325" s="2735"/>
      <c r="IJG325" s="2735"/>
      <c r="IJH325" s="2735"/>
      <c r="IJI325" s="2735"/>
      <c r="IJJ325" s="2735"/>
      <c r="IJK325" s="2735"/>
      <c r="IJL325" s="2735"/>
      <c r="IJM325" s="2735"/>
      <c r="IJN325" s="2735"/>
      <c r="IJO325" s="2735"/>
      <c r="IJP325" s="2735"/>
      <c r="IJQ325" s="2735"/>
      <c r="IJR325" s="2735"/>
      <c r="IJS325" s="2735"/>
      <c r="IJT325" s="2735"/>
      <c r="IJU325" s="2735"/>
      <c r="IJV325" s="2735"/>
      <c r="IJW325" s="2735"/>
      <c r="IJX325" s="2735"/>
      <c r="IJY325" s="2735"/>
      <c r="IJZ325" s="2735"/>
      <c r="IKA325" s="2735"/>
      <c r="IKB325" s="2735"/>
      <c r="IKC325" s="2735"/>
      <c r="IKD325" s="2735"/>
      <c r="IKE325" s="2735"/>
      <c r="IKF325" s="2735"/>
      <c r="IKG325" s="2735"/>
      <c r="IKH325" s="2735"/>
      <c r="IKI325" s="2735"/>
      <c r="IKJ325" s="2735"/>
      <c r="IKK325" s="2735"/>
      <c r="IKL325" s="2735"/>
      <c r="IKM325" s="2735"/>
      <c r="IKN325" s="2735"/>
      <c r="IKO325" s="2735"/>
      <c r="IKP325" s="2735"/>
      <c r="IKQ325" s="2735"/>
      <c r="IKR325" s="2735"/>
      <c r="IKS325" s="2735"/>
      <c r="IKT325" s="2735"/>
      <c r="IKU325" s="2735"/>
      <c r="IKV325" s="2735"/>
      <c r="IKW325" s="2735"/>
      <c r="IKX325" s="2735"/>
      <c r="IKY325" s="2735"/>
      <c r="IKZ325" s="2735"/>
      <c r="ILA325" s="2735"/>
      <c r="ILB325" s="2735"/>
      <c r="ILC325" s="2735"/>
      <c r="ILD325" s="2735"/>
      <c r="ILE325" s="2735"/>
      <c r="ILF325" s="2735"/>
      <c r="ILG325" s="2735"/>
      <c r="ILH325" s="2735"/>
      <c r="ILI325" s="2735"/>
      <c r="ILJ325" s="2735"/>
      <c r="ILK325" s="2735"/>
      <c r="ILL325" s="2735"/>
      <c r="ILM325" s="2735"/>
      <c r="ILN325" s="2735"/>
      <c r="ILO325" s="2735"/>
      <c r="ILP325" s="2735"/>
      <c r="ILQ325" s="2735"/>
      <c r="ILR325" s="2735"/>
      <c r="ILS325" s="2735"/>
      <c r="ILT325" s="2735"/>
      <c r="ILU325" s="2735"/>
      <c r="ILV325" s="2735"/>
      <c r="ILW325" s="2735"/>
      <c r="ILX325" s="2735"/>
      <c r="ILY325" s="2735"/>
      <c r="ILZ325" s="2735"/>
      <c r="IMA325" s="2735"/>
      <c r="IMB325" s="2735"/>
      <c r="IMC325" s="2735"/>
      <c r="IMD325" s="2735"/>
      <c r="IME325" s="2735"/>
      <c r="IMF325" s="2735"/>
      <c r="IMG325" s="2735"/>
      <c r="IMH325" s="2735"/>
      <c r="IMI325" s="2735"/>
      <c r="IMJ325" s="2735"/>
      <c r="IMK325" s="2735"/>
      <c r="IML325" s="2735"/>
      <c r="IMM325" s="2735"/>
      <c r="IMN325" s="2735"/>
      <c r="IMO325" s="2735"/>
      <c r="IMP325" s="2735"/>
      <c r="IMQ325" s="2735"/>
      <c r="IMR325" s="2735"/>
      <c r="IMS325" s="2735"/>
      <c r="IMT325" s="2735"/>
      <c r="IMU325" s="2735"/>
      <c r="IMV325" s="2735"/>
      <c r="IMW325" s="2735"/>
      <c r="IMX325" s="2735"/>
      <c r="IMY325" s="2735"/>
      <c r="IMZ325" s="2735"/>
      <c r="INA325" s="2735"/>
      <c r="INB325" s="2735"/>
      <c r="INC325" s="2735"/>
      <c r="IND325" s="2735"/>
      <c r="INE325" s="2735"/>
      <c r="INF325" s="2735"/>
      <c r="ING325" s="2735"/>
      <c r="INH325" s="2735"/>
      <c r="INI325" s="2735"/>
      <c r="INJ325" s="2735"/>
      <c r="INK325" s="2735"/>
      <c r="INL325" s="2735"/>
      <c r="INM325" s="2735"/>
      <c r="INN325" s="2735"/>
      <c r="INO325" s="2735"/>
      <c r="INP325" s="2735"/>
      <c r="INQ325" s="2735"/>
      <c r="INR325" s="2735"/>
      <c r="INS325" s="2735"/>
      <c r="INT325" s="2735"/>
      <c r="INU325" s="2735"/>
      <c r="INV325" s="2735"/>
      <c r="INW325" s="2735"/>
      <c r="INX325" s="2735"/>
      <c r="INY325" s="2735"/>
      <c r="INZ325" s="2735"/>
      <c r="IOA325" s="2735"/>
      <c r="IOB325" s="2735"/>
      <c r="IOC325" s="2735"/>
      <c r="IOD325" s="2735"/>
      <c r="IOE325" s="2735"/>
      <c r="IOF325" s="2735"/>
      <c r="IOG325" s="2735"/>
      <c r="IOH325" s="2735"/>
      <c r="IOI325" s="2735"/>
      <c r="IOJ325" s="2735"/>
      <c r="IOK325" s="2735"/>
      <c r="IOL325" s="2735"/>
      <c r="IOM325" s="2735"/>
      <c r="ION325" s="2735"/>
      <c r="IOO325" s="2735"/>
      <c r="IOP325" s="2735"/>
      <c r="IOQ325" s="2735"/>
      <c r="IOR325" s="2735"/>
      <c r="IOS325" s="2735"/>
      <c r="IOT325" s="2735"/>
      <c r="IOU325" s="2735"/>
      <c r="IOV325" s="2735"/>
      <c r="IOW325" s="2735"/>
      <c r="IOX325" s="2735"/>
      <c r="IOY325" s="2735"/>
      <c r="IOZ325" s="2735"/>
      <c r="IPA325" s="2735"/>
      <c r="IPB325" s="2735"/>
      <c r="IPC325" s="2735"/>
      <c r="IPD325" s="2735"/>
      <c r="IPE325" s="2735"/>
      <c r="IPF325" s="2735"/>
      <c r="IPG325" s="2735"/>
      <c r="IPH325" s="2735"/>
      <c r="IPI325" s="2735"/>
      <c r="IPJ325" s="2735"/>
      <c r="IPK325" s="2735"/>
      <c r="IPL325" s="2735"/>
      <c r="IPM325" s="2735"/>
      <c r="IPN325" s="2735"/>
      <c r="IPO325" s="2735"/>
      <c r="IPP325" s="2735"/>
      <c r="IPQ325" s="2735"/>
      <c r="IPR325" s="2735"/>
      <c r="IPS325" s="2735"/>
      <c r="IPT325" s="2735"/>
      <c r="IPU325" s="2735"/>
      <c r="IPV325" s="2735"/>
      <c r="IPW325" s="2735"/>
      <c r="IPX325" s="2735"/>
      <c r="IPY325" s="2735"/>
      <c r="IPZ325" s="2735"/>
      <c r="IQA325" s="2735"/>
      <c r="IQB325" s="2735"/>
      <c r="IQC325" s="2735"/>
      <c r="IQD325" s="2735"/>
      <c r="IQE325" s="2735"/>
      <c r="IQF325" s="2735"/>
      <c r="IQG325" s="2735"/>
      <c r="IQH325" s="2735"/>
      <c r="IQI325" s="2735"/>
      <c r="IQJ325" s="2735"/>
      <c r="IQK325" s="2735"/>
      <c r="IQL325" s="2735"/>
      <c r="IQM325" s="2735"/>
      <c r="IQN325" s="2735"/>
      <c r="IQO325" s="2735"/>
      <c r="IQP325" s="2735"/>
      <c r="IQQ325" s="2735"/>
      <c r="IQR325" s="2735"/>
      <c r="IQS325" s="2735"/>
      <c r="IQT325" s="2735"/>
      <c r="IQU325" s="2735"/>
      <c r="IQV325" s="2735"/>
      <c r="IQW325" s="2735"/>
      <c r="IQX325" s="2735"/>
      <c r="IQY325" s="2735"/>
      <c r="IQZ325" s="2735"/>
      <c r="IRA325" s="2735"/>
      <c r="IRB325" s="2735"/>
      <c r="IRC325" s="2735"/>
      <c r="IRD325" s="2735"/>
      <c r="IRE325" s="2735"/>
      <c r="IRF325" s="2735"/>
      <c r="IRG325" s="2735"/>
      <c r="IRH325" s="2735"/>
      <c r="IRI325" s="2735"/>
      <c r="IRJ325" s="2735"/>
      <c r="IRK325" s="2735"/>
      <c r="IRL325" s="2735"/>
      <c r="IRM325" s="2735"/>
      <c r="IRN325" s="2735"/>
      <c r="IRO325" s="2735"/>
      <c r="IRP325" s="2735"/>
      <c r="IRQ325" s="2735"/>
      <c r="IRR325" s="2735"/>
      <c r="IRS325" s="2735"/>
      <c r="IRT325" s="2735"/>
      <c r="IRU325" s="2735"/>
      <c r="IRV325" s="2735"/>
      <c r="IRW325" s="2735"/>
      <c r="IRX325" s="2735"/>
      <c r="IRY325" s="2735"/>
      <c r="IRZ325" s="2735"/>
      <c r="ISA325" s="2735"/>
      <c r="ISB325" s="2735"/>
      <c r="ISC325" s="2735"/>
      <c r="ISD325" s="2735"/>
      <c r="ISE325" s="2735"/>
      <c r="ISF325" s="2735"/>
      <c r="ISG325" s="2735"/>
      <c r="ISH325" s="2735"/>
      <c r="ISI325" s="2735"/>
      <c r="ISJ325" s="2735"/>
      <c r="ISK325" s="2735"/>
      <c r="ISL325" s="2735"/>
      <c r="ISM325" s="2735"/>
      <c r="ISN325" s="2735"/>
      <c r="ISO325" s="2735"/>
      <c r="ISP325" s="2735"/>
      <c r="ISQ325" s="2735"/>
      <c r="ISR325" s="2735"/>
      <c r="ISS325" s="2735"/>
      <c r="IST325" s="2735"/>
      <c r="ISU325" s="2735"/>
      <c r="ISV325" s="2735"/>
      <c r="ISW325" s="2735"/>
      <c r="ISX325" s="2735"/>
      <c r="ISY325" s="2735"/>
      <c r="ISZ325" s="2735"/>
      <c r="ITA325" s="2735"/>
      <c r="ITB325" s="2735"/>
      <c r="ITC325" s="2735"/>
      <c r="ITD325" s="2735"/>
      <c r="ITE325" s="2735"/>
      <c r="ITF325" s="2735"/>
      <c r="ITG325" s="2735"/>
      <c r="ITH325" s="2735"/>
      <c r="ITI325" s="2735"/>
      <c r="ITJ325" s="2735"/>
      <c r="ITK325" s="2735"/>
      <c r="ITL325" s="2735"/>
      <c r="ITM325" s="2735"/>
      <c r="ITN325" s="2735"/>
      <c r="ITO325" s="2735"/>
      <c r="ITP325" s="2735"/>
      <c r="ITQ325" s="2735"/>
      <c r="ITR325" s="2735"/>
      <c r="ITS325" s="2735"/>
      <c r="ITT325" s="2735"/>
      <c r="ITU325" s="2735"/>
      <c r="ITV325" s="2735"/>
      <c r="ITW325" s="2735"/>
      <c r="ITX325" s="2735"/>
      <c r="ITY325" s="2735"/>
      <c r="ITZ325" s="2735"/>
      <c r="IUA325" s="2735"/>
      <c r="IUB325" s="2735"/>
      <c r="IUC325" s="2735"/>
      <c r="IUD325" s="2735"/>
      <c r="IUE325" s="2735"/>
      <c r="IUF325" s="2735"/>
      <c r="IUG325" s="2735"/>
      <c r="IUH325" s="2735"/>
      <c r="IUI325" s="2735"/>
      <c r="IUJ325" s="2735"/>
      <c r="IUK325" s="2735"/>
      <c r="IUL325" s="2735"/>
      <c r="IUM325" s="2735"/>
      <c r="IUN325" s="2735"/>
      <c r="IUO325" s="2735"/>
      <c r="IUP325" s="2735"/>
      <c r="IUQ325" s="2735"/>
      <c r="IUR325" s="2735"/>
      <c r="IUS325" s="2735"/>
      <c r="IUT325" s="2735"/>
      <c r="IUU325" s="2735"/>
      <c r="IUV325" s="2735"/>
      <c r="IUW325" s="2735"/>
      <c r="IUX325" s="2735"/>
      <c r="IUY325" s="2735"/>
      <c r="IUZ325" s="2735"/>
      <c r="IVA325" s="2735"/>
      <c r="IVB325" s="2735"/>
      <c r="IVC325" s="2735"/>
      <c r="IVD325" s="2735"/>
      <c r="IVE325" s="2735"/>
      <c r="IVF325" s="2735"/>
      <c r="IVG325" s="2735"/>
      <c r="IVH325" s="2735"/>
      <c r="IVI325" s="2735"/>
      <c r="IVJ325" s="2735"/>
      <c r="IVK325" s="2735"/>
      <c r="IVL325" s="2735"/>
      <c r="IVM325" s="2735"/>
      <c r="IVN325" s="2735"/>
      <c r="IVO325" s="2735"/>
      <c r="IVP325" s="2735"/>
      <c r="IVQ325" s="2735"/>
      <c r="IVR325" s="2735"/>
      <c r="IVS325" s="2735"/>
      <c r="IVT325" s="2735"/>
      <c r="IVU325" s="2735"/>
      <c r="IVV325" s="2735"/>
      <c r="IVW325" s="2735"/>
      <c r="IVX325" s="2735"/>
      <c r="IVY325" s="2735"/>
      <c r="IVZ325" s="2735"/>
      <c r="IWA325" s="2735"/>
      <c r="IWB325" s="2735"/>
      <c r="IWC325" s="2735"/>
      <c r="IWD325" s="2735"/>
      <c r="IWE325" s="2735"/>
      <c r="IWF325" s="2735"/>
      <c r="IWG325" s="2735"/>
      <c r="IWH325" s="2735"/>
      <c r="IWI325" s="2735"/>
      <c r="IWJ325" s="2735"/>
      <c r="IWK325" s="2735"/>
      <c r="IWL325" s="2735"/>
      <c r="IWM325" s="2735"/>
      <c r="IWN325" s="2735"/>
      <c r="IWO325" s="2735"/>
      <c r="IWP325" s="2735"/>
      <c r="IWQ325" s="2735"/>
      <c r="IWR325" s="2735"/>
      <c r="IWS325" s="2735"/>
      <c r="IWT325" s="2735"/>
      <c r="IWU325" s="2735"/>
      <c r="IWV325" s="2735"/>
      <c r="IWW325" s="2735"/>
      <c r="IWX325" s="2735"/>
      <c r="IWY325" s="2735"/>
      <c r="IWZ325" s="2735"/>
      <c r="IXA325" s="2735"/>
      <c r="IXB325" s="2735"/>
      <c r="IXC325" s="2735"/>
      <c r="IXD325" s="2735"/>
      <c r="IXE325" s="2735"/>
      <c r="IXF325" s="2735"/>
      <c r="IXG325" s="2735"/>
      <c r="IXH325" s="2735"/>
      <c r="IXI325" s="2735"/>
      <c r="IXJ325" s="2735"/>
      <c r="IXK325" s="2735"/>
      <c r="IXL325" s="2735"/>
      <c r="IXM325" s="2735"/>
      <c r="IXN325" s="2735"/>
      <c r="IXO325" s="2735"/>
      <c r="IXP325" s="2735"/>
      <c r="IXQ325" s="2735"/>
      <c r="IXR325" s="2735"/>
      <c r="IXS325" s="2735"/>
      <c r="IXT325" s="2735"/>
      <c r="IXU325" s="2735"/>
      <c r="IXV325" s="2735"/>
      <c r="IXW325" s="2735"/>
      <c r="IXX325" s="2735"/>
      <c r="IXY325" s="2735"/>
      <c r="IXZ325" s="2735"/>
      <c r="IYA325" s="2735"/>
      <c r="IYB325" s="2735"/>
      <c r="IYC325" s="2735"/>
      <c r="IYD325" s="2735"/>
      <c r="IYE325" s="2735"/>
      <c r="IYF325" s="2735"/>
      <c r="IYG325" s="2735"/>
      <c r="IYH325" s="2735"/>
      <c r="IYI325" s="2735"/>
      <c r="IYJ325" s="2735"/>
      <c r="IYK325" s="2735"/>
      <c r="IYL325" s="2735"/>
      <c r="IYM325" s="2735"/>
      <c r="IYN325" s="2735"/>
      <c r="IYO325" s="2735"/>
      <c r="IYP325" s="2735"/>
      <c r="IYQ325" s="2735"/>
      <c r="IYR325" s="2735"/>
      <c r="IYS325" s="2735"/>
      <c r="IYT325" s="2735"/>
      <c r="IYU325" s="2735"/>
      <c r="IYV325" s="2735"/>
      <c r="IYW325" s="2735"/>
      <c r="IYX325" s="2735"/>
      <c r="IYY325" s="2735"/>
      <c r="IYZ325" s="2735"/>
      <c r="IZA325" s="2735"/>
      <c r="IZB325" s="2735"/>
      <c r="IZC325" s="2735"/>
      <c r="IZD325" s="2735"/>
      <c r="IZE325" s="2735"/>
      <c r="IZF325" s="2735"/>
      <c r="IZG325" s="2735"/>
      <c r="IZH325" s="2735"/>
      <c r="IZI325" s="2735"/>
      <c r="IZJ325" s="2735"/>
      <c r="IZK325" s="2735"/>
      <c r="IZL325" s="2735"/>
      <c r="IZM325" s="2735"/>
      <c r="IZN325" s="2735"/>
      <c r="IZO325" s="2735"/>
      <c r="IZP325" s="2735"/>
      <c r="IZQ325" s="2735"/>
      <c r="IZR325" s="2735"/>
      <c r="IZS325" s="2735"/>
      <c r="IZT325" s="2735"/>
      <c r="IZU325" s="2735"/>
      <c r="IZV325" s="2735"/>
      <c r="IZW325" s="2735"/>
      <c r="IZX325" s="2735"/>
      <c r="IZY325" s="2735"/>
      <c r="IZZ325" s="2735"/>
      <c r="JAA325" s="2735"/>
      <c r="JAB325" s="2735"/>
      <c r="JAC325" s="2735"/>
      <c r="JAD325" s="2735"/>
      <c r="JAE325" s="2735"/>
      <c r="JAF325" s="2735"/>
      <c r="JAG325" s="2735"/>
      <c r="JAH325" s="2735"/>
      <c r="JAI325" s="2735"/>
      <c r="JAJ325" s="2735"/>
      <c r="JAK325" s="2735"/>
      <c r="JAL325" s="2735"/>
      <c r="JAM325" s="2735"/>
      <c r="JAN325" s="2735"/>
      <c r="JAO325" s="2735"/>
      <c r="JAP325" s="2735"/>
      <c r="JAQ325" s="2735"/>
      <c r="JAR325" s="2735"/>
      <c r="JAS325" s="2735"/>
      <c r="JAT325" s="2735"/>
      <c r="JAU325" s="2735"/>
      <c r="JAV325" s="2735"/>
      <c r="JAW325" s="2735"/>
      <c r="JAX325" s="2735"/>
      <c r="JAY325" s="2735"/>
      <c r="JAZ325" s="2735"/>
      <c r="JBA325" s="2735"/>
      <c r="JBB325" s="2735"/>
      <c r="JBC325" s="2735"/>
      <c r="JBD325" s="2735"/>
      <c r="JBE325" s="2735"/>
      <c r="JBF325" s="2735"/>
      <c r="JBG325" s="2735"/>
      <c r="JBH325" s="2735"/>
      <c r="JBI325" s="2735"/>
      <c r="JBJ325" s="2735"/>
      <c r="JBK325" s="2735"/>
      <c r="JBL325" s="2735"/>
      <c r="JBM325" s="2735"/>
      <c r="JBN325" s="2735"/>
      <c r="JBO325" s="2735"/>
      <c r="JBP325" s="2735"/>
      <c r="JBQ325" s="2735"/>
      <c r="JBR325" s="2735"/>
      <c r="JBS325" s="2735"/>
      <c r="JBT325" s="2735"/>
      <c r="JBU325" s="2735"/>
      <c r="JBV325" s="2735"/>
      <c r="JBW325" s="2735"/>
      <c r="JBX325" s="2735"/>
      <c r="JBY325" s="2735"/>
      <c r="JBZ325" s="2735"/>
      <c r="JCA325" s="2735"/>
      <c r="JCB325" s="2735"/>
      <c r="JCC325" s="2735"/>
      <c r="JCD325" s="2735"/>
      <c r="JCE325" s="2735"/>
      <c r="JCF325" s="2735"/>
      <c r="JCG325" s="2735"/>
      <c r="JCH325" s="2735"/>
      <c r="JCI325" s="2735"/>
      <c r="JCJ325" s="2735"/>
      <c r="JCK325" s="2735"/>
      <c r="JCL325" s="2735"/>
      <c r="JCM325" s="2735"/>
      <c r="JCN325" s="2735"/>
      <c r="JCO325" s="2735"/>
      <c r="JCP325" s="2735"/>
      <c r="JCQ325" s="2735"/>
      <c r="JCR325" s="2735"/>
      <c r="JCS325" s="2735"/>
      <c r="JCT325" s="2735"/>
      <c r="JCU325" s="2735"/>
      <c r="JCV325" s="2735"/>
      <c r="JCW325" s="2735"/>
      <c r="JCX325" s="2735"/>
      <c r="JCY325" s="2735"/>
      <c r="JCZ325" s="2735"/>
      <c r="JDA325" s="2735"/>
      <c r="JDB325" s="2735"/>
      <c r="JDC325" s="2735"/>
      <c r="JDD325" s="2735"/>
      <c r="JDE325" s="2735"/>
      <c r="JDF325" s="2735"/>
      <c r="JDG325" s="2735"/>
      <c r="JDH325" s="2735"/>
      <c r="JDI325" s="2735"/>
      <c r="JDJ325" s="2735"/>
      <c r="JDK325" s="2735"/>
      <c r="JDL325" s="2735"/>
      <c r="JDM325" s="2735"/>
      <c r="JDN325" s="2735"/>
      <c r="JDO325" s="2735"/>
      <c r="JDP325" s="2735"/>
      <c r="JDQ325" s="2735"/>
      <c r="JDR325" s="2735"/>
      <c r="JDS325" s="2735"/>
      <c r="JDT325" s="2735"/>
      <c r="JDU325" s="2735"/>
      <c r="JDV325" s="2735"/>
      <c r="JDW325" s="2735"/>
      <c r="JDX325" s="2735"/>
      <c r="JDY325" s="2735"/>
      <c r="JDZ325" s="2735"/>
      <c r="JEA325" s="2735"/>
      <c r="JEB325" s="2735"/>
      <c r="JEC325" s="2735"/>
      <c r="JED325" s="2735"/>
      <c r="JEE325" s="2735"/>
      <c r="JEF325" s="2735"/>
      <c r="JEG325" s="2735"/>
      <c r="JEH325" s="2735"/>
      <c r="JEI325" s="2735"/>
      <c r="JEJ325" s="2735"/>
      <c r="JEK325" s="2735"/>
      <c r="JEL325" s="2735"/>
      <c r="JEM325" s="2735"/>
      <c r="JEN325" s="2735"/>
      <c r="JEO325" s="2735"/>
      <c r="JEP325" s="2735"/>
      <c r="JEQ325" s="2735"/>
      <c r="JER325" s="2735"/>
      <c r="JES325" s="2735"/>
      <c r="JET325" s="2735"/>
      <c r="JEU325" s="2735"/>
      <c r="JEV325" s="2735"/>
      <c r="JEW325" s="2735"/>
      <c r="JEX325" s="2735"/>
      <c r="JEY325" s="2735"/>
      <c r="JEZ325" s="2735"/>
      <c r="JFA325" s="2735"/>
      <c r="JFB325" s="2735"/>
      <c r="JFC325" s="2735"/>
      <c r="JFD325" s="2735"/>
      <c r="JFE325" s="2735"/>
      <c r="JFF325" s="2735"/>
      <c r="JFG325" s="2735"/>
      <c r="JFH325" s="2735"/>
      <c r="JFI325" s="2735"/>
      <c r="JFJ325" s="2735"/>
      <c r="JFK325" s="2735"/>
      <c r="JFL325" s="2735"/>
      <c r="JFM325" s="2735"/>
      <c r="JFN325" s="2735"/>
      <c r="JFO325" s="2735"/>
      <c r="JFP325" s="2735"/>
      <c r="JFQ325" s="2735"/>
      <c r="JFR325" s="2735"/>
      <c r="JFS325" s="2735"/>
      <c r="JFT325" s="2735"/>
      <c r="JFU325" s="2735"/>
      <c r="JFV325" s="2735"/>
      <c r="JFW325" s="2735"/>
      <c r="JFX325" s="2735"/>
      <c r="JFY325" s="2735"/>
      <c r="JFZ325" s="2735"/>
      <c r="JGA325" s="2735"/>
      <c r="JGB325" s="2735"/>
      <c r="JGC325" s="2735"/>
      <c r="JGD325" s="2735"/>
      <c r="JGE325" s="2735"/>
      <c r="JGF325" s="2735"/>
      <c r="JGG325" s="2735"/>
      <c r="JGH325" s="2735"/>
      <c r="JGI325" s="2735"/>
      <c r="JGJ325" s="2735"/>
      <c r="JGK325" s="2735"/>
      <c r="JGL325" s="2735"/>
      <c r="JGM325" s="2735"/>
      <c r="JGN325" s="2735"/>
      <c r="JGO325" s="2735"/>
      <c r="JGP325" s="2735"/>
      <c r="JGQ325" s="2735"/>
      <c r="JGR325" s="2735"/>
      <c r="JGS325" s="2735"/>
      <c r="JGT325" s="2735"/>
      <c r="JGU325" s="2735"/>
      <c r="JGV325" s="2735"/>
      <c r="JGW325" s="2735"/>
      <c r="JGX325" s="2735"/>
      <c r="JGY325" s="2735"/>
      <c r="JGZ325" s="2735"/>
      <c r="JHA325" s="2735"/>
      <c r="JHB325" s="2735"/>
      <c r="JHC325" s="2735"/>
      <c r="JHD325" s="2735"/>
      <c r="JHE325" s="2735"/>
      <c r="JHF325" s="2735"/>
      <c r="JHG325" s="2735"/>
      <c r="JHH325" s="2735"/>
      <c r="JHI325" s="2735"/>
      <c r="JHJ325" s="2735"/>
      <c r="JHK325" s="2735"/>
      <c r="JHL325" s="2735"/>
      <c r="JHM325" s="2735"/>
      <c r="JHN325" s="2735"/>
      <c r="JHO325" s="2735"/>
      <c r="JHP325" s="2735"/>
      <c r="JHQ325" s="2735"/>
      <c r="JHR325" s="2735"/>
      <c r="JHS325" s="2735"/>
      <c r="JHT325" s="2735"/>
      <c r="JHU325" s="2735"/>
      <c r="JHV325" s="2735"/>
      <c r="JHW325" s="2735"/>
      <c r="JHX325" s="2735"/>
      <c r="JHY325" s="2735"/>
      <c r="JHZ325" s="2735"/>
      <c r="JIA325" s="2735"/>
      <c r="JIB325" s="2735"/>
      <c r="JIC325" s="2735"/>
      <c r="JID325" s="2735"/>
      <c r="JIE325" s="2735"/>
      <c r="JIF325" s="2735"/>
      <c r="JIG325" s="2735"/>
      <c r="JIH325" s="2735"/>
      <c r="JII325" s="2735"/>
      <c r="JIJ325" s="2735"/>
      <c r="JIK325" s="2735"/>
      <c r="JIL325" s="2735"/>
      <c r="JIM325" s="2735"/>
      <c r="JIN325" s="2735"/>
      <c r="JIO325" s="2735"/>
      <c r="JIP325" s="2735"/>
      <c r="JIQ325" s="2735"/>
      <c r="JIR325" s="2735"/>
      <c r="JIS325" s="2735"/>
      <c r="JIT325" s="2735"/>
      <c r="JIU325" s="2735"/>
      <c r="JIV325" s="2735"/>
      <c r="JIW325" s="2735"/>
      <c r="JIX325" s="2735"/>
      <c r="JIY325" s="2735"/>
      <c r="JIZ325" s="2735"/>
      <c r="JJA325" s="2735"/>
      <c r="JJB325" s="2735"/>
      <c r="JJC325" s="2735"/>
      <c r="JJD325" s="2735"/>
      <c r="JJE325" s="2735"/>
      <c r="JJF325" s="2735"/>
      <c r="JJG325" s="2735"/>
      <c r="JJH325" s="2735"/>
      <c r="JJI325" s="2735"/>
      <c r="JJJ325" s="2735"/>
      <c r="JJK325" s="2735"/>
      <c r="JJL325" s="2735"/>
      <c r="JJM325" s="2735"/>
      <c r="JJN325" s="2735"/>
      <c r="JJO325" s="2735"/>
      <c r="JJP325" s="2735"/>
      <c r="JJQ325" s="2735"/>
      <c r="JJR325" s="2735"/>
      <c r="JJS325" s="2735"/>
      <c r="JJT325" s="2735"/>
      <c r="JJU325" s="2735"/>
      <c r="JJV325" s="2735"/>
      <c r="JJW325" s="2735"/>
      <c r="JJX325" s="2735"/>
      <c r="JJY325" s="2735"/>
      <c r="JJZ325" s="2735"/>
      <c r="JKA325" s="2735"/>
      <c r="JKB325" s="2735"/>
      <c r="JKC325" s="2735"/>
      <c r="JKD325" s="2735"/>
      <c r="JKE325" s="2735"/>
      <c r="JKF325" s="2735"/>
      <c r="JKG325" s="2735"/>
      <c r="JKH325" s="2735"/>
      <c r="JKI325" s="2735"/>
      <c r="JKJ325" s="2735"/>
      <c r="JKK325" s="2735"/>
      <c r="JKL325" s="2735"/>
      <c r="JKM325" s="2735"/>
      <c r="JKN325" s="2735"/>
      <c r="JKO325" s="2735"/>
      <c r="JKP325" s="2735"/>
      <c r="JKQ325" s="2735"/>
      <c r="JKR325" s="2735"/>
      <c r="JKS325" s="2735"/>
      <c r="JKT325" s="2735"/>
      <c r="JKU325" s="2735"/>
      <c r="JKV325" s="2735"/>
      <c r="JKW325" s="2735"/>
      <c r="JKX325" s="2735"/>
      <c r="JKY325" s="2735"/>
      <c r="JKZ325" s="2735"/>
      <c r="JLA325" s="2735"/>
      <c r="JLB325" s="2735"/>
      <c r="JLC325" s="2735"/>
      <c r="JLD325" s="2735"/>
      <c r="JLE325" s="2735"/>
      <c r="JLF325" s="2735"/>
      <c r="JLG325" s="2735"/>
      <c r="JLH325" s="2735"/>
      <c r="JLI325" s="2735"/>
      <c r="JLJ325" s="2735"/>
      <c r="JLK325" s="2735"/>
      <c r="JLL325" s="2735"/>
      <c r="JLM325" s="2735"/>
      <c r="JLN325" s="2735"/>
      <c r="JLO325" s="2735"/>
      <c r="JLP325" s="2735"/>
      <c r="JLQ325" s="2735"/>
      <c r="JLR325" s="2735"/>
      <c r="JLS325" s="2735"/>
      <c r="JLT325" s="2735"/>
      <c r="JLU325" s="2735"/>
      <c r="JLV325" s="2735"/>
      <c r="JLW325" s="2735"/>
      <c r="JLX325" s="2735"/>
      <c r="JLY325" s="2735"/>
      <c r="JLZ325" s="2735"/>
      <c r="JMA325" s="2735"/>
      <c r="JMB325" s="2735"/>
      <c r="JMC325" s="2735"/>
      <c r="JMD325" s="2735"/>
      <c r="JME325" s="2735"/>
      <c r="JMF325" s="2735"/>
      <c r="JMG325" s="2735"/>
      <c r="JMH325" s="2735"/>
      <c r="JMI325" s="2735"/>
      <c r="JMJ325" s="2735"/>
      <c r="JMK325" s="2735"/>
      <c r="JML325" s="2735"/>
      <c r="JMM325" s="2735"/>
      <c r="JMN325" s="2735"/>
      <c r="JMO325" s="2735"/>
      <c r="JMP325" s="2735"/>
      <c r="JMQ325" s="2735"/>
      <c r="JMR325" s="2735"/>
      <c r="JMS325" s="2735"/>
      <c r="JMT325" s="2735"/>
      <c r="JMU325" s="2735"/>
      <c r="JMV325" s="2735"/>
      <c r="JMW325" s="2735"/>
      <c r="JMX325" s="2735"/>
      <c r="JMY325" s="2735"/>
      <c r="JMZ325" s="2735"/>
      <c r="JNA325" s="2735"/>
      <c r="JNB325" s="2735"/>
      <c r="JNC325" s="2735"/>
      <c r="JND325" s="2735"/>
      <c r="JNE325" s="2735"/>
      <c r="JNF325" s="2735"/>
      <c r="JNG325" s="2735"/>
      <c r="JNH325" s="2735"/>
      <c r="JNI325" s="2735"/>
      <c r="JNJ325" s="2735"/>
      <c r="JNK325" s="2735"/>
      <c r="JNL325" s="2735"/>
      <c r="JNM325" s="2735"/>
      <c r="JNN325" s="2735"/>
      <c r="JNO325" s="2735"/>
      <c r="JNP325" s="2735"/>
      <c r="JNQ325" s="2735"/>
      <c r="JNR325" s="2735"/>
      <c r="JNS325" s="2735"/>
      <c r="JNT325" s="2735"/>
      <c r="JNU325" s="2735"/>
      <c r="JNV325" s="2735"/>
      <c r="JNW325" s="2735"/>
      <c r="JNX325" s="2735"/>
      <c r="JNY325" s="2735"/>
      <c r="JNZ325" s="2735"/>
      <c r="JOA325" s="2735"/>
      <c r="JOB325" s="2735"/>
      <c r="JOC325" s="2735"/>
      <c r="JOD325" s="2735"/>
      <c r="JOE325" s="2735"/>
      <c r="JOF325" s="2735"/>
      <c r="JOG325" s="2735"/>
      <c r="JOH325" s="2735"/>
      <c r="JOI325" s="2735"/>
      <c r="JOJ325" s="2735"/>
      <c r="JOK325" s="2735"/>
      <c r="JOL325" s="2735"/>
      <c r="JOM325" s="2735"/>
      <c r="JON325" s="2735"/>
      <c r="JOO325" s="2735"/>
      <c r="JOP325" s="2735"/>
      <c r="JOQ325" s="2735"/>
      <c r="JOR325" s="2735"/>
      <c r="JOS325" s="2735"/>
      <c r="JOT325" s="2735"/>
      <c r="JOU325" s="2735"/>
      <c r="JOV325" s="2735"/>
      <c r="JOW325" s="2735"/>
      <c r="JOX325" s="2735"/>
      <c r="JOY325" s="2735"/>
      <c r="JOZ325" s="2735"/>
      <c r="JPA325" s="2735"/>
      <c r="JPB325" s="2735"/>
      <c r="JPC325" s="2735"/>
      <c r="JPD325" s="2735"/>
      <c r="JPE325" s="2735"/>
      <c r="JPF325" s="2735"/>
      <c r="JPG325" s="2735"/>
      <c r="JPH325" s="2735"/>
      <c r="JPI325" s="2735"/>
      <c r="JPJ325" s="2735"/>
      <c r="JPK325" s="2735"/>
      <c r="JPL325" s="2735"/>
      <c r="JPM325" s="2735"/>
      <c r="JPN325" s="2735"/>
      <c r="JPO325" s="2735"/>
      <c r="JPP325" s="2735"/>
      <c r="JPQ325" s="2735"/>
      <c r="JPR325" s="2735"/>
      <c r="JPS325" s="2735"/>
      <c r="JPT325" s="2735"/>
      <c r="JPU325" s="2735"/>
      <c r="JPV325" s="2735"/>
      <c r="JPW325" s="2735"/>
      <c r="JPX325" s="2735"/>
      <c r="JPY325" s="2735"/>
      <c r="JPZ325" s="2735"/>
      <c r="JQA325" s="2735"/>
      <c r="JQB325" s="2735"/>
      <c r="JQC325" s="2735"/>
      <c r="JQD325" s="2735"/>
      <c r="JQE325" s="2735"/>
      <c r="JQF325" s="2735"/>
      <c r="JQG325" s="2735"/>
      <c r="JQH325" s="2735"/>
      <c r="JQI325" s="2735"/>
      <c r="JQJ325" s="2735"/>
      <c r="JQK325" s="2735"/>
      <c r="JQL325" s="2735"/>
      <c r="JQM325" s="2735"/>
      <c r="JQN325" s="2735"/>
      <c r="JQO325" s="2735"/>
      <c r="JQP325" s="2735"/>
      <c r="JQQ325" s="2735"/>
      <c r="JQR325" s="2735"/>
      <c r="JQS325" s="2735"/>
      <c r="JQT325" s="2735"/>
      <c r="JQU325" s="2735"/>
      <c r="JQV325" s="2735"/>
      <c r="JQW325" s="2735"/>
      <c r="JQX325" s="2735"/>
      <c r="JQY325" s="2735"/>
      <c r="JQZ325" s="2735"/>
      <c r="JRA325" s="2735"/>
      <c r="JRB325" s="2735"/>
      <c r="JRC325" s="2735"/>
      <c r="JRD325" s="2735"/>
      <c r="JRE325" s="2735"/>
      <c r="JRF325" s="2735"/>
      <c r="JRG325" s="2735"/>
      <c r="JRH325" s="2735"/>
      <c r="JRI325" s="2735"/>
      <c r="JRJ325" s="2735"/>
      <c r="JRK325" s="2735"/>
      <c r="JRL325" s="2735"/>
      <c r="JRM325" s="2735"/>
      <c r="JRN325" s="2735"/>
      <c r="JRO325" s="2735"/>
      <c r="JRP325" s="2735"/>
      <c r="JRQ325" s="2735"/>
      <c r="JRR325" s="2735"/>
      <c r="JRS325" s="2735"/>
      <c r="JRT325" s="2735"/>
      <c r="JRU325" s="2735"/>
      <c r="JRV325" s="2735"/>
      <c r="JRW325" s="2735"/>
      <c r="JRX325" s="2735"/>
      <c r="JRY325" s="2735"/>
      <c r="JRZ325" s="2735"/>
      <c r="JSA325" s="2735"/>
      <c r="JSB325" s="2735"/>
      <c r="JSC325" s="2735"/>
      <c r="JSD325" s="2735"/>
      <c r="JSE325" s="2735"/>
      <c r="JSF325" s="2735"/>
      <c r="JSG325" s="2735"/>
      <c r="JSH325" s="2735"/>
      <c r="JSI325" s="2735"/>
      <c r="JSJ325" s="2735"/>
      <c r="JSK325" s="2735"/>
      <c r="JSL325" s="2735"/>
      <c r="JSM325" s="2735"/>
      <c r="JSN325" s="2735"/>
      <c r="JSO325" s="2735"/>
      <c r="JSP325" s="2735"/>
      <c r="JSQ325" s="2735"/>
      <c r="JSR325" s="2735"/>
      <c r="JSS325" s="2735"/>
      <c r="JST325" s="2735"/>
      <c r="JSU325" s="2735"/>
      <c r="JSV325" s="2735"/>
      <c r="JSW325" s="2735"/>
      <c r="JSX325" s="2735"/>
      <c r="JSY325" s="2735"/>
      <c r="JSZ325" s="2735"/>
      <c r="JTA325" s="2735"/>
      <c r="JTB325" s="2735"/>
      <c r="JTC325" s="2735"/>
      <c r="JTD325" s="2735"/>
      <c r="JTE325" s="2735"/>
      <c r="JTF325" s="2735"/>
      <c r="JTG325" s="2735"/>
      <c r="JTH325" s="2735"/>
      <c r="JTI325" s="2735"/>
      <c r="JTJ325" s="2735"/>
      <c r="JTK325" s="2735"/>
      <c r="JTL325" s="2735"/>
      <c r="JTM325" s="2735"/>
      <c r="JTN325" s="2735"/>
      <c r="JTO325" s="2735"/>
      <c r="JTP325" s="2735"/>
      <c r="JTQ325" s="2735"/>
      <c r="JTR325" s="2735"/>
      <c r="JTS325" s="2735"/>
      <c r="JTT325" s="2735"/>
      <c r="JTU325" s="2735"/>
      <c r="JTV325" s="2735"/>
      <c r="JTW325" s="2735"/>
      <c r="JTX325" s="2735"/>
      <c r="JTY325" s="2735"/>
      <c r="JTZ325" s="2735"/>
      <c r="JUA325" s="2735"/>
      <c r="JUB325" s="2735"/>
      <c r="JUC325" s="2735"/>
      <c r="JUD325" s="2735"/>
      <c r="JUE325" s="2735"/>
      <c r="JUF325" s="2735"/>
      <c r="JUG325" s="2735"/>
      <c r="JUH325" s="2735"/>
      <c r="JUI325" s="2735"/>
      <c r="JUJ325" s="2735"/>
      <c r="JUK325" s="2735"/>
      <c r="JUL325" s="2735"/>
      <c r="JUM325" s="2735"/>
      <c r="JUN325" s="2735"/>
      <c r="JUO325" s="2735"/>
      <c r="JUP325" s="2735"/>
      <c r="JUQ325" s="2735"/>
      <c r="JUR325" s="2735"/>
      <c r="JUS325" s="2735"/>
      <c r="JUT325" s="2735"/>
      <c r="JUU325" s="2735"/>
      <c r="JUV325" s="2735"/>
      <c r="JUW325" s="2735"/>
      <c r="JUX325" s="2735"/>
      <c r="JUY325" s="2735"/>
      <c r="JUZ325" s="2735"/>
      <c r="JVA325" s="2735"/>
      <c r="JVB325" s="2735"/>
      <c r="JVC325" s="2735"/>
      <c r="JVD325" s="2735"/>
      <c r="JVE325" s="2735"/>
      <c r="JVF325" s="2735"/>
      <c r="JVG325" s="2735"/>
      <c r="JVH325" s="2735"/>
      <c r="JVI325" s="2735"/>
      <c r="JVJ325" s="2735"/>
      <c r="JVK325" s="2735"/>
      <c r="JVL325" s="2735"/>
      <c r="JVM325" s="2735"/>
      <c r="JVN325" s="2735"/>
      <c r="JVO325" s="2735"/>
      <c r="JVP325" s="2735"/>
      <c r="JVQ325" s="2735"/>
      <c r="JVR325" s="2735"/>
      <c r="JVS325" s="2735"/>
      <c r="JVT325" s="2735"/>
      <c r="JVU325" s="2735"/>
      <c r="JVV325" s="2735"/>
      <c r="JVW325" s="2735"/>
      <c r="JVX325" s="2735"/>
      <c r="JVY325" s="2735"/>
      <c r="JVZ325" s="2735"/>
      <c r="JWA325" s="2735"/>
      <c r="JWB325" s="2735"/>
      <c r="JWC325" s="2735"/>
      <c r="JWD325" s="2735"/>
      <c r="JWE325" s="2735"/>
      <c r="JWF325" s="2735"/>
      <c r="JWG325" s="2735"/>
      <c r="JWH325" s="2735"/>
      <c r="JWI325" s="2735"/>
      <c r="JWJ325" s="2735"/>
      <c r="JWK325" s="2735"/>
      <c r="JWL325" s="2735"/>
      <c r="JWM325" s="2735"/>
      <c r="JWN325" s="2735"/>
      <c r="JWO325" s="2735"/>
      <c r="JWP325" s="2735"/>
      <c r="JWQ325" s="2735"/>
      <c r="JWR325" s="2735"/>
      <c r="JWS325" s="2735"/>
      <c r="JWT325" s="2735"/>
      <c r="JWU325" s="2735"/>
      <c r="JWV325" s="2735"/>
      <c r="JWW325" s="2735"/>
      <c r="JWX325" s="2735"/>
      <c r="JWY325" s="2735"/>
      <c r="JWZ325" s="2735"/>
      <c r="JXA325" s="2735"/>
      <c r="JXB325" s="2735"/>
      <c r="JXC325" s="2735"/>
      <c r="JXD325" s="2735"/>
      <c r="JXE325" s="2735"/>
      <c r="JXF325" s="2735"/>
      <c r="JXG325" s="2735"/>
      <c r="JXH325" s="2735"/>
      <c r="JXI325" s="2735"/>
      <c r="JXJ325" s="2735"/>
      <c r="JXK325" s="2735"/>
      <c r="JXL325" s="2735"/>
      <c r="JXM325" s="2735"/>
      <c r="JXN325" s="2735"/>
      <c r="JXO325" s="2735"/>
      <c r="JXP325" s="2735"/>
      <c r="JXQ325" s="2735"/>
      <c r="JXR325" s="2735"/>
      <c r="JXS325" s="2735"/>
      <c r="JXT325" s="2735"/>
      <c r="JXU325" s="2735"/>
      <c r="JXV325" s="2735"/>
      <c r="JXW325" s="2735"/>
      <c r="JXX325" s="2735"/>
      <c r="JXY325" s="2735"/>
      <c r="JXZ325" s="2735"/>
      <c r="JYA325" s="2735"/>
      <c r="JYB325" s="2735"/>
      <c r="JYC325" s="2735"/>
      <c r="JYD325" s="2735"/>
      <c r="JYE325" s="2735"/>
      <c r="JYF325" s="2735"/>
      <c r="JYG325" s="2735"/>
      <c r="JYH325" s="2735"/>
      <c r="JYI325" s="2735"/>
      <c r="JYJ325" s="2735"/>
      <c r="JYK325" s="2735"/>
      <c r="JYL325" s="2735"/>
      <c r="JYM325" s="2735"/>
      <c r="JYN325" s="2735"/>
      <c r="JYO325" s="2735"/>
      <c r="JYP325" s="2735"/>
      <c r="JYQ325" s="2735"/>
      <c r="JYR325" s="2735"/>
      <c r="JYS325" s="2735"/>
      <c r="JYT325" s="2735"/>
      <c r="JYU325" s="2735"/>
      <c r="JYV325" s="2735"/>
      <c r="JYW325" s="2735"/>
      <c r="JYX325" s="2735"/>
      <c r="JYY325" s="2735"/>
      <c r="JYZ325" s="2735"/>
      <c r="JZA325" s="2735"/>
      <c r="JZB325" s="2735"/>
      <c r="JZC325" s="2735"/>
      <c r="JZD325" s="2735"/>
      <c r="JZE325" s="2735"/>
      <c r="JZF325" s="2735"/>
      <c r="JZG325" s="2735"/>
      <c r="JZH325" s="2735"/>
      <c r="JZI325" s="2735"/>
      <c r="JZJ325" s="2735"/>
      <c r="JZK325" s="2735"/>
      <c r="JZL325" s="2735"/>
      <c r="JZM325" s="2735"/>
      <c r="JZN325" s="2735"/>
      <c r="JZO325" s="2735"/>
      <c r="JZP325" s="2735"/>
      <c r="JZQ325" s="2735"/>
      <c r="JZR325" s="2735"/>
      <c r="JZS325" s="2735"/>
      <c r="JZT325" s="2735"/>
      <c r="JZU325" s="2735"/>
      <c r="JZV325" s="2735"/>
      <c r="JZW325" s="2735"/>
      <c r="JZX325" s="2735"/>
      <c r="JZY325" s="2735"/>
      <c r="JZZ325" s="2735"/>
      <c r="KAA325" s="2735"/>
      <c r="KAB325" s="2735"/>
      <c r="KAC325" s="2735"/>
      <c r="KAD325" s="2735"/>
      <c r="KAE325" s="2735"/>
      <c r="KAF325" s="2735"/>
      <c r="KAG325" s="2735"/>
      <c r="KAH325" s="2735"/>
      <c r="KAI325" s="2735"/>
      <c r="KAJ325" s="2735"/>
      <c r="KAK325" s="2735"/>
      <c r="KAL325" s="2735"/>
      <c r="KAM325" s="2735"/>
      <c r="KAN325" s="2735"/>
      <c r="KAO325" s="2735"/>
      <c r="KAP325" s="2735"/>
      <c r="KAQ325" s="2735"/>
      <c r="KAR325" s="2735"/>
      <c r="KAS325" s="2735"/>
      <c r="KAT325" s="2735"/>
      <c r="KAU325" s="2735"/>
      <c r="KAV325" s="2735"/>
      <c r="KAW325" s="2735"/>
      <c r="KAX325" s="2735"/>
      <c r="KAY325" s="2735"/>
      <c r="KAZ325" s="2735"/>
      <c r="KBA325" s="2735"/>
      <c r="KBB325" s="2735"/>
      <c r="KBC325" s="2735"/>
      <c r="KBD325" s="2735"/>
      <c r="KBE325" s="2735"/>
      <c r="KBF325" s="2735"/>
      <c r="KBG325" s="2735"/>
      <c r="KBH325" s="2735"/>
      <c r="KBI325" s="2735"/>
      <c r="KBJ325" s="2735"/>
      <c r="KBK325" s="2735"/>
      <c r="KBL325" s="2735"/>
      <c r="KBM325" s="2735"/>
      <c r="KBN325" s="2735"/>
      <c r="KBO325" s="2735"/>
      <c r="KBP325" s="2735"/>
      <c r="KBQ325" s="2735"/>
      <c r="KBR325" s="2735"/>
      <c r="KBS325" s="2735"/>
      <c r="KBT325" s="2735"/>
      <c r="KBU325" s="2735"/>
      <c r="KBV325" s="2735"/>
      <c r="KBW325" s="2735"/>
      <c r="KBX325" s="2735"/>
      <c r="KBY325" s="2735"/>
      <c r="KBZ325" s="2735"/>
      <c r="KCA325" s="2735"/>
      <c r="KCB325" s="2735"/>
      <c r="KCC325" s="2735"/>
      <c r="KCD325" s="2735"/>
      <c r="KCE325" s="2735"/>
      <c r="KCF325" s="2735"/>
      <c r="KCG325" s="2735"/>
      <c r="KCH325" s="2735"/>
      <c r="KCI325" s="2735"/>
      <c r="KCJ325" s="2735"/>
      <c r="KCK325" s="2735"/>
      <c r="KCL325" s="2735"/>
      <c r="KCM325" s="2735"/>
      <c r="KCN325" s="2735"/>
      <c r="KCO325" s="2735"/>
      <c r="KCP325" s="2735"/>
      <c r="KCQ325" s="2735"/>
      <c r="KCR325" s="2735"/>
      <c r="KCS325" s="2735"/>
      <c r="KCT325" s="2735"/>
      <c r="KCU325" s="2735"/>
      <c r="KCV325" s="2735"/>
      <c r="KCW325" s="2735"/>
      <c r="KCX325" s="2735"/>
      <c r="KCY325" s="2735"/>
      <c r="KCZ325" s="2735"/>
      <c r="KDA325" s="2735"/>
      <c r="KDB325" s="2735"/>
      <c r="KDC325" s="2735"/>
      <c r="KDD325" s="2735"/>
      <c r="KDE325" s="2735"/>
      <c r="KDF325" s="2735"/>
      <c r="KDG325" s="2735"/>
      <c r="KDH325" s="2735"/>
      <c r="KDI325" s="2735"/>
      <c r="KDJ325" s="2735"/>
      <c r="KDK325" s="2735"/>
      <c r="KDL325" s="2735"/>
      <c r="KDM325" s="2735"/>
      <c r="KDN325" s="2735"/>
      <c r="KDO325" s="2735"/>
      <c r="KDP325" s="2735"/>
      <c r="KDQ325" s="2735"/>
      <c r="KDR325" s="2735"/>
      <c r="KDS325" s="2735"/>
      <c r="KDT325" s="2735"/>
      <c r="KDU325" s="2735"/>
      <c r="KDV325" s="2735"/>
      <c r="KDW325" s="2735"/>
      <c r="KDX325" s="2735"/>
      <c r="KDY325" s="2735"/>
      <c r="KDZ325" s="2735"/>
      <c r="KEA325" s="2735"/>
      <c r="KEB325" s="2735"/>
      <c r="KEC325" s="2735"/>
      <c r="KED325" s="2735"/>
      <c r="KEE325" s="2735"/>
      <c r="KEF325" s="2735"/>
      <c r="KEG325" s="2735"/>
      <c r="KEH325" s="2735"/>
      <c r="KEI325" s="2735"/>
      <c r="KEJ325" s="2735"/>
      <c r="KEK325" s="2735"/>
      <c r="KEL325" s="2735"/>
      <c r="KEM325" s="2735"/>
      <c r="KEN325" s="2735"/>
      <c r="KEO325" s="2735"/>
      <c r="KEP325" s="2735"/>
      <c r="KEQ325" s="2735"/>
      <c r="KER325" s="2735"/>
      <c r="KES325" s="2735"/>
      <c r="KET325" s="2735"/>
      <c r="KEU325" s="2735"/>
      <c r="KEV325" s="2735"/>
      <c r="KEW325" s="2735"/>
      <c r="KEX325" s="2735"/>
      <c r="KEY325" s="2735"/>
      <c r="KEZ325" s="2735"/>
      <c r="KFA325" s="2735"/>
      <c r="KFB325" s="2735"/>
      <c r="KFC325" s="2735"/>
      <c r="KFD325" s="2735"/>
      <c r="KFE325" s="2735"/>
      <c r="KFF325" s="2735"/>
      <c r="KFG325" s="2735"/>
      <c r="KFH325" s="2735"/>
      <c r="KFI325" s="2735"/>
      <c r="KFJ325" s="2735"/>
      <c r="KFK325" s="2735"/>
      <c r="KFL325" s="2735"/>
      <c r="KFM325" s="2735"/>
      <c r="KFN325" s="2735"/>
      <c r="KFO325" s="2735"/>
      <c r="KFP325" s="2735"/>
      <c r="KFQ325" s="2735"/>
      <c r="KFR325" s="2735"/>
      <c r="KFS325" s="2735"/>
      <c r="KFT325" s="2735"/>
      <c r="KFU325" s="2735"/>
      <c r="KFV325" s="2735"/>
      <c r="KFW325" s="2735"/>
      <c r="KFX325" s="2735"/>
      <c r="KFY325" s="2735"/>
      <c r="KFZ325" s="2735"/>
      <c r="KGA325" s="2735"/>
      <c r="KGB325" s="2735"/>
      <c r="KGC325" s="2735"/>
      <c r="KGD325" s="2735"/>
      <c r="KGE325" s="2735"/>
      <c r="KGF325" s="2735"/>
      <c r="KGG325" s="2735"/>
      <c r="KGH325" s="2735"/>
      <c r="KGI325" s="2735"/>
      <c r="KGJ325" s="2735"/>
      <c r="KGK325" s="2735"/>
      <c r="KGL325" s="2735"/>
      <c r="KGM325" s="2735"/>
      <c r="KGN325" s="2735"/>
      <c r="KGO325" s="2735"/>
      <c r="KGP325" s="2735"/>
      <c r="KGQ325" s="2735"/>
      <c r="KGR325" s="2735"/>
      <c r="KGS325" s="2735"/>
      <c r="KGT325" s="2735"/>
      <c r="KGU325" s="2735"/>
      <c r="KGV325" s="2735"/>
      <c r="KGW325" s="2735"/>
      <c r="KGX325" s="2735"/>
      <c r="KGY325" s="2735"/>
      <c r="KGZ325" s="2735"/>
      <c r="KHA325" s="2735"/>
      <c r="KHB325" s="2735"/>
      <c r="KHC325" s="2735"/>
      <c r="KHD325" s="2735"/>
      <c r="KHE325" s="2735"/>
      <c r="KHF325" s="2735"/>
      <c r="KHG325" s="2735"/>
      <c r="KHH325" s="2735"/>
      <c r="KHI325" s="2735"/>
      <c r="KHJ325" s="2735"/>
      <c r="KHK325" s="2735"/>
      <c r="KHL325" s="2735"/>
      <c r="KHM325" s="2735"/>
      <c r="KHN325" s="2735"/>
      <c r="KHO325" s="2735"/>
      <c r="KHP325" s="2735"/>
      <c r="KHQ325" s="2735"/>
      <c r="KHR325" s="2735"/>
      <c r="KHS325" s="2735"/>
      <c r="KHT325" s="2735"/>
      <c r="KHU325" s="2735"/>
      <c r="KHV325" s="2735"/>
      <c r="KHW325" s="2735"/>
      <c r="KHX325" s="2735"/>
      <c r="KHY325" s="2735"/>
      <c r="KHZ325" s="2735"/>
      <c r="KIA325" s="2735"/>
      <c r="KIB325" s="2735"/>
      <c r="KIC325" s="2735"/>
      <c r="KID325" s="2735"/>
      <c r="KIE325" s="2735"/>
      <c r="KIF325" s="2735"/>
      <c r="KIG325" s="2735"/>
      <c r="KIH325" s="2735"/>
      <c r="KII325" s="2735"/>
      <c r="KIJ325" s="2735"/>
      <c r="KIK325" s="2735"/>
      <c r="KIL325" s="2735"/>
      <c r="KIM325" s="2735"/>
      <c r="KIN325" s="2735"/>
      <c r="KIO325" s="2735"/>
      <c r="KIP325" s="2735"/>
      <c r="KIQ325" s="2735"/>
      <c r="KIR325" s="2735"/>
      <c r="KIS325" s="2735"/>
      <c r="KIT325" s="2735"/>
      <c r="KIU325" s="2735"/>
      <c r="KIV325" s="2735"/>
      <c r="KIW325" s="2735"/>
      <c r="KIX325" s="2735"/>
      <c r="KIY325" s="2735"/>
      <c r="KIZ325" s="2735"/>
      <c r="KJA325" s="2735"/>
      <c r="KJB325" s="2735"/>
      <c r="KJC325" s="2735"/>
      <c r="KJD325" s="2735"/>
      <c r="KJE325" s="2735"/>
      <c r="KJF325" s="2735"/>
      <c r="KJG325" s="2735"/>
      <c r="KJH325" s="2735"/>
      <c r="KJI325" s="2735"/>
      <c r="KJJ325" s="2735"/>
      <c r="KJK325" s="2735"/>
      <c r="KJL325" s="2735"/>
      <c r="KJM325" s="2735"/>
      <c r="KJN325" s="2735"/>
      <c r="KJO325" s="2735"/>
      <c r="KJP325" s="2735"/>
      <c r="KJQ325" s="2735"/>
      <c r="KJR325" s="2735"/>
      <c r="KJS325" s="2735"/>
      <c r="KJT325" s="2735"/>
      <c r="KJU325" s="2735"/>
      <c r="KJV325" s="2735"/>
      <c r="KJW325" s="2735"/>
      <c r="KJX325" s="2735"/>
      <c r="KJY325" s="2735"/>
      <c r="KJZ325" s="2735"/>
      <c r="KKA325" s="2735"/>
      <c r="KKB325" s="2735"/>
      <c r="KKC325" s="2735"/>
      <c r="KKD325" s="2735"/>
      <c r="KKE325" s="2735"/>
      <c r="KKF325" s="2735"/>
      <c r="KKG325" s="2735"/>
      <c r="KKH325" s="2735"/>
      <c r="KKI325" s="2735"/>
      <c r="KKJ325" s="2735"/>
      <c r="KKK325" s="2735"/>
      <c r="KKL325" s="2735"/>
      <c r="KKM325" s="2735"/>
      <c r="KKN325" s="2735"/>
      <c r="KKO325" s="2735"/>
      <c r="KKP325" s="2735"/>
      <c r="KKQ325" s="2735"/>
      <c r="KKR325" s="2735"/>
      <c r="KKS325" s="2735"/>
      <c r="KKT325" s="2735"/>
      <c r="KKU325" s="2735"/>
      <c r="KKV325" s="2735"/>
      <c r="KKW325" s="2735"/>
      <c r="KKX325" s="2735"/>
      <c r="KKY325" s="2735"/>
      <c r="KKZ325" s="2735"/>
      <c r="KLA325" s="2735"/>
      <c r="KLB325" s="2735"/>
      <c r="KLC325" s="2735"/>
      <c r="KLD325" s="2735"/>
      <c r="KLE325" s="2735"/>
      <c r="KLF325" s="2735"/>
      <c r="KLG325" s="2735"/>
      <c r="KLH325" s="2735"/>
      <c r="KLI325" s="2735"/>
      <c r="KLJ325" s="2735"/>
      <c r="KLK325" s="2735"/>
      <c r="KLL325" s="2735"/>
      <c r="KLM325" s="2735"/>
      <c r="KLN325" s="2735"/>
      <c r="KLO325" s="2735"/>
      <c r="KLP325" s="2735"/>
      <c r="KLQ325" s="2735"/>
      <c r="KLR325" s="2735"/>
      <c r="KLS325" s="2735"/>
      <c r="KLT325" s="2735"/>
      <c r="KLU325" s="2735"/>
      <c r="KLV325" s="2735"/>
      <c r="KLW325" s="2735"/>
      <c r="KLX325" s="2735"/>
      <c r="KLY325" s="2735"/>
      <c r="KLZ325" s="2735"/>
      <c r="KMA325" s="2735"/>
      <c r="KMB325" s="2735"/>
      <c r="KMC325" s="2735"/>
      <c r="KMD325" s="2735"/>
      <c r="KME325" s="2735"/>
      <c r="KMF325" s="2735"/>
      <c r="KMG325" s="2735"/>
      <c r="KMH325" s="2735"/>
      <c r="KMI325" s="2735"/>
      <c r="KMJ325" s="2735"/>
      <c r="KMK325" s="2735"/>
      <c r="KML325" s="2735"/>
      <c r="KMM325" s="2735"/>
      <c r="KMN325" s="2735"/>
      <c r="KMO325" s="2735"/>
      <c r="KMP325" s="2735"/>
      <c r="KMQ325" s="2735"/>
      <c r="KMR325" s="2735"/>
      <c r="KMS325" s="2735"/>
      <c r="KMT325" s="2735"/>
      <c r="KMU325" s="2735"/>
      <c r="KMV325" s="2735"/>
      <c r="KMW325" s="2735"/>
      <c r="KMX325" s="2735"/>
      <c r="KMY325" s="2735"/>
      <c r="KMZ325" s="2735"/>
      <c r="KNA325" s="2735"/>
      <c r="KNB325" s="2735"/>
      <c r="KNC325" s="2735"/>
      <c r="KND325" s="2735"/>
      <c r="KNE325" s="2735"/>
      <c r="KNF325" s="2735"/>
      <c r="KNG325" s="2735"/>
      <c r="KNH325" s="2735"/>
      <c r="KNI325" s="2735"/>
      <c r="KNJ325" s="2735"/>
      <c r="KNK325" s="2735"/>
      <c r="KNL325" s="2735"/>
      <c r="KNM325" s="2735"/>
      <c r="KNN325" s="2735"/>
      <c r="KNO325" s="2735"/>
      <c r="KNP325" s="2735"/>
      <c r="KNQ325" s="2735"/>
      <c r="KNR325" s="2735"/>
      <c r="KNS325" s="2735"/>
      <c r="KNT325" s="2735"/>
      <c r="KNU325" s="2735"/>
      <c r="KNV325" s="2735"/>
      <c r="KNW325" s="2735"/>
      <c r="KNX325" s="2735"/>
      <c r="KNY325" s="2735"/>
      <c r="KNZ325" s="2735"/>
      <c r="KOA325" s="2735"/>
      <c r="KOB325" s="2735"/>
      <c r="KOC325" s="2735"/>
      <c r="KOD325" s="2735"/>
      <c r="KOE325" s="2735"/>
      <c r="KOF325" s="2735"/>
      <c r="KOG325" s="2735"/>
      <c r="KOH325" s="2735"/>
      <c r="KOI325" s="2735"/>
      <c r="KOJ325" s="2735"/>
      <c r="KOK325" s="2735"/>
      <c r="KOL325" s="2735"/>
      <c r="KOM325" s="2735"/>
      <c r="KON325" s="2735"/>
      <c r="KOO325" s="2735"/>
      <c r="KOP325" s="2735"/>
      <c r="KOQ325" s="2735"/>
      <c r="KOR325" s="2735"/>
      <c r="KOS325" s="2735"/>
      <c r="KOT325" s="2735"/>
      <c r="KOU325" s="2735"/>
      <c r="KOV325" s="2735"/>
      <c r="KOW325" s="2735"/>
      <c r="KOX325" s="2735"/>
      <c r="KOY325" s="2735"/>
      <c r="KOZ325" s="2735"/>
      <c r="KPA325" s="2735"/>
      <c r="KPB325" s="2735"/>
      <c r="KPC325" s="2735"/>
      <c r="KPD325" s="2735"/>
      <c r="KPE325" s="2735"/>
      <c r="KPF325" s="2735"/>
      <c r="KPG325" s="2735"/>
      <c r="KPH325" s="2735"/>
      <c r="KPI325" s="2735"/>
      <c r="KPJ325" s="2735"/>
      <c r="KPK325" s="2735"/>
      <c r="KPL325" s="2735"/>
      <c r="KPM325" s="2735"/>
      <c r="KPN325" s="2735"/>
      <c r="KPO325" s="2735"/>
      <c r="KPP325" s="2735"/>
      <c r="KPQ325" s="2735"/>
      <c r="KPR325" s="2735"/>
      <c r="KPS325" s="2735"/>
      <c r="KPT325" s="2735"/>
      <c r="KPU325" s="2735"/>
      <c r="KPV325" s="2735"/>
      <c r="KPW325" s="2735"/>
      <c r="KPX325" s="2735"/>
      <c r="KPY325" s="2735"/>
      <c r="KPZ325" s="2735"/>
      <c r="KQA325" s="2735"/>
      <c r="KQB325" s="2735"/>
      <c r="KQC325" s="2735"/>
      <c r="KQD325" s="2735"/>
      <c r="KQE325" s="2735"/>
      <c r="KQF325" s="2735"/>
      <c r="KQG325" s="2735"/>
      <c r="KQH325" s="2735"/>
      <c r="KQI325" s="2735"/>
      <c r="KQJ325" s="2735"/>
      <c r="KQK325" s="2735"/>
      <c r="KQL325" s="2735"/>
      <c r="KQM325" s="2735"/>
      <c r="KQN325" s="2735"/>
      <c r="KQO325" s="2735"/>
      <c r="KQP325" s="2735"/>
      <c r="KQQ325" s="2735"/>
      <c r="KQR325" s="2735"/>
      <c r="KQS325" s="2735"/>
      <c r="KQT325" s="2735"/>
      <c r="KQU325" s="2735"/>
      <c r="KQV325" s="2735"/>
      <c r="KQW325" s="2735"/>
      <c r="KQX325" s="2735"/>
      <c r="KQY325" s="2735"/>
      <c r="KQZ325" s="2735"/>
      <c r="KRA325" s="2735"/>
      <c r="KRB325" s="2735"/>
      <c r="KRC325" s="2735"/>
      <c r="KRD325" s="2735"/>
      <c r="KRE325" s="2735"/>
      <c r="KRF325" s="2735"/>
      <c r="KRG325" s="2735"/>
      <c r="KRH325" s="2735"/>
      <c r="KRI325" s="2735"/>
      <c r="KRJ325" s="2735"/>
      <c r="KRK325" s="2735"/>
      <c r="KRL325" s="2735"/>
      <c r="KRM325" s="2735"/>
      <c r="KRN325" s="2735"/>
      <c r="KRO325" s="2735"/>
      <c r="KRP325" s="2735"/>
      <c r="KRQ325" s="2735"/>
      <c r="KRR325" s="2735"/>
      <c r="KRS325" s="2735"/>
      <c r="KRT325" s="2735"/>
      <c r="KRU325" s="2735"/>
      <c r="KRV325" s="2735"/>
      <c r="KRW325" s="2735"/>
      <c r="KRX325" s="2735"/>
      <c r="KRY325" s="2735"/>
      <c r="KRZ325" s="2735"/>
      <c r="KSA325" s="2735"/>
      <c r="KSB325" s="2735"/>
      <c r="KSC325" s="2735"/>
      <c r="KSD325" s="2735"/>
      <c r="KSE325" s="2735"/>
      <c r="KSF325" s="2735"/>
      <c r="KSG325" s="2735"/>
      <c r="KSH325" s="2735"/>
      <c r="KSI325" s="2735"/>
      <c r="KSJ325" s="2735"/>
      <c r="KSK325" s="2735"/>
      <c r="KSL325" s="2735"/>
      <c r="KSM325" s="2735"/>
      <c r="KSN325" s="2735"/>
      <c r="KSO325" s="2735"/>
      <c r="KSP325" s="2735"/>
      <c r="KSQ325" s="2735"/>
      <c r="KSR325" s="2735"/>
      <c r="KSS325" s="2735"/>
      <c r="KST325" s="2735"/>
      <c r="KSU325" s="2735"/>
      <c r="KSV325" s="2735"/>
      <c r="KSW325" s="2735"/>
      <c r="KSX325" s="2735"/>
      <c r="KSY325" s="2735"/>
      <c r="KSZ325" s="2735"/>
      <c r="KTA325" s="2735"/>
      <c r="KTB325" s="2735"/>
      <c r="KTC325" s="2735"/>
      <c r="KTD325" s="2735"/>
      <c r="KTE325" s="2735"/>
      <c r="KTF325" s="2735"/>
      <c r="KTG325" s="2735"/>
      <c r="KTH325" s="2735"/>
      <c r="KTI325" s="2735"/>
      <c r="KTJ325" s="2735"/>
      <c r="KTK325" s="2735"/>
      <c r="KTL325" s="2735"/>
      <c r="KTM325" s="2735"/>
      <c r="KTN325" s="2735"/>
      <c r="KTO325" s="2735"/>
      <c r="KTP325" s="2735"/>
      <c r="KTQ325" s="2735"/>
      <c r="KTR325" s="2735"/>
      <c r="KTS325" s="2735"/>
      <c r="KTT325" s="2735"/>
      <c r="KTU325" s="2735"/>
      <c r="KTV325" s="2735"/>
      <c r="KTW325" s="2735"/>
      <c r="KTX325" s="2735"/>
      <c r="KTY325" s="2735"/>
      <c r="KTZ325" s="2735"/>
      <c r="KUA325" s="2735"/>
      <c r="KUB325" s="2735"/>
      <c r="KUC325" s="2735"/>
      <c r="KUD325" s="2735"/>
      <c r="KUE325" s="2735"/>
      <c r="KUF325" s="2735"/>
      <c r="KUG325" s="2735"/>
      <c r="KUH325" s="2735"/>
      <c r="KUI325" s="2735"/>
      <c r="KUJ325" s="2735"/>
      <c r="KUK325" s="2735"/>
      <c r="KUL325" s="2735"/>
      <c r="KUM325" s="2735"/>
      <c r="KUN325" s="2735"/>
      <c r="KUO325" s="2735"/>
      <c r="KUP325" s="2735"/>
      <c r="KUQ325" s="2735"/>
      <c r="KUR325" s="2735"/>
      <c r="KUS325" s="2735"/>
      <c r="KUT325" s="2735"/>
      <c r="KUU325" s="2735"/>
      <c r="KUV325" s="2735"/>
      <c r="KUW325" s="2735"/>
      <c r="KUX325" s="2735"/>
      <c r="KUY325" s="2735"/>
      <c r="KUZ325" s="2735"/>
      <c r="KVA325" s="2735"/>
      <c r="KVB325" s="2735"/>
      <c r="KVC325" s="2735"/>
      <c r="KVD325" s="2735"/>
      <c r="KVE325" s="2735"/>
      <c r="KVF325" s="2735"/>
      <c r="KVG325" s="2735"/>
      <c r="KVH325" s="2735"/>
      <c r="KVI325" s="2735"/>
      <c r="KVJ325" s="2735"/>
      <c r="KVK325" s="2735"/>
      <c r="KVL325" s="2735"/>
      <c r="KVM325" s="2735"/>
      <c r="KVN325" s="2735"/>
      <c r="KVO325" s="2735"/>
      <c r="KVP325" s="2735"/>
      <c r="KVQ325" s="2735"/>
      <c r="KVR325" s="2735"/>
      <c r="KVS325" s="2735"/>
      <c r="KVT325" s="2735"/>
      <c r="KVU325" s="2735"/>
      <c r="KVV325" s="2735"/>
      <c r="KVW325" s="2735"/>
      <c r="KVX325" s="2735"/>
      <c r="KVY325" s="2735"/>
      <c r="KVZ325" s="2735"/>
      <c r="KWA325" s="2735"/>
      <c r="KWB325" s="2735"/>
      <c r="KWC325" s="2735"/>
      <c r="KWD325" s="2735"/>
      <c r="KWE325" s="2735"/>
      <c r="KWF325" s="2735"/>
      <c r="KWG325" s="2735"/>
      <c r="KWH325" s="2735"/>
      <c r="KWI325" s="2735"/>
      <c r="KWJ325" s="2735"/>
      <c r="KWK325" s="2735"/>
      <c r="KWL325" s="2735"/>
      <c r="KWM325" s="2735"/>
      <c r="KWN325" s="2735"/>
      <c r="KWO325" s="2735"/>
      <c r="KWP325" s="2735"/>
      <c r="KWQ325" s="2735"/>
      <c r="KWR325" s="2735"/>
      <c r="KWS325" s="2735"/>
      <c r="KWT325" s="2735"/>
      <c r="KWU325" s="2735"/>
      <c r="KWV325" s="2735"/>
      <c r="KWW325" s="2735"/>
      <c r="KWX325" s="2735"/>
      <c r="KWY325" s="2735"/>
      <c r="KWZ325" s="2735"/>
      <c r="KXA325" s="2735"/>
      <c r="KXB325" s="2735"/>
      <c r="KXC325" s="2735"/>
      <c r="KXD325" s="2735"/>
      <c r="KXE325" s="2735"/>
      <c r="KXF325" s="2735"/>
      <c r="KXG325" s="2735"/>
      <c r="KXH325" s="2735"/>
      <c r="KXI325" s="2735"/>
      <c r="KXJ325" s="2735"/>
      <c r="KXK325" s="2735"/>
      <c r="KXL325" s="2735"/>
      <c r="KXM325" s="2735"/>
      <c r="KXN325" s="2735"/>
      <c r="KXO325" s="2735"/>
      <c r="KXP325" s="2735"/>
      <c r="KXQ325" s="2735"/>
      <c r="KXR325" s="2735"/>
      <c r="KXS325" s="2735"/>
      <c r="KXT325" s="2735"/>
      <c r="KXU325" s="2735"/>
      <c r="KXV325" s="2735"/>
      <c r="KXW325" s="2735"/>
      <c r="KXX325" s="2735"/>
      <c r="KXY325" s="2735"/>
      <c r="KXZ325" s="2735"/>
      <c r="KYA325" s="2735"/>
      <c r="KYB325" s="2735"/>
      <c r="KYC325" s="2735"/>
      <c r="KYD325" s="2735"/>
      <c r="KYE325" s="2735"/>
      <c r="KYF325" s="2735"/>
      <c r="KYG325" s="2735"/>
      <c r="KYH325" s="2735"/>
      <c r="KYI325" s="2735"/>
      <c r="KYJ325" s="2735"/>
      <c r="KYK325" s="2735"/>
      <c r="KYL325" s="2735"/>
      <c r="KYM325" s="2735"/>
      <c r="KYN325" s="2735"/>
      <c r="KYO325" s="2735"/>
      <c r="KYP325" s="2735"/>
      <c r="KYQ325" s="2735"/>
      <c r="KYR325" s="2735"/>
      <c r="KYS325" s="2735"/>
      <c r="KYT325" s="2735"/>
      <c r="KYU325" s="2735"/>
      <c r="KYV325" s="2735"/>
      <c r="KYW325" s="2735"/>
      <c r="KYX325" s="2735"/>
      <c r="KYY325" s="2735"/>
      <c r="KYZ325" s="2735"/>
      <c r="KZA325" s="2735"/>
      <c r="KZB325" s="2735"/>
      <c r="KZC325" s="2735"/>
      <c r="KZD325" s="2735"/>
      <c r="KZE325" s="2735"/>
      <c r="KZF325" s="2735"/>
      <c r="KZG325" s="2735"/>
      <c r="KZH325" s="2735"/>
      <c r="KZI325" s="2735"/>
      <c r="KZJ325" s="2735"/>
      <c r="KZK325" s="2735"/>
      <c r="KZL325" s="2735"/>
      <c r="KZM325" s="2735"/>
      <c r="KZN325" s="2735"/>
      <c r="KZO325" s="2735"/>
      <c r="KZP325" s="2735"/>
      <c r="KZQ325" s="2735"/>
      <c r="KZR325" s="2735"/>
      <c r="KZS325" s="2735"/>
      <c r="KZT325" s="2735"/>
      <c r="KZU325" s="2735"/>
      <c r="KZV325" s="2735"/>
      <c r="KZW325" s="2735"/>
      <c r="KZX325" s="2735"/>
      <c r="KZY325" s="2735"/>
      <c r="KZZ325" s="2735"/>
      <c r="LAA325" s="2735"/>
      <c r="LAB325" s="2735"/>
      <c r="LAC325" s="2735"/>
      <c r="LAD325" s="2735"/>
      <c r="LAE325" s="2735"/>
      <c r="LAF325" s="2735"/>
      <c r="LAG325" s="2735"/>
      <c r="LAH325" s="2735"/>
      <c r="LAI325" s="2735"/>
      <c r="LAJ325" s="2735"/>
      <c r="LAK325" s="2735"/>
      <c r="LAL325" s="2735"/>
      <c r="LAM325" s="2735"/>
      <c r="LAN325" s="2735"/>
      <c r="LAO325" s="2735"/>
      <c r="LAP325" s="2735"/>
      <c r="LAQ325" s="2735"/>
      <c r="LAR325" s="2735"/>
      <c r="LAS325" s="2735"/>
      <c r="LAT325" s="2735"/>
      <c r="LAU325" s="2735"/>
      <c r="LAV325" s="2735"/>
      <c r="LAW325" s="2735"/>
      <c r="LAX325" s="2735"/>
      <c r="LAY325" s="2735"/>
      <c r="LAZ325" s="2735"/>
      <c r="LBA325" s="2735"/>
      <c r="LBB325" s="2735"/>
      <c r="LBC325" s="2735"/>
      <c r="LBD325" s="2735"/>
      <c r="LBE325" s="2735"/>
      <c r="LBF325" s="2735"/>
      <c r="LBG325" s="2735"/>
      <c r="LBH325" s="2735"/>
      <c r="LBI325" s="2735"/>
      <c r="LBJ325" s="2735"/>
      <c r="LBK325" s="2735"/>
      <c r="LBL325" s="2735"/>
      <c r="LBM325" s="2735"/>
      <c r="LBN325" s="2735"/>
      <c r="LBO325" s="2735"/>
      <c r="LBP325" s="2735"/>
      <c r="LBQ325" s="2735"/>
      <c r="LBR325" s="2735"/>
      <c r="LBS325" s="2735"/>
      <c r="LBT325" s="2735"/>
      <c r="LBU325" s="2735"/>
      <c r="LBV325" s="2735"/>
      <c r="LBW325" s="2735"/>
      <c r="LBX325" s="2735"/>
      <c r="LBY325" s="2735"/>
      <c r="LBZ325" s="2735"/>
      <c r="LCA325" s="2735"/>
      <c r="LCB325" s="2735"/>
      <c r="LCC325" s="2735"/>
      <c r="LCD325" s="2735"/>
      <c r="LCE325" s="2735"/>
      <c r="LCF325" s="2735"/>
      <c r="LCG325" s="2735"/>
      <c r="LCH325" s="2735"/>
      <c r="LCI325" s="2735"/>
      <c r="LCJ325" s="2735"/>
      <c r="LCK325" s="2735"/>
      <c r="LCL325" s="2735"/>
      <c r="LCM325" s="2735"/>
      <c r="LCN325" s="2735"/>
      <c r="LCO325" s="2735"/>
      <c r="LCP325" s="2735"/>
      <c r="LCQ325" s="2735"/>
      <c r="LCR325" s="2735"/>
      <c r="LCS325" s="2735"/>
      <c r="LCT325" s="2735"/>
      <c r="LCU325" s="2735"/>
      <c r="LCV325" s="2735"/>
      <c r="LCW325" s="2735"/>
      <c r="LCX325" s="2735"/>
      <c r="LCY325" s="2735"/>
      <c r="LCZ325" s="2735"/>
      <c r="LDA325" s="2735"/>
      <c r="LDB325" s="2735"/>
      <c r="LDC325" s="2735"/>
      <c r="LDD325" s="2735"/>
      <c r="LDE325" s="2735"/>
      <c r="LDF325" s="2735"/>
      <c r="LDG325" s="2735"/>
      <c r="LDH325" s="2735"/>
      <c r="LDI325" s="2735"/>
      <c r="LDJ325" s="2735"/>
      <c r="LDK325" s="2735"/>
      <c r="LDL325" s="2735"/>
      <c r="LDM325" s="2735"/>
      <c r="LDN325" s="2735"/>
      <c r="LDO325" s="2735"/>
      <c r="LDP325" s="2735"/>
      <c r="LDQ325" s="2735"/>
      <c r="LDR325" s="2735"/>
      <c r="LDS325" s="2735"/>
      <c r="LDT325" s="2735"/>
      <c r="LDU325" s="2735"/>
      <c r="LDV325" s="2735"/>
      <c r="LDW325" s="2735"/>
      <c r="LDX325" s="2735"/>
      <c r="LDY325" s="2735"/>
      <c r="LDZ325" s="2735"/>
      <c r="LEA325" s="2735"/>
      <c r="LEB325" s="2735"/>
      <c r="LEC325" s="2735"/>
      <c r="LED325" s="2735"/>
      <c r="LEE325" s="2735"/>
      <c r="LEF325" s="2735"/>
      <c r="LEG325" s="2735"/>
      <c r="LEH325" s="2735"/>
      <c r="LEI325" s="2735"/>
      <c r="LEJ325" s="2735"/>
      <c r="LEK325" s="2735"/>
      <c r="LEL325" s="2735"/>
      <c r="LEM325" s="2735"/>
      <c r="LEN325" s="2735"/>
      <c r="LEO325" s="2735"/>
      <c r="LEP325" s="2735"/>
      <c r="LEQ325" s="2735"/>
      <c r="LER325" s="2735"/>
      <c r="LES325" s="2735"/>
      <c r="LET325" s="2735"/>
      <c r="LEU325" s="2735"/>
      <c r="LEV325" s="2735"/>
      <c r="LEW325" s="2735"/>
      <c r="LEX325" s="2735"/>
      <c r="LEY325" s="2735"/>
      <c r="LEZ325" s="2735"/>
      <c r="LFA325" s="2735"/>
      <c r="LFB325" s="2735"/>
      <c r="LFC325" s="2735"/>
      <c r="LFD325" s="2735"/>
      <c r="LFE325" s="2735"/>
      <c r="LFF325" s="2735"/>
      <c r="LFG325" s="2735"/>
      <c r="LFH325" s="2735"/>
      <c r="LFI325" s="2735"/>
      <c r="LFJ325" s="2735"/>
      <c r="LFK325" s="2735"/>
      <c r="LFL325" s="2735"/>
      <c r="LFM325" s="2735"/>
      <c r="LFN325" s="2735"/>
      <c r="LFO325" s="2735"/>
      <c r="LFP325" s="2735"/>
      <c r="LFQ325" s="2735"/>
      <c r="LFR325" s="2735"/>
      <c r="LFS325" s="2735"/>
      <c r="LFT325" s="2735"/>
      <c r="LFU325" s="2735"/>
      <c r="LFV325" s="2735"/>
      <c r="LFW325" s="2735"/>
      <c r="LFX325" s="2735"/>
      <c r="LFY325" s="2735"/>
      <c r="LFZ325" s="2735"/>
      <c r="LGA325" s="2735"/>
      <c r="LGB325" s="2735"/>
      <c r="LGC325" s="2735"/>
      <c r="LGD325" s="2735"/>
      <c r="LGE325" s="2735"/>
      <c r="LGF325" s="2735"/>
      <c r="LGG325" s="2735"/>
      <c r="LGH325" s="2735"/>
      <c r="LGI325" s="2735"/>
      <c r="LGJ325" s="2735"/>
      <c r="LGK325" s="2735"/>
      <c r="LGL325" s="2735"/>
      <c r="LGM325" s="2735"/>
      <c r="LGN325" s="2735"/>
      <c r="LGO325" s="2735"/>
      <c r="LGP325" s="2735"/>
      <c r="LGQ325" s="2735"/>
      <c r="LGR325" s="2735"/>
      <c r="LGS325" s="2735"/>
      <c r="LGT325" s="2735"/>
      <c r="LGU325" s="2735"/>
      <c r="LGV325" s="2735"/>
      <c r="LGW325" s="2735"/>
      <c r="LGX325" s="2735"/>
      <c r="LGY325" s="2735"/>
      <c r="LGZ325" s="2735"/>
      <c r="LHA325" s="2735"/>
      <c r="LHB325" s="2735"/>
      <c r="LHC325" s="2735"/>
      <c r="LHD325" s="2735"/>
      <c r="LHE325" s="2735"/>
      <c r="LHF325" s="2735"/>
      <c r="LHG325" s="2735"/>
      <c r="LHH325" s="2735"/>
      <c r="LHI325" s="2735"/>
      <c r="LHJ325" s="2735"/>
      <c r="LHK325" s="2735"/>
      <c r="LHL325" s="2735"/>
      <c r="LHM325" s="2735"/>
      <c r="LHN325" s="2735"/>
      <c r="LHO325" s="2735"/>
      <c r="LHP325" s="2735"/>
      <c r="LHQ325" s="2735"/>
      <c r="LHR325" s="2735"/>
      <c r="LHS325" s="2735"/>
      <c r="LHT325" s="2735"/>
      <c r="LHU325" s="2735"/>
      <c r="LHV325" s="2735"/>
      <c r="LHW325" s="2735"/>
      <c r="LHX325" s="2735"/>
      <c r="LHY325" s="2735"/>
      <c r="LHZ325" s="2735"/>
      <c r="LIA325" s="2735"/>
      <c r="LIB325" s="2735"/>
      <c r="LIC325" s="2735"/>
      <c r="LID325" s="2735"/>
      <c r="LIE325" s="2735"/>
      <c r="LIF325" s="2735"/>
      <c r="LIG325" s="2735"/>
      <c r="LIH325" s="2735"/>
      <c r="LII325" s="2735"/>
      <c r="LIJ325" s="2735"/>
      <c r="LIK325" s="2735"/>
      <c r="LIL325" s="2735"/>
      <c r="LIM325" s="2735"/>
      <c r="LIN325" s="2735"/>
      <c r="LIO325" s="2735"/>
      <c r="LIP325" s="2735"/>
      <c r="LIQ325" s="2735"/>
      <c r="LIR325" s="2735"/>
      <c r="LIS325" s="2735"/>
      <c r="LIT325" s="2735"/>
      <c r="LIU325" s="2735"/>
      <c r="LIV325" s="2735"/>
      <c r="LIW325" s="2735"/>
      <c r="LIX325" s="2735"/>
      <c r="LIY325" s="2735"/>
      <c r="LIZ325" s="2735"/>
      <c r="LJA325" s="2735"/>
      <c r="LJB325" s="2735"/>
      <c r="LJC325" s="2735"/>
      <c r="LJD325" s="2735"/>
      <c r="LJE325" s="2735"/>
      <c r="LJF325" s="2735"/>
      <c r="LJG325" s="2735"/>
      <c r="LJH325" s="2735"/>
      <c r="LJI325" s="2735"/>
      <c r="LJJ325" s="2735"/>
      <c r="LJK325" s="2735"/>
      <c r="LJL325" s="2735"/>
      <c r="LJM325" s="2735"/>
      <c r="LJN325" s="2735"/>
      <c r="LJO325" s="2735"/>
      <c r="LJP325" s="2735"/>
      <c r="LJQ325" s="2735"/>
      <c r="LJR325" s="2735"/>
      <c r="LJS325" s="2735"/>
      <c r="LJT325" s="2735"/>
      <c r="LJU325" s="2735"/>
      <c r="LJV325" s="2735"/>
      <c r="LJW325" s="2735"/>
      <c r="LJX325" s="2735"/>
      <c r="LJY325" s="2735"/>
      <c r="LJZ325" s="2735"/>
      <c r="LKA325" s="2735"/>
      <c r="LKB325" s="2735"/>
      <c r="LKC325" s="2735"/>
      <c r="LKD325" s="2735"/>
      <c r="LKE325" s="2735"/>
      <c r="LKF325" s="2735"/>
      <c r="LKG325" s="2735"/>
      <c r="LKH325" s="2735"/>
      <c r="LKI325" s="2735"/>
      <c r="LKJ325" s="2735"/>
      <c r="LKK325" s="2735"/>
      <c r="LKL325" s="2735"/>
      <c r="LKM325" s="2735"/>
      <c r="LKN325" s="2735"/>
      <c r="LKO325" s="2735"/>
      <c r="LKP325" s="2735"/>
      <c r="LKQ325" s="2735"/>
      <c r="LKR325" s="2735"/>
      <c r="LKS325" s="2735"/>
      <c r="LKT325" s="2735"/>
      <c r="LKU325" s="2735"/>
      <c r="LKV325" s="2735"/>
      <c r="LKW325" s="2735"/>
      <c r="LKX325" s="2735"/>
      <c r="LKY325" s="2735"/>
      <c r="LKZ325" s="2735"/>
      <c r="LLA325" s="2735"/>
      <c r="LLB325" s="2735"/>
      <c r="LLC325" s="2735"/>
      <c r="LLD325" s="2735"/>
      <c r="LLE325" s="2735"/>
      <c r="LLF325" s="2735"/>
      <c r="LLG325" s="2735"/>
      <c r="LLH325" s="2735"/>
      <c r="LLI325" s="2735"/>
      <c r="LLJ325" s="2735"/>
      <c r="LLK325" s="2735"/>
      <c r="LLL325" s="2735"/>
      <c r="LLM325" s="2735"/>
      <c r="LLN325" s="2735"/>
      <c r="LLO325" s="2735"/>
      <c r="LLP325" s="2735"/>
      <c r="LLQ325" s="2735"/>
      <c r="LLR325" s="2735"/>
      <c r="LLS325" s="2735"/>
      <c r="LLT325" s="2735"/>
      <c r="LLU325" s="2735"/>
      <c r="LLV325" s="2735"/>
      <c r="LLW325" s="2735"/>
      <c r="LLX325" s="2735"/>
      <c r="LLY325" s="2735"/>
      <c r="LLZ325" s="2735"/>
      <c r="LMA325" s="2735"/>
      <c r="LMB325" s="2735"/>
      <c r="LMC325" s="2735"/>
      <c r="LMD325" s="2735"/>
      <c r="LME325" s="2735"/>
      <c r="LMF325" s="2735"/>
      <c r="LMG325" s="2735"/>
      <c r="LMH325" s="2735"/>
      <c r="LMI325" s="2735"/>
      <c r="LMJ325" s="2735"/>
      <c r="LMK325" s="2735"/>
      <c r="LML325" s="2735"/>
      <c r="LMM325" s="2735"/>
      <c r="LMN325" s="2735"/>
      <c r="LMO325" s="2735"/>
      <c r="LMP325" s="2735"/>
      <c r="LMQ325" s="2735"/>
      <c r="LMR325" s="2735"/>
      <c r="LMS325" s="2735"/>
      <c r="LMT325" s="2735"/>
      <c r="LMU325" s="2735"/>
      <c r="LMV325" s="2735"/>
      <c r="LMW325" s="2735"/>
      <c r="LMX325" s="2735"/>
      <c r="LMY325" s="2735"/>
      <c r="LMZ325" s="2735"/>
      <c r="LNA325" s="2735"/>
      <c r="LNB325" s="2735"/>
      <c r="LNC325" s="2735"/>
      <c r="LND325" s="2735"/>
      <c r="LNE325" s="2735"/>
      <c r="LNF325" s="2735"/>
      <c r="LNG325" s="2735"/>
      <c r="LNH325" s="2735"/>
      <c r="LNI325" s="2735"/>
      <c r="LNJ325" s="2735"/>
      <c r="LNK325" s="2735"/>
      <c r="LNL325" s="2735"/>
      <c r="LNM325" s="2735"/>
      <c r="LNN325" s="2735"/>
      <c r="LNO325" s="2735"/>
      <c r="LNP325" s="2735"/>
      <c r="LNQ325" s="2735"/>
      <c r="LNR325" s="2735"/>
      <c r="LNS325" s="2735"/>
      <c r="LNT325" s="2735"/>
      <c r="LNU325" s="2735"/>
      <c r="LNV325" s="2735"/>
      <c r="LNW325" s="2735"/>
      <c r="LNX325" s="2735"/>
      <c r="LNY325" s="2735"/>
      <c r="LNZ325" s="2735"/>
      <c r="LOA325" s="2735"/>
      <c r="LOB325" s="2735"/>
      <c r="LOC325" s="2735"/>
      <c r="LOD325" s="2735"/>
      <c r="LOE325" s="2735"/>
      <c r="LOF325" s="2735"/>
      <c r="LOG325" s="2735"/>
      <c r="LOH325" s="2735"/>
      <c r="LOI325" s="2735"/>
      <c r="LOJ325" s="2735"/>
      <c r="LOK325" s="2735"/>
      <c r="LOL325" s="2735"/>
      <c r="LOM325" s="2735"/>
      <c r="LON325" s="2735"/>
      <c r="LOO325" s="2735"/>
      <c r="LOP325" s="2735"/>
      <c r="LOQ325" s="2735"/>
      <c r="LOR325" s="2735"/>
      <c r="LOS325" s="2735"/>
      <c r="LOT325" s="2735"/>
      <c r="LOU325" s="2735"/>
      <c r="LOV325" s="2735"/>
      <c r="LOW325" s="2735"/>
      <c r="LOX325" s="2735"/>
      <c r="LOY325" s="2735"/>
      <c r="LOZ325" s="2735"/>
      <c r="LPA325" s="2735"/>
      <c r="LPB325" s="2735"/>
      <c r="LPC325" s="2735"/>
      <c r="LPD325" s="2735"/>
      <c r="LPE325" s="2735"/>
      <c r="LPF325" s="2735"/>
      <c r="LPG325" s="2735"/>
      <c r="LPH325" s="2735"/>
      <c r="LPI325" s="2735"/>
      <c r="LPJ325" s="2735"/>
      <c r="LPK325" s="2735"/>
      <c r="LPL325" s="2735"/>
      <c r="LPM325" s="2735"/>
      <c r="LPN325" s="2735"/>
      <c r="LPO325" s="2735"/>
      <c r="LPP325" s="2735"/>
      <c r="LPQ325" s="2735"/>
      <c r="LPR325" s="2735"/>
      <c r="LPS325" s="2735"/>
      <c r="LPT325" s="2735"/>
      <c r="LPU325" s="2735"/>
      <c r="LPV325" s="2735"/>
      <c r="LPW325" s="2735"/>
      <c r="LPX325" s="2735"/>
      <c r="LPY325" s="2735"/>
      <c r="LPZ325" s="2735"/>
      <c r="LQA325" s="2735"/>
      <c r="LQB325" s="2735"/>
      <c r="LQC325" s="2735"/>
      <c r="LQD325" s="2735"/>
      <c r="LQE325" s="2735"/>
      <c r="LQF325" s="2735"/>
      <c r="LQG325" s="2735"/>
      <c r="LQH325" s="2735"/>
      <c r="LQI325" s="2735"/>
      <c r="LQJ325" s="2735"/>
      <c r="LQK325" s="2735"/>
      <c r="LQL325" s="2735"/>
      <c r="LQM325" s="2735"/>
      <c r="LQN325" s="2735"/>
      <c r="LQO325" s="2735"/>
      <c r="LQP325" s="2735"/>
      <c r="LQQ325" s="2735"/>
      <c r="LQR325" s="2735"/>
      <c r="LQS325" s="2735"/>
      <c r="LQT325" s="2735"/>
      <c r="LQU325" s="2735"/>
      <c r="LQV325" s="2735"/>
      <c r="LQW325" s="2735"/>
      <c r="LQX325" s="2735"/>
      <c r="LQY325" s="2735"/>
      <c r="LQZ325" s="2735"/>
      <c r="LRA325" s="2735"/>
      <c r="LRB325" s="2735"/>
      <c r="LRC325" s="2735"/>
      <c r="LRD325" s="2735"/>
      <c r="LRE325" s="2735"/>
      <c r="LRF325" s="2735"/>
      <c r="LRG325" s="2735"/>
      <c r="LRH325" s="2735"/>
      <c r="LRI325" s="2735"/>
      <c r="LRJ325" s="2735"/>
      <c r="LRK325" s="2735"/>
      <c r="LRL325" s="2735"/>
      <c r="LRM325" s="2735"/>
      <c r="LRN325" s="2735"/>
      <c r="LRO325" s="2735"/>
      <c r="LRP325" s="2735"/>
      <c r="LRQ325" s="2735"/>
      <c r="LRR325" s="2735"/>
      <c r="LRS325" s="2735"/>
      <c r="LRT325" s="2735"/>
      <c r="LRU325" s="2735"/>
      <c r="LRV325" s="2735"/>
      <c r="LRW325" s="2735"/>
      <c r="LRX325" s="2735"/>
      <c r="LRY325" s="2735"/>
      <c r="LRZ325" s="2735"/>
      <c r="LSA325" s="2735"/>
      <c r="LSB325" s="2735"/>
      <c r="LSC325" s="2735"/>
      <c r="LSD325" s="2735"/>
      <c r="LSE325" s="2735"/>
      <c r="LSF325" s="2735"/>
      <c r="LSG325" s="2735"/>
      <c r="LSH325" s="2735"/>
      <c r="LSI325" s="2735"/>
      <c r="LSJ325" s="2735"/>
      <c r="LSK325" s="2735"/>
      <c r="LSL325" s="2735"/>
      <c r="LSM325" s="2735"/>
      <c r="LSN325" s="2735"/>
      <c r="LSO325" s="2735"/>
      <c r="LSP325" s="2735"/>
      <c r="LSQ325" s="2735"/>
      <c r="LSR325" s="2735"/>
      <c r="LSS325" s="2735"/>
      <c r="LST325" s="2735"/>
      <c r="LSU325" s="2735"/>
      <c r="LSV325" s="2735"/>
      <c r="LSW325" s="2735"/>
      <c r="LSX325" s="2735"/>
      <c r="LSY325" s="2735"/>
      <c r="LSZ325" s="2735"/>
      <c r="LTA325" s="2735"/>
      <c r="LTB325" s="2735"/>
      <c r="LTC325" s="2735"/>
      <c r="LTD325" s="2735"/>
      <c r="LTE325" s="2735"/>
      <c r="LTF325" s="2735"/>
      <c r="LTG325" s="2735"/>
      <c r="LTH325" s="2735"/>
      <c r="LTI325" s="2735"/>
      <c r="LTJ325" s="2735"/>
      <c r="LTK325" s="2735"/>
      <c r="LTL325" s="2735"/>
      <c r="LTM325" s="2735"/>
      <c r="LTN325" s="2735"/>
      <c r="LTO325" s="2735"/>
      <c r="LTP325" s="2735"/>
      <c r="LTQ325" s="2735"/>
      <c r="LTR325" s="2735"/>
      <c r="LTS325" s="2735"/>
      <c r="LTT325" s="2735"/>
      <c r="LTU325" s="2735"/>
      <c r="LTV325" s="2735"/>
      <c r="LTW325" s="2735"/>
      <c r="LTX325" s="2735"/>
      <c r="LTY325" s="2735"/>
      <c r="LTZ325" s="2735"/>
      <c r="LUA325" s="2735"/>
      <c r="LUB325" s="2735"/>
      <c r="LUC325" s="2735"/>
      <c r="LUD325" s="2735"/>
      <c r="LUE325" s="2735"/>
      <c r="LUF325" s="2735"/>
      <c r="LUG325" s="2735"/>
      <c r="LUH325" s="2735"/>
      <c r="LUI325" s="2735"/>
      <c r="LUJ325" s="2735"/>
      <c r="LUK325" s="2735"/>
      <c r="LUL325" s="2735"/>
      <c r="LUM325" s="2735"/>
      <c r="LUN325" s="2735"/>
      <c r="LUO325" s="2735"/>
      <c r="LUP325" s="2735"/>
      <c r="LUQ325" s="2735"/>
      <c r="LUR325" s="2735"/>
      <c r="LUS325" s="2735"/>
      <c r="LUT325" s="2735"/>
      <c r="LUU325" s="2735"/>
      <c r="LUV325" s="2735"/>
      <c r="LUW325" s="2735"/>
      <c r="LUX325" s="2735"/>
      <c r="LUY325" s="2735"/>
      <c r="LUZ325" s="2735"/>
      <c r="LVA325" s="2735"/>
      <c r="LVB325" s="2735"/>
      <c r="LVC325" s="2735"/>
      <c r="LVD325" s="2735"/>
      <c r="LVE325" s="2735"/>
      <c r="LVF325" s="2735"/>
      <c r="LVG325" s="2735"/>
      <c r="LVH325" s="2735"/>
      <c r="LVI325" s="2735"/>
      <c r="LVJ325" s="2735"/>
      <c r="LVK325" s="2735"/>
      <c r="LVL325" s="2735"/>
      <c r="LVM325" s="2735"/>
      <c r="LVN325" s="2735"/>
      <c r="LVO325" s="2735"/>
      <c r="LVP325" s="2735"/>
      <c r="LVQ325" s="2735"/>
      <c r="LVR325" s="2735"/>
      <c r="LVS325" s="2735"/>
      <c r="LVT325" s="2735"/>
      <c r="LVU325" s="2735"/>
      <c r="LVV325" s="2735"/>
      <c r="LVW325" s="2735"/>
      <c r="LVX325" s="2735"/>
      <c r="LVY325" s="2735"/>
      <c r="LVZ325" s="2735"/>
      <c r="LWA325" s="2735"/>
      <c r="LWB325" s="2735"/>
      <c r="LWC325" s="2735"/>
      <c r="LWD325" s="2735"/>
      <c r="LWE325" s="2735"/>
      <c r="LWF325" s="2735"/>
      <c r="LWG325" s="2735"/>
      <c r="LWH325" s="2735"/>
      <c r="LWI325" s="2735"/>
      <c r="LWJ325" s="2735"/>
      <c r="LWK325" s="2735"/>
      <c r="LWL325" s="2735"/>
      <c r="LWM325" s="2735"/>
      <c r="LWN325" s="2735"/>
      <c r="LWO325" s="2735"/>
      <c r="LWP325" s="2735"/>
      <c r="LWQ325" s="2735"/>
      <c r="LWR325" s="2735"/>
      <c r="LWS325" s="2735"/>
      <c r="LWT325" s="2735"/>
      <c r="LWU325" s="2735"/>
      <c r="LWV325" s="2735"/>
      <c r="LWW325" s="2735"/>
      <c r="LWX325" s="2735"/>
      <c r="LWY325" s="2735"/>
      <c r="LWZ325" s="2735"/>
      <c r="LXA325" s="2735"/>
      <c r="LXB325" s="2735"/>
      <c r="LXC325" s="2735"/>
      <c r="LXD325" s="2735"/>
      <c r="LXE325" s="2735"/>
      <c r="LXF325" s="2735"/>
      <c r="LXG325" s="2735"/>
      <c r="LXH325" s="2735"/>
      <c r="LXI325" s="2735"/>
      <c r="LXJ325" s="2735"/>
      <c r="LXK325" s="2735"/>
      <c r="LXL325" s="2735"/>
      <c r="LXM325" s="2735"/>
      <c r="LXN325" s="2735"/>
      <c r="LXO325" s="2735"/>
      <c r="LXP325" s="2735"/>
      <c r="LXQ325" s="2735"/>
      <c r="LXR325" s="2735"/>
      <c r="LXS325" s="2735"/>
      <c r="LXT325" s="2735"/>
      <c r="LXU325" s="2735"/>
      <c r="LXV325" s="2735"/>
      <c r="LXW325" s="2735"/>
      <c r="LXX325" s="2735"/>
      <c r="LXY325" s="2735"/>
      <c r="LXZ325" s="2735"/>
      <c r="LYA325" s="2735"/>
      <c r="LYB325" s="2735"/>
      <c r="LYC325" s="2735"/>
      <c r="LYD325" s="2735"/>
      <c r="LYE325" s="2735"/>
      <c r="LYF325" s="2735"/>
      <c r="LYG325" s="2735"/>
      <c r="LYH325" s="2735"/>
      <c r="LYI325" s="2735"/>
      <c r="LYJ325" s="2735"/>
      <c r="LYK325" s="2735"/>
      <c r="LYL325" s="2735"/>
      <c r="LYM325" s="2735"/>
      <c r="LYN325" s="2735"/>
      <c r="LYO325" s="2735"/>
      <c r="LYP325" s="2735"/>
      <c r="LYQ325" s="2735"/>
      <c r="LYR325" s="2735"/>
      <c r="LYS325" s="2735"/>
      <c r="LYT325" s="2735"/>
      <c r="LYU325" s="2735"/>
      <c r="LYV325" s="2735"/>
      <c r="LYW325" s="2735"/>
      <c r="LYX325" s="2735"/>
      <c r="LYY325" s="2735"/>
      <c r="LYZ325" s="2735"/>
      <c r="LZA325" s="2735"/>
      <c r="LZB325" s="2735"/>
      <c r="LZC325" s="2735"/>
      <c r="LZD325" s="2735"/>
      <c r="LZE325" s="2735"/>
      <c r="LZF325" s="2735"/>
      <c r="LZG325" s="2735"/>
      <c r="LZH325" s="2735"/>
      <c r="LZI325" s="2735"/>
      <c r="LZJ325" s="2735"/>
      <c r="LZK325" s="2735"/>
      <c r="LZL325" s="2735"/>
      <c r="LZM325" s="2735"/>
      <c r="LZN325" s="2735"/>
      <c r="LZO325" s="2735"/>
      <c r="LZP325" s="2735"/>
      <c r="LZQ325" s="2735"/>
      <c r="LZR325" s="2735"/>
      <c r="LZS325" s="2735"/>
      <c r="LZT325" s="2735"/>
      <c r="LZU325" s="2735"/>
      <c r="LZV325" s="2735"/>
      <c r="LZW325" s="2735"/>
      <c r="LZX325" s="2735"/>
      <c r="LZY325" s="2735"/>
      <c r="LZZ325" s="2735"/>
      <c r="MAA325" s="2735"/>
      <c r="MAB325" s="2735"/>
      <c r="MAC325" s="2735"/>
      <c r="MAD325" s="2735"/>
      <c r="MAE325" s="2735"/>
      <c r="MAF325" s="2735"/>
      <c r="MAG325" s="2735"/>
      <c r="MAH325" s="2735"/>
      <c r="MAI325" s="2735"/>
      <c r="MAJ325" s="2735"/>
      <c r="MAK325" s="2735"/>
      <c r="MAL325" s="2735"/>
      <c r="MAM325" s="2735"/>
      <c r="MAN325" s="2735"/>
      <c r="MAO325" s="2735"/>
      <c r="MAP325" s="2735"/>
      <c r="MAQ325" s="2735"/>
      <c r="MAR325" s="2735"/>
      <c r="MAS325" s="2735"/>
      <c r="MAT325" s="2735"/>
      <c r="MAU325" s="2735"/>
      <c r="MAV325" s="2735"/>
      <c r="MAW325" s="2735"/>
      <c r="MAX325" s="2735"/>
      <c r="MAY325" s="2735"/>
      <c r="MAZ325" s="2735"/>
      <c r="MBA325" s="2735"/>
      <c r="MBB325" s="2735"/>
      <c r="MBC325" s="2735"/>
      <c r="MBD325" s="2735"/>
      <c r="MBE325" s="2735"/>
      <c r="MBF325" s="2735"/>
      <c r="MBG325" s="2735"/>
      <c r="MBH325" s="2735"/>
      <c r="MBI325" s="2735"/>
      <c r="MBJ325" s="2735"/>
      <c r="MBK325" s="2735"/>
      <c r="MBL325" s="2735"/>
      <c r="MBM325" s="2735"/>
      <c r="MBN325" s="2735"/>
      <c r="MBO325" s="2735"/>
      <c r="MBP325" s="2735"/>
      <c r="MBQ325" s="2735"/>
      <c r="MBR325" s="2735"/>
      <c r="MBS325" s="2735"/>
      <c r="MBT325" s="2735"/>
      <c r="MBU325" s="2735"/>
      <c r="MBV325" s="2735"/>
      <c r="MBW325" s="2735"/>
      <c r="MBX325" s="2735"/>
      <c r="MBY325" s="2735"/>
      <c r="MBZ325" s="2735"/>
      <c r="MCA325" s="2735"/>
      <c r="MCB325" s="2735"/>
      <c r="MCC325" s="2735"/>
      <c r="MCD325" s="2735"/>
      <c r="MCE325" s="2735"/>
      <c r="MCF325" s="2735"/>
      <c r="MCG325" s="2735"/>
      <c r="MCH325" s="2735"/>
      <c r="MCI325" s="2735"/>
      <c r="MCJ325" s="2735"/>
      <c r="MCK325" s="2735"/>
      <c r="MCL325" s="2735"/>
      <c r="MCM325" s="2735"/>
      <c r="MCN325" s="2735"/>
      <c r="MCO325" s="2735"/>
      <c r="MCP325" s="2735"/>
      <c r="MCQ325" s="2735"/>
      <c r="MCR325" s="2735"/>
      <c r="MCS325" s="2735"/>
      <c r="MCT325" s="2735"/>
      <c r="MCU325" s="2735"/>
      <c r="MCV325" s="2735"/>
      <c r="MCW325" s="2735"/>
      <c r="MCX325" s="2735"/>
      <c r="MCY325" s="2735"/>
      <c r="MCZ325" s="2735"/>
      <c r="MDA325" s="2735"/>
      <c r="MDB325" s="2735"/>
      <c r="MDC325" s="2735"/>
      <c r="MDD325" s="2735"/>
      <c r="MDE325" s="2735"/>
      <c r="MDF325" s="2735"/>
      <c r="MDG325" s="2735"/>
      <c r="MDH325" s="2735"/>
      <c r="MDI325" s="2735"/>
      <c r="MDJ325" s="2735"/>
      <c r="MDK325" s="2735"/>
      <c r="MDL325" s="2735"/>
      <c r="MDM325" s="2735"/>
      <c r="MDN325" s="2735"/>
      <c r="MDO325" s="2735"/>
      <c r="MDP325" s="2735"/>
      <c r="MDQ325" s="2735"/>
      <c r="MDR325" s="2735"/>
      <c r="MDS325" s="2735"/>
      <c r="MDT325" s="2735"/>
      <c r="MDU325" s="2735"/>
      <c r="MDV325" s="2735"/>
      <c r="MDW325" s="2735"/>
      <c r="MDX325" s="2735"/>
      <c r="MDY325" s="2735"/>
      <c r="MDZ325" s="2735"/>
      <c r="MEA325" s="2735"/>
      <c r="MEB325" s="2735"/>
      <c r="MEC325" s="2735"/>
      <c r="MED325" s="2735"/>
      <c r="MEE325" s="2735"/>
      <c r="MEF325" s="2735"/>
      <c r="MEG325" s="2735"/>
      <c r="MEH325" s="2735"/>
      <c r="MEI325" s="2735"/>
      <c r="MEJ325" s="2735"/>
      <c r="MEK325" s="2735"/>
      <c r="MEL325" s="2735"/>
      <c r="MEM325" s="2735"/>
      <c r="MEN325" s="2735"/>
      <c r="MEO325" s="2735"/>
      <c r="MEP325" s="2735"/>
      <c r="MEQ325" s="2735"/>
      <c r="MER325" s="2735"/>
      <c r="MES325" s="2735"/>
      <c r="MET325" s="2735"/>
      <c r="MEU325" s="2735"/>
      <c r="MEV325" s="2735"/>
      <c r="MEW325" s="2735"/>
      <c r="MEX325" s="2735"/>
      <c r="MEY325" s="2735"/>
      <c r="MEZ325" s="2735"/>
      <c r="MFA325" s="2735"/>
      <c r="MFB325" s="2735"/>
      <c r="MFC325" s="2735"/>
      <c r="MFD325" s="2735"/>
      <c r="MFE325" s="2735"/>
      <c r="MFF325" s="2735"/>
      <c r="MFG325" s="2735"/>
      <c r="MFH325" s="2735"/>
      <c r="MFI325" s="2735"/>
      <c r="MFJ325" s="2735"/>
      <c r="MFK325" s="2735"/>
      <c r="MFL325" s="2735"/>
      <c r="MFM325" s="2735"/>
      <c r="MFN325" s="2735"/>
      <c r="MFO325" s="2735"/>
      <c r="MFP325" s="2735"/>
      <c r="MFQ325" s="2735"/>
      <c r="MFR325" s="2735"/>
      <c r="MFS325" s="2735"/>
      <c r="MFT325" s="2735"/>
      <c r="MFU325" s="2735"/>
      <c r="MFV325" s="2735"/>
      <c r="MFW325" s="2735"/>
      <c r="MFX325" s="2735"/>
      <c r="MFY325" s="2735"/>
      <c r="MFZ325" s="2735"/>
      <c r="MGA325" s="2735"/>
      <c r="MGB325" s="2735"/>
      <c r="MGC325" s="2735"/>
      <c r="MGD325" s="2735"/>
      <c r="MGE325" s="2735"/>
      <c r="MGF325" s="2735"/>
      <c r="MGG325" s="2735"/>
      <c r="MGH325" s="2735"/>
      <c r="MGI325" s="2735"/>
      <c r="MGJ325" s="2735"/>
      <c r="MGK325" s="2735"/>
      <c r="MGL325" s="2735"/>
      <c r="MGM325" s="2735"/>
      <c r="MGN325" s="2735"/>
      <c r="MGO325" s="2735"/>
      <c r="MGP325" s="2735"/>
      <c r="MGQ325" s="2735"/>
      <c r="MGR325" s="2735"/>
      <c r="MGS325" s="2735"/>
      <c r="MGT325" s="2735"/>
      <c r="MGU325" s="2735"/>
      <c r="MGV325" s="2735"/>
      <c r="MGW325" s="2735"/>
      <c r="MGX325" s="2735"/>
      <c r="MGY325" s="2735"/>
      <c r="MGZ325" s="2735"/>
      <c r="MHA325" s="2735"/>
      <c r="MHB325" s="2735"/>
      <c r="MHC325" s="2735"/>
      <c r="MHD325" s="2735"/>
      <c r="MHE325" s="2735"/>
      <c r="MHF325" s="2735"/>
      <c r="MHG325" s="2735"/>
      <c r="MHH325" s="2735"/>
      <c r="MHI325" s="2735"/>
      <c r="MHJ325" s="2735"/>
      <c r="MHK325" s="2735"/>
      <c r="MHL325" s="2735"/>
      <c r="MHM325" s="2735"/>
      <c r="MHN325" s="2735"/>
      <c r="MHO325" s="2735"/>
      <c r="MHP325" s="2735"/>
      <c r="MHQ325" s="2735"/>
      <c r="MHR325" s="2735"/>
      <c r="MHS325" s="2735"/>
      <c r="MHT325" s="2735"/>
      <c r="MHU325" s="2735"/>
      <c r="MHV325" s="2735"/>
      <c r="MHW325" s="2735"/>
      <c r="MHX325" s="2735"/>
      <c r="MHY325" s="2735"/>
      <c r="MHZ325" s="2735"/>
      <c r="MIA325" s="2735"/>
      <c r="MIB325" s="2735"/>
      <c r="MIC325" s="2735"/>
      <c r="MID325" s="2735"/>
      <c r="MIE325" s="2735"/>
      <c r="MIF325" s="2735"/>
      <c r="MIG325" s="2735"/>
      <c r="MIH325" s="2735"/>
      <c r="MII325" s="2735"/>
      <c r="MIJ325" s="2735"/>
      <c r="MIK325" s="2735"/>
      <c r="MIL325" s="2735"/>
      <c r="MIM325" s="2735"/>
      <c r="MIN325" s="2735"/>
      <c r="MIO325" s="2735"/>
      <c r="MIP325" s="2735"/>
      <c r="MIQ325" s="2735"/>
      <c r="MIR325" s="2735"/>
      <c r="MIS325" s="2735"/>
      <c r="MIT325" s="2735"/>
      <c r="MIU325" s="2735"/>
      <c r="MIV325" s="2735"/>
      <c r="MIW325" s="2735"/>
      <c r="MIX325" s="2735"/>
      <c r="MIY325" s="2735"/>
      <c r="MIZ325" s="2735"/>
      <c r="MJA325" s="2735"/>
      <c r="MJB325" s="2735"/>
      <c r="MJC325" s="2735"/>
      <c r="MJD325" s="2735"/>
      <c r="MJE325" s="2735"/>
      <c r="MJF325" s="2735"/>
      <c r="MJG325" s="2735"/>
      <c r="MJH325" s="2735"/>
      <c r="MJI325" s="2735"/>
      <c r="MJJ325" s="2735"/>
      <c r="MJK325" s="2735"/>
      <c r="MJL325" s="2735"/>
      <c r="MJM325" s="2735"/>
      <c r="MJN325" s="2735"/>
      <c r="MJO325" s="2735"/>
      <c r="MJP325" s="2735"/>
      <c r="MJQ325" s="2735"/>
      <c r="MJR325" s="2735"/>
      <c r="MJS325" s="2735"/>
      <c r="MJT325" s="2735"/>
      <c r="MJU325" s="2735"/>
      <c r="MJV325" s="2735"/>
      <c r="MJW325" s="2735"/>
      <c r="MJX325" s="2735"/>
      <c r="MJY325" s="2735"/>
      <c r="MJZ325" s="2735"/>
      <c r="MKA325" s="2735"/>
      <c r="MKB325" s="2735"/>
      <c r="MKC325" s="2735"/>
      <c r="MKD325" s="2735"/>
      <c r="MKE325" s="2735"/>
      <c r="MKF325" s="2735"/>
      <c r="MKG325" s="2735"/>
      <c r="MKH325" s="2735"/>
      <c r="MKI325" s="2735"/>
      <c r="MKJ325" s="2735"/>
      <c r="MKK325" s="2735"/>
      <c r="MKL325" s="2735"/>
      <c r="MKM325" s="2735"/>
      <c r="MKN325" s="2735"/>
      <c r="MKO325" s="2735"/>
      <c r="MKP325" s="2735"/>
      <c r="MKQ325" s="2735"/>
      <c r="MKR325" s="2735"/>
      <c r="MKS325" s="2735"/>
      <c r="MKT325" s="2735"/>
      <c r="MKU325" s="2735"/>
      <c r="MKV325" s="2735"/>
      <c r="MKW325" s="2735"/>
      <c r="MKX325" s="2735"/>
      <c r="MKY325" s="2735"/>
      <c r="MKZ325" s="2735"/>
      <c r="MLA325" s="2735"/>
      <c r="MLB325" s="2735"/>
      <c r="MLC325" s="2735"/>
      <c r="MLD325" s="2735"/>
      <c r="MLE325" s="2735"/>
      <c r="MLF325" s="2735"/>
      <c r="MLG325" s="2735"/>
      <c r="MLH325" s="2735"/>
      <c r="MLI325" s="2735"/>
      <c r="MLJ325" s="2735"/>
      <c r="MLK325" s="2735"/>
      <c r="MLL325" s="2735"/>
      <c r="MLM325" s="2735"/>
      <c r="MLN325" s="2735"/>
      <c r="MLO325" s="2735"/>
      <c r="MLP325" s="2735"/>
      <c r="MLQ325" s="2735"/>
      <c r="MLR325" s="2735"/>
      <c r="MLS325" s="2735"/>
      <c r="MLT325" s="2735"/>
      <c r="MLU325" s="2735"/>
      <c r="MLV325" s="2735"/>
      <c r="MLW325" s="2735"/>
      <c r="MLX325" s="2735"/>
      <c r="MLY325" s="2735"/>
      <c r="MLZ325" s="2735"/>
      <c r="MMA325" s="2735"/>
      <c r="MMB325" s="2735"/>
      <c r="MMC325" s="2735"/>
      <c r="MMD325" s="2735"/>
      <c r="MME325" s="2735"/>
      <c r="MMF325" s="2735"/>
      <c r="MMG325" s="2735"/>
      <c r="MMH325" s="2735"/>
      <c r="MMI325" s="2735"/>
      <c r="MMJ325" s="2735"/>
      <c r="MMK325" s="2735"/>
      <c r="MML325" s="2735"/>
      <c r="MMM325" s="2735"/>
      <c r="MMN325" s="2735"/>
      <c r="MMO325" s="2735"/>
      <c r="MMP325" s="2735"/>
      <c r="MMQ325" s="2735"/>
      <c r="MMR325" s="2735"/>
      <c r="MMS325" s="2735"/>
      <c r="MMT325" s="2735"/>
      <c r="MMU325" s="2735"/>
      <c r="MMV325" s="2735"/>
      <c r="MMW325" s="2735"/>
      <c r="MMX325" s="2735"/>
      <c r="MMY325" s="2735"/>
      <c r="MMZ325" s="2735"/>
      <c r="MNA325" s="2735"/>
      <c r="MNB325" s="2735"/>
      <c r="MNC325" s="2735"/>
      <c r="MND325" s="2735"/>
      <c r="MNE325" s="2735"/>
      <c r="MNF325" s="2735"/>
      <c r="MNG325" s="2735"/>
      <c r="MNH325" s="2735"/>
      <c r="MNI325" s="2735"/>
      <c r="MNJ325" s="2735"/>
      <c r="MNK325" s="2735"/>
      <c r="MNL325" s="2735"/>
      <c r="MNM325" s="2735"/>
      <c r="MNN325" s="2735"/>
      <c r="MNO325" s="2735"/>
      <c r="MNP325" s="2735"/>
      <c r="MNQ325" s="2735"/>
      <c r="MNR325" s="2735"/>
      <c r="MNS325" s="2735"/>
      <c r="MNT325" s="2735"/>
      <c r="MNU325" s="2735"/>
      <c r="MNV325" s="2735"/>
      <c r="MNW325" s="2735"/>
      <c r="MNX325" s="2735"/>
      <c r="MNY325" s="2735"/>
      <c r="MNZ325" s="2735"/>
      <c r="MOA325" s="2735"/>
      <c r="MOB325" s="2735"/>
      <c r="MOC325" s="2735"/>
      <c r="MOD325" s="2735"/>
      <c r="MOE325" s="2735"/>
      <c r="MOF325" s="2735"/>
      <c r="MOG325" s="2735"/>
      <c r="MOH325" s="2735"/>
      <c r="MOI325" s="2735"/>
      <c r="MOJ325" s="2735"/>
      <c r="MOK325" s="2735"/>
      <c r="MOL325" s="2735"/>
      <c r="MOM325" s="2735"/>
      <c r="MON325" s="2735"/>
      <c r="MOO325" s="2735"/>
      <c r="MOP325" s="2735"/>
      <c r="MOQ325" s="2735"/>
      <c r="MOR325" s="2735"/>
      <c r="MOS325" s="2735"/>
      <c r="MOT325" s="2735"/>
      <c r="MOU325" s="2735"/>
      <c r="MOV325" s="2735"/>
      <c r="MOW325" s="2735"/>
      <c r="MOX325" s="2735"/>
      <c r="MOY325" s="2735"/>
      <c r="MOZ325" s="2735"/>
      <c r="MPA325" s="2735"/>
      <c r="MPB325" s="2735"/>
      <c r="MPC325" s="2735"/>
      <c r="MPD325" s="2735"/>
      <c r="MPE325" s="2735"/>
      <c r="MPF325" s="2735"/>
      <c r="MPG325" s="2735"/>
      <c r="MPH325" s="2735"/>
      <c r="MPI325" s="2735"/>
      <c r="MPJ325" s="2735"/>
      <c r="MPK325" s="2735"/>
      <c r="MPL325" s="2735"/>
      <c r="MPM325" s="2735"/>
      <c r="MPN325" s="2735"/>
      <c r="MPO325" s="2735"/>
      <c r="MPP325" s="2735"/>
      <c r="MPQ325" s="2735"/>
      <c r="MPR325" s="2735"/>
      <c r="MPS325" s="2735"/>
      <c r="MPT325" s="2735"/>
      <c r="MPU325" s="2735"/>
      <c r="MPV325" s="2735"/>
      <c r="MPW325" s="2735"/>
      <c r="MPX325" s="2735"/>
      <c r="MPY325" s="2735"/>
      <c r="MPZ325" s="2735"/>
      <c r="MQA325" s="2735"/>
      <c r="MQB325" s="2735"/>
      <c r="MQC325" s="2735"/>
      <c r="MQD325" s="2735"/>
      <c r="MQE325" s="2735"/>
      <c r="MQF325" s="2735"/>
      <c r="MQG325" s="2735"/>
      <c r="MQH325" s="2735"/>
      <c r="MQI325" s="2735"/>
      <c r="MQJ325" s="2735"/>
      <c r="MQK325" s="2735"/>
      <c r="MQL325" s="2735"/>
      <c r="MQM325" s="2735"/>
      <c r="MQN325" s="2735"/>
      <c r="MQO325" s="2735"/>
      <c r="MQP325" s="2735"/>
      <c r="MQQ325" s="2735"/>
      <c r="MQR325" s="2735"/>
      <c r="MQS325" s="2735"/>
      <c r="MQT325" s="2735"/>
      <c r="MQU325" s="2735"/>
      <c r="MQV325" s="2735"/>
      <c r="MQW325" s="2735"/>
      <c r="MQX325" s="2735"/>
      <c r="MQY325" s="2735"/>
      <c r="MQZ325" s="2735"/>
      <c r="MRA325" s="2735"/>
      <c r="MRB325" s="2735"/>
      <c r="MRC325" s="2735"/>
      <c r="MRD325" s="2735"/>
      <c r="MRE325" s="2735"/>
      <c r="MRF325" s="2735"/>
      <c r="MRG325" s="2735"/>
      <c r="MRH325" s="2735"/>
      <c r="MRI325" s="2735"/>
      <c r="MRJ325" s="2735"/>
      <c r="MRK325" s="2735"/>
      <c r="MRL325" s="2735"/>
      <c r="MRM325" s="2735"/>
      <c r="MRN325" s="2735"/>
      <c r="MRO325" s="2735"/>
      <c r="MRP325" s="2735"/>
      <c r="MRQ325" s="2735"/>
      <c r="MRR325" s="2735"/>
      <c r="MRS325" s="2735"/>
      <c r="MRT325" s="2735"/>
      <c r="MRU325" s="2735"/>
      <c r="MRV325" s="2735"/>
      <c r="MRW325" s="2735"/>
      <c r="MRX325" s="2735"/>
      <c r="MRY325" s="2735"/>
      <c r="MRZ325" s="2735"/>
      <c r="MSA325" s="2735"/>
      <c r="MSB325" s="2735"/>
      <c r="MSC325" s="2735"/>
      <c r="MSD325" s="2735"/>
      <c r="MSE325" s="2735"/>
      <c r="MSF325" s="2735"/>
      <c r="MSG325" s="2735"/>
      <c r="MSH325" s="2735"/>
      <c r="MSI325" s="2735"/>
      <c r="MSJ325" s="2735"/>
      <c r="MSK325" s="2735"/>
      <c r="MSL325" s="2735"/>
      <c r="MSM325" s="2735"/>
      <c r="MSN325" s="2735"/>
      <c r="MSO325" s="2735"/>
      <c r="MSP325" s="2735"/>
      <c r="MSQ325" s="2735"/>
      <c r="MSR325" s="2735"/>
      <c r="MSS325" s="2735"/>
      <c r="MST325" s="2735"/>
      <c r="MSU325" s="2735"/>
      <c r="MSV325" s="2735"/>
      <c r="MSW325" s="2735"/>
      <c r="MSX325" s="2735"/>
      <c r="MSY325" s="2735"/>
      <c r="MSZ325" s="2735"/>
      <c r="MTA325" s="2735"/>
      <c r="MTB325" s="2735"/>
      <c r="MTC325" s="2735"/>
      <c r="MTD325" s="2735"/>
      <c r="MTE325" s="2735"/>
      <c r="MTF325" s="2735"/>
      <c r="MTG325" s="2735"/>
      <c r="MTH325" s="2735"/>
      <c r="MTI325" s="2735"/>
      <c r="MTJ325" s="2735"/>
      <c r="MTK325" s="2735"/>
      <c r="MTL325" s="2735"/>
      <c r="MTM325" s="2735"/>
      <c r="MTN325" s="2735"/>
      <c r="MTO325" s="2735"/>
      <c r="MTP325" s="2735"/>
      <c r="MTQ325" s="2735"/>
      <c r="MTR325" s="2735"/>
      <c r="MTS325" s="2735"/>
      <c r="MTT325" s="2735"/>
      <c r="MTU325" s="2735"/>
      <c r="MTV325" s="2735"/>
      <c r="MTW325" s="2735"/>
      <c r="MTX325" s="2735"/>
      <c r="MTY325" s="2735"/>
      <c r="MTZ325" s="2735"/>
      <c r="MUA325" s="2735"/>
      <c r="MUB325" s="2735"/>
      <c r="MUC325" s="2735"/>
      <c r="MUD325" s="2735"/>
      <c r="MUE325" s="2735"/>
      <c r="MUF325" s="2735"/>
      <c r="MUG325" s="2735"/>
      <c r="MUH325" s="2735"/>
      <c r="MUI325" s="2735"/>
      <c r="MUJ325" s="2735"/>
      <c r="MUK325" s="2735"/>
      <c r="MUL325" s="2735"/>
      <c r="MUM325" s="2735"/>
      <c r="MUN325" s="2735"/>
      <c r="MUO325" s="2735"/>
      <c r="MUP325" s="2735"/>
      <c r="MUQ325" s="2735"/>
      <c r="MUR325" s="2735"/>
      <c r="MUS325" s="2735"/>
      <c r="MUT325" s="2735"/>
      <c r="MUU325" s="2735"/>
      <c r="MUV325" s="2735"/>
      <c r="MUW325" s="2735"/>
      <c r="MUX325" s="2735"/>
      <c r="MUY325" s="2735"/>
      <c r="MUZ325" s="2735"/>
      <c r="MVA325" s="2735"/>
      <c r="MVB325" s="2735"/>
      <c r="MVC325" s="2735"/>
      <c r="MVD325" s="2735"/>
      <c r="MVE325" s="2735"/>
      <c r="MVF325" s="2735"/>
      <c r="MVG325" s="2735"/>
      <c r="MVH325" s="2735"/>
      <c r="MVI325" s="2735"/>
      <c r="MVJ325" s="2735"/>
      <c r="MVK325" s="2735"/>
      <c r="MVL325" s="2735"/>
      <c r="MVM325" s="2735"/>
      <c r="MVN325" s="2735"/>
      <c r="MVO325" s="2735"/>
      <c r="MVP325" s="2735"/>
      <c r="MVQ325" s="2735"/>
      <c r="MVR325" s="2735"/>
      <c r="MVS325" s="2735"/>
      <c r="MVT325" s="2735"/>
      <c r="MVU325" s="2735"/>
      <c r="MVV325" s="2735"/>
      <c r="MVW325" s="2735"/>
      <c r="MVX325" s="2735"/>
      <c r="MVY325" s="2735"/>
      <c r="MVZ325" s="2735"/>
      <c r="MWA325" s="2735"/>
      <c r="MWB325" s="2735"/>
      <c r="MWC325" s="2735"/>
      <c r="MWD325" s="2735"/>
      <c r="MWE325" s="2735"/>
      <c r="MWF325" s="2735"/>
      <c r="MWG325" s="2735"/>
      <c r="MWH325" s="2735"/>
      <c r="MWI325" s="2735"/>
      <c r="MWJ325" s="2735"/>
      <c r="MWK325" s="2735"/>
      <c r="MWL325" s="2735"/>
      <c r="MWM325" s="2735"/>
      <c r="MWN325" s="2735"/>
      <c r="MWO325" s="2735"/>
      <c r="MWP325" s="2735"/>
      <c r="MWQ325" s="2735"/>
      <c r="MWR325" s="2735"/>
      <c r="MWS325" s="2735"/>
      <c r="MWT325" s="2735"/>
      <c r="MWU325" s="2735"/>
      <c r="MWV325" s="2735"/>
      <c r="MWW325" s="2735"/>
      <c r="MWX325" s="2735"/>
      <c r="MWY325" s="2735"/>
      <c r="MWZ325" s="2735"/>
      <c r="MXA325" s="2735"/>
      <c r="MXB325" s="2735"/>
      <c r="MXC325" s="2735"/>
      <c r="MXD325" s="2735"/>
      <c r="MXE325" s="2735"/>
      <c r="MXF325" s="2735"/>
      <c r="MXG325" s="2735"/>
      <c r="MXH325" s="2735"/>
      <c r="MXI325" s="2735"/>
      <c r="MXJ325" s="2735"/>
      <c r="MXK325" s="2735"/>
      <c r="MXL325" s="2735"/>
      <c r="MXM325" s="2735"/>
      <c r="MXN325" s="2735"/>
      <c r="MXO325" s="2735"/>
      <c r="MXP325" s="2735"/>
      <c r="MXQ325" s="2735"/>
      <c r="MXR325" s="2735"/>
      <c r="MXS325" s="2735"/>
      <c r="MXT325" s="2735"/>
      <c r="MXU325" s="2735"/>
      <c r="MXV325" s="2735"/>
      <c r="MXW325" s="2735"/>
      <c r="MXX325" s="2735"/>
      <c r="MXY325" s="2735"/>
      <c r="MXZ325" s="2735"/>
      <c r="MYA325" s="2735"/>
      <c r="MYB325" s="2735"/>
      <c r="MYC325" s="2735"/>
      <c r="MYD325" s="2735"/>
      <c r="MYE325" s="2735"/>
      <c r="MYF325" s="2735"/>
      <c r="MYG325" s="2735"/>
      <c r="MYH325" s="2735"/>
      <c r="MYI325" s="2735"/>
      <c r="MYJ325" s="2735"/>
      <c r="MYK325" s="2735"/>
      <c r="MYL325" s="2735"/>
      <c r="MYM325" s="2735"/>
      <c r="MYN325" s="2735"/>
      <c r="MYO325" s="2735"/>
      <c r="MYP325" s="2735"/>
      <c r="MYQ325" s="2735"/>
      <c r="MYR325" s="2735"/>
      <c r="MYS325" s="2735"/>
      <c r="MYT325" s="2735"/>
      <c r="MYU325" s="2735"/>
      <c r="MYV325" s="2735"/>
      <c r="MYW325" s="2735"/>
      <c r="MYX325" s="2735"/>
      <c r="MYY325" s="2735"/>
      <c r="MYZ325" s="2735"/>
      <c r="MZA325" s="2735"/>
      <c r="MZB325" s="2735"/>
      <c r="MZC325" s="2735"/>
      <c r="MZD325" s="2735"/>
      <c r="MZE325" s="2735"/>
      <c r="MZF325" s="2735"/>
      <c r="MZG325" s="2735"/>
      <c r="MZH325" s="2735"/>
      <c r="MZI325" s="2735"/>
      <c r="MZJ325" s="2735"/>
      <c r="MZK325" s="2735"/>
      <c r="MZL325" s="2735"/>
      <c r="MZM325" s="2735"/>
      <c r="MZN325" s="2735"/>
      <c r="MZO325" s="2735"/>
      <c r="MZP325" s="2735"/>
      <c r="MZQ325" s="2735"/>
      <c r="MZR325" s="2735"/>
      <c r="MZS325" s="2735"/>
      <c r="MZT325" s="2735"/>
      <c r="MZU325" s="2735"/>
      <c r="MZV325" s="2735"/>
      <c r="MZW325" s="2735"/>
      <c r="MZX325" s="2735"/>
      <c r="MZY325" s="2735"/>
      <c r="MZZ325" s="2735"/>
      <c r="NAA325" s="2735"/>
      <c r="NAB325" s="2735"/>
      <c r="NAC325" s="2735"/>
      <c r="NAD325" s="2735"/>
      <c r="NAE325" s="2735"/>
      <c r="NAF325" s="2735"/>
      <c r="NAG325" s="2735"/>
      <c r="NAH325" s="2735"/>
      <c r="NAI325" s="2735"/>
      <c r="NAJ325" s="2735"/>
      <c r="NAK325" s="2735"/>
      <c r="NAL325" s="2735"/>
      <c r="NAM325" s="2735"/>
      <c r="NAN325" s="2735"/>
      <c r="NAO325" s="2735"/>
      <c r="NAP325" s="2735"/>
      <c r="NAQ325" s="2735"/>
      <c r="NAR325" s="2735"/>
      <c r="NAS325" s="2735"/>
      <c r="NAT325" s="2735"/>
      <c r="NAU325" s="2735"/>
      <c r="NAV325" s="2735"/>
      <c r="NAW325" s="2735"/>
      <c r="NAX325" s="2735"/>
      <c r="NAY325" s="2735"/>
      <c r="NAZ325" s="2735"/>
      <c r="NBA325" s="2735"/>
      <c r="NBB325" s="2735"/>
      <c r="NBC325" s="2735"/>
      <c r="NBD325" s="2735"/>
      <c r="NBE325" s="2735"/>
      <c r="NBF325" s="2735"/>
      <c r="NBG325" s="2735"/>
      <c r="NBH325" s="2735"/>
      <c r="NBI325" s="2735"/>
      <c r="NBJ325" s="2735"/>
      <c r="NBK325" s="2735"/>
      <c r="NBL325" s="2735"/>
      <c r="NBM325" s="2735"/>
      <c r="NBN325" s="2735"/>
      <c r="NBO325" s="2735"/>
      <c r="NBP325" s="2735"/>
      <c r="NBQ325" s="2735"/>
      <c r="NBR325" s="2735"/>
      <c r="NBS325" s="2735"/>
      <c r="NBT325" s="2735"/>
      <c r="NBU325" s="2735"/>
      <c r="NBV325" s="2735"/>
      <c r="NBW325" s="2735"/>
      <c r="NBX325" s="2735"/>
      <c r="NBY325" s="2735"/>
      <c r="NBZ325" s="2735"/>
      <c r="NCA325" s="2735"/>
      <c r="NCB325" s="2735"/>
      <c r="NCC325" s="2735"/>
      <c r="NCD325" s="2735"/>
      <c r="NCE325" s="2735"/>
      <c r="NCF325" s="2735"/>
      <c r="NCG325" s="2735"/>
      <c r="NCH325" s="2735"/>
      <c r="NCI325" s="2735"/>
      <c r="NCJ325" s="2735"/>
      <c r="NCK325" s="2735"/>
      <c r="NCL325" s="2735"/>
      <c r="NCM325" s="2735"/>
      <c r="NCN325" s="2735"/>
      <c r="NCO325" s="2735"/>
      <c r="NCP325" s="2735"/>
      <c r="NCQ325" s="2735"/>
      <c r="NCR325" s="2735"/>
      <c r="NCS325" s="2735"/>
      <c r="NCT325" s="2735"/>
      <c r="NCU325" s="2735"/>
      <c r="NCV325" s="2735"/>
      <c r="NCW325" s="2735"/>
      <c r="NCX325" s="2735"/>
      <c r="NCY325" s="2735"/>
      <c r="NCZ325" s="2735"/>
      <c r="NDA325" s="2735"/>
      <c r="NDB325" s="2735"/>
      <c r="NDC325" s="2735"/>
      <c r="NDD325" s="2735"/>
      <c r="NDE325" s="2735"/>
      <c r="NDF325" s="2735"/>
      <c r="NDG325" s="2735"/>
      <c r="NDH325" s="2735"/>
      <c r="NDI325" s="2735"/>
      <c r="NDJ325" s="2735"/>
      <c r="NDK325" s="2735"/>
      <c r="NDL325" s="2735"/>
      <c r="NDM325" s="2735"/>
      <c r="NDN325" s="2735"/>
      <c r="NDO325" s="2735"/>
      <c r="NDP325" s="2735"/>
      <c r="NDQ325" s="2735"/>
      <c r="NDR325" s="2735"/>
      <c r="NDS325" s="2735"/>
      <c r="NDT325" s="2735"/>
      <c r="NDU325" s="2735"/>
      <c r="NDV325" s="2735"/>
      <c r="NDW325" s="2735"/>
      <c r="NDX325" s="2735"/>
      <c r="NDY325" s="2735"/>
      <c r="NDZ325" s="2735"/>
      <c r="NEA325" s="2735"/>
      <c r="NEB325" s="2735"/>
      <c r="NEC325" s="2735"/>
      <c r="NED325" s="2735"/>
      <c r="NEE325" s="2735"/>
      <c r="NEF325" s="2735"/>
      <c r="NEG325" s="2735"/>
      <c r="NEH325" s="2735"/>
      <c r="NEI325" s="2735"/>
      <c r="NEJ325" s="2735"/>
      <c r="NEK325" s="2735"/>
      <c r="NEL325" s="2735"/>
      <c r="NEM325" s="2735"/>
      <c r="NEN325" s="2735"/>
      <c r="NEO325" s="2735"/>
      <c r="NEP325" s="2735"/>
      <c r="NEQ325" s="2735"/>
      <c r="NER325" s="2735"/>
      <c r="NES325" s="2735"/>
      <c r="NET325" s="2735"/>
      <c r="NEU325" s="2735"/>
      <c r="NEV325" s="2735"/>
      <c r="NEW325" s="2735"/>
      <c r="NEX325" s="2735"/>
      <c r="NEY325" s="2735"/>
      <c r="NEZ325" s="2735"/>
      <c r="NFA325" s="2735"/>
      <c r="NFB325" s="2735"/>
      <c r="NFC325" s="2735"/>
      <c r="NFD325" s="2735"/>
      <c r="NFE325" s="2735"/>
      <c r="NFF325" s="2735"/>
      <c r="NFG325" s="2735"/>
      <c r="NFH325" s="2735"/>
      <c r="NFI325" s="2735"/>
      <c r="NFJ325" s="2735"/>
      <c r="NFK325" s="2735"/>
      <c r="NFL325" s="2735"/>
      <c r="NFM325" s="2735"/>
      <c r="NFN325" s="2735"/>
      <c r="NFO325" s="2735"/>
      <c r="NFP325" s="2735"/>
      <c r="NFQ325" s="2735"/>
      <c r="NFR325" s="2735"/>
      <c r="NFS325" s="2735"/>
      <c r="NFT325" s="2735"/>
      <c r="NFU325" s="2735"/>
      <c r="NFV325" s="2735"/>
      <c r="NFW325" s="2735"/>
      <c r="NFX325" s="2735"/>
      <c r="NFY325" s="2735"/>
      <c r="NFZ325" s="2735"/>
      <c r="NGA325" s="2735"/>
      <c r="NGB325" s="2735"/>
      <c r="NGC325" s="2735"/>
      <c r="NGD325" s="2735"/>
      <c r="NGE325" s="2735"/>
      <c r="NGF325" s="2735"/>
      <c r="NGG325" s="2735"/>
      <c r="NGH325" s="2735"/>
      <c r="NGI325" s="2735"/>
      <c r="NGJ325" s="2735"/>
      <c r="NGK325" s="2735"/>
      <c r="NGL325" s="2735"/>
      <c r="NGM325" s="2735"/>
      <c r="NGN325" s="2735"/>
      <c r="NGO325" s="2735"/>
      <c r="NGP325" s="2735"/>
      <c r="NGQ325" s="2735"/>
      <c r="NGR325" s="2735"/>
      <c r="NGS325" s="2735"/>
      <c r="NGT325" s="2735"/>
      <c r="NGU325" s="2735"/>
      <c r="NGV325" s="2735"/>
      <c r="NGW325" s="2735"/>
      <c r="NGX325" s="2735"/>
      <c r="NGY325" s="2735"/>
      <c r="NGZ325" s="2735"/>
      <c r="NHA325" s="2735"/>
      <c r="NHB325" s="2735"/>
      <c r="NHC325" s="2735"/>
      <c r="NHD325" s="2735"/>
      <c r="NHE325" s="2735"/>
      <c r="NHF325" s="2735"/>
      <c r="NHG325" s="2735"/>
      <c r="NHH325" s="2735"/>
      <c r="NHI325" s="2735"/>
      <c r="NHJ325" s="2735"/>
      <c r="NHK325" s="2735"/>
      <c r="NHL325" s="2735"/>
      <c r="NHM325" s="2735"/>
      <c r="NHN325" s="2735"/>
      <c r="NHO325" s="2735"/>
      <c r="NHP325" s="2735"/>
      <c r="NHQ325" s="2735"/>
      <c r="NHR325" s="2735"/>
      <c r="NHS325" s="2735"/>
      <c r="NHT325" s="2735"/>
      <c r="NHU325" s="2735"/>
      <c r="NHV325" s="2735"/>
      <c r="NHW325" s="2735"/>
      <c r="NHX325" s="2735"/>
      <c r="NHY325" s="2735"/>
      <c r="NHZ325" s="2735"/>
      <c r="NIA325" s="2735"/>
      <c r="NIB325" s="2735"/>
      <c r="NIC325" s="2735"/>
      <c r="NID325" s="2735"/>
      <c r="NIE325" s="2735"/>
      <c r="NIF325" s="2735"/>
      <c r="NIG325" s="2735"/>
      <c r="NIH325" s="2735"/>
      <c r="NII325" s="2735"/>
      <c r="NIJ325" s="2735"/>
      <c r="NIK325" s="2735"/>
      <c r="NIL325" s="2735"/>
      <c r="NIM325" s="2735"/>
      <c r="NIN325" s="2735"/>
      <c r="NIO325" s="2735"/>
      <c r="NIP325" s="2735"/>
      <c r="NIQ325" s="2735"/>
      <c r="NIR325" s="2735"/>
      <c r="NIS325" s="2735"/>
      <c r="NIT325" s="2735"/>
      <c r="NIU325" s="2735"/>
      <c r="NIV325" s="2735"/>
      <c r="NIW325" s="2735"/>
      <c r="NIX325" s="2735"/>
      <c r="NIY325" s="2735"/>
      <c r="NIZ325" s="2735"/>
      <c r="NJA325" s="2735"/>
      <c r="NJB325" s="2735"/>
      <c r="NJC325" s="2735"/>
      <c r="NJD325" s="2735"/>
      <c r="NJE325" s="2735"/>
      <c r="NJF325" s="2735"/>
      <c r="NJG325" s="2735"/>
      <c r="NJH325" s="2735"/>
      <c r="NJI325" s="2735"/>
      <c r="NJJ325" s="2735"/>
      <c r="NJK325" s="2735"/>
      <c r="NJL325" s="2735"/>
      <c r="NJM325" s="2735"/>
      <c r="NJN325" s="2735"/>
      <c r="NJO325" s="2735"/>
      <c r="NJP325" s="2735"/>
      <c r="NJQ325" s="2735"/>
      <c r="NJR325" s="2735"/>
      <c r="NJS325" s="2735"/>
      <c r="NJT325" s="2735"/>
      <c r="NJU325" s="2735"/>
      <c r="NJV325" s="2735"/>
      <c r="NJW325" s="2735"/>
      <c r="NJX325" s="2735"/>
      <c r="NJY325" s="2735"/>
      <c r="NJZ325" s="2735"/>
      <c r="NKA325" s="2735"/>
      <c r="NKB325" s="2735"/>
      <c r="NKC325" s="2735"/>
      <c r="NKD325" s="2735"/>
      <c r="NKE325" s="2735"/>
      <c r="NKF325" s="2735"/>
      <c r="NKG325" s="2735"/>
      <c r="NKH325" s="2735"/>
      <c r="NKI325" s="2735"/>
      <c r="NKJ325" s="2735"/>
      <c r="NKK325" s="2735"/>
      <c r="NKL325" s="2735"/>
      <c r="NKM325" s="2735"/>
      <c r="NKN325" s="2735"/>
      <c r="NKO325" s="2735"/>
      <c r="NKP325" s="2735"/>
      <c r="NKQ325" s="2735"/>
      <c r="NKR325" s="2735"/>
      <c r="NKS325" s="2735"/>
      <c r="NKT325" s="2735"/>
      <c r="NKU325" s="2735"/>
      <c r="NKV325" s="2735"/>
      <c r="NKW325" s="2735"/>
      <c r="NKX325" s="2735"/>
      <c r="NKY325" s="2735"/>
      <c r="NKZ325" s="2735"/>
      <c r="NLA325" s="2735"/>
      <c r="NLB325" s="2735"/>
      <c r="NLC325" s="2735"/>
      <c r="NLD325" s="2735"/>
      <c r="NLE325" s="2735"/>
      <c r="NLF325" s="2735"/>
      <c r="NLG325" s="2735"/>
      <c r="NLH325" s="2735"/>
      <c r="NLI325" s="2735"/>
      <c r="NLJ325" s="2735"/>
      <c r="NLK325" s="2735"/>
      <c r="NLL325" s="2735"/>
      <c r="NLM325" s="2735"/>
      <c r="NLN325" s="2735"/>
      <c r="NLO325" s="2735"/>
      <c r="NLP325" s="2735"/>
      <c r="NLQ325" s="2735"/>
      <c r="NLR325" s="2735"/>
      <c r="NLS325" s="2735"/>
      <c r="NLT325" s="2735"/>
      <c r="NLU325" s="2735"/>
      <c r="NLV325" s="2735"/>
      <c r="NLW325" s="2735"/>
      <c r="NLX325" s="2735"/>
      <c r="NLY325" s="2735"/>
      <c r="NLZ325" s="2735"/>
      <c r="NMA325" s="2735"/>
      <c r="NMB325" s="2735"/>
      <c r="NMC325" s="2735"/>
      <c r="NMD325" s="2735"/>
      <c r="NME325" s="2735"/>
      <c r="NMF325" s="2735"/>
      <c r="NMG325" s="2735"/>
      <c r="NMH325" s="2735"/>
      <c r="NMI325" s="2735"/>
      <c r="NMJ325" s="2735"/>
      <c r="NMK325" s="2735"/>
      <c r="NML325" s="2735"/>
      <c r="NMM325" s="2735"/>
      <c r="NMN325" s="2735"/>
      <c r="NMO325" s="2735"/>
      <c r="NMP325" s="2735"/>
      <c r="NMQ325" s="2735"/>
      <c r="NMR325" s="2735"/>
      <c r="NMS325" s="2735"/>
      <c r="NMT325" s="2735"/>
      <c r="NMU325" s="2735"/>
      <c r="NMV325" s="2735"/>
      <c r="NMW325" s="2735"/>
      <c r="NMX325" s="2735"/>
      <c r="NMY325" s="2735"/>
      <c r="NMZ325" s="2735"/>
      <c r="NNA325" s="2735"/>
      <c r="NNB325" s="2735"/>
      <c r="NNC325" s="2735"/>
      <c r="NND325" s="2735"/>
      <c r="NNE325" s="2735"/>
      <c r="NNF325" s="2735"/>
      <c r="NNG325" s="2735"/>
      <c r="NNH325" s="2735"/>
      <c r="NNI325" s="2735"/>
      <c r="NNJ325" s="2735"/>
      <c r="NNK325" s="2735"/>
      <c r="NNL325" s="2735"/>
      <c r="NNM325" s="2735"/>
      <c r="NNN325" s="2735"/>
      <c r="NNO325" s="2735"/>
      <c r="NNP325" s="2735"/>
      <c r="NNQ325" s="2735"/>
      <c r="NNR325" s="2735"/>
      <c r="NNS325" s="2735"/>
      <c r="NNT325" s="2735"/>
      <c r="NNU325" s="2735"/>
      <c r="NNV325" s="2735"/>
      <c r="NNW325" s="2735"/>
      <c r="NNX325" s="2735"/>
      <c r="NNY325" s="2735"/>
      <c r="NNZ325" s="2735"/>
      <c r="NOA325" s="2735"/>
      <c r="NOB325" s="2735"/>
      <c r="NOC325" s="2735"/>
      <c r="NOD325" s="2735"/>
      <c r="NOE325" s="2735"/>
      <c r="NOF325" s="2735"/>
      <c r="NOG325" s="2735"/>
      <c r="NOH325" s="2735"/>
      <c r="NOI325" s="2735"/>
      <c r="NOJ325" s="2735"/>
      <c r="NOK325" s="2735"/>
      <c r="NOL325" s="2735"/>
      <c r="NOM325" s="2735"/>
      <c r="NON325" s="2735"/>
      <c r="NOO325" s="2735"/>
      <c r="NOP325" s="2735"/>
      <c r="NOQ325" s="2735"/>
      <c r="NOR325" s="2735"/>
      <c r="NOS325" s="2735"/>
      <c r="NOT325" s="2735"/>
      <c r="NOU325" s="2735"/>
      <c r="NOV325" s="2735"/>
      <c r="NOW325" s="2735"/>
      <c r="NOX325" s="2735"/>
      <c r="NOY325" s="2735"/>
      <c r="NOZ325" s="2735"/>
      <c r="NPA325" s="2735"/>
      <c r="NPB325" s="2735"/>
      <c r="NPC325" s="2735"/>
      <c r="NPD325" s="2735"/>
      <c r="NPE325" s="2735"/>
      <c r="NPF325" s="2735"/>
      <c r="NPG325" s="2735"/>
      <c r="NPH325" s="2735"/>
      <c r="NPI325" s="2735"/>
      <c r="NPJ325" s="2735"/>
      <c r="NPK325" s="2735"/>
      <c r="NPL325" s="2735"/>
      <c r="NPM325" s="2735"/>
      <c r="NPN325" s="2735"/>
      <c r="NPO325" s="2735"/>
      <c r="NPP325" s="2735"/>
      <c r="NPQ325" s="2735"/>
      <c r="NPR325" s="2735"/>
      <c r="NPS325" s="2735"/>
      <c r="NPT325" s="2735"/>
      <c r="NPU325" s="2735"/>
      <c r="NPV325" s="2735"/>
      <c r="NPW325" s="2735"/>
      <c r="NPX325" s="2735"/>
      <c r="NPY325" s="2735"/>
      <c r="NPZ325" s="2735"/>
      <c r="NQA325" s="2735"/>
      <c r="NQB325" s="2735"/>
      <c r="NQC325" s="2735"/>
      <c r="NQD325" s="2735"/>
      <c r="NQE325" s="2735"/>
      <c r="NQF325" s="2735"/>
      <c r="NQG325" s="2735"/>
      <c r="NQH325" s="2735"/>
      <c r="NQI325" s="2735"/>
      <c r="NQJ325" s="2735"/>
      <c r="NQK325" s="2735"/>
      <c r="NQL325" s="2735"/>
      <c r="NQM325" s="2735"/>
      <c r="NQN325" s="2735"/>
      <c r="NQO325" s="2735"/>
      <c r="NQP325" s="2735"/>
      <c r="NQQ325" s="2735"/>
      <c r="NQR325" s="2735"/>
      <c r="NQS325" s="2735"/>
      <c r="NQT325" s="2735"/>
      <c r="NQU325" s="2735"/>
      <c r="NQV325" s="2735"/>
      <c r="NQW325" s="2735"/>
      <c r="NQX325" s="2735"/>
      <c r="NQY325" s="2735"/>
      <c r="NQZ325" s="2735"/>
      <c r="NRA325" s="2735"/>
      <c r="NRB325" s="2735"/>
      <c r="NRC325" s="2735"/>
      <c r="NRD325" s="2735"/>
      <c r="NRE325" s="2735"/>
      <c r="NRF325" s="2735"/>
      <c r="NRG325" s="2735"/>
      <c r="NRH325" s="2735"/>
      <c r="NRI325" s="2735"/>
      <c r="NRJ325" s="2735"/>
      <c r="NRK325" s="2735"/>
      <c r="NRL325" s="2735"/>
      <c r="NRM325" s="2735"/>
      <c r="NRN325" s="2735"/>
      <c r="NRO325" s="2735"/>
      <c r="NRP325" s="2735"/>
      <c r="NRQ325" s="2735"/>
      <c r="NRR325" s="2735"/>
      <c r="NRS325" s="2735"/>
      <c r="NRT325" s="2735"/>
      <c r="NRU325" s="2735"/>
      <c r="NRV325" s="2735"/>
      <c r="NRW325" s="2735"/>
      <c r="NRX325" s="2735"/>
      <c r="NRY325" s="2735"/>
      <c r="NRZ325" s="2735"/>
      <c r="NSA325" s="2735"/>
      <c r="NSB325" s="2735"/>
      <c r="NSC325" s="2735"/>
      <c r="NSD325" s="2735"/>
      <c r="NSE325" s="2735"/>
      <c r="NSF325" s="2735"/>
      <c r="NSG325" s="2735"/>
      <c r="NSH325" s="2735"/>
      <c r="NSI325" s="2735"/>
      <c r="NSJ325" s="2735"/>
      <c r="NSK325" s="2735"/>
      <c r="NSL325" s="2735"/>
      <c r="NSM325" s="2735"/>
      <c r="NSN325" s="2735"/>
      <c r="NSO325" s="2735"/>
      <c r="NSP325" s="2735"/>
      <c r="NSQ325" s="2735"/>
      <c r="NSR325" s="2735"/>
      <c r="NSS325" s="2735"/>
      <c r="NST325" s="2735"/>
      <c r="NSU325" s="2735"/>
      <c r="NSV325" s="2735"/>
      <c r="NSW325" s="2735"/>
      <c r="NSX325" s="2735"/>
      <c r="NSY325" s="2735"/>
      <c r="NSZ325" s="2735"/>
      <c r="NTA325" s="2735"/>
      <c r="NTB325" s="2735"/>
      <c r="NTC325" s="2735"/>
      <c r="NTD325" s="2735"/>
      <c r="NTE325" s="2735"/>
      <c r="NTF325" s="2735"/>
      <c r="NTG325" s="2735"/>
      <c r="NTH325" s="2735"/>
      <c r="NTI325" s="2735"/>
      <c r="NTJ325" s="2735"/>
      <c r="NTK325" s="2735"/>
      <c r="NTL325" s="2735"/>
      <c r="NTM325" s="2735"/>
      <c r="NTN325" s="2735"/>
      <c r="NTO325" s="2735"/>
      <c r="NTP325" s="2735"/>
      <c r="NTQ325" s="2735"/>
      <c r="NTR325" s="2735"/>
      <c r="NTS325" s="2735"/>
      <c r="NTT325" s="2735"/>
      <c r="NTU325" s="2735"/>
      <c r="NTV325" s="2735"/>
      <c r="NTW325" s="2735"/>
      <c r="NTX325" s="2735"/>
      <c r="NTY325" s="2735"/>
      <c r="NTZ325" s="2735"/>
      <c r="NUA325" s="2735"/>
      <c r="NUB325" s="2735"/>
      <c r="NUC325" s="2735"/>
      <c r="NUD325" s="2735"/>
      <c r="NUE325" s="2735"/>
      <c r="NUF325" s="2735"/>
      <c r="NUG325" s="2735"/>
      <c r="NUH325" s="2735"/>
      <c r="NUI325" s="2735"/>
      <c r="NUJ325" s="2735"/>
      <c r="NUK325" s="2735"/>
      <c r="NUL325" s="2735"/>
      <c r="NUM325" s="2735"/>
      <c r="NUN325" s="2735"/>
      <c r="NUO325" s="2735"/>
      <c r="NUP325" s="2735"/>
      <c r="NUQ325" s="2735"/>
      <c r="NUR325" s="2735"/>
      <c r="NUS325" s="2735"/>
      <c r="NUT325" s="2735"/>
      <c r="NUU325" s="2735"/>
      <c r="NUV325" s="2735"/>
      <c r="NUW325" s="2735"/>
      <c r="NUX325" s="2735"/>
      <c r="NUY325" s="2735"/>
      <c r="NUZ325" s="2735"/>
      <c r="NVA325" s="2735"/>
      <c r="NVB325" s="2735"/>
      <c r="NVC325" s="2735"/>
      <c r="NVD325" s="2735"/>
      <c r="NVE325" s="2735"/>
      <c r="NVF325" s="2735"/>
      <c r="NVG325" s="2735"/>
      <c r="NVH325" s="2735"/>
      <c r="NVI325" s="2735"/>
      <c r="NVJ325" s="2735"/>
      <c r="NVK325" s="2735"/>
      <c r="NVL325" s="2735"/>
      <c r="NVM325" s="2735"/>
      <c r="NVN325" s="2735"/>
      <c r="NVO325" s="2735"/>
      <c r="NVP325" s="2735"/>
      <c r="NVQ325" s="2735"/>
      <c r="NVR325" s="2735"/>
      <c r="NVS325" s="2735"/>
      <c r="NVT325" s="2735"/>
      <c r="NVU325" s="2735"/>
      <c r="NVV325" s="2735"/>
      <c r="NVW325" s="2735"/>
      <c r="NVX325" s="2735"/>
      <c r="NVY325" s="2735"/>
      <c r="NVZ325" s="2735"/>
      <c r="NWA325" s="2735"/>
      <c r="NWB325" s="2735"/>
      <c r="NWC325" s="2735"/>
      <c r="NWD325" s="2735"/>
      <c r="NWE325" s="2735"/>
      <c r="NWF325" s="2735"/>
      <c r="NWG325" s="2735"/>
      <c r="NWH325" s="2735"/>
      <c r="NWI325" s="2735"/>
      <c r="NWJ325" s="2735"/>
      <c r="NWK325" s="2735"/>
      <c r="NWL325" s="2735"/>
      <c r="NWM325" s="2735"/>
      <c r="NWN325" s="2735"/>
      <c r="NWO325" s="2735"/>
      <c r="NWP325" s="2735"/>
      <c r="NWQ325" s="2735"/>
      <c r="NWR325" s="2735"/>
      <c r="NWS325" s="2735"/>
      <c r="NWT325" s="2735"/>
      <c r="NWU325" s="2735"/>
      <c r="NWV325" s="2735"/>
      <c r="NWW325" s="2735"/>
      <c r="NWX325" s="2735"/>
      <c r="NWY325" s="2735"/>
      <c r="NWZ325" s="2735"/>
      <c r="NXA325" s="2735"/>
      <c r="NXB325" s="2735"/>
      <c r="NXC325" s="2735"/>
      <c r="NXD325" s="2735"/>
      <c r="NXE325" s="2735"/>
      <c r="NXF325" s="2735"/>
      <c r="NXG325" s="2735"/>
      <c r="NXH325" s="2735"/>
      <c r="NXI325" s="2735"/>
      <c r="NXJ325" s="2735"/>
      <c r="NXK325" s="2735"/>
      <c r="NXL325" s="2735"/>
      <c r="NXM325" s="2735"/>
      <c r="NXN325" s="2735"/>
      <c r="NXO325" s="2735"/>
      <c r="NXP325" s="2735"/>
      <c r="NXQ325" s="2735"/>
      <c r="NXR325" s="2735"/>
      <c r="NXS325" s="2735"/>
      <c r="NXT325" s="2735"/>
      <c r="NXU325" s="2735"/>
      <c r="NXV325" s="2735"/>
      <c r="NXW325" s="2735"/>
      <c r="NXX325" s="2735"/>
      <c r="NXY325" s="2735"/>
      <c r="NXZ325" s="2735"/>
      <c r="NYA325" s="2735"/>
      <c r="NYB325" s="2735"/>
      <c r="NYC325" s="2735"/>
      <c r="NYD325" s="2735"/>
      <c r="NYE325" s="2735"/>
      <c r="NYF325" s="2735"/>
      <c r="NYG325" s="2735"/>
      <c r="NYH325" s="2735"/>
      <c r="NYI325" s="2735"/>
      <c r="NYJ325" s="2735"/>
      <c r="NYK325" s="2735"/>
      <c r="NYL325" s="2735"/>
      <c r="NYM325" s="2735"/>
      <c r="NYN325" s="2735"/>
      <c r="NYO325" s="2735"/>
      <c r="NYP325" s="2735"/>
      <c r="NYQ325" s="2735"/>
      <c r="NYR325" s="2735"/>
      <c r="NYS325" s="2735"/>
      <c r="NYT325" s="2735"/>
      <c r="NYU325" s="2735"/>
      <c r="NYV325" s="2735"/>
      <c r="NYW325" s="2735"/>
      <c r="NYX325" s="2735"/>
      <c r="NYY325" s="2735"/>
      <c r="NYZ325" s="2735"/>
      <c r="NZA325" s="2735"/>
      <c r="NZB325" s="2735"/>
      <c r="NZC325" s="2735"/>
      <c r="NZD325" s="2735"/>
      <c r="NZE325" s="2735"/>
      <c r="NZF325" s="2735"/>
      <c r="NZG325" s="2735"/>
      <c r="NZH325" s="2735"/>
      <c r="NZI325" s="2735"/>
      <c r="NZJ325" s="2735"/>
      <c r="NZK325" s="2735"/>
      <c r="NZL325" s="2735"/>
      <c r="NZM325" s="2735"/>
      <c r="NZN325" s="2735"/>
      <c r="NZO325" s="2735"/>
      <c r="NZP325" s="2735"/>
      <c r="NZQ325" s="2735"/>
      <c r="NZR325" s="2735"/>
      <c r="NZS325" s="2735"/>
      <c r="NZT325" s="2735"/>
      <c r="NZU325" s="2735"/>
      <c r="NZV325" s="2735"/>
      <c r="NZW325" s="2735"/>
      <c r="NZX325" s="2735"/>
      <c r="NZY325" s="2735"/>
      <c r="NZZ325" s="2735"/>
      <c r="OAA325" s="2735"/>
      <c r="OAB325" s="2735"/>
      <c r="OAC325" s="2735"/>
      <c r="OAD325" s="2735"/>
      <c r="OAE325" s="2735"/>
      <c r="OAF325" s="2735"/>
      <c r="OAG325" s="2735"/>
      <c r="OAH325" s="2735"/>
      <c r="OAI325" s="2735"/>
      <c r="OAJ325" s="2735"/>
      <c r="OAK325" s="2735"/>
      <c r="OAL325" s="2735"/>
      <c r="OAM325" s="2735"/>
      <c r="OAN325" s="2735"/>
      <c r="OAO325" s="2735"/>
      <c r="OAP325" s="2735"/>
      <c r="OAQ325" s="2735"/>
      <c r="OAR325" s="2735"/>
      <c r="OAS325" s="2735"/>
      <c r="OAT325" s="2735"/>
      <c r="OAU325" s="2735"/>
      <c r="OAV325" s="2735"/>
      <c r="OAW325" s="2735"/>
      <c r="OAX325" s="2735"/>
      <c r="OAY325" s="2735"/>
      <c r="OAZ325" s="2735"/>
      <c r="OBA325" s="2735"/>
      <c r="OBB325" s="2735"/>
      <c r="OBC325" s="2735"/>
      <c r="OBD325" s="2735"/>
      <c r="OBE325" s="2735"/>
      <c r="OBF325" s="2735"/>
      <c r="OBG325" s="2735"/>
      <c r="OBH325" s="2735"/>
      <c r="OBI325" s="2735"/>
      <c r="OBJ325" s="2735"/>
      <c r="OBK325" s="2735"/>
      <c r="OBL325" s="2735"/>
      <c r="OBM325" s="2735"/>
      <c r="OBN325" s="2735"/>
      <c r="OBO325" s="2735"/>
      <c r="OBP325" s="2735"/>
      <c r="OBQ325" s="2735"/>
      <c r="OBR325" s="2735"/>
      <c r="OBS325" s="2735"/>
      <c r="OBT325" s="2735"/>
      <c r="OBU325" s="2735"/>
      <c r="OBV325" s="2735"/>
      <c r="OBW325" s="2735"/>
      <c r="OBX325" s="2735"/>
      <c r="OBY325" s="2735"/>
      <c r="OBZ325" s="2735"/>
      <c r="OCA325" s="2735"/>
      <c r="OCB325" s="2735"/>
      <c r="OCC325" s="2735"/>
      <c r="OCD325" s="2735"/>
      <c r="OCE325" s="2735"/>
      <c r="OCF325" s="2735"/>
      <c r="OCG325" s="2735"/>
      <c r="OCH325" s="2735"/>
      <c r="OCI325" s="2735"/>
      <c r="OCJ325" s="2735"/>
      <c r="OCK325" s="2735"/>
      <c r="OCL325" s="2735"/>
      <c r="OCM325" s="2735"/>
      <c r="OCN325" s="2735"/>
      <c r="OCO325" s="2735"/>
      <c r="OCP325" s="2735"/>
      <c r="OCQ325" s="2735"/>
      <c r="OCR325" s="2735"/>
      <c r="OCS325" s="2735"/>
      <c r="OCT325" s="2735"/>
      <c r="OCU325" s="2735"/>
      <c r="OCV325" s="2735"/>
      <c r="OCW325" s="2735"/>
      <c r="OCX325" s="2735"/>
      <c r="OCY325" s="2735"/>
      <c r="OCZ325" s="2735"/>
      <c r="ODA325" s="2735"/>
      <c r="ODB325" s="2735"/>
      <c r="ODC325" s="2735"/>
      <c r="ODD325" s="2735"/>
      <c r="ODE325" s="2735"/>
      <c r="ODF325" s="2735"/>
      <c r="ODG325" s="2735"/>
      <c r="ODH325" s="2735"/>
      <c r="ODI325" s="2735"/>
      <c r="ODJ325" s="2735"/>
      <c r="ODK325" s="2735"/>
      <c r="ODL325" s="2735"/>
      <c r="ODM325" s="2735"/>
      <c r="ODN325" s="2735"/>
      <c r="ODO325" s="2735"/>
      <c r="ODP325" s="2735"/>
      <c r="ODQ325" s="2735"/>
      <c r="ODR325" s="2735"/>
      <c r="ODS325" s="2735"/>
      <c r="ODT325" s="2735"/>
      <c r="ODU325" s="2735"/>
      <c r="ODV325" s="2735"/>
      <c r="ODW325" s="2735"/>
      <c r="ODX325" s="2735"/>
      <c r="ODY325" s="2735"/>
      <c r="ODZ325" s="2735"/>
      <c r="OEA325" s="2735"/>
      <c r="OEB325" s="2735"/>
      <c r="OEC325" s="2735"/>
      <c r="OED325" s="2735"/>
      <c r="OEE325" s="2735"/>
      <c r="OEF325" s="2735"/>
      <c r="OEG325" s="2735"/>
      <c r="OEH325" s="2735"/>
      <c r="OEI325" s="2735"/>
      <c r="OEJ325" s="2735"/>
      <c r="OEK325" s="2735"/>
      <c r="OEL325" s="2735"/>
      <c r="OEM325" s="2735"/>
      <c r="OEN325" s="2735"/>
      <c r="OEO325" s="2735"/>
      <c r="OEP325" s="2735"/>
      <c r="OEQ325" s="2735"/>
      <c r="OER325" s="2735"/>
      <c r="OES325" s="2735"/>
      <c r="OET325" s="2735"/>
      <c r="OEU325" s="2735"/>
      <c r="OEV325" s="2735"/>
      <c r="OEW325" s="2735"/>
      <c r="OEX325" s="2735"/>
      <c r="OEY325" s="2735"/>
      <c r="OEZ325" s="2735"/>
      <c r="OFA325" s="2735"/>
      <c r="OFB325" s="2735"/>
      <c r="OFC325" s="2735"/>
      <c r="OFD325" s="2735"/>
      <c r="OFE325" s="2735"/>
      <c r="OFF325" s="2735"/>
      <c r="OFG325" s="2735"/>
      <c r="OFH325" s="2735"/>
      <c r="OFI325" s="2735"/>
      <c r="OFJ325" s="2735"/>
      <c r="OFK325" s="2735"/>
      <c r="OFL325" s="2735"/>
      <c r="OFM325" s="2735"/>
      <c r="OFN325" s="2735"/>
      <c r="OFO325" s="2735"/>
      <c r="OFP325" s="2735"/>
      <c r="OFQ325" s="2735"/>
      <c r="OFR325" s="2735"/>
      <c r="OFS325" s="2735"/>
      <c r="OFT325" s="2735"/>
      <c r="OFU325" s="2735"/>
      <c r="OFV325" s="2735"/>
      <c r="OFW325" s="2735"/>
      <c r="OFX325" s="2735"/>
      <c r="OFY325" s="2735"/>
      <c r="OFZ325" s="2735"/>
      <c r="OGA325" s="2735"/>
      <c r="OGB325" s="2735"/>
      <c r="OGC325" s="2735"/>
      <c r="OGD325" s="2735"/>
      <c r="OGE325" s="2735"/>
      <c r="OGF325" s="2735"/>
      <c r="OGG325" s="2735"/>
      <c r="OGH325" s="2735"/>
      <c r="OGI325" s="2735"/>
      <c r="OGJ325" s="2735"/>
      <c r="OGK325" s="2735"/>
      <c r="OGL325" s="2735"/>
      <c r="OGM325" s="2735"/>
      <c r="OGN325" s="2735"/>
      <c r="OGO325" s="2735"/>
      <c r="OGP325" s="2735"/>
      <c r="OGQ325" s="2735"/>
      <c r="OGR325" s="2735"/>
      <c r="OGS325" s="2735"/>
      <c r="OGT325" s="2735"/>
      <c r="OGU325" s="2735"/>
      <c r="OGV325" s="2735"/>
      <c r="OGW325" s="2735"/>
      <c r="OGX325" s="2735"/>
      <c r="OGY325" s="2735"/>
      <c r="OGZ325" s="2735"/>
      <c r="OHA325" s="2735"/>
      <c r="OHB325" s="2735"/>
      <c r="OHC325" s="2735"/>
      <c r="OHD325" s="2735"/>
      <c r="OHE325" s="2735"/>
      <c r="OHF325" s="2735"/>
      <c r="OHG325" s="2735"/>
      <c r="OHH325" s="2735"/>
      <c r="OHI325" s="2735"/>
      <c r="OHJ325" s="2735"/>
      <c r="OHK325" s="2735"/>
      <c r="OHL325" s="2735"/>
      <c r="OHM325" s="2735"/>
      <c r="OHN325" s="2735"/>
      <c r="OHO325" s="2735"/>
      <c r="OHP325" s="2735"/>
      <c r="OHQ325" s="2735"/>
      <c r="OHR325" s="2735"/>
      <c r="OHS325" s="2735"/>
      <c r="OHT325" s="2735"/>
      <c r="OHU325" s="2735"/>
      <c r="OHV325" s="2735"/>
      <c r="OHW325" s="2735"/>
      <c r="OHX325" s="2735"/>
      <c r="OHY325" s="2735"/>
      <c r="OHZ325" s="2735"/>
      <c r="OIA325" s="2735"/>
      <c r="OIB325" s="2735"/>
      <c r="OIC325" s="2735"/>
      <c r="OID325" s="2735"/>
      <c r="OIE325" s="2735"/>
      <c r="OIF325" s="2735"/>
      <c r="OIG325" s="2735"/>
      <c r="OIH325" s="2735"/>
      <c r="OII325" s="2735"/>
      <c r="OIJ325" s="2735"/>
      <c r="OIK325" s="2735"/>
      <c r="OIL325" s="2735"/>
      <c r="OIM325" s="2735"/>
      <c r="OIN325" s="2735"/>
      <c r="OIO325" s="2735"/>
      <c r="OIP325" s="2735"/>
      <c r="OIQ325" s="2735"/>
      <c r="OIR325" s="2735"/>
      <c r="OIS325" s="2735"/>
      <c r="OIT325" s="2735"/>
      <c r="OIU325" s="2735"/>
      <c r="OIV325" s="2735"/>
      <c r="OIW325" s="2735"/>
      <c r="OIX325" s="2735"/>
      <c r="OIY325" s="2735"/>
      <c r="OIZ325" s="2735"/>
      <c r="OJA325" s="2735"/>
      <c r="OJB325" s="2735"/>
      <c r="OJC325" s="2735"/>
      <c r="OJD325" s="2735"/>
      <c r="OJE325" s="2735"/>
      <c r="OJF325" s="2735"/>
      <c r="OJG325" s="2735"/>
      <c r="OJH325" s="2735"/>
      <c r="OJI325" s="2735"/>
      <c r="OJJ325" s="2735"/>
      <c r="OJK325" s="2735"/>
      <c r="OJL325" s="2735"/>
      <c r="OJM325" s="2735"/>
      <c r="OJN325" s="2735"/>
      <c r="OJO325" s="2735"/>
      <c r="OJP325" s="2735"/>
      <c r="OJQ325" s="2735"/>
      <c r="OJR325" s="2735"/>
      <c r="OJS325" s="2735"/>
      <c r="OJT325" s="2735"/>
      <c r="OJU325" s="2735"/>
      <c r="OJV325" s="2735"/>
      <c r="OJW325" s="2735"/>
      <c r="OJX325" s="2735"/>
      <c r="OJY325" s="2735"/>
      <c r="OJZ325" s="2735"/>
      <c r="OKA325" s="2735"/>
      <c r="OKB325" s="2735"/>
      <c r="OKC325" s="2735"/>
      <c r="OKD325" s="2735"/>
      <c r="OKE325" s="2735"/>
      <c r="OKF325" s="2735"/>
      <c r="OKG325" s="2735"/>
      <c r="OKH325" s="2735"/>
      <c r="OKI325" s="2735"/>
      <c r="OKJ325" s="2735"/>
      <c r="OKK325" s="2735"/>
      <c r="OKL325" s="2735"/>
      <c r="OKM325" s="2735"/>
      <c r="OKN325" s="2735"/>
      <c r="OKO325" s="2735"/>
      <c r="OKP325" s="2735"/>
      <c r="OKQ325" s="2735"/>
      <c r="OKR325" s="2735"/>
      <c r="OKS325" s="2735"/>
      <c r="OKT325" s="2735"/>
      <c r="OKU325" s="2735"/>
      <c r="OKV325" s="2735"/>
      <c r="OKW325" s="2735"/>
      <c r="OKX325" s="2735"/>
      <c r="OKY325" s="2735"/>
      <c r="OKZ325" s="2735"/>
      <c r="OLA325" s="2735"/>
      <c r="OLB325" s="2735"/>
      <c r="OLC325" s="2735"/>
      <c r="OLD325" s="2735"/>
      <c r="OLE325" s="2735"/>
      <c r="OLF325" s="2735"/>
      <c r="OLG325" s="2735"/>
      <c r="OLH325" s="2735"/>
      <c r="OLI325" s="2735"/>
      <c r="OLJ325" s="2735"/>
      <c r="OLK325" s="2735"/>
      <c r="OLL325" s="2735"/>
      <c r="OLM325" s="2735"/>
      <c r="OLN325" s="2735"/>
      <c r="OLO325" s="2735"/>
      <c r="OLP325" s="2735"/>
      <c r="OLQ325" s="2735"/>
      <c r="OLR325" s="2735"/>
      <c r="OLS325" s="2735"/>
      <c r="OLT325" s="2735"/>
      <c r="OLU325" s="2735"/>
      <c r="OLV325" s="2735"/>
      <c r="OLW325" s="2735"/>
      <c r="OLX325" s="2735"/>
      <c r="OLY325" s="2735"/>
      <c r="OLZ325" s="2735"/>
      <c r="OMA325" s="2735"/>
      <c r="OMB325" s="2735"/>
      <c r="OMC325" s="2735"/>
      <c r="OMD325" s="2735"/>
      <c r="OME325" s="2735"/>
      <c r="OMF325" s="2735"/>
      <c r="OMG325" s="2735"/>
      <c r="OMH325" s="2735"/>
      <c r="OMI325" s="2735"/>
      <c r="OMJ325" s="2735"/>
      <c r="OMK325" s="2735"/>
      <c r="OML325" s="2735"/>
      <c r="OMM325" s="2735"/>
      <c r="OMN325" s="2735"/>
      <c r="OMO325" s="2735"/>
      <c r="OMP325" s="2735"/>
      <c r="OMQ325" s="2735"/>
      <c r="OMR325" s="2735"/>
      <c r="OMS325" s="2735"/>
      <c r="OMT325" s="2735"/>
      <c r="OMU325" s="2735"/>
      <c r="OMV325" s="2735"/>
      <c r="OMW325" s="2735"/>
      <c r="OMX325" s="2735"/>
      <c r="OMY325" s="2735"/>
      <c r="OMZ325" s="2735"/>
      <c r="ONA325" s="2735"/>
      <c r="ONB325" s="2735"/>
      <c r="ONC325" s="2735"/>
      <c r="OND325" s="2735"/>
      <c r="ONE325" s="2735"/>
      <c r="ONF325" s="2735"/>
      <c r="ONG325" s="2735"/>
      <c r="ONH325" s="2735"/>
      <c r="ONI325" s="2735"/>
      <c r="ONJ325" s="2735"/>
      <c r="ONK325" s="2735"/>
      <c r="ONL325" s="2735"/>
      <c r="ONM325" s="2735"/>
      <c r="ONN325" s="2735"/>
      <c r="ONO325" s="2735"/>
      <c r="ONP325" s="2735"/>
      <c r="ONQ325" s="2735"/>
      <c r="ONR325" s="2735"/>
      <c r="ONS325" s="2735"/>
      <c r="ONT325" s="2735"/>
      <c r="ONU325" s="2735"/>
      <c r="ONV325" s="2735"/>
      <c r="ONW325" s="2735"/>
      <c r="ONX325" s="2735"/>
      <c r="ONY325" s="2735"/>
      <c r="ONZ325" s="2735"/>
      <c r="OOA325" s="2735"/>
      <c r="OOB325" s="2735"/>
      <c r="OOC325" s="2735"/>
      <c r="OOD325" s="2735"/>
      <c r="OOE325" s="2735"/>
      <c r="OOF325" s="2735"/>
      <c r="OOG325" s="2735"/>
      <c r="OOH325" s="2735"/>
      <c r="OOI325" s="2735"/>
      <c r="OOJ325" s="2735"/>
      <c r="OOK325" s="2735"/>
      <c r="OOL325" s="2735"/>
      <c r="OOM325" s="2735"/>
      <c r="OON325" s="2735"/>
      <c r="OOO325" s="2735"/>
      <c r="OOP325" s="2735"/>
      <c r="OOQ325" s="2735"/>
      <c r="OOR325" s="2735"/>
      <c r="OOS325" s="2735"/>
      <c r="OOT325" s="2735"/>
      <c r="OOU325" s="2735"/>
      <c r="OOV325" s="2735"/>
      <c r="OOW325" s="2735"/>
      <c r="OOX325" s="2735"/>
      <c r="OOY325" s="2735"/>
      <c r="OOZ325" s="2735"/>
      <c r="OPA325" s="2735"/>
      <c r="OPB325" s="2735"/>
      <c r="OPC325" s="2735"/>
      <c r="OPD325" s="2735"/>
      <c r="OPE325" s="2735"/>
      <c r="OPF325" s="2735"/>
      <c r="OPG325" s="2735"/>
      <c r="OPH325" s="2735"/>
      <c r="OPI325" s="2735"/>
      <c r="OPJ325" s="2735"/>
      <c r="OPK325" s="2735"/>
      <c r="OPL325" s="2735"/>
      <c r="OPM325" s="2735"/>
      <c r="OPN325" s="2735"/>
      <c r="OPO325" s="2735"/>
      <c r="OPP325" s="2735"/>
      <c r="OPQ325" s="2735"/>
      <c r="OPR325" s="2735"/>
      <c r="OPS325" s="2735"/>
      <c r="OPT325" s="2735"/>
      <c r="OPU325" s="2735"/>
      <c r="OPV325" s="2735"/>
      <c r="OPW325" s="2735"/>
      <c r="OPX325" s="2735"/>
      <c r="OPY325" s="2735"/>
      <c r="OPZ325" s="2735"/>
      <c r="OQA325" s="2735"/>
      <c r="OQB325" s="2735"/>
      <c r="OQC325" s="2735"/>
      <c r="OQD325" s="2735"/>
      <c r="OQE325" s="2735"/>
      <c r="OQF325" s="2735"/>
      <c r="OQG325" s="2735"/>
      <c r="OQH325" s="2735"/>
      <c r="OQI325" s="2735"/>
      <c r="OQJ325" s="2735"/>
      <c r="OQK325" s="2735"/>
      <c r="OQL325" s="2735"/>
      <c r="OQM325" s="2735"/>
      <c r="OQN325" s="2735"/>
      <c r="OQO325" s="2735"/>
      <c r="OQP325" s="2735"/>
      <c r="OQQ325" s="2735"/>
      <c r="OQR325" s="2735"/>
      <c r="OQS325" s="2735"/>
      <c r="OQT325" s="2735"/>
      <c r="OQU325" s="2735"/>
      <c r="OQV325" s="2735"/>
      <c r="OQW325" s="2735"/>
      <c r="OQX325" s="2735"/>
      <c r="OQY325" s="2735"/>
      <c r="OQZ325" s="2735"/>
      <c r="ORA325" s="2735"/>
      <c r="ORB325" s="2735"/>
      <c r="ORC325" s="2735"/>
      <c r="ORD325" s="2735"/>
      <c r="ORE325" s="2735"/>
      <c r="ORF325" s="2735"/>
      <c r="ORG325" s="2735"/>
      <c r="ORH325" s="2735"/>
      <c r="ORI325" s="2735"/>
      <c r="ORJ325" s="2735"/>
      <c r="ORK325" s="2735"/>
      <c r="ORL325" s="2735"/>
      <c r="ORM325" s="2735"/>
      <c r="ORN325" s="2735"/>
      <c r="ORO325" s="2735"/>
      <c r="ORP325" s="2735"/>
      <c r="ORQ325" s="2735"/>
      <c r="ORR325" s="2735"/>
      <c r="ORS325" s="2735"/>
      <c r="ORT325" s="2735"/>
      <c r="ORU325" s="2735"/>
      <c r="ORV325" s="2735"/>
      <c r="ORW325" s="2735"/>
      <c r="ORX325" s="2735"/>
      <c r="ORY325" s="2735"/>
      <c r="ORZ325" s="2735"/>
      <c r="OSA325" s="2735"/>
      <c r="OSB325" s="2735"/>
      <c r="OSC325" s="2735"/>
      <c r="OSD325" s="2735"/>
      <c r="OSE325" s="2735"/>
      <c r="OSF325" s="2735"/>
      <c r="OSG325" s="2735"/>
      <c r="OSH325" s="2735"/>
      <c r="OSI325" s="2735"/>
      <c r="OSJ325" s="2735"/>
      <c r="OSK325" s="2735"/>
      <c r="OSL325" s="2735"/>
      <c r="OSM325" s="2735"/>
      <c r="OSN325" s="2735"/>
      <c r="OSO325" s="2735"/>
      <c r="OSP325" s="2735"/>
      <c r="OSQ325" s="2735"/>
      <c r="OSR325" s="2735"/>
      <c r="OSS325" s="2735"/>
      <c r="OST325" s="2735"/>
      <c r="OSU325" s="2735"/>
      <c r="OSV325" s="2735"/>
      <c r="OSW325" s="2735"/>
      <c r="OSX325" s="2735"/>
      <c r="OSY325" s="2735"/>
      <c r="OSZ325" s="2735"/>
      <c r="OTA325" s="2735"/>
      <c r="OTB325" s="2735"/>
      <c r="OTC325" s="2735"/>
      <c r="OTD325" s="2735"/>
      <c r="OTE325" s="2735"/>
      <c r="OTF325" s="2735"/>
      <c r="OTG325" s="2735"/>
      <c r="OTH325" s="2735"/>
      <c r="OTI325" s="2735"/>
      <c r="OTJ325" s="2735"/>
      <c r="OTK325" s="2735"/>
      <c r="OTL325" s="2735"/>
      <c r="OTM325" s="2735"/>
      <c r="OTN325" s="2735"/>
      <c r="OTO325" s="2735"/>
      <c r="OTP325" s="2735"/>
      <c r="OTQ325" s="2735"/>
      <c r="OTR325" s="2735"/>
      <c r="OTS325" s="2735"/>
      <c r="OTT325" s="2735"/>
      <c r="OTU325" s="2735"/>
      <c r="OTV325" s="2735"/>
      <c r="OTW325" s="2735"/>
      <c r="OTX325" s="2735"/>
      <c r="OTY325" s="2735"/>
      <c r="OTZ325" s="2735"/>
      <c r="OUA325" s="2735"/>
      <c r="OUB325" s="2735"/>
      <c r="OUC325" s="2735"/>
      <c r="OUD325" s="2735"/>
      <c r="OUE325" s="2735"/>
      <c r="OUF325" s="2735"/>
      <c r="OUG325" s="2735"/>
      <c r="OUH325" s="2735"/>
      <c r="OUI325" s="2735"/>
      <c r="OUJ325" s="2735"/>
      <c r="OUK325" s="2735"/>
      <c r="OUL325" s="2735"/>
      <c r="OUM325" s="2735"/>
      <c r="OUN325" s="2735"/>
      <c r="OUO325" s="2735"/>
      <c r="OUP325" s="2735"/>
      <c r="OUQ325" s="2735"/>
      <c r="OUR325" s="2735"/>
      <c r="OUS325" s="2735"/>
      <c r="OUT325" s="2735"/>
      <c r="OUU325" s="2735"/>
      <c r="OUV325" s="2735"/>
      <c r="OUW325" s="2735"/>
      <c r="OUX325" s="2735"/>
      <c r="OUY325" s="2735"/>
      <c r="OUZ325" s="2735"/>
      <c r="OVA325" s="2735"/>
      <c r="OVB325" s="2735"/>
      <c r="OVC325" s="2735"/>
      <c r="OVD325" s="2735"/>
      <c r="OVE325" s="2735"/>
      <c r="OVF325" s="2735"/>
      <c r="OVG325" s="2735"/>
      <c r="OVH325" s="2735"/>
      <c r="OVI325" s="2735"/>
      <c r="OVJ325" s="2735"/>
      <c r="OVK325" s="2735"/>
      <c r="OVL325" s="2735"/>
      <c r="OVM325" s="2735"/>
      <c r="OVN325" s="2735"/>
      <c r="OVO325" s="2735"/>
      <c r="OVP325" s="2735"/>
      <c r="OVQ325" s="2735"/>
      <c r="OVR325" s="2735"/>
      <c r="OVS325" s="2735"/>
      <c r="OVT325" s="2735"/>
      <c r="OVU325" s="2735"/>
      <c r="OVV325" s="2735"/>
      <c r="OVW325" s="2735"/>
      <c r="OVX325" s="2735"/>
      <c r="OVY325" s="2735"/>
      <c r="OVZ325" s="2735"/>
      <c r="OWA325" s="2735"/>
      <c r="OWB325" s="2735"/>
      <c r="OWC325" s="2735"/>
      <c r="OWD325" s="2735"/>
      <c r="OWE325" s="2735"/>
      <c r="OWF325" s="2735"/>
      <c r="OWG325" s="2735"/>
      <c r="OWH325" s="2735"/>
      <c r="OWI325" s="2735"/>
      <c r="OWJ325" s="2735"/>
      <c r="OWK325" s="2735"/>
      <c r="OWL325" s="2735"/>
      <c r="OWM325" s="2735"/>
      <c r="OWN325" s="2735"/>
      <c r="OWO325" s="2735"/>
      <c r="OWP325" s="2735"/>
      <c r="OWQ325" s="2735"/>
      <c r="OWR325" s="2735"/>
      <c r="OWS325" s="2735"/>
      <c r="OWT325" s="2735"/>
      <c r="OWU325" s="2735"/>
      <c r="OWV325" s="2735"/>
      <c r="OWW325" s="2735"/>
      <c r="OWX325" s="2735"/>
      <c r="OWY325" s="2735"/>
      <c r="OWZ325" s="2735"/>
      <c r="OXA325" s="2735"/>
      <c r="OXB325" s="2735"/>
      <c r="OXC325" s="2735"/>
      <c r="OXD325" s="2735"/>
      <c r="OXE325" s="2735"/>
      <c r="OXF325" s="2735"/>
      <c r="OXG325" s="2735"/>
      <c r="OXH325" s="2735"/>
      <c r="OXI325" s="2735"/>
      <c r="OXJ325" s="2735"/>
      <c r="OXK325" s="2735"/>
      <c r="OXL325" s="2735"/>
      <c r="OXM325" s="2735"/>
      <c r="OXN325" s="2735"/>
      <c r="OXO325" s="2735"/>
      <c r="OXP325" s="2735"/>
      <c r="OXQ325" s="2735"/>
      <c r="OXR325" s="2735"/>
      <c r="OXS325" s="2735"/>
      <c r="OXT325" s="2735"/>
      <c r="OXU325" s="2735"/>
      <c r="OXV325" s="2735"/>
      <c r="OXW325" s="2735"/>
      <c r="OXX325" s="2735"/>
      <c r="OXY325" s="2735"/>
      <c r="OXZ325" s="2735"/>
      <c r="OYA325" s="2735"/>
      <c r="OYB325" s="2735"/>
      <c r="OYC325" s="2735"/>
      <c r="OYD325" s="2735"/>
      <c r="OYE325" s="2735"/>
      <c r="OYF325" s="2735"/>
      <c r="OYG325" s="2735"/>
      <c r="OYH325" s="2735"/>
      <c r="OYI325" s="2735"/>
      <c r="OYJ325" s="2735"/>
      <c r="OYK325" s="2735"/>
      <c r="OYL325" s="2735"/>
      <c r="OYM325" s="2735"/>
      <c r="OYN325" s="2735"/>
      <c r="OYO325" s="2735"/>
      <c r="OYP325" s="2735"/>
      <c r="OYQ325" s="2735"/>
      <c r="OYR325" s="2735"/>
      <c r="OYS325" s="2735"/>
      <c r="OYT325" s="2735"/>
      <c r="OYU325" s="2735"/>
      <c r="OYV325" s="2735"/>
      <c r="OYW325" s="2735"/>
      <c r="OYX325" s="2735"/>
      <c r="OYY325" s="2735"/>
      <c r="OYZ325" s="2735"/>
      <c r="OZA325" s="2735"/>
      <c r="OZB325" s="2735"/>
      <c r="OZC325" s="2735"/>
      <c r="OZD325" s="2735"/>
      <c r="OZE325" s="2735"/>
      <c r="OZF325" s="2735"/>
      <c r="OZG325" s="2735"/>
      <c r="OZH325" s="2735"/>
      <c r="OZI325" s="2735"/>
      <c r="OZJ325" s="2735"/>
      <c r="OZK325" s="2735"/>
      <c r="OZL325" s="2735"/>
      <c r="OZM325" s="2735"/>
      <c r="OZN325" s="2735"/>
      <c r="OZO325" s="2735"/>
      <c r="OZP325" s="2735"/>
      <c r="OZQ325" s="2735"/>
      <c r="OZR325" s="2735"/>
      <c r="OZS325" s="2735"/>
      <c r="OZT325" s="2735"/>
      <c r="OZU325" s="2735"/>
      <c r="OZV325" s="2735"/>
      <c r="OZW325" s="2735"/>
      <c r="OZX325" s="2735"/>
      <c r="OZY325" s="2735"/>
      <c r="OZZ325" s="2735"/>
      <c r="PAA325" s="2735"/>
      <c r="PAB325" s="2735"/>
      <c r="PAC325" s="2735"/>
      <c r="PAD325" s="2735"/>
      <c r="PAE325" s="2735"/>
      <c r="PAF325" s="2735"/>
      <c r="PAG325" s="2735"/>
      <c r="PAH325" s="2735"/>
      <c r="PAI325" s="2735"/>
      <c r="PAJ325" s="2735"/>
      <c r="PAK325" s="2735"/>
      <c r="PAL325" s="2735"/>
      <c r="PAM325" s="2735"/>
      <c r="PAN325" s="2735"/>
      <c r="PAO325" s="2735"/>
      <c r="PAP325" s="2735"/>
      <c r="PAQ325" s="2735"/>
      <c r="PAR325" s="2735"/>
      <c r="PAS325" s="2735"/>
      <c r="PAT325" s="2735"/>
      <c r="PAU325" s="2735"/>
      <c r="PAV325" s="2735"/>
      <c r="PAW325" s="2735"/>
      <c r="PAX325" s="2735"/>
      <c r="PAY325" s="2735"/>
      <c r="PAZ325" s="2735"/>
      <c r="PBA325" s="2735"/>
      <c r="PBB325" s="2735"/>
      <c r="PBC325" s="2735"/>
      <c r="PBD325" s="2735"/>
      <c r="PBE325" s="2735"/>
      <c r="PBF325" s="2735"/>
      <c r="PBG325" s="2735"/>
      <c r="PBH325" s="2735"/>
      <c r="PBI325" s="2735"/>
      <c r="PBJ325" s="2735"/>
      <c r="PBK325" s="2735"/>
      <c r="PBL325" s="2735"/>
      <c r="PBM325" s="2735"/>
      <c r="PBN325" s="2735"/>
      <c r="PBO325" s="2735"/>
      <c r="PBP325" s="2735"/>
      <c r="PBQ325" s="2735"/>
      <c r="PBR325" s="2735"/>
      <c r="PBS325" s="2735"/>
      <c r="PBT325" s="2735"/>
      <c r="PBU325" s="2735"/>
      <c r="PBV325" s="2735"/>
      <c r="PBW325" s="2735"/>
      <c r="PBX325" s="2735"/>
      <c r="PBY325" s="2735"/>
      <c r="PBZ325" s="2735"/>
      <c r="PCA325" s="2735"/>
      <c r="PCB325" s="2735"/>
      <c r="PCC325" s="2735"/>
      <c r="PCD325" s="2735"/>
      <c r="PCE325" s="2735"/>
      <c r="PCF325" s="2735"/>
      <c r="PCG325" s="2735"/>
      <c r="PCH325" s="2735"/>
      <c r="PCI325" s="2735"/>
      <c r="PCJ325" s="2735"/>
      <c r="PCK325" s="2735"/>
      <c r="PCL325" s="2735"/>
      <c r="PCM325" s="2735"/>
      <c r="PCN325" s="2735"/>
      <c r="PCO325" s="2735"/>
      <c r="PCP325" s="2735"/>
      <c r="PCQ325" s="2735"/>
      <c r="PCR325" s="2735"/>
      <c r="PCS325" s="2735"/>
      <c r="PCT325" s="2735"/>
      <c r="PCU325" s="2735"/>
      <c r="PCV325" s="2735"/>
      <c r="PCW325" s="2735"/>
      <c r="PCX325" s="2735"/>
      <c r="PCY325" s="2735"/>
      <c r="PCZ325" s="2735"/>
      <c r="PDA325" s="2735"/>
      <c r="PDB325" s="2735"/>
      <c r="PDC325" s="2735"/>
      <c r="PDD325" s="2735"/>
      <c r="PDE325" s="2735"/>
      <c r="PDF325" s="2735"/>
      <c r="PDG325" s="2735"/>
      <c r="PDH325" s="2735"/>
      <c r="PDI325" s="2735"/>
      <c r="PDJ325" s="2735"/>
      <c r="PDK325" s="2735"/>
      <c r="PDL325" s="2735"/>
      <c r="PDM325" s="2735"/>
      <c r="PDN325" s="2735"/>
      <c r="PDO325" s="2735"/>
      <c r="PDP325" s="2735"/>
      <c r="PDQ325" s="2735"/>
      <c r="PDR325" s="2735"/>
      <c r="PDS325" s="2735"/>
      <c r="PDT325" s="2735"/>
      <c r="PDU325" s="2735"/>
      <c r="PDV325" s="2735"/>
      <c r="PDW325" s="2735"/>
      <c r="PDX325" s="2735"/>
      <c r="PDY325" s="2735"/>
      <c r="PDZ325" s="2735"/>
      <c r="PEA325" s="2735"/>
      <c r="PEB325" s="2735"/>
      <c r="PEC325" s="2735"/>
      <c r="PED325" s="2735"/>
      <c r="PEE325" s="2735"/>
      <c r="PEF325" s="2735"/>
      <c r="PEG325" s="2735"/>
      <c r="PEH325" s="2735"/>
      <c r="PEI325" s="2735"/>
      <c r="PEJ325" s="2735"/>
      <c r="PEK325" s="2735"/>
      <c r="PEL325" s="2735"/>
      <c r="PEM325" s="2735"/>
      <c r="PEN325" s="2735"/>
      <c r="PEO325" s="2735"/>
      <c r="PEP325" s="2735"/>
      <c r="PEQ325" s="2735"/>
      <c r="PER325" s="2735"/>
      <c r="PES325" s="2735"/>
      <c r="PET325" s="2735"/>
      <c r="PEU325" s="2735"/>
      <c r="PEV325" s="2735"/>
      <c r="PEW325" s="2735"/>
      <c r="PEX325" s="2735"/>
      <c r="PEY325" s="2735"/>
      <c r="PEZ325" s="2735"/>
      <c r="PFA325" s="2735"/>
      <c r="PFB325" s="2735"/>
      <c r="PFC325" s="2735"/>
      <c r="PFD325" s="2735"/>
      <c r="PFE325" s="2735"/>
      <c r="PFF325" s="2735"/>
      <c r="PFG325" s="2735"/>
      <c r="PFH325" s="2735"/>
      <c r="PFI325" s="2735"/>
      <c r="PFJ325" s="2735"/>
      <c r="PFK325" s="2735"/>
      <c r="PFL325" s="2735"/>
      <c r="PFM325" s="2735"/>
      <c r="PFN325" s="2735"/>
      <c r="PFO325" s="2735"/>
      <c r="PFP325" s="2735"/>
      <c r="PFQ325" s="2735"/>
      <c r="PFR325" s="2735"/>
      <c r="PFS325" s="2735"/>
      <c r="PFT325" s="2735"/>
      <c r="PFU325" s="2735"/>
      <c r="PFV325" s="2735"/>
      <c r="PFW325" s="2735"/>
      <c r="PFX325" s="2735"/>
      <c r="PFY325" s="2735"/>
      <c r="PFZ325" s="2735"/>
      <c r="PGA325" s="2735"/>
      <c r="PGB325" s="2735"/>
      <c r="PGC325" s="2735"/>
      <c r="PGD325" s="2735"/>
      <c r="PGE325" s="2735"/>
      <c r="PGF325" s="2735"/>
      <c r="PGG325" s="2735"/>
      <c r="PGH325" s="2735"/>
      <c r="PGI325" s="2735"/>
      <c r="PGJ325" s="2735"/>
      <c r="PGK325" s="2735"/>
      <c r="PGL325" s="2735"/>
      <c r="PGM325" s="2735"/>
      <c r="PGN325" s="2735"/>
      <c r="PGO325" s="2735"/>
      <c r="PGP325" s="2735"/>
      <c r="PGQ325" s="2735"/>
      <c r="PGR325" s="2735"/>
      <c r="PGS325" s="2735"/>
      <c r="PGT325" s="2735"/>
      <c r="PGU325" s="2735"/>
      <c r="PGV325" s="2735"/>
      <c r="PGW325" s="2735"/>
      <c r="PGX325" s="2735"/>
      <c r="PGY325" s="2735"/>
      <c r="PGZ325" s="2735"/>
      <c r="PHA325" s="2735"/>
      <c r="PHB325" s="2735"/>
      <c r="PHC325" s="2735"/>
      <c r="PHD325" s="2735"/>
      <c r="PHE325" s="2735"/>
      <c r="PHF325" s="2735"/>
      <c r="PHG325" s="2735"/>
      <c r="PHH325" s="2735"/>
      <c r="PHI325" s="2735"/>
      <c r="PHJ325" s="2735"/>
      <c r="PHK325" s="2735"/>
      <c r="PHL325" s="2735"/>
      <c r="PHM325" s="2735"/>
      <c r="PHN325" s="2735"/>
      <c r="PHO325" s="2735"/>
      <c r="PHP325" s="2735"/>
      <c r="PHQ325" s="2735"/>
      <c r="PHR325" s="2735"/>
      <c r="PHS325" s="2735"/>
      <c r="PHT325" s="2735"/>
      <c r="PHU325" s="2735"/>
      <c r="PHV325" s="2735"/>
      <c r="PHW325" s="2735"/>
      <c r="PHX325" s="2735"/>
      <c r="PHY325" s="2735"/>
      <c r="PHZ325" s="2735"/>
      <c r="PIA325" s="2735"/>
      <c r="PIB325" s="2735"/>
      <c r="PIC325" s="2735"/>
      <c r="PID325" s="2735"/>
      <c r="PIE325" s="2735"/>
      <c r="PIF325" s="2735"/>
      <c r="PIG325" s="2735"/>
      <c r="PIH325" s="2735"/>
      <c r="PII325" s="2735"/>
      <c r="PIJ325" s="2735"/>
      <c r="PIK325" s="2735"/>
      <c r="PIL325" s="2735"/>
      <c r="PIM325" s="2735"/>
      <c r="PIN325" s="2735"/>
      <c r="PIO325" s="2735"/>
      <c r="PIP325" s="2735"/>
      <c r="PIQ325" s="2735"/>
      <c r="PIR325" s="2735"/>
      <c r="PIS325" s="2735"/>
      <c r="PIT325" s="2735"/>
      <c r="PIU325" s="2735"/>
      <c r="PIV325" s="2735"/>
      <c r="PIW325" s="2735"/>
      <c r="PIX325" s="2735"/>
      <c r="PIY325" s="2735"/>
      <c r="PIZ325" s="2735"/>
      <c r="PJA325" s="2735"/>
      <c r="PJB325" s="2735"/>
      <c r="PJC325" s="2735"/>
      <c r="PJD325" s="2735"/>
      <c r="PJE325" s="2735"/>
      <c r="PJF325" s="2735"/>
      <c r="PJG325" s="2735"/>
      <c r="PJH325" s="2735"/>
      <c r="PJI325" s="2735"/>
      <c r="PJJ325" s="2735"/>
      <c r="PJK325" s="2735"/>
      <c r="PJL325" s="2735"/>
      <c r="PJM325" s="2735"/>
      <c r="PJN325" s="2735"/>
      <c r="PJO325" s="2735"/>
      <c r="PJP325" s="2735"/>
      <c r="PJQ325" s="2735"/>
      <c r="PJR325" s="2735"/>
      <c r="PJS325" s="2735"/>
      <c r="PJT325" s="2735"/>
      <c r="PJU325" s="2735"/>
      <c r="PJV325" s="2735"/>
      <c r="PJW325" s="2735"/>
      <c r="PJX325" s="2735"/>
      <c r="PJY325" s="2735"/>
      <c r="PJZ325" s="2735"/>
      <c r="PKA325" s="2735"/>
      <c r="PKB325" s="2735"/>
      <c r="PKC325" s="2735"/>
      <c r="PKD325" s="2735"/>
      <c r="PKE325" s="2735"/>
      <c r="PKF325" s="2735"/>
      <c r="PKG325" s="2735"/>
      <c r="PKH325" s="2735"/>
      <c r="PKI325" s="2735"/>
      <c r="PKJ325" s="2735"/>
      <c r="PKK325" s="2735"/>
      <c r="PKL325" s="2735"/>
      <c r="PKM325" s="2735"/>
      <c r="PKN325" s="2735"/>
      <c r="PKO325" s="2735"/>
      <c r="PKP325" s="2735"/>
      <c r="PKQ325" s="2735"/>
      <c r="PKR325" s="2735"/>
      <c r="PKS325" s="2735"/>
      <c r="PKT325" s="2735"/>
      <c r="PKU325" s="2735"/>
      <c r="PKV325" s="2735"/>
      <c r="PKW325" s="2735"/>
      <c r="PKX325" s="2735"/>
      <c r="PKY325" s="2735"/>
      <c r="PKZ325" s="2735"/>
      <c r="PLA325" s="2735"/>
      <c r="PLB325" s="2735"/>
      <c r="PLC325" s="2735"/>
      <c r="PLD325" s="2735"/>
      <c r="PLE325" s="2735"/>
      <c r="PLF325" s="2735"/>
      <c r="PLG325" s="2735"/>
      <c r="PLH325" s="2735"/>
      <c r="PLI325" s="2735"/>
      <c r="PLJ325" s="2735"/>
      <c r="PLK325" s="2735"/>
      <c r="PLL325" s="2735"/>
      <c r="PLM325" s="2735"/>
      <c r="PLN325" s="2735"/>
      <c r="PLO325" s="2735"/>
      <c r="PLP325" s="2735"/>
      <c r="PLQ325" s="2735"/>
      <c r="PLR325" s="2735"/>
      <c r="PLS325" s="2735"/>
      <c r="PLT325" s="2735"/>
      <c r="PLU325" s="2735"/>
      <c r="PLV325" s="2735"/>
      <c r="PLW325" s="2735"/>
      <c r="PLX325" s="2735"/>
      <c r="PLY325" s="2735"/>
      <c r="PLZ325" s="2735"/>
      <c r="PMA325" s="2735"/>
      <c r="PMB325" s="2735"/>
      <c r="PMC325" s="2735"/>
      <c r="PMD325" s="2735"/>
      <c r="PME325" s="2735"/>
      <c r="PMF325" s="2735"/>
      <c r="PMG325" s="2735"/>
      <c r="PMH325" s="2735"/>
      <c r="PMI325" s="2735"/>
      <c r="PMJ325" s="2735"/>
      <c r="PMK325" s="2735"/>
      <c r="PML325" s="2735"/>
      <c r="PMM325" s="2735"/>
      <c r="PMN325" s="2735"/>
      <c r="PMO325" s="2735"/>
      <c r="PMP325" s="2735"/>
      <c r="PMQ325" s="2735"/>
      <c r="PMR325" s="2735"/>
      <c r="PMS325" s="2735"/>
      <c r="PMT325" s="2735"/>
      <c r="PMU325" s="2735"/>
      <c r="PMV325" s="2735"/>
      <c r="PMW325" s="2735"/>
      <c r="PMX325" s="2735"/>
      <c r="PMY325" s="2735"/>
      <c r="PMZ325" s="2735"/>
      <c r="PNA325" s="2735"/>
      <c r="PNB325" s="2735"/>
      <c r="PNC325" s="2735"/>
      <c r="PND325" s="2735"/>
      <c r="PNE325" s="2735"/>
      <c r="PNF325" s="2735"/>
      <c r="PNG325" s="2735"/>
      <c r="PNH325" s="2735"/>
      <c r="PNI325" s="2735"/>
      <c r="PNJ325" s="2735"/>
      <c r="PNK325" s="2735"/>
      <c r="PNL325" s="2735"/>
      <c r="PNM325" s="2735"/>
      <c r="PNN325" s="2735"/>
      <c r="PNO325" s="2735"/>
      <c r="PNP325" s="2735"/>
      <c r="PNQ325" s="2735"/>
      <c r="PNR325" s="2735"/>
      <c r="PNS325" s="2735"/>
      <c r="PNT325" s="2735"/>
      <c r="PNU325" s="2735"/>
      <c r="PNV325" s="2735"/>
      <c r="PNW325" s="2735"/>
      <c r="PNX325" s="2735"/>
      <c r="PNY325" s="2735"/>
      <c r="PNZ325" s="2735"/>
      <c r="POA325" s="2735"/>
      <c r="POB325" s="2735"/>
      <c r="POC325" s="2735"/>
      <c r="POD325" s="2735"/>
      <c r="POE325" s="2735"/>
      <c r="POF325" s="2735"/>
      <c r="POG325" s="2735"/>
      <c r="POH325" s="2735"/>
      <c r="POI325" s="2735"/>
      <c r="POJ325" s="2735"/>
      <c r="POK325" s="2735"/>
      <c r="POL325" s="2735"/>
      <c r="POM325" s="2735"/>
      <c r="PON325" s="2735"/>
      <c r="POO325" s="2735"/>
      <c r="POP325" s="2735"/>
      <c r="POQ325" s="2735"/>
      <c r="POR325" s="2735"/>
      <c r="POS325" s="2735"/>
      <c r="POT325" s="2735"/>
      <c r="POU325" s="2735"/>
      <c r="POV325" s="2735"/>
      <c r="POW325" s="2735"/>
      <c r="POX325" s="2735"/>
      <c r="POY325" s="2735"/>
      <c r="POZ325" s="2735"/>
      <c r="PPA325" s="2735"/>
      <c r="PPB325" s="2735"/>
      <c r="PPC325" s="2735"/>
      <c r="PPD325" s="2735"/>
      <c r="PPE325" s="2735"/>
      <c r="PPF325" s="2735"/>
      <c r="PPG325" s="2735"/>
      <c r="PPH325" s="2735"/>
      <c r="PPI325" s="2735"/>
      <c r="PPJ325" s="2735"/>
      <c r="PPK325" s="2735"/>
      <c r="PPL325" s="2735"/>
      <c r="PPM325" s="2735"/>
      <c r="PPN325" s="2735"/>
      <c r="PPO325" s="2735"/>
      <c r="PPP325" s="2735"/>
      <c r="PPQ325" s="2735"/>
      <c r="PPR325" s="2735"/>
      <c r="PPS325" s="2735"/>
      <c r="PPT325" s="2735"/>
      <c r="PPU325" s="2735"/>
      <c r="PPV325" s="2735"/>
      <c r="PPW325" s="2735"/>
      <c r="PPX325" s="2735"/>
      <c r="PPY325" s="2735"/>
      <c r="PPZ325" s="2735"/>
      <c r="PQA325" s="2735"/>
      <c r="PQB325" s="2735"/>
      <c r="PQC325" s="2735"/>
      <c r="PQD325" s="2735"/>
      <c r="PQE325" s="2735"/>
      <c r="PQF325" s="2735"/>
      <c r="PQG325" s="2735"/>
      <c r="PQH325" s="2735"/>
      <c r="PQI325" s="2735"/>
      <c r="PQJ325" s="2735"/>
      <c r="PQK325" s="2735"/>
      <c r="PQL325" s="2735"/>
      <c r="PQM325" s="2735"/>
      <c r="PQN325" s="2735"/>
      <c r="PQO325" s="2735"/>
      <c r="PQP325" s="2735"/>
      <c r="PQQ325" s="2735"/>
      <c r="PQR325" s="2735"/>
      <c r="PQS325" s="2735"/>
      <c r="PQT325" s="2735"/>
      <c r="PQU325" s="2735"/>
      <c r="PQV325" s="2735"/>
      <c r="PQW325" s="2735"/>
      <c r="PQX325" s="2735"/>
      <c r="PQY325" s="2735"/>
      <c r="PQZ325" s="2735"/>
      <c r="PRA325" s="2735"/>
      <c r="PRB325" s="2735"/>
      <c r="PRC325" s="2735"/>
      <c r="PRD325" s="2735"/>
      <c r="PRE325" s="2735"/>
      <c r="PRF325" s="2735"/>
      <c r="PRG325" s="2735"/>
      <c r="PRH325" s="2735"/>
      <c r="PRI325" s="2735"/>
      <c r="PRJ325" s="2735"/>
      <c r="PRK325" s="2735"/>
      <c r="PRL325" s="2735"/>
      <c r="PRM325" s="2735"/>
      <c r="PRN325" s="2735"/>
      <c r="PRO325" s="2735"/>
      <c r="PRP325" s="2735"/>
      <c r="PRQ325" s="2735"/>
      <c r="PRR325" s="2735"/>
      <c r="PRS325" s="2735"/>
      <c r="PRT325" s="2735"/>
      <c r="PRU325" s="2735"/>
      <c r="PRV325" s="2735"/>
      <c r="PRW325" s="2735"/>
      <c r="PRX325" s="2735"/>
      <c r="PRY325" s="2735"/>
      <c r="PRZ325" s="2735"/>
      <c r="PSA325" s="2735"/>
      <c r="PSB325" s="2735"/>
      <c r="PSC325" s="2735"/>
      <c r="PSD325" s="2735"/>
      <c r="PSE325" s="2735"/>
      <c r="PSF325" s="2735"/>
      <c r="PSG325" s="2735"/>
      <c r="PSH325" s="2735"/>
      <c r="PSI325" s="2735"/>
      <c r="PSJ325" s="2735"/>
      <c r="PSK325" s="2735"/>
      <c r="PSL325" s="2735"/>
      <c r="PSM325" s="2735"/>
      <c r="PSN325" s="2735"/>
      <c r="PSO325" s="2735"/>
      <c r="PSP325" s="2735"/>
      <c r="PSQ325" s="2735"/>
      <c r="PSR325" s="2735"/>
      <c r="PSS325" s="2735"/>
      <c r="PST325" s="2735"/>
      <c r="PSU325" s="2735"/>
      <c r="PSV325" s="2735"/>
      <c r="PSW325" s="2735"/>
      <c r="PSX325" s="2735"/>
      <c r="PSY325" s="2735"/>
      <c r="PSZ325" s="2735"/>
      <c r="PTA325" s="2735"/>
      <c r="PTB325" s="2735"/>
      <c r="PTC325" s="2735"/>
      <c r="PTD325" s="2735"/>
      <c r="PTE325" s="2735"/>
      <c r="PTF325" s="2735"/>
      <c r="PTG325" s="2735"/>
      <c r="PTH325" s="2735"/>
      <c r="PTI325" s="2735"/>
      <c r="PTJ325" s="2735"/>
      <c r="PTK325" s="2735"/>
      <c r="PTL325" s="2735"/>
      <c r="PTM325" s="2735"/>
      <c r="PTN325" s="2735"/>
      <c r="PTO325" s="2735"/>
      <c r="PTP325" s="2735"/>
      <c r="PTQ325" s="2735"/>
      <c r="PTR325" s="2735"/>
      <c r="PTS325" s="2735"/>
      <c r="PTT325" s="2735"/>
      <c r="PTU325" s="2735"/>
      <c r="PTV325" s="2735"/>
      <c r="PTW325" s="2735"/>
      <c r="PTX325" s="2735"/>
      <c r="PTY325" s="2735"/>
      <c r="PTZ325" s="2735"/>
      <c r="PUA325" s="2735"/>
      <c r="PUB325" s="2735"/>
      <c r="PUC325" s="2735"/>
      <c r="PUD325" s="2735"/>
      <c r="PUE325" s="2735"/>
      <c r="PUF325" s="2735"/>
      <c r="PUG325" s="2735"/>
      <c r="PUH325" s="2735"/>
      <c r="PUI325" s="2735"/>
      <c r="PUJ325" s="2735"/>
      <c r="PUK325" s="2735"/>
      <c r="PUL325" s="2735"/>
      <c r="PUM325" s="2735"/>
      <c r="PUN325" s="2735"/>
      <c r="PUO325" s="2735"/>
      <c r="PUP325" s="2735"/>
      <c r="PUQ325" s="2735"/>
      <c r="PUR325" s="2735"/>
      <c r="PUS325" s="2735"/>
      <c r="PUT325" s="2735"/>
      <c r="PUU325" s="2735"/>
      <c r="PUV325" s="2735"/>
      <c r="PUW325" s="2735"/>
      <c r="PUX325" s="2735"/>
      <c r="PUY325" s="2735"/>
      <c r="PUZ325" s="2735"/>
      <c r="PVA325" s="2735"/>
      <c r="PVB325" s="2735"/>
      <c r="PVC325" s="2735"/>
      <c r="PVD325" s="2735"/>
      <c r="PVE325" s="2735"/>
      <c r="PVF325" s="2735"/>
      <c r="PVG325" s="2735"/>
      <c r="PVH325" s="2735"/>
      <c r="PVI325" s="2735"/>
      <c r="PVJ325" s="2735"/>
      <c r="PVK325" s="2735"/>
      <c r="PVL325" s="2735"/>
      <c r="PVM325" s="2735"/>
      <c r="PVN325" s="2735"/>
      <c r="PVO325" s="2735"/>
      <c r="PVP325" s="2735"/>
      <c r="PVQ325" s="2735"/>
      <c r="PVR325" s="2735"/>
      <c r="PVS325" s="2735"/>
      <c r="PVT325" s="2735"/>
      <c r="PVU325" s="2735"/>
      <c r="PVV325" s="2735"/>
      <c r="PVW325" s="2735"/>
      <c r="PVX325" s="2735"/>
      <c r="PVY325" s="2735"/>
      <c r="PVZ325" s="2735"/>
      <c r="PWA325" s="2735"/>
      <c r="PWB325" s="2735"/>
      <c r="PWC325" s="2735"/>
      <c r="PWD325" s="2735"/>
      <c r="PWE325" s="2735"/>
      <c r="PWF325" s="2735"/>
      <c r="PWG325" s="2735"/>
      <c r="PWH325" s="2735"/>
      <c r="PWI325" s="2735"/>
      <c r="PWJ325" s="2735"/>
      <c r="PWK325" s="2735"/>
      <c r="PWL325" s="2735"/>
      <c r="PWM325" s="2735"/>
      <c r="PWN325" s="2735"/>
      <c r="PWO325" s="2735"/>
      <c r="PWP325" s="2735"/>
      <c r="PWQ325" s="2735"/>
      <c r="PWR325" s="2735"/>
      <c r="PWS325" s="2735"/>
      <c r="PWT325" s="2735"/>
      <c r="PWU325" s="2735"/>
      <c r="PWV325" s="2735"/>
      <c r="PWW325" s="2735"/>
      <c r="PWX325" s="2735"/>
      <c r="PWY325" s="2735"/>
      <c r="PWZ325" s="2735"/>
      <c r="PXA325" s="2735"/>
      <c r="PXB325" s="2735"/>
      <c r="PXC325" s="2735"/>
      <c r="PXD325" s="2735"/>
      <c r="PXE325" s="2735"/>
      <c r="PXF325" s="2735"/>
      <c r="PXG325" s="2735"/>
      <c r="PXH325" s="2735"/>
      <c r="PXI325" s="2735"/>
      <c r="PXJ325" s="2735"/>
      <c r="PXK325" s="2735"/>
      <c r="PXL325" s="2735"/>
      <c r="PXM325" s="2735"/>
      <c r="PXN325" s="2735"/>
      <c r="PXO325" s="2735"/>
      <c r="PXP325" s="2735"/>
      <c r="PXQ325" s="2735"/>
      <c r="PXR325" s="2735"/>
      <c r="PXS325" s="2735"/>
      <c r="PXT325" s="2735"/>
      <c r="PXU325" s="2735"/>
      <c r="PXV325" s="2735"/>
      <c r="PXW325" s="2735"/>
      <c r="PXX325" s="2735"/>
      <c r="PXY325" s="2735"/>
      <c r="PXZ325" s="2735"/>
      <c r="PYA325" s="2735"/>
      <c r="PYB325" s="2735"/>
      <c r="PYC325" s="2735"/>
      <c r="PYD325" s="2735"/>
      <c r="PYE325" s="2735"/>
      <c r="PYF325" s="2735"/>
      <c r="PYG325" s="2735"/>
      <c r="PYH325" s="2735"/>
      <c r="PYI325" s="2735"/>
      <c r="PYJ325" s="2735"/>
      <c r="PYK325" s="2735"/>
      <c r="PYL325" s="2735"/>
      <c r="PYM325" s="2735"/>
      <c r="PYN325" s="2735"/>
      <c r="PYO325" s="2735"/>
      <c r="PYP325" s="2735"/>
      <c r="PYQ325" s="2735"/>
      <c r="PYR325" s="2735"/>
      <c r="PYS325" s="2735"/>
      <c r="PYT325" s="2735"/>
      <c r="PYU325" s="2735"/>
      <c r="PYV325" s="2735"/>
      <c r="PYW325" s="2735"/>
      <c r="PYX325" s="2735"/>
      <c r="PYY325" s="2735"/>
      <c r="PYZ325" s="2735"/>
      <c r="PZA325" s="2735"/>
      <c r="PZB325" s="2735"/>
      <c r="PZC325" s="2735"/>
      <c r="PZD325" s="2735"/>
      <c r="PZE325" s="2735"/>
      <c r="PZF325" s="2735"/>
      <c r="PZG325" s="2735"/>
      <c r="PZH325" s="2735"/>
      <c r="PZI325" s="2735"/>
      <c r="PZJ325" s="2735"/>
      <c r="PZK325" s="2735"/>
      <c r="PZL325" s="2735"/>
      <c r="PZM325" s="2735"/>
      <c r="PZN325" s="2735"/>
      <c r="PZO325" s="2735"/>
      <c r="PZP325" s="2735"/>
      <c r="PZQ325" s="2735"/>
      <c r="PZR325" s="2735"/>
      <c r="PZS325" s="2735"/>
      <c r="PZT325" s="2735"/>
      <c r="PZU325" s="2735"/>
      <c r="PZV325" s="2735"/>
      <c r="PZW325" s="2735"/>
      <c r="PZX325" s="2735"/>
      <c r="PZY325" s="2735"/>
      <c r="PZZ325" s="2735"/>
      <c r="QAA325" s="2735"/>
      <c r="QAB325" s="2735"/>
      <c r="QAC325" s="2735"/>
      <c r="QAD325" s="2735"/>
      <c r="QAE325" s="2735"/>
      <c r="QAF325" s="2735"/>
      <c r="QAG325" s="2735"/>
      <c r="QAH325" s="2735"/>
      <c r="QAI325" s="2735"/>
      <c r="QAJ325" s="2735"/>
      <c r="QAK325" s="2735"/>
      <c r="QAL325" s="2735"/>
      <c r="QAM325" s="2735"/>
      <c r="QAN325" s="2735"/>
      <c r="QAO325" s="2735"/>
      <c r="QAP325" s="2735"/>
      <c r="QAQ325" s="2735"/>
      <c r="QAR325" s="2735"/>
      <c r="QAS325" s="2735"/>
      <c r="QAT325" s="2735"/>
      <c r="QAU325" s="2735"/>
      <c r="QAV325" s="2735"/>
      <c r="QAW325" s="2735"/>
      <c r="QAX325" s="2735"/>
      <c r="QAY325" s="2735"/>
      <c r="QAZ325" s="2735"/>
      <c r="QBA325" s="2735"/>
      <c r="QBB325" s="2735"/>
      <c r="QBC325" s="2735"/>
      <c r="QBD325" s="2735"/>
      <c r="QBE325" s="2735"/>
      <c r="QBF325" s="2735"/>
      <c r="QBG325" s="2735"/>
      <c r="QBH325" s="2735"/>
      <c r="QBI325" s="2735"/>
      <c r="QBJ325" s="2735"/>
      <c r="QBK325" s="2735"/>
      <c r="QBL325" s="2735"/>
      <c r="QBM325" s="2735"/>
      <c r="QBN325" s="2735"/>
      <c r="QBO325" s="2735"/>
      <c r="QBP325" s="2735"/>
      <c r="QBQ325" s="2735"/>
      <c r="QBR325" s="2735"/>
      <c r="QBS325" s="2735"/>
      <c r="QBT325" s="2735"/>
      <c r="QBU325" s="2735"/>
      <c r="QBV325" s="2735"/>
      <c r="QBW325" s="2735"/>
      <c r="QBX325" s="2735"/>
      <c r="QBY325" s="2735"/>
      <c r="QBZ325" s="2735"/>
      <c r="QCA325" s="2735"/>
      <c r="QCB325" s="2735"/>
      <c r="QCC325" s="2735"/>
      <c r="QCD325" s="2735"/>
      <c r="QCE325" s="2735"/>
      <c r="QCF325" s="2735"/>
      <c r="QCG325" s="2735"/>
      <c r="QCH325" s="2735"/>
      <c r="QCI325" s="2735"/>
      <c r="QCJ325" s="2735"/>
      <c r="QCK325" s="2735"/>
      <c r="QCL325" s="2735"/>
      <c r="QCM325" s="2735"/>
      <c r="QCN325" s="2735"/>
      <c r="QCO325" s="2735"/>
      <c r="QCP325" s="2735"/>
      <c r="QCQ325" s="2735"/>
      <c r="QCR325" s="2735"/>
      <c r="QCS325" s="2735"/>
      <c r="QCT325" s="2735"/>
      <c r="QCU325" s="2735"/>
      <c r="QCV325" s="2735"/>
      <c r="QCW325" s="2735"/>
      <c r="QCX325" s="2735"/>
      <c r="QCY325" s="2735"/>
      <c r="QCZ325" s="2735"/>
      <c r="QDA325" s="2735"/>
      <c r="QDB325" s="2735"/>
      <c r="QDC325" s="2735"/>
      <c r="QDD325" s="2735"/>
      <c r="QDE325" s="2735"/>
      <c r="QDF325" s="2735"/>
      <c r="QDG325" s="2735"/>
      <c r="QDH325" s="2735"/>
      <c r="QDI325" s="2735"/>
      <c r="QDJ325" s="2735"/>
      <c r="QDK325" s="2735"/>
      <c r="QDL325" s="2735"/>
      <c r="QDM325" s="2735"/>
      <c r="QDN325" s="2735"/>
      <c r="QDO325" s="2735"/>
      <c r="QDP325" s="2735"/>
      <c r="QDQ325" s="2735"/>
      <c r="QDR325" s="2735"/>
      <c r="QDS325" s="2735"/>
      <c r="QDT325" s="2735"/>
      <c r="QDU325" s="2735"/>
      <c r="QDV325" s="2735"/>
      <c r="QDW325" s="2735"/>
      <c r="QDX325" s="2735"/>
      <c r="QDY325" s="2735"/>
      <c r="QDZ325" s="2735"/>
      <c r="QEA325" s="2735"/>
      <c r="QEB325" s="2735"/>
      <c r="QEC325" s="2735"/>
      <c r="QED325" s="2735"/>
      <c r="QEE325" s="2735"/>
      <c r="QEF325" s="2735"/>
      <c r="QEG325" s="2735"/>
      <c r="QEH325" s="2735"/>
      <c r="QEI325" s="2735"/>
      <c r="QEJ325" s="2735"/>
      <c r="QEK325" s="2735"/>
      <c r="QEL325" s="2735"/>
      <c r="QEM325" s="2735"/>
      <c r="QEN325" s="2735"/>
      <c r="QEO325" s="2735"/>
      <c r="QEP325" s="2735"/>
      <c r="QEQ325" s="2735"/>
      <c r="QER325" s="2735"/>
      <c r="QES325" s="2735"/>
      <c r="QET325" s="2735"/>
      <c r="QEU325" s="2735"/>
      <c r="QEV325" s="2735"/>
      <c r="QEW325" s="2735"/>
      <c r="QEX325" s="2735"/>
      <c r="QEY325" s="2735"/>
      <c r="QEZ325" s="2735"/>
      <c r="QFA325" s="2735"/>
      <c r="QFB325" s="2735"/>
      <c r="QFC325" s="2735"/>
      <c r="QFD325" s="2735"/>
      <c r="QFE325" s="2735"/>
      <c r="QFF325" s="2735"/>
      <c r="QFG325" s="2735"/>
      <c r="QFH325" s="2735"/>
      <c r="QFI325" s="2735"/>
      <c r="QFJ325" s="2735"/>
      <c r="QFK325" s="2735"/>
      <c r="QFL325" s="2735"/>
      <c r="QFM325" s="2735"/>
      <c r="QFN325" s="2735"/>
      <c r="QFO325" s="2735"/>
      <c r="QFP325" s="2735"/>
      <c r="QFQ325" s="2735"/>
      <c r="QFR325" s="2735"/>
      <c r="QFS325" s="2735"/>
      <c r="QFT325" s="2735"/>
      <c r="QFU325" s="2735"/>
      <c r="QFV325" s="2735"/>
      <c r="QFW325" s="2735"/>
      <c r="QFX325" s="2735"/>
      <c r="QFY325" s="2735"/>
      <c r="QFZ325" s="2735"/>
      <c r="QGA325" s="2735"/>
      <c r="QGB325" s="2735"/>
      <c r="QGC325" s="2735"/>
      <c r="QGD325" s="2735"/>
      <c r="QGE325" s="2735"/>
      <c r="QGF325" s="2735"/>
      <c r="QGG325" s="2735"/>
      <c r="QGH325" s="2735"/>
      <c r="QGI325" s="2735"/>
      <c r="QGJ325" s="2735"/>
      <c r="QGK325" s="2735"/>
      <c r="QGL325" s="2735"/>
      <c r="QGM325" s="2735"/>
      <c r="QGN325" s="2735"/>
      <c r="QGO325" s="2735"/>
      <c r="QGP325" s="2735"/>
      <c r="QGQ325" s="2735"/>
      <c r="QGR325" s="2735"/>
      <c r="QGS325" s="2735"/>
      <c r="QGT325" s="2735"/>
      <c r="QGU325" s="2735"/>
      <c r="QGV325" s="2735"/>
      <c r="QGW325" s="2735"/>
      <c r="QGX325" s="2735"/>
      <c r="QGY325" s="2735"/>
      <c r="QGZ325" s="2735"/>
      <c r="QHA325" s="2735"/>
      <c r="QHB325" s="2735"/>
      <c r="QHC325" s="2735"/>
      <c r="QHD325" s="2735"/>
      <c r="QHE325" s="2735"/>
      <c r="QHF325" s="2735"/>
      <c r="QHG325" s="2735"/>
      <c r="QHH325" s="2735"/>
      <c r="QHI325" s="2735"/>
      <c r="QHJ325" s="2735"/>
      <c r="QHK325" s="2735"/>
      <c r="QHL325" s="2735"/>
      <c r="QHM325" s="2735"/>
      <c r="QHN325" s="2735"/>
      <c r="QHO325" s="2735"/>
      <c r="QHP325" s="2735"/>
      <c r="QHQ325" s="2735"/>
      <c r="QHR325" s="2735"/>
      <c r="QHS325" s="2735"/>
      <c r="QHT325" s="2735"/>
      <c r="QHU325" s="2735"/>
      <c r="QHV325" s="2735"/>
      <c r="QHW325" s="2735"/>
      <c r="QHX325" s="2735"/>
      <c r="QHY325" s="2735"/>
      <c r="QHZ325" s="2735"/>
      <c r="QIA325" s="2735"/>
      <c r="QIB325" s="2735"/>
      <c r="QIC325" s="2735"/>
      <c r="QID325" s="2735"/>
      <c r="QIE325" s="2735"/>
      <c r="QIF325" s="2735"/>
      <c r="QIG325" s="2735"/>
      <c r="QIH325" s="2735"/>
      <c r="QII325" s="2735"/>
      <c r="QIJ325" s="2735"/>
      <c r="QIK325" s="2735"/>
      <c r="QIL325" s="2735"/>
      <c r="QIM325" s="2735"/>
      <c r="QIN325" s="2735"/>
      <c r="QIO325" s="2735"/>
      <c r="QIP325" s="2735"/>
      <c r="QIQ325" s="2735"/>
      <c r="QIR325" s="2735"/>
      <c r="QIS325" s="2735"/>
      <c r="QIT325" s="2735"/>
      <c r="QIU325" s="2735"/>
      <c r="QIV325" s="2735"/>
      <c r="QIW325" s="2735"/>
      <c r="QIX325" s="2735"/>
      <c r="QIY325" s="2735"/>
      <c r="QIZ325" s="2735"/>
      <c r="QJA325" s="2735"/>
      <c r="QJB325" s="2735"/>
      <c r="QJC325" s="2735"/>
      <c r="QJD325" s="2735"/>
      <c r="QJE325" s="2735"/>
      <c r="QJF325" s="2735"/>
      <c r="QJG325" s="2735"/>
      <c r="QJH325" s="2735"/>
      <c r="QJI325" s="2735"/>
      <c r="QJJ325" s="2735"/>
      <c r="QJK325" s="2735"/>
      <c r="QJL325" s="2735"/>
      <c r="QJM325" s="2735"/>
      <c r="QJN325" s="2735"/>
      <c r="QJO325" s="2735"/>
      <c r="QJP325" s="2735"/>
      <c r="QJQ325" s="2735"/>
      <c r="QJR325" s="2735"/>
      <c r="QJS325" s="2735"/>
      <c r="QJT325" s="2735"/>
      <c r="QJU325" s="2735"/>
      <c r="QJV325" s="2735"/>
      <c r="QJW325" s="2735"/>
      <c r="QJX325" s="2735"/>
      <c r="QJY325" s="2735"/>
      <c r="QJZ325" s="2735"/>
      <c r="QKA325" s="2735"/>
      <c r="QKB325" s="2735"/>
      <c r="QKC325" s="2735"/>
      <c r="QKD325" s="2735"/>
      <c r="QKE325" s="2735"/>
      <c r="QKF325" s="2735"/>
      <c r="QKG325" s="2735"/>
      <c r="QKH325" s="2735"/>
      <c r="QKI325" s="2735"/>
      <c r="QKJ325" s="2735"/>
      <c r="QKK325" s="2735"/>
      <c r="QKL325" s="2735"/>
      <c r="QKM325" s="2735"/>
      <c r="QKN325" s="2735"/>
      <c r="QKO325" s="2735"/>
      <c r="QKP325" s="2735"/>
      <c r="QKQ325" s="2735"/>
      <c r="QKR325" s="2735"/>
      <c r="QKS325" s="2735"/>
      <c r="QKT325" s="2735"/>
      <c r="QKU325" s="2735"/>
      <c r="QKV325" s="2735"/>
      <c r="QKW325" s="2735"/>
      <c r="QKX325" s="2735"/>
      <c r="QKY325" s="2735"/>
      <c r="QKZ325" s="2735"/>
      <c r="QLA325" s="2735"/>
      <c r="QLB325" s="2735"/>
      <c r="QLC325" s="2735"/>
      <c r="QLD325" s="2735"/>
      <c r="QLE325" s="2735"/>
      <c r="QLF325" s="2735"/>
      <c r="QLG325" s="2735"/>
      <c r="QLH325" s="2735"/>
      <c r="QLI325" s="2735"/>
      <c r="QLJ325" s="2735"/>
      <c r="QLK325" s="2735"/>
      <c r="QLL325" s="2735"/>
      <c r="QLM325" s="2735"/>
      <c r="QLN325" s="2735"/>
      <c r="QLO325" s="2735"/>
      <c r="QLP325" s="2735"/>
      <c r="QLQ325" s="2735"/>
      <c r="QLR325" s="2735"/>
      <c r="QLS325" s="2735"/>
      <c r="QLT325" s="2735"/>
      <c r="QLU325" s="2735"/>
      <c r="QLV325" s="2735"/>
      <c r="QLW325" s="2735"/>
      <c r="QLX325" s="2735"/>
      <c r="QLY325" s="2735"/>
      <c r="QLZ325" s="2735"/>
      <c r="QMA325" s="2735"/>
      <c r="QMB325" s="2735"/>
      <c r="QMC325" s="2735"/>
      <c r="QMD325" s="2735"/>
      <c r="QME325" s="2735"/>
      <c r="QMF325" s="2735"/>
      <c r="QMG325" s="2735"/>
      <c r="QMH325" s="2735"/>
      <c r="QMI325" s="2735"/>
      <c r="QMJ325" s="2735"/>
      <c r="QMK325" s="2735"/>
      <c r="QML325" s="2735"/>
      <c r="QMM325" s="2735"/>
      <c r="QMN325" s="2735"/>
      <c r="QMO325" s="2735"/>
      <c r="QMP325" s="2735"/>
      <c r="QMQ325" s="2735"/>
      <c r="QMR325" s="2735"/>
      <c r="QMS325" s="2735"/>
      <c r="QMT325" s="2735"/>
      <c r="QMU325" s="2735"/>
      <c r="QMV325" s="2735"/>
      <c r="QMW325" s="2735"/>
      <c r="QMX325" s="2735"/>
      <c r="QMY325" s="2735"/>
      <c r="QMZ325" s="2735"/>
      <c r="QNA325" s="2735"/>
      <c r="QNB325" s="2735"/>
      <c r="QNC325" s="2735"/>
      <c r="QND325" s="2735"/>
      <c r="QNE325" s="2735"/>
      <c r="QNF325" s="2735"/>
      <c r="QNG325" s="2735"/>
      <c r="QNH325" s="2735"/>
      <c r="QNI325" s="2735"/>
      <c r="QNJ325" s="2735"/>
      <c r="QNK325" s="2735"/>
      <c r="QNL325" s="2735"/>
      <c r="QNM325" s="2735"/>
      <c r="QNN325" s="2735"/>
      <c r="QNO325" s="2735"/>
      <c r="QNP325" s="2735"/>
      <c r="QNQ325" s="2735"/>
      <c r="QNR325" s="2735"/>
      <c r="QNS325" s="2735"/>
      <c r="QNT325" s="2735"/>
      <c r="QNU325" s="2735"/>
      <c r="QNV325" s="2735"/>
      <c r="QNW325" s="2735"/>
      <c r="QNX325" s="2735"/>
      <c r="QNY325" s="2735"/>
      <c r="QNZ325" s="2735"/>
      <c r="QOA325" s="2735"/>
      <c r="QOB325" s="2735"/>
      <c r="QOC325" s="2735"/>
      <c r="QOD325" s="2735"/>
      <c r="QOE325" s="2735"/>
      <c r="QOF325" s="2735"/>
      <c r="QOG325" s="2735"/>
      <c r="QOH325" s="2735"/>
      <c r="QOI325" s="2735"/>
      <c r="QOJ325" s="2735"/>
      <c r="QOK325" s="2735"/>
      <c r="QOL325" s="2735"/>
      <c r="QOM325" s="2735"/>
      <c r="QON325" s="2735"/>
      <c r="QOO325" s="2735"/>
      <c r="QOP325" s="2735"/>
      <c r="QOQ325" s="2735"/>
      <c r="QOR325" s="2735"/>
      <c r="QOS325" s="2735"/>
      <c r="QOT325" s="2735"/>
      <c r="QOU325" s="2735"/>
      <c r="QOV325" s="2735"/>
      <c r="QOW325" s="2735"/>
      <c r="QOX325" s="2735"/>
      <c r="QOY325" s="2735"/>
      <c r="QOZ325" s="2735"/>
      <c r="QPA325" s="2735"/>
      <c r="QPB325" s="2735"/>
      <c r="QPC325" s="2735"/>
      <c r="QPD325" s="2735"/>
      <c r="QPE325" s="2735"/>
      <c r="QPF325" s="2735"/>
      <c r="QPG325" s="2735"/>
      <c r="QPH325" s="2735"/>
      <c r="QPI325" s="2735"/>
      <c r="QPJ325" s="2735"/>
      <c r="QPK325" s="2735"/>
      <c r="QPL325" s="2735"/>
      <c r="QPM325" s="2735"/>
      <c r="QPN325" s="2735"/>
      <c r="QPO325" s="2735"/>
      <c r="QPP325" s="2735"/>
      <c r="QPQ325" s="2735"/>
      <c r="QPR325" s="2735"/>
      <c r="QPS325" s="2735"/>
      <c r="QPT325" s="2735"/>
      <c r="QPU325" s="2735"/>
      <c r="QPV325" s="2735"/>
      <c r="QPW325" s="2735"/>
      <c r="QPX325" s="2735"/>
      <c r="QPY325" s="2735"/>
      <c r="QPZ325" s="2735"/>
      <c r="QQA325" s="2735"/>
      <c r="QQB325" s="2735"/>
      <c r="QQC325" s="2735"/>
      <c r="QQD325" s="2735"/>
      <c r="QQE325" s="2735"/>
      <c r="QQF325" s="2735"/>
      <c r="QQG325" s="2735"/>
      <c r="QQH325" s="2735"/>
      <c r="QQI325" s="2735"/>
      <c r="QQJ325" s="2735"/>
      <c r="QQK325" s="2735"/>
      <c r="QQL325" s="2735"/>
      <c r="QQM325" s="2735"/>
      <c r="QQN325" s="2735"/>
      <c r="QQO325" s="2735"/>
      <c r="QQP325" s="2735"/>
      <c r="QQQ325" s="2735"/>
      <c r="QQR325" s="2735"/>
      <c r="QQS325" s="2735"/>
      <c r="QQT325" s="2735"/>
      <c r="QQU325" s="2735"/>
      <c r="QQV325" s="2735"/>
      <c r="QQW325" s="2735"/>
      <c r="QQX325" s="2735"/>
      <c r="QQY325" s="2735"/>
      <c r="QQZ325" s="2735"/>
      <c r="QRA325" s="2735"/>
      <c r="QRB325" s="2735"/>
      <c r="QRC325" s="2735"/>
      <c r="QRD325" s="2735"/>
      <c r="QRE325" s="2735"/>
      <c r="QRF325" s="2735"/>
      <c r="QRG325" s="2735"/>
      <c r="QRH325" s="2735"/>
      <c r="QRI325" s="2735"/>
      <c r="QRJ325" s="2735"/>
      <c r="QRK325" s="2735"/>
      <c r="QRL325" s="2735"/>
      <c r="QRM325" s="2735"/>
      <c r="QRN325" s="2735"/>
      <c r="QRO325" s="2735"/>
      <c r="QRP325" s="2735"/>
      <c r="QRQ325" s="2735"/>
      <c r="QRR325" s="2735"/>
      <c r="QRS325" s="2735"/>
      <c r="QRT325" s="2735"/>
      <c r="QRU325" s="2735"/>
      <c r="QRV325" s="2735"/>
      <c r="QRW325" s="2735"/>
      <c r="QRX325" s="2735"/>
      <c r="QRY325" s="2735"/>
      <c r="QRZ325" s="2735"/>
      <c r="QSA325" s="2735"/>
      <c r="QSB325" s="2735"/>
      <c r="QSC325" s="2735"/>
      <c r="QSD325" s="2735"/>
      <c r="QSE325" s="2735"/>
      <c r="QSF325" s="2735"/>
      <c r="QSG325" s="2735"/>
      <c r="QSH325" s="2735"/>
      <c r="QSI325" s="2735"/>
      <c r="QSJ325" s="2735"/>
      <c r="QSK325" s="2735"/>
      <c r="QSL325" s="2735"/>
      <c r="QSM325" s="2735"/>
      <c r="QSN325" s="2735"/>
      <c r="QSO325" s="2735"/>
      <c r="QSP325" s="2735"/>
      <c r="QSQ325" s="2735"/>
      <c r="QSR325" s="2735"/>
      <c r="QSS325" s="2735"/>
      <c r="QST325" s="2735"/>
      <c r="QSU325" s="2735"/>
      <c r="QSV325" s="2735"/>
      <c r="QSW325" s="2735"/>
      <c r="QSX325" s="2735"/>
      <c r="QSY325" s="2735"/>
      <c r="QSZ325" s="2735"/>
      <c r="QTA325" s="2735"/>
      <c r="QTB325" s="2735"/>
      <c r="QTC325" s="2735"/>
      <c r="QTD325" s="2735"/>
      <c r="QTE325" s="2735"/>
      <c r="QTF325" s="2735"/>
      <c r="QTG325" s="2735"/>
      <c r="QTH325" s="2735"/>
      <c r="QTI325" s="2735"/>
      <c r="QTJ325" s="2735"/>
      <c r="QTK325" s="2735"/>
      <c r="QTL325" s="2735"/>
      <c r="QTM325" s="2735"/>
      <c r="QTN325" s="2735"/>
      <c r="QTO325" s="2735"/>
      <c r="QTP325" s="2735"/>
      <c r="QTQ325" s="2735"/>
      <c r="QTR325" s="2735"/>
      <c r="QTS325" s="2735"/>
      <c r="QTT325" s="2735"/>
      <c r="QTU325" s="2735"/>
      <c r="QTV325" s="2735"/>
      <c r="QTW325" s="2735"/>
      <c r="QTX325" s="2735"/>
      <c r="QTY325" s="2735"/>
      <c r="QTZ325" s="2735"/>
      <c r="QUA325" s="2735"/>
      <c r="QUB325" s="2735"/>
      <c r="QUC325" s="2735"/>
      <c r="QUD325" s="2735"/>
      <c r="QUE325" s="2735"/>
      <c r="QUF325" s="2735"/>
      <c r="QUG325" s="2735"/>
      <c r="QUH325" s="2735"/>
      <c r="QUI325" s="2735"/>
      <c r="QUJ325" s="2735"/>
      <c r="QUK325" s="2735"/>
      <c r="QUL325" s="2735"/>
      <c r="QUM325" s="2735"/>
      <c r="QUN325" s="2735"/>
      <c r="QUO325" s="2735"/>
      <c r="QUP325" s="2735"/>
      <c r="QUQ325" s="2735"/>
      <c r="QUR325" s="2735"/>
      <c r="QUS325" s="2735"/>
      <c r="QUT325" s="2735"/>
      <c r="QUU325" s="2735"/>
      <c r="QUV325" s="2735"/>
      <c r="QUW325" s="2735"/>
      <c r="QUX325" s="2735"/>
      <c r="QUY325" s="2735"/>
      <c r="QUZ325" s="2735"/>
      <c r="QVA325" s="2735"/>
      <c r="QVB325" s="2735"/>
      <c r="QVC325" s="2735"/>
      <c r="QVD325" s="2735"/>
      <c r="QVE325" s="2735"/>
      <c r="QVF325" s="2735"/>
      <c r="QVG325" s="2735"/>
      <c r="QVH325" s="2735"/>
      <c r="QVI325" s="2735"/>
      <c r="QVJ325" s="2735"/>
      <c r="QVK325" s="2735"/>
      <c r="QVL325" s="2735"/>
      <c r="QVM325" s="2735"/>
      <c r="QVN325" s="2735"/>
      <c r="QVO325" s="2735"/>
      <c r="QVP325" s="2735"/>
      <c r="QVQ325" s="2735"/>
      <c r="QVR325" s="2735"/>
      <c r="QVS325" s="2735"/>
      <c r="QVT325" s="2735"/>
      <c r="QVU325" s="2735"/>
      <c r="QVV325" s="2735"/>
      <c r="QVW325" s="2735"/>
      <c r="QVX325" s="2735"/>
      <c r="QVY325" s="2735"/>
      <c r="QVZ325" s="2735"/>
      <c r="QWA325" s="2735"/>
      <c r="QWB325" s="2735"/>
      <c r="QWC325" s="2735"/>
      <c r="QWD325" s="2735"/>
      <c r="QWE325" s="2735"/>
      <c r="QWF325" s="2735"/>
      <c r="QWG325" s="2735"/>
      <c r="QWH325" s="2735"/>
      <c r="QWI325" s="2735"/>
      <c r="QWJ325" s="2735"/>
      <c r="QWK325" s="2735"/>
      <c r="QWL325" s="2735"/>
      <c r="QWM325" s="2735"/>
      <c r="QWN325" s="2735"/>
      <c r="QWO325" s="2735"/>
      <c r="QWP325" s="2735"/>
      <c r="QWQ325" s="2735"/>
      <c r="QWR325" s="2735"/>
      <c r="QWS325" s="2735"/>
      <c r="QWT325" s="2735"/>
      <c r="QWU325" s="2735"/>
      <c r="QWV325" s="2735"/>
      <c r="QWW325" s="2735"/>
      <c r="QWX325" s="2735"/>
      <c r="QWY325" s="2735"/>
      <c r="QWZ325" s="2735"/>
      <c r="QXA325" s="2735"/>
      <c r="QXB325" s="2735"/>
      <c r="QXC325" s="2735"/>
      <c r="QXD325" s="2735"/>
      <c r="QXE325" s="2735"/>
      <c r="QXF325" s="2735"/>
      <c r="QXG325" s="2735"/>
      <c r="QXH325" s="2735"/>
      <c r="QXI325" s="2735"/>
      <c r="QXJ325" s="2735"/>
      <c r="QXK325" s="2735"/>
      <c r="QXL325" s="2735"/>
      <c r="QXM325" s="2735"/>
      <c r="QXN325" s="2735"/>
      <c r="QXO325" s="2735"/>
      <c r="QXP325" s="2735"/>
      <c r="QXQ325" s="2735"/>
      <c r="QXR325" s="2735"/>
      <c r="QXS325" s="2735"/>
      <c r="QXT325" s="2735"/>
      <c r="QXU325" s="2735"/>
      <c r="QXV325" s="2735"/>
      <c r="QXW325" s="2735"/>
      <c r="QXX325" s="2735"/>
      <c r="QXY325" s="2735"/>
      <c r="QXZ325" s="2735"/>
      <c r="QYA325" s="2735"/>
      <c r="QYB325" s="2735"/>
      <c r="QYC325" s="2735"/>
      <c r="QYD325" s="2735"/>
      <c r="QYE325" s="2735"/>
      <c r="QYF325" s="2735"/>
      <c r="QYG325" s="2735"/>
      <c r="QYH325" s="2735"/>
      <c r="QYI325" s="2735"/>
      <c r="QYJ325" s="2735"/>
      <c r="QYK325" s="2735"/>
      <c r="QYL325" s="2735"/>
      <c r="QYM325" s="2735"/>
      <c r="QYN325" s="2735"/>
      <c r="QYO325" s="2735"/>
      <c r="QYP325" s="2735"/>
      <c r="QYQ325" s="2735"/>
      <c r="QYR325" s="2735"/>
      <c r="QYS325" s="2735"/>
      <c r="QYT325" s="2735"/>
      <c r="QYU325" s="2735"/>
      <c r="QYV325" s="2735"/>
      <c r="QYW325" s="2735"/>
      <c r="QYX325" s="2735"/>
      <c r="QYY325" s="2735"/>
      <c r="QYZ325" s="2735"/>
      <c r="QZA325" s="2735"/>
      <c r="QZB325" s="2735"/>
      <c r="QZC325" s="2735"/>
      <c r="QZD325" s="2735"/>
      <c r="QZE325" s="2735"/>
      <c r="QZF325" s="2735"/>
      <c r="QZG325" s="2735"/>
      <c r="QZH325" s="2735"/>
      <c r="QZI325" s="2735"/>
      <c r="QZJ325" s="2735"/>
      <c r="QZK325" s="2735"/>
      <c r="QZL325" s="2735"/>
      <c r="QZM325" s="2735"/>
      <c r="QZN325" s="2735"/>
      <c r="QZO325" s="2735"/>
      <c r="QZP325" s="2735"/>
      <c r="QZQ325" s="2735"/>
      <c r="QZR325" s="2735"/>
      <c r="QZS325" s="2735"/>
      <c r="QZT325" s="2735"/>
      <c r="QZU325" s="2735"/>
      <c r="QZV325" s="2735"/>
      <c r="QZW325" s="2735"/>
      <c r="QZX325" s="2735"/>
      <c r="QZY325" s="2735"/>
      <c r="QZZ325" s="2735"/>
      <c r="RAA325" s="2735"/>
      <c r="RAB325" s="2735"/>
      <c r="RAC325" s="2735"/>
      <c r="RAD325" s="2735"/>
      <c r="RAE325" s="2735"/>
      <c r="RAF325" s="2735"/>
      <c r="RAG325" s="2735"/>
      <c r="RAH325" s="2735"/>
      <c r="RAI325" s="2735"/>
      <c r="RAJ325" s="2735"/>
      <c r="RAK325" s="2735"/>
      <c r="RAL325" s="2735"/>
      <c r="RAM325" s="2735"/>
      <c r="RAN325" s="2735"/>
      <c r="RAO325" s="2735"/>
      <c r="RAP325" s="2735"/>
      <c r="RAQ325" s="2735"/>
      <c r="RAR325" s="2735"/>
      <c r="RAS325" s="2735"/>
      <c r="RAT325" s="2735"/>
      <c r="RAU325" s="2735"/>
      <c r="RAV325" s="2735"/>
      <c r="RAW325" s="2735"/>
      <c r="RAX325" s="2735"/>
      <c r="RAY325" s="2735"/>
      <c r="RAZ325" s="2735"/>
      <c r="RBA325" s="2735"/>
      <c r="RBB325" s="2735"/>
      <c r="RBC325" s="2735"/>
      <c r="RBD325" s="2735"/>
      <c r="RBE325" s="2735"/>
      <c r="RBF325" s="2735"/>
      <c r="RBG325" s="2735"/>
      <c r="RBH325" s="2735"/>
      <c r="RBI325" s="2735"/>
      <c r="RBJ325" s="2735"/>
      <c r="RBK325" s="2735"/>
      <c r="RBL325" s="2735"/>
      <c r="RBM325" s="2735"/>
      <c r="RBN325" s="2735"/>
      <c r="RBO325" s="2735"/>
      <c r="RBP325" s="2735"/>
      <c r="RBQ325" s="2735"/>
      <c r="RBR325" s="2735"/>
      <c r="RBS325" s="2735"/>
      <c r="RBT325" s="2735"/>
      <c r="RBU325" s="2735"/>
      <c r="RBV325" s="2735"/>
      <c r="RBW325" s="2735"/>
      <c r="RBX325" s="2735"/>
      <c r="RBY325" s="2735"/>
      <c r="RBZ325" s="2735"/>
      <c r="RCA325" s="2735"/>
      <c r="RCB325" s="2735"/>
      <c r="RCC325" s="2735"/>
      <c r="RCD325" s="2735"/>
      <c r="RCE325" s="2735"/>
      <c r="RCF325" s="2735"/>
      <c r="RCG325" s="2735"/>
      <c r="RCH325" s="2735"/>
      <c r="RCI325" s="2735"/>
      <c r="RCJ325" s="2735"/>
      <c r="RCK325" s="2735"/>
      <c r="RCL325" s="2735"/>
      <c r="RCM325" s="2735"/>
      <c r="RCN325" s="2735"/>
      <c r="RCO325" s="2735"/>
      <c r="RCP325" s="2735"/>
      <c r="RCQ325" s="2735"/>
      <c r="RCR325" s="2735"/>
      <c r="RCS325" s="2735"/>
      <c r="RCT325" s="2735"/>
      <c r="RCU325" s="2735"/>
      <c r="RCV325" s="2735"/>
      <c r="RCW325" s="2735"/>
      <c r="RCX325" s="2735"/>
      <c r="RCY325" s="2735"/>
      <c r="RCZ325" s="2735"/>
      <c r="RDA325" s="2735"/>
      <c r="RDB325" s="2735"/>
      <c r="RDC325" s="2735"/>
      <c r="RDD325" s="2735"/>
      <c r="RDE325" s="2735"/>
      <c r="RDF325" s="2735"/>
      <c r="RDG325" s="2735"/>
      <c r="RDH325" s="2735"/>
      <c r="RDI325" s="2735"/>
      <c r="RDJ325" s="2735"/>
      <c r="RDK325" s="2735"/>
      <c r="RDL325" s="2735"/>
      <c r="RDM325" s="2735"/>
      <c r="RDN325" s="2735"/>
      <c r="RDO325" s="2735"/>
      <c r="RDP325" s="2735"/>
      <c r="RDQ325" s="2735"/>
      <c r="RDR325" s="2735"/>
      <c r="RDS325" s="2735"/>
      <c r="RDT325" s="2735"/>
      <c r="RDU325" s="2735"/>
      <c r="RDV325" s="2735"/>
      <c r="RDW325" s="2735"/>
      <c r="RDX325" s="2735"/>
      <c r="RDY325" s="2735"/>
      <c r="RDZ325" s="2735"/>
      <c r="REA325" s="2735"/>
      <c r="REB325" s="2735"/>
      <c r="REC325" s="2735"/>
      <c r="RED325" s="2735"/>
      <c r="REE325" s="2735"/>
      <c r="REF325" s="2735"/>
      <c r="REG325" s="2735"/>
      <c r="REH325" s="2735"/>
      <c r="REI325" s="2735"/>
      <c r="REJ325" s="2735"/>
      <c r="REK325" s="2735"/>
      <c r="REL325" s="2735"/>
      <c r="REM325" s="2735"/>
      <c r="REN325" s="2735"/>
      <c r="REO325" s="2735"/>
      <c r="REP325" s="2735"/>
      <c r="REQ325" s="2735"/>
      <c r="RER325" s="2735"/>
      <c r="RES325" s="2735"/>
      <c r="RET325" s="2735"/>
      <c r="REU325" s="2735"/>
      <c r="REV325" s="2735"/>
      <c r="REW325" s="2735"/>
      <c r="REX325" s="2735"/>
      <c r="REY325" s="2735"/>
      <c r="REZ325" s="2735"/>
      <c r="RFA325" s="2735"/>
      <c r="RFB325" s="2735"/>
      <c r="RFC325" s="2735"/>
      <c r="RFD325" s="2735"/>
      <c r="RFE325" s="2735"/>
      <c r="RFF325" s="2735"/>
      <c r="RFG325" s="2735"/>
      <c r="RFH325" s="2735"/>
      <c r="RFI325" s="2735"/>
      <c r="RFJ325" s="2735"/>
      <c r="RFK325" s="2735"/>
      <c r="RFL325" s="2735"/>
      <c r="RFM325" s="2735"/>
      <c r="RFN325" s="2735"/>
      <c r="RFO325" s="2735"/>
      <c r="RFP325" s="2735"/>
      <c r="RFQ325" s="2735"/>
      <c r="RFR325" s="2735"/>
      <c r="RFS325" s="2735"/>
      <c r="RFT325" s="2735"/>
      <c r="RFU325" s="2735"/>
      <c r="RFV325" s="2735"/>
      <c r="RFW325" s="2735"/>
      <c r="RFX325" s="2735"/>
      <c r="RFY325" s="2735"/>
      <c r="RFZ325" s="2735"/>
      <c r="RGA325" s="2735"/>
      <c r="RGB325" s="2735"/>
      <c r="RGC325" s="2735"/>
      <c r="RGD325" s="2735"/>
      <c r="RGE325" s="2735"/>
      <c r="RGF325" s="2735"/>
      <c r="RGG325" s="2735"/>
      <c r="RGH325" s="2735"/>
      <c r="RGI325" s="2735"/>
      <c r="RGJ325" s="2735"/>
      <c r="RGK325" s="2735"/>
      <c r="RGL325" s="2735"/>
      <c r="RGM325" s="2735"/>
      <c r="RGN325" s="2735"/>
      <c r="RGO325" s="2735"/>
      <c r="RGP325" s="2735"/>
      <c r="RGQ325" s="2735"/>
      <c r="RGR325" s="2735"/>
      <c r="RGS325" s="2735"/>
      <c r="RGT325" s="2735"/>
      <c r="RGU325" s="2735"/>
      <c r="RGV325" s="2735"/>
      <c r="RGW325" s="2735"/>
      <c r="RGX325" s="2735"/>
      <c r="RGY325" s="2735"/>
      <c r="RGZ325" s="2735"/>
      <c r="RHA325" s="2735"/>
      <c r="RHB325" s="2735"/>
      <c r="RHC325" s="2735"/>
      <c r="RHD325" s="2735"/>
      <c r="RHE325" s="2735"/>
      <c r="RHF325" s="2735"/>
      <c r="RHG325" s="2735"/>
      <c r="RHH325" s="2735"/>
      <c r="RHI325" s="2735"/>
      <c r="RHJ325" s="2735"/>
      <c r="RHK325" s="2735"/>
      <c r="RHL325" s="2735"/>
      <c r="RHM325" s="2735"/>
      <c r="RHN325" s="2735"/>
      <c r="RHO325" s="2735"/>
      <c r="RHP325" s="2735"/>
      <c r="RHQ325" s="2735"/>
      <c r="RHR325" s="2735"/>
      <c r="RHS325" s="2735"/>
      <c r="RHT325" s="2735"/>
      <c r="RHU325" s="2735"/>
      <c r="RHV325" s="2735"/>
      <c r="RHW325" s="2735"/>
      <c r="RHX325" s="2735"/>
      <c r="RHY325" s="2735"/>
      <c r="RHZ325" s="2735"/>
      <c r="RIA325" s="2735"/>
      <c r="RIB325" s="2735"/>
      <c r="RIC325" s="2735"/>
      <c r="RID325" s="2735"/>
      <c r="RIE325" s="2735"/>
      <c r="RIF325" s="2735"/>
      <c r="RIG325" s="2735"/>
      <c r="RIH325" s="2735"/>
      <c r="RII325" s="2735"/>
      <c r="RIJ325" s="2735"/>
      <c r="RIK325" s="2735"/>
      <c r="RIL325" s="2735"/>
      <c r="RIM325" s="2735"/>
      <c r="RIN325" s="2735"/>
      <c r="RIO325" s="2735"/>
      <c r="RIP325" s="2735"/>
      <c r="RIQ325" s="2735"/>
      <c r="RIR325" s="2735"/>
      <c r="RIS325" s="2735"/>
      <c r="RIT325" s="2735"/>
      <c r="RIU325" s="2735"/>
      <c r="RIV325" s="2735"/>
      <c r="RIW325" s="2735"/>
      <c r="RIX325" s="2735"/>
      <c r="RIY325" s="2735"/>
      <c r="RIZ325" s="2735"/>
      <c r="RJA325" s="2735"/>
      <c r="RJB325" s="2735"/>
      <c r="RJC325" s="2735"/>
      <c r="RJD325" s="2735"/>
      <c r="RJE325" s="2735"/>
      <c r="RJF325" s="2735"/>
      <c r="RJG325" s="2735"/>
      <c r="RJH325" s="2735"/>
      <c r="RJI325" s="2735"/>
      <c r="RJJ325" s="2735"/>
      <c r="RJK325" s="2735"/>
      <c r="RJL325" s="2735"/>
      <c r="RJM325" s="2735"/>
      <c r="RJN325" s="2735"/>
      <c r="RJO325" s="2735"/>
      <c r="RJP325" s="2735"/>
      <c r="RJQ325" s="2735"/>
      <c r="RJR325" s="2735"/>
      <c r="RJS325" s="2735"/>
      <c r="RJT325" s="2735"/>
      <c r="RJU325" s="2735"/>
      <c r="RJV325" s="2735"/>
      <c r="RJW325" s="2735"/>
      <c r="RJX325" s="2735"/>
      <c r="RJY325" s="2735"/>
      <c r="RJZ325" s="2735"/>
      <c r="RKA325" s="2735"/>
      <c r="RKB325" s="2735"/>
      <c r="RKC325" s="2735"/>
      <c r="RKD325" s="2735"/>
      <c r="RKE325" s="2735"/>
      <c r="RKF325" s="2735"/>
      <c r="RKG325" s="2735"/>
      <c r="RKH325" s="2735"/>
      <c r="RKI325" s="2735"/>
      <c r="RKJ325" s="2735"/>
      <c r="RKK325" s="2735"/>
      <c r="RKL325" s="2735"/>
      <c r="RKM325" s="2735"/>
      <c r="RKN325" s="2735"/>
      <c r="RKO325" s="2735"/>
      <c r="RKP325" s="2735"/>
      <c r="RKQ325" s="2735"/>
      <c r="RKR325" s="2735"/>
      <c r="RKS325" s="2735"/>
      <c r="RKT325" s="2735"/>
      <c r="RKU325" s="2735"/>
      <c r="RKV325" s="2735"/>
      <c r="RKW325" s="2735"/>
      <c r="RKX325" s="2735"/>
      <c r="RKY325" s="2735"/>
      <c r="RKZ325" s="2735"/>
      <c r="RLA325" s="2735"/>
      <c r="RLB325" s="2735"/>
      <c r="RLC325" s="2735"/>
      <c r="RLD325" s="2735"/>
      <c r="RLE325" s="2735"/>
      <c r="RLF325" s="2735"/>
      <c r="RLG325" s="2735"/>
      <c r="RLH325" s="2735"/>
      <c r="RLI325" s="2735"/>
      <c r="RLJ325" s="2735"/>
      <c r="RLK325" s="2735"/>
      <c r="RLL325" s="2735"/>
      <c r="RLM325" s="2735"/>
      <c r="RLN325" s="2735"/>
      <c r="RLO325" s="2735"/>
      <c r="RLP325" s="2735"/>
      <c r="RLQ325" s="2735"/>
      <c r="RLR325" s="2735"/>
      <c r="RLS325" s="2735"/>
      <c r="RLT325" s="2735"/>
      <c r="RLU325" s="2735"/>
      <c r="RLV325" s="2735"/>
      <c r="RLW325" s="2735"/>
      <c r="RLX325" s="2735"/>
      <c r="RLY325" s="2735"/>
      <c r="RLZ325" s="2735"/>
      <c r="RMA325" s="2735"/>
      <c r="RMB325" s="2735"/>
      <c r="RMC325" s="2735"/>
      <c r="RMD325" s="2735"/>
      <c r="RME325" s="2735"/>
      <c r="RMF325" s="2735"/>
      <c r="RMG325" s="2735"/>
      <c r="RMH325" s="2735"/>
      <c r="RMI325" s="2735"/>
      <c r="RMJ325" s="2735"/>
      <c r="RMK325" s="2735"/>
      <c r="RML325" s="2735"/>
      <c r="RMM325" s="2735"/>
      <c r="RMN325" s="2735"/>
      <c r="RMO325" s="2735"/>
      <c r="RMP325" s="2735"/>
      <c r="RMQ325" s="2735"/>
      <c r="RMR325" s="2735"/>
      <c r="RMS325" s="2735"/>
      <c r="RMT325" s="2735"/>
      <c r="RMU325" s="2735"/>
      <c r="RMV325" s="2735"/>
      <c r="RMW325" s="2735"/>
      <c r="RMX325" s="2735"/>
      <c r="RMY325" s="2735"/>
      <c r="RMZ325" s="2735"/>
      <c r="RNA325" s="2735"/>
      <c r="RNB325" s="2735"/>
      <c r="RNC325" s="2735"/>
      <c r="RND325" s="2735"/>
      <c r="RNE325" s="2735"/>
      <c r="RNF325" s="2735"/>
      <c r="RNG325" s="2735"/>
      <c r="RNH325" s="2735"/>
      <c r="RNI325" s="2735"/>
      <c r="RNJ325" s="2735"/>
      <c r="RNK325" s="2735"/>
      <c r="RNL325" s="2735"/>
      <c r="RNM325" s="2735"/>
      <c r="RNN325" s="2735"/>
      <c r="RNO325" s="2735"/>
      <c r="RNP325" s="2735"/>
      <c r="RNQ325" s="2735"/>
      <c r="RNR325" s="2735"/>
      <c r="RNS325" s="2735"/>
      <c r="RNT325" s="2735"/>
      <c r="RNU325" s="2735"/>
      <c r="RNV325" s="2735"/>
      <c r="RNW325" s="2735"/>
      <c r="RNX325" s="2735"/>
      <c r="RNY325" s="2735"/>
      <c r="RNZ325" s="2735"/>
      <c r="ROA325" s="2735"/>
      <c r="ROB325" s="2735"/>
      <c r="ROC325" s="2735"/>
      <c r="ROD325" s="2735"/>
      <c r="ROE325" s="2735"/>
      <c r="ROF325" s="2735"/>
      <c r="ROG325" s="2735"/>
      <c r="ROH325" s="2735"/>
      <c r="ROI325" s="2735"/>
      <c r="ROJ325" s="2735"/>
      <c r="ROK325" s="2735"/>
      <c r="ROL325" s="2735"/>
      <c r="ROM325" s="2735"/>
      <c r="RON325" s="2735"/>
      <c r="ROO325" s="2735"/>
      <c r="ROP325" s="2735"/>
      <c r="ROQ325" s="2735"/>
      <c r="ROR325" s="2735"/>
      <c r="ROS325" s="2735"/>
      <c r="ROT325" s="2735"/>
      <c r="ROU325" s="2735"/>
      <c r="ROV325" s="2735"/>
      <c r="ROW325" s="2735"/>
      <c r="ROX325" s="2735"/>
      <c r="ROY325" s="2735"/>
      <c r="ROZ325" s="2735"/>
      <c r="RPA325" s="2735"/>
      <c r="RPB325" s="2735"/>
      <c r="RPC325" s="2735"/>
      <c r="RPD325" s="2735"/>
      <c r="RPE325" s="2735"/>
      <c r="RPF325" s="2735"/>
      <c r="RPG325" s="2735"/>
      <c r="RPH325" s="2735"/>
      <c r="RPI325" s="2735"/>
      <c r="RPJ325" s="2735"/>
      <c r="RPK325" s="2735"/>
      <c r="RPL325" s="2735"/>
      <c r="RPM325" s="2735"/>
      <c r="RPN325" s="2735"/>
      <c r="RPO325" s="2735"/>
      <c r="RPP325" s="2735"/>
      <c r="RPQ325" s="2735"/>
      <c r="RPR325" s="2735"/>
      <c r="RPS325" s="2735"/>
      <c r="RPT325" s="2735"/>
      <c r="RPU325" s="2735"/>
      <c r="RPV325" s="2735"/>
      <c r="RPW325" s="2735"/>
      <c r="RPX325" s="2735"/>
      <c r="RPY325" s="2735"/>
      <c r="RPZ325" s="2735"/>
      <c r="RQA325" s="2735"/>
      <c r="RQB325" s="2735"/>
      <c r="RQC325" s="2735"/>
      <c r="RQD325" s="2735"/>
      <c r="RQE325" s="2735"/>
      <c r="RQF325" s="2735"/>
      <c r="RQG325" s="2735"/>
      <c r="RQH325" s="2735"/>
      <c r="RQI325" s="2735"/>
      <c r="RQJ325" s="2735"/>
      <c r="RQK325" s="2735"/>
      <c r="RQL325" s="2735"/>
      <c r="RQM325" s="2735"/>
      <c r="RQN325" s="2735"/>
      <c r="RQO325" s="2735"/>
      <c r="RQP325" s="2735"/>
      <c r="RQQ325" s="2735"/>
      <c r="RQR325" s="2735"/>
      <c r="RQS325" s="2735"/>
      <c r="RQT325" s="2735"/>
      <c r="RQU325" s="2735"/>
      <c r="RQV325" s="2735"/>
      <c r="RQW325" s="2735"/>
      <c r="RQX325" s="2735"/>
      <c r="RQY325" s="2735"/>
      <c r="RQZ325" s="2735"/>
      <c r="RRA325" s="2735"/>
      <c r="RRB325" s="2735"/>
      <c r="RRC325" s="2735"/>
      <c r="RRD325" s="2735"/>
      <c r="RRE325" s="2735"/>
      <c r="RRF325" s="2735"/>
      <c r="RRG325" s="2735"/>
      <c r="RRH325" s="2735"/>
      <c r="RRI325" s="2735"/>
      <c r="RRJ325" s="2735"/>
      <c r="RRK325" s="2735"/>
      <c r="RRL325" s="2735"/>
      <c r="RRM325" s="2735"/>
      <c r="RRN325" s="2735"/>
      <c r="RRO325" s="2735"/>
      <c r="RRP325" s="2735"/>
      <c r="RRQ325" s="2735"/>
      <c r="RRR325" s="2735"/>
      <c r="RRS325" s="2735"/>
      <c r="RRT325" s="2735"/>
      <c r="RRU325" s="2735"/>
      <c r="RRV325" s="2735"/>
      <c r="RRW325" s="2735"/>
      <c r="RRX325" s="2735"/>
      <c r="RRY325" s="2735"/>
      <c r="RRZ325" s="2735"/>
      <c r="RSA325" s="2735"/>
      <c r="RSB325" s="2735"/>
      <c r="RSC325" s="2735"/>
      <c r="RSD325" s="2735"/>
      <c r="RSE325" s="2735"/>
      <c r="RSF325" s="2735"/>
      <c r="RSG325" s="2735"/>
      <c r="RSH325" s="2735"/>
      <c r="RSI325" s="2735"/>
      <c r="RSJ325" s="2735"/>
      <c r="RSK325" s="2735"/>
      <c r="RSL325" s="2735"/>
      <c r="RSM325" s="2735"/>
      <c r="RSN325" s="2735"/>
      <c r="RSO325" s="2735"/>
      <c r="RSP325" s="2735"/>
      <c r="RSQ325" s="2735"/>
      <c r="RSR325" s="2735"/>
      <c r="RSS325" s="2735"/>
      <c r="RST325" s="2735"/>
      <c r="RSU325" s="2735"/>
      <c r="RSV325" s="2735"/>
      <c r="RSW325" s="2735"/>
      <c r="RSX325" s="2735"/>
      <c r="RSY325" s="2735"/>
      <c r="RSZ325" s="2735"/>
      <c r="RTA325" s="2735"/>
      <c r="RTB325" s="2735"/>
      <c r="RTC325" s="2735"/>
      <c r="RTD325" s="2735"/>
      <c r="RTE325" s="2735"/>
      <c r="RTF325" s="2735"/>
      <c r="RTG325" s="2735"/>
      <c r="RTH325" s="2735"/>
      <c r="RTI325" s="2735"/>
      <c r="RTJ325" s="2735"/>
      <c r="RTK325" s="2735"/>
      <c r="RTL325" s="2735"/>
      <c r="RTM325" s="2735"/>
      <c r="RTN325" s="2735"/>
      <c r="RTO325" s="2735"/>
      <c r="RTP325" s="2735"/>
      <c r="RTQ325" s="2735"/>
      <c r="RTR325" s="2735"/>
      <c r="RTS325" s="2735"/>
      <c r="RTT325" s="2735"/>
      <c r="RTU325" s="2735"/>
      <c r="RTV325" s="2735"/>
      <c r="RTW325" s="2735"/>
      <c r="RTX325" s="2735"/>
      <c r="RTY325" s="2735"/>
      <c r="RTZ325" s="2735"/>
      <c r="RUA325" s="2735"/>
      <c r="RUB325" s="2735"/>
      <c r="RUC325" s="2735"/>
      <c r="RUD325" s="2735"/>
      <c r="RUE325" s="2735"/>
      <c r="RUF325" s="2735"/>
      <c r="RUG325" s="2735"/>
      <c r="RUH325" s="2735"/>
      <c r="RUI325" s="2735"/>
      <c r="RUJ325" s="2735"/>
      <c r="RUK325" s="2735"/>
      <c r="RUL325" s="2735"/>
      <c r="RUM325" s="2735"/>
      <c r="RUN325" s="2735"/>
      <c r="RUO325" s="2735"/>
      <c r="RUP325" s="2735"/>
      <c r="RUQ325" s="2735"/>
      <c r="RUR325" s="2735"/>
      <c r="RUS325" s="2735"/>
      <c r="RUT325" s="2735"/>
      <c r="RUU325" s="2735"/>
      <c r="RUV325" s="2735"/>
      <c r="RUW325" s="2735"/>
      <c r="RUX325" s="2735"/>
      <c r="RUY325" s="2735"/>
      <c r="RUZ325" s="2735"/>
      <c r="RVA325" s="2735"/>
      <c r="RVB325" s="2735"/>
      <c r="RVC325" s="2735"/>
      <c r="RVD325" s="2735"/>
      <c r="RVE325" s="2735"/>
      <c r="RVF325" s="2735"/>
      <c r="RVG325" s="2735"/>
      <c r="RVH325" s="2735"/>
      <c r="RVI325" s="2735"/>
      <c r="RVJ325" s="2735"/>
      <c r="RVK325" s="2735"/>
      <c r="RVL325" s="2735"/>
      <c r="RVM325" s="2735"/>
      <c r="RVN325" s="2735"/>
      <c r="RVO325" s="2735"/>
      <c r="RVP325" s="2735"/>
      <c r="RVQ325" s="2735"/>
      <c r="RVR325" s="2735"/>
      <c r="RVS325" s="2735"/>
      <c r="RVT325" s="2735"/>
      <c r="RVU325" s="2735"/>
      <c r="RVV325" s="2735"/>
      <c r="RVW325" s="2735"/>
      <c r="RVX325" s="2735"/>
      <c r="RVY325" s="2735"/>
      <c r="RVZ325" s="2735"/>
      <c r="RWA325" s="2735"/>
      <c r="RWB325" s="2735"/>
      <c r="RWC325" s="2735"/>
      <c r="RWD325" s="2735"/>
      <c r="RWE325" s="2735"/>
      <c r="RWF325" s="2735"/>
      <c r="RWG325" s="2735"/>
      <c r="RWH325" s="2735"/>
      <c r="RWI325" s="2735"/>
      <c r="RWJ325" s="2735"/>
      <c r="RWK325" s="2735"/>
      <c r="RWL325" s="2735"/>
      <c r="RWM325" s="2735"/>
      <c r="RWN325" s="2735"/>
      <c r="RWO325" s="2735"/>
      <c r="RWP325" s="2735"/>
      <c r="RWQ325" s="2735"/>
      <c r="RWR325" s="2735"/>
      <c r="RWS325" s="2735"/>
      <c r="RWT325" s="2735"/>
      <c r="RWU325" s="2735"/>
      <c r="RWV325" s="2735"/>
      <c r="RWW325" s="2735"/>
      <c r="RWX325" s="2735"/>
      <c r="RWY325" s="2735"/>
      <c r="RWZ325" s="2735"/>
      <c r="RXA325" s="2735"/>
      <c r="RXB325" s="2735"/>
      <c r="RXC325" s="2735"/>
      <c r="RXD325" s="2735"/>
      <c r="RXE325" s="2735"/>
      <c r="RXF325" s="2735"/>
      <c r="RXG325" s="2735"/>
      <c r="RXH325" s="2735"/>
      <c r="RXI325" s="2735"/>
      <c r="RXJ325" s="2735"/>
      <c r="RXK325" s="2735"/>
      <c r="RXL325" s="2735"/>
      <c r="RXM325" s="2735"/>
      <c r="RXN325" s="2735"/>
      <c r="RXO325" s="2735"/>
      <c r="RXP325" s="2735"/>
      <c r="RXQ325" s="2735"/>
      <c r="RXR325" s="2735"/>
      <c r="RXS325" s="2735"/>
      <c r="RXT325" s="2735"/>
      <c r="RXU325" s="2735"/>
      <c r="RXV325" s="2735"/>
      <c r="RXW325" s="2735"/>
      <c r="RXX325" s="2735"/>
      <c r="RXY325" s="2735"/>
      <c r="RXZ325" s="2735"/>
      <c r="RYA325" s="2735"/>
      <c r="RYB325" s="2735"/>
      <c r="RYC325" s="2735"/>
      <c r="RYD325" s="2735"/>
      <c r="RYE325" s="2735"/>
      <c r="RYF325" s="2735"/>
      <c r="RYG325" s="2735"/>
      <c r="RYH325" s="2735"/>
      <c r="RYI325" s="2735"/>
      <c r="RYJ325" s="2735"/>
      <c r="RYK325" s="2735"/>
      <c r="RYL325" s="2735"/>
      <c r="RYM325" s="2735"/>
      <c r="RYN325" s="2735"/>
      <c r="RYO325" s="2735"/>
      <c r="RYP325" s="2735"/>
      <c r="RYQ325" s="2735"/>
      <c r="RYR325" s="2735"/>
      <c r="RYS325" s="2735"/>
      <c r="RYT325" s="2735"/>
      <c r="RYU325" s="2735"/>
      <c r="RYV325" s="2735"/>
      <c r="RYW325" s="2735"/>
      <c r="RYX325" s="2735"/>
      <c r="RYY325" s="2735"/>
      <c r="RYZ325" s="2735"/>
      <c r="RZA325" s="2735"/>
      <c r="RZB325" s="2735"/>
      <c r="RZC325" s="2735"/>
      <c r="RZD325" s="2735"/>
      <c r="RZE325" s="2735"/>
      <c r="RZF325" s="2735"/>
      <c r="RZG325" s="2735"/>
      <c r="RZH325" s="2735"/>
      <c r="RZI325" s="2735"/>
      <c r="RZJ325" s="2735"/>
      <c r="RZK325" s="2735"/>
      <c r="RZL325" s="2735"/>
      <c r="RZM325" s="2735"/>
      <c r="RZN325" s="2735"/>
      <c r="RZO325" s="2735"/>
      <c r="RZP325" s="2735"/>
      <c r="RZQ325" s="2735"/>
      <c r="RZR325" s="2735"/>
      <c r="RZS325" s="2735"/>
      <c r="RZT325" s="2735"/>
      <c r="RZU325" s="2735"/>
      <c r="RZV325" s="2735"/>
      <c r="RZW325" s="2735"/>
      <c r="RZX325" s="2735"/>
      <c r="RZY325" s="2735"/>
      <c r="RZZ325" s="2735"/>
      <c r="SAA325" s="2735"/>
      <c r="SAB325" s="2735"/>
      <c r="SAC325" s="2735"/>
      <c r="SAD325" s="2735"/>
      <c r="SAE325" s="2735"/>
      <c r="SAF325" s="2735"/>
      <c r="SAG325" s="2735"/>
      <c r="SAH325" s="2735"/>
      <c r="SAI325" s="2735"/>
      <c r="SAJ325" s="2735"/>
      <c r="SAK325" s="2735"/>
      <c r="SAL325" s="2735"/>
      <c r="SAM325" s="2735"/>
      <c r="SAN325" s="2735"/>
      <c r="SAO325" s="2735"/>
      <c r="SAP325" s="2735"/>
      <c r="SAQ325" s="2735"/>
      <c r="SAR325" s="2735"/>
      <c r="SAS325" s="2735"/>
      <c r="SAT325" s="2735"/>
      <c r="SAU325" s="2735"/>
      <c r="SAV325" s="2735"/>
      <c r="SAW325" s="2735"/>
      <c r="SAX325" s="2735"/>
      <c r="SAY325" s="2735"/>
      <c r="SAZ325" s="2735"/>
      <c r="SBA325" s="2735"/>
      <c r="SBB325" s="2735"/>
      <c r="SBC325" s="2735"/>
      <c r="SBD325" s="2735"/>
      <c r="SBE325" s="2735"/>
      <c r="SBF325" s="2735"/>
      <c r="SBG325" s="2735"/>
      <c r="SBH325" s="2735"/>
      <c r="SBI325" s="2735"/>
      <c r="SBJ325" s="2735"/>
      <c r="SBK325" s="2735"/>
      <c r="SBL325" s="2735"/>
      <c r="SBM325" s="2735"/>
      <c r="SBN325" s="2735"/>
      <c r="SBO325" s="2735"/>
      <c r="SBP325" s="2735"/>
      <c r="SBQ325" s="2735"/>
      <c r="SBR325" s="2735"/>
      <c r="SBS325" s="2735"/>
      <c r="SBT325" s="2735"/>
      <c r="SBU325" s="2735"/>
      <c r="SBV325" s="2735"/>
      <c r="SBW325" s="2735"/>
      <c r="SBX325" s="2735"/>
      <c r="SBY325" s="2735"/>
      <c r="SBZ325" s="2735"/>
      <c r="SCA325" s="2735"/>
      <c r="SCB325" s="2735"/>
      <c r="SCC325" s="2735"/>
      <c r="SCD325" s="2735"/>
      <c r="SCE325" s="2735"/>
      <c r="SCF325" s="2735"/>
      <c r="SCG325" s="2735"/>
      <c r="SCH325" s="2735"/>
      <c r="SCI325" s="2735"/>
      <c r="SCJ325" s="2735"/>
      <c r="SCK325" s="2735"/>
      <c r="SCL325" s="2735"/>
      <c r="SCM325" s="2735"/>
      <c r="SCN325" s="2735"/>
      <c r="SCO325" s="2735"/>
      <c r="SCP325" s="2735"/>
      <c r="SCQ325" s="2735"/>
      <c r="SCR325" s="2735"/>
      <c r="SCS325" s="2735"/>
      <c r="SCT325" s="2735"/>
      <c r="SCU325" s="2735"/>
      <c r="SCV325" s="2735"/>
      <c r="SCW325" s="2735"/>
      <c r="SCX325" s="2735"/>
      <c r="SCY325" s="2735"/>
      <c r="SCZ325" s="2735"/>
      <c r="SDA325" s="2735"/>
      <c r="SDB325" s="2735"/>
      <c r="SDC325" s="2735"/>
      <c r="SDD325" s="2735"/>
      <c r="SDE325" s="2735"/>
      <c r="SDF325" s="2735"/>
      <c r="SDG325" s="2735"/>
      <c r="SDH325" s="2735"/>
      <c r="SDI325" s="2735"/>
      <c r="SDJ325" s="2735"/>
      <c r="SDK325" s="2735"/>
      <c r="SDL325" s="2735"/>
      <c r="SDM325" s="2735"/>
      <c r="SDN325" s="2735"/>
      <c r="SDO325" s="2735"/>
      <c r="SDP325" s="2735"/>
      <c r="SDQ325" s="2735"/>
      <c r="SDR325" s="2735"/>
      <c r="SDS325" s="2735"/>
      <c r="SDT325" s="2735"/>
      <c r="SDU325" s="2735"/>
      <c r="SDV325" s="2735"/>
      <c r="SDW325" s="2735"/>
      <c r="SDX325" s="2735"/>
      <c r="SDY325" s="2735"/>
      <c r="SDZ325" s="2735"/>
      <c r="SEA325" s="2735"/>
      <c r="SEB325" s="2735"/>
      <c r="SEC325" s="2735"/>
      <c r="SED325" s="2735"/>
      <c r="SEE325" s="2735"/>
      <c r="SEF325" s="2735"/>
      <c r="SEG325" s="2735"/>
      <c r="SEH325" s="2735"/>
      <c r="SEI325" s="2735"/>
      <c r="SEJ325" s="2735"/>
      <c r="SEK325" s="2735"/>
      <c r="SEL325" s="2735"/>
      <c r="SEM325" s="2735"/>
      <c r="SEN325" s="2735"/>
      <c r="SEO325" s="2735"/>
      <c r="SEP325" s="2735"/>
      <c r="SEQ325" s="2735"/>
      <c r="SER325" s="2735"/>
      <c r="SES325" s="2735"/>
      <c r="SET325" s="2735"/>
      <c r="SEU325" s="2735"/>
      <c r="SEV325" s="2735"/>
      <c r="SEW325" s="2735"/>
      <c r="SEX325" s="2735"/>
      <c r="SEY325" s="2735"/>
      <c r="SEZ325" s="2735"/>
      <c r="SFA325" s="2735"/>
      <c r="SFB325" s="2735"/>
      <c r="SFC325" s="2735"/>
      <c r="SFD325" s="2735"/>
      <c r="SFE325" s="2735"/>
      <c r="SFF325" s="2735"/>
      <c r="SFG325" s="2735"/>
      <c r="SFH325" s="2735"/>
      <c r="SFI325" s="2735"/>
      <c r="SFJ325" s="2735"/>
      <c r="SFK325" s="2735"/>
      <c r="SFL325" s="2735"/>
      <c r="SFM325" s="2735"/>
      <c r="SFN325" s="2735"/>
      <c r="SFO325" s="2735"/>
      <c r="SFP325" s="2735"/>
      <c r="SFQ325" s="2735"/>
      <c r="SFR325" s="2735"/>
      <c r="SFS325" s="2735"/>
      <c r="SFT325" s="2735"/>
      <c r="SFU325" s="2735"/>
      <c r="SFV325" s="2735"/>
      <c r="SFW325" s="2735"/>
      <c r="SFX325" s="2735"/>
      <c r="SFY325" s="2735"/>
      <c r="SFZ325" s="2735"/>
      <c r="SGA325" s="2735"/>
      <c r="SGB325" s="2735"/>
      <c r="SGC325" s="2735"/>
      <c r="SGD325" s="2735"/>
      <c r="SGE325" s="2735"/>
      <c r="SGF325" s="2735"/>
      <c r="SGG325" s="2735"/>
      <c r="SGH325" s="2735"/>
      <c r="SGI325" s="2735"/>
      <c r="SGJ325" s="2735"/>
      <c r="SGK325" s="2735"/>
      <c r="SGL325" s="2735"/>
      <c r="SGM325" s="2735"/>
      <c r="SGN325" s="2735"/>
      <c r="SGO325" s="2735"/>
      <c r="SGP325" s="2735"/>
      <c r="SGQ325" s="2735"/>
      <c r="SGR325" s="2735"/>
      <c r="SGS325" s="2735"/>
      <c r="SGT325" s="2735"/>
      <c r="SGU325" s="2735"/>
      <c r="SGV325" s="2735"/>
      <c r="SGW325" s="2735"/>
      <c r="SGX325" s="2735"/>
      <c r="SGY325" s="2735"/>
      <c r="SGZ325" s="2735"/>
      <c r="SHA325" s="2735"/>
      <c r="SHB325" s="2735"/>
      <c r="SHC325" s="2735"/>
      <c r="SHD325" s="2735"/>
      <c r="SHE325" s="2735"/>
      <c r="SHF325" s="2735"/>
      <c r="SHG325" s="2735"/>
      <c r="SHH325" s="2735"/>
      <c r="SHI325" s="2735"/>
      <c r="SHJ325" s="2735"/>
      <c r="SHK325" s="2735"/>
      <c r="SHL325" s="2735"/>
      <c r="SHM325" s="2735"/>
      <c r="SHN325" s="2735"/>
      <c r="SHO325" s="2735"/>
      <c r="SHP325" s="2735"/>
      <c r="SHQ325" s="2735"/>
      <c r="SHR325" s="2735"/>
      <c r="SHS325" s="2735"/>
      <c r="SHT325" s="2735"/>
      <c r="SHU325" s="2735"/>
      <c r="SHV325" s="2735"/>
      <c r="SHW325" s="2735"/>
      <c r="SHX325" s="2735"/>
      <c r="SHY325" s="2735"/>
      <c r="SHZ325" s="2735"/>
      <c r="SIA325" s="2735"/>
      <c r="SIB325" s="2735"/>
      <c r="SIC325" s="2735"/>
      <c r="SID325" s="2735"/>
      <c r="SIE325" s="2735"/>
      <c r="SIF325" s="2735"/>
      <c r="SIG325" s="2735"/>
      <c r="SIH325" s="2735"/>
      <c r="SII325" s="2735"/>
      <c r="SIJ325" s="2735"/>
      <c r="SIK325" s="2735"/>
      <c r="SIL325" s="2735"/>
      <c r="SIM325" s="2735"/>
      <c r="SIN325" s="2735"/>
      <c r="SIO325" s="2735"/>
      <c r="SIP325" s="2735"/>
      <c r="SIQ325" s="2735"/>
      <c r="SIR325" s="2735"/>
      <c r="SIS325" s="2735"/>
      <c r="SIT325" s="2735"/>
      <c r="SIU325" s="2735"/>
      <c r="SIV325" s="2735"/>
      <c r="SIW325" s="2735"/>
      <c r="SIX325" s="2735"/>
      <c r="SIY325" s="2735"/>
      <c r="SIZ325" s="2735"/>
      <c r="SJA325" s="2735"/>
      <c r="SJB325" s="2735"/>
      <c r="SJC325" s="2735"/>
      <c r="SJD325" s="2735"/>
      <c r="SJE325" s="2735"/>
      <c r="SJF325" s="2735"/>
      <c r="SJG325" s="2735"/>
      <c r="SJH325" s="2735"/>
      <c r="SJI325" s="2735"/>
      <c r="SJJ325" s="2735"/>
      <c r="SJK325" s="2735"/>
      <c r="SJL325" s="2735"/>
      <c r="SJM325" s="2735"/>
      <c r="SJN325" s="2735"/>
      <c r="SJO325" s="2735"/>
      <c r="SJP325" s="2735"/>
      <c r="SJQ325" s="2735"/>
      <c r="SJR325" s="2735"/>
      <c r="SJS325" s="2735"/>
      <c r="SJT325" s="2735"/>
      <c r="SJU325" s="2735"/>
      <c r="SJV325" s="2735"/>
      <c r="SJW325" s="2735"/>
      <c r="SJX325" s="2735"/>
      <c r="SJY325" s="2735"/>
      <c r="SJZ325" s="2735"/>
      <c r="SKA325" s="2735"/>
      <c r="SKB325" s="2735"/>
      <c r="SKC325" s="2735"/>
      <c r="SKD325" s="2735"/>
      <c r="SKE325" s="2735"/>
      <c r="SKF325" s="2735"/>
      <c r="SKG325" s="2735"/>
      <c r="SKH325" s="2735"/>
      <c r="SKI325" s="2735"/>
      <c r="SKJ325" s="2735"/>
      <c r="SKK325" s="2735"/>
      <c r="SKL325" s="2735"/>
      <c r="SKM325" s="2735"/>
      <c r="SKN325" s="2735"/>
      <c r="SKO325" s="2735"/>
      <c r="SKP325" s="2735"/>
      <c r="SKQ325" s="2735"/>
      <c r="SKR325" s="2735"/>
      <c r="SKS325" s="2735"/>
      <c r="SKT325" s="2735"/>
      <c r="SKU325" s="2735"/>
      <c r="SKV325" s="2735"/>
      <c r="SKW325" s="2735"/>
      <c r="SKX325" s="2735"/>
      <c r="SKY325" s="2735"/>
      <c r="SKZ325" s="2735"/>
      <c r="SLA325" s="2735"/>
      <c r="SLB325" s="2735"/>
      <c r="SLC325" s="2735"/>
      <c r="SLD325" s="2735"/>
      <c r="SLE325" s="2735"/>
      <c r="SLF325" s="2735"/>
      <c r="SLG325" s="2735"/>
      <c r="SLH325" s="2735"/>
      <c r="SLI325" s="2735"/>
      <c r="SLJ325" s="2735"/>
      <c r="SLK325" s="2735"/>
      <c r="SLL325" s="2735"/>
      <c r="SLM325" s="2735"/>
      <c r="SLN325" s="2735"/>
      <c r="SLO325" s="2735"/>
      <c r="SLP325" s="2735"/>
      <c r="SLQ325" s="2735"/>
      <c r="SLR325" s="2735"/>
      <c r="SLS325" s="2735"/>
      <c r="SLT325" s="2735"/>
      <c r="SLU325" s="2735"/>
      <c r="SLV325" s="2735"/>
      <c r="SLW325" s="2735"/>
      <c r="SLX325" s="2735"/>
      <c r="SLY325" s="2735"/>
      <c r="SLZ325" s="2735"/>
      <c r="SMA325" s="2735"/>
      <c r="SMB325" s="2735"/>
      <c r="SMC325" s="2735"/>
      <c r="SMD325" s="2735"/>
      <c r="SME325" s="2735"/>
      <c r="SMF325" s="2735"/>
      <c r="SMG325" s="2735"/>
      <c r="SMH325" s="2735"/>
      <c r="SMI325" s="2735"/>
      <c r="SMJ325" s="2735"/>
      <c r="SMK325" s="2735"/>
      <c r="SML325" s="2735"/>
      <c r="SMM325" s="2735"/>
      <c r="SMN325" s="2735"/>
      <c r="SMO325" s="2735"/>
      <c r="SMP325" s="2735"/>
      <c r="SMQ325" s="2735"/>
      <c r="SMR325" s="2735"/>
      <c r="SMS325" s="2735"/>
      <c r="SMT325" s="2735"/>
      <c r="SMU325" s="2735"/>
      <c r="SMV325" s="2735"/>
      <c r="SMW325" s="2735"/>
      <c r="SMX325" s="2735"/>
      <c r="SMY325" s="2735"/>
      <c r="SMZ325" s="2735"/>
      <c r="SNA325" s="2735"/>
      <c r="SNB325" s="2735"/>
      <c r="SNC325" s="2735"/>
      <c r="SND325" s="2735"/>
      <c r="SNE325" s="2735"/>
      <c r="SNF325" s="2735"/>
      <c r="SNG325" s="2735"/>
      <c r="SNH325" s="2735"/>
      <c r="SNI325" s="2735"/>
      <c r="SNJ325" s="2735"/>
      <c r="SNK325" s="2735"/>
      <c r="SNL325" s="2735"/>
      <c r="SNM325" s="2735"/>
      <c r="SNN325" s="2735"/>
      <c r="SNO325" s="2735"/>
      <c r="SNP325" s="2735"/>
      <c r="SNQ325" s="2735"/>
      <c r="SNR325" s="2735"/>
      <c r="SNS325" s="2735"/>
      <c r="SNT325" s="2735"/>
      <c r="SNU325" s="2735"/>
      <c r="SNV325" s="2735"/>
      <c r="SNW325" s="2735"/>
      <c r="SNX325" s="2735"/>
      <c r="SNY325" s="2735"/>
      <c r="SNZ325" s="2735"/>
      <c r="SOA325" s="2735"/>
      <c r="SOB325" s="2735"/>
      <c r="SOC325" s="2735"/>
      <c r="SOD325" s="2735"/>
      <c r="SOE325" s="2735"/>
      <c r="SOF325" s="2735"/>
      <c r="SOG325" s="2735"/>
      <c r="SOH325" s="2735"/>
      <c r="SOI325" s="2735"/>
      <c r="SOJ325" s="2735"/>
      <c r="SOK325" s="2735"/>
      <c r="SOL325" s="2735"/>
      <c r="SOM325" s="2735"/>
      <c r="SON325" s="2735"/>
      <c r="SOO325" s="2735"/>
      <c r="SOP325" s="2735"/>
      <c r="SOQ325" s="2735"/>
      <c r="SOR325" s="2735"/>
      <c r="SOS325" s="2735"/>
      <c r="SOT325" s="2735"/>
      <c r="SOU325" s="2735"/>
      <c r="SOV325" s="2735"/>
      <c r="SOW325" s="2735"/>
      <c r="SOX325" s="2735"/>
      <c r="SOY325" s="2735"/>
      <c r="SOZ325" s="2735"/>
      <c r="SPA325" s="2735"/>
      <c r="SPB325" s="2735"/>
      <c r="SPC325" s="2735"/>
      <c r="SPD325" s="2735"/>
      <c r="SPE325" s="2735"/>
      <c r="SPF325" s="2735"/>
      <c r="SPG325" s="2735"/>
      <c r="SPH325" s="2735"/>
      <c r="SPI325" s="2735"/>
      <c r="SPJ325" s="2735"/>
      <c r="SPK325" s="2735"/>
      <c r="SPL325" s="2735"/>
      <c r="SPM325" s="2735"/>
      <c r="SPN325" s="2735"/>
      <c r="SPO325" s="2735"/>
      <c r="SPP325" s="2735"/>
      <c r="SPQ325" s="2735"/>
      <c r="SPR325" s="2735"/>
      <c r="SPS325" s="2735"/>
      <c r="SPT325" s="2735"/>
      <c r="SPU325" s="2735"/>
      <c r="SPV325" s="2735"/>
      <c r="SPW325" s="2735"/>
      <c r="SPX325" s="2735"/>
      <c r="SPY325" s="2735"/>
      <c r="SPZ325" s="2735"/>
      <c r="SQA325" s="2735"/>
      <c r="SQB325" s="2735"/>
      <c r="SQC325" s="2735"/>
      <c r="SQD325" s="2735"/>
      <c r="SQE325" s="2735"/>
      <c r="SQF325" s="2735"/>
      <c r="SQG325" s="2735"/>
      <c r="SQH325" s="2735"/>
      <c r="SQI325" s="2735"/>
      <c r="SQJ325" s="2735"/>
      <c r="SQK325" s="2735"/>
      <c r="SQL325" s="2735"/>
      <c r="SQM325" s="2735"/>
      <c r="SQN325" s="2735"/>
      <c r="SQO325" s="2735"/>
      <c r="SQP325" s="2735"/>
      <c r="SQQ325" s="2735"/>
      <c r="SQR325" s="2735"/>
      <c r="SQS325" s="2735"/>
      <c r="SQT325" s="2735"/>
      <c r="SQU325" s="2735"/>
      <c r="SQV325" s="2735"/>
      <c r="SQW325" s="2735"/>
      <c r="SQX325" s="2735"/>
      <c r="SQY325" s="2735"/>
      <c r="SQZ325" s="2735"/>
      <c r="SRA325" s="2735"/>
      <c r="SRB325" s="2735"/>
      <c r="SRC325" s="2735"/>
      <c r="SRD325" s="2735"/>
      <c r="SRE325" s="2735"/>
      <c r="SRF325" s="2735"/>
      <c r="SRG325" s="2735"/>
      <c r="SRH325" s="2735"/>
      <c r="SRI325" s="2735"/>
      <c r="SRJ325" s="2735"/>
      <c r="SRK325" s="2735"/>
      <c r="SRL325" s="2735"/>
      <c r="SRM325" s="2735"/>
      <c r="SRN325" s="2735"/>
      <c r="SRO325" s="2735"/>
      <c r="SRP325" s="2735"/>
      <c r="SRQ325" s="2735"/>
      <c r="SRR325" s="2735"/>
      <c r="SRS325" s="2735"/>
      <c r="SRT325" s="2735"/>
      <c r="SRU325" s="2735"/>
      <c r="SRV325" s="2735"/>
      <c r="SRW325" s="2735"/>
      <c r="SRX325" s="2735"/>
      <c r="SRY325" s="2735"/>
      <c r="SRZ325" s="2735"/>
      <c r="SSA325" s="2735"/>
      <c r="SSB325" s="2735"/>
      <c r="SSC325" s="2735"/>
      <c r="SSD325" s="2735"/>
      <c r="SSE325" s="2735"/>
      <c r="SSF325" s="2735"/>
      <c r="SSG325" s="2735"/>
      <c r="SSH325" s="2735"/>
      <c r="SSI325" s="2735"/>
      <c r="SSJ325" s="2735"/>
      <c r="SSK325" s="2735"/>
      <c r="SSL325" s="2735"/>
      <c r="SSM325" s="2735"/>
      <c r="SSN325" s="2735"/>
      <c r="SSO325" s="2735"/>
      <c r="SSP325" s="2735"/>
      <c r="SSQ325" s="2735"/>
      <c r="SSR325" s="2735"/>
      <c r="SSS325" s="2735"/>
      <c r="SST325" s="2735"/>
      <c r="SSU325" s="2735"/>
      <c r="SSV325" s="2735"/>
      <c r="SSW325" s="2735"/>
      <c r="SSX325" s="2735"/>
      <c r="SSY325" s="2735"/>
      <c r="SSZ325" s="2735"/>
      <c r="STA325" s="2735"/>
      <c r="STB325" s="2735"/>
      <c r="STC325" s="2735"/>
      <c r="STD325" s="2735"/>
      <c r="STE325" s="2735"/>
      <c r="STF325" s="2735"/>
      <c r="STG325" s="2735"/>
      <c r="STH325" s="2735"/>
      <c r="STI325" s="2735"/>
      <c r="STJ325" s="2735"/>
      <c r="STK325" s="2735"/>
      <c r="STL325" s="2735"/>
      <c r="STM325" s="2735"/>
      <c r="STN325" s="2735"/>
      <c r="STO325" s="2735"/>
      <c r="STP325" s="2735"/>
      <c r="STQ325" s="2735"/>
      <c r="STR325" s="2735"/>
      <c r="STS325" s="2735"/>
      <c r="STT325" s="2735"/>
      <c r="STU325" s="2735"/>
      <c r="STV325" s="2735"/>
      <c r="STW325" s="2735"/>
      <c r="STX325" s="2735"/>
      <c r="STY325" s="2735"/>
      <c r="STZ325" s="2735"/>
      <c r="SUA325" s="2735"/>
      <c r="SUB325" s="2735"/>
      <c r="SUC325" s="2735"/>
      <c r="SUD325" s="2735"/>
      <c r="SUE325" s="2735"/>
      <c r="SUF325" s="2735"/>
      <c r="SUG325" s="2735"/>
      <c r="SUH325" s="2735"/>
      <c r="SUI325" s="2735"/>
      <c r="SUJ325" s="2735"/>
      <c r="SUK325" s="2735"/>
      <c r="SUL325" s="2735"/>
      <c r="SUM325" s="2735"/>
      <c r="SUN325" s="2735"/>
      <c r="SUO325" s="2735"/>
      <c r="SUP325" s="2735"/>
      <c r="SUQ325" s="2735"/>
      <c r="SUR325" s="2735"/>
      <c r="SUS325" s="2735"/>
      <c r="SUT325" s="2735"/>
      <c r="SUU325" s="2735"/>
      <c r="SUV325" s="2735"/>
      <c r="SUW325" s="2735"/>
      <c r="SUX325" s="2735"/>
      <c r="SUY325" s="2735"/>
      <c r="SUZ325" s="2735"/>
      <c r="SVA325" s="2735"/>
      <c r="SVB325" s="2735"/>
      <c r="SVC325" s="2735"/>
      <c r="SVD325" s="2735"/>
      <c r="SVE325" s="2735"/>
      <c r="SVF325" s="2735"/>
      <c r="SVG325" s="2735"/>
      <c r="SVH325" s="2735"/>
      <c r="SVI325" s="2735"/>
      <c r="SVJ325" s="2735"/>
      <c r="SVK325" s="2735"/>
      <c r="SVL325" s="2735"/>
      <c r="SVM325" s="2735"/>
      <c r="SVN325" s="2735"/>
      <c r="SVO325" s="2735"/>
      <c r="SVP325" s="2735"/>
      <c r="SVQ325" s="2735"/>
      <c r="SVR325" s="2735"/>
      <c r="SVS325" s="2735"/>
      <c r="SVT325" s="2735"/>
      <c r="SVU325" s="2735"/>
      <c r="SVV325" s="2735"/>
      <c r="SVW325" s="2735"/>
      <c r="SVX325" s="2735"/>
      <c r="SVY325" s="2735"/>
      <c r="SVZ325" s="2735"/>
      <c r="SWA325" s="2735"/>
      <c r="SWB325" s="2735"/>
      <c r="SWC325" s="2735"/>
      <c r="SWD325" s="2735"/>
      <c r="SWE325" s="2735"/>
      <c r="SWF325" s="2735"/>
      <c r="SWG325" s="2735"/>
      <c r="SWH325" s="2735"/>
      <c r="SWI325" s="2735"/>
      <c r="SWJ325" s="2735"/>
      <c r="SWK325" s="2735"/>
      <c r="SWL325" s="2735"/>
      <c r="SWM325" s="2735"/>
      <c r="SWN325" s="2735"/>
      <c r="SWO325" s="2735"/>
      <c r="SWP325" s="2735"/>
      <c r="SWQ325" s="2735"/>
      <c r="SWR325" s="2735"/>
      <c r="SWS325" s="2735"/>
      <c r="SWT325" s="2735"/>
      <c r="SWU325" s="2735"/>
      <c r="SWV325" s="2735"/>
      <c r="SWW325" s="2735"/>
      <c r="SWX325" s="2735"/>
      <c r="SWY325" s="2735"/>
      <c r="SWZ325" s="2735"/>
      <c r="SXA325" s="2735"/>
      <c r="SXB325" s="2735"/>
      <c r="SXC325" s="2735"/>
      <c r="SXD325" s="2735"/>
      <c r="SXE325" s="2735"/>
      <c r="SXF325" s="2735"/>
      <c r="SXG325" s="2735"/>
      <c r="SXH325" s="2735"/>
      <c r="SXI325" s="2735"/>
      <c r="SXJ325" s="2735"/>
      <c r="SXK325" s="2735"/>
      <c r="SXL325" s="2735"/>
      <c r="SXM325" s="2735"/>
      <c r="SXN325" s="2735"/>
      <c r="SXO325" s="2735"/>
      <c r="SXP325" s="2735"/>
      <c r="SXQ325" s="2735"/>
      <c r="SXR325" s="2735"/>
      <c r="SXS325" s="2735"/>
      <c r="SXT325" s="2735"/>
      <c r="SXU325" s="2735"/>
      <c r="SXV325" s="2735"/>
      <c r="SXW325" s="2735"/>
      <c r="SXX325" s="2735"/>
      <c r="SXY325" s="2735"/>
      <c r="SXZ325" s="2735"/>
      <c r="SYA325" s="2735"/>
      <c r="SYB325" s="2735"/>
      <c r="SYC325" s="2735"/>
      <c r="SYD325" s="2735"/>
      <c r="SYE325" s="2735"/>
      <c r="SYF325" s="2735"/>
      <c r="SYG325" s="2735"/>
      <c r="SYH325" s="2735"/>
      <c r="SYI325" s="2735"/>
      <c r="SYJ325" s="2735"/>
      <c r="SYK325" s="2735"/>
      <c r="SYL325" s="2735"/>
      <c r="SYM325" s="2735"/>
      <c r="SYN325" s="2735"/>
      <c r="SYO325" s="2735"/>
      <c r="SYP325" s="2735"/>
      <c r="SYQ325" s="2735"/>
      <c r="SYR325" s="2735"/>
      <c r="SYS325" s="2735"/>
      <c r="SYT325" s="2735"/>
      <c r="SYU325" s="2735"/>
      <c r="SYV325" s="2735"/>
      <c r="SYW325" s="2735"/>
      <c r="SYX325" s="2735"/>
      <c r="SYY325" s="2735"/>
      <c r="SYZ325" s="2735"/>
      <c r="SZA325" s="2735"/>
      <c r="SZB325" s="2735"/>
      <c r="SZC325" s="2735"/>
      <c r="SZD325" s="2735"/>
      <c r="SZE325" s="2735"/>
      <c r="SZF325" s="2735"/>
      <c r="SZG325" s="2735"/>
      <c r="SZH325" s="2735"/>
      <c r="SZI325" s="2735"/>
      <c r="SZJ325" s="2735"/>
      <c r="SZK325" s="2735"/>
      <c r="SZL325" s="2735"/>
      <c r="SZM325" s="2735"/>
      <c r="SZN325" s="2735"/>
      <c r="SZO325" s="2735"/>
      <c r="SZP325" s="2735"/>
      <c r="SZQ325" s="2735"/>
      <c r="SZR325" s="2735"/>
      <c r="SZS325" s="2735"/>
      <c r="SZT325" s="2735"/>
      <c r="SZU325" s="2735"/>
      <c r="SZV325" s="2735"/>
      <c r="SZW325" s="2735"/>
      <c r="SZX325" s="2735"/>
      <c r="SZY325" s="2735"/>
      <c r="SZZ325" s="2735"/>
      <c r="TAA325" s="2735"/>
      <c r="TAB325" s="2735"/>
      <c r="TAC325" s="2735"/>
      <c r="TAD325" s="2735"/>
      <c r="TAE325" s="2735"/>
      <c r="TAF325" s="2735"/>
      <c r="TAG325" s="2735"/>
      <c r="TAH325" s="2735"/>
      <c r="TAI325" s="2735"/>
      <c r="TAJ325" s="2735"/>
      <c r="TAK325" s="2735"/>
      <c r="TAL325" s="2735"/>
      <c r="TAM325" s="2735"/>
      <c r="TAN325" s="2735"/>
      <c r="TAO325" s="2735"/>
      <c r="TAP325" s="2735"/>
      <c r="TAQ325" s="2735"/>
      <c r="TAR325" s="2735"/>
      <c r="TAS325" s="2735"/>
      <c r="TAT325" s="2735"/>
      <c r="TAU325" s="2735"/>
      <c r="TAV325" s="2735"/>
      <c r="TAW325" s="2735"/>
      <c r="TAX325" s="2735"/>
      <c r="TAY325" s="2735"/>
      <c r="TAZ325" s="2735"/>
      <c r="TBA325" s="2735"/>
      <c r="TBB325" s="2735"/>
      <c r="TBC325" s="2735"/>
      <c r="TBD325" s="2735"/>
      <c r="TBE325" s="2735"/>
      <c r="TBF325" s="2735"/>
      <c r="TBG325" s="2735"/>
      <c r="TBH325" s="2735"/>
      <c r="TBI325" s="2735"/>
      <c r="TBJ325" s="2735"/>
      <c r="TBK325" s="2735"/>
      <c r="TBL325" s="2735"/>
      <c r="TBM325" s="2735"/>
      <c r="TBN325" s="2735"/>
      <c r="TBO325" s="2735"/>
      <c r="TBP325" s="2735"/>
      <c r="TBQ325" s="2735"/>
      <c r="TBR325" s="2735"/>
      <c r="TBS325" s="2735"/>
      <c r="TBT325" s="2735"/>
      <c r="TBU325" s="2735"/>
      <c r="TBV325" s="2735"/>
      <c r="TBW325" s="2735"/>
      <c r="TBX325" s="2735"/>
      <c r="TBY325" s="2735"/>
      <c r="TBZ325" s="2735"/>
      <c r="TCA325" s="2735"/>
      <c r="TCB325" s="2735"/>
      <c r="TCC325" s="2735"/>
      <c r="TCD325" s="2735"/>
      <c r="TCE325" s="2735"/>
      <c r="TCF325" s="2735"/>
      <c r="TCG325" s="2735"/>
      <c r="TCH325" s="2735"/>
      <c r="TCI325" s="2735"/>
      <c r="TCJ325" s="2735"/>
      <c r="TCK325" s="2735"/>
      <c r="TCL325" s="2735"/>
      <c r="TCM325" s="2735"/>
      <c r="TCN325" s="2735"/>
      <c r="TCO325" s="2735"/>
      <c r="TCP325" s="2735"/>
      <c r="TCQ325" s="2735"/>
      <c r="TCR325" s="2735"/>
      <c r="TCS325" s="2735"/>
      <c r="TCT325" s="2735"/>
      <c r="TCU325" s="2735"/>
      <c r="TCV325" s="2735"/>
      <c r="TCW325" s="2735"/>
      <c r="TCX325" s="2735"/>
      <c r="TCY325" s="2735"/>
      <c r="TCZ325" s="2735"/>
      <c r="TDA325" s="2735"/>
      <c r="TDB325" s="2735"/>
      <c r="TDC325" s="2735"/>
      <c r="TDD325" s="2735"/>
      <c r="TDE325" s="2735"/>
      <c r="TDF325" s="2735"/>
      <c r="TDG325" s="2735"/>
      <c r="TDH325" s="2735"/>
      <c r="TDI325" s="2735"/>
      <c r="TDJ325" s="2735"/>
      <c r="TDK325" s="2735"/>
      <c r="TDL325" s="2735"/>
      <c r="TDM325" s="2735"/>
      <c r="TDN325" s="2735"/>
      <c r="TDO325" s="2735"/>
      <c r="TDP325" s="2735"/>
      <c r="TDQ325" s="2735"/>
      <c r="TDR325" s="2735"/>
      <c r="TDS325" s="2735"/>
      <c r="TDT325" s="2735"/>
      <c r="TDU325" s="2735"/>
      <c r="TDV325" s="2735"/>
      <c r="TDW325" s="2735"/>
      <c r="TDX325" s="2735"/>
      <c r="TDY325" s="2735"/>
      <c r="TDZ325" s="2735"/>
      <c r="TEA325" s="2735"/>
      <c r="TEB325" s="2735"/>
      <c r="TEC325" s="2735"/>
      <c r="TED325" s="2735"/>
      <c r="TEE325" s="2735"/>
      <c r="TEF325" s="2735"/>
      <c r="TEG325" s="2735"/>
      <c r="TEH325" s="2735"/>
      <c r="TEI325" s="2735"/>
      <c r="TEJ325" s="2735"/>
      <c r="TEK325" s="2735"/>
      <c r="TEL325" s="2735"/>
      <c r="TEM325" s="2735"/>
      <c r="TEN325" s="2735"/>
      <c r="TEO325" s="2735"/>
      <c r="TEP325" s="2735"/>
      <c r="TEQ325" s="2735"/>
      <c r="TER325" s="2735"/>
      <c r="TES325" s="2735"/>
      <c r="TET325" s="2735"/>
      <c r="TEU325" s="2735"/>
      <c r="TEV325" s="2735"/>
      <c r="TEW325" s="2735"/>
      <c r="TEX325" s="2735"/>
      <c r="TEY325" s="2735"/>
      <c r="TEZ325" s="2735"/>
      <c r="TFA325" s="2735"/>
      <c r="TFB325" s="2735"/>
      <c r="TFC325" s="2735"/>
      <c r="TFD325" s="2735"/>
      <c r="TFE325" s="2735"/>
      <c r="TFF325" s="2735"/>
      <c r="TFG325" s="2735"/>
      <c r="TFH325" s="2735"/>
      <c r="TFI325" s="2735"/>
      <c r="TFJ325" s="2735"/>
      <c r="TFK325" s="2735"/>
      <c r="TFL325" s="2735"/>
      <c r="TFM325" s="2735"/>
      <c r="TFN325" s="2735"/>
      <c r="TFO325" s="2735"/>
      <c r="TFP325" s="2735"/>
      <c r="TFQ325" s="2735"/>
      <c r="TFR325" s="2735"/>
      <c r="TFS325" s="2735"/>
      <c r="TFT325" s="2735"/>
      <c r="TFU325" s="2735"/>
      <c r="TFV325" s="2735"/>
      <c r="TFW325" s="2735"/>
      <c r="TFX325" s="2735"/>
      <c r="TFY325" s="2735"/>
      <c r="TFZ325" s="2735"/>
      <c r="TGA325" s="2735"/>
      <c r="TGB325" s="2735"/>
      <c r="TGC325" s="2735"/>
      <c r="TGD325" s="2735"/>
      <c r="TGE325" s="2735"/>
      <c r="TGF325" s="2735"/>
      <c r="TGG325" s="2735"/>
      <c r="TGH325" s="2735"/>
      <c r="TGI325" s="2735"/>
      <c r="TGJ325" s="2735"/>
      <c r="TGK325" s="2735"/>
      <c r="TGL325" s="2735"/>
      <c r="TGM325" s="2735"/>
      <c r="TGN325" s="2735"/>
      <c r="TGO325" s="2735"/>
      <c r="TGP325" s="2735"/>
      <c r="TGQ325" s="2735"/>
      <c r="TGR325" s="2735"/>
      <c r="TGS325" s="2735"/>
      <c r="TGT325" s="2735"/>
      <c r="TGU325" s="2735"/>
      <c r="TGV325" s="2735"/>
      <c r="TGW325" s="2735"/>
      <c r="TGX325" s="2735"/>
      <c r="TGY325" s="2735"/>
      <c r="TGZ325" s="2735"/>
      <c r="THA325" s="2735"/>
      <c r="THB325" s="2735"/>
      <c r="THC325" s="2735"/>
      <c r="THD325" s="2735"/>
      <c r="THE325" s="2735"/>
      <c r="THF325" s="2735"/>
      <c r="THG325" s="2735"/>
      <c r="THH325" s="2735"/>
      <c r="THI325" s="2735"/>
      <c r="THJ325" s="2735"/>
      <c r="THK325" s="2735"/>
      <c r="THL325" s="2735"/>
      <c r="THM325" s="2735"/>
      <c r="THN325" s="2735"/>
      <c r="THO325" s="2735"/>
      <c r="THP325" s="2735"/>
      <c r="THQ325" s="2735"/>
      <c r="THR325" s="2735"/>
      <c r="THS325" s="2735"/>
      <c r="THT325" s="2735"/>
      <c r="THU325" s="2735"/>
      <c r="THV325" s="2735"/>
      <c r="THW325" s="2735"/>
      <c r="THX325" s="2735"/>
      <c r="THY325" s="2735"/>
      <c r="THZ325" s="2735"/>
      <c r="TIA325" s="2735"/>
      <c r="TIB325" s="2735"/>
      <c r="TIC325" s="2735"/>
      <c r="TID325" s="2735"/>
      <c r="TIE325" s="2735"/>
      <c r="TIF325" s="2735"/>
      <c r="TIG325" s="2735"/>
      <c r="TIH325" s="2735"/>
      <c r="TII325" s="2735"/>
      <c r="TIJ325" s="2735"/>
      <c r="TIK325" s="2735"/>
      <c r="TIL325" s="2735"/>
      <c r="TIM325" s="2735"/>
      <c r="TIN325" s="2735"/>
      <c r="TIO325" s="2735"/>
      <c r="TIP325" s="2735"/>
      <c r="TIQ325" s="2735"/>
      <c r="TIR325" s="2735"/>
      <c r="TIS325" s="2735"/>
      <c r="TIT325" s="2735"/>
      <c r="TIU325" s="2735"/>
      <c r="TIV325" s="2735"/>
      <c r="TIW325" s="2735"/>
      <c r="TIX325" s="2735"/>
      <c r="TIY325" s="2735"/>
      <c r="TIZ325" s="2735"/>
      <c r="TJA325" s="2735"/>
      <c r="TJB325" s="2735"/>
      <c r="TJC325" s="2735"/>
      <c r="TJD325" s="2735"/>
      <c r="TJE325" s="2735"/>
      <c r="TJF325" s="2735"/>
      <c r="TJG325" s="2735"/>
      <c r="TJH325" s="2735"/>
      <c r="TJI325" s="2735"/>
      <c r="TJJ325" s="2735"/>
      <c r="TJK325" s="2735"/>
      <c r="TJL325" s="2735"/>
      <c r="TJM325" s="2735"/>
      <c r="TJN325" s="2735"/>
      <c r="TJO325" s="2735"/>
      <c r="TJP325" s="2735"/>
      <c r="TJQ325" s="2735"/>
      <c r="TJR325" s="2735"/>
      <c r="TJS325" s="2735"/>
      <c r="TJT325" s="2735"/>
      <c r="TJU325" s="2735"/>
      <c r="TJV325" s="2735"/>
      <c r="TJW325" s="2735"/>
      <c r="TJX325" s="2735"/>
      <c r="TJY325" s="2735"/>
      <c r="TJZ325" s="2735"/>
      <c r="TKA325" s="2735"/>
      <c r="TKB325" s="2735"/>
      <c r="TKC325" s="2735"/>
      <c r="TKD325" s="2735"/>
      <c r="TKE325" s="2735"/>
      <c r="TKF325" s="2735"/>
      <c r="TKG325" s="2735"/>
      <c r="TKH325" s="2735"/>
      <c r="TKI325" s="2735"/>
      <c r="TKJ325" s="2735"/>
      <c r="TKK325" s="2735"/>
      <c r="TKL325" s="2735"/>
      <c r="TKM325" s="2735"/>
      <c r="TKN325" s="2735"/>
      <c r="TKO325" s="2735"/>
      <c r="TKP325" s="2735"/>
      <c r="TKQ325" s="2735"/>
      <c r="TKR325" s="2735"/>
      <c r="TKS325" s="2735"/>
      <c r="TKT325" s="2735"/>
      <c r="TKU325" s="2735"/>
      <c r="TKV325" s="2735"/>
      <c r="TKW325" s="2735"/>
      <c r="TKX325" s="2735"/>
      <c r="TKY325" s="2735"/>
      <c r="TKZ325" s="2735"/>
      <c r="TLA325" s="2735"/>
      <c r="TLB325" s="2735"/>
      <c r="TLC325" s="2735"/>
      <c r="TLD325" s="2735"/>
      <c r="TLE325" s="2735"/>
      <c r="TLF325" s="2735"/>
      <c r="TLG325" s="2735"/>
      <c r="TLH325" s="2735"/>
      <c r="TLI325" s="2735"/>
      <c r="TLJ325" s="2735"/>
      <c r="TLK325" s="2735"/>
      <c r="TLL325" s="2735"/>
      <c r="TLM325" s="2735"/>
      <c r="TLN325" s="2735"/>
      <c r="TLO325" s="2735"/>
      <c r="TLP325" s="2735"/>
      <c r="TLQ325" s="2735"/>
      <c r="TLR325" s="2735"/>
      <c r="TLS325" s="2735"/>
      <c r="TLT325" s="2735"/>
      <c r="TLU325" s="2735"/>
      <c r="TLV325" s="2735"/>
      <c r="TLW325" s="2735"/>
      <c r="TLX325" s="2735"/>
      <c r="TLY325" s="2735"/>
      <c r="TLZ325" s="2735"/>
      <c r="TMA325" s="2735"/>
      <c r="TMB325" s="2735"/>
      <c r="TMC325" s="2735"/>
      <c r="TMD325" s="2735"/>
      <c r="TME325" s="2735"/>
      <c r="TMF325" s="2735"/>
      <c r="TMG325" s="2735"/>
      <c r="TMH325" s="2735"/>
      <c r="TMI325" s="2735"/>
      <c r="TMJ325" s="2735"/>
      <c r="TMK325" s="2735"/>
      <c r="TML325" s="2735"/>
      <c r="TMM325" s="2735"/>
      <c r="TMN325" s="2735"/>
      <c r="TMO325" s="2735"/>
      <c r="TMP325" s="2735"/>
      <c r="TMQ325" s="2735"/>
      <c r="TMR325" s="2735"/>
      <c r="TMS325" s="2735"/>
      <c r="TMT325" s="2735"/>
      <c r="TMU325" s="2735"/>
      <c r="TMV325" s="2735"/>
      <c r="TMW325" s="2735"/>
      <c r="TMX325" s="2735"/>
      <c r="TMY325" s="2735"/>
      <c r="TMZ325" s="2735"/>
      <c r="TNA325" s="2735"/>
      <c r="TNB325" s="2735"/>
      <c r="TNC325" s="2735"/>
      <c r="TND325" s="2735"/>
      <c r="TNE325" s="2735"/>
      <c r="TNF325" s="2735"/>
      <c r="TNG325" s="2735"/>
      <c r="TNH325" s="2735"/>
      <c r="TNI325" s="2735"/>
      <c r="TNJ325" s="2735"/>
      <c r="TNK325" s="2735"/>
      <c r="TNL325" s="2735"/>
      <c r="TNM325" s="2735"/>
      <c r="TNN325" s="2735"/>
      <c r="TNO325" s="2735"/>
      <c r="TNP325" s="2735"/>
      <c r="TNQ325" s="2735"/>
      <c r="TNR325" s="2735"/>
      <c r="TNS325" s="2735"/>
      <c r="TNT325" s="2735"/>
      <c r="TNU325" s="2735"/>
      <c r="TNV325" s="2735"/>
      <c r="TNW325" s="2735"/>
      <c r="TNX325" s="2735"/>
      <c r="TNY325" s="2735"/>
      <c r="TNZ325" s="2735"/>
      <c r="TOA325" s="2735"/>
      <c r="TOB325" s="2735"/>
      <c r="TOC325" s="2735"/>
      <c r="TOD325" s="2735"/>
      <c r="TOE325" s="2735"/>
      <c r="TOF325" s="2735"/>
      <c r="TOG325" s="2735"/>
      <c r="TOH325" s="2735"/>
      <c r="TOI325" s="2735"/>
      <c r="TOJ325" s="2735"/>
      <c r="TOK325" s="2735"/>
      <c r="TOL325" s="2735"/>
      <c r="TOM325" s="2735"/>
      <c r="TON325" s="2735"/>
      <c r="TOO325" s="2735"/>
      <c r="TOP325" s="2735"/>
      <c r="TOQ325" s="2735"/>
      <c r="TOR325" s="2735"/>
      <c r="TOS325" s="2735"/>
      <c r="TOT325" s="2735"/>
      <c r="TOU325" s="2735"/>
      <c r="TOV325" s="2735"/>
      <c r="TOW325" s="2735"/>
      <c r="TOX325" s="2735"/>
      <c r="TOY325" s="2735"/>
      <c r="TOZ325" s="2735"/>
      <c r="TPA325" s="2735"/>
      <c r="TPB325" s="2735"/>
      <c r="TPC325" s="2735"/>
      <c r="TPD325" s="2735"/>
      <c r="TPE325" s="2735"/>
      <c r="TPF325" s="2735"/>
      <c r="TPG325" s="2735"/>
      <c r="TPH325" s="2735"/>
      <c r="TPI325" s="2735"/>
      <c r="TPJ325" s="2735"/>
      <c r="TPK325" s="2735"/>
      <c r="TPL325" s="2735"/>
      <c r="TPM325" s="2735"/>
      <c r="TPN325" s="2735"/>
      <c r="TPO325" s="2735"/>
      <c r="TPP325" s="2735"/>
      <c r="TPQ325" s="2735"/>
      <c r="TPR325" s="2735"/>
      <c r="TPS325" s="2735"/>
      <c r="TPT325" s="2735"/>
      <c r="TPU325" s="2735"/>
      <c r="TPV325" s="2735"/>
      <c r="TPW325" s="2735"/>
      <c r="TPX325" s="2735"/>
      <c r="TPY325" s="2735"/>
      <c r="TPZ325" s="2735"/>
      <c r="TQA325" s="2735"/>
      <c r="TQB325" s="2735"/>
      <c r="TQC325" s="2735"/>
      <c r="TQD325" s="2735"/>
      <c r="TQE325" s="2735"/>
      <c r="TQF325" s="2735"/>
      <c r="TQG325" s="2735"/>
      <c r="TQH325" s="2735"/>
      <c r="TQI325" s="2735"/>
      <c r="TQJ325" s="2735"/>
      <c r="TQK325" s="2735"/>
      <c r="TQL325" s="2735"/>
      <c r="TQM325" s="2735"/>
      <c r="TQN325" s="2735"/>
      <c r="TQO325" s="2735"/>
      <c r="TQP325" s="2735"/>
      <c r="TQQ325" s="2735"/>
      <c r="TQR325" s="2735"/>
      <c r="TQS325" s="2735"/>
      <c r="TQT325" s="2735"/>
      <c r="TQU325" s="2735"/>
      <c r="TQV325" s="2735"/>
      <c r="TQW325" s="2735"/>
      <c r="TQX325" s="2735"/>
      <c r="TQY325" s="2735"/>
      <c r="TQZ325" s="2735"/>
      <c r="TRA325" s="2735"/>
      <c r="TRB325" s="2735"/>
      <c r="TRC325" s="2735"/>
      <c r="TRD325" s="2735"/>
      <c r="TRE325" s="2735"/>
      <c r="TRF325" s="2735"/>
      <c r="TRG325" s="2735"/>
      <c r="TRH325" s="2735"/>
      <c r="TRI325" s="2735"/>
      <c r="TRJ325" s="2735"/>
      <c r="TRK325" s="2735"/>
      <c r="TRL325" s="2735"/>
      <c r="TRM325" s="2735"/>
      <c r="TRN325" s="2735"/>
      <c r="TRO325" s="2735"/>
      <c r="TRP325" s="2735"/>
      <c r="TRQ325" s="2735"/>
      <c r="TRR325" s="2735"/>
      <c r="TRS325" s="2735"/>
      <c r="TRT325" s="2735"/>
      <c r="TRU325" s="2735"/>
      <c r="TRV325" s="2735"/>
      <c r="TRW325" s="2735"/>
      <c r="TRX325" s="2735"/>
      <c r="TRY325" s="2735"/>
      <c r="TRZ325" s="2735"/>
      <c r="TSA325" s="2735"/>
      <c r="TSB325" s="2735"/>
      <c r="TSC325" s="2735"/>
      <c r="TSD325" s="2735"/>
      <c r="TSE325" s="2735"/>
      <c r="TSF325" s="2735"/>
      <c r="TSG325" s="2735"/>
      <c r="TSH325" s="2735"/>
      <c r="TSI325" s="2735"/>
      <c r="TSJ325" s="2735"/>
      <c r="TSK325" s="2735"/>
      <c r="TSL325" s="2735"/>
      <c r="TSM325" s="2735"/>
      <c r="TSN325" s="2735"/>
      <c r="TSO325" s="2735"/>
      <c r="TSP325" s="2735"/>
      <c r="TSQ325" s="2735"/>
      <c r="TSR325" s="2735"/>
      <c r="TSS325" s="2735"/>
      <c r="TST325" s="2735"/>
      <c r="TSU325" s="2735"/>
      <c r="TSV325" s="2735"/>
      <c r="TSW325" s="2735"/>
      <c r="TSX325" s="2735"/>
      <c r="TSY325" s="2735"/>
      <c r="TSZ325" s="2735"/>
      <c r="TTA325" s="2735"/>
      <c r="TTB325" s="2735"/>
      <c r="TTC325" s="2735"/>
      <c r="TTD325" s="2735"/>
      <c r="TTE325" s="2735"/>
      <c r="TTF325" s="2735"/>
      <c r="TTG325" s="2735"/>
      <c r="TTH325" s="2735"/>
      <c r="TTI325" s="2735"/>
      <c r="TTJ325" s="2735"/>
      <c r="TTK325" s="2735"/>
      <c r="TTL325" s="2735"/>
      <c r="TTM325" s="2735"/>
      <c r="TTN325" s="2735"/>
      <c r="TTO325" s="2735"/>
      <c r="TTP325" s="2735"/>
      <c r="TTQ325" s="2735"/>
      <c r="TTR325" s="2735"/>
      <c r="TTS325" s="2735"/>
      <c r="TTT325" s="2735"/>
      <c r="TTU325" s="2735"/>
      <c r="TTV325" s="2735"/>
      <c r="TTW325" s="2735"/>
      <c r="TTX325" s="2735"/>
      <c r="TTY325" s="2735"/>
      <c r="TTZ325" s="2735"/>
      <c r="TUA325" s="2735"/>
      <c r="TUB325" s="2735"/>
      <c r="TUC325" s="2735"/>
      <c r="TUD325" s="2735"/>
      <c r="TUE325" s="2735"/>
      <c r="TUF325" s="2735"/>
      <c r="TUG325" s="2735"/>
      <c r="TUH325" s="2735"/>
      <c r="TUI325" s="2735"/>
      <c r="TUJ325" s="2735"/>
      <c r="TUK325" s="2735"/>
      <c r="TUL325" s="2735"/>
      <c r="TUM325" s="2735"/>
      <c r="TUN325" s="2735"/>
      <c r="TUO325" s="2735"/>
      <c r="TUP325" s="2735"/>
      <c r="TUQ325" s="2735"/>
      <c r="TUR325" s="2735"/>
      <c r="TUS325" s="2735"/>
      <c r="TUT325" s="2735"/>
      <c r="TUU325" s="2735"/>
      <c r="TUV325" s="2735"/>
      <c r="TUW325" s="2735"/>
      <c r="TUX325" s="2735"/>
      <c r="TUY325" s="2735"/>
      <c r="TUZ325" s="2735"/>
      <c r="TVA325" s="2735"/>
      <c r="TVB325" s="2735"/>
      <c r="TVC325" s="2735"/>
      <c r="TVD325" s="2735"/>
      <c r="TVE325" s="2735"/>
      <c r="TVF325" s="2735"/>
      <c r="TVG325" s="2735"/>
      <c r="TVH325" s="2735"/>
      <c r="TVI325" s="2735"/>
      <c r="TVJ325" s="2735"/>
      <c r="TVK325" s="2735"/>
      <c r="TVL325" s="2735"/>
      <c r="TVM325" s="2735"/>
      <c r="TVN325" s="2735"/>
      <c r="TVO325" s="2735"/>
      <c r="TVP325" s="2735"/>
      <c r="TVQ325" s="2735"/>
      <c r="TVR325" s="2735"/>
      <c r="TVS325" s="2735"/>
      <c r="TVT325" s="2735"/>
      <c r="TVU325" s="2735"/>
      <c r="TVV325" s="2735"/>
      <c r="TVW325" s="2735"/>
      <c r="TVX325" s="2735"/>
      <c r="TVY325" s="2735"/>
      <c r="TVZ325" s="2735"/>
      <c r="TWA325" s="2735"/>
      <c r="TWB325" s="2735"/>
      <c r="TWC325" s="2735"/>
      <c r="TWD325" s="2735"/>
      <c r="TWE325" s="2735"/>
      <c r="TWF325" s="2735"/>
      <c r="TWG325" s="2735"/>
      <c r="TWH325" s="2735"/>
      <c r="TWI325" s="2735"/>
      <c r="TWJ325" s="2735"/>
      <c r="TWK325" s="2735"/>
      <c r="TWL325" s="2735"/>
      <c r="TWM325" s="2735"/>
      <c r="TWN325" s="2735"/>
      <c r="TWO325" s="2735"/>
      <c r="TWP325" s="2735"/>
      <c r="TWQ325" s="2735"/>
      <c r="TWR325" s="2735"/>
      <c r="TWS325" s="2735"/>
      <c r="TWT325" s="2735"/>
      <c r="TWU325" s="2735"/>
      <c r="TWV325" s="2735"/>
      <c r="TWW325" s="2735"/>
      <c r="TWX325" s="2735"/>
      <c r="TWY325" s="2735"/>
      <c r="TWZ325" s="2735"/>
      <c r="TXA325" s="2735"/>
      <c r="TXB325" s="2735"/>
      <c r="TXC325" s="2735"/>
      <c r="TXD325" s="2735"/>
      <c r="TXE325" s="2735"/>
      <c r="TXF325" s="2735"/>
      <c r="TXG325" s="2735"/>
      <c r="TXH325" s="2735"/>
      <c r="TXI325" s="2735"/>
      <c r="TXJ325" s="2735"/>
      <c r="TXK325" s="2735"/>
      <c r="TXL325" s="2735"/>
      <c r="TXM325" s="2735"/>
      <c r="TXN325" s="2735"/>
      <c r="TXO325" s="2735"/>
      <c r="TXP325" s="2735"/>
      <c r="TXQ325" s="2735"/>
      <c r="TXR325" s="2735"/>
      <c r="TXS325" s="2735"/>
      <c r="TXT325" s="2735"/>
      <c r="TXU325" s="2735"/>
      <c r="TXV325" s="2735"/>
      <c r="TXW325" s="2735"/>
      <c r="TXX325" s="2735"/>
      <c r="TXY325" s="2735"/>
      <c r="TXZ325" s="2735"/>
      <c r="TYA325" s="2735"/>
      <c r="TYB325" s="2735"/>
      <c r="TYC325" s="2735"/>
      <c r="TYD325" s="2735"/>
      <c r="TYE325" s="2735"/>
      <c r="TYF325" s="2735"/>
      <c r="TYG325" s="2735"/>
      <c r="TYH325" s="2735"/>
      <c r="TYI325" s="2735"/>
      <c r="TYJ325" s="2735"/>
      <c r="TYK325" s="2735"/>
      <c r="TYL325" s="2735"/>
      <c r="TYM325" s="2735"/>
      <c r="TYN325" s="2735"/>
      <c r="TYO325" s="2735"/>
      <c r="TYP325" s="2735"/>
      <c r="TYQ325" s="2735"/>
      <c r="TYR325" s="2735"/>
      <c r="TYS325" s="2735"/>
      <c r="TYT325" s="2735"/>
      <c r="TYU325" s="2735"/>
      <c r="TYV325" s="2735"/>
      <c r="TYW325" s="2735"/>
      <c r="TYX325" s="2735"/>
      <c r="TYY325" s="2735"/>
      <c r="TYZ325" s="2735"/>
      <c r="TZA325" s="2735"/>
      <c r="TZB325" s="2735"/>
      <c r="TZC325" s="2735"/>
      <c r="TZD325" s="2735"/>
      <c r="TZE325" s="2735"/>
      <c r="TZF325" s="2735"/>
      <c r="TZG325" s="2735"/>
      <c r="TZH325" s="2735"/>
      <c r="TZI325" s="2735"/>
      <c r="TZJ325" s="2735"/>
      <c r="TZK325" s="2735"/>
      <c r="TZL325" s="2735"/>
      <c r="TZM325" s="2735"/>
      <c r="TZN325" s="2735"/>
      <c r="TZO325" s="2735"/>
      <c r="TZP325" s="2735"/>
      <c r="TZQ325" s="2735"/>
      <c r="TZR325" s="2735"/>
      <c r="TZS325" s="2735"/>
      <c r="TZT325" s="2735"/>
      <c r="TZU325" s="2735"/>
      <c r="TZV325" s="2735"/>
      <c r="TZW325" s="2735"/>
      <c r="TZX325" s="2735"/>
      <c r="TZY325" s="2735"/>
      <c r="TZZ325" s="2735"/>
      <c r="UAA325" s="2735"/>
      <c r="UAB325" s="2735"/>
      <c r="UAC325" s="2735"/>
      <c r="UAD325" s="2735"/>
      <c r="UAE325" s="2735"/>
      <c r="UAF325" s="2735"/>
      <c r="UAG325" s="2735"/>
      <c r="UAH325" s="2735"/>
      <c r="UAI325" s="2735"/>
      <c r="UAJ325" s="2735"/>
      <c r="UAK325" s="2735"/>
      <c r="UAL325" s="2735"/>
      <c r="UAM325" s="2735"/>
      <c r="UAN325" s="2735"/>
      <c r="UAO325" s="2735"/>
      <c r="UAP325" s="2735"/>
      <c r="UAQ325" s="2735"/>
      <c r="UAR325" s="2735"/>
      <c r="UAS325" s="2735"/>
      <c r="UAT325" s="2735"/>
      <c r="UAU325" s="2735"/>
      <c r="UAV325" s="2735"/>
      <c r="UAW325" s="2735"/>
      <c r="UAX325" s="2735"/>
      <c r="UAY325" s="2735"/>
      <c r="UAZ325" s="2735"/>
      <c r="UBA325" s="2735"/>
      <c r="UBB325" s="2735"/>
      <c r="UBC325" s="2735"/>
      <c r="UBD325" s="2735"/>
      <c r="UBE325" s="2735"/>
      <c r="UBF325" s="2735"/>
      <c r="UBG325" s="2735"/>
      <c r="UBH325" s="2735"/>
      <c r="UBI325" s="2735"/>
      <c r="UBJ325" s="2735"/>
      <c r="UBK325" s="2735"/>
      <c r="UBL325" s="2735"/>
      <c r="UBM325" s="2735"/>
      <c r="UBN325" s="2735"/>
      <c r="UBO325" s="2735"/>
      <c r="UBP325" s="2735"/>
      <c r="UBQ325" s="2735"/>
      <c r="UBR325" s="2735"/>
      <c r="UBS325" s="2735"/>
      <c r="UBT325" s="2735"/>
      <c r="UBU325" s="2735"/>
      <c r="UBV325" s="2735"/>
      <c r="UBW325" s="2735"/>
      <c r="UBX325" s="2735"/>
      <c r="UBY325" s="2735"/>
      <c r="UBZ325" s="2735"/>
      <c r="UCA325" s="2735"/>
      <c r="UCB325" s="2735"/>
      <c r="UCC325" s="2735"/>
      <c r="UCD325" s="2735"/>
      <c r="UCE325" s="2735"/>
      <c r="UCF325" s="2735"/>
      <c r="UCG325" s="2735"/>
      <c r="UCH325" s="2735"/>
      <c r="UCI325" s="2735"/>
      <c r="UCJ325" s="2735"/>
      <c r="UCK325" s="2735"/>
      <c r="UCL325" s="2735"/>
      <c r="UCM325" s="2735"/>
      <c r="UCN325" s="2735"/>
      <c r="UCO325" s="2735"/>
      <c r="UCP325" s="2735"/>
      <c r="UCQ325" s="2735"/>
      <c r="UCR325" s="2735"/>
      <c r="UCS325" s="2735"/>
      <c r="UCT325" s="2735"/>
      <c r="UCU325" s="2735"/>
      <c r="UCV325" s="2735"/>
      <c r="UCW325" s="2735"/>
      <c r="UCX325" s="2735"/>
      <c r="UCY325" s="2735"/>
      <c r="UCZ325" s="2735"/>
      <c r="UDA325" s="2735"/>
      <c r="UDB325" s="2735"/>
      <c r="UDC325" s="2735"/>
      <c r="UDD325" s="2735"/>
      <c r="UDE325" s="2735"/>
      <c r="UDF325" s="2735"/>
      <c r="UDG325" s="2735"/>
      <c r="UDH325" s="2735"/>
      <c r="UDI325" s="2735"/>
      <c r="UDJ325" s="2735"/>
      <c r="UDK325" s="2735"/>
      <c r="UDL325" s="2735"/>
      <c r="UDM325" s="2735"/>
      <c r="UDN325" s="2735"/>
      <c r="UDO325" s="2735"/>
      <c r="UDP325" s="2735"/>
      <c r="UDQ325" s="2735"/>
      <c r="UDR325" s="2735"/>
      <c r="UDS325" s="2735"/>
      <c r="UDT325" s="2735"/>
      <c r="UDU325" s="2735"/>
      <c r="UDV325" s="2735"/>
      <c r="UDW325" s="2735"/>
      <c r="UDX325" s="2735"/>
      <c r="UDY325" s="2735"/>
      <c r="UDZ325" s="2735"/>
      <c r="UEA325" s="2735"/>
      <c r="UEB325" s="2735"/>
      <c r="UEC325" s="2735"/>
      <c r="UED325" s="2735"/>
      <c r="UEE325" s="2735"/>
      <c r="UEF325" s="2735"/>
      <c r="UEG325" s="2735"/>
      <c r="UEH325" s="2735"/>
      <c r="UEI325" s="2735"/>
      <c r="UEJ325" s="2735"/>
      <c r="UEK325" s="2735"/>
      <c r="UEL325" s="2735"/>
      <c r="UEM325" s="2735"/>
      <c r="UEN325" s="2735"/>
      <c r="UEO325" s="2735"/>
      <c r="UEP325" s="2735"/>
      <c r="UEQ325" s="2735"/>
      <c r="UER325" s="2735"/>
      <c r="UES325" s="2735"/>
      <c r="UET325" s="2735"/>
      <c r="UEU325" s="2735"/>
      <c r="UEV325" s="2735"/>
      <c r="UEW325" s="2735"/>
      <c r="UEX325" s="2735"/>
      <c r="UEY325" s="2735"/>
      <c r="UEZ325" s="2735"/>
      <c r="UFA325" s="2735"/>
      <c r="UFB325" s="2735"/>
      <c r="UFC325" s="2735"/>
      <c r="UFD325" s="2735"/>
      <c r="UFE325" s="2735"/>
      <c r="UFF325" s="2735"/>
      <c r="UFG325" s="2735"/>
      <c r="UFH325" s="2735"/>
      <c r="UFI325" s="2735"/>
      <c r="UFJ325" s="2735"/>
      <c r="UFK325" s="2735"/>
      <c r="UFL325" s="2735"/>
      <c r="UFM325" s="2735"/>
      <c r="UFN325" s="2735"/>
      <c r="UFO325" s="2735"/>
      <c r="UFP325" s="2735"/>
      <c r="UFQ325" s="2735"/>
      <c r="UFR325" s="2735"/>
      <c r="UFS325" s="2735"/>
      <c r="UFT325" s="2735"/>
      <c r="UFU325" s="2735"/>
      <c r="UFV325" s="2735"/>
      <c r="UFW325" s="2735"/>
      <c r="UFX325" s="2735"/>
      <c r="UFY325" s="2735"/>
      <c r="UFZ325" s="2735"/>
      <c r="UGA325" s="2735"/>
      <c r="UGB325" s="2735"/>
      <c r="UGC325" s="2735"/>
      <c r="UGD325" s="2735"/>
      <c r="UGE325" s="2735"/>
      <c r="UGF325" s="2735"/>
      <c r="UGG325" s="2735"/>
      <c r="UGH325" s="2735"/>
      <c r="UGI325" s="2735"/>
      <c r="UGJ325" s="2735"/>
      <c r="UGK325" s="2735"/>
      <c r="UGL325" s="2735"/>
      <c r="UGM325" s="2735"/>
      <c r="UGN325" s="2735"/>
      <c r="UGO325" s="2735"/>
      <c r="UGP325" s="2735"/>
      <c r="UGQ325" s="2735"/>
      <c r="UGR325" s="2735"/>
      <c r="UGS325" s="2735"/>
      <c r="UGT325" s="2735"/>
      <c r="UGU325" s="2735"/>
      <c r="UGV325" s="2735"/>
      <c r="UGW325" s="2735"/>
      <c r="UGX325" s="2735"/>
      <c r="UGY325" s="2735"/>
      <c r="UGZ325" s="2735"/>
      <c r="UHA325" s="2735"/>
      <c r="UHB325" s="2735"/>
      <c r="UHC325" s="2735"/>
      <c r="UHD325" s="2735"/>
      <c r="UHE325" s="2735"/>
      <c r="UHF325" s="2735"/>
      <c r="UHG325" s="2735"/>
      <c r="UHH325" s="2735"/>
      <c r="UHI325" s="2735"/>
      <c r="UHJ325" s="2735"/>
      <c r="UHK325" s="2735"/>
      <c r="UHL325" s="2735"/>
      <c r="UHM325" s="2735"/>
      <c r="UHN325" s="2735"/>
      <c r="UHO325" s="2735"/>
      <c r="UHP325" s="2735"/>
      <c r="UHQ325" s="2735"/>
      <c r="UHR325" s="2735"/>
      <c r="UHS325" s="2735"/>
      <c r="UHT325" s="2735"/>
      <c r="UHU325" s="2735"/>
      <c r="UHV325" s="2735"/>
      <c r="UHW325" s="2735"/>
      <c r="UHX325" s="2735"/>
      <c r="UHY325" s="2735"/>
      <c r="UHZ325" s="2735"/>
      <c r="UIA325" s="2735"/>
      <c r="UIB325" s="2735"/>
      <c r="UIC325" s="2735"/>
      <c r="UID325" s="2735"/>
      <c r="UIE325" s="2735"/>
      <c r="UIF325" s="2735"/>
      <c r="UIG325" s="2735"/>
      <c r="UIH325" s="2735"/>
      <c r="UII325" s="2735"/>
      <c r="UIJ325" s="2735"/>
      <c r="UIK325" s="2735"/>
      <c r="UIL325" s="2735"/>
      <c r="UIM325" s="2735"/>
      <c r="UIN325" s="2735"/>
      <c r="UIO325" s="2735"/>
      <c r="UIP325" s="2735"/>
      <c r="UIQ325" s="2735"/>
      <c r="UIR325" s="2735"/>
      <c r="UIS325" s="2735"/>
      <c r="UIT325" s="2735"/>
      <c r="UIU325" s="2735"/>
      <c r="UIV325" s="2735"/>
      <c r="UIW325" s="2735"/>
      <c r="UIX325" s="2735"/>
      <c r="UIY325" s="2735"/>
      <c r="UIZ325" s="2735"/>
      <c r="UJA325" s="2735"/>
      <c r="UJB325" s="2735"/>
      <c r="UJC325" s="2735"/>
      <c r="UJD325" s="2735"/>
      <c r="UJE325" s="2735"/>
      <c r="UJF325" s="2735"/>
      <c r="UJG325" s="2735"/>
      <c r="UJH325" s="2735"/>
      <c r="UJI325" s="2735"/>
      <c r="UJJ325" s="2735"/>
      <c r="UJK325" s="2735"/>
      <c r="UJL325" s="2735"/>
      <c r="UJM325" s="2735"/>
      <c r="UJN325" s="2735"/>
      <c r="UJO325" s="2735"/>
      <c r="UJP325" s="2735"/>
      <c r="UJQ325" s="2735"/>
      <c r="UJR325" s="2735"/>
      <c r="UJS325" s="2735"/>
      <c r="UJT325" s="2735"/>
      <c r="UJU325" s="2735"/>
      <c r="UJV325" s="2735"/>
      <c r="UJW325" s="2735"/>
      <c r="UJX325" s="2735"/>
      <c r="UJY325" s="2735"/>
      <c r="UJZ325" s="2735"/>
      <c r="UKA325" s="2735"/>
      <c r="UKB325" s="2735"/>
      <c r="UKC325" s="2735"/>
      <c r="UKD325" s="2735"/>
      <c r="UKE325" s="2735"/>
      <c r="UKF325" s="2735"/>
      <c r="UKG325" s="2735"/>
      <c r="UKH325" s="2735"/>
      <c r="UKI325" s="2735"/>
      <c r="UKJ325" s="2735"/>
      <c r="UKK325" s="2735"/>
      <c r="UKL325" s="2735"/>
      <c r="UKM325" s="2735"/>
      <c r="UKN325" s="2735"/>
      <c r="UKO325" s="2735"/>
      <c r="UKP325" s="2735"/>
      <c r="UKQ325" s="2735"/>
      <c r="UKR325" s="2735"/>
      <c r="UKS325" s="2735"/>
      <c r="UKT325" s="2735"/>
      <c r="UKU325" s="2735"/>
      <c r="UKV325" s="2735"/>
      <c r="UKW325" s="2735"/>
      <c r="UKX325" s="2735"/>
      <c r="UKY325" s="2735"/>
      <c r="UKZ325" s="2735"/>
      <c r="ULA325" s="2735"/>
      <c r="ULB325" s="2735"/>
      <c r="ULC325" s="2735"/>
      <c r="ULD325" s="2735"/>
      <c r="ULE325" s="2735"/>
      <c r="ULF325" s="2735"/>
      <c r="ULG325" s="2735"/>
      <c r="ULH325" s="2735"/>
      <c r="ULI325" s="2735"/>
      <c r="ULJ325" s="2735"/>
      <c r="ULK325" s="2735"/>
      <c r="ULL325" s="2735"/>
      <c r="ULM325" s="2735"/>
      <c r="ULN325" s="2735"/>
      <c r="ULO325" s="2735"/>
      <c r="ULP325" s="2735"/>
      <c r="ULQ325" s="2735"/>
      <c r="ULR325" s="2735"/>
      <c r="ULS325" s="2735"/>
      <c r="ULT325" s="2735"/>
      <c r="ULU325" s="2735"/>
      <c r="ULV325" s="2735"/>
      <c r="ULW325" s="2735"/>
      <c r="ULX325" s="2735"/>
      <c r="ULY325" s="2735"/>
      <c r="ULZ325" s="2735"/>
      <c r="UMA325" s="2735"/>
      <c r="UMB325" s="2735"/>
      <c r="UMC325" s="2735"/>
      <c r="UMD325" s="2735"/>
      <c r="UME325" s="2735"/>
      <c r="UMF325" s="2735"/>
      <c r="UMG325" s="2735"/>
      <c r="UMH325" s="2735"/>
      <c r="UMI325" s="2735"/>
      <c r="UMJ325" s="2735"/>
      <c r="UMK325" s="2735"/>
      <c r="UML325" s="2735"/>
      <c r="UMM325" s="2735"/>
      <c r="UMN325" s="2735"/>
      <c r="UMO325" s="2735"/>
      <c r="UMP325" s="2735"/>
      <c r="UMQ325" s="2735"/>
      <c r="UMR325" s="2735"/>
      <c r="UMS325" s="2735"/>
      <c r="UMT325" s="2735"/>
      <c r="UMU325" s="2735"/>
      <c r="UMV325" s="2735"/>
      <c r="UMW325" s="2735"/>
      <c r="UMX325" s="2735"/>
      <c r="UMY325" s="2735"/>
      <c r="UMZ325" s="2735"/>
      <c r="UNA325" s="2735"/>
      <c r="UNB325" s="2735"/>
      <c r="UNC325" s="2735"/>
      <c r="UND325" s="2735"/>
      <c r="UNE325" s="2735"/>
      <c r="UNF325" s="2735"/>
      <c r="UNG325" s="2735"/>
      <c r="UNH325" s="2735"/>
      <c r="UNI325" s="2735"/>
      <c r="UNJ325" s="2735"/>
      <c r="UNK325" s="2735"/>
      <c r="UNL325" s="2735"/>
      <c r="UNM325" s="2735"/>
      <c r="UNN325" s="2735"/>
      <c r="UNO325" s="2735"/>
      <c r="UNP325" s="2735"/>
      <c r="UNQ325" s="2735"/>
      <c r="UNR325" s="2735"/>
      <c r="UNS325" s="2735"/>
      <c r="UNT325" s="2735"/>
      <c r="UNU325" s="2735"/>
      <c r="UNV325" s="2735"/>
      <c r="UNW325" s="2735"/>
      <c r="UNX325" s="2735"/>
      <c r="UNY325" s="2735"/>
      <c r="UNZ325" s="2735"/>
      <c r="UOA325" s="2735"/>
      <c r="UOB325" s="2735"/>
      <c r="UOC325" s="2735"/>
      <c r="UOD325" s="2735"/>
      <c r="UOE325" s="2735"/>
      <c r="UOF325" s="2735"/>
      <c r="UOG325" s="2735"/>
      <c r="UOH325" s="2735"/>
      <c r="UOI325" s="2735"/>
      <c r="UOJ325" s="2735"/>
      <c r="UOK325" s="2735"/>
      <c r="UOL325" s="2735"/>
      <c r="UOM325" s="2735"/>
      <c r="UON325" s="2735"/>
      <c r="UOO325" s="2735"/>
      <c r="UOP325" s="2735"/>
      <c r="UOQ325" s="2735"/>
      <c r="UOR325" s="2735"/>
      <c r="UOS325" s="2735"/>
      <c r="UOT325" s="2735"/>
      <c r="UOU325" s="2735"/>
      <c r="UOV325" s="2735"/>
      <c r="UOW325" s="2735"/>
      <c r="UOX325" s="2735"/>
      <c r="UOY325" s="2735"/>
      <c r="UOZ325" s="2735"/>
      <c r="UPA325" s="2735"/>
      <c r="UPB325" s="2735"/>
      <c r="UPC325" s="2735"/>
      <c r="UPD325" s="2735"/>
      <c r="UPE325" s="2735"/>
      <c r="UPF325" s="2735"/>
      <c r="UPG325" s="2735"/>
      <c r="UPH325" s="2735"/>
      <c r="UPI325" s="2735"/>
      <c r="UPJ325" s="2735"/>
      <c r="UPK325" s="2735"/>
      <c r="UPL325" s="2735"/>
      <c r="UPM325" s="2735"/>
      <c r="UPN325" s="2735"/>
      <c r="UPO325" s="2735"/>
      <c r="UPP325" s="2735"/>
      <c r="UPQ325" s="2735"/>
      <c r="UPR325" s="2735"/>
      <c r="UPS325" s="2735"/>
      <c r="UPT325" s="2735"/>
      <c r="UPU325" s="2735"/>
      <c r="UPV325" s="2735"/>
      <c r="UPW325" s="2735"/>
      <c r="UPX325" s="2735"/>
      <c r="UPY325" s="2735"/>
      <c r="UPZ325" s="2735"/>
      <c r="UQA325" s="2735"/>
      <c r="UQB325" s="2735"/>
      <c r="UQC325" s="2735"/>
      <c r="UQD325" s="2735"/>
      <c r="UQE325" s="2735"/>
      <c r="UQF325" s="2735"/>
      <c r="UQG325" s="2735"/>
      <c r="UQH325" s="2735"/>
      <c r="UQI325" s="2735"/>
      <c r="UQJ325" s="2735"/>
      <c r="UQK325" s="2735"/>
      <c r="UQL325" s="2735"/>
      <c r="UQM325" s="2735"/>
      <c r="UQN325" s="2735"/>
      <c r="UQO325" s="2735"/>
      <c r="UQP325" s="2735"/>
      <c r="UQQ325" s="2735"/>
      <c r="UQR325" s="2735"/>
      <c r="UQS325" s="2735"/>
      <c r="UQT325" s="2735"/>
      <c r="UQU325" s="2735"/>
      <c r="UQV325" s="2735"/>
      <c r="UQW325" s="2735"/>
      <c r="UQX325" s="2735"/>
      <c r="UQY325" s="2735"/>
      <c r="UQZ325" s="2735"/>
      <c r="URA325" s="2735"/>
      <c r="URB325" s="2735"/>
      <c r="URC325" s="2735"/>
      <c r="URD325" s="2735"/>
      <c r="URE325" s="2735"/>
      <c r="URF325" s="2735"/>
      <c r="URG325" s="2735"/>
      <c r="URH325" s="2735"/>
      <c r="URI325" s="2735"/>
      <c r="URJ325" s="2735"/>
      <c r="URK325" s="2735"/>
      <c r="URL325" s="2735"/>
      <c r="URM325" s="2735"/>
      <c r="URN325" s="2735"/>
      <c r="URO325" s="2735"/>
      <c r="URP325" s="2735"/>
      <c r="URQ325" s="2735"/>
      <c r="URR325" s="2735"/>
      <c r="URS325" s="2735"/>
      <c r="URT325" s="2735"/>
      <c r="URU325" s="2735"/>
      <c r="URV325" s="2735"/>
      <c r="URW325" s="2735"/>
      <c r="URX325" s="2735"/>
      <c r="URY325" s="2735"/>
      <c r="URZ325" s="2735"/>
      <c r="USA325" s="2735"/>
      <c r="USB325" s="2735"/>
      <c r="USC325" s="2735"/>
      <c r="USD325" s="2735"/>
      <c r="USE325" s="2735"/>
      <c r="USF325" s="2735"/>
      <c r="USG325" s="2735"/>
      <c r="USH325" s="2735"/>
      <c r="USI325" s="2735"/>
      <c r="USJ325" s="2735"/>
      <c r="USK325" s="2735"/>
      <c r="USL325" s="2735"/>
      <c r="USM325" s="2735"/>
      <c r="USN325" s="2735"/>
      <c r="USO325" s="2735"/>
      <c r="USP325" s="2735"/>
      <c r="USQ325" s="2735"/>
      <c r="USR325" s="2735"/>
      <c r="USS325" s="2735"/>
      <c r="UST325" s="2735"/>
      <c r="USU325" s="2735"/>
      <c r="USV325" s="2735"/>
      <c r="USW325" s="2735"/>
      <c r="USX325" s="2735"/>
      <c r="USY325" s="2735"/>
      <c r="USZ325" s="2735"/>
      <c r="UTA325" s="2735"/>
      <c r="UTB325" s="2735"/>
      <c r="UTC325" s="2735"/>
      <c r="UTD325" s="2735"/>
      <c r="UTE325" s="2735"/>
      <c r="UTF325" s="2735"/>
      <c r="UTG325" s="2735"/>
      <c r="UTH325" s="2735"/>
      <c r="UTI325" s="2735"/>
      <c r="UTJ325" s="2735"/>
      <c r="UTK325" s="2735"/>
      <c r="UTL325" s="2735"/>
      <c r="UTM325" s="2735"/>
      <c r="UTN325" s="2735"/>
      <c r="UTO325" s="2735"/>
      <c r="UTP325" s="2735"/>
      <c r="UTQ325" s="2735"/>
      <c r="UTR325" s="2735"/>
      <c r="UTS325" s="2735"/>
      <c r="UTT325" s="2735"/>
      <c r="UTU325" s="2735"/>
      <c r="UTV325" s="2735"/>
      <c r="UTW325" s="2735"/>
      <c r="UTX325" s="2735"/>
      <c r="UTY325" s="2735"/>
      <c r="UTZ325" s="2735"/>
      <c r="UUA325" s="2735"/>
      <c r="UUB325" s="2735"/>
      <c r="UUC325" s="2735"/>
      <c r="UUD325" s="2735"/>
      <c r="UUE325" s="2735"/>
      <c r="UUF325" s="2735"/>
      <c r="UUG325" s="2735"/>
      <c r="UUH325" s="2735"/>
      <c r="UUI325" s="2735"/>
      <c r="UUJ325" s="2735"/>
      <c r="UUK325" s="2735"/>
      <c r="UUL325" s="2735"/>
      <c r="UUM325" s="2735"/>
      <c r="UUN325" s="2735"/>
      <c r="UUO325" s="2735"/>
      <c r="UUP325" s="2735"/>
      <c r="UUQ325" s="2735"/>
      <c r="UUR325" s="2735"/>
      <c r="UUS325" s="2735"/>
      <c r="UUT325" s="2735"/>
      <c r="UUU325" s="2735"/>
      <c r="UUV325" s="2735"/>
      <c r="UUW325" s="2735"/>
      <c r="UUX325" s="2735"/>
      <c r="UUY325" s="2735"/>
      <c r="UUZ325" s="2735"/>
      <c r="UVA325" s="2735"/>
      <c r="UVB325" s="2735"/>
      <c r="UVC325" s="2735"/>
      <c r="UVD325" s="2735"/>
      <c r="UVE325" s="2735"/>
      <c r="UVF325" s="2735"/>
      <c r="UVG325" s="2735"/>
      <c r="UVH325" s="2735"/>
      <c r="UVI325" s="2735"/>
      <c r="UVJ325" s="2735"/>
      <c r="UVK325" s="2735"/>
      <c r="UVL325" s="2735"/>
      <c r="UVM325" s="2735"/>
      <c r="UVN325" s="2735"/>
      <c r="UVO325" s="2735"/>
      <c r="UVP325" s="2735"/>
      <c r="UVQ325" s="2735"/>
      <c r="UVR325" s="2735"/>
      <c r="UVS325" s="2735"/>
      <c r="UVT325" s="2735"/>
      <c r="UVU325" s="2735"/>
      <c r="UVV325" s="2735"/>
      <c r="UVW325" s="2735"/>
      <c r="UVX325" s="2735"/>
      <c r="UVY325" s="2735"/>
      <c r="UVZ325" s="2735"/>
      <c r="UWA325" s="2735"/>
      <c r="UWB325" s="2735"/>
      <c r="UWC325" s="2735"/>
      <c r="UWD325" s="2735"/>
      <c r="UWE325" s="2735"/>
      <c r="UWF325" s="2735"/>
      <c r="UWG325" s="2735"/>
      <c r="UWH325" s="2735"/>
      <c r="UWI325" s="2735"/>
      <c r="UWJ325" s="2735"/>
      <c r="UWK325" s="2735"/>
      <c r="UWL325" s="2735"/>
      <c r="UWM325" s="2735"/>
      <c r="UWN325" s="2735"/>
      <c r="UWO325" s="2735"/>
      <c r="UWP325" s="2735"/>
      <c r="UWQ325" s="2735"/>
      <c r="UWR325" s="2735"/>
      <c r="UWS325" s="2735"/>
      <c r="UWT325" s="2735"/>
      <c r="UWU325" s="2735"/>
      <c r="UWV325" s="2735"/>
      <c r="UWW325" s="2735"/>
      <c r="UWX325" s="2735"/>
      <c r="UWY325" s="2735"/>
      <c r="UWZ325" s="2735"/>
      <c r="UXA325" s="2735"/>
      <c r="UXB325" s="2735"/>
      <c r="UXC325" s="2735"/>
      <c r="UXD325" s="2735"/>
      <c r="UXE325" s="2735"/>
      <c r="UXF325" s="2735"/>
      <c r="UXG325" s="2735"/>
      <c r="UXH325" s="2735"/>
      <c r="UXI325" s="2735"/>
      <c r="UXJ325" s="2735"/>
      <c r="UXK325" s="2735"/>
      <c r="UXL325" s="2735"/>
      <c r="UXM325" s="2735"/>
      <c r="UXN325" s="2735"/>
      <c r="UXO325" s="2735"/>
      <c r="UXP325" s="2735"/>
      <c r="UXQ325" s="2735"/>
      <c r="UXR325" s="2735"/>
      <c r="UXS325" s="2735"/>
      <c r="UXT325" s="2735"/>
      <c r="UXU325" s="2735"/>
      <c r="UXV325" s="2735"/>
      <c r="UXW325" s="2735"/>
      <c r="UXX325" s="2735"/>
      <c r="UXY325" s="2735"/>
      <c r="UXZ325" s="2735"/>
      <c r="UYA325" s="2735"/>
      <c r="UYB325" s="2735"/>
      <c r="UYC325" s="2735"/>
      <c r="UYD325" s="2735"/>
      <c r="UYE325" s="2735"/>
      <c r="UYF325" s="2735"/>
      <c r="UYG325" s="2735"/>
      <c r="UYH325" s="2735"/>
      <c r="UYI325" s="2735"/>
      <c r="UYJ325" s="2735"/>
      <c r="UYK325" s="2735"/>
      <c r="UYL325" s="2735"/>
      <c r="UYM325" s="2735"/>
      <c r="UYN325" s="2735"/>
      <c r="UYO325" s="2735"/>
      <c r="UYP325" s="2735"/>
      <c r="UYQ325" s="2735"/>
      <c r="UYR325" s="2735"/>
      <c r="UYS325" s="2735"/>
      <c r="UYT325" s="2735"/>
      <c r="UYU325" s="2735"/>
      <c r="UYV325" s="2735"/>
      <c r="UYW325" s="2735"/>
      <c r="UYX325" s="2735"/>
      <c r="UYY325" s="2735"/>
      <c r="UYZ325" s="2735"/>
      <c r="UZA325" s="2735"/>
      <c r="UZB325" s="2735"/>
      <c r="UZC325" s="2735"/>
      <c r="UZD325" s="2735"/>
      <c r="UZE325" s="2735"/>
      <c r="UZF325" s="2735"/>
      <c r="UZG325" s="2735"/>
      <c r="UZH325" s="2735"/>
      <c r="UZI325" s="2735"/>
      <c r="UZJ325" s="2735"/>
      <c r="UZK325" s="2735"/>
      <c r="UZL325" s="2735"/>
      <c r="UZM325" s="2735"/>
      <c r="UZN325" s="2735"/>
      <c r="UZO325" s="2735"/>
      <c r="UZP325" s="2735"/>
      <c r="UZQ325" s="2735"/>
      <c r="UZR325" s="2735"/>
      <c r="UZS325" s="2735"/>
      <c r="UZT325" s="2735"/>
      <c r="UZU325" s="2735"/>
      <c r="UZV325" s="2735"/>
      <c r="UZW325" s="2735"/>
      <c r="UZX325" s="2735"/>
      <c r="UZY325" s="2735"/>
      <c r="UZZ325" s="2735"/>
      <c r="VAA325" s="2735"/>
      <c r="VAB325" s="2735"/>
      <c r="VAC325" s="2735"/>
      <c r="VAD325" s="2735"/>
      <c r="VAE325" s="2735"/>
      <c r="VAF325" s="2735"/>
      <c r="VAG325" s="2735"/>
      <c r="VAH325" s="2735"/>
      <c r="VAI325" s="2735"/>
      <c r="VAJ325" s="2735"/>
      <c r="VAK325" s="2735"/>
      <c r="VAL325" s="2735"/>
      <c r="VAM325" s="2735"/>
      <c r="VAN325" s="2735"/>
      <c r="VAO325" s="2735"/>
      <c r="VAP325" s="2735"/>
      <c r="VAQ325" s="2735"/>
      <c r="VAR325" s="2735"/>
      <c r="VAS325" s="2735"/>
      <c r="VAT325" s="2735"/>
      <c r="VAU325" s="2735"/>
      <c r="VAV325" s="2735"/>
      <c r="VAW325" s="2735"/>
      <c r="VAX325" s="2735"/>
      <c r="VAY325" s="2735"/>
      <c r="VAZ325" s="2735"/>
      <c r="VBA325" s="2735"/>
      <c r="VBB325" s="2735"/>
      <c r="VBC325" s="2735"/>
      <c r="VBD325" s="2735"/>
      <c r="VBE325" s="2735"/>
      <c r="VBF325" s="2735"/>
      <c r="VBG325" s="2735"/>
      <c r="VBH325" s="2735"/>
      <c r="VBI325" s="2735"/>
      <c r="VBJ325" s="2735"/>
      <c r="VBK325" s="2735"/>
      <c r="VBL325" s="2735"/>
      <c r="VBM325" s="2735"/>
      <c r="VBN325" s="2735"/>
      <c r="VBO325" s="2735"/>
      <c r="VBP325" s="2735"/>
      <c r="VBQ325" s="2735"/>
      <c r="VBR325" s="2735"/>
      <c r="VBS325" s="2735"/>
      <c r="VBT325" s="2735"/>
      <c r="VBU325" s="2735"/>
      <c r="VBV325" s="2735"/>
      <c r="VBW325" s="2735"/>
      <c r="VBX325" s="2735"/>
      <c r="VBY325" s="2735"/>
      <c r="VBZ325" s="2735"/>
      <c r="VCA325" s="2735"/>
      <c r="VCB325" s="2735"/>
      <c r="VCC325" s="2735"/>
      <c r="VCD325" s="2735"/>
      <c r="VCE325" s="2735"/>
      <c r="VCF325" s="2735"/>
      <c r="VCG325" s="2735"/>
      <c r="VCH325" s="2735"/>
      <c r="VCI325" s="2735"/>
      <c r="VCJ325" s="2735"/>
      <c r="VCK325" s="2735"/>
      <c r="VCL325" s="2735"/>
      <c r="VCM325" s="2735"/>
      <c r="VCN325" s="2735"/>
      <c r="VCO325" s="2735"/>
      <c r="VCP325" s="2735"/>
      <c r="VCQ325" s="2735"/>
      <c r="VCR325" s="2735"/>
      <c r="VCS325" s="2735"/>
      <c r="VCT325" s="2735"/>
      <c r="VCU325" s="2735"/>
      <c r="VCV325" s="2735"/>
      <c r="VCW325" s="2735"/>
      <c r="VCX325" s="2735"/>
      <c r="VCY325" s="2735"/>
      <c r="VCZ325" s="2735"/>
      <c r="VDA325" s="2735"/>
      <c r="VDB325" s="2735"/>
      <c r="VDC325" s="2735"/>
      <c r="VDD325" s="2735"/>
      <c r="VDE325" s="2735"/>
      <c r="VDF325" s="2735"/>
      <c r="VDG325" s="2735"/>
      <c r="VDH325" s="2735"/>
      <c r="VDI325" s="2735"/>
      <c r="VDJ325" s="2735"/>
      <c r="VDK325" s="2735"/>
      <c r="VDL325" s="2735"/>
      <c r="VDM325" s="2735"/>
      <c r="VDN325" s="2735"/>
      <c r="VDO325" s="2735"/>
      <c r="VDP325" s="2735"/>
      <c r="VDQ325" s="2735"/>
      <c r="VDR325" s="2735"/>
      <c r="VDS325" s="2735"/>
      <c r="VDT325" s="2735"/>
      <c r="VDU325" s="2735"/>
      <c r="VDV325" s="2735"/>
      <c r="VDW325" s="2735"/>
      <c r="VDX325" s="2735"/>
      <c r="VDY325" s="2735"/>
      <c r="VDZ325" s="2735"/>
      <c r="VEA325" s="2735"/>
      <c r="VEB325" s="2735"/>
      <c r="VEC325" s="2735"/>
      <c r="VED325" s="2735"/>
      <c r="VEE325" s="2735"/>
      <c r="VEF325" s="2735"/>
      <c r="VEG325" s="2735"/>
      <c r="VEH325" s="2735"/>
      <c r="VEI325" s="2735"/>
      <c r="VEJ325" s="2735"/>
      <c r="VEK325" s="2735"/>
      <c r="VEL325" s="2735"/>
      <c r="VEM325" s="2735"/>
      <c r="VEN325" s="2735"/>
      <c r="VEO325" s="2735"/>
      <c r="VEP325" s="2735"/>
      <c r="VEQ325" s="2735"/>
      <c r="VER325" s="2735"/>
      <c r="VES325" s="2735"/>
      <c r="VET325" s="2735"/>
      <c r="VEU325" s="2735"/>
      <c r="VEV325" s="2735"/>
      <c r="VEW325" s="2735"/>
      <c r="VEX325" s="2735"/>
      <c r="VEY325" s="2735"/>
      <c r="VEZ325" s="2735"/>
      <c r="VFA325" s="2735"/>
      <c r="VFB325" s="2735"/>
      <c r="VFC325" s="2735"/>
      <c r="VFD325" s="2735"/>
      <c r="VFE325" s="2735"/>
      <c r="VFF325" s="2735"/>
      <c r="VFG325" s="2735"/>
      <c r="VFH325" s="2735"/>
      <c r="VFI325" s="2735"/>
      <c r="VFJ325" s="2735"/>
      <c r="VFK325" s="2735"/>
      <c r="VFL325" s="2735"/>
      <c r="VFM325" s="2735"/>
      <c r="VFN325" s="2735"/>
      <c r="VFO325" s="2735"/>
      <c r="VFP325" s="2735"/>
      <c r="VFQ325" s="2735"/>
      <c r="VFR325" s="2735"/>
      <c r="VFS325" s="2735"/>
      <c r="VFT325" s="2735"/>
      <c r="VFU325" s="2735"/>
      <c r="VFV325" s="2735"/>
      <c r="VFW325" s="2735"/>
      <c r="VFX325" s="2735"/>
      <c r="VFY325" s="2735"/>
      <c r="VFZ325" s="2735"/>
      <c r="VGA325" s="2735"/>
      <c r="VGB325" s="2735"/>
      <c r="VGC325" s="2735"/>
      <c r="VGD325" s="2735"/>
      <c r="VGE325" s="2735"/>
      <c r="VGF325" s="2735"/>
      <c r="VGG325" s="2735"/>
      <c r="VGH325" s="2735"/>
      <c r="VGI325" s="2735"/>
      <c r="VGJ325" s="2735"/>
      <c r="VGK325" s="2735"/>
      <c r="VGL325" s="2735"/>
      <c r="VGM325" s="2735"/>
      <c r="VGN325" s="2735"/>
      <c r="VGO325" s="2735"/>
      <c r="VGP325" s="2735"/>
      <c r="VGQ325" s="2735"/>
      <c r="VGR325" s="2735"/>
      <c r="VGS325" s="2735"/>
      <c r="VGT325" s="2735"/>
      <c r="VGU325" s="2735"/>
      <c r="VGV325" s="2735"/>
      <c r="VGW325" s="2735"/>
      <c r="VGX325" s="2735"/>
      <c r="VGY325" s="2735"/>
      <c r="VGZ325" s="2735"/>
      <c r="VHA325" s="2735"/>
      <c r="VHB325" s="2735"/>
      <c r="VHC325" s="2735"/>
      <c r="VHD325" s="2735"/>
      <c r="VHE325" s="2735"/>
      <c r="VHF325" s="2735"/>
      <c r="VHG325" s="2735"/>
      <c r="VHH325" s="2735"/>
      <c r="VHI325" s="2735"/>
      <c r="VHJ325" s="2735"/>
      <c r="VHK325" s="2735"/>
      <c r="VHL325" s="2735"/>
      <c r="VHM325" s="2735"/>
      <c r="VHN325" s="2735"/>
      <c r="VHO325" s="2735"/>
      <c r="VHP325" s="2735"/>
      <c r="VHQ325" s="2735"/>
      <c r="VHR325" s="2735"/>
      <c r="VHS325" s="2735"/>
      <c r="VHT325" s="2735"/>
      <c r="VHU325" s="2735"/>
      <c r="VHV325" s="2735"/>
      <c r="VHW325" s="2735"/>
      <c r="VHX325" s="2735"/>
      <c r="VHY325" s="2735"/>
      <c r="VHZ325" s="2735"/>
      <c r="VIA325" s="2735"/>
      <c r="VIB325" s="2735"/>
      <c r="VIC325" s="2735"/>
      <c r="VID325" s="2735"/>
      <c r="VIE325" s="2735"/>
      <c r="VIF325" s="2735"/>
      <c r="VIG325" s="2735"/>
      <c r="VIH325" s="2735"/>
      <c r="VII325" s="2735"/>
      <c r="VIJ325" s="2735"/>
      <c r="VIK325" s="2735"/>
      <c r="VIL325" s="2735"/>
      <c r="VIM325" s="2735"/>
      <c r="VIN325" s="2735"/>
      <c r="VIO325" s="2735"/>
      <c r="VIP325" s="2735"/>
      <c r="VIQ325" s="2735"/>
      <c r="VIR325" s="2735"/>
      <c r="VIS325" s="2735"/>
      <c r="VIT325" s="2735"/>
      <c r="VIU325" s="2735"/>
      <c r="VIV325" s="2735"/>
      <c r="VIW325" s="2735"/>
      <c r="VIX325" s="2735"/>
      <c r="VIY325" s="2735"/>
      <c r="VIZ325" s="2735"/>
      <c r="VJA325" s="2735"/>
      <c r="VJB325" s="2735"/>
      <c r="VJC325" s="2735"/>
      <c r="VJD325" s="2735"/>
      <c r="VJE325" s="2735"/>
      <c r="VJF325" s="2735"/>
      <c r="VJG325" s="2735"/>
      <c r="VJH325" s="2735"/>
      <c r="VJI325" s="2735"/>
      <c r="VJJ325" s="2735"/>
      <c r="VJK325" s="2735"/>
      <c r="VJL325" s="2735"/>
      <c r="VJM325" s="2735"/>
      <c r="VJN325" s="2735"/>
      <c r="VJO325" s="2735"/>
      <c r="VJP325" s="2735"/>
      <c r="VJQ325" s="2735"/>
      <c r="VJR325" s="2735"/>
      <c r="VJS325" s="2735"/>
      <c r="VJT325" s="2735"/>
      <c r="VJU325" s="2735"/>
      <c r="VJV325" s="2735"/>
      <c r="VJW325" s="2735"/>
      <c r="VJX325" s="2735"/>
      <c r="VJY325" s="2735"/>
      <c r="VJZ325" s="2735"/>
      <c r="VKA325" s="2735"/>
      <c r="VKB325" s="2735"/>
      <c r="VKC325" s="2735"/>
      <c r="VKD325" s="2735"/>
      <c r="VKE325" s="2735"/>
      <c r="VKF325" s="2735"/>
      <c r="VKG325" s="2735"/>
      <c r="VKH325" s="2735"/>
      <c r="VKI325" s="2735"/>
      <c r="VKJ325" s="2735"/>
      <c r="VKK325" s="2735"/>
      <c r="VKL325" s="2735"/>
      <c r="VKM325" s="2735"/>
      <c r="VKN325" s="2735"/>
      <c r="VKO325" s="2735"/>
      <c r="VKP325" s="2735"/>
      <c r="VKQ325" s="2735"/>
      <c r="VKR325" s="2735"/>
      <c r="VKS325" s="2735"/>
      <c r="VKT325" s="2735"/>
      <c r="VKU325" s="2735"/>
      <c r="VKV325" s="2735"/>
      <c r="VKW325" s="2735"/>
      <c r="VKX325" s="2735"/>
      <c r="VKY325" s="2735"/>
      <c r="VKZ325" s="2735"/>
      <c r="VLA325" s="2735"/>
      <c r="VLB325" s="2735"/>
      <c r="VLC325" s="2735"/>
      <c r="VLD325" s="2735"/>
      <c r="VLE325" s="2735"/>
      <c r="VLF325" s="2735"/>
      <c r="VLG325" s="2735"/>
      <c r="VLH325" s="2735"/>
      <c r="VLI325" s="2735"/>
      <c r="VLJ325" s="2735"/>
      <c r="VLK325" s="2735"/>
      <c r="VLL325" s="2735"/>
      <c r="VLM325" s="2735"/>
      <c r="VLN325" s="2735"/>
      <c r="VLO325" s="2735"/>
      <c r="VLP325" s="2735"/>
      <c r="VLQ325" s="2735"/>
      <c r="VLR325" s="2735"/>
      <c r="VLS325" s="2735"/>
      <c r="VLT325" s="2735"/>
      <c r="VLU325" s="2735"/>
      <c r="VLV325" s="2735"/>
      <c r="VLW325" s="2735"/>
      <c r="VLX325" s="2735"/>
      <c r="VLY325" s="2735"/>
      <c r="VLZ325" s="2735"/>
      <c r="VMA325" s="2735"/>
      <c r="VMB325" s="2735"/>
      <c r="VMC325" s="2735"/>
      <c r="VMD325" s="2735"/>
      <c r="VME325" s="2735"/>
      <c r="VMF325" s="2735"/>
      <c r="VMG325" s="2735"/>
      <c r="VMH325" s="2735"/>
      <c r="VMI325" s="2735"/>
      <c r="VMJ325" s="2735"/>
      <c r="VMK325" s="2735"/>
      <c r="VML325" s="2735"/>
      <c r="VMM325" s="2735"/>
      <c r="VMN325" s="2735"/>
      <c r="VMO325" s="2735"/>
      <c r="VMP325" s="2735"/>
      <c r="VMQ325" s="2735"/>
      <c r="VMR325" s="2735"/>
      <c r="VMS325" s="2735"/>
      <c r="VMT325" s="2735"/>
      <c r="VMU325" s="2735"/>
      <c r="VMV325" s="2735"/>
      <c r="VMW325" s="2735"/>
      <c r="VMX325" s="2735"/>
      <c r="VMY325" s="2735"/>
      <c r="VMZ325" s="2735"/>
      <c r="VNA325" s="2735"/>
      <c r="VNB325" s="2735"/>
      <c r="VNC325" s="2735"/>
      <c r="VND325" s="2735"/>
      <c r="VNE325" s="2735"/>
      <c r="VNF325" s="2735"/>
      <c r="VNG325" s="2735"/>
      <c r="VNH325" s="2735"/>
      <c r="VNI325" s="2735"/>
      <c r="VNJ325" s="2735"/>
      <c r="VNK325" s="2735"/>
      <c r="VNL325" s="2735"/>
      <c r="VNM325" s="2735"/>
      <c r="VNN325" s="2735"/>
      <c r="VNO325" s="2735"/>
      <c r="VNP325" s="2735"/>
      <c r="VNQ325" s="2735"/>
      <c r="VNR325" s="2735"/>
      <c r="VNS325" s="2735"/>
      <c r="VNT325" s="2735"/>
      <c r="VNU325" s="2735"/>
      <c r="VNV325" s="2735"/>
      <c r="VNW325" s="2735"/>
      <c r="VNX325" s="2735"/>
      <c r="VNY325" s="2735"/>
      <c r="VNZ325" s="2735"/>
      <c r="VOA325" s="2735"/>
      <c r="VOB325" s="2735"/>
      <c r="VOC325" s="2735"/>
      <c r="VOD325" s="2735"/>
      <c r="VOE325" s="2735"/>
      <c r="VOF325" s="2735"/>
      <c r="VOG325" s="2735"/>
      <c r="VOH325" s="2735"/>
      <c r="VOI325" s="2735"/>
      <c r="VOJ325" s="2735"/>
      <c r="VOK325" s="2735"/>
      <c r="VOL325" s="2735"/>
      <c r="VOM325" s="2735"/>
      <c r="VON325" s="2735"/>
      <c r="VOO325" s="2735"/>
      <c r="VOP325" s="2735"/>
      <c r="VOQ325" s="2735"/>
      <c r="VOR325" s="2735"/>
      <c r="VOS325" s="2735"/>
      <c r="VOT325" s="2735"/>
      <c r="VOU325" s="2735"/>
      <c r="VOV325" s="2735"/>
      <c r="VOW325" s="2735"/>
      <c r="VOX325" s="2735"/>
      <c r="VOY325" s="2735"/>
      <c r="VOZ325" s="2735"/>
      <c r="VPA325" s="2735"/>
      <c r="VPB325" s="2735"/>
      <c r="VPC325" s="2735"/>
      <c r="VPD325" s="2735"/>
      <c r="VPE325" s="2735"/>
      <c r="VPF325" s="2735"/>
      <c r="VPG325" s="2735"/>
      <c r="VPH325" s="2735"/>
      <c r="VPI325" s="2735"/>
      <c r="VPJ325" s="2735"/>
      <c r="VPK325" s="2735"/>
      <c r="VPL325" s="2735"/>
      <c r="VPM325" s="2735"/>
      <c r="VPN325" s="2735"/>
      <c r="VPO325" s="2735"/>
      <c r="VPP325" s="2735"/>
      <c r="VPQ325" s="2735"/>
      <c r="VPR325" s="2735"/>
      <c r="VPS325" s="2735"/>
      <c r="VPT325" s="2735"/>
      <c r="VPU325" s="2735"/>
      <c r="VPV325" s="2735"/>
      <c r="VPW325" s="2735"/>
      <c r="VPX325" s="2735"/>
      <c r="VPY325" s="2735"/>
      <c r="VPZ325" s="2735"/>
      <c r="VQA325" s="2735"/>
      <c r="VQB325" s="2735"/>
      <c r="VQC325" s="2735"/>
      <c r="VQD325" s="2735"/>
      <c r="VQE325" s="2735"/>
      <c r="VQF325" s="2735"/>
      <c r="VQG325" s="2735"/>
      <c r="VQH325" s="2735"/>
      <c r="VQI325" s="2735"/>
      <c r="VQJ325" s="2735"/>
      <c r="VQK325" s="2735"/>
      <c r="VQL325" s="2735"/>
      <c r="VQM325" s="2735"/>
      <c r="VQN325" s="2735"/>
      <c r="VQO325" s="2735"/>
      <c r="VQP325" s="2735"/>
      <c r="VQQ325" s="2735"/>
      <c r="VQR325" s="2735"/>
      <c r="VQS325" s="2735"/>
      <c r="VQT325" s="2735"/>
      <c r="VQU325" s="2735"/>
      <c r="VQV325" s="2735"/>
      <c r="VQW325" s="2735"/>
      <c r="VQX325" s="2735"/>
      <c r="VQY325" s="2735"/>
      <c r="VQZ325" s="2735"/>
      <c r="VRA325" s="2735"/>
      <c r="VRB325" s="2735"/>
      <c r="VRC325" s="2735"/>
      <c r="VRD325" s="2735"/>
      <c r="VRE325" s="2735"/>
      <c r="VRF325" s="2735"/>
      <c r="VRG325" s="2735"/>
      <c r="VRH325" s="2735"/>
      <c r="VRI325" s="2735"/>
      <c r="VRJ325" s="2735"/>
      <c r="VRK325" s="2735"/>
      <c r="VRL325" s="2735"/>
      <c r="VRM325" s="2735"/>
      <c r="VRN325" s="2735"/>
      <c r="VRO325" s="2735"/>
      <c r="VRP325" s="2735"/>
      <c r="VRQ325" s="2735"/>
      <c r="VRR325" s="2735"/>
      <c r="VRS325" s="2735"/>
      <c r="VRT325" s="2735"/>
      <c r="VRU325" s="2735"/>
      <c r="VRV325" s="2735"/>
      <c r="VRW325" s="2735"/>
      <c r="VRX325" s="2735"/>
      <c r="VRY325" s="2735"/>
      <c r="VRZ325" s="2735"/>
      <c r="VSA325" s="2735"/>
      <c r="VSB325" s="2735"/>
      <c r="VSC325" s="2735"/>
      <c r="VSD325" s="2735"/>
      <c r="VSE325" s="2735"/>
      <c r="VSF325" s="2735"/>
      <c r="VSG325" s="2735"/>
      <c r="VSH325" s="2735"/>
      <c r="VSI325" s="2735"/>
      <c r="VSJ325" s="2735"/>
      <c r="VSK325" s="2735"/>
      <c r="VSL325" s="2735"/>
      <c r="VSM325" s="2735"/>
      <c r="VSN325" s="2735"/>
      <c r="VSO325" s="2735"/>
      <c r="VSP325" s="2735"/>
      <c r="VSQ325" s="2735"/>
      <c r="VSR325" s="2735"/>
      <c r="VSS325" s="2735"/>
      <c r="VST325" s="2735"/>
      <c r="VSU325" s="2735"/>
      <c r="VSV325" s="2735"/>
      <c r="VSW325" s="2735"/>
      <c r="VSX325" s="2735"/>
      <c r="VSY325" s="2735"/>
      <c r="VSZ325" s="2735"/>
      <c r="VTA325" s="2735"/>
      <c r="VTB325" s="2735"/>
      <c r="VTC325" s="2735"/>
      <c r="VTD325" s="2735"/>
      <c r="VTE325" s="2735"/>
      <c r="VTF325" s="2735"/>
      <c r="VTG325" s="2735"/>
      <c r="VTH325" s="2735"/>
      <c r="VTI325" s="2735"/>
      <c r="VTJ325" s="2735"/>
      <c r="VTK325" s="2735"/>
      <c r="VTL325" s="2735"/>
      <c r="VTM325" s="2735"/>
      <c r="VTN325" s="2735"/>
      <c r="VTO325" s="2735"/>
      <c r="VTP325" s="2735"/>
      <c r="VTQ325" s="2735"/>
      <c r="VTR325" s="2735"/>
      <c r="VTS325" s="2735"/>
      <c r="VTT325" s="2735"/>
      <c r="VTU325" s="2735"/>
      <c r="VTV325" s="2735"/>
      <c r="VTW325" s="2735"/>
      <c r="VTX325" s="2735"/>
      <c r="VTY325" s="2735"/>
      <c r="VTZ325" s="2735"/>
      <c r="VUA325" s="2735"/>
      <c r="VUB325" s="2735"/>
      <c r="VUC325" s="2735"/>
      <c r="VUD325" s="2735"/>
      <c r="VUE325" s="2735"/>
      <c r="VUF325" s="2735"/>
      <c r="VUG325" s="2735"/>
      <c r="VUH325" s="2735"/>
      <c r="VUI325" s="2735"/>
      <c r="VUJ325" s="2735"/>
      <c r="VUK325" s="2735"/>
      <c r="VUL325" s="2735"/>
      <c r="VUM325" s="2735"/>
      <c r="VUN325" s="2735"/>
      <c r="VUO325" s="2735"/>
      <c r="VUP325" s="2735"/>
      <c r="VUQ325" s="2735"/>
      <c r="VUR325" s="2735"/>
      <c r="VUS325" s="2735"/>
      <c r="VUT325" s="2735"/>
      <c r="VUU325" s="2735"/>
      <c r="VUV325" s="2735"/>
      <c r="VUW325" s="2735"/>
      <c r="VUX325" s="2735"/>
      <c r="VUY325" s="2735"/>
      <c r="VUZ325" s="2735"/>
      <c r="VVA325" s="2735"/>
      <c r="VVB325" s="2735"/>
      <c r="VVC325" s="2735"/>
      <c r="VVD325" s="2735"/>
      <c r="VVE325" s="2735"/>
      <c r="VVF325" s="2735"/>
      <c r="VVG325" s="2735"/>
      <c r="VVH325" s="2735"/>
      <c r="VVI325" s="2735"/>
      <c r="VVJ325" s="2735"/>
      <c r="VVK325" s="2735"/>
      <c r="VVL325" s="2735"/>
      <c r="VVM325" s="2735"/>
      <c r="VVN325" s="2735"/>
      <c r="VVO325" s="2735"/>
      <c r="VVP325" s="2735"/>
      <c r="VVQ325" s="2735"/>
      <c r="VVR325" s="2735"/>
      <c r="VVS325" s="2735"/>
      <c r="VVT325" s="2735"/>
      <c r="VVU325" s="2735"/>
      <c r="VVV325" s="2735"/>
      <c r="VVW325" s="2735"/>
      <c r="VVX325" s="2735"/>
      <c r="VVY325" s="2735"/>
      <c r="VVZ325" s="2735"/>
      <c r="VWA325" s="2735"/>
      <c r="VWB325" s="2735"/>
      <c r="VWC325" s="2735"/>
      <c r="VWD325" s="2735"/>
      <c r="VWE325" s="2735"/>
      <c r="VWF325" s="2735"/>
      <c r="VWG325" s="2735"/>
      <c r="VWH325" s="2735"/>
      <c r="VWI325" s="2735"/>
      <c r="VWJ325" s="2735"/>
      <c r="VWK325" s="2735"/>
      <c r="VWL325" s="2735"/>
      <c r="VWM325" s="2735"/>
      <c r="VWN325" s="2735"/>
      <c r="VWO325" s="2735"/>
      <c r="VWP325" s="2735"/>
      <c r="VWQ325" s="2735"/>
      <c r="VWR325" s="2735"/>
      <c r="VWS325" s="2735"/>
      <c r="VWT325" s="2735"/>
      <c r="VWU325" s="2735"/>
      <c r="VWV325" s="2735"/>
      <c r="VWW325" s="2735"/>
      <c r="VWX325" s="2735"/>
      <c r="VWY325" s="2735"/>
      <c r="VWZ325" s="2735"/>
      <c r="VXA325" s="2735"/>
      <c r="VXB325" s="2735"/>
      <c r="VXC325" s="2735"/>
      <c r="VXD325" s="2735"/>
      <c r="VXE325" s="2735"/>
      <c r="VXF325" s="2735"/>
      <c r="VXG325" s="2735"/>
      <c r="VXH325" s="2735"/>
      <c r="VXI325" s="2735"/>
      <c r="VXJ325" s="2735"/>
      <c r="VXK325" s="2735"/>
      <c r="VXL325" s="2735"/>
      <c r="VXM325" s="2735"/>
      <c r="VXN325" s="2735"/>
      <c r="VXO325" s="2735"/>
      <c r="VXP325" s="2735"/>
      <c r="VXQ325" s="2735"/>
      <c r="VXR325" s="2735"/>
      <c r="VXS325" s="2735"/>
      <c r="VXT325" s="2735"/>
      <c r="VXU325" s="2735"/>
      <c r="VXV325" s="2735"/>
      <c r="VXW325" s="2735"/>
      <c r="VXX325" s="2735"/>
      <c r="VXY325" s="2735"/>
      <c r="VXZ325" s="2735"/>
      <c r="VYA325" s="2735"/>
      <c r="VYB325" s="2735"/>
      <c r="VYC325" s="2735"/>
      <c r="VYD325" s="2735"/>
      <c r="VYE325" s="2735"/>
      <c r="VYF325" s="2735"/>
      <c r="VYG325" s="2735"/>
      <c r="VYH325" s="2735"/>
      <c r="VYI325" s="2735"/>
      <c r="VYJ325" s="2735"/>
      <c r="VYK325" s="2735"/>
      <c r="VYL325" s="2735"/>
      <c r="VYM325" s="2735"/>
      <c r="VYN325" s="2735"/>
      <c r="VYO325" s="2735"/>
      <c r="VYP325" s="2735"/>
      <c r="VYQ325" s="2735"/>
      <c r="VYR325" s="2735"/>
      <c r="VYS325" s="2735"/>
      <c r="VYT325" s="2735"/>
      <c r="VYU325" s="2735"/>
      <c r="VYV325" s="2735"/>
      <c r="VYW325" s="2735"/>
      <c r="VYX325" s="2735"/>
      <c r="VYY325" s="2735"/>
      <c r="VYZ325" s="2735"/>
      <c r="VZA325" s="2735"/>
      <c r="VZB325" s="2735"/>
      <c r="VZC325" s="2735"/>
      <c r="VZD325" s="2735"/>
      <c r="VZE325" s="2735"/>
      <c r="VZF325" s="2735"/>
      <c r="VZG325" s="2735"/>
      <c r="VZH325" s="2735"/>
      <c r="VZI325" s="2735"/>
      <c r="VZJ325" s="2735"/>
      <c r="VZK325" s="2735"/>
      <c r="VZL325" s="2735"/>
      <c r="VZM325" s="2735"/>
      <c r="VZN325" s="2735"/>
      <c r="VZO325" s="2735"/>
      <c r="VZP325" s="2735"/>
      <c r="VZQ325" s="2735"/>
      <c r="VZR325" s="2735"/>
      <c r="VZS325" s="2735"/>
      <c r="VZT325" s="2735"/>
      <c r="VZU325" s="2735"/>
      <c r="VZV325" s="2735"/>
      <c r="VZW325" s="2735"/>
      <c r="VZX325" s="2735"/>
      <c r="VZY325" s="2735"/>
      <c r="VZZ325" s="2735"/>
      <c r="WAA325" s="2735"/>
      <c r="WAB325" s="2735"/>
      <c r="WAC325" s="2735"/>
      <c r="WAD325" s="2735"/>
      <c r="WAE325" s="2735"/>
      <c r="WAF325" s="2735"/>
      <c r="WAG325" s="2735"/>
      <c r="WAH325" s="2735"/>
      <c r="WAI325" s="2735"/>
      <c r="WAJ325" s="2735"/>
      <c r="WAK325" s="2735"/>
      <c r="WAL325" s="2735"/>
      <c r="WAM325" s="2735"/>
      <c r="WAN325" s="2735"/>
      <c r="WAO325" s="2735"/>
      <c r="WAP325" s="2735"/>
      <c r="WAQ325" s="2735"/>
      <c r="WAR325" s="2735"/>
      <c r="WAS325" s="2735"/>
      <c r="WAT325" s="2735"/>
      <c r="WAU325" s="2735"/>
      <c r="WAV325" s="2735"/>
      <c r="WAW325" s="2735"/>
      <c r="WAX325" s="2735"/>
      <c r="WAY325" s="2735"/>
      <c r="WAZ325" s="2735"/>
      <c r="WBA325" s="2735"/>
      <c r="WBB325" s="2735"/>
      <c r="WBC325" s="2735"/>
      <c r="WBD325" s="2735"/>
      <c r="WBE325" s="2735"/>
      <c r="WBF325" s="2735"/>
      <c r="WBG325" s="2735"/>
      <c r="WBH325" s="2735"/>
      <c r="WBI325" s="2735"/>
      <c r="WBJ325" s="2735"/>
      <c r="WBK325" s="2735"/>
      <c r="WBL325" s="2735"/>
      <c r="WBM325" s="2735"/>
      <c r="WBN325" s="2735"/>
      <c r="WBO325" s="2735"/>
      <c r="WBP325" s="2735"/>
      <c r="WBQ325" s="2735"/>
      <c r="WBR325" s="2735"/>
      <c r="WBS325" s="2735"/>
      <c r="WBT325" s="2735"/>
      <c r="WBU325" s="2735"/>
      <c r="WBV325" s="2735"/>
      <c r="WBW325" s="2735"/>
      <c r="WBX325" s="2735"/>
      <c r="WBY325" s="2735"/>
      <c r="WBZ325" s="2735"/>
      <c r="WCA325" s="2735"/>
      <c r="WCB325" s="2735"/>
      <c r="WCC325" s="2735"/>
      <c r="WCD325" s="2735"/>
      <c r="WCE325" s="2735"/>
      <c r="WCF325" s="2735"/>
      <c r="WCG325" s="2735"/>
      <c r="WCH325" s="2735"/>
      <c r="WCI325" s="2735"/>
      <c r="WCJ325" s="2735"/>
      <c r="WCK325" s="2735"/>
      <c r="WCL325" s="2735"/>
      <c r="WCM325" s="2735"/>
      <c r="WCN325" s="2735"/>
      <c r="WCO325" s="2735"/>
      <c r="WCP325" s="2735"/>
      <c r="WCQ325" s="2735"/>
      <c r="WCR325" s="2735"/>
      <c r="WCS325" s="2735"/>
      <c r="WCT325" s="2735"/>
      <c r="WCU325" s="2735"/>
      <c r="WCV325" s="2735"/>
      <c r="WCW325" s="2735"/>
      <c r="WCX325" s="2735"/>
      <c r="WCY325" s="2735"/>
      <c r="WCZ325" s="2735"/>
      <c r="WDA325" s="2735"/>
      <c r="WDB325" s="2735"/>
      <c r="WDC325" s="2735"/>
      <c r="WDD325" s="2735"/>
      <c r="WDE325" s="2735"/>
      <c r="WDF325" s="2735"/>
      <c r="WDG325" s="2735"/>
      <c r="WDH325" s="2735"/>
      <c r="WDI325" s="2735"/>
      <c r="WDJ325" s="2735"/>
      <c r="WDK325" s="2735"/>
      <c r="WDL325" s="2735"/>
      <c r="WDM325" s="2735"/>
      <c r="WDN325" s="2735"/>
      <c r="WDO325" s="2735"/>
      <c r="WDP325" s="2735"/>
      <c r="WDQ325" s="2735"/>
      <c r="WDR325" s="2735"/>
      <c r="WDS325" s="2735"/>
      <c r="WDT325" s="2735"/>
      <c r="WDU325" s="2735"/>
      <c r="WDV325" s="2735"/>
      <c r="WDW325" s="2735"/>
      <c r="WDX325" s="2735"/>
      <c r="WDY325" s="2735"/>
      <c r="WDZ325" s="2735"/>
      <c r="WEA325" s="2735"/>
      <c r="WEB325" s="2735"/>
      <c r="WEC325" s="2735"/>
      <c r="WED325" s="2735"/>
      <c r="WEE325" s="2735"/>
      <c r="WEF325" s="2735"/>
      <c r="WEG325" s="2735"/>
      <c r="WEH325" s="2735"/>
      <c r="WEI325" s="2735"/>
      <c r="WEJ325" s="2735"/>
      <c r="WEK325" s="2735"/>
      <c r="WEL325" s="2735"/>
      <c r="WEM325" s="2735"/>
      <c r="WEN325" s="2735"/>
      <c r="WEO325" s="2735"/>
      <c r="WEP325" s="2735"/>
      <c r="WEQ325" s="2735"/>
      <c r="WER325" s="2735"/>
      <c r="WES325" s="2735"/>
      <c r="WET325" s="2735"/>
      <c r="WEU325" s="2735"/>
      <c r="WEV325" s="2735"/>
      <c r="WEW325" s="2735"/>
      <c r="WEX325" s="2735"/>
      <c r="WEY325" s="2735"/>
      <c r="WEZ325" s="2735"/>
      <c r="WFA325" s="2735"/>
      <c r="WFB325" s="2735"/>
      <c r="WFC325" s="2735"/>
      <c r="WFD325" s="2735"/>
      <c r="WFE325" s="2735"/>
      <c r="WFF325" s="2735"/>
      <c r="WFG325" s="2735"/>
      <c r="WFH325" s="2735"/>
      <c r="WFI325" s="2735"/>
      <c r="WFJ325" s="2735"/>
      <c r="WFK325" s="2735"/>
      <c r="WFL325" s="2735"/>
      <c r="WFM325" s="2735"/>
      <c r="WFN325" s="2735"/>
      <c r="WFO325" s="2735"/>
      <c r="WFP325" s="2735"/>
      <c r="WFQ325" s="2735"/>
      <c r="WFR325" s="2735"/>
      <c r="WFS325" s="2735"/>
      <c r="WFT325" s="2735"/>
      <c r="WFU325" s="2735"/>
      <c r="WFV325" s="2735"/>
      <c r="WFW325" s="2735"/>
      <c r="WFX325" s="2735"/>
      <c r="WFY325" s="2735"/>
      <c r="WFZ325" s="2735"/>
      <c r="WGA325" s="2735"/>
      <c r="WGB325" s="2735"/>
      <c r="WGC325" s="2735"/>
      <c r="WGD325" s="2735"/>
      <c r="WGE325" s="2735"/>
      <c r="WGF325" s="2735"/>
      <c r="WGG325" s="2735"/>
      <c r="WGH325" s="2735"/>
      <c r="WGI325" s="2735"/>
      <c r="WGJ325" s="2735"/>
      <c r="WGK325" s="2735"/>
      <c r="WGL325" s="2735"/>
      <c r="WGM325" s="2735"/>
      <c r="WGN325" s="2735"/>
      <c r="WGO325" s="2735"/>
      <c r="WGP325" s="2735"/>
      <c r="WGQ325" s="2735"/>
      <c r="WGR325" s="2735"/>
      <c r="WGS325" s="2735"/>
      <c r="WGT325" s="2735"/>
      <c r="WGU325" s="2735"/>
      <c r="WGV325" s="2735"/>
      <c r="WGW325" s="2735"/>
      <c r="WGX325" s="2735"/>
      <c r="WGY325" s="2735"/>
      <c r="WGZ325" s="2735"/>
      <c r="WHA325" s="2735"/>
      <c r="WHB325" s="2735"/>
      <c r="WHC325" s="2735"/>
      <c r="WHD325" s="2735"/>
      <c r="WHE325" s="2735"/>
      <c r="WHF325" s="2735"/>
      <c r="WHG325" s="2735"/>
      <c r="WHH325" s="2735"/>
      <c r="WHI325" s="2735"/>
      <c r="WHJ325" s="2735"/>
      <c r="WHK325" s="2735"/>
      <c r="WHL325" s="2735"/>
      <c r="WHM325" s="2735"/>
      <c r="WHN325" s="2735"/>
      <c r="WHO325" s="2735"/>
      <c r="WHP325" s="2735"/>
      <c r="WHQ325" s="2735"/>
      <c r="WHR325" s="2735"/>
      <c r="WHS325" s="2735"/>
      <c r="WHT325" s="2735"/>
      <c r="WHU325" s="2735"/>
      <c r="WHV325" s="2735"/>
      <c r="WHW325" s="2735"/>
      <c r="WHX325" s="2735"/>
      <c r="WHY325" s="2735"/>
      <c r="WHZ325" s="2735"/>
      <c r="WIA325" s="2735"/>
      <c r="WIB325" s="2735"/>
      <c r="WIC325" s="2735"/>
      <c r="WID325" s="2735"/>
      <c r="WIE325" s="2735"/>
      <c r="WIF325" s="2735"/>
      <c r="WIG325" s="2735"/>
      <c r="WIH325" s="2735"/>
      <c r="WII325" s="2735"/>
      <c r="WIJ325" s="2735"/>
      <c r="WIK325" s="2735"/>
      <c r="WIL325" s="2735"/>
      <c r="WIM325" s="2735"/>
      <c r="WIN325" s="2735"/>
      <c r="WIO325" s="2735"/>
      <c r="WIP325" s="2735"/>
      <c r="WIQ325" s="2735"/>
      <c r="WIR325" s="2735"/>
      <c r="WIS325" s="2735"/>
      <c r="WIT325" s="2735"/>
      <c r="WIU325" s="2735"/>
      <c r="WIV325" s="2735"/>
      <c r="WIW325" s="2735"/>
      <c r="WIX325" s="2735"/>
      <c r="WIY325" s="2735"/>
      <c r="WIZ325" s="2735"/>
      <c r="WJA325" s="2735"/>
      <c r="WJB325" s="2735"/>
      <c r="WJC325" s="2735"/>
      <c r="WJD325" s="2735"/>
      <c r="WJE325" s="2735"/>
      <c r="WJF325" s="2735"/>
      <c r="WJG325" s="2735"/>
      <c r="WJH325" s="2735"/>
      <c r="WJI325" s="2735"/>
      <c r="WJJ325" s="2735"/>
      <c r="WJK325" s="2735"/>
      <c r="WJL325" s="2735"/>
      <c r="WJM325" s="2735"/>
      <c r="WJN325" s="2735"/>
      <c r="WJO325" s="2735"/>
      <c r="WJP325" s="2735"/>
      <c r="WJQ325" s="2735"/>
      <c r="WJR325" s="2735"/>
      <c r="WJS325" s="2735"/>
      <c r="WJT325" s="2735"/>
      <c r="WJU325" s="2735"/>
      <c r="WJV325" s="2735"/>
      <c r="WJW325" s="2735"/>
      <c r="WJX325" s="2735"/>
      <c r="WJY325" s="2735"/>
      <c r="WJZ325" s="2735"/>
      <c r="WKA325" s="2735"/>
      <c r="WKB325" s="2735"/>
      <c r="WKC325" s="2735"/>
      <c r="WKD325" s="2735"/>
      <c r="WKE325" s="2735"/>
      <c r="WKF325" s="2735"/>
      <c r="WKG325" s="2735"/>
      <c r="WKH325" s="2735"/>
      <c r="WKI325" s="2735"/>
      <c r="WKJ325" s="2735"/>
      <c r="WKK325" s="2735"/>
      <c r="WKL325" s="2735"/>
      <c r="WKM325" s="2735"/>
      <c r="WKN325" s="2735"/>
      <c r="WKO325" s="2735"/>
      <c r="WKP325" s="2735"/>
      <c r="WKQ325" s="2735"/>
      <c r="WKR325" s="2735"/>
      <c r="WKS325" s="2735"/>
      <c r="WKT325" s="2735"/>
      <c r="WKU325" s="2735"/>
      <c r="WKV325" s="2735"/>
      <c r="WKW325" s="2735"/>
      <c r="WKX325" s="2735"/>
      <c r="WKY325" s="2735"/>
      <c r="WKZ325" s="2735"/>
      <c r="WLA325" s="2735"/>
      <c r="WLB325" s="2735"/>
      <c r="WLC325" s="2735"/>
      <c r="WLD325" s="2735"/>
      <c r="WLE325" s="2735"/>
      <c r="WLF325" s="2735"/>
      <c r="WLG325" s="2735"/>
      <c r="WLH325" s="2735"/>
      <c r="WLI325" s="2735"/>
      <c r="WLJ325" s="2735"/>
      <c r="WLK325" s="2735"/>
      <c r="WLL325" s="2735"/>
      <c r="WLM325" s="2735"/>
      <c r="WLN325" s="2735"/>
      <c r="WLO325" s="2735"/>
      <c r="WLP325" s="2735"/>
      <c r="WLQ325" s="2735"/>
      <c r="WLR325" s="2735"/>
      <c r="WLS325" s="2735"/>
      <c r="WLT325" s="2735"/>
      <c r="WLU325" s="2735"/>
      <c r="WLV325" s="2735"/>
      <c r="WLW325" s="2735"/>
      <c r="WLX325" s="2735"/>
      <c r="WLY325" s="2735"/>
      <c r="WLZ325" s="2735"/>
      <c r="WMA325" s="2735"/>
      <c r="WMB325" s="2735"/>
      <c r="WMC325" s="2735"/>
      <c r="WMD325" s="2735"/>
      <c r="WME325" s="2735"/>
      <c r="WMF325" s="2735"/>
      <c r="WMG325" s="2735"/>
      <c r="WMH325" s="2735"/>
      <c r="WMI325" s="2735"/>
      <c r="WMJ325" s="2735"/>
      <c r="WMK325" s="2735"/>
      <c r="WML325" s="2735"/>
      <c r="WMM325" s="2735"/>
      <c r="WMN325" s="2735"/>
    </row>
    <row r="326" spans="1:15900" s="2752" customFormat="1">
      <c r="A326" s="3070"/>
      <c r="B326" s="2735"/>
      <c r="C326" s="2735"/>
      <c r="D326" s="2735"/>
      <c r="E326" s="2735"/>
      <c r="F326" s="2211"/>
      <c r="G326" s="2211"/>
      <c r="H326" s="2211"/>
      <c r="I326" s="2211"/>
      <c r="J326" s="2735"/>
      <c r="K326" s="2735"/>
      <c r="L326" s="2735"/>
      <c r="M326" s="2735"/>
      <c r="N326" s="3100"/>
      <c r="O326" s="2735"/>
      <c r="P326" s="2735"/>
      <c r="Q326" s="2735"/>
      <c r="R326" s="2735"/>
      <c r="S326" s="2735"/>
      <c r="T326" s="2735"/>
      <c r="U326" s="2735"/>
      <c r="V326" s="2735"/>
      <c r="W326" s="2735"/>
      <c r="X326" s="2735"/>
      <c r="Y326" s="2735"/>
      <c r="Z326" s="2735"/>
      <c r="AA326" s="2735"/>
      <c r="AB326" s="2735"/>
      <c r="AC326" s="2735"/>
      <c r="AD326" s="2735"/>
      <c r="AE326" s="2735"/>
      <c r="AF326" s="2735"/>
      <c r="AG326" s="2735"/>
      <c r="AH326" s="2735"/>
      <c r="AI326" s="2735"/>
      <c r="AJ326" s="2735"/>
      <c r="AK326" s="2735"/>
      <c r="AL326" s="2735"/>
      <c r="AM326" s="2735"/>
      <c r="AN326" s="2735"/>
      <c r="AO326" s="2735"/>
      <c r="AP326" s="2735"/>
      <c r="AQ326" s="2735"/>
      <c r="AR326" s="2735"/>
      <c r="AS326" s="2735"/>
      <c r="AT326" s="2735"/>
      <c r="AU326" s="2735"/>
      <c r="AV326" s="2735"/>
      <c r="AW326" s="2735"/>
      <c r="AX326" s="2735"/>
      <c r="AY326" s="2735"/>
      <c r="AZ326" s="2735"/>
      <c r="BA326" s="2735"/>
      <c r="BB326" s="2735"/>
      <c r="BC326" s="2735"/>
      <c r="BD326" s="2735"/>
      <c r="BE326" s="2735"/>
      <c r="BF326" s="2735"/>
      <c r="BG326" s="2735"/>
      <c r="BH326" s="2735"/>
      <c r="BI326" s="2735"/>
      <c r="BJ326" s="2735"/>
      <c r="BK326" s="2735"/>
      <c r="BL326" s="2735"/>
      <c r="BM326" s="2735"/>
      <c r="BN326" s="2735"/>
      <c r="BO326" s="2735"/>
      <c r="BP326" s="2735"/>
      <c r="BQ326" s="2735"/>
      <c r="BR326" s="2735"/>
      <c r="BS326" s="2735"/>
      <c r="BT326" s="2735"/>
      <c r="BU326" s="2735"/>
      <c r="BV326" s="2735"/>
      <c r="BW326" s="2735"/>
      <c r="BX326" s="2735"/>
      <c r="BY326" s="2735"/>
      <c r="BZ326" s="2735"/>
      <c r="CA326" s="2735"/>
      <c r="CB326" s="2735"/>
      <c r="CC326" s="2735"/>
      <c r="CD326" s="2735"/>
      <c r="CE326" s="2735"/>
      <c r="CF326" s="2735"/>
      <c r="CG326" s="2735"/>
      <c r="CH326" s="2735"/>
      <c r="CI326" s="2735"/>
      <c r="CJ326" s="2735"/>
      <c r="CK326" s="2735"/>
      <c r="CL326" s="2735"/>
      <c r="CM326" s="2735"/>
      <c r="CN326" s="2735"/>
      <c r="CO326" s="2735"/>
      <c r="CP326" s="2735"/>
      <c r="CQ326" s="2735"/>
      <c r="CR326" s="2735"/>
      <c r="CS326" s="2735"/>
      <c r="CT326" s="2735"/>
      <c r="CU326" s="2735"/>
      <c r="CV326" s="2735"/>
      <c r="CW326" s="2735"/>
      <c r="CX326" s="2735"/>
      <c r="CY326" s="2735"/>
      <c r="CZ326" s="2735"/>
      <c r="DA326" s="2735"/>
      <c r="DB326" s="2735"/>
      <c r="DC326" s="2735"/>
      <c r="DD326" s="2735"/>
      <c r="DE326" s="2735"/>
      <c r="DF326" s="2735"/>
      <c r="DG326" s="2735"/>
      <c r="DH326" s="2735"/>
      <c r="DI326" s="2735"/>
      <c r="DJ326" s="2735"/>
      <c r="DK326" s="2735"/>
      <c r="DL326" s="2735"/>
      <c r="DM326" s="2735"/>
      <c r="DN326" s="2735"/>
      <c r="DO326" s="2735"/>
      <c r="DP326" s="2735"/>
      <c r="DQ326" s="2735"/>
      <c r="DR326" s="2735"/>
      <c r="DS326" s="2735"/>
      <c r="DT326" s="2735"/>
      <c r="DU326" s="2735"/>
      <c r="DV326" s="2735"/>
      <c r="DW326" s="2735"/>
      <c r="DX326" s="2735"/>
      <c r="DY326" s="2735"/>
      <c r="DZ326" s="2735"/>
      <c r="EA326" s="2735"/>
      <c r="EB326" s="2735"/>
      <c r="EC326" s="2735"/>
      <c r="ED326" s="2735"/>
      <c r="EE326" s="2735"/>
      <c r="EF326" s="2735"/>
      <c r="EG326" s="2735"/>
      <c r="EH326" s="2735"/>
      <c r="EI326" s="2735"/>
      <c r="EJ326" s="2735"/>
      <c r="EK326" s="2735"/>
      <c r="EL326" s="2735"/>
      <c r="EM326" s="2735"/>
      <c r="EN326" s="2735"/>
      <c r="EO326" s="2735"/>
      <c r="EP326" s="2735"/>
      <c r="EQ326" s="2735"/>
      <c r="ER326" s="2735"/>
      <c r="ES326" s="2735"/>
      <c r="ET326" s="2735"/>
      <c r="EU326" s="2735"/>
      <c r="EV326" s="2735"/>
      <c r="EW326" s="2735"/>
      <c r="EX326" s="2735"/>
      <c r="EY326" s="2735"/>
      <c r="EZ326" s="2735"/>
      <c r="FA326" s="2735"/>
      <c r="FB326" s="2735"/>
      <c r="FC326" s="2735"/>
      <c r="FD326" s="2735"/>
      <c r="FE326" s="2735"/>
      <c r="FF326" s="2735"/>
      <c r="FG326" s="2735"/>
      <c r="FH326" s="2735"/>
      <c r="FI326" s="2735"/>
      <c r="FJ326" s="2735"/>
      <c r="FK326" s="2735"/>
      <c r="FL326" s="2735"/>
      <c r="FM326" s="2735"/>
      <c r="FN326" s="2735"/>
      <c r="FO326" s="2735"/>
      <c r="FP326" s="2735"/>
      <c r="FQ326" s="2735"/>
      <c r="FR326" s="2735"/>
      <c r="FS326" s="2735"/>
      <c r="FT326" s="2735"/>
      <c r="FU326" s="2735"/>
      <c r="FV326" s="2735"/>
      <c r="FW326" s="2735"/>
      <c r="FX326" s="2735"/>
      <c r="FY326" s="2735"/>
      <c r="FZ326" s="2735"/>
      <c r="GA326" s="2735"/>
      <c r="GB326" s="2735"/>
      <c r="GC326" s="2735"/>
      <c r="GD326" s="2735"/>
      <c r="GE326" s="2735"/>
      <c r="GF326" s="2735"/>
      <c r="GG326" s="2735"/>
      <c r="GH326" s="2735"/>
      <c r="GI326" s="2735"/>
      <c r="GJ326" s="2735"/>
      <c r="GK326" s="2735"/>
      <c r="GL326" s="2735"/>
      <c r="GM326" s="2735"/>
      <c r="GN326" s="2735"/>
      <c r="GO326" s="2735"/>
      <c r="GP326" s="2735"/>
      <c r="GQ326" s="2735"/>
      <c r="GR326" s="2735"/>
      <c r="GS326" s="2735"/>
      <c r="GT326" s="2735"/>
      <c r="GU326" s="2735"/>
      <c r="GV326" s="2735"/>
      <c r="GW326" s="2735"/>
      <c r="GX326" s="2735"/>
      <c r="GY326" s="2735"/>
      <c r="GZ326" s="2735"/>
      <c r="HA326" s="2735"/>
      <c r="HB326" s="2735"/>
      <c r="HC326" s="2735"/>
      <c r="HD326" s="2735"/>
      <c r="HE326" s="2735"/>
      <c r="HF326" s="2735"/>
      <c r="HG326" s="2735"/>
      <c r="HH326" s="2735"/>
      <c r="HI326" s="2735"/>
      <c r="HJ326" s="2735"/>
      <c r="HK326" s="2735"/>
      <c r="HL326" s="2735"/>
      <c r="HM326" s="2735"/>
      <c r="HN326" s="2735"/>
      <c r="HO326" s="2735"/>
      <c r="HP326" s="2735"/>
      <c r="HQ326" s="2735"/>
      <c r="HR326" s="2735"/>
      <c r="HS326" s="2735"/>
      <c r="HT326" s="2735"/>
      <c r="HU326" s="2735"/>
      <c r="HV326" s="2735"/>
      <c r="HW326" s="2735"/>
      <c r="HX326" s="2735"/>
      <c r="HY326" s="2735"/>
      <c r="HZ326" s="2735"/>
      <c r="IA326" s="2735"/>
      <c r="IB326" s="2735"/>
      <c r="IC326" s="2735"/>
      <c r="ID326" s="2735"/>
      <c r="IE326" s="2735"/>
      <c r="IF326" s="2735"/>
      <c r="IG326" s="2735"/>
      <c r="IH326" s="2735"/>
      <c r="II326" s="2735"/>
      <c r="IJ326" s="2735"/>
      <c r="IK326" s="2735"/>
      <c r="IL326" s="2735"/>
      <c r="IM326" s="2735"/>
      <c r="IN326" s="2735"/>
      <c r="IO326" s="2735"/>
      <c r="IP326" s="2735"/>
      <c r="IQ326" s="2735"/>
      <c r="IR326" s="2735"/>
      <c r="IS326" s="2735"/>
      <c r="IT326" s="2735"/>
      <c r="IU326" s="2735"/>
      <c r="IV326" s="2735"/>
      <c r="IW326" s="2735"/>
      <c r="IX326" s="2735"/>
      <c r="IY326" s="2735"/>
      <c r="IZ326" s="2735"/>
      <c r="JA326" s="2735"/>
      <c r="JB326" s="2735"/>
      <c r="JC326" s="2735"/>
      <c r="JD326" s="2735"/>
      <c r="JE326" s="2735"/>
      <c r="JF326" s="2735"/>
      <c r="JG326" s="2735"/>
      <c r="JH326" s="2735"/>
      <c r="JI326" s="2735"/>
      <c r="JJ326" s="2735"/>
      <c r="JK326" s="2735"/>
      <c r="JL326" s="2735"/>
      <c r="JM326" s="2735"/>
      <c r="JN326" s="2735"/>
      <c r="JO326" s="2735"/>
      <c r="JP326" s="2735"/>
      <c r="JQ326" s="2735"/>
      <c r="JR326" s="2735"/>
      <c r="JS326" s="2735"/>
      <c r="JT326" s="2735"/>
      <c r="JU326" s="2735"/>
      <c r="JV326" s="2735"/>
      <c r="JW326" s="2735"/>
      <c r="JX326" s="2735"/>
      <c r="JY326" s="2735"/>
      <c r="JZ326" s="2735"/>
      <c r="KA326" s="2735"/>
      <c r="KB326" s="2735"/>
      <c r="KC326" s="2735"/>
      <c r="KD326" s="2735"/>
      <c r="KE326" s="2735"/>
      <c r="KF326" s="2735"/>
      <c r="KG326" s="2735"/>
      <c r="KH326" s="2735"/>
      <c r="KI326" s="2735"/>
      <c r="KJ326" s="2735"/>
      <c r="KK326" s="2735"/>
      <c r="KL326" s="2735"/>
      <c r="KM326" s="2735"/>
      <c r="KN326" s="2735"/>
      <c r="KO326" s="2735"/>
      <c r="KP326" s="2735"/>
      <c r="KQ326" s="2735"/>
      <c r="KR326" s="2735"/>
      <c r="KS326" s="2735"/>
      <c r="KT326" s="2735"/>
      <c r="KU326" s="2735"/>
      <c r="KV326" s="2735"/>
      <c r="KW326" s="2735"/>
      <c r="KX326" s="2735"/>
      <c r="KY326" s="2735"/>
      <c r="KZ326" s="2735"/>
      <c r="LA326" s="2735"/>
      <c r="LB326" s="2735"/>
      <c r="LC326" s="2735"/>
      <c r="LD326" s="2735"/>
      <c r="LE326" s="2735"/>
      <c r="LF326" s="2735"/>
      <c r="LG326" s="2735"/>
      <c r="LH326" s="2735"/>
      <c r="LI326" s="2735"/>
      <c r="LJ326" s="2735"/>
      <c r="LK326" s="2735"/>
      <c r="LL326" s="2735"/>
      <c r="LM326" s="2735"/>
      <c r="LN326" s="2735"/>
      <c r="LO326" s="2735"/>
      <c r="LP326" s="2735"/>
      <c r="LQ326" s="2735"/>
      <c r="LR326" s="2735"/>
      <c r="LS326" s="2735"/>
      <c r="LT326" s="2735"/>
      <c r="LU326" s="2735"/>
      <c r="LV326" s="2735"/>
      <c r="LW326" s="2735"/>
      <c r="LX326" s="2735"/>
      <c r="LY326" s="2735"/>
      <c r="LZ326" s="2735"/>
      <c r="MA326" s="2735"/>
      <c r="MB326" s="2735"/>
      <c r="MC326" s="2735"/>
      <c r="MD326" s="2735"/>
      <c r="ME326" s="2735"/>
      <c r="MF326" s="2735"/>
      <c r="MG326" s="2735"/>
      <c r="MH326" s="2735"/>
      <c r="MI326" s="2735"/>
      <c r="MJ326" s="2735"/>
      <c r="MK326" s="2735"/>
      <c r="ML326" s="2735"/>
      <c r="MM326" s="2735"/>
      <c r="MN326" s="2735"/>
      <c r="MO326" s="2735"/>
      <c r="MP326" s="2735"/>
      <c r="MQ326" s="2735"/>
      <c r="MR326" s="2735"/>
      <c r="MS326" s="2735"/>
      <c r="MT326" s="2735"/>
      <c r="MU326" s="2735"/>
      <c r="MV326" s="2735"/>
      <c r="MW326" s="2735"/>
      <c r="MX326" s="2735"/>
      <c r="MY326" s="2735"/>
      <c r="MZ326" s="2735"/>
      <c r="NA326" s="2735"/>
      <c r="NB326" s="2735"/>
      <c r="NC326" s="2735"/>
      <c r="ND326" s="2735"/>
      <c r="NE326" s="2735"/>
      <c r="NF326" s="2735"/>
      <c r="NG326" s="2735"/>
      <c r="NH326" s="2735"/>
      <c r="NI326" s="2735"/>
      <c r="NJ326" s="2735"/>
      <c r="NK326" s="2735"/>
      <c r="NL326" s="2735"/>
      <c r="NM326" s="2735"/>
      <c r="NN326" s="2735"/>
      <c r="NO326" s="2735"/>
      <c r="NP326" s="2735"/>
      <c r="NQ326" s="2735"/>
      <c r="NR326" s="2735"/>
      <c r="NS326" s="2735"/>
      <c r="NT326" s="2735"/>
      <c r="NU326" s="2735"/>
      <c r="NV326" s="2735"/>
      <c r="NW326" s="2735"/>
      <c r="NX326" s="2735"/>
      <c r="NY326" s="2735"/>
      <c r="NZ326" s="2735"/>
      <c r="OA326" s="2735"/>
      <c r="OB326" s="2735"/>
      <c r="OC326" s="2735"/>
      <c r="OD326" s="2735"/>
      <c r="OE326" s="2735"/>
      <c r="OF326" s="2735"/>
      <c r="OG326" s="2735"/>
      <c r="OH326" s="2735"/>
      <c r="OI326" s="2735"/>
      <c r="OJ326" s="2735"/>
      <c r="OK326" s="2735"/>
      <c r="OL326" s="2735"/>
      <c r="OM326" s="2735"/>
      <c r="ON326" s="2735"/>
      <c r="OO326" s="2735"/>
      <c r="OP326" s="2735"/>
      <c r="OQ326" s="2735"/>
      <c r="OR326" s="2735"/>
      <c r="OS326" s="2735"/>
      <c r="OT326" s="2735"/>
      <c r="OU326" s="2735"/>
      <c r="OV326" s="2735"/>
      <c r="OW326" s="2735"/>
      <c r="OX326" s="2735"/>
      <c r="OY326" s="2735"/>
      <c r="OZ326" s="2735"/>
      <c r="PA326" s="2735"/>
      <c r="PB326" s="2735"/>
      <c r="PC326" s="2735"/>
      <c r="PD326" s="2735"/>
      <c r="PE326" s="2735"/>
      <c r="PF326" s="2735"/>
      <c r="PG326" s="2735"/>
      <c r="PH326" s="2735"/>
      <c r="PI326" s="2735"/>
      <c r="PJ326" s="2735"/>
      <c r="PK326" s="2735"/>
      <c r="PL326" s="2735"/>
      <c r="PM326" s="2735"/>
      <c r="PN326" s="2735"/>
      <c r="PO326" s="2735"/>
      <c r="PP326" s="2735"/>
      <c r="PQ326" s="2735"/>
      <c r="PR326" s="2735"/>
      <c r="PS326" s="2735"/>
      <c r="PT326" s="2735"/>
      <c r="PU326" s="2735"/>
      <c r="PV326" s="2735"/>
      <c r="PW326" s="2735"/>
      <c r="PX326" s="2735"/>
      <c r="PY326" s="2735"/>
      <c r="PZ326" s="2735"/>
      <c r="QA326" s="2735"/>
      <c r="QB326" s="2735"/>
      <c r="QC326" s="2735"/>
      <c r="QD326" s="2735"/>
      <c r="QE326" s="2735"/>
      <c r="QF326" s="2735"/>
      <c r="QG326" s="2735"/>
      <c r="QH326" s="2735"/>
      <c r="QI326" s="2735"/>
      <c r="QJ326" s="2735"/>
      <c r="QK326" s="2735"/>
      <c r="QL326" s="2735"/>
      <c r="QM326" s="2735"/>
      <c r="QN326" s="2735"/>
      <c r="QO326" s="2735"/>
      <c r="QP326" s="2735"/>
      <c r="QQ326" s="2735"/>
      <c r="QR326" s="2735"/>
      <c r="QS326" s="2735"/>
      <c r="QT326" s="2735"/>
      <c r="QU326" s="2735"/>
      <c r="QV326" s="2735"/>
      <c r="QW326" s="2735"/>
      <c r="QX326" s="2735"/>
      <c r="QY326" s="2735"/>
      <c r="QZ326" s="2735"/>
      <c r="RA326" s="2735"/>
      <c r="RB326" s="2735"/>
      <c r="RC326" s="2735"/>
      <c r="RD326" s="2735"/>
      <c r="RE326" s="2735"/>
      <c r="RF326" s="2735"/>
      <c r="RG326" s="2735"/>
      <c r="RH326" s="2735"/>
      <c r="RI326" s="2735"/>
      <c r="RJ326" s="2735"/>
      <c r="RK326" s="2735"/>
      <c r="RL326" s="2735"/>
      <c r="RM326" s="2735"/>
      <c r="RN326" s="2735"/>
      <c r="RO326" s="2735"/>
      <c r="RP326" s="2735"/>
      <c r="RQ326" s="2735"/>
      <c r="RR326" s="2735"/>
      <c r="RS326" s="2735"/>
      <c r="RT326" s="2735"/>
      <c r="RU326" s="2735"/>
      <c r="RV326" s="2735"/>
      <c r="RW326" s="2735"/>
      <c r="RX326" s="2735"/>
      <c r="RY326" s="2735"/>
      <c r="RZ326" s="2735"/>
      <c r="SA326" s="2735"/>
      <c r="SB326" s="2735"/>
      <c r="SC326" s="2735"/>
      <c r="SD326" s="2735"/>
      <c r="SE326" s="2735"/>
      <c r="SF326" s="2735"/>
      <c r="SG326" s="2735"/>
      <c r="SH326" s="2735"/>
      <c r="SI326" s="2735"/>
      <c r="SJ326" s="2735"/>
      <c r="SK326" s="2735"/>
      <c r="SL326" s="2735"/>
      <c r="SM326" s="2735"/>
      <c r="SN326" s="2735"/>
      <c r="SO326" s="2735"/>
      <c r="SP326" s="2735"/>
      <c r="SQ326" s="2735"/>
      <c r="SR326" s="2735"/>
      <c r="SS326" s="2735"/>
      <c r="ST326" s="2735"/>
      <c r="SU326" s="2735"/>
      <c r="SV326" s="2735"/>
      <c r="SW326" s="2735"/>
      <c r="SX326" s="2735"/>
      <c r="SY326" s="2735"/>
      <c r="SZ326" s="2735"/>
      <c r="TA326" s="2735"/>
      <c r="TB326" s="2735"/>
      <c r="TC326" s="2735"/>
      <c r="TD326" s="2735"/>
      <c r="TE326" s="2735"/>
      <c r="TF326" s="2735"/>
      <c r="TG326" s="2735"/>
      <c r="TH326" s="2735"/>
      <c r="TI326" s="2735"/>
      <c r="TJ326" s="2735"/>
      <c r="TK326" s="2735"/>
      <c r="TL326" s="2735"/>
      <c r="TM326" s="2735"/>
      <c r="TN326" s="2735"/>
      <c r="TO326" s="2735"/>
      <c r="TP326" s="2735"/>
      <c r="TQ326" s="2735"/>
      <c r="TR326" s="2735"/>
      <c r="TS326" s="2735"/>
      <c r="TT326" s="2735"/>
      <c r="TU326" s="2735"/>
      <c r="TV326" s="2735"/>
      <c r="TW326" s="2735"/>
      <c r="TX326" s="2735"/>
      <c r="TY326" s="2735"/>
      <c r="TZ326" s="2735"/>
      <c r="UA326" s="2735"/>
      <c r="UB326" s="2735"/>
      <c r="UC326" s="2735"/>
      <c r="UD326" s="2735"/>
      <c r="UE326" s="2735"/>
      <c r="UF326" s="2735"/>
      <c r="UG326" s="2735"/>
      <c r="UH326" s="2735"/>
      <c r="UI326" s="2735"/>
      <c r="UJ326" s="2735"/>
      <c r="UK326" s="2735"/>
      <c r="UL326" s="2735"/>
      <c r="UM326" s="2735"/>
      <c r="UN326" s="2735"/>
      <c r="UO326" s="2735"/>
      <c r="UP326" s="2735"/>
      <c r="UQ326" s="2735"/>
      <c r="UR326" s="2735"/>
      <c r="US326" s="2735"/>
      <c r="UT326" s="2735"/>
      <c r="UU326" s="2735"/>
      <c r="UV326" s="2735"/>
      <c r="UW326" s="2735"/>
      <c r="UX326" s="2735"/>
      <c r="UY326" s="2735"/>
      <c r="UZ326" s="2735"/>
      <c r="VA326" s="2735"/>
      <c r="VB326" s="2735"/>
      <c r="VC326" s="2735"/>
      <c r="VD326" s="2735"/>
      <c r="VE326" s="2735"/>
      <c r="VF326" s="2735"/>
      <c r="VG326" s="2735"/>
      <c r="VH326" s="2735"/>
      <c r="VI326" s="2735"/>
      <c r="VJ326" s="2735"/>
      <c r="VK326" s="2735"/>
      <c r="VL326" s="2735"/>
      <c r="VM326" s="2735"/>
      <c r="VN326" s="2735"/>
      <c r="VO326" s="2735"/>
      <c r="VP326" s="2735"/>
      <c r="VQ326" s="2735"/>
      <c r="VR326" s="2735"/>
      <c r="VS326" s="2735"/>
      <c r="VT326" s="2735"/>
      <c r="VU326" s="2735"/>
      <c r="VV326" s="2735"/>
      <c r="VW326" s="2735"/>
      <c r="VX326" s="2735"/>
      <c r="VY326" s="2735"/>
      <c r="VZ326" s="2735"/>
      <c r="WA326" s="2735"/>
      <c r="WB326" s="2735"/>
      <c r="WC326" s="2735"/>
      <c r="WD326" s="2735"/>
      <c r="WE326" s="2735"/>
      <c r="WF326" s="2735"/>
      <c r="WG326" s="2735"/>
      <c r="WH326" s="2735"/>
      <c r="WI326" s="2735"/>
      <c r="WJ326" s="2735"/>
      <c r="WK326" s="2735"/>
      <c r="WL326" s="2735"/>
      <c r="WM326" s="2735"/>
      <c r="WN326" s="2735"/>
      <c r="WO326" s="2735"/>
      <c r="WP326" s="2735"/>
      <c r="WQ326" s="2735"/>
      <c r="WR326" s="2735"/>
      <c r="WS326" s="2735"/>
      <c r="WT326" s="2735"/>
      <c r="WU326" s="2735"/>
      <c r="WV326" s="2735"/>
      <c r="WW326" s="2735"/>
      <c r="WX326" s="2735"/>
      <c r="WY326" s="2735"/>
      <c r="WZ326" s="2735"/>
      <c r="XA326" s="2735"/>
      <c r="XB326" s="2735"/>
      <c r="XC326" s="2735"/>
      <c r="XD326" s="2735"/>
      <c r="XE326" s="2735"/>
      <c r="XF326" s="2735"/>
      <c r="XG326" s="2735"/>
      <c r="XH326" s="2735"/>
      <c r="XI326" s="2735"/>
      <c r="XJ326" s="2735"/>
      <c r="XK326" s="2735"/>
      <c r="XL326" s="2735"/>
      <c r="XM326" s="2735"/>
      <c r="XN326" s="2735"/>
      <c r="XO326" s="2735"/>
      <c r="XP326" s="2735"/>
      <c r="XQ326" s="2735"/>
      <c r="XR326" s="2735"/>
      <c r="XS326" s="2735"/>
      <c r="XT326" s="2735"/>
      <c r="XU326" s="2735"/>
      <c r="XV326" s="2735"/>
      <c r="XW326" s="2735"/>
      <c r="XX326" s="2735"/>
      <c r="XY326" s="2735"/>
      <c r="XZ326" s="2735"/>
      <c r="YA326" s="2735"/>
      <c r="YB326" s="2735"/>
      <c r="YC326" s="2735"/>
      <c r="YD326" s="2735"/>
      <c r="YE326" s="2735"/>
      <c r="YF326" s="2735"/>
      <c r="YG326" s="2735"/>
      <c r="YH326" s="2735"/>
      <c r="YI326" s="2735"/>
      <c r="YJ326" s="2735"/>
      <c r="YK326" s="2735"/>
      <c r="YL326" s="2735"/>
      <c r="YM326" s="2735"/>
      <c r="YN326" s="2735"/>
      <c r="YO326" s="2735"/>
      <c r="YP326" s="2735"/>
      <c r="YQ326" s="2735"/>
      <c r="YR326" s="2735"/>
      <c r="YS326" s="2735"/>
      <c r="YT326" s="2735"/>
      <c r="YU326" s="2735"/>
      <c r="YV326" s="2735"/>
      <c r="YW326" s="2735"/>
      <c r="YX326" s="2735"/>
      <c r="YY326" s="2735"/>
      <c r="YZ326" s="2735"/>
      <c r="ZA326" s="2735"/>
      <c r="ZB326" s="2735"/>
      <c r="ZC326" s="2735"/>
      <c r="ZD326" s="2735"/>
      <c r="ZE326" s="2735"/>
      <c r="ZF326" s="2735"/>
      <c r="ZG326" s="2735"/>
      <c r="ZH326" s="2735"/>
      <c r="ZI326" s="2735"/>
      <c r="ZJ326" s="2735"/>
      <c r="ZK326" s="2735"/>
      <c r="ZL326" s="2735"/>
      <c r="ZM326" s="2735"/>
      <c r="ZN326" s="2735"/>
      <c r="ZO326" s="2735"/>
      <c r="ZP326" s="2735"/>
      <c r="ZQ326" s="2735"/>
      <c r="ZR326" s="2735"/>
      <c r="ZS326" s="2735"/>
      <c r="ZT326" s="2735"/>
      <c r="ZU326" s="2735"/>
      <c r="ZV326" s="2735"/>
      <c r="ZW326" s="2735"/>
      <c r="ZX326" s="2735"/>
      <c r="ZY326" s="2735"/>
      <c r="ZZ326" s="2735"/>
      <c r="AAA326" s="2735"/>
      <c r="AAB326" s="2735"/>
      <c r="AAC326" s="2735"/>
      <c r="AAD326" s="2735"/>
      <c r="AAE326" s="2735"/>
      <c r="AAF326" s="2735"/>
      <c r="AAG326" s="2735"/>
      <c r="AAH326" s="2735"/>
      <c r="AAI326" s="2735"/>
      <c r="AAJ326" s="2735"/>
      <c r="AAK326" s="2735"/>
      <c r="AAL326" s="2735"/>
      <c r="AAM326" s="2735"/>
      <c r="AAN326" s="2735"/>
      <c r="AAO326" s="2735"/>
      <c r="AAP326" s="2735"/>
      <c r="AAQ326" s="2735"/>
      <c r="AAR326" s="2735"/>
      <c r="AAS326" s="2735"/>
      <c r="AAT326" s="2735"/>
      <c r="AAU326" s="2735"/>
      <c r="AAV326" s="2735"/>
      <c r="AAW326" s="2735"/>
      <c r="AAX326" s="2735"/>
      <c r="AAY326" s="2735"/>
      <c r="AAZ326" s="2735"/>
      <c r="ABA326" s="2735"/>
      <c r="ABB326" s="2735"/>
      <c r="ABC326" s="2735"/>
      <c r="ABD326" s="2735"/>
      <c r="ABE326" s="2735"/>
      <c r="ABF326" s="2735"/>
      <c r="ABG326" s="2735"/>
      <c r="ABH326" s="2735"/>
      <c r="ABI326" s="2735"/>
      <c r="ABJ326" s="2735"/>
      <c r="ABK326" s="2735"/>
      <c r="ABL326" s="2735"/>
      <c r="ABM326" s="2735"/>
      <c r="ABN326" s="2735"/>
      <c r="ABO326" s="2735"/>
      <c r="ABP326" s="2735"/>
      <c r="ABQ326" s="2735"/>
      <c r="ABR326" s="2735"/>
      <c r="ABS326" s="2735"/>
      <c r="ABT326" s="2735"/>
      <c r="ABU326" s="2735"/>
      <c r="ABV326" s="2735"/>
      <c r="ABW326" s="2735"/>
      <c r="ABX326" s="2735"/>
      <c r="ABY326" s="2735"/>
      <c r="ABZ326" s="2735"/>
      <c r="ACA326" s="2735"/>
      <c r="ACB326" s="2735"/>
      <c r="ACC326" s="2735"/>
      <c r="ACD326" s="2735"/>
      <c r="ACE326" s="2735"/>
      <c r="ACF326" s="2735"/>
      <c r="ACG326" s="2735"/>
      <c r="ACH326" s="2735"/>
      <c r="ACI326" s="2735"/>
      <c r="ACJ326" s="2735"/>
      <c r="ACK326" s="2735"/>
      <c r="ACL326" s="2735"/>
      <c r="ACM326" s="2735"/>
      <c r="ACN326" s="2735"/>
      <c r="ACO326" s="2735"/>
      <c r="ACP326" s="2735"/>
      <c r="ACQ326" s="2735"/>
      <c r="ACR326" s="2735"/>
      <c r="ACS326" s="2735"/>
      <c r="ACT326" s="2735"/>
      <c r="ACU326" s="2735"/>
      <c r="ACV326" s="2735"/>
      <c r="ACW326" s="2735"/>
      <c r="ACX326" s="2735"/>
      <c r="ACY326" s="2735"/>
      <c r="ACZ326" s="2735"/>
      <c r="ADA326" s="2735"/>
      <c r="ADB326" s="2735"/>
      <c r="ADC326" s="2735"/>
      <c r="ADD326" s="2735"/>
      <c r="ADE326" s="2735"/>
      <c r="ADF326" s="2735"/>
      <c r="ADG326" s="2735"/>
      <c r="ADH326" s="2735"/>
      <c r="ADI326" s="2735"/>
      <c r="ADJ326" s="2735"/>
      <c r="ADK326" s="2735"/>
      <c r="ADL326" s="2735"/>
      <c r="ADM326" s="2735"/>
      <c r="ADN326" s="2735"/>
      <c r="ADO326" s="2735"/>
      <c r="ADP326" s="2735"/>
      <c r="ADQ326" s="2735"/>
      <c r="ADR326" s="2735"/>
      <c r="ADS326" s="2735"/>
      <c r="ADT326" s="2735"/>
      <c r="ADU326" s="2735"/>
      <c r="ADV326" s="2735"/>
      <c r="ADW326" s="2735"/>
      <c r="ADX326" s="2735"/>
      <c r="ADY326" s="2735"/>
      <c r="ADZ326" s="2735"/>
      <c r="AEA326" s="2735"/>
      <c r="AEB326" s="2735"/>
      <c r="AEC326" s="2735"/>
      <c r="AED326" s="2735"/>
      <c r="AEE326" s="2735"/>
      <c r="AEF326" s="2735"/>
      <c r="AEG326" s="2735"/>
      <c r="AEH326" s="2735"/>
      <c r="AEI326" s="2735"/>
      <c r="AEJ326" s="2735"/>
      <c r="AEK326" s="2735"/>
      <c r="AEL326" s="2735"/>
      <c r="AEM326" s="2735"/>
      <c r="AEN326" s="2735"/>
      <c r="AEO326" s="2735"/>
      <c r="AEP326" s="2735"/>
      <c r="AEQ326" s="2735"/>
      <c r="AER326" s="2735"/>
      <c r="AES326" s="2735"/>
      <c r="AET326" s="2735"/>
      <c r="AEU326" s="2735"/>
      <c r="AEV326" s="2735"/>
      <c r="AEW326" s="2735"/>
      <c r="AEX326" s="2735"/>
      <c r="AEY326" s="2735"/>
      <c r="AEZ326" s="2735"/>
      <c r="AFA326" s="2735"/>
      <c r="AFB326" s="2735"/>
      <c r="AFC326" s="2735"/>
      <c r="AFD326" s="2735"/>
      <c r="AFE326" s="2735"/>
      <c r="AFF326" s="2735"/>
      <c r="AFG326" s="2735"/>
      <c r="AFH326" s="2735"/>
      <c r="AFI326" s="2735"/>
      <c r="AFJ326" s="2735"/>
      <c r="AFK326" s="2735"/>
      <c r="AFL326" s="2735"/>
      <c r="AFM326" s="2735"/>
      <c r="AFN326" s="2735"/>
      <c r="AFO326" s="2735"/>
      <c r="AFP326" s="2735"/>
      <c r="AFQ326" s="2735"/>
      <c r="AFR326" s="2735"/>
      <c r="AFS326" s="2735"/>
      <c r="AFT326" s="2735"/>
      <c r="AFU326" s="2735"/>
      <c r="AFV326" s="2735"/>
      <c r="AFW326" s="2735"/>
      <c r="AFX326" s="2735"/>
      <c r="AFY326" s="2735"/>
      <c r="AFZ326" s="2735"/>
      <c r="AGA326" s="2735"/>
      <c r="AGB326" s="2735"/>
      <c r="AGC326" s="2735"/>
      <c r="AGD326" s="2735"/>
      <c r="AGE326" s="2735"/>
      <c r="AGF326" s="2735"/>
      <c r="AGG326" s="2735"/>
      <c r="AGH326" s="2735"/>
      <c r="AGI326" s="2735"/>
      <c r="AGJ326" s="2735"/>
      <c r="AGK326" s="2735"/>
      <c r="AGL326" s="2735"/>
      <c r="AGM326" s="2735"/>
      <c r="AGN326" s="2735"/>
      <c r="AGO326" s="2735"/>
      <c r="AGP326" s="2735"/>
      <c r="AGQ326" s="2735"/>
      <c r="AGR326" s="2735"/>
      <c r="AGS326" s="2735"/>
      <c r="AGT326" s="2735"/>
      <c r="AGU326" s="2735"/>
      <c r="AGV326" s="2735"/>
      <c r="AGW326" s="2735"/>
      <c r="AGX326" s="2735"/>
      <c r="AGY326" s="2735"/>
      <c r="AGZ326" s="2735"/>
      <c r="AHA326" s="2735"/>
      <c r="AHB326" s="2735"/>
      <c r="AHC326" s="2735"/>
      <c r="AHD326" s="2735"/>
      <c r="AHE326" s="2735"/>
      <c r="AHF326" s="2735"/>
      <c r="AHG326" s="2735"/>
      <c r="AHH326" s="2735"/>
      <c r="AHI326" s="2735"/>
      <c r="AHJ326" s="2735"/>
      <c r="AHK326" s="2735"/>
      <c r="AHL326" s="2735"/>
      <c r="AHM326" s="2735"/>
      <c r="AHN326" s="2735"/>
      <c r="AHO326" s="2735"/>
      <c r="AHP326" s="2735"/>
      <c r="AHQ326" s="2735"/>
      <c r="AHR326" s="2735"/>
      <c r="AHS326" s="2735"/>
      <c r="AHT326" s="2735"/>
      <c r="AHU326" s="2735"/>
      <c r="AHV326" s="2735"/>
      <c r="AHW326" s="2735"/>
      <c r="AHX326" s="2735"/>
      <c r="AHY326" s="2735"/>
      <c r="AHZ326" s="2735"/>
      <c r="AIA326" s="2735"/>
      <c r="AIB326" s="2735"/>
      <c r="AIC326" s="2735"/>
      <c r="AID326" s="2735"/>
      <c r="AIE326" s="2735"/>
      <c r="AIF326" s="2735"/>
      <c r="AIG326" s="2735"/>
      <c r="AIH326" s="2735"/>
      <c r="AII326" s="2735"/>
      <c r="AIJ326" s="2735"/>
      <c r="AIK326" s="2735"/>
      <c r="AIL326" s="2735"/>
      <c r="AIM326" s="2735"/>
      <c r="AIN326" s="2735"/>
      <c r="AIO326" s="2735"/>
      <c r="AIP326" s="2735"/>
      <c r="AIQ326" s="2735"/>
      <c r="AIR326" s="2735"/>
      <c r="AIS326" s="2735"/>
      <c r="AIT326" s="2735"/>
      <c r="AIU326" s="2735"/>
      <c r="AIV326" s="2735"/>
      <c r="AIW326" s="2735"/>
      <c r="AIX326" s="2735"/>
      <c r="AIY326" s="2735"/>
      <c r="AIZ326" s="2735"/>
      <c r="AJA326" s="2735"/>
      <c r="AJB326" s="2735"/>
      <c r="AJC326" s="2735"/>
      <c r="AJD326" s="2735"/>
      <c r="AJE326" s="2735"/>
      <c r="AJF326" s="2735"/>
      <c r="AJG326" s="2735"/>
      <c r="AJH326" s="2735"/>
      <c r="AJI326" s="2735"/>
      <c r="AJJ326" s="2735"/>
      <c r="AJK326" s="2735"/>
      <c r="AJL326" s="2735"/>
      <c r="AJM326" s="2735"/>
      <c r="AJN326" s="2735"/>
      <c r="AJO326" s="2735"/>
      <c r="AJP326" s="2735"/>
      <c r="AJQ326" s="2735"/>
      <c r="AJR326" s="2735"/>
      <c r="AJS326" s="2735"/>
      <c r="AJT326" s="2735"/>
      <c r="AJU326" s="2735"/>
      <c r="AJV326" s="2735"/>
      <c r="AJW326" s="2735"/>
      <c r="AJX326" s="2735"/>
      <c r="AJY326" s="2735"/>
      <c r="AJZ326" s="2735"/>
      <c r="AKA326" s="2735"/>
      <c r="AKB326" s="2735"/>
      <c r="AKC326" s="2735"/>
      <c r="AKD326" s="2735"/>
      <c r="AKE326" s="2735"/>
      <c r="AKF326" s="2735"/>
      <c r="AKG326" s="2735"/>
      <c r="AKH326" s="2735"/>
      <c r="AKI326" s="2735"/>
      <c r="AKJ326" s="2735"/>
      <c r="AKK326" s="2735"/>
      <c r="AKL326" s="2735"/>
      <c r="AKM326" s="2735"/>
      <c r="AKN326" s="2735"/>
      <c r="AKO326" s="2735"/>
      <c r="AKP326" s="2735"/>
      <c r="AKQ326" s="2735"/>
      <c r="AKR326" s="2735"/>
      <c r="AKS326" s="2735"/>
      <c r="AKT326" s="2735"/>
      <c r="AKU326" s="2735"/>
      <c r="AKV326" s="2735"/>
      <c r="AKW326" s="2735"/>
      <c r="AKX326" s="2735"/>
      <c r="AKY326" s="2735"/>
      <c r="AKZ326" s="2735"/>
      <c r="ALA326" s="2735"/>
      <c r="ALB326" s="2735"/>
      <c r="ALC326" s="2735"/>
      <c r="ALD326" s="2735"/>
      <c r="ALE326" s="2735"/>
      <c r="ALF326" s="2735"/>
      <c r="ALG326" s="2735"/>
      <c r="ALH326" s="2735"/>
      <c r="ALI326" s="2735"/>
      <c r="ALJ326" s="2735"/>
      <c r="ALK326" s="2735"/>
      <c r="ALL326" s="2735"/>
      <c r="ALM326" s="2735"/>
      <c r="ALN326" s="2735"/>
      <c r="ALO326" s="2735"/>
      <c r="ALP326" s="2735"/>
      <c r="ALQ326" s="2735"/>
      <c r="ALR326" s="2735"/>
      <c r="ALS326" s="2735"/>
      <c r="ALT326" s="2735"/>
      <c r="ALU326" s="2735"/>
      <c r="ALV326" s="2735"/>
      <c r="ALW326" s="2735"/>
      <c r="ALX326" s="2735"/>
      <c r="ALY326" s="2735"/>
      <c r="ALZ326" s="2735"/>
      <c r="AMA326" s="2735"/>
      <c r="AMB326" s="2735"/>
      <c r="AMC326" s="2735"/>
      <c r="AMD326" s="2735"/>
      <c r="AME326" s="2735"/>
      <c r="AMF326" s="2735"/>
      <c r="AMG326" s="2735"/>
      <c r="AMH326" s="2735"/>
      <c r="AMI326" s="2735"/>
      <c r="AMJ326" s="2735"/>
      <c r="AMK326" s="2735"/>
      <c r="AML326" s="2735"/>
      <c r="AMM326" s="2735"/>
      <c r="AMN326" s="2735"/>
      <c r="AMO326" s="2735"/>
      <c r="AMP326" s="2735"/>
      <c r="AMQ326" s="2735"/>
      <c r="AMR326" s="2735"/>
      <c r="AMS326" s="2735"/>
      <c r="AMT326" s="2735"/>
      <c r="AMU326" s="2735"/>
      <c r="AMV326" s="2735"/>
      <c r="AMW326" s="2735"/>
      <c r="AMX326" s="2735"/>
      <c r="AMY326" s="2735"/>
      <c r="AMZ326" s="2735"/>
      <c r="ANA326" s="2735"/>
      <c r="ANB326" s="2735"/>
      <c r="ANC326" s="2735"/>
      <c r="AND326" s="2735"/>
      <c r="ANE326" s="2735"/>
      <c r="ANF326" s="2735"/>
      <c r="ANG326" s="2735"/>
      <c r="ANH326" s="2735"/>
      <c r="ANI326" s="2735"/>
      <c r="ANJ326" s="2735"/>
      <c r="ANK326" s="2735"/>
      <c r="ANL326" s="2735"/>
      <c r="ANM326" s="2735"/>
      <c r="ANN326" s="2735"/>
      <c r="ANO326" s="2735"/>
      <c r="ANP326" s="2735"/>
      <c r="ANQ326" s="2735"/>
      <c r="ANR326" s="2735"/>
      <c r="ANS326" s="2735"/>
      <c r="ANT326" s="2735"/>
      <c r="ANU326" s="2735"/>
      <c r="ANV326" s="2735"/>
      <c r="ANW326" s="2735"/>
      <c r="ANX326" s="2735"/>
      <c r="ANY326" s="2735"/>
      <c r="ANZ326" s="2735"/>
      <c r="AOA326" s="2735"/>
      <c r="AOB326" s="2735"/>
      <c r="AOC326" s="2735"/>
      <c r="AOD326" s="2735"/>
      <c r="AOE326" s="2735"/>
      <c r="AOF326" s="2735"/>
      <c r="AOG326" s="2735"/>
      <c r="AOH326" s="2735"/>
      <c r="AOI326" s="2735"/>
      <c r="AOJ326" s="2735"/>
      <c r="AOK326" s="2735"/>
      <c r="AOL326" s="2735"/>
      <c r="AOM326" s="2735"/>
      <c r="AON326" s="2735"/>
      <c r="AOO326" s="2735"/>
      <c r="AOP326" s="2735"/>
      <c r="AOQ326" s="2735"/>
      <c r="AOR326" s="2735"/>
      <c r="AOS326" s="2735"/>
      <c r="AOT326" s="2735"/>
      <c r="AOU326" s="2735"/>
      <c r="AOV326" s="2735"/>
      <c r="AOW326" s="2735"/>
      <c r="AOX326" s="2735"/>
      <c r="AOY326" s="2735"/>
      <c r="AOZ326" s="2735"/>
      <c r="APA326" s="2735"/>
      <c r="APB326" s="2735"/>
      <c r="APC326" s="2735"/>
      <c r="APD326" s="2735"/>
      <c r="APE326" s="2735"/>
      <c r="APF326" s="2735"/>
      <c r="APG326" s="2735"/>
      <c r="APH326" s="2735"/>
      <c r="API326" s="2735"/>
      <c r="APJ326" s="2735"/>
      <c r="APK326" s="2735"/>
      <c r="APL326" s="2735"/>
      <c r="APM326" s="2735"/>
      <c r="APN326" s="2735"/>
      <c r="APO326" s="2735"/>
      <c r="APP326" s="2735"/>
      <c r="APQ326" s="2735"/>
      <c r="APR326" s="2735"/>
      <c r="APS326" s="2735"/>
      <c r="APT326" s="2735"/>
      <c r="APU326" s="2735"/>
      <c r="APV326" s="2735"/>
      <c r="APW326" s="2735"/>
      <c r="APX326" s="2735"/>
      <c r="APY326" s="2735"/>
      <c r="APZ326" s="2735"/>
      <c r="AQA326" s="2735"/>
      <c r="AQB326" s="2735"/>
      <c r="AQC326" s="2735"/>
      <c r="AQD326" s="2735"/>
      <c r="AQE326" s="2735"/>
      <c r="AQF326" s="2735"/>
      <c r="AQG326" s="2735"/>
      <c r="AQH326" s="2735"/>
      <c r="AQI326" s="2735"/>
      <c r="AQJ326" s="2735"/>
      <c r="AQK326" s="2735"/>
      <c r="AQL326" s="2735"/>
      <c r="AQM326" s="2735"/>
      <c r="AQN326" s="2735"/>
      <c r="AQO326" s="2735"/>
      <c r="AQP326" s="2735"/>
      <c r="AQQ326" s="2735"/>
      <c r="AQR326" s="2735"/>
      <c r="AQS326" s="2735"/>
      <c r="AQT326" s="2735"/>
      <c r="AQU326" s="2735"/>
      <c r="AQV326" s="2735"/>
      <c r="AQW326" s="2735"/>
      <c r="AQX326" s="2735"/>
      <c r="AQY326" s="2735"/>
      <c r="AQZ326" s="2735"/>
      <c r="ARA326" s="2735"/>
      <c r="ARB326" s="2735"/>
      <c r="ARC326" s="2735"/>
      <c r="ARD326" s="2735"/>
      <c r="ARE326" s="2735"/>
      <c r="ARF326" s="2735"/>
      <c r="ARG326" s="2735"/>
      <c r="ARH326" s="2735"/>
      <c r="ARI326" s="2735"/>
      <c r="ARJ326" s="2735"/>
      <c r="ARK326" s="2735"/>
      <c r="ARL326" s="2735"/>
      <c r="ARM326" s="2735"/>
      <c r="ARN326" s="2735"/>
      <c r="ARO326" s="2735"/>
      <c r="ARP326" s="2735"/>
      <c r="ARQ326" s="2735"/>
      <c r="ARR326" s="2735"/>
      <c r="ARS326" s="2735"/>
      <c r="ART326" s="2735"/>
      <c r="ARU326" s="2735"/>
      <c r="ARV326" s="2735"/>
      <c r="ARW326" s="2735"/>
      <c r="ARX326" s="2735"/>
      <c r="ARY326" s="2735"/>
      <c r="ARZ326" s="2735"/>
      <c r="ASA326" s="2735"/>
      <c r="ASB326" s="2735"/>
      <c r="ASC326" s="2735"/>
      <c r="ASD326" s="2735"/>
      <c r="ASE326" s="2735"/>
      <c r="ASF326" s="2735"/>
      <c r="ASG326" s="2735"/>
      <c r="ASH326" s="2735"/>
      <c r="ASI326" s="2735"/>
      <c r="ASJ326" s="2735"/>
      <c r="ASK326" s="2735"/>
      <c r="ASL326" s="2735"/>
      <c r="ASM326" s="2735"/>
      <c r="ASN326" s="2735"/>
      <c r="ASO326" s="2735"/>
      <c r="ASP326" s="2735"/>
      <c r="ASQ326" s="2735"/>
      <c r="ASR326" s="2735"/>
      <c r="ASS326" s="2735"/>
      <c r="AST326" s="2735"/>
      <c r="ASU326" s="2735"/>
      <c r="ASV326" s="2735"/>
      <c r="ASW326" s="2735"/>
      <c r="ASX326" s="2735"/>
      <c r="ASY326" s="2735"/>
      <c r="ASZ326" s="2735"/>
      <c r="ATA326" s="2735"/>
      <c r="ATB326" s="2735"/>
      <c r="ATC326" s="2735"/>
      <c r="ATD326" s="2735"/>
      <c r="ATE326" s="2735"/>
      <c r="ATF326" s="2735"/>
      <c r="ATG326" s="2735"/>
      <c r="ATH326" s="2735"/>
      <c r="ATI326" s="2735"/>
      <c r="ATJ326" s="2735"/>
      <c r="ATK326" s="2735"/>
      <c r="ATL326" s="2735"/>
      <c r="ATM326" s="2735"/>
      <c r="ATN326" s="2735"/>
      <c r="ATO326" s="2735"/>
      <c r="ATP326" s="2735"/>
      <c r="ATQ326" s="2735"/>
      <c r="ATR326" s="2735"/>
      <c r="ATS326" s="2735"/>
      <c r="ATT326" s="2735"/>
      <c r="ATU326" s="2735"/>
      <c r="ATV326" s="2735"/>
      <c r="ATW326" s="2735"/>
      <c r="ATX326" s="2735"/>
      <c r="ATY326" s="2735"/>
      <c r="ATZ326" s="2735"/>
      <c r="AUA326" s="2735"/>
      <c r="AUB326" s="2735"/>
      <c r="AUC326" s="2735"/>
      <c r="AUD326" s="2735"/>
      <c r="AUE326" s="2735"/>
      <c r="AUF326" s="2735"/>
      <c r="AUG326" s="2735"/>
      <c r="AUH326" s="2735"/>
      <c r="AUI326" s="2735"/>
      <c r="AUJ326" s="2735"/>
      <c r="AUK326" s="2735"/>
      <c r="AUL326" s="2735"/>
      <c r="AUM326" s="2735"/>
      <c r="AUN326" s="2735"/>
      <c r="AUO326" s="2735"/>
      <c r="AUP326" s="2735"/>
      <c r="AUQ326" s="2735"/>
      <c r="AUR326" s="2735"/>
      <c r="AUS326" s="2735"/>
      <c r="AUT326" s="2735"/>
      <c r="AUU326" s="2735"/>
      <c r="AUV326" s="2735"/>
      <c r="AUW326" s="2735"/>
      <c r="AUX326" s="2735"/>
      <c r="AUY326" s="2735"/>
      <c r="AUZ326" s="2735"/>
      <c r="AVA326" s="2735"/>
      <c r="AVB326" s="2735"/>
      <c r="AVC326" s="2735"/>
      <c r="AVD326" s="2735"/>
      <c r="AVE326" s="2735"/>
      <c r="AVF326" s="2735"/>
      <c r="AVG326" s="2735"/>
      <c r="AVH326" s="2735"/>
      <c r="AVI326" s="2735"/>
      <c r="AVJ326" s="2735"/>
      <c r="AVK326" s="2735"/>
      <c r="AVL326" s="2735"/>
      <c r="AVM326" s="2735"/>
      <c r="AVN326" s="2735"/>
      <c r="AVO326" s="2735"/>
      <c r="AVP326" s="2735"/>
      <c r="AVQ326" s="2735"/>
      <c r="AVR326" s="2735"/>
      <c r="AVS326" s="2735"/>
      <c r="AVT326" s="2735"/>
      <c r="AVU326" s="2735"/>
      <c r="AVV326" s="2735"/>
      <c r="AVW326" s="2735"/>
      <c r="AVX326" s="2735"/>
      <c r="AVY326" s="2735"/>
      <c r="AVZ326" s="2735"/>
      <c r="AWA326" s="2735"/>
      <c r="AWB326" s="2735"/>
      <c r="AWC326" s="2735"/>
      <c r="AWD326" s="2735"/>
      <c r="AWE326" s="2735"/>
      <c r="AWF326" s="2735"/>
      <c r="AWG326" s="2735"/>
      <c r="AWH326" s="2735"/>
      <c r="AWI326" s="2735"/>
      <c r="AWJ326" s="2735"/>
      <c r="AWK326" s="2735"/>
      <c r="AWL326" s="2735"/>
      <c r="AWM326" s="2735"/>
      <c r="AWN326" s="2735"/>
      <c r="AWO326" s="2735"/>
      <c r="AWP326" s="2735"/>
      <c r="AWQ326" s="2735"/>
      <c r="AWR326" s="2735"/>
      <c r="AWS326" s="2735"/>
      <c r="AWT326" s="2735"/>
      <c r="AWU326" s="2735"/>
      <c r="AWV326" s="2735"/>
      <c r="AWW326" s="2735"/>
      <c r="AWX326" s="2735"/>
      <c r="AWY326" s="2735"/>
      <c r="AWZ326" s="2735"/>
      <c r="AXA326" s="2735"/>
      <c r="AXB326" s="2735"/>
      <c r="AXC326" s="2735"/>
      <c r="AXD326" s="2735"/>
      <c r="AXE326" s="2735"/>
      <c r="AXF326" s="2735"/>
      <c r="AXG326" s="2735"/>
      <c r="AXH326" s="2735"/>
      <c r="AXI326" s="2735"/>
      <c r="AXJ326" s="2735"/>
      <c r="AXK326" s="2735"/>
      <c r="AXL326" s="2735"/>
      <c r="AXM326" s="2735"/>
      <c r="AXN326" s="2735"/>
      <c r="AXO326" s="2735"/>
      <c r="AXP326" s="2735"/>
      <c r="AXQ326" s="2735"/>
      <c r="AXR326" s="2735"/>
      <c r="AXS326" s="2735"/>
      <c r="AXT326" s="2735"/>
      <c r="AXU326" s="2735"/>
      <c r="AXV326" s="2735"/>
      <c r="AXW326" s="2735"/>
      <c r="AXX326" s="2735"/>
      <c r="AXY326" s="2735"/>
      <c r="AXZ326" s="2735"/>
      <c r="AYA326" s="2735"/>
      <c r="AYB326" s="2735"/>
      <c r="AYC326" s="2735"/>
      <c r="AYD326" s="2735"/>
      <c r="AYE326" s="2735"/>
      <c r="AYF326" s="2735"/>
      <c r="AYG326" s="2735"/>
      <c r="AYH326" s="2735"/>
      <c r="AYI326" s="2735"/>
      <c r="AYJ326" s="2735"/>
      <c r="AYK326" s="2735"/>
      <c r="AYL326" s="2735"/>
      <c r="AYM326" s="2735"/>
      <c r="AYN326" s="2735"/>
      <c r="AYO326" s="2735"/>
      <c r="AYP326" s="2735"/>
      <c r="AYQ326" s="2735"/>
      <c r="AYR326" s="2735"/>
      <c r="AYS326" s="2735"/>
      <c r="AYT326" s="2735"/>
      <c r="AYU326" s="2735"/>
      <c r="AYV326" s="2735"/>
      <c r="AYW326" s="2735"/>
      <c r="AYX326" s="2735"/>
      <c r="AYY326" s="2735"/>
      <c r="AYZ326" s="2735"/>
      <c r="AZA326" s="2735"/>
      <c r="AZB326" s="2735"/>
      <c r="AZC326" s="2735"/>
      <c r="AZD326" s="2735"/>
      <c r="AZE326" s="2735"/>
      <c r="AZF326" s="2735"/>
      <c r="AZG326" s="2735"/>
      <c r="AZH326" s="2735"/>
      <c r="AZI326" s="2735"/>
      <c r="AZJ326" s="2735"/>
      <c r="AZK326" s="2735"/>
      <c r="AZL326" s="2735"/>
      <c r="AZM326" s="2735"/>
      <c r="AZN326" s="2735"/>
      <c r="AZO326" s="2735"/>
      <c r="AZP326" s="2735"/>
      <c r="AZQ326" s="2735"/>
      <c r="AZR326" s="2735"/>
      <c r="AZS326" s="2735"/>
      <c r="AZT326" s="2735"/>
      <c r="AZU326" s="2735"/>
      <c r="AZV326" s="2735"/>
      <c r="AZW326" s="2735"/>
      <c r="AZX326" s="2735"/>
      <c r="AZY326" s="2735"/>
      <c r="AZZ326" s="2735"/>
      <c r="BAA326" s="2735"/>
      <c r="BAB326" s="2735"/>
      <c r="BAC326" s="2735"/>
      <c r="BAD326" s="2735"/>
      <c r="BAE326" s="2735"/>
      <c r="BAF326" s="2735"/>
      <c r="BAG326" s="2735"/>
      <c r="BAH326" s="2735"/>
      <c r="BAI326" s="2735"/>
      <c r="BAJ326" s="2735"/>
      <c r="BAK326" s="2735"/>
      <c r="BAL326" s="2735"/>
      <c r="BAM326" s="2735"/>
      <c r="BAN326" s="2735"/>
      <c r="BAO326" s="2735"/>
      <c r="BAP326" s="2735"/>
      <c r="BAQ326" s="2735"/>
      <c r="BAR326" s="2735"/>
      <c r="BAS326" s="2735"/>
      <c r="BAT326" s="2735"/>
      <c r="BAU326" s="2735"/>
      <c r="BAV326" s="2735"/>
      <c r="BAW326" s="2735"/>
      <c r="BAX326" s="2735"/>
      <c r="BAY326" s="2735"/>
      <c r="BAZ326" s="2735"/>
      <c r="BBA326" s="2735"/>
      <c r="BBB326" s="2735"/>
      <c r="BBC326" s="2735"/>
      <c r="BBD326" s="2735"/>
      <c r="BBE326" s="2735"/>
      <c r="BBF326" s="2735"/>
      <c r="BBG326" s="2735"/>
      <c r="BBH326" s="2735"/>
      <c r="BBI326" s="2735"/>
      <c r="BBJ326" s="2735"/>
      <c r="BBK326" s="2735"/>
      <c r="BBL326" s="2735"/>
      <c r="BBM326" s="2735"/>
      <c r="BBN326" s="2735"/>
      <c r="BBO326" s="2735"/>
      <c r="BBP326" s="2735"/>
      <c r="BBQ326" s="2735"/>
      <c r="BBR326" s="2735"/>
      <c r="BBS326" s="2735"/>
      <c r="BBT326" s="2735"/>
      <c r="BBU326" s="2735"/>
      <c r="BBV326" s="2735"/>
      <c r="BBW326" s="2735"/>
      <c r="BBX326" s="2735"/>
      <c r="BBY326" s="2735"/>
      <c r="BBZ326" s="2735"/>
      <c r="BCA326" s="2735"/>
      <c r="BCB326" s="2735"/>
      <c r="BCC326" s="2735"/>
      <c r="BCD326" s="2735"/>
      <c r="BCE326" s="2735"/>
      <c r="BCF326" s="2735"/>
      <c r="BCG326" s="2735"/>
      <c r="BCH326" s="2735"/>
      <c r="BCI326" s="2735"/>
      <c r="BCJ326" s="2735"/>
      <c r="BCK326" s="2735"/>
      <c r="BCL326" s="2735"/>
      <c r="BCM326" s="2735"/>
      <c r="BCN326" s="2735"/>
      <c r="BCO326" s="2735"/>
      <c r="BCP326" s="2735"/>
      <c r="BCQ326" s="2735"/>
      <c r="BCR326" s="2735"/>
      <c r="BCS326" s="2735"/>
      <c r="BCT326" s="2735"/>
      <c r="BCU326" s="2735"/>
      <c r="BCV326" s="2735"/>
      <c r="BCW326" s="2735"/>
      <c r="BCX326" s="2735"/>
      <c r="BCY326" s="2735"/>
      <c r="BCZ326" s="2735"/>
      <c r="BDA326" s="2735"/>
      <c r="BDB326" s="2735"/>
      <c r="BDC326" s="2735"/>
      <c r="BDD326" s="2735"/>
      <c r="BDE326" s="2735"/>
      <c r="BDF326" s="2735"/>
      <c r="BDG326" s="2735"/>
      <c r="BDH326" s="2735"/>
      <c r="BDI326" s="2735"/>
      <c r="BDJ326" s="2735"/>
      <c r="BDK326" s="2735"/>
      <c r="BDL326" s="2735"/>
      <c r="BDM326" s="2735"/>
      <c r="BDN326" s="2735"/>
      <c r="BDO326" s="2735"/>
      <c r="BDP326" s="2735"/>
      <c r="BDQ326" s="2735"/>
      <c r="BDR326" s="2735"/>
      <c r="BDS326" s="2735"/>
      <c r="BDT326" s="2735"/>
      <c r="BDU326" s="2735"/>
      <c r="BDV326" s="2735"/>
      <c r="BDW326" s="2735"/>
      <c r="BDX326" s="2735"/>
      <c r="BDY326" s="2735"/>
      <c r="BDZ326" s="2735"/>
      <c r="BEA326" s="2735"/>
      <c r="BEB326" s="2735"/>
      <c r="BEC326" s="2735"/>
      <c r="BED326" s="2735"/>
      <c r="BEE326" s="2735"/>
      <c r="BEF326" s="2735"/>
      <c r="BEG326" s="2735"/>
      <c r="BEH326" s="2735"/>
      <c r="BEI326" s="2735"/>
      <c r="BEJ326" s="2735"/>
      <c r="BEK326" s="2735"/>
      <c r="BEL326" s="2735"/>
      <c r="BEM326" s="2735"/>
      <c r="BEN326" s="2735"/>
      <c r="BEO326" s="2735"/>
      <c r="BEP326" s="2735"/>
      <c r="BEQ326" s="2735"/>
      <c r="BER326" s="2735"/>
      <c r="BES326" s="2735"/>
      <c r="BET326" s="2735"/>
      <c r="BEU326" s="2735"/>
      <c r="BEV326" s="2735"/>
      <c r="BEW326" s="2735"/>
      <c r="BEX326" s="2735"/>
      <c r="BEY326" s="2735"/>
      <c r="BEZ326" s="2735"/>
      <c r="BFA326" s="2735"/>
      <c r="BFB326" s="2735"/>
      <c r="BFC326" s="2735"/>
      <c r="BFD326" s="2735"/>
      <c r="BFE326" s="2735"/>
      <c r="BFF326" s="2735"/>
      <c r="BFG326" s="2735"/>
      <c r="BFH326" s="2735"/>
      <c r="BFI326" s="2735"/>
      <c r="BFJ326" s="2735"/>
      <c r="BFK326" s="2735"/>
      <c r="BFL326" s="2735"/>
      <c r="BFM326" s="2735"/>
      <c r="BFN326" s="2735"/>
      <c r="BFO326" s="2735"/>
      <c r="BFP326" s="2735"/>
      <c r="BFQ326" s="2735"/>
      <c r="BFR326" s="2735"/>
      <c r="BFS326" s="2735"/>
      <c r="BFT326" s="2735"/>
      <c r="BFU326" s="2735"/>
      <c r="BFV326" s="2735"/>
      <c r="BFW326" s="2735"/>
      <c r="BFX326" s="2735"/>
      <c r="BFY326" s="2735"/>
      <c r="BFZ326" s="2735"/>
      <c r="BGA326" s="2735"/>
      <c r="BGB326" s="2735"/>
      <c r="BGC326" s="2735"/>
      <c r="BGD326" s="2735"/>
      <c r="BGE326" s="2735"/>
      <c r="BGF326" s="2735"/>
      <c r="BGG326" s="2735"/>
      <c r="BGH326" s="2735"/>
      <c r="BGI326" s="2735"/>
      <c r="BGJ326" s="2735"/>
      <c r="BGK326" s="2735"/>
      <c r="BGL326" s="2735"/>
      <c r="BGM326" s="2735"/>
      <c r="BGN326" s="2735"/>
      <c r="BGO326" s="2735"/>
      <c r="BGP326" s="2735"/>
      <c r="BGQ326" s="2735"/>
      <c r="BGR326" s="2735"/>
      <c r="BGS326" s="2735"/>
      <c r="BGT326" s="2735"/>
      <c r="BGU326" s="2735"/>
      <c r="BGV326" s="2735"/>
      <c r="BGW326" s="2735"/>
      <c r="BGX326" s="2735"/>
      <c r="BGY326" s="2735"/>
      <c r="BGZ326" s="2735"/>
      <c r="BHA326" s="2735"/>
      <c r="BHB326" s="2735"/>
      <c r="BHC326" s="2735"/>
      <c r="BHD326" s="2735"/>
      <c r="BHE326" s="2735"/>
      <c r="BHF326" s="2735"/>
      <c r="BHG326" s="2735"/>
      <c r="BHH326" s="2735"/>
      <c r="BHI326" s="2735"/>
      <c r="BHJ326" s="2735"/>
      <c r="BHK326" s="2735"/>
      <c r="BHL326" s="2735"/>
      <c r="BHM326" s="2735"/>
      <c r="BHN326" s="2735"/>
      <c r="BHO326" s="2735"/>
      <c r="BHP326" s="2735"/>
      <c r="BHQ326" s="2735"/>
      <c r="BHR326" s="2735"/>
      <c r="BHS326" s="2735"/>
      <c r="BHT326" s="2735"/>
      <c r="BHU326" s="2735"/>
      <c r="BHV326" s="2735"/>
      <c r="BHW326" s="2735"/>
      <c r="BHX326" s="2735"/>
      <c r="BHY326" s="2735"/>
      <c r="BHZ326" s="2735"/>
      <c r="BIA326" s="2735"/>
      <c r="BIB326" s="2735"/>
      <c r="BIC326" s="2735"/>
      <c r="BID326" s="2735"/>
      <c r="BIE326" s="2735"/>
      <c r="BIF326" s="2735"/>
      <c r="BIG326" s="2735"/>
      <c r="BIH326" s="2735"/>
      <c r="BII326" s="2735"/>
      <c r="BIJ326" s="2735"/>
      <c r="BIK326" s="2735"/>
      <c r="BIL326" s="2735"/>
      <c r="BIM326" s="2735"/>
      <c r="BIN326" s="2735"/>
      <c r="BIO326" s="2735"/>
      <c r="BIP326" s="2735"/>
      <c r="BIQ326" s="2735"/>
      <c r="BIR326" s="2735"/>
      <c r="BIS326" s="2735"/>
      <c r="BIT326" s="2735"/>
      <c r="BIU326" s="2735"/>
      <c r="BIV326" s="2735"/>
      <c r="BIW326" s="2735"/>
      <c r="BIX326" s="2735"/>
      <c r="BIY326" s="2735"/>
      <c r="BIZ326" s="2735"/>
      <c r="BJA326" s="2735"/>
      <c r="BJB326" s="2735"/>
      <c r="BJC326" s="2735"/>
      <c r="BJD326" s="2735"/>
      <c r="BJE326" s="2735"/>
      <c r="BJF326" s="2735"/>
      <c r="BJG326" s="2735"/>
      <c r="BJH326" s="2735"/>
      <c r="BJI326" s="2735"/>
      <c r="BJJ326" s="2735"/>
      <c r="BJK326" s="2735"/>
      <c r="BJL326" s="2735"/>
      <c r="BJM326" s="2735"/>
      <c r="BJN326" s="2735"/>
      <c r="BJO326" s="2735"/>
      <c r="BJP326" s="2735"/>
      <c r="BJQ326" s="2735"/>
      <c r="BJR326" s="2735"/>
      <c r="BJS326" s="2735"/>
      <c r="BJT326" s="2735"/>
      <c r="BJU326" s="2735"/>
      <c r="BJV326" s="2735"/>
      <c r="BJW326" s="2735"/>
      <c r="BJX326" s="2735"/>
      <c r="BJY326" s="2735"/>
      <c r="BJZ326" s="2735"/>
      <c r="BKA326" s="2735"/>
      <c r="BKB326" s="2735"/>
      <c r="BKC326" s="2735"/>
      <c r="BKD326" s="2735"/>
      <c r="BKE326" s="2735"/>
      <c r="BKF326" s="2735"/>
      <c r="BKG326" s="2735"/>
      <c r="BKH326" s="2735"/>
      <c r="BKI326" s="2735"/>
      <c r="BKJ326" s="2735"/>
      <c r="BKK326" s="2735"/>
      <c r="BKL326" s="2735"/>
      <c r="BKM326" s="2735"/>
      <c r="BKN326" s="2735"/>
      <c r="BKO326" s="2735"/>
      <c r="BKP326" s="2735"/>
      <c r="BKQ326" s="2735"/>
      <c r="BKR326" s="2735"/>
      <c r="BKS326" s="2735"/>
      <c r="BKT326" s="2735"/>
      <c r="BKU326" s="2735"/>
      <c r="BKV326" s="2735"/>
      <c r="BKW326" s="2735"/>
      <c r="BKX326" s="2735"/>
      <c r="BKY326" s="2735"/>
      <c r="BKZ326" s="2735"/>
      <c r="BLA326" s="2735"/>
      <c r="BLB326" s="2735"/>
      <c r="BLC326" s="2735"/>
      <c r="BLD326" s="2735"/>
      <c r="BLE326" s="2735"/>
      <c r="BLF326" s="2735"/>
      <c r="BLG326" s="2735"/>
      <c r="BLH326" s="2735"/>
      <c r="BLI326" s="2735"/>
      <c r="BLJ326" s="2735"/>
      <c r="BLK326" s="2735"/>
      <c r="BLL326" s="2735"/>
      <c r="BLM326" s="2735"/>
      <c r="BLN326" s="2735"/>
      <c r="BLO326" s="2735"/>
      <c r="BLP326" s="2735"/>
      <c r="BLQ326" s="2735"/>
      <c r="BLR326" s="2735"/>
      <c r="BLS326" s="2735"/>
      <c r="BLT326" s="2735"/>
      <c r="BLU326" s="2735"/>
      <c r="BLV326" s="2735"/>
      <c r="BLW326" s="2735"/>
      <c r="BLX326" s="2735"/>
      <c r="BLY326" s="2735"/>
      <c r="BLZ326" s="2735"/>
      <c r="BMA326" s="2735"/>
      <c r="BMB326" s="2735"/>
      <c r="BMC326" s="2735"/>
      <c r="BMD326" s="2735"/>
      <c r="BME326" s="2735"/>
      <c r="BMF326" s="2735"/>
      <c r="BMG326" s="2735"/>
      <c r="BMH326" s="2735"/>
      <c r="BMI326" s="2735"/>
      <c r="BMJ326" s="2735"/>
      <c r="BMK326" s="2735"/>
      <c r="BML326" s="2735"/>
      <c r="BMM326" s="2735"/>
      <c r="BMN326" s="2735"/>
      <c r="BMO326" s="2735"/>
      <c r="BMP326" s="2735"/>
      <c r="BMQ326" s="2735"/>
      <c r="BMR326" s="2735"/>
      <c r="BMS326" s="2735"/>
      <c r="BMT326" s="2735"/>
      <c r="BMU326" s="2735"/>
      <c r="BMV326" s="2735"/>
      <c r="BMW326" s="2735"/>
      <c r="BMX326" s="2735"/>
      <c r="BMY326" s="2735"/>
      <c r="BMZ326" s="2735"/>
      <c r="BNA326" s="2735"/>
      <c r="BNB326" s="2735"/>
      <c r="BNC326" s="2735"/>
      <c r="BND326" s="2735"/>
      <c r="BNE326" s="2735"/>
      <c r="BNF326" s="2735"/>
      <c r="BNG326" s="2735"/>
      <c r="BNH326" s="2735"/>
      <c r="BNI326" s="2735"/>
      <c r="BNJ326" s="2735"/>
      <c r="BNK326" s="2735"/>
      <c r="BNL326" s="2735"/>
      <c r="BNM326" s="2735"/>
      <c r="BNN326" s="2735"/>
      <c r="BNO326" s="2735"/>
      <c r="BNP326" s="2735"/>
      <c r="BNQ326" s="2735"/>
      <c r="BNR326" s="2735"/>
      <c r="BNS326" s="2735"/>
      <c r="BNT326" s="2735"/>
      <c r="BNU326" s="2735"/>
      <c r="BNV326" s="2735"/>
      <c r="BNW326" s="2735"/>
      <c r="BNX326" s="2735"/>
      <c r="BNY326" s="2735"/>
      <c r="BNZ326" s="2735"/>
      <c r="BOA326" s="2735"/>
      <c r="BOB326" s="2735"/>
      <c r="BOC326" s="2735"/>
      <c r="BOD326" s="2735"/>
      <c r="BOE326" s="2735"/>
      <c r="BOF326" s="2735"/>
      <c r="BOG326" s="2735"/>
      <c r="BOH326" s="2735"/>
      <c r="BOI326" s="2735"/>
      <c r="BOJ326" s="2735"/>
      <c r="BOK326" s="2735"/>
      <c r="BOL326" s="2735"/>
      <c r="BOM326" s="2735"/>
      <c r="BON326" s="2735"/>
      <c r="BOO326" s="2735"/>
      <c r="BOP326" s="2735"/>
      <c r="BOQ326" s="2735"/>
      <c r="BOR326" s="2735"/>
      <c r="BOS326" s="2735"/>
      <c r="BOT326" s="2735"/>
      <c r="BOU326" s="2735"/>
      <c r="BOV326" s="2735"/>
      <c r="BOW326" s="2735"/>
      <c r="BOX326" s="2735"/>
      <c r="BOY326" s="2735"/>
      <c r="BOZ326" s="2735"/>
      <c r="BPA326" s="2735"/>
      <c r="BPB326" s="2735"/>
      <c r="BPC326" s="2735"/>
      <c r="BPD326" s="2735"/>
      <c r="BPE326" s="2735"/>
      <c r="BPF326" s="2735"/>
      <c r="BPG326" s="2735"/>
      <c r="BPH326" s="2735"/>
      <c r="BPI326" s="2735"/>
      <c r="BPJ326" s="2735"/>
      <c r="BPK326" s="2735"/>
      <c r="BPL326" s="2735"/>
      <c r="BPM326" s="2735"/>
      <c r="BPN326" s="2735"/>
      <c r="BPO326" s="2735"/>
      <c r="BPP326" s="2735"/>
      <c r="BPQ326" s="2735"/>
      <c r="BPR326" s="2735"/>
      <c r="BPS326" s="2735"/>
      <c r="BPT326" s="2735"/>
      <c r="BPU326" s="2735"/>
      <c r="BPV326" s="2735"/>
      <c r="BPW326" s="2735"/>
      <c r="BPX326" s="2735"/>
      <c r="BPY326" s="2735"/>
      <c r="BPZ326" s="2735"/>
      <c r="BQA326" s="2735"/>
      <c r="BQB326" s="2735"/>
      <c r="BQC326" s="2735"/>
      <c r="BQD326" s="2735"/>
      <c r="BQE326" s="2735"/>
      <c r="BQF326" s="2735"/>
      <c r="BQG326" s="2735"/>
      <c r="BQH326" s="2735"/>
      <c r="BQI326" s="2735"/>
      <c r="BQJ326" s="2735"/>
      <c r="BQK326" s="2735"/>
      <c r="BQL326" s="2735"/>
      <c r="BQM326" s="2735"/>
      <c r="BQN326" s="2735"/>
      <c r="BQO326" s="2735"/>
      <c r="BQP326" s="2735"/>
      <c r="BQQ326" s="2735"/>
      <c r="BQR326" s="2735"/>
      <c r="BQS326" s="2735"/>
      <c r="BQT326" s="2735"/>
      <c r="BQU326" s="2735"/>
      <c r="BQV326" s="2735"/>
      <c r="BQW326" s="2735"/>
      <c r="BQX326" s="2735"/>
      <c r="BQY326" s="2735"/>
      <c r="BQZ326" s="2735"/>
      <c r="BRA326" s="2735"/>
      <c r="BRB326" s="2735"/>
      <c r="BRC326" s="2735"/>
      <c r="BRD326" s="2735"/>
      <c r="BRE326" s="2735"/>
      <c r="BRF326" s="2735"/>
      <c r="BRG326" s="2735"/>
      <c r="BRH326" s="2735"/>
      <c r="BRI326" s="2735"/>
      <c r="BRJ326" s="2735"/>
      <c r="BRK326" s="2735"/>
      <c r="BRL326" s="2735"/>
      <c r="BRM326" s="2735"/>
      <c r="BRN326" s="2735"/>
      <c r="BRO326" s="2735"/>
      <c r="BRP326" s="2735"/>
      <c r="BRQ326" s="2735"/>
      <c r="BRR326" s="2735"/>
      <c r="BRS326" s="2735"/>
      <c r="BRT326" s="2735"/>
      <c r="BRU326" s="2735"/>
      <c r="BRV326" s="2735"/>
      <c r="BRW326" s="2735"/>
      <c r="BRX326" s="2735"/>
      <c r="BRY326" s="2735"/>
      <c r="BRZ326" s="2735"/>
      <c r="BSA326" s="2735"/>
      <c r="BSB326" s="2735"/>
      <c r="BSC326" s="2735"/>
      <c r="BSD326" s="2735"/>
      <c r="BSE326" s="2735"/>
      <c r="BSF326" s="2735"/>
      <c r="BSG326" s="2735"/>
      <c r="BSH326" s="2735"/>
      <c r="BSI326" s="2735"/>
      <c r="BSJ326" s="2735"/>
      <c r="BSK326" s="2735"/>
      <c r="BSL326" s="2735"/>
      <c r="BSM326" s="2735"/>
      <c r="BSN326" s="2735"/>
      <c r="BSO326" s="2735"/>
      <c r="BSP326" s="2735"/>
      <c r="BSQ326" s="2735"/>
      <c r="BSR326" s="2735"/>
      <c r="BSS326" s="2735"/>
      <c r="BST326" s="2735"/>
      <c r="BSU326" s="2735"/>
      <c r="BSV326" s="2735"/>
      <c r="BSW326" s="2735"/>
      <c r="BSX326" s="2735"/>
      <c r="BSY326" s="2735"/>
      <c r="BSZ326" s="2735"/>
      <c r="BTA326" s="2735"/>
      <c r="BTB326" s="2735"/>
      <c r="BTC326" s="2735"/>
      <c r="BTD326" s="2735"/>
      <c r="BTE326" s="2735"/>
      <c r="BTF326" s="2735"/>
      <c r="BTG326" s="2735"/>
      <c r="BTH326" s="2735"/>
      <c r="BTI326" s="2735"/>
      <c r="BTJ326" s="2735"/>
      <c r="BTK326" s="2735"/>
      <c r="BTL326" s="2735"/>
      <c r="BTM326" s="2735"/>
      <c r="BTN326" s="2735"/>
      <c r="BTO326" s="2735"/>
      <c r="BTP326" s="2735"/>
      <c r="BTQ326" s="2735"/>
      <c r="BTR326" s="2735"/>
      <c r="BTS326" s="2735"/>
      <c r="BTT326" s="2735"/>
      <c r="BTU326" s="2735"/>
      <c r="BTV326" s="2735"/>
      <c r="BTW326" s="2735"/>
      <c r="BTX326" s="2735"/>
      <c r="BTY326" s="2735"/>
      <c r="BTZ326" s="2735"/>
      <c r="BUA326" s="2735"/>
      <c r="BUB326" s="2735"/>
      <c r="BUC326" s="2735"/>
      <c r="BUD326" s="2735"/>
      <c r="BUE326" s="2735"/>
      <c r="BUF326" s="2735"/>
      <c r="BUG326" s="2735"/>
      <c r="BUH326" s="2735"/>
      <c r="BUI326" s="2735"/>
      <c r="BUJ326" s="2735"/>
      <c r="BUK326" s="2735"/>
      <c r="BUL326" s="2735"/>
      <c r="BUM326" s="2735"/>
      <c r="BUN326" s="2735"/>
      <c r="BUO326" s="2735"/>
      <c r="BUP326" s="2735"/>
      <c r="BUQ326" s="2735"/>
      <c r="BUR326" s="2735"/>
      <c r="BUS326" s="2735"/>
      <c r="BUT326" s="2735"/>
      <c r="BUU326" s="2735"/>
      <c r="BUV326" s="2735"/>
      <c r="BUW326" s="2735"/>
      <c r="BUX326" s="2735"/>
      <c r="BUY326" s="2735"/>
      <c r="BUZ326" s="2735"/>
      <c r="BVA326" s="2735"/>
      <c r="BVB326" s="2735"/>
      <c r="BVC326" s="2735"/>
      <c r="BVD326" s="2735"/>
      <c r="BVE326" s="2735"/>
      <c r="BVF326" s="2735"/>
      <c r="BVG326" s="2735"/>
      <c r="BVH326" s="2735"/>
      <c r="BVI326" s="2735"/>
      <c r="BVJ326" s="2735"/>
      <c r="BVK326" s="2735"/>
      <c r="BVL326" s="2735"/>
      <c r="BVM326" s="2735"/>
      <c r="BVN326" s="2735"/>
      <c r="BVO326" s="2735"/>
      <c r="BVP326" s="2735"/>
      <c r="BVQ326" s="2735"/>
      <c r="BVR326" s="2735"/>
      <c r="BVS326" s="2735"/>
      <c r="BVT326" s="2735"/>
      <c r="BVU326" s="2735"/>
      <c r="BVV326" s="2735"/>
      <c r="BVW326" s="2735"/>
      <c r="BVX326" s="2735"/>
      <c r="BVY326" s="2735"/>
      <c r="BVZ326" s="2735"/>
      <c r="BWA326" s="2735"/>
      <c r="BWB326" s="2735"/>
      <c r="BWC326" s="2735"/>
      <c r="BWD326" s="2735"/>
      <c r="BWE326" s="2735"/>
      <c r="BWF326" s="2735"/>
      <c r="BWG326" s="2735"/>
      <c r="BWH326" s="2735"/>
      <c r="BWI326" s="2735"/>
      <c r="BWJ326" s="2735"/>
      <c r="BWK326" s="2735"/>
      <c r="BWL326" s="2735"/>
      <c r="BWM326" s="2735"/>
      <c r="BWN326" s="2735"/>
      <c r="BWO326" s="2735"/>
      <c r="BWP326" s="2735"/>
      <c r="BWQ326" s="2735"/>
      <c r="BWR326" s="2735"/>
      <c r="BWS326" s="2735"/>
      <c r="BWT326" s="2735"/>
      <c r="BWU326" s="2735"/>
      <c r="BWV326" s="2735"/>
      <c r="BWW326" s="2735"/>
      <c r="BWX326" s="2735"/>
      <c r="BWY326" s="2735"/>
      <c r="BWZ326" s="2735"/>
      <c r="BXA326" s="2735"/>
      <c r="BXB326" s="2735"/>
      <c r="BXC326" s="2735"/>
      <c r="BXD326" s="2735"/>
      <c r="BXE326" s="2735"/>
      <c r="BXF326" s="2735"/>
      <c r="BXG326" s="2735"/>
      <c r="BXH326" s="2735"/>
      <c r="BXI326" s="2735"/>
      <c r="BXJ326" s="2735"/>
      <c r="BXK326" s="2735"/>
      <c r="BXL326" s="2735"/>
      <c r="BXM326" s="2735"/>
      <c r="BXN326" s="2735"/>
      <c r="BXO326" s="2735"/>
      <c r="BXP326" s="2735"/>
      <c r="BXQ326" s="2735"/>
      <c r="BXR326" s="2735"/>
      <c r="BXS326" s="2735"/>
      <c r="BXT326" s="2735"/>
      <c r="BXU326" s="2735"/>
      <c r="BXV326" s="2735"/>
      <c r="BXW326" s="2735"/>
      <c r="BXX326" s="2735"/>
      <c r="BXY326" s="2735"/>
      <c r="BXZ326" s="2735"/>
      <c r="BYA326" s="2735"/>
      <c r="BYB326" s="2735"/>
      <c r="BYC326" s="2735"/>
      <c r="BYD326" s="2735"/>
      <c r="BYE326" s="2735"/>
      <c r="BYF326" s="2735"/>
      <c r="BYG326" s="2735"/>
      <c r="BYH326" s="2735"/>
      <c r="BYI326" s="2735"/>
      <c r="BYJ326" s="2735"/>
      <c r="BYK326" s="2735"/>
      <c r="BYL326" s="2735"/>
      <c r="BYM326" s="2735"/>
      <c r="BYN326" s="2735"/>
      <c r="BYO326" s="2735"/>
      <c r="BYP326" s="2735"/>
      <c r="BYQ326" s="2735"/>
      <c r="BYR326" s="2735"/>
      <c r="BYS326" s="2735"/>
      <c r="BYT326" s="2735"/>
      <c r="BYU326" s="2735"/>
      <c r="BYV326" s="2735"/>
      <c r="BYW326" s="2735"/>
      <c r="BYX326" s="2735"/>
      <c r="BYY326" s="2735"/>
      <c r="BYZ326" s="2735"/>
      <c r="BZA326" s="2735"/>
      <c r="BZB326" s="2735"/>
      <c r="BZC326" s="2735"/>
      <c r="BZD326" s="2735"/>
      <c r="BZE326" s="2735"/>
      <c r="BZF326" s="2735"/>
      <c r="BZG326" s="2735"/>
      <c r="BZH326" s="2735"/>
      <c r="BZI326" s="2735"/>
      <c r="BZJ326" s="2735"/>
      <c r="BZK326" s="2735"/>
      <c r="BZL326" s="2735"/>
      <c r="BZM326" s="2735"/>
      <c r="BZN326" s="2735"/>
      <c r="BZO326" s="2735"/>
      <c r="BZP326" s="2735"/>
      <c r="BZQ326" s="2735"/>
      <c r="BZR326" s="2735"/>
      <c r="BZS326" s="2735"/>
      <c r="BZT326" s="2735"/>
      <c r="BZU326" s="2735"/>
      <c r="BZV326" s="2735"/>
      <c r="BZW326" s="2735"/>
      <c r="BZX326" s="2735"/>
      <c r="BZY326" s="2735"/>
      <c r="BZZ326" s="2735"/>
      <c r="CAA326" s="2735"/>
      <c r="CAB326" s="2735"/>
      <c r="CAC326" s="2735"/>
      <c r="CAD326" s="2735"/>
      <c r="CAE326" s="2735"/>
      <c r="CAF326" s="2735"/>
      <c r="CAG326" s="2735"/>
      <c r="CAH326" s="2735"/>
      <c r="CAI326" s="2735"/>
      <c r="CAJ326" s="2735"/>
      <c r="CAK326" s="2735"/>
      <c r="CAL326" s="2735"/>
      <c r="CAM326" s="2735"/>
      <c r="CAN326" s="2735"/>
      <c r="CAO326" s="2735"/>
      <c r="CAP326" s="2735"/>
      <c r="CAQ326" s="2735"/>
      <c r="CAR326" s="2735"/>
      <c r="CAS326" s="2735"/>
      <c r="CAT326" s="2735"/>
      <c r="CAU326" s="2735"/>
      <c r="CAV326" s="2735"/>
      <c r="CAW326" s="2735"/>
      <c r="CAX326" s="2735"/>
      <c r="CAY326" s="2735"/>
      <c r="CAZ326" s="2735"/>
      <c r="CBA326" s="2735"/>
      <c r="CBB326" s="2735"/>
      <c r="CBC326" s="2735"/>
      <c r="CBD326" s="2735"/>
      <c r="CBE326" s="2735"/>
      <c r="CBF326" s="2735"/>
      <c r="CBG326" s="2735"/>
      <c r="CBH326" s="2735"/>
      <c r="CBI326" s="2735"/>
      <c r="CBJ326" s="2735"/>
      <c r="CBK326" s="2735"/>
      <c r="CBL326" s="2735"/>
      <c r="CBM326" s="2735"/>
      <c r="CBN326" s="2735"/>
      <c r="CBO326" s="2735"/>
      <c r="CBP326" s="2735"/>
      <c r="CBQ326" s="2735"/>
      <c r="CBR326" s="2735"/>
      <c r="CBS326" s="2735"/>
      <c r="CBT326" s="2735"/>
      <c r="CBU326" s="2735"/>
      <c r="CBV326" s="2735"/>
      <c r="CBW326" s="2735"/>
      <c r="CBX326" s="2735"/>
      <c r="CBY326" s="2735"/>
      <c r="CBZ326" s="2735"/>
      <c r="CCA326" s="2735"/>
      <c r="CCB326" s="2735"/>
      <c r="CCC326" s="2735"/>
      <c r="CCD326" s="2735"/>
      <c r="CCE326" s="2735"/>
      <c r="CCF326" s="2735"/>
      <c r="CCG326" s="2735"/>
      <c r="CCH326" s="2735"/>
      <c r="CCI326" s="2735"/>
      <c r="CCJ326" s="2735"/>
      <c r="CCK326" s="2735"/>
      <c r="CCL326" s="2735"/>
      <c r="CCM326" s="2735"/>
      <c r="CCN326" s="2735"/>
      <c r="CCO326" s="2735"/>
      <c r="CCP326" s="2735"/>
      <c r="CCQ326" s="2735"/>
      <c r="CCR326" s="2735"/>
      <c r="CCS326" s="2735"/>
      <c r="CCT326" s="2735"/>
      <c r="CCU326" s="2735"/>
      <c r="CCV326" s="2735"/>
      <c r="CCW326" s="2735"/>
      <c r="CCX326" s="2735"/>
      <c r="CCY326" s="2735"/>
      <c r="CCZ326" s="2735"/>
      <c r="CDA326" s="2735"/>
      <c r="CDB326" s="2735"/>
      <c r="CDC326" s="2735"/>
      <c r="CDD326" s="2735"/>
      <c r="CDE326" s="2735"/>
      <c r="CDF326" s="2735"/>
      <c r="CDG326" s="2735"/>
      <c r="CDH326" s="2735"/>
      <c r="CDI326" s="2735"/>
      <c r="CDJ326" s="2735"/>
      <c r="CDK326" s="2735"/>
      <c r="CDL326" s="2735"/>
      <c r="CDM326" s="2735"/>
      <c r="CDN326" s="2735"/>
      <c r="CDO326" s="2735"/>
      <c r="CDP326" s="2735"/>
      <c r="CDQ326" s="2735"/>
      <c r="CDR326" s="2735"/>
      <c r="CDS326" s="2735"/>
      <c r="CDT326" s="2735"/>
      <c r="CDU326" s="2735"/>
      <c r="CDV326" s="2735"/>
      <c r="CDW326" s="2735"/>
      <c r="CDX326" s="2735"/>
      <c r="CDY326" s="2735"/>
      <c r="CDZ326" s="2735"/>
      <c r="CEA326" s="2735"/>
      <c r="CEB326" s="2735"/>
      <c r="CEC326" s="2735"/>
      <c r="CED326" s="2735"/>
      <c r="CEE326" s="2735"/>
      <c r="CEF326" s="2735"/>
      <c r="CEG326" s="2735"/>
      <c r="CEH326" s="2735"/>
      <c r="CEI326" s="2735"/>
      <c r="CEJ326" s="2735"/>
      <c r="CEK326" s="2735"/>
      <c r="CEL326" s="2735"/>
      <c r="CEM326" s="2735"/>
      <c r="CEN326" s="2735"/>
      <c r="CEO326" s="2735"/>
      <c r="CEP326" s="2735"/>
      <c r="CEQ326" s="2735"/>
      <c r="CER326" s="2735"/>
      <c r="CES326" s="2735"/>
      <c r="CET326" s="2735"/>
      <c r="CEU326" s="2735"/>
      <c r="CEV326" s="2735"/>
      <c r="CEW326" s="2735"/>
      <c r="CEX326" s="2735"/>
      <c r="CEY326" s="2735"/>
      <c r="CEZ326" s="2735"/>
      <c r="CFA326" s="2735"/>
      <c r="CFB326" s="2735"/>
      <c r="CFC326" s="2735"/>
      <c r="CFD326" s="2735"/>
      <c r="CFE326" s="2735"/>
      <c r="CFF326" s="2735"/>
      <c r="CFG326" s="2735"/>
      <c r="CFH326" s="2735"/>
      <c r="CFI326" s="2735"/>
      <c r="CFJ326" s="2735"/>
      <c r="CFK326" s="2735"/>
      <c r="CFL326" s="2735"/>
      <c r="CFM326" s="2735"/>
      <c r="CFN326" s="2735"/>
      <c r="CFO326" s="2735"/>
      <c r="CFP326" s="2735"/>
      <c r="CFQ326" s="2735"/>
      <c r="CFR326" s="2735"/>
      <c r="CFS326" s="2735"/>
      <c r="CFT326" s="2735"/>
      <c r="CFU326" s="2735"/>
      <c r="CFV326" s="2735"/>
      <c r="CFW326" s="2735"/>
      <c r="CFX326" s="2735"/>
      <c r="CFY326" s="2735"/>
      <c r="CFZ326" s="2735"/>
      <c r="CGA326" s="2735"/>
      <c r="CGB326" s="2735"/>
      <c r="CGC326" s="2735"/>
      <c r="CGD326" s="2735"/>
      <c r="CGE326" s="2735"/>
      <c r="CGF326" s="2735"/>
      <c r="CGG326" s="2735"/>
      <c r="CGH326" s="2735"/>
      <c r="CGI326" s="2735"/>
      <c r="CGJ326" s="2735"/>
      <c r="CGK326" s="2735"/>
      <c r="CGL326" s="2735"/>
      <c r="CGM326" s="2735"/>
      <c r="CGN326" s="2735"/>
      <c r="CGO326" s="2735"/>
      <c r="CGP326" s="2735"/>
      <c r="CGQ326" s="2735"/>
      <c r="CGR326" s="2735"/>
      <c r="CGS326" s="2735"/>
      <c r="CGT326" s="2735"/>
      <c r="CGU326" s="2735"/>
      <c r="CGV326" s="2735"/>
      <c r="CGW326" s="2735"/>
      <c r="CGX326" s="2735"/>
      <c r="CGY326" s="2735"/>
      <c r="CGZ326" s="2735"/>
      <c r="CHA326" s="2735"/>
      <c r="CHB326" s="2735"/>
      <c r="CHC326" s="2735"/>
      <c r="CHD326" s="2735"/>
      <c r="CHE326" s="2735"/>
      <c r="CHF326" s="2735"/>
      <c r="CHG326" s="2735"/>
      <c r="CHH326" s="2735"/>
      <c r="CHI326" s="2735"/>
      <c r="CHJ326" s="2735"/>
      <c r="CHK326" s="2735"/>
      <c r="CHL326" s="2735"/>
      <c r="CHM326" s="2735"/>
      <c r="CHN326" s="2735"/>
      <c r="CHO326" s="2735"/>
      <c r="CHP326" s="2735"/>
      <c r="CHQ326" s="2735"/>
      <c r="CHR326" s="2735"/>
      <c r="CHS326" s="2735"/>
      <c r="CHT326" s="2735"/>
      <c r="CHU326" s="2735"/>
      <c r="CHV326" s="2735"/>
      <c r="CHW326" s="2735"/>
      <c r="CHX326" s="2735"/>
      <c r="CHY326" s="2735"/>
      <c r="CHZ326" s="2735"/>
      <c r="CIA326" s="2735"/>
      <c r="CIB326" s="2735"/>
      <c r="CIC326" s="2735"/>
      <c r="CID326" s="2735"/>
      <c r="CIE326" s="2735"/>
      <c r="CIF326" s="2735"/>
      <c r="CIG326" s="2735"/>
      <c r="CIH326" s="2735"/>
      <c r="CII326" s="2735"/>
      <c r="CIJ326" s="2735"/>
      <c r="CIK326" s="2735"/>
      <c r="CIL326" s="2735"/>
      <c r="CIM326" s="2735"/>
      <c r="CIN326" s="2735"/>
      <c r="CIO326" s="2735"/>
      <c r="CIP326" s="2735"/>
      <c r="CIQ326" s="2735"/>
      <c r="CIR326" s="2735"/>
      <c r="CIS326" s="2735"/>
      <c r="CIT326" s="2735"/>
      <c r="CIU326" s="2735"/>
      <c r="CIV326" s="2735"/>
      <c r="CIW326" s="2735"/>
      <c r="CIX326" s="2735"/>
      <c r="CIY326" s="2735"/>
      <c r="CIZ326" s="2735"/>
      <c r="CJA326" s="2735"/>
      <c r="CJB326" s="2735"/>
      <c r="CJC326" s="2735"/>
      <c r="CJD326" s="2735"/>
      <c r="CJE326" s="2735"/>
      <c r="CJF326" s="2735"/>
      <c r="CJG326" s="2735"/>
      <c r="CJH326" s="2735"/>
      <c r="CJI326" s="2735"/>
      <c r="CJJ326" s="2735"/>
      <c r="CJK326" s="2735"/>
      <c r="CJL326" s="2735"/>
      <c r="CJM326" s="2735"/>
      <c r="CJN326" s="2735"/>
      <c r="CJO326" s="2735"/>
      <c r="CJP326" s="2735"/>
      <c r="CJQ326" s="2735"/>
      <c r="CJR326" s="2735"/>
      <c r="CJS326" s="2735"/>
      <c r="CJT326" s="2735"/>
      <c r="CJU326" s="2735"/>
      <c r="CJV326" s="2735"/>
      <c r="CJW326" s="2735"/>
      <c r="CJX326" s="2735"/>
      <c r="CJY326" s="2735"/>
      <c r="CJZ326" s="2735"/>
      <c r="CKA326" s="2735"/>
      <c r="CKB326" s="2735"/>
      <c r="CKC326" s="2735"/>
      <c r="CKD326" s="2735"/>
      <c r="CKE326" s="2735"/>
      <c r="CKF326" s="2735"/>
      <c r="CKG326" s="2735"/>
      <c r="CKH326" s="2735"/>
      <c r="CKI326" s="2735"/>
      <c r="CKJ326" s="2735"/>
      <c r="CKK326" s="2735"/>
      <c r="CKL326" s="2735"/>
      <c r="CKM326" s="2735"/>
      <c r="CKN326" s="2735"/>
      <c r="CKO326" s="2735"/>
      <c r="CKP326" s="2735"/>
      <c r="CKQ326" s="2735"/>
      <c r="CKR326" s="2735"/>
      <c r="CKS326" s="2735"/>
      <c r="CKT326" s="2735"/>
      <c r="CKU326" s="2735"/>
      <c r="CKV326" s="2735"/>
      <c r="CKW326" s="2735"/>
      <c r="CKX326" s="2735"/>
      <c r="CKY326" s="2735"/>
      <c r="CKZ326" s="2735"/>
      <c r="CLA326" s="2735"/>
      <c r="CLB326" s="2735"/>
      <c r="CLC326" s="2735"/>
      <c r="CLD326" s="2735"/>
      <c r="CLE326" s="2735"/>
      <c r="CLF326" s="2735"/>
      <c r="CLG326" s="2735"/>
      <c r="CLH326" s="2735"/>
      <c r="CLI326" s="2735"/>
      <c r="CLJ326" s="2735"/>
      <c r="CLK326" s="2735"/>
      <c r="CLL326" s="2735"/>
      <c r="CLM326" s="2735"/>
      <c r="CLN326" s="2735"/>
      <c r="CLO326" s="2735"/>
      <c r="CLP326" s="2735"/>
      <c r="CLQ326" s="2735"/>
      <c r="CLR326" s="2735"/>
      <c r="CLS326" s="2735"/>
      <c r="CLT326" s="2735"/>
      <c r="CLU326" s="2735"/>
      <c r="CLV326" s="2735"/>
      <c r="CLW326" s="2735"/>
      <c r="CLX326" s="2735"/>
      <c r="CLY326" s="2735"/>
      <c r="CLZ326" s="2735"/>
      <c r="CMA326" s="2735"/>
      <c r="CMB326" s="2735"/>
      <c r="CMC326" s="2735"/>
      <c r="CMD326" s="2735"/>
      <c r="CME326" s="2735"/>
      <c r="CMF326" s="2735"/>
      <c r="CMG326" s="2735"/>
      <c r="CMH326" s="2735"/>
      <c r="CMI326" s="2735"/>
      <c r="CMJ326" s="2735"/>
      <c r="CMK326" s="2735"/>
      <c r="CML326" s="2735"/>
      <c r="CMM326" s="2735"/>
      <c r="CMN326" s="2735"/>
      <c r="CMO326" s="2735"/>
      <c r="CMP326" s="2735"/>
      <c r="CMQ326" s="2735"/>
      <c r="CMR326" s="2735"/>
      <c r="CMS326" s="2735"/>
      <c r="CMT326" s="2735"/>
      <c r="CMU326" s="2735"/>
      <c r="CMV326" s="2735"/>
      <c r="CMW326" s="2735"/>
      <c r="CMX326" s="2735"/>
      <c r="CMY326" s="2735"/>
      <c r="CMZ326" s="2735"/>
      <c r="CNA326" s="2735"/>
      <c r="CNB326" s="2735"/>
      <c r="CNC326" s="2735"/>
      <c r="CND326" s="2735"/>
      <c r="CNE326" s="2735"/>
      <c r="CNF326" s="2735"/>
      <c r="CNG326" s="2735"/>
      <c r="CNH326" s="2735"/>
      <c r="CNI326" s="2735"/>
      <c r="CNJ326" s="2735"/>
      <c r="CNK326" s="2735"/>
      <c r="CNL326" s="2735"/>
      <c r="CNM326" s="2735"/>
      <c r="CNN326" s="2735"/>
      <c r="CNO326" s="2735"/>
      <c r="CNP326" s="2735"/>
      <c r="CNQ326" s="2735"/>
      <c r="CNR326" s="2735"/>
      <c r="CNS326" s="2735"/>
      <c r="CNT326" s="2735"/>
      <c r="CNU326" s="2735"/>
      <c r="CNV326" s="2735"/>
      <c r="CNW326" s="2735"/>
      <c r="CNX326" s="2735"/>
      <c r="CNY326" s="2735"/>
      <c r="CNZ326" s="2735"/>
      <c r="COA326" s="2735"/>
      <c r="COB326" s="2735"/>
      <c r="COC326" s="2735"/>
      <c r="COD326" s="2735"/>
      <c r="COE326" s="2735"/>
      <c r="COF326" s="2735"/>
      <c r="COG326" s="2735"/>
      <c r="COH326" s="2735"/>
      <c r="COI326" s="2735"/>
      <c r="COJ326" s="2735"/>
      <c r="COK326" s="2735"/>
      <c r="COL326" s="2735"/>
      <c r="COM326" s="2735"/>
      <c r="CON326" s="2735"/>
      <c r="COO326" s="2735"/>
      <c r="COP326" s="2735"/>
      <c r="COQ326" s="2735"/>
      <c r="COR326" s="2735"/>
      <c r="COS326" s="2735"/>
      <c r="COT326" s="2735"/>
      <c r="COU326" s="2735"/>
      <c r="COV326" s="2735"/>
      <c r="COW326" s="2735"/>
      <c r="COX326" s="2735"/>
      <c r="COY326" s="2735"/>
      <c r="COZ326" s="2735"/>
      <c r="CPA326" s="2735"/>
      <c r="CPB326" s="2735"/>
      <c r="CPC326" s="2735"/>
      <c r="CPD326" s="2735"/>
      <c r="CPE326" s="2735"/>
      <c r="CPF326" s="2735"/>
      <c r="CPG326" s="2735"/>
      <c r="CPH326" s="2735"/>
      <c r="CPI326" s="2735"/>
      <c r="CPJ326" s="2735"/>
      <c r="CPK326" s="2735"/>
      <c r="CPL326" s="2735"/>
      <c r="CPM326" s="2735"/>
      <c r="CPN326" s="2735"/>
      <c r="CPO326" s="2735"/>
      <c r="CPP326" s="2735"/>
      <c r="CPQ326" s="2735"/>
      <c r="CPR326" s="2735"/>
      <c r="CPS326" s="2735"/>
      <c r="CPT326" s="2735"/>
      <c r="CPU326" s="2735"/>
      <c r="CPV326" s="2735"/>
      <c r="CPW326" s="2735"/>
      <c r="CPX326" s="2735"/>
      <c r="CPY326" s="2735"/>
      <c r="CPZ326" s="2735"/>
      <c r="CQA326" s="2735"/>
      <c r="CQB326" s="2735"/>
      <c r="CQC326" s="2735"/>
      <c r="CQD326" s="2735"/>
      <c r="CQE326" s="2735"/>
      <c r="CQF326" s="2735"/>
      <c r="CQG326" s="2735"/>
      <c r="CQH326" s="2735"/>
      <c r="CQI326" s="2735"/>
      <c r="CQJ326" s="2735"/>
      <c r="CQK326" s="2735"/>
      <c r="CQL326" s="2735"/>
      <c r="CQM326" s="2735"/>
      <c r="CQN326" s="2735"/>
      <c r="CQO326" s="2735"/>
      <c r="CQP326" s="2735"/>
      <c r="CQQ326" s="2735"/>
      <c r="CQR326" s="2735"/>
      <c r="CQS326" s="2735"/>
      <c r="CQT326" s="2735"/>
      <c r="CQU326" s="2735"/>
      <c r="CQV326" s="2735"/>
      <c r="CQW326" s="2735"/>
      <c r="CQX326" s="2735"/>
      <c r="CQY326" s="2735"/>
      <c r="CQZ326" s="2735"/>
      <c r="CRA326" s="2735"/>
      <c r="CRB326" s="2735"/>
      <c r="CRC326" s="2735"/>
      <c r="CRD326" s="2735"/>
      <c r="CRE326" s="2735"/>
      <c r="CRF326" s="2735"/>
      <c r="CRG326" s="2735"/>
      <c r="CRH326" s="2735"/>
      <c r="CRI326" s="2735"/>
      <c r="CRJ326" s="2735"/>
      <c r="CRK326" s="2735"/>
      <c r="CRL326" s="2735"/>
      <c r="CRM326" s="2735"/>
      <c r="CRN326" s="2735"/>
      <c r="CRO326" s="2735"/>
      <c r="CRP326" s="2735"/>
      <c r="CRQ326" s="2735"/>
      <c r="CRR326" s="2735"/>
      <c r="CRS326" s="2735"/>
      <c r="CRT326" s="2735"/>
      <c r="CRU326" s="2735"/>
      <c r="CRV326" s="2735"/>
      <c r="CRW326" s="2735"/>
      <c r="CRX326" s="2735"/>
      <c r="CRY326" s="2735"/>
      <c r="CRZ326" s="2735"/>
      <c r="CSA326" s="2735"/>
      <c r="CSB326" s="2735"/>
      <c r="CSC326" s="2735"/>
      <c r="CSD326" s="2735"/>
      <c r="CSE326" s="2735"/>
      <c r="CSF326" s="2735"/>
      <c r="CSG326" s="2735"/>
      <c r="CSH326" s="2735"/>
      <c r="CSI326" s="2735"/>
      <c r="CSJ326" s="2735"/>
      <c r="CSK326" s="2735"/>
      <c r="CSL326" s="2735"/>
      <c r="CSM326" s="2735"/>
      <c r="CSN326" s="2735"/>
      <c r="CSO326" s="2735"/>
      <c r="CSP326" s="2735"/>
      <c r="CSQ326" s="2735"/>
      <c r="CSR326" s="2735"/>
      <c r="CSS326" s="2735"/>
      <c r="CST326" s="2735"/>
      <c r="CSU326" s="2735"/>
      <c r="CSV326" s="2735"/>
      <c r="CSW326" s="2735"/>
      <c r="CSX326" s="2735"/>
      <c r="CSY326" s="2735"/>
      <c r="CSZ326" s="2735"/>
      <c r="CTA326" s="2735"/>
      <c r="CTB326" s="2735"/>
      <c r="CTC326" s="2735"/>
      <c r="CTD326" s="2735"/>
      <c r="CTE326" s="2735"/>
      <c r="CTF326" s="2735"/>
      <c r="CTG326" s="2735"/>
      <c r="CTH326" s="2735"/>
      <c r="CTI326" s="2735"/>
      <c r="CTJ326" s="2735"/>
      <c r="CTK326" s="2735"/>
      <c r="CTL326" s="2735"/>
      <c r="CTM326" s="2735"/>
      <c r="CTN326" s="2735"/>
      <c r="CTO326" s="2735"/>
      <c r="CTP326" s="2735"/>
      <c r="CTQ326" s="2735"/>
      <c r="CTR326" s="2735"/>
      <c r="CTS326" s="2735"/>
      <c r="CTT326" s="2735"/>
      <c r="CTU326" s="2735"/>
      <c r="CTV326" s="2735"/>
      <c r="CTW326" s="2735"/>
      <c r="CTX326" s="2735"/>
      <c r="CTY326" s="2735"/>
      <c r="CTZ326" s="2735"/>
      <c r="CUA326" s="2735"/>
      <c r="CUB326" s="2735"/>
      <c r="CUC326" s="2735"/>
      <c r="CUD326" s="2735"/>
      <c r="CUE326" s="2735"/>
      <c r="CUF326" s="2735"/>
      <c r="CUG326" s="2735"/>
      <c r="CUH326" s="2735"/>
      <c r="CUI326" s="2735"/>
      <c r="CUJ326" s="2735"/>
      <c r="CUK326" s="2735"/>
      <c r="CUL326" s="2735"/>
      <c r="CUM326" s="2735"/>
      <c r="CUN326" s="2735"/>
      <c r="CUO326" s="2735"/>
      <c r="CUP326" s="2735"/>
      <c r="CUQ326" s="2735"/>
      <c r="CUR326" s="2735"/>
      <c r="CUS326" s="2735"/>
      <c r="CUT326" s="2735"/>
      <c r="CUU326" s="2735"/>
      <c r="CUV326" s="2735"/>
      <c r="CUW326" s="2735"/>
      <c r="CUX326" s="2735"/>
      <c r="CUY326" s="2735"/>
      <c r="CUZ326" s="2735"/>
      <c r="CVA326" s="2735"/>
      <c r="CVB326" s="2735"/>
      <c r="CVC326" s="2735"/>
      <c r="CVD326" s="2735"/>
      <c r="CVE326" s="2735"/>
      <c r="CVF326" s="2735"/>
      <c r="CVG326" s="2735"/>
      <c r="CVH326" s="2735"/>
      <c r="CVI326" s="2735"/>
      <c r="CVJ326" s="2735"/>
      <c r="CVK326" s="2735"/>
      <c r="CVL326" s="2735"/>
      <c r="CVM326" s="2735"/>
      <c r="CVN326" s="2735"/>
      <c r="CVO326" s="2735"/>
      <c r="CVP326" s="2735"/>
      <c r="CVQ326" s="2735"/>
      <c r="CVR326" s="2735"/>
      <c r="CVS326" s="2735"/>
      <c r="CVT326" s="2735"/>
      <c r="CVU326" s="2735"/>
      <c r="CVV326" s="2735"/>
      <c r="CVW326" s="2735"/>
      <c r="CVX326" s="2735"/>
      <c r="CVY326" s="2735"/>
      <c r="CVZ326" s="2735"/>
      <c r="CWA326" s="2735"/>
      <c r="CWB326" s="2735"/>
      <c r="CWC326" s="2735"/>
      <c r="CWD326" s="2735"/>
      <c r="CWE326" s="2735"/>
      <c r="CWF326" s="2735"/>
      <c r="CWG326" s="2735"/>
      <c r="CWH326" s="2735"/>
      <c r="CWI326" s="2735"/>
      <c r="CWJ326" s="2735"/>
      <c r="CWK326" s="2735"/>
      <c r="CWL326" s="2735"/>
      <c r="CWM326" s="2735"/>
      <c r="CWN326" s="2735"/>
      <c r="CWO326" s="2735"/>
      <c r="CWP326" s="2735"/>
      <c r="CWQ326" s="2735"/>
      <c r="CWR326" s="2735"/>
      <c r="CWS326" s="2735"/>
      <c r="CWT326" s="2735"/>
      <c r="CWU326" s="2735"/>
      <c r="CWV326" s="2735"/>
      <c r="CWW326" s="2735"/>
      <c r="CWX326" s="2735"/>
      <c r="CWY326" s="2735"/>
      <c r="CWZ326" s="2735"/>
      <c r="CXA326" s="2735"/>
      <c r="CXB326" s="2735"/>
      <c r="CXC326" s="2735"/>
      <c r="CXD326" s="2735"/>
      <c r="CXE326" s="2735"/>
      <c r="CXF326" s="2735"/>
      <c r="CXG326" s="2735"/>
      <c r="CXH326" s="2735"/>
      <c r="CXI326" s="2735"/>
      <c r="CXJ326" s="2735"/>
      <c r="CXK326" s="2735"/>
      <c r="CXL326" s="2735"/>
      <c r="CXM326" s="2735"/>
      <c r="CXN326" s="2735"/>
      <c r="CXO326" s="2735"/>
      <c r="CXP326" s="2735"/>
      <c r="CXQ326" s="2735"/>
      <c r="CXR326" s="2735"/>
      <c r="CXS326" s="2735"/>
      <c r="CXT326" s="2735"/>
      <c r="CXU326" s="2735"/>
      <c r="CXV326" s="2735"/>
      <c r="CXW326" s="2735"/>
      <c r="CXX326" s="2735"/>
      <c r="CXY326" s="2735"/>
      <c r="CXZ326" s="2735"/>
      <c r="CYA326" s="2735"/>
      <c r="CYB326" s="2735"/>
      <c r="CYC326" s="2735"/>
      <c r="CYD326" s="2735"/>
      <c r="CYE326" s="2735"/>
      <c r="CYF326" s="2735"/>
      <c r="CYG326" s="2735"/>
      <c r="CYH326" s="2735"/>
      <c r="CYI326" s="2735"/>
      <c r="CYJ326" s="2735"/>
      <c r="CYK326" s="2735"/>
      <c r="CYL326" s="2735"/>
      <c r="CYM326" s="2735"/>
      <c r="CYN326" s="2735"/>
      <c r="CYO326" s="2735"/>
      <c r="CYP326" s="2735"/>
      <c r="CYQ326" s="2735"/>
      <c r="CYR326" s="2735"/>
      <c r="CYS326" s="2735"/>
      <c r="CYT326" s="2735"/>
      <c r="CYU326" s="2735"/>
      <c r="CYV326" s="2735"/>
      <c r="CYW326" s="2735"/>
      <c r="CYX326" s="2735"/>
      <c r="CYY326" s="2735"/>
      <c r="CYZ326" s="2735"/>
      <c r="CZA326" s="2735"/>
      <c r="CZB326" s="2735"/>
      <c r="CZC326" s="2735"/>
      <c r="CZD326" s="2735"/>
      <c r="CZE326" s="2735"/>
      <c r="CZF326" s="2735"/>
      <c r="CZG326" s="2735"/>
      <c r="CZH326" s="2735"/>
      <c r="CZI326" s="2735"/>
      <c r="CZJ326" s="2735"/>
      <c r="CZK326" s="2735"/>
      <c r="CZL326" s="2735"/>
      <c r="CZM326" s="2735"/>
      <c r="CZN326" s="2735"/>
      <c r="CZO326" s="2735"/>
      <c r="CZP326" s="2735"/>
      <c r="CZQ326" s="2735"/>
      <c r="CZR326" s="2735"/>
      <c r="CZS326" s="2735"/>
      <c r="CZT326" s="2735"/>
      <c r="CZU326" s="2735"/>
      <c r="CZV326" s="2735"/>
      <c r="CZW326" s="2735"/>
      <c r="CZX326" s="2735"/>
      <c r="CZY326" s="2735"/>
      <c r="CZZ326" s="2735"/>
      <c r="DAA326" s="2735"/>
      <c r="DAB326" s="2735"/>
      <c r="DAC326" s="2735"/>
      <c r="DAD326" s="2735"/>
      <c r="DAE326" s="2735"/>
      <c r="DAF326" s="2735"/>
      <c r="DAG326" s="2735"/>
      <c r="DAH326" s="2735"/>
      <c r="DAI326" s="2735"/>
      <c r="DAJ326" s="2735"/>
      <c r="DAK326" s="2735"/>
      <c r="DAL326" s="2735"/>
      <c r="DAM326" s="2735"/>
      <c r="DAN326" s="2735"/>
      <c r="DAO326" s="2735"/>
      <c r="DAP326" s="2735"/>
      <c r="DAQ326" s="2735"/>
      <c r="DAR326" s="2735"/>
      <c r="DAS326" s="2735"/>
      <c r="DAT326" s="2735"/>
      <c r="DAU326" s="2735"/>
      <c r="DAV326" s="2735"/>
      <c r="DAW326" s="2735"/>
      <c r="DAX326" s="2735"/>
      <c r="DAY326" s="2735"/>
      <c r="DAZ326" s="2735"/>
      <c r="DBA326" s="2735"/>
      <c r="DBB326" s="2735"/>
      <c r="DBC326" s="2735"/>
      <c r="DBD326" s="2735"/>
      <c r="DBE326" s="2735"/>
      <c r="DBF326" s="2735"/>
      <c r="DBG326" s="2735"/>
      <c r="DBH326" s="2735"/>
      <c r="DBI326" s="2735"/>
      <c r="DBJ326" s="2735"/>
      <c r="DBK326" s="2735"/>
      <c r="DBL326" s="2735"/>
      <c r="DBM326" s="2735"/>
      <c r="DBN326" s="2735"/>
      <c r="DBO326" s="2735"/>
      <c r="DBP326" s="2735"/>
      <c r="DBQ326" s="2735"/>
      <c r="DBR326" s="2735"/>
      <c r="DBS326" s="2735"/>
      <c r="DBT326" s="2735"/>
      <c r="DBU326" s="2735"/>
      <c r="DBV326" s="2735"/>
      <c r="DBW326" s="2735"/>
      <c r="DBX326" s="2735"/>
      <c r="DBY326" s="2735"/>
      <c r="DBZ326" s="2735"/>
      <c r="DCA326" s="2735"/>
      <c r="DCB326" s="2735"/>
      <c r="DCC326" s="2735"/>
      <c r="DCD326" s="2735"/>
      <c r="DCE326" s="2735"/>
      <c r="DCF326" s="2735"/>
      <c r="DCG326" s="2735"/>
      <c r="DCH326" s="2735"/>
      <c r="DCI326" s="2735"/>
      <c r="DCJ326" s="2735"/>
      <c r="DCK326" s="2735"/>
      <c r="DCL326" s="2735"/>
      <c r="DCM326" s="2735"/>
      <c r="DCN326" s="2735"/>
      <c r="DCO326" s="2735"/>
      <c r="DCP326" s="2735"/>
      <c r="DCQ326" s="2735"/>
      <c r="DCR326" s="2735"/>
      <c r="DCS326" s="2735"/>
      <c r="DCT326" s="2735"/>
      <c r="DCU326" s="2735"/>
      <c r="DCV326" s="2735"/>
      <c r="DCW326" s="2735"/>
      <c r="DCX326" s="2735"/>
      <c r="DCY326" s="2735"/>
      <c r="DCZ326" s="2735"/>
      <c r="DDA326" s="2735"/>
      <c r="DDB326" s="2735"/>
      <c r="DDC326" s="2735"/>
      <c r="DDD326" s="2735"/>
      <c r="DDE326" s="2735"/>
      <c r="DDF326" s="2735"/>
      <c r="DDG326" s="2735"/>
      <c r="DDH326" s="2735"/>
      <c r="DDI326" s="2735"/>
      <c r="DDJ326" s="2735"/>
      <c r="DDK326" s="2735"/>
      <c r="DDL326" s="2735"/>
      <c r="DDM326" s="2735"/>
      <c r="DDN326" s="2735"/>
      <c r="DDO326" s="2735"/>
      <c r="DDP326" s="2735"/>
      <c r="DDQ326" s="2735"/>
      <c r="DDR326" s="2735"/>
      <c r="DDS326" s="2735"/>
      <c r="DDT326" s="2735"/>
      <c r="DDU326" s="2735"/>
      <c r="DDV326" s="2735"/>
      <c r="DDW326" s="2735"/>
      <c r="DDX326" s="2735"/>
      <c r="DDY326" s="2735"/>
      <c r="DDZ326" s="2735"/>
      <c r="DEA326" s="2735"/>
      <c r="DEB326" s="2735"/>
      <c r="DEC326" s="2735"/>
      <c r="DED326" s="2735"/>
      <c r="DEE326" s="2735"/>
      <c r="DEF326" s="2735"/>
      <c r="DEG326" s="2735"/>
      <c r="DEH326" s="2735"/>
      <c r="DEI326" s="2735"/>
      <c r="DEJ326" s="2735"/>
      <c r="DEK326" s="2735"/>
      <c r="DEL326" s="2735"/>
      <c r="DEM326" s="2735"/>
      <c r="DEN326" s="2735"/>
      <c r="DEO326" s="2735"/>
      <c r="DEP326" s="2735"/>
      <c r="DEQ326" s="2735"/>
      <c r="DER326" s="2735"/>
      <c r="DES326" s="2735"/>
      <c r="DET326" s="2735"/>
      <c r="DEU326" s="2735"/>
      <c r="DEV326" s="2735"/>
      <c r="DEW326" s="2735"/>
      <c r="DEX326" s="2735"/>
      <c r="DEY326" s="2735"/>
      <c r="DEZ326" s="2735"/>
      <c r="DFA326" s="2735"/>
      <c r="DFB326" s="2735"/>
      <c r="DFC326" s="2735"/>
      <c r="DFD326" s="2735"/>
      <c r="DFE326" s="2735"/>
      <c r="DFF326" s="2735"/>
      <c r="DFG326" s="2735"/>
      <c r="DFH326" s="2735"/>
      <c r="DFI326" s="2735"/>
      <c r="DFJ326" s="2735"/>
      <c r="DFK326" s="2735"/>
      <c r="DFL326" s="2735"/>
      <c r="DFM326" s="2735"/>
      <c r="DFN326" s="2735"/>
      <c r="DFO326" s="2735"/>
      <c r="DFP326" s="2735"/>
      <c r="DFQ326" s="2735"/>
      <c r="DFR326" s="2735"/>
      <c r="DFS326" s="2735"/>
      <c r="DFT326" s="2735"/>
      <c r="DFU326" s="2735"/>
      <c r="DFV326" s="2735"/>
      <c r="DFW326" s="2735"/>
      <c r="DFX326" s="2735"/>
      <c r="DFY326" s="2735"/>
      <c r="DFZ326" s="2735"/>
      <c r="DGA326" s="2735"/>
      <c r="DGB326" s="2735"/>
      <c r="DGC326" s="2735"/>
      <c r="DGD326" s="2735"/>
      <c r="DGE326" s="2735"/>
      <c r="DGF326" s="2735"/>
      <c r="DGG326" s="2735"/>
      <c r="DGH326" s="2735"/>
      <c r="DGI326" s="2735"/>
      <c r="DGJ326" s="2735"/>
      <c r="DGK326" s="2735"/>
      <c r="DGL326" s="2735"/>
      <c r="DGM326" s="2735"/>
      <c r="DGN326" s="2735"/>
      <c r="DGO326" s="2735"/>
      <c r="DGP326" s="2735"/>
      <c r="DGQ326" s="2735"/>
      <c r="DGR326" s="2735"/>
      <c r="DGS326" s="2735"/>
      <c r="DGT326" s="2735"/>
      <c r="DGU326" s="2735"/>
      <c r="DGV326" s="2735"/>
      <c r="DGW326" s="2735"/>
      <c r="DGX326" s="2735"/>
      <c r="DGY326" s="2735"/>
      <c r="DGZ326" s="2735"/>
      <c r="DHA326" s="2735"/>
      <c r="DHB326" s="2735"/>
      <c r="DHC326" s="2735"/>
      <c r="DHD326" s="2735"/>
      <c r="DHE326" s="2735"/>
      <c r="DHF326" s="2735"/>
      <c r="DHG326" s="2735"/>
      <c r="DHH326" s="2735"/>
      <c r="DHI326" s="2735"/>
      <c r="DHJ326" s="2735"/>
      <c r="DHK326" s="2735"/>
      <c r="DHL326" s="2735"/>
      <c r="DHM326" s="2735"/>
      <c r="DHN326" s="2735"/>
      <c r="DHO326" s="2735"/>
      <c r="DHP326" s="2735"/>
      <c r="DHQ326" s="2735"/>
      <c r="DHR326" s="2735"/>
      <c r="DHS326" s="2735"/>
      <c r="DHT326" s="2735"/>
      <c r="DHU326" s="2735"/>
      <c r="DHV326" s="2735"/>
      <c r="DHW326" s="2735"/>
      <c r="DHX326" s="2735"/>
      <c r="DHY326" s="2735"/>
      <c r="DHZ326" s="2735"/>
      <c r="DIA326" s="2735"/>
      <c r="DIB326" s="2735"/>
      <c r="DIC326" s="2735"/>
      <c r="DID326" s="2735"/>
      <c r="DIE326" s="2735"/>
      <c r="DIF326" s="2735"/>
      <c r="DIG326" s="2735"/>
      <c r="DIH326" s="2735"/>
      <c r="DII326" s="2735"/>
      <c r="DIJ326" s="2735"/>
      <c r="DIK326" s="2735"/>
      <c r="DIL326" s="2735"/>
      <c r="DIM326" s="2735"/>
      <c r="DIN326" s="2735"/>
      <c r="DIO326" s="2735"/>
      <c r="DIP326" s="2735"/>
      <c r="DIQ326" s="2735"/>
      <c r="DIR326" s="2735"/>
      <c r="DIS326" s="2735"/>
      <c r="DIT326" s="2735"/>
      <c r="DIU326" s="2735"/>
      <c r="DIV326" s="2735"/>
      <c r="DIW326" s="2735"/>
      <c r="DIX326" s="2735"/>
      <c r="DIY326" s="2735"/>
      <c r="DIZ326" s="2735"/>
      <c r="DJA326" s="2735"/>
      <c r="DJB326" s="2735"/>
      <c r="DJC326" s="2735"/>
      <c r="DJD326" s="2735"/>
      <c r="DJE326" s="2735"/>
      <c r="DJF326" s="2735"/>
      <c r="DJG326" s="2735"/>
      <c r="DJH326" s="2735"/>
      <c r="DJI326" s="2735"/>
      <c r="DJJ326" s="2735"/>
      <c r="DJK326" s="2735"/>
      <c r="DJL326" s="2735"/>
      <c r="DJM326" s="2735"/>
      <c r="DJN326" s="2735"/>
      <c r="DJO326" s="2735"/>
      <c r="DJP326" s="2735"/>
      <c r="DJQ326" s="2735"/>
      <c r="DJR326" s="2735"/>
      <c r="DJS326" s="2735"/>
      <c r="DJT326" s="2735"/>
      <c r="DJU326" s="2735"/>
      <c r="DJV326" s="2735"/>
      <c r="DJW326" s="2735"/>
      <c r="DJX326" s="2735"/>
      <c r="DJY326" s="2735"/>
      <c r="DJZ326" s="2735"/>
      <c r="DKA326" s="2735"/>
      <c r="DKB326" s="2735"/>
      <c r="DKC326" s="2735"/>
      <c r="DKD326" s="2735"/>
      <c r="DKE326" s="2735"/>
      <c r="DKF326" s="2735"/>
      <c r="DKG326" s="2735"/>
      <c r="DKH326" s="2735"/>
      <c r="DKI326" s="2735"/>
      <c r="DKJ326" s="2735"/>
      <c r="DKK326" s="2735"/>
      <c r="DKL326" s="2735"/>
      <c r="DKM326" s="2735"/>
      <c r="DKN326" s="2735"/>
      <c r="DKO326" s="2735"/>
      <c r="DKP326" s="2735"/>
      <c r="DKQ326" s="2735"/>
      <c r="DKR326" s="2735"/>
      <c r="DKS326" s="2735"/>
      <c r="DKT326" s="2735"/>
      <c r="DKU326" s="2735"/>
      <c r="DKV326" s="2735"/>
      <c r="DKW326" s="2735"/>
      <c r="DKX326" s="2735"/>
      <c r="DKY326" s="2735"/>
      <c r="DKZ326" s="2735"/>
      <c r="DLA326" s="2735"/>
      <c r="DLB326" s="2735"/>
      <c r="DLC326" s="2735"/>
      <c r="DLD326" s="2735"/>
      <c r="DLE326" s="2735"/>
      <c r="DLF326" s="2735"/>
      <c r="DLG326" s="2735"/>
      <c r="DLH326" s="2735"/>
      <c r="DLI326" s="2735"/>
      <c r="DLJ326" s="2735"/>
      <c r="DLK326" s="2735"/>
      <c r="DLL326" s="2735"/>
      <c r="DLM326" s="2735"/>
      <c r="DLN326" s="2735"/>
      <c r="DLO326" s="2735"/>
      <c r="DLP326" s="2735"/>
      <c r="DLQ326" s="2735"/>
      <c r="DLR326" s="2735"/>
      <c r="DLS326" s="2735"/>
      <c r="DLT326" s="2735"/>
      <c r="DLU326" s="2735"/>
      <c r="DLV326" s="2735"/>
      <c r="DLW326" s="2735"/>
      <c r="DLX326" s="2735"/>
      <c r="DLY326" s="2735"/>
      <c r="DLZ326" s="2735"/>
      <c r="DMA326" s="2735"/>
      <c r="DMB326" s="2735"/>
      <c r="DMC326" s="2735"/>
      <c r="DMD326" s="2735"/>
      <c r="DME326" s="2735"/>
      <c r="DMF326" s="2735"/>
      <c r="DMG326" s="2735"/>
      <c r="DMH326" s="2735"/>
      <c r="DMI326" s="2735"/>
      <c r="DMJ326" s="2735"/>
      <c r="DMK326" s="2735"/>
      <c r="DML326" s="2735"/>
      <c r="DMM326" s="2735"/>
      <c r="DMN326" s="2735"/>
      <c r="DMO326" s="2735"/>
      <c r="DMP326" s="2735"/>
      <c r="DMQ326" s="2735"/>
      <c r="DMR326" s="2735"/>
      <c r="DMS326" s="2735"/>
      <c r="DMT326" s="2735"/>
      <c r="DMU326" s="2735"/>
      <c r="DMV326" s="2735"/>
      <c r="DMW326" s="2735"/>
      <c r="DMX326" s="2735"/>
      <c r="DMY326" s="2735"/>
      <c r="DMZ326" s="2735"/>
      <c r="DNA326" s="2735"/>
      <c r="DNB326" s="2735"/>
      <c r="DNC326" s="2735"/>
      <c r="DND326" s="2735"/>
      <c r="DNE326" s="2735"/>
      <c r="DNF326" s="2735"/>
      <c r="DNG326" s="2735"/>
      <c r="DNH326" s="2735"/>
      <c r="DNI326" s="2735"/>
      <c r="DNJ326" s="2735"/>
      <c r="DNK326" s="2735"/>
      <c r="DNL326" s="2735"/>
      <c r="DNM326" s="2735"/>
      <c r="DNN326" s="2735"/>
      <c r="DNO326" s="2735"/>
      <c r="DNP326" s="2735"/>
      <c r="DNQ326" s="2735"/>
      <c r="DNR326" s="2735"/>
      <c r="DNS326" s="2735"/>
      <c r="DNT326" s="2735"/>
      <c r="DNU326" s="2735"/>
      <c r="DNV326" s="2735"/>
      <c r="DNW326" s="2735"/>
      <c r="DNX326" s="2735"/>
      <c r="DNY326" s="2735"/>
      <c r="DNZ326" s="2735"/>
      <c r="DOA326" s="2735"/>
      <c r="DOB326" s="2735"/>
      <c r="DOC326" s="2735"/>
      <c r="DOD326" s="2735"/>
      <c r="DOE326" s="2735"/>
      <c r="DOF326" s="2735"/>
      <c r="DOG326" s="2735"/>
      <c r="DOH326" s="2735"/>
      <c r="DOI326" s="2735"/>
      <c r="DOJ326" s="2735"/>
      <c r="DOK326" s="2735"/>
      <c r="DOL326" s="2735"/>
      <c r="DOM326" s="2735"/>
      <c r="DON326" s="2735"/>
      <c r="DOO326" s="2735"/>
      <c r="DOP326" s="2735"/>
      <c r="DOQ326" s="2735"/>
      <c r="DOR326" s="2735"/>
      <c r="DOS326" s="2735"/>
      <c r="DOT326" s="2735"/>
      <c r="DOU326" s="2735"/>
      <c r="DOV326" s="2735"/>
      <c r="DOW326" s="2735"/>
      <c r="DOX326" s="2735"/>
      <c r="DOY326" s="2735"/>
      <c r="DOZ326" s="2735"/>
      <c r="DPA326" s="2735"/>
      <c r="DPB326" s="2735"/>
      <c r="DPC326" s="2735"/>
      <c r="DPD326" s="2735"/>
      <c r="DPE326" s="2735"/>
      <c r="DPF326" s="2735"/>
      <c r="DPG326" s="2735"/>
      <c r="DPH326" s="2735"/>
      <c r="DPI326" s="2735"/>
      <c r="DPJ326" s="2735"/>
      <c r="DPK326" s="2735"/>
      <c r="DPL326" s="2735"/>
      <c r="DPM326" s="2735"/>
      <c r="DPN326" s="2735"/>
      <c r="DPO326" s="2735"/>
      <c r="DPP326" s="2735"/>
      <c r="DPQ326" s="2735"/>
      <c r="DPR326" s="2735"/>
      <c r="DPS326" s="2735"/>
      <c r="DPT326" s="2735"/>
      <c r="DPU326" s="2735"/>
      <c r="DPV326" s="2735"/>
      <c r="DPW326" s="2735"/>
      <c r="DPX326" s="2735"/>
      <c r="DPY326" s="2735"/>
      <c r="DPZ326" s="2735"/>
      <c r="DQA326" s="2735"/>
      <c r="DQB326" s="2735"/>
      <c r="DQC326" s="2735"/>
      <c r="DQD326" s="2735"/>
      <c r="DQE326" s="2735"/>
      <c r="DQF326" s="2735"/>
      <c r="DQG326" s="2735"/>
      <c r="DQH326" s="2735"/>
      <c r="DQI326" s="2735"/>
      <c r="DQJ326" s="2735"/>
      <c r="DQK326" s="2735"/>
      <c r="DQL326" s="2735"/>
      <c r="DQM326" s="2735"/>
      <c r="DQN326" s="2735"/>
      <c r="DQO326" s="2735"/>
      <c r="DQP326" s="2735"/>
      <c r="DQQ326" s="2735"/>
      <c r="DQR326" s="2735"/>
      <c r="DQS326" s="2735"/>
      <c r="DQT326" s="2735"/>
      <c r="DQU326" s="2735"/>
      <c r="DQV326" s="2735"/>
      <c r="DQW326" s="2735"/>
      <c r="DQX326" s="2735"/>
      <c r="DQY326" s="2735"/>
      <c r="DQZ326" s="2735"/>
      <c r="DRA326" s="2735"/>
      <c r="DRB326" s="2735"/>
      <c r="DRC326" s="2735"/>
      <c r="DRD326" s="2735"/>
      <c r="DRE326" s="2735"/>
      <c r="DRF326" s="2735"/>
      <c r="DRG326" s="2735"/>
      <c r="DRH326" s="2735"/>
      <c r="DRI326" s="2735"/>
      <c r="DRJ326" s="2735"/>
      <c r="DRK326" s="2735"/>
      <c r="DRL326" s="2735"/>
      <c r="DRM326" s="2735"/>
      <c r="DRN326" s="2735"/>
      <c r="DRO326" s="2735"/>
      <c r="DRP326" s="2735"/>
      <c r="DRQ326" s="2735"/>
      <c r="DRR326" s="2735"/>
      <c r="DRS326" s="2735"/>
      <c r="DRT326" s="2735"/>
      <c r="DRU326" s="2735"/>
      <c r="DRV326" s="2735"/>
      <c r="DRW326" s="2735"/>
      <c r="DRX326" s="2735"/>
      <c r="DRY326" s="2735"/>
      <c r="DRZ326" s="2735"/>
      <c r="DSA326" s="2735"/>
      <c r="DSB326" s="2735"/>
      <c r="DSC326" s="2735"/>
      <c r="DSD326" s="2735"/>
      <c r="DSE326" s="2735"/>
      <c r="DSF326" s="2735"/>
      <c r="DSG326" s="2735"/>
      <c r="DSH326" s="2735"/>
      <c r="DSI326" s="2735"/>
      <c r="DSJ326" s="2735"/>
      <c r="DSK326" s="2735"/>
      <c r="DSL326" s="2735"/>
      <c r="DSM326" s="2735"/>
      <c r="DSN326" s="2735"/>
      <c r="DSO326" s="2735"/>
      <c r="DSP326" s="2735"/>
      <c r="DSQ326" s="2735"/>
      <c r="DSR326" s="2735"/>
      <c r="DSS326" s="2735"/>
      <c r="DST326" s="2735"/>
      <c r="DSU326" s="2735"/>
      <c r="DSV326" s="2735"/>
      <c r="DSW326" s="2735"/>
      <c r="DSX326" s="2735"/>
      <c r="DSY326" s="2735"/>
      <c r="DSZ326" s="2735"/>
      <c r="DTA326" s="2735"/>
      <c r="DTB326" s="2735"/>
      <c r="DTC326" s="2735"/>
      <c r="DTD326" s="2735"/>
      <c r="DTE326" s="2735"/>
      <c r="DTF326" s="2735"/>
      <c r="DTG326" s="2735"/>
      <c r="DTH326" s="2735"/>
      <c r="DTI326" s="2735"/>
      <c r="DTJ326" s="2735"/>
      <c r="DTK326" s="2735"/>
      <c r="DTL326" s="2735"/>
      <c r="DTM326" s="2735"/>
      <c r="DTN326" s="2735"/>
      <c r="DTO326" s="2735"/>
      <c r="DTP326" s="2735"/>
      <c r="DTQ326" s="2735"/>
      <c r="DTR326" s="2735"/>
      <c r="DTS326" s="2735"/>
      <c r="DTT326" s="2735"/>
      <c r="DTU326" s="2735"/>
      <c r="DTV326" s="2735"/>
      <c r="DTW326" s="2735"/>
      <c r="DTX326" s="2735"/>
      <c r="DTY326" s="2735"/>
      <c r="DTZ326" s="2735"/>
      <c r="DUA326" s="2735"/>
      <c r="DUB326" s="2735"/>
      <c r="DUC326" s="2735"/>
      <c r="DUD326" s="2735"/>
      <c r="DUE326" s="2735"/>
      <c r="DUF326" s="2735"/>
      <c r="DUG326" s="2735"/>
      <c r="DUH326" s="2735"/>
      <c r="DUI326" s="2735"/>
      <c r="DUJ326" s="2735"/>
      <c r="DUK326" s="2735"/>
      <c r="DUL326" s="2735"/>
      <c r="DUM326" s="2735"/>
      <c r="DUN326" s="2735"/>
      <c r="DUO326" s="2735"/>
      <c r="DUP326" s="2735"/>
      <c r="DUQ326" s="2735"/>
      <c r="DUR326" s="2735"/>
      <c r="DUS326" s="2735"/>
      <c r="DUT326" s="2735"/>
      <c r="DUU326" s="2735"/>
      <c r="DUV326" s="2735"/>
      <c r="DUW326" s="2735"/>
      <c r="DUX326" s="2735"/>
      <c r="DUY326" s="2735"/>
      <c r="DUZ326" s="2735"/>
      <c r="DVA326" s="2735"/>
      <c r="DVB326" s="2735"/>
      <c r="DVC326" s="2735"/>
      <c r="DVD326" s="2735"/>
      <c r="DVE326" s="2735"/>
      <c r="DVF326" s="2735"/>
      <c r="DVG326" s="2735"/>
      <c r="DVH326" s="2735"/>
      <c r="DVI326" s="2735"/>
      <c r="DVJ326" s="2735"/>
      <c r="DVK326" s="2735"/>
      <c r="DVL326" s="2735"/>
      <c r="DVM326" s="2735"/>
      <c r="DVN326" s="2735"/>
      <c r="DVO326" s="2735"/>
      <c r="DVP326" s="2735"/>
      <c r="DVQ326" s="2735"/>
      <c r="DVR326" s="2735"/>
      <c r="DVS326" s="2735"/>
      <c r="DVT326" s="2735"/>
      <c r="DVU326" s="2735"/>
      <c r="DVV326" s="2735"/>
      <c r="DVW326" s="2735"/>
      <c r="DVX326" s="2735"/>
      <c r="DVY326" s="2735"/>
      <c r="DVZ326" s="2735"/>
      <c r="DWA326" s="2735"/>
      <c r="DWB326" s="2735"/>
      <c r="DWC326" s="2735"/>
      <c r="DWD326" s="2735"/>
      <c r="DWE326" s="2735"/>
      <c r="DWF326" s="2735"/>
      <c r="DWG326" s="2735"/>
      <c r="DWH326" s="2735"/>
      <c r="DWI326" s="2735"/>
      <c r="DWJ326" s="2735"/>
      <c r="DWK326" s="2735"/>
      <c r="DWL326" s="2735"/>
      <c r="DWM326" s="2735"/>
      <c r="DWN326" s="2735"/>
      <c r="DWO326" s="2735"/>
      <c r="DWP326" s="2735"/>
      <c r="DWQ326" s="2735"/>
      <c r="DWR326" s="2735"/>
      <c r="DWS326" s="2735"/>
      <c r="DWT326" s="2735"/>
      <c r="DWU326" s="2735"/>
      <c r="DWV326" s="2735"/>
      <c r="DWW326" s="2735"/>
      <c r="DWX326" s="2735"/>
      <c r="DWY326" s="2735"/>
      <c r="DWZ326" s="2735"/>
      <c r="DXA326" s="2735"/>
      <c r="DXB326" s="2735"/>
      <c r="DXC326" s="2735"/>
      <c r="DXD326" s="2735"/>
      <c r="DXE326" s="2735"/>
      <c r="DXF326" s="2735"/>
      <c r="DXG326" s="2735"/>
      <c r="DXH326" s="2735"/>
      <c r="DXI326" s="2735"/>
      <c r="DXJ326" s="2735"/>
      <c r="DXK326" s="2735"/>
      <c r="DXL326" s="2735"/>
      <c r="DXM326" s="2735"/>
      <c r="DXN326" s="2735"/>
      <c r="DXO326" s="2735"/>
      <c r="DXP326" s="2735"/>
      <c r="DXQ326" s="2735"/>
      <c r="DXR326" s="2735"/>
      <c r="DXS326" s="2735"/>
      <c r="DXT326" s="2735"/>
      <c r="DXU326" s="2735"/>
      <c r="DXV326" s="2735"/>
      <c r="DXW326" s="2735"/>
      <c r="DXX326" s="2735"/>
      <c r="DXY326" s="2735"/>
      <c r="DXZ326" s="2735"/>
      <c r="DYA326" s="2735"/>
      <c r="DYB326" s="2735"/>
      <c r="DYC326" s="2735"/>
      <c r="DYD326" s="2735"/>
      <c r="DYE326" s="2735"/>
      <c r="DYF326" s="2735"/>
      <c r="DYG326" s="2735"/>
      <c r="DYH326" s="2735"/>
      <c r="DYI326" s="2735"/>
      <c r="DYJ326" s="2735"/>
      <c r="DYK326" s="2735"/>
      <c r="DYL326" s="2735"/>
      <c r="DYM326" s="2735"/>
      <c r="DYN326" s="2735"/>
      <c r="DYO326" s="2735"/>
      <c r="DYP326" s="2735"/>
      <c r="DYQ326" s="2735"/>
      <c r="DYR326" s="2735"/>
      <c r="DYS326" s="2735"/>
      <c r="DYT326" s="2735"/>
      <c r="DYU326" s="2735"/>
      <c r="DYV326" s="2735"/>
      <c r="DYW326" s="2735"/>
      <c r="DYX326" s="2735"/>
      <c r="DYY326" s="2735"/>
      <c r="DYZ326" s="2735"/>
      <c r="DZA326" s="2735"/>
      <c r="DZB326" s="2735"/>
      <c r="DZC326" s="2735"/>
      <c r="DZD326" s="2735"/>
      <c r="DZE326" s="2735"/>
      <c r="DZF326" s="2735"/>
      <c r="DZG326" s="2735"/>
      <c r="DZH326" s="2735"/>
      <c r="DZI326" s="2735"/>
      <c r="DZJ326" s="2735"/>
      <c r="DZK326" s="2735"/>
      <c r="DZL326" s="2735"/>
      <c r="DZM326" s="2735"/>
      <c r="DZN326" s="2735"/>
      <c r="DZO326" s="2735"/>
      <c r="DZP326" s="2735"/>
      <c r="DZQ326" s="2735"/>
      <c r="DZR326" s="2735"/>
      <c r="DZS326" s="2735"/>
      <c r="DZT326" s="2735"/>
      <c r="DZU326" s="2735"/>
      <c r="DZV326" s="2735"/>
      <c r="DZW326" s="2735"/>
      <c r="DZX326" s="2735"/>
      <c r="DZY326" s="2735"/>
      <c r="DZZ326" s="2735"/>
      <c r="EAA326" s="2735"/>
      <c r="EAB326" s="2735"/>
      <c r="EAC326" s="2735"/>
      <c r="EAD326" s="2735"/>
      <c r="EAE326" s="2735"/>
      <c r="EAF326" s="2735"/>
      <c r="EAG326" s="2735"/>
      <c r="EAH326" s="2735"/>
      <c r="EAI326" s="2735"/>
      <c r="EAJ326" s="2735"/>
      <c r="EAK326" s="2735"/>
      <c r="EAL326" s="2735"/>
      <c r="EAM326" s="2735"/>
      <c r="EAN326" s="2735"/>
      <c r="EAO326" s="2735"/>
      <c r="EAP326" s="2735"/>
      <c r="EAQ326" s="2735"/>
      <c r="EAR326" s="2735"/>
      <c r="EAS326" s="2735"/>
      <c r="EAT326" s="2735"/>
      <c r="EAU326" s="2735"/>
      <c r="EAV326" s="2735"/>
      <c r="EAW326" s="2735"/>
      <c r="EAX326" s="2735"/>
      <c r="EAY326" s="2735"/>
      <c r="EAZ326" s="2735"/>
      <c r="EBA326" s="2735"/>
      <c r="EBB326" s="2735"/>
      <c r="EBC326" s="2735"/>
      <c r="EBD326" s="2735"/>
      <c r="EBE326" s="2735"/>
      <c r="EBF326" s="2735"/>
      <c r="EBG326" s="2735"/>
      <c r="EBH326" s="2735"/>
      <c r="EBI326" s="2735"/>
      <c r="EBJ326" s="2735"/>
      <c r="EBK326" s="2735"/>
      <c r="EBL326" s="2735"/>
      <c r="EBM326" s="2735"/>
      <c r="EBN326" s="2735"/>
      <c r="EBO326" s="2735"/>
      <c r="EBP326" s="2735"/>
      <c r="EBQ326" s="2735"/>
      <c r="EBR326" s="2735"/>
      <c r="EBS326" s="2735"/>
      <c r="EBT326" s="2735"/>
      <c r="EBU326" s="2735"/>
      <c r="EBV326" s="2735"/>
      <c r="EBW326" s="2735"/>
      <c r="EBX326" s="2735"/>
      <c r="EBY326" s="2735"/>
      <c r="EBZ326" s="2735"/>
      <c r="ECA326" s="2735"/>
      <c r="ECB326" s="2735"/>
      <c r="ECC326" s="2735"/>
      <c r="ECD326" s="2735"/>
      <c r="ECE326" s="2735"/>
      <c r="ECF326" s="2735"/>
      <c r="ECG326" s="2735"/>
      <c r="ECH326" s="2735"/>
      <c r="ECI326" s="2735"/>
      <c r="ECJ326" s="2735"/>
      <c r="ECK326" s="2735"/>
      <c r="ECL326" s="2735"/>
      <c r="ECM326" s="2735"/>
      <c r="ECN326" s="2735"/>
      <c r="ECO326" s="2735"/>
      <c r="ECP326" s="2735"/>
      <c r="ECQ326" s="2735"/>
      <c r="ECR326" s="2735"/>
      <c r="ECS326" s="2735"/>
      <c r="ECT326" s="2735"/>
      <c r="ECU326" s="2735"/>
      <c r="ECV326" s="2735"/>
      <c r="ECW326" s="2735"/>
      <c r="ECX326" s="2735"/>
      <c r="ECY326" s="2735"/>
      <c r="ECZ326" s="2735"/>
      <c r="EDA326" s="2735"/>
      <c r="EDB326" s="2735"/>
      <c r="EDC326" s="2735"/>
      <c r="EDD326" s="2735"/>
      <c r="EDE326" s="2735"/>
      <c r="EDF326" s="2735"/>
      <c r="EDG326" s="2735"/>
      <c r="EDH326" s="2735"/>
      <c r="EDI326" s="2735"/>
      <c r="EDJ326" s="2735"/>
      <c r="EDK326" s="2735"/>
      <c r="EDL326" s="2735"/>
      <c r="EDM326" s="2735"/>
      <c r="EDN326" s="2735"/>
      <c r="EDO326" s="2735"/>
      <c r="EDP326" s="2735"/>
      <c r="EDQ326" s="2735"/>
      <c r="EDR326" s="2735"/>
      <c r="EDS326" s="2735"/>
      <c r="EDT326" s="2735"/>
      <c r="EDU326" s="2735"/>
      <c r="EDV326" s="2735"/>
      <c r="EDW326" s="2735"/>
      <c r="EDX326" s="2735"/>
      <c r="EDY326" s="2735"/>
      <c r="EDZ326" s="2735"/>
      <c r="EEA326" s="2735"/>
      <c r="EEB326" s="2735"/>
      <c r="EEC326" s="2735"/>
      <c r="EED326" s="2735"/>
      <c r="EEE326" s="2735"/>
      <c r="EEF326" s="2735"/>
      <c r="EEG326" s="2735"/>
      <c r="EEH326" s="2735"/>
      <c r="EEI326" s="2735"/>
      <c r="EEJ326" s="2735"/>
      <c r="EEK326" s="2735"/>
      <c r="EEL326" s="2735"/>
      <c r="EEM326" s="2735"/>
      <c r="EEN326" s="2735"/>
      <c r="EEO326" s="2735"/>
      <c r="EEP326" s="2735"/>
      <c r="EEQ326" s="2735"/>
      <c r="EER326" s="2735"/>
      <c r="EES326" s="2735"/>
      <c r="EET326" s="2735"/>
      <c r="EEU326" s="2735"/>
      <c r="EEV326" s="2735"/>
      <c r="EEW326" s="2735"/>
      <c r="EEX326" s="2735"/>
      <c r="EEY326" s="2735"/>
      <c r="EEZ326" s="2735"/>
      <c r="EFA326" s="2735"/>
      <c r="EFB326" s="2735"/>
      <c r="EFC326" s="2735"/>
      <c r="EFD326" s="2735"/>
      <c r="EFE326" s="2735"/>
      <c r="EFF326" s="2735"/>
      <c r="EFG326" s="2735"/>
      <c r="EFH326" s="2735"/>
      <c r="EFI326" s="2735"/>
      <c r="EFJ326" s="2735"/>
      <c r="EFK326" s="2735"/>
      <c r="EFL326" s="2735"/>
      <c r="EFM326" s="2735"/>
      <c r="EFN326" s="2735"/>
      <c r="EFO326" s="2735"/>
      <c r="EFP326" s="2735"/>
      <c r="EFQ326" s="2735"/>
      <c r="EFR326" s="2735"/>
      <c r="EFS326" s="2735"/>
      <c r="EFT326" s="2735"/>
      <c r="EFU326" s="2735"/>
      <c r="EFV326" s="2735"/>
      <c r="EFW326" s="2735"/>
      <c r="EFX326" s="2735"/>
      <c r="EFY326" s="2735"/>
      <c r="EFZ326" s="2735"/>
      <c r="EGA326" s="2735"/>
      <c r="EGB326" s="2735"/>
      <c r="EGC326" s="2735"/>
      <c r="EGD326" s="2735"/>
      <c r="EGE326" s="2735"/>
      <c r="EGF326" s="2735"/>
      <c r="EGG326" s="2735"/>
      <c r="EGH326" s="2735"/>
      <c r="EGI326" s="2735"/>
      <c r="EGJ326" s="2735"/>
      <c r="EGK326" s="2735"/>
      <c r="EGL326" s="2735"/>
      <c r="EGM326" s="2735"/>
      <c r="EGN326" s="2735"/>
      <c r="EGO326" s="2735"/>
      <c r="EGP326" s="2735"/>
      <c r="EGQ326" s="2735"/>
      <c r="EGR326" s="2735"/>
      <c r="EGS326" s="2735"/>
      <c r="EGT326" s="2735"/>
      <c r="EGU326" s="2735"/>
      <c r="EGV326" s="2735"/>
      <c r="EGW326" s="2735"/>
      <c r="EGX326" s="2735"/>
      <c r="EGY326" s="2735"/>
      <c r="EGZ326" s="2735"/>
      <c r="EHA326" s="2735"/>
      <c r="EHB326" s="2735"/>
      <c r="EHC326" s="2735"/>
      <c r="EHD326" s="2735"/>
      <c r="EHE326" s="2735"/>
      <c r="EHF326" s="2735"/>
      <c r="EHG326" s="2735"/>
      <c r="EHH326" s="2735"/>
      <c r="EHI326" s="2735"/>
      <c r="EHJ326" s="2735"/>
      <c r="EHK326" s="2735"/>
      <c r="EHL326" s="2735"/>
      <c r="EHM326" s="2735"/>
      <c r="EHN326" s="2735"/>
      <c r="EHO326" s="2735"/>
      <c r="EHP326" s="2735"/>
      <c r="EHQ326" s="2735"/>
      <c r="EHR326" s="2735"/>
      <c r="EHS326" s="2735"/>
      <c r="EHT326" s="2735"/>
      <c r="EHU326" s="2735"/>
      <c r="EHV326" s="2735"/>
      <c r="EHW326" s="2735"/>
      <c r="EHX326" s="2735"/>
      <c r="EHY326" s="2735"/>
      <c r="EHZ326" s="2735"/>
      <c r="EIA326" s="2735"/>
      <c r="EIB326" s="2735"/>
      <c r="EIC326" s="2735"/>
      <c r="EID326" s="2735"/>
      <c r="EIE326" s="2735"/>
      <c r="EIF326" s="2735"/>
      <c r="EIG326" s="2735"/>
      <c r="EIH326" s="2735"/>
      <c r="EII326" s="2735"/>
      <c r="EIJ326" s="2735"/>
      <c r="EIK326" s="2735"/>
      <c r="EIL326" s="2735"/>
      <c r="EIM326" s="2735"/>
      <c r="EIN326" s="2735"/>
      <c r="EIO326" s="2735"/>
      <c r="EIP326" s="2735"/>
      <c r="EIQ326" s="2735"/>
      <c r="EIR326" s="2735"/>
      <c r="EIS326" s="2735"/>
      <c r="EIT326" s="2735"/>
      <c r="EIU326" s="2735"/>
      <c r="EIV326" s="2735"/>
      <c r="EIW326" s="2735"/>
      <c r="EIX326" s="2735"/>
      <c r="EIY326" s="2735"/>
      <c r="EIZ326" s="2735"/>
      <c r="EJA326" s="2735"/>
      <c r="EJB326" s="2735"/>
      <c r="EJC326" s="2735"/>
      <c r="EJD326" s="2735"/>
      <c r="EJE326" s="2735"/>
      <c r="EJF326" s="2735"/>
      <c r="EJG326" s="2735"/>
      <c r="EJH326" s="2735"/>
      <c r="EJI326" s="2735"/>
      <c r="EJJ326" s="2735"/>
      <c r="EJK326" s="2735"/>
      <c r="EJL326" s="2735"/>
      <c r="EJM326" s="2735"/>
      <c r="EJN326" s="2735"/>
      <c r="EJO326" s="2735"/>
      <c r="EJP326" s="2735"/>
      <c r="EJQ326" s="2735"/>
      <c r="EJR326" s="2735"/>
      <c r="EJS326" s="2735"/>
      <c r="EJT326" s="2735"/>
      <c r="EJU326" s="2735"/>
      <c r="EJV326" s="2735"/>
      <c r="EJW326" s="2735"/>
      <c r="EJX326" s="2735"/>
      <c r="EJY326" s="2735"/>
      <c r="EJZ326" s="2735"/>
      <c r="EKA326" s="2735"/>
      <c r="EKB326" s="2735"/>
      <c r="EKC326" s="2735"/>
      <c r="EKD326" s="2735"/>
      <c r="EKE326" s="2735"/>
      <c r="EKF326" s="2735"/>
      <c r="EKG326" s="2735"/>
      <c r="EKH326" s="2735"/>
      <c r="EKI326" s="2735"/>
      <c r="EKJ326" s="2735"/>
      <c r="EKK326" s="2735"/>
      <c r="EKL326" s="2735"/>
      <c r="EKM326" s="2735"/>
      <c r="EKN326" s="2735"/>
      <c r="EKO326" s="2735"/>
      <c r="EKP326" s="2735"/>
      <c r="EKQ326" s="2735"/>
      <c r="EKR326" s="2735"/>
      <c r="EKS326" s="2735"/>
      <c r="EKT326" s="2735"/>
      <c r="EKU326" s="2735"/>
      <c r="EKV326" s="2735"/>
      <c r="EKW326" s="2735"/>
      <c r="EKX326" s="2735"/>
      <c r="EKY326" s="2735"/>
      <c r="EKZ326" s="2735"/>
      <c r="ELA326" s="2735"/>
      <c r="ELB326" s="2735"/>
      <c r="ELC326" s="2735"/>
      <c r="ELD326" s="2735"/>
      <c r="ELE326" s="2735"/>
      <c r="ELF326" s="2735"/>
      <c r="ELG326" s="2735"/>
      <c r="ELH326" s="2735"/>
      <c r="ELI326" s="2735"/>
      <c r="ELJ326" s="2735"/>
      <c r="ELK326" s="2735"/>
      <c r="ELL326" s="2735"/>
      <c r="ELM326" s="2735"/>
      <c r="ELN326" s="2735"/>
      <c r="ELO326" s="2735"/>
      <c r="ELP326" s="2735"/>
      <c r="ELQ326" s="2735"/>
      <c r="ELR326" s="2735"/>
      <c r="ELS326" s="2735"/>
      <c r="ELT326" s="2735"/>
      <c r="ELU326" s="2735"/>
      <c r="ELV326" s="2735"/>
      <c r="ELW326" s="2735"/>
      <c r="ELX326" s="2735"/>
      <c r="ELY326" s="2735"/>
      <c r="ELZ326" s="2735"/>
      <c r="EMA326" s="2735"/>
      <c r="EMB326" s="2735"/>
      <c r="EMC326" s="2735"/>
      <c r="EMD326" s="2735"/>
      <c r="EME326" s="2735"/>
      <c r="EMF326" s="2735"/>
      <c r="EMG326" s="2735"/>
      <c r="EMH326" s="2735"/>
      <c r="EMI326" s="2735"/>
      <c r="EMJ326" s="2735"/>
      <c r="EMK326" s="2735"/>
      <c r="EML326" s="2735"/>
      <c r="EMM326" s="2735"/>
      <c r="EMN326" s="2735"/>
      <c r="EMO326" s="2735"/>
      <c r="EMP326" s="2735"/>
      <c r="EMQ326" s="2735"/>
      <c r="EMR326" s="2735"/>
      <c r="EMS326" s="2735"/>
      <c r="EMT326" s="2735"/>
      <c r="EMU326" s="2735"/>
      <c r="EMV326" s="2735"/>
      <c r="EMW326" s="2735"/>
      <c r="EMX326" s="2735"/>
      <c r="EMY326" s="2735"/>
      <c r="EMZ326" s="2735"/>
      <c r="ENA326" s="2735"/>
      <c r="ENB326" s="2735"/>
      <c r="ENC326" s="2735"/>
      <c r="END326" s="2735"/>
      <c r="ENE326" s="2735"/>
      <c r="ENF326" s="2735"/>
      <c r="ENG326" s="2735"/>
      <c r="ENH326" s="2735"/>
      <c r="ENI326" s="2735"/>
      <c r="ENJ326" s="2735"/>
      <c r="ENK326" s="2735"/>
      <c r="ENL326" s="2735"/>
      <c r="ENM326" s="2735"/>
      <c r="ENN326" s="2735"/>
      <c r="ENO326" s="2735"/>
      <c r="ENP326" s="2735"/>
      <c r="ENQ326" s="2735"/>
      <c r="ENR326" s="2735"/>
      <c r="ENS326" s="2735"/>
      <c r="ENT326" s="2735"/>
      <c r="ENU326" s="2735"/>
      <c r="ENV326" s="2735"/>
      <c r="ENW326" s="2735"/>
      <c r="ENX326" s="2735"/>
      <c r="ENY326" s="2735"/>
      <c r="ENZ326" s="2735"/>
      <c r="EOA326" s="2735"/>
      <c r="EOB326" s="2735"/>
      <c r="EOC326" s="2735"/>
      <c r="EOD326" s="2735"/>
      <c r="EOE326" s="2735"/>
      <c r="EOF326" s="2735"/>
      <c r="EOG326" s="2735"/>
      <c r="EOH326" s="2735"/>
      <c r="EOI326" s="2735"/>
      <c r="EOJ326" s="2735"/>
      <c r="EOK326" s="2735"/>
      <c r="EOL326" s="2735"/>
      <c r="EOM326" s="2735"/>
      <c r="EON326" s="2735"/>
      <c r="EOO326" s="2735"/>
      <c r="EOP326" s="2735"/>
      <c r="EOQ326" s="2735"/>
      <c r="EOR326" s="2735"/>
      <c r="EOS326" s="2735"/>
      <c r="EOT326" s="2735"/>
      <c r="EOU326" s="2735"/>
      <c r="EOV326" s="2735"/>
      <c r="EOW326" s="2735"/>
      <c r="EOX326" s="2735"/>
      <c r="EOY326" s="2735"/>
      <c r="EOZ326" s="2735"/>
      <c r="EPA326" s="2735"/>
      <c r="EPB326" s="2735"/>
      <c r="EPC326" s="2735"/>
      <c r="EPD326" s="2735"/>
      <c r="EPE326" s="2735"/>
      <c r="EPF326" s="2735"/>
      <c r="EPG326" s="2735"/>
      <c r="EPH326" s="2735"/>
      <c r="EPI326" s="2735"/>
      <c r="EPJ326" s="2735"/>
      <c r="EPK326" s="2735"/>
      <c r="EPL326" s="2735"/>
      <c r="EPM326" s="2735"/>
      <c r="EPN326" s="2735"/>
      <c r="EPO326" s="2735"/>
      <c r="EPP326" s="2735"/>
      <c r="EPQ326" s="2735"/>
      <c r="EPR326" s="2735"/>
      <c r="EPS326" s="2735"/>
      <c r="EPT326" s="2735"/>
      <c r="EPU326" s="2735"/>
      <c r="EPV326" s="2735"/>
      <c r="EPW326" s="2735"/>
      <c r="EPX326" s="2735"/>
      <c r="EPY326" s="2735"/>
      <c r="EPZ326" s="2735"/>
      <c r="EQA326" s="2735"/>
      <c r="EQB326" s="2735"/>
      <c r="EQC326" s="2735"/>
      <c r="EQD326" s="2735"/>
      <c r="EQE326" s="2735"/>
      <c r="EQF326" s="2735"/>
      <c r="EQG326" s="2735"/>
      <c r="EQH326" s="2735"/>
      <c r="EQI326" s="2735"/>
      <c r="EQJ326" s="2735"/>
      <c r="EQK326" s="2735"/>
      <c r="EQL326" s="2735"/>
      <c r="EQM326" s="2735"/>
      <c r="EQN326" s="2735"/>
      <c r="EQO326" s="2735"/>
      <c r="EQP326" s="2735"/>
      <c r="EQQ326" s="2735"/>
      <c r="EQR326" s="2735"/>
      <c r="EQS326" s="2735"/>
      <c r="EQT326" s="2735"/>
      <c r="EQU326" s="2735"/>
      <c r="EQV326" s="2735"/>
      <c r="EQW326" s="2735"/>
      <c r="EQX326" s="2735"/>
      <c r="EQY326" s="2735"/>
      <c r="EQZ326" s="2735"/>
      <c r="ERA326" s="2735"/>
      <c r="ERB326" s="2735"/>
      <c r="ERC326" s="2735"/>
      <c r="ERD326" s="2735"/>
      <c r="ERE326" s="2735"/>
      <c r="ERF326" s="2735"/>
      <c r="ERG326" s="2735"/>
      <c r="ERH326" s="2735"/>
      <c r="ERI326" s="2735"/>
      <c r="ERJ326" s="2735"/>
      <c r="ERK326" s="2735"/>
      <c r="ERL326" s="2735"/>
      <c r="ERM326" s="2735"/>
      <c r="ERN326" s="2735"/>
      <c r="ERO326" s="2735"/>
      <c r="ERP326" s="2735"/>
      <c r="ERQ326" s="2735"/>
      <c r="ERR326" s="2735"/>
      <c r="ERS326" s="2735"/>
      <c r="ERT326" s="2735"/>
      <c r="ERU326" s="2735"/>
      <c r="ERV326" s="2735"/>
      <c r="ERW326" s="2735"/>
      <c r="ERX326" s="2735"/>
      <c r="ERY326" s="2735"/>
      <c r="ERZ326" s="2735"/>
      <c r="ESA326" s="2735"/>
      <c r="ESB326" s="2735"/>
      <c r="ESC326" s="2735"/>
      <c r="ESD326" s="2735"/>
      <c r="ESE326" s="2735"/>
      <c r="ESF326" s="2735"/>
      <c r="ESG326" s="2735"/>
      <c r="ESH326" s="2735"/>
      <c r="ESI326" s="2735"/>
      <c r="ESJ326" s="2735"/>
      <c r="ESK326" s="2735"/>
      <c r="ESL326" s="2735"/>
      <c r="ESM326" s="2735"/>
      <c r="ESN326" s="2735"/>
      <c r="ESO326" s="2735"/>
      <c r="ESP326" s="2735"/>
      <c r="ESQ326" s="2735"/>
      <c r="ESR326" s="2735"/>
      <c r="ESS326" s="2735"/>
      <c r="EST326" s="2735"/>
      <c r="ESU326" s="2735"/>
      <c r="ESV326" s="2735"/>
      <c r="ESW326" s="2735"/>
      <c r="ESX326" s="2735"/>
      <c r="ESY326" s="2735"/>
      <c r="ESZ326" s="2735"/>
      <c r="ETA326" s="2735"/>
      <c r="ETB326" s="2735"/>
      <c r="ETC326" s="2735"/>
      <c r="ETD326" s="2735"/>
      <c r="ETE326" s="2735"/>
      <c r="ETF326" s="2735"/>
      <c r="ETG326" s="2735"/>
      <c r="ETH326" s="2735"/>
      <c r="ETI326" s="2735"/>
      <c r="ETJ326" s="2735"/>
      <c r="ETK326" s="2735"/>
      <c r="ETL326" s="2735"/>
      <c r="ETM326" s="2735"/>
      <c r="ETN326" s="2735"/>
      <c r="ETO326" s="2735"/>
      <c r="ETP326" s="2735"/>
      <c r="ETQ326" s="2735"/>
      <c r="ETR326" s="2735"/>
      <c r="ETS326" s="2735"/>
      <c r="ETT326" s="2735"/>
      <c r="ETU326" s="2735"/>
      <c r="ETV326" s="2735"/>
      <c r="ETW326" s="2735"/>
      <c r="ETX326" s="2735"/>
      <c r="ETY326" s="2735"/>
      <c r="ETZ326" s="2735"/>
      <c r="EUA326" s="2735"/>
      <c r="EUB326" s="2735"/>
      <c r="EUC326" s="2735"/>
      <c r="EUD326" s="2735"/>
      <c r="EUE326" s="2735"/>
      <c r="EUF326" s="2735"/>
      <c r="EUG326" s="2735"/>
      <c r="EUH326" s="2735"/>
      <c r="EUI326" s="2735"/>
      <c r="EUJ326" s="2735"/>
      <c r="EUK326" s="2735"/>
      <c r="EUL326" s="2735"/>
      <c r="EUM326" s="2735"/>
      <c r="EUN326" s="2735"/>
      <c r="EUO326" s="2735"/>
      <c r="EUP326" s="2735"/>
      <c r="EUQ326" s="2735"/>
      <c r="EUR326" s="2735"/>
      <c r="EUS326" s="2735"/>
      <c r="EUT326" s="2735"/>
      <c r="EUU326" s="2735"/>
      <c r="EUV326" s="2735"/>
      <c r="EUW326" s="2735"/>
      <c r="EUX326" s="2735"/>
      <c r="EUY326" s="2735"/>
      <c r="EUZ326" s="2735"/>
      <c r="EVA326" s="2735"/>
      <c r="EVB326" s="2735"/>
      <c r="EVC326" s="2735"/>
      <c r="EVD326" s="2735"/>
      <c r="EVE326" s="2735"/>
      <c r="EVF326" s="2735"/>
      <c r="EVG326" s="2735"/>
      <c r="EVH326" s="2735"/>
      <c r="EVI326" s="2735"/>
      <c r="EVJ326" s="2735"/>
      <c r="EVK326" s="2735"/>
      <c r="EVL326" s="2735"/>
      <c r="EVM326" s="2735"/>
      <c r="EVN326" s="2735"/>
      <c r="EVO326" s="2735"/>
      <c r="EVP326" s="2735"/>
      <c r="EVQ326" s="2735"/>
      <c r="EVR326" s="2735"/>
      <c r="EVS326" s="2735"/>
      <c r="EVT326" s="2735"/>
      <c r="EVU326" s="2735"/>
      <c r="EVV326" s="2735"/>
      <c r="EVW326" s="2735"/>
      <c r="EVX326" s="2735"/>
      <c r="EVY326" s="2735"/>
      <c r="EVZ326" s="2735"/>
      <c r="EWA326" s="2735"/>
      <c r="EWB326" s="2735"/>
      <c r="EWC326" s="2735"/>
      <c r="EWD326" s="2735"/>
      <c r="EWE326" s="2735"/>
      <c r="EWF326" s="2735"/>
      <c r="EWG326" s="2735"/>
      <c r="EWH326" s="2735"/>
      <c r="EWI326" s="2735"/>
      <c r="EWJ326" s="2735"/>
      <c r="EWK326" s="2735"/>
      <c r="EWL326" s="2735"/>
      <c r="EWM326" s="2735"/>
      <c r="EWN326" s="2735"/>
      <c r="EWO326" s="2735"/>
      <c r="EWP326" s="2735"/>
      <c r="EWQ326" s="2735"/>
      <c r="EWR326" s="2735"/>
      <c r="EWS326" s="2735"/>
      <c r="EWT326" s="2735"/>
      <c r="EWU326" s="2735"/>
      <c r="EWV326" s="2735"/>
      <c r="EWW326" s="2735"/>
      <c r="EWX326" s="2735"/>
      <c r="EWY326" s="2735"/>
      <c r="EWZ326" s="2735"/>
      <c r="EXA326" s="2735"/>
      <c r="EXB326" s="2735"/>
      <c r="EXC326" s="2735"/>
      <c r="EXD326" s="2735"/>
      <c r="EXE326" s="2735"/>
      <c r="EXF326" s="2735"/>
      <c r="EXG326" s="2735"/>
      <c r="EXH326" s="2735"/>
      <c r="EXI326" s="2735"/>
      <c r="EXJ326" s="2735"/>
      <c r="EXK326" s="2735"/>
      <c r="EXL326" s="2735"/>
      <c r="EXM326" s="2735"/>
      <c r="EXN326" s="2735"/>
      <c r="EXO326" s="2735"/>
      <c r="EXP326" s="2735"/>
      <c r="EXQ326" s="2735"/>
      <c r="EXR326" s="2735"/>
      <c r="EXS326" s="2735"/>
      <c r="EXT326" s="2735"/>
      <c r="EXU326" s="2735"/>
      <c r="EXV326" s="2735"/>
      <c r="EXW326" s="2735"/>
      <c r="EXX326" s="2735"/>
      <c r="EXY326" s="2735"/>
      <c r="EXZ326" s="2735"/>
      <c r="EYA326" s="2735"/>
      <c r="EYB326" s="2735"/>
      <c r="EYC326" s="2735"/>
      <c r="EYD326" s="2735"/>
      <c r="EYE326" s="2735"/>
      <c r="EYF326" s="2735"/>
      <c r="EYG326" s="2735"/>
      <c r="EYH326" s="2735"/>
      <c r="EYI326" s="2735"/>
      <c r="EYJ326" s="2735"/>
      <c r="EYK326" s="2735"/>
      <c r="EYL326" s="2735"/>
      <c r="EYM326" s="2735"/>
      <c r="EYN326" s="2735"/>
      <c r="EYO326" s="2735"/>
      <c r="EYP326" s="2735"/>
      <c r="EYQ326" s="2735"/>
      <c r="EYR326" s="2735"/>
      <c r="EYS326" s="2735"/>
      <c r="EYT326" s="2735"/>
      <c r="EYU326" s="2735"/>
      <c r="EYV326" s="2735"/>
      <c r="EYW326" s="2735"/>
      <c r="EYX326" s="2735"/>
      <c r="EYY326" s="2735"/>
      <c r="EYZ326" s="2735"/>
      <c r="EZA326" s="2735"/>
      <c r="EZB326" s="2735"/>
      <c r="EZC326" s="2735"/>
      <c r="EZD326" s="2735"/>
      <c r="EZE326" s="2735"/>
      <c r="EZF326" s="2735"/>
      <c r="EZG326" s="2735"/>
      <c r="EZH326" s="2735"/>
      <c r="EZI326" s="2735"/>
      <c r="EZJ326" s="2735"/>
      <c r="EZK326" s="2735"/>
      <c r="EZL326" s="2735"/>
      <c r="EZM326" s="2735"/>
      <c r="EZN326" s="2735"/>
      <c r="EZO326" s="2735"/>
      <c r="EZP326" s="2735"/>
      <c r="EZQ326" s="2735"/>
      <c r="EZR326" s="2735"/>
      <c r="EZS326" s="2735"/>
      <c r="EZT326" s="2735"/>
      <c r="EZU326" s="2735"/>
      <c r="EZV326" s="2735"/>
      <c r="EZW326" s="2735"/>
      <c r="EZX326" s="2735"/>
      <c r="EZY326" s="2735"/>
      <c r="EZZ326" s="2735"/>
      <c r="FAA326" s="2735"/>
      <c r="FAB326" s="2735"/>
      <c r="FAC326" s="2735"/>
      <c r="FAD326" s="2735"/>
      <c r="FAE326" s="2735"/>
      <c r="FAF326" s="2735"/>
      <c r="FAG326" s="2735"/>
      <c r="FAH326" s="2735"/>
      <c r="FAI326" s="2735"/>
      <c r="FAJ326" s="2735"/>
      <c r="FAK326" s="2735"/>
      <c r="FAL326" s="2735"/>
      <c r="FAM326" s="2735"/>
      <c r="FAN326" s="2735"/>
      <c r="FAO326" s="2735"/>
      <c r="FAP326" s="2735"/>
      <c r="FAQ326" s="2735"/>
      <c r="FAR326" s="2735"/>
      <c r="FAS326" s="2735"/>
      <c r="FAT326" s="2735"/>
      <c r="FAU326" s="2735"/>
      <c r="FAV326" s="2735"/>
      <c r="FAW326" s="2735"/>
      <c r="FAX326" s="2735"/>
      <c r="FAY326" s="2735"/>
      <c r="FAZ326" s="2735"/>
      <c r="FBA326" s="2735"/>
      <c r="FBB326" s="2735"/>
      <c r="FBC326" s="2735"/>
      <c r="FBD326" s="2735"/>
      <c r="FBE326" s="2735"/>
      <c r="FBF326" s="2735"/>
      <c r="FBG326" s="2735"/>
      <c r="FBH326" s="2735"/>
      <c r="FBI326" s="2735"/>
      <c r="FBJ326" s="2735"/>
      <c r="FBK326" s="2735"/>
      <c r="FBL326" s="2735"/>
      <c r="FBM326" s="2735"/>
      <c r="FBN326" s="2735"/>
      <c r="FBO326" s="2735"/>
      <c r="FBP326" s="2735"/>
      <c r="FBQ326" s="2735"/>
      <c r="FBR326" s="2735"/>
      <c r="FBS326" s="2735"/>
      <c r="FBT326" s="2735"/>
      <c r="FBU326" s="2735"/>
      <c r="FBV326" s="2735"/>
      <c r="FBW326" s="2735"/>
      <c r="FBX326" s="2735"/>
      <c r="FBY326" s="2735"/>
      <c r="FBZ326" s="2735"/>
      <c r="FCA326" s="2735"/>
      <c r="FCB326" s="2735"/>
      <c r="FCC326" s="2735"/>
      <c r="FCD326" s="2735"/>
      <c r="FCE326" s="2735"/>
      <c r="FCF326" s="2735"/>
      <c r="FCG326" s="2735"/>
      <c r="FCH326" s="2735"/>
      <c r="FCI326" s="2735"/>
      <c r="FCJ326" s="2735"/>
      <c r="FCK326" s="2735"/>
      <c r="FCL326" s="2735"/>
      <c r="FCM326" s="2735"/>
      <c r="FCN326" s="2735"/>
      <c r="FCO326" s="2735"/>
      <c r="FCP326" s="2735"/>
      <c r="FCQ326" s="2735"/>
      <c r="FCR326" s="2735"/>
      <c r="FCS326" s="2735"/>
      <c r="FCT326" s="2735"/>
      <c r="FCU326" s="2735"/>
      <c r="FCV326" s="2735"/>
      <c r="FCW326" s="2735"/>
      <c r="FCX326" s="2735"/>
      <c r="FCY326" s="2735"/>
      <c r="FCZ326" s="2735"/>
      <c r="FDA326" s="2735"/>
      <c r="FDB326" s="2735"/>
      <c r="FDC326" s="2735"/>
      <c r="FDD326" s="2735"/>
      <c r="FDE326" s="2735"/>
      <c r="FDF326" s="2735"/>
      <c r="FDG326" s="2735"/>
      <c r="FDH326" s="2735"/>
      <c r="FDI326" s="2735"/>
      <c r="FDJ326" s="2735"/>
      <c r="FDK326" s="2735"/>
      <c r="FDL326" s="2735"/>
      <c r="FDM326" s="2735"/>
      <c r="FDN326" s="2735"/>
      <c r="FDO326" s="2735"/>
      <c r="FDP326" s="2735"/>
      <c r="FDQ326" s="2735"/>
      <c r="FDR326" s="2735"/>
      <c r="FDS326" s="2735"/>
      <c r="FDT326" s="2735"/>
      <c r="FDU326" s="2735"/>
      <c r="FDV326" s="2735"/>
      <c r="FDW326" s="2735"/>
      <c r="FDX326" s="2735"/>
      <c r="FDY326" s="2735"/>
      <c r="FDZ326" s="2735"/>
      <c r="FEA326" s="2735"/>
      <c r="FEB326" s="2735"/>
      <c r="FEC326" s="2735"/>
      <c r="FED326" s="2735"/>
      <c r="FEE326" s="2735"/>
      <c r="FEF326" s="2735"/>
      <c r="FEG326" s="2735"/>
      <c r="FEH326" s="2735"/>
      <c r="FEI326" s="2735"/>
      <c r="FEJ326" s="2735"/>
      <c r="FEK326" s="2735"/>
      <c r="FEL326" s="2735"/>
      <c r="FEM326" s="2735"/>
      <c r="FEN326" s="2735"/>
      <c r="FEO326" s="2735"/>
      <c r="FEP326" s="2735"/>
      <c r="FEQ326" s="2735"/>
      <c r="FER326" s="2735"/>
      <c r="FES326" s="2735"/>
      <c r="FET326" s="2735"/>
      <c r="FEU326" s="2735"/>
      <c r="FEV326" s="2735"/>
      <c r="FEW326" s="2735"/>
      <c r="FEX326" s="2735"/>
      <c r="FEY326" s="2735"/>
      <c r="FEZ326" s="2735"/>
      <c r="FFA326" s="2735"/>
      <c r="FFB326" s="2735"/>
      <c r="FFC326" s="2735"/>
      <c r="FFD326" s="2735"/>
      <c r="FFE326" s="2735"/>
      <c r="FFF326" s="2735"/>
      <c r="FFG326" s="2735"/>
      <c r="FFH326" s="2735"/>
      <c r="FFI326" s="2735"/>
      <c r="FFJ326" s="2735"/>
      <c r="FFK326" s="2735"/>
      <c r="FFL326" s="2735"/>
      <c r="FFM326" s="2735"/>
      <c r="FFN326" s="2735"/>
      <c r="FFO326" s="2735"/>
      <c r="FFP326" s="2735"/>
      <c r="FFQ326" s="2735"/>
      <c r="FFR326" s="2735"/>
      <c r="FFS326" s="2735"/>
      <c r="FFT326" s="2735"/>
      <c r="FFU326" s="2735"/>
      <c r="FFV326" s="2735"/>
      <c r="FFW326" s="2735"/>
      <c r="FFX326" s="2735"/>
      <c r="FFY326" s="2735"/>
      <c r="FFZ326" s="2735"/>
      <c r="FGA326" s="2735"/>
      <c r="FGB326" s="2735"/>
      <c r="FGC326" s="2735"/>
      <c r="FGD326" s="2735"/>
      <c r="FGE326" s="2735"/>
      <c r="FGF326" s="2735"/>
      <c r="FGG326" s="2735"/>
      <c r="FGH326" s="2735"/>
      <c r="FGI326" s="2735"/>
      <c r="FGJ326" s="2735"/>
      <c r="FGK326" s="2735"/>
      <c r="FGL326" s="2735"/>
      <c r="FGM326" s="2735"/>
      <c r="FGN326" s="2735"/>
      <c r="FGO326" s="2735"/>
      <c r="FGP326" s="2735"/>
      <c r="FGQ326" s="2735"/>
      <c r="FGR326" s="2735"/>
      <c r="FGS326" s="2735"/>
      <c r="FGT326" s="2735"/>
      <c r="FGU326" s="2735"/>
      <c r="FGV326" s="2735"/>
      <c r="FGW326" s="2735"/>
      <c r="FGX326" s="2735"/>
      <c r="FGY326" s="2735"/>
      <c r="FGZ326" s="2735"/>
      <c r="FHA326" s="2735"/>
      <c r="FHB326" s="2735"/>
      <c r="FHC326" s="2735"/>
      <c r="FHD326" s="2735"/>
      <c r="FHE326" s="2735"/>
      <c r="FHF326" s="2735"/>
      <c r="FHG326" s="2735"/>
      <c r="FHH326" s="2735"/>
      <c r="FHI326" s="2735"/>
      <c r="FHJ326" s="2735"/>
      <c r="FHK326" s="2735"/>
      <c r="FHL326" s="2735"/>
      <c r="FHM326" s="2735"/>
      <c r="FHN326" s="2735"/>
      <c r="FHO326" s="2735"/>
      <c r="FHP326" s="2735"/>
      <c r="FHQ326" s="2735"/>
      <c r="FHR326" s="2735"/>
      <c r="FHS326" s="2735"/>
      <c r="FHT326" s="2735"/>
      <c r="FHU326" s="2735"/>
      <c r="FHV326" s="2735"/>
      <c r="FHW326" s="2735"/>
      <c r="FHX326" s="2735"/>
      <c r="FHY326" s="2735"/>
      <c r="FHZ326" s="2735"/>
      <c r="FIA326" s="2735"/>
      <c r="FIB326" s="2735"/>
      <c r="FIC326" s="2735"/>
      <c r="FID326" s="2735"/>
      <c r="FIE326" s="2735"/>
      <c r="FIF326" s="2735"/>
      <c r="FIG326" s="2735"/>
      <c r="FIH326" s="2735"/>
      <c r="FII326" s="2735"/>
      <c r="FIJ326" s="2735"/>
      <c r="FIK326" s="2735"/>
      <c r="FIL326" s="2735"/>
      <c r="FIM326" s="2735"/>
      <c r="FIN326" s="2735"/>
      <c r="FIO326" s="2735"/>
      <c r="FIP326" s="2735"/>
      <c r="FIQ326" s="2735"/>
      <c r="FIR326" s="2735"/>
      <c r="FIS326" s="2735"/>
      <c r="FIT326" s="2735"/>
      <c r="FIU326" s="2735"/>
      <c r="FIV326" s="2735"/>
      <c r="FIW326" s="2735"/>
      <c r="FIX326" s="2735"/>
      <c r="FIY326" s="2735"/>
      <c r="FIZ326" s="2735"/>
      <c r="FJA326" s="2735"/>
      <c r="FJB326" s="2735"/>
      <c r="FJC326" s="2735"/>
      <c r="FJD326" s="2735"/>
      <c r="FJE326" s="2735"/>
      <c r="FJF326" s="2735"/>
      <c r="FJG326" s="2735"/>
      <c r="FJH326" s="2735"/>
      <c r="FJI326" s="2735"/>
      <c r="FJJ326" s="2735"/>
      <c r="FJK326" s="2735"/>
      <c r="FJL326" s="2735"/>
      <c r="FJM326" s="2735"/>
      <c r="FJN326" s="2735"/>
      <c r="FJO326" s="2735"/>
      <c r="FJP326" s="2735"/>
      <c r="FJQ326" s="2735"/>
      <c r="FJR326" s="2735"/>
      <c r="FJS326" s="2735"/>
      <c r="FJT326" s="2735"/>
      <c r="FJU326" s="2735"/>
      <c r="FJV326" s="2735"/>
      <c r="FJW326" s="2735"/>
      <c r="FJX326" s="2735"/>
      <c r="FJY326" s="2735"/>
      <c r="FJZ326" s="2735"/>
      <c r="FKA326" s="2735"/>
      <c r="FKB326" s="2735"/>
      <c r="FKC326" s="2735"/>
      <c r="FKD326" s="2735"/>
      <c r="FKE326" s="2735"/>
      <c r="FKF326" s="2735"/>
      <c r="FKG326" s="2735"/>
      <c r="FKH326" s="2735"/>
      <c r="FKI326" s="2735"/>
      <c r="FKJ326" s="2735"/>
      <c r="FKK326" s="2735"/>
      <c r="FKL326" s="2735"/>
      <c r="FKM326" s="2735"/>
      <c r="FKN326" s="2735"/>
      <c r="FKO326" s="2735"/>
      <c r="FKP326" s="2735"/>
      <c r="FKQ326" s="2735"/>
      <c r="FKR326" s="2735"/>
      <c r="FKS326" s="2735"/>
      <c r="FKT326" s="2735"/>
      <c r="FKU326" s="2735"/>
      <c r="FKV326" s="2735"/>
      <c r="FKW326" s="2735"/>
      <c r="FKX326" s="2735"/>
      <c r="FKY326" s="2735"/>
      <c r="FKZ326" s="2735"/>
      <c r="FLA326" s="2735"/>
      <c r="FLB326" s="2735"/>
      <c r="FLC326" s="2735"/>
      <c r="FLD326" s="2735"/>
      <c r="FLE326" s="2735"/>
      <c r="FLF326" s="2735"/>
      <c r="FLG326" s="2735"/>
      <c r="FLH326" s="2735"/>
      <c r="FLI326" s="2735"/>
      <c r="FLJ326" s="2735"/>
      <c r="FLK326" s="2735"/>
      <c r="FLL326" s="2735"/>
      <c r="FLM326" s="2735"/>
      <c r="FLN326" s="2735"/>
      <c r="FLO326" s="2735"/>
      <c r="FLP326" s="2735"/>
      <c r="FLQ326" s="2735"/>
      <c r="FLR326" s="2735"/>
      <c r="FLS326" s="2735"/>
      <c r="FLT326" s="2735"/>
      <c r="FLU326" s="2735"/>
      <c r="FLV326" s="2735"/>
      <c r="FLW326" s="2735"/>
      <c r="FLX326" s="2735"/>
      <c r="FLY326" s="2735"/>
      <c r="FLZ326" s="2735"/>
      <c r="FMA326" s="2735"/>
      <c r="FMB326" s="2735"/>
      <c r="FMC326" s="2735"/>
      <c r="FMD326" s="2735"/>
      <c r="FME326" s="2735"/>
      <c r="FMF326" s="2735"/>
      <c r="FMG326" s="2735"/>
      <c r="FMH326" s="2735"/>
      <c r="FMI326" s="2735"/>
      <c r="FMJ326" s="2735"/>
      <c r="FMK326" s="2735"/>
      <c r="FML326" s="2735"/>
      <c r="FMM326" s="2735"/>
      <c r="FMN326" s="2735"/>
      <c r="FMO326" s="2735"/>
      <c r="FMP326" s="2735"/>
      <c r="FMQ326" s="2735"/>
      <c r="FMR326" s="2735"/>
      <c r="FMS326" s="2735"/>
      <c r="FMT326" s="2735"/>
      <c r="FMU326" s="2735"/>
      <c r="FMV326" s="2735"/>
      <c r="FMW326" s="2735"/>
      <c r="FMX326" s="2735"/>
      <c r="FMY326" s="2735"/>
      <c r="FMZ326" s="2735"/>
      <c r="FNA326" s="2735"/>
      <c r="FNB326" s="2735"/>
      <c r="FNC326" s="2735"/>
      <c r="FND326" s="2735"/>
      <c r="FNE326" s="2735"/>
      <c r="FNF326" s="2735"/>
      <c r="FNG326" s="2735"/>
      <c r="FNH326" s="2735"/>
      <c r="FNI326" s="2735"/>
      <c r="FNJ326" s="2735"/>
      <c r="FNK326" s="2735"/>
      <c r="FNL326" s="2735"/>
      <c r="FNM326" s="2735"/>
      <c r="FNN326" s="2735"/>
      <c r="FNO326" s="2735"/>
      <c r="FNP326" s="2735"/>
      <c r="FNQ326" s="2735"/>
      <c r="FNR326" s="2735"/>
      <c r="FNS326" s="2735"/>
      <c r="FNT326" s="2735"/>
      <c r="FNU326" s="2735"/>
      <c r="FNV326" s="2735"/>
      <c r="FNW326" s="2735"/>
      <c r="FNX326" s="2735"/>
      <c r="FNY326" s="2735"/>
      <c r="FNZ326" s="2735"/>
      <c r="FOA326" s="2735"/>
      <c r="FOB326" s="2735"/>
      <c r="FOC326" s="2735"/>
      <c r="FOD326" s="2735"/>
      <c r="FOE326" s="2735"/>
      <c r="FOF326" s="2735"/>
      <c r="FOG326" s="2735"/>
      <c r="FOH326" s="2735"/>
      <c r="FOI326" s="2735"/>
      <c r="FOJ326" s="2735"/>
      <c r="FOK326" s="2735"/>
      <c r="FOL326" s="2735"/>
      <c r="FOM326" s="2735"/>
      <c r="FON326" s="2735"/>
      <c r="FOO326" s="2735"/>
      <c r="FOP326" s="2735"/>
      <c r="FOQ326" s="2735"/>
      <c r="FOR326" s="2735"/>
      <c r="FOS326" s="2735"/>
      <c r="FOT326" s="2735"/>
      <c r="FOU326" s="2735"/>
      <c r="FOV326" s="2735"/>
      <c r="FOW326" s="2735"/>
      <c r="FOX326" s="2735"/>
      <c r="FOY326" s="2735"/>
      <c r="FOZ326" s="2735"/>
      <c r="FPA326" s="2735"/>
      <c r="FPB326" s="2735"/>
      <c r="FPC326" s="2735"/>
      <c r="FPD326" s="2735"/>
      <c r="FPE326" s="2735"/>
      <c r="FPF326" s="2735"/>
      <c r="FPG326" s="2735"/>
      <c r="FPH326" s="2735"/>
      <c r="FPI326" s="2735"/>
      <c r="FPJ326" s="2735"/>
      <c r="FPK326" s="2735"/>
      <c r="FPL326" s="2735"/>
      <c r="FPM326" s="2735"/>
      <c r="FPN326" s="2735"/>
      <c r="FPO326" s="2735"/>
      <c r="FPP326" s="2735"/>
      <c r="FPQ326" s="2735"/>
      <c r="FPR326" s="2735"/>
      <c r="FPS326" s="2735"/>
      <c r="FPT326" s="2735"/>
      <c r="FPU326" s="2735"/>
      <c r="FPV326" s="2735"/>
      <c r="FPW326" s="2735"/>
      <c r="FPX326" s="2735"/>
      <c r="FPY326" s="2735"/>
      <c r="FPZ326" s="2735"/>
      <c r="FQA326" s="2735"/>
      <c r="FQB326" s="2735"/>
      <c r="FQC326" s="2735"/>
      <c r="FQD326" s="2735"/>
      <c r="FQE326" s="2735"/>
      <c r="FQF326" s="2735"/>
      <c r="FQG326" s="2735"/>
      <c r="FQH326" s="2735"/>
      <c r="FQI326" s="2735"/>
      <c r="FQJ326" s="2735"/>
      <c r="FQK326" s="2735"/>
      <c r="FQL326" s="2735"/>
      <c r="FQM326" s="2735"/>
      <c r="FQN326" s="2735"/>
      <c r="FQO326" s="2735"/>
      <c r="FQP326" s="2735"/>
      <c r="FQQ326" s="2735"/>
      <c r="FQR326" s="2735"/>
      <c r="FQS326" s="2735"/>
      <c r="FQT326" s="2735"/>
      <c r="FQU326" s="2735"/>
      <c r="FQV326" s="2735"/>
      <c r="FQW326" s="2735"/>
      <c r="FQX326" s="2735"/>
      <c r="FQY326" s="2735"/>
      <c r="FQZ326" s="2735"/>
      <c r="FRA326" s="2735"/>
      <c r="FRB326" s="2735"/>
      <c r="FRC326" s="2735"/>
      <c r="FRD326" s="2735"/>
      <c r="FRE326" s="2735"/>
      <c r="FRF326" s="2735"/>
      <c r="FRG326" s="2735"/>
      <c r="FRH326" s="2735"/>
      <c r="FRI326" s="2735"/>
      <c r="FRJ326" s="2735"/>
      <c r="FRK326" s="2735"/>
      <c r="FRL326" s="2735"/>
      <c r="FRM326" s="2735"/>
      <c r="FRN326" s="2735"/>
      <c r="FRO326" s="2735"/>
      <c r="FRP326" s="2735"/>
      <c r="FRQ326" s="2735"/>
      <c r="FRR326" s="2735"/>
      <c r="FRS326" s="2735"/>
      <c r="FRT326" s="2735"/>
      <c r="FRU326" s="2735"/>
      <c r="FRV326" s="2735"/>
      <c r="FRW326" s="2735"/>
      <c r="FRX326" s="2735"/>
      <c r="FRY326" s="2735"/>
      <c r="FRZ326" s="2735"/>
      <c r="FSA326" s="2735"/>
      <c r="FSB326" s="2735"/>
      <c r="FSC326" s="2735"/>
      <c r="FSD326" s="2735"/>
      <c r="FSE326" s="2735"/>
      <c r="FSF326" s="2735"/>
      <c r="FSG326" s="2735"/>
      <c r="FSH326" s="2735"/>
      <c r="FSI326" s="2735"/>
      <c r="FSJ326" s="2735"/>
      <c r="FSK326" s="2735"/>
      <c r="FSL326" s="2735"/>
      <c r="FSM326" s="2735"/>
      <c r="FSN326" s="2735"/>
      <c r="FSO326" s="2735"/>
      <c r="FSP326" s="2735"/>
      <c r="FSQ326" s="2735"/>
      <c r="FSR326" s="2735"/>
      <c r="FSS326" s="2735"/>
      <c r="FST326" s="2735"/>
      <c r="FSU326" s="2735"/>
      <c r="FSV326" s="2735"/>
      <c r="FSW326" s="2735"/>
      <c r="FSX326" s="2735"/>
      <c r="FSY326" s="2735"/>
      <c r="FSZ326" s="2735"/>
      <c r="FTA326" s="2735"/>
      <c r="FTB326" s="2735"/>
      <c r="FTC326" s="2735"/>
      <c r="FTD326" s="2735"/>
      <c r="FTE326" s="2735"/>
      <c r="FTF326" s="2735"/>
      <c r="FTG326" s="2735"/>
      <c r="FTH326" s="2735"/>
      <c r="FTI326" s="2735"/>
      <c r="FTJ326" s="2735"/>
      <c r="FTK326" s="2735"/>
      <c r="FTL326" s="2735"/>
      <c r="FTM326" s="2735"/>
      <c r="FTN326" s="2735"/>
      <c r="FTO326" s="2735"/>
      <c r="FTP326" s="2735"/>
      <c r="FTQ326" s="2735"/>
      <c r="FTR326" s="2735"/>
      <c r="FTS326" s="2735"/>
      <c r="FTT326" s="2735"/>
      <c r="FTU326" s="2735"/>
      <c r="FTV326" s="2735"/>
      <c r="FTW326" s="2735"/>
      <c r="FTX326" s="2735"/>
      <c r="FTY326" s="2735"/>
      <c r="FTZ326" s="2735"/>
      <c r="FUA326" s="2735"/>
      <c r="FUB326" s="2735"/>
      <c r="FUC326" s="2735"/>
      <c r="FUD326" s="2735"/>
      <c r="FUE326" s="2735"/>
      <c r="FUF326" s="2735"/>
      <c r="FUG326" s="2735"/>
      <c r="FUH326" s="2735"/>
      <c r="FUI326" s="2735"/>
      <c r="FUJ326" s="2735"/>
      <c r="FUK326" s="2735"/>
      <c r="FUL326" s="2735"/>
      <c r="FUM326" s="2735"/>
      <c r="FUN326" s="2735"/>
      <c r="FUO326" s="2735"/>
      <c r="FUP326" s="2735"/>
      <c r="FUQ326" s="2735"/>
      <c r="FUR326" s="2735"/>
      <c r="FUS326" s="2735"/>
      <c r="FUT326" s="2735"/>
      <c r="FUU326" s="2735"/>
      <c r="FUV326" s="2735"/>
      <c r="FUW326" s="2735"/>
      <c r="FUX326" s="2735"/>
      <c r="FUY326" s="2735"/>
      <c r="FUZ326" s="2735"/>
      <c r="FVA326" s="2735"/>
      <c r="FVB326" s="2735"/>
      <c r="FVC326" s="2735"/>
      <c r="FVD326" s="2735"/>
      <c r="FVE326" s="2735"/>
      <c r="FVF326" s="2735"/>
      <c r="FVG326" s="2735"/>
      <c r="FVH326" s="2735"/>
      <c r="FVI326" s="2735"/>
      <c r="FVJ326" s="2735"/>
      <c r="FVK326" s="2735"/>
      <c r="FVL326" s="2735"/>
      <c r="FVM326" s="2735"/>
      <c r="FVN326" s="2735"/>
      <c r="FVO326" s="2735"/>
      <c r="FVP326" s="2735"/>
      <c r="FVQ326" s="2735"/>
      <c r="FVR326" s="2735"/>
      <c r="FVS326" s="2735"/>
      <c r="FVT326" s="2735"/>
      <c r="FVU326" s="2735"/>
      <c r="FVV326" s="2735"/>
      <c r="FVW326" s="2735"/>
      <c r="FVX326" s="2735"/>
      <c r="FVY326" s="2735"/>
      <c r="FVZ326" s="2735"/>
      <c r="FWA326" s="2735"/>
      <c r="FWB326" s="2735"/>
      <c r="FWC326" s="2735"/>
      <c r="FWD326" s="2735"/>
      <c r="FWE326" s="2735"/>
      <c r="FWF326" s="2735"/>
      <c r="FWG326" s="2735"/>
      <c r="FWH326" s="2735"/>
      <c r="FWI326" s="2735"/>
      <c r="FWJ326" s="2735"/>
      <c r="FWK326" s="2735"/>
      <c r="FWL326" s="2735"/>
      <c r="FWM326" s="2735"/>
      <c r="FWN326" s="2735"/>
      <c r="FWO326" s="2735"/>
      <c r="FWP326" s="2735"/>
      <c r="FWQ326" s="2735"/>
      <c r="FWR326" s="2735"/>
      <c r="FWS326" s="2735"/>
      <c r="FWT326" s="2735"/>
      <c r="FWU326" s="2735"/>
      <c r="FWV326" s="2735"/>
      <c r="FWW326" s="2735"/>
      <c r="FWX326" s="2735"/>
      <c r="FWY326" s="2735"/>
      <c r="FWZ326" s="2735"/>
      <c r="FXA326" s="2735"/>
      <c r="FXB326" s="2735"/>
      <c r="FXC326" s="2735"/>
      <c r="FXD326" s="2735"/>
      <c r="FXE326" s="2735"/>
      <c r="FXF326" s="2735"/>
      <c r="FXG326" s="2735"/>
      <c r="FXH326" s="2735"/>
      <c r="FXI326" s="2735"/>
      <c r="FXJ326" s="2735"/>
      <c r="FXK326" s="2735"/>
      <c r="FXL326" s="2735"/>
      <c r="FXM326" s="2735"/>
      <c r="FXN326" s="2735"/>
      <c r="FXO326" s="2735"/>
      <c r="FXP326" s="2735"/>
      <c r="FXQ326" s="2735"/>
      <c r="FXR326" s="2735"/>
      <c r="FXS326" s="2735"/>
      <c r="FXT326" s="2735"/>
      <c r="FXU326" s="2735"/>
      <c r="FXV326" s="2735"/>
      <c r="FXW326" s="2735"/>
      <c r="FXX326" s="2735"/>
      <c r="FXY326" s="2735"/>
      <c r="FXZ326" s="2735"/>
      <c r="FYA326" s="2735"/>
      <c r="FYB326" s="2735"/>
      <c r="FYC326" s="2735"/>
      <c r="FYD326" s="2735"/>
      <c r="FYE326" s="2735"/>
      <c r="FYF326" s="2735"/>
      <c r="FYG326" s="2735"/>
      <c r="FYH326" s="2735"/>
      <c r="FYI326" s="2735"/>
      <c r="FYJ326" s="2735"/>
      <c r="FYK326" s="2735"/>
      <c r="FYL326" s="2735"/>
      <c r="FYM326" s="2735"/>
      <c r="FYN326" s="2735"/>
      <c r="FYO326" s="2735"/>
      <c r="FYP326" s="2735"/>
      <c r="FYQ326" s="2735"/>
      <c r="FYR326" s="2735"/>
      <c r="FYS326" s="2735"/>
      <c r="FYT326" s="2735"/>
      <c r="FYU326" s="2735"/>
      <c r="FYV326" s="2735"/>
      <c r="FYW326" s="2735"/>
      <c r="FYX326" s="2735"/>
      <c r="FYY326" s="2735"/>
      <c r="FYZ326" s="2735"/>
      <c r="FZA326" s="2735"/>
      <c r="FZB326" s="2735"/>
      <c r="FZC326" s="2735"/>
      <c r="FZD326" s="2735"/>
      <c r="FZE326" s="2735"/>
      <c r="FZF326" s="2735"/>
      <c r="FZG326" s="2735"/>
      <c r="FZH326" s="2735"/>
      <c r="FZI326" s="2735"/>
      <c r="FZJ326" s="2735"/>
      <c r="FZK326" s="2735"/>
      <c r="FZL326" s="2735"/>
      <c r="FZM326" s="2735"/>
      <c r="FZN326" s="2735"/>
      <c r="FZO326" s="2735"/>
      <c r="FZP326" s="2735"/>
      <c r="FZQ326" s="2735"/>
      <c r="FZR326" s="2735"/>
      <c r="FZS326" s="2735"/>
      <c r="FZT326" s="2735"/>
      <c r="FZU326" s="2735"/>
      <c r="FZV326" s="2735"/>
      <c r="FZW326" s="2735"/>
      <c r="FZX326" s="2735"/>
      <c r="FZY326" s="2735"/>
      <c r="FZZ326" s="2735"/>
      <c r="GAA326" s="2735"/>
      <c r="GAB326" s="2735"/>
      <c r="GAC326" s="2735"/>
      <c r="GAD326" s="2735"/>
      <c r="GAE326" s="2735"/>
      <c r="GAF326" s="2735"/>
      <c r="GAG326" s="2735"/>
      <c r="GAH326" s="2735"/>
      <c r="GAI326" s="2735"/>
      <c r="GAJ326" s="2735"/>
      <c r="GAK326" s="2735"/>
      <c r="GAL326" s="2735"/>
      <c r="GAM326" s="2735"/>
      <c r="GAN326" s="2735"/>
      <c r="GAO326" s="2735"/>
      <c r="GAP326" s="2735"/>
      <c r="GAQ326" s="2735"/>
      <c r="GAR326" s="2735"/>
      <c r="GAS326" s="2735"/>
      <c r="GAT326" s="2735"/>
      <c r="GAU326" s="2735"/>
      <c r="GAV326" s="2735"/>
      <c r="GAW326" s="2735"/>
      <c r="GAX326" s="2735"/>
      <c r="GAY326" s="2735"/>
      <c r="GAZ326" s="2735"/>
      <c r="GBA326" s="2735"/>
      <c r="GBB326" s="2735"/>
      <c r="GBC326" s="2735"/>
      <c r="GBD326" s="2735"/>
      <c r="GBE326" s="2735"/>
      <c r="GBF326" s="2735"/>
      <c r="GBG326" s="2735"/>
      <c r="GBH326" s="2735"/>
      <c r="GBI326" s="2735"/>
      <c r="GBJ326" s="2735"/>
      <c r="GBK326" s="2735"/>
      <c r="GBL326" s="2735"/>
      <c r="GBM326" s="2735"/>
      <c r="GBN326" s="2735"/>
      <c r="GBO326" s="2735"/>
      <c r="GBP326" s="2735"/>
      <c r="GBQ326" s="2735"/>
      <c r="GBR326" s="2735"/>
      <c r="GBS326" s="2735"/>
      <c r="GBT326" s="2735"/>
      <c r="GBU326" s="2735"/>
      <c r="GBV326" s="2735"/>
      <c r="GBW326" s="2735"/>
      <c r="GBX326" s="2735"/>
      <c r="GBY326" s="2735"/>
      <c r="GBZ326" s="2735"/>
      <c r="GCA326" s="2735"/>
      <c r="GCB326" s="2735"/>
      <c r="GCC326" s="2735"/>
      <c r="GCD326" s="2735"/>
      <c r="GCE326" s="2735"/>
      <c r="GCF326" s="2735"/>
      <c r="GCG326" s="2735"/>
      <c r="GCH326" s="2735"/>
      <c r="GCI326" s="2735"/>
      <c r="GCJ326" s="2735"/>
      <c r="GCK326" s="2735"/>
      <c r="GCL326" s="2735"/>
      <c r="GCM326" s="2735"/>
      <c r="GCN326" s="2735"/>
      <c r="GCO326" s="2735"/>
      <c r="GCP326" s="2735"/>
      <c r="GCQ326" s="2735"/>
      <c r="GCR326" s="2735"/>
      <c r="GCS326" s="2735"/>
      <c r="GCT326" s="2735"/>
      <c r="GCU326" s="2735"/>
      <c r="GCV326" s="2735"/>
      <c r="GCW326" s="2735"/>
      <c r="GCX326" s="2735"/>
      <c r="GCY326" s="2735"/>
      <c r="GCZ326" s="2735"/>
      <c r="GDA326" s="2735"/>
      <c r="GDB326" s="2735"/>
      <c r="GDC326" s="2735"/>
      <c r="GDD326" s="2735"/>
      <c r="GDE326" s="2735"/>
      <c r="GDF326" s="2735"/>
      <c r="GDG326" s="2735"/>
      <c r="GDH326" s="2735"/>
      <c r="GDI326" s="2735"/>
      <c r="GDJ326" s="2735"/>
      <c r="GDK326" s="2735"/>
      <c r="GDL326" s="2735"/>
      <c r="GDM326" s="2735"/>
      <c r="GDN326" s="2735"/>
      <c r="GDO326" s="2735"/>
      <c r="GDP326" s="2735"/>
      <c r="GDQ326" s="2735"/>
      <c r="GDR326" s="2735"/>
      <c r="GDS326" s="2735"/>
      <c r="GDT326" s="2735"/>
      <c r="GDU326" s="2735"/>
      <c r="GDV326" s="2735"/>
      <c r="GDW326" s="2735"/>
      <c r="GDX326" s="2735"/>
      <c r="GDY326" s="2735"/>
      <c r="GDZ326" s="2735"/>
      <c r="GEA326" s="2735"/>
      <c r="GEB326" s="2735"/>
      <c r="GEC326" s="2735"/>
      <c r="GED326" s="2735"/>
      <c r="GEE326" s="2735"/>
      <c r="GEF326" s="2735"/>
      <c r="GEG326" s="2735"/>
      <c r="GEH326" s="2735"/>
      <c r="GEI326" s="2735"/>
      <c r="GEJ326" s="2735"/>
      <c r="GEK326" s="2735"/>
      <c r="GEL326" s="2735"/>
      <c r="GEM326" s="2735"/>
      <c r="GEN326" s="2735"/>
      <c r="GEO326" s="2735"/>
      <c r="GEP326" s="2735"/>
      <c r="GEQ326" s="2735"/>
      <c r="GER326" s="2735"/>
      <c r="GES326" s="2735"/>
      <c r="GET326" s="2735"/>
      <c r="GEU326" s="2735"/>
      <c r="GEV326" s="2735"/>
      <c r="GEW326" s="2735"/>
      <c r="GEX326" s="2735"/>
      <c r="GEY326" s="2735"/>
      <c r="GEZ326" s="2735"/>
      <c r="GFA326" s="2735"/>
      <c r="GFB326" s="2735"/>
      <c r="GFC326" s="2735"/>
      <c r="GFD326" s="2735"/>
      <c r="GFE326" s="2735"/>
      <c r="GFF326" s="2735"/>
      <c r="GFG326" s="2735"/>
      <c r="GFH326" s="2735"/>
      <c r="GFI326" s="2735"/>
      <c r="GFJ326" s="2735"/>
      <c r="GFK326" s="2735"/>
      <c r="GFL326" s="2735"/>
      <c r="GFM326" s="2735"/>
      <c r="GFN326" s="2735"/>
      <c r="GFO326" s="2735"/>
      <c r="GFP326" s="2735"/>
      <c r="GFQ326" s="2735"/>
      <c r="GFR326" s="2735"/>
      <c r="GFS326" s="2735"/>
      <c r="GFT326" s="2735"/>
      <c r="GFU326" s="2735"/>
      <c r="GFV326" s="2735"/>
      <c r="GFW326" s="2735"/>
      <c r="GFX326" s="2735"/>
      <c r="GFY326" s="2735"/>
      <c r="GFZ326" s="2735"/>
      <c r="GGA326" s="2735"/>
      <c r="GGB326" s="2735"/>
      <c r="GGC326" s="2735"/>
      <c r="GGD326" s="2735"/>
      <c r="GGE326" s="2735"/>
      <c r="GGF326" s="2735"/>
      <c r="GGG326" s="2735"/>
      <c r="GGH326" s="2735"/>
      <c r="GGI326" s="2735"/>
      <c r="GGJ326" s="2735"/>
      <c r="GGK326" s="2735"/>
      <c r="GGL326" s="2735"/>
      <c r="GGM326" s="2735"/>
      <c r="GGN326" s="2735"/>
      <c r="GGO326" s="2735"/>
      <c r="GGP326" s="2735"/>
      <c r="GGQ326" s="2735"/>
      <c r="GGR326" s="2735"/>
      <c r="GGS326" s="2735"/>
      <c r="GGT326" s="2735"/>
      <c r="GGU326" s="2735"/>
      <c r="GGV326" s="2735"/>
      <c r="GGW326" s="2735"/>
      <c r="GGX326" s="2735"/>
      <c r="GGY326" s="2735"/>
      <c r="GGZ326" s="2735"/>
      <c r="GHA326" s="2735"/>
      <c r="GHB326" s="2735"/>
      <c r="GHC326" s="2735"/>
      <c r="GHD326" s="2735"/>
      <c r="GHE326" s="2735"/>
      <c r="GHF326" s="2735"/>
      <c r="GHG326" s="2735"/>
      <c r="GHH326" s="2735"/>
      <c r="GHI326" s="2735"/>
      <c r="GHJ326" s="2735"/>
      <c r="GHK326" s="2735"/>
      <c r="GHL326" s="2735"/>
      <c r="GHM326" s="2735"/>
      <c r="GHN326" s="2735"/>
      <c r="GHO326" s="2735"/>
      <c r="GHP326" s="2735"/>
      <c r="GHQ326" s="2735"/>
      <c r="GHR326" s="2735"/>
      <c r="GHS326" s="2735"/>
      <c r="GHT326" s="2735"/>
      <c r="GHU326" s="2735"/>
      <c r="GHV326" s="2735"/>
      <c r="GHW326" s="2735"/>
      <c r="GHX326" s="2735"/>
      <c r="GHY326" s="2735"/>
      <c r="GHZ326" s="2735"/>
      <c r="GIA326" s="2735"/>
      <c r="GIB326" s="2735"/>
      <c r="GIC326" s="2735"/>
      <c r="GID326" s="2735"/>
      <c r="GIE326" s="2735"/>
      <c r="GIF326" s="2735"/>
      <c r="GIG326" s="2735"/>
      <c r="GIH326" s="2735"/>
      <c r="GII326" s="2735"/>
      <c r="GIJ326" s="2735"/>
      <c r="GIK326" s="2735"/>
      <c r="GIL326" s="2735"/>
      <c r="GIM326" s="2735"/>
      <c r="GIN326" s="2735"/>
      <c r="GIO326" s="2735"/>
      <c r="GIP326" s="2735"/>
      <c r="GIQ326" s="2735"/>
      <c r="GIR326" s="2735"/>
      <c r="GIS326" s="2735"/>
      <c r="GIT326" s="2735"/>
      <c r="GIU326" s="2735"/>
      <c r="GIV326" s="2735"/>
      <c r="GIW326" s="2735"/>
      <c r="GIX326" s="2735"/>
      <c r="GIY326" s="2735"/>
      <c r="GIZ326" s="2735"/>
      <c r="GJA326" s="2735"/>
      <c r="GJB326" s="2735"/>
      <c r="GJC326" s="2735"/>
      <c r="GJD326" s="2735"/>
      <c r="GJE326" s="2735"/>
      <c r="GJF326" s="2735"/>
      <c r="GJG326" s="2735"/>
      <c r="GJH326" s="2735"/>
      <c r="GJI326" s="2735"/>
      <c r="GJJ326" s="2735"/>
      <c r="GJK326" s="2735"/>
      <c r="GJL326" s="2735"/>
      <c r="GJM326" s="2735"/>
      <c r="GJN326" s="2735"/>
      <c r="GJO326" s="2735"/>
      <c r="GJP326" s="2735"/>
      <c r="GJQ326" s="2735"/>
      <c r="GJR326" s="2735"/>
      <c r="GJS326" s="2735"/>
      <c r="GJT326" s="2735"/>
      <c r="GJU326" s="2735"/>
      <c r="GJV326" s="2735"/>
      <c r="GJW326" s="2735"/>
      <c r="GJX326" s="2735"/>
      <c r="GJY326" s="2735"/>
      <c r="GJZ326" s="2735"/>
      <c r="GKA326" s="2735"/>
      <c r="GKB326" s="2735"/>
      <c r="GKC326" s="2735"/>
      <c r="GKD326" s="2735"/>
      <c r="GKE326" s="2735"/>
      <c r="GKF326" s="2735"/>
      <c r="GKG326" s="2735"/>
      <c r="GKH326" s="2735"/>
      <c r="GKI326" s="2735"/>
      <c r="GKJ326" s="2735"/>
      <c r="GKK326" s="2735"/>
      <c r="GKL326" s="2735"/>
      <c r="GKM326" s="2735"/>
      <c r="GKN326" s="2735"/>
      <c r="GKO326" s="2735"/>
      <c r="GKP326" s="2735"/>
      <c r="GKQ326" s="2735"/>
      <c r="GKR326" s="2735"/>
      <c r="GKS326" s="2735"/>
      <c r="GKT326" s="2735"/>
      <c r="GKU326" s="2735"/>
      <c r="GKV326" s="2735"/>
      <c r="GKW326" s="2735"/>
      <c r="GKX326" s="2735"/>
      <c r="GKY326" s="2735"/>
      <c r="GKZ326" s="2735"/>
      <c r="GLA326" s="2735"/>
      <c r="GLB326" s="2735"/>
      <c r="GLC326" s="2735"/>
      <c r="GLD326" s="2735"/>
      <c r="GLE326" s="2735"/>
      <c r="GLF326" s="2735"/>
      <c r="GLG326" s="2735"/>
      <c r="GLH326" s="2735"/>
      <c r="GLI326" s="2735"/>
      <c r="GLJ326" s="2735"/>
      <c r="GLK326" s="2735"/>
      <c r="GLL326" s="2735"/>
      <c r="GLM326" s="2735"/>
      <c r="GLN326" s="2735"/>
      <c r="GLO326" s="2735"/>
      <c r="GLP326" s="2735"/>
      <c r="GLQ326" s="2735"/>
      <c r="GLR326" s="2735"/>
      <c r="GLS326" s="2735"/>
      <c r="GLT326" s="2735"/>
      <c r="GLU326" s="2735"/>
      <c r="GLV326" s="2735"/>
      <c r="GLW326" s="2735"/>
      <c r="GLX326" s="2735"/>
      <c r="GLY326" s="2735"/>
      <c r="GLZ326" s="2735"/>
      <c r="GMA326" s="2735"/>
      <c r="GMB326" s="2735"/>
      <c r="GMC326" s="2735"/>
      <c r="GMD326" s="2735"/>
      <c r="GME326" s="2735"/>
      <c r="GMF326" s="2735"/>
      <c r="GMG326" s="2735"/>
      <c r="GMH326" s="2735"/>
      <c r="GMI326" s="2735"/>
      <c r="GMJ326" s="2735"/>
      <c r="GMK326" s="2735"/>
      <c r="GML326" s="2735"/>
      <c r="GMM326" s="2735"/>
      <c r="GMN326" s="2735"/>
      <c r="GMO326" s="2735"/>
      <c r="GMP326" s="2735"/>
      <c r="GMQ326" s="2735"/>
      <c r="GMR326" s="2735"/>
      <c r="GMS326" s="2735"/>
      <c r="GMT326" s="2735"/>
      <c r="GMU326" s="2735"/>
      <c r="GMV326" s="2735"/>
      <c r="GMW326" s="2735"/>
      <c r="GMX326" s="2735"/>
      <c r="GMY326" s="2735"/>
      <c r="GMZ326" s="2735"/>
      <c r="GNA326" s="2735"/>
      <c r="GNB326" s="2735"/>
      <c r="GNC326" s="2735"/>
      <c r="GND326" s="2735"/>
      <c r="GNE326" s="2735"/>
      <c r="GNF326" s="2735"/>
      <c r="GNG326" s="2735"/>
      <c r="GNH326" s="2735"/>
      <c r="GNI326" s="2735"/>
      <c r="GNJ326" s="2735"/>
      <c r="GNK326" s="2735"/>
      <c r="GNL326" s="2735"/>
      <c r="GNM326" s="2735"/>
      <c r="GNN326" s="2735"/>
      <c r="GNO326" s="2735"/>
      <c r="GNP326" s="2735"/>
      <c r="GNQ326" s="2735"/>
      <c r="GNR326" s="2735"/>
      <c r="GNS326" s="2735"/>
      <c r="GNT326" s="2735"/>
      <c r="GNU326" s="2735"/>
      <c r="GNV326" s="2735"/>
      <c r="GNW326" s="2735"/>
      <c r="GNX326" s="2735"/>
      <c r="GNY326" s="2735"/>
      <c r="GNZ326" s="2735"/>
      <c r="GOA326" s="2735"/>
      <c r="GOB326" s="2735"/>
      <c r="GOC326" s="2735"/>
      <c r="GOD326" s="2735"/>
      <c r="GOE326" s="2735"/>
      <c r="GOF326" s="2735"/>
      <c r="GOG326" s="2735"/>
      <c r="GOH326" s="2735"/>
      <c r="GOI326" s="2735"/>
      <c r="GOJ326" s="2735"/>
      <c r="GOK326" s="2735"/>
      <c r="GOL326" s="2735"/>
      <c r="GOM326" s="2735"/>
      <c r="GON326" s="2735"/>
      <c r="GOO326" s="2735"/>
      <c r="GOP326" s="2735"/>
      <c r="GOQ326" s="2735"/>
      <c r="GOR326" s="2735"/>
      <c r="GOS326" s="2735"/>
      <c r="GOT326" s="2735"/>
      <c r="GOU326" s="2735"/>
      <c r="GOV326" s="2735"/>
      <c r="GOW326" s="2735"/>
      <c r="GOX326" s="2735"/>
      <c r="GOY326" s="2735"/>
      <c r="GOZ326" s="2735"/>
      <c r="GPA326" s="2735"/>
      <c r="GPB326" s="2735"/>
      <c r="GPC326" s="2735"/>
      <c r="GPD326" s="2735"/>
      <c r="GPE326" s="2735"/>
      <c r="GPF326" s="2735"/>
      <c r="GPG326" s="2735"/>
      <c r="GPH326" s="2735"/>
      <c r="GPI326" s="2735"/>
      <c r="GPJ326" s="2735"/>
      <c r="GPK326" s="2735"/>
      <c r="GPL326" s="2735"/>
      <c r="GPM326" s="2735"/>
      <c r="GPN326" s="2735"/>
      <c r="GPO326" s="2735"/>
      <c r="GPP326" s="2735"/>
      <c r="GPQ326" s="2735"/>
      <c r="GPR326" s="2735"/>
      <c r="GPS326" s="2735"/>
      <c r="GPT326" s="2735"/>
      <c r="GPU326" s="2735"/>
      <c r="GPV326" s="2735"/>
      <c r="GPW326" s="2735"/>
      <c r="GPX326" s="2735"/>
      <c r="GPY326" s="2735"/>
      <c r="GPZ326" s="2735"/>
      <c r="GQA326" s="2735"/>
      <c r="GQB326" s="2735"/>
      <c r="GQC326" s="2735"/>
      <c r="GQD326" s="2735"/>
      <c r="GQE326" s="2735"/>
      <c r="GQF326" s="2735"/>
      <c r="GQG326" s="2735"/>
      <c r="GQH326" s="2735"/>
      <c r="GQI326" s="2735"/>
      <c r="GQJ326" s="2735"/>
      <c r="GQK326" s="2735"/>
      <c r="GQL326" s="2735"/>
      <c r="GQM326" s="2735"/>
      <c r="GQN326" s="2735"/>
      <c r="GQO326" s="2735"/>
      <c r="GQP326" s="2735"/>
      <c r="GQQ326" s="2735"/>
      <c r="GQR326" s="2735"/>
      <c r="GQS326" s="2735"/>
      <c r="GQT326" s="2735"/>
      <c r="GQU326" s="2735"/>
      <c r="GQV326" s="2735"/>
      <c r="GQW326" s="2735"/>
      <c r="GQX326" s="2735"/>
      <c r="GQY326" s="2735"/>
      <c r="GQZ326" s="2735"/>
      <c r="GRA326" s="2735"/>
      <c r="GRB326" s="2735"/>
      <c r="GRC326" s="2735"/>
      <c r="GRD326" s="2735"/>
      <c r="GRE326" s="2735"/>
      <c r="GRF326" s="2735"/>
      <c r="GRG326" s="2735"/>
      <c r="GRH326" s="2735"/>
      <c r="GRI326" s="2735"/>
      <c r="GRJ326" s="2735"/>
      <c r="GRK326" s="2735"/>
      <c r="GRL326" s="2735"/>
      <c r="GRM326" s="2735"/>
      <c r="GRN326" s="2735"/>
      <c r="GRO326" s="2735"/>
      <c r="GRP326" s="2735"/>
      <c r="GRQ326" s="2735"/>
      <c r="GRR326" s="2735"/>
      <c r="GRS326" s="2735"/>
      <c r="GRT326" s="2735"/>
      <c r="GRU326" s="2735"/>
      <c r="GRV326" s="2735"/>
      <c r="GRW326" s="2735"/>
      <c r="GRX326" s="2735"/>
      <c r="GRY326" s="2735"/>
      <c r="GRZ326" s="2735"/>
      <c r="GSA326" s="2735"/>
      <c r="GSB326" s="2735"/>
      <c r="GSC326" s="2735"/>
      <c r="GSD326" s="2735"/>
      <c r="GSE326" s="2735"/>
      <c r="GSF326" s="2735"/>
      <c r="GSG326" s="2735"/>
      <c r="GSH326" s="2735"/>
      <c r="GSI326" s="2735"/>
      <c r="GSJ326" s="2735"/>
      <c r="GSK326" s="2735"/>
      <c r="GSL326" s="2735"/>
      <c r="GSM326" s="2735"/>
      <c r="GSN326" s="2735"/>
      <c r="GSO326" s="2735"/>
      <c r="GSP326" s="2735"/>
      <c r="GSQ326" s="2735"/>
      <c r="GSR326" s="2735"/>
      <c r="GSS326" s="2735"/>
      <c r="GST326" s="2735"/>
      <c r="GSU326" s="2735"/>
      <c r="GSV326" s="2735"/>
      <c r="GSW326" s="2735"/>
      <c r="GSX326" s="2735"/>
      <c r="GSY326" s="2735"/>
      <c r="GSZ326" s="2735"/>
      <c r="GTA326" s="2735"/>
      <c r="GTB326" s="2735"/>
      <c r="GTC326" s="2735"/>
      <c r="GTD326" s="2735"/>
      <c r="GTE326" s="2735"/>
      <c r="GTF326" s="2735"/>
      <c r="GTG326" s="2735"/>
      <c r="GTH326" s="2735"/>
      <c r="GTI326" s="2735"/>
      <c r="GTJ326" s="2735"/>
      <c r="GTK326" s="2735"/>
      <c r="GTL326" s="2735"/>
      <c r="GTM326" s="2735"/>
      <c r="GTN326" s="2735"/>
      <c r="GTO326" s="2735"/>
      <c r="GTP326" s="2735"/>
      <c r="GTQ326" s="2735"/>
      <c r="GTR326" s="2735"/>
      <c r="GTS326" s="2735"/>
      <c r="GTT326" s="2735"/>
      <c r="GTU326" s="2735"/>
      <c r="GTV326" s="2735"/>
      <c r="GTW326" s="2735"/>
      <c r="GTX326" s="2735"/>
      <c r="GTY326" s="2735"/>
      <c r="GTZ326" s="2735"/>
      <c r="GUA326" s="2735"/>
      <c r="GUB326" s="2735"/>
      <c r="GUC326" s="2735"/>
      <c r="GUD326" s="2735"/>
      <c r="GUE326" s="2735"/>
      <c r="GUF326" s="2735"/>
      <c r="GUG326" s="2735"/>
      <c r="GUH326" s="2735"/>
      <c r="GUI326" s="2735"/>
      <c r="GUJ326" s="2735"/>
      <c r="GUK326" s="2735"/>
      <c r="GUL326" s="2735"/>
      <c r="GUM326" s="2735"/>
      <c r="GUN326" s="2735"/>
      <c r="GUO326" s="2735"/>
      <c r="GUP326" s="2735"/>
      <c r="GUQ326" s="2735"/>
      <c r="GUR326" s="2735"/>
      <c r="GUS326" s="2735"/>
      <c r="GUT326" s="2735"/>
      <c r="GUU326" s="2735"/>
      <c r="GUV326" s="2735"/>
      <c r="GUW326" s="2735"/>
      <c r="GUX326" s="2735"/>
      <c r="GUY326" s="2735"/>
      <c r="GUZ326" s="2735"/>
      <c r="GVA326" s="2735"/>
      <c r="GVB326" s="2735"/>
      <c r="GVC326" s="2735"/>
      <c r="GVD326" s="2735"/>
      <c r="GVE326" s="2735"/>
      <c r="GVF326" s="2735"/>
      <c r="GVG326" s="2735"/>
      <c r="GVH326" s="2735"/>
      <c r="GVI326" s="2735"/>
      <c r="GVJ326" s="2735"/>
      <c r="GVK326" s="2735"/>
      <c r="GVL326" s="2735"/>
      <c r="GVM326" s="2735"/>
      <c r="GVN326" s="2735"/>
      <c r="GVO326" s="2735"/>
      <c r="GVP326" s="2735"/>
      <c r="GVQ326" s="2735"/>
      <c r="GVR326" s="2735"/>
      <c r="GVS326" s="2735"/>
      <c r="GVT326" s="2735"/>
      <c r="GVU326" s="2735"/>
      <c r="GVV326" s="2735"/>
      <c r="GVW326" s="2735"/>
      <c r="GVX326" s="2735"/>
      <c r="GVY326" s="2735"/>
      <c r="GVZ326" s="2735"/>
      <c r="GWA326" s="2735"/>
      <c r="GWB326" s="2735"/>
      <c r="GWC326" s="2735"/>
      <c r="GWD326" s="2735"/>
      <c r="GWE326" s="2735"/>
      <c r="GWF326" s="2735"/>
      <c r="GWG326" s="2735"/>
      <c r="GWH326" s="2735"/>
      <c r="GWI326" s="2735"/>
      <c r="GWJ326" s="2735"/>
      <c r="GWK326" s="2735"/>
      <c r="GWL326" s="2735"/>
      <c r="GWM326" s="2735"/>
      <c r="GWN326" s="2735"/>
      <c r="GWO326" s="2735"/>
      <c r="GWP326" s="2735"/>
      <c r="GWQ326" s="2735"/>
      <c r="GWR326" s="2735"/>
      <c r="GWS326" s="2735"/>
      <c r="GWT326" s="2735"/>
      <c r="GWU326" s="2735"/>
      <c r="GWV326" s="2735"/>
      <c r="GWW326" s="2735"/>
      <c r="GWX326" s="2735"/>
      <c r="GWY326" s="2735"/>
      <c r="GWZ326" s="2735"/>
      <c r="GXA326" s="2735"/>
      <c r="GXB326" s="2735"/>
      <c r="GXC326" s="2735"/>
      <c r="GXD326" s="2735"/>
      <c r="GXE326" s="2735"/>
      <c r="GXF326" s="2735"/>
      <c r="GXG326" s="2735"/>
      <c r="GXH326" s="2735"/>
      <c r="GXI326" s="2735"/>
      <c r="GXJ326" s="2735"/>
      <c r="GXK326" s="2735"/>
      <c r="GXL326" s="2735"/>
      <c r="GXM326" s="2735"/>
      <c r="GXN326" s="2735"/>
      <c r="GXO326" s="2735"/>
      <c r="GXP326" s="2735"/>
      <c r="GXQ326" s="2735"/>
      <c r="GXR326" s="2735"/>
      <c r="GXS326" s="2735"/>
      <c r="GXT326" s="2735"/>
      <c r="GXU326" s="2735"/>
      <c r="GXV326" s="2735"/>
      <c r="GXW326" s="2735"/>
      <c r="GXX326" s="2735"/>
      <c r="GXY326" s="2735"/>
      <c r="GXZ326" s="2735"/>
      <c r="GYA326" s="2735"/>
      <c r="GYB326" s="2735"/>
      <c r="GYC326" s="2735"/>
      <c r="GYD326" s="2735"/>
      <c r="GYE326" s="2735"/>
      <c r="GYF326" s="2735"/>
      <c r="GYG326" s="2735"/>
      <c r="GYH326" s="2735"/>
      <c r="GYI326" s="2735"/>
      <c r="GYJ326" s="2735"/>
      <c r="GYK326" s="2735"/>
      <c r="GYL326" s="2735"/>
      <c r="GYM326" s="2735"/>
      <c r="GYN326" s="2735"/>
      <c r="GYO326" s="2735"/>
      <c r="GYP326" s="2735"/>
      <c r="GYQ326" s="2735"/>
      <c r="GYR326" s="2735"/>
      <c r="GYS326" s="2735"/>
      <c r="GYT326" s="2735"/>
      <c r="GYU326" s="2735"/>
      <c r="GYV326" s="2735"/>
      <c r="GYW326" s="2735"/>
      <c r="GYX326" s="2735"/>
      <c r="GYY326" s="2735"/>
      <c r="GYZ326" s="2735"/>
      <c r="GZA326" s="2735"/>
      <c r="GZB326" s="2735"/>
      <c r="GZC326" s="2735"/>
      <c r="GZD326" s="2735"/>
      <c r="GZE326" s="2735"/>
      <c r="GZF326" s="2735"/>
      <c r="GZG326" s="2735"/>
      <c r="GZH326" s="2735"/>
      <c r="GZI326" s="2735"/>
      <c r="GZJ326" s="2735"/>
      <c r="GZK326" s="2735"/>
      <c r="GZL326" s="2735"/>
      <c r="GZM326" s="2735"/>
      <c r="GZN326" s="2735"/>
      <c r="GZO326" s="2735"/>
      <c r="GZP326" s="2735"/>
      <c r="GZQ326" s="2735"/>
      <c r="GZR326" s="2735"/>
      <c r="GZS326" s="2735"/>
      <c r="GZT326" s="2735"/>
      <c r="GZU326" s="2735"/>
      <c r="GZV326" s="2735"/>
      <c r="GZW326" s="2735"/>
      <c r="GZX326" s="2735"/>
      <c r="GZY326" s="2735"/>
      <c r="GZZ326" s="2735"/>
      <c r="HAA326" s="2735"/>
      <c r="HAB326" s="2735"/>
      <c r="HAC326" s="2735"/>
      <c r="HAD326" s="2735"/>
      <c r="HAE326" s="2735"/>
      <c r="HAF326" s="2735"/>
      <c r="HAG326" s="2735"/>
      <c r="HAH326" s="2735"/>
      <c r="HAI326" s="2735"/>
      <c r="HAJ326" s="2735"/>
      <c r="HAK326" s="2735"/>
      <c r="HAL326" s="2735"/>
      <c r="HAM326" s="2735"/>
      <c r="HAN326" s="2735"/>
      <c r="HAO326" s="2735"/>
      <c r="HAP326" s="2735"/>
      <c r="HAQ326" s="2735"/>
      <c r="HAR326" s="2735"/>
      <c r="HAS326" s="2735"/>
      <c r="HAT326" s="2735"/>
      <c r="HAU326" s="2735"/>
      <c r="HAV326" s="2735"/>
      <c r="HAW326" s="2735"/>
      <c r="HAX326" s="2735"/>
      <c r="HAY326" s="2735"/>
      <c r="HAZ326" s="2735"/>
      <c r="HBA326" s="2735"/>
      <c r="HBB326" s="2735"/>
      <c r="HBC326" s="2735"/>
      <c r="HBD326" s="2735"/>
      <c r="HBE326" s="2735"/>
      <c r="HBF326" s="2735"/>
      <c r="HBG326" s="2735"/>
      <c r="HBH326" s="2735"/>
      <c r="HBI326" s="2735"/>
      <c r="HBJ326" s="2735"/>
      <c r="HBK326" s="2735"/>
      <c r="HBL326" s="2735"/>
      <c r="HBM326" s="2735"/>
      <c r="HBN326" s="2735"/>
      <c r="HBO326" s="2735"/>
      <c r="HBP326" s="2735"/>
      <c r="HBQ326" s="2735"/>
      <c r="HBR326" s="2735"/>
      <c r="HBS326" s="2735"/>
      <c r="HBT326" s="2735"/>
      <c r="HBU326" s="2735"/>
      <c r="HBV326" s="2735"/>
      <c r="HBW326" s="2735"/>
      <c r="HBX326" s="2735"/>
      <c r="HBY326" s="2735"/>
      <c r="HBZ326" s="2735"/>
      <c r="HCA326" s="2735"/>
      <c r="HCB326" s="2735"/>
      <c r="HCC326" s="2735"/>
      <c r="HCD326" s="2735"/>
      <c r="HCE326" s="2735"/>
      <c r="HCF326" s="2735"/>
      <c r="HCG326" s="2735"/>
      <c r="HCH326" s="2735"/>
      <c r="HCI326" s="2735"/>
      <c r="HCJ326" s="2735"/>
      <c r="HCK326" s="2735"/>
      <c r="HCL326" s="2735"/>
      <c r="HCM326" s="2735"/>
      <c r="HCN326" s="2735"/>
      <c r="HCO326" s="2735"/>
      <c r="HCP326" s="2735"/>
      <c r="HCQ326" s="2735"/>
      <c r="HCR326" s="2735"/>
      <c r="HCS326" s="2735"/>
      <c r="HCT326" s="2735"/>
      <c r="HCU326" s="2735"/>
      <c r="HCV326" s="2735"/>
      <c r="HCW326" s="2735"/>
      <c r="HCX326" s="2735"/>
      <c r="HCY326" s="2735"/>
      <c r="HCZ326" s="2735"/>
      <c r="HDA326" s="2735"/>
      <c r="HDB326" s="2735"/>
      <c r="HDC326" s="2735"/>
      <c r="HDD326" s="2735"/>
      <c r="HDE326" s="2735"/>
      <c r="HDF326" s="2735"/>
      <c r="HDG326" s="2735"/>
      <c r="HDH326" s="2735"/>
      <c r="HDI326" s="2735"/>
      <c r="HDJ326" s="2735"/>
      <c r="HDK326" s="2735"/>
      <c r="HDL326" s="2735"/>
      <c r="HDM326" s="2735"/>
      <c r="HDN326" s="2735"/>
      <c r="HDO326" s="2735"/>
      <c r="HDP326" s="2735"/>
      <c r="HDQ326" s="2735"/>
      <c r="HDR326" s="2735"/>
      <c r="HDS326" s="2735"/>
      <c r="HDT326" s="2735"/>
      <c r="HDU326" s="2735"/>
      <c r="HDV326" s="2735"/>
      <c r="HDW326" s="2735"/>
      <c r="HDX326" s="2735"/>
      <c r="HDY326" s="2735"/>
      <c r="HDZ326" s="2735"/>
      <c r="HEA326" s="2735"/>
      <c r="HEB326" s="2735"/>
      <c r="HEC326" s="2735"/>
      <c r="HED326" s="2735"/>
      <c r="HEE326" s="2735"/>
      <c r="HEF326" s="2735"/>
      <c r="HEG326" s="2735"/>
      <c r="HEH326" s="2735"/>
      <c r="HEI326" s="2735"/>
      <c r="HEJ326" s="2735"/>
      <c r="HEK326" s="2735"/>
      <c r="HEL326" s="2735"/>
      <c r="HEM326" s="2735"/>
      <c r="HEN326" s="2735"/>
      <c r="HEO326" s="2735"/>
      <c r="HEP326" s="2735"/>
      <c r="HEQ326" s="2735"/>
      <c r="HER326" s="2735"/>
      <c r="HES326" s="2735"/>
      <c r="HET326" s="2735"/>
      <c r="HEU326" s="2735"/>
      <c r="HEV326" s="2735"/>
      <c r="HEW326" s="2735"/>
      <c r="HEX326" s="2735"/>
      <c r="HEY326" s="2735"/>
      <c r="HEZ326" s="2735"/>
      <c r="HFA326" s="2735"/>
      <c r="HFB326" s="2735"/>
      <c r="HFC326" s="2735"/>
      <c r="HFD326" s="2735"/>
      <c r="HFE326" s="2735"/>
      <c r="HFF326" s="2735"/>
      <c r="HFG326" s="2735"/>
      <c r="HFH326" s="2735"/>
      <c r="HFI326" s="2735"/>
      <c r="HFJ326" s="2735"/>
      <c r="HFK326" s="2735"/>
      <c r="HFL326" s="2735"/>
      <c r="HFM326" s="2735"/>
      <c r="HFN326" s="2735"/>
      <c r="HFO326" s="2735"/>
      <c r="HFP326" s="2735"/>
      <c r="HFQ326" s="2735"/>
      <c r="HFR326" s="2735"/>
      <c r="HFS326" s="2735"/>
      <c r="HFT326" s="2735"/>
      <c r="HFU326" s="2735"/>
      <c r="HFV326" s="2735"/>
      <c r="HFW326" s="2735"/>
      <c r="HFX326" s="2735"/>
      <c r="HFY326" s="2735"/>
      <c r="HFZ326" s="2735"/>
      <c r="HGA326" s="2735"/>
      <c r="HGB326" s="2735"/>
      <c r="HGC326" s="2735"/>
      <c r="HGD326" s="2735"/>
      <c r="HGE326" s="2735"/>
      <c r="HGF326" s="2735"/>
      <c r="HGG326" s="2735"/>
      <c r="HGH326" s="2735"/>
      <c r="HGI326" s="2735"/>
      <c r="HGJ326" s="2735"/>
      <c r="HGK326" s="2735"/>
      <c r="HGL326" s="2735"/>
      <c r="HGM326" s="2735"/>
      <c r="HGN326" s="2735"/>
      <c r="HGO326" s="2735"/>
      <c r="HGP326" s="2735"/>
      <c r="HGQ326" s="2735"/>
      <c r="HGR326" s="2735"/>
      <c r="HGS326" s="2735"/>
      <c r="HGT326" s="2735"/>
      <c r="HGU326" s="2735"/>
      <c r="HGV326" s="2735"/>
      <c r="HGW326" s="2735"/>
      <c r="HGX326" s="2735"/>
      <c r="HGY326" s="2735"/>
      <c r="HGZ326" s="2735"/>
      <c r="HHA326" s="2735"/>
      <c r="HHB326" s="2735"/>
      <c r="HHC326" s="2735"/>
      <c r="HHD326" s="2735"/>
      <c r="HHE326" s="2735"/>
      <c r="HHF326" s="2735"/>
      <c r="HHG326" s="2735"/>
      <c r="HHH326" s="2735"/>
      <c r="HHI326" s="2735"/>
      <c r="HHJ326" s="2735"/>
      <c r="HHK326" s="2735"/>
      <c r="HHL326" s="2735"/>
      <c r="HHM326" s="2735"/>
      <c r="HHN326" s="2735"/>
      <c r="HHO326" s="2735"/>
      <c r="HHP326" s="2735"/>
      <c r="HHQ326" s="2735"/>
      <c r="HHR326" s="2735"/>
      <c r="HHS326" s="2735"/>
      <c r="HHT326" s="2735"/>
      <c r="HHU326" s="2735"/>
      <c r="HHV326" s="2735"/>
      <c r="HHW326" s="2735"/>
      <c r="HHX326" s="2735"/>
      <c r="HHY326" s="2735"/>
      <c r="HHZ326" s="2735"/>
      <c r="HIA326" s="2735"/>
      <c r="HIB326" s="2735"/>
      <c r="HIC326" s="2735"/>
      <c r="HID326" s="2735"/>
      <c r="HIE326" s="2735"/>
      <c r="HIF326" s="2735"/>
      <c r="HIG326" s="2735"/>
      <c r="HIH326" s="2735"/>
      <c r="HII326" s="2735"/>
      <c r="HIJ326" s="2735"/>
      <c r="HIK326" s="2735"/>
      <c r="HIL326" s="2735"/>
      <c r="HIM326" s="2735"/>
      <c r="HIN326" s="2735"/>
      <c r="HIO326" s="2735"/>
      <c r="HIP326" s="2735"/>
      <c r="HIQ326" s="2735"/>
      <c r="HIR326" s="2735"/>
      <c r="HIS326" s="2735"/>
      <c r="HIT326" s="2735"/>
      <c r="HIU326" s="2735"/>
      <c r="HIV326" s="2735"/>
      <c r="HIW326" s="2735"/>
      <c r="HIX326" s="2735"/>
      <c r="HIY326" s="2735"/>
      <c r="HIZ326" s="2735"/>
      <c r="HJA326" s="2735"/>
      <c r="HJB326" s="2735"/>
      <c r="HJC326" s="2735"/>
      <c r="HJD326" s="2735"/>
      <c r="HJE326" s="2735"/>
      <c r="HJF326" s="2735"/>
      <c r="HJG326" s="2735"/>
      <c r="HJH326" s="2735"/>
      <c r="HJI326" s="2735"/>
      <c r="HJJ326" s="2735"/>
      <c r="HJK326" s="2735"/>
      <c r="HJL326" s="2735"/>
      <c r="HJM326" s="2735"/>
      <c r="HJN326" s="2735"/>
      <c r="HJO326" s="2735"/>
      <c r="HJP326" s="2735"/>
      <c r="HJQ326" s="2735"/>
      <c r="HJR326" s="2735"/>
      <c r="HJS326" s="2735"/>
      <c r="HJT326" s="2735"/>
      <c r="HJU326" s="2735"/>
      <c r="HJV326" s="2735"/>
      <c r="HJW326" s="2735"/>
      <c r="HJX326" s="2735"/>
      <c r="HJY326" s="2735"/>
      <c r="HJZ326" s="2735"/>
      <c r="HKA326" s="2735"/>
      <c r="HKB326" s="2735"/>
      <c r="HKC326" s="2735"/>
      <c r="HKD326" s="2735"/>
      <c r="HKE326" s="2735"/>
      <c r="HKF326" s="2735"/>
      <c r="HKG326" s="2735"/>
      <c r="HKH326" s="2735"/>
      <c r="HKI326" s="2735"/>
      <c r="HKJ326" s="2735"/>
      <c r="HKK326" s="2735"/>
      <c r="HKL326" s="2735"/>
      <c r="HKM326" s="2735"/>
      <c r="HKN326" s="2735"/>
      <c r="HKO326" s="2735"/>
      <c r="HKP326" s="2735"/>
      <c r="HKQ326" s="2735"/>
      <c r="HKR326" s="2735"/>
      <c r="HKS326" s="2735"/>
      <c r="HKT326" s="2735"/>
      <c r="HKU326" s="2735"/>
      <c r="HKV326" s="2735"/>
      <c r="HKW326" s="2735"/>
      <c r="HKX326" s="2735"/>
      <c r="HKY326" s="2735"/>
      <c r="HKZ326" s="2735"/>
      <c r="HLA326" s="2735"/>
      <c r="HLB326" s="2735"/>
      <c r="HLC326" s="2735"/>
      <c r="HLD326" s="2735"/>
      <c r="HLE326" s="2735"/>
      <c r="HLF326" s="2735"/>
      <c r="HLG326" s="2735"/>
      <c r="HLH326" s="2735"/>
      <c r="HLI326" s="2735"/>
      <c r="HLJ326" s="2735"/>
      <c r="HLK326" s="2735"/>
      <c r="HLL326" s="2735"/>
      <c r="HLM326" s="2735"/>
      <c r="HLN326" s="2735"/>
      <c r="HLO326" s="2735"/>
      <c r="HLP326" s="2735"/>
      <c r="HLQ326" s="2735"/>
      <c r="HLR326" s="2735"/>
      <c r="HLS326" s="2735"/>
      <c r="HLT326" s="2735"/>
      <c r="HLU326" s="2735"/>
      <c r="HLV326" s="2735"/>
      <c r="HLW326" s="2735"/>
      <c r="HLX326" s="2735"/>
      <c r="HLY326" s="2735"/>
      <c r="HLZ326" s="2735"/>
      <c r="HMA326" s="2735"/>
      <c r="HMB326" s="2735"/>
      <c r="HMC326" s="2735"/>
      <c r="HMD326" s="2735"/>
      <c r="HME326" s="2735"/>
      <c r="HMF326" s="2735"/>
      <c r="HMG326" s="2735"/>
      <c r="HMH326" s="2735"/>
      <c r="HMI326" s="2735"/>
      <c r="HMJ326" s="2735"/>
      <c r="HMK326" s="2735"/>
      <c r="HML326" s="2735"/>
      <c r="HMM326" s="2735"/>
      <c r="HMN326" s="2735"/>
      <c r="HMO326" s="2735"/>
      <c r="HMP326" s="2735"/>
      <c r="HMQ326" s="2735"/>
      <c r="HMR326" s="2735"/>
      <c r="HMS326" s="2735"/>
      <c r="HMT326" s="2735"/>
      <c r="HMU326" s="2735"/>
      <c r="HMV326" s="2735"/>
      <c r="HMW326" s="2735"/>
      <c r="HMX326" s="2735"/>
      <c r="HMY326" s="2735"/>
      <c r="HMZ326" s="2735"/>
      <c r="HNA326" s="2735"/>
      <c r="HNB326" s="2735"/>
      <c r="HNC326" s="2735"/>
      <c r="HND326" s="2735"/>
      <c r="HNE326" s="2735"/>
      <c r="HNF326" s="2735"/>
      <c r="HNG326" s="2735"/>
      <c r="HNH326" s="2735"/>
      <c r="HNI326" s="2735"/>
      <c r="HNJ326" s="2735"/>
      <c r="HNK326" s="2735"/>
      <c r="HNL326" s="2735"/>
      <c r="HNM326" s="2735"/>
      <c r="HNN326" s="2735"/>
      <c r="HNO326" s="2735"/>
      <c r="HNP326" s="2735"/>
      <c r="HNQ326" s="2735"/>
      <c r="HNR326" s="2735"/>
      <c r="HNS326" s="2735"/>
      <c r="HNT326" s="2735"/>
      <c r="HNU326" s="2735"/>
      <c r="HNV326" s="2735"/>
      <c r="HNW326" s="2735"/>
      <c r="HNX326" s="2735"/>
      <c r="HNY326" s="2735"/>
      <c r="HNZ326" s="2735"/>
      <c r="HOA326" s="2735"/>
      <c r="HOB326" s="2735"/>
      <c r="HOC326" s="2735"/>
      <c r="HOD326" s="2735"/>
      <c r="HOE326" s="2735"/>
      <c r="HOF326" s="2735"/>
      <c r="HOG326" s="2735"/>
      <c r="HOH326" s="2735"/>
      <c r="HOI326" s="2735"/>
      <c r="HOJ326" s="2735"/>
      <c r="HOK326" s="2735"/>
      <c r="HOL326" s="2735"/>
      <c r="HOM326" s="2735"/>
      <c r="HON326" s="2735"/>
      <c r="HOO326" s="2735"/>
      <c r="HOP326" s="2735"/>
      <c r="HOQ326" s="2735"/>
      <c r="HOR326" s="2735"/>
      <c r="HOS326" s="2735"/>
      <c r="HOT326" s="2735"/>
      <c r="HOU326" s="2735"/>
      <c r="HOV326" s="2735"/>
      <c r="HOW326" s="2735"/>
      <c r="HOX326" s="2735"/>
      <c r="HOY326" s="2735"/>
      <c r="HOZ326" s="2735"/>
      <c r="HPA326" s="2735"/>
      <c r="HPB326" s="2735"/>
      <c r="HPC326" s="2735"/>
      <c r="HPD326" s="2735"/>
      <c r="HPE326" s="2735"/>
      <c r="HPF326" s="2735"/>
      <c r="HPG326" s="2735"/>
      <c r="HPH326" s="2735"/>
      <c r="HPI326" s="2735"/>
      <c r="HPJ326" s="2735"/>
      <c r="HPK326" s="2735"/>
      <c r="HPL326" s="2735"/>
      <c r="HPM326" s="2735"/>
      <c r="HPN326" s="2735"/>
      <c r="HPO326" s="2735"/>
      <c r="HPP326" s="2735"/>
      <c r="HPQ326" s="2735"/>
      <c r="HPR326" s="2735"/>
      <c r="HPS326" s="2735"/>
      <c r="HPT326" s="2735"/>
      <c r="HPU326" s="2735"/>
      <c r="HPV326" s="2735"/>
      <c r="HPW326" s="2735"/>
      <c r="HPX326" s="2735"/>
      <c r="HPY326" s="2735"/>
      <c r="HPZ326" s="2735"/>
      <c r="HQA326" s="2735"/>
      <c r="HQB326" s="2735"/>
      <c r="HQC326" s="2735"/>
      <c r="HQD326" s="2735"/>
      <c r="HQE326" s="2735"/>
      <c r="HQF326" s="2735"/>
      <c r="HQG326" s="2735"/>
      <c r="HQH326" s="2735"/>
      <c r="HQI326" s="2735"/>
      <c r="HQJ326" s="2735"/>
      <c r="HQK326" s="2735"/>
      <c r="HQL326" s="2735"/>
      <c r="HQM326" s="2735"/>
      <c r="HQN326" s="2735"/>
      <c r="HQO326" s="2735"/>
      <c r="HQP326" s="2735"/>
      <c r="HQQ326" s="2735"/>
      <c r="HQR326" s="2735"/>
      <c r="HQS326" s="2735"/>
      <c r="HQT326" s="2735"/>
      <c r="HQU326" s="2735"/>
      <c r="HQV326" s="2735"/>
      <c r="HQW326" s="2735"/>
      <c r="HQX326" s="2735"/>
      <c r="HQY326" s="2735"/>
      <c r="HQZ326" s="2735"/>
      <c r="HRA326" s="2735"/>
      <c r="HRB326" s="2735"/>
      <c r="HRC326" s="2735"/>
      <c r="HRD326" s="2735"/>
      <c r="HRE326" s="2735"/>
      <c r="HRF326" s="2735"/>
      <c r="HRG326" s="2735"/>
      <c r="HRH326" s="2735"/>
      <c r="HRI326" s="2735"/>
      <c r="HRJ326" s="2735"/>
      <c r="HRK326" s="2735"/>
      <c r="HRL326" s="2735"/>
      <c r="HRM326" s="2735"/>
      <c r="HRN326" s="2735"/>
      <c r="HRO326" s="2735"/>
      <c r="HRP326" s="2735"/>
      <c r="HRQ326" s="2735"/>
      <c r="HRR326" s="2735"/>
      <c r="HRS326" s="2735"/>
      <c r="HRT326" s="2735"/>
      <c r="HRU326" s="2735"/>
      <c r="HRV326" s="2735"/>
      <c r="HRW326" s="2735"/>
      <c r="HRX326" s="2735"/>
      <c r="HRY326" s="2735"/>
      <c r="HRZ326" s="2735"/>
      <c r="HSA326" s="2735"/>
      <c r="HSB326" s="2735"/>
      <c r="HSC326" s="2735"/>
      <c r="HSD326" s="2735"/>
      <c r="HSE326" s="2735"/>
      <c r="HSF326" s="2735"/>
      <c r="HSG326" s="2735"/>
      <c r="HSH326" s="2735"/>
      <c r="HSI326" s="2735"/>
      <c r="HSJ326" s="2735"/>
      <c r="HSK326" s="2735"/>
      <c r="HSL326" s="2735"/>
      <c r="HSM326" s="2735"/>
      <c r="HSN326" s="2735"/>
      <c r="HSO326" s="2735"/>
      <c r="HSP326" s="2735"/>
      <c r="HSQ326" s="2735"/>
      <c r="HSR326" s="2735"/>
      <c r="HSS326" s="2735"/>
      <c r="HST326" s="2735"/>
      <c r="HSU326" s="2735"/>
      <c r="HSV326" s="2735"/>
      <c r="HSW326" s="2735"/>
      <c r="HSX326" s="2735"/>
      <c r="HSY326" s="2735"/>
      <c r="HSZ326" s="2735"/>
      <c r="HTA326" s="2735"/>
      <c r="HTB326" s="2735"/>
      <c r="HTC326" s="2735"/>
      <c r="HTD326" s="2735"/>
      <c r="HTE326" s="2735"/>
      <c r="HTF326" s="2735"/>
      <c r="HTG326" s="2735"/>
      <c r="HTH326" s="2735"/>
      <c r="HTI326" s="2735"/>
      <c r="HTJ326" s="2735"/>
      <c r="HTK326" s="2735"/>
      <c r="HTL326" s="2735"/>
      <c r="HTM326" s="2735"/>
      <c r="HTN326" s="2735"/>
      <c r="HTO326" s="2735"/>
      <c r="HTP326" s="2735"/>
      <c r="HTQ326" s="2735"/>
      <c r="HTR326" s="2735"/>
      <c r="HTS326" s="2735"/>
      <c r="HTT326" s="2735"/>
      <c r="HTU326" s="2735"/>
      <c r="HTV326" s="2735"/>
      <c r="HTW326" s="2735"/>
      <c r="HTX326" s="2735"/>
      <c r="HTY326" s="2735"/>
      <c r="HTZ326" s="2735"/>
      <c r="HUA326" s="2735"/>
      <c r="HUB326" s="2735"/>
      <c r="HUC326" s="2735"/>
      <c r="HUD326" s="2735"/>
      <c r="HUE326" s="2735"/>
      <c r="HUF326" s="2735"/>
      <c r="HUG326" s="2735"/>
      <c r="HUH326" s="2735"/>
      <c r="HUI326" s="2735"/>
      <c r="HUJ326" s="2735"/>
      <c r="HUK326" s="2735"/>
      <c r="HUL326" s="2735"/>
      <c r="HUM326" s="2735"/>
      <c r="HUN326" s="2735"/>
      <c r="HUO326" s="2735"/>
      <c r="HUP326" s="2735"/>
      <c r="HUQ326" s="2735"/>
      <c r="HUR326" s="2735"/>
      <c r="HUS326" s="2735"/>
      <c r="HUT326" s="2735"/>
      <c r="HUU326" s="2735"/>
      <c r="HUV326" s="2735"/>
      <c r="HUW326" s="2735"/>
      <c r="HUX326" s="2735"/>
      <c r="HUY326" s="2735"/>
      <c r="HUZ326" s="2735"/>
      <c r="HVA326" s="2735"/>
      <c r="HVB326" s="2735"/>
      <c r="HVC326" s="2735"/>
      <c r="HVD326" s="2735"/>
      <c r="HVE326" s="2735"/>
      <c r="HVF326" s="2735"/>
      <c r="HVG326" s="2735"/>
      <c r="HVH326" s="2735"/>
      <c r="HVI326" s="2735"/>
      <c r="HVJ326" s="2735"/>
      <c r="HVK326" s="2735"/>
      <c r="HVL326" s="2735"/>
      <c r="HVM326" s="2735"/>
      <c r="HVN326" s="2735"/>
      <c r="HVO326" s="2735"/>
      <c r="HVP326" s="2735"/>
      <c r="HVQ326" s="2735"/>
      <c r="HVR326" s="2735"/>
      <c r="HVS326" s="2735"/>
      <c r="HVT326" s="2735"/>
      <c r="HVU326" s="2735"/>
      <c r="HVV326" s="2735"/>
      <c r="HVW326" s="2735"/>
      <c r="HVX326" s="2735"/>
      <c r="HVY326" s="2735"/>
      <c r="HVZ326" s="2735"/>
      <c r="HWA326" s="2735"/>
      <c r="HWB326" s="2735"/>
      <c r="HWC326" s="2735"/>
      <c r="HWD326" s="2735"/>
      <c r="HWE326" s="2735"/>
      <c r="HWF326" s="2735"/>
      <c r="HWG326" s="2735"/>
      <c r="HWH326" s="2735"/>
      <c r="HWI326" s="2735"/>
      <c r="HWJ326" s="2735"/>
      <c r="HWK326" s="2735"/>
      <c r="HWL326" s="2735"/>
      <c r="HWM326" s="2735"/>
      <c r="HWN326" s="2735"/>
      <c r="HWO326" s="2735"/>
      <c r="HWP326" s="2735"/>
      <c r="HWQ326" s="2735"/>
      <c r="HWR326" s="2735"/>
      <c r="HWS326" s="2735"/>
      <c r="HWT326" s="2735"/>
      <c r="HWU326" s="2735"/>
      <c r="HWV326" s="2735"/>
      <c r="HWW326" s="2735"/>
      <c r="HWX326" s="2735"/>
      <c r="HWY326" s="2735"/>
      <c r="HWZ326" s="2735"/>
      <c r="HXA326" s="2735"/>
      <c r="HXB326" s="2735"/>
      <c r="HXC326" s="2735"/>
      <c r="HXD326" s="2735"/>
      <c r="HXE326" s="2735"/>
      <c r="HXF326" s="2735"/>
      <c r="HXG326" s="2735"/>
      <c r="HXH326" s="2735"/>
      <c r="HXI326" s="2735"/>
      <c r="HXJ326" s="2735"/>
      <c r="HXK326" s="2735"/>
      <c r="HXL326" s="2735"/>
      <c r="HXM326" s="2735"/>
      <c r="HXN326" s="2735"/>
      <c r="HXO326" s="2735"/>
      <c r="HXP326" s="2735"/>
      <c r="HXQ326" s="2735"/>
      <c r="HXR326" s="2735"/>
      <c r="HXS326" s="2735"/>
      <c r="HXT326" s="2735"/>
      <c r="HXU326" s="2735"/>
      <c r="HXV326" s="2735"/>
      <c r="HXW326" s="2735"/>
      <c r="HXX326" s="2735"/>
      <c r="HXY326" s="2735"/>
      <c r="HXZ326" s="2735"/>
      <c r="HYA326" s="2735"/>
      <c r="HYB326" s="2735"/>
      <c r="HYC326" s="2735"/>
      <c r="HYD326" s="2735"/>
      <c r="HYE326" s="2735"/>
      <c r="HYF326" s="2735"/>
      <c r="HYG326" s="2735"/>
      <c r="HYH326" s="2735"/>
      <c r="HYI326" s="2735"/>
      <c r="HYJ326" s="2735"/>
      <c r="HYK326" s="2735"/>
      <c r="HYL326" s="2735"/>
      <c r="HYM326" s="2735"/>
      <c r="HYN326" s="2735"/>
      <c r="HYO326" s="2735"/>
      <c r="HYP326" s="2735"/>
      <c r="HYQ326" s="2735"/>
      <c r="HYR326" s="2735"/>
      <c r="HYS326" s="2735"/>
      <c r="HYT326" s="2735"/>
      <c r="HYU326" s="2735"/>
      <c r="HYV326" s="2735"/>
      <c r="HYW326" s="2735"/>
      <c r="HYX326" s="2735"/>
      <c r="HYY326" s="2735"/>
      <c r="HYZ326" s="2735"/>
      <c r="HZA326" s="2735"/>
      <c r="HZB326" s="2735"/>
      <c r="HZC326" s="2735"/>
      <c r="HZD326" s="2735"/>
      <c r="HZE326" s="2735"/>
      <c r="HZF326" s="2735"/>
      <c r="HZG326" s="2735"/>
      <c r="HZH326" s="2735"/>
      <c r="HZI326" s="2735"/>
      <c r="HZJ326" s="2735"/>
      <c r="HZK326" s="2735"/>
      <c r="HZL326" s="2735"/>
      <c r="HZM326" s="2735"/>
      <c r="HZN326" s="2735"/>
      <c r="HZO326" s="2735"/>
      <c r="HZP326" s="2735"/>
      <c r="HZQ326" s="2735"/>
      <c r="HZR326" s="2735"/>
      <c r="HZS326" s="2735"/>
      <c r="HZT326" s="2735"/>
      <c r="HZU326" s="2735"/>
      <c r="HZV326" s="2735"/>
      <c r="HZW326" s="2735"/>
      <c r="HZX326" s="2735"/>
      <c r="HZY326" s="2735"/>
      <c r="HZZ326" s="2735"/>
      <c r="IAA326" s="2735"/>
      <c r="IAB326" s="2735"/>
      <c r="IAC326" s="2735"/>
      <c r="IAD326" s="2735"/>
      <c r="IAE326" s="2735"/>
      <c r="IAF326" s="2735"/>
      <c r="IAG326" s="2735"/>
      <c r="IAH326" s="2735"/>
      <c r="IAI326" s="2735"/>
      <c r="IAJ326" s="2735"/>
      <c r="IAK326" s="2735"/>
      <c r="IAL326" s="2735"/>
      <c r="IAM326" s="2735"/>
      <c r="IAN326" s="2735"/>
      <c r="IAO326" s="2735"/>
      <c r="IAP326" s="2735"/>
      <c r="IAQ326" s="2735"/>
      <c r="IAR326" s="2735"/>
      <c r="IAS326" s="2735"/>
      <c r="IAT326" s="2735"/>
      <c r="IAU326" s="2735"/>
      <c r="IAV326" s="2735"/>
      <c r="IAW326" s="2735"/>
      <c r="IAX326" s="2735"/>
      <c r="IAY326" s="2735"/>
      <c r="IAZ326" s="2735"/>
      <c r="IBA326" s="2735"/>
      <c r="IBB326" s="2735"/>
      <c r="IBC326" s="2735"/>
      <c r="IBD326" s="2735"/>
      <c r="IBE326" s="2735"/>
      <c r="IBF326" s="2735"/>
      <c r="IBG326" s="2735"/>
      <c r="IBH326" s="2735"/>
      <c r="IBI326" s="2735"/>
      <c r="IBJ326" s="2735"/>
      <c r="IBK326" s="2735"/>
      <c r="IBL326" s="2735"/>
      <c r="IBM326" s="2735"/>
      <c r="IBN326" s="2735"/>
      <c r="IBO326" s="2735"/>
      <c r="IBP326" s="2735"/>
      <c r="IBQ326" s="2735"/>
      <c r="IBR326" s="2735"/>
      <c r="IBS326" s="2735"/>
      <c r="IBT326" s="2735"/>
      <c r="IBU326" s="2735"/>
      <c r="IBV326" s="2735"/>
      <c r="IBW326" s="2735"/>
      <c r="IBX326" s="2735"/>
      <c r="IBY326" s="2735"/>
      <c r="IBZ326" s="2735"/>
      <c r="ICA326" s="2735"/>
      <c r="ICB326" s="2735"/>
      <c r="ICC326" s="2735"/>
      <c r="ICD326" s="2735"/>
      <c r="ICE326" s="2735"/>
      <c r="ICF326" s="2735"/>
      <c r="ICG326" s="2735"/>
      <c r="ICH326" s="2735"/>
      <c r="ICI326" s="2735"/>
      <c r="ICJ326" s="2735"/>
      <c r="ICK326" s="2735"/>
      <c r="ICL326" s="2735"/>
      <c r="ICM326" s="2735"/>
      <c r="ICN326" s="2735"/>
      <c r="ICO326" s="2735"/>
      <c r="ICP326" s="2735"/>
      <c r="ICQ326" s="2735"/>
      <c r="ICR326" s="2735"/>
      <c r="ICS326" s="2735"/>
      <c r="ICT326" s="2735"/>
      <c r="ICU326" s="2735"/>
      <c r="ICV326" s="2735"/>
      <c r="ICW326" s="2735"/>
      <c r="ICX326" s="2735"/>
      <c r="ICY326" s="2735"/>
      <c r="ICZ326" s="2735"/>
      <c r="IDA326" s="2735"/>
      <c r="IDB326" s="2735"/>
      <c r="IDC326" s="2735"/>
      <c r="IDD326" s="2735"/>
      <c r="IDE326" s="2735"/>
      <c r="IDF326" s="2735"/>
      <c r="IDG326" s="2735"/>
      <c r="IDH326" s="2735"/>
      <c r="IDI326" s="2735"/>
      <c r="IDJ326" s="2735"/>
      <c r="IDK326" s="2735"/>
      <c r="IDL326" s="2735"/>
      <c r="IDM326" s="2735"/>
      <c r="IDN326" s="2735"/>
      <c r="IDO326" s="2735"/>
      <c r="IDP326" s="2735"/>
      <c r="IDQ326" s="2735"/>
      <c r="IDR326" s="2735"/>
      <c r="IDS326" s="2735"/>
      <c r="IDT326" s="2735"/>
      <c r="IDU326" s="2735"/>
      <c r="IDV326" s="2735"/>
      <c r="IDW326" s="2735"/>
      <c r="IDX326" s="2735"/>
      <c r="IDY326" s="2735"/>
      <c r="IDZ326" s="2735"/>
      <c r="IEA326" s="2735"/>
      <c r="IEB326" s="2735"/>
      <c r="IEC326" s="2735"/>
      <c r="IED326" s="2735"/>
      <c r="IEE326" s="2735"/>
      <c r="IEF326" s="2735"/>
      <c r="IEG326" s="2735"/>
      <c r="IEH326" s="2735"/>
      <c r="IEI326" s="2735"/>
      <c r="IEJ326" s="2735"/>
      <c r="IEK326" s="2735"/>
      <c r="IEL326" s="2735"/>
      <c r="IEM326" s="2735"/>
      <c r="IEN326" s="2735"/>
      <c r="IEO326" s="2735"/>
      <c r="IEP326" s="2735"/>
      <c r="IEQ326" s="2735"/>
      <c r="IER326" s="2735"/>
      <c r="IES326" s="2735"/>
      <c r="IET326" s="2735"/>
      <c r="IEU326" s="2735"/>
      <c r="IEV326" s="2735"/>
      <c r="IEW326" s="2735"/>
      <c r="IEX326" s="2735"/>
      <c r="IEY326" s="2735"/>
      <c r="IEZ326" s="2735"/>
      <c r="IFA326" s="2735"/>
      <c r="IFB326" s="2735"/>
      <c r="IFC326" s="2735"/>
      <c r="IFD326" s="2735"/>
      <c r="IFE326" s="2735"/>
      <c r="IFF326" s="2735"/>
      <c r="IFG326" s="2735"/>
      <c r="IFH326" s="2735"/>
      <c r="IFI326" s="2735"/>
      <c r="IFJ326" s="2735"/>
      <c r="IFK326" s="2735"/>
      <c r="IFL326" s="2735"/>
      <c r="IFM326" s="2735"/>
      <c r="IFN326" s="2735"/>
      <c r="IFO326" s="2735"/>
      <c r="IFP326" s="2735"/>
      <c r="IFQ326" s="2735"/>
      <c r="IFR326" s="2735"/>
      <c r="IFS326" s="2735"/>
      <c r="IFT326" s="2735"/>
      <c r="IFU326" s="2735"/>
      <c r="IFV326" s="2735"/>
      <c r="IFW326" s="2735"/>
      <c r="IFX326" s="2735"/>
      <c r="IFY326" s="2735"/>
      <c r="IFZ326" s="2735"/>
      <c r="IGA326" s="2735"/>
      <c r="IGB326" s="2735"/>
      <c r="IGC326" s="2735"/>
      <c r="IGD326" s="2735"/>
      <c r="IGE326" s="2735"/>
      <c r="IGF326" s="2735"/>
      <c r="IGG326" s="2735"/>
      <c r="IGH326" s="2735"/>
      <c r="IGI326" s="2735"/>
      <c r="IGJ326" s="2735"/>
      <c r="IGK326" s="2735"/>
      <c r="IGL326" s="2735"/>
      <c r="IGM326" s="2735"/>
      <c r="IGN326" s="2735"/>
      <c r="IGO326" s="2735"/>
      <c r="IGP326" s="2735"/>
      <c r="IGQ326" s="2735"/>
      <c r="IGR326" s="2735"/>
      <c r="IGS326" s="2735"/>
      <c r="IGT326" s="2735"/>
      <c r="IGU326" s="2735"/>
      <c r="IGV326" s="2735"/>
      <c r="IGW326" s="2735"/>
      <c r="IGX326" s="2735"/>
      <c r="IGY326" s="2735"/>
      <c r="IGZ326" s="2735"/>
      <c r="IHA326" s="2735"/>
      <c r="IHB326" s="2735"/>
      <c r="IHC326" s="2735"/>
      <c r="IHD326" s="2735"/>
      <c r="IHE326" s="2735"/>
      <c r="IHF326" s="2735"/>
      <c r="IHG326" s="2735"/>
      <c r="IHH326" s="2735"/>
      <c r="IHI326" s="2735"/>
      <c r="IHJ326" s="2735"/>
      <c r="IHK326" s="2735"/>
      <c r="IHL326" s="2735"/>
      <c r="IHM326" s="2735"/>
      <c r="IHN326" s="2735"/>
      <c r="IHO326" s="2735"/>
      <c r="IHP326" s="2735"/>
      <c r="IHQ326" s="2735"/>
      <c r="IHR326" s="2735"/>
      <c r="IHS326" s="2735"/>
      <c r="IHT326" s="2735"/>
      <c r="IHU326" s="2735"/>
      <c r="IHV326" s="2735"/>
      <c r="IHW326" s="2735"/>
      <c r="IHX326" s="2735"/>
      <c r="IHY326" s="2735"/>
      <c r="IHZ326" s="2735"/>
      <c r="IIA326" s="2735"/>
      <c r="IIB326" s="2735"/>
      <c r="IIC326" s="2735"/>
      <c r="IID326" s="2735"/>
      <c r="IIE326" s="2735"/>
      <c r="IIF326" s="2735"/>
      <c r="IIG326" s="2735"/>
      <c r="IIH326" s="2735"/>
      <c r="III326" s="2735"/>
      <c r="IIJ326" s="2735"/>
      <c r="IIK326" s="2735"/>
      <c r="IIL326" s="2735"/>
      <c r="IIM326" s="2735"/>
      <c r="IIN326" s="2735"/>
      <c r="IIO326" s="2735"/>
      <c r="IIP326" s="2735"/>
      <c r="IIQ326" s="2735"/>
      <c r="IIR326" s="2735"/>
      <c r="IIS326" s="2735"/>
      <c r="IIT326" s="2735"/>
      <c r="IIU326" s="2735"/>
      <c r="IIV326" s="2735"/>
      <c r="IIW326" s="2735"/>
      <c r="IIX326" s="2735"/>
      <c r="IIY326" s="2735"/>
      <c r="IIZ326" s="2735"/>
      <c r="IJA326" s="2735"/>
      <c r="IJB326" s="2735"/>
      <c r="IJC326" s="2735"/>
      <c r="IJD326" s="2735"/>
      <c r="IJE326" s="2735"/>
      <c r="IJF326" s="2735"/>
      <c r="IJG326" s="2735"/>
      <c r="IJH326" s="2735"/>
      <c r="IJI326" s="2735"/>
      <c r="IJJ326" s="2735"/>
      <c r="IJK326" s="2735"/>
      <c r="IJL326" s="2735"/>
      <c r="IJM326" s="2735"/>
      <c r="IJN326" s="2735"/>
      <c r="IJO326" s="2735"/>
      <c r="IJP326" s="2735"/>
      <c r="IJQ326" s="2735"/>
      <c r="IJR326" s="2735"/>
      <c r="IJS326" s="2735"/>
      <c r="IJT326" s="2735"/>
      <c r="IJU326" s="2735"/>
      <c r="IJV326" s="2735"/>
      <c r="IJW326" s="2735"/>
      <c r="IJX326" s="2735"/>
      <c r="IJY326" s="2735"/>
      <c r="IJZ326" s="2735"/>
      <c r="IKA326" s="2735"/>
      <c r="IKB326" s="2735"/>
      <c r="IKC326" s="2735"/>
      <c r="IKD326" s="2735"/>
      <c r="IKE326" s="2735"/>
      <c r="IKF326" s="2735"/>
      <c r="IKG326" s="2735"/>
      <c r="IKH326" s="2735"/>
      <c r="IKI326" s="2735"/>
      <c r="IKJ326" s="2735"/>
      <c r="IKK326" s="2735"/>
      <c r="IKL326" s="2735"/>
      <c r="IKM326" s="2735"/>
      <c r="IKN326" s="2735"/>
      <c r="IKO326" s="2735"/>
      <c r="IKP326" s="2735"/>
      <c r="IKQ326" s="2735"/>
      <c r="IKR326" s="2735"/>
      <c r="IKS326" s="2735"/>
      <c r="IKT326" s="2735"/>
      <c r="IKU326" s="2735"/>
      <c r="IKV326" s="2735"/>
      <c r="IKW326" s="2735"/>
      <c r="IKX326" s="2735"/>
      <c r="IKY326" s="2735"/>
      <c r="IKZ326" s="2735"/>
      <c r="ILA326" s="2735"/>
      <c r="ILB326" s="2735"/>
      <c r="ILC326" s="2735"/>
      <c r="ILD326" s="2735"/>
      <c r="ILE326" s="2735"/>
      <c r="ILF326" s="2735"/>
      <c r="ILG326" s="2735"/>
      <c r="ILH326" s="2735"/>
      <c r="ILI326" s="2735"/>
      <c r="ILJ326" s="2735"/>
      <c r="ILK326" s="2735"/>
      <c r="ILL326" s="2735"/>
      <c r="ILM326" s="2735"/>
      <c r="ILN326" s="2735"/>
      <c r="ILO326" s="2735"/>
      <c r="ILP326" s="2735"/>
      <c r="ILQ326" s="2735"/>
      <c r="ILR326" s="2735"/>
      <c r="ILS326" s="2735"/>
      <c r="ILT326" s="2735"/>
      <c r="ILU326" s="2735"/>
      <c r="ILV326" s="2735"/>
      <c r="ILW326" s="2735"/>
      <c r="ILX326" s="2735"/>
      <c r="ILY326" s="2735"/>
      <c r="ILZ326" s="2735"/>
      <c r="IMA326" s="2735"/>
      <c r="IMB326" s="2735"/>
      <c r="IMC326" s="2735"/>
      <c r="IMD326" s="2735"/>
      <c r="IME326" s="2735"/>
      <c r="IMF326" s="2735"/>
      <c r="IMG326" s="2735"/>
      <c r="IMH326" s="2735"/>
      <c r="IMI326" s="2735"/>
      <c r="IMJ326" s="2735"/>
      <c r="IMK326" s="2735"/>
      <c r="IML326" s="2735"/>
      <c r="IMM326" s="2735"/>
      <c r="IMN326" s="2735"/>
      <c r="IMO326" s="2735"/>
      <c r="IMP326" s="2735"/>
      <c r="IMQ326" s="2735"/>
      <c r="IMR326" s="2735"/>
      <c r="IMS326" s="2735"/>
      <c r="IMT326" s="2735"/>
      <c r="IMU326" s="2735"/>
      <c r="IMV326" s="2735"/>
      <c r="IMW326" s="2735"/>
      <c r="IMX326" s="2735"/>
      <c r="IMY326" s="2735"/>
      <c r="IMZ326" s="2735"/>
      <c r="INA326" s="2735"/>
      <c r="INB326" s="2735"/>
      <c r="INC326" s="2735"/>
      <c r="IND326" s="2735"/>
      <c r="INE326" s="2735"/>
      <c r="INF326" s="2735"/>
      <c r="ING326" s="2735"/>
      <c r="INH326" s="2735"/>
      <c r="INI326" s="2735"/>
      <c r="INJ326" s="2735"/>
      <c r="INK326" s="2735"/>
      <c r="INL326" s="2735"/>
      <c r="INM326" s="2735"/>
      <c r="INN326" s="2735"/>
      <c r="INO326" s="2735"/>
      <c r="INP326" s="2735"/>
      <c r="INQ326" s="2735"/>
      <c r="INR326" s="2735"/>
      <c r="INS326" s="2735"/>
      <c r="INT326" s="2735"/>
      <c r="INU326" s="2735"/>
      <c r="INV326" s="2735"/>
      <c r="INW326" s="2735"/>
      <c r="INX326" s="2735"/>
      <c r="INY326" s="2735"/>
      <c r="INZ326" s="2735"/>
      <c r="IOA326" s="2735"/>
      <c r="IOB326" s="2735"/>
      <c r="IOC326" s="2735"/>
      <c r="IOD326" s="2735"/>
      <c r="IOE326" s="2735"/>
      <c r="IOF326" s="2735"/>
      <c r="IOG326" s="2735"/>
      <c r="IOH326" s="2735"/>
      <c r="IOI326" s="2735"/>
      <c r="IOJ326" s="2735"/>
      <c r="IOK326" s="2735"/>
      <c r="IOL326" s="2735"/>
      <c r="IOM326" s="2735"/>
      <c r="ION326" s="2735"/>
      <c r="IOO326" s="2735"/>
      <c r="IOP326" s="2735"/>
      <c r="IOQ326" s="2735"/>
      <c r="IOR326" s="2735"/>
      <c r="IOS326" s="2735"/>
      <c r="IOT326" s="2735"/>
      <c r="IOU326" s="2735"/>
      <c r="IOV326" s="2735"/>
      <c r="IOW326" s="2735"/>
      <c r="IOX326" s="2735"/>
      <c r="IOY326" s="2735"/>
      <c r="IOZ326" s="2735"/>
      <c r="IPA326" s="2735"/>
      <c r="IPB326" s="2735"/>
      <c r="IPC326" s="2735"/>
      <c r="IPD326" s="2735"/>
      <c r="IPE326" s="2735"/>
      <c r="IPF326" s="2735"/>
      <c r="IPG326" s="2735"/>
      <c r="IPH326" s="2735"/>
      <c r="IPI326" s="2735"/>
      <c r="IPJ326" s="2735"/>
      <c r="IPK326" s="2735"/>
      <c r="IPL326" s="2735"/>
      <c r="IPM326" s="2735"/>
      <c r="IPN326" s="2735"/>
      <c r="IPO326" s="2735"/>
      <c r="IPP326" s="2735"/>
      <c r="IPQ326" s="2735"/>
      <c r="IPR326" s="2735"/>
      <c r="IPS326" s="2735"/>
      <c r="IPT326" s="2735"/>
      <c r="IPU326" s="2735"/>
      <c r="IPV326" s="2735"/>
      <c r="IPW326" s="2735"/>
      <c r="IPX326" s="2735"/>
      <c r="IPY326" s="2735"/>
      <c r="IPZ326" s="2735"/>
      <c r="IQA326" s="2735"/>
      <c r="IQB326" s="2735"/>
      <c r="IQC326" s="2735"/>
      <c r="IQD326" s="2735"/>
      <c r="IQE326" s="2735"/>
      <c r="IQF326" s="2735"/>
      <c r="IQG326" s="2735"/>
      <c r="IQH326" s="2735"/>
      <c r="IQI326" s="2735"/>
      <c r="IQJ326" s="2735"/>
      <c r="IQK326" s="2735"/>
      <c r="IQL326" s="2735"/>
      <c r="IQM326" s="2735"/>
      <c r="IQN326" s="2735"/>
      <c r="IQO326" s="2735"/>
      <c r="IQP326" s="2735"/>
      <c r="IQQ326" s="2735"/>
      <c r="IQR326" s="2735"/>
      <c r="IQS326" s="2735"/>
      <c r="IQT326" s="2735"/>
      <c r="IQU326" s="2735"/>
      <c r="IQV326" s="2735"/>
      <c r="IQW326" s="2735"/>
      <c r="IQX326" s="2735"/>
      <c r="IQY326" s="2735"/>
      <c r="IQZ326" s="2735"/>
      <c r="IRA326" s="2735"/>
      <c r="IRB326" s="2735"/>
      <c r="IRC326" s="2735"/>
      <c r="IRD326" s="2735"/>
      <c r="IRE326" s="2735"/>
      <c r="IRF326" s="2735"/>
      <c r="IRG326" s="2735"/>
      <c r="IRH326" s="2735"/>
      <c r="IRI326" s="2735"/>
      <c r="IRJ326" s="2735"/>
      <c r="IRK326" s="2735"/>
      <c r="IRL326" s="2735"/>
      <c r="IRM326" s="2735"/>
      <c r="IRN326" s="2735"/>
      <c r="IRO326" s="2735"/>
      <c r="IRP326" s="2735"/>
      <c r="IRQ326" s="2735"/>
      <c r="IRR326" s="2735"/>
      <c r="IRS326" s="2735"/>
      <c r="IRT326" s="2735"/>
      <c r="IRU326" s="2735"/>
      <c r="IRV326" s="2735"/>
      <c r="IRW326" s="2735"/>
      <c r="IRX326" s="2735"/>
      <c r="IRY326" s="2735"/>
      <c r="IRZ326" s="2735"/>
      <c r="ISA326" s="2735"/>
      <c r="ISB326" s="2735"/>
      <c r="ISC326" s="2735"/>
      <c r="ISD326" s="2735"/>
      <c r="ISE326" s="2735"/>
      <c r="ISF326" s="2735"/>
      <c r="ISG326" s="2735"/>
      <c r="ISH326" s="2735"/>
      <c r="ISI326" s="2735"/>
      <c r="ISJ326" s="2735"/>
      <c r="ISK326" s="2735"/>
      <c r="ISL326" s="2735"/>
      <c r="ISM326" s="2735"/>
      <c r="ISN326" s="2735"/>
      <c r="ISO326" s="2735"/>
      <c r="ISP326" s="2735"/>
      <c r="ISQ326" s="2735"/>
      <c r="ISR326" s="2735"/>
      <c r="ISS326" s="2735"/>
      <c r="IST326" s="2735"/>
      <c r="ISU326" s="2735"/>
      <c r="ISV326" s="2735"/>
      <c r="ISW326" s="2735"/>
      <c r="ISX326" s="2735"/>
      <c r="ISY326" s="2735"/>
      <c r="ISZ326" s="2735"/>
      <c r="ITA326" s="2735"/>
      <c r="ITB326" s="2735"/>
      <c r="ITC326" s="2735"/>
      <c r="ITD326" s="2735"/>
      <c r="ITE326" s="2735"/>
      <c r="ITF326" s="2735"/>
      <c r="ITG326" s="2735"/>
      <c r="ITH326" s="2735"/>
      <c r="ITI326" s="2735"/>
      <c r="ITJ326" s="2735"/>
      <c r="ITK326" s="2735"/>
      <c r="ITL326" s="2735"/>
      <c r="ITM326" s="2735"/>
      <c r="ITN326" s="2735"/>
      <c r="ITO326" s="2735"/>
      <c r="ITP326" s="2735"/>
      <c r="ITQ326" s="2735"/>
      <c r="ITR326" s="2735"/>
      <c r="ITS326" s="2735"/>
      <c r="ITT326" s="2735"/>
      <c r="ITU326" s="2735"/>
      <c r="ITV326" s="2735"/>
      <c r="ITW326" s="2735"/>
      <c r="ITX326" s="2735"/>
      <c r="ITY326" s="2735"/>
      <c r="ITZ326" s="2735"/>
      <c r="IUA326" s="2735"/>
      <c r="IUB326" s="2735"/>
      <c r="IUC326" s="2735"/>
      <c r="IUD326" s="2735"/>
      <c r="IUE326" s="2735"/>
      <c r="IUF326" s="2735"/>
      <c r="IUG326" s="2735"/>
      <c r="IUH326" s="2735"/>
      <c r="IUI326" s="2735"/>
      <c r="IUJ326" s="2735"/>
      <c r="IUK326" s="2735"/>
      <c r="IUL326" s="2735"/>
      <c r="IUM326" s="2735"/>
      <c r="IUN326" s="2735"/>
      <c r="IUO326" s="2735"/>
      <c r="IUP326" s="2735"/>
      <c r="IUQ326" s="2735"/>
      <c r="IUR326" s="2735"/>
      <c r="IUS326" s="2735"/>
      <c r="IUT326" s="2735"/>
      <c r="IUU326" s="2735"/>
      <c r="IUV326" s="2735"/>
      <c r="IUW326" s="2735"/>
      <c r="IUX326" s="2735"/>
      <c r="IUY326" s="2735"/>
      <c r="IUZ326" s="2735"/>
      <c r="IVA326" s="2735"/>
      <c r="IVB326" s="2735"/>
      <c r="IVC326" s="2735"/>
      <c r="IVD326" s="2735"/>
      <c r="IVE326" s="2735"/>
      <c r="IVF326" s="2735"/>
      <c r="IVG326" s="2735"/>
      <c r="IVH326" s="2735"/>
      <c r="IVI326" s="2735"/>
      <c r="IVJ326" s="2735"/>
      <c r="IVK326" s="2735"/>
      <c r="IVL326" s="2735"/>
      <c r="IVM326" s="2735"/>
      <c r="IVN326" s="2735"/>
      <c r="IVO326" s="2735"/>
      <c r="IVP326" s="2735"/>
      <c r="IVQ326" s="2735"/>
      <c r="IVR326" s="2735"/>
      <c r="IVS326" s="2735"/>
      <c r="IVT326" s="2735"/>
      <c r="IVU326" s="2735"/>
      <c r="IVV326" s="2735"/>
      <c r="IVW326" s="2735"/>
      <c r="IVX326" s="2735"/>
      <c r="IVY326" s="2735"/>
      <c r="IVZ326" s="2735"/>
      <c r="IWA326" s="2735"/>
      <c r="IWB326" s="2735"/>
      <c r="IWC326" s="2735"/>
      <c r="IWD326" s="2735"/>
      <c r="IWE326" s="2735"/>
      <c r="IWF326" s="2735"/>
      <c r="IWG326" s="2735"/>
      <c r="IWH326" s="2735"/>
      <c r="IWI326" s="2735"/>
      <c r="IWJ326" s="2735"/>
      <c r="IWK326" s="2735"/>
      <c r="IWL326" s="2735"/>
      <c r="IWM326" s="2735"/>
      <c r="IWN326" s="2735"/>
      <c r="IWO326" s="2735"/>
      <c r="IWP326" s="2735"/>
      <c r="IWQ326" s="2735"/>
      <c r="IWR326" s="2735"/>
      <c r="IWS326" s="2735"/>
      <c r="IWT326" s="2735"/>
      <c r="IWU326" s="2735"/>
      <c r="IWV326" s="2735"/>
      <c r="IWW326" s="2735"/>
      <c r="IWX326" s="2735"/>
      <c r="IWY326" s="2735"/>
      <c r="IWZ326" s="2735"/>
      <c r="IXA326" s="2735"/>
      <c r="IXB326" s="2735"/>
      <c r="IXC326" s="2735"/>
      <c r="IXD326" s="2735"/>
      <c r="IXE326" s="2735"/>
      <c r="IXF326" s="2735"/>
      <c r="IXG326" s="2735"/>
      <c r="IXH326" s="2735"/>
      <c r="IXI326" s="2735"/>
      <c r="IXJ326" s="2735"/>
      <c r="IXK326" s="2735"/>
      <c r="IXL326" s="2735"/>
      <c r="IXM326" s="2735"/>
      <c r="IXN326" s="2735"/>
      <c r="IXO326" s="2735"/>
      <c r="IXP326" s="2735"/>
      <c r="IXQ326" s="2735"/>
      <c r="IXR326" s="2735"/>
      <c r="IXS326" s="2735"/>
      <c r="IXT326" s="2735"/>
      <c r="IXU326" s="2735"/>
      <c r="IXV326" s="2735"/>
      <c r="IXW326" s="2735"/>
      <c r="IXX326" s="2735"/>
      <c r="IXY326" s="2735"/>
      <c r="IXZ326" s="2735"/>
      <c r="IYA326" s="2735"/>
      <c r="IYB326" s="2735"/>
      <c r="IYC326" s="2735"/>
      <c r="IYD326" s="2735"/>
      <c r="IYE326" s="2735"/>
      <c r="IYF326" s="2735"/>
      <c r="IYG326" s="2735"/>
      <c r="IYH326" s="2735"/>
      <c r="IYI326" s="2735"/>
      <c r="IYJ326" s="2735"/>
      <c r="IYK326" s="2735"/>
      <c r="IYL326" s="2735"/>
      <c r="IYM326" s="2735"/>
      <c r="IYN326" s="2735"/>
      <c r="IYO326" s="2735"/>
      <c r="IYP326" s="2735"/>
      <c r="IYQ326" s="2735"/>
      <c r="IYR326" s="2735"/>
      <c r="IYS326" s="2735"/>
      <c r="IYT326" s="2735"/>
      <c r="IYU326" s="2735"/>
      <c r="IYV326" s="2735"/>
      <c r="IYW326" s="2735"/>
      <c r="IYX326" s="2735"/>
      <c r="IYY326" s="2735"/>
      <c r="IYZ326" s="2735"/>
      <c r="IZA326" s="2735"/>
      <c r="IZB326" s="2735"/>
      <c r="IZC326" s="2735"/>
      <c r="IZD326" s="2735"/>
      <c r="IZE326" s="2735"/>
      <c r="IZF326" s="2735"/>
      <c r="IZG326" s="2735"/>
      <c r="IZH326" s="2735"/>
      <c r="IZI326" s="2735"/>
      <c r="IZJ326" s="2735"/>
      <c r="IZK326" s="2735"/>
      <c r="IZL326" s="2735"/>
      <c r="IZM326" s="2735"/>
      <c r="IZN326" s="2735"/>
      <c r="IZO326" s="2735"/>
      <c r="IZP326" s="2735"/>
      <c r="IZQ326" s="2735"/>
      <c r="IZR326" s="2735"/>
      <c r="IZS326" s="2735"/>
      <c r="IZT326" s="2735"/>
      <c r="IZU326" s="2735"/>
      <c r="IZV326" s="2735"/>
      <c r="IZW326" s="2735"/>
      <c r="IZX326" s="2735"/>
      <c r="IZY326" s="2735"/>
      <c r="IZZ326" s="2735"/>
      <c r="JAA326" s="2735"/>
      <c r="JAB326" s="2735"/>
      <c r="JAC326" s="2735"/>
      <c r="JAD326" s="2735"/>
      <c r="JAE326" s="2735"/>
      <c r="JAF326" s="2735"/>
      <c r="JAG326" s="2735"/>
      <c r="JAH326" s="2735"/>
      <c r="JAI326" s="2735"/>
      <c r="JAJ326" s="2735"/>
      <c r="JAK326" s="2735"/>
      <c r="JAL326" s="2735"/>
      <c r="JAM326" s="2735"/>
      <c r="JAN326" s="2735"/>
      <c r="JAO326" s="2735"/>
      <c r="JAP326" s="2735"/>
      <c r="JAQ326" s="2735"/>
      <c r="JAR326" s="2735"/>
      <c r="JAS326" s="2735"/>
      <c r="JAT326" s="2735"/>
      <c r="JAU326" s="2735"/>
      <c r="JAV326" s="2735"/>
      <c r="JAW326" s="2735"/>
      <c r="JAX326" s="2735"/>
      <c r="JAY326" s="2735"/>
      <c r="JAZ326" s="2735"/>
      <c r="JBA326" s="2735"/>
      <c r="JBB326" s="2735"/>
      <c r="JBC326" s="2735"/>
      <c r="JBD326" s="2735"/>
      <c r="JBE326" s="2735"/>
      <c r="JBF326" s="2735"/>
      <c r="JBG326" s="2735"/>
      <c r="JBH326" s="2735"/>
      <c r="JBI326" s="2735"/>
      <c r="JBJ326" s="2735"/>
      <c r="JBK326" s="2735"/>
      <c r="JBL326" s="2735"/>
      <c r="JBM326" s="2735"/>
      <c r="JBN326" s="2735"/>
      <c r="JBO326" s="2735"/>
      <c r="JBP326" s="2735"/>
      <c r="JBQ326" s="2735"/>
      <c r="JBR326" s="2735"/>
      <c r="JBS326" s="2735"/>
      <c r="JBT326" s="2735"/>
      <c r="JBU326" s="2735"/>
      <c r="JBV326" s="2735"/>
      <c r="JBW326" s="2735"/>
      <c r="JBX326" s="2735"/>
      <c r="JBY326" s="2735"/>
      <c r="JBZ326" s="2735"/>
      <c r="JCA326" s="2735"/>
      <c r="JCB326" s="2735"/>
      <c r="JCC326" s="2735"/>
      <c r="JCD326" s="2735"/>
      <c r="JCE326" s="2735"/>
      <c r="JCF326" s="2735"/>
      <c r="JCG326" s="2735"/>
      <c r="JCH326" s="2735"/>
      <c r="JCI326" s="2735"/>
      <c r="JCJ326" s="2735"/>
      <c r="JCK326" s="2735"/>
      <c r="JCL326" s="2735"/>
      <c r="JCM326" s="2735"/>
      <c r="JCN326" s="2735"/>
      <c r="JCO326" s="2735"/>
      <c r="JCP326" s="2735"/>
      <c r="JCQ326" s="2735"/>
      <c r="JCR326" s="2735"/>
      <c r="JCS326" s="2735"/>
      <c r="JCT326" s="2735"/>
      <c r="JCU326" s="2735"/>
      <c r="JCV326" s="2735"/>
      <c r="JCW326" s="2735"/>
      <c r="JCX326" s="2735"/>
      <c r="JCY326" s="2735"/>
      <c r="JCZ326" s="2735"/>
      <c r="JDA326" s="2735"/>
      <c r="JDB326" s="2735"/>
      <c r="JDC326" s="2735"/>
      <c r="JDD326" s="2735"/>
      <c r="JDE326" s="2735"/>
      <c r="JDF326" s="2735"/>
      <c r="JDG326" s="2735"/>
      <c r="JDH326" s="2735"/>
      <c r="JDI326" s="2735"/>
      <c r="JDJ326" s="2735"/>
      <c r="JDK326" s="2735"/>
      <c r="JDL326" s="2735"/>
      <c r="JDM326" s="2735"/>
      <c r="JDN326" s="2735"/>
      <c r="JDO326" s="2735"/>
      <c r="JDP326" s="2735"/>
      <c r="JDQ326" s="2735"/>
      <c r="JDR326" s="2735"/>
      <c r="JDS326" s="2735"/>
      <c r="JDT326" s="2735"/>
      <c r="JDU326" s="2735"/>
      <c r="JDV326" s="2735"/>
      <c r="JDW326" s="2735"/>
      <c r="JDX326" s="2735"/>
      <c r="JDY326" s="2735"/>
      <c r="JDZ326" s="2735"/>
      <c r="JEA326" s="2735"/>
      <c r="JEB326" s="2735"/>
      <c r="JEC326" s="2735"/>
      <c r="JED326" s="2735"/>
      <c r="JEE326" s="2735"/>
      <c r="JEF326" s="2735"/>
      <c r="JEG326" s="2735"/>
      <c r="JEH326" s="2735"/>
      <c r="JEI326" s="2735"/>
      <c r="JEJ326" s="2735"/>
      <c r="JEK326" s="2735"/>
      <c r="JEL326" s="2735"/>
      <c r="JEM326" s="2735"/>
      <c r="JEN326" s="2735"/>
      <c r="JEO326" s="2735"/>
      <c r="JEP326" s="2735"/>
      <c r="JEQ326" s="2735"/>
      <c r="JER326" s="2735"/>
      <c r="JES326" s="2735"/>
      <c r="JET326" s="2735"/>
      <c r="JEU326" s="2735"/>
      <c r="JEV326" s="2735"/>
      <c r="JEW326" s="2735"/>
      <c r="JEX326" s="2735"/>
      <c r="JEY326" s="2735"/>
      <c r="JEZ326" s="2735"/>
      <c r="JFA326" s="2735"/>
      <c r="JFB326" s="2735"/>
      <c r="JFC326" s="2735"/>
      <c r="JFD326" s="2735"/>
      <c r="JFE326" s="2735"/>
      <c r="JFF326" s="2735"/>
      <c r="JFG326" s="2735"/>
      <c r="JFH326" s="2735"/>
      <c r="JFI326" s="2735"/>
      <c r="JFJ326" s="2735"/>
      <c r="JFK326" s="2735"/>
      <c r="JFL326" s="2735"/>
      <c r="JFM326" s="2735"/>
      <c r="JFN326" s="2735"/>
      <c r="JFO326" s="2735"/>
      <c r="JFP326" s="2735"/>
      <c r="JFQ326" s="2735"/>
      <c r="JFR326" s="2735"/>
      <c r="JFS326" s="2735"/>
      <c r="JFT326" s="2735"/>
      <c r="JFU326" s="2735"/>
      <c r="JFV326" s="2735"/>
      <c r="JFW326" s="2735"/>
      <c r="JFX326" s="2735"/>
      <c r="JFY326" s="2735"/>
      <c r="JFZ326" s="2735"/>
      <c r="JGA326" s="2735"/>
      <c r="JGB326" s="2735"/>
      <c r="JGC326" s="2735"/>
      <c r="JGD326" s="2735"/>
      <c r="JGE326" s="2735"/>
      <c r="JGF326" s="2735"/>
      <c r="JGG326" s="2735"/>
      <c r="JGH326" s="2735"/>
      <c r="JGI326" s="2735"/>
      <c r="JGJ326" s="2735"/>
      <c r="JGK326" s="2735"/>
      <c r="JGL326" s="2735"/>
      <c r="JGM326" s="2735"/>
      <c r="JGN326" s="2735"/>
      <c r="JGO326" s="2735"/>
      <c r="JGP326" s="2735"/>
      <c r="JGQ326" s="2735"/>
      <c r="JGR326" s="2735"/>
      <c r="JGS326" s="2735"/>
      <c r="JGT326" s="2735"/>
      <c r="JGU326" s="2735"/>
      <c r="JGV326" s="2735"/>
      <c r="JGW326" s="2735"/>
      <c r="JGX326" s="2735"/>
      <c r="JGY326" s="2735"/>
      <c r="JGZ326" s="2735"/>
      <c r="JHA326" s="2735"/>
      <c r="JHB326" s="2735"/>
      <c r="JHC326" s="2735"/>
      <c r="JHD326" s="2735"/>
      <c r="JHE326" s="2735"/>
      <c r="JHF326" s="2735"/>
      <c r="JHG326" s="2735"/>
      <c r="JHH326" s="2735"/>
      <c r="JHI326" s="2735"/>
      <c r="JHJ326" s="2735"/>
      <c r="JHK326" s="2735"/>
      <c r="JHL326" s="2735"/>
      <c r="JHM326" s="2735"/>
      <c r="JHN326" s="2735"/>
      <c r="JHO326" s="2735"/>
      <c r="JHP326" s="2735"/>
      <c r="JHQ326" s="2735"/>
      <c r="JHR326" s="2735"/>
      <c r="JHS326" s="2735"/>
      <c r="JHT326" s="2735"/>
      <c r="JHU326" s="2735"/>
      <c r="JHV326" s="2735"/>
      <c r="JHW326" s="2735"/>
      <c r="JHX326" s="2735"/>
      <c r="JHY326" s="2735"/>
      <c r="JHZ326" s="2735"/>
      <c r="JIA326" s="2735"/>
      <c r="JIB326" s="2735"/>
      <c r="JIC326" s="2735"/>
      <c r="JID326" s="2735"/>
      <c r="JIE326" s="2735"/>
      <c r="JIF326" s="2735"/>
      <c r="JIG326" s="2735"/>
      <c r="JIH326" s="2735"/>
      <c r="JII326" s="2735"/>
      <c r="JIJ326" s="2735"/>
      <c r="JIK326" s="2735"/>
      <c r="JIL326" s="2735"/>
      <c r="JIM326" s="2735"/>
      <c r="JIN326" s="2735"/>
      <c r="JIO326" s="2735"/>
      <c r="JIP326" s="2735"/>
      <c r="JIQ326" s="2735"/>
      <c r="JIR326" s="2735"/>
      <c r="JIS326" s="2735"/>
      <c r="JIT326" s="2735"/>
      <c r="JIU326" s="2735"/>
      <c r="JIV326" s="2735"/>
      <c r="JIW326" s="2735"/>
      <c r="JIX326" s="2735"/>
      <c r="JIY326" s="2735"/>
      <c r="JIZ326" s="2735"/>
      <c r="JJA326" s="2735"/>
      <c r="JJB326" s="2735"/>
      <c r="JJC326" s="2735"/>
      <c r="JJD326" s="2735"/>
      <c r="JJE326" s="2735"/>
      <c r="JJF326" s="2735"/>
      <c r="JJG326" s="2735"/>
      <c r="JJH326" s="2735"/>
      <c r="JJI326" s="2735"/>
      <c r="JJJ326" s="2735"/>
      <c r="JJK326" s="2735"/>
      <c r="JJL326" s="2735"/>
      <c r="JJM326" s="2735"/>
      <c r="JJN326" s="2735"/>
      <c r="JJO326" s="2735"/>
      <c r="JJP326" s="2735"/>
      <c r="JJQ326" s="2735"/>
      <c r="JJR326" s="2735"/>
      <c r="JJS326" s="2735"/>
      <c r="JJT326" s="2735"/>
      <c r="JJU326" s="2735"/>
      <c r="JJV326" s="2735"/>
      <c r="JJW326" s="2735"/>
      <c r="JJX326" s="2735"/>
      <c r="JJY326" s="2735"/>
      <c r="JJZ326" s="2735"/>
      <c r="JKA326" s="2735"/>
      <c r="JKB326" s="2735"/>
      <c r="JKC326" s="2735"/>
      <c r="JKD326" s="2735"/>
      <c r="JKE326" s="2735"/>
      <c r="JKF326" s="2735"/>
      <c r="JKG326" s="2735"/>
      <c r="JKH326" s="2735"/>
      <c r="JKI326" s="2735"/>
      <c r="JKJ326" s="2735"/>
      <c r="JKK326" s="2735"/>
      <c r="JKL326" s="2735"/>
      <c r="JKM326" s="2735"/>
      <c r="JKN326" s="2735"/>
      <c r="JKO326" s="2735"/>
      <c r="JKP326" s="2735"/>
      <c r="JKQ326" s="2735"/>
      <c r="JKR326" s="2735"/>
      <c r="JKS326" s="2735"/>
      <c r="JKT326" s="2735"/>
      <c r="JKU326" s="2735"/>
      <c r="JKV326" s="2735"/>
      <c r="JKW326" s="2735"/>
      <c r="JKX326" s="2735"/>
      <c r="JKY326" s="2735"/>
      <c r="JKZ326" s="2735"/>
      <c r="JLA326" s="2735"/>
      <c r="JLB326" s="2735"/>
      <c r="JLC326" s="2735"/>
      <c r="JLD326" s="2735"/>
      <c r="JLE326" s="2735"/>
      <c r="JLF326" s="2735"/>
      <c r="JLG326" s="2735"/>
      <c r="JLH326" s="2735"/>
      <c r="JLI326" s="2735"/>
      <c r="JLJ326" s="2735"/>
      <c r="JLK326" s="2735"/>
      <c r="JLL326" s="2735"/>
      <c r="JLM326" s="2735"/>
      <c r="JLN326" s="2735"/>
      <c r="JLO326" s="2735"/>
      <c r="JLP326" s="2735"/>
      <c r="JLQ326" s="2735"/>
      <c r="JLR326" s="2735"/>
      <c r="JLS326" s="2735"/>
      <c r="JLT326" s="2735"/>
      <c r="JLU326" s="2735"/>
      <c r="JLV326" s="2735"/>
      <c r="JLW326" s="2735"/>
      <c r="JLX326" s="2735"/>
      <c r="JLY326" s="2735"/>
      <c r="JLZ326" s="2735"/>
      <c r="JMA326" s="2735"/>
      <c r="JMB326" s="2735"/>
      <c r="JMC326" s="2735"/>
      <c r="JMD326" s="2735"/>
      <c r="JME326" s="2735"/>
      <c r="JMF326" s="2735"/>
      <c r="JMG326" s="2735"/>
      <c r="JMH326" s="2735"/>
      <c r="JMI326" s="2735"/>
      <c r="JMJ326" s="2735"/>
      <c r="JMK326" s="2735"/>
      <c r="JML326" s="2735"/>
      <c r="JMM326" s="2735"/>
      <c r="JMN326" s="2735"/>
      <c r="JMO326" s="2735"/>
      <c r="JMP326" s="2735"/>
      <c r="JMQ326" s="2735"/>
      <c r="JMR326" s="2735"/>
      <c r="JMS326" s="2735"/>
      <c r="JMT326" s="2735"/>
      <c r="JMU326" s="2735"/>
      <c r="JMV326" s="2735"/>
      <c r="JMW326" s="2735"/>
      <c r="JMX326" s="2735"/>
      <c r="JMY326" s="2735"/>
      <c r="JMZ326" s="2735"/>
      <c r="JNA326" s="2735"/>
      <c r="JNB326" s="2735"/>
      <c r="JNC326" s="2735"/>
      <c r="JND326" s="2735"/>
      <c r="JNE326" s="2735"/>
      <c r="JNF326" s="2735"/>
      <c r="JNG326" s="2735"/>
      <c r="JNH326" s="2735"/>
      <c r="JNI326" s="2735"/>
      <c r="JNJ326" s="2735"/>
      <c r="JNK326" s="2735"/>
      <c r="JNL326" s="2735"/>
      <c r="JNM326" s="2735"/>
      <c r="JNN326" s="2735"/>
      <c r="JNO326" s="2735"/>
      <c r="JNP326" s="2735"/>
      <c r="JNQ326" s="2735"/>
      <c r="JNR326" s="2735"/>
      <c r="JNS326" s="2735"/>
      <c r="JNT326" s="2735"/>
      <c r="JNU326" s="2735"/>
      <c r="JNV326" s="2735"/>
      <c r="JNW326" s="2735"/>
      <c r="JNX326" s="2735"/>
      <c r="JNY326" s="2735"/>
      <c r="JNZ326" s="2735"/>
      <c r="JOA326" s="2735"/>
      <c r="JOB326" s="2735"/>
      <c r="JOC326" s="2735"/>
      <c r="JOD326" s="2735"/>
      <c r="JOE326" s="2735"/>
      <c r="JOF326" s="2735"/>
      <c r="JOG326" s="2735"/>
      <c r="JOH326" s="2735"/>
      <c r="JOI326" s="2735"/>
      <c r="JOJ326" s="2735"/>
      <c r="JOK326" s="2735"/>
      <c r="JOL326" s="2735"/>
      <c r="JOM326" s="2735"/>
      <c r="JON326" s="2735"/>
      <c r="JOO326" s="2735"/>
      <c r="JOP326" s="2735"/>
      <c r="JOQ326" s="2735"/>
      <c r="JOR326" s="2735"/>
      <c r="JOS326" s="2735"/>
      <c r="JOT326" s="2735"/>
      <c r="JOU326" s="2735"/>
      <c r="JOV326" s="2735"/>
      <c r="JOW326" s="2735"/>
      <c r="JOX326" s="2735"/>
      <c r="JOY326" s="2735"/>
      <c r="JOZ326" s="2735"/>
      <c r="JPA326" s="2735"/>
      <c r="JPB326" s="2735"/>
      <c r="JPC326" s="2735"/>
      <c r="JPD326" s="2735"/>
      <c r="JPE326" s="2735"/>
      <c r="JPF326" s="2735"/>
      <c r="JPG326" s="2735"/>
      <c r="JPH326" s="2735"/>
      <c r="JPI326" s="2735"/>
      <c r="JPJ326" s="2735"/>
      <c r="JPK326" s="2735"/>
      <c r="JPL326" s="2735"/>
      <c r="JPM326" s="2735"/>
      <c r="JPN326" s="2735"/>
      <c r="JPO326" s="2735"/>
      <c r="JPP326" s="2735"/>
      <c r="JPQ326" s="2735"/>
      <c r="JPR326" s="2735"/>
      <c r="JPS326" s="2735"/>
      <c r="JPT326" s="2735"/>
      <c r="JPU326" s="2735"/>
      <c r="JPV326" s="2735"/>
      <c r="JPW326" s="2735"/>
      <c r="JPX326" s="2735"/>
      <c r="JPY326" s="2735"/>
      <c r="JPZ326" s="2735"/>
      <c r="JQA326" s="2735"/>
      <c r="JQB326" s="2735"/>
      <c r="JQC326" s="2735"/>
      <c r="JQD326" s="2735"/>
      <c r="JQE326" s="2735"/>
      <c r="JQF326" s="2735"/>
      <c r="JQG326" s="2735"/>
      <c r="JQH326" s="2735"/>
      <c r="JQI326" s="2735"/>
      <c r="JQJ326" s="2735"/>
      <c r="JQK326" s="2735"/>
      <c r="JQL326" s="2735"/>
      <c r="JQM326" s="2735"/>
      <c r="JQN326" s="2735"/>
      <c r="JQO326" s="2735"/>
      <c r="JQP326" s="2735"/>
      <c r="JQQ326" s="2735"/>
      <c r="JQR326" s="2735"/>
      <c r="JQS326" s="2735"/>
      <c r="JQT326" s="2735"/>
      <c r="JQU326" s="2735"/>
      <c r="JQV326" s="2735"/>
      <c r="JQW326" s="2735"/>
      <c r="JQX326" s="2735"/>
      <c r="JQY326" s="2735"/>
      <c r="JQZ326" s="2735"/>
      <c r="JRA326" s="2735"/>
      <c r="JRB326" s="2735"/>
      <c r="JRC326" s="2735"/>
      <c r="JRD326" s="2735"/>
      <c r="JRE326" s="2735"/>
      <c r="JRF326" s="2735"/>
      <c r="JRG326" s="2735"/>
      <c r="JRH326" s="2735"/>
      <c r="JRI326" s="2735"/>
      <c r="JRJ326" s="2735"/>
      <c r="JRK326" s="2735"/>
      <c r="JRL326" s="2735"/>
      <c r="JRM326" s="2735"/>
      <c r="JRN326" s="2735"/>
      <c r="JRO326" s="2735"/>
      <c r="JRP326" s="2735"/>
      <c r="JRQ326" s="2735"/>
      <c r="JRR326" s="2735"/>
      <c r="JRS326" s="2735"/>
      <c r="JRT326" s="2735"/>
      <c r="JRU326" s="2735"/>
      <c r="JRV326" s="2735"/>
      <c r="JRW326" s="2735"/>
      <c r="JRX326" s="2735"/>
      <c r="JRY326" s="2735"/>
      <c r="JRZ326" s="2735"/>
      <c r="JSA326" s="2735"/>
      <c r="JSB326" s="2735"/>
      <c r="JSC326" s="2735"/>
      <c r="JSD326" s="2735"/>
      <c r="JSE326" s="2735"/>
      <c r="JSF326" s="2735"/>
      <c r="JSG326" s="2735"/>
      <c r="JSH326" s="2735"/>
      <c r="JSI326" s="2735"/>
      <c r="JSJ326" s="2735"/>
      <c r="JSK326" s="2735"/>
      <c r="JSL326" s="2735"/>
      <c r="JSM326" s="2735"/>
      <c r="JSN326" s="2735"/>
      <c r="JSO326" s="2735"/>
      <c r="JSP326" s="2735"/>
      <c r="JSQ326" s="2735"/>
      <c r="JSR326" s="2735"/>
      <c r="JSS326" s="2735"/>
      <c r="JST326" s="2735"/>
      <c r="JSU326" s="2735"/>
      <c r="JSV326" s="2735"/>
      <c r="JSW326" s="2735"/>
      <c r="JSX326" s="2735"/>
      <c r="JSY326" s="2735"/>
      <c r="JSZ326" s="2735"/>
      <c r="JTA326" s="2735"/>
      <c r="JTB326" s="2735"/>
      <c r="JTC326" s="2735"/>
      <c r="JTD326" s="2735"/>
      <c r="JTE326" s="2735"/>
      <c r="JTF326" s="2735"/>
      <c r="JTG326" s="2735"/>
      <c r="JTH326" s="2735"/>
      <c r="JTI326" s="2735"/>
      <c r="JTJ326" s="2735"/>
      <c r="JTK326" s="2735"/>
      <c r="JTL326" s="2735"/>
      <c r="JTM326" s="2735"/>
      <c r="JTN326" s="2735"/>
      <c r="JTO326" s="2735"/>
      <c r="JTP326" s="2735"/>
      <c r="JTQ326" s="2735"/>
      <c r="JTR326" s="2735"/>
      <c r="JTS326" s="2735"/>
      <c r="JTT326" s="2735"/>
      <c r="JTU326" s="2735"/>
      <c r="JTV326" s="2735"/>
      <c r="JTW326" s="2735"/>
      <c r="JTX326" s="2735"/>
      <c r="JTY326" s="2735"/>
      <c r="JTZ326" s="2735"/>
      <c r="JUA326" s="2735"/>
      <c r="JUB326" s="2735"/>
      <c r="JUC326" s="2735"/>
      <c r="JUD326" s="2735"/>
      <c r="JUE326" s="2735"/>
      <c r="JUF326" s="2735"/>
      <c r="JUG326" s="2735"/>
      <c r="JUH326" s="2735"/>
      <c r="JUI326" s="2735"/>
      <c r="JUJ326" s="2735"/>
      <c r="JUK326" s="2735"/>
      <c r="JUL326" s="2735"/>
      <c r="JUM326" s="2735"/>
      <c r="JUN326" s="2735"/>
      <c r="JUO326" s="2735"/>
      <c r="JUP326" s="2735"/>
      <c r="JUQ326" s="2735"/>
      <c r="JUR326" s="2735"/>
      <c r="JUS326" s="2735"/>
      <c r="JUT326" s="2735"/>
      <c r="JUU326" s="2735"/>
      <c r="JUV326" s="2735"/>
      <c r="JUW326" s="2735"/>
      <c r="JUX326" s="2735"/>
      <c r="JUY326" s="2735"/>
      <c r="JUZ326" s="2735"/>
      <c r="JVA326" s="2735"/>
      <c r="JVB326" s="2735"/>
      <c r="JVC326" s="2735"/>
      <c r="JVD326" s="2735"/>
      <c r="JVE326" s="2735"/>
      <c r="JVF326" s="2735"/>
      <c r="JVG326" s="2735"/>
      <c r="JVH326" s="2735"/>
      <c r="JVI326" s="2735"/>
      <c r="JVJ326" s="2735"/>
      <c r="JVK326" s="2735"/>
      <c r="JVL326" s="2735"/>
      <c r="JVM326" s="2735"/>
      <c r="JVN326" s="2735"/>
      <c r="JVO326" s="2735"/>
      <c r="JVP326" s="2735"/>
      <c r="JVQ326" s="2735"/>
      <c r="JVR326" s="2735"/>
      <c r="JVS326" s="2735"/>
      <c r="JVT326" s="2735"/>
      <c r="JVU326" s="2735"/>
      <c r="JVV326" s="2735"/>
      <c r="JVW326" s="2735"/>
      <c r="JVX326" s="2735"/>
      <c r="JVY326" s="2735"/>
      <c r="JVZ326" s="2735"/>
      <c r="JWA326" s="2735"/>
      <c r="JWB326" s="2735"/>
      <c r="JWC326" s="2735"/>
      <c r="JWD326" s="2735"/>
      <c r="JWE326" s="2735"/>
      <c r="JWF326" s="2735"/>
      <c r="JWG326" s="2735"/>
      <c r="JWH326" s="2735"/>
      <c r="JWI326" s="2735"/>
      <c r="JWJ326" s="2735"/>
      <c r="JWK326" s="2735"/>
      <c r="JWL326" s="2735"/>
      <c r="JWM326" s="2735"/>
      <c r="JWN326" s="2735"/>
      <c r="JWO326" s="2735"/>
      <c r="JWP326" s="2735"/>
      <c r="JWQ326" s="2735"/>
      <c r="JWR326" s="2735"/>
      <c r="JWS326" s="2735"/>
      <c r="JWT326" s="2735"/>
      <c r="JWU326" s="2735"/>
      <c r="JWV326" s="2735"/>
      <c r="JWW326" s="2735"/>
      <c r="JWX326" s="2735"/>
      <c r="JWY326" s="2735"/>
      <c r="JWZ326" s="2735"/>
      <c r="JXA326" s="2735"/>
      <c r="JXB326" s="2735"/>
      <c r="JXC326" s="2735"/>
      <c r="JXD326" s="2735"/>
      <c r="JXE326" s="2735"/>
      <c r="JXF326" s="2735"/>
      <c r="JXG326" s="2735"/>
      <c r="JXH326" s="2735"/>
      <c r="JXI326" s="2735"/>
      <c r="JXJ326" s="2735"/>
      <c r="JXK326" s="2735"/>
      <c r="JXL326" s="2735"/>
      <c r="JXM326" s="2735"/>
      <c r="JXN326" s="2735"/>
      <c r="JXO326" s="2735"/>
      <c r="JXP326" s="2735"/>
      <c r="JXQ326" s="2735"/>
      <c r="JXR326" s="2735"/>
      <c r="JXS326" s="2735"/>
      <c r="JXT326" s="2735"/>
      <c r="JXU326" s="2735"/>
      <c r="JXV326" s="2735"/>
      <c r="JXW326" s="2735"/>
      <c r="JXX326" s="2735"/>
      <c r="JXY326" s="2735"/>
      <c r="JXZ326" s="2735"/>
      <c r="JYA326" s="2735"/>
      <c r="JYB326" s="2735"/>
      <c r="JYC326" s="2735"/>
      <c r="JYD326" s="2735"/>
      <c r="JYE326" s="2735"/>
      <c r="JYF326" s="2735"/>
      <c r="JYG326" s="2735"/>
      <c r="JYH326" s="2735"/>
      <c r="JYI326" s="2735"/>
      <c r="JYJ326" s="2735"/>
      <c r="JYK326" s="2735"/>
      <c r="JYL326" s="2735"/>
      <c r="JYM326" s="2735"/>
      <c r="JYN326" s="2735"/>
      <c r="JYO326" s="2735"/>
      <c r="JYP326" s="2735"/>
      <c r="JYQ326" s="2735"/>
      <c r="JYR326" s="2735"/>
      <c r="JYS326" s="2735"/>
      <c r="JYT326" s="2735"/>
      <c r="JYU326" s="2735"/>
      <c r="JYV326" s="2735"/>
      <c r="JYW326" s="2735"/>
      <c r="JYX326" s="2735"/>
      <c r="JYY326" s="2735"/>
      <c r="JYZ326" s="2735"/>
      <c r="JZA326" s="2735"/>
      <c r="JZB326" s="2735"/>
      <c r="JZC326" s="2735"/>
      <c r="JZD326" s="2735"/>
      <c r="JZE326" s="2735"/>
      <c r="JZF326" s="2735"/>
      <c r="JZG326" s="2735"/>
      <c r="JZH326" s="2735"/>
      <c r="JZI326" s="2735"/>
      <c r="JZJ326" s="2735"/>
      <c r="JZK326" s="2735"/>
      <c r="JZL326" s="2735"/>
      <c r="JZM326" s="2735"/>
      <c r="JZN326" s="2735"/>
      <c r="JZO326" s="2735"/>
      <c r="JZP326" s="2735"/>
      <c r="JZQ326" s="2735"/>
      <c r="JZR326" s="2735"/>
      <c r="JZS326" s="2735"/>
      <c r="JZT326" s="2735"/>
      <c r="JZU326" s="2735"/>
      <c r="JZV326" s="2735"/>
      <c r="JZW326" s="2735"/>
      <c r="JZX326" s="2735"/>
      <c r="JZY326" s="2735"/>
      <c r="JZZ326" s="2735"/>
      <c r="KAA326" s="2735"/>
      <c r="KAB326" s="2735"/>
      <c r="KAC326" s="2735"/>
      <c r="KAD326" s="2735"/>
      <c r="KAE326" s="2735"/>
      <c r="KAF326" s="2735"/>
      <c r="KAG326" s="2735"/>
      <c r="KAH326" s="2735"/>
      <c r="KAI326" s="2735"/>
      <c r="KAJ326" s="2735"/>
      <c r="KAK326" s="2735"/>
      <c r="KAL326" s="2735"/>
      <c r="KAM326" s="2735"/>
      <c r="KAN326" s="2735"/>
      <c r="KAO326" s="2735"/>
      <c r="KAP326" s="2735"/>
      <c r="KAQ326" s="2735"/>
      <c r="KAR326" s="2735"/>
      <c r="KAS326" s="2735"/>
      <c r="KAT326" s="2735"/>
      <c r="KAU326" s="2735"/>
      <c r="KAV326" s="2735"/>
      <c r="KAW326" s="2735"/>
      <c r="KAX326" s="2735"/>
      <c r="KAY326" s="2735"/>
      <c r="KAZ326" s="2735"/>
      <c r="KBA326" s="2735"/>
      <c r="KBB326" s="2735"/>
      <c r="KBC326" s="2735"/>
      <c r="KBD326" s="2735"/>
      <c r="KBE326" s="2735"/>
      <c r="KBF326" s="2735"/>
      <c r="KBG326" s="2735"/>
      <c r="KBH326" s="2735"/>
      <c r="KBI326" s="2735"/>
      <c r="KBJ326" s="2735"/>
      <c r="KBK326" s="2735"/>
      <c r="KBL326" s="2735"/>
      <c r="KBM326" s="2735"/>
      <c r="KBN326" s="2735"/>
      <c r="KBO326" s="2735"/>
      <c r="KBP326" s="2735"/>
      <c r="KBQ326" s="2735"/>
      <c r="KBR326" s="2735"/>
      <c r="KBS326" s="2735"/>
      <c r="KBT326" s="2735"/>
      <c r="KBU326" s="2735"/>
      <c r="KBV326" s="2735"/>
      <c r="KBW326" s="2735"/>
      <c r="KBX326" s="2735"/>
      <c r="KBY326" s="2735"/>
      <c r="KBZ326" s="2735"/>
      <c r="KCA326" s="2735"/>
      <c r="KCB326" s="2735"/>
      <c r="KCC326" s="2735"/>
      <c r="KCD326" s="2735"/>
      <c r="KCE326" s="2735"/>
      <c r="KCF326" s="2735"/>
      <c r="KCG326" s="2735"/>
      <c r="KCH326" s="2735"/>
      <c r="KCI326" s="2735"/>
      <c r="KCJ326" s="2735"/>
      <c r="KCK326" s="2735"/>
      <c r="KCL326" s="2735"/>
      <c r="KCM326" s="2735"/>
      <c r="KCN326" s="2735"/>
      <c r="KCO326" s="2735"/>
      <c r="KCP326" s="2735"/>
      <c r="KCQ326" s="2735"/>
      <c r="KCR326" s="2735"/>
      <c r="KCS326" s="2735"/>
      <c r="KCT326" s="2735"/>
      <c r="KCU326" s="2735"/>
      <c r="KCV326" s="2735"/>
      <c r="KCW326" s="2735"/>
      <c r="KCX326" s="2735"/>
      <c r="KCY326" s="2735"/>
      <c r="KCZ326" s="2735"/>
      <c r="KDA326" s="2735"/>
      <c r="KDB326" s="2735"/>
      <c r="KDC326" s="2735"/>
      <c r="KDD326" s="2735"/>
      <c r="KDE326" s="2735"/>
      <c r="KDF326" s="2735"/>
      <c r="KDG326" s="2735"/>
      <c r="KDH326" s="2735"/>
      <c r="KDI326" s="2735"/>
      <c r="KDJ326" s="2735"/>
      <c r="KDK326" s="2735"/>
      <c r="KDL326" s="2735"/>
      <c r="KDM326" s="2735"/>
      <c r="KDN326" s="2735"/>
      <c r="KDO326" s="2735"/>
      <c r="KDP326" s="2735"/>
      <c r="KDQ326" s="2735"/>
      <c r="KDR326" s="2735"/>
      <c r="KDS326" s="2735"/>
      <c r="KDT326" s="2735"/>
      <c r="KDU326" s="2735"/>
      <c r="KDV326" s="2735"/>
      <c r="KDW326" s="2735"/>
      <c r="KDX326" s="2735"/>
      <c r="KDY326" s="2735"/>
      <c r="KDZ326" s="2735"/>
      <c r="KEA326" s="2735"/>
      <c r="KEB326" s="2735"/>
      <c r="KEC326" s="2735"/>
      <c r="KED326" s="2735"/>
      <c r="KEE326" s="2735"/>
      <c r="KEF326" s="2735"/>
      <c r="KEG326" s="2735"/>
      <c r="KEH326" s="2735"/>
      <c r="KEI326" s="2735"/>
      <c r="KEJ326" s="2735"/>
      <c r="KEK326" s="2735"/>
      <c r="KEL326" s="2735"/>
      <c r="KEM326" s="2735"/>
      <c r="KEN326" s="2735"/>
      <c r="KEO326" s="2735"/>
      <c r="KEP326" s="2735"/>
      <c r="KEQ326" s="2735"/>
      <c r="KER326" s="2735"/>
      <c r="KES326" s="2735"/>
      <c r="KET326" s="2735"/>
      <c r="KEU326" s="2735"/>
      <c r="KEV326" s="2735"/>
      <c r="KEW326" s="2735"/>
      <c r="KEX326" s="2735"/>
      <c r="KEY326" s="2735"/>
      <c r="KEZ326" s="2735"/>
      <c r="KFA326" s="2735"/>
      <c r="KFB326" s="2735"/>
      <c r="KFC326" s="2735"/>
      <c r="KFD326" s="2735"/>
      <c r="KFE326" s="2735"/>
      <c r="KFF326" s="2735"/>
      <c r="KFG326" s="2735"/>
      <c r="KFH326" s="2735"/>
      <c r="KFI326" s="2735"/>
      <c r="KFJ326" s="2735"/>
      <c r="KFK326" s="2735"/>
      <c r="KFL326" s="2735"/>
      <c r="KFM326" s="2735"/>
      <c r="KFN326" s="2735"/>
      <c r="KFO326" s="2735"/>
      <c r="KFP326" s="2735"/>
      <c r="KFQ326" s="2735"/>
      <c r="KFR326" s="2735"/>
      <c r="KFS326" s="2735"/>
      <c r="KFT326" s="2735"/>
      <c r="KFU326" s="2735"/>
      <c r="KFV326" s="2735"/>
      <c r="KFW326" s="2735"/>
      <c r="KFX326" s="2735"/>
      <c r="KFY326" s="2735"/>
      <c r="KFZ326" s="2735"/>
      <c r="KGA326" s="2735"/>
      <c r="KGB326" s="2735"/>
      <c r="KGC326" s="2735"/>
      <c r="KGD326" s="2735"/>
      <c r="KGE326" s="2735"/>
      <c r="KGF326" s="2735"/>
      <c r="KGG326" s="2735"/>
      <c r="KGH326" s="2735"/>
      <c r="KGI326" s="2735"/>
      <c r="KGJ326" s="2735"/>
      <c r="KGK326" s="2735"/>
      <c r="KGL326" s="2735"/>
      <c r="KGM326" s="2735"/>
      <c r="KGN326" s="2735"/>
      <c r="KGO326" s="2735"/>
      <c r="KGP326" s="2735"/>
      <c r="KGQ326" s="2735"/>
      <c r="KGR326" s="2735"/>
      <c r="KGS326" s="2735"/>
      <c r="KGT326" s="2735"/>
      <c r="KGU326" s="2735"/>
      <c r="KGV326" s="2735"/>
      <c r="KGW326" s="2735"/>
      <c r="KGX326" s="2735"/>
      <c r="KGY326" s="2735"/>
      <c r="KGZ326" s="2735"/>
      <c r="KHA326" s="2735"/>
      <c r="KHB326" s="2735"/>
      <c r="KHC326" s="2735"/>
      <c r="KHD326" s="2735"/>
      <c r="KHE326" s="2735"/>
      <c r="KHF326" s="2735"/>
      <c r="KHG326" s="2735"/>
      <c r="KHH326" s="2735"/>
      <c r="KHI326" s="2735"/>
      <c r="KHJ326" s="2735"/>
      <c r="KHK326" s="2735"/>
      <c r="KHL326" s="2735"/>
      <c r="KHM326" s="2735"/>
      <c r="KHN326" s="2735"/>
      <c r="KHO326" s="2735"/>
      <c r="KHP326" s="2735"/>
      <c r="KHQ326" s="2735"/>
      <c r="KHR326" s="2735"/>
      <c r="KHS326" s="2735"/>
      <c r="KHT326" s="2735"/>
      <c r="KHU326" s="2735"/>
      <c r="KHV326" s="2735"/>
      <c r="KHW326" s="2735"/>
      <c r="KHX326" s="2735"/>
      <c r="KHY326" s="2735"/>
      <c r="KHZ326" s="2735"/>
      <c r="KIA326" s="2735"/>
      <c r="KIB326" s="2735"/>
      <c r="KIC326" s="2735"/>
      <c r="KID326" s="2735"/>
      <c r="KIE326" s="2735"/>
      <c r="KIF326" s="2735"/>
      <c r="KIG326" s="2735"/>
      <c r="KIH326" s="2735"/>
      <c r="KII326" s="2735"/>
      <c r="KIJ326" s="2735"/>
      <c r="KIK326" s="2735"/>
      <c r="KIL326" s="2735"/>
      <c r="KIM326" s="2735"/>
      <c r="KIN326" s="2735"/>
      <c r="KIO326" s="2735"/>
      <c r="KIP326" s="2735"/>
      <c r="KIQ326" s="2735"/>
      <c r="KIR326" s="2735"/>
      <c r="KIS326" s="2735"/>
      <c r="KIT326" s="2735"/>
      <c r="KIU326" s="2735"/>
      <c r="KIV326" s="2735"/>
      <c r="KIW326" s="2735"/>
      <c r="KIX326" s="2735"/>
      <c r="KIY326" s="2735"/>
      <c r="KIZ326" s="2735"/>
      <c r="KJA326" s="2735"/>
      <c r="KJB326" s="2735"/>
      <c r="KJC326" s="2735"/>
      <c r="KJD326" s="2735"/>
      <c r="KJE326" s="2735"/>
      <c r="KJF326" s="2735"/>
      <c r="KJG326" s="2735"/>
      <c r="KJH326" s="2735"/>
      <c r="KJI326" s="2735"/>
      <c r="KJJ326" s="2735"/>
      <c r="KJK326" s="2735"/>
      <c r="KJL326" s="2735"/>
      <c r="KJM326" s="2735"/>
      <c r="KJN326" s="2735"/>
      <c r="KJO326" s="2735"/>
      <c r="KJP326" s="2735"/>
      <c r="KJQ326" s="2735"/>
      <c r="KJR326" s="2735"/>
      <c r="KJS326" s="2735"/>
      <c r="KJT326" s="2735"/>
      <c r="KJU326" s="2735"/>
      <c r="KJV326" s="2735"/>
      <c r="KJW326" s="2735"/>
      <c r="KJX326" s="2735"/>
      <c r="KJY326" s="2735"/>
      <c r="KJZ326" s="2735"/>
      <c r="KKA326" s="2735"/>
      <c r="KKB326" s="2735"/>
      <c r="KKC326" s="2735"/>
      <c r="KKD326" s="2735"/>
      <c r="KKE326" s="2735"/>
      <c r="KKF326" s="2735"/>
      <c r="KKG326" s="2735"/>
      <c r="KKH326" s="2735"/>
      <c r="KKI326" s="2735"/>
      <c r="KKJ326" s="2735"/>
      <c r="KKK326" s="2735"/>
      <c r="KKL326" s="2735"/>
      <c r="KKM326" s="2735"/>
      <c r="KKN326" s="2735"/>
      <c r="KKO326" s="2735"/>
      <c r="KKP326" s="2735"/>
      <c r="KKQ326" s="2735"/>
      <c r="KKR326" s="2735"/>
      <c r="KKS326" s="2735"/>
      <c r="KKT326" s="2735"/>
      <c r="KKU326" s="2735"/>
      <c r="KKV326" s="2735"/>
      <c r="KKW326" s="2735"/>
      <c r="KKX326" s="2735"/>
      <c r="KKY326" s="2735"/>
      <c r="KKZ326" s="2735"/>
      <c r="KLA326" s="2735"/>
      <c r="KLB326" s="2735"/>
      <c r="KLC326" s="2735"/>
      <c r="KLD326" s="2735"/>
      <c r="KLE326" s="2735"/>
      <c r="KLF326" s="2735"/>
      <c r="KLG326" s="2735"/>
      <c r="KLH326" s="2735"/>
      <c r="KLI326" s="2735"/>
      <c r="KLJ326" s="2735"/>
      <c r="KLK326" s="2735"/>
      <c r="KLL326" s="2735"/>
      <c r="KLM326" s="2735"/>
      <c r="KLN326" s="2735"/>
      <c r="KLO326" s="2735"/>
      <c r="KLP326" s="2735"/>
      <c r="KLQ326" s="2735"/>
      <c r="KLR326" s="2735"/>
      <c r="KLS326" s="2735"/>
      <c r="KLT326" s="2735"/>
      <c r="KLU326" s="2735"/>
      <c r="KLV326" s="2735"/>
      <c r="KLW326" s="2735"/>
      <c r="KLX326" s="2735"/>
      <c r="KLY326" s="2735"/>
      <c r="KLZ326" s="2735"/>
      <c r="KMA326" s="2735"/>
      <c r="KMB326" s="2735"/>
      <c r="KMC326" s="2735"/>
      <c r="KMD326" s="2735"/>
      <c r="KME326" s="2735"/>
      <c r="KMF326" s="2735"/>
      <c r="KMG326" s="2735"/>
      <c r="KMH326" s="2735"/>
      <c r="KMI326" s="2735"/>
      <c r="KMJ326" s="2735"/>
      <c r="KMK326" s="2735"/>
      <c r="KML326" s="2735"/>
      <c r="KMM326" s="2735"/>
      <c r="KMN326" s="2735"/>
      <c r="KMO326" s="2735"/>
      <c r="KMP326" s="2735"/>
      <c r="KMQ326" s="2735"/>
      <c r="KMR326" s="2735"/>
      <c r="KMS326" s="2735"/>
      <c r="KMT326" s="2735"/>
      <c r="KMU326" s="2735"/>
      <c r="KMV326" s="2735"/>
      <c r="KMW326" s="2735"/>
      <c r="KMX326" s="2735"/>
      <c r="KMY326" s="2735"/>
      <c r="KMZ326" s="2735"/>
      <c r="KNA326" s="2735"/>
      <c r="KNB326" s="2735"/>
      <c r="KNC326" s="2735"/>
      <c r="KND326" s="2735"/>
      <c r="KNE326" s="2735"/>
      <c r="KNF326" s="2735"/>
      <c r="KNG326" s="2735"/>
      <c r="KNH326" s="2735"/>
      <c r="KNI326" s="2735"/>
      <c r="KNJ326" s="2735"/>
      <c r="KNK326" s="2735"/>
      <c r="KNL326" s="2735"/>
      <c r="KNM326" s="2735"/>
      <c r="KNN326" s="2735"/>
      <c r="KNO326" s="2735"/>
      <c r="KNP326" s="2735"/>
      <c r="KNQ326" s="2735"/>
      <c r="KNR326" s="2735"/>
      <c r="KNS326" s="2735"/>
      <c r="KNT326" s="2735"/>
      <c r="KNU326" s="2735"/>
      <c r="KNV326" s="2735"/>
      <c r="KNW326" s="2735"/>
      <c r="KNX326" s="2735"/>
      <c r="KNY326" s="2735"/>
      <c r="KNZ326" s="2735"/>
      <c r="KOA326" s="2735"/>
      <c r="KOB326" s="2735"/>
      <c r="KOC326" s="2735"/>
      <c r="KOD326" s="2735"/>
      <c r="KOE326" s="2735"/>
      <c r="KOF326" s="2735"/>
      <c r="KOG326" s="2735"/>
      <c r="KOH326" s="2735"/>
      <c r="KOI326" s="2735"/>
      <c r="KOJ326" s="2735"/>
      <c r="KOK326" s="2735"/>
      <c r="KOL326" s="2735"/>
      <c r="KOM326" s="2735"/>
      <c r="KON326" s="2735"/>
      <c r="KOO326" s="2735"/>
      <c r="KOP326" s="2735"/>
      <c r="KOQ326" s="2735"/>
      <c r="KOR326" s="2735"/>
      <c r="KOS326" s="2735"/>
      <c r="KOT326" s="2735"/>
      <c r="KOU326" s="2735"/>
      <c r="KOV326" s="2735"/>
      <c r="KOW326" s="2735"/>
      <c r="KOX326" s="2735"/>
      <c r="KOY326" s="2735"/>
      <c r="KOZ326" s="2735"/>
      <c r="KPA326" s="2735"/>
      <c r="KPB326" s="2735"/>
      <c r="KPC326" s="2735"/>
      <c r="KPD326" s="2735"/>
      <c r="KPE326" s="2735"/>
      <c r="KPF326" s="2735"/>
      <c r="KPG326" s="2735"/>
      <c r="KPH326" s="2735"/>
      <c r="KPI326" s="2735"/>
      <c r="KPJ326" s="2735"/>
      <c r="KPK326" s="2735"/>
      <c r="KPL326" s="2735"/>
      <c r="KPM326" s="2735"/>
      <c r="KPN326" s="2735"/>
      <c r="KPO326" s="2735"/>
      <c r="KPP326" s="2735"/>
      <c r="KPQ326" s="2735"/>
      <c r="KPR326" s="2735"/>
      <c r="KPS326" s="2735"/>
      <c r="KPT326" s="2735"/>
      <c r="KPU326" s="2735"/>
      <c r="KPV326" s="2735"/>
      <c r="KPW326" s="2735"/>
      <c r="KPX326" s="2735"/>
      <c r="KPY326" s="2735"/>
      <c r="KPZ326" s="2735"/>
      <c r="KQA326" s="2735"/>
      <c r="KQB326" s="2735"/>
      <c r="KQC326" s="2735"/>
      <c r="KQD326" s="2735"/>
      <c r="KQE326" s="2735"/>
      <c r="KQF326" s="2735"/>
      <c r="KQG326" s="2735"/>
      <c r="KQH326" s="2735"/>
      <c r="KQI326" s="2735"/>
      <c r="KQJ326" s="2735"/>
      <c r="KQK326" s="2735"/>
      <c r="KQL326" s="2735"/>
      <c r="KQM326" s="2735"/>
      <c r="KQN326" s="2735"/>
      <c r="KQO326" s="2735"/>
      <c r="KQP326" s="2735"/>
      <c r="KQQ326" s="2735"/>
      <c r="KQR326" s="2735"/>
      <c r="KQS326" s="2735"/>
      <c r="KQT326" s="2735"/>
      <c r="KQU326" s="2735"/>
      <c r="KQV326" s="2735"/>
      <c r="KQW326" s="2735"/>
      <c r="KQX326" s="2735"/>
      <c r="KQY326" s="2735"/>
      <c r="KQZ326" s="2735"/>
      <c r="KRA326" s="2735"/>
      <c r="KRB326" s="2735"/>
      <c r="KRC326" s="2735"/>
      <c r="KRD326" s="2735"/>
      <c r="KRE326" s="2735"/>
      <c r="KRF326" s="2735"/>
      <c r="KRG326" s="2735"/>
      <c r="KRH326" s="2735"/>
      <c r="KRI326" s="2735"/>
      <c r="KRJ326" s="2735"/>
      <c r="KRK326" s="2735"/>
      <c r="KRL326" s="2735"/>
      <c r="KRM326" s="2735"/>
      <c r="KRN326" s="2735"/>
      <c r="KRO326" s="2735"/>
      <c r="KRP326" s="2735"/>
      <c r="KRQ326" s="2735"/>
      <c r="KRR326" s="2735"/>
      <c r="KRS326" s="2735"/>
      <c r="KRT326" s="2735"/>
      <c r="KRU326" s="2735"/>
      <c r="KRV326" s="2735"/>
      <c r="KRW326" s="2735"/>
      <c r="KRX326" s="2735"/>
      <c r="KRY326" s="2735"/>
      <c r="KRZ326" s="2735"/>
      <c r="KSA326" s="2735"/>
      <c r="KSB326" s="2735"/>
      <c r="KSC326" s="2735"/>
      <c r="KSD326" s="2735"/>
      <c r="KSE326" s="2735"/>
      <c r="KSF326" s="2735"/>
      <c r="KSG326" s="2735"/>
      <c r="KSH326" s="2735"/>
      <c r="KSI326" s="2735"/>
      <c r="KSJ326" s="2735"/>
      <c r="KSK326" s="2735"/>
      <c r="KSL326" s="2735"/>
      <c r="KSM326" s="2735"/>
      <c r="KSN326" s="2735"/>
      <c r="KSO326" s="2735"/>
      <c r="KSP326" s="2735"/>
      <c r="KSQ326" s="2735"/>
      <c r="KSR326" s="2735"/>
      <c r="KSS326" s="2735"/>
      <c r="KST326" s="2735"/>
      <c r="KSU326" s="2735"/>
      <c r="KSV326" s="2735"/>
      <c r="KSW326" s="2735"/>
      <c r="KSX326" s="2735"/>
      <c r="KSY326" s="2735"/>
      <c r="KSZ326" s="2735"/>
      <c r="KTA326" s="2735"/>
      <c r="KTB326" s="2735"/>
      <c r="KTC326" s="2735"/>
      <c r="KTD326" s="2735"/>
      <c r="KTE326" s="2735"/>
      <c r="KTF326" s="2735"/>
      <c r="KTG326" s="2735"/>
      <c r="KTH326" s="2735"/>
      <c r="KTI326" s="2735"/>
      <c r="KTJ326" s="2735"/>
      <c r="KTK326" s="2735"/>
      <c r="KTL326" s="2735"/>
      <c r="KTM326" s="2735"/>
      <c r="KTN326" s="2735"/>
      <c r="KTO326" s="2735"/>
      <c r="KTP326" s="2735"/>
      <c r="KTQ326" s="2735"/>
      <c r="KTR326" s="2735"/>
      <c r="KTS326" s="2735"/>
      <c r="KTT326" s="2735"/>
      <c r="KTU326" s="2735"/>
      <c r="KTV326" s="2735"/>
      <c r="KTW326" s="2735"/>
      <c r="KTX326" s="2735"/>
      <c r="KTY326" s="2735"/>
      <c r="KTZ326" s="2735"/>
      <c r="KUA326" s="2735"/>
      <c r="KUB326" s="2735"/>
      <c r="KUC326" s="2735"/>
      <c r="KUD326" s="2735"/>
      <c r="KUE326" s="2735"/>
      <c r="KUF326" s="2735"/>
      <c r="KUG326" s="2735"/>
      <c r="KUH326" s="2735"/>
      <c r="KUI326" s="2735"/>
      <c r="KUJ326" s="2735"/>
      <c r="KUK326" s="2735"/>
      <c r="KUL326" s="2735"/>
      <c r="KUM326" s="2735"/>
      <c r="KUN326" s="2735"/>
      <c r="KUO326" s="2735"/>
      <c r="KUP326" s="2735"/>
      <c r="KUQ326" s="2735"/>
      <c r="KUR326" s="2735"/>
      <c r="KUS326" s="2735"/>
      <c r="KUT326" s="2735"/>
      <c r="KUU326" s="2735"/>
      <c r="KUV326" s="2735"/>
      <c r="KUW326" s="2735"/>
      <c r="KUX326" s="2735"/>
      <c r="KUY326" s="2735"/>
      <c r="KUZ326" s="2735"/>
      <c r="KVA326" s="2735"/>
      <c r="KVB326" s="2735"/>
      <c r="KVC326" s="2735"/>
      <c r="KVD326" s="2735"/>
      <c r="KVE326" s="2735"/>
      <c r="KVF326" s="2735"/>
      <c r="KVG326" s="2735"/>
      <c r="KVH326" s="2735"/>
      <c r="KVI326" s="2735"/>
      <c r="KVJ326" s="2735"/>
      <c r="KVK326" s="2735"/>
      <c r="KVL326" s="2735"/>
      <c r="KVM326" s="2735"/>
      <c r="KVN326" s="2735"/>
      <c r="KVO326" s="2735"/>
      <c r="KVP326" s="2735"/>
      <c r="KVQ326" s="2735"/>
      <c r="KVR326" s="2735"/>
      <c r="KVS326" s="2735"/>
      <c r="KVT326" s="2735"/>
      <c r="KVU326" s="2735"/>
      <c r="KVV326" s="2735"/>
      <c r="KVW326" s="2735"/>
      <c r="KVX326" s="2735"/>
      <c r="KVY326" s="2735"/>
      <c r="KVZ326" s="2735"/>
      <c r="KWA326" s="2735"/>
      <c r="KWB326" s="2735"/>
      <c r="KWC326" s="2735"/>
      <c r="KWD326" s="2735"/>
      <c r="KWE326" s="2735"/>
      <c r="KWF326" s="2735"/>
      <c r="KWG326" s="2735"/>
      <c r="KWH326" s="2735"/>
      <c r="KWI326" s="2735"/>
      <c r="KWJ326" s="2735"/>
      <c r="KWK326" s="2735"/>
      <c r="KWL326" s="2735"/>
      <c r="KWM326" s="2735"/>
      <c r="KWN326" s="2735"/>
      <c r="KWO326" s="2735"/>
      <c r="KWP326" s="2735"/>
      <c r="KWQ326" s="2735"/>
      <c r="KWR326" s="2735"/>
      <c r="KWS326" s="2735"/>
      <c r="KWT326" s="2735"/>
      <c r="KWU326" s="2735"/>
      <c r="KWV326" s="2735"/>
      <c r="KWW326" s="2735"/>
      <c r="KWX326" s="2735"/>
      <c r="KWY326" s="2735"/>
      <c r="KWZ326" s="2735"/>
      <c r="KXA326" s="2735"/>
      <c r="KXB326" s="2735"/>
      <c r="KXC326" s="2735"/>
      <c r="KXD326" s="2735"/>
      <c r="KXE326" s="2735"/>
      <c r="KXF326" s="2735"/>
      <c r="KXG326" s="2735"/>
      <c r="KXH326" s="2735"/>
      <c r="KXI326" s="2735"/>
      <c r="KXJ326" s="2735"/>
      <c r="KXK326" s="2735"/>
      <c r="KXL326" s="2735"/>
      <c r="KXM326" s="2735"/>
      <c r="KXN326" s="2735"/>
      <c r="KXO326" s="2735"/>
      <c r="KXP326" s="2735"/>
      <c r="KXQ326" s="2735"/>
      <c r="KXR326" s="2735"/>
      <c r="KXS326" s="2735"/>
      <c r="KXT326" s="2735"/>
      <c r="KXU326" s="2735"/>
      <c r="KXV326" s="2735"/>
      <c r="KXW326" s="2735"/>
      <c r="KXX326" s="2735"/>
      <c r="KXY326" s="2735"/>
      <c r="KXZ326" s="2735"/>
      <c r="KYA326" s="2735"/>
      <c r="KYB326" s="2735"/>
      <c r="KYC326" s="2735"/>
      <c r="KYD326" s="2735"/>
      <c r="KYE326" s="2735"/>
      <c r="KYF326" s="2735"/>
      <c r="KYG326" s="2735"/>
      <c r="KYH326" s="2735"/>
      <c r="KYI326" s="2735"/>
      <c r="KYJ326" s="2735"/>
      <c r="KYK326" s="2735"/>
      <c r="KYL326" s="2735"/>
      <c r="KYM326" s="2735"/>
      <c r="KYN326" s="2735"/>
      <c r="KYO326" s="2735"/>
      <c r="KYP326" s="2735"/>
      <c r="KYQ326" s="2735"/>
      <c r="KYR326" s="2735"/>
      <c r="KYS326" s="2735"/>
      <c r="KYT326" s="2735"/>
      <c r="KYU326" s="2735"/>
      <c r="KYV326" s="2735"/>
      <c r="KYW326" s="2735"/>
      <c r="KYX326" s="2735"/>
      <c r="KYY326" s="2735"/>
      <c r="KYZ326" s="2735"/>
      <c r="KZA326" s="2735"/>
      <c r="KZB326" s="2735"/>
      <c r="KZC326" s="2735"/>
      <c r="KZD326" s="2735"/>
      <c r="KZE326" s="2735"/>
      <c r="KZF326" s="2735"/>
      <c r="KZG326" s="2735"/>
      <c r="KZH326" s="2735"/>
      <c r="KZI326" s="2735"/>
      <c r="KZJ326" s="2735"/>
      <c r="KZK326" s="2735"/>
      <c r="KZL326" s="2735"/>
      <c r="KZM326" s="2735"/>
      <c r="KZN326" s="2735"/>
      <c r="KZO326" s="2735"/>
      <c r="KZP326" s="2735"/>
      <c r="KZQ326" s="2735"/>
      <c r="KZR326" s="2735"/>
      <c r="KZS326" s="2735"/>
      <c r="KZT326" s="2735"/>
      <c r="KZU326" s="2735"/>
      <c r="KZV326" s="2735"/>
      <c r="KZW326" s="2735"/>
      <c r="KZX326" s="2735"/>
      <c r="KZY326" s="2735"/>
      <c r="KZZ326" s="2735"/>
      <c r="LAA326" s="2735"/>
      <c r="LAB326" s="2735"/>
      <c r="LAC326" s="2735"/>
      <c r="LAD326" s="2735"/>
      <c r="LAE326" s="2735"/>
      <c r="LAF326" s="2735"/>
      <c r="LAG326" s="2735"/>
      <c r="LAH326" s="2735"/>
      <c r="LAI326" s="2735"/>
      <c r="LAJ326" s="2735"/>
      <c r="LAK326" s="2735"/>
      <c r="LAL326" s="2735"/>
      <c r="LAM326" s="2735"/>
      <c r="LAN326" s="2735"/>
      <c r="LAO326" s="2735"/>
      <c r="LAP326" s="2735"/>
      <c r="LAQ326" s="2735"/>
      <c r="LAR326" s="2735"/>
      <c r="LAS326" s="2735"/>
      <c r="LAT326" s="2735"/>
      <c r="LAU326" s="2735"/>
      <c r="LAV326" s="2735"/>
      <c r="LAW326" s="2735"/>
      <c r="LAX326" s="2735"/>
      <c r="LAY326" s="2735"/>
      <c r="LAZ326" s="2735"/>
      <c r="LBA326" s="2735"/>
      <c r="LBB326" s="2735"/>
      <c r="LBC326" s="2735"/>
      <c r="LBD326" s="2735"/>
      <c r="LBE326" s="2735"/>
      <c r="LBF326" s="2735"/>
      <c r="LBG326" s="2735"/>
      <c r="LBH326" s="2735"/>
      <c r="LBI326" s="2735"/>
      <c r="LBJ326" s="2735"/>
      <c r="LBK326" s="2735"/>
      <c r="LBL326" s="2735"/>
      <c r="LBM326" s="2735"/>
      <c r="LBN326" s="2735"/>
      <c r="LBO326" s="2735"/>
      <c r="LBP326" s="2735"/>
      <c r="LBQ326" s="2735"/>
      <c r="LBR326" s="2735"/>
      <c r="LBS326" s="2735"/>
      <c r="LBT326" s="2735"/>
      <c r="LBU326" s="2735"/>
      <c r="LBV326" s="2735"/>
      <c r="LBW326" s="2735"/>
      <c r="LBX326" s="2735"/>
      <c r="LBY326" s="2735"/>
      <c r="LBZ326" s="2735"/>
      <c r="LCA326" s="2735"/>
      <c r="LCB326" s="2735"/>
      <c r="LCC326" s="2735"/>
      <c r="LCD326" s="2735"/>
      <c r="LCE326" s="2735"/>
      <c r="LCF326" s="2735"/>
      <c r="LCG326" s="2735"/>
      <c r="LCH326" s="2735"/>
      <c r="LCI326" s="2735"/>
      <c r="LCJ326" s="2735"/>
      <c r="LCK326" s="2735"/>
      <c r="LCL326" s="2735"/>
      <c r="LCM326" s="2735"/>
      <c r="LCN326" s="2735"/>
      <c r="LCO326" s="2735"/>
      <c r="LCP326" s="2735"/>
      <c r="LCQ326" s="2735"/>
      <c r="LCR326" s="2735"/>
      <c r="LCS326" s="2735"/>
      <c r="LCT326" s="2735"/>
      <c r="LCU326" s="2735"/>
      <c r="LCV326" s="2735"/>
      <c r="LCW326" s="2735"/>
      <c r="LCX326" s="2735"/>
      <c r="LCY326" s="2735"/>
      <c r="LCZ326" s="2735"/>
      <c r="LDA326" s="2735"/>
      <c r="LDB326" s="2735"/>
      <c r="LDC326" s="2735"/>
      <c r="LDD326" s="2735"/>
      <c r="LDE326" s="2735"/>
      <c r="LDF326" s="2735"/>
      <c r="LDG326" s="2735"/>
      <c r="LDH326" s="2735"/>
      <c r="LDI326" s="2735"/>
      <c r="LDJ326" s="2735"/>
      <c r="LDK326" s="2735"/>
      <c r="LDL326" s="2735"/>
      <c r="LDM326" s="2735"/>
      <c r="LDN326" s="2735"/>
      <c r="LDO326" s="2735"/>
      <c r="LDP326" s="2735"/>
      <c r="LDQ326" s="2735"/>
      <c r="LDR326" s="2735"/>
      <c r="LDS326" s="2735"/>
      <c r="LDT326" s="2735"/>
      <c r="LDU326" s="2735"/>
      <c r="LDV326" s="2735"/>
      <c r="LDW326" s="2735"/>
      <c r="LDX326" s="2735"/>
      <c r="LDY326" s="2735"/>
      <c r="LDZ326" s="2735"/>
      <c r="LEA326" s="2735"/>
      <c r="LEB326" s="2735"/>
      <c r="LEC326" s="2735"/>
      <c r="LED326" s="2735"/>
      <c r="LEE326" s="2735"/>
      <c r="LEF326" s="2735"/>
      <c r="LEG326" s="2735"/>
      <c r="LEH326" s="2735"/>
      <c r="LEI326" s="2735"/>
      <c r="LEJ326" s="2735"/>
      <c r="LEK326" s="2735"/>
      <c r="LEL326" s="2735"/>
      <c r="LEM326" s="2735"/>
      <c r="LEN326" s="2735"/>
      <c r="LEO326" s="2735"/>
      <c r="LEP326" s="2735"/>
      <c r="LEQ326" s="2735"/>
      <c r="LER326" s="2735"/>
      <c r="LES326" s="2735"/>
      <c r="LET326" s="2735"/>
      <c r="LEU326" s="2735"/>
      <c r="LEV326" s="2735"/>
      <c r="LEW326" s="2735"/>
      <c r="LEX326" s="2735"/>
      <c r="LEY326" s="2735"/>
      <c r="LEZ326" s="2735"/>
      <c r="LFA326" s="2735"/>
      <c r="LFB326" s="2735"/>
      <c r="LFC326" s="2735"/>
      <c r="LFD326" s="2735"/>
      <c r="LFE326" s="2735"/>
      <c r="LFF326" s="2735"/>
      <c r="LFG326" s="2735"/>
      <c r="LFH326" s="2735"/>
      <c r="LFI326" s="2735"/>
      <c r="LFJ326" s="2735"/>
      <c r="LFK326" s="2735"/>
      <c r="LFL326" s="2735"/>
      <c r="LFM326" s="2735"/>
      <c r="LFN326" s="2735"/>
      <c r="LFO326" s="2735"/>
      <c r="LFP326" s="2735"/>
      <c r="LFQ326" s="2735"/>
      <c r="LFR326" s="2735"/>
      <c r="LFS326" s="2735"/>
      <c r="LFT326" s="2735"/>
      <c r="LFU326" s="2735"/>
      <c r="LFV326" s="2735"/>
      <c r="LFW326" s="2735"/>
      <c r="LFX326" s="2735"/>
      <c r="LFY326" s="2735"/>
      <c r="LFZ326" s="2735"/>
      <c r="LGA326" s="2735"/>
      <c r="LGB326" s="2735"/>
      <c r="LGC326" s="2735"/>
      <c r="LGD326" s="2735"/>
      <c r="LGE326" s="2735"/>
      <c r="LGF326" s="2735"/>
      <c r="LGG326" s="2735"/>
      <c r="LGH326" s="2735"/>
      <c r="LGI326" s="2735"/>
      <c r="LGJ326" s="2735"/>
      <c r="LGK326" s="2735"/>
      <c r="LGL326" s="2735"/>
      <c r="LGM326" s="2735"/>
      <c r="LGN326" s="2735"/>
      <c r="LGO326" s="2735"/>
      <c r="LGP326" s="2735"/>
      <c r="LGQ326" s="2735"/>
      <c r="LGR326" s="2735"/>
      <c r="LGS326" s="2735"/>
      <c r="LGT326" s="2735"/>
      <c r="LGU326" s="2735"/>
      <c r="LGV326" s="2735"/>
      <c r="LGW326" s="2735"/>
      <c r="LGX326" s="2735"/>
      <c r="LGY326" s="2735"/>
      <c r="LGZ326" s="2735"/>
      <c r="LHA326" s="2735"/>
      <c r="LHB326" s="2735"/>
      <c r="LHC326" s="2735"/>
      <c r="LHD326" s="2735"/>
      <c r="LHE326" s="2735"/>
      <c r="LHF326" s="2735"/>
      <c r="LHG326" s="2735"/>
      <c r="LHH326" s="2735"/>
      <c r="LHI326" s="2735"/>
      <c r="LHJ326" s="2735"/>
      <c r="LHK326" s="2735"/>
      <c r="LHL326" s="2735"/>
      <c r="LHM326" s="2735"/>
      <c r="LHN326" s="2735"/>
      <c r="LHO326" s="2735"/>
      <c r="LHP326" s="2735"/>
      <c r="LHQ326" s="2735"/>
      <c r="LHR326" s="2735"/>
      <c r="LHS326" s="2735"/>
      <c r="LHT326" s="2735"/>
      <c r="LHU326" s="2735"/>
      <c r="LHV326" s="2735"/>
      <c r="LHW326" s="2735"/>
      <c r="LHX326" s="2735"/>
      <c r="LHY326" s="2735"/>
      <c r="LHZ326" s="2735"/>
      <c r="LIA326" s="2735"/>
      <c r="LIB326" s="2735"/>
      <c r="LIC326" s="2735"/>
      <c r="LID326" s="2735"/>
      <c r="LIE326" s="2735"/>
      <c r="LIF326" s="2735"/>
      <c r="LIG326" s="2735"/>
      <c r="LIH326" s="2735"/>
      <c r="LII326" s="2735"/>
      <c r="LIJ326" s="2735"/>
      <c r="LIK326" s="2735"/>
      <c r="LIL326" s="2735"/>
      <c r="LIM326" s="2735"/>
      <c r="LIN326" s="2735"/>
      <c r="LIO326" s="2735"/>
      <c r="LIP326" s="2735"/>
      <c r="LIQ326" s="2735"/>
      <c r="LIR326" s="2735"/>
      <c r="LIS326" s="2735"/>
      <c r="LIT326" s="2735"/>
      <c r="LIU326" s="2735"/>
      <c r="LIV326" s="2735"/>
      <c r="LIW326" s="2735"/>
      <c r="LIX326" s="2735"/>
      <c r="LIY326" s="2735"/>
      <c r="LIZ326" s="2735"/>
      <c r="LJA326" s="2735"/>
      <c r="LJB326" s="2735"/>
      <c r="LJC326" s="2735"/>
      <c r="LJD326" s="2735"/>
      <c r="LJE326" s="2735"/>
      <c r="LJF326" s="2735"/>
      <c r="LJG326" s="2735"/>
      <c r="LJH326" s="2735"/>
      <c r="LJI326" s="2735"/>
      <c r="LJJ326" s="2735"/>
      <c r="LJK326" s="2735"/>
      <c r="LJL326" s="2735"/>
      <c r="LJM326" s="2735"/>
      <c r="LJN326" s="2735"/>
      <c r="LJO326" s="2735"/>
      <c r="LJP326" s="2735"/>
      <c r="LJQ326" s="2735"/>
      <c r="LJR326" s="2735"/>
      <c r="LJS326" s="2735"/>
      <c r="LJT326" s="2735"/>
      <c r="LJU326" s="2735"/>
      <c r="LJV326" s="2735"/>
      <c r="LJW326" s="2735"/>
      <c r="LJX326" s="2735"/>
      <c r="LJY326" s="2735"/>
      <c r="LJZ326" s="2735"/>
      <c r="LKA326" s="2735"/>
      <c r="LKB326" s="2735"/>
      <c r="LKC326" s="2735"/>
      <c r="LKD326" s="2735"/>
      <c r="LKE326" s="2735"/>
      <c r="LKF326" s="2735"/>
      <c r="LKG326" s="2735"/>
      <c r="LKH326" s="2735"/>
      <c r="LKI326" s="2735"/>
      <c r="LKJ326" s="2735"/>
      <c r="LKK326" s="2735"/>
      <c r="LKL326" s="2735"/>
      <c r="LKM326" s="2735"/>
      <c r="LKN326" s="2735"/>
      <c r="LKO326" s="2735"/>
      <c r="LKP326" s="2735"/>
      <c r="LKQ326" s="2735"/>
      <c r="LKR326" s="2735"/>
      <c r="LKS326" s="2735"/>
      <c r="LKT326" s="2735"/>
      <c r="LKU326" s="2735"/>
      <c r="LKV326" s="2735"/>
      <c r="LKW326" s="2735"/>
      <c r="LKX326" s="2735"/>
      <c r="LKY326" s="2735"/>
      <c r="LKZ326" s="2735"/>
      <c r="LLA326" s="2735"/>
      <c r="LLB326" s="2735"/>
      <c r="LLC326" s="2735"/>
      <c r="LLD326" s="2735"/>
      <c r="LLE326" s="2735"/>
      <c r="LLF326" s="2735"/>
      <c r="LLG326" s="2735"/>
      <c r="LLH326" s="2735"/>
      <c r="LLI326" s="2735"/>
      <c r="LLJ326" s="2735"/>
      <c r="LLK326" s="2735"/>
      <c r="LLL326" s="2735"/>
      <c r="LLM326" s="2735"/>
      <c r="LLN326" s="2735"/>
      <c r="LLO326" s="2735"/>
      <c r="LLP326" s="2735"/>
      <c r="LLQ326" s="2735"/>
      <c r="LLR326" s="2735"/>
      <c r="LLS326" s="2735"/>
      <c r="LLT326" s="2735"/>
      <c r="LLU326" s="2735"/>
      <c r="LLV326" s="2735"/>
      <c r="LLW326" s="2735"/>
      <c r="LLX326" s="2735"/>
      <c r="LLY326" s="2735"/>
      <c r="LLZ326" s="2735"/>
      <c r="LMA326" s="2735"/>
      <c r="LMB326" s="2735"/>
      <c r="LMC326" s="2735"/>
      <c r="LMD326" s="2735"/>
      <c r="LME326" s="2735"/>
      <c r="LMF326" s="2735"/>
      <c r="LMG326" s="2735"/>
      <c r="LMH326" s="2735"/>
      <c r="LMI326" s="2735"/>
      <c r="LMJ326" s="2735"/>
      <c r="LMK326" s="2735"/>
      <c r="LML326" s="2735"/>
      <c r="LMM326" s="2735"/>
      <c r="LMN326" s="2735"/>
      <c r="LMO326" s="2735"/>
      <c r="LMP326" s="2735"/>
      <c r="LMQ326" s="2735"/>
      <c r="LMR326" s="2735"/>
      <c r="LMS326" s="2735"/>
      <c r="LMT326" s="2735"/>
      <c r="LMU326" s="2735"/>
      <c r="LMV326" s="2735"/>
      <c r="LMW326" s="2735"/>
      <c r="LMX326" s="2735"/>
      <c r="LMY326" s="2735"/>
      <c r="LMZ326" s="2735"/>
      <c r="LNA326" s="2735"/>
      <c r="LNB326" s="2735"/>
      <c r="LNC326" s="2735"/>
      <c r="LND326" s="2735"/>
      <c r="LNE326" s="2735"/>
      <c r="LNF326" s="2735"/>
      <c r="LNG326" s="2735"/>
      <c r="LNH326" s="2735"/>
      <c r="LNI326" s="2735"/>
      <c r="LNJ326" s="2735"/>
      <c r="LNK326" s="2735"/>
      <c r="LNL326" s="2735"/>
      <c r="LNM326" s="2735"/>
      <c r="LNN326" s="2735"/>
      <c r="LNO326" s="2735"/>
      <c r="LNP326" s="2735"/>
      <c r="LNQ326" s="2735"/>
      <c r="LNR326" s="2735"/>
      <c r="LNS326" s="2735"/>
      <c r="LNT326" s="2735"/>
      <c r="LNU326" s="2735"/>
      <c r="LNV326" s="2735"/>
      <c r="LNW326" s="2735"/>
      <c r="LNX326" s="2735"/>
      <c r="LNY326" s="2735"/>
      <c r="LNZ326" s="2735"/>
      <c r="LOA326" s="2735"/>
      <c r="LOB326" s="2735"/>
      <c r="LOC326" s="2735"/>
      <c r="LOD326" s="2735"/>
      <c r="LOE326" s="2735"/>
      <c r="LOF326" s="2735"/>
      <c r="LOG326" s="2735"/>
      <c r="LOH326" s="2735"/>
      <c r="LOI326" s="2735"/>
      <c r="LOJ326" s="2735"/>
      <c r="LOK326" s="2735"/>
      <c r="LOL326" s="2735"/>
      <c r="LOM326" s="2735"/>
      <c r="LON326" s="2735"/>
      <c r="LOO326" s="2735"/>
      <c r="LOP326" s="2735"/>
      <c r="LOQ326" s="2735"/>
      <c r="LOR326" s="2735"/>
      <c r="LOS326" s="2735"/>
      <c r="LOT326" s="2735"/>
      <c r="LOU326" s="2735"/>
      <c r="LOV326" s="2735"/>
      <c r="LOW326" s="2735"/>
      <c r="LOX326" s="2735"/>
      <c r="LOY326" s="2735"/>
      <c r="LOZ326" s="2735"/>
      <c r="LPA326" s="2735"/>
      <c r="LPB326" s="2735"/>
      <c r="LPC326" s="2735"/>
      <c r="LPD326" s="2735"/>
      <c r="LPE326" s="2735"/>
      <c r="LPF326" s="2735"/>
      <c r="LPG326" s="2735"/>
      <c r="LPH326" s="2735"/>
      <c r="LPI326" s="2735"/>
      <c r="LPJ326" s="2735"/>
      <c r="LPK326" s="2735"/>
      <c r="LPL326" s="2735"/>
      <c r="LPM326" s="2735"/>
      <c r="LPN326" s="2735"/>
      <c r="LPO326" s="2735"/>
      <c r="LPP326" s="2735"/>
      <c r="LPQ326" s="2735"/>
      <c r="LPR326" s="2735"/>
      <c r="LPS326" s="2735"/>
      <c r="LPT326" s="2735"/>
      <c r="LPU326" s="2735"/>
      <c r="LPV326" s="2735"/>
      <c r="LPW326" s="2735"/>
      <c r="LPX326" s="2735"/>
      <c r="LPY326" s="2735"/>
      <c r="LPZ326" s="2735"/>
      <c r="LQA326" s="2735"/>
      <c r="LQB326" s="2735"/>
      <c r="LQC326" s="2735"/>
      <c r="LQD326" s="2735"/>
      <c r="LQE326" s="2735"/>
      <c r="LQF326" s="2735"/>
      <c r="LQG326" s="2735"/>
      <c r="LQH326" s="2735"/>
      <c r="LQI326" s="2735"/>
      <c r="LQJ326" s="2735"/>
      <c r="LQK326" s="2735"/>
      <c r="LQL326" s="2735"/>
      <c r="LQM326" s="2735"/>
      <c r="LQN326" s="2735"/>
      <c r="LQO326" s="2735"/>
      <c r="LQP326" s="2735"/>
      <c r="LQQ326" s="2735"/>
      <c r="LQR326" s="2735"/>
      <c r="LQS326" s="2735"/>
      <c r="LQT326" s="2735"/>
      <c r="LQU326" s="2735"/>
      <c r="LQV326" s="2735"/>
      <c r="LQW326" s="2735"/>
      <c r="LQX326" s="2735"/>
      <c r="LQY326" s="2735"/>
      <c r="LQZ326" s="2735"/>
      <c r="LRA326" s="2735"/>
      <c r="LRB326" s="2735"/>
      <c r="LRC326" s="2735"/>
      <c r="LRD326" s="2735"/>
      <c r="LRE326" s="2735"/>
      <c r="LRF326" s="2735"/>
      <c r="LRG326" s="2735"/>
      <c r="LRH326" s="2735"/>
      <c r="LRI326" s="2735"/>
      <c r="LRJ326" s="2735"/>
      <c r="LRK326" s="2735"/>
      <c r="LRL326" s="2735"/>
      <c r="LRM326" s="2735"/>
      <c r="LRN326" s="2735"/>
      <c r="LRO326" s="2735"/>
      <c r="LRP326" s="2735"/>
      <c r="LRQ326" s="2735"/>
      <c r="LRR326" s="2735"/>
      <c r="LRS326" s="2735"/>
      <c r="LRT326" s="2735"/>
      <c r="LRU326" s="2735"/>
      <c r="LRV326" s="2735"/>
      <c r="LRW326" s="2735"/>
      <c r="LRX326" s="2735"/>
      <c r="LRY326" s="2735"/>
      <c r="LRZ326" s="2735"/>
      <c r="LSA326" s="2735"/>
      <c r="LSB326" s="2735"/>
      <c r="LSC326" s="2735"/>
      <c r="LSD326" s="2735"/>
      <c r="LSE326" s="2735"/>
      <c r="LSF326" s="2735"/>
      <c r="LSG326" s="2735"/>
      <c r="LSH326" s="2735"/>
      <c r="LSI326" s="2735"/>
      <c r="LSJ326" s="2735"/>
      <c r="LSK326" s="2735"/>
      <c r="LSL326" s="2735"/>
      <c r="LSM326" s="2735"/>
      <c r="LSN326" s="2735"/>
      <c r="LSO326" s="2735"/>
      <c r="LSP326" s="2735"/>
      <c r="LSQ326" s="2735"/>
      <c r="LSR326" s="2735"/>
      <c r="LSS326" s="2735"/>
      <c r="LST326" s="2735"/>
      <c r="LSU326" s="2735"/>
      <c r="LSV326" s="2735"/>
      <c r="LSW326" s="2735"/>
      <c r="LSX326" s="2735"/>
      <c r="LSY326" s="2735"/>
      <c r="LSZ326" s="2735"/>
      <c r="LTA326" s="2735"/>
      <c r="LTB326" s="2735"/>
      <c r="LTC326" s="2735"/>
      <c r="LTD326" s="2735"/>
      <c r="LTE326" s="2735"/>
      <c r="LTF326" s="2735"/>
      <c r="LTG326" s="2735"/>
      <c r="LTH326" s="2735"/>
      <c r="LTI326" s="2735"/>
      <c r="LTJ326" s="2735"/>
      <c r="LTK326" s="2735"/>
      <c r="LTL326" s="2735"/>
      <c r="LTM326" s="2735"/>
      <c r="LTN326" s="2735"/>
      <c r="LTO326" s="2735"/>
      <c r="LTP326" s="2735"/>
      <c r="LTQ326" s="2735"/>
      <c r="LTR326" s="2735"/>
      <c r="LTS326" s="2735"/>
      <c r="LTT326" s="2735"/>
      <c r="LTU326" s="2735"/>
      <c r="LTV326" s="2735"/>
      <c r="LTW326" s="2735"/>
      <c r="LTX326" s="2735"/>
      <c r="LTY326" s="2735"/>
      <c r="LTZ326" s="2735"/>
      <c r="LUA326" s="2735"/>
      <c r="LUB326" s="2735"/>
      <c r="LUC326" s="2735"/>
      <c r="LUD326" s="2735"/>
      <c r="LUE326" s="2735"/>
      <c r="LUF326" s="2735"/>
      <c r="LUG326" s="2735"/>
      <c r="LUH326" s="2735"/>
      <c r="LUI326" s="2735"/>
      <c r="LUJ326" s="2735"/>
      <c r="LUK326" s="2735"/>
      <c r="LUL326" s="2735"/>
      <c r="LUM326" s="2735"/>
      <c r="LUN326" s="2735"/>
      <c r="LUO326" s="2735"/>
      <c r="LUP326" s="2735"/>
      <c r="LUQ326" s="2735"/>
      <c r="LUR326" s="2735"/>
      <c r="LUS326" s="2735"/>
      <c r="LUT326" s="2735"/>
      <c r="LUU326" s="2735"/>
      <c r="LUV326" s="2735"/>
      <c r="LUW326" s="2735"/>
      <c r="LUX326" s="2735"/>
      <c r="LUY326" s="2735"/>
      <c r="LUZ326" s="2735"/>
      <c r="LVA326" s="2735"/>
      <c r="LVB326" s="2735"/>
      <c r="LVC326" s="2735"/>
      <c r="LVD326" s="2735"/>
      <c r="LVE326" s="2735"/>
      <c r="LVF326" s="2735"/>
      <c r="LVG326" s="2735"/>
      <c r="LVH326" s="2735"/>
      <c r="LVI326" s="2735"/>
      <c r="LVJ326" s="2735"/>
      <c r="LVK326" s="2735"/>
      <c r="LVL326" s="2735"/>
      <c r="LVM326" s="2735"/>
      <c r="LVN326" s="2735"/>
      <c r="LVO326" s="2735"/>
      <c r="LVP326" s="2735"/>
      <c r="LVQ326" s="2735"/>
      <c r="LVR326" s="2735"/>
      <c r="LVS326" s="2735"/>
      <c r="LVT326" s="2735"/>
      <c r="LVU326" s="2735"/>
      <c r="LVV326" s="2735"/>
      <c r="LVW326" s="2735"/>
      <c r="LVX326" s="2735"/>
      <c r="LVY326" s="2735"/>
      <c r="LVZ326" s="2735"/>
      <c r="LWA326" s="2735"/>
      <c r="LWB326" s="2735"/>
      <c r="LWC326" s="2735"/>
      <c r="LWD326" s="2735"/>
      <c r="LWE326" s="2735"/>
      <c r="LWF326" s="2735"/>
      <c r="LWG326" s="2735"/>
      <c r="LWH326" s="2735"/>
      <c r="LWI326" s="2735"/>
      <c r="LWJ326" s="2735"/>
      <c r="LWK326" s="2735"/>
      <c r="LWL326" s="2735"/>
      <c r="LWM326" s="2735"/>
      <c r="LWN326" s="2735"/>
      <c r="LWO326" s="2735"/>
      <c r="LWP326" s="2735"/>
      <c r="LWQ326" s="2735"/>
      <c r="LWR326" s="2735"/>
      <c r="LWS326" s="2735"/>
      <c r="LWT326" s="2735"/>
      <c r="LWU326" s="2735"/>
      <c r="LWV326" s="2735"/>
      <c r="LWW326" s="2735"/>
      <c r="LWX326" s="2735"/>
      <c r="LWY326" s="2735"/>
      <c r="LWZ326" s="2735"/>
      <c r="LXA326" s="2735"/>
      <c r="LXB326" s="2735"/>
      <c r="LXC326" s="2735"/>
      <c r="LXD326" s="2735"/>
      <c r="LXE326" s="2735"/>
      <c r="LXF326" s="2735"/>
      <c r="LXG326" s="2735"/>
      <c r="LXH326" s="2735"/>
      <c r="LXI326" s="2735"/>
      <c r="LXJ326" s="2735"/>
      <c r="LXK326" s="2735"/>
      <c r="LXL326" s="2735"/>
      <c r="LXM326" s="2735"/>
      <c r="LXN326" s="2735"/>
      <c r="LXO326" s="2735"/>
      <c r="LXP326" s="2735"/>
      <c r="LXQ326" s="2735"/>
      <c r="LXR326" s="2735"/>
      <c r="LXS326" s="2735"/>
      <c r="LXT326" s="2735"/>
      <c r="LXU326" s="2735"/>
      <c r="LXV326" s="2735"/>
      <c r="LXW326" s="2735"/>
      <c r="LXX326" s="2735"/>
      <c r="LXY326" s="2735"/>
      <c r="LXZ326" s="2735"/>
      <c r="LYA326" s="2735"/>
      <c r="LYB326" s="2735"/>
      <c r="LYC326" s="2735"/>
      <c r="LYD326" s="2735"/>
      <c r="LYE326" s="2735"/>
      <c r="LYF326" s="2735"/>
      <c r="LYG326" s="2735"/>
      <c r="LYH326" s="2735"/>
      <c r="LYI326" s="2735"/>
      <c r="LYJ326" s="2735"/>
      <c r="LYK326" s="2735"/>
      <c r="LYL326" s="2735"/>
      <c r="LYM326" s="2735"/>
      <c r="LYN326" s="2735"/>
      <c r="LYO326" s="2735"/>
      <c r="LYP326" s="2735"/>
      <c r="LYQ326" s="2735"/>
      <c r="LYR326" s="2735"/>
      <c r="LYS326" s="2735"/>
      <c r="LYT326" s="2735"/>
      <c r="LYU326" s="2735"/>
      <c r="LYV326" s="2735"/>
      <c r="LYW326" s="2735"/>
      <c r="LYX326" s="2735"/>
      <c r="LYY326" s="2735"/>
      <c r="LYZ326" s="2735"/>
      <c r="LZA326" s="2735"/>
      <c r="LZB326" s="2735"/>
      <c r="LZC326" s="2735"/>
      <c r="LZD326" s="2735"/>
      <c r="LZE326" s="2735"/>
      <c r="LZF326" s="2735"/>
      <c r="LZG326" s="2735"/>
      <c r="LZH326" s="2735"/>
      <c r="LZI326" s="2735"/>
      <c r="LZJ326" s="2735"/>
      <c r="LZK326" s="2735"/>
      <c r="LZL326" s="2735"/>
      <c r="LZM326" s="2735"/>
      <c r="LZN326" s="2735"/>
      <c r="LZO326" s="2735"/>
      <c r="LZP326" s="2735"/>
      <c r="LZQ326" s="2735"/>
      <c r="LZR326" s="2735"/>
      <c r="LZS326" s="2735"/>
      <c r="LZT326" s="2735"/>
      <c r="LZU326" s="2735"/>
      <c r="LZV326" s="2735"/>
      <c r="LZW326" s="2735"/>
      <c r="LZX326" s="2735"/>
      <c r="LZY326" s="2735"/>
      <c r="LZZ326" s="2735"/>
      <c r="MAA326" s="2735"/>
      <c r="MAB326" s="2735"/>
      <c r="MAC326" s="2735"/>
      <c r="MAD326" s="2735"/>
      <c r="MAE326" s="2735"/>
      <c r="MAF326" s="2735"/>
      <c r="MAG326" s="2735"/>
      <c r="MAH326" s="2735"/>
      <c r="MAI326" s="2735"/>
      <c r="MAJ326" s="2735"/>
      <c r="MAK326" s="2735"/>
      <c r="MAL326" s="2735"/>
      <c r="MAM326" s="2735"/>
      <c r="MAN326" s="2735"/>
      <c r="MAO326" s="2735"/>
      <c r="MAP326" s="2735"/>
      <c r="MAQ326" s="2735"/>
      <c r="MAR326" s="2735"/>
      <c r="MAS326" s="2735"/>
      <c r="MAT326" s="2735"/>
      <c r="MAU326" s="2735"/>
      <c r="MAV326" s="2735"/>
      <c r="MAW326" s="2735"/>
      <c r="MAX326" s="2735"/>
      <c r="MAY326" s="2735"/>
      <c r="MAZ326" s="2735"/>
      <c r="MBA326" s="2735"/>
      <c r="MBB326" s="2735"/>
      <c r="MBC326" s="2735"/>
      <c r="MBD326" s="2735"/>
      <c r="MBE326" s="2735"/>
      <c r="MBF326" s="2735"/>
      <c r="MBG326" s="2735"/>
      <c r="MBH326" s="2735"/>
      <c r="MBI326" s="2735"/>
      <c r="MBJ326" s="2735"/>
      <c r="MBK326" s="2735"/>
      <c r="MBL326" s="2735"/>
      <c r="MBM326" s="2735"/>
      <c r="MBN326" s="2735"/>
      <c r="MBO326" s="2735"/>
      <c r="MBP326" s="2735"/>
      <c r="MBQ326" s="2735"/>
      <c r="MBR326" s="2735"/>
      <c r="MBS326" s="2735"/>
      <c r="MBT326" s="2735"/>
      <c r="MBU326" s="2735"/>
      <c r="MBV326" s="2735"/>
      <c r="MBW326" s="2735"/>
      <c r="MBX326" s="2735"/>
      <c r="MBY326" s="2735"/>
      <c r="MBZ326" s="2735"/>
      <c r="MCA326" s="2735"/>
      <c r="MCB326" s="2735"/>
      <c r="MCC326" s="2735"/>
      <c r="MCD326" s="2735"/>
      <c r="MCE326" s="2735"/>
      <c r="MCF326" s="2735"/>
      <c r="MCG326" s="2735"/>
      <c r="MCH326" s="2735"/>
      <c r="MCI326" s="2735"/>
      <c r="MCJ326" s="2735"/>
      <c r="MCK326" s="2735"/>
      <c r="MCL326" s="2735"/>
      <c r="MCM326" s="2735"/>
      <c r="MCN326" s="2735"/>
      <c r="MCO326" s="2735"/>
      <c r="MCP326" s="2735"/>
      <c r="MCQ326" s="2735"/>
      <c r="MCR326" s="2735"/>
      <c r="MCS326" s="2735"/>
      <c r="MCT326" s="2735"/>
      <c r="MCU326" s="2735"/>
      <c r="MCV326" s="2735"/>
      <c r="MCW326" s="2735"/>
      <c r="MCX326" s="2735"/>
      <c r="MCY326" s="2735"/>
      <c r="MCZ326" s="2735"/>
      <c r="MDA326" s="2735"/>
      <c r="MDB326" s="2735"/>
      <c r="MDC326" s="2735"/>
      <c r="MDD326" s="2735"/>
      <c r="MDE326" s="2735"/>
      <c r="MDF326" s="2735"/>
      <c r="MDG326" s="2735"/>
      <c r="MDH326" s="2735"/>
      <c r="MDI326" s="2735"/>
      <c r="MDJ326" s="2735"/>
      <c r="MDK326" s="2735"/>
      <c r="MDL326" s="2735"/>
      <c r="MDM326" s="2735"/>
      <c r="MDN326" s="2735"/>
      <c r="MDO326" s="2735"/>
      <c r="MDP326" s="2735"/>
      <c r="MDQ326" s="2735"/>
      <c r="MDR326" s="2735"/>
      <c r="MDS326" s="2735"/>
      <c r="MDT326" s="2735"/>
      <c r="MDU326" s="2735"/>
      <c r="MDV326" s="2735"/>
      <c r="MDW326" s="2735"/>
      <c r="MDX326" s="2735"/>
      <c r="MDY326" s="2735"/>
      <c r="MDZ326" s="2735"/>
      <c r="MEA326" s="2735"/>
      <c r="MEB326" s="2735"/>
      <c r="MEC326" s="2735"/>
      <c r="MED326" s="2735"/>
      <c r="MEE326" s="2735"/>
      <c r="MEF326" s="2735"/>
      <c r="MEG326" s="2735"/>
      <c r="MEH326" s="2735"/>
      <c r="MEI326" s="2735"/>
      <c r="MEJ326" s="2735"/>
      <c r="MEK326" s="2735"/>
      <c r="MEL326" s="2735"/>
      <c r="MEM326" s="2735"/>
      <c r="MEN326" s="2735"/>
      <c r="MEO326" s="2735"/>
      <c r="MEP326" s="2735"/>
      <c r="MEQ326" s="2735"/>
      <c r="MER326" s="2735"/>
      <c r="MES326" s="2735"/>
      <c r="MET326" s="2735"/>
      <c r="MEU326" s="2735"/>
      <c r="MEV326" s="2735"/>
      <c r="MEW326" s="2735"/>
      <c r="MEX326" s="2735"/>
      <c r="MEY326" s="2735"/>
      <c r="MEZ326" s="2735"/>
      <c r="MFA326" s="2735"/>
      <c r="MFB326" s="2735"/>
      <c r="MFC326" s="2735"/>
      <c r="MFD326" s="2735"/>
      <c r="MFE326" s="2735"/>
      <c r="MFF326" s="2735"/>
      <c r="MFG326" s="2735"/>
      <c r="MFH326" s="2735"/>
      <c r="MFI326" s="2735"/>
      <c r="MFJ326" s="2735"/>
      <c r="MFK326" s="2735"/>
      <c r="MFL326" s="2735"/>
      <c r="MFM326" s="2735"/>
      <c r="MFN326" s="2735"/>
      <c r="MFO326" s="2735"/>
      <c r="MFP326" s="2735"/>
      <c r="MFQ326" s="2735"/>
      <c r="MFR326" s="2735"/>
      <c r="MFS326" s="2735"/>
      <c r="MFT326" s="2735"/>
      <c r="MFU326" s="2735"/>
      <c r="MFV326" s="2735"/>
      <c r="MFW326" s="2735"/>
      <c r="MFX326" s="2735"/>
      <c r="MFY326" s="2735"/>
      <c r="MFZ326" s="2735"/>
      <c r="MGA326" s="2735"/>
      <c r="MGB326" s="2735"/>
      <c r="MGC326" s="2735"/>
      <c r="MGD326" s="2735"/>
      <c r="MGE326" s="2735"/>
      <c r="MGF326" s="2735"/>
      <c r="MGG326" s="2735"/>
      <c r="MGH326" s="2735"/>
      <c r="MGI326" s="2735"/>
      <c r="MGJ326" s="2735"/>
      <c r="MGK326" s="2735"/>
      <c r="MGL326" s="2735"/>
      <c r="MGM326" s="2735"/>
      <c r="MGN326" s="2735"/>
      <c r="MGO326" s="2735"/>
      <c r="MGP326" s="2735"/>
      <c r="MGQ326" s="2735"/>
      <c r="MGR326" s="2735"/>
      <c r="MGS326" s="2735"/>
      <c r="MGT326" s="2735"/>
      <c r="MGU326" s="2735"/>
      <c r="MGV326" s="2735"/>
      <c r="MGW326" s="2735"/>
      <c r="MGX326" s="2735"/>
      <c r="MGY326" s="2735"/>
      <c r="MGZ326" s="2735"/>
      <c r="MHA326" s="2735"/>
      <c r="MHB326" s="2735"/>
      <c r="MHC326" s="2735"/>
      <c r="MHD326" s="2735"/>
      <c r="MHE326" s="2735"/>
      <c r="MHF326" s="2735"/>
      <c r="MHG326" s="2735"/>
      <c r="MHH326" s="2735"/>
      <c r="MHI326" s="2735"/>
      <c r="MHJ326" s="2735"/>
      <c r="MHK326" s="2735"/>
      <c r="MHL326" s="2735"/>
      <c r="MHM326" s="2735"/>
      <c r="MHN326" s="2735"/>
      <c r="MHO326" s="2735"/>
      <c r="MHP326" s="2735"/>
      <c r="MHQ326" s="2735"/>
      <c r="MHR326" s="2735"/>
      <c r="MHS326" s="2735"/>
      <c r="MHT326" s="2735"/>
      <c r="MHU326" s="2735"/>
      <c r="MHV326" s="2735"/>
      <c r="MHW326" s="2735"/>
      <c r="MHX326" s="2735"/>
      <c r="MHY326" s="2735"/>
      <c r="MHZ326" s="2735"/>
      <c r="MIA326" s="2735"/>
      <c r="MIB326" s="2735"/>
      <c r="MIC326" s="2735"/>
      <c r="MID326" s="2735"/>
      <c r="MIE326" s="2735"/>
      <c r="MIF326" s="2735"/>
      <c r="MIG326" s="2735"/>
      <c r="MIH326" s="2735"/>
      <c r="MII326" s="2735"/>
      <c r="MIJ326" s="2735"/>
      <c r="MIK326" s="2735"/>
      <c r="MIL326" s="2735"/>
      <c r="MIM326" s="2735"/>
      <c r="MIN326" s="2735"/>
      <c r="MIO326" s="2735"/>
      <c r="MIP326" s="2735"/>
      <c r="MIQ326" s="2735"/>
      <c r="MIR326" s="2735"/>
      <c r="MIS326" s="2735"/>
      <c r="MIT326" s="2735"/>
      <c r="MIU326" s="2735"/>
      <c r="MIV326" s="2735"/>
      <c r="MIW326" s="2735"/>
      <c r="MIX326" s="2735"/>
      <c r="MIY326" s="2735"/>
      <c r="MIZ326" s="2735"/>
      <c r="MJA326" s="2735"/>
      <c r="MJB326" s="2735"/>
      <c r="MJC326" s="2735"/>
      <c r="MJD326" s="2735"/>
      <c r="MJE326" s="2735"/>
      <c r="MJF326" s="2735"/>
      <c r="MJG326" s="2735"/>
      <c r="MJH326" s="2735"/>
      <c r="MJI326" s="2735"/>
      <c r="MJJ326" s="2735"/>
      <c r="MJK326" s="2735"/>
      <c r="MJL326" s="2735"/>
      <c r="MJM326" s="2735"/>
      <c r="MJN326" s="2735"/>
      <c r="MJO326" s="2735"/>
      <c r="MJP326" s="2735"/>
      <c r="MJQ326" s="2735"/>
      <c r="MJR326" s="2735"/>
      <c r="MJS326" s="2735"/>
      <c r="MJT326" s="2735"/>
      <c r="MJU326" s="2735"/>
      <c r="MJV326" s="2735"/>
      <c r="MJW326" s="2735"/>
      <c r="MJX326" s="2735"/>
      <c r="MJY326" s="2735"/>
      <c r="MJZ326" s="2735"/>
      <c r="MKA326" s="2735"/>
      <c r="MKB326" s="2735"/>
      <c r="MKC326" s="2735"/>
      <c r="MKD326" s="2735"/>
      <c r="MKE326" s="2735"/>
      <c r="MKF326" s="2735"/>
      <c r="MKG326" s="2735"/>
      <c r="MKH326" s="2735"/>
      <c r="MKI326" s="2735"/>
      <c r="MKJ326" s="2735"/>
      <c r="MKK326" s="2735"/>
      <c r="MKL326" s="2735"/>
      <c r="MKM326" s="2735"/>
      <c r="MKN326" s="2735"/>
      <c r="MKO326" s="2735"/>
      <c r="MKP326" s="2735"/>
      <c r="MKQ326" s="2735"/>
      <c r="MKR326" s="2735"/>
      <c r="MKS326" s="2735"/>
      <c r="MKT326" s="2735"/>
      <c r="MKU326" s="2735"/>
      <c r="MKV326" s="2735"/>
      <c r="MKW326" s="2735"/>
      <c r="MKX326" s="2735"/>
      <c r="MKY326" s="2735"/>
      <c r="MKZ326" s="2735"/>
      <c r="MLA326" s="2735"/>
      <c r="MLB326" s="2735"/>
      <c r="MLC326" s="2735"/>
      <c r="MLD326" s="2735"/>
      <c r="MLE326" s="2735"/>
      <c r="MLF326" s="2735"/>
      <c r="MLG326" s="2735"/>
      <c r="MLH326" s="2735"/>
      <c r="MLI326" s="2735"/>
      <c r="MLJ326" s="2735"/>
      <c r="MLK326" s="2735"/>
      <c r="MLL326" s="2735"/>
      <c r="MLM326" s="2735"/>
      <c r="MLN326" s="2735"/>
      <c r="MLO326" s="2735"/>
      <c r="MLP326" s="2735"/>
      <c r="MLQ326" s="2735"/>
      <c r="MLR326" s="2735"/>
      <c r="MLS326" s="2735"/>
      <c r="MLT326" s="2735"/>
      <c r="MLU326" s="2735"/>
      <c r="MLV326" s="2735"/>
      <c r="MLW326" s="2735"/>
      <c r="MLX326" s="2735"/>
      <c r="MLY326" s="2735"/>
      <c r="MLZ326" s="2735"/>
      <c r="MMA326" s="2735"/>
      <c r="MMB326" s="2735"/>
      <c r="MMC326" s="2735"/>
      <c r="MMD326" s="2735"/>
      <c r="MME326" s="2735"/>
      <c r="MMF326" s="2735"/>
      <c r="MMG326" s="2735"/>
      <c r="MMH326" s="2735"/>
      <c r="MMI326" s="2735"/>
      <c r="MMJ326" s="2735"/>
      <c r="MMK326" s="2735"/>
      <c r="MML326" s="2735"/>
      <c r="MMM326" s="2735"/>
      <c r="MMN326" s="2735"/>
      <c r="MMO326" s="2735"/>
      <c r="MMP326" s="2735"/>
      <c r="MMQ326" s="2735"/>
      <c r="MMR326" s="2735"/>
      <c r="MMS326" s="2735"/>
      <c r="MMT326" s="2735"/>
      <c r="MMU326" s="2735"/>
      <c r="MMV326" s="2735"/>
      <c r="MMW326" s="2735"/>
      <c r="MMX326" s="2735"/>
      <c r="MMY326" s="2735"/>
      <c r="MMZ326" s="2735"/>
      <c r="MNA326" s="2735"/>
      <c r="MNB326" s="2735"/>
      <c r="MNC326" s="2735"/>
      <c r="MND326" s="2735"/>
      <c r="MNE326" s="2735"/>
      <c r="MNF326" s="2735"/>
      <c r="MNG326" s="2735"/>
      <c r="MNH326" s="2735"/>
      <c r="MNI326" s="2735"/>
      <c r="MNJ326" s="2735"/>
      <c r="MNK326" s="2735"/>
      <c r="MNL326" s="2735"/>
      <c r="MNM326" s="2735"/>
      <c r="MNN326" s="2735"/>
      <c r="MNO326" s="2735"/>
      <c r="MNP326" s="2735"/>
      <c r="MNQ326" s="2735"/>
      <c r="MNR326" s="2735"/>
      <c r="MNS326" s="2735"/>
      <c r="MNT326" s="2735"/>
      <c r="MNU326" s="2735"/>
      <c r="MNV326" s="2735"/>
      <c r="MNW326" s="2735"/>
      <c r="MNX326" s="2735"/>
      <c r="MNY326" s="2735"/>
      <c r="MNZ326" s="2735"/>
      <c r="MOA326" s="2735"/>
      <c r="MOB326" s="2735"/>
      <c r="MOC326" s="2735"/>
      <c r="MOD326" s="2735"/>
      <c r="MOE326" s="2735"/>
      <c r="MOF326" s="2735"/>
      <c r="MOG326" s="2735"/>
      <c r="MOH326" s="2735"/>
      <c r="MOI326" s="2735"/>
      <c r="MOJ326" s="2735"/>
      <c r="MOK326" s="2735"/>
      <c r="MOL326" s="2735"/>
      <c r="MOM326" s="2735"/>
      <c r="MON326" s="2735"/>
      <c r="MOO326" s="2735"/>
      <c r="MOP326" s="2735"/>
      <c r="MOQ326" s="2735"/>
      <c r="MOR326" s="2735"/>
      <c r="MOS326" s="2735"/>
      <c r="MOT326" s="2735"/>
      <c r="MOU326" s="2735"/>
      <c r="MOV326" s="2735"/>
      <c r="MOW326" s="2735"/>
      <c r="MOX326" s="2735"/>
      <c r="MOY326" s="2735"/>
      <c r="MOZ326" s="2735"/>
      <c r="MPA326" s="2735"/>
      <c r="MPB326" s="2735"/>
      <c r="MPC326" s="2735"/>
      <c r="MPD326" s="2735"/>
      <c r="MPE326" s="2735"/>
      <c r="MPF326" s="2735"/>
      <c r="MPG326" s="2735"/>
      <c r="MPH326" s="2735"/>
      <c r="MPI326" s="2735"/>
      <c r="MPJ326" s="2735"/>
      <c r="MPK326" s="2735"/>
      <c r="MPL326" s="2735"/>
      <c r="MPM326" s="2735"/>
      <c r="MPN326" s="2735"/>
      <c r="MPO326" s="2735"/>
      <c r="MPP326" s="2735"/>
      <c r="MPQ326" s="2735"/>
      <c r="MPR326" s="2735"/>
      <c r="MPS326" s="2735"/>
      <c r="MPT326" s="2735"/>
      <c r="MPU326" s="2735"/>
      <c r="MPV326" s="2735"/>
      <c r="MPW326" s="2735"/>
      <c r="MPX326" s="2735"/>
      <c r="MPY326" s="2735"/>
      <c r="MPZ326" s="2735"/>
      <c r="MQA326" s="2735"/>
      <c r="MQB326" s="2735"/>
      <c r="MQC326" s="2735"/>
      <c r="MQD326" s="2735"/>
      <c r="MQE326" s="2735"/>
      <c r="MQF326" s="2735"/>
      <c r="MQG326" s="2735"/>
      <c r="MQH326" s="2735"/>
      <c r="MQI326" s="2735"/>
      <c r="MQJ326" s="2735"/>
      <c r="MQK326" s="2735"/>
      <c r="MQL326" s="2735"/>
      <c r="MQM326" s="2735"/>
      <c r="MQN326" s="2735"/>
      <c r="MQO326" s="2735"/>
      <c r="MQP326" s="2735"/>
      <c r="MQQ326" s="2735"/>
      <c r="MQR326" s="2735"/>
      <c r="MQS326" s="2735"/>
      <c r="MQT326" s="2735"/>
      <c r="MQU326" s="2735"/>
      <c r="MQV326" s="2735"/>
      <c r="MQW326" s="2735"/>
      <c r="MQX326" s="2735"/>
      <c r="MQY326" s="2735"/>
      <c r="MQZ326" s="2735"/>
      <c r="MRA326" s="2735"/>
      <c r="MRB326" s="2735"/>
      <c r="MRC326" s="2735"/>
      <c r="MRD326" s="2735"/>
      <c r="MRE326" s="2735"/>
      <c r="MRF326" s="2735"/>
      <c r="MRG326" s="2735"/>
      <c r="MRH326" s="2735"/>
      <c r="MRI326" s="2735"/>
      <c r="MRJ326" s="2735"/>
      <c r="MRK326" s="2735"/>
      <c r="MRL326" s="2735"/>
      <c r="MRM326" s="2735"/>
      <c r="MRN326" s="2735"/>
      <c r="MRO326" s="2735"/>
      <c r="MRP326" s="2735"/>
      <c r="MRQ326" s="2735"/>
      <c r="MRR326" s="2735"/>
      <c r="MRS326" s="2735"/>
      <c r="MRT326" s="2735"/>
      <c r="MRU326" s="2735"/>
      <c r="MRV326" s="2735"/>
      <c r="MRW326" s="2735"/>
      <c r="MRX326" s="2735"/>
      <c r="MRY326" s="2735"/>
      <c r="MRZ326" s="2735"/>
      <c r="MSA326" s="2735"/>
      <c r="MSB326" s="2735"/>
      <c r="MSC326" s="2735"/>
      <c r="MSD326" s="2735"/>
      <c r="MSE326" s="2735"/>
      <c r="MSF326" s="2735"/>
      <c r="MSG326" s="2735"/>
      <c r="MSH326" s="2735"/>
      <c r="MSI326" s="2735"/>
      <c r="MSJ326" s="2735"/>
      <c r="MSK326" s="2735"/>
      <c r="MSL326" s="2735"/>
      <c r="MSM326" s="2735"/>
      <c r="MSN326" s="2735"/>
      <c r="MSO326" s="2735"/>
      <c r="MSP326" s="2735"/>
      <c r="MSQ326" s="2735"/>
      <c r="MSR326" s="2735"/>
      <c r="MSS326" s="2735"/>
      <c r="MST326" s="2735"/>
      <c r="MSU326" s="2735"/>
      <c r="MSV326" s="2735"/>
      <c r="MSW326" s="2735"/>
      <c r="MSX326" s="2735"/>
      <c r="MSY326" s="2735"/>
      <c r="MSZ326" s="2735"/>
      <c r="MTA326" s="2735"/>
      <c r="MTB326" s="2735"/>
      <c r="MTC326" s="2735"/>
      <c r="MTD326" s="2735"/>
      <c r="MTE326" s="2735"/>
      <c r="MTF326" s="2735"/>
      <c r="MTG326" s="2735"/>
      <c r="MTH326" s="2735"/>
      <c r="MTI326" s="2735"/>
      <c r="MTJ326" s="2735"/>
      <c r="MTK326" s="2735"/>
      <c r="MTL326" s="2735"/>
      <c r="MTM326" s="2735"/>
      <c r="MTN326" s="2735"/>
      <c r="MTO326" s="2735"/>
      <c r="MTP326" s="2735"/>
      <c r="MTQ326" s="2735"/>
      <c r="MTR326" s="2735"/>
      <c r="MTS326" s="2735"/>
      <c r="MTT326" s="2735"/>
      <c r="MTU326" s="2735"/>
      <c r="MTV326" s="2735"/>
      <c r="MTW326" s="2735"/>
      <c r="MTX326" s="2735"/>
      <c r="MTY326" s="2735"/>
      <c r="MTZ326" s="2735"/>
      <c r="MUA326" s="2735"/>
      <c r="MUB326" s="2735"/>
      <c r="MUC326" s="2735"/>
      <c r="MUD326" s="2735"/>
      <c r="MUE326" s="2735"/>
      <c r="MUF326" s="2735"/>
      <c r="MUG326" s="2735"/>
      <c r="MUH326" s="2735"/>
      <c r="MUI326" s="2735"/>
      <c r="MUJ326" s="2735"/>
      <c r="MUK326" s="2735"/>
      <c r="MUL326" s="2735"/>
      <c r="MUM326" s="2735"/>
      <c r="MUN326" s="2735"/>
      <c r="MUO326" s="2735"/>
      <c r="MUP326" s="2735"/>
      <c r="MUQ326" s="2735"/>
      <c r="MUR326" s="2735"/>
      <c r="MUS326" s="2735"/>
      <c r="MUT326" s="2735"/>
      <c r="MUU326" s="2735"/>
      <c r="MUV326" s="2735"/>
      <c r="MUW326" s="2735"/>
      <c r="MUX326" s="2735"/>
      <c r="MUY326" s="2735"/>
      <c r="MUZ326" s="2735"/>
      <c r="MVA326" s="2735"/>
      <c r="MVB326" s="2735"/>
      <c r="MVC326" s="2735"/>
      <c r="MVD326" s="2735"/>
      <c r="MVE326" s="2735"/>
      <c r="MVF326" s="2735"/>
      <c r="MVG326" s="2735"/>
      <c r="MVH326" s="2735"/>
      <c r="MVI326" s="2735"/>
      <c r="MVJ326" s="2735"/>
      <c r="MVK326" s="2735"/>
      <c r="MVL326" s="2735"/>
      <c r="MVM326" s="2735"/>
      <c r="MVN326" s="2735"/>
      <c r="MVO326" s="2735"/>
      <c r="MVP326" s="2735"/>
      <c r="MVQ326" s="2735"/>
      <c r="MVR326" s="2735"/>
      <c r="MVS326" s="2735"/>
      <c r="MVT326" s="2735"/>
      <c r="MVU326" s="2735"/>
      <c r="MVV326" s="2735"/>
      <c r="MVW326" s="2735"/>
      <c r="MVX326" s="2735"/>
      <c r="MVY326" s="2735"/>
      <c r="MVZ326" s="2735"/>
      <c r="MWA326" s="2735"/>
      <c r="MWB326" s="2735"/>
      <c r="MWC326" s="2735"/>
      <c r="MWD326" s="2735"/>
      <c r="MWE326" s="2735"/>
      <c r="MWF326" s="2735"/>
      <c r="MWG326" s="2735"/>
      <c r="MWH326" s="2735"/>
      <c r="MWI326" s="2735"/>
      <c r="MWJ326" s="2735"/>
      <c r="MWK326" s="2735"/>
      <c r="MWL326" s="2735"/>
      <c r="MWM326" s="2735"/>
      <c r="MWN326" s="2735"/>
      <c r="MWO326" s="2735"/>
      <c r="MWP326" s="2735"/>
      <c r="MWQ326" s="2735"/>
      <c r="MWR326" s="2735"/>
      <c r="MWS326" s="2735"/>
      <c r="MWT326" s="2735"/>
      <c r="MWU326" s="2735"/>
      <c r="MWV326" s="2735"/>
      <c r="MWW326" s="2735"/>
      <c r="MWX326" s="2735"/>
      <c r="MWY326" s="2735"/>
      <c r="MWZ326" s="2735"/>
      <c r="MXA326" s="2735"/>
      <c r="MXB326" s="2735"/>
      <c r="MXC326" s="2735"/>
      <c r="MXD326" s="2735"/>
      <c r="MXE326" s="2735"/>
      <c r="MXF326" s="2735"/>
      <c r="MXG326" s="2735"/>
      <c r="MXH326" s="2735"/>
      <c r="MXI326" s="2735"/>
      <c r="MXJ326" s="2735"/>
      <c r="MXK326" s="2735"/>
      <c r="MXL326" s="2735"/>
      <c r="MXM326" s="2735"/>
      <c r="MXN326" s="2735"/>
      <c r="MXO326" s="2735"/>
      <c r="MXP326" s="2735"/>
      <c r="MXQ326" s="2735"/>
      <c r="MXR326" s="2735"/>
      <c r="MXS326" s="2735"/>
      <c r="MXT326" s="2735"/>
      <c r="MXU326" s="2735"/>
      <c r="MXV326" s="2735"/>
      <c r="MXW326" s="2735"/>
      <c r="MXX326" s="2735"/>
      <c r="MXY326" s="2735"/>
      <c r="MXZ326" s="2735"/>
      <c r="MYA326" s="2735"/>
      <c r="MYB326" s="2735"/>
      <c r="MYC326" s="2735"/>
      <c r="MYD326" s="2735"/>
      <c r="MYE326" s="2735"/>
      <c r="MYF326" s="2735"/>
      <c r="MYG326" s="2735"/>
      <c r="MYH326" s="2735"/>
      <c r="MYI326" s="2735"/>
      <c r="MYJ326" s="2735"/>
      <c r="MYK326" s="2735"/>
      <c r="MYL326" s="2735"/>
      <c r="MYM326" s="2735"/>
      <c r="MYN326" s="2735"/>
      <c r="MYO326" s="2735"/>
      <c r="MYP326" s="2735"/>
      <c r="MYQ326" s="2735"/>
      <c r="MYR326" s="2735"/>
      <c r="MYS326" s="2735"/>
      <c r="MYT326" s="2735"/>
      <c r="MYU326" s="2735"/>
      <c r="MYV326" s="2735"/>
      <c r="MYW326" s="2735"/>
      <c r="MYX326" s="2735"/>
      <c r="MYY326" s="2735"/>
      <c r="MYZ326" s="2735"/>
      <c r="MZA326" s="2735"/>
      <c r="MZB326" s="2735"/>
      <c r="MZC326" s="2735"/>
      <c r="MZD326" s="2735"/>
      <c r="MZE326" s="2735"/>
      <c r="MZF326" s="2735"/>
      <c r="MZG326" s="2735"/>
      <c r="MZH326" s="2735"/>
      <c r="MZI326" s="2735"/>
      <c r="MZJ326" s="2735"/>
      <c r="MZK326" s="2735"/>
      <c r="MZL326" s="2735"/>
      <c r="MZM326" s="2735"/>
      <c r="MZN326" s="2735"/>
      <c r="MZO326" s="2735"/>
      <c r="MZP326" s="2735"/>
      <c r="MZQ326" s="2735"/>
      <c r="MZR326" s="2735"/>
      <c r="MZS326" s="2735"/>
      <c r="MZT326" s="2735"/>
      <c r="MZU326" s="2735"/>
      <c r="MZV326" s="2735"/>
      <c r="MZW326" s="2735"/>
      <c r="MZX326" s="2735"/>
      <c r="MZY326" s="2735"/>
      <c r="MZZ326" s="2735"/>
      <c r="NAA326" s="2735"/>
      <c r="NAB326" s="2735"/>
      <c r="NAC326" s="2735"/>
      <c r="NAD326" s="2735"/>
      <c r="NAE326" s="2735"/>
      <c r="NAF326" s="2735"/>
      <c r="NAG326" s="2735"/>
      <c r="NAH326" s="2735"/>
      <c r="NAI326" s="2735"/>
      <c r="NAJ326" s="2735"/>
      <c r="NAK326" s="2735"/>
      <c r="NAL326" s="2735"/>
      <c r="NAM326" s="2735"/>
      <c r="NAN326" s="2735"/>
      <c r="NAO326" s="2735"/>
      <c r="NAP326" s="2735"/>
      <c r="NAQ326" s="2735"/>
      <c r="NAR326" s="2735"/>
      <c r="NAS326" s="2735"/>
      <c r="NAT326" s="2735"/>
      <c r="NAU326" s="2735"/>
      <c r="NAV326" s="2735"/>
      <c r="NAW326" s="2735"/>
      <c r="NAX326" s="2735"/>
      <c r="NAY326" s="2735"/>
      <c r="NAZ326" s="2735"/>
      <c r="NBA326" s="2735"/>
      <c r="NBB326" s="2735"/>
      <c r="NBC326" s="2735"/>
      <c r="NBD326" s="2735"/>
      <c r="NBE326" s="2735"/>
      <c r="NBF326" s="2735"/>
      <c r="NBG326" s="2735"/>
      <c r="NBH326" s="2735"/>
      <c r="NBI326" s="2735"/>
      <c r="NBJ326" s="2735"/>
      <c r="NBK326" s="2735"/>
      <c r="NBL326" s="2735"/>
      <c r="NBM326" s="2735"/>
      <c r="NBN326" s="2735"/>
      <c r="NBO326" s="2735"/>
      <c r="NBP326" s="2735"/>
      <c r="NBQ326" s="2735"/>
      <c r="NBR326" s="2735"/>
      <c r="NBS326" s="2735"/>
      <c r="NBT326" s="2735"/>
      <c r="NBU326" s="2735"/>
      <c r="NBV326" s="2735"/>
      <c r="NBW326" s="2735"/>
      <c r="NBX326" s="2735"/>
      <c r="NBY326" s="2735"/>
      <c r="NBZ326" s="2735"/>
      <c r="NCA326" s="2735"/>
      <c r="NCB326" s="2735"/>
      <c r="NCC326" s="2735"/>
      <c r="NCD326" s="2735"/>
      <c r="NCE326" s="2735"/>
      <c r="NCF326" s="2735"/>
      <c r="NCG326" s="2735"/>
      <c r="NCH326" s="2735"/>
      <c r="NCI326" s="2735"/>
      <c r="NCJ326" s="2735"/>
      <c r="NCK326" s="2735"/>
      <c r="NCL326" s="2735"/>
      <c r="NCM326" s="2735"/>
      <c r="NCN326" s="2735"/>
      <c r="NCO326" s="2735"/>
      <c r="NCP326" s="2735"/>
      <c r="NCQ326" s="2735"/>
      <c r="NCR326" s="2735"/>
      <c r="NCS326" s="2735"/>
      <c r="NCT326" s="2735"/>
      <c r="NCU326" s="2735"/>
      <c r="NCV326" s="2735"/>
      <c r="NCW326" s="2735"/>
      <c r="NCX326" s="2735"/>
      <c r="NCY326" s="2735"/>
      <c r="NCZ326" s="2735"/>
      <c r="NDA326" s="2735"/>
      <c r="NDB326" s="2735"/>
      <c r="NDC326" s="2735"/>
      <c r="NDD326" s="2735"/>
      <c r="NDE326" s="2735"/>
      <c r="NDF326" s="2735"/>
      <c r="NDG326" s="2735"/>
      <c r="NDH326" s="2735"/>
      <c r="NDI326" s="2735"/>
      <c r="NDJ326" s="2735"/>
      <c r="NDK326" s="2735"/>
      <c r="NDL326" s="2735"/>
      <c r="NDM326" s="2735"/>
      <c r="NDN326" s="2735"/>
      <c r="NDO326" s="2735"/>
      <c r="NDP326" s="2735"/>
      <c r="NDQ326" s="2735"/>
      <c r="NDR326" s="2735"/>
      <c r="NDS326" s="2735"/>
      <c r="NDT326" s="2735"/>
      <c r="NDU326" s="2735"/>
      <c r="NDV326" s="2735"/>
      <c r="NDW326" s="2735"/>
      <c r="NDX326" s="2735"/>
      <c r="NDY326" s="2735"/>
      <c r="NDZ326" s="2735"/>
      <c r="NEA326" s="2735"/>
      <c r="NEB326" s="2735"/>
      <c r="NEC326" s="2735"/>
      <c r="NED326" s="2735"/>
      <c r="NEE326" s="2735"/>
      <c r="NEF326" s="2735"/>
      <c r="NEG326" s="2735"/>
      <c r="NEH326" s="2735"/>
      <c r="NEI326" s="2735"/>
      <c r="NEJ326" s="2735"/>
      <c r="NEK326" s="2735"/>
      <c r="NEL326" s="2735"/>
      <c r="NEM326" s="2735"/>
      <c r="NEN326" s="2735"/>
      <c r="NEO326" s="2735"/>
      <c r="NEP326" s="2735"/>
      <c r="NEQ326" s="2735"/>
      <c r="NER326" s="2735"/>
      <c r="NES326" s="2735"/>
      <c r="NET326" s="2735"/>
      <c r="NEU326" s="2735"/>
      <c r="NEV326" s="2735"/>
      <c r="NEW326" s="2735"/>
      <c r="NEX326" s="2735"/>
      <c r="NEY326" s="2735"/>
      <c r="NEZ326" s="2735"/>
      <c r="NFA326" s="2735"/>
      <c r="NFB326" s="2735"/>
      <c r="NFC326" s="2735"/>
      <c r="NFD326" s="2735"/>
      <c r="NFE326" s="2735"/>
      <c r="NFF326" s="2735"/>
      <c r="NFG326" s="2735"/>
      <c r="NFH326" s="2735"/>
      <c r="NFI326" s="2735"/>
      <c r="NFJ326" s="2735"/>
      <c r="NFK326" s="2735"/>
      <c r="NFL326" s="2735"/>
      <c r="NFM326" s="2735"/>
      <c r="NFN326" s="2735"/>
      <c r="NFO326" s="2735"/>
      <c r="NFP326" s="2735"/>
      <c r="NFQ326" s="2735"/>
      <c r="NFR326" s="2735"/>
      <c r="NFS326" s="2735"/>
      <c r="NFT326" s="2735"/>
      <c r="NFU326" s="2735"/>
      <c r="NFV326" s="2735"/>
      <c r="NFW326" s="2735"/>
      <c r="NFX326" s="2735"/>
      <c r="NFY326" s="2735"/>
      <c r="NFZ326" s="2735"/>
      <c r="NGA326" s="2735"/>
      <c r="NGB326" s="2735"/>
      <c r="NGC326" s="2735"/>
      <c r="NGD326" s="2735"/>
      <c r="NGE326" s="2735"/>
      <c r="NGF326" s="2735"/>
      <c r="NGG326" s="2735"/>
      <c r="NGH326" s="2735"/>
      <c r="NGI326" s="2735"/>
      <c r="NGJ326" s="2735"/>
      <c r="NGK326" s="2735"/>
      <c r="NGL326" s="2735"/>
      <c r="NGM326" s="2735"/>
      <c r="NGN326" s="2735"/>
      <c r="NGO326" s="2735"/>
      <c r="NGP326" s="2735"/>
      <c r="NGQ326" s="2735"/>
      <c r="NGR326" s="2735"/>
      <c r="NGS326" s="2735"/>
      <c r="NGT326" s="2735"/>
      <c r="NGU326" s="2735"/>
      <c r="NGV326" s="2735"/>
      <c r="NGW326" s="2735"/>
      <c r="NGX326" s="2735"/>
      <c r="NGY326" s="2735"/>
      <c r="NGZ326" s="2735"/>
      <c r="NHA326" s="2735"/>
      <c r="NHB326" s="2735"/>
      <c r="NHC326" s="2735"/>
      <c r="NHD326" s="2735"/>
      <c r="NHE326" s="2735"/>
      <c r="NHF326" s="2735"/>
      <c r="NHG326" s="2735"/>
      <c r="NHH326" s="2735"/>
      <c r="NHI326" s="2735"/>
      <c r="NHJ326" s="2735"/>
      <c r="NHK326" s="2735"/>
      <c r="NHL326" s="2735"/>
      <c r="NHM326" s="2735"/>
      <c r="NHN326" s="2735"/>
      <c r="NHO326" s="2735"/>
      <c r="NHP326" s="2735"/>
      <c r="NHQ326" s="2735"/>
      <c r="NHR326" s="2735"/>
      <c r="NHS326" s="2735"/>
      <c r="NHT326" s="2735"/>
      <c r="NHU326" s="2735"/>
      <c r="NHV326" s="2735"/>
      <c r="NHW326" s="2735"/>
      <c r="NHX326" s="2735"/>
      <c r="NHY326" s="2735"/>
      <c r="NHZ326" s="2735"/>
      <c r="NIA326" s="2735"/>
      <c r="NIB326" s="2735"/>
      <c r="NIC326" s="2735"/>
      <c r="NID326" s="2735"/>
      <c r="NIE326" s="2735"/>
      <c r="NIF326" s="2735"/>
      <c r="NIG326" s="2735"/>
      <c r="NIH326" s="2735"/>
      <c r="NII326" s="2735"/>
      <c r="NIJ326" s="2735"/>
      <c r="NIK326" s="2735"/>
      <c r="NIL326" s="2735"/>
      <c r="NIM326" s="2735"/>
      <c r="NIN326" s="2735"/>
      <c r="NIO326" s="2735"/>
      <c r="NIP326" s="2735"/>
      <c r="NIQ326" s="2735"/>
      <c r="NIR326" s="2735"/>
      <c r="NIS326" s="2735"/>
      <c r="NIT326" s="2735"/>
      <c r="NIU326" s="2735"/>
      <c r="NIV326" s="2735"/>
      <c r="NIW326" s="2735"/>
      <c r="NIX326" s="2735"/>
      <c r="NIY326" s="2735"/>
      <c r="NIZ326" s="2735"/>
      <c r="NJA326" s="2735"/>
      <c r="NJB326" s="2735"/>
      <c r="NJC326" s="2735"/>
      <c r="NJD326" s="2735"/>
      <c r="NJE326" s="2735"/>
      <c r="NJF326" s="2735"/>
      <c r="NJG326" s="2735"/>
      <c r="NJH326" s="2735"/>
      <c r="NJI326" s="2735"/>
      <c r="NJJ326" s="2735"/>
      <c r="NJK326" s="2735"/>
      <c r="NJL326" s="2735"/>
      <c r="NJM326" s="2735"/>
      <c r="NJN326" s="2735"/>
      <c r="NJO326" s="2735"/>
      <c r="NJP326" s="2735"/>
      <c r="NJQ326" s="2735"/>
      <c r="NJR326" s="2735"/>
      <c r="NJS326" s="2735"/>
      <c r="NJT326" s="2735"/>
      <c r="NJU326" s="2735"/>
      <c r="NJV326" s="2735"/>
      <c r="NJW326" s="2735"/>
      <c r="NJX326" s="2735"/>
      <c r="NJY326" s="2735"/>
      <c r="NJZ326" s="2735"/>
      <c r="NKA326" s="2735"/>
      <c r="NKB326" s="2735"/>
      <c r="NKC326" s="2735"/>
      <c r="NKD326" s="2735"/>
      <c r="NKE326" s="2735"/>
      <c r="NKF326" s="2735"/>
      <c r="NKG326" s="2735"/>
      <c r="NKH326" s="2735"/>
      <c r="NKI326" s="2735"/>
      <c r="NKJ326" s="2735"/>
      <c r="NKK326" s="2735"/>
      <c r="NKL326" s="2735"/>
      <c r="NKM326" s="2735"/>
      <c r="NKN326" s="2735"/>
      <c r="NKO326" s="2735"/>
      <c r="NKP326" s="2735"/>
      <c r="NKQ326" s="2735"/>
      <c r="NKR326" s="2735"/>
      <c r="NKS326" s="2735"/>
      <c r="NKT326" s="2735"/>
      <c r="NKU326" s="2735"/>
      <c r="NKV326" s="2735"/>
      <c r="NKW326" s="2735"/>
      <c r="NKX326" s="2735"/>
      <c r="NKY326" s="2735"/>
      <c r="NKZ326" s="2735"/>
      <c r="NLA326" s="2735"/>
      <c r="NLB326" s="2735"/>
      <c r="NLC326" s="2735"/>
      <c r="NLD326" s="2735"/>
      <c r="NLE326" s="2735"/>
      <c r="NLF326" s="2735"/>
      <c r="NLG326" s="2735"/>
      <c r="NLH326" s="2735"/>
      <c r="NLI326" s="2735"/>
      <c r="NLJ326" s="2735"/>
      <c r="NLK326" s="2735"/>
      <c r="NLL326" s="2735"/>
      <c r="NLM326" s="2735"/>
      <c r="NLN326" s="2735"/>
      <c r="NLO326" s="2735"/>
      <c r="NLP326" s="2735"/>
      <c r="NLQ326" s="2735"/>
      <c r="NLR326" s="2735"/>
      <c r="NLS326" s="2735"/>
      <c r="NLT326" s="2735"/>
      <c r="NLU326" s="2735"/>
      <c r="NLV326" s="2735"/>
      <c r="NLW326" s="2735"/>
      <c r="NLX326" s="2735"/>
      <c r="NLY326" s="2735"/>
      <c r="NLZ326" s="2735"/>
      <c r="NMA326" s="2735"/>
      <c r="NMB326" s="2735"/>
      <c r="NMC326" s="2735"/>
      <c r="NMD326" s="2735"/>
      <c r="NME326" s="2735"/>
      <c r="NMF326" s="2735"/>
      <c r="NMG326" s="2735"/>
      <c r="NMH326" s="2735"/>
      <c r="NMI326" s="2735"/>
      <c r="NMJ326" s="2735"/>
      <c r="NMK326" s="2735"/>
      <c r="NML326" s="2735"/>
      <c r="NMM326" s="2735"/>
      <c r="NMN326" s="2735"/>
      <c r="NMO326" s="2735"/>
      <c r="NMP326" s="2735"/>
      <c r="NMQ326" s="2735"/>
      <c r="NMR326" s="2735"/>
      <c r="NMS326" s="2735"/>
      <c r="NMT326" s="2735"/>
      <c r="NMU326" s="2735"/>
      <c r="NMV326" s="2735"/>
      <c r="NMW326" s="2735"/>
      <c r="NMX326" s="2735"/>
      <c r="NMY326" s="2735"/>
      <c r="NMZ326" s="2735"/>
      <c r="NNA326" s="2735"/>
      <c r="NNB326" s="2735"/>
      <c r="NNC326" s="2735"/>
      <c r="NND326" s="2735"/>
      <c r="NNE326" s="2735"/>
      <c r="NNF326" s="2735"/>
      <c r="NNG326" s="2735"/>
      <c r="NNH326" s="2735"/>
      <c r="NNI326" s="2735"/>
      <c r="NNJ326" s="2735"/>
      <c r="NNK326" s="2735"/>
      <c r="NNL326" s="2735"/>
      <c r="NNM326" s="2735"/>
      <c r="NNN326" s="2735"/>
      <c r="NNO326" s="2735"/>
      <c r="NNP326" s="2735"/>
      <c r="NNQ326" s="2735"/>
      <c r="NNR326" s="2735"/>
      <c r="NNS326" s="2735"/>
      <c r="NNT326" s="2735"/>
      <c r="NNU326" s="2735"/>
      <c r="NNV326" s="2735"/>
      <c r="NNW326" s="2735"/>
      <c r="NNX326" s="2735"/>
      <c r="NNY326" s="2735"/>
      <c r="NNZ326" s="2735"/>
      <c r="NOA326" s="2735"/>
      <c r="NOB326" s="2735"/>
      <c r="NOC326" s="2735"/>
      <c r="NOD326" s="2735"/>
      <c r="NOE326" s="2735"/>
      <c r="NOF326" s="2735"/>
      <c r="NOG326" s="2735"/>
      <c r="NOH326" s="2735"/>
      <c r="NOI326" s="2735"/>
      <c r="NOJ326" s="2735"/>
      <c r="NOK326" s="2735"/>
      <c r="NOL326" s="2735"/>
      <c r="NOM326" s="2735"/>
      <c r="NON326" s="2735"/>
      <c r="NOO326" s="2735"/>
      <c r="NOP326" s="2735"/>
      <c r="NOQ326" s="2735"/>
      <c r="NOR326" s="2735"/>
      <c r="NOS326" s="2735"/>
      <c r="NOT326" s="2735"/>
      <c r="NOU326" s="2735"/>
      <c r="NOV326" s="2735"/>
      <c r="NOW326" s="2735"/>
      <c r="NOX326" s="2735"/>
      <c r="NOY326" s="2735"/>
      <c r="NOZ326" s="2735"/>
      <c r="NPA326" s="2735"/>
      <c r="NPB326" s="2735"/>
      <c r="NPC326" s="2735"/>
      <c r="NPD326" s="2735"/>
      <c r="NPE326" s="2735"/>
      <c r="NPF326" s="2735"/>
      <c r="NPG326" s="2735"/>
      <c r="NPH326" s="2735"/>
      <c r="NPI326" s="2735"/>
      <c r="NPJ326" s="2735"/>
      <c r="NPK326" s="2735"/>
      <c r="NPL326" s="2735"/>
      <c r="NPM326" s="2735"/>
      <c r="NPN326" s="2735"/>
      <c r="NPO326" s="2735"/>
      <c r="NPP326" s="2735"/>
      <c r="NPQ326" s="2735"/>
      <c r="NPR326" s="2735"/>
      <c r="NPS326" s="2735"/>
      <c r="NPT326" s="2735"/>
      <c r="NPU326" s="2735"/>
      <c r="NPV326" s="2735"/>
      <c r="NPW326" s="2735"/>
      <c r="NPX326" s="2735"/>
      <c r="NPY326" s="2735"/>
      <c r="NPZ326" s="2735"/>
      <c r="NQA326" s="2735"/>
      <c r="NQB326" s="2735"/>
      <c r="NQC326" s="2735"/>
      <c r="NQD326" s="2735"/>
      <c r="NQE326" s="2735"/>
      <c r="NQF326" s="2735"/>
      <c r="NQG326" s="2735"/>
      <c r="NQH326" s="2735"/>
      <c r="NQI326" s="2735"/>
      <c r="NQJ326" s="2735"/>
      <c r="NQK326" s="2735"/>
      <c r="NQL326" s="2735"/>
      <c r="NQM326" s="2735"/>
      <c r="NQN326" s="2735"/>
      <c r="NQO326" s="2735"/>
      <c r="NQP326" s="2735"/>
      <c r="NQQ326" s="2735"/>
      <c r="NQR326" s="2735"/>
      <c r="NQS326" s="2735"/>
      <c r="NQT326" s="2735"/>
      <c r="NQU326" s="2735"/>
      <c r="NQV326" s="2735"/>
      <c r="NQW326" s="2735"/>
      <c r="NQX326" s="2735"/>
      <c r="NQY326" s="2735"/>
      <c r="NQZ326" s="2735"/>
      <c r="NRA326" s="2735"/>
      <c r="NRB326" s="2735"/>
      <c r="NRC326" s="2735"/>
      <c r="NRD326" s="2735"/>
      <c r="NRE326" s="2735"/>
      <c r="NRF326" s="2735"/>
      <c r="NRG326" s="2735"/>
      <c r="NRH326" s="2735"/>
      <c r="NRI326" s="2735"/>
      <c r="NRJ326" s="2735"/>
      <c r="NRK326" s="2735"/>
      <c r="NRL326" s="2735"/>
      <c r="NRM326" s="2735"/>
      <c r="NRN326" s="2735"/>
      <c r="NRO326" s="2735"/>
      <c r="NRP326" s="2735"/>
      <c r="NRQ326" s="2735"/>
      <c r="NRR326" s="2735"/>
      <c r="NRS326" s="2735"/>
      <c r="NRT326" s="2735"/>
      <c r="NRU326" s="2735"/>
      <c r="NRV326" s="2735"/>
      <c r="NRW326" s="2735"/>
      <c r="NRX326" s="2735"/>
      <c r="NRY326" s="2735"/>
      <c r="NRZ326" s="2735"/>
      <c r="NSA326" s="2735"/>
      <c r="NSB326" s="2735"/>
      <c r="NSC326" s="2735"/>
      <c r="NSD326" s="2735"/>
      <c r="NSE326" s="2735"/>
      <c r="NSF326" s="2735"/>
      <c r="NSG326" s="2735"/>
      <c r="NSH326" s="2735"/>
      <c r="NSI326" s="2735"/>
      <c r="NSJ326" s="2735"/>
      <c r="NSK326" s="2735"/>
      <c r="NSL326" s="2735"/>
      <c r="NSM326" s="2735"/>
      <c r="NSN326" s="2735"/>
      <c r="NSO326" s="2735"/>
      <c r="NSP326" s="2735"/>
      <c r="NSQ326" s="2735"/>
      <c r="NSR326" s="2735"/>
      <c r="NSS326" s="2735"/>
      <c r="NST326" s="2735"/>
      <c r="NSU326" s="2735"/>
      <c r="NSV326" s="2735"/>
      <c r="NSW326" s="2735"/>
      <c r="NSX326" s="2735"/>
      <c r="NSY326" s="2735"/>
      <c r="NSZ326" s="2735"/>
      <c r="NTA326" s="2735"/>
      <c r="NTB326" s="2735"/>
      <c r="NTC326" s="2735"/>
      <c r="NTD326" s="2735"/>
      <c r="NTE326" s="2735"/>
      <c r="NTF326" s="2735"/>
      <c r="NTG326" s="2735"/>
      <c r="NTH326" s="2735"/>
      <c r="NTI326" s="2735"/>
      <c r="NTJ326" s="2735"/>
      <c r="NTK326" s="2735"/>
      <c r="NTL326" s="2735"/>
      <c r="NTM326" s="2735"/>
      <c r="NTN326" s="2735"/>
      <c r="NTO326" s="2735"/>
      <c r="NTP326" s="2735"/>
      <c r="NTQ326" s="2735"/>
      <c r="NTR326" s="2735"/>
      <c r="NTS326" s="2735"/>
      <c r="NTT326" s="2735"/>
      <c r="NTU326" s="2735"/>
      <c r="NTV326" s="2735"/>
      <c r="NTW326" s="2735"/>
      <c r="NTX326" s="2735"/>
      <c r="NTY326" s="2735"/>
      <c r="NTZ326" s="2735"/>
      <c r="NUA326" s="2735"/>
      <c r="NUB326" s="2735"/>
      <c r="NUC326" s="2735"/>
      <c r="NUD326" s="2735"/>
      <c r="NUE326" s="2735"/>
      <c r="NUF326" s="2735"/>
      <c r="NUG326" s="2735"/>
      <c r="NUH326" s="2735"/>
      <c r="NUI326" s="2735"/>
      <c r="NUJ326" s="2735"/>
      <c r="NUK326" s="2735"/>
      <c r="NUL326" s="2735"/>
      <c r="NUM326" s="2735"/>
      <c r="NUN326" s="2735"/>
      <c r="NUO326" s="2735"/>
      <c r="NUP326" s="2735"/>
      <c r="NUQ326" s="2735"/>
      <c r="NUR326" s="2735"/>
      <c r="NUS326" s="2735"/>
      <c r="NUT326" s="2735"/>
      <c r="NUU326" s="2735"/>
      <c r="NUV326" s="2735"/>
      <c r="NUW326" s="2735"/>
      <c r="NUX326" s="2735"/>
      <c r="NUY326" s="2735"/>
      <c r="NUZ326" s="2735"/>
      <c r="NVA326" s="2735"/>
      <c r="NVB326" s="2735"/>
      <c r="NVC326" s="2735"/>
      <c r="NVD326" s="2735"/>
      <c r="NVE326" s="2735"/>
      <c r="NVF326" s="2735"/>
      <c r="NVG326" s="2735"/>
      <c r="NVH326" s="2735"/>
      <c r="NVI326" s="2735"/>
      <c r="NVJ326" s="2735"/>
      <c r="NVK326" s="2735"/>
      <c r="NVL326" s="2735"/>
      <c r="NVM326" s="2735"/>
      <c r="NVN326" s="2735"/>
      <c r="NVO326" s="2735"/>
      <c r="NVP326" s="2735"/>
      <c r="NVQ326" s="2735"/>
      <c r="NVR326" s="2735"/>
      <c r="NVS326" s="2735"/>
      <c r="NVT326" s="2735"/>
      <c r="NVU326" s="2735"/>
      <c r="NVV326" s="2735"/>
      <c r="NVW326" s="2735"/>
      <c r="NVX326" s="2735"/>
      <c r="NVY326" s="2735"/>
      <c r="NVZ326" s="2735"/>
      <c r="NWA326" s="2735"/>
      <c r="NWB326" s="2735"/>
      <c r="NWC326" s="2735"/>
      <c r="NWD326" s="2735"/>
      <c r="NWE326" s="2735"/>
      <c r="NWF326" s="2735"/>
      <c r="NWG326" s="2735"/>
      <c r="NWH326" s="2735"/>
      <c r="NWI326" s="2735"/>
      <c r="NWJ326" s="2735"/>
      <c r="NWK326" s="2735"/>
      <c r="NWL326" s="2735"/>
      <c r="NWM326" s="2735"/>
      <c r="NWN326" s="2735"/>
      <c r="NWO326" s="2735"/>
      <c r="NWP326" s="2735"/>
      <c r="NWQ326" s="2735"/>
      <c r="NWR326" s="2735"/>
      <c r="NWS326" s="2735"/>
      <c r="NWT326" s="2735"/>
      <c r="NWU326" s="2735"/>
      <c r="NWV326" s="2735"/>
      <c r="NWW326" s="2735"/>
      <c r="NWX326" s="2735"/>
      <c r="NWY326" s="2735"/>
      <c r="NWZ326" s="2735"/>
      <c r="NXA326" s="2735"/>
      <c r="NXB326" s="2735"/>
      <c r="NXC326" s="2735"/>
      <c r="NXD326" s="2735"/>
      <c r="NXE326" s="2735"/>
      <c r="NXF326" s="2735"/>
      <c r="NXG326" s="2735"/>
      <c r="NXH326" s="2735"/>
      <c r="NXI326" s="2735"/>
      <c r="NXJ326" s="2735"/>
      <c r="NXK326" s="2735"/>
      <c r="NXL326" s="2735"/>
      <c r="NXM326" s="2735"/>
      <c r="NXN326" s="2735"/>
      <c r="NXO326" s="2735"/>
      <c r="NXP326" s="2735"/>
      <c r="NXQ326" s="2735"/>
      <c r="NXR326" s="2735"/>
      <c r="NXS326" s="2735"/>
      <c r="NXT326" s="2735"/>
      <c r="NXU326" s="2735"/>
      <c r="NXV326" s="2735"/>
      <c r="NXW326" s="2735"/>
      <c r="NXX326" s="2735"/>
      <c r="NXY326" s="2735"/>
      <c r="NXZ326" s="2735"/>
      <c r="NYA326" s="2735"/>
      <c r="NYB326" s="2735"/>
      <c r="NYC326" s="2735"/>
      <c r="NYD326" s="2735"/>
      <c r="NYE326" s="2735"/>
      <c r="NYF326" s="2735"/>
      <c r="NYG326" s="2735"/>
      <c r="NYH326" s="2735"/>
      <c r="NYI326" s="2735"/>
      <c r="NYJ326" s="2735"/>
      <c r="NYK326" s="2735"/>
      <c r="NYL326" s="2735"/>
      <c r="NYM326" s="2735"/>
      <c r="NYN326" s="2735"/>
      <c r="NYO326" s="2735"/>
      <c r="NYP326" s="2735"/>
      <c r="NYQ326" s="2735"/>
      <c r="NYR326" s="2735"/>
      <c r="NYS326" s="2735"/>
      <c r="NYT326" s="2735"/>
      <c r="NYU326" s="2735"/>
      <c r="NYV326" s="2735"/>
      <c r="NYW326" s="2735"/>
      <c r="NYX326" s="2735"/>
      <c r="NYY326" s="2735"/>
      <c r="NYZ326" s="2735"/>
      <c r="NZA326" s="2735"/>
      <c r="NZB326" s="2735"/>
      <c r="NZC326" s="2735"/>
      <c r="NZD326" s="2735"/>
      <c r="NZE326" s="2735"/>
      <c r="NZF326" s="2735"/>
      <c r="NZG326" s="2735"/>
      <c r="NZH326" s="2735"/>
      <c r="NZI326" s="2735"/>
      <c r="NZJ326" s="2735"/>
      <c r="NZK326" s="2735"/>
      <c r="NZL326" s="2735"/>
      <c r="NZM326" s="2735"/>
      <c r="NZN326" s="2735"/>
      <c r="NZO326" s="2735"/>
      <c r="NZP326" s="2735"/>
      <c r="NZQ326" s="2735"/>
      <c r="NZR326" s="2735"/>
      <c r="NZS326" s="2735"/>
      <c r="NZT326" s="2735"/>
      <c r="NZU326" s="2735"/>
      <c r="NZV326" s="2735"/>
      <c r="NZW326" s="2735"/>
      <c r="NZX326" s="2735"/>
      <c r="NZY326" s="2735"/>
      <c r="NZZ326" s="2735"/>
      <c r="OAA326" s="2735"/>
      <c r="OAB326" s="2735"/>
      <c r="OAC326" s="2735"/>
      <c r="OAD326" s="2735"/>
      <c r="OAE326" s="2735"/>
      <c r="OAF326" s="2735"/>
      <c r="OAG326" s="2735"/>
      <c r="OAH326" s="2735"/>
      <c r="OAI326" s="2735"/>
      <c r="OAJ326" s="2735"/>
      <c r="OAK326" s="2735"/>
      <c r="OAL326" s="2735"/>
      <c r="OAM326" s="2735"/>
      <c r="OAN326" s="2735"/>
      <c r="OAO326" s="2735"/>
      <c r="OAP326" s="2735"/>
      <c r="OAQ326" s="2735"/>
      <c r="OAR326" s="2735"/>
      <c r="OAS326" s="2735"/>
      <c r="OAT326" s="2735"/>
      <c r="OAU326" s="2735"/>
      <c r="OAV326" s="2735"/>
      <c r="OAW326" s="2735"/>
      <c r="OAX326" s="2735"/>
      <c r="OAY326" s="2735"/>
      <c r="OAZ326" s="2735"/>
      <c r="OBA326" s="2735"/>
      <c r="OBB326" s="2735"/>
      <c r="OBC326" s="2735"/>
      <c r="OBD326" s="2735"/>
      <c r="OBE326" s="2735"/>
      <c r="OBF326" s="2735"/>
      <c r="OBG326" s="2735"/>
      <c r="OBH326" s="2735"/>
      <c r="OBI326" s="2735"/>
      <c r="OBJ326" s="2735"/>
      <c r="OBK326" s="2735"/>
      <c r="OBL326" s="2735"/>
      <c r="OBM326" s="2735"/>
      <c r="OBN326" s="2735"/>
      <c r="OBO326" s="2735"/>
      <c r="OBP326" s="2735"/>
      <c r="OBQ326" s="2735"/>
      <c r="OBR326" s="2735"/>
      <c r="OBS326" s="2735"/>
      <c r="OBT326" s="2735"/>
      <c r="OBU326" s="2735"/>
      <c r="OBV326" s="2735"/>
      <c r="OBW326" s="2735"/>
      <c r="OBX326" s="2735"/>
      <c r="OBY326" s="2735"/>
      <c r="OBZ326" s="2735"/>
      <c r="OCA326" s="2735"/>
      <c r="OCB326" s="2735"/>
      <c r="OCC326" s="2735"/>
      <c r="OCD326" s="2735"/>
      <c r="OCE326" s="2735"/>
      <c r="OCF326" s="2735"/>
      <c r="OCG326" s="2735"/>
      <c r="OCH326" s="2735"/>
      <c r="OCI326" s="2735"/>
      <c r="OCJ326" s="2735"/>
      <c r="OCK326" s="2735"/>
      <c r="OCL326" s="2735"/>
      <c r="OCM326" s="2735"/>
      <c r="OCN326" s="2735"/>
      <c r="OCO326" s="2735"/>
      <c r="OCP326" s="2735"/>
      <c r="OCQ326" s="2735"/>
      <c r="OCR326" s="2735"/>
      <c r="OCS326" s="2735"/>
      <c r="OCT326" s="2735"/>
      <c r="OCU326" s="2735"/>
      <c r="OCV326" s="2735"/>
      <c r="OCW326" s="2735"/>
      <c r="OCX326" s="2735"/>
      <c r="OCY326" s="2735"/>
      <c r="OCZ326" s="2735"/>
      <c r="ODA326" s="2735"/>
      <c r="ODB326" s="2735"/>
      <c r="ODC326" s="2735"/>
      <c r="ODD326" s="2735"/>
      <c r="ODE326" s="2735"/>
      <c r="ODF326" s="2735"/>
      <c r="ODG326" s="2735"/>
      <c r="ODH326" s="2735"/>
      <c r="ODI326" s="2735"/>
      <c r="ODJ326" s="2735"/>
      <c r="ODK326" s="2735"/>
      <c r="ODL326" s="2735"/>
      <c r="ODM326" s="2735"/>
      <c r="ODN326" s="2735"/>
      <c r="ODO326" s="2735"/>
      <c r="ODP326" s="2735"/>
      <c r="ODQ326" s="2735"/>
      <c r="ODR326" s="2735"/>
      <c r="ODS326" s="2735"/>
      <c r="ODT326" s="2735"/>
      <c r="ODU326" s="2735"/>
      <c r="ODV326" s="2735"/>
      <c r="ODW326" s="2735"/>
      <c r="ODX326" s="2735"/>
      <c r="ODY326" s="2735"/>
      <c r="ODZ326" s="2735"/>
      <c r="OEA326" s="2735"/>
      <c r="OEB326" s="2735"/>
      <c r="OEC326" s="2735"/>
      <c r="OED326" s="2735"/>
      <c r="OEE326" s="2735"/>
      <c r="OEF326" s="2735"/>
      <c r="OEG326" s="2735"/>
      <c r="OEH326" s="2735"/>
      <c r="OEI326" s="2735"/>
      <c r="OEJ326" s="2735"/>
      <c r="OEK326" s="2735"/>
      <c r="OEL326" s="2735"/>
      <c r="OEM326" s="2735"/>
      <c r="OEN326" s="2735"/>
      <c r="OEO326" s="2735"/>
      <c r="OEP326" s="2735"/>
      <c r="OEQ326" s="2735"/>
      <c r="OER326" s="2735"/>
      <c r="OES326" s="2735"/>
      <c r="OET326" s="2735"/>
      <c r="OEU326" s="2735"/>
      <c r="OEV326" s="2735"/>
      <c r="OEW326" s="2735"/>
      <c r="OEX326" s="2735"/>
      <c r="OEY326" s="2735"/>
      <c r="OEZ326" s="2735"/>
      <c r="OFA326" s="2735"/>
      <c r="OFB326" s="2735"/>
      <c r="OFC326" s="2735"/>
      <c r="OFD326" s="2735"/>
      <c r="OFE326" s="2735"/>
      <c r="OFF326" s="2735"/>
      <c r="OFG326" s="2735"/>
      <c r="OFH326" s="2735"/>
      <c r="OFI326" s="2735"/>
      <c r="OFJ326" s="2735"/>
      <c r="OFK326" s="2735"/>
      <c r="OFL326" s="2735"/>
      <c r="OFM326" s="2735"/>
      <c r="OFN326" s="2735"/>
      <c r="OFO326" s="2735"/>
      <c r="OFP326" s="2735"/>
      <c r="OFQ326" s="2735"/>
      <c r="OFR326" s="2735"/>
      <c r="OFS326" s="2735"/>
      <c r="OFT326" s="2735"/>
      <c r="OFU326" s="2735"/>
      <c r="OFV326" s="2735"/>
      <c r="OFW326" s="2735"/>
      <c r="OFX326" s="2735"/>
      <c r="OFY326" s="2735"/>
      <c r="OFZ326" s="2735"/>
      <c r="OGA326" s="2735"/>
      <c r="OGB326" s="2735"/>
      <c r="OGC326" s="2735"/>
      <c r="OGD326" s="2735"/>
      <c r="OGE326" s="2735"/>
      <c r="OGF326" s="2735"/>
      <c r="OGG326" s="2735"/>
      <c r="OGH326" s="2735"/>
      <c r="OGI326" s="2735"/>
      <c r="OGJ326" s="2735"/>
      <c r="OGK326" s="2735"/>
      <c r="OGL326" s="2735"/>
      <c r="OGM326" s="2735"/>
      <c r="OGN326" s="2735"/>
      <c r="OGO326" s="2735"/>
      <c r="OGP326" s="2735"/>
      <c r="OGQ326" s="2735"/>
      <c r="OGR326" s="2735"/>
      <c r="OGS326" s="2735"/>
      <c r="OGT326" s="2735"/>
      <c r="OGU326" s="2735"/>
      <c r="OGV326" s="2735"/>
      <c r="OGW326" s="2735"/>
      <c r="OGX326" s="2735"/>
      <c r="OGY326" s="2735"/>
      <c r="OGZ326" s="2735"/>
      <c r="OHA326" s="2735"/>
      <c r="OHB326" s="2735"/>
      <c r="OHC326" s="2735"/>
      <c r="OHD326" s="2735"/>
      <c r="OHE326" s="2735"/>
      <c r="OHF326" s="2735"/>
      <c r="OHG326" s="2735"/>
      <c r="OHH326" s="2735"/>
      <c r="OHI326" s="2735"/>
      <c r="OHJ326" s="2735"/>
      <c r="OHK326" s="2735"/>
      <c r="OHL326" s="2735"/>
      <c r="OHM326" s="2735"/>
      <c r="OHN326" s="2735"/>
      <c r="OHO326" s="2735"/>
      <c r="OHP326" s="2735"/>
      <c r="OHQ326" s="2735"/>
      <c r="OHR326" s="2735"/>
      <c r="OHS326" s="2735"/>
      <c r="OHT326" s="2735"/>
      <c r="OHU326" s="2735"/>
      <c r="OHV326" s="2735"/>
      <c r="OHW326" s="2735"/>
      <c r="OHX326" s="2735"/>
      <c r="OHY326" s="2735"/>
      <c r="OHZ326" s="2735"/>
      <c r="OIA326" s="2735"/>
      <c r="OIB326" s="2735"/>
      <c r="OIC326" s="2735"/>
      <c r="OID326" s="2735"/>
      <c r="OIE326" s="2735"/>
      <c r="OIF326" s="2735"/>
      <c r="OIG326" s="2735"/>
      <c r="OIH326" s="2735"/>
      <c r="OII326" s="2735"/>
      <c r="OIJ326" s="2735"/>
      <c r="OIK326" s="2735"/>
      <c r="OIL326" s="2735"/>
      <c r="OIM326" s="2735"/>
      <c r="OIN326" s="2735"/>
      <c r="OIO326" s="2735"/>
      <c r="OIP326" s="2735"/>
      <c r="OIQ326" s="2735"/>
      <c r="OIR326" s="2735"/>
      <c r="OIS326" s="2735"/>
      <c r="OIT326" s="2735"/>
      <c r="OIU326" s="2735"/>
      <c r="OIV326" s="2735"/>
      <c r="OIW326" s="2735"/>
      <c r="OIX326" s="2735"/>
      <c r="OIY326" s="2735"/>
      <c r="OIZ326" s="2735"/>
      <c r="OJA326" s="2735"/>
      <c r="OJB326" s="2735"/>
      <c r="OJC326" s="2735"/>
      <c r="OJD326" s="2735"/>
      <c r="OJE326" s="2735"/>
      <c r="OJF326" s="2735"/>
      <c r="OJG326" s="2735"/>
      <c r="OJH326" s="2735"/>
      <c r="OJI326" s="2735"/>
      <c r="OJJ326" s="2735"/>
      <c r="OJK326" s="2735"/>
      <c r="OJL326" s="2735"/>
      <c r="OJM326" s="2735"/>
      <c r="OJN326" s="2735"/>
      <c r="OJO326" s="2735"/>
      <c r="OJP326" s="2735"/>
      <c r="OJQ326" s="2735"/>
      <c r="OJR326" s="2735"/>
      <c r="OJS326" s="2735"/>
      <c r="OJT326" s="2735"/>
      <c r="OJU326" s="2735"/>
      <c r="OJV326" s="2735"/>
      <c r="OJW326" s="2735"/>
      <c r="OJX326" s="2735"/>
      <c r="OJY326" s="2735"/>
      <c r="OJZ326" s="2735"/>
      <c r="OKA326" s="2735"/>
      <c r="OKB326" s="2735"/>
      <c r="OKC326" s="2735"/>
      <c r="OKD326" s="2735"/>
      <c r="OKE326" s="2735"/>
      <c r="OKF326" s="2735"/>
      <c r="OKG326" s="2735"/>
      <c r="OKH326" s="2735"/>
      <c r="OKI326" s="2735"/>
      <c r="OKJ326" s="2735"/>
      <c r="OKK326" s="2735"/>
      <c r="OKL326" s="2735"/>
      <c r="OKM326" s="2735"/>
      <c r="OKN326" s="2735"/>
      <c r="OKO326" s="2735"/>
      <c r="OKP326" s="2735"/>
      <c r="OKQ326" s="2735"/>
      <c r="OKR326" s="2735"/>
      <c r="OKS326" s="2735"/>
      <c r="OKT326" s="2735"/>
      <c r="OKU326" s="2735"/>
      <c r="OKV326" s="2735"/>
      <c r="OKW326" s="2735"/>
      <c r="OKX326" s="2735"/>
      <c r="OKY326" s="2735"/>
      <c r="OKZ326" s="2735"/>
      <c r="OLA326" s="2735"/>
      <c r="OLB326" s="2735"/>
      <c r="OLC326" s="2735"/>
      <c r="OLD326" s="2735"/>
      <c r="OLE326" s="2735"/>
      <c r="OLF326" s="2735"/>
      <c r="OLG326" s="2735"/>
      <c r="OLH326" s="2735"/>
      <c r="OLI326" s="2735"/>
      <c r="OLJ326" s="2735"/>
      <c r="OLK326" s="2735"/>
      <c r="OLL326" s="2735"/>
      <c r="OLM326" s="2735"/>
      <c r="OLN326" s="2735"/>
      <c r="OLO326" s="2735"/>
      <c r="OLP326" s="2735"/>
      <c r="OLQ326" s="2735"/>
      <c r="OLR326" s="2735"/>
      <c r="OLS326" s="2735"/>
      <c r="OLT326" s="2735"/>
      <c r="OLU326" s="2735"/>
      <c r="OLV326" s="2735"/>
      <c r="OLW326" s="2735"/>
      <c r="OLX326" s="2735"/>
      <c r="OLY326" s="2735"/>
      <c r="OLZ326" s="2735"/>
      <c r="OMA326" s="2735"/>
      <c r="OMB326" s="2735"/>
      <c r="OMC326" s="2735"/>
      <c r="OMD326" s="2735"/>
      <c r="OME326" s="2735"/>
      <c r="OMF326" s="2735"/>
      <c r="OMG326" s="2735"/>
      <c r="OMH326" s="2735"/>
      <c r="OMI326" s="2735"/>
      <c r="OMJ326" s="2735"/>
      <c r="OMK326" s="2735"/>
      <c r="OML326" s="2735"/>
      <c r="OMM326" s="2735"/>
      <c r="OMN326" s="2735"/>
      <c r="OMO326" s="2735"/>
      <c r="OMP326" s="2735"/>
      <c r="OMQ326" s="2735"/>
      <c r="OMR326" s="2735"/>
      <c r="OMS326" s="2735"/>
      <c r="OMT326" s="2735"/>
      <c r="OMU326" s="2735"/>
      <c r="OMV326" s="2735"/>
      <c r="OMW326" s="2735"/>
      <c r="OMX326" s="2735"/>
      <c r="OMY326" s="2735"/>
      <c r="OMZ326" s="2735"/>
      <c r="ONA326" s="2735"/>
      <c r="ONB326" s="2735"/>
      <c r="ONC326" s="2735"/>
      <c r="OND326" s="2735"/>
      <c r="ONE326" s="2735"/>
      <c r="ONF326" s="2735"/>
      <c r="ONG326" s="2735"/>
      <c r="ONH326" s="2735"/>
      <c r="ONI326" s="2735"/>
      <c r="ONJ326" s="2735"/>
      <c r="ONK326" s="2735"/>
      <c r="ONL326" s="2735"/>
      <c r="ONM326" s="2735"/>
      <c r="ONN326" s="2735"/>
      <c r="ONO326" s="2735"/>
      <c r="ONP326" s="2735"/>
      <c r="ONQ326" s="2735"/>
      <c r="ONR326" s="2735"/>
      <c r="ONS326" s="2735"/>
      <c r="ONT326" s="2735"/>
      <c r="ONU326" s="2735"/>
      <c r="ONV326" s="2735"/>
      <c r="ONW326" s="2735"/>
      <c r="ONX326" s="2735"/>
      <c r="ONY326" s="2735"/>
      <c r="ONZ326" s="2735"/>
      <c r="OOA326" s="2735"/>
      <c r="OOB326" s="2735"/>
      <c r="OOC326" s="2735"/>
      <c r="OOD326" s="2735"/>
      <c r="OOE326" s="2735"/>
      <c r="OOF326" s="2735"/>
      <c r="OOG326" s="2735"/>
      <c r="OOH326" s="2735"/>
      <c r="OOI326" s="2735"/>
      <c r="OOJ326" s="2735"/>
      <c r="OOK326" s="2735"/>
      <c r="OOL326" s="2735"/>
      <c r="OOM326" s="2735"/>
      <c r="OON326" s="2735"/>
      <c r="OOO326" s="2735"/>
      <c r="OOP326" s="2735"/>
      <c r="OOQ326" s="2735"/>
      <c r="OOR326" s="2735"/>
      <c r="OOS326" s="2735"/>
      <c r="OOT326" s="2735"/>
      <c r="OOU326" s="2735"/>
      <c r="OOV326" s="2735"/>
      <c r="OOW326" s="2735"/>
      <c r="OOX326" s="2735"/>
      <c r="OOY326" s="2735"/>
      <c r="OOZ326" s="2735"/>
      <c r="OPA326" s="2735"/>
      <c r="OPB326" s="2735"/>
      <c r="OPC326" s="2735"/>
      <c r="OPD326" s="2735"/>
      <c r="OPE326" s="2735"/>
      <c r="OPF326" s="2735"/>
      <c r="OPG326" s="2735"/>
      <c r="OPH326" s="2735"/>
      <c r="OPI326" s="2735"/>
      <c r="OPJ326" s="2735"/>
      <c r="OPK326" s="2735"/>
      <c r="OPL326" s="2735"/>
      <c r="OPM326" s="2735"/>
      <c r="OPN326" s="2735"/>
      <c r="OPO326" s="2735"/>
      <c r="OPP326" s="2735"/>
      <c r="OPQ326" s="2735"/>
      <c r="OPR326" s="2735"/>
      <c r="OPS326" s="2735"/>
      <c r="OPT326" s="2735"/>
      <c r="OPU326" s="2735"/>
      <c r="OPV326" s="2735"/>
      <c r="OPW326" s="2735"/>
      <c r="OPX326" s="2735"/>
      <c r="OPY326" s="2735"/>
      <c r="OPZ326" s="2735"/>
      <c r="OQA326" s="2735"/>
      <c r="OQB326" s="2735"/>
      <c r="OQC326" s="2735"/>
      <c r="OQD326" s="2735"/>
      <c r="OQE326" s="2735"/>
      <c r="OQF326" s="2735"/>
      <c r="OQG326" s="2735"/>
      <c r="OQH326" s="2735"/>
      <c r="OQI326" s="2735"/>
      <c r="OQJ326" s="2735"/>
      <c r="OQK326" s="2735"/>
      <c r="OQL326" s="2735"/>
      <c r="OQM326" s="2735"/>
      <c r="OQN326" s="2735"/>
      <c r="OQO326" s="2735"/>
      <c r="OQP326" s="2735"/>
      <c r="OQQ326" s="2735"/>
      <c r="OQR326" s="2735"/>
      <c r="OQS326" s="2735"/>
      <c r="OQT326" s="2735"/>
      <c r="OQU326" s="2735"/>
      <c r="OQV326" s="2735"/>
      <c r="OQW326" s="2735"/>
      <c r="OQX326" s="2735"/>
      <c r="OQY326" s="2735"/>
      <c r="OQZ326" s="2735"/>
      <c r="ORA326" s="2735"/>
      <c r="ORB326" s="2735"/>
      <c r="ORC326" s="2735"/>
      <c r="ORD326" s="2735"/>
      <c r="ORE326" s="2735"/>
      <c r="ORF326" s="2735"/>
      <c r="ORG326" s="2735"/>
      <c r="ORH326" s="2735"/>
      <c r="ORI326" s="2735"/>
      <c r="ORJ326" s="2735"/>
      <c r="ORK326" s="2735"/>
      <c r="ORL326" s="2735"/>
      <c r="ORM326" s="2735"/>
      <c r="ORN326" s="2735"/>
      <c r="ORO326" s="2735"/>
      <c r="ORP326" s="2735"/>
      <c r="ORQ326" s="2735"/>
      <c r="ORR326" s="2735"/>
      <c r="ORS326" s="2735"/>
      <c r="ORT326" s="2735"/>
      <c r="ORU326" s="2735"/>
      <c r="ORV326" s="2735"/>
      <c r="ORW326" s="2735"/>
      <c r="ORX326" s="2735"/>
      <c r="ORY326" s="2735"/>
      <c r="ORZ326" s="2735"/>
      <c r="OSA326" s="2735"/>
      <c r="OSB326" s="2735"/>
      <c r="OSC326" s="2735"/>
      <c r="OSD326" s="2735"/>
      <c r="OSE326" s="2735"/>
      <c r="OSF326" s="2735"/>
      <c r="OSG326" s="2735"/>
      <c r="OSH326" s="2735"/>
      <c r="OSI326" s="2735"/>
      <c r="OSJ326" s="2735"/>
      <c r="OSK326" s="2735"/>
      <c r="OSL326" s="2735"/>
      <c r="OSM326" s="2735"/>
      <c r="OSN326" s="2735"/>
      <c r="OSO326" s="2735"/>
      <c r="OSP326" s="2735"/>
      <c r="OSQ326" s="2735"/>
      <c r="OSR326" s="2735"/>
      <c r="OSS326" s="2735"/>
      <c r="OST326" s="2735"/>
      <c r="OSU326" s="2735"/>
      <c r="OSV326" s="2735"/>
      <c r="OSW326" s="2735"/>
      <c r="OSX326" s="2735"/>
      <c r="OSY326" s="2735"/>
      <c r="OSZ326" s="2735"/>
      <c r="OTA326" s="2735"/>
      <c r="OTB326" s="2735"/>
      <c r="OTC326" s="2735"/>
      <c r="OTD326" s="2735"/>
      <c r="OTE326" s="2735"/>
      <c r="OTF326" s="2735"/>
      <c r="OTG326" s="2735"/>
      <c r="OTH326" s="2735"/>
      <c r="OTI326" s="2735"/>
      <c r="OTJ326" s="2735"/>
      <c r="OTK326" s="2735"/>
      <c r="OTL326" s="2735"/>
      <c r="OTM326" s="2735"/>
      <c r="OTN326" s="2735"/>
      <c r="OTO326" s="2735"/>
      <c r="OTP326" s="2735"/>
      <c r="OTQ326" s="2735"/>
      <c r="OTR326" s="2735"/>
      <c r="OTS326" s="2735"/>
      <c r="OTT326" s="2735"/>
      <c r="OTU326" s="2735"/>
      <c r="OTV326" s="2735"/>
      <c r="OTW326" s="2735"/>
      <c r="OTX326" s="2735"/>
      <c r="OTY326" s="2735"/>
      <c r="OTZ326" s="2735"/>
      <c r="OUA326" s="2735"/>
      <c r="OUB326" s="2735"/>
      <c r="OUC326" s="2735"/>
      <c r="OUD326" s="2735"/>
      <c r="OUE326" s="2735"/>
      <c r="OUF326" s="2735"/>
      <c r="OUG326" s="2735"/>
      <c r="OUH326" s="2735"/>
      <c r="OUI326" s="2735"/>
      <c r="OUJ326" s="2735"/>
      <c r="OUK326" s="2735"/>
      <c r="OUL326" s="2735"/>
      <c r="OUM326" s="2735"/>
      <c r="OUN326" s="2735"/>
      <c r="OUO326" s="2735"/>
      <c r="OUP326" s="2735"/>
      <c r="OUQ326" s="2735"/>
      <c r="OUR326" s="2735"/>
      <c r="OUS326" s="2735"/>
      <c r="OUT326" s="2735"/>
      <c r="OUU326" s="2735"/>
      <c r="OUV326" s="2735"/>
      <c r="OUW326" s="2735"/>
      <c r="OUX326" s="2735"/>
      <c r="OUY326" s="2735"/>
      <c r="OUZ326" s="2735"/>
      <c r="OVA326" s="2735"/>
      <c r="OVB326" s="2735"/>
      <c r="OVC326" s="2735"/>
      <c r="OVD326" s="2735"/>
      <c r="OVE326" s="2735"/>
      <c r="OVF326" s="2735"/>
      <c r="OVG326" s="2735"/>
      <c r="OVH326" s="2735"/>
      <c r="OVI326" s="2735"/>
      <c r="OVJ326" s="2735"/>
      <c r="OVK326" s="2735"/>
      <c r="OVL326" s="2735"/>
      <c r="OVM326" s="2735"/>
      <c r="OVN326" s="2735"/>
      <c r="OVO326" s="2735"/>
      <c r="OVP326" s="2735"/>
      <c r="OVQ326" s="2735"/>
      <c r="OVR326" s="2735"/>
      <c r="OVS326" s="2735"/>
      <c r="OVT326" s="2735"/>
      <c r="OVU326" s="2735"/>
      <c r="OVV326" s="2735"/>
      <c r="OVW326" s="2735"/>
      <c r="OVX326" s="2735"/>
      <c r="OVY326" s="2735"/>
      <c r="OVZ326" s="2735"/>
      <c r="OWA326" s="2735"/>
      <c r="OWB326" s="2735"/>
      <c r="OWC326" s="2735"/>
      <c r="OWD326" s="2735"/>
      <c r="OWE326" s="2735"/>
      <c r="OWF326" s="2735"/>
      <c r="OWG326" s="2735"/>
      <c r="OWH326" s="2735"/>
      <c r="OWI326" s="2735"/>
      <c r="OWJ326" s="2735"/>
      <c r="OWK326" s="2735"/>
      <c r="OWL326" s="2735"/>
      <c r="OWM326" s="2735"/>
      <c r="OWN326" s="2735"/>
      <c r="OWO326" s="2735"/>
      <c r="OWP326" s="2735"/>
      <c r="OWQ326" s="2735"/>
      <c r="OWR326" s="2735"/>
      <c r="OWS326" s="2735"/>
      <c r="OWT326" s="2735"/>
      <c r="OWU326" s="2735"/>
      <c r="OWV326" s="2735"/>
      <c r="OWW326" s="2735"/>
      <c r="OWX326" s="2735"/>
      <c r="OWY326" s="2735"/>
      <c r="OWZ326" s="2735"/>
      <c r="OXA326" s="2735"/>
      <c r="OXB326" s="2735"/>
      <c r="OXC326" s="2735"/>
      <c r="OXD326" s="2735"/>
      <c r="OXE326" s="2735"/>
      <c r="OXF326" s="2735"/>
      <c r="OXG326" s="2735"/>
      <c r="OXH326" s="2735"/>
      <c r="OXI326" s="2735"/>
      <c r="OXJ326" s="2735"/>
      <c r="OXK326" s="2735"/>
      <c r="OXL326" s="2735"/>
      <c r="OXM326" s="2735"/>
      <c r="OXN326" s="2735"/>
      <c r="OXO326" s="2735"/>
      <c r="OXP326" s="2735"/>
      <c r="OXQ326" s="2735"/>
      <c r="OXR326" s="2735"/>
      <c r="OXS326" s="2735"/>
      <c r="OXT326" s="2735"/>
      <c r="OXU326" s="2735"/>
      <c r="OXV326" s="2735"/>
      <c r="OXW326" s="2735"/>
      <c r="OXX326" s="2735"/>
      <c r="OXY326" s="2735"/>
      <c r="OXZ326" s="2735"/>
      <c r="OYA326" s="2735"/>
      <c r="OYB326" s="2735"/>
      <c r="OYC326" s="2735"/>
      <c r="OYD326" s="2735"/>
      <c r="OYE326" s="2735"/>
      <c r="OYF326" s="2735"/>
      <c r="OYG326" s="2735"/>
      <c r="OYH326" s="2735"/>
      <c r="OYI326" s="2735"/>
      <c r="OYJ326" s="2735"/>
      <c r="OYK326" s="2735"/>
      <c r="OYL326" s="2735"/>
      <c r="OYM326" s="2735"/>
      <c r="OYN326" s="2735"/>
      <c r="OYO326" s="2735"/>
      <c r="OYP326" s="2735"/>
      <c r="OYQ326" s="2735"/>
      <c r="OYR326" s="2735"/>
      <c r="OYS326" s="2735"/>
      <c r="OYT326" s="2735"/>
      <c r="OYU326" s="2735"/>
      <c r="OYV326" s="2735"/>
      <c r="OYW326" s="2735"/>
      <c r="OYX326" s="2735"/>
      <c r="OYY326" s="2735"/>
      <c r="OYZ326" s="2735"/>
      <c r="OZA326" s="2735"/>
      <c r="OZB326" s="2735"/>
      <c r="OZC326" s="2735"/>
      <c r="OZD326" s="2735"/>
      <c r="OZE326" s="2735"/>
      <c r="OZF326" s="2735"/>
      <c r="OZG326" s="2735"/>
      <c r="OZH326" s="2735"/>
      <c r="OZI326" s="2735"/>
      <c r="OZJ326" s="2735"/>
      <c r="OZK326" s="2735"/>
      <c r="OZL326" s="2735"/>
      <c r="OZM326" s="2735"/>
      <c r="OZN326" s="2735"/>
      <c r="OZO326" s="2735"/>
      <c r="OZP326" s="2735"/>
      <c r="OZQ326" s="2735"/>
      <c r="OZR326" s="2735"/>
      <c r="OZS326" s="2735"/>
      <c r="OZT326" s="2735"/>
      <c r="OZU326" s="2735"/>
      <c r="OZV326" s="2735"/>
      <c r="OZW326" s="2735"/>
      <c r="OZX326" s="2735"/>
      <c r="OZY326" s="2735"/>
      <c r="OZZ326" s="2735"/>
      <c r="PAA326" s="2735"/>
      <c r="PAB326" s="2735"/>
      <c r="PAC326" s="2735"/>
      <c r="PAD326" s="2735"/>
      <c r="PAE326" s="2735"/>
      <c r="PAF326" s="2735"/>
      <c r="PAG326" s="2735"/>
      <c r="PAH326" s="2735"/>
      <c r="PAI326" s="2735"/>
      <c r="PAJ326" s="2735"/>
      <c r="PAK326" s="2735"/>
      <c r="PAL326" s="2735"/>
      <c r="PAM326" s="2735"/>
      <c r="PAN326" s="2735"/>
      <c r="PAO326" s="2735"/>
      <c r="PAP326" s="2735"/>
      <c r="PAQ326" s="2735"/>
      <c r="PAR326" s="2735"/>
      <c r="PAS326" s="2735"/>
      <c r="PAT326" s="2735"/>
      <c r="PAU326" s="2735"/>
      <c r="PAV326" s="2735"/>
      <c r="PAW326" s="2735"/>
      <c r="PAX326" s="2735"/>
      <c r="PAY326" s="2735"/>
      <c r="PAZ326" s="2735"/>
      <c r="PBA326" s="2735"/>
      <c r="PBB326" s="2735"/>
      <c r="PBC326" s="2735"/>
      <c r="PBD326" s="2735"/>
      <c r="PBE326" s="2735"/>
      <c r="PBF326" s="2735"/>
      <c r="PBG326" s="2735"/>
      <c r="PBH326" s="2735"/>
      <c r="PBI326" s="2735"/>
      <c r="PBJ326" s="2735"/>
      <c r="PBK326" s="2735"/>
      <c r="PBL326" s="2735"/>
      <c r="PBM326" s="2735"/>
      <c r="PBN326" s="2735"/>
      <c r="PBO326" s="2735"/>
      <c r="PBP326" s="2735"/>
      <c r="PBQ326" s="2735"/>
      <c r="PBR326" s="2735"/>
      <c r="PBS326" s="2735"/>
      <c r="PBT326" s="2735"/>
      <c r="PBU326" s="2735"/>
      <c r="PBV326" s="2735"/>
      <c r="PBW326" s="2735"/>
      <c r="PBX326" s="2735"/>
      <c r="PBY326" s="2735"/>
      <c r="PBZ326" s="2735"/>
      <c r="PCA326" s="2735"/>
      <c r="PCB326" s="2735"/>
      <c r="PCC326" s="2735"/>
      <c r="PCD326" s="2735"/>
      <c r="PCE326" s="2735"/>
      <c r="PCF326" s="2735"/>
      <c r="PCG326" s="2735"/>
      <c r="PCH326" s="2735"/>
      <c r="PCI326" s="2735"/>
      <c r="PCJ326" s="2735"/>
      <c r="PCK326" s="2735"/>
      <c r="PCL326" s="2735"/>
      <c r="PCM326" s="2735"/>
      <c r="PCN326" s="2735"/>
      <c r="PCO326" s="2735"/>
      <c r="PCP326" s="2735"/>
      <c r="PCQ326" s="2735"/>
      <c r="PCR326" s="2735"/>
      <c r="PCS326" s="2735"/>
      <c r="PCT326" s="2735"/>
      <c r="PCU326" s="2735"/>
      <c r="PCV326" s="2735"/>
      <c r="PCW326" s="2735"/>
      <c r="PCX326" s="2735"/>
      <c r="PCY326" s="2735"/>
      <c r="PCZ326" s="2735"/>
      <c r="PDA326" s="2735"/>
      <c r="PDB326" s="2735"/>
      <c r="PDC326" s="2735"/>
      <c r="PDD326" s="2735"/>
      <c r="PDE326" s="2735"/>
      <c r="PDF326" s="2735"/>
      <c r="PDG326" s="2735"/>
      <c r="PDH326" s="2735"/>
      <c r="PDI326" s="2735"/>
      <c r="PDJ326" s="2735"/>
      <c r="PDK326" s="2735"/>
      <c r="PDL326" s="2735"/>
      <c r="PDM326" s="2735"/>
      <c r="PDN326" s="2735"/>
      <c r="PDO326" s="2735"/>
      <c r="PDP326" s="2735"/>
      <c r="PDQ326" s="2735"/>
      <c r="PDR326" s="2735"/>
      <c r="PDS326" s="2735"/>
      <c r="PDT326" s="2735"/>
      <c r="PDU326" s="2735"/>
      <c r="PDV326" s="2735"/>
      <c r="PDW326" s="2735"/>
      <c r="PDX326" s="2735"/>
      <c r="PDY326" s="2735"/>
      <c r="PDZ326" s="2735"/>
      <c r="PEA326" s="2735"/>
      <c r="PEB326" s="2735"/>
      <c r="PEC326" s="2735"/>
      <c r="PED326" s="2735"/>
      <c r="PEE326" s="2735"/>
      <c r="PEF326" s="2735"/>
      <c r="PEG326" s="2735"/>
      <c r="PEH326" s="2735"/>
      <c r="PEI326" s="2735"/>
      <c r="PEJ326" s="2735"/>
      <c r="PEK326" s="2735"/>
      <c r="PEL326" s="2735"/>
      <c r="PEM326" s="2735"/>
      <c r="PEN326" s="2735"/>
      <c r="PEO326" s="2735"/>
      <c r="PEP326" s="2735"/>
      <c r="PEQ326" s="2735"/>
      <c r="PER326" s="2735"/>
      <c r="PES326" s="2735"/>
      <c r="PET326" s="2735"/>
      <c r="PEU326" s="2735"/>
      <c r="PEV326" s="2735"/>
      <c r="PEW326" s="2735"/>
      <c r="PEX326" s="2735"/>
      <c r="PEY326" s="2735"/>
      <c r="PEZ326" s="2735"/>
      <c r="PFA326" s="2735"/>
      <c r="PFB326" s="2735"/>
      <c r="PFC326" s="2735"/>
      <c r="PFD326" s="2735"/>
      <c r="PFE326" s="2735"/>
      <c r="PFF326" s="2735"/>
      <c r="PFG326" s="2735"/>
      <c r="PFH326" s="2735"/>
      <c r="PFI326" s="2735"/>
      <c r="PFJ326" s="2735"/>
      <c r="PFK326" s="2735"/>
      <c r="PFL326" s="2735"/>
      <c r="PFM326" s="2735"/>
      <c r="PFN326" s="2735"/>
      <c r="PFO326" s="2735"/>
      <c r="PFP326" s="2735"/>
      <c r="PFQ326" s="2735"/>
      <c r="PFR326" s="2735"/>
      <c r="PFS326" s="2735"/>
      <c r="PFT326" s="2735"/>
      <c r="PFU326" s="2735"/>
      <c r="PFV326" s="2735"/>
      <c r="PFW326" s="2735"/>
      <c r="PFX326" s="2735"/>
      <c r="PFY326" s="2735"/>
      <c r="PFZ326" s="2735"/>
      <c r="PGA326" s="2735"/>
      <c r="PGB326" s="2735"/>
      <c r="PGC326" s="2735"/>
      <c r="PGD326" s="2735"/>
      <c r="PGE326" s="2735"/>
      <c r="PGF326" s="2735"/>
      <c r="PGG326" s="2735"/>
      <c r="PGH326" s="2735"/>
      <c r="PGI326" s="2735"/>
      <c r="PGJ326" s="2735"/>
      <c r="PGK326" s="2735"/>
      <c r="PGL326" s="2735"/>
      <c r="PGM326" s="2735"/>
      <c r="PGN326" s="2735"/>
      <c r="PGO326" s="2735"/>
      <c r="PGP326" s="2735"/>
      <c r="PGQ326" s="2735"/>
      <c r="PGR326" s="2735"/>
      <c r="PGS326" s="2735"/>
      <c r="PGT326" s="2735"/>
      <c r="PGU326" s="2735"/>
      <c r="PGV326" s="2735"/>
      <c r="PGW326" s="2735"/>
      <c r="PGX326" s="2735"/>
      <c r="PGY326" s="2735"/>
      <c r="PGZ326" s="2735"/>
      <c r="PHA326" s="2735"/>
      <c r="PHB326" s="2735"/>
      <c r="PHC326" s="2735"/>
      <c r="PHD326" s="2735"/>
      <c r="PHE326" s="2735"/>
      <c r="PHF326" s="2735"/>
      <c r="PHG326" s="2735"/>
      <c r="PHH326" s="2735"/>
      <c r="PHI326" s="2735"/>
      <c r="PHJ326" s="2735"/>
      <c r="PHK326" s="2735"/>
      <c r="PHL326" s="2735"/>
      <c r="PHM326" s="2735"/>
      <c r="PHN326" s="2735"/>
      <c r="PHO326" s="2735"/>
      <c r="PHP326" s="2735"/>
      <c r="PHQ326" s="2735"/>
      <c r="PHR326" s="2735"/>
      <c r="PHS326" s="2735"/>
      <c r="PHT326" s="2735"/>
      <c r="PHU326" s="2735"/>
      <c r="PHV326" s="2735"/>
      <c r="PHW326" s="2735"/>
      <c r="PHX326" s="2735"/>
      <c r="PHY326" s="2735"/>
      <c r="PHZ326" s="2735"/>
      <c r="PIA326" s="2735"/>
      <c r="PIB326" s="2735"/>
      <c r="PIC326" s="2735"/>
      <c r="PID326" s="2735"/>
      <c r="PIE326" s="2735"/>
      <c r="PIF326" s="2735"/>
      <c r="PIG326" s="2735"/>
      <c r="PIH326" s="2735"/>
      <c r="PII326" s="2735"/>
      <c r="PIJ326" s="2735"/>
      <c r="PIK326" s="2735"/>
      <c r="PIL326" s="2735"/>
      <c r="PIM326" s="2735"/>
      <c r="PIN326" s="2735"/>
      <c r="PIO326" s="2735"/>
      <c r="PIP326" s="2735"/>
      <c r="PIQ326" s="2735"/>
      <c r="PIR326" s="2735"/>
      <c r="PIS326" s="2735"/>
      <c r="PIT326" s="2735"/>
      <c r="PIU326" s="2735"/>
      <c r="PIV326" s="2735"/>
      <c r="PIW326" s="2735"/>
      <c r="PIX326" s="2735"/>
      <c r="PIY326" s="2735"/>
      <c r="PIZ326" s="2735"/>
      <c r="PJA326" s="2735"/>
      <c r="PJB326" s="2735"/>
      <c r="PJC326" s="2735"/>
      <c r="PJD326" s="2735"/>
      <c r="PJE326" s="2735"/>
      <c r="PJF326" s="2735"/>
      <c r="PJG326" s="2735"/>
      <c r="PJH326" s="2735"/>
      <c r="PJI326" s="2735"/>
      <c r="PJJ326" s="2735"/>
      <c r="PJK326" s="2735"/>
      <c r="PJL326" s="2735"/>
      <c r="PJM326" s="2735"/>
      <c r="PJN326" s="2735"/>
      <c r="PJO326" s="2735"/>
      <c r="PJP326" s="2735"/>
      <c r="PJQ326" s="2735"/>
      <c r="PJR326" s="2735"/>
      <c r="PJS326" s="2735"/>
      <c r="PJT326" s="2735"/>
      <c r="PJU326" s="2735"/>
      <c r="PJV326" s="2735"/>
      <c r="PJW326" s="2735"/>
      <c r="PJX326" s="2735"/>
      <c r="PJY326" s="2735"/>
      <c r="PJZ326" s="2735"/>
      <c r="PKA326" s="2735"/>
      <c r="PKB326" s="2735"/>
      <c r="PKC326" s="2735"/>
      <c r="PKD326" s="2735"/>
      <c r="PKE326" s="2735"/>
      <c r="PKF326" s="2735"/>
      <c r="PKG326" s="2735"/>
      <c r="PKH326" s="2735"/>
      <c r="PKI326" s="2735"/>
      <c r="PKJ326" s="2735"/>
      <c r="PKK326" s="2735"/>
      <c r="PKL326" s="2735"/>
      <c r="PKM326" s="2735"/>
      <c r="PKN326" s="2735"/>
      <c r="PKO326" s="2735"/>
      <c r="PKP326" s="2735"/>
      <c r="PKQ326" s="2735"/>
      <c r="PKR326" s="2735"/>
      <c r="PKS326" s="2735"/>
      <c r="PKT326" s="2735"/>
      <c r="PKU326" s="2735"/>
      <c r="PKV326" s="2735"/>
      <c r="PKW326" s="2735"/>
      <c r="PKX326" s="2735"/>
      <c r="PKY326" s="2735"/>
      <c r="PKZ326" s="2735"/>
      <c r="PLA326" s="2735"/>
      <c r="PLB326" s="2735"/>
      <c r="PLC326" s="2735"/>
      <c r="PLD326" s="2735"/>
      <c r="PLE326" s="2735"/>
      <c r="PLF326" s="2735"/>
      <c r="PLG326" s="2735"/>
      <c r="PLH326" s="2735"/>
      <c r="PLI326" s="2735"/>
      <c r="PLJ326" s="2735"/>
      <c r="PLK326" s="2735"/>
      <c r="PLL326" s="2735"/>
      <c r="PLM326" s="2735"/>
      <c r="PLN326" s="2735"/>
      <c r="PLO326" s="2735"/>
      <c r="PLP326" s="2735"/>
      <c r="PLQ326" s="2735"/>
      <c r="PLR326" s="2735"/>
      <c r="PLS326" s="2735"/>
      <c r="PLT326" s="2735"/>
      <c r="PLU326" s="2735"/>
      <c r="PLV326" s="2735"/>
      <c r="PLW326" s="2735"/>
      <c r="PLX326" s="2735"/>
      <c r="PLY326" s="2735"/>
      <c r="PLZ326" s="2735"/>
      <c r="PMA326" s="2735"/>
      <c r="PMB326" s="2735"/>
      <c r="PMC326" s="2735"/>
      <c r="PMD326" s="2735"/>
      <c r="PME326" s="2735"/>
      <c r="PMF326" s="2735"/>
      <c r="PMG326" s="2735"/>
      <c r="PMH326" s="2735"/>
      <c r="PMI326" s="2735"/>
      <c r="PMJ326" s="2735"/>
      <c r="PMK326" s="2735"/>
      <c r="PML326" s="2735"/>
      <c r="PMM326" s="2735"/>
      <c r="PMN326" s="2735"/>
      <c r="PMO326" s="2735"/>
      <c r="PMP326" s="2735"/>
      <c r="PMQ326" s="2735"/>
      <c r="PMR326" s="2735"/>
      <c r="PMS326" s="2735"/>
      <c r="PMT326" s="2735"/>
      <c r="PMU326" s="2735"/>
      <c r="PMV326" s="2735"/>
      <c r="PMW326" s="2735"/>
      <c r="PMX326" s="2735"/>
      <c r="PMY326" s="2735"/>
      <c r="PMZ326" s="2735"/>
      <c r="PNA326" s="2735"/>
      <c r="PNB326" s="2735"/>
      <c r="PNC326" s="2735"/>
      <c r="PND326" s="2735"/>
      <c r="PNE326" s="2735"/>
      <c r="PNF326" s="2735"/>
      <c r="PNG326" s="2735"/>
      <c r="PNH326" s="2735"/>
      <c r="PNI326" s="2735"/>
      <c r="PNJ326" s="2735"/>
      <c r="PNK326" s="2735"/>
      <c r="PNL326" s="2735"/>
      <c r="PNM326" s="2735"/>
      <c r="PNN326" s="2735"/>
      <c r="PNO326" s="2735"/>
      <c r="PNP326" s="2735"/>
      <c r="PNQ326" s="2735"/>
      <c r="PNR326" s="2735"/>
      <c r="PNS326" s="2735"/>
      <c r="PNT326" s="2735"/>
      <c r="PNU326" s="2735"/>
      <c r="PNV326" s="2735"/>
      <c r="PNW326" s="2735"/>
      <c r="PNX326" s="2735"/>
      <c r="PNY326" s="2735"/>
      <c r="PNZ326" s="2735"/>
      <c r="POA326" s="2735"/>
      <c r="POB326" s="2735"/>
      <c r="POC326" s="2735"/>
      <c r="POD326" s="2735"/>
      <c r="POE326" s="2735"/>
      <c r="POF326" s="2735"/>
      <c r="POG326" s="2735"/>
      <c r="POH326" s="2735"/>
      <c r="POI326" s="2735"/>
      <c r="POJ326" s="2735"/>
      <c r="POK326" s="2735"/>
      <c r="POL326" s="2735"/>
      <c r="POM326" s="2735"/>
      <c r="PON326" s="2735"/>
      <c r="POO326" s="2735"/>
      <c r="POP326" s="2735"/>
      <c r="POQ326" s="2735"/>
      <c r="POR326" s="2735"/>
      <c r="POS326" s="2735"/>
      <c r="POT326" s="2735"/>
      <c r="POU326" s="2735"/>
      <c r="POV326" s="2735"/>
      <c r="POW326" s="2735"/>
      <c r="POX326" s="2735"/>
      <c r="POY326" s="2735"/>
      <c r="POZ326" s="2735"/>
      <c r="PPA326" s="2735"/>
      <c r="PPB326" s="2735"/>
      <c r="PPC326" s="2735"/>
      <c r="PPD326" s="2735"/>
      <c r="PPE326" s="2735"/>
      <c r="PPF326" s="2735"/>
      <c r="PPG326" s="2735"/>
      <c r="PPH326" s="2735"/>
      <c r="PPI326" s="2735"/>
      <c r="PPJ326" s="2735"/>
      <c r="PPK326" s="2735"/>
      <c r="PPL326" s="2735"/>
      <c r="PPM326" s="2735"/>
      <c r="PPN326" s="2735"/>
      <c r="PPO326" s="2735"/>
      <c r="PPP326" s="2735"/>
      <c r="PPQ326" s="2735"/>
      <c r="PPR326" s="2735"/>
      <c r="PPS326" s="2735"/>
      <c r="PPT326" s="2735"/>
      <c r="PPU326" s="2735"/>
      <c r="PPV326" s="2735"/>
      <c r="PPW326" s="2735"/>
      <c r="PPX326" s="2735"/>
      <c r="PPY326" s="2735"/>
      <c r="PPZ326" s="2735"/>
      <c r="PQA326" s="2735"/>
      <c r="PQB326" s="2735"/>
      <c r="PQC326" s="2735"/>
      <c r="PQD326" s="2735"/>
      <c r="PQE326" s="2735"/>
      <c r="PQF326" s="2735"/>
      <c r="PQG326" s="2735"/>
      <c r="PQH326" s="2735"/>
      <c r="PQI326" s="2735"/>
      <c r="PQJ326" s="2735"/>
      <c r="PQK326" s="2735"/>
      <c r="PQL326" s="2735"/>
      <c r="PQM326" s="2735"/>
      <c r="PQN326" s="2735"/>
      <c r="PQO326" s="2735"/>
      <c r="PQP326" s="2735"/>
      <c r="PQQ326" s="2735"/>
      <c r="PQR326" s="2735"/>
      <c r="PQS326" s="2735"/>
      <c r="PQT326" s="2735"/>
      <c r="PQU326" s="2735"/>
      <c r="PQV326" s="2735"/>
      <c r="PQW326" s="2735"/>
      <c r="PQX326" s="2735"/>
      <c r="PQY326" s="2735"/>
      <c r="PQZ326" s="2735"/>
      <c r="PRA326" s="2735"/>
      <c r="PRB326" s="2735"/>
      <c r="PRC326" s="2735"/>
      <c r="PRD326" s="2735"/>
      <c r="PRE326" s="2735"/>
      <c r="PRF326" s="2735"/>
      <c r="PRG326" s="2735"/>
      <c r="PRH326" s="2735"/>
      <c r="PRI326" s="2735"/>
      <c r="PRJ326" s="2735"/>
      <c r="PRK326" s="2735"/>
      <c r="PRL326" s="2735"/>
      <c r="PRM326" s="2735"/>
      <c r="PRN326" s="2735"/>
      <c r="PRO326" s="2735"/>
      <c r="PRP326" s="2735"/>
      <c r="PRQ326" s="2735"/>
      <c r="PRR326" s="2735"/>
      <c r="PRS326" s="2735"/>
      <c r="PRT326" s="2735"/>
      <c r="PRU326" s="2735"/>
      <c r="PRV326" s="2735"/>
      <c r="PRW326" s="2735"/>
      <c r="PRX326" s="2735"/>
      <c r="PRY326" s="2735"/>
      <c r="PRZ326" s="2735"/>
      <c r="PSA326" s="2735"/>
      <c r="PSB326" s="2735"/>
      <c r="PSC326" s="2735"/>
      <c r="PSD326" s="2735"/>
      <c r="PSE326" s="2735"/>
      <c r="PSF326" s="2735"/>
      <c r="PSG326" s="2735"/>
      <c r="PSH326" s="2735"/>
      <c r="PSI326" s="2735"/>
      <c r="PSJ326" s="2735"/>
      <c r="PSK326" s="2735"/>
      <c r="PSL326" s="2735"/>
      <c r="PSM326" s="2735"/>
      <c r="PSN326" s="2735"/>
      <c r="PSO326" s="2735"/>
      <c r="PSP326" s="2735"/>
      <c r="PSQ326" s="2735"/>
      <c r="PSR326" s="2735"/>
      <c r="PSS326" s="2735"/>
      <c r="PST326" s="2735"/>
      <c r="PSU326" s="2735"/>
      <c r="PSV326" s="2735"/>
      <c r="PSW326" s="2735"/>
      <c r="PSX326" s="2735"/>
      <c r="PSY326" s="2735"/>
      <c r="PSZ326" s="2735"/>
      <c r="PTA326" s="2735"/>
      <c r="PTB326" s="2735"/>
      <c r="PTC326" s="2735"/>
      <c r="PTD326" s="2735"/>
      <c r="PTE326" s="2735"/>
      <c r="PTF326" s="2735"/>
      <c r="PTG326" s="2735"/>
      <c r="PTH326" s="2735"/>
      <c r="PTI326" s="2735"/>
      <c r="PTJ326" s="2735"/>
      <c r="PTK326" s="2735"/>
      <c r="PTL326" s="2735"/>
      <c r="PTM326" s="2735"/>
      <c r="PTN326" s="2735"/>
      <c r="PTO326" s="2735"/>
      <c r="PTP326" s="2735"/>
      <c r="PTQ326" s="2735"/>
      <c r="PTR326" s="2735"/>
      <c r="PTS326" s="2735"/>
      <c r="PTT326" s="2735"/>
      <c r="PTU326" s="2735"/>
      <c r="PTV326" s="2735"/>
      <c r="PTW326" s="2735"/>
      <c r="PTX326" s="2735"/>
      <c r="PTY326" s="2735"/>
      <c r="PTZ326" s="2735"/>
      <c r="PUA326" s="2735"/>
      <c r="PUB326" s="2735"/>
      <c r="PUC326" s="2735"/>
      <c r="PUD326" s="2735"/>
      <c r="PUE326" s="2735"/>
      <c r="PUF326" s="2735"/>
      <c r="PUG326" s="2735"/>
      <c r="PUH326" s="2735"/>
      <c r="PUI326" s="2735"/>
      <c r="PUJ326" s="2735"/>
      <c r="PUK326" s="2735"/>
      <c r="PUL326" s="2735"/>
      <c r="PUM326" s="2735"/>
      <c r="PUN326" s="2735"/>
      <c r="PUO326" s="2735"/>
      <c r="PUP326" s="2735"/>
      <c r="PUQ326" s="2735"/>
      <c r="PUR326" s="2735"/>
      <c r="PUS326" s="2735"/>
      <c r="PUT326" s="2735"/>
      <c r="PUU326" s="2735"/>
      <c r="PUV326" s="2735"/>
      <c r="PUW326" s="2735"/>
      <c r="PUX326" s="2735"/>
      <c r="PUY326" s="2735"/>
      <c r="PUZ326" s="2735"/>
      <c r="PVA326" s="2735"/>
      <c r="PVB326" s="2735"/>
      <c r="PVC326" s="2735"/>
      <c r="PVD326" s="2735"/>
      <c r="PVE326" s="2735"/>
      <c r="PVF326" s="2735"/>
      <c r="PVG326" s="2735"/>
      <c r="PVH326" s="2735"/>
      <c r="PVI326" s="2735"/>
      <c r="PVJ326" s="2735"/>
      <c r="PVK326" s="2735"/>
      <c r="PVL326" s="2735"/>
      <c r="PVM326" s="2735"/>
      <c r="PVN326" s="2735"/>
      <c r="PVO326" s="2735"/>
      <c r="PVP326" s="2735"/>
      <c r="PVQ326" s="2735"/>
      <c r="PVR326" s="2735"/>
      <c r="PVS326" s="2735"/>
      <c r="PVT326" s="2735"/>
      <c r="PVU326" s="2735"/>
      <c r="PVV326" s="2735"/>
      <c r="PVW326" s="2735"/>
      <c r="PVX326" s="2735"/>
      <c r="PVY326" s="2735"/>
      <c r="PVZ326" s="2735"/>
      <c r="PWA326" s="2735"/>
      <c r="PWB326" s="2735"/>
      <c r="PWC326" s="2735"/>
      <c r="PWD326" s="2735"/>
      <c r="PWE326" s="2735"/>
      <c r="PWF326" s="2735"/>
      <c r="PWG326" s="2735"/>
      <c r="PWH326" s="2735"/>
      <c r="PWI326" s="2735"/>
      <c r="PWJ326" s="2735"/>
      <c r="PWK326" s="2735"/>
      <c r="PWL326" s="2735"/>
      <c r="PWM326" s="2735"/>
      <c r="PWN326" s="2735"/>
      <c r="PWO326" s="2735"/>
      <c r="PWP326" s="2735"/>
      <c r="PWQ326" s="2735"/>
      <c r="PWR326" s="2735"/>
      <c r="PWS326" s="2735"/>
      <c r="PWT326" s="2735"/>
      <c r="PWU326" s="2735"/>
      <c r="PWV326" s="2735"/>
      <c r="PWW326" s="2735"/>
      <c r="PWX326" s="2735"/>
      <c r="PWY326" s="2735"/>
      <c r="PWZ326" s="2735"/>
      <c r="PXA326" s="2735"/>
      <c r="PXB326" s="2735"/>
      <c r="PXC326" s="2735"/>
      <c r="PXD326" s="2735"/>
      <c r="PXE326" s="2735"/>
      <c r="PXF326" s="2735"/>
      <c r="PXG326" s="2735"/>
      <c r="PXH326" s="2735"/>
      <c r="PXI326" s="2735"/>
      <c r="PXJ326" s="2735"/>
      <c r="PXK326" s="2735"/>
      <c r="PXL326" s="2735"/>
      <c r="PXM326" s="2735"/>
      <c r="PXN326" s="2735"/>
      <c r="PXO326" s="2735"/>
      <c r="PXP326" s="2735"/>
      <c r="PXQ326" s="2735"/>
      <c r="PXR326" s="2735"/>
      <c r="PXS326" s="2735"/>
      <c r="PXT326" s="2735"/>
      <c r="PXU326" s="2735"/>
      <c r="PXV326" s="2735"/>
      <c r="PXW326" s="2735"/>
      <c r="PXX326" s="2735"/>
      <c r="PXY326" s="2735"/>
      <c r="PXZ326" s="2735"/>
      <c r="PYA326" s="2735"/>
      <c r="PYB326" s="2735"/>
      <c r="PYC326" s="2735"/>
      <c r="PYD326" s="2735"/>
      <c r="PYE326" s="2735"/>
      <c r="PYF326" s="2735"/>
      <c r="PYG326" s="2735"/>
      <c r="PYH326" s="2735"/>
      <c r="PYI326" s="2735"/>
      <c r="PYJ326" s="2735"/>
      <c r="PYK326" s="2735"/>
      <c r="PYL326" s="2735"/>
      <c r="PYM326" s="2735"/>
      <c r="PYN326" s="2735"/>
      <c r="PYO326" s="2735"/>
      <c r="PYP326" s="2735"/>
      <c r="PYQ326" s="2735"/>
      <c r="PYR326" s="2735"/>
      <c r="PYS326" s="2735"/>
      <c r="PYT326" s="2735"/>
      <c r="PYU326" s="2735"/>
      <c r="PYV326" s="2735"/>
      <c r="PYW326" s="2735"/>
      <c r="PYX326" s="2735"/>
      <c r="PYY326" s="2735"/>
      <c r="PYZ326" s="2735"/>
      <c r="PZA326" s="2735"/>
      <c r="PZB326" s="2735"/>
      <c r="PZC326" s="2735"/>
      <c r="PZD326" s="2735"/>
      <c r="PZE326" s="2735"/>
      <c r="PZF326" s="2735"/>
      <c r="PZG326" s="2735"/>
      <c r="PZH326" s="2735"/>
      <c r="PZI326" s="2735"/>
      <c r="PZJ326" s="2735"/>
      <c r="PZK326" s="2735"/>
      <c r="PZL326" s="2735"/>
      <c r="PZM326" s="2735"/>
      <c r="PZN326" s="2735"/>
      <c r="PZO326" s="2735"/>
      <c r="PZP326" s="2735"/>
      <c r="PZQ326" s="2735"/>
      <c r="PZR326" s="2735"/>
      <c r="PZS326" s="2735"/>
      <c r="PZT326" s="2735"/>
      <c r="PZU326" s="2735"/>
      <c r="PZV326" s="2735"/>
      <c r="PZW326" s="2735"/>
      <c r="PZX326" s="2735"/>
      <c r="PZY326" s="2735"/>
      <c r="PZZ326" s="2735"/>
      <c r="QAA326" s="2735"/>
      <c r="QAB326" s="2735"/>
      <c r="QAC326" s="2735"/>
      <c r="QAD326" s="2735"/>
      <c r="QAE326" s="2735"/>
      <c r="QAF326" s="2735"/>
      <c r="QAG326" s="2735"/>
      <c r="QAH326" s="2735"/>
      <c r="QAI326" s="2735"/>
      <c r="QAJ326" s="2735"/>
      <c r="QAK326" s="2735"/>
      <c r="QAL326" s="2735"/>
      <c r="QAM326" s="2735"/>
      <c r="QAN326" s="2735"/>
      <c r="QAO326" s="2735"/>
      <c r="QAP326" s="2735"/>
      <c r="QAQ326" s="2735"/>
      <c r="QAR326" s="2735"/>
      <c r="QAS326" s="2735"/>
      <c r="QAT326" s="2735"/>
      <c r="QAU326" s="2735"/>
      <c r="QAV326" s="2735"/>
      <c r="QAW326" s="2735"/>
      <c r="QAX326" s="2735"/>
      <c r="QAY326" s="2735"/>
      <c r="QAZ326" s="2735"/>
      <c r="QBA326" s="2735"/>
      <c r="QBB326" s="2735"/>
      <c r="QBC326" s="2735"/>
      <c r="QBD326" s="2735"/>
      <c r="QBE326" s="2735"/>
      <c r="QBF326" s="2735"/>
      <c r="QBG326" s="2735"/>
      <c r="QBH326" s="2735"/>
      <c r="QBI326" s="2735"/>
      <c r="QBJ326" s="2735"/>
      <c r="QBK326" s="2735"/>
      <c r="QBL326" s="2735"/>
      <c r="QBM326" s="2735"/>
      <c r="QBN326" s="2735"/>
      <c r="QBO326" s="2735"/>
      <c r="QBP326" s="2735"/>
      <c r="QBQ326" s="2735"/>
      <c r="QBR326" s="2735"/>
      <c r="QBS326" s="2735"/>
      <c r="QBT326" s="2735"/>
      <c r="QBU326" s="2735"/>
      <c r="QBV326" s="2735"/>
      <c r="QBW326" s="2735"/>
      <c r="QBX326" s="2735"/>
      <c r="QBY326" s="2735"/>
      <c r="QBZ326" s="2735"/>
      <c r="QCA326" s="2735"/>
      <c r="QCB326" s="2735"/>
      <c r="QCC326" s="2735"/>
      <c r="QCD326" s="2735"/>
      <c r="QCE326" s="2735"/>
      <c r="QCF326" s="2735"/>
      <c r="QCG326" s="2735"/>
      <c r="QCH326" s="2735"/>
      <c r="QCI326" s="2735"/>
      <c r="QCJ326" s="2735"/>
      <c r="QCK326" s="2735"/>
      <c r="QCL326" s="2735"/>
      <c r="QCM326" s="2735"/>
      <c r="QCN326" s="2735"/>
      <c r="QCO326" s="2735"/>
      <c r="QCP326" s="2735"/>
      <c r="QCQ326" s="2735"/>
      <c r="QCR326" s="2735"/>
      <c r="QCS326" s="2735"/>
      <c r="QCT326" s="2735"/>
      <c r="QCU326" s="2735"/>
      <c r="QCV326" s="2735"/>
      <c r="QCW326" s="2735"/>
      <c r="QCX326" s="2735"/>
      <c r="QCY326" s="2735"/>
      <c r="QCZ326" s="2735"/>
      <c r="QDA326" s="2735"/>
      <c r="QDB326" s="2735"/>
      <c r="QDC326" s="2735"/>
      <c r="QDD326" s="2735"/>
      <c r="QDE326" s="2735"/>
      <c r="QDF326" s="2735"/>
      <c r="QDG326" s="2735"/>
      <c r="QDH326" s="2735"/>
      <c r="QDI326" s="2735"/>
      <c r="QDJ326" s="2735"/>
      <c r="QDK326" s="2735"/>
      <c r="QDL326" s="2735"/>
      <c r="QDM326" s="2735"/>
      <c r="QDN326" s="2735"/>
      <c r="QDO326" s="2735"/>
      <c r="QDP326" s="2735"/>
      <c r="QDQ326" s="2735"/>
      <c r="QDR326" s="2735"/>
      <c r="QDS326" s="2735"/>
      <c r="QDT326" s="2735"/>
      <c r="QDU326" s="2735"/>
      <c r="QDV326" s="2735"/>
      <c r="QDW326" s="2735"/>
      <c r="QDX326" s="2735"/>
      <c r="QDY326" s="2735"/>
      <c r="QDZ326" s="2735"/>
      <c r="QEA326" s="2735"/>
      <c r="QEB326" s="2735"/>
      <c r="QEC326" s="2735"/>
      <c r="QED326" s="2735"/>
      <c r="QEE326" s="2735"/>
      <c r="QEF326" s="2735"/>
      <c r="QEG326" s="2735"/>
      <c r="QEH326" s="2735"/>
      <c r="QEI326" s="2735"/>
      <c r="QEJ326" s="2735"/>
      <c r="QEK326" s="2735"/>
      <c r="QEL326" s="2735"/>
      <c r="QEM326" s="2735"/>
      <c r="QEN326" s="2735"/>
      <c r="QEO326" s="2735"/>
      <c r="QEP326" s="2735"/>
      <c r="QEQ326" s="2735"/>
      <c r="QER326" s="2735"/>
      <c r="QES326" s="2735"/>
      <c r="QET326" s="2735"/>
      <c r="QEU326" s="2735"/>
      <c r="QEV326" s="2735"/>
      <c r="QEW326" s="2735"/>
      <c r="QEX326" s="2735"/>
      <c r="QEY326" s="2735"/>
      <c r="QEZ326" s="2735"/>
      <c r="QFA326" s="2735"/>
      <c r="QFB326" s="2735"/>
      <c r="QFC326" s="2735"/>
      <c r="QFD326" s="2735"/>
      <c r="QFE326" s="2735"/>
      <c r="QFF326" s="2735"/>
      <c r="QFG326" s="2735"/>
      <c r="QFH326" s="2735"/>
      <c r="QFI326" s="2735"/>
      <c r="QFJ326" s="2735"/>
      <c r="QFK326" s="2735"/>
      <c r="QFL326" s="2735"/>
      <c r="QFM326" s="2735"/>
      <c r="QFN326" s="2735"/>
      <c r="QFO326" s="2735"/>
      <c r="QFP326" s="2735"/>
      <c r="QFQ326" s="2735"/>
      <c r="QFR326" s="2735"/>
      <c r="QFS326" s="2735"/>
      <c r="QFT326" s="2735"/>
      <c r="QFU326" s="2735"/>
      <c r="QFV326" s="2735"/>
      <c r="QFW326" s="2735"/>
      <c r="QFX326" s="2735"/>
      <c r="QFY326" s="2735"/>
      <c r="QFZ326" s="2735"/>
      <c r="QGA326" s="2735"/>
      <c r="QGB326" s="2735"/>
      <c r="QGC326" s="2735"/>
      <c r="QGD326" s="2735"/>
      <c r="QGE326" s="2735"/>
      <c r="QGF326" s="2735"/>
      <c r="QGG326" s="2735"/>
      <c r="QGH326" s="2735"/>
      <c r="QGI326" s="2735"/>
      <c r="QGJ326" s="2735"/>
      <c r="QGK326" s="2735"/>
      <c r="QGL326" s="2735"/>
      <c r="QGM326" s="2735"/>
      <c r="QGN326" s="2735"/>
      <c r="QGO326" s="2735"/>
      <c r="QGP326" s="2735"/>
      <c r="QGQ326" s="2735"/>
      <c r="QGR326" s="2735"/>
      <c r="QGS326" s="2735"/>
      <c r="QGT326" s="2735"/>
      <c r="QGU326" s="2735"/>
      <c r="QGV326" s="2735"/>
      <c r="QGW326" s="2735"/>
      <c r="QGX326" s="2735"/>
      <c r="QGY326" s="2735"/>
      <c r="QGZ326" s="2735"/>
      <c r="QHA326" s="2735"/>
      <c r="QHB326" s="2735"/>
      <c r="QHC326" s="2735"/>
      <c r="QHD326" s="2735"/>
      <c r="QHE326" s="2735"/>
      <c r="QHF326" s="2735"/>
      <c r="QHG326" s="2735"/>
      <c r="QHH326" s="2735"/>
      <c r="QHI326" s="2735"/>
      <c r="QHJ326" s="2735"/>
      <c r="QHK326" s="2735"/>
      <c r="QHL326" s="2735"/>
      <c r="QHM326" s="2735"/>
      <c r="QHN326" s="2735"/>
      <c r="QHO326" s="2735"/>
      <c r="QHP326" s="2735"/>
      <c r="QHQ326" s="2735"/>
      <c r="QHR326" s="2735"/>
      <c r="QHS326" s="2735"/>
      <c r="QHT326" s="2735"/>
      <c r="QHU326" s="2735"/>
      <c r="QHV326" s="2735"/>
      <c r="QHW326" s="2735"/>
      <c r="QHX326" s="2735"/>
      <c r="QHY326" s="2735"/>
      <c r="QHZ326" s="2735"/>
      <c r="QIA326" s="2735"/>
      <c r="QIB326" s="2735"/>
      <c r="QIC326" s="2735"/>
      <c r="QID326" s="2735"/>
      <c r="QIE326" s="2735"/>
      <c r="QIF326" s="2735"/>
      <c r="QIG326" s="2735"/>
      <c r="QIH326" s="2735"/>
      <c r="QII326" s="2735"/>
      <c r="QIJ326" s="2735"/>
      <c r="QIK326" s="2735"/>
      <c r="QIL326" s="2735"/>
      <c r="QIM326" s="2735"/>
      <c r="QIN326" s="2735"/>
      <c r="QIO326" s="2735"/>
      <c r="QIP326" s="2735"/>
      <c r="QIQ326" s="2735"/>
      <c r="QIR326" s="2735"/>
      <c r="QIS326" s="2735"/>
      <c r="QIT326" s="2735"/>
      <c r="QIU326" s="2735"/>
      <c r="QIV326" s="2735"/>
      <c r="QIW326" s="2735"/>
      <c r="QIX326" s="2735"/>
      <c r="QIY326" s="2735"/>
      <c r="QIZ326" s="2735"/>
      <c r="QJA326" s="2735"/>
      <c r="QJB326" s="2735"/>
      <c r="QJC326" s="2735"/>
      <c r="QJD326" s="2735"/>
      <c r="QJE326" s="2735"/>
      <c r="QJF326" s="2735"/>
      <c r="QJG326" s="2735"/>
      <c r="QJH326" s="2735"/>
      <c r="QJI326" s="2735"/>
      <c r="QJJ326" s="2735"/>
      <c r="QJK326" s="2735"/>
      <c r="QJL326" s="2735"/>
      <c r="QJM326" s="2735"/>
      <c r="QJN326" s="2735"/>
      <c r="QJO326" s="2735"/>
      <c r="QJP326" s="2735"/>
      <c r="QJQ326" s="2735"/>
      <c r="QJR326" s="2735"/>
      <c r="QJS326" s="2735"/>
      <c r="QJT326" s="2735"/>
      <c r="QJU326" s="2735"/>
      <c r="QJV326" s="2735"/>
      <c r="QJW326" s="2735"/>
      <c r="QJX326" s="2735"/>
      <c r="QJY326" s="2735"/>
      <c r="QJZ326" s="2735"/>
      <c r="QKA326" s="2735"/>
      <c r="QKB326" s="2735"/>
      <c r="QKC326" s="2735"/>
      <c r="QKD326" s="2735"/>
      <c r="QKE326" s="2735"/>
      <c r="QKF326" s="2735"/>
      <c r="QKG326" s="2735"/>
      <c r="QKH326" s="2735"/>
      <c r="QKI326" s="2735"/>
      <c r="QKJ326" s="2735"/>
      <c r="QKK326" s="2735"/>
      <c r="QKL326" s="2735"/>
      <c r="QKM326" s="2735"/>
      <c r="QKN326" s="2735"/>
      <c r="QKO326" s="2735"/>
      <c r="QKP326" s="2735"/>
      <c r="QKQ326" s="2735"/>
      <c r="QKR326" s="2735"/>
      <c r="QKS326" s="2735"/>
      <c r="QKT326" s="2735"/>
      <c r="QKU326" s="2735"/>
      <c r="QKV326" s="2735"/>
      <c r="QKW326" s="2735"/>
      <c r="QKX326" s="2735"/>
      <c r="QKY326" s="2735"/>
      <c r="QKZ326" s="2735"/>
      <c r="QLA326" s="2735"/>
      <c r="QLB326" s="2735"/>
      <c r="QLC326" s="2735"/>
      <c r="QLD326" s="2735"/>
      <c r="QLE326" s="2735"/>
      <c r="QLF326" s="2735"/>
      <c r="QLG326" s="2735"/>
      <c r="QLH326" s="2735"/>
      <c r="QLI326" s="2735"/>
      <c r="QLJ326" s="2735"/>
      <c r="QLK326" s="2735"/>
      <c r="QLL326" s="2735"/>
      <c r="QLM326" s="2735"/>
      <c r="QLN326" s="2735"/>
      <c r="QLO326" s="2735"/>
      <c r="QLP326" s="2735"/>
      <c r="QLQ326" s="2735"/>
      <c r="QLR326" s="2735"/>
      <c r="QLS326" s="2735"/>
      <c r="QLT326" s="2735"/>
      <c r="QLU326" s="2735"/>
      <c r="QLV326" s="2735"/>
      <c r="QLW326" s="2735"/>
      <c r="QLX326" s="2735"/>
      <c r="QLY326" s="2735"/>
      <c r="QLZ326" s="2735"/>
      <c r="QMA326" s="2735"/>
      <c r="QMB326" s="2735"/>
      <c r="QMC326" s="2735"/>
      <c r="QMD326" s="2735"/>
      <c r="QME326" s="2735"/>
      <c r="QMF326" s="2735"/>
      <c r="QMG326" s="2735"/>
      <c r="QMH326" s="2735"/>
      <c r="QMI326" s="2735"/>
      <c r="QMJ326" s="2735"/>
      <c r="QMK326" s="2735"/>
      <c r="QML326" s="2735"/>
      <c r="QMM326" s="2735"/>
      <c r="QMN326" s="2735"/>
      <c r="QMO326" s="2735"/>
      <c r="QMP326" s="2735"/>
      <c r="QMQ326" s="2735"/>
      <c r="QMR326" s="2735"/>
      <c r="QMS326" s="2735"/>
      <c r="QMT326" s="2735"/>
      <c r="QMU326" s="2735"/>
      <c r="QMV326" s="2735"/>
      <c r="QMW326" s="2735"/>
      <c r="QMX326" s="2735"/>
      <c r="QMY326" s="2735"/>
      <c r="QMZ326" s="2735"/>
      <c r="QNA326" s="2735"/>
      <c r="QNB326" s="2735"/>
      <c r="QNC326" s="2735"/>
      <c r="QND326" s="2735"/>
      <c r="QNE326" s="2735"/>
      <c r="QNF326" s="2735"/>
      <c r="QNG326" s="2735"/>
      <c r="QNH326" s="2735"/>
      <c r="QNI326" s="2735"/>
      <c r="QNJ326" s="2735"/>
      <c r="QNK326" s="2735"/>
      <c r="QNL326" s="2735"/>
      <c r="QNM326" s="2735"/>
      <c r="QNN326" s="2735"/>
      <c r="QNO326" s="2735"/>
      <c r="QNP326" s="2735"/>
      <c r="QNQ326" s="2735"/>
      <c r="QNR326" s="2735"/>
      <c r="QNS326" s="2735"/>
      <c r="QNT326" s="2735"/>
      <c r="QNU326" s="2735"/>
      <c r="QNV326" s="2735"/>
      <c r="QNW326" s="2735"/>
      <c r="QNX326" s="2735"/>
      <c r="QNY326" s="2735"/>
      <c r="QNZ326" s="2735"/>
      <c r="QOA326" s="2735"/>
      <c r="QOB326" s="2735"/>
      <c r="QOC326" s="2735"/>
      <c r="QOD326" s="2735"/>
      <c r="QOE326" s="2735"/>
      <c r="QOF326" s="2735"/>
      <c r="QOG326" s="2735"/>
      <c r="QOH326" s="2735"/>
      <c r="QOI326" s="2735"/>
      <c r="QOJ326" s="2735"/>
      <c r="QOK326" s="2735"/>
      <c r="QOL326" s="2735"/>
      <c r="QOM326" s="2735"/>
      <c r="QON326" s="2735"/>
      <c r="QOO326" s="2735"/>
      <c r="QOP326" s="2735"/>
      <c r="QOQ326" s="2735"/>
      <c r="QOR326" s="2735"/>
      <c r="QOS326" s="2735"/>
      <c r="QOT326" s="2735"/>
      <c r="QOU326" s="2735"/>
      <c r="QOV326" s="2735"/>
      <c r="QOW326" s="2735"/>
      <c r="QOX326" s="2735"/>
      <c r="QOY326" s="2735"/>
      <c r="QOZ326" s="2735"/>
      <c r="QPA326" s="2735"/>
      <c r="QPB326" s="2735"/>
      <c r="QPC326" s="2735"/>
      <c r="QPD326" s="2735"/>
      <c r="QPE326" s="2735"/>
      <c r="QPF326" s="2735"/>
      <c r="QPG326" s="2735"/>
      <c r="QPH326" s="2735"/>
      <c r="QPI326" s="2735"/>
      <c r="QPJ326" s="2735"/>
      <c r="QPK326" s="2735"/>
      <c r="QPL326" s="2735"/>
      <c r="QPM326" s="2735"/>
      <c r="QPN326" s="2735"/>
      <c r="QPO326" s="2735"/>
      <c r="QPP326" s="2735"/>
      <c r="QPQ326" s="2735"/>
      <c r="QPR326" s="2735"/>
      <c r="QPS326" s="2735"/>
      <c r="QPT326" s="2735"/>
      <c r="QPU326" s="2735"/>
      <c r="QPV326" s="2735"/>
      <c r="QPW326" s="2735"/>
      <c r="QPX326" s="2735"/>
      <c r="QPY326" s="2735"/>
      <c r="QPZ326" s="2735"/>
      <c r="QQA326" s="2735"/>
      <c r="QQB326" s="2735"/>
      <c r="QQC326" s="2735"/>
      <c r="QQD326" s="2735"/>
      <c r="QQE326" s="2735"/>
      <c r="QQF326" s="2735"/>
      <c r="QQG326" s="2735"/>
      <c r="QQH326" s="2735"/>
      <c r="QQI326" s="2735"/>
      <c r="QQJ326" s="2735"/>
      <c r="QQK326" s="2735"/>
      <c r="QQL326" s="2735"/>
      <c r="QQM326" s="2735"/>
      <c r="QQN326" s="2735"/>
      <c r="QQO326" s="2735"/>
      <c r="QQP326" s="2735"/>
      <c r="QQQ326" s="2735"/>
      <c r="QQR326" s="2735"/>
      <c r="QQS326" s="2735"/>
      <c r="QQT326" s="2735"/>
      <c r="QQU326" s="2735"/>
      <c r="QQV326" s="2735"/>
      <c r="QQW326" s="2735"/>
      <c r="QQX326" s="2735"/>
      <c r="QQY326" s="2735"/>
      <c r="QQZ326" s="2735"/>
      <c r="QRA326" s="2735"/>
      <c r="QRB326" s="2735"/>
      <c r="QRC326" s="2735"/>
      <c r="QRD326" s="2735"/>
      <c r="QRE326" s="2735"/>
      <c r="QRF326" s="2735"/>
      <c r="QRG326" s="2735"/>
      <c r="QRH326" s="2735"/>
      <c r="QRI326" s="2735"/>
      <c r="QRJ326" s="2735"/>
      <c r="QRK326" s="2735"/>
      <c r="QRL326" s="2735"/>
      <c r="QRM326" s="2735"/>
      <c r="QRN326" s="2735"/>
      <c r="QRO326" s="2735"/>
      <c r="QRP326" s="2735"/>
      <c r="QRQ326" s="2735"/>
      <c r="QRR326" s="2735"/>
      <c r="QRS326" s="2735"/>
      <c r="QRT326" s="2735"/>
      <c r="QRU326" s="2735"/>
      <c r="QRV326" s="2735"/>
      <c r="QRW326" s="2735"/>
      <c r="QRX326" s="2735"/>
      <c r="QRY326" s="2735"/>
      <c r="QRZ326" s="2735"/>
      <c r="QSA326" s="2735"/>
      <c r="QSB326" s="2735"/>
      <c r="QSC326" s="2735"/>
      <c r="QSD326" s="2735"/>
      <c r="QSE326" s="2735"/>
      <c r="QSF326" s="2735"/>
      <c r="QSG326" s="2735"/>
      <c r="QSH326" s="2735"/>
      <c r="QSI326" s="2735"/>
      <c r="QSJ326" s="2735"/>
      <c r="QSK326" s="2735"/>
      <c r="QSL326" s="2735"/>
      <c r="QSM326" s="2735"/>
      <c r="QSN326" s="2735"/>
      <c r="QSO326" s="2735"/>
      <c r="QSP326" s="2735"/>
      <c r="QSQ326" s="2735"/>
      <c r="QSR326" s="2735"/>
      <c r="QSS326" s="2735"/>
      <c r="QST326" s="2735"/>
      <c r="QSU326" s="2735"/>
      <c r="QSV326" s="2735"/>
      <c r="QSW326" s="2735"/>
      <c r="QSX326" s="2735"/>
      <c r="QSY326" s="2735"/>
      <c r="QSZ326" s="2735"/>
      <c r="QTA326" s="2735"/>
      <c r="QTB326" s="2735"/>
      <c r="QTC326" s="2735"/>
      <c r="QTD326" s="2735"/>
      <c r="QTE326" s="2735"/>
      <c r="QTF326" s="2735"/>
      <c r="QTG326" s="2735"/>
      <c r="QTH326" s="2735"/>
      <c r="QTI326" s="2735"/>
      <c r="QTJ326" s="2735"/>
      <c r="QTK326" s="2735"/>
      <c r="QTL326" s="2735"/>
      <c r="QTM326" s="2735"/>
      <c r="QTN326" s="2735"/>
      <c r="QTO326" s="2735"/>
      <c r="QTP326" s="2735"/>
      <c r="QTQ326" s="2735"/>
      <c r="QTR326" s="2735"/>
      <c r="QTS326" s="2735"/>
      <c r="QTT326" s="2735"/>
      <c r="QTU326" s="2735"/>
      <c r="QTV326" s="2735"/>
      <c r="QTW326" s="2735"/>
      <c r="QTX326" s="2735"/>
      <c r="QTY326" s="2735"/>
      <c r="QTZ326" s="2735"/>
      <c r="QUA326" s="2735"/>
      <c r="QUB326" s="2735"/>
      <c r="QUC326" s="2735"/>
      <c r="QUD326" s="2735"/>
      <c r="QUE326" s="2735"/>
      <c r="QUF326" s="2735"/>
      <c r="QUG326" s="2735"/>
      <c r="QUH326" s="2735"/>
      <c r="QUI326" s="2735"/>
      <c r="QUJ326" s="2735"/>
      <c r="QUK326" s="2735"/>
      <c r="QUL326" s="2735"/>
      <c r="QUM326" s="2735"/>
      <c r="QUN326" s="2735"/>
      <c r="QUO326" s="2735"/>
      <c r="QUP326" s="2735"/>
      <c r="QUQ326" s="2735"/>
      <c r="QUR326" s="2735"/>
      <c r="QUS326" s="2735"/>
      <c r="QUT326" s="2735"/>
      <c r="QUU326" s="2735"/>
      <c r="QUV326" s="2735"/>
      <c r="QUW326" s="2735"/>
      <c r="QUX326" s="2735"/>
      <c r="QUY326" s="2735"/>
      <c r="QUZ326" s="2735"/>
      <c r="QVA326" s="2735"/>
      <c r="QVB326" s="2735"/>
      <c r="QVC326" s="2735"/>
      <c r="QVD326" s="2735"/>
      <c r="QVE326" s="2735"/>
      <c r="QVF326" s="2735"/>
      <c r="QVG326" s="2735"/>
      <c r="QVH326" s="2735"/>
      <c r="QVI326" s="2735"/>
      <c r="QVJ326" s="2735"/>
      <c r="QVK326" s="2735"/>
      <c r="QVL326" s="2735"/>
      <c r="QVM326" s="2735"/>
      <c r="QVN326" s="2735"/>
      <c r="QVO326" s="2735"/>
      <c r="QVP326" s="2735"/>
      <c r="QVQ326" s="2735"/>
      <c r="QVR326" s="2735"/>
      <c r="QVS326" s="2735"/>
      <c r="QVT326" s="2735"/>
      <c r="QVU326" s="2735"/>
      <c r="QVV326" s="2735"/>
      <c r="QVW326" s="2735"/>
      <c r="QVX326" s="2735"/>
      <c r="QVY326" s="2735"/>
      <c r="QVZ326" s="2735"/>
      <c r="QWA326" s="2735"/>
      <c r="QWB326" s="2735"/>
      <c r="QWC326" s="2735"/>
      <c r="QWD326" s="2735"/>
      <c r="QWE326" s="2735"/>
      <c r="QWF326" s="2735"/>
      <c r="QWG326" s="2735"/>
      <c r="QWH326" s="2735"/>
      <c r="QWI326" s="2735"/>
      <c r="QWJ326" s="2735"/>
      <c r="QWK326" s="2735"/>
      <c r="QWL326" s="2735"/>
      <c r="QWM326" s="2735"/>
      <c r="QWN326" s="2735"/>
      <c r="QWO326" s="2735"/>
      <c r="QWP326" s="2735"/>
      <c r="QWQ326" s="2735"/>
      <c r="QWR326" s="2735"/>
      <c r="QWS326" s="2735"/>
      <c r="QWT326" s="2735"/>
      <c r="QWU326" s="2735"/>
      <c r="QWV326" s="2735"/>
      <c r="QWW326" s="2735"/>
      <c r="QWX326" s="2735"/>
      <c r="QWY326" s="2735"/>
      <c r="QWZ326" s="2735"/>
      <c r="QXA326" s="2735"/>
      <c r="QXB326" s="2735"/>
      <c r="QXC326" s="2735"/>
      <c r="QXD326" s="2735"/>
      <c r="QXE326" s="2735"/>
      <c r="QXF326" s="2735"/>
      <c r="QXG326" s="2735"/>
      <c r="QXH326" s="2735"/>
      <c r="QXI326" s="2735"/>
      <c r="QXJ326" s="2735"/>
      <c r="QXK326" s="2735"/>
      <c r="QXL326" s="2735"/>
      <c r="QXM326" s="2735"/>
      <c r="QXN326" s="2735"/>
      <c r="QXO326" s="2735"/>
      <c r="QXP326" s="2735"/>
      <c r="QXQ326" s="2735"/>
      <c r="QXR326" s="2735"/>
      <c r="QXS326" s="2735"/>
      <c r="QXT326" s="2735"/>
      <c r="QXU326" s="2735"/>
      <c r="QXV326" s="2735"/>
      <c r="QXW326" s="2735"/>
      <c r="QXX326" s="2735"/>
      <c r="QXY326" s="2735"/>
      <c r="QXZ326" s="2735"/>
      <c r="QYA326" s="2735"/>
      <c r="QYB326" s="2735"/>
      <c r="QYC326" s="2735"/>
      <c r="QYD326" s="2735"/>
      <c r="QYE326" s="2735"/>
      <c r="QYF326" s="2735"/>
      <c r="QYG326" s="2735"/>
      <c r="QYH326" s="2735"/>
      <c r="QYI326" s="2735"/>
      <c r="QYJ326" s="2735"/>
      <c r="QYK326" s="2735"/>
      <c r="QYL326" s="2735"/>
      <c r="QYM326" s="2735"/>
      <c r="QYN326" s="2735"/>
      <c r="QYO326" s="2735"/>
      <c r="QYP326" s="2735"/>
      <c r="QYQ326" s="2735"/>
      <c r="QYR326" s="2735"/>
      <c r="QYS326" s="2735"/>
      <c r="QYT326" s="2735"/>
      <c r="QYU326" s="2735"/>
      <c r="QYV326" s="2735"/>
      <c r="QYW326" s="2735"/>
      <c r="QYX326" s="2735"/>
      <c r="QYY326" s="2735"/>
      <c r="QYZ326" s="2735"/>
      <c r="QZA326" s="2735"/>
      <c r="QZB326" s="2735"/>
      <c r="QZC326" s="2735"/>
      <c r="QZD326" s="2735"/>
      <c r="QZE326" s="2735"/>
      <c r="QZF326" s="2735"/>
      <c r="QZG326" s="2735"/>
      <c r="QZH326" s="2735"/>
      <c r="QZI326" s="2735"/>
      <c r="QZJ326" s="2735"/>
      <c r="QZK326" s="2735"/>
      <c r="QZL326" s="2735"/>
      <c r="QZM326" s="2735"/>
      <c r="QZN326" s="2735"/>
      <c r="QZO326" s="2735"/>
      <c r="QZP326" s="2735"/>
      <c r="QZQ326" s="2735"/>
      <c r="QZR326" s="2735"/>
      <c r="QZS326" s="2735"/>
      <c r="QZT326" s="2735"/>
      <c r="QZU326" s="2735"/>
      <c r="QZV326" s="2735"/>
      <c r="QZW326" s="2735"/>
      <c r="QZX326" s="2735"/>
      <c r="QZY326" s="2735"/>
      <c r="QZZ326" s="2735"/>
      <c r="RAA326" s="2735"/>
      <c r="RAB326" s="2735"/>
      <c r="RAC326" s="2735"/>
      <c r="RAD326" s="2735"/>
      <c r="RAE326" s="2735"/>
      <c r="RAF326" s="2735"/>
      <c r="RAG326" s="2735"/>
      <c r="RAH326" s="2735"/>
      <c r="RAI326" s="2735"/>
      <c r="RAJ326" s="2735"/>
      <c r="RAK326" s="2735"/>
      <c r="RAL326" s="2735"/>
      <c r="RAM326" s="2735"/>
      <c r="RAN326" s="2735"/>
      <c r="RAO326" s="2735"/>
      <c r="RAP326" s="2735"/>
      <c r="RAQ326" s="2735"/>
      <c r="RAR326" s="2735"/>
      <c r="RAS326" s="2735"/>
      <c r="RAT326" s="2735"/>
      <c r="RAU326" s="2735"/>
      <c r="RAV326" s="2735"/>
      <c r="RAW326" s="2735"/>
      <c r="RAX326" s="2735"/>
      <c r="RAY326" s="2735"/>
      <c r="RAZ326" s="2735"/>
      <c r="RBA326" s="2735"/>
      <c r="RBB326" s="2735"/>
      <c r="RBC326" s="2735"/>
      <c r="RBD326" s="2735"/>
      <c r="RBE326" s="2735"/>
      <c r="RBF326" s="2735"/>
      <c r="RBG326" s="2735"/>
      <c r="RBH326" s="2735"/>
      <c r="RBI326" s="2735"/>
      <c r="RBJ326" s="2735"/>
      <c r="RBK326" s="2735"/>
      <c r="RBL326" s="2735"/>
      <c r="RBM326" s="2735"/>
      <c r="RBN326" s="2735"/>
      <c r="RBO326" s="2735"/>
      <c r="RBP326" s="2735"/>
      <c r="RBQ326" s="2735"/>
      <c r="RBR326" s="2735"/>
      <c r="RBS326" s="2735"/>
      <c r="RBT326" s="2735"/>
      <c r="RBU326" s="2735"/>
      <c r="RBV326" s="2735"/>
      <c r="RBW326" s="2735"/>
      <c r="RBX326" s="2735"/>
      <c r="RBY326" s="2735"/>
      <c r="RBZ326" s="2735"/>
      <c r="RCA326" s="2735"/>
      <c r="RCB326" s="2735"/>
      <c r="RCC326" s="2735"/>
      <c r="RCD326" s="2735"/>
      <c r="RCE326" s="2735"/>
      <c r="RCF326" s="2735"/>
      <c r="RCG326" s="2735"/>
      <c r="RCH326" s="2735"/>
      <c r="RCI326" s="2735"/>
      <c r="RCJ326" s="2735"/>
      <c r="RCK326" s="2735"/>
      <c r="RCL326" s="2735"/>
      <c r="RCM326" s="2735"/>
      <c r="RCN326" s="2735"/>
      <c r="RCO326" s="2735"/>
      <c r="RCP326" s="2735"/>
      <c r="RCQ326" s="2735"/>
      <c r="RCR326" s="2735"/>
      <c r="RCS326" s="2735"/>
      <c r="RCT326" s="2735"/>
      <c r="RCU326" s="2735"/>
      <c r="RCV326" s="2735"/>
      <c r="RCW326" s="2735"/>
      <c r="RCX326" s="2735"/>
      <c r="RCY326" s="2735"/>
      <c r="RCZ326" s="2735"/>
      <c r="RDA326" s="2735"/>
      <c r="RDB326" s="2735"/>
      <c r="RDC326" s="2735"/>
      <c r="RDD326" s="2735"/>
      <c r="RDE326" s="2735"/>
      <c r="RDF326" s="2735"/>
      <c r="RDG326" s="2735"/>
      <c r="RDH326" s="2735"/>
      <c r="RDI326" s="2735"/>
      <c r="RDJ326" s="2735"/>
      <c r="RDK326" s="2735"/>
      <c r="RDL326" s="2735"/>
      <c r="RDM326" s="2735"/>
      <c r="RDN326" s="2735"/>
      <c r="RDO326" s="2735"/>
      <c r="RDP326" s="2735"/>
      <c r="RDQ326" s="2735"/>
      <c r="RDR326" s="2735"/>
      <c r="RDS326" s="2735"/>
      <c r="RDT326" s="2735"/>
      <c r="RDU326" s="2735"/>
      <c r="RDV326" s="2735"/>
      <c r="RDW326" s="2735"/>
      <c r="RDX326" s="2735"/>
      <c r="RDY326" s="2735"/>
      <c r="RDZ326" s="2735"/>
      <c r="REA326" s="2735"/>
      <c r="REB326" s="2735"/>
      <c r="REC326" s="2735"/>
      <c r="RED326" s="2735"/>
      <c r="REE326" s="2735"/>
      <c r="REF326" s="2735"/>
      <c r="REG326" s="2735"/>
      <c r="REH326" s="2735"/>
      <c r="REI326" s="2735"/>
      <c r="REJ326" s="2735"/>
      <c r="REK326" s="2735"/>
      <c r="REL326" s="2735"/>
      <c r="REM326" s="2735"/>
      <c r="REN326" s="2735"/>
      <c r="REO326" s="2735"/>
      <c r="REP326" s="2735"/>
      <c r="REQ326" s="2735"/>
      <c r="RER326" s="2735"/>
      <c r="RES326" s="2735"/>
      <c r="RET326" s="2735"/>
      <c r="REU326" s="2735"/>
      <c r="REV326" s="2735"/>
      <c r="REW326" s="2735"/>
      <c r="REX326" s="2735"/>
      <c r="REY326" s="2735"/>
      <c r="REZ326" s="2735"/>
      <c r="RFA326" s="2735"/>
      <c r="RFB326" s="2735"/>
      <c r="RFC326" s="2735"/>
      <c r="RFD326" s="2735"/>
      <c r="RFE326" s="2735"/>
      <c r="RFF326" s="2735"/>
      <c r="RFG326" s="2735"/>
      <c r="RFH326" s="2735"/>
      <c r="RFI326" s="2735"/>
      <c r="RFJ326" s="2735"/>
      <c r="RFK326" s="2735"/>
      <c r="RFL326" s="2735"/>
      <c r="RFM326" s="2735"/>
      <c r="RFN326" s="2735"/>
      <c r="RFO326" s="2735"/>
      <c r="RFP326" s="2735"/>
      <c r="RFQ326" s="2735"/>
      <c r="RFR326" s="2735"/>
      <c r="RFS326" s="2735"/>
      <c r="RFT326" s="2735"/>
      <c r="RFU326" s="2735"/>
      <c r="RFV326" s="2735"/>
      <c r="RFW326" s="2735"/>
      <c r="RFX326" s="2735"/>
      <c r="RFY326" s="2735"/>
      <c r="RFZ326" s="2735"/>
      <c r="RGA326" s="2735"/>
      <c r="RGB326" s="2735"/>
      <c r="RGC326" s="2735"/>
      <c r="RGD326" s="2735"/>
      <c r="RGE326" s="2735"/>
      <c r="RGF326" s="2735"/>
      <c r="RGG326" s="2735"/>
      <c r="RGH326" s="2735"/>
      <c r="RGI326" s="2735"/>
      <c r="RGJ326" s="2735"/>
      <c r="RGK326" s="2735"/>
      <c r="RGL326" s="2735"/>
      <c r="RGM326" s="2735"/>
      <c r="RGN326" s="2735"/>
      <c r="RGO326" s="2735"/>
      <c r="RGP326" s="2735"/>
      <c r="RGQ326" s="2735"/>
      <c r="RGR326" s="2735"/>
      <c r="RGS326" s="2735"/>
      <c r="RGT326" s="2735"/>
      <c r="RGU326" s="2735"/>
      <c r="RGV326" s="2735"/>
      <c r="RGW326" s="2735"/>
      <c r="RGX326" s="2735"/>
      <c r="RGY326" s="2735"/>
      <c r="RGZ326" s="2735"/>
      <c r="RHA326" s="2735"/>
      <c r="RHB326" s="2735"/>
      <c r="RHC326" s="2735"/>
      <c r="RHD326" s="2735"/>
      <c r="RHE326" s="2735"/>
      <c r="RHF326" s="2735"/>
      <c r="RHG326" s="2735"/>
      <c r="RHH326" s="2735"/>
      <c r="RHI326" s="2735"/>
      <c r="RHJ326" s="2735"/>
      <c r="RHK326" s="2735"/>
      <c r="RHL326" s="2735"/>
      <c r="RHM326" s="2735"/>
      <c r="RHN326" s="2735"/>
      <c r="RHO326" s="2735"/>
      <c r="RHP326" s="2735"/>
      <c r="RHQ326" s="2735"/>
      <c r="RHR326" s="2735"/>
      <c r="RHS326" s="2735"/>
      <c r="RHT326" s="2735"/>
      <c r="RHU326" s="2735"/>
      <c r="RHV326" s="2735"/>
      <c r="RHW326" s="2735"/>
      <c r="RHX326" s="2735"/>
      <c r="RHY326" s="2735"/>
      <c r="RHZ326" s="2735"/>
      <c r="RIA326" s="2735"/>
      <c r="RIB326" s="2735"/>
      <c r="RIC326" s="2735"/>
      <c r="RID326" s="2735"/>
      <c r="RIE326" s="2735"/>
      <c r="RIF326" s="2735"/>
      <c r="RIG326" s="2735"/>
      <c r="RIH326" s="2735"/>
      <c r="RII326" s="2735"/>
      <c r="RIJ326" s="2735"/>
      <c r="RIK326" s="2735"/>
      <c r="RIL326" s="2735"/>
      <c r="RIM326" s="2735"/>
      <c r="RIN326" s="2735"/>
      <c r="RIO326" s="2735"/>
      <c r="RIP326" s="2735"/>
      <c r="RIQ326" s="2735"/>
      <c r="RIR326" s="2735"/>
      <c r="RIS326" s="2735"/>
      <c r="RIT326" s="2735"/>
      <c r="RIU326" s="2735"/>
      <c r="RIV326" s="2735"/>
      <c r="RIW326" s="2735"/>
      <c r="RIX326" s="2735"/>
      <c r="RIY326" s="2735"/>
      <c r="RIZ326" s="2735"/>
      <c r="RJA326" s="2735"/>
      <c r="RJB326" s="2735"/>
      <c r="RJC326" s="2735"/>
      <c r="RJD326" s="2735"/>
      <c r="RJE326" s="2735"/>
      <c r="RJF326" s="2735"/>
      <c r="RJG326" s="2735"/>
      <c r="RJH326" s="2735"/>
      <c r="RJI326" s="2735"/>
      <c r="RJJ326" s="2735"/>
      <c r="RJK326" s="2735"/>
      <c r="RJL326" s="2735"/>
      <c r="RJM326" s="2735"/>
      <c r="RJN326" s="2735"/>
      <c r="RJO326" s="2735"/>
      <c r="RJP326" s="2735"/>
      <c r="RJQ326" s="2735"/>
      <c r="RJR326" s="2735"/>
      <c r="RJS326" s="2735"/>
      <c r="RJT326" s="2735"/>
      <c r="RJU326" s="2735"/>
      <c r="RJV326" s="2735"/>
      <c r="RJW326" s="2735"/>
      <c r="RJX326" s="2735"/>
      <c r="RJY326" s="2735"/>
      <c r="RJZ326" s="2735"/>
      <c r="RKA326" s="2735"/>
      <c r="RKB326" s="2735"/>
      <c r="RKC326" s="2735"/>
      <c r="RKD326" s="2735"/>
      <c r="RKE326" s="2735"/>
      <c r="RKF326" s="2735"/>
      <c r="RKG326" s="2735"/>
      <c r="RKH326" s="2735"/>
      <c r="RKI326" s="2735"/>
      <c r="RKJ326" s="2735"/>
      <c r="RKK326" s="2735"/>
      <c r="RKL326" s="2735"/>
      <c r="RKM326" s="2735"/>
      <c r="RKN326" s="2735"/>
      <c r="RKO326" s="2735"/>
      <c r="RKP326" s="2735"/>
      <c r="RKQ326" s="2735"/>
      <c r="RKR326" s="2735"/>
      <c r="RKS326" s="2735"/>
      <c r="RKT326" s="2735"/>
      <c r="RKU326" s="2735"/>
      <c r="RKV326" s="2735"/>
      <c r="RKW326" s="2735"/>
      <c r="RKX326" s="2735"/>
      <c r="RKY326" s="2735"/>
      <c r="RKZ326" s="2735"/>
      <c r="RLA326" s="2735"/>
      <c r="RLB326" s="2735"/>
      <c r="RLC326" s="2735"/>
      <c r="RLD326" s="2735"/>
      <c r="RLE326" s="2735"/>
      <c r="RLF326" s="2735"/>
      <c r="RLG326" s="2735"/>
      <c r="RLH326" s="2735"/>
      <c r="RLI326" s="2735"/>
      <c r="RLJ326" s="2735"/>
      <c r="RLK326" s="2735"/>
      <c r="RLL326" s="2735"/>
      <c r="RLM326" s="2735"/>
      <c r="RLN326" s="2735"/>
      <c r="RLO326" s="2735"/>
      <c r="RLP326" s="2735"/>
      <c r="RLQ326" s="2735"/>
      <c r="RLR326" s="2735"/>
      <c r="RLS326" s="2735"/>
      <c r="RLT326" s="2735"/>
      <c r="RLU326" s="2735"/>
      <c r="RLV326" s="2735"/>
      <c r="RLW326" s="2735"/>
      <c r="RLX326" s="2735"/>
      <c r="RLY326" s="2735"/>
      <c r="RLZ326" s="2735"/>
      <c r="RMA326" s="2735"/>
      <c r="RMB326" s="2735"/>
      <c r="RMC326" s="2735"/>
      <c r="RMD326" s="2735"/>
      <c r="RME326" s="2735"/>
      <c r="RMF326" s="2735"/>
      <c r="RMG326" s="2735"/>
      <c r="RMH326" s="2735"/>
      <c r="RMI326" s="2735"/>
      <c r="RMJ326" s="2735"/>
      <c r="RMK326" s="2735"/>
      <c r="RML326" s="2735"/>
      <c r="RMM326" s="2735"/>
      <c r="RMN326" s="2735"/>
      <c r="RMO326" s="2735"/>
      <c r="RMP326" s="2735"/>
      <c r="RMQ326" s="2735"/>
      <c r="RMR326" s="2735"/>
      <c r="RMS326" s="2735"/>
      <c r="RMT326" s="2735"/>
      <c r="RMU326" s="2735"/>
      <c r="RMV326" s="2735"/>
      <c r="RMW326" s="2735"/>
      <c r="RMX326" s="2735"/>
      <c r="RMY326" s="2735"/>
      <c r="RMZ326" s="2735"/>
      <c r="RNA326" s="2735"/>
      <c r="RNB326" s="2735"/>
      <c r="RNC326" s="2735"/>
      <c r="RND326" s="2735"/>
      <c r="RNE326" s="2735"/>
      <c r="RNF326" s="2735"/>
      <c r="RNG326" s="2735"/>
      <c r="RNH326" s="2735"/>
      <c r="RNI326" s="2735"/>
      <c r="RNJ326" s="2735"/>
      <c r="RNK326" s="2735"/>
      <c r="RNL326" s="2735"/>
      <c r="RNM326" s="2735"/>
      <c r="RNN326" s="2735"/>
      <c r="RNO326" s="2735"/>
      <c r="RNP326" s="2735"/>
      <c r="RNQ326" s="2735"/>
      <c r="RNR326" s="2735"/>
      <c r="RNS326" s="2735"/>
      <c r="RNT326" s="2735"/>
      <c r="RNU326" s="2735"/>
      <c r="RNV326" s="2735"/>
      <c r="RNW326" s="2735"/>
      <c r="RNX326" s="2735"/>
      <c r="RNY326" s="2735"/>
      <c r="RNZ326" s="2735"/>
      <c r="ROA326" s="2735"/>
      <c r="ROB326" s="2735"/>
      <c r="ROC326" s="2735"/>
      <c r="ROD326" s="2735"/>
      <c r="ROE326" s="2735"/>
      <c r="ROF326" s="2735"/>
      <c r="ROG326" s="2735"/>
      <c r="ROH326" s="2735"/>
      <c r="ROI326" s="2735"/>
      <c r="ROJ326" s="2735"/>
      <c r="ROK326" s="2735"/>
      <c r="ROL326" s="2735"/>
      <c r="ROM326" s="2735"/>
      <c r="RON326" s="2735"/>
      <c r="ROO326" s="2735"/>
      <c r="ROP326" s="2735"/>
      <c r="ROQ326" s="2735"/>
      <c r="ROR326" s="2735"/>
      <c r="ROS326" s="2735"/>
      <c r="ROT326" s="2735"/>
      <c r="ROU326" s="2735"/>
      <c r="ROV326" s="2735"/>
      <c r="ROW326" s="2735"/>
      <c r="ROX326" s="2735"/>
      <c r="ROY326" s="2735"/>
      <c r="ROZ326" s="2735"/>
      <c r="RPA326" s="2735"/>
      <c r="RPB326" s="2735"/>
      <c r="RPC326" s="2735"/>
      <c r="RPD326" s="2735"/>
      <c r="RPE326" s="2735"/>
      <c r="RPF326" s="2735"/>
      <c r="RPG326" s="2735"/>
      <c r="RPH326" s="2735"/>
      <c r="RPI326" s="2735"/>
      <c r="RPJ326" s="2735"/>
      <c r="RPK326" s="2735"/>
      <c r="RPL326" s="2735"/>
      <c r="RPM326" s="2735"/>
      <c r="RPN326" s="2735"/>
      <c r="RPO326" s="2735"/>
      <c r="RPP326" s="2735"/>
      <c r="RPQ326" s="2735"/>
      <c r="RPR326" s="2735"/>
      <c r="RPS326" s="2735"/>
      <c r="RPT326" s="2735"/>
      <c r="RPU326" s="2735"/>
      <c r="RPV326" s="2735"/>
      <c r="RPW326" s="2735"/>
      <c r="RPX326" s="2735"/>
      <c r="RPY326" s="2735"/>
      <c r="RPZ326" s="2735"/>
      <c r="RQA326" s="2735"/>
      <c r="RQB326" s="2735"/>
      <c r="RQC326" s="2735"/>
      <c r="RQD326" s="2735"/>
      <c r="RQE326" s="2735"/>
      <c r="RQF326" s="2735"/>
      <c r="RQG326" s="2735"/>
      <c r="RQH326" s="2735"/>
      <c r="RQI326" s="2735"/>
      <c r="RQJ326" s="2735"/>
      <c r="RQK326" s="2735"/>
      <c r="RQL326" s="2735"/>
      <c r="RQM326" s="2735"/>
      <c r="RQN326" s="2735"/>
      <c r="RQO326" s="2735"/>
      <c r="RQP326" s="2735"/>
      <c r="RQQ326" s="2735"/>
      <c r="RQR326" s="2735"/>
      <c r="RQS326" s="2735"/>
      <c r="RQT326" s="2735"/>
      <c r="RQU326" s="2735"/>
      <c r="RQV326" s="2735"/>
      <c r="RQW326" s="2735"/>
      <c r="RQX326" s="2735"/>
      <c r="RQY326" s="2735"/>
      <c r="RQZ326" s="2735"/>
      <c r="RRA326" s="2735"/>
      <c r="RRB326" s="2735"/>
      <c r="RRC326" s="2735"/>
      <c r="RRD326" s="2735"/>
      <c r="RRE326" s="2735"/>
      <c r="RRF326" s="2735"/>
      <c r="RRG326" s="2735"/>
      <c r="RRH326" s="2735"/>
      <c r="RRI326" s="2735"/>
      <c r="RRJ326" s="2735"/>
      <c r="RRK326" s="2735"/>
      <c r="RRL326" s="2735"/>
      <c r="RRM326" s="2735"/>
      <c r="RRN326" s="2735"/>
      <c r="RRO326" s="2735"/>
      <c r="RRP326" s="2735"/>
      <c r="RRQ326" s="2735"/>
      <c r="RRR326" s="2735"/>
      <c r="RRS326" s="2735"/>
      <c r="RRT326" s="2735"/>
      <c r="RRU326" s="2735"/>
      <c r="RRV326" s="2735"/>
      <c r="RRW326" s="2735"/>
      <c r="RRX326" s="2735"/>
      <c r="RRY326" s="2735"/>
      <c r="RRZ326" s="2735"/>
      <c r="RSA326" s="2735"/>
      <c r="RSB326" s="2735"/>
      <c r="RSC326" s="2735"/>
      <c r="RSD326" s="2735"/>
      <c r="RSE326" s="2735"/>
      <c r="RSF326" s="2735"/>
      <c r="RSG326" s="2735"/>
      <c r="RSH326" s="2735"/>
      <c r="RSI326" s="2735"/>
      <c r="RSJ326" s="2735"/>
      <c r="RSK326" s="2735"/>
      <c r="RSL326" s="2735"/>
      <c r="RSM326" s="2735"/>
      <c r="RSN326" s="2735"/>
      <c r="RSO326" s="2735"/>
      <c r="RSP326" s="2735"/>
      <c r="RSQ326" s="2735"/>
      <c r="RSR326" s="2735"/>
      <c r="RSS326" s="2735"/>
      <c r="RST326" s="2735"/>
      <c r="RSU326" s="2735"/>
      <c r="RSV326" s="2735"/>
      <c r="RSW326" s="2735"/>
      <c r="RSX326" s="2735"/>
      <c r="RSY326" s="2735"/>
      <c r="RSZ326" s="2735"/>
      <c r="RTA326" s="2735"/>
      <c r="RTB326" s="2735"/>
      <c r="RTC326" s="2735"/>
      <c r="RTD326" s="2735"/>
      <c r="RTE326" s="2735"/>
      <c r="RTF326" s="2735"/>
      <c r="RTG326" s="2735"/>
      <c r="RTH326" s="2735"/>
      <c r="RTI326" s="2735"/>
      <c r="RTJ326" s="2735"/>
      <c r="RTK326" s="2735"/>
      <c r="RTL326" s="2735"/>
      <c r="RTM326" s="2735"/>
      <c r="RTN326" s="2735"/>
      <c r="RTO326" s="2735"/>
      <c r="RTP326" s="2735"/>
      <c r="RTQ326" s="2735"/>
      <c r="RTR326" s="2735"/>
      <c r="RTS326" s="2735"/>
      <c r="RTT326" s="2735"/>
      <c r="RTU326" s="2735"/>
      <c r="RTV326" s="2735"/>
      <c r="RTW326" s="2735"/>
      <c r="RTX326" s="2735"/>
      <c r="RTY326" s="2735"/>
      <c r="RTZ326" s="2735"/>
      <c r="RUA326" s="2735"/>
      <c r="RUB326" s="2735"/>
      <c r="RUC326" s="2735"/>
      <c r="RUD326" s="2735"/>
      <c r="RUE326" s="2735"/>
      <c r="RUF326" s="2735"/>
      <c r="RUG326" s="2735"/>
      <c r="RUH326" s="2735"/>
      <c r="RUI326" s="2735"/>
      <c r="RUJ326" s="2735"/>
      <c r="RUK326" s="2735"/>
      <c r="RUL326" s="2735"/>
      <c r="RUM326" s="2735"/>
      <c r="RUN326" s="2735"/>
      <c r="RUO326" s="2735"/>
      <c r="RUP326" s="2735"/>
      <c r="RUQ326" s="2735"/>
      <c r="RUR326" s="2735"/>
      <c r="RUS326" s="2735"/>
      <c r="RUT326" s="2735"/>
      <c r="RUU326" s="2735"/>
      <c r="RUV326" s="2735"/>
      <c r="RUW326" s="2735"/>
      <c r="RUX326" s="2735"/>
      <c r="RUY326" s="2735"/>
      <c r="RUZ326" s="2735"/>
      <c r="RVA326" s="2735"/>
      <c r="RVB326" s="2735"/>
      <c r="RVC326" s="2735"/>
      <c r="RVD326" s="2735"/>
      <c r="RVE326" s="2735"/>
      <c r="RVF326" s="2735"/>
      <c r="RVG326" s="2735"/>
      <c r="RVH326" s="2735"/>
      <c r="RVI326" s="2735"/>
      <c r="RVJ326" s="2735"/>
      <c r="RVK326" s="2735"/>
      <c r="RVL326" s="2735"/>
      <c r="RVM326" s="2735"/>
      <c r="RVN326" s="2735"/>
      <c r="RVO326" s="2735"/>
      <c r="RVP326" s="2735"/>
      <c r="RVQ326" s="2735"/>
      <c r="RVR326" s="2735"/>
      <c r="RVS326" s="2735"/>
      <c r="RVT326" s="2735"/>
      <c r="RVU326" s="2735"/>
      <c r="RVV326" s="2735"/>
      <c r="RVW326" s="2735"/>
      <c r="RVX326" s="2735"/>
      <c r="RVY326" s="2735"/>
      <c r="RVZ326" s="2735"/>
      <c r="RWA326" s="2735"/>
      <c r="RWB326" s="2735"/>
      <c r="RWC326" s="2735"/>
      <c r="RWD326" s="2735"/>
      <c r="RWE326" s="2735"/>
      <c r="RWF326" s="2735"/>
      <c r="RWG326" s="2735"/>
      <c r="RWH326" s="2735"/>
      <c r="RWI326" s="2735"/>
      <c r="RWJ326" s="2735"/>
      <c r="RWK326" s="2735"/>
      <c r="RWL326" s="2735"/>
      <c r="RWM326" s="2735"/>
      <c r="RWN326" s="2735"/>
      <c r="RWO326" s="2735"/>
      <c r="RWP326" s="2735"/>
      <c r="RWQ326" s="2735"/>
      <c r="RWR326" s="2735"/>
      <c r="RWS326" s="2735"/>
      <c r="RWT326" s="2735"/>
      <c r="RWU326" s="2735"/>
      <c r="RWV326" s="2735"/>
      <c r="RWW326" s="2735"/>
      <c r="RWX326" s="2735"/>
      <c r="RWY326" s="2735"/>
      <c r="RWZ326" s="2735"/>
      <c r="RXA326" s="2735"/>
      <c r="RXB326" s="2735"/>
      <c r="RXC326" s="2735"/>
      <c r="RXD326" s="2735"/>
      <c r="RXE326" s="2735"/>
      <c r="RXF326" s="2735"/>
      <c r="RXG326" s="2735"/>
      <c r="RXH326" s="2735"/>
      <c r="RXI326" s="2735"/>
      <c r="RXJ326" s="2735"/>
      <c r="RXK326" s="2735"/>
      <c r="RXL326" s="2735"/>
      <c r="RXM326" s="2735"/>
      <c r="RXN326" s="2735"/>
      <c r="RXO326" s="2735"/>
      <c r="RXP326" s="2735"/>
      <c r="RXQ326" s="2735"/>
      <c r="RXR326" s="2735"/>
      <c r="RXS326" s="2735"/>
      <c r="RXT326" s="2735"/>
      <c r="RXU326" s="2735"/>
      <c r="RXV326" s="2735"/>
      <c r="RXW326" s="2735"/>
      <c r="RXX326" s="2735"/>
      <c r="RXY326" s="2735"/>
      <c r="RXZ326" s="2735"/>
      <c r="RYA326" s="2735"/>
      <c r="RYB326" s="2735"/>
      <c r="RYC326" s="2735"/>
      <c r="RYD326" s="2735"/>
      <c r="RYE326" s="2735"/>
      <c r="RYF326" s="2735"/>
      <c r="RYG326" s="2735"/>
      <c r="RYH326" s="2735"/>
      <c r="RYI326" s="2735"/>
      <c r="RYJ326" s="2735"/>
      <c r="RYK326" s="2735"/>
      <c r="RYL326" s="2735"/>
      <c r="RYM326" s="2735"/>
      <c r="RYN326" s="2735"/>
      <c r="RYO326" s="2735"/>
      <c r="RYP326" s="2735"/>
      <c r="RYQ326" s="2735"/>
      <c r="RYR326" s="2735"/>
      <c r="RYS326" s="2735"/>
      <c r="RYT326" s="2735"/>
      <c r="RYU326" s="2735"/>
      <c r="RYV326" s="2735"/>
      <c r="RYW326" s="2735"/>
      <c r="RYX326" s="2735"/>
      <c r="RYY326" s="2735"/>
      <c r="RYZ326" s="2735"/>
      <c r="RZA326" s="2735"/>
      <c r="RZB326" s="2735"/>
      <c r="RZC326" s="2735"/>
      <c r="RZD326" s="2735"/>
      <c r="RZE326" s="2735"/>
      <c r="RZF326" s="2735"/>
      <c r="RZG326" s="2735"/>
      <c r="RZH326" s="2735"/>
      <c r="RZI326" s="2735"/>
      <c r="RZJ326" s="2735"/>
      <c r="RZK326" s="2735"/>
      <c r="RZL326" s="2735"/>
      <c r="RZM326" s="2735"/>
      <c r="RZN326" s="2735"/>
      <c r="RZO326" s="2735"/>
      <c r="RZP326" s="2735"/>
      <c r="RZQ326" s="2735"/>
      <c r="RZR326" s="2735"/>
      <c r="RZS326" s="2735"/>
      <c r="RZT326" s="2735"/>
      <c r="RZU326" s="2735"/>
      <c r="RZV326" s="2735"/>
      <c r="RZW326" s="2735"/>
      <c r="RZX326" s="2735"/>
      <c r="RZY326" s="2735"/>
      <c r="RZZ326" s="2735"/>
      <c r="SAA326" s="2735"/>
      <c r="SAB326" s="2735"/>
      <c r="SAC326" s="2735"/>
      <c r="SAD326" s="2735"/>
      <c r="SAE326" s="2735"/>
      <c r="SAF326" s="2735"/>
      <c r="SAG326" s="2735"/>
      <c r="SAH326" s="2735"/>
      <c r="SAI326" s="2735"/>
      <c r="SAJ326" s="2735"/>
      <c r="SAK326" s="2735"/>
      <c r="SAL326" s="2735"/>
      <c r="SAM326" s="2735"/>
      <c r="SAN326" s="2735"/>
      <c r="SAO326" s="2735"/>
      <c r="SAP326" s="2735"/>
      <c r="SAQ326" s="2735"/>
      <c r="SAR326" s="2735"/>
      <c r="SAS326" s="2735"/>
      <c r="SAT326" s="2735"/>
      <c r="SAU326" s="2735"/>
      <c r="SAV326" s="2735"/>
      <c r="SAW326" s="2735"/>
      <c r="SAX326" s="2735"/>
      <c r="SAY326" s="2735"/>
      <c r="SAZ326" s="2735"/>
      <c r="SBA326" s="2735"/>
      <c r="SBB326" s="2735"/>
      <c r="SBC326" s="2735"/>
      <c r="SBD326" s="2735"/>
      <c r="SBE326" s="2735"/>
      <c r="SBF326" s="2735"/>
      <c r="SBG326" s="2735"/>
      <c r="SBH326" s="2735"/>
      <c r="SBI326" s="2735"/>
      <c r="SBJ326" s="2735"/>
      <c r="SBK326" s="2735"/>
      <c r="SBL326" s="2735"/>
      <c r="SBM326" s="2735"/>
      <c r="SBN326" s="2735"/>
      <c r="SBO326" s="2735"/>
      <c r="SBP326" s="2735"/>
      <c r="SBQ326" s="2735"/>
      <c r="SBR326" s="2735"/>
      <c r="SBS326" s="2735"/>
      <c r="SBT326" s="2735"/>
      <c r="SBU326" s="2735"/>
      <c r="SBV326" s="2735"/>
      <c r="SBW326" s="2735"/>
      <c r="SBX326" s="2735"/>
      <c r="SBY326" s="2735"/>
      <c r="SBZ326" s="2735"/>
      <c r="SCA326" s="2735"/>
      <c r="SCB326" s="2735"/>
      <c r="SCC326" s="2735"/>
      <c r="SCD326" s="2735"/>
      <c r="SCE326" s="2735"/>
      <c r="SCF326" s="2735"/>
      <c r="SCG326" s="2735"/>
      <c r="SCH326" s="2735"/>
      <c r="SCI326" s="2735"/>
      <c r="SCJ326" s="2735"/>
      <c r="SCK326" s="2735"/>
      <c r="SCL326" s="2735"/>
      <c r="SCM326" s="2735"/>
      <c r="SCN326" s="2735"/>
      <c r="SCO326" s="2735"/>
      <c r="SCP326" s="2735"/>
      <c r="SCQ326" s="2735"/>
      <c r="SCR326" s="2735"/>
      <c r="SCS326" s="2735"/>
      <c r="SCT326" s="2735"/>
      <c r="SCU326" s="2735"/>
      <c r="SCV326" s="2735"/>
      <c r="SCW326" s="2735"/>
      <c r="SCX326" s="2735"/>
      <c r="SCY326" s="2735"/>
      <c r="SCZ326" s="2735"/>
      <c r="SDA326" s="2735"/>
      <c r="SDB326" s="2735"/>
      <c r="SDC326" s="2735"/>
      <c r="SDD326" s="2735"/>
      <c r="SDE326" s="2735"/>
      <c r="SDF326" s="2735"/>
      <c r="SDG326" s="2735"/>
      <c r="SDH326" s="2735"/>
      <c r="SDI326" s="2735"/>
      <c r="SDJ326" s="2735"/>
      <c r="SDK326" s="2735"/>
      <c r="SDL326" s="2735"/>
      <c r="SDM326" s="2735"/>
      <c r="SDN326" s="2735"/>
      <c r="SDO326" s="2735"/>
      <c r="SDP326" s="2735"/>
      <c r="SDQ326" s="2735"/>
      <c r="SDR326" s="2735"/>
      <c r="SDS326" s="2735"/>
      <c r="SDT326" s="2735"/>
      <c r="SDU326" s="2735"/>
      <c r="SDV326" s="2735"/>
      <c r="SDW326" s="2735"/>
      <c r="SDX326" s="2735"/>
      <c r="SDY326" s="2735"/>
      <c r="SDZ326" s="2735"/>
      <c r="SEA326" s="2735"/>
      <c r="SEB326" s="2735"/>
      <c r="SEC326" s="2735"/>
      <c r="SED326" s="2735"/>
      <c r="SEE326" s="2735"/>
      <c r="SEF326" s="2735"/>
      <c r="SEG326" s="2735"/>
      <c r="SEH326" s="2735"/>
      <c r="SEI326" s="2735"/>
      <c r="SEJ326" s="2735"/>
      <c r="SEK326" s="2735"/>
      <c r="SEL326" s="2735"/>
      <c r="SEM326" s="2735"/>
      <c r="SEN326" s="2735"/>
      <c r="SEO326" s="2735"/>
      <c r="SEP326" s="2735"/>
      <c r="SEQ326" s="2735"/>
      <c r="SER326" s="2735"/>
      <c r="SES326" s="2735"/>
      <c r="SET326" s="2735"/>
      <c r="SEU326" s="2735"/>
      <c r="SEV326" s="2735"/>
      <c r="SEW326" s="2735"/>
      <c r="SEX326" s="2735"/>
      <c r="SEY326" s="2735"/>
      <c r="SEZ326" s="2735"/>
      <c r="SFA326" s="2735"/>
      <c r="SFB326" s="2735"/>
      <c r="SFC326" s="2735"/>
      <c r="SFD326" s="2735"/>
      <c r="SFE326" s="2735"/>
      <c r="SFF326" s="2735"/>
      <c r="SFG326" s="2735"/>
      <c r="SFH326" s="2735"/>
      <c r="SFI326" s="2735"/>
      <c r="SFJ326" s="2735"/>
      <c r="SFK326" s="2735"/>
      <c r="SFL326" s="2735"/>
      <c r="SFM326" s="2735"/>
      <c r="SFN326" s="2735"/>
      <c r="SFO326" s="2735"/>
      <c r="SFP326" s="2735"/>
      <c r="SFQ326" s="2735"/>
      <c r="SFR326" s="2735"/>
      <c r="SFS326" s="2735"/>
      <c r="SFT326" s="2735"/>
      <c r="SFU326" s="2735"/>
      <c r="SFV326" s="2735"/>
      <c r="SFW326" s="2735"/>
      <c r="SFX326" s="2735"/>
      <c r="SFY326" s="2735"/>
      <c r="SFZ326" s="2735"/>
      <c r="SGA326" s="2735"/>
      <c r="SGB326" s="2735"/>
      <c r="SGC326" s="2735"/>
      <c r="SGD326" s="2735"/>
      <c r="SGE326" s="2735"/>
      <c r="SGF326" s="2735"/>
      <c r="SGG326" s="2735"/>
      <c r="SGH326" s="2735"/>
      <c r="SGI326" s="2735"/>
      <c r="SGJ326" s="2735"/>
      <c r="SGK326" s="2735"/>
      <c r="SGL326" s="2735"/>
      <c r="SGM326" s="2735"/>
      <c r="SGN326" s="2735"/>
      <c r="SGO326" s="2735"/>
      <c r="SGP326" s="2735"/>
      <c r="SGQ326" s="2735"/>
      <c r="SGR326" s="2735"/>
      <c r="SGS326" s="2735"/>
      <c r="SGT326" s="2735"/>
      <c r="SGU326" s="2735"/>
      <c r="SGV326" s="2735"/>
      <c r="SGW326" s="2735"/>
      <c r="SGX326" s="2735"/>
      <c r="SGY326" s="2735"/>
      <c r="SGZ326" s="2735"/>
      <c r="SHA326" s="2735"/>
      <c r="SHB326" s="2735"/>
      <c r="SHC326" s="2735"/>
      <c r="SHD326" s="2735"/>
      <c r="SHE326" s="2735"/>
      <c r="SHF326" s="2735"/>
      <c r="SHG326" s="2735"/>
      <c r="SHH326" s="2735"/>
      <c r="SHI326" s="2735"/>
      <c r="SHJ326" s="2735"/>
      <c r="SHK326" s="2735"/>
      <c r="SHL326" s="2735"/>
      <c r="SHM326" s="2735"/>
      <c r="SHN326" s="2735"/>
      <c r="SHO326" s="2735"/>
      <c r="SHP326" s="2735"/>
      <c r="SHQ326" s="2735"/>
      <c r="SHR326" s="2735"/>
      <c r="SHS326" s="2735"/>
      <c r="SHT326" s="2735"/>
      <c r="SHU326" s="2735"/>
      <c r="SHV326" s="2735"/>
      <c r="SHW326" s="2735"/>
      <c r="SHX326" s="2735"/>
      <c r="SHY326" s="2735"/>
      <c r="SHZ326" s="2735"/>
      <c r="SIA326" s="2735"/>
      <c r="SIB326" s="2735"/>
      <c r="SIC326" s="2735"/>
      <c r="SID326" s="2735"/>
      <c r="SIE326" s="2735"/>
      <c r="SIF326" s="2735"/>
      <c r="SIG326" s="2735"/>
      <c r="SIH326" s="2735"/>
      <c r="SII326" s="2735"/>
      <c r="SIJ326" s="2735"/>
      <c r="SIK326" s="2735"/>
      <c r="SIL326" s="2735"/>
      <c r="SIM326" s="2735"/>
      <c r="SIN326" s="2735"/>
      <c r="SIO326" s="2735"/>
      <c r="SIP326" s="2735"/>
      <c r="SIQ326" s="2735"/>
      <c r="SIR326" s="2735"/>
      <c r="SIS326" s="2735"/>
      <c r="SIT326" s="2735"/>
      <c r="SIU326" s="2735"/>
      <c r="SIV326" s="2735"/>
      <c r="SIW326" s="2735"/>
      <c r="SIX326" s="2735"/>
      <c r="SIY326" s="2735"/>
      <c r="SIZ326" s="2735"/>
      <c r="SJA326" s="2735"/>
      <c r="SJB326" s="2735"/>
      <c r="SJC326" s="2735"/>
      <c r="SJD326" s="2735"/>
      <c r="SJE326" s="2735"/>
      <c r="SJF326" s="2735"/>
      <c r="SJG326" s="2735"/>
      <c r="SJH326" s="2735"/>
      <c r="SJI326" s="2735"/>
      <c r="SJJ326" s="2735"/>
      <c r="SJK326" s="2735"/>
      <c r="SJL326" s="2735"/>
      <c r="SJM326" s="2735"/>
      <c r="SJN326" s="2735"/>
      <c r="SJO326" s="2735"/>
      <c r="SJP326" s="2735"/>
      <c r="SJQ326" s="2735"/>
      <c r="SJR326" s="2735"/>
      <c r="SJS326" s="2735"/>
      <c r="SJT326" s="2735"/>
      <c r="SJU326" s="2735"/>
      <c r="SJV326" s="2735"/>
      <c r="SJW326" s="2735"/>
      <c r="SJX326" s="2735"/>
      <c r="SJY326" s="2735"/>
      <c r="SJZ326" s="2735"/>
      <c r="SKA326" s="2735"/>
      <c r="SKB326" s="2735"/>
      <c r="SKC326" s="2735"/>
      <c r="SKD326" s="2735"/>
      <c r="SKE326" s="2735"/>
      <c r="SKF326" s="2735"/>
      <c r="SKG326" s="2735"/>
      <c r="SKH326" s="2735"/>
      <c r="SKI326" s="2735"/>
      <c r="SKJ326" s="2735"/>
      <c r="SKK326" s="2735"/>
      <c r="SKL326" s="2735"/>
      <c r="SKM326" s="2735"/>
      <c r="SKN326" s="2735"/>
      <c r="SKO326" s="2735"/>
      <c r="SKP326" s="2735"/>
      <c r="SKQ326" s="2735"/>
      <c r="SKR326" s="2735"/>
      <c r="SKS326" s="2735"/>
      <c r="SKT326" s="2735"/>
      <c r="SKU326" s="2735"/>
      <c r="SKV326" s="2735"/>
      <c r="SKW326" s="2735"/>
      <c r="SKX326" s="2735"/>
      <c r="SKY326" s="2735"/>
      <c r="SKZ326" s="2735"/>
      <c r="SLA326" s="2735"/>
      <c r="SLB326" s="2735"/>
      <c r="SLC326" s="2735"/>
      <c r="SLD326" s="2735"/>
      <c r="SLE326" s="2735"/>
      <c r="SLF326" s="2735"/>
      <c r="SLG326" s="2735"/>
      <c r="SLH326" s="2735"/>
      <c r="SLI326" s="2735"/>
      <c r="SLJ326" s="2735"/>
      <c r="SLK326" s="2735"/>
      <c r="SLL326" s="2735"/>
      <c r="SLM326" s="2735"/>
      <c r="SLN326" s="2735"/>
      <c r="SLO326" s="2735"/>
      <c r="SLP326" s="2735"/>
      <c r="SLQ326" s="2735"/>
      <c r="SLR326" s="2735"/>
      <c r="SLS326" s="2735"/>
      <c r="SLT326" s="2735"/>
      <c r="SLU326" s="2735"/>
      <c r="SLV326" s="2735"/>
      <c r="SLW326" s="2735"/>
      <c r="SLX326" s="2735"/>
      <c r="SLY326" s="2735"/>
      <c r="SLZ326" s="2735"/>
      <c r="SMA326" s="2735"/>
      <c r="SMB326" s="2735"/>
      <c r="SMC326" s="2735"/>
      <c r="SMD326" s="2735"/>
      <c r="SME326" s="2735"/>
      <c r="SMF326" s="2735"/>
      <c r="SMG326" s="2735"/>
      <c r="SMH326" s="2735"/>
      <c r="SMI326" s="2735"/>
      <c r="SMJ326" s="2735"/>
      <c r="SMK326" s="2735"/>
      <c r="SML326" s="2735"/>
      <c r="SMM326" s="2735"/>
      <c r="SMN326" s="2735"/>
      <c r="SMO326" s="2735"/>
      <c r="SMP326" s="2735"/>
      <c r="SMQ326" s="2735"/>
      <c r="SMR326" s="2735"/>
      <c r="SMS326" s="2735"/>
      <c r="SMT326" s="2735"/>
      <c r="SMU326" s="2735"/>
      <c r="SMV326" s="2735"/>
      <c r="SMW326" s="2735"/>
      <c r="SMX326" s="2735"/>
      <c r="SMY326" s="2735"/>
      <c r="SMZ326" s="2735"/>
      <c r="SNA326" s="2735"/>
      <c r="SNB326" s="2735"/>
      <c r="SNC326" s="2735"/>
      <c r="SND326" s="2735"/>
      <c r="SNE326" s="2735"/>
      <c r="SNF326" s="2735"/>
      <c r="SNG326" s="2735"/>
      <c r="SNH326" s="2735"/>
      <c r="SNI326" s="2735"/>
      <c r="SNJ326" s="2735"/>
      <c r="SNK326" s="2735"/>
      <c r="SNL326" s="2735"/>
      <c r="SNM326" s="2735"/>
      <c r="SNN326" s="2735"/>
      <c r="SNO326" s="2735"/>
      <c r="SNP326" s="2735"/>
      <c r="SNQ326" s="2735"/>
      <c r="SNR326" s="2735"/>
      <c r="SNS326" s="2735"/>
      <c r="SNT326" s="2735"/>
      <c r="SNU326" s="2735"/>
      <c r="SNV326" s="2735"/>
      <c r="SNW326" s="2735"/>
      <c r="SNX326" s="2735"/>
      <c r="SNY326" s="2735"/>
      <c r="SNZ326" s="2735"/>
      <c r="SOA326" s="2735"/>
      <c r="SOB326" s="2735"/>
      <c r="SOC326" s="2735"/>
      <c r="SOD326" s="2735"/>
      <c r="SOE326" s="2735"/>
      <c r="SOF326" s="2735"/>
      <c r="SOG326" s="2735"/>
      <c r="SOH326" s="2735"/>
      <c r="SOI326" s="2735"/>
      <c r="SOJ326" s="2735"/>
      <c r="SOK326" s="2735"/>
      <c r="SOL326" s="2735"/>
      <c r="SOM326" s="2735"/>
      <c r="SON326" s="2735"/>
      <c r="SOO326" s="2735"/>
      <c r="SOP326" s="2735"/>
      <c r="SOQ326" s="2735"/>
      <c r="SOR326" s="2735"/>
      <c r="SOS326" s="2735"/>
      <c r="SOT326" s="2735"/>
      <c r="SOU326" s="2735"/>
      <c r="SOV326" s="2735"/>
      <c r="SOW326" s="2735"/>
      <c r="SOX326" s="2735"/>
      <c r="SOY326" s="2735"/>
      <c r="SOZ326" s="2735"/>
      <c r="SPA326" s="2735"/>
      <c r="SPB326" s="2735"/>
      <c r="SPC326" s="2735"/>
      <c r="SPD326" s="2735"/>
      <c r="SPE326" s="2735"/>
      <c r="SPF326" s="2735"/>
      <c r="SPG326" s="2735"/>
      <c r="SPH326" s="2735"/>
      <c r="SPI326" s="2735"/>
      <c r="SPJ326" s="2735"/>
      <c r="SPK326" s="2735"/>
      <c r="SPL326" s="2735"/>
      <c r="SPM326" s="2735"/>
      <c r="SPN326" s="2735"/>
      <c r="SPO326" s="2735"/>
      <c r="SPP326" s="2735"/>
      <c r="SPQ326" s="2735"/>
      <c r="SPR326" s="2735"/>
      <c r="SPS326" s="2735"/>
      <c r="SPT326" s="2735"/>
      <c r="SPU326" s="2735"/>
      <c r="SPV326" s="2735"/>
      <c r="SPW326" s="2735"/>
      <c r="SPX326" s="2735"/>
      <c r="SPY326" s="2735"/>
      <c r="SPZ326" s="2735"/>
      <c r="SQA326" s="2735"/>
      <c r="SQB326" s="2735"/>
      <c r="SQC326" s="2735"/>
      <c r="SQD326" s="2735"/>
      <c r="SQE326" s="2735"/>
      <c r="SQF326" s="2735"/>
      <c r="SQG326" s="2735"/>
      <c r="SQH326" s="2735"/>
      <c r="SQI326" s="2735"/>
      <c r="SQJ326" s="2735"/>
      <c r="SQK326" s="2735"/>
      <c r="SQL326" s="2735"/>
      <c r="SQM326" s="2735"/>
      <c r="SQN326" s="2735"/>
      <c r="SQO326" s="2735"/>
      <c r="SQP326" s="2735"/>
      <c r="SQQ326" s="2735"/>
      <c r="SQR326" s="2735"/>
      <c r="SQS326" s="2735"/>
      <c r="SQT326" s="2735"/>
      <c r="SQU326" s="2735"/>
      <c r="SQV326" s="2735"/>
      <c r="SQW326" s="2735"/>
      <c r="SQX326" s="2735"/>
      <c r="SQY326" s="2735"/>
      <c r="SQZ326" s="2735"/>
      <c r="SRA326" s="2735"/>
      <c r="SRB326" s="2735"/>
      <c r="SRC326" s="2735"/>
      <c r="SRD326" s="2735"/>
      <c r="SRE326" s="2735"/>
      <c r="SRF326" s="2735"/>
      <c r="SRG326" s="2735"/>
      <c r="SRH326" s="2735"/>
      <c r="SRI326" s="2735"/>
      <c r="SRJ326" s="2735"/>
      <c r="SRK326" s="2735"/>
      <c r="SRL326" s="2735"/>
      <c r="SRM326" s="2735"/>
      <c r="SRN326" s="2735"/>
      <c r="SRO326" s="2735"/>
      <c r="SRP326" s="2735"/>
      <c r="SRQ326" s="2735"/>
      <c r="SRR326" s="2735"/>
      <c r="SRS326" s="2735"/>
      <c r="SRT326" s="2735"/>
      <c r="SRU326" s="2735"/>
      <c r="SRV326" s="2735"/>
      <c r="SRW326" s="2735"/>
      <c r="SRX326" s="2735"/>
      <c r="SRY326" s="2735"/>
      <c r="SRZ326" s="2735"/>
      <c r="SSA326" s="2735"/>
      <c r="SSB326" s="2735"/>
      <c r="SSC326" s="2735"/>
      <c r="SSD326" s="2735"/>
      <c r="SSE326" s="2735"/>
      <c r="SSF326" s="2735"/>
      <c r="SSG326" s="2735"/>
      <c r="SSH326" s="2735"/>
      <c r="SSI326" s="2735"/>
      <c r="SSJ326" s="2735"/>
      <c r="SSK326" s="2735"/>
      <c r="SSL326" s="2735"/>
      <c r="SSM326" s="2735"/>
      <c r="SSN326" s="2735"/>
      <c r="SSO326" s="2735"/>
      <c r="SSP326" s="2735"/>
      <c r="SSQ326" s="2735"/>
      <c r="SSR326" s="2735"/>
      <c r="SSS326" s="2735"/>
      <c r="SST326" s="2735"/>
      <c r="SSU326" s="2735"/>
      <c r="SSV326" s="2735"/>
      <c r="SSW326" s="2735"/>
      <c r="SSX326" s="2735"/>
      <c r="SSY326" s="2735"/>
      <c r="SSZ326" s="2735"/>
      <c r="STA326" s="2735"/>
      <c r="STB326" s="2735"/>
      <c r="STC326" s="2735"/>
      <c r="STD326" s="2735"/>
      <c r="STE326" s="2735"/>
      <c r="STF326" s="2735"/>
      <c r="STG326" s="2735"/>
      <c r="STH326" s="2735"/>
      <c r="STI326" s="2735"/>
      <c r="STJ326" s="2735"/>
      <c r="STK326" s="2735"/>
      <c r="STL326" s="2735"/>
      <c r="STM326" s="2735"/>
      <c r="STN326" s="2735"/>
      <c r="STO326" s="2735"/>
      <c r="STP326" s="2735"/>
      <c r="STQ326" s="2735"/>
      <c r="STR326" s="2735"/>
      <c r="STS326" s="2735"/>
      <c r="STT326" s="2735"/>
      <c r="STU326" s="2735"/>
      <c r="STV326" s="2735"/>
      <c r="STW326" s="2735"/>
      <c r="STX326" s="2735"/>
      <c r="STY326" s="2735"/>
      <c r="STZ326" s="2735"/>
      <c r="SUA326" s="2735"/>
      <c r="SUB326" s="2735"/>
      <c r="SUC326" s="2735"/>
      <c r="SUD326" s="2735"/>
      <c r="SUE326" s="2735"/>
      <c r="SUF326" s="2735"/>
      <c r="SUG326" s="2735"/>
      <c r="SUH326" s="2735"/>
      <c r="SUI326" s="2735"/>
      <c r="SUJ326" s="2735"/>
      <c r="SUK326" s="2735"/>
      <c r="SUL326" s="2735"/>
      <c r="SUM326" s="2735"/>
      <c r="SUN326" s="2735"/>
      <c r="SUO326" s="2735"/>
      <c r="SUP326" s="2735"/>
      <c r="SUQ326" s="2735"/>
      <c r="SUR326" s="2735"/>
      <c r="SUS326" s="2735"/>
      <c r="SUT326" s="2735"/>
      <c r="SUU326" s="2735"/>
      <c r="SUV326" s="2735"/>
      <c r="SUW326" s="2735"/>
      <c r="SUX326" s="2735"/>
      <c r="SUY326" s="2735"/>
      <c r="SUZ326" s="2735"/>
      <c r="SVA326" s="2735"/>
      <c r="SVB326" s="2735"/>
      <c r="SVC326" s="2735"/>
      <c r="SVD326" s="2735"/>
      <c r="SVE326" s="2735"/>
      <c r="SVF326" s="2735"/>
      <c r="SVG326" s="2735"/>
      <c r="SVH326" s="2735"/>
      <c r="SVI326" s="2735"/>
      <c r="SVJ326" s="2735"/>
      <c r="SVK326" s="2735"/>
      <c r="SVL326" s="2735"/>
      <c r="SVM326" s="2735"/>
      <c r="SVN326" s="2735"/>
      <c r="SVO326" s="2735"/>
      <c r="SVP326" s="2735"/>
      <c r="SVQ326" s="2735"/>
      <c r="SVR326" s="2735"/>
      <c r="SVS326" s="2735"/>
      <c r="SVT326" s="2735"/>
      <c r="SVU326" s="2735"/>
      <c r="SVV326" s="2735"/>
      <c r="SVW326" s="2735"/>
      <c r="SVX326" s="2735"/>
      <c r="SVY326" s="2735"/>
      <c r="SVZ326" s="2735"/>
      <c r="SWA326" s="2735"/>
      <c r="SWB326" s="2735"/>
      <c r="SWC326" s="2735"/>
      <c r="SWD326" s="2735"/>
      <c r="SWE326" s="2735"/>
      <c r="SWF326" s="2735"/>
      <c r="SWG326" s="2735"/>
      <c r="SWH326" s="2735"/>
      <c r="SWI326" s="2735"/>
      <c r="SWJ326" s="2735"/>
      <c r="SWK326" s="2735"/>
      <c r="SWL326" s="2735"/>
      <c r="SWM326" s="2735"/>
      <c r="SWN326" s="2735"/>
      <c r="SWO326" s="2735"/>
      <c r="SWP326" s="2735"/>
      <c r="SWQ326" s="2735"/>
      <c r="SWR326" s="2735"/>
      <c r="SWS326" s="2735"/>
      <c r="SWT326" s="2735"/>
      <c r="SWU326" s="2735"/>
      <c r="SWV326" s="2735"/>
      <c r="SWW326" s="2735"/>
      <c r="SWX326" s="2735"/>
      <c r="SWY326" s="2735"/>
      <c r="SWZ326" s="2735"/>
      <c r="SXA326" s="2735"/>
      <c r="SXB326" s="2735"/>
      <c r="SXC326" s="2735"/>
      <c r="SXD326" s="2735"/>
      <c r="SXE326" s="2735"/>
      <c r="SXF326" s="2735"/>
      <c r="SXG326" s="2735"/>
      <c r="SXH326" s="2735"/>
      <c r="SXI326" s="2735"/>
      <c r="SXJ326" s="2735"/>
      <c r="SXK326" s="2735"/>
      <c r="SXL326" s="2735"/>
      <c r="SXM326" s="2735"/>
      <c r="SXN326" s="2735"/>
      <c r="SXO326" s="2735"/>
      <c r="SXP326" s="2735"/>
      <c r="SXQ326" s="2735"/>
      <c r="SXR326" s="2735"/>
      <c r="SXS326" s="2735"/>
      <c r="SXT326" s="2735"/>
      <c r="SXU326" s="2735"/>
      <c r="SXV326" s="2735"/>
      <c r="SXW326" s="2735"/>
      <c r="SXX326" s="2735"/>
      <c r="SXY326" s="2735"/>
      <c r="SXZ326" s="2735"/>
      <c r="SYA326" s="2735"/>
      <c r="SYB326" s="2735"/>
      <c r="SYC326" s="2735"/>
      <c r="SYD326" s="2735"/>
      <c r="SYE326" s="2735"/>
      <c r="SYF326" s="2735"/>
      <c r="SYG326" s="2735"/>
      <c r="SYH326" s="2735"/>
      <c r="SYI326" s="2735"/>
      <c r="SYJ326" s="2735"/>
      <c r="SYK326" s="2735"/>
      <c r="SYL326" s="2735"/>
      <c r="SYM326" s="2735"/>
      <c r="SYN326" s="2735"/>
      <c r="SYO326" s="2735"/>
      <c r="SYP326" s="2735"/>
      <c r="SYQ326" s="2735"/>
      <c r="SYR326" s="2735"/>
      <c r="SYS326" s="2735"/>
      <c r="SYT326" s="2735"/>
      <c r="SYU326" s="2735"/>
      <c r="SYV326" s="2735"/>
      <c r="SYW326" s="2735"/>
      <c r="SYX326" s="2735"/>
      <c r="SYY326" s="2735"/>
      <c r="SYZ326" s="2735"/>
      <c r="SZA326" s="2735"/>
      <c r="SZB326" s="2735"/>
      <c r="SZC326" s="2735"/>
      <c r="SZD326" s="2735"/>
      <c r="SZE326" s="2735"/>
      <c r="SZF326" s="2735"/>
      <c r="SZG326" s="2735"/>
      <c r="SZH326" s="2735"/>
      <c r="SZI326" s="2735"/>
      <c r="SZJ326" s="2735"/>
      <c r="SZK326" s="2735"/>
      <c r="SZL326" s="2735"/>
      <c r="SZM326" s="2735"/>
      <c r="SZN326" s="2735"/>
      <c r="SZO326" s="2735"/>
      <c r="SZP326" s="2735"/>
      <c r="SZQ326" s="2735"/>
      <c r="SZR326" s="2735"/>
      <c r="SZS326" s="2735"/>
      <c r="SZT326" s="2735"/>
      <c r="SZU326" s="2735"/>
      <c r="SZV326" s="2735"/>
      <c r="SZW326" s="2735"/>
      <c r="SZX326" s="2735"/>
      <c r="SZY326" s="2735"/>
      <c r="SZZ326" s="2735"/>
      <c r="TAA326" s="2735"/>
      <c r="TAB326" s="2735"/>
      <c r="TAC326" s="2735"/>
      <c r="TAD326" s="2735"/>
      <c r="TAE326" s="2735"/>
      <c r="TAF326" s="2735"/>
      <c r="TAG326" s="2735"/>
      <c r="TAH326" s="2735"/>
      <c r="TAI326" s="2735"/>
      <c r="TAJ326" s="2735"/>
      <c r="TAK326" s="2735"/>
      <c r="TAL326" s="2735"/>
      <c r="TAM326" s="2735"/>
      <c r="TAN326" s="2735"/>
      <c r="TAO326" s="2735"/>
      <c r="TAP326" s="2735"/>
      <c r="TAQ326" s="2735"/>
      <c r="TAR326" s="2735"/>
      <c r="TAS326" s="2735"/>
      <c r="TAT326" s="2735"/>
      <c r="TAU326" s="2735"/>
      <c r="TAV326" s="2735"/>
      <c r="TAW326" s="2735"/>
      <c r="TAX326" s="2735"/>
      <c r="TAY326" s="2735"/>
      <c r="TAZ326" s="2735"/>
      <c r="TBA326" s="2735"/>
      <c r="TBB326" s="2735"/>
      <c r="TBC326" s="2735"/>
      <c r="TBD326" s="2735"/>
      <c r="TBE326" s="2735"/>
      <c r="TBF326" s="2735"/>
      <c r="TBG326" s="2735"/>
      <c r="TBH326" s="2735"/>
      <c r="TBI326" s="2735"/>
      <c r="TBJ326" s="2735"/>
      <c r="TBK326" s="2735"/>
      <c r="TBL326" s="2735"/>
      <c r="TBM326" s="2735"/>
      <c r="TBN326" s="2735"/>
      <c r="TBO326" s="2735"/>
      <c r="TBP326" s="2735"/>
      <c r="TBQ326" s="2735"/>
      <c r="TBR326" s="2735"/>
      <c r="TBS326" s="2735"/>
      <c r="TBT326" s="2735"/>
      <c r="TBU326" s="2735"/>
      <c r="TBV326" s="2735"/>
      <c r="TBW326" s="2735"/>
      <c r="TBX326" s="2735"/>
      <c r="TBY326" s="2735"/>
      <c r="TBZ326" s="2735"/>
      <c r="TCA326" s="2735"/>
      <c r="TCB326" s="2735"/>
      <c r="TCC326" s="2735"/>
      <c r="TCD326" s="2735"/>
      <c r="TCE326" s="2735"/>
      <c r="TCF326" s="2735"/>
      <c r="TCG326" s="2735"/>
      <c r="TCH326" s="2735"/>
      <c r="TCI326" s="2735"/>
      <c r="TCJ326" s="2735"/>
      <c r="TCK326" s="2735"/>
      <c r="TCL326" s="2735"/>
      <c r="TCM326" s="2735"/>
      <c r="TCN326" s="2735"/>
      <c r="TCO326" s="2735"/>
      <c r="TCP326" s="2735"/>
      <c r="TCQ326" s="2735"/>
      <c r="TCR326" s="2735"/>
      <c r="TCS326" s="2735"/>
      <c r="TCT326" s="2735"/>
      <c r="TCU326" s="2735"/>
      <c r="TCV326" s="2735"/>
      <c r="TCW326" s="2735"/>
      <c r="TCX326" s="2735"/>
      <c r="TCY326" s="2735"/>
      <c r="TCZ326" s="2735"/>
      <c r="TDA326" s="2735"/>
      <c r="TDB326" s="2735"/>
      <c r="TDC326" s="2735"/>
      <c r="TDD326" s="2735"/>
      <c r="TDE326" s="2735"/>
      <c r="TDF326" s="2735"/>
      <c r="TDG326" s="2735"/>
      <c r="TDH326" s="2735"/>
      <c r="TDI326" s="2735"/>
      <c r="TDJ326" s="2735"/>
      <c r="TDK326" s="2735"/>
      <c r="TDL326" s="2735"/>
      <c r="TDM326" s="2735"/>
      <c r="TDN326" s="2735"/>
      <c r="TDO326" s="2735"/>
      <c r="TDP326" s="2735"/>
      <c r="TDQ326" s="2735"/>
      <c r="TDR326" s="2735"/>
      <c r="TDS326" s="2735"/>
      <c r="TDT326" s="2735"/>
      <c r="TDU326" s="2735"/>
      <c r="TDV326" s="2735"/>
      <c r="TDW326" s="2735"/>
      <c r="TDX326" s="2735"/>
      <c r="TDY326" s="2735"/>
      <c r="TDZ326" s="2735"/>
      <c r="TEA326" s="2735"/>
      <c r="TEB326" s="2735"/>
      <c r="TEC326" s="2735"/>
      <c r="TED326" s="2735"/>
      <c r="TEE326" s="2735"/>
      <c r="TEF326" s="2735"/>
      <c r="TEG326" s="2735"/>
      <c r="TEH326" s="2735"/>
      <c r="TEI326" s="2735"/>
      <c r="TEJ326" s="2735"/>
      <c r="TEK326" s="2735"/>
      <c r="TEL326" s="2735"/>
      <c r="TEM326" s="2735"/>
      <c r="TEN326" s="2735"/>
      <c r="TEO326" s="2735"/>
      <c r="TEP326" s="2735"/>
      <c r="TEQ326" s="2735"/>
      <c r="TER326" s="2735"/>
      <c r="TES326" s="2735"/>
      <c r="TET326" s="2735"/>
      <c r="TEU326" s="2735"/>
      <c r="TEV326" s="2735"/>
      <c r="TEW326" s="2735"/>
      <c r="TEX326" s="2735"/>
      <c r="TEY326" s="2735"/>
      <c r="TEZ326" s="2735"/>
      <c r="TFA326" s="2735"/>
      <c r="TFB326" s="2735"/>
      <c r="TFC326" s="2735"/>
      <c r="TFD326" s="2735"/>
      <c r="TFE326" s="2735"/>
      <c r="TFF326" s="2735"/>
      <c r="TFG326" s="2735"/>
      <c r="TFH326" s="2735"/>
      <c r="TFI326" s="2735"/>
      <c r="TFJ326" s="2735"/>
      <c r="TFK326" s="2735"/>
      <c r="TFL326" s="2735"/>
      <c r="TFM326" s="2735"/>
      <c r="TFN326" s="2735"/>
      <c r="TFO326" s="2735"/>
      <c r="TFP326" s="2735"/>
      <c r="TFQ326" s="2735"/>
      <c r="TFR326" s="2735"/>
      <c r="TFS326" s="2735"/>
      <c r="TFT326" s="2735"/>
      <c r="TFU326" s="2735"/>
      <c r="TFV326" s="2735"/>
      <c r="TFW326" s="2735"/>
      <c r="TFX326" s="2735"/>
      <c r="TFY326" s="2735"/>
      <c r="TFZ326" s="2735"/>
      <c r="TGA326" s="2735"/>
      <c r="TGB326" s="2735"/>
      <c r="TGC326" s="2735"/>
      <c r="TGD326" s="2735"/>
      <c r="TGE326" s="2735"/>
      <c r="TGF326" s="2735"/>
      <c r="TGG326" s="2735"/>
      <c r="TGH326" s="2735"/>
      <c r="TGI326" s="2735"/>
      <c r="TGJ326" s="2735"/>
      <c r="TGK326" s="2735"/>
      <c r="TGL326" s="2735"/>
      <c r="TGM326" s="2735"/>
      <c r="TGN326" s="2735"/>
      <c r="TGO326" s="2735"/>
      <c r="TGP326" s="2735"/>
      <c r="TGQ326" s="2735"/>
      <c r="TGR326" s="2735"/>
      <c r="TGS326" s="2735"/>
      <c r="TGT326" s="2735"/>
      <c r="TGU326" s="2735"/>
      <c r="TGV326" s="2735"/>
      <c r="TGW326" s="2735"/>
      <c r="TGX326" s="2735"/>
      <c r="TGY326" s="2735"/>
      <c r="TGZ326" s="2735"/>
      <c r="THA326" s="2735"/>
      <c r="THB326" s="2735"/>
      <c r="THC326" s="2735"/>
      <c r="THD326" s="2735"/>
      <c r="THE326" s="2735"/>
      <c r="THF326" s="2735"/>
      <c r="THG326" s="2735"/>
      <c r="THH326" s="2735"/>
      <c r="THI326" s="2735"/>
      <c r="THJ326" s="2735"/>
      <c r="THK326" s="2735"/>
      <c r="THL326" s="2735"/>
      <c r="THM326" s="2735"/>
      <c r="THN326" s="2735"/>
      <c r="THO326" s="2735"/>
      <c r="THP326" s="2735"/>
      <c r="THQ326" s="2735"/>
      <c r="THR326" s="2735"/>
      <c r="THS326" s="2735"/>
      <c r="THT326" s="2735"/>
      <c r="THU326" s="2735"/>
      <c r="THV326" s="2735"/>
      <c r="THW326" s="2735"/>
      <c r="THX326" s="2735"/>
      <c r="THY326" s="2735"/>
      <c r="THZ326" s="2735"/>
      <c r="TIA326" s="2735"/>
      <c r="TIB326" s="2735"/>
      <c r="TIC326" s="2735"/>
      <c r="TID326" s="2735"/>
      <c r="TIE326" s="2735"/>
      <c r="TIF326" s="2735"/>
      <c r="TIG326" s="2735"/>
      <c r="TIH326" s="2735"/>
      <c r="TII326" s="2735"/>
      <c r="TIJ326" s="2735"/>
      <c r="TIK326" s="2735"/>
      <c r="TIL326" s="2735"/>
      <c r="TIM326" s="2735"/>
      <c r="TIN326" s="2735"/>
      <c r="TIO326" s="2735"/>
      <c r="TIP326" s="2735"/>
      <c r="TIQ326" s="2735"/>
      <c r="TIR326" s="2735"/>
      <c r="TIS326" s="2735"/>
      <c r="TIT326" s="2735"/>
      <c r="TIU326" s="2735"/>
      <c r="TIV326" s="2735"/>
      <c r="TIW326" s="2735"/>
      <c r="TIX326" s="2735"/>
      <c r="TIY326" s="2735"/>
      <c r="TIZ326" s="2735"/>
      <c r="TJA326" s="2735"/>
      <c r="TJB326" s="2735"/>
      <c r="TJC326" s="2735"/>
      <c r="TJD326" s="2735"/>
      <c r="TJE326" s="2735"/>
      <c r="TJF326" s="2735"/>
      <c r="TJG326" s="2735"/>
      <c r="TJH326" s="2735"/>
      <c r="TJI326" s="2735"/>
      <c r="TJJ326" s="2735"/>
      <c r="TJK326" s="2735"/>
      <c r="TJL326" s="2735"/>
      <c r="TJM326" s="2735"/>
      <c r="TJN326" s="2735"/>
      <c r="TJO326" s="2735"/>
      <c r="TJP326" s="2735"/>
      <c r="TJQ326" s="2735"/>
      <c r="TJR326" s="2735"/>
      <c r="TJS326" s="2735"/>
      <c r="TJT326" s="2735"/>
      <c r="TJU326" s="2735"/>
      <c r="TJV326" s="2735"/>
      <c r="TJW326" s="2735"/>
      <c r="TJX326" s="2735"/>
      <c r="TJY326" s="2735"/>
      <c r="TJZ326" s="2735"/>
      <c r="TKA326" s="2735"/>
      <c r="TKB326" s="2735"/>
      <c r="TKC326" s="2735"/>
      <c r="TKD326" s="2735"/>
      <c r="TKE326" s="2735"/>
      <c r="TKF326" s="2735"/>
      <c r="TKG326" s="2735"/>
      <c r="TKH326" s="2735"/>
      <c r="TKI326" s="2735"/>
      <c r="TKJ326" s="2735"/>
      <c r="TKK326" s="2735"/>
      <c r="TKL326" s="2735"/>
      <c r="TKM326" s="2735"/>
      <c r="TKN326" s="2735"/>
      <c r="TKO326" s="2735"/>
      <c r="TKP326" s="2735"/>
      <c r="TKQ326" s="2735"/>
      <c r="TKR326" s="2735"/>
      <c r="TKS326" s="2735"/>
      <c r="TKT326" s="2735"/>
      <c r="TKU326" s="2735"/>
      <c r="TKV326" s="2735"/>
      <c r="TKW326" s="2735"/>
      <c r="TKX326" s="2735"/>
      <c r="TKY326" s="2735"/>
      <c r="TKZ326" s="2735"/>
      <c r="TLA326" s="2735"/>
      <c r="TLB326" s="2735"/>
      <c r="TLC326" s="2735"/>
      <c r="TLD326" s="2735"/>
      <c r="TLE326" s="2735"/>
      <c r="TLF326" s="2735"/>
      <c r="TLG326" s="2735"/>
      <c r="TLH326" s="2735"/>
      <c r="TLI326" s="2735"/>
      <c r="TLJ326" s="2735"/>
      <c r="TLK326" s="2735"/>
      <c r="TLL326" s="2735"/>
      <c r="TLM326" s="2735"/>
      <c r="TLN326" s="2735"/>
      <c r="TLO326" s="2735"/>
      <c r="TLP326" s="2735"/>
      <c r="TLQ326" s="2735"/>
      <c r="TLR326" s="2735"/>
      <c r="TLS326" s="2735"/>
      <c r="TLT326" s="2735"/>
      <c r="TLU326" s="2735"/>
      <c r="TLV326" s="2735"/>
      <c r="TLW326" s="2735"/>
      <c r="TLX326" s="2735"/>
      <c r="TLY326" s="2735"/>
      <c r="TLZ326" s="2735"/>
      <c r="TMA326" s="2735"/>
      <c r="TMB326" s="2735"/>
      <c r="TMC326" s="2735"/>
      <c r="TMD326" s="2735"/>
      <c r="TME326" s="2735"/>
      <c r="TMF326" s="2735"/>
      <c r="TMG326" s="2735"/>
      <c r="TMH326" s="2735"/>
      <c r="TMI326" s="2735"/>
      <c r="TMJ326" s="2735"/>
      <c r="TMK326" s="2735"/>
      <c r="TML326" s="2735"/>
      <c r="TMM326" s="2735"/>
      <c r="TMN326" s="2735"/>
      <c r="TMO326" s="2735"/>
      <c r="TMP326" s="2735"/>
      <c r="TMQ326" s="2735"/>
      <c r="TMR326" s="2735"/>
      <c r="TMS326" s="2735"/>
      <c r="TMT326" s="2735"/>
      <c r="TMU326" s="2735"/>
      <c r="TMV326" s="2735"/>
      <c r="TMW326" s="2735"/>
      <c r="TMX326" s="2735"/>
      <c r="TMY326" s="2735"/>
      <c r="TMZ326" s="2735"/>
      <c r="TNA326" s="2735"/>
      <c r="TNB326" s="2735"/>
      <c r="TNC326" s="2735"/>
      <c r="TND326" s="2735"/>
      <c r="TNE326" s="2735"/>
      <c r="TNF326" s="2735"/>
      <c r="TNG326" s="2735"/>
      <c r="TNH326" s="2735"/>
      <c r="TNI326" s="2735"/>
      <c r="TNJ326" s="2735"/>
      <c r="TNK326" s="2735"/>
      <c r="TNL326" s="2735"/>
      <c r="TNM326" s="2735"/>
      <c r="TNN326" s="2735"/>
      <c r="TNO326" s="2735"/>
      <c r="TNP326" s="2735"/>
      <c r="TNQ326" s="2735"/>
      <c r="TNR326" s="2735"/>
      <c r="TNS326" s="2735"/>
      <c r="TNT326" s="2735"/>
      <c r="TNU326" s="2735"/>
      <c r="TNV326" s="2735"/>
      <c r="TNW326" s="2735"/>
      <c r="TNX326" s="2735"/>
      <c r="TNY326" s="2735"/>
      <c r="TNZ326" s="2735"/>
      <c r="TOA326" s="2735"/>
      <c r="TOB326" s="2735"/>
      <c r="TOC326" s="2735"/>
      <c r="TOD326" s="2735"/>
      <c r="TOE326" s="2735"/>
      <c r="TOF326" s="2735"/>
      <c r="TOG326" s="2735"/>
      <c r="TOH326" s="2735"/>
      <c r="TOI326" s="2735"/>
      <c r="TOJ326" s="2735"/>
      <c r="TOK326" s="2735"/>
      <c r="TOL326" s="2735"/>
      <c r="TOM326" s="2735"/>
      <c r="TON326" s="2735"/>
      <c r="TOO326" s="2735"/>
      <c r="TOP326" s="2735"/>
      <c r="TOQ326" s="2735"/>
      <c r="TOR326" s="2735"/>
      <c r="TOS326" s="2735"/>
      <c r="TOT326" s="2735"/>
      <c r="TOU326" s="2735"/>
      <c r="TOV326" s="2735"/>
      <c r="TOW326" s="2735"/>
      <c r="TOX326" s="2735"/>
      <c r="TOY326" s="2735"/>
      <c r="TOZ326" s="2735"/>
      <c r="TPA326" s="2735"/>
      <c r="TPB326" s="2735"/>
      <c r="TPC326" s="2735"/>
      <c r="TPD326" s="2735"/>
      <c r="TPE326" s="2735"/>
      <c r="TPF326" s="2735"/>
      <c r="TPG326" s="2735"/>
      <c r="TPH326" s="2735"/>
      <c r="TPI326" s="2735"/>
      <c r="TPJ326" s="2735"/>
      <c r="TPK326" s="2735"/>
      <c r="TPL326" s="2735"/>
      <c r="TPM326" s="2735"/>
      <c r="TPN326" s="2735"/>
      <c r="TPO326" s="2735"/>
      <c r="TPP326" s="2735"/>
      <c r="TPQ326" s="2735"/>
      <c r="TPR326" s="2735"/>
      <c r="TPS326" s="2735"/>
      <c r="TPT326" s="2735"/>
      <c r="TPU326" s="2735"/>
      <c r="TPV326" s="2735"/>
      <c r="TPW326" s="2735"/>
      <c r="TPX326" s="2735"/>
      <c r="TPY326" s="2735"/>
      <c r="TPZ326" s="2735"/>
      <c r="TQA326" s="2735"/>
      <c r="TQB326" s="2735"/>
      <c r="TQC326" s="2735"/>
      <c r="TQD326" s="2735"/>
      <c r="TQE326" s="2735"/>
      <c r="TQF326" s="2735"/>
      <c r="TQG326" s="2735"/>
      <c r="TQH326" s="2735"/>
      <c r="TQI326" s="2735"/>
      <c r="TQJ326" s="2735"/>
      <c r="TQK326" s="2735"/>
      <c r="TQL326" s="2735"/>
      <c r="TQM326" s="2735"/>
      <c r="TQN326" s="2735"/>
      <c r="TQO326" s="2735"/>
      <c r="TQP326" s="2735"/>
      <c r="TQQ326" s="2735"/>
      <c r="TQR326" s="2735"/>
      <c r="TQS326" s="2735"/>
      <c r="TQT326" s="2735"/>
      <c r="TQU326" s="2735"/>
      <c r="TQV326" s="2735"/>
      <c r="TQW326" s="2735"/>
      <c r="TQX326" s="2735"/>
      <c r="TQY326" s="2735"/>
      <c r="TQZ326" s="2735"/>
      <c r="TRA326" s="2735"/>
      <c r="TRB326" s="2735"/>
      <c r="TRC326" s="2735"/>
      <c r="TRD326" s="2735"/>
      <c r="TRE326" s="2735"/>
      <c r="TRF326" s="2735"/>
      <c r="TRG326" s="2735"/>
      <c r="TRH326" s="2735"/>
      <c r="TRI326" s="2735"/>
      <c r="TRJ326" s="2735"/>
      <c r="TRK326" s="2735"/>
      <c r="TRL326" s="2735"/>
      <c r="TRM326" s="2735"/>
      <c r="TRN326" s="2735"/>
      <c r="TRO326" s="2735"/>
      <c r="TRP326" s="2735"/>
      <c r="TRQ326" s="2735"/>
      <c r="TRR326" s="2735"/>
      <c r="TRS326" s="2735"/>
      <c r="TRT326" s="2735"/>
      <c r="TRU326" s="2735"/>
      <c r="TRV326" s="2735"/>
      <c r="TRW326" s="2735"/>
      <c r="TRX326" s="2735"/>
      <c r="TRY326" s="2735"/>
      <c r="TRZ326" s="2735"/>
      <c r="TSA326" s="2735"/>
      <c r="TSB326" s="2735"/>
      <c r="TSC326" s="2735"/>
      <c r="TSD326" s="2735"/>
      <c r="TSE326" s="2735"/>
      <c r="TSF326" s="2735"/>
      <c r="TSG326" s="2735"/>
      <c r="TSH326" s="2735"/>
      <c r="TSI326" s="2735"/>
      <c r="TSJ326" s="2735"/>
      <c r="TSK326" s="2735"/>
      <c r="TSL326" s="2735"/>
      <c r="TSM326" s="2735"/>
      <c r="TSN326" s="2735"/>
      <c r="TSO326" s="2735"/>
      <c r="TSP326" s="2735"/>
      <c r="TSQ326" s="2735"/>
      <c r="TSR326" s="2735"/>
      <c r="TSS326" s="2735"/>
      <c r="TST326" s="2735"/>
      <c r="TSU326" s="2735"/>
      <c r="TSV326" s="2735"/>
      <c r="TSW326" s="2735"/>
      <c r="TSX326" s="2735"/>
      <c r="TSY326" s="2735"/>
      <c r="TSZ326" s="2735"/>
      <c r="TTA326" s="2735"/>
      <c r="TTB326" s="2735"/>
      <c r="TTC326" s="2735"/>
      <c r="TTD326" s="2735"/>
      <c r="TTE326" s="2735"/>
      <c r="TTF326" s="2735"/>
      <c r="TTG326" s="2735"/>
      <c r="TTH326" s="2735"/>
      <c r="TTI326" s="2735"/>
      <c r="TTJ326" s="2735"/>
      <c r="TTK326" s="2735"/>
      <c r="TTL326" s="2735"/>
      <c r="TTM326" s="2735"/>
      <c r="TTN326" s="2735"/>
      <c r="TTO326" s="2735"/>
      <c r="TTP326" s="2735"/>
      <c r="TTQ326" s="2735"/>
      <c r="TTR326" s="2735"/>
      <c r="TTS326" s="2735"/>
      <c r="TTT326" s="2735"/>
      <c r="TTU326" s="2735"/>
      <c r="TTV326" s="2735"/>
      <c r="TTW326" s="2735"/>
      <c r="TTX326" s="2735"/>
      <c r="TTY326" s="2735"/>
      <c r="TTZ326" s="2735"/>
      <c r="TUA326" s="2735"/>
      <c r="TUB326" s="2735"/>
      <c r="TUC326" s="2735"/>
      <c r="TUD326" s="2735"/>
      <c r="TUE326" s="2735"/>
      <c r="TUF326" s="2735"/>
      <c r="TUG326" s="2735"/>
      <c r="TUH326" s="2735"/>
      <c r="TUI326" s="2735"/>
      <c r="TUJ326" s="2735"/>
      <c r="TUK326" s="2735"/>
      <c r="TUL326" s="2735"/>
      <c r="TUM326" s="2735"/>
      <c r="TUN326" s="2735"/>
      <c r="TUO326" s="2735"/>
      <c r="TUP326" s="2735"/>
      <c r="TUQ326" s="2735"/>
      <c r="TUR326" s="2735"/>
      <c r="TUS326" s="2735"/>
      <c r="TUT326" s="2735"/>
      <c r="TUU326" s="2735"/>
      <c r="TUV326" s="2735"/>
      <c r="TUW326" s="2735"/>
      <c r="TUX326" s="2735"/>
      <c r="TUY326" s="2735"/>
      <c r="TUZ326" s="2735"/>
      <c r="TVA326" s="2735"/>
      <c r="TVB326" s="2735"/>
      <c r="TVC326" s="2735"/>
      <c r="TVD326" s="2735"/>
      <c r="TVE326" s="2735"/>
      <c r="TVF326" s="2735"/>
      <c r="TVG326" s="2735"/>
      <c r="TVH326" s="2735"/>
      <c r="TVI326" s="2735"/>
      <c r="TVJ326" s="2735"/>
      <c r="TVK326" s="2735"/>
      <c r="TVL326" s="2735"/>
      <c r="TVM326" s="2735"/>
      <c r="TVN326" s="2735"/>
      <c r="TVO326" s="2735"/>
      <c r="TVP326" s="2735"/>
      <c r="TVQ326" s="2735"/>
      <c r="TVR326" s="2735"/>
      <c r="TVS326" s="2735"/>
      <c r="TVT326" s="2735"/>
      <c r="TVU326" s="2735"/>
      <c r="TVV326" s="2735"/>
      <c r="TVW326" s="2735"/>
      <c r="TVX326" s="2735"/>
      <c r="TVY326" s="2735"/>
      <c r="TVZ326" s="2735"/>
      <c r="TWA326" s="2735"/>
      <c r="TWB326" s="2735"/>
      <c r="TWC326" s="2735"/>
      <c r="TWD326" s="2735"/>
      <c r="TWE326" s="2735"/>
      <c r="TWF326" s="2735"/>
      <c r="TWG326" s="2735"/>
      <c r="TWH326" s="2735"/>
      <c r="TWI326" s="2735"/>
      <c r="TWJ326" s="2735"/>
      <c r="TWK326" s="2735"/>
      <c r="TWL326" s="2735"/>
      <c r="TWM326" s="2735"/>
      <c r="TWN326" s="2735"/>
      <c r="TWO326" s="2735"/>
      <c r="TWP326" s="2735"/>
      <c r="TWQ326" s="2735"/>
      <c r="TWR326" s="2735"/>
      <c r="TWS326" s="2735"/>
      <c r="TWT326" s="2735"/>
      <c r="TWU326" s="2735"/>
      <c r="TWV326" s="2735"/>
      <c r="TWW326" s="2735"/>
      <c r="TWX326" s="2735"/>
      <c r="TWY326" s="2735"/>
      <c r="TWZ326" s="2735"/>
      <c r="TXA326" s="2735"/>
      <c r="TXB326" s="2735"/>
      <c r="TXC326" s="2735"/>
      <c r="TXD326" s="2735"/>
      <c r="TXE326" s="2735"/>
      <c r="TXF326" s="2735"/>
      <c r="TXG326" s="2735"/>
      <c r="TXH326" s="2735"/>
      <c r="TXI326" s="2735"/>
      <c r="TXJ326" s="2735"/>
      <c r="TXK326" s="2735"/>
      <c r="TXL326" s="2735"/>
      <c r="TXM326" s="2735"/>
      <c r="TXN326" s="2735"/>
      <c r="TXO326" s="2735"/>
      <c r="TXP326" s="2735"/>
      <c r="TXQ326" s="2735"/>
      <c r="TXR326" s="2735"/>
      <c r="TXS326" s="2735"/>
      <c r="TXT326" s="2735"/>
      <c r="TXU326" s="2735"/>
      <c r="TXV326" s="2735"/>
      <c r="TXW326" s="2735"/>
      <c r="TXX326" s="2735"/>
      <c r="TXY326" s="2735"/>
      <c r="TXZ326" s="2735"/>
      <c r="TYA326" s="2735"/>
      <c r="TYB326" s="2735"/>
      <c r="TYC326" s="2735"/>
      <c r="TYD326" s="2735"/>
      <c r="TYE326" s="2735"/>
      <c r="TYF326" s="2735"/>
      <c r="TYG326" s="2735"/>
      <c r="TYH326" s="2735"/>
      <c r="TYI326" s="2735"/>
      <c r="TYJ326" s="2735"/>
      <c r="TYK326" s="2735"/>
      <c r="TYL326" s="2735"/>
      <c r="TYM326" s="2735"/>
      <c r="TYN326" s="2735"/>
      <c r="TYO326" s="2735"/>
      <c r="TYP326" s="2735"/>
      <c r="TYQ326" s="2735"/>
      <c r="TYR326" s="2735"/>
      <c r="TYS326" s="2735"/>
      <c r="TYT326" s="2735"/>
      <c r="TYU326" s="2735"/>
      <c r="TYV326" s="2735"/>
      <c r="TYW326" s="2735"/>
      <c r="TYX326" s="2735"/>
      <c r="TYY326" s="2735"/>
      <c r="TYZ326" s="2735"/>
      <c r="TZA326" s="2735"/>
      <c r="TZB326" s="2735"/>
      <c r="TZC326" s="2735"/>
      <c r="TZD326" s="2735"/>
      <c r="TZE326" s="2735"/>
      <c r="TZF326" s="2735"/>
      <c r="TZG326" s="2735"/>
      <c r="TZH326" s="2735"/>
      <c r="TZI326" s="2735"/>
      <c r="TZJ326" s="2735"/>
      <c r="TZK326" s="2735"/>
      <c r="TZL326" s="2735"/>
      <c r="TZM326" s="2735"/>
      <c r="TZN326" s="2735"/>
      <c r="TZO326" s="2735"/>
      <c r="TZP326" s="2735"/>
      <c r="TZQ326" s="2735"/>
      <c r="TZR326" s="2735"/>
      <c r="TZS326" s="2735"/>
      <c r="TZT326" s="2735"/>
      <c r="TZU326" s="2735"/>
      <c r="TZV326" s="2735"/>
      <c r="TZW326" s="2735"/>
      <c r="TZX326" s="2735"/>
      <c r="TZY326" s="2735"/>
      <c r="TZZ326" s="2735"/>
      <c r="UAA326" s="2735"/>
      <c r="UAB326" s="2735"/>
      <c r="UAC326" s="2735"/>
      <c r="UAD326" s="2735"/>
      <c r="UAE326" s="2735"/>
      <c r="UAF326" s="2735"/>
      <c r="UAG326" s="2735"/>
      <c r="UAH326" s="2735"/>
      <c r="UAI326" s="2735"/>
      <c r="UAJ326" s="2735"/>
      <c r="UAK326" s="2735"/>
      <c r="UAL326" s="2735"/>
      <c r="UAM326" s="2735"/>
      <c r="UAN326" s="2735"/>
      <c r="UAO326" s="2735"/>
      <c r="UAP326" s="2735"/>
      <c r="UAQ326" s="2735"/>
      <c r="UAR326" s="2735"/>
      <c r="UAS326" s="2735"/>
      <c r="UAT326" s="2735"/>
      <c r="UAU326" s="2735"/>
      <c r="UAV326" s="2735"/>
      <c r="UAW326" s="2735"/>
      <c r="UAX326" s="2735"/>
      <c r="UAY326" s="2735"/>
      <c r="UAZ326" s="2735"/>
      <c r="UBA326" s="2735"/>
      <c r="UBB326" s="2735"/>
      <c r="UBC326" s="2735"/>
      <c r="UBD326" s="2735"/>
      <c r="UBE326" s="2735"/>
      <c r="UBF326" s="2735"/>
      <c r="UBG326" s="2735"/>
      <c r="UBH326" s="2735"/>
      <c r="UBI326" s="2735"/>
      <c r="UBJ326" s="2735"/>
      <c r="UBK326" s="2735"/>
      <c r="UBL326" s="2735"/>
      <c r="UBM326" s="2735"/>
      <c r="UBN326" s="2735"/>
      <c r="UBO326" s="2735"/>
      <c r="UBP326" s="2735"/>
      <c r="UBQ326" s="2735"/>
      <c r="UBR326" s="2735"/>
      <c r="UBS326" s="2735"/>
      <c r="UBT326" s="2735"/>
      <c r="UBU326" s="2735"/>
      <c r="UBV326" s="2735"/>
      <c r="UBW326" s="2735"/>
      <c r="UBX326" s="2735"/>
      <c r="UBY326" s="2735"/>
      <c r="UBZ326" s="2735"/>
      <c r="UCA326" s="2735"/>
      <c r="UCB326" s="2735"/>
      <c r="UCC326" s="2735"/>
      <c r="UCD326" s="2735"/>
      <c r="UCE326" s="2735"/>
      <c r="UCF326" s="2735"/>
      <c r="UCG326" s="2735"/>
      <c r="UCH326" s="2735"/>
      <c r="UCI326" s="2735"/>
      <c r="UCJ326" s="2735"/>
      <c r="UCK326" s="2735"/>
      <c r="UCL326" s="2735"/>
      <c r="UCM326" s="2735"/>
      <c r="UCN326" s="2735"/>
      <c r="UCO326" s="2735"/>
      <c r="UCP326" s="2735"/>
      <c r="UCQ326" s="2735"/>
      <c r="UCR326" s="2735"/>
      <c r="UCS326" s="2735"/>
      <c r="UCT326" s="2735"/>
      <c r="UCU326" s="2735"/>
      <c r="UCV326" s="2735"/>
      <c r="UCW326" s="2735"/>
      <c r="UCX326" s="2735"/>
      <c r="UCY326" s="2735"/>
      <c r="UCZ326" s="2735"/>
      <c r="UDA326" s="2735"/>
      <c r="UDB326" s="2735"/>
      <c r="UDC326" s="2735"/>
      <c r="UDD326" s="2735"/>
      <c r="UDE326" s="2735"/>
      <c r="UDF326" s="2735"/>
      <c r="UDG326" s="2735"/>
      <c r="UDH326" s="2735"/>
      <c r="UDI326" s="2735"/>
      <c r="UDJ326" s="2735"/>
      <c r="UDK326" s="2735"/>
      <c r="UDL326" s="2735"/>
      <c r="UDM326" s="2735"/>
      <c r="UDN326" s="2735"/>
      <c r="UDO326" s="2735"/>
      <c r="UDP326" s="2735"/>
      <c r="UDQ326" s="2735"/>
      <c r="UDR326" s="2735"/>
      <c r="UDS326" s="2735"/>
      <c r="UDT326" s="2735"/>
      <c r="UDU326" s="2735"/>
      <c r="UDV326" s="2735"/>
      <c r="UDW326" s="2735"/>
      <c r="UDX326" s="2735"/>
      <c r="UDY326" s="2735"/>
      <c r="UDZ326" s="2735"/>
      <c r="UEA326" s="2735"/>
      <c r="UEB326" s="2735"/>
      <c r="UEC326" s="2735"/>
      <c r="UED326" s="2735"/>
      <c r="UEE326" s="2735"/>
      <c r="UEF326" s="2735"/>
      <c r="UEG326" s="2735"/>
      <c r="UEH326" s="2735"/>
      <c r="UEI326" s="2735"/>
      <c r="UEJ326" s="2735"/>
      <c r="UEK326" s="2735"/>
      <c r="UEL326" s="2735"/>
      <c r="UEM326" s="2735"/>
      <c r="UEN326" s="2735"/>
      <c r="UEO326" s="2735"/>
      <c r="UEP326" s="2735"/>
      <c r="UEQ326" s="2735"/>
      <c r="UER326" s="2735"/>
      <c r="UES326" s="2735"/>
      <c r="UET326" s="2735"/>
      <c r="UEU326" s="2735"/>
      <c r="UEV326" s="2735"/>
      <c r="UEW326" s="2735"/>
      <c r="UEX326" s="2735"/>
      <c r="UEY326" s="2735"/>
      <c r="UEZ326" s="2735"/>
      <c r="UFA326" s="2735"/>
      <c r="UFB326" s="2735"/>
      <c r="UFC326" s="2735"/>
      <c r="UFD326" s="2735"/>
      <c r="UFE326" s="2735"/>
      <c r="UFF326" s="2735"/>
      <c r="UFG326" s="2735"/>
      <c r="UFH326" s="2735"/>
      <c r="UFI326" s="2735"/>
      <c r="UFJ326" s="2735"/>
      <c r="UFK326" s="2735"/>
      <c r="UFL326" s="2735"/>
      <c r="UFM326" s="2735"/>
      <c r="UFN326" s="2735"/>
      <c r="UFO326" s="2735"/>
      <c r="UFP326" s="2735"/>
      <c r="UFQ326" s="2735"/>
      <c r="UFR326" s="2735"/>
      <c r="UFS326" s="2735"/>
      <c r="UFT326" s="2735"/>
      <c r="UFU326" s="2735"/>
      <c r="UFV326" s="2735"/>
      <c r="UFW326" s="2735"/>
      <c r="UFX326" s="2735"/>
      <c r="UFY326" s="2735"/>
      <c r="UFZ326" s="2735"/>
      <c r="UGA326" s="2735"/>
      <c r="UGB326" s="2735"/>
      <c r="UGC326" s="2735"/>
      <c r="UGD326" s="2735"/>
      <c r="UGE326" s="2735"/>
      <c r="UGF326" s="2735"/>
      <c r="UGG326" s="2735"/>
      <c r="UGH326" s="2735"/>
      <c r="UGI326" s="2735"/>
      <c r="UGJ326" s="2735"/>
      <c r="UGK326" s="2735"/>
      <c r="UGL326" s="2735"/>
      <c r="UGM326" s="2735"/>
      <c r="UGN326" s="2735"/>
      <c r="UGO326" s="2735"/>
      <c r="UGP326" s="2735"/>
      <c r="UGQ326" s="2735"/>
      <c r="UGR326" s="2735"/>
      <c r="UGS326" s="2735"/>
      <c r="UGT326" s="2735"/>
      <c r="UGU326" s="2735"/>
      <c r="UGV326" s="2735"/>
      <c r="UGW326" s="2735"/>
      <c r="UGX326" s="2735"/>
      <c r="UGY326" s="2735"/>
      <c r="UGZ326" s="2735"/>
      <c r="UHA326" s="2735"/>
      <c r="UHB326" s="2735"/>
      <c r="UHC326" s="2735"/>
      <c r="UHD326" s="2735"/>
      <c r="UHE326" s="2735"/>
      <c r="UHF326" s="2735"/>
      <c r="UHG326" s="2735"/>
      <c r="UHH326" s="2735"/>
      <c r="UHI326" s="2735"/>
      <c r="UHJ326" s="2735"/>
      <c r="UHK326" s="2735"/>
      <c r="UHL326" s="2735"/>
      <c r="UHM326" s="2735"/>
      <c r="UHN326" s="2735"/>
      <c r="UHO326" s="2735"/>
      <c r="UHP326" s="2735"/>
      <c r="UHQ326" s="2735"/>
      <c r="UHR326" s="2735"/>
      <c r="UHS326" s="2735"/>
      <c r="UHT326" s="2735"/>
      <c r="UHU326" s="2735"/>
      <c r="UHV326" s="2735"/>
      <c r="UHW326" s="2735"/>
      <c r="UHX326" s="2735"/>
      <c r="UHY326" s="2735"/>
      <c r="UHZ326" s="2735"/>
      <c r="UIA326" s="2735"/>
      <c r="UIB326" s="2735"/>
      <c r="UIC326" s="2735"/>
      <c r="UID326" s="2735"/>
      <c r="UIE326" s="2735"/>
      <c r="UIF326" s="2735"/>
      <c r="UIG326" s="2735"/>
      <c r="UIH326" s="2735"/>
      <c r="UII326" s="2735"/>
      <c r="UIJ326" s="2735"/>
      <c r="UIK326" s="2735"/>
      <c r="UIL326" s="2735"/>
      <c r="UIM326" s="2735"/>
      <c r="UIN326" s="2735"/>
      <c r="UIO326" s="2735"/>
      <c r="UIP326" s="2735"/>
      <c r="UIQ326" s="2735"/>
      <c r="UIR326" s="2735"/>
      <c r="UIS326" s="2735"/>
      <c r="UIT326" s="2735"/>
      <c r="UIU326" s="2735"/>
      <c r="UIV326" s="2735"/>
      <c r="UIW326" s="2735"/>
      <c r="UIX326" s="2735"/>
      <c r="UIY326" s="2735"/>
      <c r="UIZ326" s="2735"/>
      <c r="UJA326" s="2735"/>
      <c r="UJB326" s="2735"/>
      <c r="UJC326" s="2735"/>
      <c r="UJD326" s="2735"/>
      <c r="UJE326" s="2735"/>
      <c r="UJF326" s="2735"/>
      <c r="UJG326" s="2735"/>
      <c r="UJH326" s="2735"/>
      <c r="UJI326" s="2735"/>
      <c r="UJJ326" s="2735"/>
      <c r="UJK326" s="2735"/>
      <c r="UJL326" s="2735"/>
      <c r="UJM326" s="2735"/>
      <c r="UJN326" s="2735"/>
      <c r="UJO326" s="2735"/>
      <c r="UJP326" s="2735"/>
      <c r="UJQ326" s="2735"/>
      <c r="UJR326" s="2735"/>
      <c r="UJS326" s="2735"/>
      <c r="UJT326" s="2735"/>
      <c r="UJU326" s="2735"/>
      <c r="UJV326" s="2735"/>
      <c r="UJW326" s="2735"/>
      <c r="UJX326" s="2735"/>
      <c r="UJY326" s="2735"/>
      <c r="UJZ326" s="2735"/>
      <c r="UKA326" s="2735"/>
      <c r="UKB326" s="2735"/>
      <c r="UKC326" s="2735"/>
      <c r="UKD326" s="2735"/>
      <c r="UKE326" s="2735"/>
      <c r="UKF326" s="2735"/>
      <c r="UKG326" s="2735"/>
      <c r="UKH326" s="2735"/>
      <c r="UKI326" s="2735"/>
      <c r="UKJ326" s="2735"/>
      <c r="UKK326" s="2735"/>
      <c r="UKL326" s="2735"/>
      <c r="UKM326" s="2735"/>
      <c r="UKN326" s="2735"/>
      <c r="UKO326" s="2735"/>
      <c r="UKP326" s="2735"/>
      <c r="UKQ326" s="2735"/>
      <c r="UKR326" s="2735"/>
      <c r="UKS326" s="2735"/>
      <c r="UKT326" s="2735"/>
      <c r="UKU326" s="2735"/>
      <c r="UKV326" s="2735"/>
      <c r="UKW326" s="2735"/>
      <c r="UKX326" s="2735"/>
      <c r="UKY326" s="2735"/>
      <c r="UKZ326" s="2735"/>
      <c r="ULA326" s="2735"/>
      <c r="ULB326" s="2735"/>
      <c r="ULC326" s="2735"/>
      <c r="ULD326" s="2735"/>
      <c r="ULE326" s="2735"/>
      <c r="ULF326" s="2735"/>
      <c r="ULG326" s="2735"/>
      <c r="ULH326" s="2735"/>
      <c r="ULI326" s="2735"/>
      <c r="ULJ326" s="2735"/>
      <c r="ULK326" s="2735"/>
      <c r="ULL326" s="2735"/>
      <c r="ULM326" s="2735"/>
      <c r="ULN326" s="2735"/>
      <c r="ULO326" s="2735"/>
      <c r="ULP326" s="2735"/>
      <c r="ULQ326" s="2735"/>
      <c r="ULR326" s="2735"/>
      <c r="ULS326" s="2735"/>
      <c r="ULT326" s="2735"/>
      <c r="ULU326" s="2735"/>
      <c r="ULV326" s="2735"/>
      <c r="ULW326" s="2735"/>
      <c r="ULX326" s="2735"/>
      <c r="ULY326" s="2735"/>
      <c r="ULZ326" s="2735"/>
      <c r="UMA326" s="2735"/>
      <c r="UMB326" s="2735"/>
      <c r="UMC326" s="2735"/>
      <c r="UMD326" s="2735"/>
      <c r="UME326" s="2735"/>
      <c r="UMF326" s="2735"/>
      <c r="UMG326" s="2735"/>
      <c r="UMH326" s="2735"/>
      <c r="UMI326" s="2735"/>
      <c r="UMJ326" s="2735"/>
      <c r="UMK326" s="2735"/>
      <c r="UML326" s="2735"/>
      <c r="UMM326" s="2735"/>
      <c r="UMN326" s="2735"/>
      <c r="UMO326" s="2735"/>
      <c r="UMP326" s="2735"/>
      <c r="UMQ326" s="2735"/>
      <c r="UMR326" s="2735"/>
      <c r="UMS326" s="2735"/>
      <c r="UMT326" s="2735"/>
      <c r="UMU326" s="2735"/>
      <c r="UMV326" s="2735"/>
      <c r="UMW326" s="2735"/>
      <c r="UMX326" s="2735"/>
      <c r="UMY326" s="2735"/>
      <c r="UMZ326" s="2735"/>
      <c r="UNA326" s="2735"/>
      <c r="UNB326" s="2735"/>
      <c r="UNC326" s="2735"/>
      <c r="UND326" s="2735"/>
      <c r="UNE326" s="2735"/>
      <c r="UNF326" s="2735"/>
      <c r="UNG326" s="2735"/>
      <c r="UNH326" s="2735"/>
      <c r="UNI326" s="2735"/>
      <c r="UNJ326" s="2735"/>
      <c r="UNK326" s="2735"/>
      <c r="UNL326" s="2735"/>
      <c r="UNM326" s="2735"/>
      <c r="UNN326" s="2735"/>
      <c r="UNO326" s="2735"/>
      <c r="UNP326" s="2735"/>
      <c r="UNQ326" s="2735"/>
      <c r="UNR326" s="2735"/>
      <c r="UNS326" s="2735"/>
      <c r="UNT326" s="2735"/>
      <c r="UNU326" s="2735"/>
      <c r="UNV326" s="2735"/>
      <c r="UNW326" s="2735"/>
      <c r="UNX326" s="2735"/>
      <c r="UNY326" s="2735"/>
      <c r="UNZ326" s="2735"/>
      <c r="UOA326" s="2735"/>
      <c r="UOB326" s="2735"/>
      <c r="UOC326" s="2735"/>
      <c r="UOD326" s="2735"/>
      <c r="UOE326" s="2735"/>
      <c r="UOF326" s="2735"/>
      <c r="UOG326" s="2735"/>
      <c r="UOH326" s="2735"/>
      <c r="UOI326" s="2735"/>
      <c r="UOJ326" s="2735"/>
      <c r="UOK326" s="2735"/>
      <c r="UOL326" s="2735"/>
      <c r="UOM326" s="2735"/>
      <c r="UON326" s="2735"/>
      <c r="UOO326" s="2735"/>
      <c r="UOP326" s="2735"/>
      <c r="UOQ326" s="2735"/>
      <c r="UOR326" s="2735"/>
      <c r="UOS326" s="2735"/>
      <c r="UOT326" s="2735"/>
      <c r="UOU326" s="2735"/>
      <c r="UOV326" s="2735"/>
      <c r="UOW326" s="2735"/>
      <c r="UOX326" s="2735"/>
      <c r="UOY326" s="2735"/>
      <c r="UOZ326" s="2735"/>
      <c r="UPA326" s="2735"/>
      <c r="UPB326" s="2735"/>
      <c r="UPC326" s="2735"/>
      <c r="UPD326" s="2735"/>
      <c r="UPE326" s="2735"/>
      <c r="UPF326" s="2735"/>
      <c r="UPG326" s="2735"/>
      <c r="UPH326" s="2735"/>
      <c r="UPI326" s="2735"/>
      <c r="UPJ326" s="2735"/>
      <c r="UPK326" s="2735"/>
      <c r="UPL326" s="2735"/>
      <c r="UPM326" s="2735"/>
      <c r="UPN326" s="2735"/>
      <c r="UPO326" s="2735"/>
      <c r="UPP326" s="2735"/>
      <c r="UPQ326" s="2735"/>
      <c r="UPR326" s="2735"/>
      <c r="UPS326" s="2735"/>
      <c r="UPT326" s="2735"/>
      <c r="UPU326" s="2735"/>
      <c r="UPV326" s="2735"/>
      <c r="UPW326" s="2735"/>
      <c r="UPX326" s="2735"/>
      <c r="UPY326" s="2735"/>
      <c r="UPZ326" s="2735"/>
      <c r="UQA326" s="2735"/>
      <c r="UQB326" s="2735"/>
      <c r="UQC326" s="2735"/>
      <c r="UQD326" s="2735"/>
      <c r="UQE326" s="2735"/>
      <c r="UQF326" s="2735"/>
      <c r="UQG326" s="2735"/>
      <c r="UQH326" s="2735"/>
      <c r="UQI326" s="2735"/>
      <c r="UQJ326" s="2735"/>
      <c r="UQK326" s="2735"/>
      <c r="UQL326" s="2735"/>
      <c r="UQM326" s="2735"/>
      <c r="UQN326" s="2735"/>
      <c r="UQO326" s="2735"/>
      <c r="UQP326" s="2735"/>
      <c r="UQQ326" s="2735"/>
      <c r="UQR326" s="2735"/>
      <c r="UQS326" s="2735"/>
      <c r="UQT326" s="2735"/>
      <c r="UQU326" s="2735"/>
      <c r="UQV326" s="2735"/>
      <c r="UQW326" s="2735"/>
      <c r="UQX326" s="2735"/>
      <c r="UQY326" s="2735"/>
      <c r="UQZ326" s="2735"/>
      <c r="URA326" s="2735"/>
      <c r="URB326" s="2735"/>
      <c r="URC326" s="2735"/>
      <c r="URD326" s="2735"/>
      <c r="URE326" s="2735"/>
      <c r="URF326" s="2735"/>
      <c r="URG326" s="2735"/>
      <c r="URH326" s="2735"/>
      <c r="URI326" s="2735"/>
      <c r="URJ326" s="2735"/>
      <c r="URK326" s="2735"/>
      <c r="URL326" s="2735"/>
      <c r="URM326" s="2735"/>
      <c r="URN326" s="2735"/>
      <c r="URO326" s="2735"/>
      <c r="URP326" s="2735"/>
      <c r="URQ326" s="2735"/>
      <c r="URR326" s="2735"/>
      <c r="URS326" s="2735"/>
      <c r="URT326" s="2735"/>
      <c r="URU326" s="2735"/>
      <c r="URV326" s="2735"/>
      <c r="URW326" s="2735"/>
      <c r="URX326" s="2735"/>
      <c r="URY326" s="2735"/>
      <c r="URZ326" s="2735"/>
      <c r="USA326" s="2735"/>
      <c r="USB326" s="2735"/>
      <c r="USC326" s="2735"/>
      <c r="USD326" s="2735"/>
      <c r="USE326" s="2735"/>
      <c r="USF326" s="2735"/>
      <c r="USG326" s="2735"/>
      <c r="USH326" s="2735"/>
      <c r="USI326" s="2735"/>
      <c r="USJ326" s="2735"/>
      <c r="USK326" s="2735"/>
      <c r="USL326" s="2735"/>
      <c r="USM326" s="2735"/>
      <c r="USN326" s="2735"/>
      <c r="USO326" s="2735"/>
      <c r="USP326" s="2735"/>
      <c r="USQ326" s="2735"/>
      <c r="USR326" s="2735"/>
      <c r="USS326" s="2735"/>
      <c r="UST326" s="2735"/>
      <c r="USU326" s="2735"/>
      <c r="USV326" s="2735"/>
      <c r="USW326" s="2735"/>
      <c r="USX326" s="2735"/>
      <c r="USY326" s="2735"/>
      <c r="USZ326" s="2735"/>
      <c r="UTA326" s="2735"/>
      <c r="UTB326" s="2735"/>
      <c r="UTC326" s="2735"/>
      <c r="UTD326" s="2735"/>
      <c r="UTE326" s="2735"/>
      <c r="UTF326" s="2735"/>
      <c r="UTG326" s="2735"/>
      <c r="UTH326" s="2735"/>
      <c r="UTI326" s="2735"/>
      <c r="UTJ326" s="2735"/>
      <c r="UTK326" s="2735"/>
      <c r="UTL326" s="2735"/>
      <c r="UTM326" s="2735"/>
      <c r="UTN326" s="2735"/>
      <c r="UTO326" s="2735"/>
      <c r="UTP326" s="2735"/>
      <c r="UTQ326" s="2735"/>
      <c r="UTR326" s="2735"/>
      <c r="UTS326" s="2735"/>
      <c r="UTT326" s="2735"/>
      <c r="UTU326" s="2735"/>
      <c r="UTV326" s="2735"/>
      <c r="UTW326" s="2735"/>
      <c r="UTX326" s="2735"/>
      <c r="UTY326" s="2735"/>
      <c r="UTZ326" s="2735"/>
      <c r="UUA326" s="2735"/>
      <c r="UUB326" s="2735"/>
      <c r="UUC326" s="2735"/>
      <c r="UUD326" s="2735"/>
      <c r="UUE326" s="2735"/>
      <c r="UUF326" s="2735"/>
      <c r="UUG326" s="2735"/>
      <c r="UUH326" s="2735"/>
      <c r="UUI326" s="2735"/>
      <c r="UUJ326" s="2735"/>
      <c r="UUK326" s="2735"/>
      <c r="UUL326" s="2735"/>
      <c r="UUM326" s="2735"/>
      <c r="UUN326" s="2735"/>
      <c r="UUO326" s="2735"/>
      <c r="UUP326" s="2735"/>
      <c r="UUQ326" s="2735"/>
      <c r="UUR326" s="2735"/>
      <c r="UUS326" s="2735"/>
      <c r="UUT326" s="2735"/>
      <c r="UUU326" s="2735"/>
      <c r="UUV326" s="2735"/>
      <c r="UUW326" s="2735"/>
      <c r="UUX326" s="2735"/>
      <c r="UUY326" s="2735"/>
      <c r="UUZ326" s="2735"/>
      <c r="UVA326" s="2735"/>
      <c r="UVB326" s="2735"/>
      <c r="UVC326" s="2735"/>
      <c r="UVD326" s="2735"/>
      <c r="UVE326" s="2735"/>
      <c r="UVF326" s="2735"/>
      <c r="UVG326" s="2735"/>
      <c r="UVH326" s="2735"/>
      <c r="UVI326" s="2735"/>
      <c r="UVJ326" s="2735"/>
      <c r="UVK326" s="2735"/>
      <c r="UVL326" s="2735"/>
      <c r="UVM326" s="2735"/>
      <c r="UVN326" s="2735"/>
      <c r="UVO326" s="2735"/>
      <c r="UVP326" s="2735"/>
      <c r="UVQ326" s="2735"/>
      <c r="UVR326" s="2735"/>
      <c r="UVS326" s="2735"/>
      <c r="UVT326" s="2735"/>
      <c r="UVU326" s="2735"/>
      <c r="UVV326" s="2735"/>
      <c r="UVW326" s="2735"/>
      <c r="UVX326" s="2735"/>
      <c r="UVY326" s="2735"/>
      <c r="UVZ326" s="2735"/>
      <c r="UWA326" s="2735"/>
      <c r="UWB326" s="2735"/>
      <c r="UWC326" s="2735"/>
      <c r="UWD326" s="2735"/>
      <c r="UWE326" s="2735"/>
      <c r="UWF326" s="2735"/>
      <c r="UWG326" s="2735"/>
      <c r="UWH326" s="2735"/>
      <c r="UWI326" s="2735"/>
      <c r="UWJ326" s="2735"/>
      <c r="UWK326" s="2735"/>
      <c r="UWL326" s="2735"/>
      <c r="UWM326" s="2735"/>
      <c r="UWN326" s="2735"/>
      <c r="UWO326" s="2735"/>
      <c r="UWP326" s="2735"/>
      <c r="UWQ326" s="2735"/>
      <c r="UWR326" s="2735"/>
      <c r="UWS326" s="2735"/>
      <c r="UWT326" s="2735"/>
      <c r="UWU326" s="2735"/>
      <c r="UWV326" s="2735"/>
      <c r="UWW326" s="2735"/>
      <c r="UWX326" s="2735"/>
      <c r="UWY326" s="2735"/>
      <c r="UWZ326" s="2735"/>
      <c r="UXA326" s="2735"/>
      <c r="UXB326" s="2735"/>
      <c r="UXC326" s="2735"/>
      <c r="UXD326" s="2735"/>
      <c r="UXE326" s="2735"/>
      <c r="UXF326" s="2735"/>
      <c r="UXG326" s="2735"/>
      <c r="UXH326" s="2735"/>
      <c r="UXI326" s="2735"/>
      <c r="UXJ326" s="2735"/>
      <c r="UXK326" s="2735"/>
      <c r="UXL326" s="2735"/>
      <c r="UXM326" s="2735"/>
      <c r="UXN326" s="2735"/>
      <c r="UXO326" s="2735"/>
      <c r="UXP326" s="2735"/>
      <c r="UXQ326" s="2735"/>
      <c r="UXR326" s="2735"/>
      <c r="UXS326" s="2735"/>
      <c r="UXT326" s="2735"/>
      <c r="UXU326" s="2735"/>
      <c r="UXV326" s="2735"/>
      <c r="UXW326" s="2735"/>
      <c r="UXX326" s="2735"/>
      <c r="UXY326" s="2735"/>
      <c r="UXZ326" s="2735"/>
      <c r="UYA326" s="2735"/>
      <c r="UYB326" s="2735"/>
      <c r="UYC326" s="2735"/>
      <c r="UYD326" s="2735"/>
      <c r="UYE326" s="2735"/>
      <c r="UYF326" s="2735"/>
      <c r="UYG326" s="2735"/>
      <c r="UYH326" s="2735"/>
      <c r="UYI326" s="2735"/>
      <c r="UYJ326" s="2735"/>
      <c r="UYK326" s="2735"/>
      <c r="UYL326" s="2735"/>
      <c r="UYM326" s="2735"/>
      <c r="UYN326" s="2735"/>
      <c r="UYO326" s="2735"/>
      <c r="UYP326" s="2735"/>
      <c r="UYQ326" s="2735"/>
      <c r="UYR326" s="2735"/>
      <c r="UYS326" s="2735"/>
      <c r="UYT326" s="2735"/>
      <c r="UYU326" s="2735"/>
      <c r="UYV326" s="2735"/>
      <c r="UYW326" s="2735"/>
      <c r="UYX326" s="2735"/>
      <c r="UYY326" s="2735"/>
      <c r="UYZ326" s="2735"/>
      <c r="UZA326" s="2735"/>
      <c r="UZB326" s="2735"/>
      <c r="UZC326" s="2735"/>
      <c r="UZD326" s="2735"/>
      <c r="UZE326" s="2735"/>
      <c r="UZF326" s="2735"/>
      <c r="UZG326" s="2735"/>
      <c r="UZH326" s="2735"/>
      <c r="UZI326" s="2735"/>
      <c r="UZJ326" s="2735"/>
      <c r="UZK326" s="2735"/>
      <c r="UZL326" s="2735"/>
      <c r="UZM326" s="2735"/>
      <c r="UZN326" s="2735"/>
      <c r="UZO326" s="2735"/>
      <c r="UZP326" s="2735"/>
      <c r="UZQ326" s="2735"/>
      <c r="UZR326" s="2735"/>
      <c r="UZS326" s="2735"/>
      <c r="UZT326" s="2735"/>
      <c r="UZU326" s="2735"/>
      <c r="UZV326" s="2735"/>
      <c r="UZW326" s="2735"/>
      <c r="UZX326" s="2735"/>
      <c r="UZY326" s="2735"/>
      <c r="UZZ326" s="2735"/>
      <c r="VAA326" s="2735"/>
      <c r="VAB326" s="2735"/>
      <c r="VAC326" s="2735"/>
      <c r="VAD326" s="2735"/>
      <c r="VAE326" s="2735"/>
      <c r="VAF326" s="2735"/>
      <c r="VAG326" s="2735"/>
      <c r="VAH326" s="2735"/>
      <c r="VAI326" s="2735"/>
      <c r="VAJ326" s="2735"/>
      <c r="VAK326" s="2735"/>
      <c r="VAL326" s="2735"/>
      <c r="VAM326" s="2735"/>
      <c r="VAN326" s="2735"/>
      <c r="VAO326" s="2735"/>
      <c r="VAP326" s="2735"/>
      <c r="VAQ326" s="2735"/>
      <c r="VAR326" s="2735"/>
      <c r="VAS326" s="2735"/>
      <c r="VAT326" s="2735"/>
      <c r="VAU326" s="2735"/>
      <c r="VAV326" s="2735"/>
      <c r="VAW326" s="2735"/>
      <c r="VAX326" s="2735"/>
      <c r="VAY326" s="2735"/>
      <c r="VAZ326" s="2735"/>
      <c r="VBA326" s="2735"/>
      <c r="VBB326" s="2735"/>
      <c r="VBC326" s="2735"/>
      <c r="VBD326" s="2735"/>
      <c r="VBE326" s="2735"/>
      <c r="VBF326" s="2735"/>
      <c r="VBG326" s="2735"/>
      <c r="VBH326" s="2735"/>
      <c r="VBI326" s="2735"/>
      <c r="VBJ326" s="2735"/>
      <c r="VBK326" s="2735"/>
      <c r="VBL326" s="2735"/>
      <c r="VBM326" s="2735"/>
      <c r="VBN326" s="2735"/>
      <c r="VBO326" s="2735"/>
      <c r="VBP326" s="2735"/>
      <c r="VBQ326" s="2735"/>
      <c r="VBR326" s="2735"/>
      <c r="VBS326" s="2735"/>
      <c r="VBT326" s="2735"/>
      <c r="VBU326" s="2735"/>
      <c r="VBV326" s="2735"/>
      <c r="VBW326" s="2735"/>
      <c r="VBX326" s="2735"/>
      <c r="VBY326" s="2735"/>
      <c r="VBZ326" s="2735"/>
      <c r="VCA326" s="2735"/>
      <c r="VCB326" s="2735"/>
      <c r="VCC326" s="2735"/>
      <c r="VCD326" s="2735"/>
      <c r="VCE326" s="2735"/>
      <c r="VCF326" s="2735"/>
      <c r="VCG326" s="2735"/>
      <c r="VCH326" s="2735"/>
      <c r="VCI326" s="2735"/>
      <c r="VCJ326" s="2735"/>
      <c r="VCK326" s="2735"/>
      <c r="VCL326" s="2735"/>
      <c r="VCM326" s="2735"/>
      <c r="VCN326" s="2735"/>
      <c r="VCO326" s="2735"/>
      <c r="VCP326" s="2735"/>
      <c r="VCQ326" s="2735"/>
      <c r="VCR326" s="2735"/>
      <c r="VCS326" s="2735"/>
      <c r="VCT326" s="2735"/>
      <c r="VCU326" s="2735"/>
      <c r="VCV326" s="2735"/>
      <c r="VCW326" s="2735"/>
      <c r="VCX326" s="2735"/>
      <c r="VCY326" s="2735"/>
      <c r="VCZ326" s="2735"/>
      <c r="VDA326" s="2735"/>
      <c r="VDB326" s="2735"/>
      <c r="VDC326" s="2735"/>
      <c r="VDD326" s="2735"/>
      <c r="VDE326" s="2735"/>
      <c r="VDF326" s="2735"/>
      <c r="VDG326" s="2735"/>
      <c r="VDH326" s="2735"/>
      <c r="VDI326" s="2735"/>
      <c r="VDJ326" s="2735"/>
      <c r="VDK326" s="2735"/>
      <c r="VDL326" s="2735"/>
      <c r="VDM326" s="2735"/>
      <c r="VDN326" s="2735"/>
      <c r="VDO326" s="2735"/>
      <c r="VDP326" s="2735"/>
      <c r="VDQ326" s="2735"/>
      <c r="VDR326" s="2735"/>
      <c r="VDS326" s="2735"/>
      <c r="VDT326" s="2735"/>
      <c r="VDU326" s="2735"/>
      <c r="VDV326" s="2735"/>
      <c r="VDW326" s="2735"/>
      <c r="VDX326" s="2735"/>
      <c r="VDY326" s="2735"/>
      <c r="VDZ326" s="2735"/>
      <c r="VEA326" s="2735"/>
      <c r="VEB326" s="2735"/>
      <c r="VEC326" s="2735"/>
      <c r="VED326" s="2735"/>
      <c r="VEE326" s="2735"/>
      <c r="VEF326" s="2735"/>
      <c r="VEG326" s="2735"/>
      <c r="VEH326" s="2735"/>
      <c r="VEI326" s="2735"/>
      <c r="VEJ326" s="2735"/>
      <c r="VEK326" s="2735"/>
      <c r="VEL326" s="2735"/>
      <c r="VEM326" s="2735"/>
      <c r="VEN326" s="2735"/>
      <c r="VEO326" s="2735"/>
      <c r="VEP326" s="2735"/>
      <c r="VEQ326" s="2735"/>
      <c r="VER326" s="2735"/>
      <c r="VES326" s="2735"/>
      <c r="VET326" s="2735"/>
      <c r="VEU326" s="2735"/>
      <c r="VEV326" s="2735"/>
      <c r="VEW326" s="2735"/>
      <c r="VEX326" s="2735"/>
      <c r="VEY326" s="2735"/>
      <c r="VEZ326" s="2735"/>
      <c r="VFA326" s="2735"/>
      <c r="VFB326" s="2735"/>
      <c r="VFC326" s="2735"/>
      <c r="VFD326" s="2735"/>
      <c r="VFE326" s="2735"/>
      <c r="VFF326" s="2735"/>
      <c r="VFG326" s="2735"/>
      <c r="VFH326" s="2735"/>
      <c r="VFI326" s="2735"/>
      <c r="VFJ326" s="2735"/>
      <c r="VFK326" s="2735"/>
      <c r="VFL326" s="2735"/>
      <c r="VFM326" s="2735"/>
      <c r="VFN326" s="2735"/>
      <c r="VFO326" s="2735"/>
      <c r="VFP326" s="2735"/>
      <c r="VFQ326" s="2735"/>
      <c r="VFR326" s="2735"/>
      <c r="VFS326" s="2735"/>
      <c r="VFT326" s="2735"/>
      <c r="VFU326" s="2735"/>
      <c r="VFV326" s="2735"/>
      <c r="VFW326" s="2735"/>
      <c r="VFX326" s="2735"/>
      <c r="VFY326" s="2735"/>
      <c r="VFZ326" s="2735"/>
      <c r="VGA326" s="2735"/>
      <c r="VGB326" s="2735"/>
      <c r="VGC326" s="2735"/>
      <c r="VGD326" s="2735"/>
      <c r="VGE326" s="2735"/>
      <c r="VGF326" s="2735"/>
      <c r="VGG326" s="2735"/>
      <c r="VGH326" s="2735"/>
      <c r="VGI326" s="2735"/>
      <c r="VGJ326" s="2735"/>
      <c r="VGK326" s="2735"/>
      <c r="VGL326" s="2735"/>
      <c r="VGM326" s="2735"/>
      <c r="VGN326" s="2735"/>
      <c r="VGO326" s="2735"/>
      <c r="VGP326" s="2735"/>
      <c r="VGQ326" s="2735"/>
      <c r="VGR326" s="2735"/>
      <c r="VGS326" s="2735"/>
      <c r="VGT326" s="2735"/>
      <c r="VGU326" s="2735"/>
      <c r="VGV326" s="2735"/>
      <c r="VGW326" s="2735"/>
      <c r="VGX326" s="2735"/>
      <c r="VGY326" s="2735"/>
      <c r="VGZ326" s="2735"/>
      <c r="VHA326" s="2735"/>
      <c r="VHB326" s="2735"/>
      <c r="VHC326" s="2735"/>
      <c r="VHD326" s="2735"/>
      <c r="VHE326" s="2735"/>
      <c r="VHF326" s="2735"/>
      <c r="VHG326" s="2735"/>
      <c r="VHH326" s="2735"/>
      <c r="VHI326" s="2735"/>
      <c r="VHJ326" s="2735"/>
      <c r="VHK326" s="2735"/>
      <c r="VHL326" s="2735"/>
      <c r="VHM326" s="2735"/>
      <c r="VHN326" s="2735"/>
      <c r="VHO326" s="2735"/>
      <c r="VHP326" s="2735"/>
      <c r="VHQ326" s="2735"/>
      <c r="VHR326" s="2735"/>
      <c r="VHS326" s="2735"/>
      <c r="VHT326" s="2735"/>
      <c r="VHU326" s="2735"/>
      <c r="VHV326" s="2735"/>
      <c r="VHW326" s="2735"/>
      <c r="VHX326" s="2735"/>
      <c r="VHY326" s="2735"/>
      <c r="VHZ326" s="2735"/>
      <c r="VIA326" s="2735"/>
      <c r="VIB326" s="2735"/>
      <c r="VIC326" s="2735"/>
      <c r="VID326" s="2735"/>
      <c r="VIE326" s="2735"/>
      <c r="VIF326" s="2735"/>
      <c r="VIG326" s="2735"/>
      <c r="VIH326" s="2735"/>
      <c r="VII326" s="2735"/>
      <c r="VIJ326" s="2735"/>
      <c r="VIK326" s="2735"/>
      <c r="VIL326" s="2735"/>
      <c r="VIM326" s="2735"/>
      <c r="VIN326" s="2735"/>
      <c r="VIO326" s="2735"/>
      <c r="VIP326" s="2735"/>
      <c r="VIQ326" s="2735"/>
      <c r="VIR326" s="2735"/>
      <c r="VIS326" s="2735"/>
      <c r="VIT326" s="2735"/>
      <c r="VIU326" s="2735"/>
      <c r="VIV326" s="2735"/>
      <c r="VIW326" s="2735"/>
      <c r="VIX326" s="2735"/>
      <c r="VIY326" s="2735"/>
      <c r="VIZ326" s="2735"/>
      <c r="VJA326" s="2735"/>
      <c r="VJB326" s="2735"/>
      <c r="VJC326" s="2735"/>
      <c r="VJD326" s="2735"/>
      <c r="VJE326" s="2735"/>
      <c r="VJF326" s="2735"/>
      <c r="VJG326" s="2735"/>
      <c r="VJH326" s="2735"/>
      <c r="VJI326" s="2735"/>
      <c r="VJJ326" s="2735"/>
      <c r="VJK326" s="2735"/>
      <c r="VJL326" s="2735"/>
      <c r="VJM326" s="2735"/>
      <c r="VJN326" s="2735"/>
      <c r="VJO326" s="2735"/>
      <c r="VJP326" s="2735"/>
      <c r="VJQ326" s="2735"/>
      <c r="VJR326" s="2735"/>
      <c r="VJS326" s="2735"/>
      <c r="VJT326" s="2735"/>
      <c r="VJU326" s="2735"/>
      <c r="VJV326" s="2735"/>
      <c r="VJW326" s="2735"/>
      <c r="VJX326" s="2735"/>
      <c r="VJY326" s="2735"/>
      <c r="VJZ326" s="2735"/>
      <c r="VKA326" s="2735"/>
      <c r="VKB326" s="2735"/>
      <c r="VKC326" s="2735"/>
      <c r="VKD326" s="2735"/>
      <c r="VKE326" s="2735"/>
      <c r="VKF326" s="2735"/>
      <c r="VKG326" s="2735"/>
      <c r="VKH326" s="2735"/>
      <c r="VKI326" s="2735"/>
      <c r="VKJ326" s="2735"/>
      <c r="VKK326" s="2735"/>
      <c r="VKL326" s="2735"/>
      <c r="VKM326" s="2735"/>
      <c r="VKN326" s="2735"/>
      <c r="VKO326" s="2735"/>
      <c r="VKP326" s="2735"/>
      <c r="VKQ326" s="2735"/>
      <c r="VKR326" s="2735"/>
      <c r="VKS326" s="2735"/>
      <c r="VKT326" s="2735"/>
      <c r="VKU326" s="2735"/>
      <c r="VKV326" s="2735"/>
      <c r="VKW326" s="2735"/>
      <c r="VKX326" s="2735"/>
      <c r="VKY326" s="2735"/>
      <c r="VKZ326" s="2735"/>
      <c r="VLA326" s="2735"/>
      <c r="VLB326" s="2735"/>
      <c r="VLC326" s="2735"/>
      <c r="VLD326" s="2735"/>
      <c r="VLE326" s="2735"/>
      <c r="VLF326" s="2735"/>
      <c r="VLG326" s="2735"/>
      <c r="VLH326" s="2735"/>
      <c r="VLI326" s="2735"/>
      <c r="VLJ326" s="2735"/>
      <c r="VLK326" s="2735"/>
      <c r="VLL326" s="2735"/>
      <c r="VLM326" s="2735"/>
      <c r="VLN326" s="2735"/>
      <c r="VLO326" s="2735"/>
      <c r="VLP326" s="2735"/>
      <c r="VLQ326" s="2735"/>
      <c r="VLR326" s="2735"/>
      <c r="VLS326" s="2735"/>
      <c r="VLT326" s="2735"/>
      <c r="VLU326" s="2735"/>
      <c r="VLV326" s="2735"/>
      <c r="VLW326" s="2735"/>
      <c r="VLX326" s="2735"/>
      <c r="VLY326" s="2735"/>
      <c r="VLZ326" s="2735"/>
      <c r="VMA326" s="2735"/>
      <c r="VMB326" s="2735"/>
      <c r="VMC326" s="2735"/>
      <c r="VMD326" s="2735"/>
      <c r="VME326" s="2735"/>
      <c r="VMF326" s="2735"/>
      <c r="VMG326" s="2735"/>
      <c r="VMH326" s="2735"/>
      <c r="VMI326" s="2735"/>
      <c r="VMJ326" s="2735"/>
      <c r="VMK326" s="2735"/>
      <c r="VML326" s="2735"/>
      <c r="VMM326" s="2735"/>
      <c r="VMN326" s="2735"/>
      <c r="VMO326" s="2735"/>
      <c r="VMP326" s="2735"/>
      <c r="VMQ326" s="2735"/>
      <c r="VMR326" s="2735"/>
      <c r="VMS326" s="2735"/>
      <c r="VMT326" s="2735"/>
      <c r="VMU326" s="2735"/>
      <c r="VMV326" s="2735"/>
      <c r="VMW326" s="2735"/>
      <c r="VMX326" s="2735"/>
      <c r="VMY326" s="2735"/>
      <c r="VMZ326" s="2735"/>
      <c r="VNA326" s="2735"/>
      <c r="VNB326" s="2735"/>
      <c r="VNC326" s="2735"/>
      <c r="VND326" s="2735"/>
      <c r="VNE326" s="2735"/>
      <c r="VNF326" s="2735"/>
      <c r="VNG326" s="2735"/>
      <c r="VNH326" s="2735"/>
      <c r="VNI326" s="2735"/>
      <c r="VNJ326" s="2735"/>
      <c r="VNK326" s="2735"/>
      <c r="VNL326" s="2735"/>
      <c r="VNM326" s="2735"/>
      <c r="VNN326" s="2735"/>
      <c r="VNO326" s="2735"/>
      <c r="VNP326" s="2735"/>
      <c r="VNQ326" s="2735"/>
      <c r="VNR326" s="2735"/>
      <c r="VNS326" s="2735"/>
      <c r="VNT326" s="2735"/>
      <c r="VNU326" s="2735"/>
      <c r="VNV326" s="2735"/>
      <c r="VNW326" s="2735"/>
      <c r="VNX326" s="2735"/>
      <c r="VNY326" s="2735"/>
      <c r="VNZ326" s="2735"/>
      <c r="VOA326" s="2735"/>
      <c r="VOB326" s="2735"/>
      <c r="VOC326" s="2735"/>
      <c r="VOD326" s="2735"/>
      <c r="VOE326" s="2735"/>
      <c r="VOF326" s="2735"/>
      <c r="VOG326" s="2735"/>
      <c r="VOH326" s="2735"/>
      <c r="VOI326" s="2735"/>
      <c r="VOJ326" s="2735"/>
      <c r="VOK326" s="2735"/>
      <c r="VOL326" s="2735"/>
      <c r="VOM326" s="2735"/>
      <c r="VON326" s="2735"/>
      <c r="VOO326" s="2735"/>
      <c r="VOP326" s="2735"/>
      <c r="VOQ326" s="2735"/>
      <c r="VOR326" s="2735"/>
      <c r="VOS326" s="2735"/>
      <c r="VOT326" s="2735"/>
      <c r="VOU326" s="2735"/>
      <c r="VOV326" s="2735"/>
      <c r="VOW326" s="2735"/>
      <c r="VOX326" s="2735"/>
      <c r="VOY326" s="2735"/>
      <c r="VOZ326" s="2735"/>
      <c r="VPA326" s="2735"/>
      <c r="VPB326" s="2735"/>
      <c r="VPC326" s="2735"/>
      <c r="VPD326" s="2735"/>
      <c r="VPE326" s="2735"/>
      <c r="VPF326" s="2735"/>
      <c r="VPG326" s="2735"/>
      <c r="VPH326" s="2735"/>
      <c r="VPI326" s="2735"/>
      <c r="VPJ326" s="2735"/>
      <c r="VPK326" s="2735"/>
      <c r="VPL326" s="2735"/>
      <c r="VPM326" s="2735"/>
      <c r="VPN326" s="2735"/>
      <c r="VPO326" s="2735"/>
      <c r="VPP326" s="2735"/>
      <c r="VPQ326" s="2735"/>
      <c r="VPR326" s="2735"/>
      <c r="VPS326" s="2735"/>
      <c r="VPT326" s="2735"/>
      <c r="VPU326" s="2735"/>
      <c r="VPV326" s="2735"/>
      <c r="VPW326" s="2735"/>
      <c r="VPX326" s="2735"/>
      <c r="VPY326" s="2735"/>
      <c r="VPZ326" s="2735"/>
      <c r="VQA326" s="2735"/>
      <c r="VQB326" s="2735"/>
      <c r="VQC326" s="2735"/>
      <c r="VQD326" s="2735"/>
      <c r="VQE326" s="2735"/>
      <c r="VQF326" s="2735"/>
      <c r="VQG326" s="2735"/>
      <c r="VQH326" s="2735"/>
      <c r="VQI326" s="2735"/>
      <c r="VQJ326" s="2735"/>
      <c r="VQK326" s="2735"/>
      <c r="VQL326" s="2735"/>
      <c r="VQM326" s="2735"/>
      <c r="VQN326" s="2735"/>
      <c r="VQO326" s="2735"/>
      <c r="VQP326" s="2735"/>
      <c r="VQQ326" s="2735"/>
      <c r="VQR326" s="2735"/>
      <c r="VQS326" s="2735"/>
      <c r="VQT326" s="2735"/>
      <c r="VQU326" s="2735"/>
      <c r="VQV326" s="2735"/>
      <c r="VQW326" s="2735"/>
      <c r="VQX326" s="2735"/>
      <c r="VQY326" s="2735"/>
      <c r="VQZ326" s="2735"/>
      <c r="VRA326" s="2735"/>
      <c r="VRB326" s="2735"/>
      <c r="VRC326" s="2735"/>
      <c r="VRD326" s="2735"/>
      <c r="VRE326" s="2735"/>
      <c r="VRF326" s="2735"/>
      <c r="VRG326" s="2735"/>
      <c r="VRH326" s="2735"/>
      <c r="VRI326" s="2735"/>
      <c r="VRJ326" s="2735"/>
      <c r="VRK326" s="2735"/>
      <c r="VRL326" s="2735"/>
      <c r="VRM326" s="2735"/>
      <c r="VRN326" s="2735"/>
      <c r="VRO326" s="2735"/>
      <c r="VRP326" s="2735"/>
      <c r="VRQ326" s="2735"/>
      <c r="VRR326" s="2735"/>
      <c r="VRS326" s="2735"/>
      <c r="VRT326" s="2735"/>
      <c r="VRU326" s="2735"/>
      <c r="VRV326" s="2735"/>
      <c r="VRW326" s="2735"/>
      <c r="VRX326" s="2735"/>
      <c r="VRY326" s="2735"/>
      <c r="VRZ326" s="2735"/>
      <c r="VSA326" s="2735"/>
      <c r="VSB326" s="2735"/>
      <c r="VSC326" s="2735"/>
      <c r="VSD326" s="2735"/>
      <c r="VSE326" s="2735"/>
      <c r="VSF326" s="2735"/>
      <c r="VSG326" s="2735"/>
      <c r="VSH326" s="2735"/>
      <c r="VSI326" s="2735"/>
      <c r="VSJ326" s="2735"/>
      <c r="VSK326" s="2735"/>
      <c r="VSL326" s="2735"/>
      <c r="VSM326" s="2735"/>
      <c r="VSN326" s="2735"/>
      <c r="VSO326" s="2735"/>
      <c r="VSP326" s="2735"/>
      <c r="VSQ326" s="2735"/>
      <c r="VSR326" s="2735"/>
      <c r="VSS326" s="2735"/>
      <c r="VST326" s="2735"/>
      <c r="VSU326" s="2735"/>
      <c r="VSV326" s="2735"/>
      <c r="VSW326" s="2735"/>
      <c r="VSX326" s="2735"/>
      <c r="VSY326" s="2735"/>
      <c r="VSZ326" s="2735"/>
      <c r="VTA326" s="2735"/>
      <c r="VTB326" s="2735"/>
      <c r="VTC326" s="2735"/>
      <c r="VTD326" s="2735"/>
      <c r="VTE326" s="2735"/>
      <c r="VTF326" s="2735"/>
      <c r="VTG326" s="2735"/>
      <c r="VTH326" s="2735"/>
      <c r="VTI326" s="2735"/>
      <c r="VTJ326" s="2735"/>
      <c r="VTK326" s="2735"/>
      <c r="VTL326" s="2735"/>
      <c r="VTM326" s="2735"/>
      <c r="VTN326" s="2735"/>
      <c r="VTO326" s="2735"/>
      <c r="VTP326" s="2735"/>
      <c r="VTQ326" s="2735"/>
      <c r="VTR326" s="2735"/>
      <c r="VTS326" s="2735"/>
      <c r="VTT326" s="2735"/>
      <c r="VTU326" s="2735"/>
      <c r="VTV326" s="2735"/>
      <c r="VTW326" s="2735"/>
      <c r="VTX326" s="2735"/>
      <c r="VTY326" s="2735"/>
      <c r="VTZ326" s="2735"/>
      <c r="VUA326" s="2735"/>
      <c r="VUB326" s="2735"/>
      <c r="VUC326" s="2735"/>
      <c r="VUD326" s="2735"/>
      <c r="VUE326" s="2735"/>
      <c r="VUF326" s="2735"/>
      <c r="VUG326" s="2735"/>
      <c r="VUH326" s="2735"/>
      <c r="VUI326" s="2735"/>
      <c r="VUJ326" s="2735"/>
      <c r="VUK326" s="2735"/>
      <c r="VUL326" s="2735"/>
      <c r="VUM326" s="2735"/>
      <c r="VUN326" s="2735"/>
      <c r="VUO326" s="2735"/>
      <c r="VUP326" s="2735"/>
      <c r="VUQ326" s="2735"/>
      <c r="VUR326" s="2735"/>
      <c r="VUS326" s="2735"/>
      <c r="VUT326" s="2735"/>
      <c r="VUU326" s="2735"/>
      <c r="VUV326" s="2735"/>
      <c r="VUW326" s="2735"/>
      <c r="VUX326" s="2735"/>
      <c r="VUY326" s="2735"/>
      <c r="VUZ326" s="2735"/>
      <c r="VVA326" s="2735"/>
      <c r="VVB326" s="2735"/>
      <c r="VVC326" s="2735"/>
      <c r="VVD326" s="2735"/>
      <c r="VVE326" s="2735"/>
      <c r="VVF326" s="2735"/>
      <c r="VVG326" s="2735"/>
      <c r="VVH326" s="2735"/>
      <c r="VVI326" s="2735"/>
      <c r="VVJ326" s="2735"/>
      <c r="VVK326" s="2735"/>
      <c r="VVL326" s="2735"/>
      <c r="VVM326" s="2735"/>
      <c r="VVN326" s="2735"/>
      <c r="VVO326" s="2735"/>
      <c r="VVP326" s="2735"/>
      <c r="VVQ326" s="2735"/>
      <c r="VVR326" s="2735"/>
      <c r="VVS326" s="2735"/>
      <c r="VVT326" s="2735"/>
      <c r="VVU326" s="2735"/>
      <c r="VVV326" s="2735"/>
      <c r="VVW326" s="2735"/>
      <c r="VVX326" s="2735"/>
      <c r="VVY326" s="2735"/>
      <c r="VVZ326" s="2735"/>
      <c r="VWA326" s="2735"/>
      <c r="VWB326" s="2735"/>
      <c r="VWC326" s="2735"/>
      <c r="VWD326" s="2735"/>
      <c r="VWE326" s="2735"/>
      <c r="VWF326" s="2735"/>
      <c r="VWG326" s="2735"/>
      <c r="VWH326" s="2735"/>
      <c r="VWI326" s="2735"/>
      <c r="VWJ326" s="2735"/>
      <c r="VWK326" s="2735"/>
      <c r="VWL326" s="2735"/>
      <c r="VWM326" s="2735"/>
      <c r="VWN326" s="2735"/>
      <c r="VWO326" s="2735"/>
      <c r="VWP326" s="2735"/>
      <c r="VWQ326" s="2735"/>
      <c r="VWR326" s="2735"/>
      <c r="VWS326" s="2735"/>
      <c r="VWT326" s="2735"/>
      <c r="VWU326" s="2735"/>
      <c r="VWV326" s="2735"/>
      <c r="VWW326" s="2735"/>
      <c r="VWX326" s="2735"/>
      <c r="VWY326" s="2735"/>
      <c r="VWZ326" s="2735"/>
      <c r="VXA326" s="2735"/>
      <c r="VXB326" s="2735"/>
      <c r="VXC326" s="2735"/>
      <c r="VXD326" s="2735"/>
      <c r="VXE326" s="2735"/>
      <c r="VXF326" s="2735"/>
      <c r="VXG326" s="2735"/>
      <c r="VXH326" s="2735"/>
      <c r="VXI326" s="2735"/>
      <c r="VXJ326" s="2735"/>
      <c r="VXK326" s="2735"/>
      <c r="VXL326" s="2735"/>
      <c r="VXM326" s="2735"/>
      <c r="VXN326" s="2735"/>
      <c r="VXO326" s="2735"/>
      <c r="VXP326" s="2735"/>
      <c r="VXQ326" s="2735"/>
      <c r="VXR326" s="2735"/>
      <c r="VXS326" s="2735"/>
      <c r="VXT326" s="2735"/>
      <c r="VXU326" s="2735"/>
      <c r="VXV326" s="2735"/>
      <c r="VXW326" s="2735"/>
      <c r="VXX326" s="2735"/>
      <c r="VXY326" s="2735"/>
      <c r="VXZ326" s="2735"/>
      <c r="VYA326" s="2735"/>
      <c r="VYB326" s="2735"/>
      <c r="VYC326" s="2735"/>
      <c r="VYD326" s="2735"/>
      <c r="VYE326" s="2735"/>
      <c r="VYF326" s="2735"/>
      <c r="VYG326" s="2735"/>
      <c r="VYH326" s="2735"/>
      <c r="VYI326" s="2735"/>
      <c r="VYJ326" s="2735"/>
      <c r="VYK326" s="2735"/>
      <c r="VYL326" s="2735"/>
      <c r="VYM326" s="2735"/>
      <c r="VYN326" s="2735"/>
      <c r="VYO326" s="2735"/>
      <c r="VYP326" s="2735"/>
      <c r="VYQ326" s="2735"/>
      <c r="VYR326" s="2735"/>
      <c r="VYS326" s="2735"/>
      <c r="VYT326" s="2735"/>
      <c r="VYU326" s="2735"/>
      <c r="VYV326" s="2735"/>
      <c r="VYW326" s="2735"/>
      <c r="VYX326" s="2735"/>
      <c r="VYY326" s="2735"/>
      <c r="VYZ326" s="2735"/>
      <c r="VZA326" s="2735"/>
      <c r="VZB326" s="2735"/>
      <c r="VZC326" s="2735"/>
      <c r="VZD326" s="2735"/>
      <c r="VZE326" s="2735"/>
      <c r="VZF326" s="2735"/>
      <c r="VZG326" s="2735"/>
      <c r="VZH326" s="2735"/>
      <c r="VZI326" s="2735"/>
      <c r="VZJ326" s="2735"/>
      <c r="VZK326" s="2735"/>
      <c r="VZL326" s="2735"/>
      <c r="VZM326" s="2735"/>
      <c r="VZN326" s="2735"/>
      <c r="VZO326" s="2735"/>
      <c r="VZP326" s="2735"/>
      <c r="VZQ326" s="2735"/>
      <c r="VZR326" s="2735"/>
      <c r="VZS326" s="2735"/>
      <c r="VZT326" s="2735"/>
      <c r="VZU326" s="2735"/>
      <c r="VZV326" s="2735"/>
      <c r="VZW326" s="2735"/>
      <c r="VZX326" s="2735"/>
      <c r="VZY326" s="2735"/>
      <c r="VZZ326" s="2735"/>
      <c r="WAA326" s="2735"/>
      <c r="WAB326" s="2735"/>
      <c r="WAC326" s="2735"/>
      <c r="WAD326" s="2735"/>
      <c r="WAE326" s="2735"/>
      <c r="WAF326" s="2735"/>
      <c r="WAG326" s="2735"/>
      <c r="WAH326" s="2735"/>
      <c r="WAI326" s="2735"/>
      <c r="WAJ326" s="2735"/>
      <c r="WAK326" s="2735"/>
      <c r="WAL326" s="2735"/>
      <c r="WAM326" s="2735"/>
      <c r="WAN326" s="2735"/>
      <c r="WAO326" s="2735"/>
      <c r="WAP326" s="2735"/>
      <c r="WAQ326" s="2735"/>
      <c r="WAR326" s="2735"/>
      <c r="WAS326" s="2735"/>
      <c r="WAT326" s="2735"/>
      <c r="WAU326" s="2735"/>
      <c r="WAV326" s="2735"/>
      <c r="WAW326" s="2735"/>
      <c r="WAX326" s="2735"/>
      <c r="WAY326" s="2735"/>
      <c r="WAZ326" s="2735"/>
      <c r="WBA326" s="2735"/>
      <c r="WBB326" s="2735"/>
      <c r="WBC326" s="2735"/>
      <c r="WBD326" s="2735"/>
      <c r="WBE326" s="2735"/>
      <c r="WBF326" s="2735"/>
      <c r="WBG326" s="2735"/>
      <c r="WBH326" s="2735"/>
      <c r="WBI326" s="2735"/>
      <c r="WBJ326" s="2735"/>
      <c r="WBK326" s="2735"/>
      <c r="WBL326" s="2735"/>
      <c r="WBM326" s="2735"/>
      <c r="WBN326" s="2735"/>
      <c r="WBO326" s="2735"/>
      <c r="WBP326" s="2735"/>
      <c r="WBQ326" s="2735"/>
      <c r="WBR326" s="2735"/>
      <c r="WBS326" s="2735"/>
      <c r="WBT326" s="2735"/>
      <c r="WBU326" s="2735"/>
      <c r="WBV326" s="2735"/>
      <c r="WBW326" s="2735"/>
      <c r="WBX326" s="2735"/>
      <c r="WBY326" s="2735"/>
      <c r="WBZ326" s="2735"/>
      <c r="WCA326" s="2735"/>
      <c r="WCB326" s="2735"/>
      <c r="WCC326" s="2735"/>
      <c r="WCD326" s="2735"/>
      <c r="WCE326" s="2735"/>
      <c r="WCF326" s="2735"/>
      <c r="WCG326" s="2735"/>
      <c r="WCH326" s="2735"/>
      <c r="WCI326" s="2735"/>
      <c r="WCJ326" s="2735"/>
      <c r="WCK326" s="2735"/>
      <c r="WCL326" s="2735"/>
      <c r="WCM326" s="2735"/>
      <c r="WCN326" s="2735"/>
      <c r="WCO326" s="2735"/>
      <c r="WCP326" s="2735"/>
      <c r="WCQ326" s="2735"/>
      <c r="WCR326" s="2735"/>
      <c r="WCS326" s="2735"/>
      <c r="WCT326" s="2735"/>
      <c r="WCU326" s="2735"/>
      <c r="WCV326" s="2735"/>
      <c r="WCW326" s="2735"/>
      <c r="WCX326" s="2735"/>
      <c r="WCY326" s="2735"/>
      <c r="WCZ326" s="2735"/>
      <c r="WDA326" s="2735"/>
      <c r="WDB326" s="2735"/>
      <c r="WDC326" s="2735"/>
      <c r="WDD326" s="2735"/>
      <c r="WDE326" s="2735"/>
      <c r="WDF326" s="2735"/>
      <c r="WDG326" s="2735"/>
      <c r="WDH326" s="2735"/>
      <c r="WDI326" s="2735"/>
      <c r="WDJ326" s="2735"/>
      <c r="WDK326" s="2735"/>
      <c r="WDL326" s="2735"/>
      <c r="WDM326" s="2735"/>
      <c r="WDN326" s="2735"/>
      <c r="WDO326" s="2735"/>
      <c r="WDP326" s="2735"/>
      <c r="WDQ326" s="2735"/>
      <c r="WDR326" s="2735"/>
      <c r="WDS326" s="2735"/>
      <c r="WDT326" s="2735"/>
      <c r="WDU326" s="2735"/>
      <c r="WDV326" s="2735"/>
      <c r="WDW326" s="2735"/>
      <c r="WDX326" s="2735"/>
      <c r="WDY326" s="2735"/>
      <c r="WDZ326" s="2735"/>
      <c r="WEA326" s="2735"/>
      <c r="WEB326" s="2735"/>
      <c r="WEC326" s="2735"/>
      <c r="WED326" s="2735"/>
      <c r="WEE326" s="2735"/>
      <c r="WEF326" s="2735"/>
      <c r="WEG326" s="2735"/>
      <c r="WEH326" s="2735"/>
      <c r="WEI326" s="2735"/>
      <c r="WEJ326" s="2735"/>
      <c r="WEK326" s="2735"/>
      <c r="WEL326" s="2735"/>
      <c r="WEM326" s="2735"/>
      <c r="WEN326" s="2735"/>
      <c r="WEO326" s="2735"/>
      <c r="WEP326" s="2735"/>
      <c r="WEQ326" s="2735"/>
      <c r="WER326" s="2735"/>
      <c r="WES326" s="2735"/>
      <c r="WET326" s="2735"/>
      <c r="WEU326" s="2735"/>
      <c r="WEV326" s="2735"/>
      <c r="WEW326" s="2735"/>
      <c r="WEX326" s="2735"/>
      <c r="WEY326" s="2735"/>
      <c r="WEZ326" s="2735"/>
      <c r="WFA326" s="2735"/>
      <c r="WFB326" s="2735"/>
      <c r="WFC326" s="2735"/>
      <c r="WFD326" s="2735"/>
      <c r="WFE326" s="2735"/>
      <c r="WFF326" s="2735"/>
      <c r="WFG326" s="2735"/>
      <c r="WFH326" s="2735"/>
      <c r="WFI326" s="2735"/>
      <c r="WFJ326" s="2735"/>
      <c r="WFK326" s="2735"/>
      <c r="WFL326" s="2735"/>
      <c r="WFM326" s="2735"/>
      <c r="WFN326" s="2735"/>
      <c r="WFO326" s="2735"/>
      <c r="WFP326" s="2735"/>
      <c r="WFQ326" s="2735"/>
      <c r="WFR326" s="2735"/>
      <c r="WFS326" s="2735"/>
      <c r="WFT326" s="2735"/>
      <c r="WFU326" s="2735"/>
      <c r="WFV326" s="2735"/>
      <c r="WFW326" s="2735"/>
      <c r="WFX326" s="2735"/>
      <c r="WFY326" s="2735"/>
      <c r="WFZ326" s="2735"/>
      <c r="WGA326" s="2735"/>
      <c r="WGB326" s="2735"/>
      <c r="WGC326" s="2735"/>
      <c r="WGD326" s="2735"/>
      <c r="WGE326" s="2735"/>
      <c r="WGF326" s="2735"/>
      <c r="WGG326" s="2735"/>
      <c r="WGH326" s="2735"/>
      <c r="WGI326" s="2735"/>
      <c r="WGJ326" s="2735"/>
      <c r="WGK326" s="2735"/>
      <c r="WGL326" s="2735"/>
      <c r="WGM326" s="2735"/>
      <c r="WGN326" s="2735"/>
      <c r="WGO326" s="2735"/>
      <c r="WGP326" s="2735"/>
      <c r="WGQ326" s="2735"/>
      <c r="WGR326" s="2735"/>
      <c r="WGS326" s="2735"/>
      <c r="WGT326" s="2735"/>
      <c r="WGU326" s="2735"/>
      <c r="WGV326" s="2735"/>
      <c r="WGW326" s="2735"/>
      <c r="WGX326" s="2735"/>
      <c r="WGY326" s="2735"/>
      <c r="WGZ326" s="2735"/>
      <c r="WHA326" s="2735"/>
      <c r="WHB326" s="2735"/>
      <c r="WHC326" s="2735"/>
      <c r="WHD326" s="2735"/>
      <c r="WHE326" s="2735"/>
      <c r="WHF326" s="2735"/>
      <c r="WHG326" s="2735"/>
      <c r="WHH326" s="2735"/>
      <c r="WHI326" s="2735"/>
      <c r="WHJ326" s="2735"/>
      <c r="WHK326" s="2735"/>
      <c r="WHL326" s="2735"/>
      <c r="WHM326" s="2735"/>
      <c r="WHN326" s="2735"/>
      <c r="WHO326" s="2735"/>
      <c r="WHP326" s="2735"/>
      <c r="WHQ326" s="2735"/>
      <c r="WHR326" s="2735"/>
      <c r="WHS326" s="2735"/>
      <c r="WHT326" s="2735"/>
      <c r="WHU326" s="2735"/>
      <c r="WHV326" s="2735"/>
      <c r="WHW326" s="2735"/>
      <c r="WHX326" s="2735"/>
      <c r="WHY326" s="2735"/>
      <c r="WHZ326" s="2735"/>
      <c r="WIA326" s="2735"/>
      <c r="WIB326" s="2735"/>
      <c r="WIC326" s="2735"/>
      <c r="WID326" s="2735"/>
      <c r="WIE326" s="2735"/>
      <c r="WIF326" s="2735"/>
      <c r="WIG326" s="2735"/>
      <c r="WIH326" s="2735"/>
      <c r="WII326" s="2735"/>
      <c r="WIJ326" s="2735"/>
      <c r="WIK326" s="2735"/>
      <c r="WIL326" s="2735"/>
      <c r="WIM326" s="2735"/>
      <c r="WIN326" s="2735"/>
      <c r="WIO326" s="2735"/>
      <c r="WIP326" s="2735"/>
      <c r="WIQ326" s="2735"/>
      <c r="WIR326" s="2735"/>
      <c r="WIS326" s="2735"/>
      <c r="WIT326" s="2735"/>
      <c r="WIU326" s="2735"/>
      <c r="WIV326" s="2735"/>
      <c r="WIW326" s="2735"/>
      <c r="WIX326" s="2735"/>
      <c r="WIY326" s="2735"/>
      <c r="WIZ326" s="2735"/>
      <c r="WJA326" s="2735"/>
      <c r="WJB326" s="2735"/>
      <c r="WJC326" s="2735"/>
      <c r="WJD326" s="2735"/>
      <c r="WJE326" s="2735"/>
      <c r="WJF326" s="2735"/>
      <c r="WJG326" s="2735"/>
      <c r="WJH326" s="2735"/>
      <c r="WJI326" s="2735"/>
      <c r="WJJ326" s="2735"/>
      <c r="WJK326" s="2735"/>
      <c r="WJL326" s="2735"/>
      <c r="WJM326" s="2735"/>
      <c r="WJN326" s="2735"/>
      <c r="WJO326" s="2735"/>
      <c r="WJP326" s="2735"/>
      <c r="WJQ326" s="2735"/>
      <c r="WJR326" s="2735"/>
      <c r="WJS326" s="2735"/>
      <c r="WJT326" s="2735"/>
      <c r="WJU326" s="2735"/>
      <c r="WJV326" s="2735"/>
      <c r="WJW326" s="2735"/>
      <c r="WJX326" s="2735"/>
      <c r="WJY326" s="2735"/>
      <c r="WJZ326" s="2735"/>
      <c r="WKA326" s="2735"/>
      <c r="WKB326" s="2735"/>
      <c r="WKC326" s="2735"/>
      <c r="WKD326" s="2735"/>
      <c r="WKE326" s="2735"/>
      <c r="WKF326" s="2735"/>
      <c r="WKG326" s="2735"/>
      <c r="WKH326" s="2735"/>
      <c r="WKI326" s="2735"/>
      <c r="WKJ326" s="2735"/>
      <c r="WKK326" s="2735"/>
      <c r="WKL326" s="2735"/>
      <c r="WKM326" s="2735"/>
      <c r="WKN326" s="2735"/>
      <c r="WKO326" s="2735"/>
      <c r="WKP326" s="2735"/>
      <c r="WKQ326" s="2735"/>
      <c r="WKR326" s="2735"/>
      <c r="WKS326" s="2735"/>
      <c r="WKT326" s="2735"/>
      <c r="WKU326" s="2735"/>
      <c r="WKV326" s="2735"/>
      <c r="WKW326" s="2735"/>
      <c r="WKX326" s="2735"/>
      <c r="WKY326" s="2735"/>
      <c r="WKZ326" s="2735"/>
      <c r="WLA326" s="2735"/>
      <c r="WLB326" s="2735"/>
      <c r="WLC326" s="2735"/>
      <c r="WLD326" s="2735"/>
      <c r="WLE326" s="2735"/>
      <c r="WLF326" s="2735"/>
      <c r="WLG326" s="2735"/>
      <c r="WLH326" s="2735"/>
      <c r="WLI326" s="2735"/>
      <c r="WLJ326" s="2735"/>
      <c r="WLK326" s="2735"/>
      <c r="WLL326" s="2735"/>
      <c r="WLM326" s="2735"/>
      <c r="WLN326" s="2735"/>
      <c r="WLO326" s="2735"/>
      <c r="WLP326" s="2735"/>
      <c r="WLQ326" s="2735"/>
      <c r="WLR326" s="2735"/>
      <c r="WLS326" s="2735"/>
      <c r="WLT326" s="2735"/>
      <c r="WLU326" s="2735"/>
      <c r="WLV326" s="2735"/>
      <c r="WLW326" s="2735"/>
      <c r="WLX326" s="2735"/>
      <c r="WLY326" s="2735"/>
      <c r="WLZ326" s="2735"/>
      <c r="WMA326" s="2735"/>
      <c r="WMB326" s="2735"/>
      <c r="WMC326" s="2735"/>
      <c r="WMD326" s="2735"/>
      <c r="WME326" s="2735"/>
      <c r="WMF326" s="2735"/>
      <c r="WMG326" s="2735"/>
      <c r="WMH326" s="2735"/>
      <c r="WMI326" s="2735"/>
      <c r="WMJ326" s="2735"/>
      <c r="WMK326" s="2735"/>
      <c r="WML326" s="2735"/>
      <c r="WMM326" s="2735"/>
      <c r="WMN326" s="2735"/>
    </row>
    <row r="327" spans="1:15900" s="2752" customFormat="1">
      <c r="A327" s="3070"/>
      <c r="B327" s="2735"/>
      <c r="C327" s="2735"/>
      <c r="D327" s="2735"/>
      <c r="E327" s="2735"/>
      <c r="F327" s="2211"/>
      <c r="G327" s="2211"/>
      <c r="H327" s="2211"/>
      <c r="I327" s="2211"/>
      <c r="J327" s="2735"/>
      <c r="K327" s="2735"/>
      <c r="L327" s="2735"/>
      <c r="M327" s="2735"/>
      <c r="N327" s="3100"/>
      <c r="O327" s="2735"/>
      <c r="P327" s="2735"/>
      <c r="Q327" s="2735"/>
      <c r="R327" s="2735"/>
      <c r="S327" s="2735"/>
      <c r="T327" s="2735"/>
      <c r="U327" s="2735"/>
      <c r="V327" s="2735"/>
      <c r="W327" s="2735"/>
      <c r="X327" s="2735"/>
      <c r="Y327" s="2735"/>
      <c r="Z327" s="2735"/>
      <c r="AA327" s="2735"/>
      <c r="AB327" s="2735"/>
      <c r="AC327" s="2735"/>
      <c r="AD327" s="2735"/>
      <c r="AE327" s="2735"/>
      <c r="AF327" s="2735"/>
      <c r="AG327" s="2735"/>
      <c r="AH327" s="2735"/>
      <c r="AI327" s="2735"/>
      <c r="AJ327" s="2735"/>
      <c r="AK327" s="2735"/>
      <c r="AL327" s="2735"/>
      <c r="AM327" s="2735"/>
      <c r="AN327" s="2735"/>
      <c r="AO327" s="2735"/>
      <c r="AP327" s="2735"/>
      <c r="AQ327" s="2735"/>
      <c r="AR327" s="2735"/>
      <c r="AS327" s="2735"/>
      <c r="AT327" s="2735"/>
      <c r="AU327" s="2735"/>
      <c r="AV327" s="2735"/>
      <c r="AW327" s="2735"/>
      <c r="AX327" s="2735"/>
      <c r="AY327" s="2735"/>
      <c r="AZ327" s="2735"/>
      <c r="BA327" s="2735"/>
      <c r="BB327" s="2735"/>
      <c r="BC327" s="2735"/>
      <c r="BD327" s="2735"/>
      <c r="BE327" s="2735"/>
      <c r="BF327" s="2735"/>
      <c r="BG327" s="2735"/>
      <c r="BH327" s="2735"/>
      <c r="BI327" s="2735"/>
      <c r="BJ327" s="2735"/>
      <c r="BK327" s="2735"/>
      <c r="BL327" s="2735"/>
      <c r="BM327" s="2735"/>
      <c r="BN327" s="2735"/>
      <c r="BO327" s="2735"/>
      <c r="BP327" s="2735"/>
      <c r="BQ327" s="2735"/>
      <c r="BR327" s="2735"/>
      <c r="BS327" s="2735"/>
      <c r="BT327" s="2735"/>
      <c r="BU327" s="2735"/>
      <c r="BV327" s="2735"/>
      <c r="BW327" s="2735"/>
      <c r="BX327" s="2735"/>
      <c r="BY327" s="2735"/>
      <c r="BZ327" s="2735"/>
      <c r="CA327" s="2735"/>
      <c r="CB327" s="2735"/>
      <c r="CC327" s="2735"/>
      <c r="CD327" s="2735"/>
      <c r="CE327" s="2735"/>
      <c r="CF327" s="2735"/>
      <c r="CG327" s="2735"/>
      <c r="CH327" s="2735"/>
      <c r="CI327" s="2735"/>
      <c r="CJ327" s="2735"/>
      <c r="CK327" s="2735"/>
      <c r="CL327" s="2735"/>
      <c r="CM327" s="2735"/>
      <c r="CN327" s="2735"/>
      <c r="CO327" s="2735"/>
      <c r="CP327" s="2735"/>
      <c r="CQ327" s="2735"/>
      <c r="CR327" s="2735"/>
      <c r="CS327" s="2735"/>
      <c r="CT327" s="2735"/>
      <c r="CU327" s="2735"/>
      <c r="CV327" s="2735"/>
      <c r="CW327" s="2735"/>
      <c r="CX327" s="2735"/>
      <c r="CY327" s="2735"/>
      <c r="CZ327" s="2735"/>
      <c r="DA327" s="2735"/>
      <c r="DB327" s="2735"/>
      <c r="DC327" s="2735"/>
      <c r="DD327" s="2735"/>
      <c r="DE327" s="2735"/>
      <c r="DF327" s="2735"/>
      <c r="DG327" s="2735"/>
      <c r="DH327" s="2735"/>
      <c r="DI327" s="2735"/>
      <c r="DJ327" s="2735"/>
      <c r="DK327" s="2735"/>
      <c r="DL327" s="2735"/>
      <c r="DM327" s="2735"/>
      <c r="DN327" s="2735"/>
      <c r="DO327" s="2735"/>
      <c r="DP327" s="2735"/>
      <c r="DQ327" s="2735"/>
      <c r="DR327" s="2735"/>
      <c r="DS327" s="2735"/>
      <c r="DT327" s="2735"/>
      <c r="DU327" s="2735"/>
      <c r="DV327" s="2735"/>
      <c r="DW327" s="2735"/>
      <c r="DX327" s="2735"/>
      <c r="DY327" s="2735"/>
      <c r="DZ327" s="2735"/>
      <c r="EA327" s="2735"/>
      <c r="EB327" s="2735"/>
      <c r="EC327" s="2735"/>
      <c r="ED327" s="2735"/>
      <c r="EE327" s="2735"/>
      <c r="EF327" s="2735"/>
      <c r="EG327" s="2735"/>
      <c r="EH327" s="2735"/>
      <c r="EI327" s="2735"/>
      <c r="EJ327" s="2735"/>
      <c r="EK327" s="2735"/>
      <c r="EL327" s="2735"/>
      <c r="EM327" s="2735"/>
      <c r="EN327" s="2735"/>
      <c r="EO327" s="2735"/>
      <c r="EP327" s="2735"/>
      <c r="EQ327" s="2735"/>
      <c r="ER327" s="2735"/>
      <c r="ES327" s="2735"/>
      <c r="ET327" s="2735"/>
      <c r="EU327" s="2735"/>
      <c r="EV327" s="2735"/>
      <c r="EW327" s="2735"/>
      <c r="EX327" s="2735"/>
      <c r="EY327" s="2735"/>
      <c r="EZ327" s="2735"/>
      <c r="FA327" s="2735"/>
      <c r="FB327" s="2735"/>
      <c r="FC327" s="2735"/>
      <c r="FD327" s="2735"/>
      <c r="FE327" s="2735"/>
      <c r="FF327" s="2735"/>
      <c r="FG327" s="2735"/>
      <c r="FH327" s="2735"/>
      <c r="FI327" s="2735"/>
      <c r="FJ327" s="2735"/>
      <c r="FK327" s="2735"/>
      <c r="FL327" s="2735"/>
      <c r="FM327" s="2735"/>
      <c r="FN327" s="2735"/>
      <c r="FO327" s="2735"/>
      <c r="FP327" s="2735"/>
      <c r="FQ327" s="2735"/>
      <c r="FR327" s="2735"/>
      <c r="FS327" s="2735"/>
      <c r="FT327" s="2735"/>
      <c r="FU327" s="2735"/>
      <c r="FV327" s="2735"/>
      <c r="FW327" s="2735"/>
      <c r="FX327" s="2735"/>
      <c r="FY327" s="2735"/>
      <c r="FZ327" s="2735"/>
      <c r="GA327" s="2735"/>
      <c r="GB327" s="2735"/>
      <c r="GC327" s="2735"/>
      <c r="GD327" s="2735"/>
      <c r="GE327" s="2735"/>
      <c r="GF327" s="2735"/>
      <c r="GG327" s="2735"/>
      <c r="GH327" s="2735"/>
      <c r="GI327" s="2735"/>
      <c r="GJ327" s="2735"/>
      <c r="GK327" s="2735"/>
      <c r="GL327" s="2735"/>
      <c r="GM327" s="2735"/>
      <c r="GN327" s="2735"/>
      <c r="GO327" s="2735"/>
      <c r="GP327" s="2735"/>
      <c r="GQ327" s="2735"/>
      <c r="GR327" s="2735"/>
      <c r="GS327" s="2735"/>
      <c r="GT327" s="2735"/>
      <c r="GU327" s="2735"/>
      <c r="GV327" s="2735"/>
      <c r="GW327" s="2735"/>
      <c r="GX327" s="2735"/>
      <c r="GY327" s="2735"/>
      <c r="GZ327" s="2735"/>
      <c r="HA327" s="2735"/>
      <c r="HB327" s="2735"/>
      <c r="HC327" s="2735"/>
      <c r="HD327" s="2735"/>
      <c r="HE327" s="2735"/>
      <c r="HF327" s="2735"/>
      <c r="HG327" s="2735"/>
      <c r="HH327" s="2735"/>
      <c r="HI327" s="2735"/>
      <c r="HJ327" s="2735"/>
      <c r="HK327" s="2735"/>
      <c r="HL327" s="2735"/>
      <c r="HM327" s="2735"/>
      <c r="HN327" s="2735"/>
      <c r="HO327" s="2735"/>
      <c r="HP327" s="2735"/>
      <c r="HQ327" s="2735"/>
      <c r="HR327" s="2735"/>
      <c r="HS327" s="2735"/>
      <c r="HT327" s="2735"/>
      <c r="HU327" s="2735"/>
      <c r="HV327" s="2735"/>
      <c r="HW327" s="2735"/>
      <c r="HX327" s="2735"/>
      <c r="HY327" s="2735"/>
      <c r="HZ327" s="2735"/>
      <c r="IA327" s="2735"/>
      <c r="IB327" s="2735"/>
      <c r="IC327" s="2735"/>
      <c r="ID327" s="2735"/>
      <c r="IE327" s="2735"/>
      <c r="IF327" s="2735"/>
      <c r="IG327" s="2735"/>
      <c r="IH327" s="2735"/>
      <c r="II327" s="2735"/>
      <c r="IJ327" s="2735"/>
      <c r="IK327" s="2735"/>
      <c r="IL327" s="2735"/>
      <c r="IM327" s="2735"/>
      <c r="IN327" s="2735"/>
      <c r="IO327" s="2735"/>
      <c r="IP327" s="2735"/>
      <c r="IQ327" s="2735"/>
      <c r="IR327" s="2735"/>
      <c r="IS327" s="2735"/>
      <c r="IT327" s="2735"/>
      <c r="IU327" s="2735"/>
      <c r="IV327" s="2735"/>
      <c r="IW327" s="2735"/>
      <c r="IX327" s="2735"/>
      <c r="IY327" s="2735"/>
      <c r="IZ327" s="2735"/>
      <c r="JA327" s="2735"/>
      <c r="JB327" s="2735"/>
      <c r="JC327" s="2735"/>
      <c r="JD327" s="2735"/>
      <c r="JE327" s="2735"/>
      <c r="JF327" s="2735"/>
      <c r="JG327" s="2735"/>
      <c r="JH327" s="2735"/>
      <c r="JI327" s="2735"/>
      <c r="JJ327" s="2735"/>
      <c r="JK327" s="2735"/>
      <c r="JL327" s="2735"/>
      <c r="JM327" s="2735"/>
      <c r="JN327" s="2735"/>
      <c r="JO327" s="2735"/>
      <c r="JP327" s="2735"/>
      <c r="JQ327" s="2735"/>
      <c r="JR327" s="2735"/>
      <c r="JS327" s="2735"/>
      <c r="JT327" s="2735"/>
      <c r="JU327" s="2735"/>
      <c r="JV327" s="2735"/>
      <c r="JW327" s="2735"/>
      <c r="JX327" s="2735"/>
      <c r="JY327" s="2735"/>
      <c r="JZ327" s="2735"/>
      <c r="KA327" s="2735"/>
      <c r="KB327" s="2735"/>
      <c r="KC327" s="2735"/>
      <c r="KD327" s="2735"/>
      <c r="KE327" s="2735"/>
      <c r="KF327" s="2735"/>
      <c r="KG327" s="2735"/>
      <c r="KH327" s="2735"/>
      <c r="KI327" s="2735"/>
      <c r="KJ327" s="2735"/>
      <c r="KK327" s="2735"/>
      <c r="KL327" s="2735"/>
      <c r="KM327" s="2735"/>
      <c r="KN327" s="2735"/>
      <c r="KO327" s="2735"/>
      <c r="KP327" s="2735"/>
      <c r="KQ327" s="2735"/>
      <c r="KR327" s="2735"/>
      <c r="KS327" s="2735"/>
      <c r="KT327" s="2735"/>
      <c r="KU327" s="2735"/>
      <c r="KV327" s="2735"/>
      <c r="KW327" s="2735"/>
      <c r="KX327" s="2735"/>
      <c r="KY327" s="2735"/>
      <c r="KZ327" s="2735"/>
      <c r="LA327" s="2735"/>
      <c r="LB327" s="2735"/>
      <c r="LC327" s="2735"/>
      <c r="LD327" s="2735"/>
      <c r="LE327" s="2735"/>
      <c r="LF327" s="2735"/>
      <c r="LG327" s="2735"/>
      <c r="LH327" s="2735"/>
      <c r="LI327" s="2735"/>
      <c r="LJ327" s="2735"/>
      <c r="LK327" s="2735"/>
      <c r="LL327" s="2735"/>
      <c r="LM327" s="2735"/>
      <c r="LN327" s="2735"/>
      <c r="LO327" s="2735"/>
      <c r="LP327" s="2735"/>
      <c r="LQ327" s="2735"/>
      <c r="LR327" s="2735"/>
      <c r="LS327" s="2735"/>
      <c r="LT327" s="2735"/>
      <c r="LU327" s="2735"/>
      <c r="LV327" s="2735"/>
      <c r="LW327" s="2735"/>
      <c r="LX327" s="2735"/>
      <c r="LY327" s="2735"/>
      <c r="LZ327" s="2735"/>
      <c r="MA327" s="2735"/>
      <c r="MB327" s="2735"/>
      <c r="MC327" s="2735"/>
      <c r="MD327" s="2735"/>
      <c r="ME327" s="2735"/>
      <c r="MF327" s="2735"/>
      <c r="MG327" s="2735"/>
      <c r="MH327" s="2735"/>
      <c r="MI327" s="2735"/>
      <c r="MJ327" s="2735"/>
      <c r="MK327" s="2735"/>
      <c r="ML327" s="2735"/>
      <c r="MM327" s="2735"/>
      <c r="MN327" s="2735"/>
      <c r="MO327" s="2735"/>
      <c r="MP327" s="2735"/>
      <c r="MQ327" s="2735"/>
      <c r="MR327" s="2735"/>
      <c r="MS327" s="2735"/>
      <c r="MT327" s="2735"/>
      <c r="MU327" s="2735"/>
      <c r="MV327" s="2735"/>
      <c r="MW327" s="2735"/>
      <c r="MX327" s="2735"/>
      <c r="MY327" s="2735"/>
      <c r="MZ327" s="2735"/>
      <c r="NA327" s="2735"/>
      <c r="NB327" s="2735"/>
      <c r="NC327" s="2735"/>
      <c r="ND327" s="2735"/>
      <c r="NE327" s="2735"/>
      <c r="NF327" s="2735"/>
      <c r="NG327" s="2735"/>
      <c r="NH327" s="2735"/>
      <c r="NI327" s="2735"/>
      <c r="NJ327" s="2735"/>
      <c r="NK327" s="2735"/>
      <c r="NL327" s="2735"/>
      <c r="NM327" s="2735"/>
      <c r="NN327" s="2735"/>
      <c r="NO327" s="2735"/>
      <c r="NP327" s="2735"/>
      <c r="NQ327" s="2735"/>
      <c r="NR327" s="2735"/>
      <c r="NS327" s="2735"/>
      <c r="NT327" s="2735"/>
      <c r="NU327" s="2735"/>
      <c r="NV327" s="2735"/>
      <c r="NW327" s="2735"/>
      <c r="NX327" s="2735"/>
      <c r="NY327" s="2735"/>
      <c r="NZ327" s="2735"/>
      <c r="OA327" s="2735"/>
      <c r="OB327" s="2735"/>
      <c r="OC327" s="2735"/>
      <c r="OD327" s="2735"/>
      <c r="OE327" s="2735"/>
      <c r="OF327" s="2735"/>
      <c r="OG327" s="2735"/>
      <c r="OH327" s="2735"/>
      <c r="OI327" s="2735"/>
      <c r="OJ327" s="2735"/>
      <c r="OK327" s="2735"/>
      <c r="OL327" s="2735"/>
      <c r="OM327" s="2735"/>
      <c r="ON327" s="2735"/>
      <c r="OO327" s="2735"/>
      <c r="OP327" s="2735"/>
      <c r="OQ327" s="2735"/>
      <c r="OR327" s="2735"/>
      <c r="OS327" s="2735"/>
      <c r="OT327" s="2735"/>
      <c r="OU327" s="2735"/>
      <c r="OV327" s="2735"/>
      <c r="OW327" s="2735"/>
      <c r="OX327" s="2735"/>
      <c r="OY327" s="2735"/>
      <c r="OZ327" s="2735"/>
      <c r="PA327" s="2735"/>
      <c r="PB327" s="2735"/>
      <c r="PC327" s="2735"/>
      <c r="PD327" s="2735"/>
      <c r="PE327" s="2735"/>
      <c r="PF327" s="2735"/>
      <c r="PG327" s="2735"/>
      <c r="PH327" s="2735"/>
      <c r="PI327" s="2735"/>
      <c r="PJ327" s="2735"/>
      <c r="PK327" s="2735"/>
      <c r="PL327" s="2735"/>
      <c r="PM327" s="2735"/>
      <c r="PN327" s="2735"/>
      <c r="PO327" s="2735"/>
      <c r="PP327" s="2735"/>
      <c r="PQ327" s="2735"/>
      <c r="PR327" s="2735"/>
      <c r="PS327" s="2735"/>
      <c r="PT327" s="2735"/>
      <c r="PU327" s="2735"/>
      <c r="PV327" s="2735"/>
      <c r="PW327" s="2735"/>
      <c r="PX327" s="2735"/>
      <c r="PY327" s="2735"/>
      <c r="PZ327" s="2735"/>
      <c r="QA327" s="2735"/>
      <c r="QB327" s="2735"/>
      <c r="QC327" s="2735"/>
      <c r="QD327" s="2735"/>
      <c r="QE327" s="2735"/>
      <c r="QF327" s="2735"/>
      <c r="QG327" s="2735"/>
      <c r="QH327" s="2735"/>
      <c r="QI327" s="2735"/>
      <c r="QJ327" s="2735"/>
      <c r="QK327" s="2735"/>
      <c r="QL327" s="2735"/>
      <c r="QM327" s="2735"/>
      <c r="QN327" s="2735"/>
      <c r="QO327" s="2735"/>
      <c r="QP327" s="2735"/>
      <c r="QQ327" s="2735"/>
      <c r="QR327" s="2735"/>
      <c r="QS327" s="2735"/>
      <c r="QT327" s="2735"/>
      <c r="QU327" s="2735"/>
      <c r="QV327" s="2735"/>
      <c r="QW327" s="2735"/>
      <c r="QX327" s="2735"/>
      <c r="QY327" s="2735"/>
      <c r="QZ327" s="2735"/>
      <c r="RA327" s="2735"/>
      <c r="RB327" s="2735"/>
      <c r="RC327" s="2735"/>
      <c r="RD327" s="2735"/>
      <c r="RE327" s="2735"/>
      <c r="RF327" s="2735"/>
      <c r="RG327" s="2735"/>
      <c r="RH327" s="2735"/>
      <c r="RI327" s="2735"/>
      <c r="RJ327" s="2735"/>
      <c r="RK327" s="2735"/>
      <c r="RL327" s="2735"/>
      <c r="RM327" s="2735"/>
      <c r="RN327" s="2735"/>
      <c r="RO327" s="2735"/>
      <c r="RP327" s="2735"/>
      <c r="RQ327" s="2735"/>
      <c r="RR327" s="2735"/>
      <c r="RS327" s="2735"/>
      <c r="RT327" s="2735"/>
      <c r="RU327" s="2735"/>
      <c r="RV327" s="2735"/>
      <c r="RW327" s="2735"/>
      <c r="RX327" s="2735"/>
      <c r="RY327" s="2735"/>
      <c r="RZ327" s="2735"/>
      <c r="SA327" s="2735"/>
      <c r="SB327" s="2735"/>
      <c r="SC327" s="2735"/>
      <c r="SD327" s="2735"/>
      <c r="SE327" s="2735"/>
      <c r="SF327" s="2735"/>
      <c r="SG327" s="2735"/>
      <c r="SH327" s="2735"/>
      <c r="SI327" s="2735"/>
      <c r="SJ327" s="2735"/>
      <c r="SK327" s="2735"/>
      <c r="SL327" s="2735"/>
      <c r="SM327" s="2735"/>
      <c r="SN327" s="2735"/>
      <c r="SO327" s="2735"/>
      <c r="SP327" s="2735"/>
      <c r="SQ327" s="2735"/>
      <c r="SR327" s="2735"/>
      <c r="SS327" s="2735"/>
      <c r="ST327" s="2735"/>
      <c r="SU327" s="2735"/>
      <c r="SV327" s="2735"/>
      <c r="SW327" s="2735"/>
      <c r="SX327" s="2735"/>
      <c r="SY327" s="2735"/>
      <c r="SZ327" s="2735"/>
      <c r="TA327" s="2735"/>
      <c r="TB327" s="2735"/>
      <c r="TC327" s="2735"/>
      <c r="TD327" s="2735"/>
      <c r="TE327" s="2735"/>
      <c r="TF327" s="2735"/>
      <c r="TG327" s="2735"/>
      <c r="TH327" s="2735"/>
      <c r="TI327" s="2735"/>
      <c r="TJ327" s="2735"/>
      <c r="TK327" s="2735"/>
      <c r="TL327" s="2735"/>
      <c r="TM327" s="2735"/>
      <c r="TN327" s="2735"/>
      <c r="TO327" s="2735"/>
      <c r="TP327" s="2735"/>
      <c r="TQ327" s="2735"/>
      <c r="TR327" s="2735"/>
      <c r="TS327" s="2735"/>
      <c r="TT327" s="2735"/>
      <c r="TU327" s="2735"/>
      <c r="TV327" s="2735"/>
      <c r="TW327" s="2735"/>
      <c r="TX327" s="2735"/>
      <c r="TY327" s="2735"/>
      <c r="TZ327" s="2735"/>
      <c r="UA327" s="2735"/>
      <c r="UB327" s="2735"/>
      <c r="UC327" s="2735"/>
      <c r="UD327" s="2735"/>
      <c r="UE327" s="2735"/>
      <c r="UF327" s="2735"/>
      <c r="UG327" s="2735"/>
      <c r="UH327" s="2735"/>
      <c r="UI327" s="2735"/>
      <c r="UJ327" s="2735"/>
      <c r="UK327" s="2735"/>
      <c r="UL327" s="2735"/>
      <c r="UM327" s="2735"/>
      <c r="UN327" s="2735"/>
      <c r="UO327" s="2735"/>
      <c r="UP327" s="2735"/>
      <c r="UQ327" s="2735"/>
      <c r="UR327" s="2735"/>
      <c r="US327" s="2735"/>
      <c r="UT327" s="2735"/>
      <c r="UU327" s="2735"/>
      <c r="UV327" s="2735"/>
      <c r="UW327" s="2735"/>
      <c r="UX327" s="2735"/>
      <c r="UY327" s="2735"/>
      <c r="UZ327" s="2735"/>
      <c r="VA327" s="2735"/>
      <c r="VB327" s="2735"/>
      <c r="VC327" s="2735"/>
      <c r="VD327" s="2735"/>
      <c r="VE327" s="2735"/>
      <c r="VF327" s="2735"/>
      <c r="VG327" s="2735"/>
      <c r="VH327" s="2735"/>
      <c r="VI327" s="2735"/>
      <c r="VJ327" s="2735"/>
      <c r="VK327" s="2735"/>
      <c r="VL327" s="2735"/>
      <c r="VM327" s="2735"/>
      <c r="VN327" s="2735"/>
      <c r="VO327" s="2735"/>
      <c r="VP327" s="2735"/>
      <c r="VQ327" s="2735"/>
      <c r="VR327" s="2735"/>
      <c r="VS327" s="2735"/>
      <c r="VT327" s="2735"/>
      <c r="VU327" s="2735"/>
      <c r="VV327" s="2735"/>
      <c r="VW327" s="2735"/>
      <c r="VX327" s="2735"/>
      <c r="VY327" s="2735"/>
      <c r="VZ327" s="2735"/>
      <c r="WA327" s="2735"/>
      <c r="WB327" s="2735"/>
      <c r="WC327" s="2735"/>
      <c r="WD327" s="2735"/>
      <c r="WE327" s="2735"/>
      <c r="WF327" s="2735"/>
      <c r="WG327" s="2735"/>
      <c r="WH327" s="2735"/>
      <c r="WI327" s="2735"/>
      <c r="WJ327" s="2735"/>
      <c r="WK327" s="2735"/>
      <c r="WL327" s="2735"/>
      <c r="WM327" s="2735"/>
      <c r="WN327" s="2735"/>
      <c r="WO327" s="2735"/>
      <c r="WP327" s="2735"/>
      <c r="WQ327" s="2735"/>
      <c r="WR327" s="2735"/>
      <c r="WS327" s="2735"/>
      <c r="WT327" s="2735"/>
      <c r="WU327" s="2735"/>
      <c r="WV327" s="2735"/>
      <c r="WW327" s="2735"/>
      <c r="WX327" s="2735"/>
      <c r="WY327" s="2735"/>
      <c r="WZ327" s="2735"/>
      <c r="XA327" s="2735"/>
      <c r="XB327" s="2735"/>
      <c r="XC327" s="2735"/>
      <c r="XD327" s="2735"/>
      <c r="XE327" s="2735"/>
      <c r="XF327" s="2735"/>
      <c r="XG327" s="2735"/>
      <c r="XH327" s="2735"/>
      <c r="XI327" s="2735"/>
      <c r="XJ327" s="2735"/>
      <c r="XK327" s="2735"/>
      <c r="XL327" s="2735"/>
      <c r="XM327" s="2735"/>
      <c r="XN327" s="2735"/>
      <c r="XO327" s="2735"/>
      <c r="XP327" s="2735"/>
      <c r="XQ327" s="2735"/>
      <c r="XR327" s="2735"/>
      <c r="XS327" s="2735"/>
      <c r="XT327" s="2735"/>
      <c r="XU327" s="2735"/>
      <c r="XV327" s="2735"/>
      <c r="XW327" s="2735"/>
      <c r="XX327" s="2735"/>
      <c r="XY327" s="2735"/>
      <c r="XZ327" s="2735"/>
      <c r="YA327" s="2735"/>
      <c r="YB327" s="2735"/>
      <c r="YC327" s="2735"/>
      <c r="YD327" s="2735"/>
      <c r="YE327" s="2735"/>
      <c r="YF327" s="2735"/>
      <c r="YG327" s="2735"/>
      <c r="YH327" s="2735"/>
      <c r="YI327" s="2735"/>
      <c r="YJ327" s="2735"/>
      <c r="YK327" s="2735"/>
      <c r="YL327" s="2735"/>
      <c r="YM327" s="2735"/>
      <c r="YN327" s="2735"/>
      <c r="YO327" s="2735"/>
      <c r="YP327" s="2735"/>
      <c r="YQ327" s="2735"/>
      <c r="YR327" s="2735"/>
      <c r="YS327" s="2735"/>
      <c r="YT327" s="2735"/>
      <c r="YU327" s="2735"/>
      <c r="YV327" s="2735"/>
      <c r="YW327" s="2735"/>
      <c r="YX327" s="2735"/>
      <c r="YY327" s="2735"/>
      <c r="YZ327" s="2735"/>
      <c r="ZA327" s="2735"/>
      <c r="ZB327" s="2735"/>
      <c r="ZC327" s="2735"/>
      <c r="ZD327" s="2735"/>
      <c r="ZE327" s="2735"/>
      <c r="ZF327" s="2735"/>
      <c r="ZG327" s="2735"/>
      <c r="ZH327" s="2735"/>
      <c r="ZI327" s="2735"/>
      <c r="ZJ327" s="2735"/>
      <c r="ZK327" s="2735"/>
      <c r="ZL327" s="2735"/>
      <c r="ZM327" s="2735"/>
      <c r="ZN327" s="2735"/>
      <c r="ZO327" s="2735"/>
      <c r="ZP327" s="2735"/>
      <c r="ZQ327" s="2735"/>
      <c r="ZR327" s="2735"/>
      <c r="ZS327" s="2735"/>
      <c r="ZT327" s="2735"/>
      <c r="ZU327" s="2735"/>
      <c r="ZV327" s="2735"/>
      <c r="ZW327" s="2735"/>
      <c r="ZX327" s="2735"/>
      <c r="ZY327" s="2735"/>
      <c r="ZZ327" s="2735"/>
      <c r="AAA327" s="2735"/>
      <c r="AAB327" s="2735"/>
      <c r="AAC327" s="2735"/>
      <c r="AAD327" s="2735"/>
      <c r="AAE327" s="2735"/>
      <c r="AAF327" s="2735"/>
      <c r="AAG327" s="2735"/>
      <c r="AAH327" s="2735"/>
      <c r="AAI327" s="2735"/>
      <c r="AAJ327" s="2735"/>
      <c r="AAK327" s="2735"/>
      <c r="AAL327" s="2735"/>
      <c r="AAM327" s="2735"/>
      <c r="AAN327" s="2735"/>
      <c r="AAO327" s="2735"/>
      <c r="AAP327" s="2735"/>
      <c r="AAQ327" s="2735"/>
      <c r="AAR327" s="2735"/>
      <c r="AAS327" s="2735"/>
      <c r="AAT327" s="2735"/>
      <c r="AAU327" s="2735"/>
      <c r="AAV327" s="2735"/>
      <c r="AAW327" s="2735"/>
      <c r="AAX327" s="2735"/>
      <c r="AAY327" s="2735"/>
      <c r="AAZ327" s="2735"/>
      <c r="ABA327" s="2735"/>
      <c r="ABB327" s="2735"/>
      <c r="ABC327" s="2735"/>
      <c r="ABD327" s="2735"/>
      <c r="ABE327" s="2735"/>
      <c r="ABF327" s="2735"/>
      <c r="ABG327" s="2735"/>
      <c r="ABH327" s="2735"/>
      <c r="ABI327" s="2735"/>
      <c r="ABJ327" s="2735"/>
      <c r="ABK327" s="2735"/>
      <c r="ABL327" s="2735"/>
      <c r="ABM327" s="2735"/>
      <c r="ABN327" s="2735"/>
      <c r="ABO327" s="2735"/>
      <c r="ABP327" s="2735"/>
      <c r="ABQ327" s="2735"/>
      <c r="ABR327" s="2735"/>
      <c r="ABS327" s="2735"/>
      <c r="ABT327" s="2735"/>
      <c r="ABU327" s="2735"/>
      <c r="ABV327" s="2735"/>
      <c r="ABW327" s="2735"/>
      <c r="ABX327" s="2735"/>
      <c r="ABY327" s="2735"/>
      <c r="ABZ327" s="2735"/>
      <c r="ACA327" s="2735"/>
      <c r="ACB327" s="2735"/>
      <c r="ACC327" s="2735"/>
      <c r="ACD327" s="2735"/>
      <c r="ACE327" s="2735"/>
      <c r="ACF327" s="2735"/>
      <c r="ACG327" s="2735"/>
      <c r="ACH327" s="2735"/>
      <c r="ACI327" s="2735"/>
      <c r="ACJ327" s="2735"/>
      <c r="ACK327" s="2735"/>
      <c r="ACL327" s="2735"/>
      <c r="ACM327" s="2735"/>
      <c r="ACN327" s="2735"/>
      <c r="ACO327" s="2735"/>
      <c r="ACP327" s="2735"/>
      <c r="ACQ327" s="2735"/>
      <c r="ACR327" s="2735"/>
      <c r="ACS327" s="2735"/>
      <c r="ACT327" s="2735"/>
      <c r="ACU327" s="2735"/>
      <c r="ACV327" s="2735"/>
      <c r="ACW327" s="2735"/>
      <c r="ACX327" s="2735"/>
      <c r="ACY327" s="2735"/>
      <c r="ACZ327" s="2735"/>
      <c r="ADA327" s="2735"/>
      <c r="ADB327" s="2735"/>
      <c r="ADC327" s="2735"/>
      <c r="ADD327" s="2735"/>
      <c r="ADE327" s="2735"/>
      <c r="ADF327" s="2735"/>
      <c r="ADG327" s="2735"/>
      <c r="ADH327" s="2735"/>
      <c r="ADI327" s="2735"/>
      <c r="ADJ327" s="2735"/>
      <c r="ADK327" s="2735"/>
      <c r="ADL327" s="2735"/>
      <c r="ADM327" s="2735"/>
      <c r="ADN327" s="2735"/>
      <c r="ADO327" s="2735"/>
      <c r="ADP327" s="2735"/>
      <c r="ADQ327" s="2735"/>
      <c r="ADR327" s="2735"/>
      <c r="ADS327" s="2735"/>
      <c r="ADT327" s="2735"/>
      <c r="ADU327" s="2735"/>
      <c r="ADV327" s="2735"/>
      <c r="ADW327" s="2735"/>
      <c r="ADX327" s="2735"/>
      <c r="ADY327" s="2735"/>
      <c r="ADZ327" s="2735"/>
      <c r="AEA327" s="2735"/>
      <c r="AEB327" s="2735"/>
      <c r="AEC327" s="2735"/>
      <c r="AED327" s="2735"/>
      <c r="AEE327" s="2735"/>
      <c r="AEF327" s="2735"/>
      <c r="AEG327" s="2735"/>
      <c r="AEH327" s="2735"/>
      <c r="AEI327" s="2735"/>
      <c r="AEJ327" s="2735"/>
      <c r="AEK327" s="2735"/>
      <c r="AEL327" s="2735"/>
      <c r="AEM327" s="2735"/>
      <c r="AEN327" s="2735"/>
      <c r="AEO327" s="2735"/>
      <c r="AEP327" s="2735"/>
      <c r="AEQ327" s="2735"/>
      <c r="AER327" s="2735"/>
      <c r="AES327" s="2735"/>
      <c r="AET327" s="2735"/>
      <c r="AEU327" s="2735"/>
      <c r="AEV327" s="2735"/>
      <c r="AEW327" s="2735"/>
      <c r="AEX327" s="2735"/>
      <c r="AEY327" s="2735"/>
      <c r="AEZ327" s="2735"/>
      <c r="AFA327" s="2735"/>
      <c r="AFB327" s="2735"/>
      <c r="AFC327" s="2735"/>
      <c r="AFD327" s="2735"/>
      <c r="AFE327" s="2735"/>
      <c r="AFF327" s="2735"/>
      <c r="AFG327" s="2735"/>
      <c r="AFH327" s="2735"/>
      <c r="AFI327" s="2735"/>
      <c r="AFJ327" s="2735"/>
      <c r="AFK327" s="2735"/>
      <c r="AFL327" s="2735"/>
      <c r="AFM327" s="2735"/>
      <c r="AFN327" s="2735"/>
      <c r="AFO327" s="2735"/>
      <c r="AFP327" s="2735"/>
      <c r="AFQ327" s="2735"/>
      <c r="AFR327" s="2735"/>
      <c r="AFS327" s="2735"/>
      <c r="AFT327" s="2735"/>
      <c r="AFU327" s="2735"/>
      <c r="AFV327" s="2735"/>
      <c r="AFW327" s="2735"/>
      <c r="AFX327" s="2735"/>
      <c r="AFY327" s="2735"/>
      <c r="AFZ327" s="2735"/>
      <c r="AGA327" s="2735"/>
      <c r="AGB327" s="2735"/>
      <c r="AGC327" s="2735"/>
      <c r="AGD327" s="2735"/>
      <c r="AGE327" s="2735"/>
      <c r="AGF327" s="2735"/>
      <c r="AGG327" s="2735"/>
      <c r="AGH327" s="2735"/>
      <c r="AGI327" s="2735"/>
      <c r="AGJ327" s="2735"/>
      <c r="AGK327" s="2735"/>
      <c r="AGL327" s="2735"/>
      <c r="AGM327" s="2735"/>
      <c r="AGN327" s="2735"/>
      <c r="AGO327" s="2735"/>
      <c r="AGP327" s="2735"/>
      <c r="AGQ327" s="2735"/>
      <c r="AGR327" s="2735"/>
      <c r="AGS327" s="2735"/>
      <c r="AGT327" s="2735"/>
      <c r="AGU327" s="2735"/>
      <c r="AGV327" s="2735"/>
      <c r="AGW327" s="2735"/>
      <c r="AGX327" s="2735"/>
      <c r="AGY327" s="2735"/>
      <c r="AGZ327" s="2735"/>
      <c r="AHA327" s="2735"/>
      <c r="AHB327" s="2735"/>
      <c r="AHC327" s="2735"/>
      <c r="AHD327" s="2735"/>
      <c r="AHE327" s="2735"/>
      <c r="AHF327" s="2735"/>
      <c r="AHG327" s="2735"/>
      <c r="AHH327" s="2735"/>
      <c r="AHI327" s="2735"/>
      <c r="AHJ327" s="2735"/>
      <c r="AHK327" s="2735"/>
      <c r="AHL327" s="2735"/>
      <c r="AHM327" s="2735"/>
      <c r="AHN327" s="2735"/>
      <c r="AHO327" s="2735"/>
      <c r="AHP327" s="2735"/>
      <c r="AHQ327" s="2735"/>
      <c r="AHR327" s="2735"/>
      <c r="AHS327" s="2735"/>
      <c r="AHT327" s="2735"/>
      <c r="AHU327" s="2735"/>
      <c r="AHV327" s="2735"/>
      <c r="AHW327" s="2735"/>
      <c r="AHX327" s="2735"/>
      <c r="AHY327" s="2735"/>
      <c r="AHZ327" s="2735"/>
      <c r="AIA327" s="2735"/>
      <c r="AIB327" s="2735"/>
      <c r="AIC327" s="2735"/>
      <c r="AID327" s="2735"/>
      <c r="AIE327" s="2735"/>
      <c r="AIF327" s="2735"/>
      <c r="AIG327" s="2735"/>
      <c r="AIH327" s="2735"/>
      <c r="AII327" s="2735"/>
      <c r="AIJ327" s="2735"/>
      <c r="AIK327" s="2735"/>
      <c r="AIL327" s="2735"/>
      <c r="AIM327" s="2735"/>
      <c r="AIN327" s="2735"/>
      <c r="AIO327" s="2735"/>
      <c r="AIP327" s="2735"/>
      <c r="AIQ327" s="2735"/>
      <c r="AIR327" s="2735"/>
      <c r="AIS327" s="2735"/>
      <c r="AIT327" s="2735"/>
      <c r="AIU327" s="2735"/>
      <c r="AIV327" s="2735"/>
      <c r="AIW327" s="2735"/>
      <c r="AIX327" s="2735"/>
      <c r="AIY327" s="2735"/>
      <c r="AIZ327" s="2735"/>
      <c r="AJA327" s="2735"/>
      <c r="AJB327" s="2735"/>
      <c r="AJC327" s="2735"/>
      <c r="AJD327" s="2735"/>
      <c r="AJE327" s="2735"/>
      <c r="AJF327" s="2735"/>
      <c r="AJG327" s="2735"/>
      <c r="AJH327" s="2735"/>
      <c r="AJI327" s="2735"/>
      <c r="AJJ327" s="2735"/>
      <c r="AJK327" s="2735"/>
      <c r="AJL327" s="2735"/>
      <c r="AJM327" s="2735"/>
      <c r="AJN327" s="2735"/>
      <c r="AJO327" s="2735"/>
      <c r="AJP327" s="2735"/>
      <c r="AJQ327" s="2735"/>
      <c r="AJR327" s="2735"/>
      <c r="AJS327" s="2735"/>
      <c r="AJT327" s="2735"/>
      <c r="AJU327" s="2735"/>
      <c r="AJV327" s="2735"/>
      <c r="AJW327" s="2735"/>
      <c r="AJX327" s="2735"/>
      <c r="AJY327" s="2735"/>
      <c r="AJZ327" s="2735"/>
      <c r="AKA327" s="2735"/>
      <c r="AKB327" s="2735"/>
      <c r="AKC327" s="2735"/>
      <c r="AKD327" s="2735"/>
      <c r="AKE327" s="2735"/>
      <c r="AKF327" s="2735"/>
      <c r="AKG327" s="2735"/>
      <c r="AKH327" s="2735"/>
      <c r="AKI327" s="2735"/>
      <c r="AKJ327" s="2735"/>
      <c r="AKK327" s="2735"/>
      <c r="AKL327" s="2735"/>
      <c r="AKM327" s="2735"/>
      <c r="AKN327" s="2735"/>
      <c r="AKO327" s="2735"/>
      <c r="AKP327" s="2735"/>
      <c r="AKQ327" s="2735"/>
      <c r="AKR327" s="2735"/>
      <c r="AKS327" s="2735"/>
      <c r="AKT327" s="2735"/>
      <c r="AKU327" s="2735"/>
      <c r="AKV327" s="2735"/>
      <c r="AKW327" s="2735"/>
      <c r="AKX327" s="2735"/>
      <c r="AKY327" s="2735"/>
      <c r="AKZ327" s="2735"/>
      <c r="ALA327" s="2735"/>
      <c r="ALB327" s="2735"/>
      <c r="ALC327" s="2735"/>
      <c r="ALD327" s="2735"/>
      <c r="ALE327" s="2735"/>
      <c r="ALF327" s="2735"/>
      <c r="ALG327" s="2735"/>
      <c r="ALH327" s="2735"/>
      <c r="ALI327" s="2735"/>
      <c r="ALJ327" s="2735"/>
      <c r="ALK327" s="2735"/>
      <c r="ALL327" s="2735"/>
      <c r="ALM327" s="2735"/>
      <c r="ALN327" s="2735"/>
      <c r="ALO327" s="2735"/>
      <c r="ALP327" s="2735"/>
      <c r="ALQ327" s="2735"/>
      <c r="ALR327" s="2735"/>
      <c r="ALS327" s="2735"/>
      <c r="ALT327" s="2735"/>
      <c r="ALU327" s="2735"/>
      <c r="ALV327" s="2735"/>
      <c r="ALW327" s="2735"/>
      <c r="ALX327" s="2735"/>
      <c r="ALY327" s="2735"/>
      <c r="ALZ327" s="2735"/>
      <c r="AMA327" s="2735"/>
      <c r="AMB327" s="2735"/>
      <c r="AMC327" s="2735"/>
      <c r="AMD327" s="2735"/>
      <c r="AME327" s="2735"/>
      <c r="AMF327" s="2735"/>
      <c r="AMG327" s="2735"/>
      <c r="AMH327" s="2735"/>
      <c r="AMI327" s="2735"/>
      <c r="AMJ327" s="2735"/>
      <c r="AMK327" s="2735"/>
      <c r="AML327" s="2735"/>
      <c r="AMM327" s="2735"/>
      <c r="AMN327" s="2735"/>
      <c r="AMO327" s="2735"/>
      <c r="AMP327" s="2735"/>
      <c r="AMQ327" s="2735"/>
      <c r="AMR327" s="2735"/>
      <c r="AMS327" s="2735"/>
      <c r="AMT327" s="2735"/>
      <c r="AMU327" s="2735"/>
      <c r="AMV327" s="2735"/>
      <c r="AMW327" s="2735"/>
      <c r="AMX327" s="2735"/>
      <c r="AMY327" s="2735"/>
      <c r="AMZ327" s="2735"/>
      <c r="ANA327" s="2735"/>
      <c r="ANB327" s="2735"/>
      <c r="ANC327" s="2735"/>
      <c r="AND327" s="2735"/>
      <c r="ANE327" s="2735"/>
      <c r="ANF327" s="2735"/>
      <c r="ANG327" s="2735"/>
      <c r="ANH327" s="2735"/>
      <c r="ANI327" s="2735"/>
      <c r="ANJ327" s="2735"/>
      <c r="ANK327" s="2735"/>
      <c r="ANL327" s="2735"/>
      <c r="ANM327" s="2735"/>
      <c r="ANN327" s="2735"/>
      <c r="ANO327" s="2735"/>
      <c r="ANP327" s="2735"/>
      <c r="ANQ327" s="2735"/>
      <c r="ANR327" s="2735"/>
      <c r="ANS327" s="2735"/>
      <c r="ANT327" s="2735"/>
      <c r="ANU327" s="2735"/>
      <c r="ANV327" s="2735"/>
      <c r="ANW327" s="2735"/>
      <c r="ANX327" s="2735"/>
      <c r="ANY327" s="2735"/>
      <c r="ANZ327" s="2735"/>
      <c r="AOA327" s="2735"/>
      <c r="AOB327" s="2735"/>
      <c r="AOC327" s="2735"/>
      <c r="AOD327" s="2735"/>
      <c r="AOE327" s="2735"/>
      <c r="AOF327" s="2735"/>
      <c r="AOG327" s="2735"/>
      <c r="AOH327" s="2735"/>
      <c r="AOI327" s="2735"/>
      <c r="AOJ327" s="2735"/>
      <c r="AOK327" s="2735"/>
      <c r="AOL327" s="2735"/>
      <c r="AOM327" s="2735"/>
      <c r="AON327" s="2735"/>
      <c r="AOO327" s="2735"/>
      <c r="AOP327" s="2735"/>
      <c r="AOQ327" s="2735"/>
      <c r="AOR327" s="2735"/>
      <c r="AOS327" s="2735"/>
      <c r="AOT327" s="2735"/>
      <c r="AOU327" s="2735"/>
      <c r="AOV327" s="2735"/>
      <c r="AOW327" s="2735"/>
      <c r="AOX327" s="2735"/>
      <c r="AOY327" s="2735"/>
      <c r="AOZ327" s="2735"/>
      <c r="APA327" s="2735"/>
      <c r="APB327" s="2735"/>
      <c r="APC327" s="2735"/>
      <c r="APD327" s="2735"/>
      <c r="APE327" s="2735"/>
      <c r="APF327" s="2735"/>
      <c r="APG327" s="2735"/>
      <c r="APH327" s="2735"/>
      <c r="API327" s="2735"/>
      <c r="APJ327" s="2735"/>
      <c r="APK327" s="2735"/>
      <c r="APL327" s="2735"/>
      <c r="APM327" s="2735"/>
      <c r="APN327" s="2735"/>
      <c r="APO327" s="2735"/>
      <c r="APP327" s="2735"/>
      <c r="APQ327" s="2735"/>
      <c r="APR327" s="2735"/>
      <c r="APS327" s="2735"/>
      <c r="APT327" s="2735"/>
      <c r="APU327" s="2735"/>
      <c r="APV327" s="2735"/>
      <c r="APW327" s="2735"/>
      <c r="APX327" s="2735"/>
      <c r="APY327" s="2735"/>
      <c r="APZ327" s="2735"/>
      <c r="AQA327" s="2735"/>
      <c r="AQB327" s="2735"/>
      <c r="AQC327" s="2735"/>
      <c r="AQD327" s="2735"/>
      <c r="AQE327" s="2735"/>
      <c r="AQF327" s="2735"/>
      <c r="AQG327" s="2735"/>
      <c r="AQH327" s="2735"/>
      <c r="AQI327" s="2735"/>
      <c r="AQJ327" s="2735"/>
      <c r="AQK327" s="2735"/>
      <c r="AQL327" s="2735"/>
      <c r="AQM327" s="2735"/>
      <c r="AQN327" s="2735"/>
      <c r="AQO327" s="2735"/>
      <c r="AQP327" s="2735"/>
      <c r="AQQ327" s="2735"/>
      <c r="AQR327" s="2735"/>
      <c r="AQS327" s="2735"/>
      <c r="AQT327" s="2735"/>
      <c r="AQU327" s="2735"/>
      <c r="AQV327" s="2735"/>
      <c r="AQW327" s="2735"/>
      <c r="AQX327" s="2735"/>
      <c r="AQY327" s="2735"/>
      <c r="AQZ327" s="2735"/>
      <c r="ARA327" s="2735"/>
      <c r="ARB327" s="2735"/>
      <c r="ARC327" s="2735"/>
      <c r="ARD327" s="2735"/>
      <c r="ARE327" s="2735"/>
      <c r="ARF327" s="2735"/>
      <c r="ARG327" s="2735"/>
      <c r="ARH327" s="2735"/>
      <c r="ARI327" s="2735"/>
      <c r="ARJ327" s="2735"/>
      <c r="ARK327" s="2735"/>
      <c r="ARL327" s="2735"/>
      <c r="ARM327" s="2735"/>
      <c r="ARN327" s="2735"/>
      <c r="ARO327" s="2735"/>
      <c r="ARP327" s="2735"/>
      <c r="ARQ327" s="2735"/>
      <c r="ARR327" s="2735"/>
      <c r="ARS327" s="2735"/>
      <c r="ART327" s="2735"/>
      <c r="ARU327" s="2735"/>
      <c r="ARV327" s="2735"/>
      <c r="ARW327" s="2735"/>
      <c r="ARX327" s="2735"/>
      <c r="ARY327" s="2735"/>
      <c r="ARZ327" s="2735"/>
      <c r="ASA327" s="2735"/>
      <c r="ASB327" s="2735"/>
      <c r="ASC327" s="2735"/>
      <c r="ASD327" s="2735"/>
      <c r="ASE327" s="2735"/>
      <c r="ASF327" s="2735"/>
      <c r="ASG327" s="2735"/>
      <c r="ASH327" s="2735"/>
      <c r="ASI327" s="2735"/>
      <c r="ASJ327" s="2735"/>
      <c r="ASK327" s="2735"/>
      <c r="ASL327" s="2735"/>
      <c r="ASM327" s="2735"/>
      <c r="ASN327" s="2735"/>
      <c r="ASO327" s="2735"/>
      <c r="ASP327" s="2735"/>
      <c r="ASQ327" s="2735"/>
      <c r="ASR327" s="2735"/>
      <c r="ASS327" s="2735"/>
      <c r="AST327" s="2735"/>
      <c r="ASU327" s="2735"/>
      <c r="ASV327" s="2735"/>
      <c r="ASW327" s="2735"/>
      <c r="ASX327" s="2735"/>
      <c r="ASY327" s="2735"/>
      <c r="ASZ327" s="2735"/>
      <c r="ATA327" s="2735"/>
      <c r="ATB327" s="2735"/>
      <c r="ATC327" s="2735"/>
      <c r="ATD327" s="2735"/>
      <c r="ATE327" s="2735"/>
      <c r="ATF327" s="2735"/>
      <c r="ATG327" s="2735"/>
      <c r="ATH327" s="2735"/>
      <c r="ATI327" s="2735"/>
      <c r="ATJ327" s="2735"/>
      <c r="ATK327" s="2735"/>
      <c r="ATL327" s="2735"/>
      <c r="ATM327" s="2735"/>
      <c r="ATN327" s="2735"/>
      <c r="ATO327" s="2735"/>
      <c r="ATP327" s="2735"/>
      <c r="ATQ327" s="2735"/>
      <c r="ATR327" s="2735"/>
      <c r="ATS327" s="2735"/>
      <c r="ATT327" s="2735"/>
      <c r="ATU327" s="2735"/>
      <c r="ATV327" s="2735"/>
      <c r="ATW327" s="2735"/>
      <c r="ATX327" s="2735"/>
      <c r="ATY327" s="2735"/>
      <c r="ATZ327" s="2735"/>
      <c r="AUA327" s="2735"/>
      <c r="AUB327" s="2735"/>
      <c r="AUC327" s="2735"/>
      <c r="AUD327" s="2735"/>
      <c r="AUE327" s="2735"/>
      <c r="AUF327" s="2735"/>
      <c r="AUG327" s="2735"/>
      <c r="AUH327" s="2735"/>
      <c r="AUI327" s="2735"/>
      <c r="AUJ327" s="2735"/>
      <c r="AUK327" s="2735"/>
      <c r="AUL327" s="2735"/>
      <c r="AUM327" s="2735"/>
      <c r="AUN327" s="2735"/>
      <c r="AUO327" s="2735"/>
      <c r="AUP327" s="2735"/>
      <c r="AUQ327" s="2735"/>
      <c r="AUR327" s="2735"/>
      <c r="AUS327" s="2735"/>
      <c r="AUT327" s="2735"/>
      <c r="AUU327" s="2735"/>
      <c r="AUV327" s="2735"/>
      <c r="AUW327" s="2735"/>
      <c r="AUX327" s="2735"/>
      <c r="AUY327" s="2735"/>
      <c r="AUZ327" s="2735"/>
      <c r="AVA327" s="2735"/>
      <c r="AVB327" s="2735"/>
      <c r="AVC327" s="2735"/>
      <c r="AVD327" s="2735"/>
      <c r="AVE327" s="2735"/>
      <c r="AVF327" s="2735"/>
      <c r="AVG327" s="2735"/>
      <c r="AVH327" s="2735"/>
      <c r="AVI327" s="2735"/>
      <c r="AVJ327" s="2735"/>
      <c r="AVK327" s="2735"/>
      <c r="AVL327" s="2735"/>
      <c r="AVM327" s="2735"/>
      <c r="AVN327" s="2735"/>
      <c r="AVO327" s="2735"/>
      <c r="AVP327" s="2735"/>
      <c r="AVQ327" s="2735"/>
      <c r="AVR327" s="2735"/>
      <c r="AVS327" s="2735"/>
      <c r="AVT327" s="2735"/>
      <c r="AVU327" s="2735"/>
      <c r="AVV327" s="2735"/>
      <c r="AVW327" s="2735"/>
      <c r="AVX327" s="2735"/>
      <c r="AVY327" s="2735"/>
      <c r="AVZ327" s="2735"/>
      <c r="AWA327" s="2735"/>
      <c r="AWB327" s="2735"/>
      <c r="AWC327" s="2735"/>
      <c r="AWD327" s="2735"/>
      <c r="AWE327" s="2735"/>
      <c r="AWF327" s="2735"/>
      <c r="AWG327" s="2735"/>
      <c r="AWH327" s="2735"/>
      <c r="AWI327" s="2735"/>
      <c r="AWJ327" s="2735"/>
      <c r="AWK327" s="2735"/>
      <c r="AWL327" s="2735"/>
      <c r="AWM327" s="2735"/>
      <c r="AWN327" s="2735"/>
      <c r="AWO327" s="2735"/>
      <c r="AWP327" s="2735"/>
      <c r="AWQ327" s="2735"/>
      <c r="AWR327" s="2735"/>
      <c r="AWS327" s="2735"/>
      <c r="AWT327" s="2735"/>
      <c r="AWU327" s="2735"/>
      <c r="AWV327" s="2735"/>
      <c r="AWW327" s="2735"/>
      <c r="AWX327" s="2735"/>
      <c r="AWY327" s="2735"/>
      <c r="AWZ327" s="2735"/>
      <c r="AXA327" s="2735"/>
      <c r="AXB327" s="2735"/>
      <c r="AXC327" s="2735"/>
      <c r="AXD327" s="2735"/>
      <c r="AXE327" s="2735"/>
      <c r="AXF327" s="2735"/>
      <c r="AXG327" s="2735"/>
      <c r="AXH327" s="2735"/>
      <c r="AXI327" s="2735"/>
      <c r="AXJ327" s="2735"/>
      <c r="AXK327" s="2735"/>
      <c r="AXL327" s="2735"/>
      <c r="AXM327" s="2735"/>
      <c r="AXN327" s="2735"/>
      <c r="AXO327" s="2735"/>
      <c r="AXP327" s="2735"/>
      <c r="AXQ327" s="2735"/>
      <c r="AXR327" s="2735"/>
      <c r="AXS327" s="2735"/>
      <c r="AXT327" s="2735"/>
      <c r="AXU327" s="2735"/>
      <c r="AXV327" s="2735"/>
      <c r="AXW327" s="2735"/>
      <c r="AXX327" s="2735"/>
      <c r="AXY327" s="2735"/>
      <c r="AXZ327" s="2735"/>
      <c r="AYA327" s="2735"/>
      <c r="AYB327" s="2735"/>
      <c r="AYC327" s="2735"/>
      <c r="AYD327" s="2735"/>
      <c r="AYE327" s="2735"/>
      <c r="AYF327" s="2735"/>
      <c r="AYG327" s="2735"/>
      <c r="AYH327" s="2735"/>
      <c r="AYI327" s="2735"/>
      <c r="AYJ327" s="2735"/>
      <c r="AYK327" s="2735"/>
      <c r="AYL327" s="2735"/>
      <c r="AYM327" s="2735"/>
      <c r="AYN327" s="2735"/>
      <c r="AYO327" s="2735"/>
      <c r="AYP327" s="2735"/>
      <c r="AYQ327" s="2735"/>
      <c r="AYR327" s="2735"/>
      <c r="AYS327" s="2735"/>
      <c r="AYT327" s="2735"/>
      <c r="AYU327" s="2735"/>
      <c r="AYV327" s="2735"/>
      <c r="AYW327" s="2735"/>
      <c r="AYX327" s="2735"/>
      <c r="AYY327" s="2735"/>
      <c r="AYZ327" s="2735"/>
      <c r="AZA327" s="2735"/>
      <c r="AZB327" s="2735"/>
      <c r="AZC327" s="2735"/>
      <c r="AZD327" s="2735"/>
      <c r="AZE327" s="2735"/>
      <c r="AZF327" s="2735"/>
      <c r="AZG327" s="2735"/>
      <c r="AZH327" s="2735"/>
      <c r="AZI327" s="2735"/>
      <c r="AZJ327" s="2735"/>
      <c r="AZK327" s="2735"/>
      <c r="AZL327" s="2735"/>
      <c r="AZM327" s="2735"/>
      <c r="AZN327" s="2735"/>
      <c r="AZO327" s="2735"/>
      <c r="AZP327" s="2735"/>
      <c r="AZQ327" s="2735"/>
      <c r="AZR327" s="2735"/>
      <c r="AZS327" s="2735"/>
      <c r="AZT327" s="2735"/>
      <c r="AZU327" s="2735"/>
      <c r="AZV327" s="2735"/>
      <c r="AZW327" s="2735"/>
      <c r="AZX327" s="2735"/>
      <c r="AZY327" s="2735"/>
      <c r="AZZ327" s="2735"/>
      <c r="BAA327" s="2735"/>
      <c r="BAB327" s="2735"/>
      <c r="BAC327" s="2735"/>
      <c r="BAD327" s="2735"/>
      <c r="BAE327" s="2735"/>
      <c r="BAF327" s="2735"/>
      <c r="BAG327" s="2735"/>
      <c r="BAH327" s="2735"/>
      <c r="BAI327" s="2735"/>
      <c r="BAJ327" s="2735"/>
      <c r="BAK327" s="2735"/>
      <c r="BAL327" s="2735"/>
      <c r="BAM327" s="2735"/>
      <c r="BAN327" s="2735"/>
      <c r="BAO327" s="2735"/>
      <c r="BAP327" s="2735"/>
      <c r="BAQ327" s="2735"/>
      <c r="BAR327" s="2735"/>
      <c r="BAS327" s="2735"/>
      <c r="BAT327" s="2735"/>
      <c r="BAU327" s="2735"/>
      <c r="BAV327" s="2735"/>
      <c r="BAW327" s="2735"/>
      <c r="BAX327" s="2735"/>
      <c r="BAY327" s="2735"/>
      <c r="BAZ327" s="2735"/>
      <c r="BBA327" s="2735"/>
      <c r="BBB327" s="2735"/>
      <c r="BBC327" s="2735"/>
      <c r="BBD327" s="2735"/>
      <c r="BBE327" s="2735"/>
      <c r="BBF327" s="2735"/>
      <c r="BBG327" s="2735"/>
      <c r="BBH327" s="2735"/>
      <c r="BBI327" s="2735"/>
      <c r="BBJ327" s="2735"/>
      <c r="BBK327" s="2735"/>
      <c r="BBL327" s="2735"/>
      <c r="BBM327" s="2735"/>
      <c r="BBN327" s="2735"/>
      <c r="BBO327" s="2735"/>
      <c r="BBP327" s="2735"/>
      <c r="BBQ327" s="2735"/>
      <c r="BBR327" s="2735"/>
      <c r="BBS327" s="2735"/>
      <c r="BBT327" s="2735"/>
      <c r="BBU327" s="2735"/>
      <c r="BBV327" s="2735"/>
      <c r="BBW327" s="2735"/>
      <c r="BBX327" s="2735"/>
      <c r="BBY327" s="2735"/>
      <c r="BBZ327" s="2735"/>
      <c r="BCA327" s="2735"/>
      <c r="BCB327" s="2735"/>
      <c r="BCC327" s="2735"/>
      <c r="BCD327" s="2735"/>
      <c r="BCE327" s="2735"/>
      <c r="BCF327" s="2735"/>
      <c r="BCG327" s="2735"/>
      <c r="BCH327" s="2735"/>
      <c r="BCI327" s="2735"/>
      <c r="BCJ327" s="2735"/>
      <c r="BCK327" s="2735"/>
      <c r="BCL327" s="2735"/>
      <c r="BCM327" s="2735"/>
      <c r="BCN327" s="2735"/>
      <c r="BCO327" s="2735"/>
      <c r="BCP327" s="2735"/>
      <c r="BCQ327" s="2735"/>
      <c r="BCR327" s="2735"/>
      <c r="BCS327" s="2735"/>
      <c r="BCT327" s="2735"/>
      <c r="BCU327" s="2735"/>
      <c r="BCV327" s="2735"/>
      <c r="BCW327" s="2735"/>
      <c r="BCX327" s="2735"/>
      <c r="BCY327" s="2735"/>
      <c r="BCZ327" s="2735"/>
      <c r="BDA327" s="2735"/>
      <c r="BDB327" s="2735"/>
      <c r="BDC327" s="2735"/>
      <c r="BDD327" s="2735"/>
      <c r="BDE327" s="2735"/>
      <c r="BDF327" s="2735"/>
      <c r="BDG327" s="2735"/>
      <c r="BDH327" s="2735"/>
      <c r="BDI327" s="2735"/>
      <c r="BDJ327" s="2735"/>
      <c r="BDK327" s="2735"/>
      <c r="BDL327" s="2735"/>
      <c r="BDM327" s="2735"/>
      <c r="BDN327" s="2735"/>
      <c r="BDO327" s="2735"/>
      <c r="BDP327" s="2735"/>
      <c r="BDQ327" s="2735"/>
      <c r="BDR327" s="2735"/>
      <c r="BDS327" s="2735"/>
      <c r="BDT327" s="2735"/>
      <c r="BDU327" s="2735"/>
      <c r="BDV327" s="2735"/>
      <c r="BDW327" s="2735"/>
      <c r="BDX327" s="2735"/>
      <c r="BDY327" s="2735"/>
      <c r="BDZ327" s="2735"/>
      <c r="BEA327" s="2735"/>
      <c r="BEB327" s="2735"/>
      <c r="BEC327" s="2735"/>
      <c r="BED327" s="2735"/>
      <c r="BEE327" s="2735"/>
      <c r="BEF327" s="2735"/>
      <c r="BEG327" s="2735"/>
      <c r="BEH327" s="2735"/>
      <c r="BEI327" s="2735"/>
      <c r="BEJ327" s="2735"/>
      <c r="BEK327" s="2735"/>
      <c r="BEL327" s="2735"/>
      <c r="BEM327" s="2735"/>
      <c r="BEN327" s="2735"/>
      <c r="BEO327" s="2735"/>
      <c r="BEP327" s="2735"/>
      <c r="BEQ327" s="2735"/>
      <c r="BER327" s="2735"/>
      <c r="BES327" s="2735"/>
      <c r="BET327" s="2735"/>
      <c r="BEU327" s="2735"/>
      <c r="BEV327" s="2735"/>
      <c r="BEW327" s="2735"/>
      <c r="BEX327" s="2735"/>
      <c r="BEY327" s="2735"/>
      <c r="BEZ327" s="2735"/>
      <c r="BFA327" s="2735"/>
      <c r="BFB327" s="2735"/>
      <c r="BFC327" s="2735"/>
      <c r="BFD327" s="2735"/>
      <c r="BFE327" s="2735"/>
      <c r="BFF327" s="2735"/>
      <c r="BFG327" s="2735"/>
      <c r="BFH327" s="2735"/>
      <c r="BFI327" s="2735"/>
      <c r="BFJ327" s="2735"/>
      <c r="BFK327" s="2735"/>
      <c r="BFL327" s="2735"/>
      <c r="BFM327" s="2735"/>
      <c r="BFN327" s="2735"/>
      <c r="BFO327" s="2735"/>
      <c r="BFP327" s="2735"/>
      <c r="BFQ327" s="2735"/>
      <c r="BFR327" s="2735"/>
      <c r="BFS327" s="2735"/>
      <c r="BFT327" s="2735"/>
      <c r="BFU327" s="2735"/>
      <c r="BFV327" s="2735"/>
      <c r="BFW327" s="2735"/>
      <c r="BFX327" s="2735"/>
      <c r="BFY327" s="2735"/>
      <c r="BFZ327" s="2735"/>
      <c r="BGA327" s="2735"/>
      <c r="BGB327" s="2735"/>
      <c r="BGC327" s="2735"/>
      <c r="BGD327" s="2735"/>
      <c r="BGE327" s="2735"/>
      <c r="BGF327" s="2735"/>
      <c r="BGG327" s="2735"/>
      <c r="BGH327" s="2735"/>
      <c r="BGI327" s="2735"/>
      <c r="BGJ327" s="2735"/>
      <c r="BGK327" s="2735"/>
      <c r="BGL327" s="2735"/>
      <c r="BGM327" s="2735"/>
      <c r="BGN327" s="2735"/>
      <c r="BGO327" s="2735"/>
      <c r="BGP327" s="2735"/>
      <c r="BGQ327" s="2735"/>
      <c r="BGR327" s="2735"/>
      <c r="BGS327" s="2735"/>
      <c r="BGT327" s="2735"/>
      <c r="BGU327" s="2735"/>
      <c r="BGV327" s="2735"/>
      <c r="BGW327" s="2735"/>
      <c r="BGX327" s="2735"/>
      <c r="BGY327" s="2735"/>
      <c r="BGZ327" s="2735"/>
      <c r="BHA327" s="2735"/>
      <c r="BHB327" s="2735"/>
      <c r="BHC327" s="2735"/>
      <c r="BHD327" s="2735"/>
      <c r="BHE327" s="2735"/>
      <c r="BHF327" s="2735"/>
      <c r="BHG327" s="2735"/>
      <c r="BHH327" s="2735"/>
      <c r="BHI327" s="2735"/>
      <c r="BHJ327" s="2735"/>
      <c r="BHK327" s="2735"/>
      <c r="BHL327" s="2735"/>
      <c r="BHM327" s="2735"/>
      <c r="BHN327" s="2735"/>
      <c r="BHO327" s="2735"/>
      <c r="BHP327" s="2735"/>
      <c r="BHQ327" s="2735"/>
      <c r="BHR327" s="2735"/>
      <c r="BHS327" s="2735"/>
      <c r="BHT327" s="2735"/>
      <c r="BHU327" s="2735"/>
      <c r="BHV327" s="2735"/>
      <c r="BHW327" s="2735"/>
      <c r="BHX327" s="2735"/>
      <c r="BHY327" s="2735"/>
      <c r="BHZ327" s="2735"/>
      <c r="BIA327" s="2735"/>
      <c r="BIB327" s="2735"/>
      <c r="BIC327" s="2735"/>
      <c r="BID327" s="2735"/>
      <c r="BIE327" s="2735"/>
      <c r="BIF327" s="2735"/>
      <c r="BIG327" s="2735"/>
      <c r="BIH327" s="2735"/>
      <c r="BII327" s="2735"/>
      <c r="BIJ327" s="2735"/>
      <c r="BIK327" s="2735"/>
      <c r="BIL327" s="2735"/>
      <c r="BIM327" s="2735"/>
      <c r="BIN327" s="2735"/>
      <c r="BIO327" s="2735"/>
      <c r="BIP327" s="2735"/>
      <c r="BIQ327" s="2735"/>
      <c r="BIR327" s="2735"/>
      <c r="BIS327" s="2735"/>
      <c r="BIT327" s="2735"/>
      <c r="BIU327" s="2735"/>
      <c r="BIV327" s="2735"/>
      <c r="BIW327" s="2735"/>
      <c r="BIX327" s="2735"/>
      <c r="BIY327" s="2735"/>
      <c r="BIZ327" s="2735"/>
      <c r="BJA327" s="2735"/>
      <c r="BJB327" s="2735"/>
      <c r="BJC327" s="2735"/>
      <c r="BJD327" s="2735"/>
      <c r="BJE327" s="2735"/>
      <c r="BJF327" s="2735"/>
      <c r="BJG327" s="2735"/>
      <c r="BJH327" s="2735"/>
      <c r="BJI327" s="2735"/>
      <c r="BJJ327" s="2735"/>
      <c r="BJK327" s="2735"/>
      <c r="BJL327" s="2735"/>
      <c r="BJM327" s="2735"/>
      <c r="BJN327" s="2735"/>
      <c r="BJO327" s="2735"/>
      <c r="BJP327" s="2735"/>
      <c r="BJQ327" s="2735"/>
      <c r="BJR327" s="2735"/>
      <c r="BJS327" s="2735"/>
      <c r="BJT327" s="2735"/>
      <c r="BJU327" s="2735"/>
      <c r="BJV327" s="2735"/>
      <c r="BJW327" s="2735"/>
      <c r="BJX327" s="2735"/>
      <c r="BJY327" s="2735"/>
      <c r="BJZ327" s="2735"/>
      <c r="BKA327" s="2735"/>
      <c r="BKB327" s="2735"/>
      <c r="BKC327" s="2735"/>
      <c r="BKD327" s="2735"/>
      <c r="BKE327" s="2735"/>
      <c r="BKF327" s="2735"/>
      <c r="BKG327" s="2735"/>
      <c r="BKH327" s="2735"/>
      <c r="BKI327" s="2735"/>
      <c r="BKJ327" s="2735"/>
      <c r="BKK327" s="2735"/>
      <c r="BKL327" s="2735"/>
      <c r="BKM327" s="2735"/>
      <c r="BKN327" s="2735"/>
      <c r="BKO327" s="2735"/>
      <c r="BKP327" s="2735"/>
      <c r="BKQ327" s="2735"/>
      <c r="BKR327" s="2735"/>
      <c r="BKS327" s="2735"/>
      <c r="BKT327" s="2735"/>
      <c r="BKU327" s="2735"/>
      <c r="BKV327" s="2735"/>
      <c r="BKW327" s="2735"/>
      <c r="BKX327" s="2735"/>
      <c r="BKY327" s="2735"/>
      <c r="BKZ327" s="2735"/>
      <c r="BLA327" s="2735"/>
      <c r="BLB327" s="2735"/>
      <c r="BLC327" s="2735"/>
      <c r="BLD327" s="2735"/>
      <c r="BLE327" s="2735"/>
      <c r="BLF327" s="2735"/>
      <c r="BLG327" s="2735"/>
      <c r="BLH327" s="2735"/>
      <c r="BLI327" s="2735"/>
      <c r="BLJ327" s="2735"/>
      <c r="BLK327" s="2735"/>
      <c r="BLL327" s="2735"/>
      <c r="BLM327" s="2735"/>
      <c r="BLN327" s="2735"/>
      <c r="BLO327" s="2735"/>
      <c r="BLP327" s="2735"/>
      <c r="BLQ327" s="2735"/>
      <c r="BLR327" s="2735"/>
      <c r="BLS327" s="2735"/>
      <c r="BLT327" s="2735"/>
      <c r="BLU327" s="2735"/>
      <c r="BLV327" s="2735"/>
      <c r="BLW327" s="2735"/>
      <c r="BLX327" s="2735"/>
      <c r="BLY327" s="2735"/>
      <c r="BLZ327" s="2735"/>
      <c r="BMA327" s="2735"/>
      <c r="BMB327" s="2735"/>
      <c r="BMC327" s="2735"/>
      <c r="BMD327" s="2735"/>
      <c r="BME327" s="2735"/>
      <c r="BMF327" s="2735"/>
      <c r="BMG327" s="2735"/>
      <c r="BMH327" s="2735"/>
      <c r="BMI327" s="2735"/>
      <c r="BMJ327" s="2735"/>
      <c r="BMK327" s="2735"/>
      <c r="BML327" s="2735"/>
      <c r="BMM327" s="2735"/>
      <c r="BMN327" s="2735"/>
      <c r="BMO327" s="2735"/>
      <c r="BMP327" s="2735"/>
      <c r="BMQ327" s="2735"/>
      <c r="BMR327" s="2735"/>
      <c r="BMS327" s="2735"/>
      <c r="BMT327" s="2735"/>
      <c r="BMU327" s="2735"/>
      <c r="BMV327" s="2735"/>
      <c r="BMW327" s="2735"/>
      <c r="BMX327" s="2735"/>
      <c r="BMY327" s="2735"/>
      <c r="BMZ327" s="2735"/>
      <c r="BNA327" s="2735"/>
      <c r="BNB327" s="2735"/>
      <c r="BNC327" s="2735"/>
      <c r="BND327" s="2735"/>
      <c r="BNE327" s="2735"/>
      <c r="BNF327" s="2735"/>
      <c r="BNG327" s="2735"/>
      <c r="BNH327" s="2735"/>
      <c r="BNI327" s="2735"/>
      <c r="BNJ327" s="2735"/>
      <c r="BNK327" s="2735"/>
      <c r="BNL327" s="2735"/>
      <c r="BNM327" s="2735"/>
      <c r="BNN327" s="2735"/>
      <c r="BNO327" s="2735"/>
      <c r="BNP327" s="2735"/>
      <c r="BNQ327" s="2735"/>
      <c r="BNR327" s="2735"/>
      <c r="BNS327" s="2735"/>
      <c r="BNT327" s="2735"/>
      <c r="BNU327" s="2735"/>
      <c r="BNV327" s="2735"/>
      <c r="BNW327" s="2735"/>
      <c r="BNX327" s="2735"/>
      <c r="BNY327" s="2735"/>
      <c r="BNZ327" s="2735"/>
      <c r="BOA327" s="2735"/>
      <c r="BOB327" s="2735"/>
      <c r="BOC327" s="2735"/>
      <c r="BOD327" s="2735"/>
      <c r="BOE327" s="2735"/>
      <c r="BOF327" s="2735"/>
      <c r="BOG327" s="2735"/>
      <c r="BOH327" s="2735"/>
      <c r="BOI327" s="2735"/>
      <c r="BOJ327" s="2735"/>
      <c r="BOK327" s="2735"/>
      <c r="BOL327" s="2735"/>
      <c r="BOM327" s="2735"/>
      <c r="BON327" s="2735"/>
      <c r="BOO327" s="2735"/>
      <c r="BOP327" s="2735"/>
      <c r="BOQ327" s="2735"/>
      <c r="BOR327" s="2735"/>
      <c r="BOS327" s="2735"/>
      <c r="BOT327" s="2735"/>
      <c r="BOU327" s="2735"/>
      <c r="BOV327" s="2735"/>
      <c r="BOW327" s="2735"/>
      <c r="BOX327" s="2735"/>
      <c r="BOY327" s="2735"/>
      <c r="BOZ327" s="2735"/>
      <c r="BPA327" s="2735"/>
      <c r="BPB327" s="2735"/>
      <c r="BPC327" s="2735"/>
      <c r="BPD327" s="2735"/>
      <c r="BPE327" s="2735"/>
      <c r="BPF327" s="2735"/>
      <c r="BPG327" s="2735"/>
      <c r="BPH327" s="2735"/>
      <c r="BPI327" s="2735"/>
      <c r="BPJ327" s="2735"/>
      <c r="BPK327" s="2735"/>
      <c r="BPL327" s="2735"/>
      <c r="BPM327" s="2735"/>
      <c r="BPN327" s="2735"/>
      <c r="BPO327" s="2735"/>
      <c r="BPP327" s="2735"/>
      <c r="BPQ327" s="2735"/>
      <c r="BPR327" s="2735"/>
      <c r="BPS327" s="2735"/>
      <c r="BPT327" s="2735"/>
      <c r="BPU327" s="2735"/>
      <c r="BPV327" s="2735"/>
      <c r="BPW327" s="2735"/>
      <c r="BPX327" s="2735"/>
      <c r="BPY327" s="2735"/>
      <c r="BPZ327" s="2735"/>
      <c r="BQA327" s="2735"/>
      <c r="BQB327" s="2735"/>
      <c r="BQC327" s="2735"/>
      <c r="BQD327" s="2735"/>
      <c r="BQE327" s="2735"/>
      <c r="BQF327" s="2735"/>
      <c r="BQG327" s="2735"/>
      <c r="BQH327" s="2735"/>
      <c r="BQI327" s="2735"/>
      <c r="BQJ327" s="2735"/>
      <c r="BQK327" s="2735"/>
      <c r="BQL327" s="2735"/>
      <c r="BQM327" s="2735"/>
      <c r="BQN327" s="2735"/>
      <c r="BQO327" s="2735"/>
      <c r="BQP327" s="2735"/>
      <c r="BQQ327" s="2735"/>
      <c r="BQR327" s="2735"/>
      <c r="BQS327" s="2735"/>
      <c r="BQT327" s="2735"/>
      <c r="BQU327" s="2735"/>
      <c r="BQV327" s="2735"/>
      <c r="BQW327" s="2735"/>
      <c r="BQX327" s="2735"/>
      <c r="BQY327" s="2735"/>
      <c r="BQZ327" s="2735"/>
      <c r="BRA327" s="2735"/>
      <c r="BRB327" s="2735"/>
      <c r="BRC327" s="2735"/>
      <c r="BRD327" s="2735"/>
      <c r="BRE327" s="2735"/>
      <c r="BRF327" s="2735"/>
      <c r="BRG327" s="2735"/>
      <c r="BRH327" s="2735"/>
      <c r="BRI327" s="2735"/>
      <c r="BRJ327" s="2735"/>
      <c r="BRK327" s="2735"/>
      <c r="BRL327" s="2735"/>
      <c r="BRM327" s="2735"/>
      <c r="BRN327" s="2735"/>
      <c r="BRO327" s="2735"/>
      <c r="BRP327" s="2735"/>
      <c r="BRQ327" s="2735"/>
      <c r="BRR327" s="2735"/>
      <c r="BRS327" s="2735"/>
      <c r="BRT327" s="2735"/>
      <c r="BRU327" s="2735"/>
      <c r="BRV327" s="2735"/>
      <c r="BRW327" s="2735"/>
      <c r="BRX327" s="2735"/>
      <c r="BRY327" s="2735"/>
      <c r="BRZ327" s="2735"/>
      <c r="BSA327" s="2735"/>
      <c r="BSB327" s="2735"/>
      <c r="BSC327" s="2735"/>
      <c r="BSD327" s="2735"/>
      <c r="BSE327" s="2735"/>
      <c r="BSF327" s="2735"/>
      <c r="BSG327" s="2735"/>
      <c r="BSH327" s="2735"/>
      <c r="BSI327" s="2735"/>
      <c r="BSJ327" s="2735"/>
      <c r="BSK327" s="2735"/>
      <c r="BSL327" s="2735"/>
      <c r="BSM327" s="2735"/>
      <c r="BSN327" s="2735"/>
      <c r="BSO327" s="2735"/>
      <c r="BSP327" s="2735"/>
      <c r="BSQ327" s="2735"/>
      <c r="BSR327" s="2735"/>
      <c r="BSS327" s="2735"/>
      <c r="BST327" s="2735"/>
      <c r="BSU327" s="2735"/>
      <c r="BSV327" s="2735"/>
      <c r="BSW327" s="2735"/>
      <c r="BSX327" s="2735"/>
      <c r="BSY327" s="2735"/>
      <c r="BSZ327" s="2735"/>
      <c r="BTA327" s="2735"/>
      <c r="BTB327" s="2735"/>
      <c r="BTC327" s="2735"/>
      <c r="BTD327" s="2735"/>
      <c r="BTE327" s="2735"/>
      <c r="BTF327" s="2735"/>
      <c r="BTG327" s="2735"/>
      <c r="BTH327" s="2735"/>
      <c r="BTI327" s="2735"/>
      <c r="BTJ327" s="2735"/>
      <c r="BTK327" s="2735"/>
      <c r="BTL327" s="2735"/>
      <c r="BTM327" s="2735"/>
      <c r="BTN327" s="2735"/>
      <c r="BTO327" s="2735"/>
      <c r="BTP327" s="2735"/>
      <c r="BTQ327" s="2735"/>
      <c r="BTR327" s="2735"/>
      <c r="BTS327" s="2735"/>
      <c r="BTT327" s="2735"/>
      <c r="BTU327" s="2735"/>
      <c r="BTV327" s="2735"/>
      <c r="BTW327" s="2735"/>
      <c r="BTX327" s="2735"/>
      <c r="BTY327" s="2735"/>
      <c r="BTZ327" s="2735"/>
      <c r="BUA327" s="2735"/>
      <c r="BUB327" s="2735"/>
      <c r="BUC327" s="2735"/>
      <c r="BUD327" s="2735"/>
      <c r="BUE327" s="2735"/>
      <c r="BUF327" s="2735"/>
      <c r="BUG327" s="2735"/>
      <c r="BUH327" s="2735"/>
      <c r="BUI327" s="2735"/>
      <c r="BUJ327" s="2735"/>
      <c r="BUK327" s="2735"/>
      <c r="BUL327" s="2735"/>
      <c r="BUM327" s="2735"/>
      <c r="BUN327" s="2735"/>
      <c r="BUO327" s="2735"/>
      <c r="BUP327" s="2735"/>
      <c r="BUQ327" s="2735"/>
      <c r="BUR327" s="2735"/>
      <c r="BUS327" s="2735"/>
      <c r="BUT327" s="2735"/>
      <c r="BUU327" s="2735"/>
      <c r="BUV327" s="2735"/>
      <c r="BUW327" s="2735"/>
      <c r="BUX327" s="2735"/>
      <c r="BUY327" s="2735"/>
      <c r="BUZ327" s="2735"/>
      <c r="BVA327" s="2735"/>
      <c r="BVB327" s="2735"/>
      <c r="BVC327" s="2735"/>
      <c r="BVD327" s="2735"/>
      <c r="BVE327" s="2735"/>
      <c r="BVF327" s="2735"/>
      <c r="BVG327" s="2735"/>
      <c r="BVH327" s="2735"/>
      <c r="BVI327" s="2735"/>
      <c r="BVJ327" s="2735"/>
      <c r="BVK327" s="2735"/>
      <c r="BVL327" s="2735"/>
      <c r="BVM327" s="2735"/>
      <c r="BVN327" s="2735"/>
      <c r="BVO327" s="2735"/>
      <c r="BVP327" s="2735"/>
      <c r="BVQ327" s="2735"/>
      <c r="BVR327" s="2735"/>
      <c r="BVS327" s="2735"/>
      <c r="BVT327" s="2735"/>
      <c r="BVU327" s="2735"/>
      <c r="BVV327" s="2735"/>
      <c r="BVW327" s="2735"/>
      <c r="BVX327" s="2735"/>
      <c r="BVY327" s="2735"/>
      <c r="BVZ327" s="2735"/>
      <c r="BWA327" s="2735"/>
      <c r="BWB327" s="2735"/>
      <c r="BWC327" s="2735"/>
      <c r="BWD327" s="2735"/>
      <c r="BWE327" s="2735"/>
      <c r="BWF327" s="2735"/>
      <c r="BWG327" s="2735"/>
      <c r="BWH327" s="2735"/>
      <c r="BWI327" s="2735"/>
      <c r="BWJ327" s="2735"/>
      <c r="BWK327" s="2735"/>
      <c r="BWL327" s="2735"/>
      <c r="BWM327" s="2735"/>
      <c r="BWN327" s="2735"/>
      <c r="BWO327" s="2735"/>
      <c r="BWP327" s="2735"/>
      <c r="BWQ327" s="2735"/>
      <c r="BWR327" s="2735"/>
      <c r="BWS327" s="2735"/>
      <c r="BWT327" s="2735"/>
      <c r="BWU327" s="2735"/>
      <c r="BWV327" s="2735"/>
      <c r="BWW327" s="2735"/>
      <c r="BWX327" s="2735"/>
      <c r="BWY327" s="2735"/>
      <c r="BWZ327" s="2735"/>
      <c r="BXA327" s="2735"/>
      <c r="BXB327" s="2735"/>
      <c r="BXC327" s="2735"/>
      <c r="BXD327" s="2735"/>
      <c r="BXE327" s="2735"/>
      <c r="BXF327" s="2735"/>
      <c r="BXG327" s="2735"/>
      <c r="BXH327" s="2735"/>
      <c r="BXI327" s="2735"/>
      <c r="BXJ327" s="2735"/>
      <c r="BXK327" s="2735"/>
      <c r="BXL327" s="2735"/>
      <c r="BXM327" s="2735"/>
      <c r="BXN327" s="2735"/>
      <c r="BXO327" s="2735"/>
      <c r="BXP327" s="2735"/>
      <c r="BXQ327" s="2735"/>
      <c r="BXR327" s="2735"/>
      <c r="BXS327" s="2735"/>
      <c r="BXT327" s="2735"/>
      <c r="BXU327" s="2735"/>
      <c r="BXV327" s="2735"/>
      <c r="BXW327" s="2735"/>
      <c r="BXX327" s="2735"/>
      <c r="BXY327" s="2735"/>
      <c r="BXZ327" s="2735"/>
      <c r="BYA327" s="2735"/>
      <c r="BYB327" s="2735"/>
      <c r="BYC327" s="2735"/>
      <c r="BYD327" s="2735"/>
      <c r="BYE327" s="2735"/>
      <c r="BYF327" s="2735"/>
      <c r="BYG327" s="2735"/>
      <c r="BYH327" s="2735"/>
      <c r="BYI327" s="2735"/>
      <c r="BYJ327" s="2735"/>
      <c r="BYK327" s="2735"/>
      <c r="BYL327" s="2735"/>
      <c r="BYM327" s="2735"/>
      <c r="BYN327" s="2735"/>
      <c r="BYO327" s="2735"/>
      <c r="BYP327" s="2735"/>
      <c r="BYQ327" s="2735"/>
      <c r="BYR327" s="2735"/>
      <c r="BYS327" s="2735"/>
      <c r="BYT327" s="2735"/>
      <c r="BYU327" s="2735"/>
      <c r="BYV327" s="2735"/>
      <c r="BYW327" s="2735"/>
      <c r="BYX327" s="2735"/>
      <c r="BYY327" s="2735"/>
      <c r="BYZ327" s="2735"/>
      <c r="BZA327" s="2735"/>
      <c r="BZB327" s="2735"/>
      <c r="BZC327" s="2735"/>
      <c r="BZD327" s="2735"/>
      <c r="BZE327" s="2735"/>
      <c r="BZF327" s="2735"/>
      <c r="BZG327" s="2735"/>
      <c r="BZH327" s="2735"/>
      <c r="BZI327" s="2735"/>
      <c r="BZJ327" s="2735"/>
      <c r="BZK327" s="2735"/>
      <c r="BZL327" s="2735"/>
      <c r="BZM327" s="2735"/>
      <c r="BZN327" s="2735"/>
      <c r="BZO327" s="2735"/>
      <c r="BZP327" s="2735"/>
      <c r="BZQ327" s="2735"/>
      <c r="BZR327" s="2735"/>
      <c r="BZS327" s="2735"/>
      <c r="BZT327" s="2735"/>
      <c r="BZU327" s="2735"/>
      <c r="BZV327" s="2735"/>
      <c r="BZW327" s="2735"/>
      <c r="BZX327" s="2735"/>
      <c r="BZY327" s="2735"/>
      <c r="BZZ327" s="2735"/>
      <c r="CAA327" s="2735"/>
      <c r="CAB327" s="2735"/>
      <c r="CAC327" s="2735"/>
      <c r="CAD327" s="2735"/>
      <c r="CAE327" s="2735"/>
      <c r="CAF327" s="2735"/>
      <c r="CAG327" s="2735"/>
      <c r="CAH327" s="2735"/>
      <c r="CAI327" s="2735"/>
      <c r="CAJ327" s="2735"/>
      <c r="CAK327" s="2735"/>
      <c r="CAL327" s="2735"/>
      <c r="CAM327" s="2735"/>
      <c r="CAN327" s="2735"/>
      <c r="CAO327" s="2735"/>
      <c r="CAP327" s="2735"/>
      <c r="CAQ327" s="2735"/>
      <c r="CAR327" s="2735"/>
      <c r="CAS327" s="2735"/>
      <c r="CAT327" s="2735"/>
      <c r="CAU327" s="2735"/>
      <c r="CAV327" s="2735"/>
      <c r="CAW327" s="2735"/>
      <c r="CAX327" s="2735"/>
      <c r="CAY327" s="2735"/>
      <c r="CAZ327" s="2735"/>
      <c r="CBA327" s="2735"/>
      <c r="CBB327" s="2735"/>
      <c r="CBC327" s="2735"/>
      <c r="CBD327" s="2735"/>
      <c r="CBE327" s="2735"/>
      <c r="CBF327" s="2735"/>
      <c r="CBG327" s="2735"/>
      <c r="CBH327" s="2735"/>
      <c r="CBI327" s="2735"/>
      <c r="CBJ327" s="2735"/>
      <c r="CBK327" s="2735"/>
      <c r="CBL327" s="2735"/>
      <c r="CBM327" s="2735"/>
      <c r="CBN327" s="2735"/>
      <c r="CBO327" s="2735"/>
      <c r="CBP327" s="2735"/>
      <c r="CBQ327" s="2735"/>
      <c r="CBR327" s="2735"/>
      <c r="CBS327" s="2735"/>
      <c r="CBT327" s="2735"/>
      <c r="CBU327" s="2735"/>
      <c r="CBV327" s="2735"/>
      <c r="CBW327" s="2735"/>
      <c r="CBX327" s="2735"/>
      <c r="CBY327" s="2735"/>
      <c r="CBZ327" s="2735"/>
      <c r="CCA327" s="2735"/>
      <c r="CCB327" s="2735"/>
      <c r="CCC327" s="2735"/>
      <c r="CCD327" s="2735"/>
      <c r="CCE327" s="2735"/>
      <c r="CCF327" s="2735"/>
      <c r="CCG327" s="2735"/>
      <c r="CCH327" s="2735"/>
      <c r="CCI327" s="2735"/>
      <c r="CCJ327" s="2735"/>
      <c r="CCK327" s="2735"/>
      <c r="CCL327" s="2735"/>
      <c r="CCM327" s="2735"/>
      <c r="CCN327" s="2735"/>
      <c r="CCO327" s="2735"/>
      <c r="CCP327" s="2735"/>
      <c r="CCQ327" s="2735"/>
      <c r="CCR327" s="2735"/>
      <c r="CCS327" s="2735"/>
      <c r="CCT327" s="2735"/>
      <c r="CCU327" s="2735"/>
      <c r="CCV327" s="2735"/>
      <c r="CCW327" s="2735"/>
      <c r="CCX327" s="2735"/>
      <c r="CCY327" s="2735"/>
      <c r="CCZ327" s="2735"/>
      <c r="CDA327" s="2735"/>
      <c r="CDB327" s="2735"/>
      <c r="CDC327" s="2735"/>
      <c r="CDD327" s="2735"/>
      <c r="CDE327" s="2735"/>
      <c r="CDF327" s="2735"/>
      <c r="CDG327" s="2735"/>
      <c r="CDH327" s="2735"/>
      <c r="CDI327" s="2735"/>
      <c r="CDJ327" s="2735"/>
      <c r="CDK327" s="2735"/>
      <c r="CDL327" s="2735"/>
      <c r="CDM327" s="2735"/>
      <c r="CDN327" s="2735"/>
      <c r="CDO327" s="2735"/>
      <c r="CDP327" s="2735"/>
      <c r="CDQ327" s="2735"/>
      <c r="CDR327" s="2735"/>
      <c r="CDS327" s="2735"/>
      <c r="CDT327" s="2735"/>
      <c r="CDU327" s="2735"/>
      <c r="CDV327" s="2735"/>
      <c r="CDW327" s="2735"/>
      <c r="CDX327" s="2735"/>
      <c r="CDY327" s="2735"/>
      <c r="CDZ327" s="2735"/>
      <c r="CEA327" s="2735"/>
      <c r="CEB327" s="2735"/>
      <c r="CEC327" s="2735"/>
      <c r="CED327" s="2735"/>
      <c r="CEE327" s="2735"/>
      <c r="CEF327" s="2735"/>
      <c r="CEG327" s="2735"/>
      <c r="CEH327" s="2735"/>
      <c r="CEI327" s="2735"/>
      <c r="CEJ327" s="2735"/>
      <c r="CEK327" s="2735"/>
      <c r="CEL327" s="2735"/>
      <c r="CEM327" s="2735"/>
      <c r="CEN327" s="2735"/>
      <c r="CEO327" s="2735"/>
      <c r="CEP327" s="2735"/>
      <c r="CEQ327" s="2735"/>
      <c r="CER327" s="2735"/>
      <c r="CES327" s="2735"/>
      <c r="CET327" s="2735"/>
      <c r="CEU327" s="2735"/>
      <c r="CEV327" s="2735"/>
      <c r="CEW327" s="2735"/>
      <c r="CEX327" s="2735"/>
      <c r="CEY327" s="2735"/>
      <c r="CEZ327" s="2735"/>
      <c r="CFA327" s="2735"/>
      <c r="CFB327" s="2735"/>
      <c r="CFC327" s="2735"/>
      <c r="CFD327" s="2735"/>
      <c r="CFE327" s="2735"/>
      <c r="CFF327" s="2735"/>
      <c r="CFG327" s="2735"/>
      <c r="CFH327" s="2735"/>
      <c r="CFI327" s="2735"/>
      <c r="CFJ327" s="2735"/>
      <c r="CFK327" s="2735"/>
      <c r="CFL327" s="2735"/>
      <c r="CFM327" s="2735"/>
      <c r="CFN327" s="2735"/>
      <c r="CFO327" s="2735"/>
      <c r="CFP327" s="2735"/>
      <c r="CFQ327" s="2735"/>
      <c r="CFR327" s="2735"/>
      <c r="CFS327" s="2735"/>
      <c r="CFT327" s="2735"/>
      <c r="CFU327" s="2735"/>
      <c r="CFV327" s="2735"/>
      <c r="CFW327" s="2735"/>
      <c r="CFX327" s="2735"/>
      <c r="CFY327" s="2735"/>
      <c r="CFZ327" s="2735"/>
      <c r="CGA327" s="2735"/>
      <c r="CGB327" s="2735"/>
      <c r="CGC327" s="2735"/>
      <c r="CGD327" s="2735"/>
      <c r="CGE327" s="2735"/>
      <c r="CGF327" s="2735"/>
      <c r="CGG327" s="2735"/>
      <c r="CGH327" s="2735"/>
      <c r="CGI327" s="2735"/>
      <c r="CGJ327" s="2735"/>
      <c r="CGK327" s="2735"/>
      <c r="CGL327" s="2735"/>
      <c r="CGM327" s="2735"/>
      <c r="CGN327" s="2735"/>
      <c r="CGO327" s="2735"/>
      <c r="CGP327" s="2735"/>
      <c r="CGQ327" s="2735"/>
      <c r="CGR327" s="2735"/>
      <c r="CGS327" s="2735"/>
      <c r="CGT327" s="2735"/>
      <c r="CGU327" s="2735"/>
      <c r="CGV327" s="2735"/>
      <c r="CGW327" s="2735"/>
      <c r="CGX327" s="2735"/>
      <c r="CGY327" s="2735"/>
      <c r="CGZ327" s="2735"/>
      <c r="CHA327" s="2735"/>
      <c r="CHB327" s="2735"/>
      <c r="CHC327" s="2735"/>
      <c r="CHD327" s="2735"/>
      <c r="CHE327" s="2735"/>
      <c r="CHF327" s="2735"/>
      <c r="CHG327" s="2735"/>
      <c r="CHH327" s="2735"/>
      <c r="CHI327" s="2735"/>
      <c r="CHJ327" s="2735"/>
      <c r="CHK327" s="2735"/>
      <c r="CHL327" s="2735"/>
      <c r="CHM327" s="2735"/>
      <c r="CHN327" s="2735"/>
      <c r="CHO327" s="2735"/>
      <c r="CHP327" s="2735"/>
      <c r="CHQ327" s="2735"/>
      <c r="CHR327" s="2735"/>
      <c r="CHS327" s="2735"/>
      <c r="CHT327" s="2735"/>
      <c r="CHU327" s="2735"/>
      <c r="CHV327" s="2735"/>
      <c r="CHW327" s="2735"/>
      <c r="CHX327" s="2735"/>
      <c r="CHY327" s="2735"/>
      <c r="CHZ327" s="2735"/>
      <c r="CIA327" s="2735"/>
      <c r="CIB327" s="2735"/>
      <c r="CIC327" s="2735"/>
      <c r="CID327" s="2735"/>
      <c r="CIE327" s="2735"/>
      <c r="CIF327" s="2735"/>
      <c r="CIG327" s="2735"/>
      <c r="CIH327" s="2735"/>
      <c r="CII327" s="2735"/>
      <c r="CIJ327" s="2735"/>
      <c r="CIK327" s="2735"/>
      <c r="CIL327" s="2735"/>
      <c r="CIM327" s="2735"/>
      <c r="CIN327" s="2735"/>
      <c r="CIO327" s="2735"/>
      <c r="CIP327" s="2735"/>
      <c r="CIQ327" s="2735"/>
      <c r="CIR327" s="2735"/>
      <c r="CIS327" s="2735"/>
      <c r="CIT327" s="2735"/>
      <c r="CIU327" s="2735"/>
      <c r="CIV327" s="2735"/>
      <c r="CIW327" s="2735"/>
      <c r="CIX327" s="2735"/>
      <c r="CIY327" s="2735"/>
      <c r="CIZ327" s="2735"/>
      <c r="CJA327" s="2735"/>
      <c r="CJB327" s="2735"/>
      <c r="CJC327" s="2735"/>
      <c r="CJD327" s="2735"/>
      <c r="CJE327" s="2735"/>
      <c r="CJF327" s="2735"/>
      <c r="CJG327" s="2735"/>
      <c r="CJH327" s="2735"/>
      <c r="CJI327" s="2735"/>
      <c r="CJJ327" s="2735"/>
      <c r="CJK327" s="2735"/>
      <c r="CJL327" s="2735"/>
      <c r="CJM327" s="2735"/>
      <c r="CJN327" s="2735"/>
      <c r="CJO327" s="2735"/>
      <c r="CJP327" s="2735"/>
      <c r="CJQ327" s="2735"/>
      <c r="CJR327" s="2735"/>
      <c r="CJS327" s="2735"/>
      <c r="CJT327" s="2735"/>
      <c r="CJU327" s="2735"/>
      <c r="CJV327" s="2735"/>
      <c r="CJW327" s="2735"/>
      <c r="CJX327" s="2735"/>
      <c r="CJY327" s="2735"/>
      <c r="CJZ327" s="2735"/>
      <c r="CKA327" s="2735"/>
      <c r="CKB327" s="2735"/>
      <c r="CKC327" s="2735"/>
      <c r="CKD327" s="2735"/>
      <c r="CKE327" s="2735"/>
      <c r="CKF327" s="2735"/>
      <c r="CKG327" s="2735"/>
      <c r="CKH327" s="2735"/>
      <c r="CKI327" s="2735"/>
      <c r="CKJ327" s="2735"/>
      <c r="CKK327" s="2735"/>
      <c r="CKL327" s="2735"/>
      <c r="CKM327" s="2735"/>
      <c r="CKN327" s="2735"/>
      <c r="CKO327" s="2735"/>
      <c r="CKP327" s="2735"/>
      <c r="CKQ327" s="2735"/>
      <c r="CKR327" s="2735"/>
      <c r="CKS327" s="2735"/>
      <c r="CKT327" s="2735"/>
      <c r="CKU327" s="2735"/>
      <c r="CKV327" s="2735"/>
      <c r="CKW327" s="2735"/>
      <c r="CKX327" s="2735"/>
      <c r="CKY327" s="2735"/>
      <c r="CKZ327" s="2735"/>
      <c r="CLA327" s="2735"/>
      <c r="CLB327" s="2735"/>
      <c r="CLC327" s="2735"/>
      <c r="CLD327" s="2735"/>
      <c r="CLE327" s="2735"/>
      <c r="CLF327" s="2735"/>
      <c r="CLG327" s="2735"/>
      <c r="CLH327" s="2735"/>
      <c r="CLI327" s="2735"/>
      <c r="CLJ327" s="2735"/>
      <c r="CLK327" s="2735"/>
      <c r="CLL327" s="2735"/>
      <c r="CLM327" s="2735"/>
      <c r="CLN327" s="2735"/>
      <c r="CLO327" s="2735"/>
      <c r="CLP327" s="2735"/>
      <c r="CLQ327" s="2735"/>
      <c r="CLR327" s="2735"/>
      <c r="CLS327" s="2735"/>
      <c r="CLT327" s="2735"/>
      <c r="CLU327" s="2735"/>
      <c r="CLV327" s="2735"/>
      <c r="CLW327" s="2735"/>
      <c r="CLX327" s="2735"/>
      <c r="CLY327" s="2735"/>
      <c r="CLZ327" s="2735"/>
      <c r="CMA327" s="2735"/>
      <c r="CMB327" s="2735"/>
      <c r="CMC327" s="2735"/>
      <c r="CMD327" s="2735"/>
      <c r="CME327" s="2735"/>
      <c r="CMF327" s="2735"/>
      <c r="CMG327" s="2735"/>
      <c r="CMH327" s="2735"/>
      <c r="CMI327" s="2735"/>
      <c r="CMJ327" s="2735"/>
      <c r="CMK327" s="2735"/>
      <c r="CML327" s="2735"/>
      <c r="CMM327" s="2735"/>
      <c r="CMN327" s="2735"/>
      <c r="CMO327" s="2735"/>
      <c r="CMP327" s="2735"/>
      <c r="CMQ327" s="2735"/>
      <c r="CMR327" s="2735"/>
      <c r="CMS327" s="2735"/>
      <c r="CMT327" s="2735"/>
      <c r="CMU327" s="2735"/>
      <c r="CMV327" s="2735"/>
      <c r="CMW327" s="2735"/>
      <c r="CMX327" s="2735"/>
      <c r="CMY327" s="2735"/>
      <c r="CMZ327" s="2735"/>
      <c r="CNA327" s="2735"/>
      <c r="CNB327" s="2735"/>
      <c r="CNC327" s="2735"/>
      <c r="CND327" s="2735"/>
      <c r="CNE327" s="2735"/>
      <c r="CNF327" s="2735"/>
      <c r="CNG327" s="2735"/>
      <c r="CNH327" s="2735"/>
      <c r="CNI327" s="2735"/>
      <c r="CNJ327" s="2735"/>
      <c r="CNK327" s="2735"/>
      <c r="CNL327" s="2735"/>
      <c r="CNM327" s="2735"/>
      <c r="CNN327" s="2735"/>
      <c r="CNO327" s="2735"/>
      <c r="CNP327" s="2735"/>
      <c r="CNQ327" s="2735"/>
      <c r="CNR327" s="2735"/>
      <c r="CNS327" s="2735"/>
      <c r="CNT327" s="2735"/>
      <c r="CNU327" s="2735"/>
      <c r="CNV327" s="2735"/>
      <c r="CNW327" s="2735"/>
      <c r="CNX327" s="2735"/>
      <c r="CNY327" s="2735"/>
      <c r="CNZ327" s="2735"/>
      <c r="COA327" s="2735"/>
      <c r="COB327" s="2735"/>
      <c r="COC327" s="2735"/>
      <c r="COD327" s="2735"/>
      <c r="COE327" s="2735"/>
      <c r="COF327" s="2735"/>
      <c r="COG327" s="2735"/>
      <c r="COH327" s="2735"/>
      <c r="COI327" s="2735"/>
      <c r="COJ327" s="2735"/>
      <c r="COK327" s="2735"/>
      <c r="COL327" s="2735"/>
      <c r="COM327" s="2735"/>
      <c r="CON327" s="2735"/>
      <c r="COO327" s="2735"/>
      <c r="COP327" s="2735"/>
      <c r="COQ327" s="2735"/>
      <c r="COR327" s="2735"/>
      <c r="COS327" s="2735"/>
      <c r="COT327" s="2735"/>
      <c r="COU327" s="2735"/>
      <c r="COV327" s="2735"/>
      <c r="COW327" s="2735"/>
      <c r="COX327" s="2735"/>
      <c r="COY327" s="2735"/>
      <c r="COZ327" s="2735"/>
      <c r="CPA327" s="2735"/>
      <c r="CPB327" s="2735"/>
      <c r="CPC327" s="2735"/>
      <c r="CPD327" s="2735"/>
      <c r="CPE327" s="2735"/>
      <c r="CPF327" s="2735"/>
      <c r="CPG327" s="2735"/>
      <c r="CPH327" s="2735"/>
      <c r="CPI327" s="2735"/>
      <c r="CPJ327" s="2735"/>
      <c r="CPK327" s="2735"/>
      <c r="CPL327" s="2735"/>
      <c r="CPM327" s="2735"/>
      <c r="CPN327" s="2735"/>
      <c r="CPO327" s="2735"/>
      <c r="CPP327" s="2735"/>
      <c r="CPQ327" s="2735"/>
      <c r="CPR327" s="2735"/>
      <c r="CPS327" s="2735"/>
      <c r="CPT327" s="2735"/>
      <c r="CPU327" s="2735"/>
      <c r="CPV327" s="2735"/>
      <c r="CPW327" s="2735"/>
      <c r="CPX327" s="2735"/>
      <c r="CPY327" s="2735"/>
      <c r="CPZ327" s="2735"/>
      <c r="CQA327" s="2735"/>
      <c r="CQB327" s="2735"/>
      <c r="CQC327" s="2735"/>
      <c r="CQD327" s="2735"/>
      <c r="CQE327" s="2735"/>
      <c r="CQF327" s="2735"/>
      <c r="CQG327" s="2735"/>
      <c r="CQH327" s="2735"/>
      <c r="CQI327" s="2735"/>
      <c r="CQJ327" s="2735"/>
      <c r="CQK327" s="2735"/>
      <c r="CQL327" s="2735"/>
      <c r="CQM327" s="2735"/>
      <c r="CQN327" s="2735"/>
      <c r="CQO327" s="2735"/>
      <c r="CQP327" s="2735"/>
      <c r="CQQ327" s="2735"/>
      <c r="CQR327" s="2735"/>
      <c r="CQS327" s="2735"/>
      <c r="CQT327" s="2735"/>
      <c r="CQU327" s="2735"/>
      <c r="CQV327" s="2735"/>
      <c r="CQW327" s="2735"/>
      <c r="CQX327" s="2735"/>
      <c r="CQY327" s="2735"/>
      <c r="CQZ327" s="2735"/>
      <c r="CRA327" s="2735"/>
      <c r="CRB327" s="2735"/>
      <c r="CRC327" s="2735"/>
      <c r="CRD327" s="2735"/>
      <c r="CRE327" s="2735"/>
      <c r="CRF327" s="2735"/>
      <c r="CRG327" s="2735"/>
      <c r="CRH327" s="2735"/>
      <c r="CRI327" s="2735"/>
      <c r="CRJ327" s="2735"/>
      <c r="CRK327" s="2735"/>
      <c r="CRL327" s="2735"/>
      <c r="CRM327" s="2735"/>
      <c r="CRN327" s="2735"/>
      <c r="CRO327" s="2735"/>
      <c r="CRP327" s="2735"/>
      <c r="CRQ327" s="2735"/>
      <c r="CRR327" s="2735"/>
      <c r="CRS327" s="2735"/>
      <c r="CRT327" s="2735"/>
      <c r="CRU327" s="2735"/>
      <c r="CRV327" s="2735"/>
      <c r="CRW327" s="2735"/>
      <c r="CRX327" s="2735"/>
      <c r="CRY327" s="2735"/>
      <c r="CRZ327" s="2735"/>
      <c r="CSA327" s="2735"/>
      <c r="CSB327" s="2735"/>
      <c r="CSC327" s="2735"/>
      <c r="CSD327" s="2735"/>
      <c r="CSE327" s="2735"/>
      <c r="CSF327" s="2735"/>
      <c r="CSG327" s="2735"/>
      <c r="CSH327" s="2735"/>
      <c r="CSI327" s="2735"/>
      <c r="CSJ327" s="2735"/>
      <c r="CSK327" s="2735"/>
      <c r="CSL327" s="2735"/>
      <c r="CSM327" s="2735"/>
      <c r="CSN327" s="2735"/>
      <c r="CSO327" s="2735"/>
      <c r="CSP327" s="2735"/>
      <c r="CSQ327" s="2735"/>
      <c r="CSR327" s="2735"/>
      <c r="CSS327" s="2735"/>
      <c r="CST327" s="2735"/>
      <c r="CSU327" s="2735"/>
      <c r="CSV327" s="2735"/>
      <c r="CSW327" s="2735"/>
      <c r="CSX327" s="2735"/>
      <c r="CSY327" s="2735"/>
      <c r="CSZ327" s="2735"/>
      <c r="CTA327" s="2735"/>
      <c r="CTB327" s="2735"/>
      <c r="CTC327" s="2735"/>
      <c r="CTD327" s="2735"/>
      <c r="CTE327" s="2735"/>
      <c r="CTF327" s="2735"/>
      <c r="CTG327" s="2735"/>
      <c r="CTH327" s="2735"/>
      <c r="CTI327" s="2735"/>
      <c r="CTJ327" s="2735"/>
      <c r="CTK327" s="2735"/>
      <c r="CTL327" s="2735"/>
      <c r="CTM327" s="2735"/>
      <c r="CTN327" s="2735"/>
      <c r="CTO327" s="2735"/>
      <c r="CTP327" s="2735"/>
      <c r="CTQ327" s="2735"/>
      <c r="CTR327" s="2735"/>
      <c r="CTS327" s="2735"/>
      <c r="CTT327" s="2735"/>
      <c r="CTU327" s="2735"/>
      <c r="CTV327" s="2735"/>
      <c r="CTW327" s="2735"/>
      <c r="CTX327" s="2735"/>
      <c r="CTY327" s="2735"/>
      <c r="CTZ327" s="2735"/>
      <c r="CUA327" s="2735"/>
      <c r="CUB327" s="2735"/>
      <c r="CUC327" s="2735"/>
      <c r="CUD327" s="2735"/>
      <c r="CUE327" s="2735"/>
      <c r="CUF327" s="2735"/>
      <c r="CUG327" s="2735"/>
      <c r="CUH327" s="2735"/>
      <c r="CUI327" s="2735"/>
      <c r="CUJ327" s="2735"/>
      <c r="CUK327" s="2735"/>
      <c r="CUL327" s="2735"/>
      <c r="CUM327" s="2735"/>
      <c r="CUN327" s="2735"/>
      <c r="CUO327" s="2735"/>
      <c r="CUP327" s="2735"/>
      <c r="CUQ327" s="2735"/>
      <c r="CUR327" s="2735"/>
      <c r="CUS327" s="2735"/>
      <c r="CUT327" s="2735"/>
      <c r="CUU327" s="2735"/>
      <c r="CUV327" s="2735"/>
      <c r="CUW327" s="2735"/>
      <c r="CUX327" s="2735"/>
      <c r="CUY327" s="2735"/>
      <c r="CUZ327" s="2735"/>
      <c r="CVA327" s="2735"/>
      <c r="CVB327" s="2735"/>
      <c r="CVC327" s="2735"/>
      <c r="CVD327" s="2735"/>
      <c r="CVE327" s="2735"/>
      <c r="CVF327" s="2735"/>
      <c r="CVG327" s="2735"/>
      <c r="CVH327" s="2735"/>
      <c r="CVI327" s="2735"/>
      <c r="CVJ327" s="2735"/>
      <c r="CVK327" s="2735"/>
      <c r="CVL327" s="2735"/>
      <c r="CVM327" s="2735"/>
      <c r="CVN327" s="2735"/>
      <c r="CVO327" s="2735"/>
      <c r="CVP327" s="2735"/>
      <c r="CVQ327" s="2735"/>
      <c r="CVR327" s="2735"/>
      <c r="CVS327" s="2735"/>
      <c r="CVT327" s="2735"/>
      <c r="CVU327" s="2735"/>
      <c r="CVV327" s="2735"/>
      <c r="CVW327" s="2735"/>
      <c r="CVX327" s="2735"/>
      <c r="CVY327" s="2735"/>
      <c r="CVZ327" s="2735"/>
      <c r="CWA327" s="2735"/>
      <c r="CWB327" s="2735"/>
      <c r="CWC327" s="2735"/>
      <c r="CWD327" s="2735"/>
      <c r="CWE327" s="2735"/>
      <c r="CWF327" s="2735"/>
      <c r="CWG327" s="2735"/>
      <c r="CWH327" s="2735"/>
      <c r="CWI327" s="2735"/>
      <c r="CWJ327" s="2735"/>
      <c r="CWK327" s="2735"/>
      <c r="CWL327" s="2735"/>
      <c r="CWM327" s="2735"/>
      <c r="CWN327" s="2735"/>
      <c r="CWO327" s="2735"/>
      <c r="CWP327" s="2735"/>
      <c r="CWQ327" s="2735"/>
      <c r="CWR327" s="2735"/>
      <c r="CWS327" s="2735"/>
      <c r="CWT327" s="2735"/>
      <c r="CWU327" s="2735"/>
      <c r="CWV327" s="2735"/>
      <c r="CWW327" s="2735"/>
      <c r="CWX327" s="2735"/>
      <c r="CWY327" s="2735"/>
      <c r="CWZ327" s="2735"/>
      <c r="CXA327" s="2735"/>
      <c r="CXB327" s="2735"/>
      <c r="CXC327" s="2735"/>
      <c r="CXD327" s="2735"/>
      <c r="CXE327" s="2735"/>
      <c r="CXF327" s="2735"/>
      <c r="CXG327" s="2735"/>
      <c r="CXH327" s="2735"/>
      <c r="CXI327" s="2735"/>
      <c r="CXJ327" s="2735"/>
      <c r="CXK327" s="2735"/>
      <c r="CXL327" s="2735"/>
      <c r="CXM327" s="2735"/>
      <c r="CXN327" s="2735"/>
      <c r="CXO327" s="2735"/>
      <c r="CXP327" s="2735"/>
      <c r="CXQ327" s="2735"/>
      <c r="CXR327" s="2735"/>
      <c r="CXS327" s="2735"/>
      <c r="CXT327" s="2735"/>
      <c r="CXU327" s="2735"/>
      <c r="CXV327" s="2735"/>
      <c r="CXW327" s="2735"/>
      <c r="CXX327" s="2735"/>
      <c r="CXY327" s="2735"/>
      <c r="CXZ327" s="2735"/>
      <c r="CYA327" s="2735"/>
      <c r="CYB327" s="2735"/>
      <c r="CYC327" s="2735"/>
      <c r="CYD327" s="2735"/>
      <c r="CYE327" s="2735"/>
      <c r="CYF327" s="2735"/>
      <c r="CYG327" s="2735"/>
      <c r="CYH327" s="2735"/>
      <c r="CYI327" s="2735"/>
      <c r="CYJ327" s="2735"/>
      <c r="CYK327" s="2735"/>
      <c r="CYL327" s="2735"/>
      <c r="CYM327" s="2735"/>
      <c r="CYN327" s="2735"/>
      <c r="CYO327" s="2735"/>
      <c r="CYP327" s="2735"/>
      <c r="CYQ327" s="2735"/>
      <c r="CYR327" s="2735"/>
      <c r="CYS327" s="2735"/>
      <c r="CYT327" s="2735"/>
      <c r="CYU327" s="2735"/>
      <c r="CYV327" s="2735"/>
      <c r="CYW327" s="2735"/>
      <c r="CYX327" s="2735"/>
      <c r="CYY327" s="2735"/>
      <c r="CYZ327" s="2735"/>
      <c r="CZA327" s="2735"/>
      <c r="CZB327" s="2735"/>
      <c r="CZC327" s="2735"/>
      <c r="CZD327" s="2735"/>
      <c r="CZE327" s="2735"/>
      <c r="CZF327" s="2735"/>
      <c r="CZG327" s="2735"/>
      <c r="CZH327" s="2735"/>
      <c r="CZI327" s="2735"/>
      <c r="CZJ327" s="2735"/>
      <c r="CZK327" s="2735"/>
      <c r="CZL327" s="2735"/>
      <c r="CZM327" s="2735"/>
      <c r="CZN327" s="2735"/>
      <c r="CZO327" s="2735"/>
      <c r="CZP327" s="2735"/>
      <c r="CZQ327" s="2735"/>
      <c r="CZR327" s="2735"/>
      <c r="CZS327" s="2735"/>
      <c r="CZT327" s="2735"/>
      <c r="CZU327" s="2735"/>
      <c r="CZV327" s="2735"/>
      <c r="CZW327" s="2735"/>
      <c r="CZX327" s="2735"/>
      <c r="CZY327" s="2735"/>
      <c r="CZZ327" s="2735"/>
      <c r="DAA327" s="2735"/>
      <c r="DAB327" s="2735"/>
      <c r="DAC327" s="2735"/>
      <c r="DAD327" s="2735"/>
      <c r="DAE327" s="2735"/>
      <c r="DAF327" s="2735"/>
      <c r="DAG327" s="2735"/>
      <c r="DAH327" s="2735"/>
      <c r="DAI327" s="2735"/>
      <c r="DAJ327" s="2735"/>
      <c r="DAK327" s="2735"/>
      <c r="DAL327" s="2735"/>
      <c r="DAM327" s="2735"/>
      <c r="DAN327" s="2735"/>
      <c r="DAO327" s="2735"/>
      <c r="DAP327" s="2735"/>
      <c r="DAQ327" s="2735"/>
      <c r="DAR327" s="2735"/>
      <c r="DAS327" s="2735"/>
      <c r="DAT327" s="2735"/>
      <c r="DAU327" s="2735"/>
      <c r="DAV327" s="2735"/>
      <c r="DAW327" s="2735"/>
      <c r="DAX327" s="2735"/>
      <c r="DAY327" s="2735"/>
      <c r="DAZ327" s="2735"/>
      <c r="DBA327" s="2735"/>
      <c r="DBB327" s="2735"/>
      <c r="DBC327" s="2735"/>
      <c r="DBD327" s="2735"/>
      <c r="DBE327" s="2735"/>
      <c r="DBF327" s="2735"/>
      <c r="DBG327" s="2735"/>
      <c r="DBH327" s="2735"/>
      <c r="DBI327" s="2735"/>
      <c r="DBJ327" s="2735"/>
      <c r="DBK327" s="2735"/>
      <c r="DBL327" s="2735"/>
      <c r="DBM327" s="2735"/>
      <c r="DBN327" s="2735"/>
      <c r="DBO327" s="2735"/>
      <c r="DBP327" s="2735"/>
      <c r="DBQ327" s="2735"/>
      <c r="DBR327" s="2735"/>
      <c r="DBS327" s="2735"/>
      <c r="DBT327" s="2735"/>
      <c r="DBU327" s="2735"/>
      <c r="DBV327" s="2735"/>
      <c r="DBW327" s="2735"/>
      <c r="DBX327" s="2735"/>
      <c r="DBY327" s="2735"/>
      <c r="DBZ327" s="2735"/>
      <c r="DCA327" s="2735"/>
      <c r="DCB327" s="2735"/>
      <c r="DCC327" s="2735"/>
      <c r="DCD327" s="2735"/>
      <c r="DCE327" s="2735"/>
      <c r="DCF327" s="2735"/>
      <c r="DCG327" s="2735"/>
      <c r="DCH327" s="2735"/>
      <c r="DCI327" s="2735"/>
      <c r="DCJ327" s="2735"/>
      <c r="DCK327" s="2735"/>
      <c r="DCL327" s="2735"/>
      <c r="DCM327" s="2735"/>
      <c r="DCN327" s="2735"/>
      <c r="DCO327" s="2735"/>
      <c r="DCP327" s="2735"/>
      <c r="DCQ327" s="2735"/>
      <c r="DCR327" s="2735"/>
      <c r="DCS327" s="2735"/>
      <c r="DCT327" s="2735"/>
      <c r="DCU327" s="2735"/>
      <c r="DCV327" s="2735"/>
      <c r="DCW327" s="2735"/>
      <c r="DCX327" s="2735"/>
      <c r="DCY327" s="2735"/>
      <c r="DCZ327" s="2735"/>
      <c r="DDA327" s="2735"/>
      <c r="DDB327" s="2735"/>
      <c r="DDC327" s="2735"/>
      <c r="DDD327" s="2735"/>
      <c r="DDE327" s="2735"/>
      <c r="DDF327" s="2735"/>
      <c r="DDG327" s="2735"/>
      <c r="DDH327" s="2735"/>
      <c r="DDI327" s="2735"/>
      <c r="DDJ327" s="2735"/>
      <c r="DDK327" s="2735"/>
      <c r="DDL327" s="2735"/>
      <c r="DDM327" s="2735"/>
      <c r="DDN327" s="2735"/>
      <c r="DDO327" s="2735"/>
      <c r="DDP327" s="2735"/>
      <c r="DDQ327" s="2735"/>
      <c r="DDR327" s="2735"/>
      <c r="DDS327" s="2735"/>
      <c r="DDT327" s="2735"/>
      <c r="DDU327" s="2735"/>
      <c r="DDV327" s="2735"/>
      <c r="DDW327" s="2735"/>
      <c r="DDX327" s="2735"/>
      <c r="DDY327" s="2735"/>
      <c r="DDZ327" s="2735"/>
      <c r="DEA327" s="2735"/>
      <c r="DEB327" s="2735"/>
      <c r="DEC327" s="2735"/>
      <c r="DED327" s="2735"/>
      <c r="DEE327" s="2735"/>
      <c r="DEF327" s="2735"/>
      <c r="DEG327" s="2735"/>
      <c r="DEH327" s="2735"/>
      <c r="DEI327" s="2735"/>
      <c r="DEJ327" s="2735"/>
      <c r="DEK327" s="2735"/>
      <c r="DEL327" s="2735"/>
      <c r="DEM327" s="2735"/>
      <c r="DEN327" s="2735"/>
      <c r="DEO327" s="2735"/>
      <c r="DEP327" s="2735"/>
      <c r="DEQ327" s="2735"/>
      <c r="DER327" s="2735"/>
      <c r="DES327" s="2735"/>
      <c r="DET327" s="2735"/>
      <c r="DEU327" s="2735"/>
      <c r="DEV327" s="2735"/>
      <c r="DEW327" s="2735"/>
      <c r="DEX327" s="2735"/>
      <c r="DEY327" s="2735"/>
      <c r="DEZ327" s="2735"/>
      <c r="DFA327" s="2735"/>
      <c r="DFB327" s="2735"/>
      <c r="DFC327" s="2735"/>
      <c r="DFD327" s="2735"/>
      <c r="DFE327" s="2735"/>
      <c r="DFF327" s="2735"/>
      <c r="DFG327" s="2735"/>
      <c r="DFH327" s="2735"/>
      <c r="DFI327" s="2735"/>
      <c r="DFJ327" s="2735"/>
      <c r="DFK327" s="2735"/>
      <c r="DFL327" s="2735"/>
      <c r="DFM327" s="2735"/>
      <c r="DFN327" s="2735"/>
      <c r="DFO327" s="2735"/>
      <c r="DFP327" s="2735"/>
      <c r="DFQ327" s="2735"/>
      <c r="DFR327" s="2735"/>
      <c r="DFS327" s="2735"/>
      <c r="DFT327" s="2735"/>
      <c r="DFU327" s="2735"/>
      <c r="DFV327" s="2735"/>
      <c r="DFW327" s="2735"/>
      <c r="DFX327" s="2735"/>
      <c r="DFY327" s="2735"/>
      <c r="DFZ327" s="2735"/>
      <c r="DGA327" s="2735"/>
      <c r="DGB327" s="2735"/>
      <c r="DGC327" s="2735"/>
      <c r="DGD327" s="2735"/>
      <c r="DGE327" s="2735"/>
      <c r="DGF327" s="2735"/>
      <c r="DGG327" s="2735"/>
      <c r="DGH327" s="2735"/>
      <c r="DGI327" s="2735"/>
      <c r="DGJ327" s="2735"/>
      <c r="DGK327" s="2735"/>
      <c r="DGL327" s="2735"/>
      <c r="DGM327" s="2735"/>
      <c r="DGN327" s="2735"/>
      <c r="DGO327" s="2735"/>
      <c r="DGP327" s="2735"/>
      <c r="DGQ327" s="2735"/>
      <c r="DGR327" s="2735"/>
      <c r="DGS327" s="2735"/>
      <c r="DGT327" s="2735"/>
      <c r="DGU327" s="2735"/>
      <c r="DGV327" s="2735"/>
      <c r="DGW327" s="2735"/>
      <c r="DGX327" s="2735"/>
      <c r="DGY327" s="2735"/>
      <c r="DGZ327" s="2735"/>
      <c r="DHA327" s="2735"/>
      <c r="DHB327" s="2735"/>
      <c r="DHC327" s="2735"/>
      <c r="DHD327" s="2735"/>
      <c r="DHE327" s="2735"/>
      <c r="DHF327" s="2735"/>
      <c r="DHG327" s="2735"/>
      <c r="DHH327" s="2735"/>
      <c r="DHI327" s="2735"/>
      <c r="DHJ327" s="2735"/>
      <c r="DHK327" s="2735"/>
      <c r="DHL327" s="2735"/>
      <c r="DHM327" s="2735"/>
      <c r="DHN327" s="2735"/>
      <c r="DHO327" s="2735"/>
      <c r="DHP327" s="2735"/>
      <c r="DHQ327" s="2735"/>
      <c r="DHR327" s="2735"/>
      <c r="DHS327" s="2735"/>
      <c r="DHT327" s="2735"/>
      <c r="DHU327" s="2735"/>
      <c r="DHV327" s="2735"/>
      <c r="DHW327" s="2735"/>
      <c r="DHX327" s="2735"/>
      <c r="DHY327" s="2735"/>
      <c r="DHZ327" s="2735"/>
      <c r="DIA327" s="2735"/>
      <c r="DIB327" s="2735"/>
      <c r="DIC327" s="2735"/>
      <c r="DID327" s="2735"/>
      <c r="DIE327" s="2735"/>
      <c r="DIF327" s="2735"/>
      <c r="DIG327" s="2735"/>
      <c r="DIH327" s="2735"/>
      <c r="DII327" s="2735"/>
      <c r="DIJ327" s="2735"/>
      <c r="DIK327" s="2735"/>
      <c r="DIL327" s="2735"/>
      <c r="DIM327" s="2735"/>
      <c r="DIN327" s="2735"/>
      <c r="DIO327" s="2735"/>
      <c r="DIP327" s="2735"/>
      <c r="DIQ327" s="2735"/>
      <c r="DIR327" s="2735"/>
      <c r="DIS327" s="2735"/>
      <c r="DIT327" s="2735"/>
      <c r="DIU327" s="2735"/>
      <c r="DIV327" s="2735"/>
      <c r="DIW327" s="2735"/>
      <c r="DIX327" s="2735"/>
      <c r="DIY327" s="2735"/>
      <c r="DIZ327" s="2735"/>
      <c r="DJA327" s="2735"/>
      <c r="DJB327" s="2735"/>
      <c r="DJC327" s="2735"/>
      <c r="DJD327" s="2735"/>
      <c r="DJE327" s="2735"/>
      <c r="DJF327" s="2735"/>
      <c r="DJG327" s="2735"/>
      <c r="DJH327" s="2735"/>
      <c r="DJI327" s="2735"/>
      <c r="DJJ327" s="2735"/>
      <c r="DJK327" s="2735"/>
      <c r="DJL327" s="2735"/>
      <c r="DJM327" s="2735"/>
      <c r="DJN327" s="2735"/>
      <c r="DJO327" s="2735"/>
      <c r="DJP327" s="2735"/>
      <c r="DJQ327" s="2735"/>
      <c r="DJR327" s="2735"/>
      <c r="DJS327" s="2735"/>
      <c r="DJT327" s="2735"/>
      <c r="DJU327" s="2735"/>
      <c r="DJV327" s="2735"/>
      <c r="DJW327" s="2735"/>
      <c r="DJX327" s="2735"/>
      <c r="DJY327" s="2735"/>
      <c r="DJZ327" s="2735"/>
      <c r="DKA327" s="2735"/>
      <c r="DKB327" s="2735"/>
      <c r="DKC327" s="2735"/>
      <c r="DKD327" s="2735"/>
      <c r="DKE327" s="2735"/>
      <c r="DKF327" s="2735"/>
      <c r="DKG327" s="2735"/>
      <c r="DKH327" s="2735"/>
      <c r="DKI327" s="2735"/>
      <c r="DKJ327" s="2735"/>
      <c r="DKK327" s="2735"/>
      <c r="DKL327" s="2735"/>
      <c r="DKM327" s="2735"/>
      <c r="DKN327" s="2735"/>
      <c r="DKO327" s="2735"/>
      <c r="DKP327" s="2735"/>
      <c r="DKQ327" s="2735"/>
      <c r="DKR327" s="2735"/>
      <c r="DKS327" s="2735"/>
      <c r="DKT327" s="2735"/>
      <c r="DKU327" s="2735"/>
      <c r="DKV327" s="2735"/>
      <c r="DKW327" s="2735"/>
      <c r="DKX327" s="2735"/>
      <c r="DKY327" s="2735"/>
      <c r="DKZ327" s="2735"/>
      <c r="DLA327" s="2735"/>
      <c r="DLB327" s="2735"/>
      <c r="DLC327" s="2735"/>
      <c r="DLD327" s="2735"/>
      <c r="DLE327" s="2735"/>
      <c r="DLF327" s="2735"/>
      <c r="DLG327" s="2735"/>
      <c r="DLH327" s="2735"/>
      <c r="DLI327" s="2735"/>
      <c r="DLJ327" s="2735"/>
      <c r="DLK327" s="2735"/>
      <c r="DLL327" s="2735"/>
      <c r="DLM327" s="2735"/>
      <c r="DLN327" s="2735"/>
      <c r="DLO327" s="2735"/>
      <c r="DLP327" s="2735"/>
      <c r="DLQ327" s="2735"/>
      <c r="DLR327" s="2735"/>
      <c r="DLS327" s="2735"/>
      <c r="DLT327" s="2735"/>
      <c r="DLU327" s="2735"/>
      <c r="DLV327" s="2735"/>
      <c r="DLW327" s="2735"/>
      <c r="DLX327" s="2735"/>
      <c r="DLY327" s="2735"/>
      <c r="DLZ327" s="2735"/>
      <c r="DMA327" s="2735"/>
      <c r="DMB327" s="2735"/>
      <c r="DMC327" s="2735"/>
      <c r="DMD327" s="2735"/>
      <c r="DME327" s="2735"/>
      <c r="DMF327" s="2735"/>
      <c r="DMG327" s="2735"/>
      <c r="DMH327" s="2735"/>
      <c r="DMI327" s="2735"/>
      <c r="DMJ327" s="2735"/>
      <c r="DMK327" s="2735"/>
      <c r="DML327" s="2735"/>
      <c r="DMM327" s="2735"/>
      <c r="DMN327" s="2735"/>
      <c r="DMO327" s="2735"/>
      <c r="DMP327" s="2735"/>
      <c r="DMQ327" s="2735"/>
      <c r="DMR327" s="2735"/>
      <c r="DMS327" s="2735"/>
      <c r="DMT327" s="2735"/>
      <c r="DMU327" s="2735"/>
      <c r="DMV327" s="2735"/>
      <c r="DMW327" s="2735"/>
      <c r="DMX327" s="2735"/>
      <c r="DMY327" s="2735"/>
      <c r="DMZ327" s="2735"/>
      <c r="DNA327" s="2735"/>
      <c r="DNB327" s="2735"/>
      <c r="DNC327" s="2735"/>
      <c r="DND327" s="2735"/>
      <c r="DNE327" s="2735"/>
      <c r="DNF327" s="2735"/>
      <c r="DNG327" s="2735"/>
      <c r="DNH327" s="2735"/>
      <c r="DNI327" s="2735"/>
      <c r="DNJ327" s="2735"/>
      <c r="DNK327" s="2735"/>
      <c r="DNL327" s="2735"/>
      <c r="DNM327" s="2735"/>
      <c r="DNN327" s="2735"/>
      <c r="DNO327" s="2735"/>
      <c r="DNP327" s="2735"/>
      <c r="DNQ327" s="2735"/>
      <c r="DNR327" s="2735"/>
      <c r="DNS327" s="2735"/>
      <c r="DNT327" s="2735"/>
      <c r="DNU327" s="2735"/>
      <c r="DNV327" s="2735"/>
      <c r="DNW327" s="2735"/>
      <c r="DNX327" s="2735"/>
      <c r="DNY327" s="2735"/>
      <c r="DNZ327" s="2735"/>
      <c r="DOA327" s="2735"/>
      <c r="DOB327" s="2735"/>
      <c r="DOC327" s="2735"/>
      <c r="DOD327" s="2735"/>
      <c r="DOE327" s="2735"/>
      <c r="DOF327" s="2735"/>
      <c r="DOG327" s="2735"/>
      <c r="DOH327" s="2735"/>
      <c r="DOI327" s="2735"/>
      <c r="DOJ327" s="2735"/>
      <c r="DOK327" s="2735"/>
      <c r="DOL327" s="2735"/>
      <c r="DOM327" s="2735"/>
      <c r="DON327" s="2735"/>
      <c r="DOO327" s="2735"/>
      <c r="DOP327" s="2735"/>
      <c r="DOQ327" s="2735"/>
      <c r="DOR327" s="2735"/>
      <c r="DOS327" s="2735"/>
      <c r="DOT327" s="2735"/>
      <c r="DOU327" s="2735"/>
      <c r="DOV327" s="2735"/>
      <c r="DOW327" s="2735"/>
      <c r="DOX327" s="2735"/>
      <c r="DOY327" s="2735"/>
      <c r="DOZ327" s="2735"/>
      <c r="DPA327" s="2735"/>
      <c r="DPB327" s="2735"/>
      <c r="DPC327" s="2735"/>
      <c r="DPD327" s="2735"/>
      <c r="DPE327" s="2735"/>
      <c r="DPF327" s="2735"/>
      <c r="DPG327" s="2735"/>
      <c r="DPH327" s="2735"/>
      <c r="DPI327" s="2735"/>
      <c r="DPJ327" s="2735"/>
      <c r="DPK327" s="2735"/>
      <c r="DPL327" s="2735"/>
      <c r="DPM327" s="2735"/>
      <c r="DPN327" s="2735"/>
      <c r="DPO327" s="2735"/>
      <c r="DPP327" s="2735"/>
      <c r="DPQ327" s="2735"/>
      <c r="DPR327" s="2735"/>
      <c r="DPS327" s="2735"/>
      <c r="DPT327" s="2735"/>
      <c r="DPU327" s="2735"/>
      <c r="DPV327" s="2735"/>
      <c r="DPW327" s="2735"/>
      <c r="DPX327" s="2735"/>
      <c r="DPY327" s="2735"/>
      <c r="DPZ327" s="2735"/>
      <c r="DQA327" s="2735"/>
      <c r="DQB327" s="2735"/>
      <c r="DQC327" s="2735"/>
      <c r="DQD327" s="2735"/>
      <c r="DQE327" s="2735"/>
      <c r="DQF327" s="2735"/>
      <c r="DQG327" s="2735"/>
      <c r="DQH327" s="2735"/>
      <c r="DQI327" s="2735"/>
      <c r="DQJ327" s="2735"/>
      <c r="DQK327" s="2735"/>
      <c r="DQL327" s="2735"/>
      <c r="DQM327" s="2735"/>
      <c r="DQN327" s="2735"/>
      <c r="DQO327" s="2735"/>
      <c r="DQP327" s="2735"/>
      <c r="DQQ327" s="2735"/>
      <c r="DQR327" s="2735"/>
      <c r="DQS327" s="2735"/>
      <c r="DQT327" s="2735"/>
      <c r="DQU327" s="2735"/>
      <c r="DQV327" s="2735"/>
      <c r="DQW327" s="2735"/>
      <c r="DQX327" s="2735"/>
      <c r="DQY327" s="2735"/>
      <c r="DQZ327" s="2735"/>
      <c r="DRA327" s="2735"/>
      <c r="DRB327" s="2735"/>
      <c r="DRC327" s="2735"/>
      <c r="DRD327" s="2735"/>
      <c r="DRE327" s="2735"/>
      <c r="DRF327" s="2735"/>
      <c r="DRG327" s="2735"/>
      <c r="DRH327" s="2735"/>
      <c r="DRI327" s="2735"/>
      <c r="DRJ327" s="2735"/>
      <c r="DRK327" s="2735"/>
      <c r="DRL327" s="2735"/>
      <c r="DRM327" s="2735"/>
      <c r="DRN327" s="2735"/>
      <c r="DRO327" s="2735"/>
      <c r="DRP327" s="2735"/>
      <c r="DRQ327" s="2735"/>
      <c r="DRR327" s="2735"/>
      <c r="DRS327" s="2735"/>
      <c r="DRT327" s="2735"/>
      <c r="DRU327" s="2735"/>
      <c r="DRV327" s="2735"/>
      <c r="DRW327" s="2735"/>
      <c r="DRX327" s="2735"/>
      <c r="DRY327" s="2735"/>
      <c r="DRZ327" s="2735"/>
      <c r="DSA327" s="2735"/>
      <c r="DSB327" s="2735"/>
      <c r="DSC327" s="2735"/>
      <c r="DSD327" s="2735"/>
      <c r="DSE327" s="2735"/>
      <c r="DSF327" s="2735"/>
      <c r="DSG327" s="2735"/>
      <c r="DSH327" s="2735"/>
      <c r="DSI327" s="2735"/>
      <c r="DSJ327" s="2735"/>
      <c r="DSK327" s="2735"/>
      <c r="DSL327" s="2735"/>
      <c r="DSM327" s="2735"/>
      <c r="DSN327" s="2735"/>
      <c r="DSO327" s="2735"/>
      <c r="DSP327" s="2735"/>
      <c r="DSQ327" s="2735"/>
      <c r="DSR327" s="2735"/>
      <c r="DSS327" s="2735"/>
      <c r="DST327" s="2735"/>
      <c r="DSU327" s="2735"/>
      <c r="DSV327" s="2735"/>
      <c r="DSW327" s="2735"/>
      <c r="DSX327" s="2735"/>
      <c r="DSY327" s="2735"/>
      <c r="DSZ327" s="2735"/>
      <c r="DTA327" s="2735"/>
      <c r="DTB327" s="2735"/>
      <c r="DTC327" s="2735"/>
      <c r="DTD327" s="2735"/>
      <c r="DTE327" s="2735"/>
      <c r="DTF327" s="2735"/>
      <c r="DTG327" s="2735"/>
      <c r="DTH327" s="2735"/>
      <c r="DTI327" s="2735"/>
      <c r="DTJ327" s="2735"/>
      <c r="DTK327" s="2735"/>
      <c r="DTL327" s="2735"/>
      <c r="DTM327" s="2735"/>
      <c r="DTN327" s="2735"/>
      <c r="DTO327" s="2735"/>
      <c r="DTP327" s="2735"/>
      <c r="DTQ327" s="2735"/>
      <c r="DTR327" s="2735"/>
      <c r="DTS327" s="2735"/>
      <c r="DTT327" s="2735"/>
      <c r="DTU327" s="2735"/>
      <c r="DTV327" s="2735"/>
      <c r="DTW327" s="2735"/>
      <c r="DTX327" s="2735"/>
      <c r="DTY327" s="2735"/>
      <c r="DTZ327" s="2735"/>
      <c r="DUA327" s="2735"/>
      <c r="DUB327" s="2735"/>
      <c r="DUC327" s="2735"/>
      <c r="DUD327" s="2735"/>
      <c r="DUE327" s="2735"/>
      <c r="DUF327" s="2735"/>
      <c r="DUG327" s="2735"/>
      <c r="DUH327" s="2735"/>
      <c r="DUI327" s="2735"/>
      <c r="DUJ327" s="2735"/>
      <c r="DUK327" s="2735"/>
      <c r="DUL327" s="2735"/>
      <c r="DUM327" s="2735"/>
      <c r="DUN327" s="2735"/>
      <c r="DUO327" s="2735"/>
      <c r="DUP327" s="2735"/>
      <c r="DUQ327" s="2735"/>
      <c r="DUR327" s="2735"/>
      <c r="DUS327" s="2735"/>
      <c r="DUT327" s="2735"/>
      <c r="DUU327" s="2735"/>
      <c r="DUV327" s="2735"/>
      <c r="DUW327" s="2735"/>
      <c r="DUX327" s="2735"/>
      <c r="DUY327" s="2735"/>
      <c r="DUZ327" s="2735"/>
      <c r="DVA327" s="2735"/>
      <c r="DVB327" s="2735"/>
      <c r="DVC327" s="2735"/>
      <c r="DVD327" s="2735"/>
      <c r="DVE327" s="2735"/>
      <c r="DVF327" s="2735"/>
      <c r="DVG327" s="2735"/>
      <c r="DVH327" s="2735"/>
      <c r="DVI327" s="2735"/>
      <c r="DVJ327" s="2735"/>
      <c r="DVK327" s="2735"/>
      <c r="DVL327" s="2735"/>
      <c r="DVM327" s="2735"/>
      <c r="DVN327" s="2735"/>
      <c r="DVO327" s="2735"/>
      <c r="DVP327" s="2735"/>
      <c r="DVQ327" s="2735"/>
      <c r="DVR327" s="2735"/>
      <c r="DVS327" s="2735"/>
      <c r="DVT327" s="2735"/>
      <c r="DVU327" s="2735"/>
      <c r="DVV327" s="2735"/>
      <c r="DVW327" s="2735"/>
      <c r="DVX327" s="2735"/>
      <c r="DVY327" s="2735"/>
      <c r="DVZ327" s="2735"/>
      <c r="DWA327" s="2735"/>
      <c r="DWB327" s="2735"/>
      <c r="DWC327" s="2735"/>
      <c r="DWD327" s="2735"/>
      <c r="DWE327" s="2735"/>
      <c r="DWF327" s="2735"/>
      <c r="DWG327" s="2735"/>
      <c r="DWH327" s="2735"/>
      <c r="DWI327" s="2735"/>
      <c r="DWJ327" s="2735"/>
      <c r="DWK327" s="2735"/>
      <c r="DWL327" s="2735"/>
      <c r="DWM327" s="2735"/>
      <c r="DWN327" s="2735"/>
      <c r="DWO327" s="2735"/>
      <c r="DWP327" s="2735"/>
      <c r="DWQ327" s="2735"/>
      <c r="DWR327" s="2735"/>
      <c r="DWS327" s="2735"/>
      <c r="DWT327" s="2735"/>
      <c r="DWU327" s="2735"/>
      <c r="DWV327" s="2735"/>
      <c r="DWW327" s="2735"/>
      <c r="DWX327" s="2735"/>
      <c r="DWY327" s="2735"/>
      <c r="DWZ327" s="2735"/>
      <c r="DXA327" s="2735"/>
      <c r="DXB327" s="2735"/>
      <c r="DXC327" s="2735"/>
      <c r="DXD327" s="2735"/>
      <c r="DXE327" s="2735"/>
      <c r="DXF327" s="2735"/>
      <c r="DXG327" s="2735"/>
      <c r="DXH327" s="2735"/>
      <c r="DXI327" s="2735"/>
      <c r="DXJ327" s="2735"/>
      <c r="DXK327" s="2735"/>
      <c r="DXL327" s="2735"/>
      <c r="DXM327" s="2735"/>
      <c r="DXN327" s="2735"/>
      <c r="DXO327" s="2735"/>
      <c r="DXP327" s="2735"/>
      <c r="DXQ327" s="2735"/>
      <c r="DXR327" s="2735"/>
      <c r="DXS327" s="2735"/>
      <c r="DXT327" s="2735"/>
      <c r="DXU327" s="2735"/>
      <c r="DXV327" s="2735"/>
      <c r="DXW327" s="2735"/>
      <c r="DXX327" s="2735"/>
      <c r="DXY327" s="2735"/>
      <c r="DXZ327" s="2735"/>
      <c r="DYA327" s="2735"/>
      <c r="DYB327" s="2735"/>
      <c r="DYC327" s="2735"/>
      <c r="DYD327" s="2735"/>
      <c r="DYE327" s="2735"/>
      <c r="DYF327" s="2735"/>
      <c r="DYG327" s="2735"/>
      <c r="DYH327" s="2735"/>
      <c r="DYI327" s="2735"/>
      <c r="DYJ327" s="2735"/>
      <c r="DYK327" s="2735"/>
      <c r="DYL327" s="2735"/>
      <c r="DYM327" s="2735"/>
      <c r="DYN327" s="2735"/>
      <c r="DYO327" s="2735"/>
      <c r="DYP327" s="2735"/>
      <c r="DYQ327" s="2735"/>
      <c r="DYR327" s="2735"/>
      <c r="DYS327" s="2735"/>
      <c r="DYT327" s="2735"/>
      <c r="DYU327" s="2735"/>
      <c r="DYV327" s="2735"/>
      <c r="DYW327" s="2735"/>
      <c r="DYX327" s="2735"/>
      <c r="DYY327" s="2735"/>
      <c r="DYZ327" s="2735"/>
      <c r="DZA327" s="2735"/>
      <c r="DZB327" s="2735"/>
      <c r="DZC327" s="2735"/>
      <c r="DZD327" s="2735"/>
      <c r="DZE327" s="2735"/>
      <c r="DZF327" s="2735"/>
      <c r="DZG327" s="2735"/>
      <c r="DZH327" s="2735"/>
      <c r="DZI327" s="2735"/>
      <c r="DZJ327" s="2735"/>
      <c r="DZK327" s="2735"/>
      <c r="DZL327" s="2735"/>
      <c r="DZM327" s="2735"/>
      <c r="DZN327" s="2735"/>
      <c r="DZO327" s="2735"/>
      <c r="DZP327" s="2735"/>
      <c r="DZQ327" s="2735"/>
      <c r="DZR327" s="2735"/>
      <c r="DZS327" s="2735"/>
      <c r="DZT327" s="2735"/>
      <c r="DZU327" s="2735"/>
      <c r="DZV327" s="2735"/>
      <c r="DZW327" s="2735"/>
      <c r="DZX327" s="2735"/>
      <c r="DZY327" s="2735"/>
      <c r="DZZ327" s="2735"/>
      <c r="EAA327" s="2735"/>
      <c r="EAB327" s="2735"/>
      <c r="EAC327" s="2735"/>
      <c r="EAD327" s="2735"/>
      <c r="EAE327" s="2735"/>
      <c r="EAF327" s="2735"/>
      <c r="EAG327" s="2735"/>
      <c r="EAH327" s="2735"/>
      <c r="EAI327" s="2735"/>
      <c r="EAJ327" s="2735"/>
      <c r="EAK327" s="2735"/>
      <c r="EAL327" s="2735"/>
      <c r="EAM327" s="2735"/>
      <c r="EAN327" s="2735"/>
      <c r="EAO327" s="2735"/>
      <c r="EAP327" s="2735"/>
      <c r="EAQ327" s="2735"/>
      <c r="EAR327" s="2735"/>
      <c r="EAS327" s="2735"/>
      <c r="EAT327" s="2735"/>
      <c r="EAU327" s="2735"/>
      <c r="EAV327" s="2735"/>
      <c r="EAW327" s="2735"/>
      <c r="EAX327" s="2735"/>
      <c r="EAY327" s="2735"/>
      <c r="EAZ327" s="2735"/>
      <c r="EBA327" s="2735"/>
      <c r="EBB327" s="2735"/>
      <c r="EBC327" s="2735"/>
      <c r="EBD327" s="2735"/>
      <c r="EBE327" s="2735"/>
      <c r="EBF327" s="2735"/>
      <c r="EBG327" s="2735"/>
      <c r="EBH327" s="2735"/>
      <c r="EBI327" s="2735"/>
      <c r="EBJ327" s="2735"/>
      <c r="EBK327" s="2735"/>
      <c r="EBL327" s="2735"/>
      <c r="EBM327" s="2735"/>
      <c r="EBN327" s="2735"/>
      <c r="EBO327" s="2735"/>
      <c r="EBP327" s="2735"/>
      <c r="EBQ327" s="2735"/>
      <c r="EBR327" s="2735"/>
      <c r="EBS327" s="2735"/>
      <c r="EBT327" s="2735"/>
      <c r="EBU327" s="2735"/>
      <c r="EBV327" s="2735"/>
      <c r="EBW327" s="2735"/>
      <c r="EBX327" s="2735"/>
      <c r="EBY327" s="2735"/>
      <c r="EBZ327" s="2735"/>
      <c r="ECA327" s="2735"/>
      <c r="ECB327" s="2735"/>
      <c r="ECC327" s="2735"/>
      <c r="ECD327" s="2735"/>
      <c r="ECE327" s="2735"/>
      <c r="ECF327" s="2735"/>
      <c r="ECG327" s="2735"/>
      <c r="ECH327" s="2735"/>
      <c r="ECI327" s="2735"/>
      <c r="ECJ327" s="2735"/>
      <c r="ECK327" s="2735"/>
      <c r="ECL327" s="2735"/>
      <c r="ECM327" s="2735"/>
      <c r="ECN327" s="2735"/>
      <c r="ECO327" s="2735"/>
      <c r="ECP327" s="2735"/>
      <c r="ECQ327" s="2735"/>
      <c r="ECR327" s="2735"/>
      <c r="ECS327" s="2735"/>
      <c r="ECT327" s="2735"/>
      <c r="ECU327" s="2735"/>
      <c r="ECV327" s="2735"/>
      <c r="ECW327" s="2735"/>
      <c r="ECX327" s="2735"/>
      <c r="ECY327" s="2735"/>
      <c r="ECZ327" s="2735"/>
      <c r="EDA327" s="2735"/>
      <c r="EDB327" s="2735"/>
      <c r="EDC327" s="2735"/>
      <c r="EDD327" s="2735"/>
      <c r="EDE327" s="2735"/>
      <c r="EDF327" s="2735"/>
      <c r="EDG327" s="2735"/>
      <c r="EDH327" s="2735"/>
      <c r="EDI327" s="2735"/>
      <c r="EDJ327" s="2735"/>
      <c r="EDK327" s="2735"/>
      <c r="EDL327" s="2735"/>
      <c r="EDM327" s="2735"/>
      <c r="EDN327" s="2735"/>
      <c r="EDO327" s="2735"/>
      <c r="EDP327" s="2735"/>
      <c r="EDQ327" s="2735"/>
      <c r="EDR327" s="2735"/>
      <c r="EDS327" s="2735"/>
      <c r="EDT327" s="2735"/>
      <c r="EDU327" s="2735"/>
      <c r="EDV327" s="2735"/>
      <c r="EDW327" s="2735"/>
      <c r="EDX327" s="2735"/>
      <c r="EDY327" s="2735"/>
      <c r="EDZ327" s="2735"/>
      <c r="EEA327" s="2735"/>
      <c r="EEB327" s="2735"/>
      <c r="EEC327" s="2735"/>
      <c r="EED327" s="2735"/>
      <c r="EEE327" s="2735"/>
      <c r="EEF327" s="2735"/>
      <c r="EEG327" s="2735"/>
      <c r="EEH327" s="2735"/>
      <c r="EEI327" s="2735"/>
      <c r="EEJ327" s="2735"/>
      <c r="EEK327" s="2735"/>
      <c r="EEL327" s="2735"/>
      <c r="EEM327" s="2735"/>
      <c r="EEN327" s="2735"/>
      <c r="EEO327" s="2735"/>
      <c r="EEP327" s="2735"/>
      <c r="EEQ327" s="2735"/>
      <c r="EER327" s="2735"/>
      <c r="EES327" s="2735"/>
      <c r="EET327" s="2735"/>
      <c r="EEU327" s="2735"/>
      <c r="EEV327" s="2735"/>
      <c r="EEW327" s="2735"/>
      <c r="EEX327" s="2735"/>
      <c r="EEY327" s="2735"/>
      <c r="EEZ327" s="2735"/>
      <c r="EFA327" s="2735"/>
      <c r="EFB327" s="2735"/>
      <c r="EFC327" s="2735"/>
      <c r="EFD327" s="2735"/>
      <c r="EFE327" s="2735"/>
      <c r="EFF327" s="2735"/>
      <c r="EFG327" s="2735"/>
      <c r="EFH327" s="2735"/>
      <c r="EFI327" s="2735"/>
      <c r="EFJ327" s="2735"/>
      <c r="EFK327" s="2735"/>
      <c r="EFL327" s="2735"/>
      <c r="EFM327" s="2735"/>
      <c r="EFN327" s="2735"/>
      <c r="EFO327" s="2735"/>
      <c r="EFP327" s="2735"/>
      <c r="EFQ327" s="2735"/>
      <c r="EFR327" s="2735"/>
      <c r="EFS327" s="2735"/>
      <c r="EFT327" s="2735"/>
      <c r="EFU327" s="2735"/>
      <c r="EFV327" s="2735"/>
      <c r="EFW327" s="2735"/>
      <c r="EFX327" s="2735"/>
      <c r="EFY327" s="2735"/>
      <c r="EFZ327" s="2735"/>
      <c r="EGA327" s="2735"/>
      <c r="EGB327" s="2735"/>
      <c r="EGC327" s="2735"/>
      <c r="EGD327" s="2735"/>
      <c r="EGE327" s="2735"/>
      <c r="EGF327" s="2735"/>
      <c r="EGG327" s="2735"/>
      <c r="EGH327" s="2735"/>
      <c r="EGI327" s="2735"/>
      <c r="EGJ327" s="2735"/>
      <c r="EGK327" s="2735"/>
      <c r="EGL327" s="2735"/>
      <c r="EGM327" s="2735"/>
      <c r="EGN327" s="2735"/>
      <c r="EGO327" s="2735"/>
      <c r="EGP327" s="2735"/>
      <c r="EGQ327" s="2735"/>
      <c r="EGR327" s="2735"/>
      <c r="EGS327" s="2735"/>
      <c r="EGT327" s="2735"/>
      <c r="EGU327" s="2735"/>
      <c r="EGV327" s="2735"/>
      <c r="EGW327" s="2735"/>
      <c r="EGX327" s="2735"/>
      <c r="EGY327" s="2735"/>
      <c r="EGZ327" s="2735"/>
      <c r="EHA327" s="2735"/>
      <c r="EHB327" s="2735"/>
      <c r="EHC327" s="2735"/>
      <c r="EHD327" s="2735"/>
      <c r="EHE327" s="2735"/>
      <c r="EHF327" s="2735"/>
      <c r="EHG327" s="2735"/>
      <c r="EHH327" s="2735"/>
      <c r="EHI327" s="2735"/>
      <c r="EHJ327" s="2735"/>
      <c r="EHK327" s="2735"/>
      <c r="EHL327" s="2735"/>
      <c r="EHM327" s="2735"/>
      <c r="EHN327" s="2735"/>
      <c r="EHO327" s="2735"/>
      <c r="EHP327" s="2735"/>
      <c r="EHQ327" s="2735"/>
      <c r="EHR327" s="2735"/>
      <c r="EHS327" s="2735"/>
      <c r="EHT327" s="2735"/>
      <c r="EHU327" s="2735"/>
      <c r="EHV327" s="2735"/>
      <c r="EHW327" s="2735"/>
      <c r="EHX327" s="2735"/>
      <c r="EHY327" s="2735"/>
      <c r="EHZ327" s="2735"/>
      <c r="EIA327" s="2735"/>
      <c r="EIB327" s="2735"/>
      <c r="EIC327" s="2735"/>
      <c r="EID327" s="2735"/>
      <c r="EIE327" s="2735"/>
      <c r="EIF327" s="2735"/>
      <c r="EIG327" s="2735"/>
      <c r="EIH327" s="2735"/>
      <c r="EII327" s="2735"/>
      <c r="EIJ327" s="2735"/>
      <c r="EIK327" s="2735"/>
      <c r="EIL327" s="2735"/>
      <c r="EIM327" s="2735"/>
      <c r="EIN327" s="2735"/>
      <c r="EIO327" s="2735"/>
      <c r="EIP327" s="2735"/>
      <c r="EIQ327" s="2735"/>
      <c r="EIR327" s="2735"/>
      <c r="EIS327" s="2735"/>
      <c r="EIT327" s="2735"/>
      <c r="EIU327" s="2735"/>
      <c r="EIV327" s="2735"/>
      <c r="EIW327" s="2735"/>
      <c r="EIX327" s="2735"/>
      <c r="EIY327" s="2735"/>
      <c r="EIZ327" s="2735"/>
      <c r="EJA327" s="2735"/>
      <c r="EJB327" s="2735"/>
      <c r="EJC327" s="2735"/>
      <c r="EJD327" s="2735"/>
      <c r="EJE327" s="2735"/>
      <c r="EJF327" s="2735"/>
      <c r="EJG327" s="2735"/>
      <c r="EJH327" s="2735"/>
      <c r="EJI327" s="2735"/>
      <c r="EJJ327" s="2735"/>
      <c r="EJK327" s="2735"/>
      <c r="EJL327" s="2735"/>
      <c r="EJM327" s="2735"/>
      <c r="EJN327" s="2735"/>
      <c r="EJO327" s="2735"/>
      <c r="EJP327" s="2735"/>
      <c r="EJQ327" s="2735"/>
      <c r="EJR327" s="2735"/>
      <c r="EJS327" s="2735"/>
      <c r="EJT327" s="2735"/>
      <c r="EJU327" s="2735"/>
      <c r="EJV327" s="2735"/>
      <c r="EJW327" s="2735"/>
      <c r="EJX327" s="2735"/>
      <c r="EJY327" s="2735"/>
      <c r="EJZ327" s="2735"/>
      <c r="EKA327" s="2735"/>
      <c r="EKB327" s="2735"/>
      <c r="EKC327" s="2735"/>
      <c r="EKD327" s="2735"/>
      <c r="EKE327" s="2735"/>
      <c r="EKF327" s="2735"/>
      <c r="EKG327" s="2735"/>
      <c r="EKH327" s="2735"/>
      <c r="EKI327" s="2735"/>
      <c r="EKJ327" s="2735"/>
      <c r="EKK327" s="2735"/>
      <c r="EKL327" s="2735"/>
      <c r="EKM327" s="2735"/>
      <c r="EKN327" s="2735"/>
      <c r="EKO327" s="2735"/>
      <c r="EKP327" s="2735"/>
      <c r="EKQ327" s="2735"/>
      <c r="EKR327" s="2735"/>
      <c r="EKS327" s="2735"/>
      <c r="EKT327" s="2735"/>
      <c r="EKU327" s="2735"/>
      <c r="EKV327" s="2735"/>
      <c r="EKW327" s="2735"/>
      <c r="EKX327" s="2735"/>
      <c r="EKY327" s="2735"/>
      <c r="EKZ327" s="2735"/>
      <c r="ELA327" s="2735"/>
      <c r="ELB327" s="2735"/>
      <c r="ELC327" s="2735"/>
      <c r="ELD327" s="2735"/>
      <c r="ELE327" s="2735"/>
      <c r="ELF327" s="2735"/>
      <c r="ELG327" s="2735"/>
      <c r="ELH327" s="2735"/>
      <c r="ELI327" s="2735"/>
      <c r="ELJ327" s="2735"/>
      <c r="ELK327" s="2735"/>
      <c r="ELL327" s="2735"/>
      <c r="ELM327" s="2735"/>
      <c r="ELN327" s="2735"/>
      <c r="ELO327" s="2735"/>
      <c r="ELP327" s="2735"/>
      <c r="ELQ327" s="2735"/>
      <c r="ELR327" s="2735"/>
      <c r="ELS327" s="2735"/>
      <c r="ELT327" s="2735"/>
      <c r="ELU327" s="2735"/>
      <c r="ELV327" s="2735"/>
      <c r="ELW327" s="2735"/>
      <c r="ELX327" s="2735"/>
      <c r="ELY327" s="2735"/>
      <c r="ELZ327" s="2735"/>
      <c r="EMA327" s="2735"/>
      <c r="EMB327" s="2735"/>
      <c r="EMC327" s="2735"/>
      <c r="EMD327" s="2735"/>
      <c r="EME327" s="2735"/>
      <c r="EMF327" s="2735"/>
      <c r="EMG327" s="2735"/>
      <c r="EMH327" s="2735"/>
      <c r="EMI327" s="2735"/>
      <c r="EMJ327" s="2735"/>
      <c r="EMK327" s="2735"/>
      <c r="EML327" s="2735"/>
      <c r="EMM327" s="2735"/>
      <c r="EMN327" s="2735"/>
      <c r="EMO327" s="2735"/>
      <c r="EMP327" s="2735"/>
      <c r="EMQ327" s="2735"/>
      <c r="EMR327" s="2735"/>
      <c r="EMS327" s="2735"/>
      <c r="EMT327" s="2735"/>
      <c r="EMU327" s="2735"/>
      <c r="EMV327" s="2735"/>
      <c r="EMW327" s="2735"/>
      <c r="EMX327" s="2735"/>
      <c r="EMY327" s="2735"/>
      <c r="EMZ327" s="2735"/>
      <c r="ENA327" s="2735"/>
      <c r="ENB327" s="2735"/>
      <c r="ENC327" s="2735"/>
      <c r="END327" s="2735"/>
      <c r="ENE327" s="2735"/>
      <c r="ENF327" s="2735"/>
      <c r="ENG327" s="2735"/>
      <c r="ENH327" s="2735"/>
      <c r="ENI327" s="2735"/>
      <c r="ENJ327" s="2735"/>
      <c r="ENK327" s="2735"/>
      <c r="ENL327" s="2735"/>
      <c r="ENM327" s="2735"/>
      <c r="ENN327" s="2735"/>
      <c r="ENO327" s="2735"/>
      <c r="ENP327" s="2735"/>
      <c r="ENQ327" s="2735"/>
      <c r="ENR327" s="2735"/>
      <c r="ENS327" s="2735"/>
      <c r="ENT327" s="2735"/>
      <c r="ENU327" s="2735"/>
      <c r="ENV327" s="2735"/>
      <c r="ENW327" s="2735"/>
      <c r="ENX327" s="2735"/>
      <c r="ENY327" s="2735"/>
      <c r="ENZ327" s="2735"/>
      <c r="EOA327" s="2735"/>
      <c r="EOB327" s="2735"/>
      <c r="EOC327" s="2735"/>
      <c r="EOD327" s="2735"/>
      <c r="EOE327" s="2735"/>
      <c r="EOF327" s="2735"/>
      <c r="EOG327" s="2735"/>
      <c r="EOH327" s="2735"/>
      <c r="EOI327" s="2735"/>
      <c r="EOJ327" s="2735"/>
      <c r="EOK327" s="2735"/>
      <c r="EOL327" s="2735"/>
      <c r="EOM327" s="2735"/>
      <c r="EON327" s="2735"/>
      <c r="EOO327" s="2735"/>
      <c r="EOP327" s="2735"/>
      <c r="EOQ327" s="2735"/>
      <c r="EOR327" s="2735"/>
      <c r="EOS327" s="2735"/>
      <c r="EOT327" s="2735"/>
      <c r="EOU327" s="2735"/>
      <c r="EOV327" s="2735"/>
      <c r="EOW327" s="2735"/>
      <c r="EOX327" s="2735"/>
      <c r="EOY327" s="2735"/>
      <c r="EOZ327" s="2735"/>
      <c r="EPA327" s="2735"/>
      <c r="EPB327" s="2735"/>
      <c r="EPC327" s="2735"/>
      <c r="EPD327" s="2735"/>
      <c r="EPE327" s="2735"/>
      <c r="EPF327" s="2735"/>
      <c r="EPG327" s="2735"/>
      <c r="EPH327" s="2735"/>
      <c r="EPI327" s="2735"/>
      <c r="EPJ327" s="2735"/>
      <c r="EPK327" s="2735"/>
      <c r="EPL327" s="2735"/>
      <c r="EPM327" s="2735"/>
      <c r="EPN327" s="2735"/>
      <c r="EPO327" s="2735"/>
      <c r="EPP327" s="2735"/>
      <c r="EPQ327" s="2735"/>
      <c r="EPR327" s="2735"/>
      <c r="EPS327" s="2735"/>
      <c r="EPT327" s="2735"/>
      <c r="EPU327" s="2735"/>
      <c r="EPV327" s="2735"/>
      <c r="EPW327" s="2735"/>
      <c r="EPX327" s="2735"/>
      <c r="EPY327" s="2735"/>
      <c r="EPZ327" s="2735"/>
      <c r="EQA327" s="2735"/>
      <c r="EQB327" s="2735"/>
      <c r="EQC327" s="2735"/>
      <c r="EQD327" s="2735"/>
      <c r="EQE327" s="2735"/>
      <c r="EQF327" s="2735"/>
      <c r="EQG327" s="2735"/>
      <c r="EQH327" s="2735"/>
      <c r="EQI327" s="2735"/>
      <c r="EQJ327" s="2735"/>
      <c r="EQK327" s="2735"/>
      <c r="EQL327" s="2735"/>
      <c r="EQM327" s="2735"/>
      <c r="EQN327" s="2735"/>
      <c r="EQO327" s="2735"/>
      <c r="EQP327" s="2735"/>
      <c r="EQQ327" s="2735"/>
      <c r="EQR327" s="2735"/>
      <c r="EQS327" s="2735"/>
      <c r="EQT327" s="2735"/>
      <c r="EQU327" s="2735"/>
      <c r="EQV327" s="2735"/>
      <c r="EQW327" s="2735"/>
      <c r="EQX327" s="2735"/>
      <c r="EQY327" s="2735"/>
      <c r="EQZ327" s="2735"/>
      <c r="ERA327" s="2735"/>
      <c r="ERB327" s="2735"/>
      <c r="ERC327" s="2735"/>
      <c r="ERD327" s="2735"/>
      <c r="ERE327" s="2735"/>
      <c r="ERF327" s="2735"/>
      <c r="ERG327" s="2735"/>
      <c r="ERH327" s="2735"/>
      <c r="ERI327" s="2735"/>
      <c r="ERJ327" s="2735"/>
      <c r="ERK327" s="2735"/>
      <c r="ERL327" s="2735"/>
      <c r="ERM327" s="2735"/>
      <c r="ERN327" s="2735"/>
      <c r="ERO327" s="2735"/>
      <c r="ERP327" s="2735"/>
      <c r="ERQ327" s="2735"/>
      <c r="ERR327" s="2735"/>
      <c r="ERS327" s="2735"/>
      <c r="ERT327" s="2735"/>
      <c r="ERU327" s="2735"/>
      <c r="ERV327" s="2735"/>
      <c r="ERW327" s="2735"/>
      <c r="ERX327" s="2735"/>
      <c r="ERY327" s="2735"/>
      <c r="ERZ327" s="2735"/>
      <c r="ESA327" s="2735"/>
      <c r="ESB327" s="2735"/>
      <c r="ESC327" s="2735"/>
      <c r="ESD327" s="2735"/>
      <c r="ESE327" s="2735"/>
      <c r="ESF327" s="2735"/>
      <c r="ESG327" s="2735"/>
      <c r="ESH327" s="2735"/>
      <c r="ESI327" s="2735"/>
      <c r="ESJ327" s="2735"/>
      <c r="ESK327" s="2735"/>
      <c r="ESL327" s="2735"/>
      <c r="ESM327" s="2735"/>
      <c r="ESN327" s="2735"/>
      <c r="ESO327" s="2735"/>
      <c r="ESP327" s="2735"/>
      <c r="ESQ327" s="2735"/>
      <c r="ESR327" s="2735"/>
      <c r="ESS327" s="2735"/>
      <c r="EST327" s="2735"/>
      <c r="ESU327" s="2735"/>
      <c r="ESV327" s="2735"/>
      <c r="ESW327" s="2735"/>
      <c r="ESX327" s="2735"/>
      <c r="ESY327" s="2735"/>
      <c r="ESZ327" s="2735"/>
      <c r="ETA327" s="2735"/>
      <c r="ETB327" s="2735"/>
      <c r="ETC327" s="2735"/>
      <c r="ETD327" s="2735"/>
      <c r="ETE327" s="2735"/>
      <c r="ETF327" s="2735"/>
      <c r="ETG327" s="2735"/>
      <c r="ETH327" s="2735"/>
      <c r="ETI327" s="2735"/>
      <c r="ETJ327" s="2735"/>
      <c r="ETK327" s="2735"/>
      <c r="ETL327" s="2735"/>
      <c r="ETM327" s="2735"/>
      <c r="ETN327" s="2735"/>
      <c r="ETO327" s="2735"/>
      <c r="ETP327" s="2735"/>
      <c r="ETQ327" s="2735"/>
      <c r="ETR327" s="2735"/>
      <c r="ETS327" s="2735"/>
      <c r="ETT327" s="2735"/>
      <c r="ETU327" s="2735"/>
      <c r="ETV327" s="2735"/>
      <c r="ETW327" s="2735"/>
      <c r="ETX327" s="2735"/>
      <c r="ETY327" s="2735"/>
      <c r="ETZ327" s="2735"/>
      <c r="EUA327" s="2735"/>
      <c r="EUB327" s="2735"/>
      <c r="EUC327" s="2735"/>
      <c r="EUD327" s="2735"/>
      <c r="EUE327" s="2735"/>
      <c r="EUF327" s="2735"/>
      <c r="EUG327" s="2735"/>
      <c r="EUH327" s="2735"/>
      <c r="EUI327" s="2735"/>
      <c r="EUJ327" s="2735"/>
      <c r="EUK327" s="2735"/>
      <c r="EUL327" s="2735"/>
      <c r="EUM327" s="2735"/>
      <c r="EUN327" s="2735"/>
      <c r="EUO327" s="2735"/>
      <c r="EUP327" s="2735"/>
      <c r="EUQ327" s="2735"/>
      <c r="EUR327" s="2735"/>
      <c r="EUS327" s="2735"/>
      <c r="EUT327" s="2735"/>
      <c r="EUU327" s="2735"/>
      <c r="EUV327" s="2735"/>
      <c r="EUW327" s="2735"/>
      <c r="EUX327" s="2735"/>
      <c r="EUY327" s="2735"/>
      <c r="EUZ327" s="2735"/>
      <c r="EVA327" s="2735"/>
      <c r="EVB327" s="2735"/>
      <c r="EVC327" s="2735"/>
      <c r="EVD327" s="2735"/>
      <c r="EVE327" s="2735"/>
      <c r="EVF327" s="2735"/>
      <c r="EVG327" s="2735"/>
      <c r="EVH327" s="2735"/>
      <c r="EVI327" s="2735"/>
      <c r="EVJ327" s="2735"/>
      <c r="EVK327" s="2735"/>
      <c r="EVL327" s="2735"/>
      <c r="EVM327" s="2735"/>
      <c r="EVN327" s="2735"/>
      <c r="EVO327" s="2735"/>
      <c r="EVP327" s="2735"/>
      <c r="EVQ327" s="2735"/>
      <c r="EVR327" s="2735"/>
      <c r="EVS327" s="2735"/>
      <c r="EVT327" s="2735"/>
      <c r="EVU327" s="2735"/>
      <c r="EVV327" s="2735"/>
      <c r="EVW327" s="2735"/>
      <c r="EVX327" s="2735"/>
      <c r="EVY327" s="2735"/>
      <c r="EVZ327" s="2735"/>
      <c r="EWA327" s="2735"/>
      <c r="EWB327" s="2735"/>
      <c r="EWC327" s="2735"/>
      <c r="EWD327" s="2735"/>
      <c r="EWE327" s="2735"/>
      <c r="EWF327" s="2735"/>
      <c r="EWG327" s="2735"/>
      <c r="EWH327" s="2735"/>
      <c r="EWI327" s="2735"/>
      <c r="EWJ327" s="2735"/>
      <c r="EWK327" s="2735"/>
      <c r="EWL327" s="2735"/>
      <c r="EWM327" s="2735"/>
      <c r="EWN327" s="2735"/>
      <c r="EWO327" s="2735"/>
      <c r="EWP327" s="2735"/>
      <c r="EWQ327" s="2735"/>
      <c r="EWR327" s="2735"/>
      <c r="EWS327" s="2735"/>
      <c r="EWT327" s="2735"/>
      <c r="EWU327" s="2735"/>
      <c r="EWV327" s="2735"/>
      <c r="EWW327" s="2735"/>
      <c r="EWX327" s="2735"/>
      <c r="EWY327" s="2735"/>
      <c r="EWZ327" s="2735"/>
      <c r="EXA327" s="2735"/>
      <c r="EXB327" s="2735"/>
      <c r="EXC327" s="2735"/>
      <c r="EXD327" s="2735"/>
      <c r="EXE327" s="2735"/>
      <c r="EXF327" s="2735"/>
      <c r="EXG327" s="2735"/>
      <c r="EXH327" s="2735"/>
      <c r="EXI327" s="2735"/>
      <c r="EXJ327" s="2735"/>
      <c r="EXK327" s="2735"/>
      <c r="EXL327" s="2735"/>
      <c r="EXM327" s="2735"/>
      <c r="EXN327" s="2735"/>
      <c r="EXO327" s="2735"/>
      <c r="EXP327" s="2735"/>
      <c r="EXQ327" s="2735"/>
      <c r="EXR327" s="2735"/>
      <c r="EXS327" s="2735"/>
      <c r="EXT327" s="2735"/>
      <c r="EXU327" s="2735"/>
      <c r="EXV327" s="2735"/>
      <c r="EXW327" s="2735"/>
      <c r="EXX327" s="2735"/>
      <c r="EXY327" s="2735"/>
      <c r="EXZ327" s="2735"/>
      <c r="EYA327" s="2735"/>
      <c r="EYB327" s="2735"/>
      <c r="EYC327" s="2735"/>
      <c r="EYD327" s="2735"/>
      <c r="EYE327" s="2735"/>
      <c r="EYF327" s="2735"/>
      <c r="EYG327" s="2735"/>
      <c r="EYH327" s="2735"/>
      <c r="EYI327" s="2735"/>
      <c r="EYJ327" s="2735"/>
      <c r="EYK327" s="2735"/>
      <c r="EYL327" s="2735"/>
      <c r="EYM327" s="2735"/>
      <c r="EYN327" s="2735"/>
      <c r="EYO327" s="2735"/>
      <c r="EYP327" s="2735"/>
      <c r="EYQ327" s="2735"/>
      <c r="EYR327" s="2735"/>
      <c r="EYS327" s="2735"/>
      <c r="EYT327" s="2735"/>
      <c r="EYU327" s="2735"/>
      <c r="EYV327" s="2735"/>
      <c r="EYW327" s="2735"/>
      <c r="EYX327" s="2735"/>
      <c r="EYY327" s="2735"/>
      <c r="EYZ327" s="2735"/>
      <c r="EZA327" s="2735"/>
      <c r="EZB327" s="2735"/>
      <c r="EZC327" s="2735"/>
      <c r="EZD327" s="2735"/>
      <c r="EZE327" s="2735"/>
      <c r="EZF327" s="2735"/>
      <c r="EZG327" s="2735"/>
      <c r="EZH327" s="2735"/>
      <c r="EZI327" s="2735"/>
      <c r="EZJ327" s="2735"/>
      <c r="EZK327" s="2735"/>
      <c r="EZL327" s="2735"/>
      <c r="EZM327" s="2735"/>
      <c r="EZN327" s="2735"/>
      <c r="EZO327" s="2735"/>
      <c r="EZP327" s="2735"/>
      <c r="EZQ327" s="2735"/>
      <c r="EZR327" s="2735"/>
      <c r="EZS327" s="2735"/>
      <c r="EZT327" s="2735"/>
      <c r="EZU327" s="2735"/>
      <c r="EZV327" s="2735"/>
      <c r="EZW327" s="2735"/>
      <c r="EZX327" s="2735"/>
      <c r="EZY327" s="2735"/>
      <c r="EZZ327" s="2735"/>
      <c r="FAA327" s="2735"/>
      <c r="FAB327" s="2735"/>
      <c r="FAC327" s="2735"/>
      <c r="FAD327" s="2735"/>
      <c r="FAE327" s="2735"/>
      <c r="FAF327" s="2735"/>
      <c r="FAG327" s="2735"/>
      <c r="FAH327" s="2735"/>
      <c r="FAI327" s="2735"/>
      <c r="FAJ327" s="2735"/>
      <c r="FAK327" s="2735"/>
      <c r="FAL327" s="2735"/>
      <c r="FAM327" s="2735"/>
      <c r="FAN327" s="2735"/>
      <c r="FAO327" s="2735"/>
      <c r="FAP327" s="2735"/>
      <c r="FAQ327" s="2735"/>
      <c r="FAR327" s="2735"/>
      <c r="FAS327" s="2735"/>
      <c r="FAT327" s="2735"/>
      <c r="FAU327" s="2735"/>
      <c r="FAV327" s="2735"/>
      <c r="FAW327" s="2735"/>
      <c r="FAX327" s="2735"/>
      <c r="FAY327" s="2735"/>
      <c r="FAZ327" s="2735"/>
      <c r="FBA327" s="2735"/>
      <c r="FBB327" s="2735"/>
      <c r="FBC327" s="2735"/>
      <c r="FBD327" s="2735"/>
      <c r="FBE327" s="2735"/>
      <c r="FBF327" s="2735"/>
      <c r="FBG327" s="2735"/>
      <c r="FBH327" s="2735"/>
      <c r="FBI327" s="2735"/>
      <c r="FBJ327" s="2735"/>
      <c r="FBK327" s="2735"/>
      <c r="FBL327" s="2735"/>
      <c r="FBM327" s="2735"/>
      <c r="FBN327" s="2735"/>
      <c r="FBO327" s="2735"/>
      <c r="FBP327" s="2735"/>
      <c r="FBQ327" s="2735"/>
      <c r="FBR327" s="2735"/>
      <c r="FBS327" s="2735"/>
      <c r="FBT327" s="2735"/>
      <c r="FBU327" s="2735"/>
      <c r="FBV327" s="2735"/>
      <c r="FBW327" s="2735"/>
      <c r="FBX327" s="2735"/>
      <c r="FBY327" s="2735"/>
      <c r="FBZ327" s="2735"/>
      <c r="FCA327" s="2735"/>
      <c r="FCB327" s="2735"/>
      <c r="FCC327" s="2735"/>
      <c r="FCD327" s="2735"/>
      <c r="FCE327" s="2735"/>
      <c r="FCF327" s="2735"/>
      <c r="FCG327" s="2735"/>
      <c r="FCH327" s="2735"/>
      <c r="FCI327" s="2735"/>
      <c r="FCJ327" s="2735"/>
      <c r="FCK327" s="2735"/>
      <c r="FCL327" s="2735"/>
      <c r="FCM327" s="2735"/>
      <c r="FCN327" s="2735"/>
      <c r="FCO327" s="2735"/>
      <c r="FCP327" s="2735"/>
      <c r="FCQ327" s="2735"/>
      <c r="FCR327" s="2735"/>
      <c r="FCS327" s="2735"/>
      <c r="FCT327" s="2735"/>
      <c r="FCU327" s="2735"/>
      <c r="FCV327" s="2735"/>
      <c r="FCW327" s="2735"/>
      <c r="FCX327" s="2735"/>
      <c r="FCY327" s="2735"/>
      <c r="FCZ327" s="2735"/>
      <c r="FDA327" s="2735"/>
      <c r="FDB327" s="2735"/>
      <c r="FDC327" s="2735"/>
      <c r="FDD327" s="2735"/>
      <c r="FDE327" s="2735"/>
      <c r="FDF327" s="2735"/>
      <c r="FDG327" s="2735"/>
      <c r="FDH327" s="2735"/>
      <c r="FDI327" s="2735"/>
      <c r="FDJ327" s="2735"/>
      <c r="FDK327" s="2735"/>
      <c r="FDL327" s="2735"/>
      <c r="FDM327" s="2735"/>
      <c r="FDN327" s="2735"/>
      <c r="FDO327" s="2735"/>
      <c r="FDP327" s="2735"/>
      <c r="FDQ327" s="2735"/>
      <c r="FDR327" s="2735"/>
      <c r="FDS327" s="2735"/>
      <c r="FDT327" s="2735"/>
      <c r="FDU327" s="2735"/>
      <c r="FDV327" s="2735"/>
      <c r="FDW327" s="2735"/>
      <c r="FDX327" s="2735"/>
      <c r="FDY327" s="2735"/>
      <c r="FDZ327" s="2735"/>
      <c r="FEA327" s="2735"/>
      <c r="FEB327" s="2735"/>
      <c r="FEC327" s="2735"/>
      <c r="FED327" s="2735"/>
      <c r="FEE327" s="2735"/>
      <c r="FEF327" s="2735"/>
      <c r="FEG327" s="2735"/>
      <c r="FEH327" s="2735"/>
      <c r="FEI327" s="2735"/>
      <c r="FEJ327" s="2735"/>
      <c r="FEK327" s="2735"/>
      <c r="FEL327" s="2735"/>
      <c r="FEM327" s="2735"/>
      <c r="FEN327" s="2735"/>
      <c r="FEO327" s="2735"/>
      <c r="FEP327" s="2735"/>
      <c r="FEQ327" s="2735"/>
      <c r="FER327" s="2735"/>
      <c r="FES327" s="2735"/>
      <c r="FET327" s="2735"/>
      <c r="FEU327" s="2735"/>
      <c r="FEV327" s="2735"/>
      <c r="FEW327" s="2735"/>
      <c r="FEX327" s="2735"/>
      <c r="FEY327" s="2735"/>
      <c r="FEZ327" s="2735"/>
      <c r="FFA327" s="2735"/>
      <c r="FFB327" s="2735"/>
      <c r="FFC327" s="2735"/>
      <c r="FFD327" s="2735"/>
      <c r="FFE327" s="2735"/>
      <c r="FFF327" s="2735"/>
      <c r="FFG327" s="2735"/>
      <c r="FFH327" s="2735"/>
      <c r="FFI327" s="2735"/>
      <c r="FFJ327" s="2735"/>
      <c r="FFK327" s="2735"/>
      <c r="FFL327" s="2735"/>
      <c r="FFM327" s="2735"/>
      <c r="FFN327" s="2735"/>
      <c r="FFO327" s="2735"/>
      <c r="FFP327" s="2735"/>
      <c r="FFQ327" s="2735"/>
      <c r="FFR327" s="2735"/>
      <c r="FFS327" s="2735"/>
      <c r="FFT327" s="2735"/>
      <c r="FFU327" s="2735"/>
      <c r="FFV327" s="2735"/>
      <c r="FFW327" s="2735"/>
      <c r="FFX327" s="2735"/>
      <c r="FFY327" s="2735"/>
      <c r="FFZ327" s="2735"/>
      <c r="FGA327" s="2735"/>
      <c r="FGB327" s="2735"/>
      <c r="FGC327" s="2735"/>
      <c r="FGD327" s="2735"/>
      <c r="FGE327" s="2735"/>
      <c r="FGF327" s="2735"/>
      <c r="FGG327" s="2735"/>
      <c r="FGH327" s="2735"/>
      <c r="FGI327" s="2735"/>
      <c r="FGJ327" s="2735"/>
      <c r="FGK327" s="2735"/>
      <c r="FGL327" s="2735"/>
      <c r="FGM327" s="2735"/>
      <c r="FGN327" s="2735"/>
      <c r="FGO327" s="2735"/>
      <c r="FGP327" s="2735"/>
      <c r="FGQ327" s="2735"/>
      <c r="FGR327" s="2735"/>
      <c r="FGS327" s="2735"/>
      <c r="FGT327" s="2735"/>
      <c r="FGU327" s="2735"/>
      <c r="FGV327" s="2735"/>
      <c r="FGW327" s="2735"/>
      <c r="FGX327" s="2735"/>
      <c r="FGY327" s="2735"/>
      <c r="FGZ327" s="2735"/>
      <c r="FHA327" s="2735"/>
      <c r="FHB327" s="2735"/>
      <c r="FHC327" s="2735"/>
      <c r="FHD327" s="2735"/>
      <c r="FHE327" s="2735"/>
      <c r="FHF327" s="2735"/>
      <c r="FHG327" s="2735"/>
      <c r="FHH327" s="2735"/>
      <c r="FHI327" s="2735"/>
      <c r="FHJ327" s="2735"/>
      <c r="FHK327" s="2735"/>
      <c r="FHL327" s="2735"/>
      <c r="FHM327" s="2735"/>
      <c r="FHN327" s="2735"/>
      <c r="FHO327" s="2735"/>
      <c r="FHP327" s="2735"/>
      <c r="FHQ327" s="2735"/>
      <c r="FHR327" s="2735"/>
      <c r="FHS327" s="2735"/>
      <c r="FHT327" s="2735"/>
      <c r="FHU327" s="2735"/>
      <c r="FHV327" s="2735"/>
      <c r="FHW327" s="2735"/>
      <c r="FHX327" s="2735"/>
      <c r="FHY327" s="2735"/>
      <c r="FHZ327" s="2735"/>
      <c r="FIA327" s="2735"/>
      <c r="FIB327" s="2735"/>
      <c r="FIC327" s="2735"/>
      <c r="FID327" s="2735"/>
      <c r="FIE327" s="2735"/>
      <c r="FIF327" s="2735"/>
      <c r="FIG327" s="2735"/>
      <c r="FIH327" s="2735"/>
      <c r="FII327" s="2735"/>
      <c r="FIJ327" s="2735"/>
      <c r="FIK327" s="2735"/>
      <c r="FIL327" s="2735"/>
      <c r="FIM327" s="2735"/>
      <c r="FIN327" s="2735"/>
      <c r="FIO327" s="2735"/>
      <c r="FIP327" s="2735"/>
      <c r="FIQ327" s="2735"/>
      <c r="FIR327" s="2735"/>
      <c r="FIS327" s="2735"/>
      <c r="FIT327" s="2735"/>
      <c r="FIU327" s="2735"/>
      <c r="FIV327" s="2735"/>
      <c r="FIW327" s="2735"/>
      <c r="FIX327" s="2735"/>
      <c r="FIY327" s="2735"/>
      <c r="FIZ327" s="2735"/>
      <c r="FJA327" s="2735"/>
      <c r="FJB327" s="2735"/>
      <c r="FJC327" s="2735"/>
      <c r="FJD327" s="2735"/>
      <c r="FJE327" s="2735"/>
      <c r="FJF327" s="2735"/>
      <c r="FJG327" s="2735"/>
      <c r="FJH327" s="2735"/>
      <c r="FJI327" s="2735"/>
      <c r="FJJ327" s="2735"/>
      <c r="FJK327" s="2735"/>
      <c r="FJL327" s="2735"/>
      <c r="FJM327" s="2735"/>
      <c r="FJN327" s="2735"/>
      <c r="FJO327" s="2735"/>
      <c r="FJP327" s="2735"/>
      <c r="FJQ327" s="2735"/>
      <c r="FJR327" s="2735"/>
      <c r="FJS327" s="2735"/>
      <c r="FJT327" s="2735"/>
      <c r="FJU327" s="2735"/>
      <c r="FJV327" s="2735"/>
      <c r="FJW327" s="2735"/>
      <c r="FJX327" s="2735"/>
      <c r="FJY327" s="2735"/>
      <c r="FJZ327" s="2735"/>
      <c r="FKA327" s="2735"/>
      <c r="FKB327" s="2735"/>
      <c r="FKC327" s="2735"/>
      <c r="FKD327" s="2735"/>
      <c r="FKE327" s="2735"/>
      <c r="FKF327" s="2735"/>
      <c r="FKG327" s="2735"/>
      <c r="FKH327" s="2735"/>
      <c r="FKI327" s="2735"/>
      <c r="FKJ327" s="2735"/>
      <c r="FKK327" s="2735"/>
      <c r="FKL327" s="2735"/>
      <c r="FKM327" s="2735"/>
      <c r="FKN327" s="2735"/>
      <c r="FKO327" s="2735"/>
      <c r="FKP327" s="2735"/>
      <c r="FKQ327" s="2735"/>
      <c r="FKR327" s="2735"/>
      <c r="FKS327" s="2735"/>
      <c r="FKT327" s="2735"/>
      <c r="FKU327" s="2735"/>
      <c r="FKV327" s="2735"/>
      <c r="FKW327" s="2735"/>
      <c r="FKX327" s="2735"/>
      <c r="FKY327" s="2735"/>
      <c r="FKZ327" s="2735"/>
      <c r="FLA327" s="2735"/>
      <c r="FLB327" s="2735"/>
      <c r="FLC327" s="2735"/>
      <c r="FLD327" s="2735"/>
      <c r="FLE327" s="2735"/>
      <c r="FLF327" s="2735"/>
      <c r="FLG327" s="2735"/>
      <c r="FLH327" s="2735"/>
      <c r="FLI327" s="2735"/>
      <c r="FLJ327" s="2735"/>
      <c r="FLK327" s="2735"/>
      <c r="FLL327" s="2735"/>
      <c r="FLM327" s="2735"/>
      <c r="FLN327" s="2735"/>
      <c r="FLO327" s="2735"/>
      <c r="FLP327" s="2735"/>
      <c r="FLQ327" s="2735"/>
      <c r="FLR327" s="2735"/>
      <c r="FLS327" s="2735"/>
      <c r="FLT327" s="2735"/>
      <c r="FLU327" s="2735"/>
      <c r="FLV327" s="2735"/>
      <c r="FLW327" s="2735"/>
      <c r="FLX327" s="2735"/>
      <c r="FLY327" s="2735"/>
      <c r="FLZ327" s="2735"/>
      <c r="FMA327" s="2735"/>
      <c r="FMB327" s="2735"/>
      <c r="FMC327" s="2735"/>
      <c r="FMD327" s="2735"/>
      <c r="FME327" s="2735"/>
      <c r="FMF327" s="2735"/>
      <c r="FMG327" s="2735"/>
      <c r="FMH327" s="2735"/>
      <c r="FMI327" s="2735"/>
      <c r="FMJ327" s="2735"/>
      <c r="FMK327" s="2735"/>
      <c r="FML327" s="2735"/>
      <c r="FMM327" s="2735"/>
      <c r="FMN327" s="2735"/>
      <c r="FMO327" s="2735"/>
      <c r="FMP327" s="2735"/>
      <c r="FMQ327" s="2735"/>
      <c r="FMR327" s="2735"/>
      <c r="FMS327" s="2735"/>
      <c r="FMT327" s="2735"/>
      <c r="FMU327" s="2735"/>
      <c r="FMV327" s="2735"/>
      <c r="FMW327" s="2735"/>
      <c r="FMX327" s="2735"/>
      <c r="FMY327" s="2735"/>
      <c r="FMZ327" s="2735"/>
      <c r="FNA327" s="2735"/>
      <c r="FNB327" s="2735"/>
      <c r="FNC327" s="2735"/>
      <c r="FND327" s="2735"/>
      <c r="FNE327" s="2735"/>
      <c r="FNF327" s="2735"/>
      <c r="FNG327" s="2735"/>
      <c r="FNH327" s="2735"/>
      <c r="FNI327" s="2735"/>
      <c r="FNJ327" s="2735"/>
      <c r="FNK327" s="2735"/>
      <c r="FNL327" s="2735"/>
      <c r="FNM327" s="2735"/>
      <c r="FNN327" s="2735"/>
      <c r="FNO327" s="2735"/>
      <c r="FNP327" s="2735"/>
      <c r="FNQ327" s="2735"/>
      <c r="FNR327" s="2735"/>
      <c r="FNS327" s="2735"/>
      <c r="FNT327" s="2735"/>
      <c r="FNU327" s="2735"/>
      <c r="FNV327" s="2735"/>
      <c r="FNW327" s="2735"/>
      <c r="FNX327" s="2735"/>
      <c r="FNY327" s="2735"/>
      <c r="FNZ327" s="2735"/>
      <c r="FOA327" s="2735"/>
      <c r="FOB327" s="2735"/>
      <c r="FOC327" s="2735"/>
      <c r="FOD327" s="2735"/>
      <c r="FOE327" s="2735"/>
      <c r="FOF327" s="2735"/>
      <c r="FOG327" s="2735"/>
      <c r="FOH327" s="2735"/>
      <c r="FOI327" s="2735"/>
      <c r="FOJ327" s="2735"/>
      <c r="FOK327" s="2735"/>
      <c r="FOL327" s="2735"/>
      <c r="FOM327" s="2735"/>
      <c r="FON327" s="2735"/>
      <c r="FOO327" s="2735"/>
      <c r="FOP327" s="2735"/>
      <c r="FOQ327" s="2735"/>
      <c r="FOR327" s="2735"/>
      <c r="FOS327" s="2735"/>
      <c r="FOT327" s="2735"/>
      <c r="FOU327" s="2735"/>
      <c r="FOV327" s="2735"/>
      <c r="FOW327" s="2735"/>
      <c r="FOX327" s="2735"/>
      <c r="FOY327" s="2735"/>
      <c r="FOZ327" s="2735"/>
      <c r="FPA327" s="2735"/>
      <c r="FPB327" s="2735"/>
      <c r="FPC327" s="2735"/>
      <c r="FPD327" s="2735"/>
      <c r="FPE327" s="2735"/>
      <c r="FPF327" s="2735"/>
      <c r="FPG327" s="2735"/>
      <c r="FPH327" s="2735"/>
      <c r="FPI327" s="2735"/>
      <c r="FPJ327" s="2735"/>
      <c r="FPK327" s="2735"/>
      <c r="FPL327" s="2735"/>
      <c r="FPM327" s="2735"/>
      <c r="FPN327" s="2735"/>
      <c r="FPO327" s="2735"/>
      <c r="FPP327" s="2735"/>
      <c r="FPQ327" s="2735"/>
      <c r="FPR327" s="2735"/>
      <c r="FPS327" s="2735"/>
      <c r="FPT327" s="2735"/>
      <c r="FPU327" s="2735"/>
      <c r="FPV327" s="2735"/>
      <c r="FPW327" s="2735"/>
      <c r="FPX327" s="2735"/>
      <c r="FPY327" s="2735"/>
      <c r="FPZ327" s="2735"/>
      <c r="FQA327" s="2735"/>
      <c r="FQB327" s="2735"/>
      <c r="FQC327" s="2735"/>
      <c r="FQD327" s="2735"/>
      <c r="FQE327" s="2735"/>
      <c r="FQF327" s="2735"/>
      <c r="FQG327" s="2735"/>
      <c r="FQH327" s="2735"/>
      <c r="FQI327" s="2735"/>
      <c r="FQJ327" s="2735"/>
      <c r="FQK327" s="2735"/>
      <c r="FQL327" s="2735"/>
      <c r="FQM327" s="2735"/>
      <c r="FQN327" s="2735"/>
      <c r="FQO327" s="2735"/>
      <c r="FQP327" s="2735"/>
      <c r="FQQ327" s="2735"/>
      <c r="FQR327" s="2735"/>
      <c r="FQS327" s="2735"/>
      <c r="FQT327" s="2735"/>
      <c r="FQU327" s="2735"/>
      <c r="FQV327" s="2735"/>
      <c r="FQW327" s="2735"/>
      <c r="FQX327" s="2735"/>
      <c r="FQY327" s="2735"/>
      <c r="FQZ327" s="2735"/>
      <c r="FRA327" s="2735"/>
      <c r="FRB327" s="2735"/>
      <c r="FRC327" s="2735"/>
      <c r="FRD327" s="2735"/>
      <c r="FRE327" s="2735"/>
      <c r="FRF327" s="2735"/>
      <c r="FRG327" s="2735"/>
      <c r="FRH327" s="2735"/>
      <c r="FRI327" s="2735"/>
      <c r="FRJ327" s="2735"/>
      <c r="FRK327" s="2735"/>
      <c r="FRL327" s="2735"/>
      <c r="FRM327" s="2735"/>
      <c r="FRN327" s="2735"/>
      <c r="FRO327" s="2735"/>
      <c r="FRP327" s="2735"/>
      <c r="FRQ327" s="2735"/>
      <c r="FRR327" s="2735"/>
      <c r="FRS327" s="2735"/>
      <c r="FRT327" s="2735"/>
      <c r="FRU327" s="2735"/>
      <c r="FRV327" s="2735"/>
      <c r="FRW327" s="2735"/>
      <c r="FRX327" s="2735"/>
      <c r="FRY327" s="2735"/>
      <c r="FRZ327" s="2735"/>
      <c r="FSA327" s="2735"/>
      <c r="FSB327" s="2735"/>
      <c r="FSC327" s="2735"/>
      <c r="FSD327" s="2735"/>
      <c r="FSE327" s="2735"/>
      <c r="FSF327" s="2735"/>
      <c r="FSG327" s="2735"/>
      <c r="FSH327" s="2735"/>
      <c r="FSI327" s="2735"/>
      <c r="FSJ327" s="2735"/>
      <c r="FSK327" s="2735"/>
      <c r="FSL327" s="2735"/>
      <c r="FSM327" s="2735"/>
      <c r="FSN327" s="2735"/>
      <c r="FSO327" s="2735"/>
      <c r="FSP327" s="2735"/>
      <c r="FSQ327" s="2735"/>
      <c r="FSR327" s="2735"/>
      <c r="FSS327" s="2735"/>
      <c r="FST327" s="2735"/>
      <c r="FSU327" s="2735"/>
      <c r="FSV327" s="2735"/>
      <c r="FSW327" s="2735"/>
      <c r="FSX327" s="2735"/>
      <c r="FSY327" s="2735"/>
      <c r="FSZ327" s="2735"/>
      <c r="FTA327" s="2735"/>
      <c r="FTB327" s="2735"/>
      <c r="FTC327" s="2735"/>
      <c r="FTD327" s="2735"/>
      <c r="FTE327" s="2735"/>
      <c r="FTF327" s="2735"/>
      <c r="FTG327" s="2735"/>
      <c r="FTH327" s="2735"/>
      <c r="FTI327" s="2735"/>
      <c r="FTJ327" s="2735"/>
      <c r="FTK327" s="2735"/>
      <c r="FTL327" s="2735"/>
      <c r="FTM327" s="2735"/>
      <c r="FTN327" s="2735"/>
      <c r="FTO327" s="2735"/>
      <c r="FTP327" s="2735"/>
      <c r="FTQ327" s="2735"/>
      <c r="FTR327" s="2735"/>
      <c r="FTS327" s="2735"/>
      <c r="FTT327" s="2735"/>
      <c r="FTU327" s="2735"/>
      <c r="FTV327" s="2735"/>
      <c r="FTW327" s="2735"/>
      <c r="FTX327" s="2735"/>
      <c r="FTY327" s="2735"/>
      <c r="FTZ327" s="2735"/>
      <c r="FUA327" s="2735"/>
      <c r="FUB327" s="2735"/>
      <c r="FUC327" s="2735"/>
      <c r="FUD327" s="2735"/>
      <c r="FUE327" s="2735"/>
      <c r="FUF327" s="2735"/>
      <c r="FUG327" s="2735"/>
      <c r="FUH327" s="2735"/>
      <c r="FUI327" s="2735"/>
      <c r="FUJ327" s="2735"/>
      <c r="FUK327" s="2735"/>
      <c r="FUL327" s="2735"/>
      <c r="FUM327" s="2735"/>
      <c r="FUN327" s="2735"/>
      <c r="FUO327" s="2735"/>
      <c r="FUP327" s="2735"/>
      <c r="FUQ327" s="2735"/>
      <c r="FUR327" s="2735"/>
      <c r="FUS327" s="2735"/>
      <c r="FUT327" s="2735"/>
      <c r="FUU327" s="2735"/>
      <c r="FUV327" s="2735"/>
      <c r="FUW327" s="2735"/>
      <c r="FUX327" s="2735"/>
      <c r="FUY327" s="2735"/>
      <c r="FUZ327" s="2735"/>
      <c r="FVA327" s="2735"/>
      <c r="FVB327" s="2735"/>
      <c r="FVC327" s="2735"/>
      <c r="FVD327" s="2735"/>
      <c r="FVE327" s="2735"/>
      <c r="FVF327" s="2735"/>
      <c r="FVG327" s="2735"/>
      <c r="FVH327" s="2735"/>
      <c r="FVI327" s="2735"/>
      <c r="FVJ327" s="2735"/>
      <c r="FVK327" s="2735"/>
      <c r="FVL327" s="2735"/>
      <c r="FVM327" s="2735"/>
      <c r="FVN327" s="2735"/>
      <c r="FVO327" s="2735"/>
      <c r="FVP327" s="2735"/>
      <c r="FVQ327" s="2735"/>
      <c r="FVR327" s="2735"/>
      <c r="FVS327" s="2735"/>
      <c r="FVT327" s="2735"/>
      <c r="FVU327" s="2735"/>
      <c r="FVV327" s="2735"/>
      <c r="FVW327" s="2735"/>
      <c r="FVX327" s="2735"/>
      <c r="FVY327" s="2735"/>
      <c r="FVZ327" s="2735"/>
      <c r="FWA327" s="2735"/>
      <c r="FWB327" s="2735"/>
      <c r="FWC327" s="2735"/>
      <c r="FWD327" s="2735"/>
      <c r="FWE327" s="2735"/>
      <c r="FWF327" s="2735"/>
      <c r="FWG327" s="2735"/>
      <c r="FWH327" s="2735"/>
      <c r="FWI327" s="2735"/>
      <c r="FWJ327" s="2735"/>
      <c r="FWK327" s="2735"/>
      <c r="FWL327" s="2735"/>
      <c r="FWM327" s="2735"/>
      <c r="FWN327" s="2735"/>
      <c r="FWO327" s="2735"/>
      <c r="FWP327" s="2735"/>
      <c r="FWQ327" s="2735"/>
      <c r="FWR327" s="2735"/>
      <c r="FWS327" s="2735"/>
      <c r="FWT327" s="2735"/>
      <c r="FWU327" s="2735"/>
      <c r="FWV327" s="2735"/>
      <c r="FWW327" s="2735"/>
      <c r="FWX327" s="2735"/>
      <c r="FWY327" s="2735"/>
      <c r="FWZ327" s="2735"/>
      <c r="FXA327" s="2735"/>
      <c r="FXB327" s="2735"/>
      <c r="FXC327" s="2735"/>
      <c r="FXD327" s="2735"/>
      <c r="FXE327" s="2735"/>
      <c r="FXF327" s="2735"/>
      <c r="FXG327" s="2735"/>
      <c r="FXH327" s="2735"/>
      <c r="FXI327" s="2735"/>
      <c r="FXJ327" s="2735"/>
      <c r="FXK327" s="2735"/>
      <c r="FXL327" s="2735"/>
      <c r="FXM327" s="2735"/>
      <c r="FXN327" s="2735"/>
      <c r="FXO327" s="2735"/>
      <c r="FXP327" s="2735"/>
      <c r="FXQ327" s="2735"/>
      <c r="FXR327" s="2735"/>
      <c r="FXS327" s="2735"/>
      <c r="FXT327" s="2735"/>
      <c r="FXU327" s="2735"/>
      <c r="FXV327" s="2735"/>
      <c r="FXW327" s="2735"/>
      <c r="FXX327" s="2735"/>
      <c r="FXY327" s="2735"/>
      <c r="FXZ327" s="2735"/>
      <c r="FYA327" s="2735"/>
      <c r="FYB327" s="2735"/>
      <c r="FYC327" s="2735"/>
      <c r="FYD327" s="2735"/>
      <c r="FYE327" s="2735"/>
      <c r="FYF327" s="2735"/>
      <c r="FYG327" s="2735"/>
      <c r="FYH327" s="2735"/>
      <c r="FYI327" s="2735"/>
      <c r="FYJ327" s="2735"/>
      <c r="FYK327" s="2735"/>
      <c r="FYL327" s="2735"/>
      <c r="FYM327" s="2735"/>
      <c r="FYN327" s="2735"/>
      <c r="FYO327" s="2735"/>
      <c r="FYP327" s="2735"/>
      <c r="FYQ327" s="2735"/>
      <c r="FYR327" s="2735"/>
      <c r="FYS327" s="2735"/>
      <c r="FYT327" s="2735"/>
      <c r="FYU327" s="2735"/>
      <c r="FYV327" s="2735"/>
      <c r="FYW327" s="2735"/>
      <c r="FYX327" s="2735"/>
      <c r="FYY327" s="2735"/>
      <c r="FYZ327" s="2735"/>
      <c r="FZA327" s="2735"/>
      <c r="FZB327" s="2735"/>
      <c r="FZC327" s="2735"/>
      <c r="FZD327" s="2735"/>
      <c r="FZE327" s="2735"/>
      <c r="FZF327" s="2735"/>
      <c r="FZG327" s="2735"/>
      <c r="FZH327" s="2735"/>
      <c r="FZI327" s="2735"/>
      <c r="FZJ327" s="2735"/>
      <c r="FZK327" s="2735"/>
      <c r="FZL327" s="2735"/>
      <c r="FZM327" s="2735"/>
      <c r="FZN327" s="2735"/>
      <c r="FZO327" s="2735"/>
      <c r="FZP327" s="2735"/>
      <c r="FZQ327" s="2735"/>
      <c r="FZR327" s="2735"/>
      <c r="FZS327" s="2735"/>
      <c r="FZT327" s="2735"/>
      <c r="FZU327" s="2735"/>
      <c r="FZV327" s="2735"/>
      <c r="FZW327" s="2735"/>
      <c r="FZX327" s="2735"/>
      <c r="FZY327" s="2735"/>
      <c r="FZZ327" s="2735"/>
      <c r="GAA327" s="2735"/>
      <c r="GAB327" s="2735"/>
      <c r="GAC327" s="2735"/>
      <c r="GAD327" s="2735"/>
      <c r="GAE327" s="2735"/>
      <c r="GAF327" s="2735"/>
      <c r="GAG327" s="2735"/>
      <c r="GAH327" s="2735"/>
      <c r="GAI327" s="2735"/>
      <c r="GAJ327" s="2735"/>
      <c r="GAK327" s="2735"/>
      <c r="GAL327" s="2735"/>
      <c r="GAM327" s="2735"/>
      <c r="GAN327" s="2735"/>
      <c r="GAO327" s="2735"/>
      <c r="GAP327" s="2735"/>
      <c r="GAQ327" s="2735"/>
      <c r="GAR327" s="2735"/>
      <c r="GAS327" s="2735"/>
      <c r="GAT327" s="2735"/>
      <c r="GAU327" s="2735"/>
      <c r="GAV327" s="2735"/>
      <c r="GAW327" s="2735"/>
      <c r="GAX327" s="2735"/>
      <c r="GAY327" s="2735"/>
      <c r="GAZ327" s="2735"/>
      <c r="GBA327" s="2735"/>
      <c r="GBB327" s="2735"/>
      <c r="GBC327" s="2735"/>
      <c r="GBD327" s="2735"/>
      <c r="GBE327" s="2735"/>
      <c r="GBF327" s="2735"/>
      <c r="GBG327" s="2735"/>
      <c r="GBH327" s="2735"/>
      <c r="GBI327" s="2735"/>
      <c r="GBJ327" s="2735"/>
      <c r="GBK327" s="2735"/>
      <c r="GBL327" s="2735"/>
      <c r="GBM327" s="2735"/>
      <c r="GBN327" s="2735"/>
      <c r="GBO327" s="2735"/>
      <c r="GBP327" s="2735"/>
      <c r="GBQ327" s="2735"/>
      <c r="GBR327" s="2735"/>
      <c r="GBS327" s="2735"/>
      <c r="GBT327" s="2735"/>
      <c r="GBU327" s="2735"/>
      <c r="GBV327" s="2735"/>
      <c r="GBW327" s="2735"/>
      <c r="GBX327" s="2735"/>
      <c r="GBY327" s="2735"/>
      <c r="GBZ327" s="2735"/>
      <c r="GCA327" s="2735"/>
      <c r="GCB327" s="2735"/>
      <c r="GCC327" s="2735"/>
      <c r="GCD327" s="2735"/>
      <c r="GCE327" s="2735"/>
      <c r="GCF327" s="2735"/>
      <c r="GCG327" s="2735"/>
      <c r="GCH327" s="2735"/>
      <c r="GCI327" s="2735"/>
      <c r="GCJ327" s="2735"/>
      <c r="GCK327" s="2735"/>
      <c r="GCL327" s="2735"/>
      <c r="GCM327" s="2735"/>
      <c r="GCN327" s="2735"/>
      <c r="GCO327" s="2735"/>
      <c r="GCP327" s="2735"/>
      <c r="GCQ327" s="2735"/>
      <c r="GCR327" s="2735"/>
      <c r="GCS327" s="2735"/>
      <c r="GCT327" s="2735"/>
      <c r="GCU327" s="2735"/>
      <c r="GCV327" s="2735"/>
      <c r="GCW327" s="2735"/>
      <c r="GCX327" s="2735"/>
      <c r="GCY327" s="2735"/>
      <c r="GCZ327" s="2735"/>
      <c r="GDA327" s="2735"/>
      <c r="GDB327" s="2735"/>
      <c r="GDC327" s="2735"/>
      <c r="GDD327" s="2735"/>
      <c r="GDE327" s="2735"/>
      <c r="GDF327" s="2735"/>
      <c r="GDG327" s="2735"/>
      <c r="GDH327" s="2735"/>
      <c r="GDI327" s="2735"/>
      <c r="GDJ327" s="2735"/>
      <c r="GDK327" s="2735"/>
      <c r="GDL327" s="2735"/>
      <c r="GDM327" s="2735"/>
      <c r="GDN327" s="2735"/>
      <c r="GDO327" s="2735"/>
      <c r="GDP327" s="2735"/>
      <c r="GDQ327" s="2735"/>
      <c r="GDR327" s="2735"/>
      <c r="GDS327" s="2735"/>
      <c r="GDT327" s="2735"/>
      <c r="GDU327" s="2735"/>
      <c r="GDV327" s="2735"/>
      <c r="GDW327" s="2735"/>
      <c r="GDX327" s="2735"/>
      <c r="GDY327" s="2735"/>
      <c r="GDZ327" s="2735"/>
      <c r="GEA327" s="2735"/>
      <c r="GEB327" s="2735"/>
      <c r="GEC327" s="2735"/>
      <c r="GED327" s="2735"/>
      <c r="GEE327" s="2735"/>
      <c r="GEF327" s="2735"/>
      <c r="GEG327" s="2735"/>
      <c r="GEH327" s="2735"/>
      <c r="GEI327" s="2735"/>
      <c r="GEJ327" s="2735"/>
      <c r="GEK327" s="2735"/>
      <c r="GEL327" s="2735"/>
      <c r="GEM327" s="2735"/>
      <c r="GEN327" s="2735"/>
      <c r="GEO327" s="2735"/>
      <c r="GEP327" s="2735"/>
      <c r="GEQ327" s="2735"/>
      <c r="GER327" s="2735"/>
      <c r="GES327" s="2735"/>
      <c r="GET327" s="2735"/>
      <c r="GEU327" s="2735"/>
      <c r="GEV327" s="2735"/>
      <c r="GEW327" s="2735"/>
      <c r="GEX327" s="2735"/>
      <c r="GEY327" s="2735"/>
      <c r="GEZ327" s="2735"/>
      <c r="GFA327" s="2735"/>
      <c r="GFB327" s="2735"/>
      <c r="GFC327" s="2735"/>
      <c r="GFD327" s="2735"/>
      <c r="GFE327" s="2735"/>
      <c r="GFF327" s="2735"/>
      <c r="GFG327" s="2735"/>
      <c r="GFH327" s="2735"/>
      <c r="GFI327" s="2735"/>
      <c r="GFJ327" s="2735"/>
      <c r="GFK327" s="2735"/>
      <c r="GFL327" s="2735"/>
      <c r="GFM327" s="2735"/>
      <c r="GFN327" s="2735"/>
      <c r="GFO327" s="2735"/>
      <c r="GFP327" s="2735"/>
      <c r="GFQ327" s="2735"/>
      <c r="GFR327" s="2735"/>
      <c r="GFS327" s="2735"/>
      <c r="GFT327" s="2735"/>
      <c r="GFU327" s="2735"/>
      <c r="GFV327" s="2735"/>
      <c r="GFW327" s="2735"/>
      <c r="GFX327" s="2735"/>
      <c r="GFY327" s="2735"/>
      <c r="GFZ327" s="2735"/>
      <c r="GGA327" s="2735"/>
      <c r="GGB327" s="2735"/>
      <c r="GGC327" s="2735"/>
      <c r="GGD327" s="2735"/>
      <c r="GGE327" s="2735"/>
      <c r="GGF327" s="2735"/>
      <c r="GGG327" s="2735"/>
      <c r="GGH327" s="2735"/>
      <c r="GGI327" s="2735"/>
      <c r="GGJ327" s="2735"/>
      <c r="GGK327" s="2735"/>
      <c r="GGL327" s="2735"/>
      <c r="GGM327" s="2735"/>
      <c r="GGN327" s="2735"/>
      <c r="GGO327" s="2735"/>
      <c r="GGP327" s="2735"/>
      <c r="GGQ327" s="2735"/>
      <c r="GGR327" s="2735"/>
      <c r="GGS327" s="2735"/>
      <c r="GGT327" s="2735"/>
      <c r="GGU327" s="2735"/>
      <c r="GGV327" s="2735"/>
      <c r="GGW327" s="2735"/>
      <c r="GGX327" s="2735"/>
      <c r="GGY327" s="2735"/>
      <c r="GGZ327" s="2735"/>
      <c r="GHA327" s="2735"/>
      <c r="GHB327" s="2735"/>
      <c r="GHC327" s="2735"/>
      <c r="GHD327" s="2735"/>
      <c r="GHE327" s="2735"/>
      <c r="GHF327" s="2735"/>
      <c r="GHG327" s="2735"/>
      <c r="GHH327" s="2735"/>
      <c r="GHI327" s="2735"/>
      <c r="GHJ327" s="2735"/>
      <c r="GHK327" s="2735"/>
      <c r="GHL327" s="2735"/>
      <c r="GHM327" s="2735"/>
      <c r="GHN327" s="2735"/>
      <c r="GHO327" s="2735"/>
      <c r="GHP327" s="2735"/>
      <c r="GHQ327" s="2735"/>
      <c r="GHR327" s="2735"/>
      <c r="GHS327" s="2735"/>
      <c r="GHT327" s="2735"/>
      <c r="GHU327" s="2735"/>
      <c r="GHV327" s="2735"/>
      <c r="GHW327" s="2735"/>
      <c r="GHX327" s="2735"/>
      <c r="GHY327" s="2735"/>
      <c r="GHZ327" s="2735"/>
      <c r="GIA327" s="2735"/>
      <c r="GIB327" s="2735"/>
      <c r="GIC327" s="2735"/>
      <c r="GID327" s="2735"/>
      <c r="GIE327" s="2735"/>
      <c r="GIF327" s="2735"/>
      <c r="GIG327" s="2735"/>
      <c r="GIH327" s="2735"/>
      <c r="GII327" s="2735"/>
      <c r="GIJ327" s="2735"/>
      <c r="GIK327" s="2735"/>
      <c r="GIL327" s="2735"/>
      <c r="GIM327" s="2735"/>
      <c r="GIN327" s="2735"/>
      <c r="GIO327" s="2735"/>
      <c r="GIP327" s="2735"/>
      <c r="GIQ327" s="2735"/>
      <c r="GIR327" s="2735"/>
      <c r="GIS327" s="2735"/>
      <c r="GIT327" s="2735"/>
      <c r="GIU327" s="2735"/>
      <c r="GIV327" s="2735"/>
      <c r="GIW327" s="2735"/>
      <c r="GIX327" s="2735"/>
      <c r="GIY327" s="2735"/>
      <c r="GIZ327" s="2735"/>
      <c r="GJA327" s="2735"/>
      <c r="GJB327" s="2735"/>
      <c r="GJC327" s="2735"/>
      <c r="GJD327" s="2735"/>
      <c r="GJE327" s="2735"/>
      <c r="GJF327" s="2735"/>
      <c r="GJG327" s="2735"/>
      <c r="GJH327" s="2735"/>
      <c r="GJI327" s="2735"/>
      <c r="GJJ327" s="2735"/>
      <c r="GJK327" s="2735"/>
      <c r="GJL327" s="2735"/>
      <c r="GJM327" s="2735"/>
      <c r="GJN327" s="2735"/>
      <c r="GJO327" s="2735"/>
      <c r="GJP327" s="2735"/>
      <c r="GJQ327" s="2735"/>
      <c r="GJR327" s="2735"/>
      <c r="GJS327" s="2735"/>
      <c r="GJT327" s="2735"/>
      <c r="GJU327" s="2735"/>
      <c r="GJV327" s="2735"/>
      <c r="GJW327" s="2735"/>
      <c r="GJX327" s="2735"/>
      <c r="GJY327" s="2735"/>
      <c r="GJZ327" s="2735"/>
      <c r="GKA327" s="2735"/>
      <c r="GKB327" s="2735"/>
      <c r="GKC327" s="2735"/>
      <c r="GKD327" s="2735"/>
      <c r="GKE327" s="2735"/>
      <c r="GKF327" s="2735"/>
      <c r="GKG327" s="2735"/>
      <c r="GKH327" s="2735"/>
      <c r="GKI327" s="2735"/>
      <c r="GKJ327" s="2735"/>
      <c r="GKK327" s="2735"/>
      <c r="GKL327" s="2735"/>
      <c r="GKM327" s="2735"/>
      <c r="GKN327" s="2735"/>
      <c r="GKO327" s="2735"/>
      <c r="GKP327" s="2735"/>
      <c r="GKQ327" s="2735"/>
      <c r="GKR327" s="2735"/>
      <c r="GKS327" s="2735"/>
      <c r="GKT327" s="2735"/>
      <c r="GKU327" s="2735"/>
      <c r="GKV327" s="2735"/>
      <c r="GKW327" s="2735"/>
      <c r="GKX327" s="2735"/>
      <c r="GKY327" s="2735"/>
      <c r="GKZ327" s="2735"/>
      <c r="GLA327" s="2735"/>
      <c r="GLB327" s="2735"/>
      <c r="GLC327" s="2735"/>
      <c r="GLD327" s="2735"/>
      <c r="GLE327" s="2735"/>
      <c r="GLF327" s="2735"/>
      <c r="GLG327" s="2735"/>
      <c r="GLH327" s="2735"/>
      <c r="GLI327" s="2735"/>
      <c r="GLJ327" s="2735"/>
      <c r="GLK327" s="2735"/>
      <c r="GLL327" s="2735"/>
      <c r="GLM327" s="2735"/>
      <c r="GLN327" s="2735"/>
      <c r="GLO327" s="2735"/>
      <c r="GLP327" s="2735"/>
      <c r="GLQ327" s="2735"/>
      <c r="GLR327" s="2735"/>
      <c r="GLS327" s="2735"/>
      <c r="GLT327" s="2735"/>
      <c r="GLU327" s="2735"/>
      <c r="GLV327" s="2735"/>
      <c r="GLW327" s="2735"/>
      <c r="GLX327" s="2735"/>
      <c r="GLY327" s="2735"/>
      <c r="GLZ327" s="2735"/>
      <c r="GMA327" s="2735"/>
      <c r="GMB327" s="2735"/>
      <c r="GMC327" s="2735"/>
      <c r="GMD327" s="2735"/>
      <c r="GME327" s="2735"/>
      <c r="GMF327" s="2735"/>
      <c r="GMG327" s="2735"/>
      <c r="GMH327" s="2735"/>
      <c r="GMI327" s="2735"/>
      <c r="GMJ327" s="2735"/>
      <c r="GMK327" s="2735"/>
      <c r="GML327" s="2735"/>
      <c r="GMM327" s="2735"/>
      <c r="GMN327" s="2735"/>
      <c r="GMO327" s="2735"/>
      <c r="GMP327" s="2735"/>
      <c r="GMQ327" s="2735"/>
      <c r="GMR327" s="2735"/>
      <c r="GMS327" s="2735"/>
      <c r="GMT327" s="2735"/>
      <c r="GMU327" s="2735"/>
      <c r="GMV327" s="2735"/>
      <c r="GMW327" s="2735"/>
      <c r="GMX327" s="2735"/>
      <c r="GMY327" s="2735"/>
      <c r="GMZ327" s="2735"/>
      <c r="GNA327" s="2735"/>
      <c r="GNB327" s="2735"/>
      <c r="GNC327" s="2735"/>
      <c r="GND327" s="2735"/>
      <c r="GNE327" s="2735"/>
      <c r="GNF327" s="2735"/>
      <c r="GNG327" s="2735"/>
      <c r="GNH327" s="2735"/>
      <c r="GNI327" s="2735"/>
      <c r="GNJ327" s="2735"/>
      <c r="GNK327" s="2735"/>
      <c r="GNL327" s="2735"/>
      <c r="GNM327" s="2735"/>
      <c r="GNN327" s="2735"/>
      <c r="GNO327" s="2735"/>
      <c r="GNP327" s="2735"/>
      <c r="GNQ327" s="2735"/>
      <c r="GNR327" s="2735"/>
      <c r="GNS327" s="2735"/>
      <c r="GNT327" s="2735"/>
      <c r="GNU327" s="2735"/>
      <c r="GNV327" s="2735"/>
      <c r="GNW327" s="2735"/>
      <c r="GNX327" s="2735"/>
      <c r="GNY327" s="2735"/>
      <c r="GNZ327" s="2735"/>
      <c r="GOA327" s="2735"/>
      <c r="GOB327" s="2735"/>
      <c r="GOC327" s="2735"/>
      <c r="GOD327" s="2735"/>
      <c r="GOE327" s="2735"/>
      <c r="GOF327" s="2735"/>
      <c r="GOG327" s="2735"/>
      <c r="GOH327" s="2735"/>
      <c r="GOI327" s="2735"/>
      <c r="GOJ327" s="2735"/>
      <c r="GOK327" s="2735"/>
      <c r="GOL327" s="2735"/>
      <c r="GOM327" s="2735"/>
      <c r="GON327" s="2735"/>
      <c r="GOO327" s="2735"/>
      <c r="GOP327" s="2735"/>
      <c r="GOQ327" s="2735"/>
      <c r="GOR327" s="2735"/>
      <c r="GOS327" s="2735"/>
      <c r="GOT327" s="2735"/>
      <c r="GOU327" s="2735"/>
      <c r="GOV327" s="2735"/>
      <c r="GOW327" s="2735"/>
      <c r="GOX327" s="2735"/>
      <c r="GOY327" s="2735"/>
      <c r="GOZ327" s="2735"/>
      <c r="GPA327" s="2735"/>
      <c r="GPB327" s="2735"/>
      <c r="GPC327" s="2735"/>
      <c r="GPD327" s="2735"/>
      <c r="GPE327" s="2735"/>
      <c r="GPF327" s="2735"/>
      <c r="GPG327" s="2735"/>
      <c r="GPH327" s="2735"/>
      <c r="GPI327" s="2735"/>
      <c r="GPJ327" s="2735"/>
      <c r="GPK327" s="2735"/>
      <c r="GPL327" s="2735"/>
      <c r="GPM327" s="2735"/>
      <c r="GPN327" s="2735"/>
      <c r="GPO327" s="2735"/>
      <c r="GPP327" s="2735"/>
      <c r="GPQ327" s="2735"/>
      <c r="GPR327" s="2735"/>
      <c r="GPS327" s="2735"/>
      <c r="GPT327" s="2735"/>
      <c r="GPU327" s="2735"/>
      <c r="GPV327" s="2735"/>
      <c r="GPW327" s="2735"/>
      <c r="GPX327" s="2735"/>
      <c r="GPY327" s="2735"/>
      <c r="GPZ327" s="2735"/>
      <c r="GQA327" s="2735"/>
      <c r="GQB327" s="2735"/>
      <c r="GQC327" s="2735"/>
      <c r="GQD327" s="2735"/>
      <c r="GQE327" s="2735"/>
      <c r="GQF327" s="2735"/>
      <c r="GQG327" s="2735"/>
      <c r="GQH327" s="2735"/>
      <c r="GQI327" s="2735"/>
      <c r="GQJ327" s="2735"/>
      <c r="GQK327" s="2735"/>
      <c r="GQL327" s="2735"/>
      <c r="GQM327" s="2735"/>
      <c r="GQN327" s="2735"/>
      <c r="GQO327" s="2735"/>
      <c r="GQP327" s="2735"/>
      <c r="GQQ327" s="2735"/>
      <c r="GQR327" s="2735"/>
      <c r="GQS327" s="2735"/>
      <c r="GQT327" s="2735"/>
      <c r="GQU327" s="2735"/>
      <c r="GQV327" s="2735"/>
      <c r="GQW327" s="2735"/>
      <c r="GQX327" s="2735"/>
      <c r="GQY327" s="2735"/>
      <c r="GQZ327" s="2735"/>
      <c r="GRA327" s="2735"/>
      <c r="GRB327" s="2735"/>
      <c r="GRC327" s="2735"/>
      <c r="GRD327" s="2735"/>
      <c r="GRE327" s="2735"/>
      <c r="GRF327" s="2735"/>
      <c r="GRG327" s="2735"/>
      <c r="GRH327" s="2735"/>
      <c r="GRI327" s="2735"/>
      <c r="GRJ327" s="2735"/>
      <c r="GRK327" s="2735"/>
      <c r="GRL327" s="2735"/>
      <c r="GRM327" s="2735"/>
      <c r="GRN327" s="2735"/>
      <c r="GRO327" s="2735"/>
      <c r="GRP327" s="2735"/>
      <c r="GRQ327" s="2735"/>
      <c r="GRR327" s="2735"/>
      <c r="GRS327" s="2735"/>
      <c r="GRT327" s="2735"/>
      <c r="GRU327" s="2735"/>
      <c r="GRV327" s="2735"/>
      <c r="GRW327" s="2735"/>
      <c r="GRX327" s="2735"/>
      <c r="GRY327" s="2735"/>
      <c r="GRZ327" s="2735"/>
      <c r="GSA327" s="2735"/>
      <c r="GSB327" s="2735"/>
      <c r="GSC327" s="2735"/>
      <c r="GSD327" s="2735"/>
      <c r="GSE327" s="2735"/>
      <c r="GSF327" s="2735"/>
      <c r="GSG327" s="2735"/>
      <c r="GSH327" s="2735"/>
      <c r="GSI327" s="2735"/>
      <c r="GSJ327" s="2735"/>
      <c r="GSK327" s="2735"/>
      <c r="GSL327" s="2735"/>
      <c r="GSM327" s="2735"/>
      <c r="GSN327" s="2735"/>
      <c r="GSO327" s="2735"/>
      <c r="GSP327" s="2735"/>
      <c r="GSQ327" s="2735"/>
      <c r="GSR327" s="2735"/>
      <c r="GSS327" s="2735"/>
      <c r="GST327" s="2735"/>
      <c r="GSU327" s="2735"/>
      <c r="GSV327" s="2735"/>
      <c r="GSW327" s="2735"/>
      <c r="GSX327" s="2735"/>
      <c r="GSY327" s="2735"/>
      <c r="GSZ327" s="2735"/>
      <c r="GTA327" s="2735"/>
      <c r="GTB327" s="2735"/>
      <c r="GTC327" s="2735"/>
      <c r="GTD327" s="2735"/>
      <c r="GTE327" s="2735"/>
      <c r="GTF327" s="2735"/>
      <c r="GTG327" s="2735"/>
      <c r="GTH327" s="2735"/>
      <c r="GTI327" s="2735"/>
      <c r="GTJ327" s="2735"/>
      <c r="GTK327" s="2735"/>
      <c r="GTL327" s="2735"/>
      <c r="GTM327" s="2735"/>
      <c r="GTN327" s="2735"/>
      <c r="GTO327" s="2735"/>
      <c r="GTP327" s="2735"/>
      <c r="GTQ327" s="2735"/>
      <c r="GTR327" s="2735"/>
      <c r="GTS327" s="2735"/>
      <c r="GTT327" s="2735"/>
      <c r="GTU327" s="2735"/>
      <c r="GTV327" s="2735"/>
      <c r="GTW327" s="2735"/>
      <c r="GTX327" s="2735"/>
      <c r="GTY327" s="2735"/>
      <c r="GTZ327" s="2735"/>
      <c r="GUA327" s="2735"/>
      <c r="GUB327" s="2735"/>
      <c r="GUC327" s="2735"/>
      <c r="GUD327" s="2735"/>
      <c r="GUE327" s="2735"/>
      <c r="GUF327" s="2735"/>
      <c r="GUG327" s="2735"/>
      <c r="GUH327" s="2735"/>
      <c r="GUI327" s="2735"/>
      <c r="GUJ327" s="2735"/>
      <c r="GUK327" s="2735"/>
      <c r="GUL327" s="2735"/>
      <c r="GUM327" s="2735"/>
      <c r="GUN327" s="2735"/>
      <c r="GUO327" s="2735"/>
      <c r="GUP327" s="2735"/>
      <c r="GUQ327" s="2735"/>
      <c r="GUR327" s="2735"/>
      <c r="GUS327" s="2735"/>
      <c r="GUT327" s="2735"/>
      <c r="GUU327" s="2735"/>
      <c r="GUV327" s="2735"/>
      <c r="GUW327" s="2735"/>
      <c r="GUX327" s="2735"/>
      <c r="GUY327" s="2735"/>
      <c r="GUZ327" s="2735"/>
      <c r="GVA327" s="2735"/>
      <c r="GVB327" s="2735"/>
      <c r="GVC327" s="2735"/>
      <c r="GVD327" s="2735"/>
      <c r="GVE327" s="2735"/>
      <c r="GVF327" s="2735"/>
      <c r="GVG327" s="2735"/>
      <c r="GVH327" s="2735"/>
      <c r="GVI327" s="2735"/>
      <c r="GVJ327" s="2735"/>
      <c r="GVK327" s="2735"/>
      <c r="GVL327" s="2735"/>
      <c r="GVM327" s="2735"/>
      <c r="GVN327" s="2735"/>
      <c r="GVO327" s="2735"/>
      <c r="GVP327" s="2735"/>
      <c r="GVQ327" s="2735"/>
      <c r="GVR327" s="2735"/>
      <c r="GVS327" s="2735"/>
      <c r="GVT327" s="2735"/>
      <c r="GVU327" s="2735"/>
      <c r="GVV327" s="2735"/>
      <c r="GVW327" s="2735"/>
      <c r="GVX327" s="2735"/>
      <c r="GVY327" s="2735"/>
      <c r="GVZ327" s="2735"/>
      <c r="GWA327" s="2735"/>
      <c r="GWB327" s="2735"/>
      <c r="GWC327" s="2735"/>
      <c r="GWD327" s="2735"/>
      <c r="GWE327" s="2735"/>
      <c r="GWF327" s="2735"/>
      <c r="GWG327" s="2735"/>
      <c r="GWH327" s="2735"/>
      <c r="GWI327" s="2735"/>
      <c r="GWJ327" s="2735"/>
      <c r="GWK327" s="2735"/>
      <c r="GWL327" s="2735"/>
      <c r="GWM327" s="2735"/>
      <c r="GWN327" s="2735"/>
      <c r="GWO327" s="2735"/>
      <c r="GWP327" s="2735"/>
      <c r="GWQ327" s="2735"/>
      <c r="GWR327" s="2735"/>
      <c r="GWS327" s="2735"/>
      <c r="GWT327" s="2735"/>
      <c r="GWU327" s="2735"/>
      <c r="GWV327" s="2735"/>
      <c r="GWW327" s="2735"/>
      <c r="GWX327" s="2735"/>
      <c r="GWY327" s="2735"/>
      <c r="GWZ327" s="2735"/>
      <c r="GXA327" s="2735"/>
      <c r="GXB327" s="2735"/>
      <c r="GXC327" s="2735"/>
      <c r="GXD327" s="2735"/>
      <c r="GXE327" s="2735"/>
      <c r="GXF327" s="2735"/>
      <c r="GXG327" s="2735"/>
      <c r="GXH327" s="2735"/>
      <c r="GXI327" s="2735"/>
      <c r="GXJ327" s="2735"/>
      <c r="GXK327" s="2735"/>
      <c r="GXL327" s="2735"/>
      <c r="GXM327" s="2735"/>
      <c r="GXN327" s="2735"/>
      <c r="GXO327" s="2735"/>
      <c r="GXP327" s="2735"/>
      <c r="GXQ327" s="2735"/>
      <c r="GXR327" s="2735"/>
      <c r="GXS327" s="2735"/>
      <c r="GXT327" s="2735"/>
      <c r="GXU327" s="2735"/>
      <c r="GXV327" s="2735"/>
      <c r="GXW327" s="2735"/>
      <c r="GXX327" s="2735"/>
      <c r="GXY327" s="2735"/>
      <c r="GXZ327" s="2735"/>
      <c r="GYA327" s="2735"/>
      <c r="GYB327" s="2735"/>
      <c r="GYC327" s="2735"/>
      <c r="GYD327" s="2735"/>
      <c r="GYE327" s="2735"/>
      <c r="GYF327" s="2735"/>
      <c r="GYG327" s="2735"/>
      <c r="GYH327" s="2735"/>
      <c r="GYI327" s="2735"/>
      <c r="GYJ327" s="2735"/>
      <c r="GYK327" s="2735"/>
      <c r="GYL327" s="2735"/>
      <c r="GYM327" s="2735"/>
      <c r="GYN327" s="2735"/>
      <c r="GYO327" s="2735"/>
      <c r="GYP327" s="2735"/>
      <c r="GYQ327" s="2735"/>
      <c r="GYR327" s="2735"/>
      <c r="GYS327" s="2735"/>
      <c r="GYT327" s="2735"/>
      <c r="GYU327" s="2735"/>
      <c r="GYV327" s="2735"/>
      <c r="GYW327" s="2735"/>
      <c r="GYX327" s="2735"/>
      <c r="GYY327" s="2735"/>
      <c r="GYZ327" s="2735"/>
      <c r="GZA327" s="2735"/>
      <c r="GZB327" s="2735"/>
      <c r="GZC327" s="2735"/>
      <c r="GZD327" s="2735"/>
      <c r="GZE327" s="2735"/>
      <c r="GZF327" s="2735"/>
      <c r="GZG327" s="2735"/>
      <c r="GZH327" s="2735"/>
      <c r="GZI327" s="2735"/>
      <c r="GZJ327" s="2735"/>
      <c r="GZK327" s="2735"/>
      <c r="GZL327" s="2735"/>
      <c r="GZM327" s="2735"/>
      <c r="GZN327" s="2735"/>
      <c r="GZO327" s="2735"/>
      <c r="GZP327" s="2735"/>
      <c r="GZQ327" s="2735"/>
      <c r="GZR327" s="2735"/>
      <c r="GZS327" s="2735"/>
      <c r="GZT327" s="2735"/>
      <c r="GZU327" s="2735"/>
      <c r="GZV327" s="2735"/>
      <c r="GZW327" s="2735"/>
      <c r="GZX327" s="2735"/>
      <c r="GZY327" s="2735"/>
      <c r="GZZ327" s="2735"/>
      <c r="HAA327" s="2735"/>
      <c r="HAB327" s="2735"/>
      <c r="HAC327" s="2735"/>
      <c r="HAD327" s="2735"/>
      <c r="HAE327" s="2735"/>
      <c r="HAF327" s="2735"/>
      <c r="HAG327" s="2735"/>
      <c r="HAH327" s="2735"/>
      <c r="HAI327" s="2735"/>
      <c r="HAJ327" s="2735"/>
      <c r="HAK327" s="2735"/>
      <c r="HAL327" s="2735"/>
      <c r="HAM327" s="2735"/>
      <c r="HAN327" s="2735"/>
      <c r="HAO327" s="2735"/>
      <c r="HAP327" s="2735"/>
      <c r="HAQ327" s="2735"/>
      <c r="HAR327" s="2735"/>
      <c r="HAS327" s="2735"/>
      <c r="HAT327" s="2735"/>
      <c r="HAU327" s="2735"/>
      <c r="HAV327" s="2735"/>
      <c r="HAW327" s="2735"/>
      <c r="HAX327" s="2735"/>
      <c r="HAY327" s="2735"/>
      <c r="HAZ327" s="2735"/>
      <c r="HBA327" s="2735"/>
      <c r="HBB327" s="2735"/>
      <c r="HBC327" s="2735"/>
      <c r="HBD327" s="2735"/>
      <c r="HBE327" s="2735"/>
      <c r="HBF327" s="2735"/>
      <c r="HBG327" s="2735"/>
      <c r="HBH327" s="2735"/>
      <c r="HBI327" s="2735"/>
      <c r="HBJ327" s="2735"/>
      <c r="HBK327" s="2735"/>
      <c r="HBL327" s="2735"/>
      <c r="HBM327" s="2735"/>
      <c r="HBN327" s="2735"/>
      <c r="HBO327" s="2735"/>
      <c r="HBP327" s="2735"/>
      <c r="HBQ327" s="2735"/>
      <c r="HBR327" s="2735"/>
      <c r="HBS327" s="2735"/>
      <c r="HBT327" s="2735"/>
      <c r="HBU327" s="2735"/>
      <c r="HBV327" s="2735"/>
      <c r="HBW327" s="2735"/>
      <c r="HBX327" s="2735"/>
      <c r="HBY327" s="2735"/>
      <c r="HBZ327" s="2735"/>
      <c r="HCA327" s="2735"/>
      <c r="HCB327" s="2735"/>
      <c r="HCC327" s="2735"/>
      <c r="HCD327" s="2735"/>
      <c r="HCE327" s="2735"/>
      <c r="HCF327" s="2735"/>
      <c r="HCG327" s="2735"/>
      <c r="HCH327" s="2735"/>
      <c r="HCI327" s="2735"/>
      <c r="HCJ327" s="2735"/>
      <c r="HCK327" s="2735"/>
      <c r="HCL327" s="2735"/>
      <c r="HCM327" s="2735"/>
      <c r="HCN327" s="2735"/>
      <c r="HCO327" s="2735"/>
      <c r="HCP327" s="2735"/>
      <c r="HCQ327" s="2735"/>
      <c r="HCR327" s="2735"/>
      <c r="HCS327" s="2735"/>
      <c r="HCT327" s="2735"/>
      <c r="HCU327" s="2735"/>
      <c r="HCV327" s="2735"/>
      <c r="HCW327" s="2735"/>
      <c r="HCX327" s="2735"/>
      <c r="HCY327" s="2735"/>
      <c r="HCZ327" s="2735"/>
      <c r="HDA327" s="2735"/>
      <c r="HDB327" s="2735"/>
      <c r="HDC327" s="2735"/>
      <c r="HDD327" s="2735"/>
      <c r="HDE327" s="2735"/>
      <c r="HDF327" s="2735"/>
      <c r="HDG327" s="2735"/>
      <c r="HDH327" s="2735"/>
      <c r="HDI327" s="2735"/>
      <c r="HDJ327" s="2735"/>
      <c r="HDK327" s="2735"/>
      <c r="HDL327" s="2735"/>
      <c r="HDM327" s="2735"/>
      <c r="HDN327" s="2735"/>
      <c r="HDO327" s="2735"/>
      <c r="HDP327" s="2735"/>
      <c r="HDQ327" s="2735"/>
      <c r="HDR327" s="2735"/>
      <c r="HDS327" s="2735"/>
      <c r="HDT327" s="2735"/>
      <c r="HDU327" s="2735"/>
      <c r="HDV327" s="2735"/>
      <c r="HDW327" s="2735"/>
      <c r="HDX327" s="2735"/>
      <c r="HDY327" s="2735"/>
      <c r="HDZ327" s="2735"/>
      <c r="HEA327" s="2735"/>
      <c r="HEB327" s="2735"/>
      <c r="HEC327" s="2735"/>
      <c r="HED327" s="2735"/>
      <c r="HEE327" s="2735"/>
      <c r="HEF327" s="2735"/>
      <c r="HEG327" s="2735"/>
      <c r="HEH327" s="2735"/>
      <c r="HEI327" s="2735"/>
      <c r="HEJ327" s="2735"/>
      <c r="HEK327" s="2735"/>
      <c r="HEL327" s="2735"/>
      <c r="HEM327" s="2735"/>
      <c r="HEN327" s="2735"/>
      <c r="HEO327" s="2735"/>
      <c r="HEP327" s="2735"/>
      <c r="HEQ327" s="2735"/>
      <c r="HER327" s="2735"/>
      <c r="HES327" s="2735"/>
      <c r="HET327" s="2735"/>
      <c r="HEU327" s="2735"/>
      <c r="HEV327" s="2735"/>
      <c r="HEW327" s="2735"/>
      <c r="HEX327" s="2735"/>
      <c r="HEY327" s="2735"/>
      <c r="HEZ327" s="2735"/>
      <c r="HFA327" s="2735"/>
      <c r="HFB327" s="2735"/>
      <c r="HFC327" s="2735"/>
      <c r="HFD327" s="2735"/>
      <c r="HFE327" s="2735"/>
      <c r="HFF327" s="2735"/>
      <c r="HFG327" s="2735"/>
      <c r="HFH327" s="2735"/>
      <c r="HFI327" s="2735"/>
      <c r="HFJ327" s="2735"/>
      <c r="HFK327" s="2735"/>
      <c r="HFL327" s="2735"/>
      <c r="HFM327" s="2735"/>
      <c r="HFN327" s="2735"/>
      <c r="HFO327" s="2735"/>
      <c r="HFP327" s="2735"/>
      <c r="HFQ327" s="2735"/>
      <c r="HFR327" s="2735"/>
      <c r="HFS327" s="2735"/>
      <c r="HFT327" s="2735"/>
      <c r="HFU327" s="2735"/>
      <c r="HFV327" s="2735"/>
      <c r="HFW327" s="2735"/>
      <c r="HFX327" s="2735"/>
      <c r="HFY327" s="2735"/>
      <c r="HFZ327" s="2735"/>
      <c r="HGA327" s="2735"/>
      <c r="HGB327" s="2735"/>
      <c r="HGC327" s="2735"/>
      <c r="HGD327" s="2735"/>
      <c r="HGE327" s="2735"/>
      <c r="HGF327" s="2735"/>
      <c r="HGG327" s="2735"/>
      <c r="HGH327" s="2735"/>
      <c r="HGI327" s="2735"/>
      <c r="HGJ327" s="2735"/>
      <c r="HGK327" s="2735"/>
      <c r="HGL327" s="2735"/>
      <c r="HGM327" s="2735"/>
      <c r="HGN327" s="2735"/>
      <c r="HGO327" s="2735"/>
      <c r="HGP327" s="2735"/>
      <c r="HGQ327" s="2735"/>
      <c r="HGR327" s="2735"/>
      <c r="HGS327" s="2735"/>
      <c r="HGT327" s="2735"/>
      <c r="HGU327" s="2735"/>
      <c r="HGV327" s="2735"/>
      <c r="HGW327" s="2735"/>
      <c r="HGX327" s="2735"/>
      <c r="HGY327" s="2735"/>
      <c r="HGZ327" s="2735"/>
      <c r="HHA327" s="2735"/>
      <c r="HHB327" s="2735"/>
      <c r="HHC327" s="2735"/>
      <c r="HHD327" s="2735"/>
      <c r="HHE327" s="2735"/>
      <c r="HHF327" s="2735"/>
      <c r="HHG327" s="2735"/>
      <c r="HHH327" s="2735"/>
      <c r="HHI327" s="2735"/>
      <c r="HHJ327" s="2735"/>
      <c r="HHK327" s="2735"/>
      <c r="HHL327" s="2735"/>
      <c r="HHM327" s="2735"/>
      <c r="HHN327" s="2735"/>
      <c r="HHO327" s="2735"/>
      <c r="HHP327" s="2735"/>
      <c r="HHQ327" s="2735"/>
      <c r="HHR327" s="2735"/>
      <c r="HHS327" s="2735"/>
      <c r="HHT327" s="2735"/>
      <c r="HHU327" s="2735"/>
      <c r="HHV327" s="2735"/>
      <c r="HHW327" s="2735"/>
      <c r="HHX327" s="2735"/>
      <c r="HHY327" s="2735"/>
      <c r="HHZ327" s="2735"/>
      <c r="HIA327" s="2735"/>
      <c r="HIB327" s="2735"/>
      <c r="HIC327" s="2735"/>
      <c r="HID327" s="2735"/>
      <c r="HIE327" s="2735"/>
      <c r="HIF327" s="2735"/>
      <c r="HIG327" s="2735"/>
      <c r="HIH327" s="2735"/>
      <c r="HII327" s="2735"/>
      <c r="HIJ327" s="2735"/>
      <c r="HIK327" s="2735"/>
      <c r="HIL327" s="2735"/>
      <c r="HIM327" s="2735"/>
      <c r="HIN327" s="2735"/>
      <c r="HIO327" s="2735"/>
      <c r="HIP327" s="2735"/>
      <c r="HIQ327" s="2735"/>
      <c r="HIR327" s="2735"/>
      <c r="HIS327" s="2735"/>
      <c r="HIT327" s="2735"/>
      <c r="HIU327" s="2735"/>
      <c r="HIV327" s="2735"/>
      <c r="HIW327" s="2735"/>
      <c r="HIX327" s="2735"/>
      <c r="HIY327" s="2735"/>
      <c r="HIZ327" s="2735"/>
      <c r="HJA327" s="2735"/>
      <c r="HJB327" s="2735"/>
      <c r="HJC327" s="2735"/>
      <c r="HJD327" s="2735"/>
      <c r="HJE327" s="2735"/>
      <c r="HJF327" s="2735"/>
      <c r="HJG327" s="2735"/>
      <c r="HJH327" s="2735"/>
      <c r="HJI327" s="2735"/>
      <c r="HJJ327" s="2735"/>
      <c r="HJK327" s="2735"/>
      <c r="HJL327" s="2735"/>
      <c r="HJM327" s="2735"/>
      <c r="HJN327" s="2735"/>
      <c r="HJO327" s="2735"/>
      <c r="HJP327" s="2735"/>
      <c r="HJQ327" s="2735"/>
      <c r="HJR327" s="2735"/>
      <c r="HJS327" s="2735"/>
      <c r="HJT327" s="2735"/>
      <c r="HJU327" s="2735"/>
      <c r="HJV327" s="2735"/>
      <c r="HJW327" s="2735"/>
      <c r="HJX327" s="2735"/>
      <c r="HJY327" s="2735"/>
      <c r="HJZ327" s="2735"/>
      <c r="HKA327" s="2735"/>
      <c r="HKB327" s="2735"/>
      <c r="HKC327" s="2735"/>
      <c r="HKD327" s="2735"/>
      <c r="HKE327" s="2735"/>
      <c r="HKF327" s="2735"/>
      <c r="HKG327" s="2735"/>
      <c r="HKH327" s="2735"/>
      <c r="HKI327" s="2735"/>
      <c r="HKJ327" s="2735"/>
      <c r="HKK327" s="2735"/>
      <c r="HKL327" s="2735"/>
      <c r="HKM327" s="2735"/>
      <c r="HKN327" s="2735"/>
      <c r="HKO327" s="2735"/>
      <c r="HKP327" s="2735"/>
      <c r="HKQ327" s="2735"/>
      <c r="HKR327" s="2735"/>
      <c r="HKS327" s="2735"/>
      <c r="HKT327" s="2735"/>
      <c r="HKU327" s="2735"/>
      <c r="HKV327" s="2735"/>
      <c r="HKW327" s="2735"/>
      <c r="HKX327" s="2735"/>
      <c r="HKY327" s="2735"/>
      <c r="HKZ327" s="2735"/>
      <c r="HLA327" s="2735"/>
      <c r="HLB327" s="2735"/>
      <c r="HLC327" s="2735"/>
      <c r="HLD327" s="2735"/>
      <c r="HLE327" s="2735"/>
      <c r="HLF327" s="2735"/>
      <c r="HLG327" s="2735"/>
      <c r="HLH327" s="2735"/>
      <c r="HLI327" s="2735"/>
      <c r="HLJ327" s="2735"/>
      <c r="HLK327" s="2735"/>
      <c r="HLL327" s="2735"/>
      <c r="HLM327" s="2735"/>
      <c r="HLN327" s="2735"/>
      <c r="HLO327" s="2735"/>
      <c r="HLP327" s="2735"/>
      <c r="HLQ327" s="2735"/>
      <c r="HLR327" s="2735"/>
      <c r="HLS327" s="2735"/>
      <c r="HLT327" s="2735"/>
      <c r="HLU327" s="2735"/>
      <c r="HLV327" s="2735"/>
      <c r="HLW327" s="2735"/>
      <c r="HLX327" s="2735"/>
      <c r="HLY327" s="2735"/>
      <c r="HLZ327" s="2735"/>
      <c r="HMA327" s="2735"/>
      <c r="HMB327" s="2735"/>
      <c r="HMC327" s="2735"/>
      <c r="HMD327" s="2735"/>
      <c r="HME327" s="2735"/>
      <c r="HMF327" s="2735"/>
      <c r="HMG327" s="2735"/>
      <c r="HMH327" s="2735"/>
      <c r="HMI327" s="2735"/>
      <c r="HMJ327" s="2735"/>
      <c r="HMK327" s="2735"/>
      <c r="HML327" s="2735"/>
      <c r="HMM327" s="2735"/>
      <c r="HMN327" s="2735"/>
      <c r="HMO327" s="2735"/>
      <c r="HMP327" s="2735"/>
      <c r="HMQ327" s="2735"/>
      <c r="HMR327" s="2735"/>
      <c r="HMS327" s="2735"/>
      <c r="HMT327" s="2735"/>
      <c r="HMU327" s="2735"/>
      <c r="HMV327" s="2735"/>
      <c r="HMW327" s="2735"/>
      <c r="HMX327" s="2735"/>
      <c r="HMY327" s="2735"/>
      <c r="HMZ327" s="2735"/>
      <c r="HNA327" s="2735"/>
      <c r="HNB327" s="2735"/>
      <c r="HNC327" s="2735"/>
      <c r="HND327" s="2735"/>
      <c r="HNE327" s="2735"/>
      <c r="HNF327" s="2735"/>
      <c r="HNG327" s="2735"/>
      <c r="HNH327" s="2735"/>
      <c r="HNI327" s="2735"/>
      <c r="HNJ327" s="2735"/>
      <c r="HNK327" s="2735"/>
      <c r="HNL327" s="2735"/>
      <c r="HNM327" s="2735"/>
      <c r="HNN327" s="2735"/>
      <c r="HNO327" s="2735"/>
      <c r="HNP327" s="2735"/>
      <c r="HNQ327" s="2735"/>
      <c r="HNR327" s="2735"/>
      <c r="HNS327" s="2735"/>
      <c r="HNT327" s="2735"/>
      <c r="HNU327" s="2735"/>
      <c r="HNV327" s="2735"/>
      <c r="HNW327" s="2735"/>
      <c r="HNX327" s="2735"/>
      <c r="HNY327" s="2735"/>
      <c r="HNZ327" s="2735"/>
      <c r="HOA327" s="2735"/>
      <c r="HOB327" s="2735"/>
      <c r="HOC327" s="2735"/>
      <c r="HOD327" s="2735"/>
      <c r="HOE327" s="2735"/>
      <c r="HOF327" s="2735"/>
      <c r="HOG327" s="2735"/>
      <c r="HOH327" s="2735"/>
      <c r="HOI327" s="2735"/>
      <c r="HOJ327" s="2735"/>
      <c r="HOK327" s="2735"/>
      <c r="HOL327" s="2735"/>
      <c r="HOM327" s="2735"/>
      <c r="HON327" s="2735"/>
      <c r="HOO327" s="2735"/>
      <c r="HOP327" s="2735"/>
      <c r="HOQ327" s="2735"/>
      <c r="HOR327" s="2735"/>
      <c r="HOS327" s="2735"/>
      <c r="HOT327" s="2735"/>
      <c r="HOU327" s="2735"/>
      <c r="HOV327" s="2735"/>
      <c r="HOW327" s="2735"/>
      <c r="HOX327" s="2735"/>
      <c r="HOY327" s="2735"/>
      <c r="HOZ327" s="2735"/>
      <c r="HPA327" s="2735"/>
      <c r="HPB327" s="2735"/>
      <c r="HPC327" s="2735"/>
      <c r="HPD327" s="2735"/>
      <c r="HPE327" s="2735"/>
      <c r="HPF327" s="2735"/>
      <c r="HPG327" s="2735"/>
      <c r="HPH327" s="2735"/>
      <c r="HPI327" s="2735"/>
      <c r="HPJ327" s="2735"/>
      <c r="HPK327" s="2735"/>
      <c r="HPL327" s="2735"/>
      <c r="HPM327" s="2735"/>
      <c r="HPN327" s="2735"/>
      <c r="HPO327" s="2735"/>
      <c r="HPP327" s="2735"/>
      <c r="HPQ327" s="2735"/>
      <c r="HPR327" s="2735"/>
      <c r="HPS327" s="2735"/>
      <c r="HPT327" s="2735"/>
      <c r="HPU327" s="2735"/>
      <c r="HPV327" s="2735"/>
      <c r="HPW327" s="2735"/>
      <c r="HPX327" s="2735"/>
      <c r="HPY327" s="2735"/>
      <c r="HPZ327" s="2735"/>
      <c r="HQA327" s="2735"/>
      <c r="HQB327" s="2735"/>
      <c r="HQC327" s="2735"/>
      <c r="HQD327" s="2735"/>
      <c r="HQE327" s="2735"/>
      <c r="HQF327" s="2735"/>
      <c r="HQG327" s="2735"/>
      <c r="HQH327" s="2735"/>
      <c r="HQI327" s="2735"/>
      <c r="HQJ327" s="2735"/>
      <c r="HQK327" s="2735"/>
      <c r="HQL327" s="2735"/>
      <c r="HQM327" s="2735"/>
      <c r="HQN327" s="2735"/>
      <c r="HQO327" s="2735"/>
      <c r="HQP327" s="2735"/>
      <c r="HQQ327" s="2735"/>
      <c r="HQR327" s="2735"/>
      <c r="HQS327" s="2735"/>
      <c r="HQT327" s="2735"/>
      <c r="HQU327" s="2735"/>
      <c r="HQV327" s="2735"/>
      <c r="HQW327" s="2735"/>
      <c r="HQX327" s="2735"/>
      <c r="HQY327" s="2735"/>
      <c r="HQZ327" s="2735"/>
      <c r="HRA327" s="2735"/>
      <c r="HRB327" s="2735"/>
      <c r="HRC327" s="2735"/>
      <c r="HRD327" s="2735"/>
      <c r="HRE327" s="2735"/>
      <c r="HRF327" s="2735"/>
      <c r="HRG327" s="2735"/>
      <c r="HRH327" s="2735"/>
      <c r="HRI327" s="2735"/>
      <c r="HRJ327" s="2735"/>
      <c r="HRK327" s="2735"/>
      <c r="HRL327" s="2735"/>
      <c r="HRM327" s="2735"/>
      <c r="HRN327" s="2735"/>
      <c r="HRO327" s="2735"/>
      <c r="HRP327" s="2735"/>
      <c r="HRQ327" s="2735"/>
      <c r="HRR327" s="2735"/>
      <c r="HRS327" s="2735"/>
      <c r="HRT327" s="2735"/>
      <c r="HRU327" s="2735"/>
      <c r="HRV327" s="2735"/>
      <c r="HRW327" s="2735"/>
      <c r="HRX327" s="2735"/>
      <c r="HRY327" s="2735"/>
      <c r="HRZ327" s="2735"/>
      <c r="HSA327" s="2735"/>
      <c r="HSB327" s="2735"/>
      <c r="HSC327" s="2735"/>
      <c r="HSD327" s="2735"/>
      <c r="HSE327" s="2735"/>
      <c r="HSF327" s="2735"/>
      <c r="HSG327" s="2735"/>
      <c r="HSH327" s="2735"/>
      <c r="HSI327" s="2735"/>
      <c r="HSJ327" s="2735"/>
      <c r="HSK327" s="2735"/>
      <c r="HSL327" s="2735"/>
      <c r="HSM327" s="2735"/>
      <c r="HSN327" s="2735"/>
      <c r="HSO327" s="2735"/>
      <c r="HSP327" s="2735"/>
      <c r="HSQ327" s="2735"/>
      <c r="HSR327" s="2735"/>
      <c r="HSS327" s="2735"/>
      <c r="HST327" s="2735"/>
      <c r="HSU327" s="2735"/>
      <c r="HSV327" s="2735"/>
      <c r="HSW327" s="2735"/>
      <c r="HSX327" s="2735"/>
      <c r="HSY327" s="2735"/>
      <c r="HSZ327" s="2735"/>
      <c r="HTA327" s="2735"/>
      <c r="HTB327" s="2735"/>
      <c r="HTC327" s="2735"/>
      <c r="HTD327" s="2735"/>
      <c r="HTE327" s="2735"/>
      <c r="HTF327" s="2735"/>
      <c r="HTG327" s="2735"/>
      <c r="HTH327" s="2735"/>
      <c r="HTI327" s="2735"/>
      <c r="HTJ327" s="2735"/>
      <c r="HTK327" s="2735"/>
      <c r="HTL327" s="2735"/>
      <c r="HTM327" s="2735"/>
      <c r="HTN327" s="2735"/>
      <c r="HTO327" s="2735"/>
      <c r="HTP327" s="2735"/>
      <c r="HTQ327" s="2735"/>
      <c r="HTR327" s="2735"/>
      <c r="HTS327" s="2735"/>
      <c r="HTT327" s="2735"/>
      <c r="HTU327" s="2735"/>
      <c r="HTV327" s="2735"/>
      <c r="HTW327" s="2735"/>
      <c r="HTX327" s="2735"/>
      <c r="HTY327" s="2735"/>
      <c r="HTZ327" s="2735"/>
      <c r="HUA327" s="2735"/>
      <c r="HUB327" s="2735"/>
      <c r="HUC327" s="2735"/>
      <c r="HUD327" s="2735"/>
      <c r="HUE327" s="2735"/>
      <c r="HUF327" s="2735"/>
      <c r="HUG327" s="2735"/>
      <c r="HUH327" s="2735"/>
      <c r="HUI327" s="2735"/>
      <c r="HUJ327" s="2735"/>
      <c r="HUK327" s="2735"/>
      <c r="HUL327" s="2735"/>
      <c r="HUM327" s="2735"/>
      <c r="HUN327" s="2735"/>
      <c r="HUO327" s="2735"/>
      <c r="HUP327" s="2735"/>
      <c r="HUQ327" s="2735"/>
      <c r="HUR327" s="2735"/>
      <c r="HUS327" s="2735"/>
      <c r="HUT327" s="2735"/>
      <c r="HUU327" s="2735"/>
      <c r="HUV327" s="2735"/>
      <c r="HUW327" s="2735"/>
      <c r="HUX327" s="2735"/>
      <c r="HUY327" s="2735"/>
      <c r="HUZ327" s="2735"/>
      <c r="HVA327" s="2735"/>
      <c r="HVB327" s="2735"/>
      <c r="HVC327" s="2735"/>
      <c r="HVD327" s="2735"/>
      <c r="HVE327" s="2735"/>
      <c r="HVF327" s="2735"/>
      <c r="HVG327" s="2735"/>
      <c r="HVH327" s="2735"/>
      <c r="HVI327" s="2735"/>
      <c r="HVJ327" s="2735"/>
      <c r="HVK327" s="2735"/>
      <c r="HVL327" s="2735"/>
      <c r="HVM327" s="2735"/>
      <c r="HVN327" s="2735"/>
      <c r="HVO327" s="2735"/>
      <c r="HVP327" s="2735"/>
      <c r="HVQ327" s="2735"/>
      <c r="HVR327" s="2735"/>
      <c r="HVS327" s="2735"/>
      <c r="HVT327" s="2735"/>
      <c r="HVU327" s="2735"/>
      <c r="HVV327" s="2735"/>
      <c r="HVW327" s="2735"/>
      <c r="HVX327" s="2735"/>
      <c r="HVY327" s="2735"/>
      <c r="HVZ327" s="2735"/>
      <c r="HWA327" s="2735"/>
      <c r="HWB327" s="2735"/>
      <c r="HWC327" s="2735"/>
      <c r="HWD327" s="2735"/>
      <c r="HWE327" s="2735"/>
      <c r="HWF327" s="2735"/>
      <c r="HWG327" s="2735"/>
      <c r="HWH327" s="2735"/>
      <c r="HWI327" s="2735"/>
      <c r="HWJ327" s="2735"/>
      <c r="HWK327" s="2735"/>
      <c r="HWL327" s="2735"/>
      <c r="HWM327" s="2735"/>
      <c r="HWN327" s="2735"/>
      <c r="HWO327" s="2735"/>
      <c r="HWP327" s="2735"/>
      <c r="HWQ327" s="2735"/>
      <c r="HWR327" s="2735"/>
      <c r="HWS327" s="2735"/>
      <c r="HWT327" s="2735"/>
      <c r="HWU327" s="2735"/>
      <c r="HWV327" s="2735"/>
      <c r="HWW327" s="2735"/>
      <c r="HWX327" s="2735"/>
      <c r="HWY327" s="2735"/>
      <c r="HWZ327" s="2735"/>
      <c r="HXA327" s="2735"/>
      <c r="HXB327" s="2735"/>
      <c r="HXC327" s="2735"/>
      <c r="HXD327" s="2735"/>
      <c r="HXE327" s="2735"/>
      <c r="HXF327" s="2735"/>
      <c r="HXG327" s="2735"/>
      <c r="HXH327" s="2735"/>
      <c r="HXI327" s="2735"/>
      <c r="HXJ327" s="2735"/>
      <c r="HXK327" s="2735"/>
      <c r="HXL327" s="2735"/>
      <c r="HXM327" s="2735"/>
      <c r="HXN327" s="2735"/>
      <c r="HXO327" s="2735"/>
      <c r="HXP327" s="2735"/>
      <c r="HXQ327" s="2735"/>
      <c r="HXR327" s="2735"/>
      <c r="HXS327" s="2735"/>
      <c r="HXT327" s="2735"/>
      <c r="HXU327" s="2735"/>
      <c r="HXV327" s="2735"/>
      <c r="HXW327" s="2735"/>
      <c r="HXX327" s="2735"/>
      <c r="HXY327" s="2735"/>
      <c r="HXZ327" s="2735"/>
      <c r="HYA327" s="2735"/>
      <c r="HYB327" s="2735"/>
      <c r="HYC327" s="2735"/>
      <c r="HYD327" s="2735"/>
      <c r="HYE327" s="2735"/>
      <c r="HYF327" s="2735"/>
      <c r="HYG327" s="2735"/>
      <c r="HYH327" s="2735"/>
      <c r="HYI327" s="2735"/>
      <c r="HYJ327" s="2735"/>
      <c r="HYK327" s="2735"/>
      <c r="HYL327" s="2735"/>
      <c r="HYM327" s="2735"/>
      <c r="HYN327" s="2735"/>
      <c r="HYO327" s="2735"/>
      <c r="HYP327" s="2735"/>
      <c r="HYQ327" s="2735"/>
      <c r="HYR327" s="2735"/>
      <c r="HYS327" s="2735"/>
      <c r="HYT327" s="2735"/>
      <c r="HYU327" s="2735"/>
      <c r="HYV327" s="2735"/>
      <c r="HYW327" s="2735"/>
      <c r="HYX327" s="2735"/>
      <c r="HYY327" s="2735"/>
      <c r="HYZ327" s="2735"/>
      <c r="HZA327" s="2735"/>
      <c r="HZB327" s="2735"/>
      <c r="HZC327" s="2735"/>
      <c r="HZD327" s="2735"/>
      <c r="HZE327" s="2735"/>
      <c r="HZF327" s="2735"/>
      <c r="HZG327" s="2735"/>
      <c r="HZH327" s="2735"/>
      <c r="HZI327" s="2735"/>
      <c r="HZJ327" s="2735"/>
      <c r="HZK327" s="2735"/>
      <c r="HZL327" s="2735"/>
      <c r="HZM327" s="2735"/>
      <c r="HZN327" s="2735"/>
      <c r="HZO327" s="2735"/>
      <c r="HZP327" s="2735"/>
      <c r="HZQ327" s="2735"/>
      <c r="HZR327" s="2735"/>
      <c r="HZS327" s="2735"/>
      <c r="HZT327" s="2735"/>
      <c r="HZU327" s="2735"/>
      <c r="HZV327" s="2735"/>
      <c r="HZW327" s="2735"/>
      <c r="HZX327" s="2735"/>
      <c r="HZY327" s="2735"/>
      <c r="HZZ327" s="2735"/>
      <c r="IAA327" s="2735"/>
      <c r="IAB327" s="2735"/>
      <c r="IAC327" s="2735"/>
      <c r="IAD327" s="2735"/>
      <c r="IAE327" s="2735"/>
      <c r="IAF327" s="2735"/>
      <c r="IAG327" s="2735"/>
      <c r="IAH327" s="2735"/>
      <c r="IAI327" s="2735"/>
      <c r="IAJ327" s="2735"/>
      <c r="IAK327" s="2735"/>
      <c r="IAL327" s="2735"/>
      <c r="IAM327" s="2735"/>
      <c r="IAN327" s="2735"/>
      <c r="IAO327" s="2735"/>
      <c r="IAP327" s="2735"/>
      <c r="IAQ327" s="2735"/>
      <c r="IAR327" s="2735"/>
      <c r="IAS327" s="2735"/>
      <c r="IAT327" s="2735"/>
      <c r="IAU327" s="2735"/>
      <c r="IAV327" s="2735"/>
      <c r="IAW327" s="2735"/>
      <c r="IAX327" s="2735"/>
      <c r="IAY327" s="2735"/>
      <c r="IAZ327" s="2735"/>
      <c r="IBA327" s="2735"/>
      <c r="IBB327" s="2735"/>
      <c r="IBC327" s="2735"/>
      <c r="IBD327" s="2735"/>
      <c r="IBE327" s="2735"/>
      <c r="IBF327" s="2735"/>
      <c r="IBG327" s="2735"/>
      <c r="IBH327" s="2735"/>
      <c r="IBI327" s="2735"/>
      <c r="IBJ327" s="2735"/>
      <c r="IBK327" s="2735"/>
      <c r="IBL327" s="2735"/>
      <c r="IBM327" s="2735"/>
      <c r="IBN327" s="2735"/>
      <c r="IBO327" s="2735"/>
      <c r="IBP327" s="2735"/>
      <c r="IBQ327" s="2735"/>
      <c r="IBR327" s="2735"/>
      <c r="IBS327" s="2735"/>
      <c r="IBT327" s="2735"/>
      <c r="IBU327" s="2735"/>
      <c r="IBV327" s="2735"/>
      <c r="IBW327" s="2735"/>
      <c r="IBX327" s="2735"/>
      <c r="IBY327" s="2735"/>
      <c r="IBZ327" s="2735"/>
      <c r="ICA327" s="2735"/>
      <c r="ICB327" s="2735"/>
      <c r="ICC327" s="2735"/>
      <c r="ICD327" s="2735"/>
      <c r="ICE327" s="2735"/>
      <c r="ICF327" s="2735"/>
      <c r="ICG327" s="2735"/>
      <c r="ICH327" s="2735"/>
      <c r="ICI327" s="2735"/>
      <c r="ICJ327" s="2735"/>
      <c r="ICK327" s="2735"/>
      <c r="ICL327" s="2735"/>
      <c r="ICM327" s="2735"/>
      <c r="ICN327" s="2735"/>
      <c r="ICO327" s="2735"/>
      <c r="ICP327" s="2735"/>
      <c r="ICQ327" s="2735"/>
      <c r="ICR327" s="2735"/>
      <c r="ICS327" s="2735"/>
      <c r="ICT327" s="2735"/>
      <c r="ICU327" s="2735"/>
      <c r="ICV327" s="2735"/>
      <c r="ICW327" s="2735"/>
      <c r="ICX327" s="2735"/>
      <c r="ICY327" s="2735"/>
      <c r="ICZ327" s="2735"/>
      <c r="IDA327" s="2735"/>
      <c r="IDB327" s="2735"/>
      <c r="IDC327" s="2735"/>
      <c r="IDD327" s="2735"/>
      <c r="IDE327" s="2735"/>
      <c r="IDF327" s="2735"/>
      <c r="IDG327" s="2735"/>
      <c r="IDH327" s="2735"/>
      <c r="IDI327" s="2735"/>
      <c r="IDJ327" s="2735"/>
      <c r="IDK327" s="2735"/>
      <c r="IDL327" s="2735"/>
      <c r="IDM327" s="2735"/>
      <c r="IDN327" s="2735"/>
      <c r="IDO327" s="2735"/>
      <c r="IDP327" s="2735"/>
      <c r="IDQ327" s="2735"/>
      <c r="IDR327" s="2735"/>
      <c r="IDS327" s="2735"/>
      <c r="IDT327" s="2735"/>
      <c r="IDU327" s="2735"/>
      <c r="IDV327" s="2735"/>
      <c r="IDW327" s="2735"/>
      <c r="IDX327" s="2735"/>
      <c r="IDY327" s="2735"/>
      <c r="IDZ327" s="2735"/>
      <c r="IEA327" s="2735"/>
      <c r="IEB327" s="2735"/>
      <c r="IEC327" s="2735"/>
      <c r="IED327" s="2735"/>
      <c r="IEE327" s="2735"/>
      <c r="IEF327" s="2735"/>
      <c r="IEG327" s="2735"/>
      <c r="IEH327" s="2735"/>
      <c r="IEI327" s="2735"/>
      <c r="IEJ327" s="2735"/>
      <c r="IEK327" s="2735"/>
      <c r="IEL327" s="2735"/>
      <c r="IEM327" s="2735"/>
      <c r="IEN327" s="2735"/>
      <c r="IEO327" s="2735"/>
      <c r="IEP327" s="2735"/>
      <c r="IEQ327" s="2735"/>
      <c r="IER327" s="2735"/>
      <c r="IES327" s="2735"/>
      <c r="IET327" s="2735"/>
      <c r="IEU327" s="2735"/>
      <c r="IEV327" s="2735"/>
      <c r="IEW327" s="2735"/>
      <c r="IEX327" s="2735"/>
      <c r="IEY327" s="2735"/>
      <c r="IEZ327" s="2735"/>
      <c r="IFA327" s="2735"/>
      <c r="IFB327" s="2735"/>
      <c r="IFC327" s="2735"/>
      <c r="IFD327" s="2735"/>
      <c r="IFE327" s="2735"/>
      <c r="IFF327" s="2735"/>
      <c r="IFG327" s="2735"/>
      <c r="IFH327" s="2735"/>
      <c r="IFI327" s="2735"/>
      <c r="IFJ327" s="2735"/>
      <c r="IFK327" s="2735"/>
      <c r="IFL327" s="2735"/>
      <c r="IFM327" s="2735"/>
      <c r="IFN327" s="2735"/>
      <c r="IFO327" s="2735"/>
      <c r="IFP327" s="2735"/>
      <c r="IFQ327" s="2735"/>
      <c r="IFR327" s="2735"/>
      <c r="IFS327" s="2735"/>
      <c r="IFT327" s="2735"/>
      <c r="IFU327" s="2735"/>
      <c r="IFV327" s="2735"/>
      <c r="IFW327" s="2735"/>
      <c r="IFX327" s="2735"/>
      <c r="IFY327" s="2735"/>
      <c r="IFZ327" s="2735"/>
      <c r="IGA327" s="2735"/>
      <c r="IGB327" s="2735"/>
      <c r="IGC327" s="2735"/>
      <c r="IGD327" s="2735"/>
      <c r="IGE327" s="2735"/>
      <c r="IGF327" s="2735"/>
      <c r="IGG327" s="2735"/>
      <c r="IGH327" s="2735"/>
      <c r="IGI327" s="2735"/>
      <c r="IGJ327" s="2735"/>
      <c r="IGK327" s="2735"/>
      <c r="IGL327" s="2735"/>
      <c r="IGM327" s="2735"/>
      <c r="IGN327" s="2735"/>
      <c r="IGO327" s="2735"/>
      <c r="IGP327" s="2735"/>
      <c r="IGQ327" s="2735"/>
      <c r="IGR327" s="2735"/>
      <c r="IGS327" s="2735"/>
      <c r="IGT327" s="2735"/>
      <c r="IGU327" s="2735"/>
      <c r="IGV327" s="2735"/>
      <c r="IGW327" s="2735"/>
      <c r="IGX327" s="2735"/>
      <c r="IGY327" s="2735"/>
      <c r="IGZ327" s="2735"/>
      <c r="IHA327" s="2735"/>
      <c r="IHB327" s="2735"/>
      <c r="IHC327" s="2735"/>
      <c r="IHD327" s="2735"/>
      <c r="IHE327" s="2735"/>
      <c r="IHF327" s="2735"/>
      <c r="IHG327" s="2735"/>
      <c r="IHH327" s="2735"/>
      <c r="IHI327" s="2735"/>
      <c r="IHJ327" s="2735"/>
      <c r="IHK327" s="2735"/>
      <c r="IHL327" s="2735"/>
      <c r="IHM327" s="2735"/>
      <c r="IHN327" s="2735"/>
      <c r="IHO327" s="2735"/>
      <c r="IHP327" s="2735"/>
      <c r="IHQ327" s="2735"/>
      <c r="IHR327" s="2735"/>
      <c r="IHS327" s="2735"/>
      <c r="IHT327" s="2735"/>
      <c r="IHU327" s="2735"/>
      <c r="IHV327" s="2735"/>
      <c r="IHW327" s="2735"/>
      <c r="IHX327" s="2735"/>
      <c r="IHY327" s="2735"/>
      <c r="IHZ327" s="2735"/>
      <c r="IIA327" s="2735"/>
      <c r="IIB327" s="2735"/>
      <c r="IIC327" s="2735"/>
      <c r="IID327" s="2735"/>
      <c r="IIE327" s="2735"/>
      <c r="IIF327" s="2735"/>
      <c r="IIG327" s="2735"/>
      <c r="IIH327" s="2735"/>
      <c r="III327" s="2735"/>
      <c r="IIJ327" s="2735"/>
      <c r="IIK327" s="2735"/>
      <c r="IIL327" s="2735"/>
      <c r="IIM327" s="2735"/>
      <c r="IIN327" s="2735"/>
      <c r="IIO327" s="2735"/>
      <c r="IIP327" s="2735"/>
      <c r="IIQ327" s="2735"/>
      <c r="IIR327" s="2735"/>
      <c r="IIS327" s="2735"/>
      <c r="IIT327" s="2735"/>
      <c r="IIU327" s="2735"/>
      <c r="IIV327" s="2735"/>
      <c r="IIW327" s="2735"/>
      <c r="IIX327" s="2735"/>
      <c r="IIY327" s="2735"/>
      <c r="IIZ327" s="2735"/>
      <c r="IJA327" s="2735"/>
      <c r="IJB327" s="2735"/>
      <c r="IJC327" s="2735"/>
      <c r="IJD327" s="2735"/>
      <c r="IJE327" s="2735"/>
      <c r="IJF327" s="2735"/>
      <c r="IJG327" s="2735"/>
      <c r="IJH327" s="2735"/>
      <c r="IJI327" s="2735"/>
      <c r="IJJ327" s="2735"/>
      <c r="IJK327" s="2735"/>
      <c r="IJL327" s="2735"/>
      <c r="IJM327" s="2735"/>
      <c r="IJN327" s="2735"/>
      <c r="IJO327" s="2735"/>
      <c r="IJP327" s="2735"/>
      <c r="IJQ327" s="2735"/>
      <c r="IJR327" s="2735"/>
      <c r="IJS327" s="2735"/>
      <c r="IJT327" s="2735"/>
      <c r="IJU327" s="2735"/>
      <c r="IJV327" s="2735"/>
      <c r="IJW327" s="2735"/>
      <c r="IJX327" s="2735"/>
      <c r="IJY327" s="2735"/>
      <c r="IJZ327" s="2735"/>
      <c r="IKA327" s="2735"/>
      <c r="IKB327" s="2735"/>
      <c r="IKC327" s="2735"/>
      <c r="IKD327" s="2735"/>
      <c r="IKE327" s="2735"/>
      <c r="IKF327" s="2735"/>
      <c r="IKG327" s="2735"/>
      <c r="IKH327" s="2735"/>
      <c r="IKI327" s="2735"/>
      <c r="IKJ327" s="2735"/>
      <c r="IKK327" s="2735"/>
      <c r="IKL327" s="2735"/>
      <c r="IKM327" s="2735"/>
      <c r="IKN327" s="2735"/>
      <c r="IKO327" s="2735"/>
      <c r="IKP327" s="2735"/>
      <c r="IKQ327" s="2735"/>
      <c r="IKR327" s="2735"/>
      <c r="IKS327" s="2735"/>
      <c r="IKT327" s="2735"/>
      <c r="IKU327" s="2735"/>
      <c r="IKV327" s="2735"/>
      <c r="IKW327" s="2735"/>
      <c r="IKX327" s="2735"/>
      <c r="IKY327" s="2735"/>
      <c r="IKZ327" s="2735"/>
      <c r="ILA327" s="2735"/>
      <c r="ILB327" s="2735"/>
      <c r="ILC327" s="2735"/>
      <c r="ILD327" s="2735"/>
      <c r="ILE327" s="2735"/>
      <c r="ILF327" s="2735"/>
      <c r="ILG327" s="2735"/>
      <c r="ILH327" s="2735"/>
      <c r="ILI327" s="2735"/>
      <c r="ILJ327" s="2735"/>
      <c r="ILK327" s="2735"/>
      <c r="ILL327" s="2735"/>
      <c r="ILM327" s="2735"/>
      <c r="ILN327" s="2735"/>
      <c r="ILO327" s="2735"/>
      <c r="ILP327" s="2735"/>
      <c r="ILQ327" s="2735"/>
      <c r="ILR327" s="2735"/>
      <c r="ILS327" s="2735"/>
      <c r="ILT327" s="2735"/>
      <c r="ILU327" s="2735"/>
      <c r="ILV327" s="2735"/>
      <c r="ILW327" s="2735"/>
      <c r="ILX327" s="2735"/>
      <c r="ILY327" s="2735"/>
      <c r="ILZ327" s="2735"/>
      <c r="IMA327" s="2735"/>
      <c r="IMB327" s="2735"/>
      <c r="IMC327" s="2735"/>
      <c r="IMD327" s="2735"/>
      <c r="IME327" s="2735"/>
      <c r="IMF327" s="2735"/>
      <c r="IMG327" s="2735"/>
      <c r="IMH327" s="2735"/>
      <c r="IMI327" s="2735"/>
      <c r="IMJ327" s="2735"/>
      <c r="IMK327" s="2735"/>
      <c r="IML327" s="2735"/>
      <c r="IMM327" s="2735"/>
      <c r="IMN327" s="2735"/>
      <c r="IMO327" s="2735"/>
      <c r="IMP327" s="2735"/>
      <c r="IMQ327" s="2735"/>
      <c r="IMR327" s="2735"/>
      <c r="IMS327" s="2735"/>
      <c r="IMT327" s="2735"/>
      <c r="IMU327" s="2735"/>
      <c r="IMV327" s="2735"/>
      <c r="IMW327" s="2735"/>
      <c r="IMX327" s="2735"/>
      <c r="IMY327" s="2735"/>
      <c r="IMZ327" s="2735"/>
      <c r="INA327" s="2735"/>
      <c r="INB327" s="2735"/>
      <c r="INC327" s="2735"/>
      <c r="IND327" s="2735"/>
      <c r="INE327" s="2735"/>
      <c r="INF327" s="2735"/>
      <c r="ING327" s="2735"/>
      <c r="INH327" s="2735"/>
      <c r="INI327" s="2735"/>
      <c r="INJ327" s="2735"/>
      <c r="INK327" s="2735"/>
      <c r="INL327" s="2735"/>
      <c r="INM327" s="2735"/>
      <c r="INN327" s="2735"/>
      <c r="INO327" s="2735"/>
      <c r="INP327" s="2735"/>
      <c r="INQ327" s="2735"/>
      <c r="INR327" s="2735"/>
      <c r="INS327" s="2735"/>
      <c r="INT327" s="2735"/>
      <c r="INU327" s="2735"/>
      <c r="INV327" s="2735"/>
      <c r="INW327" s="2735"/>
      <c r="INX327" s="2735"/>
      <c r="INY327" s="2735"/>
      <c r="INZ327" s="2735"/>
      <c r="IOA327" s="2735"/>
      <c r="IOB327" s="2735"/>
      <c r="IOC327" s="2735"/>
      <c r="IOD327" s="2735"/>
      <c r="IOE327" s="2735"/>
      <c r="IOF327" s="2735"/>
      <c r="IOG327" s="2735"/>
      <c r="IOH327" s="2735"/>
      <c r="IOI327" s="2735"/>
      <c r="IOJ327" s="2735"/>
      <c r="IOK327" s="2735"/>
      <c r="IOL327" s="2735"/>
      <c r="IOM327" s="2735"/>
      <c r="ION327" s="2735"/>
      <c r="IOO327" s="2735"/>
      <c r="IOP327" s="2735"/>
      <c r="IOQ327" s="2735"/>
      <c r="IOR327" s="2735"/>
      <c r="IOS327" s="2735"/>
      <c r="IOT327" s="2735"/>
      <c r="IOU327" s="2735"/>
      <c r="IOV327" s="2735"/>
      <c r="IOW327" s="2735"/>
      <c r="IOX327" s="2735"/>
      <c r="IOY327" s="2735"/>
      <c r="IOZ327" s="2735"/>
      <c r="IPA327" s="2735"/>
      <c r="IPB327" s="2735"/>
      <c r="IPC327" s="2735"/>
      <c r="IPD327" s="2735"/>
      <c r="IPE327" s="2735"/>
      <c r="IPF327" s="2735"/>
      <c r="IPG327" s="2735"/>
      <c r="IPH327" s="2735"/>
      <c r="IPI327" s="2735"/>
      <c r="IPJ327" s="2735"/>
      <c r="IPK327" s="2735"/>
      <c r="IPL327" s="2735"/>
      <c r="IPM327" s="2735"/>
      <c r="IPN327" s="2735"/>
      <c r="IPO327" s="2735"/>
      <c r="IPP327" s="2735"/>
      <c r="IPQ327" s="2735"/>
      <c r="IPR327" s="2735"/>
      <c r="IPS327" s="2735"/>
      <c r="IPT327" s="2735"/>
      <c r="IPU327" s="2735"/>
      <c r="IPV327" s="2735"/>
      <c r="IPW327" s="2735"/>
      <c r="IPX327" s="2735"/>
      <c r="IPY327" s="2735"/>
      <c r="IPZ327" s="2735"/>
      <c r="IQA327" s="2735"/>
      <c r="IQB327" s="2735"/>
      <c r="IQC327" s="2735"/>
      <c r="IQD327" s="2735"/>
      <c r="IQE327" s="2735"/>
      <c r="IQF327" s="2735"/>
      <c r="IQG327" s="2735"/>
      <c r="IQH327" s="2735"/>
      <c r="IQI327" s="2735"/>
      <c r="IQJ327" s="2735"/>
      <c r="IQK327" s="2735"/>
      <c r="IQL327" s="2735"/>
      <c r="IQM327" s="2735"/>
      <c r="IQN327" s="2735"/>
      <c r="IQO327" s="2735"/>
      <c r="IQP327" s="2735"/>
      <c r="IQQ327" s="2735"/>
      <c r="IQR327" s="2735"/>
      <c r="IQS327" s="2735"/>
      <c r="IQT327" s="2735"/>
      <c r="IQU327" s="2735"/>
      <c r="IQV327" s="2735"/>
      <c r="IQW327" s="2735"/>
      <c r="IQX327" s="2735"/>
      <c r="IQY327" s="2735"/>
      <c r="IQZ327" s="2735"/>
      <c r="IRA327" s="2735"/>
      <c r="IRB327" s="2735"/>
      <c r="IRC327" s="2735"/>
      <c r="IRD327" s="2735"/>
      <c r="IRE327" s="2735"/>
      <c r="IRF327" s="2735"/>
      <c r="IRG327" s="2735"/>
      <c r="IRH327" s="2735"/>
      <c r="IRI327" s="2735"/>
      <c r="IRJ327" s="2735"/>
      <c r="IRK327" s="2735"/>
      <c r="IRL327" s="2735"/>
      <c r="IRM327" s="2735"/>
      <c r="IRN327" s="2735"/>
      <c r="IRO327" s="2735"/>
      <c r="IRP327" s="2735"/>
      <c r="IRQ327" s="2735"/>
      <c r="IRR327" s="2735"/>
      <c r="IRS327" s="2735"/>
      <c r="IRT327" s="2735"/>
      <c r="IRU327" s="2735"/>
      <c r="IRV327" s="2735"/>
      <c r="IRW327" s="2735"/>
      <c r="IRX327" s="2735"/>
      <c r="IRY327" s="2735"/>
      <c r="IRZ327" s="2735"/>
      <c r="ISA327" s="2735"/>
      <c r="ISB327" s="2735"/>
      <c r="ISC327" s="2735"/>
      <c r="ISD327" s="2735"/>
      <c r="ISE327" s="2735"/>
      <c r="ISF327" s="2735"/>
      <c r="ISG327" s="2735"/>
      <c r="ISH327" s="2735"/>
      <c r="ISI327" s="2735"/>
      <c r="ISJ327" s="2735"/>
      <c r="ISK327" s="2735"/>
      <c r="ISL327" s="2735"/>
      <c r="ISM327" s="2735"/>
      <c r="ISN327" s="2735"/>
      <c r="ISO327" s="2735"/>
      <c r="ISP327" s="2735"/>
      <c r="ISQ327" s="2735"/>
      <c r="ISR327" s="2735"/>
      <c r="ISS327" s="2735"/>
      <c r="IST327" s="2735"/>
      <c r="ISU327" s="2735"/>
      <c r="ISV327" s="2735"/>
      <c r="ISW327" s="2735"/>
      <c r="ISX327" s="2735"/>
      <c r="ISY327" s="2735"/>
      <c r="ISZ327" s="2735"/>
      <c r="ITA327" s="2735"/>
      <c r="ITB327" s="2735"/>
      <c r="ITC327" s="2735"/>
      <c r="ITD327" s="2735"/>
      <c r="ITE327" s="2735"/>
      <c r="ITF327" s="2735"/>
      <c r="ITG327" s="2735"/>
      <c r="ITH327" s="2735"/>
      <c r="ITI327" s="2735"/>
      <c r="ITJ327" s="2735"/>
      <c r="ITK327" s="2735"/>
      <c r="ITL327" s="2735"/>
      <c r="ITM327" s="2735"/>
      <c r="ITN327" s="2735"/>
      <c r="ITO327" s="2735"/>
      <c r="ITP327" s="2735"/>
      <c r="ITQ327" s="2735"/>
      <c r="ITR327" s="2735"/>
      <c r="ITS327" s="2735"/>
      <c r="ITT327" s="2735"/>
      <c r="ITU327" s="2735"/>
      <c r="ITV327" s="2735"/>
      <c r="ITW327" s="2735"/>
      <c r="ITX327" s="2735"/>
      <c r="ITY327" s="2735"/>
      <c r="ITZ327" s="2735"/>
      <c r="IUA327" s="2735"/>
      <c r="IUB327" s="2735"/>
      <c r="IUC327" s="2735"/>
      <c r="IUD327" s="2735"/>
      <c r="IUE327" s="2735"/>
      <c r="IUF327" s="2735"/>
      <c r="IUG327" s="2735"/>
      <c r="IUH327" s="2735"/>
      <c r="IUI327" s="2735"/>
      <c r="IUJ327" s="2735"/>
      <c r="IUK327" s="2735"/>
      <c r="IUL327" s="2735"/>
      <c r="IUM327" s="2735"/>
      <c r="IUN327" s="2735"/>
      <c r="IUO327" s="2735"/>
      <c r="IUP327" s="2735"/>
      <c r="IUQ327" s="2735"/>
      <c r="IUR327" s="2735"/>
      <c r="IUS327" s="2735"/>
      <c r="IUT327" s="2735"/>
      <c r="IUU327" s="2735"/>
      <c r="IUV327" s="2735"/>
      <c r="IUW327" s="2735"/>
      <c r="IUX327" s="2735"/>
      <c r="IUY327" s="2735"/>
      <c r="IUZ327" s="2735"/>
      <c r="IVA327" s="2735"/>
      <c r="IVB327" s="2735"/>
      <c r="IVC327" s="2735"/>
      <c r="IVD327" s="2735"/>
      <c r="IVE327" s="2735"/>
      <c r="IVF327" s="2735"/>
      <c r="IVG327" s="2735"/>
      <c r="IVH327" s="2735"/>
      <c r="IVI327" s="2735"/>
      <c r="IVJ327" s="2735"/>
      <c r="IVK327" s="2735"/>
      <c r="IVL327" s="2735"/>
      <c r="IVM327" s="2735"/>
      <c r="IVN327" s="2735"/>
      <c r="IVO327" s="2735"/>
      <c r="IVP327" s="2735"/>
      <c r="IVQ327" s="2735"/>
      <c r="IVR327" s="2735"/>
      <c r="IVS327" s="2735"/>
      <c r="IVT327" s="2735"/>
      <c r="IVU327" s="2735"/>
      <c r="IVV327" s="2735"/>
      <c r="IVW327" s="2735"/>
      <c r="IVX327" s="2735"/>
      <c r="IVY327" s="2735"/>
      <c r="IVZ327" s="2735"/>
      <c r="IWA327" s="2735"/>
      <c r="IWB327" s="2735"/>
      <c r="IWC327" s="2735"/>
      <c r="IWD327" s="2735"/>
      <c r="IWE327" s="2735"/>
      <c r="IWF327" s="2735"/>
      <c r="IWG327" s="2735"/>
      <c r="IWH327" s="2735"/>
      <c r="IWI327" s="2735"/>
      <c r="IWJ327" s="2735"/>
      <c r="IWK327" s="2735"/>
      <c r="IWL327" s="2735"/>
      <c r="IWM327" s="2735"/>
      <c r="IWN327" s="2735"/>
      <c r="IWO327" s="2735"/>
      <c r="IWP327" s="2735"/>
      <c r="IWQ327" s="2735"/>
      <c r="IWR327" s="2735"/>
      <c r="IWS327" s="2735"/>
      <c r="IWT327" s="2735"/>
      <c r="IWU327" s="2735"/>
      <c r="IWV327" s="2735"/>
      <c r="IWW327" s="2735"/>
      <c r="IWX327" s="2735"/>
      <c r="IWY327" s="2735"/>
      <c r="IWZ327" s="2735"/>
      <c r="IXA327" s="2735"/>
      <c r="IXB327" s="2735"/>
      <c r="IXC327" s="2735"/>
      <c r="IXD327" s="2735"/>
      <c r="IXE327" s="2735"/>
      <c r="IXF327" s="2735"/>
      <c r="IXG327" s="2735"/>
      <c r="IXH327" s="2735"/>
      <c r="IXI327" s="2735"/>
      <c r="IXJ327" s="2735"/>
      <c r="IXK327" s="2735"/>
      <c r="IXL327" s="2735"/>
      <c r="IXM327" s="2735"/>
      <c r="IXN327" s="2735"/>
      <c r="IXO327" s="2735"/>
      <c r="IXP327" s="2735"/>
      <c r="IXQ327" s="2735"/>
      <c r="IXR327" s="2735"/>
      <c r="IXS327" s="2735"/>
      <c r="IXT327" s="2735"/>
      <c r="IXU327" s="2735"/>
      <c r="IXV327" s="2735"/>
      <c r="IXW327" s="2735"/>
      <c r="IXX327" s="2735"/>
      <c r="IXY327" s="2735"/>
      <c r="IXZ327" s="2735"/>
      <c r="IYA327" s="2735"/>
      <c r="IYB327" s="2735"/>
      <c r="IYC327" s="2735"/>
      <c r="IYD327" s="2735"/>
      <c r="IYE327" s="2735"/>
      <c r="IYF327" s="2735"/>
      <c r="IYG327" s="2735"/>
      <c r="IYH327" s="2735"/>
      <c r="IYI327" s="2735"/>
      <c r="IYJ327" s="2735"/>
      <c r="IYK327" s="2735"/>
      <c r="IYL327" s="2735"/>
      <c r="IYM327" s="2735"/>
      <c r="IYN327" s="2735"/>
      <c r="IYO327" s="2735"/>
      <c r="IYP327" s="2735"/>
      <c r="IYQ327" s="2735"/>
      <c r="IYR327" s="2735"/>
      <c r="IYS327" s="2735"/>
      <c r="IYT327" s="2735"/>
      <c r="IYU327" s="2735"/>
      <c r="IYV327" s="2735"/>
      <c r="IYW327" s="2735"/>
      <c r="IYX327" s="2735"/>
      <c r="IYY327" s="2735"/>
      <c r="IYZ327" s="2735"/>
      <c r="IZA327" s="2735"/>
      <c r="IZB327" s="2735"/>
      <c r="IZC327" s="2735"/>
      <c r="IZD327" s="2735"/>
      <c r="IZE327" s="2735"/>
      <c r="IZF327" s="2735"/>
      <c r="IZG327" s="2735"/>
      <c r="IZH327" s="2735"/>
      <c r="IZI327" s="2735"/>
      <c r="IZJ327" s="2735"/>
      <c r="IZK327" s="2735"/>
      <c r="IZL327" s="2735"/>
      <c r="IZM327" s="2735"/>
      <c r="IZN327" s="2735"/>
      <c r="IZO327" s="2735"/>
      <c r="IZP327" s="2735"/>
      <c r="IZQ327" s="2735"/>
      <c r="IZR327" s="2735"/>
      <c r="IZS327" s="2735"/>
      <c r="IZT327" s="2735"/>
      <c r="IZU327" s="2735"/>
      <c r="IZV327" s="2735"/>
      <c r="IZW327" s="2735"/>
      <c r="IZX327" s="2735"/>
      <c r="IZY327" s="2735"/>
      <c r="IZZ327" s="2735"/>
      <c r="JAA327" s="2735"/>
      <c r="JAB327" s="2735"/>
      <c r="JAC327" s="2735"/>
      <c r="JAD327" s="2735"/>
      <c r="JAE327" s="2735"/>
      <c r="JAF327" s="2735"/>
      <c r="JAG327" s="2735"/>
      <c r="JAH327" s="2735"/>
      <c r="JAI327" s="2735"/>
      <c r="JAJ327" s="2735"/>
      <c r="JAK327" s="2735"/>
      <c r="JAL327" s="2735"/>
      <c r="JAM327" s="2735"/>
      <c r="JAN327" s="2735"/>
      <c r="JAO327" s="2735"/>
      <c r="JAP327" s="2735"/>
      <c r="JAQ327" s="2735"/>
      <c r="JAR327" s="2735"/>
      <c r="JAS327" s="2735"/>
      <c r="JAT327" s="2735"/>
      <c r="JAU327" s="2735"/>
      <c r="JAV327" s="2735"/>
      <c r="JAW327" s="2735"/>
      <c r="JAX327" s="2735"/>
      <c r="JAY327" s="2735"/>
      <c r="JAZ327" s="2735"/>
      <c r="JBA327" s="2735"/>
      <c r="JBB327" s="2735"/>
      <c r="JBC327" s="2735"/>
      <c r="JBD327" s="2735"/>
      <c r="JBE327" s="2735"/>
      <c r="JBF327" s="2735"/>
      <c r="JBG327" s="2735"/>
      <c r="JBH327" s="2735"/>
      <c r="JBI327" s="2735"/>
      <c r="JBJ327" s="2735"/>
      <c r="JBK327" s="2735"/>
      <c r="JBL327" s="2735"/>
      <c r="JBM327" s="2735"/>
      <c r="JBN327" s="2735"/>
      <c r="JBO327" s="2735"/>
      <c r="JBP327" s="2735"/>
      <c r="JBQ327" s="2735"/>
      <c r="JBR327" s="2735"/>
      <c r="JBS327" s="2735"/>
      <c r="JBT327" s="2735"/>
      <c r="JBU327" s="2735"/>
      <c r="JBV327" s="2735"/>
      <c r="JBW327" s="2735"/>
      <c r="JBX327" s="2735"/>
      <c r="JBY327" s="2735"/>
      <c r="JBZ327" s="2735"/>
      <c r="JCA327" s="2735"/>
      <c r="JCB327" s="2735"/>
      <c r="JCC327" s="2735"/>
      <c r="JCD327" s="2735"/>
      <c r="JCE327" s="2735"/>
      <c r="JCF327" s="2735"/>
      <c r="JCG327" s="2735"/>
      <c r="JCH327" s="2735"/>
      <c r="JCI327" s="2735"/>
      <c r="JCJ327" s="2735"/>
      <c r="JCK327" s="2735"/>
      <c r="JCL327" s="2735"/>
      <c r="JCM327" s="2735"/>
      <c r="JCN327" s="2735"/>
      <c r="JCO327" s="2735"/>
      <c r="JCP327" s="2735"/>
      <c r="JCQ327" s="2735"/>
      <c r="JCR327" s="2735"/>
      <c r="JCS327" s="2735"/>
      <c r="JCT327" s="2735"/>
      <c r="JCU327" s="2735"/>
      <c r="JCV327" s="2735"/>
      <c r="JCW327" s="2735"/>
      <c r="JCX327" s="2735"/>
      <c r="JCY327" s="2735"/>
      <c r="JCZ327" s="2735"/>
      <c r="JDA327" s="2735"/>
      <c r="JDB327" s="2735"/>
      <c r="JDC327" s="2735"/>
      <c r="JDD327" s="2735"/>
      <c r="JDE327" s="2735"/>
      <c r="JDF327" s="2735"/>
      <c r="JDG327" s="2735"/>
      <c r="JDH327" s="2735"/>
      <c r="JDI327" s="2735"/>
      <c r="JDJ327" s="2735"/>
      <c r="JDK327" s="2735"/>
      <c r="JDL327" s="2735"/>
      <c r="JDM327" s="2735"/>
      <c r="JDN327" s="2735"/>
      <c r="JDO327" s="2735"/>
      <c r="JDP327" s="2735"/>
      <c r="JDQ327" s="2735"/>
      <c r="JDR327" s="2735"/>
      <c r="JDS327" s="2735"/>
      <c r="JDT327" s="2735"/>
      <c r="JDU327" s="2735"/>
      <c r="JDV327" s="2735"/>
      <c r="JDW327" s="2735"/>
      <c r="JDX327" s="2735"/>
      <c r="JDY327" s="2735"/>
      <c r="JDZ327" s="2735"/>
      <c r="JEA327" s="2735"/>
      <c r="JEB327" s="2735"/>
      <c r="JEC327" s="2735"/>
      <c r="JED327" s="2735"/>
      <c r="JEE327" s="2735"/>
      <c r="JEF327" s="2735"/>
      <c r="JEG327" s="2735"/>
      <c r="JEH327" s="2735"/>
      <c r="JEI327" s="2735"/>
      <c r="JEJ327" s="2735"/>
      <c r="JEK327" s="2735"/>
      <c r="JEL327" s="2735"/>
      <c r="JEM327" s="2735"/>
      <c r="JEN327" s="2735"/>
      <c r="JEO327" s="2735"/>
      <c r="JEP327" s="2735"/>
      <c r="JEQ327" s="2735"/>
      <c r="JER327" s="2735"/>
      <c r="JES327" s="2735"/>
      <c r="JET327" s="2735"/>
      <c r="JEU327" s="2735"/>
      <c r="JEV327" s="2735"/>
      <c r="JEW327" s="2735"/>
      <c r="JEX327" s="2735"/>
      <c r="JEY327" s="2735"/>
      <c r="JEZ327" s="2735"/>
      <c r="JFA327" s="2735"/>
      <c r="JFB327" s="2735"/>
      <c r="JFC327" s="2735"/>
      <c r="JFD327" s="2735"/>
      <c r="JFE327" s="2735"/>
      <c r="JFF327" s="2735"/>
      <c r="JFG327" s="2735"/>
      <c r="JFH327" s="2735"/>
      <c r="JFI327" s="2735"/>
      <c r="JFJ327" s="2735"/>
      <c r="JFK327" s="2735"/>
      <c r="JFL327" s="2735"/>
      <c r="JFM327" s="2735"/>
      <c r="JFN327" s="2735"/>
      <c r="JFO327" s="2735"/>
      <c r="JFP327" s="2735"/>
      <c r="JFQ327" s="2735"/>
      <c r="JFR327" s="2735"/>
      <c r="JFS327" s="2735"/>
      <c r="JFT327" s="2735"/>
      <c r="JFU327" s="2735"/>
      <c r="JFV327" s="2735"/>
      <c r="JFW327" s="2735"/>
      <c r="JFX327" s="2735"/>
      <c r="JFY327" s="2735"/>
      <c r="JFZ327" s="2735"/>
      <c r="JGA327" s="2735"/>
      <c r="JGB327" s="2735"/>
      <c r="JGC327" s="2735"/>
      <c r="JGD327" s="2735"/>
      <c r="JGE327" s="2735"/>
      <c r="JGF327" s="2735"/>
      <c r="JGG327" s="2735"/>
      <c r="JGH327" s="2735"/>
      <c r="JGI327" s="2735"/>
      <c r="JGJ327" s="2735"/>
      <c r="JGK327" s="2735"/>
      <c r="JGL327" s="2735"/>
      <c r="JGM327" s="2735"/>
      <c r="JGN327" s="2735"/>
      <c r="JGO327" s="2735"/>
      <c r="JGP327" s="2735"/>
      <c r="JGQ327" s="2735"/>
      <c r="JGR327" s="2735"/>
      <c r="JGS327" s="2735"/>
      <c r="JGT327" s="2735"/>
      <c r="JGU327" s="2735"/>
      <c r="JGV327" s="2735"/>
      <c r="JGW327" s="2735"/>
      <c r="JGX327" s="2735"/>
      <c r="JGY327" s="2735"/>
      <c r="JGZ327" s="2735"/>
      <c r="JHA327" s="2735"/>
      <c r="JHB327" s="2735"/>
      <c r="JHC327" s="2735"/>
      <c r="JHD327" s="2735"/>
      <c r="JHE327" s="2735"/>
      <c r="JHF327" s="2735"/>
      <c r="JHG327" s="2735"/>
      <c r="JHH327" s="2735"/>
      <c r="JHI327" s="2735"/>
      <c r="JHJ327" s="2735"/>
      <c r="JHK327" s="2735"/>
      <c r="JHL327" s="2735"/>
      <c r="JHM327" s="2735"/>
      <c r="JHN327" s="2735"/>
      <c r="JHO327" s="2735"/>
      <c r="JHP327" s="2735"/>
      <c r="JHQ327" s="2735"/>
      <c r="JHR327" s="2735"/>
      <c r="JHS327" s="2735"/>
      <c r="JHT327" s="2735"/>
      <c r="JHU327" s="2735"/>
      <c r="JHV327" s="2735"/>
      <c r="JHW327" s="2735"/>
      <c r="JHX327" s="2735"/>
      <c r="JHY327" s="2735"/>
      <c r="JHZ327" s="2735"/>
      <c r="JIA327" s="2735"/>
      <c r="JIB327" s="2735"/>
      <c r="JIC327" s="2735"/>
      <c r="JID327" s="2735"/>
      <c r="JIE327" s="2735"/>
      <c r="JIF327" s="2735"/>
      <c r="JIG327" s="2735"/>
      <c r="JIH327" s="2735"/>
      <c r="JII327" s="2735"/>
      <c r="JIJ327" s="2735"/>
      <c r="JIK327" s="2735"/>
      <c r="JIL327" s="2735"/>
      <c r="JIM327" s="2735"/>
      <c r="JIN327" s="2735"/>
      <c r="JIO327" s="2735"/>
      <c r="JIP327" s="2735"/>
      <c r="JIQ327" s="2735"/>
      <c r="JIR327" s="2735"/>
      <c r="JIS327" s="2735"/>
      <c r="JIT327" s="2735"/>
      <c r="JIU327" s="2735"/>
      <c r="JIV327" s="2735"/>
      <c r="JIW327" s="2735"/>
      <c r="JIX327" s="2735"/>
      <c r="JIY327" s="2735"/>
      <c r="JIZ327" s="2735"/>
      <c r="JJA327" s="2735"/>
      <c r="JJB327" s="2735"/>
      <c r="JJC327" s="2735"/>
      <c r="JJD327" s="2735"/>
      <c r="JJE327" s="2735"/>
      <c r="JJF327" s="2735"/>
      <c r="JJG327" s="2735"/>
      <c r="JJH327" s="2735"/>
      <c r="JJI327" s="2735"/>
      <c r="JJJ327" s="2735"/>
      <c r="JJK327" s="2735"/>
      <c r="JJL327" s="2735"/>
      <c r="JJM327" s="2735"/>
      <c r="JJN327" s="2735"/>
      <c r="JJO327" s="2735"/>
      <c r="JJP327" s="2735"/>
      <c r="JJQ327" s="2735"/>
      <c r="JJR327" s="2735"/>
      <c r="JJS327" s="2735"/>
      <c r="JJT327" s="2735"/>
      <c r="JJU327" s="2735"/>
      <c r="JJV327" s="2735"/>
      <c r="JJW327" s="2735"/>
      <c r="JJX327" s="2735"/>
      <c r="JJY327" s="2735"/>
      <c r="JJZ327" s="2735"/>
      <c r="JKA327" s="2735"/>
      <c r="JKB327" s="2735"/>
      <c r="JKC327" s="2735"/>
      <c r="JKD327" s="2735"/>
      <c r="JKE327" s="2735"/>
      <c r="JKF327" s="2735"/>
      <c r="JKG327" s="2735"/>
      <c r="JKH327" s="2735"/>
      <c r="JKI327" s="2735"/>
      <c r="JKJ327" s="2735"/>
      <c r="JKK327" s="2735"/>
      <c r="JKL327" s="2735"/>
      <c r="JKM327" s="2735"/>
      <c r="JKN327" s="2735"/>
      <c r="JKO327" s="2735"/>
      <c r="JKP327" s="2735"/>
      <c r="JKQ327" s="2735"/>
      <c r="JKR327" s="2735"/>
      <c r="JKS327" s="2735"/>
      <c r="JKT327" s="2735"/>
      <c r="JKU327" s="2735"/>
      <c r="JKV327" s="2735"/>
      <c r="JKW327" s="2735"/>
      <c r="JKX327" s="2735"/>
      <c r="JKY327" s="2735"/>
      <c r="JKZ327" s="2735"/>
      <c r="JLA327" s="2735"/>
      <c r="JLB327" s="2735"/>
      <c r="JLC327" s="2735"/>
      <c r="JLD327" s="2735"/>
      <c r="JLE327" s="2735"/>
      <c r="JLF327" s="2735"/>
      <c r="JLG327" s="2735"/>
      <c r="JLH327" s="2735"/>
      <c r="JLI327" s="2735"/>
      <c r="JLJ327" s="2735"/>
      <c r="JLK327" s="2735"/>
      <c r="JLL327" s="2735"/>
      <c r="JLM327" s="2735"/>
      <c r="JLN327" s="2735"/>
      <c r="JLO327" s="2735"/>
      <c r="JLP327" s="2735"/>
      <c r="JLQ327" s="2735"/>
      <c r="JLR327" s="2735"/>
      <c r="JLS327" s="2735"/>
      <c r="JLT327" s="2735"/>
      <c r="JLU327" s="2735"/>
      <c r="JLV327" s="2735"/>
      <c r="JLW327" s="2735"/>
      <c r="JLX327" s="2735"/>
      <c r="JLY327" s="2735"/>
      <c r="JLZ327" s="2735"/>
      <c r="JMA327" s="2735"/>
      <c r="JMB327" s="2735"/>
      <c r="JMC327" s="2735"/>
      <c r="JMD327" s="2735"/>
      <c r="JME327" s="2735"/>
      <c r="JMF327" s="2735"/>
      <c r="JMG327" s="2735"/>
      <c r="JMH327" s="2735"/>
      <c r="JMI327" s="2735"/>
      <c r="JMJ327" s="2735"/>
      <c r="JMK327" s="2735"/>
      <c r="JML327" s="2735"/>
      <c r="JMM327" s="2735"/>
      <c r="JMN327" s="2735"/>
      <c r="JMO327" s="2735"/>
      <c r="JMP327" s="2735"/>
      <c r="JMQ327" s="2735"/>
      <c r="JMR327" s="2735"/>
      <c r="JMS327" s="2735"/>
      <c r="JMT327" s="2735"/>
      <c r="JMU327" s="2735"/>
      <c r="JMV327" s="2735"/>
      <c r="JMW327" s="2735"/>
      <c r="JMX327" s="2735"/>
      <c r="JMY327" s="2735"/>
      <c r="JMZ327" s="2735"/>
      <c r="JNA327" s="2735"/>
      <c r="JNB327" s="2735"/>
      <c r="JNC327" s="2735"/>
      <c r="JND327" s="2735"/>
      <c r="JNE327" s="2735"/>
      <c r="JNF327" s="2735"/>
      <c r="JNG327" s="2735"/>
      <c r="JNH327" s="2735"/>
      <c r="JNI327" s="2735"/>
      <c r="JNJ327" s="2735"/>
      <c r="JNK327" s="2735"/>
      <c r="JNL327" s="2735"/>
      <c r="JNM327" s="2735"/>
      <c r="JNN327" s="2735"/>
      <c r="JNO327" s="2735"/>
      <c r="JNP327" s="2735"/>
      <c r="JNQ327" s="2735"/>
      <c r="JNR327" s="2735"/>
      <c r="JNS327" s="2735"/>
      <c r="JNT327" s="2735"/>
      <c r="JNU327" s="2735"/>
      <c r="JNV327" s="2735"/>
      <c r="JNW327" s="2735"/>
      <c r="JNX327" s="2735"/>
      <c r="JNY327" s="2735"/>
      <c r="JNZ327" s="2735"/>
      <c r="JOA327" s="2735"/>
      <c r="JOB327" s="2735"/>
      <c r="JOC327" s="2735"/>
      <c r="JOD327" s="2735"/>
      <c r="JOE327" s="2735"/>
      <c r="JOF327" s="2735"/>
      <c r="JOG327" s="2735"/>
      <c r="JOH327" s="2735"/>
      <c r="JOI327" s="2735"/>
      <c r="JOJ327" s="2735"/>
      <c r="JOK327" s="2735"/>
      <c r="JOL327" s="2735"/>
      <c r="JOM327" s="2735"/>
      <c r="JON327" s="2735"/>
      <c r="JOO327" s="2735"/>
      <c r="JOP327" s="2735"/>
      <c r="JOQ327" s="2735"/>
      <c r="JOR327" s="2735"/>
      <c r="JOS327" s="2735"/>
      <c r="JOT327" s="2735"/>
      <c r="JOU327" s="2735"/>
      <c r="JOV327" s="2735"/>
      <c r="JOW327" s="2735"/>
      <c r="JOX327" s="2735"/>
      <c r="JOY327" s="2735"/>
      <c r="JOZ327" s="2735"/>
      <c r="JPA327" s="2735"/>
      <c r="JPB327" s="2735"/>
      <c r="JPC327" s="2735"/>
      <c r="JPD327" s="2735"/>
      <c r="JPE327" s="2735"/>
      <c r="JPF327" s="2735"/>
      <c r="JPG327" s="2735"/>
      <c r="JPH327" s="2735"/>
      <c r="JPI327" s="2735"/>
      <c r="JPJ327" s="2735"/>
      <c r="JPK327" s="2735"/>
      <c r="JPL327" s="2735"/>
      <c r="JPM327" s="2735"/>
      <c r="JPN327" s="2735"/>
      <c r="JPO327" s="2735"/>
      <c r="JPP327" s="2735"/>
      <c r="JPQ327" s="2735"/>
      <c r="JPR327" s="2735"/>
      <c r="JPS327" s="2735"/>
      <c r="JPT327" s="2735"/>
      <c r="JPU327" s="2735"/>
      <c r="JPV327" s="2735"/>
      <c r="JPW327" s="2735"/>
      <c r="JPX327" s="2735"/>
      <c r="JPY327" s="2735"/>
      <c r="JPZ327" s="2735"/>
      <c r="JQA327" s="2735"/>
      <c r="JQB327" s="2735"/>
      <c r="JQC327" s="2735"/>
      <c r="JQD327" s="2735"/>
      <c r="JQE327" s="2735"/>
      <c r="JQF327" s="2735"/>
      <c r="JQG327" s="2735"/>
      <c r="JQH327" s="2735"/>
      <c r="JQI327" s="2735"/>
      <c r="JQJ327" s="2735"/>
      <c r="JQK327" s="2735"/>
      <c r="JQL327" s="2735"/>
      <c r="JQM327" s="2735"/>
      <c r="JQN327" s="2735"/>
      <c r="JQO327" s="2735"/>
      <c r="JQP327" s="2735"/>
      <c r="JQQ327" s="2735"/>
      <c r="JQR327" s="2735"/>
      <c r="JQS327" s="2735"/>
      <c r="JQT327" s="2735"/>
      <c r="JQU327" s="2735"/>
      <c r="JQV327" s="2735"/>
      <c r="JQW327" s="2735"/>
      <c r="JQX327" s="2735"/>
      <c r="JQY327" s="2735"/>
      <c r="JQZ327" s="2735"/>
      <c r="JRA327" s="2735"/>
      <c r="JRB327" s="2735"/>
      <c r="JRC327" s="2735"/>
      <c r="JRD327" s="2735"/>
      <c r="JRE327" s="2735"/>
      <c r="JRF327" s="2735"/>
      <c r="JRG327" s="2735"/>
      <c r="JRH327" s="2735"/>
      <c r="JRI327" s="2735"/>
      <c r="JRJ327" s="2735"/>
      <c r="JRK327" s="2735"/>
      <c r="JRL327" s="2735"/>
      <c r="JRM327" s="2735"/>
      <c r="JRN327" s="2735"/>
      <c r="JRO327" s="2735"/>
      <c r="JRP327" s="2735"/>
      <c r="JRQ327" s="2735"/>
      <c r="JRR327" s="2735"/>
      <c r="JRS327" s="2735"/>
      <c r="JRT327" s="2735"/>
      <c r="JRU327" s="2735"/>
      <c r="JRV327" s="2735"/>
      <c r="JRW327" s="2735"/>
      <c r="JRX327" s="2735"/>
      <c r="JRY327" s="2735"/>
      <c r="JRZ327" s="2735"/>
      <c r="JSA327" s="2735"/>
      <c r="JSB327" s="2735"/>
      <c r="JSC327" s="2735"/>
      <c r="JSD327" s="2735"/>
      <c r="JSE327" s="2735"/>
      <c r="JSF327" s="2735"/>
      <c r="JSG327" s="2735"/>
      <c r="JSH327" s="2735"/>
      <c r="JSI327" s="2735"/>
      <c r="JSJ327" s="2735"/>
      <c r="JSK327" s="2735"/>
      <c r="JSL327" s="2735"/>
      <c r="JSM327" s="2735"/>
      <c r="JSN327" s="2735"/>
      <c r="JSO327" s="2735"/>
      <c r="JSP327" s="2735"/>
      <c r="JSQ327" s="2735"/>
      <c r="JSR327" s="2735"/>
      <c r="JSS327" s="2735"/>
      <c r="JST327" s="2735"/>
      <c r="JSU327" s="2735"/>
      <c r="JSV327" s="2735"/>
      <c r="JSW327" s="2735"/>
      <c r="JSX327" s="2735"/>
      <c r="JSY327" s="2735"/>
      <c r="JSZ327" s="2735"/>
      <c r="JTA327" s="2735"/>
      <c r="JTB327" s="2735"/>
      <c r="JTC327" s="2735"/>
      <c r="JTD327" s="2735"/>
      <c r="JTE327" s="2735"/>
      <c r="JTF327" s="2735"/>
      <c r="JTG327" s="2735"/>
      <c r="JTH327" s="2735"/>
      <c r="JTI327" s="2735"/>
      <c r="JTJ327" s="2735"/>
      <c r="JTK327" s="2735"/>
      <c r="JTL327" s="2735"/>
      <c r="JTM327" s="2735"/>
      <c r="JTN327" s="2735"/>
      <c r="JTO327" s="2735"/>
      <c r="JTP327" s="2735"/>
      <c r="JTQ327" s="2735"/>
      <c r="JTR327" s="2735"/>
      <c r="JTS327" s="2735"/>
      <c r="JTT327" s="2735"/>
      <c r="JTU327" s="2735"/>
      <c r="JTV327" s="2735"/>
      <c r="JTW327" s="2735"/>
      <c r="JTX327" s="2735"/>
      <c r="JTY327" s="2735"/>
      <c r="JTZ327" s="2735"/>
      <c r="JUA327" s="2735"/>
      <c r="JUB327" s="2735"/>
      <c r="JUC327" s="2735"/>
      <c r="JUD327" s="2735"/>
      <c r="JUE327" s="2735"/>
      <c r="JUF327" s="2735"/>
      <c r="JUG327" s="2735"/>
      <c r="JUH327" s="2735"/>
      <c r="JUI327" s="2735"/>
      <c r="JUJ327" s="2735"/>
      <c r="JUK327" s="2735"/>
      <c r="JUL327" s="2735"/>
      <c r="JUM327" s="2735"/>
      <c r="JUN327" s="2735"/>
      <c r="JUO327" s="2735"/>
      <c r="JUP327" s="2735"/>
      <c r="JUQ327" s="2735"/>
      <c r="JUR327" s="2735"/>
      <c r="JUS327" s="2735"/>
      <c r="JUT327" s="2735"/>
      <c r="JUU327" s="2735"/>
      <c r="JUV327" s="2735"/>
      <c r="JUW327" s="2735"/>
      <c r="JUX327" s="2735"/>
      <c r="JUY327" s="2735"/>
      <c r="JUZ327" s="2735"/>
      <c r="JVA327" s="2735"/>
      <c r="JVB327" s="2735"/>
      <c r="JVC327" s="2735"/>
      <c r="JVD327" s="2735"/>
      <c r="JVE327" s="2735"/>
      <c r="JVF327" s="2735"/>
      <c r="JVG327" s="2735"/>
      <c r="JVH327" s="2735"/>
      <c r="JVI327" s="2735"/>
      <c r="JVJ327" s="2735"/>
      <c r="JVK327" s="2735"/>
      <c r="JVL327" s="2735"/>
      <c r="JVM327" s="2735"/>
      <c r="JVN327" s="2735"/>
      <c r="JVO327" s="2735"/>
      <c r="JVP327" s="2735"/>
      <c r="JVQ327" s="2735"/>
      <c r="JVR327" s="2735"/>
      <c r="JVS327" s="2735"/>
      <c r="JVT327" s="2735"/>
      <c r="JVU327" s="2735"/>
      <c r="JVV327" s="2735"/>
      <c r="JVW327" s="2735"/>
      <c r="JVX327" s="2735"/>
      <c r="JVY327" s="2735"/>
      <c r="JVZ327" s="2735"/>
      <c r="JWA327" s="2735"/>
      <c r="JWB327" s="2735"/>
      <c r="JWC327" s="2735"/>
      <c r="JWD327" s="2735"/>
      <c r="JWE327" s="2735"/>
      <c r="JWF327" s="2735"/>
      <c r="JWG327" s="2735"/>
      <c r="JWH327" s="2735"/>
      <c r="JWI327" s="2735"/>
      <c r="JWJ327" s="2735"/>
      <c r="JWK327" s="2735"/>
      <c r="JWL327" s="2735"/>
      <c r="JWM327" s="2735"/>
      <c r="JWN327" s="2735"/>
      <c r="JWO327" s="2735"/>
      <c r="JWP327" s="2735"/>
      <c r="JWQ327" s="2735"/>
      <c r="JWR327" s="2735"/>
      <c r="JWS327" s="2735"/>
      <c r="JWT327" s="2735"/>
      <c r="JWU327" s="2735"/>
      <c r="JWV327" s="2735"/>
      <c r="JWW327" s="2735"/>
      <c r="JWX327" s="2735"/>
      <c r="JWY327" s="2735"/>
      <c r="JWZ327" s="2735"/>
      <c r="JXA327" s="2735"/>
      <c r="JXB327" s="2735"/>
      <c r="JXC327" s="2735"/>
      <c r="JXD327" s="2735"/>
      <c r="JXE327" s="2735"/>
      <c r="JXF327" s="2735"/>
      <c r="JXG327" s="2735"/>
      <c r="JXH327" s="2735"/>
      <c r="JXI327" s="2735"/>
      <c r="JXJ327" s="2735"/>
      <c r="JXK327" s="2735"/>
      <c r="JXL327" s="2735"/>
      <c r="JXM327" s="2735"/>
      <c r="JXN327" s="2735"/>
      <c r="JXO327" s="2735"/>
      <c r="JXP327" s="2735"/>
      <c r="JXQ327" s="2735"/>
      <c r="JXR327" s="2735"/>
      <c r="JXS327" s="2735"/>
      <c r="JXT327" s="2735"/>
      <c r="JXU327" s="2735"/>
      <c r="JXV327" s="2735"/>
      <c r="JXW327" s="2735"/>
      <c r="JXX327" s="2735"/>
      <c r="JXY327" s="2735"/>
      <c r="JXZ327" s="2735"/>
      <c r="JYA327" s="2735"/>
      <c r="JYB327" s="2735"/>
      <c r="JYC327" s="2735"/>
      <c r="JYD327" s="2735"/>
      <c r="JYE327" s="2735"/>
      <c r="JYF327" s="2735"/>
      <c r="JYG327" s="2735"/>
      <c r="JYH327" s="2735"/>
      <c r="JYI327" s="2735"/>
      <c r="JYJ327" s="2735"/>
      <c r="JYK327" s="2735"/>
      <c r="JYL327" s="2735"/>
      <c r="JYM327" s="2735"/>
      <c r="JYN327" s="2735"/>
      <c r="JYO327" s="2735"/>
      <c r="JYP327" s="2735"/>
      <c r="JYQ327" s="2735"/>
      <c r="JYR327" s="2735"/>
      <c r="JYS327" s="2735"/>
      <c r="JYT327" s="2735"/>
      <c r="JYU327" s="2735"/>
      <c r="JYV327" s="2735"/>
      <c r="JYW327" s="2735"/>
      <c r="JYX327" s="2735"/>
      <c r="JYY327" s="2735"/>
      <c r="JYZ327" s="2735"/>
      <c r="JZA327" s="2735"/>
      <c r="JZB327" s="2735"/>
      <c r="JZC327" s="2735"/>
      <c r="JZD327" s="2735"/>
      <c r="JZE327" s="2735"/>
      <c r="JZF327" s="2735"/>
      <c r="JZG327" s="2735"/>
      <c r="JZH327" s="2735"/>
      <c r="JZI327" s="2735"/>
      <c r="JZJ327" s="2735"/>
      <c r="JZK327" s="2735"/>
      <c r="JZL327" s="2735"/>
      <c r="JZM327" s="2735"/>
      <c r="JZN327" s="2735"/>
      <c r="JZO327" s="2735"/>
      <c r="JZP327" s="2735"/>
      <c r="JZQ327" s="2735"/>
      <c r="JZR327" s="2735"/>
      <c r="JZS327" s="2735"/>
      <c r="JZT327" s="2735"/>
      <c r="JZU327" s="2735"/>
      <c r="JZV327" s="2735"/>
      <c r="JZW327" s="2735"/>
      <c r="JZX327" s="2735"/>
      <c r="JZY327" s="2735"/>
      <c r="JZZ327" s="2735"/>
      <c r="KAA327" s="2735"/>
      <c r="KAB327" s="2735"/>
      <c r="KAC327" s="2735"/>
      <c r="KAD327" s="2735"/>
      <c r="KAE327" s="2735"/>
      <c r="KAF327" s="2735"/>
      <c r="KAG327" s="2735"/>
      <c r="KAH327" s="2735"/>
      <c r="KAI327" s="2735"/>
      <c r="KAJ327" s="2735"/>
      <c r="KAK327" s="2735"/>
      <c r="KAL327" s="2735"/>
      <c r="KAM327" s="2735"/>
      <c r="KAN327" s="2735"/>
      <c r="KAO327" s="2735"/>
      <c r="KAP327" s="2735"/>
      <c r="KAQ327" s="2735"/>
      <c r="KAR327" s="2735"/>
      <c r="KAS327" s="2735"/>
      <c r="KAT327" s="2735"/>
      <c r="KAU327" s="2735"/>
      <c r="KAV327" s="2735"/>
      <c r="KAW327" s="2735"/>
      <c r="KAX327" s="2735"/>
      <c r="KAY327" s="2735"/>
      <c r="KAZ327" s="2735"/>
      <c r="KBA327" s="2735"/>
      <c r="KBB327" s="2735"/>
      <c r="KBC327" s="2735"/>
      <c r="KBD327" s="2735"/>
      <c r="KBE327" s="2735"/>
      <c r="KBF327" s="2735"/>
      <c r="KBG327" s="2735"/>
      <c r="KBH327" s="2735"/>
      <c r="KBI327" s="2735"/>
      <c r="KBJ327" s="2735"/>
      <c r="KBK327" s="2735"/>
      <c r="KBL327" s="2735"/>
      <c r="KBM327" s="2735"/>
      <c r="KBN327" s="2735"/>
      <c r="KBO327" s="2735"/>
      <c r="KBP327" s="2735"/>
      <c r="KBQ327" s="2735"/>
      <c r="KBR327" s="2735"/>
      <c r="KBS327" s="2735"/>
      <c r="KBT327" s="2735"/>
      <c r="KBU327" s="2735"/>
      <c r="KBV327" s="2735"/>
      <c r="KBW327" s="2735"/>
      <c r="KBX327" s="2735"/>
      <c r="KBY327" s="2735"/>
      <c r="KBZ327" s="2735"/>
      <c r="KCA327" s="2735"/>
      <c r="KCB327" s="2735"/>
      <c r="KCC327" s="2735"/>
      <c r="KCD327" s="2735"/>
      <c r="KCE327" s="2735"/>
      <c r="KCF327" s="2735"/>
      <c r="KCG327" s="2735"/>
      <c r="KCH327" s="2735"/>
      <c r="KCI327" s="2735"/>
      <c r="KCJ327" s="2735"/>
      <c r="KCK327" s="2735"/>
      <c r="KCL327" s="2735"/>
      <c r="KCM327" s="2735"/>
      <c r="KCN327" s="2735"/>
      <c r="KCO327" s="2735"/>
      <c r="KCP327" s="2735"/>
      <c r="KCQ327" s="2735"/>
      <c r="KCR327" s="2735"/>
      <c r="KCS327" s="2735"/>
      <c r="KCT327" s="2735"/>
      <c r="KCU327" s="2735"/>
      <c r="KCV327" s="2735"/>
      <c r="KCW327" s="2735"/>
      <c r="KCX327" s="2735"/>
      <c r="KCY327" s="2735"/>
      <c r="KCZ327" s="2735"/>
      <c r="KDA327" s="2735"/>
      <c r="KDB327" s="2735"/>
      <c r="KDC327" s="2735"/>
      <c r="KDD327" s="2735"/>
      <c r="KDE327" s="2735"/>
      <c r="KDF327" s="2735"/>
      <c r="KDG327" s="2735"/>
      <c r="KDH327" s="2735"/>
      <c r="KDI327" s="2735"/>
      <c r="KDJ327" s="2735"/>
      <c r="KDK327" s="2735"/>
      <c r="KDL327" s="2735"/>
      <c r="KDM327" s="2735"/>
      <c r="KDN327" s="2735"/>
      <c r="KDO327" s="2735"/>
      <c r="KDP327" s="2735"/>
      <c r="KDQ327" s="2735"/>
      <c r="KDR327" s="2735"/>
      <c r="KDS327" s="2735"/>
      <c r="KDT327" s="2735"/>
      <c r="KDU327" s="2735"/>
      <c r="KDV327" s="2735"/>
      <c r="KDW327" s="2735"/>
      <c r="KDX327" s="2735"/>
      <c r="KDY327" s="2735"/>
      <c r="KDZ327" s="2735"/>
      <c r="KEA327" s="2735"/>
      <c r="KEB327" s="2735"/>
      <c r="KEC327" s="2735"/>
      <c r="KED327" s="2735"/>
      <c r="KEE327" s="2735"/>
      <c r="KEF327" s="2735"/>
      <c r="KEG327" s="2735"/>
      <c r="KEH327" s="2735"/>
      <c r="KEI327" s="2735"/>
      <c r="KEJ327" s="2735"/>
      <c r="KEK327" s="2735"/>
      <c r="KEL327" s="2735"/>
      <c r="KEM327" s="2735"/>
      <c r="KEN327" s="2735"/>
      <c r="KEO327" s="2735"/>
      <c r="KEP327" s="2735"/>
      <c r="KEQ327" s="2735"/>
      <c r="KER327" s="2735"/>
      <c r="KES327" s="2735"/>
      <c r="KET327" s="2735"/>
      <c r="KEU327" s="2735"/>
      <c r="KEV327" s="2735"/>
      <c r="KEW327" s="2735"/>
      <c r="KEX327" s="2735"/>
      <c r="KEY327" s="2735"/>
      <c r="KEZ327" s="2735"/>
      <c r="KFA327" s="2735"/>
      <c r="KFB327" s="2735"/>
      <c r="KFC327" s="2735"/>
      <c r="KFD327" s="2735"/>
      <c r="KFE327" s="2735"/>
      <c r="KFF327" s="2735"/>
      <c r="KFG327" s="2735"/>
      <c r="KFH327" s="2735"/>
      <c r="KFI327" s="2735"/>
      <c r="KFJ327" s="2735"/>
      <c r="KFK327" s="2735"/>
      <c r="KFL327" s="2735"/>
      <c r="KFM327" s="2735"/>
      <c r="KFN327" s="2735"/>
      <c r="KFO327" s="2735"/>
      <c r="KFP327" s="2735"/>
      <c r="KFQ327" s="2735"/>
      <c r="KFR327" s="2735"/>
      <c r="KFS327" s="2735"/>
      <c r="KFT327" s="2735"/>
      <c r="KFU327" s="2735"/>
      <c r="KFV327" s="2735"/>
      <c r="KFW327" s="2735"/>
      <c r="KFX327" s="2735"/>
      <c r="KFY327" s="2735"/>
      <c r="KFZ327" s="2735"/>
      <c r="KGA327" s="2735"/>
      <c r="KGB327" s="2735"/>
      <c r="KGC327" s="2735"/>
      <c r="KGD327" s="2735"/>
      <c r="KGE327" s="2735"/>
      <c r="KGF327" s="2735"/>
      <c r="KGG327" s="2735"/>
      <c r="KGH327" s="2735"/>
      <c r="KGI327" s="2735"/>
      <c r="KGJ327" s="2735"/>
      <c r="KGK327" s="2735"/>
      <c r="KGL327" s="2735"/>
      <c r="KGM327" s="2735"/>
      <c r="KGN327" s="2735"/>
      <c r="KGO327" s="2735"/>
      <c r="KGP327" s="2735"/>
      <c r="KGQ327" s="2735"/>
      <c r="KGR327" s="2735"/>
      <c r="KGS327" s="2735"/>
      <c r="KGT327" s="2735"/>
      <c r="KGU327" s="2735"/>
      <c r="KGV327" s="2735"/>
      <c r="KGW327" s="2735"/>
      <c r="KGX327" s="2735"/>
      <c r="KGY327" s="2735"/>
      <c r="KGZ327" s="2735"/>
      <c r="KHA327" s="2735"/>
      <c r="KHB327" s="2735"/>
      <c r="KHC327" s="2735"/>
      <c r="KHD327" s="2735"/>
      <c r="KHE327" s="2735"/>
      <c r="KHF327" s="2735"/>
      <c r="KHG327" s="2735"/>
      <c r="KHH327" s="2735"/>
      <c r="KHI327" s="2735"/>
      <c r="KHJ327" s="2735"/>
      <c r="KHK327" s="2735"/>
      <c r="KHL327" s="2735"/>
      <c r="KHM327" s="2735"/>
      <c r="KHN327" s="2735"/>
      <c r="KHO327" s="2735"/>
      <c r="KHP327" s="2735"/>
      <c r="KHQ327" s="2735"/>
      <c r="KHR327" s="2735"/>
      <c r="KHS327" s="2735"/>
      <c r="KHT327" s="2735"/>
      <c r="KHU327" s="2735"/>
      <c r="KHV327" s="2735"/>
      <c r="KHW327" s="2735"/>
      <c r="KHX327" s="2735"/>
      <c r="KHY327" s="2735"/>
      <c r="KHZ327" s="2735"/>
      <c r="KIA327" s="2735"/>
      <c r="KIB327" s="2735"/>
      <c r="KIC327" s="2735"/>
      <c r="KID327" s="2735"/>
      <c r="KIE327" s="2735"/>
      <c r="KIF327" s="2735"/>
      <c r="KIG327" s="2735"/>
      <c r="KIH327" s="2735"/>
      <c r="KII327" s="2735"/>
      <c r="KIJ327" s="2735"/>
      <c r="KIK327" s="2735"/>
      <c r="KIL327" s="2735"/>
      <c r="KIM327" s="2735"/>
      <c r="KIN327" s="2735"/>
      <c r="KIO327" s="2735"/>
      <c r="KIP327" s="2735"/>
      <c r="KIQ327" s="2735"/>
      <c r="KIR327" s="2735"/>
      <c r="KIS327" s="2735"/>
      <c r="KIT327" s="2735"/>
      <c r="KIU327" s="2735"/>
      <c r="KIV327" s="2735"/>
      <c r="KIW327" s="2735"/>
      <c r="KIX327" s="2735"/>
      <c r="KIY327" s="2735"/>
      <c r="KIZ327" s="2735"/>
      <c r="KJA327" s="2735"/>
      <c r="KJB327" s="2735"/>
      <c r="KJC327" s="2735"/>
      <c r="KJD327" s="2735"/>
      <c r="KJE327" s="2735"/>
      <c r="KJF327" s="2735"/>
      <c r="KJG327" s="2735"/>
      <c r="KJH327" s="2735"/>
      <c r="KJI327" s="2735"/>
      <c r="KJJ327" s="2735"/>
      <c r="KJK327" s="2735"/>
      <c r="KJL327" s="2735"/>
      <c r="KJM327" s="2735"/>
      <c r="KJN327" s="2735"/>
      <c r="KJO327" s="2735"/>
      <c r="KJP327" s="2735"/>
      <c r="KJQ327" s="2735"/>
      <c r="KJR327" s="2735"/>
      <c r="KJS327" s="2735"/>
      <c r="KJT327" s="2735"/>
      <c r="KJU327" s="2735"/>
      <c r="KJV327" s="2735"/>
      <c r="KJW327" s="2735"/>
      <c r="KJX327" s="2735"/>
      <c r="KJY327" s="2735"/>
      <c r="KJZ327" s="2735"/>
      <c r="KKA327" s="2735"/>
      <c r="KKB327" s="2735"/>
      <c r="KKC327" s="2735"/>
      <c r="KKD327" s="2735"/>
      <c r="KKE327" s="2735"/>
      <c r="KKF327" s="2735"/>
      <c r="KKG327" s="2735"/>
      <c r="KKH327" s="2735"/>
      <c r="KKI327" s="2735"/>
      <c r="KKJ327" s="2735"/>
      <c r="KKK327" s="2735"/>
      <c r="KKL327" s="2735"/>
      <c r="KKM327" s="2735"/>
      <c r="KKN327" s="2735"/>
      <c r="KKO327" s="2735"/>
      <c r="KKP327" s="2735"/>
      <c r="KKQ327" s="2735"/>
      <c r="KKR327" s="2735"/>
      <c r="KKS327" s="2735"/>
      <c r="KKT327" s="2735"/>
      <c r="KKU327" s="2735"/>
      <c r="KKV327" s="2735"/>
      <c r="KKW327" s="2735"/>
      <c r="KKX327" s="2735"/>
      <c r="KKY327" s="2735"/>
      <c r="KKZ327" s="2735"/>
      <c r="KLA327" s="2735"/>
      <c r="KLB327" s="2735"/>
      <c r="KLC327" s="2735"/>
      <c r="KLD327" s="2735"/>
      <c r="KLE327" s="2735"/>
      <c r="KLF327" s="2735"/>
      <c r="KLG327" s="2735"/>
      <c r="KLH327" s="2735"/>
      <c r="KLI327" s="2735"/>
      <c r="KLJ327" s="2735"/>
      <c r="KLK327" s="2735"/>
      <c r="KLL327" s="2735"/>
      <c r="KLM327" s="2735"/>
      <c r="KLN327" s="2735"/>
      <c r="KLO327" s="2735"/>
      <c r="KLP327" s="2735"/>
      <c r="KLQ327" s="2735"/>
      <c r="KLR327" s="2735"/>
      <c r="KLS327" s="2735"/>
      <c r="KLT327" s="2735"/>
      <c r="KLU327" s="2735"/>
      <c r="KLV327" s="2735"/>
      <c r="KLW327" s="2735"/>
      <c r="KLX327" s="2735"/>
      <c r="KLY327" s="2735"/>
      <c r="KLZ327" s="2735"/>
      <c r="KMA327" s="2735"/>
      <c r="KMB327" s="2735"/>
      <c r="KMC327" s="2735"/>
      <c r="KMD327" s="2735"/>
      <c r="KME327" s="2735"/>
      <c r="KMF327" s="2735"/>
      <c r="KMG327" s="2735"/>
      <c r="KMH327" s="2735"/>
      <c r="KMI327" s="2735"/>
      <c r="KMJ327" s="2735"/>
      <c r="KMK327" s="2735"/>
      <c r="KML327" s="2735"/>
      <c r="KMM327" s="2735"/>
      <c r="KMN327" s="2735"/>
      <c r="KMO327" s="2735"/>
      <c r="KMP327" s="2735"/>
      <c r="KMQ327" s="2735"/>
      <c r="KMR327" s="2735"/>
      <c r="KMS327" s="2735"/>
      <c r="KMT327" s="2735"/>
      <c r="KMU327" s="2735"/>
      <c r="KMV327" s="2735"/>
      <c r="KMW327" s="2735"/>
      <c r="KMX327" s="2735"/>
      <c r="KMY327" s="2735"/>
      <c r="KMZ327" s="2735"/>
      <c r="KNA327" s="2735"/>
      <c r="KNB327" s="2735"/>
      <c r="KNC327" s="2735"/>
      <c r="KND327" s="2735"/>
      <c r="KNE327" s="2735"/>
      <c r="KNF327" s="2735"/>
      <c r="KNG327" s="2735"/>
      <c r="KNH327" s="2735"/>
      <c r="KNI327" s="2735"/>
      <c r="KNJ327" s="2735"/>
      <c r="KNK327" s="2735"/>
      <c r="KNL327" s="2735"/>
      <c r="KNM327" s="2735"/>
      <c r="KNN327" s="2735"/>
      <c r="KNO327" s="2735"/>
      <c r="KNP327" s="2735"/>
      <c r="KNQ327" s="2735"/>
      <c r="KNR327" s="2735"/>
      <c r="KNS327" s="2735"/>
      <c r="KNT327" s="2735"/>
      <c r="KNU327" s="2735"/>
      <c r="KNV327" s="2735"/>
      <c r="KNW327" s="2735"/>
      <c r="KNX327" s="2735"/>
      <c r="KNY327" s="2735"/>
      <c r="KNZ327" s="2735"/>
      <c r="KOA327" s="2735"/>
      <c r="KOB327" s="2735"/>
      <c r="KOC327" s="2735"/>
      <c r="KOD327" s="2735"/>
      <c r="KOE327" s="2735"/>
      <c r="KOF327" s="2735"/>
      <c r="KOG327" s="2735"/>
      <c r="KOH327" s="2735"/>
      <c r="KOI327" s="2735"/>
      <c r="KOJ327" s="2735"/>
      <c r="KOK327" s="2735"/>
      <c r="KOL327" s="2735"/>
      <c r="KOM327" s="2735"/>
      <c r="KON327" s="2735"/>
      <c r="KOO327" s="2735"/>
      <c r="KOP327" s="2735"/>
      <c r="KOQ327" s="2735"/>
      <c r="KOR327" s="2735"/>
      <c r="KOS327" s="2735"/>
      <c r="KOT327" s="2735"/>
      <c r="KOU327" s="2735"/>
      <c r="KOV327" s="2735"/>
      <c r="KOW327" s="2735"/>
      <c r="KOX327" s="2735"/>
      <c r="KOY327" s="2735"/>
      <c r="KOZ327" s="2735"/>
      <c r="KPA327" s="2735"/>
      <c r="KPB327" s="2735"/>
      <c r="KPC327" s="2735"/>
      <c r="KPD327" s="2735"/>
      <c r="KPE327" s="2735"/>
      <c r="KPF327" s="2735"/>
      <c r="KPG327" s="2735"/>
      <c r="KPH327" s="2735"/>
      <c r="KPI327" s="2735"/>
      <c r="KPJ327" s="2735"/>
      <c r="KPK327" s="2735"/>
      <c r="KPL327" s="2735"/>
      <c r="KPM327" s="2735"/>
      <c r="KPN327" s="2735"/>
      <c r="KPO327" s="2735"/>
      <c r="KPP327" s="2735"/>
      <c r="KPQ327" s="2735"/>
      <c r="KPR327" s="2735"/>
      <c r="KPS327" s="2735"/>
      <c r="KPT327" s="2735"/>
      <c r="KPU327" s="2735"/>
      <c r="KPV327" s="2735"/>
      <c r="KPW327" s="2735"/>
      <c r="KPX327" s="2735"/>
      <c r="KPY327" s="2735"/>
      <c r="KPZ327" s="2735"/>
      <c r="KQA327" s="2735"/>
      <c r="KQB327" s="2735"/>
      <c r="KQC327" s="2735"/>
      <c r="KQD327" s="2735"/>
      <c r="KQE327" s="2735"/>
      <c r="KQF327" s="2735"/>
      <c r="KQG327" s="2735"/>
      <c r="KQH327" s="2735"/>
      <c r="KQI327" s="2735"/>
      <c r="KQJ327" s="2735"/>
      <c r="KQK327" s="2735"/>
      <c r="KQL327" s="2735"/>
      <c r="KQM327" s="2735"/>
      <c r="KQN327" s="2735"/>
      <c r="KQO327" s="2735"/>
      <c r="KQP327" s="2735"/>
      <c r="KQQ327" s="2735"/>
      <c r="KQR327" s="2735"/>
      <c r="KQS327" s="2735"/>
      <c r="KQT327" s="2735"/>
      <c r="KQU327" s="2735"/>
      <c r="KQV327" s="2735"/>
      <c r="KQW327" s="2735"/>
      <c r="KQX327" s="2735"/>
      <c r="KQY327" s="2735"/>
      <c r="KQZ327" s="2735"/>
      <c r="KRA327" s="2735"/>
      <c r="KRB327" s="2735"/>
      <c r="KRC327" s="2735"/>
      <c r="KRD327" s="2735"/>
      <c r="KRE327" s="2735"/>
      <c r="KRF327" s="2735"/>
      <c r="KRG327" s="2735"/>
      <c r="KRH327" s="2735"/>
      <c r="KRI327" s="2735"/>
      <c r="KRJ327" s="2735"/>
      <c r="KRK327" s="2735"/>
      <c r="KRL327" s="2735"/>
      <c r="KRM327" s="2735"/>
      <c r="KRN327" s="2735"/>
      <c r="KRO327" s="2735"/>
      <c r="KRP327" s="2735"/>
      <c r="KRQ327" s="2735"/>
      <c r="KRR327" s="2735"/>
      <c r="KRS327" s="2735"/>
      <c r="KRT327" s="2735"/>
      <c r="KRU327" s="2735"/>
      <c r="KRV327" s="2735"/>
      <c r="KRW327" s="2735"/>
      <c r="KRX327" s="2735"/>
      <c r="KRY327" s="2735"/>
      <c r="KRZ327" s="2735"/>
      <c r="KSA327" s="2735"/>
      <c r="KSB327" s="2735"/>
      <c r="KSC327" s="2735"/>
      <c r="KSD327" s="2735"/>
      <c r="KSE327" s="2735"/>
      <c r="KSF327" s="2735"/>
      <c r="KSG327" s="2735"/>
      <c r="KSH327" s="2735"/>
      <c r="KSI327" s="2735"/>
      <c r="KSJ327" s="2735"/>
      <c r="KSK327" s="2735"/>
      <c r="KSL327" s="2735"/>
      <c r="KSM327" s="2735"/>
      <c r="KSN327" s="2735"/>
      <c r="KSO327" s="2735"/>
      <c r="KSP327" s="2735"/>
      <c r="KSQ327" s="2735"/>
      <c r="KSR327" s="2735"/>
      <c r="KSS327" s="2735"/>
      <c r="KST327" s="2735"/>
      <c r="KSU327" s="2735"/>
      <c r="KSV327" s="2735"/>
      <c r="KSW327" s="2735"/>
      <c r="KSX327" s="2735"/>
      <c r="KSY327" s="2735"/>
      <c r="KSZ327" s="2735"/>
      <c r="KTA327" s="2735"/>
      <c r="KTB327" s="2735"/>
      <c r="KTC327" s="2735"/>
      <c r="KTD327" s="2735"/>
      <c r="KTE327" s="2735"/>
      <c r="KTF327" s="2735"/>
      <c r="KTG327" s="2735"/>
      <c r="KTH327" s="2735"/>
      <c r="KTI327" s="2735"/>
      <c r="KTJ327" s="2735"/>
      <c r="KTK327" s="2735"/>
      <c r="KTL327" s="2735"/>
      <c r="KTM327" s="2735"/>
      <c r="KTN327" s="2735"/>
      <c r="KTO327" s="2735"/>
      <c r="KTP327" s="2735"/>
      <c r="KTQ327" s="2735"/>
      <c r="KTR327" s="2735"/>
      <c r="KTS327" s="2735"/>
      <c r="KTT327" s="2735"/>
      <c r="KTU327" s="2735"/>
      <c r="KTV327" s="2735"/>
      <c r="KTW327" s="2735"/>
      <c r="KTX327" s="2735"/>
      <c r="KTY327" s="2735"/>
      <c r="KTZ327" s="2735"/>
      <c r="KUA327" s="2735"/>
      <c r="KUB327" s="2735"/>
      <c r="KUC327" s="2735"/>
      <c r="KUD327" s="2735"/>
      <c r="KUE327" s="2735"/>
      <c r="KUF327" s="2735"/>
      <c r="KUG327" s="2735"/>
      <c r="KUH327" s="2735"/>
      <c r="KUI327" s="2735"/>
      <c r="KUJ327" s="2735"/>
      <c r="KUK327" s="2735"/>
      <c r="KUL327" s="2735"/>
      <c r="KUM327" s="2735"/>
      <c r="KUN327" s="2735"/>
      <c r="KUO327" s="2735"/>
      <c r="KUP327" s="2735"/>
      <c r="KUQ327" s="2735"/>
      <c r="KUR327" s="2735"/>
      <c r="KUS327" s="2735"/>
      <c r="KUT327" s="2735"/>
      <c r="KUU327" s="2735"/>
      <c r="KUV327" s="2735"/>
      <c r="KUW327" s="2735"/>
      <c r="KUX327" s="2735"/>
      <c r="KUY327" s="2735"/>
      <c r="KUZ327" s="2735"/>
      <c r="KVA327" s="2735"/>
      <c r="KVB327" s="2735"/>
      <c r="KVC327" s="2735"/>
      <c r="KVD327" s="2735"/>
      <c r="KVE327" s="2735"/>
      <c r="KVF327" s="2735"/>
      <c r="KVG327" s="2735"/>
      <c r="KVH327" s="2735"/>
      <c r="KVI327" s="2735"/>
      <c r="KVJ327" s="2735"/>
      <c r="KVK327" s="2735"/>
      <c r="KVL327" s="2735"/>
      <c r="KVM327" s="2735"/>
      <c r="KVN327" s="2735"/>
      <c r="KVO327" s="2735"/>
      <c r="KVP327" s="2735"/>
      <c r="KVQ327" s="2735"/>
      <c r="KVR327" s="2735"/>
      <c r="KVS327" s="2735"/>
      <c r="KVT327" s="2735"/>
      <c r="KVU327" s="2735"/>
      <c r="KVV327" s="2735"/>
      <c r="KVW327" s="2735"/>
      <c r="KVX327" s="2735"/>
      <c r="KVY327" s="2735"/>
      <c r="KVZ327" s="2735"/>
      <c r="KWA327" s="2735"/>
      <c r="KWB327" s="2735"/>
      <c r="KWC327" s="2735"/>
      <c r="KWD327" s="2735"/>
      <c r="KWE327" s="2735"/>
      <c r="KWF327" s="2735"/>
      <c r="KWG327" s="2735"/>
      <c r="KWH327" s="2735"/>
      <c r="KWI327" s="2735"/>
      <c r="KWJ327" s="2735"/>
      <c r="KWK327" s="2735"/>
      <c r="KWL327" s="2735"/>
      <c r="KWM327" s="2735"/>
      <c r="KWN327" s="2735"/>
      <c r="KWO327" s="2735"/>
      <c r="KWP327" s="2735"/>
      <c r="KWQ327" s="2735"/>
      <c r="KWR327" s="2735"/>
      <c r="KWS327" s="2735"/>
      <c r="KWT327" s="2735"/>
      <c r="KWU327" s="2735"/>
      <c r="KWV327" s="2735"/>
      <c r="KWW327" s="2735"/>
      <c r="KWX327" s="2735"/>
      <c r="KWY327" s="2735"/>
      <c r="KWZ327" s="2735"/>
      <c r="KXA327" s="2735"/>
      <c r="KXB327" s="2735"/>
      <c r="KXC327" s="2735"/>
      <c r="KXD327" s="2735"/>
      <c r="KXE327" s="2735"/>
      <c r="KXF327" s="2735"/>
      <c r="KXG327" s="2735"/>
      <c r="KXH327" s="2735"/>
      <c r="KXI327" s="2735"/>
      <c r="KXJ327" s="2735"/>
      <c r="KXK327" s="2735"/>
      <c r="KXL327" s="2735"/>
      <c r="KXM327" s="2735"/>
      <c r="KXN327" s="2735"/>
      <c r="KXO327" s="2735"/>
      <c r="KXP327" s="2735"/>
      <c r="KXQ327" s="2735"/>
      <c r="KXR327" s="2735"/>
      <c r="KXS327" s="2735"/>
      <c r="KXT327" s="2735"/>
      <c r="KXU327" s="2735"/>
      <c r="KXV327" s="2735"/>
      <c r="KXW327" s="2735"/>
      <c r="KXX327" s="2735"/>
      <c r="KXY327" s="2735"/>
      <c r="KXZ327" s="2735"/>
      <c r="KYA327" s="2735"/>
      <c r="KYB327" s="2735"/>
      <c r="KYC327" s="2735"/>
      <c r="KYD327" s="2735"/>
      <c r="KYE327" s="2735"/>
      <c r="KYF327" s="2735"/>
      <c r="KYG327" s="2735"/>
      <c r="KYH327" s="2735"/>
      <c r="KYI327" s="2735"/>
      <c r="KYJ327" s="2735"/>
      <c r="KYK327" s="2735"/>
      <c r="KYL327" s="2735"/>
      <c r="KYM327" s="2735"/>
      <c r="KYN327" s="2735"/>
      <c r="KYO327" s="2735"/>
      <c r="KYP327" s="2735"/>
      <c r="KYQ327" s="2735"/>
      <c r="KYR327" s="2735"/>
      <c r="KYS327" s="2735"/>
      <c r="KYT327" s="2735"/>
      <c r="KYU327" s="2735"/>
      <c r="KYV327" s="2735"/>
      <c r="KYW327" s="2735"/>
      <c r="KYX327" s="2735"/>
      <c r="KYY327" s="2735"/>
      <c r="KYZ327" s="2735"/>
      <c r="KZA327" s="2735"/>
      <c r="KZB327" s="2735"/>
      <c r="KZC327" s="2735"/>
      <c r="KZD327" s="2735"/>
      <c r="KZE327" s="2735"/>
      <c r="KZF327" s="2735"/>
      <c r="KZG327" s="2735"/>
      <c r="KZH327" s="2735"/>
      <c r="KZI327" s="2735"/>
      <c r="KZJ327" s="2735"/>
      <c r="KZK327" s="2735"/>
      <c r="KZL327" s="2735"/>
      <c r="KZM327" s="2735"/>
      <c r="KZN327" s="2735"/>
      <c r="KZO327" s="2735"/>
      <c r="KZP327" s="2735"/>
      <c r="KZQ327" s="2735"/>
      <c r="KZR327" s="2735"/>
      <c r="KZS327" s="2735"/>
      <c r="KZT327" s="2735"/>
      <c r="KZU327" s="2735"/>
      <c r="KZV327" s="2735"/>
      <c r="KZW327" s="2735"/>
      <c r="KZX327" s="2735"/>
      <c r="KZY327" s="2735"/>
      <c r="KZZ327" s="2735"/>
      <c r="LAA327" s="2735"/>
      <c r="LAB327" s="2735"/>
      <c r="LAC327" s="2735"/>
      <c r="LAD327" s="2735"/>
      <c r="LAE327" s="2735"/>
      <c r="LAF327" s="2735"/>
      <c r="LAG327" s="2735"/>
      <c r="LAH327" s="2735"/>
      <c r="LAI327" s="2735"/>
      <c r="LAJ327" s="2735"/>
      <c r="LAK327" s="2735"/>
      <c r="LAL327" s="2735"/>
      <c r="LAM327" s="2735"/>
      <c r="LAN327" s="2735"/>
      <c r="LAO327" s="2735"/>
      <c r="LAP327" s="2735"/>
      <c r="LAQ327" s="2735"/>
      <c r="LAR327" s="2735"/>
      <c r="LAS327" s="2735"/>
      <c r="LAT327" s="2735"/>
      <c r="LAU327" s="2735"/>
      <c r="LAV327" s="2735"/>
      <c r="LAW327" s="2735"/>
      <c r="LAX327" s="2735"/>
      <c r="LAY327" s="2735"/>
      <c r="LAZ327" s="2735"/>
      <c r="LBA327" s="2735"/>
      <c r="LBB327" s="2735"/>
      <c r="LBC327" s="2735"/>
      <c r="LBD327" s="2735"/>
      <c r="LBE327" s="2735"/>
      <c r="LBF327" s="2735"/>
      <c r="LBG327" s="2735"/>
      <c r="LBH327" s="2735"/>
      <c r="LBI327" s="2735"/>
      <c r="LBJ327" s="2735"/>
      <c r="LBK327" s="2735"/>
      <c r="LBL327" s="2735"/>
      <c r="LBM327" s="2735"/>
      <c r="LBN327" s="2735"/>
      <c r="LBO327" s="2735"/>
      <c r="LBP327" s="2735"/>
      <c r="LBQ327" s="2735"/>
      <c r="LBR327" s="2735"/>
      <c r="LBS327" s="2735"/>
      <c r="LBT327" s="2735"/>
      <c r="LBU327" s="2735"/>
      <c r="LBV327" s="2735"/>
      <c r="LBW327" s="2735"/>
      <c r="LBX327" s="2735"/>
      <c r="LBY327" s="2735"/>
      <c r="LBZ327" s="2735"/>
      <c r="LCA327" s="2735"/>
      <c r="LCB327" s="2735"/>
      <c r="LCC327" s="2735"/>
      <c r="LCD327" s="2735"/>
      <c r="LCE327" s="2735"/>
      <c r="LCF327" s="2735"/>
      <c r="LCG327" s="2735"/>
      <c r="LCH327" s="2735"/>
      <c r="LCI327" s="2735"/>
      <c r="LCJ327" s="2735"/>
      <c r="LCK327" s="2735"/>
      <c r="LCL327" s="2735"/>
      <c r="LCM327" s="2735"/>
      <c r="LCN327" s="2735"/>
      <c r="LCO327" s="2735"/>
      <c r="LCP327" s="2735"/>
      <c r="LCQ327" s="2735"/>
      <c r="LCR327" s="2735"/>
      <c r="LCS327" s="2735"/>
      <c r="LCT327" s="2735"/>
      <c r="LCU327" s="2735"/>
      <c r="LCV327" s="2735"/>
      <c r="LCW327" s="2735"/>
      <c r="LCX327" s="2735"/>
      <c r="LCY327" s="2735"/>
      <c r="LCZ327" s="2735"/>
      <c r="LDA327" s="2735"/>
      <c r="LDB327" s="2735"/>
      <c r="LDC327" s="2735"/>
      <c r="LDD327" s="2735"/>
      <c r="LDE327" s="2735"/>
      <c r="LDF327" s="2735"/>
      <c r="LDG327" s="2735"/>
      <c r="LDH327" s="2735"/>
      <c r="LDI327" s="2735"/>
      <c r="LDJ327" s="2735"/>
      <c r="LDK327" s="2735"/>
      <c r="LDL327" s="2735"/>
      <c r="LDM327" s="2735"/>
      <c r="LDN327" s="2735"/>
      <c r="LDO327" s="2735"/>
      <c r="LDP327" s="2735"/>
      <c r="LDQ327" s="2735"/>
      <c r="LDR327" s="2735"/>
      <c r="LDS327" s="2735"/>
      <c r="LDT327" s="2735"/>
      <c r="LDU327" s="2735"/>
      <c r="LDV327" s="2735"/>
      <c r="LDW327" s="2735"/>
      <c r="LDX327" s="2735"/>
      <c r="LDY327" s="2735"/>
      <c r="LDZ327" s="2735"/>
      <c r="LEA327" s="2735"/>
      <c r="LEB327" s="2735"/>
      <c r="LEC327" s="2735"/>
      <c r="LED327" s="2735"/>
      <c r="LEE327" s="2735"/>
      <c r="LEF327" s="2735"/>
      <c r="LEG327" s="2735"/>
      <c r="LEH327" s="2735"/>
      <c r="LEI327" s="2735"/>
      <c r="LEJ327" s="2735"/>
      <c r="LEK327" s="2735"/>
      <c r="LEL327" s="2735"/>
      <c r="LEM327" s="2735"/>
      <c r="LEN327" s="2735"/>
      <c r="LEO327" s="2735"/>
      <c r="LEP327" s="2735"/>
      <c r="LEQ327" s="2735"/>
      <c r="LER327" s="2735"/>
      <c r="LES327" s="2735"/>
      <c r="LET327" s="2735"/>
      <c r="LEU327" s="2735"/>
      <c r="LEV327" s="2735"/>
      <c r="LEW327" s="2735"/>
      <c r="LEX327" s="2735"/>
      <c r="LEY327" s="2735"/>
      <c r="LEZ327" s="2735"/>
      <c r="LFA327" s="2735"/>
      <c r="LFB327" s="2735"/>
      <c r="LFC327" s="2735"/>
      <c r="LFD327" s="2735"/>
      <c r="LFE327" s="2735"/>
      <c r="LFF327" s="2735"/>
      <c r="LFG327" s="2735"/>
      <c r="LFH327" s="2735"/>
      <c r="LFI327" s="2735"/>
      <c r="LFJ327" s="2735"/>
      <c r="LFK327" s="2735"/>
      <c r="LFL327" s="2735"/>
      <c r="LFM327" s="2735"/>
      <c r="LFN327" s="2735"/>
      <c r="LFO327" s="2735"/>
      <c r="LFP327" s="2735"/>
      <c r="LFQ327" s="2735"/>
      <c r="LFR327" s="2735"/>
      <c r="LFS327" s="2735"/>
      <c r="LFT327" s="2735"/>
      <c r="LFU327" s="2735"/>
      <c r="LFV327" s="2735"/>
      <c r="LFW327" s="2735"/>
      <c r="LFX327" s="2735"/>
      <c r="LFY327" s="2735"/>
      <c r="LFZ327" s="2735"/>
      <c r="LGA327" s="2735"/>
      <c r="LGB327" s="2735"/>
      <c r="LGC327" s="2735"/>
      <c r="LGD327" s="2735"/>
      <c r="LGE327" s="2735"/>
      <c r="LGF327" s="2735"/>
      <c r="LGG327" s="2735"/>
      <c r="LGH327" s="2735"/>
      <c r="LGI327" s="2735"/>
      <c r="LGJ327" s="2735"/>
      <c r="LGK327" s="2735"/>
      <c r="LGL327" s="2735"/>
      <c r="LGM327" s="2735"/>
      <c r="LGN327" s="2735"/>
      <c r="LGO327" s="2735"/>
      <c r="LGP327" s="2735"/>
      <c r="LGQ327" s="2735"/>
      <c r="LGR327" s="2735"/>
      <c r="LGS327" s="2735"/>
      <c r="LGT327" s="2735"/>
      <c r="LGU327" s="2735"/>
      <c r="LGV327" s="2735"/>
      <c r="LGW327" s="2735"/>
      <c r="LGX327" s="2735"/>
      <c r="LGY327" s="2735"/>
      <c r="LGZ327" s="2735"/>
      <c r="LHA327" s="2735"/>
      <c r="LHB327" s="2735"/>
      <c r="LHC327" s="2735"/>
      <c r="LHD327" s="2735"/>
      <c r="LHE327" s="2735"/>
      <c r="LHF327" s="2735"/>
      <c r="LHG327" s="2735"/>
      <c r="LHH327" s="2735"/>
      <c r="LHI327" s="2735"/>
      <c r="LHJ327" s="2735"/>
      <c r="LHK327" s="2735"/>
      <c r="LHL327" s="2735"/>
      <c r="LHM327" s="2735"/>
      <c r="LHN327" s="2735"/>
      <c r="LHO327" s="2735"/>
      <c r="LHP327" s="2735"/>
      <c r="LHQ327" s="2735"/>
      <c r="LHR327" s="2735"/>
      <c r="LHS327" s="2735"/>
      <c r="LHT327" s="2735"/>
      <c r="LHU327" s="2735"/>
      <c r="LHV327" s="2735"/>
      <c r="LHW327" s="2735"/>
      <c r="LHX327" s="2735"/>
      <c r="LHY327" s="2735"/>
      <c r="LHZ327" s="2735"/>
      <c r="LIA327" s="2735"/>
      <c r="LIB327" s="2735"/>
      <c r="LIC327" s="2735"/>
      <c r="LID327" s="2735"/>
      <c r="LIE327" s="2735"/>
      <c r="LIF327" s="2735"/>
      <c r="LIG327" s="2735"/>
      <c r="LIH327" s="2735"/>
      <c r="LII327" s="2735"/>
      <c r="LIJ327" s="2735"/>
      <c r="LIK327" s="2735"/>
      <c r="LIL327" s="2735"/>
      <c r="LIM327" s="2735"/>
      <c r="LIN327" s="2735"/>
      <c r="LIO327" s="2735"/>
      <c r="LIP327" s="2735"/>
      <c r="LIQ327" s="2735"/>
      <c r="LIR327" s="2735"/>
      <c r="LIS327" s="2735"/>
      <c r="LIT327" s="2735"/>
      <c r="LIU327" s="2735"/>
      <c r="LIV327" s="2735"/>
      <c r="LIW327" s="2735"/>
      <c r="LIX327" s="2735"/>
      <c r="LIY327" s="2735"/>
      <c r="LIZ327" s="2735"/>
      <c r="LJA327" s="2735"/>
      <c r="LJB327" s="2735"/>
      <c r="LJC327" s="2735"/>
      <c r="LJD327" s="2735"/>
      <c r="LJE327" s="2735"/>
      <c r="LJF327" s="2735"/>
      <c r="LJG327" s="2735"/>
      <c r="LJH327" s="2735"/>
      <c r="LJI327" s="2735"/>
      <c r="LJJ327" s="2735"/>
      <c r="LJK327" s="2735"/>
      <c r="LJL327" s="2735"/>
      <c r="LJM327" s="2735"/>
      <c r="LJN327" s="2735"/>
      <c r="LJO327" s="2735"/>
      <c r="LJP327" s="2735"/>
      <c r="LJQ327" s="2735"/>
      <c r="LJR327" s="2735"/>
      <c r="LJS327" s="2735"/>
      <c r="LJT327" s="2735"/>
      <c r="LJU327" s="2735"/>
      <c r="LJV327" s="2735"/>
      <c r="LJW327" s="2735"/>
      <c r="LJX327" s="2735"/>
      <c r="LJY327" s="2735"/>
      <c r="LJZ327" s="2735"/>
      <c r="LKA327" s="2735"/>
      <c r="LKB327" s="2735"/>
      <c r="LKC327" s="2735"/>
      <c r="LKD327" s="2735"/>
      <c r="LKE327" s="2735"/>
      <c r="LKF327" s="2735"/>
      <c r="LKG327" s="2735"/>
      <c r="LKH327" s="2735"/>
      <c r="LKI327" s="2735"/>
      <c r="LKJ327" s="2735"/>
      <c r="LKK327" s="2735"/>
      <c r="LKL327" s="2735"/>
      <c r="LKM327" s="2735"/>
      <c r="LKN327" s="2735"/>
      <c r="LKO327" s="2735"/>
      <c r="LKP327" s="2735"/>
      <c r="LKQ327" s="2735"/>
      <c r="LKR327" s="2735"/>
      <c r="LKS327" s="2735"/>
      <c r="LKT327" s="2735"/>
      <c r="LKU327" s="2735"/>
      <c r="LKV327" s="2735"/>
      <c r="LKW327" s="2735"/>
      <c r="LKX327" s="2735"/>
      <c r="LKY327" s="2735"/>
      <c r="LKZ327" s="2735"/>
      <c r="LLA327" s="2735"/>
      <c r="LLB327" s="2735"/>
      <c r="LLC327" s="2735"/>
      <c r="LLD327" s="2735"/>
      <c r="LLE327" s="2735"/>
      <c r="LLF327" s="2735"/>
      <c r="LLG327" s="2735"/>
      <c r="LLH327" s="2735"/>
      <c r="LLI327" s="2735"/>
      <c r="LLJ327" s="2735"/>
      <c r="LLK327" s="2735"/>
      <c r="LLL327" s="2735"/>
      <c r="LLM327" s="2735"/>
      <c r="LLN327" s="2735"/>
      <c r="LLO327" s="2735"/>
      <c r="LLP327" s="2735"/>
      <c r="LLQ327" s="2735"/>
      <c r="LLR327" s="2735"/>
      <c r="LLS327" s="2735"/>
      <c r="LLT327" s="2735"/>
      <c r="LLU327" s="2735"/>
      <c r="LLV327" s="2735"/>
      <c r="LLW327" s="2735"/>
      <c r="LLX327" s="2735"/>
      <c r="LLY327" s="2735"/>
      <c r="LLZ327" s="2735"/>
      <c r="LMA327" s="2735"/>
      <c r="LMB327" s="2735"/>
      <c r="LMC327" s="2735"/>
      <c r="LMD327" s="2735"/>
      <c r="LME327" s="2735"/>
      <c r="LMF327" s="2735"/>
      <c r="LMG327" s="2735"/>
      <c r="LMH327" s="2735"/>
      <c r="LMI327" s="2735"/>
      <c r="LMJ327" s="2735"/>
      <c r="LMK327" s="2735"/>
      <c r="LML327" s="2735"/>
      <c r="LMM327" s="2735"/>
      <c r="LMN327" s="2735"/>
      <c r="LMO327" s="2735"/>
      <c r="LMP327" s="2735"/>
      <c r="LMQ327" s="2735"/>
      <c r="LMR327" s="2735"/>
      <c r="LMS327" s="2735"/>
      <c r="LMT327" s="2735"/>
      <c r="LMU327" s="2735"/>
      <c r="LMV327" s="2735"/>
      <c r="LMW327" s="2735"/>
      <c r="LMX327" s="2735"/>
      <c r="LMY327" s="2735"/>
      <c r="LMZ327" s="2735"/>
      <c r="LNA327" s="2735"/>
      <c r="LNB327" s="2735"/>
      <c r="LNC327" s="2735"/>
      <c r="LND327" s="2735"/>
      <c r="LNE327" s="2735"/>
      <c r="LNF327" s="2735"/>
      <c r="LNG327" s="2735"/>
      <c r="LNH327" s="2735"/>
      <c r="LNI327" s="2735"/>
      <c r="LNJ327" s="2735"/>
      <c r="LNK327" s="2735"/>
      <c r="LNL327" s="2735"/>
      <c r="LNM327" s="2735"/>
      <c r="LNN327" s="2735"/>
      <c r="LNO327" s="2735"/>
      <c r="LNP327" s="2735"/>
      <c r="LNQ327" s="2735"/>
      <c r="LNR327" s="2735"/>
      <c r="LNS327" s="2735"/>
      <c r="LNT327" s="2735"/>
      <c r="LNU327" s="2735"/>
      <c r="LNV327" s="2735"/>
      <c r="LNW327" s="2735"/>
      <c r="LNX327" s="2735"/>
      <c r="LNY327" s="2735"/>
      <c r="LNZ327" s="2735"/>
      <c r="LOA327" s="2735"/>
      <c r="LOB327" s="2735"/>
      <c r="LOC327" s="2735"/>
      <c r="LOD327" s="2735"/>
      <c r="LOE327" s="2735"/>
      <c r="LOF327" s="2735"/>
      <c r="LOG327" s="2735"/>
      <c r="LOH327" s="2735"/>
      <c r="LOI327" s="2735"/>
      <c r="LOJ327" s="2735"/>
      <c r="LOK327" s="2735"/>
      <c r="LOL327" s="2735"/>
      <c r="LOM327" s="2735"/>
      <c r="LON327" s="2735"/>
      <c r="LOO327" s="2735"/>
      <c r="LOP327" s="2735"/>
      <c r="LOQ327" s="2735"/>
      <c r="LOR327" s="2735"/>
      <c r="LOS327" s="2735"/>
      <c r="LOT327" s="2735"/>
      <c r="LOU327" s="2735"/>
      <c r="LOV327" s="2735"/>
      <c r="LOW327" s="2735"/>
      <c r="LOX327" s="2735"/>
      <c r="LOY327" s="2735"/>
      <c r="LOZ327" s="2735"/>
      <c r="LPA327" s="2735"/>
      <c r="LPB327" s="2735"/>
      <c r="LPC327" s="2735"/>
      <c r="LPD327" s="2735"/>
      <c r="LPE327" s="2735"/>
      <c r="LPF327" s="2735"/>
      <c r="LPG327" s="2735"/>
      <c r="LPH327" s="2735"/>
      <c r="LPI327" s="2735"/>
      <c r="LPJ327" s="2735"/>
      <c r="LPK327" s="2735"/>
      <c r="LPL327" s="2735"/>
      <c r="LPM327" s="2735"/>
      <c r="LPN327" s="2735"/>
      <c r="LPO327" s="2735"/>
      <c r="LPP327" s="2735"/>
      <c r="LPQ327" s="2735"/>
      <c r="LPR327" s="2735"/>
      <c r="LPS327" s="2735"/>
      <c r="LPT327" s="2735"/>
      <c r="LPU327" s="2735"/>
      <c r="LPV327" s="2735"/>
      <c r="LPW327" s="2735"/>
      <c r="LPX327" s="2735"/>
      <c r="LPY327" s="2735"/>
      <c r="LPZ327" s="2735"/>
      <c r="LQA327" s="2735"/>
      <c r="LQB327" s="2735"/>
      <c r="LQC327" s="2735"/>
      <c r="LQD327" s="2735"/>
      <c r="LQE327" s="2735"/>
      <c r="LQF327" s="2735"/>
      <c r="LQG327" s="2735"/>
      <c r="LQH327" s="2735"/>
      <c r="LQI327" s="2735"/>
      <c r="LQJ327" s="2735"/>
      <c r="LQK327" s="2735"/>
      <c r="LQL327" s="2735"/>
      <c r="LQM327" s="2735"/>
      <c r="LQN327" s="2735"/>
      <c r="LQO327" s="2735"/>
      <c r="LQP327" s="2735"/>
      <c r="LQQ327" s="2735"/>
      <c r="LQR327" s="2735"/>
      <c r="LQS327" s="2735"/>
      <c r="LQT327" s="2735"/>
      <c r="LQU327" s="2735"/>
      <c r="LQV327" s="2735"/>
      <c r="LQW327" s="2735"/>
      <c r="LQX327" s="2735"/>
      <c r="LQY327" s="2735"/>
      <c r="LQZ327" s="2735"/>
      <c r="LRA327" s="2735"/>
      <c r="LRB327" s="2735"/>
      <c r="LRC327" s="2735"/>
      <c r="LRD327" s="2735"/>
      <c r="LRE327" s="2735"/>
      <c r="LRF327" s="2735"/>
      <c r="LRG327" s="2735"/>
      <c r="LRH327" s="2735"/>
      <c r="LRI327" s="2735"/>
      <c r="LRJ327" s="2735"/>
      <c r="LRK327" s="2735"/>
      <c r="LRL327" s="2735"/>
      <c r="LRM327" s="2735"/>
      <c r="LRN327" s="2735"/>
      <c r="LRO327" s="2735"/>
      <c r="LRP327" s="2735"/>
      <c r="LRQ327" s="2735"/>
      <c r="LRR327" s="2735"/>
      <c r="LRS327" s="2735"/>
      <c r="LRT327" s="2735"/>
      <c r="LRU327" s="2735"/>
      <c r="LRV327" s="2735"/>
      <c r="LRW327" s="2735"/>
      <c r="LRX327" s="2735"/>
      <c r="LRY327" s="2735"/>
      <c r="LRZ327" s="2735"/>
      <c r="LSA327" s="2735"/>
      <c r="LSB327" s="2735"/>
      <c r="LSC327" s="2735"/>
      <c r="LSD327" s="2735"/>
      <c r="LSE327" s="2735"/>
      <c r="LSF327" s="2735"/>
      <c r="LSG327" s="2735"/>
      <c r="LSH327" s="2735"/>
      <c r="LSI327" s="2735"/>
      <c r="LSJ327" s="2735"/>
      <c r="LSK327" s="2735"/>
      <c r="LSL327" s="2735"/>
      <c r="LSM327" s="2735"/>
      <c r="LSN327" s="2735"/>
      <c r="LSO327" s="2735"/>
      <c r="LSP327" s="2735"/>
      <c r="LSQ327" s="2735"/>
      <c r="LSR327" s="2735"/>
      <c r="LSS327" s="2735"/>
      <c r="LST327" s="2735"/>
      <c r="LSU327" s="2735"/>
      <c r="LSV327" s="2735"/>
      <c r="LSW327" s="2735"/>
      <c r="LSX327" s="2735"/>
      <c r="LSY327" s="2735"/>
      <c r="LSZ327" s="2735"/>
      <c r="LTA327" s="2735"/>
      <c r="LTB327" s="2735"/>
      <c r="LTC327" s="2735"/>
      <c r="LTD327" s="2735"/>
      <c r="LTE327" s="2735"/>
      <c r="LTF327" s="2735"/>
      <c r="LTG327" s="2735"/>
      <c r="LTH327" s="2735"/>
      <c r="LTI327" s="2735"/>
      <c r="LTJ327" s="2735"/>
      <c r="LTK327" s="2735"/>
      <c r="LTL327" s="2735"/>
      <c r="LTM327" s="2735"/>
      <c r="LTN327" s="2735"/>
      <c r="LTO327" s="2735"/>
      <c r="LTP327" s="2735"/>
      <c r="LTQ327" s="2735"/>
      <c r="LTR327" s="2735"/>
      <c r="LTS327" s="2735"/>
      <c r="LTT327" s="2735"/>
      <c r="LTU327" s="2735"/>
      <c r="LTV327" s="2735"/>
      <c r="LTW327" s="2735"/>
      <c r="LTX327" s="2735"/>
      <c r="LTY327" s="2735"/>
      <c r="LTZ327" s="2735"/>
      <c r="LUA327" s="2735"/>
      <c r="LUB327" s="2735"/>
      <c r="LUC327" s="2735"/>
      <c r="LUD327" s="2735"/>
      <c r="LUE327" s="2735"/>
      <c r="LUF327" s="2735"/>
      <c r="LUG327" s="2735"/>
      <c r="LUH327" s="2735"/>
      <c r="LUI327" s="2735"/>
      <c r="LUJ327" s="2735"/>
      <c r="LUK327" s="2735"/>
      <c r="LUL327" s="2735"/>
      <c r="LUM327" s="2735"/>
      <c r="LUN327" s="2735"/>
      <c r="LUO327" s="2735"/>
      <c r="LUP327" s="2735"/>
      <c r="LUQ327" s="2735"/>
      <c r="LUR327" s="2735"/>
      <c r="LUS327" s="2735"/>
      <c r="LUT327" s="2735"/>
      <c r="LUU327" s="2735"/>
      <c r="LUV327" s="2735"/>
      <c r="LUW327" s="2735"/>
      <c r="LUX327" s="2735"/>
      <c r="LUY327" s="2735"/>
      <c r="LUZ327" s="2735"/>
      <c r="LVA327" s="2735"/>
      <c r="LVB327" s="2735"/>
      <c r="LVC327" s="2735"/>
      <c r="LVD327" s="2735"/>
      <c r="LVE327" s="2735"/>
      <c r="LVF327" s="2735"/>
      <c r="LVG327" s="2735"/>
      <c r="LVH327" s="2735"/>
      <c r="LVI327" s="2735"/>
      <c r="LVJ327" s="2735"/>
      <c r="LVK327" s="2735"/>
      <c r="LVL327" s="2735"/>
      <c r="LVM327" s="2735"/>
      <c r="LVN327" s="2735"/>
      <c r="LVO327" s="2735"/>
      <c r="LVP327" s="2735"/>
      <c r="LVQ327" s="2735"/>
      <c r="LVR327" s="2735"/>
      <c r="LVS327" s="2735"/>
      <c r="LVT327" s="2735"/>
      <c r="LVU327" s="2735"/>
      <c r="LVV327" s="2735"/>
      <c r="LVW327" s="2735"/>
      <c r="LVX327" s="2735"/>
      <c r="LVY327" s="2735"/>
      <c r="LVZ327" s="2735"/>
      <c r="LWA327" s="2735"/>
      <c r="LWB327" s="2735"/>
      <c r="LWC327" s="2735"/>
      <c r="LWD327" s="2735"/>
      <c r="LWE327" s="2735"/>
      <c r="LWF327" s="2735"/>
      <c r="LWG327" s="2735"/>
      <c r="LWH327" s="2735"/>
      <c r="LWI327" s="2735"/>
      <c r="LWJ327" s="2735"/>
      <c r="LWK327" s="2735"/>
      <c r="LWL327" s="2735"/>
      <c r="LWM327" s="2735"/>
      <c r="LWN327" s="2735"/>
      <c r="LWO327" s="2735"/>
      <c r="LWP327" s="2735"/>
      <c r="LWQ327" s="2735"/>
      <c r="LWR327" s="2735"/>
      <c r="LWS327" s="2735"/>
      <c r="LWT327" s="2735"/>
      <c r="LWU327" s="2735"/>
      <c r="LWV327" s="2735"/>
      <c r="LWW327" s="2735"/>
      <c r="LWX327" s="2735"/>
      <c r="LWY327" s="2735"/>
      <c r="LWZ327" s="2735"/>
      <c r="LXA327" s="2735"/>
      <c r="LXB327" s="2735"/>
      <c r="LXC327" s="2735"/>
      <c r="LXD327" s="2735"/>
      <c r="LXE327" s="2735"/>
      <c r="LXF327" s="2735"/>
      <c r="LXG327" s="2735"/>
      <c r="LXH327" s="2735"/>
      <c r="LXI327" s="2735"/>
      <c r="LXJ327" s="2735"/>
      <c r="LXK327" s="2735"/>
      <c r="LXL327" s="2735"/>
      <c r="LXM327" s="2735"/>
      <c r="LXN327" s="2735"/>
      <c r="LXO327" s="2735"/>
      <c r="LXP327" s="2735"/>
      <c r="LXQ327" s="2735"/>
      <c r="LXR327" s="2735"/>
      <c r="LXS327" s="2735"/>
      <c r="LXT327" s="2735"/>
      <c r="LXU327" s="2735"/>
      <c r="LXV327" s="2735"/>
      <c r="LXW327" s="2735"/>
      <c r="LXX327" s="2735"/>
      <c r="LXY327" s="2735"/>
      <c r="LXZ327" s="2735"/>
      <c r="LYA327" s="2735"/>
      <c r="LYB327" s="2735"/>
      <c r="LYC327" s="2735"/>
      <c r="LYD327" s="2735"/>
      <c r="LYE327" s="2735"/>
      <c r="LYF327" s="2735"/>
      <c r="LYG327" s="2735"/>
      <c r="LYH327" s="2735"/>
      <c r="LYI327" s="2735"/>
      <c r="LYJ327" s="2735"/>
      <c r="LYK327" s="2735"/>
      <c r="LYL327" s="2735"/>
      <c r="LYM327" s="2735"/>
      <c r="LYN327" s="2735"/>
      <c r="LYO327" s="2735"/>
      <c r="LYP327" s="2735"/>
      <c r="LYQ327" s="2735"/>
      <c r="LYR327" s="2735"/>
      <c r="LYS327" s="2735"/>
      <c r="LYT327" s="2735"/>
      <c r="LYU327" s="2735"/>
      <c r="LYV327" s="2735"/>
      <c r="LYW327" s="2735"/>
      <c r="LYX327" s="2735"/>
      <c r="LYY327" s="2735"/>
      <c r="LYZ327" s="2735"/>
      <c r="LZA327" s="2735"/>
      <c r="LZB327" s="2735"/>
      <c r="LZC327" s="2735"/>
      <c r="LZD327" s="2735"/>
      <c r="LZE327" s="2735"/>
      <c r="LZF327" s="2735"/>
      <c r="LZG327" s="2735"/>
      <c r="LZH327" s="2735"/>
      <c r="LZI327" s="2735"/>
      <c r="LZJ327" s="2735"/>
      <c r="LZK327" s="2735"/>
      <c r="LZL327" s="2735"/>
      <c r="LZM327" s="2735"/>
      <c r="LZN327" s="2735"/>
      <c r="LZO327" s="2735"/>
      <c r="LZP327" s="2735"/>
      <c r="LZQ327" s="2735"/>
      <c r="LZR327" s="2735"/>
      <c r="LZS327" s="2735"/>
      <c r="LZT327" s="2735"/>
      <c r="LZU327" s="2735"/>
      <c r="LZV327" s="2735"/>
      <c r="LZW327" s="2735"/>
      <c r="LZX327" s="2735"/>
      <c r="LZY327" s="2735"/>
      <c r="LZZ327" s="2735"/>
      <c r="MAA327" s="2735"/>
      <c r="MAB327" s="2735"/>
      <c r="MAC327" s="2735"/>
      <c r="MAD327" s="2735"/>
      <c r="MAE327" s="2735"/>
      <c r="MAF327" s="2735"/>
      <c r="MAG327" s="2735"/>
      <c r="MAH327" s="2735"/>
      <c r="MAI327" s="2735"/>
      <c r="MAJ327" s="2735"/>
      <c r="MAK327" s="2735"/>
      <c r="MAL327" s="2735"/>
      <c r="MAM327" s="2735"/>
      <c r="MAN327" s="2735"/>
      <c r="MAO327" s="2735"/>
      <c r="MAP327" s="2735"/>
      <c r="MAQ327" s="2735"/>
      <c r="MAR327" s="2735"/>
      <c r="MAS327" s="2735"/>
      <c r="MAT327" s="2735"/>
      <c r="MAU327" s="2735"/>
      <c r="MAV327" s="2735"/>
      <c r="MAW327" s="2735"/>
      <c r="MAX327" s="2735"/>
      <c r="MAY327" s="2735"/>
      <c r="MAZ327" s="2735"/>
      <c r="MBA327" s="2735"/>
      <c r="MBB327" s="2735"/>
      <c r="MBC327" s="2735"/>
      <c r="MBD327" s="2735"/>
      <c r="MBE327" s="2735"/>
      <c r="MBF327" s="2735"/>
      <c r="MBG327" s="2735"/>
      <c r="MBH327" s="2735"/>
      <c r="MBI327" s="2735"/>
      <c r="MBJ327" s="2735"/>
      <c r="MBK327" s="2735"/>
      <c r="MBL327" s="2735"/>
      <c r="MBM327" s="2735"/>
      <c r="MBN327" s="2735"/>
      <c r="MBO327" s="2735"/>
      <c r="MBP327" s="2735"/>
      <c r="MBQ327" s="2735"/>
      <c r="MBR327" s="2735"/>
      <c r="MBS327" s="2735"/>
      <c r="MBT327" s="2735"/>
      <c r="MBU327" s="2735"/>
      <c r="MBV327" s="2735"/>
      <c r="MBW327" s="2735"/>
      <c r="MBX327" s="2735"/>
      <c r="MBY327" s="2735"/>
      <c r="MBZ327" s="2735"/>
      <c r="MCA327" s="2735"/>
      <c r="MCB327" s="2735"/>
      <c r="MCC327" s="2735"/>
      <c r="MCD327" s="2735"/>
      <c r="MCE327" s="2735"/>
      <c r="MCF327" s="2735"/>
      <c r="MCG327" s="2735"/>
      <c r="MCH327" s="2735"/>
      <c r="MCI327" s="2735"/>
      <c r="MCJ327" s="2735"/>
      <c r="MCK327" s="2735"/>
      <c r="MCL327" s="2735"/>
      <c r="MCM327" s="2735"/>
      <c r="MCN327" s="2735"/>
      <c r="MCO327" s="2735"/>
      <c r="MCP327" s="2735"/>
      <c r="MCQ327" s="2735"/>
      <c r="MCR327" s="2735"/>
      <c r="MCS327" s="2735"/>
      <c r="MCT327" s="2735"/>
      <c r="MCU327" s="2735"/>
      <c r="MCV327" s="2735"/>
      <c r="MCW327" s="2735"/>
      <c r="MCX327" s="2735"/>
      <c r="MCY327" s="2735"/>
      <c r="MCZ327" s="2735"/>
      <c r="MDA327" s="2735"/>
      <c r="MDB327" s="2735"/>
      <c r="MDC327" s="2735"/>
      <c r="MDD327" s="2735"/>
      <c r="MDE327" s="2735"/>
      <c r="MDF327" s="2735"/>
      <c r="MDG327" s="2735"/>
      <c r="MDH327" s="2735"/>
      <c r="MDI327" s="2735"/>
      <c r="MDJ327" s="2735"/>
      <c r="MDK327" s="2735"/>
      <c r="MDL327" s="2735"/>
      <c r="MDM327" s="2735"/>
      <c r="MDN327" s="2735"/>
      <c r="MDO327" s="2735"/>
      <c r="MDP327" s="2735"/>
      <c r="MDQ327" s="2735"/>
      <c r="MDR327" s="2735"/>
      <c r="MDS327" s="2735"/>
      <c r="MDT327" s="2735"/>
      <c r="MDU327" s="2735"/>
      <c r="MDV327" s="2735"/>
      <c r="MDW327" s="2735"/>
      <c r="MDX327" s="2735"/>
      <c r="MDY327" s="2735"/>
      <c r="MDZ327" s="2735"/>
      <c r="MEA327" s="2735"/>
      <c r="MEB327" s="2735"/>
      <c r="MEC327" s="2735"/>
      <c r="MED327" s="2735"/>
      <c r="MEE327" s="2735"/>
      <c r="MEF327" s="2735"/>
      <c r="MEG327" s="2735"/>
      <c r="MEH327" s="2735"/>
      <c r="MEI327" s="2735"/>
      <c r="MEJ327" s="2735"/>
      <c r="MEK327" s="2735"/>
      <c r="MEL327" s="2735"/>
      <c r="MEM327" s="2735"/>
      <c r="MEN327" s="2735"/>
      <c r="MEO327" s="2735"/>
      <c r="MEP327" s="2735"/>
      <c r="MEQ327" s="2735"/>
      <c r="MER327" s="2735"/>
      <c r="MES327" s="2735"/>
      <c r="MET327" s="2735"/>
      <c r="MEU327" s="2735"/>
      <c r="MEV327" s="2735"/>
      <c r="MEW327" s="2735"/>
      <c r="MEX327" s="2735"/>
      <c r="MEY327" s="2735"/>
      <c r="MEZ327" s="2735"/>
      <c r="MFA327" s="2735"/>
      <c r="MFB327" s="2735"/>
      <c r="MFC327" s="2735"/>
      <c r="MFD327" s="2735"/>
      <c r="MFE327" s="2735"/>
      <c r="MFF327" s="2735"/>
      <c r="MFG327" s="2735"/>
      <c r="MFH327" s="2735"/>
      <c r="MFI327" s="2735"/>
      <c r="MFJ327" s="2735"/>
      <c r="MFK327" s="2735"/>
      <c r="MFL327" s="2735"/>
      <c r="MFM327" s="2735"/>
      <c r="MFN327" s="2735"/>
      <c r="MFO327" s="2735"/>
      <c r="MFP327" s="2735"/>
      <c r="MFQ327" s="2735"/>
      <c r="MFR327" s="2735"/>
      <c r="MFS327" s="2735"/>
      <c r="MFT327" s="2735"/>
      <c r="MFU327" s="2735"/>
      <c r="MFV327" s="2735"/>
      <c r="MFW327" s="2735"/>
      <c r="MFX327" s="2735"/>
      <c r="MFY327" s="2735"/>
      <c r="MFZ327" s="2735"/>
      <c r="MGA327" s="2735"/>
      <c r="MGB327" s="2735"/>
      <c r="MGC327" s="2735"/>
      <c r="MGD327" s="2735"/>
      <c r="MGE327" s="2735"/>
      <c r="MGF327" s="2735"/>
      <c r="MGG327" s="2735"/>
      <c r="MGH327" s="2735"/>
      <c r="MGI327" s="2735"/>
      <c r="MGJ327" s="2735"/>
      <c r="MGK327" s="2735"/>
      <c r="MGL327" s="2735"/>
      <c r="MGM327" s="2735"/>
      <c r="MGN327" s="2735"/>
      <c r="MGO327" s="2735"/>
      <c r="MGP327" s="2735"/>
      <c r="MGQ327" s="2735"/>
      <c r="MGR327" s="2735"/>
      <c r="MGS327" s="2735"/>
      <c r="MGT327" s="2735"/>
      <c r="MGU327" s="2735"/>
      <c r="MGV327" s="2735"/>
      <c r="MGW327" s="2735"/>
      <c r="MGX327" s="2735"/>
      <c r="MGY327" s="2735"/>
      <c r="MGZ327" s="2735"/>
      <c r="MHA327" s="2735"/>
      <c r="MHB327" s="2735"/>
      <c r="MHC327" s="2735"/>
      <c r="MHD327" s="2735"/>
      <c r="MHE327" s="2735"/>
      <c r="MHF327" s="2735"/>
      <c r="MHG327" s="2735"/>
      <c r="MHH327" s="2735"/>
      <c r="MHI327" s="2735"/>
      <c r="MHJ327" s="2735"/>
      <c r="MHK327" s="2735"/>
      <c r="MHL327" s="2735"/>
      <c r="MHM327" s="2735"/>
      <c r="MHN327" s="2735"/>
      <c r="MHO327" s="2735"/>
      <c r="MHP327" s="2735"/>
      <c r="MHQ327" s="2735"/>
      <c r="MHR327" s="2735"/>
      <c r="MHS327" s="2735"/>
      <c r="MHT327" s="2735"/>
      <c r="MHU327" s="2735"/>
      <c r="MHV327" s="2735"/>
      <c r="MHW327" s="2735"/>
      <c r="MHX327" s="2735"/>
      <c r="MHY327" s="2735"/>
      <c r="MHZ327" s="2735"/>
      <c r="MIA327" s="2735"/>
      <c r="MIB327" s="2735"/>
      <c r="MIC327" s="2735"/>
      <c r="MID327" s="2735"/>
      <c r="MIE327" s="2735"/>
      <c r="MIF327" s="2735"/>
      <c r="MIG327" s="2735"/>
      <c r="MIH327" s="2735"/>
      <c r="MII327" s="2735"/>
      <c r="MIJ327" s="2735"/>
      <c r="MIK327" s="2735"/>
      <c r="MIL327" s="2735"/>
      <c r="MIM327" s="2735"/>
      <c r="MIN327" s="2735"/>
      <c r="MIO327" s="2735"/>
      <c r="MIP327" s="2735"/>
      <c r="MIQ327" s="2735"/>
      <c r="MIR327" s="2735"/>
      <c r="MIS327" s="2735"/>
      <c r="MIT327" s="2735"/>
      <c r="MIU327" s="2735"/>
      <c r="MIV327" s="2735"/>
      <c r="MIW327" s="2735"/>
      <c r="MIX327" s="2735"/>
      <c r="MIY327" s="2735"/>
      <c r="MIZ327" s="2735"/>
      <c r="MJA327" s="2735"/>
      <c r="MJB327" s="2735"/>
      <c r="MJC327" s="2735"/>
      <c r="MJD327" s="2735"/>
      <c r="MJE327" s="2735"/>
      <c r="MJF327" s="2735"/>
      <c r="MJG327" s="2735"/>
      <c r="MJH327" s="2735"/>
      <c r="MJI327" s="2735"/>
      <c r="MJJ327" s="2735"/>
      <c r="MJK327" s="2735"/>
      <c r="MJL327" s="2735"/>
      <c r="MJM327" s="2735"/>
      <c r="MJN327" s="2735"/>
      <c r="MJO327" s="2735"/>
      <c r="MJP327" s="2735"/>
      <c r="MJQ327" s="2735"/>
      <c r="MJR327" s="2735"/>
      <c r="MJS327" s="2735"/>
      <c r="MJT327" s="2735"/>
      <c r="MJU327" s="2735"/>
      <c r="MJV327" s="2735"/>
      <c r="MJW327" s="2735"/>
      <c r="MJX327" s="2735"/>
      <c r="MJY327" s="2735"/>
      <c r="MJZ327" s="2735"/>
      <c r="MKA327" s="2735"/>
      <c r="MKB327" s="2735"/>
      <c r="MKC327" s="2735"/>
      <c r="MKD327" s="2735"/>
      <c r="MKE327" s="2735"/>
      <c r="MKF327" s="2735"/>
      <c r="MKG327" s="2735"/>
      <c r="MKH327" s="2735"/>
      <c r="MKI327" s="2735"/>
      <c r="MKJ327" s="2735"/>
      <c r="MKK327" s="2735"/>
      <c r="MKL327" s="2735"/>
      <c r="MKM327" s="2735"/>
      <c r="MKN327" s="2735"/>
      <c r="MKO327" s="2735"/>
      <c r="MKP327" s="2735"/>
      <c r="MKQ327" s="2735"/>
      <c r="MKR327" s="2735"/>
      <c r="MKS327" s="2735"/>
      <c r="MKT327" s="2735"/>
      <c r="MKU327" s="2735"/>
      <c r="MKV327" s="2735"/>
      <c r="MKW327" s="2735"/>
      <c r="MKX327" s="2735"/>
      <c r="MKY327" s="2735"/>
      <c r="MKZ327" s="2735"/>
      <c r="MLA327" s="2735"/>
      <c r="MLB327" s="2735"/>
      <c r="MLC327" s="2735"/>
      <c r="MLD327" s="2735"/>
      <c r="MLE327" s="2735"/>
      <c r="MLF327" s="2735"/>
      <c r="MLG327" s="2735"/>
      <c r="MLH327" s="2735"/>
      <c r="MLI327" s="2735"/>
      <c r="MLJ327" s="2735"/>
      <c r="MLK327" s="2735"/>
      <c r="MLL327" s="2735"/>
      <c r="MLM327" s="2735"/>
      <c r="MLN327" s="2735"/>
      <c r="MLO327" s="2735"/>
      <c r="MLP327" s="2735"/>
      <c r="MLQ327" s="2735"/>
      <c r="MLR327" s="2735"/>
      <c r="MLS327" s="2735"/>
      <c r="MLT327" s="2735"/>
      <c r="MLU327" s="2735"/>
      <c r="MLV327" s="2735"/>
      <c r="MLW327" s="2735"/>
      <c r="MLX327" s="2735"/>
      <c r="MLY327" s="2735"/>
      <c r="MLZ327" s="2735"/>
      <c r="MMA327" s="2735"/>
      <c r="MMB327" s="2735"/>
      <c r="MMC327" s="2735"/>
      <c r="MMD327" s="2735"/>
      <c r="MME327" s="2735"/>
      <c r="MMF327" s="2735"/>
      <c r="MMG327" s="2735"/>
      <c r="MMH327" s="2735"/>
      <c r="MMI327" s="2735"/>
      <c r="MMJ327" s="2735"/>
      <c r="MMK327" s="2735"/>
      <c r="MML327" s="2735"/>
      <c r="MMM327" s="2735"/>
      <c r="MMN327" s="2735"/>
      <c r="MMO327" s="2735"/>
      <c r="MMP327" s="2735"/>
      <c r="MMQ327" s="2735"/>
      <c r="MMR327" s="2735"/>
      <c r="MMS327" s="2735"/>
      <c r="MMT327" s="2735"/>
      <c r="MMU327" s="2735"/>
      <c r="MMV327" s="2735"/>
      <c r="MMW327" s="2735"/>
      <c r="MMX327" s="2735"/>
      <c r="MMY327" s="2735"/>
      <c r="MMZ327" s="2735"/>
      <c r="MNA327" s="2735"/>
      <c r="MNB327" s="2735"/>
      <c r="MNC327" s="2735"/>
      <c r="MND327" s="2735"/>
      <c r="MNE327" s="2735"/>
      <c r="MNF327" s="2735"/>
      <c r="MNG327" s="2735"/>
      <c r="MNH327" s="2735"/>
      <c r="MNI327" s="2735"/>
      <c r="MNJ327" s="2735"/>
      <c r="MNK327" s="2735"/>
      <c r="MNL327" s="2735"/>
      <c r="MNM327" s="2735"/>
      <c r="MNN327" s="2735"/>
      <c r="MNO327" s="2735"/>
      <c r="MNP327" s="2735"/>
      <c r="MNQ327" s="2735"/>
      <c r="MNR327" s="2735"/>
      <c r="MNS327" s="2735"/>
      <c r="MNT327" s="2735"/>
      <c r="MNU327" s="2735"/>
      <c r="MNV327" s="2735"/>
      <c r="MNW327" s="2735"/>
      <c r="MNX327" s="2735"/>
      <c r="MNY327" s="2735"/>
      <c r="MNZ327" s="2735"/>
      <c r="MOA327" s="2735"/>
      <c r="MOB327" s="2735"/>
      <c r="MOC327" s="2735"/>
      <c r="MOD327" s="2735"/>
      <c r="MOE327" s="2735"/>
      <c r="MOF327" s="2735"/>
      <c r="MOG327" s="2735"/>
      <c r="MOH327" s="2735"/>
      <c r="MOI327" s="2735"/>
      <c r="MOJ327" s="2735"/>
      <c r="MOK327" s="2735"/>
      <c r="MOL327" s="2735"/>
      <c r="MOM327" s="2735"/>
      <c r="MON327" s="2735"/>
      <c r="MOO327" s="2735"/>
      <c r="MOP327" s="2735"/>
      <c r="MOQ327" s="2735"/>
      <c r="MOR327" s="2735"/>
      <c r="MOS327" s="2735"/>
      <c r="MOT327" s="2735"/>
      <c r="MOU327" s="2735"/>
      <c r="MOV327" s="2735"/>
      <c r="MOW327" s="2735"/>
      <c r="MOX327" s="2735"/>
      <c r="MOY327" s="2735"/>
      <c r="MOZ327" s="2735"/>
      <c r="MPA327" s="2735"/>
      <c r="MPB327" s="2735"/>
      <c r="MPC327" s="2735"/>
      <c r="MPD327" s="2735"/>
      <c r="MPE327" s="2735"/>
      <c r="MPF327" s="2735"/>
      <c r="MPG327" s="2735"/>
      <c r="MPH327" s="2735"/>
      <c r="MPI327" s="2735"/>
      <c r="MPJ327" s="2735"/>
      <c r="MPK327" s="2735"/>
      <c r="MPL327" s="2735"/>
      <c r="MPM327" s="2735"/>
      <c r="MPN327" s="2735"/>
      <c r="MPO327" s="2735"/>
      <c r="MPP327" s="2735"/>
      <c r="MPQ327" s="2735"/>
      <c r="MPR327" s="2735"/>
      <c r="MPS327" s="2735"/>
      <c r="MPT327" s="2735"/>
      <c r="MPU327" s="2735"/>
      <c r="MPV327" s="2735"/>
      <c r="MPW327" s="2735"/>
      <c r="MPX327" s="2735"/>
      <c r="MPY327" s="2735"/>
      <c r="MPZ327" s="2735"/>
      <c r="MQA327" s="2735"/>
      <c r="MQB327" s="2735"/>
      <c r="MQC327" s="2735"/>
      <c r="MQD327" s="2735"/>
      <c r="MQE327" s="2735"/>
      <c r="MQF327" s="2735"/>
      <c r="MQG327" s="2735"/>
      <c r="MQH327" s="2735"/>
      <c r="MQI327" s="2735"/>
      <c r="MQJ327" s="2735"/>
      <c r="MQK327" s="2735"/>
      <c r="MQL327" s="2735"/>
      <c r="MQM327" s="2735"/>
      <c r="MQN327" s="2735"/>
      <c r="MQO327" s="2735"/>
      <c r="MQP327" s="2735"/>
      <c r="MQQ327" s="2735"/>
      <c r="MQR327" s="2735"/>
      <c r="MQS327" s="2735"/>
      <c r="MQT327" s="2735"/>
      <c r="MQU327" s="2735"/>
      <c r="MQV327" s="2735"/>
      <c r="MQW327" s="2735"/>
      <c r="MQX327" s="2735"/>
      <c r="MQY327" s="2735"/>
      <c r="MQZ327" s="2735"/>
      <c r="MRA327" s="2735"/>
      <c r="MRB327" s="2735"/>
      <c r="MRC327" s="2735"/>
      <c r="MRD327" s="2735"/>
      <c r="MRE327" s="2735"/>
      <c r="MRF327" s="2735"/>
      <c r="MRG327" s="2735"/>
      <c r="MRH327" s="2735"/>
      <c r="MRI327" s="2735"/>
      <c r="MRJ327" s="2735"/>
      <c r="MRK327" s="2735"/>
      <c r="MRL327" s="2735"/>
      <c r="MRM327" s="2735"/>
      <c r="MRN327" s="2735"/>
      <c r="MRO327" s="2735"/>
      <c r="MRP327" s="2735"/>
      <c r="MRQ327" s="2735"/>
      <c r="MRR327" s="2735"/>
      <c r="MRS327" s="2735"/>
      <c r="MRT327" s="2735"/>
      <c r="MRU327" s="2735"/>
      <c r="MRV327" s="2735"/>
      <c r="MRW327" s="2735"/>
      <c r="MRX327" s="2735"/>
      <c r="MRY327" s="2735"/>
      <c r="MRZ327" s="2735"/>
      <c r="MSA327" s="2735"/>
      <c r="MSB327" s="2735"/>
      <c r="MSC327" s="2735"/>
      <c r="MSD327" s="2735"/>
      <c r="MSE327" s="2735"/>
      <c r="MSF327" s="2735"/>
      <c r="MSG327" s="2735"/>
      <c r="MSH327" s="2735"/>
      <c r="MSI327" s="2735"/>
      <c r="MSJ327" s="2735"/>
      <c r="MSK327" s="2735"/>
      <c r="MSL327" s="2735"/>
      <c r="MSM327" s="2735"/>
      <c r="MSN327" s="2735"/>
      <c r="MSO327" s="2735"/>
      <c r="MSP327" s="2735"/>
      <c r="MSQ327" s="2735"/>
      <c r="MSR327" s="2735"/>
      <c r="MSS327" s="2735"/>
      <c r="MST327" s="2735"/>
      <c r="MSU327" s="2735"/>
      <c r="MSV327" s="2735"/>
      <c r="MSW327" s="2735"/>
      <c r="MSX327" s="2735"/>
      <c r="MSY327" s="2735"/>
      <c r="MSZ327" s="2735"/>
      <c r="MTA327" s="2735"/>
      <c r="MTB327" s="2735"/>
      <c r="MTC327" s="2735"/>
      <c r="MTD327" s="2735"/>
      <c r="MTE327" s="2735"/>
      <c r="MTF327" s="2735"/>
      <c r="MTG327" s="2735"/>
      <c r="MTH327" s="2735"/>
      <c r="MTI327" s="2735"/>
      <c r="MTJ327" s="2735"/>
      <c r="MTK327" s="2735"/>
      <c r="MTL327" s="2735"/>
      <c r="MTM327" s="2735"/>
      <c r="MTN327" s="2735"/>
      <c r="MTO327" s="2735"/>
      <c r="MTP327" s="2735"/>
      <c r="MTQ327" s="2735"/>
      <c r="MTR327" s="2735"/>
      <c r="MTS327" s="2735"/>
      <c r="MTT327" s="2735"/>
      <c r="MTU327" s="2735"/>
      <c r="MTV327" s="2735"/>
      <c r="MTW327" s="2735"/>
      <c r="MTX327" s="2735"/>
      <c r="MTY327" s="2735"/>
      <c r="MTZ327" s="2735"/>
      <c r="MUA327" s="2735"/>
      <c r="MUB327" s="2735"/>
      <c r="MUC327" s="2735"/>
      <c r="MUD327" s="2735"/>
      <c r="MUE327" s="2735"/>
      <c r="MUF327" s="2735"/>
      <c r="MUG327" s="2735"/>
      <c r="MUH327" s="2735"/>
      <c r="MUI327" s="2735"/>
      <c r="MUJ327" s="2735"/>
      <c r="MUK327" s="2735"/>
      <c r="MUL327" s="2735"/>
      <c r="MUM327" s="2735"/>
      <c r="MUN327" s="2735"/>
      <c r="MUO327" s="2735"/>
      <c r="MUP327" s="2735"/>
      <c r="MUQ327" s="2735"/>
      <c r="MUR327" s="2735"/>
      <c r="MUS327" s="2735"/>
      <c r="MUT327" s="2735"/>
      <c r="MUU327" s="2735"/>
      <c r="MUV327" s="2735"/>
      <c r="MUW327" s="2735"/>
      <c r="MUX327" s="2735"/>
      <c r="MUY327" s="2735"/>
      <c r="MUZ327" s="2735"/>
      <c r="MVA327" s="2735"/>
      <c r="MVB327" s="2735"/>
      <c r="MVC327" s="2735"/>
      <c r="MVD327" s="2735"/>
      <c r="MVE327" s="2735"/>
      <c r="MVF327" s="2735"/>
      <c r="MVG327" s="2735"/>
      <c r="MVH327" s="2735"/>
      <c r="MVI327" s="2735"/>
      <c r="MVJ327" s="2735"/>
      <c r="MVK327" s="2735"/>
      <c r="MVL327" s="2735"/>
      <c r="MVM327" s="2735"/>
      <c r="MVN327" s="2735"/>
      <c r="MVO327" s="2735"/>
      <c r="MVP327" s="2735"/>
      <c r="MVQ327" s="2735"/>
      <c r="MVR327" s="2735"/>
      <c r="MVS327" s="2735"/>
      <c r="MVT327" s="2735"/>
      <c r="MVU327" s="2735"/>
      <c r="MVV327" s="2735"/>
      <c r="MVW327" s="2735"/>
      <c r="MVX327" s="2735"/>
      <c r="MVY327" s="2735"/>
      <c r="MVZ327" s="2735"/>
      <c r="MWA327" s="2735"/>
      <c r="MWB327" s="2735"/>
      <c r="MWC327" s="2735"/>
      <c r="MWD327" s="2735"/>
      <c r="MWE327" s="2735"/>
      <c r="MWF327" s="2735"/>
      <c r="MWG327" s="2735"/>
      <c r="MWH327" s="2735"/>
      <c r="MWI327" s="2735"/>
      <c r="MWJ327" s="2735"/>
      <c r="MWK327" s="2735"/>
      <c r="MWL327" s="2735"/>
      <c r="MWM327" s="2735"/>
      <c r="MWN327" s="2735"/>
      <c r="MWO327" s="2735"/>
      <c r="MWP327" s="2735"/>
      <c r="MWQ327" s="2735"/>
      <c r="MWR327" s="2735"/>
      <c r="MWS327" s="2735"/>
      <c r="MWT327" s="2735"/>
      <c r="MWU327" s="2735"/>
      <c r="MWV327" s="2735"/>
      <c r="MWW327" s="2735"/>
      <c r="MWX327" s="2735"/>
      <c r="MWY327" s="2735"/>
      <c r="MWZ327" s="2735"/>
      <c r="MXA327" s="2735"/>
      <c r="MXB327" s="2735"/>
      <c r="MXC327" s="2735"/>
      <c r="MXD327" s="2735"/>
      <c r="MXE327" s="2735"/>
      <c r="MXF327" s="2735"/>
      <c r="MXG327" s="2735"/>
      <c r="MXH327" s="2735"/>
      <c r="MXI327" s="2735"/>
      <c r="MXJ327" s="2735"/>
      <c r="MXK327" s="2735"/>
      <c r="MXL327" s="2735"/>
      <c r="MXM327" s="2735"/>
      <c r="MXN327" s="2735"/>
      <c r="MXO327" s="2735"/>
      <c r="MXP327" s="2735"/>
      <c r="MXQ327" s="2735"/>
      <c r="MXR327" s="2735"/>
      <c r="MXS327" s="2735"/>
      <c r="MXT327" s="2735"/>
      <c r="MXU327" s="2735"/>
      <c r="MXV327" s="2735"/>
      <c r="MXW327" s="2735"/>
      <c r="MXX327" s="2735"/>
      <c r="MXY327" s="2735"/>
      <c r="MXZ327" s="2735"/>
      <c r="MYA327" s="2735"/>
      <c r="MYB327" s="2735"/>
      <c r="MYC327" s="2735"/>
      <c r="MYD327" s="2735"/>
      <c r="MYE327" s="2735"/>
      <c r="MYF327" s="2735"/>
      <c r="MYG327" s="2735"/>
      <c r="MYH327" s="2735"/>
      <c r="MYI327" s="2735"/>
      <c r="MYJ327" s="2735"/>
      <c r="MYK327" s="2735"/>
      <c r="MYL327" s="2735"/>
      <c r="MYM327" s="2735"/>
      <c r="MYN327" s="2735"/>
      <c r="MYO327" s="2735"/>
      <c r="MYP327" s="2735"/>
      <c r="MYQ327" s="2735"/>
      <c r="MYR327" s="2735"/>
      <c r="MYS327" s="2735"/>
      <c r="MYT327" s="2735"/>
      <c r="MYU327" s="2735"/>
      <c r="MYV327" s="2735"/>
      <c r="MYW327" s="2735"/>
      <c r="MYX327" s="2735"/>
      <c r="MYY327" s="2735"/>
      <c r="MYZ327" s="2735"/>
      <c r="MZA327" s="2735"/>
      <c r="MZB327" s="2735"/>
      <c r="MZC327" s="2735"/>
      <c r="MZD327" s="2735"/>
      <c r="MZE327" s="2735"/>
      <c r="MZF327" s="2735"/>
      <c r="MZG327" s="2735"/>
      <c r="MZH327" s="2735"/>
      <c r="MZI327" s="2735"/>
      <c r="MZJ327" s="2735"/>
      <c r="MZK327" s="2735"/>
      <c r="MZL327" s="2735"/>
      <c r="MZM327" s="2735"/>
      <c r="MZN327" s="2735"/>
      <c r="MZO327" s="2735"/>
      <c r="MZP327" s="2735"/>
      <c r="MZQ327" s="2735"/>
      <c r="MZR327" s="2735"/>
      <c r="MZS327" s="2735"/>
      <c r="MZT327" s="2735"/>
      <c r="MZU327" s="2735"/>
      <c r="MZV327" s="2735"/>
      <c r="MZW327" s="2735"/>
      <c r="MZX327" s="2735"/>
      <c r="MZY327" s="2735"/>
      <c r="MZZ327" s="2735"/>
      <c r="NAA327" s="2735"/>
      <c r="NAB327" s="2735"/>
      <c r="NAC327" s="2735"/>
      <c r="NAD327" s="2735"/>
      <c r="NAE327" s="2735"/>
      <c r="NAF327" s="2735"/>
      <c r="NAG327" s="2735"/>
      <c r="NAH327" s="2735"/>
      <c r="NAI327" s="2735"/>
      <c r="NAJ327" s="2735"/>
      <c r="NAK327" s="2735"/>
      <c r="NAL327" s="2735"/>
      <c r="NAM327" s="2735"/>
      <c r="NAN327" s="2735"/>
      <c r="NAO327" s="2735"/>
      <c r="NAP327" s="2735"/>
      <c r="NAQ327" s="2735"/>
      <c r="NAR327" s="2735"/>
      <c r="NAS327" s="2735"/>
      <c r="NAT327" s="2735"/>
      <c r="NAU327" s="2735"/>
      <c r="NAV327" s="2735"/>
      <c r="NAW327" s="2735"/>
      <c r="NAX327" s="2735"/>
      <c r="NAY327" s="2735"/>
      <c r="NAZ327" s="2735"/>
      <c r="NBA327" s="2735"/>
      <c r="NBB327" s="2735"/>
      <c r="NBC327" s="2735"/>
      <c r="NBD327" s="2735"/>
      <c r="NBE327" s="2735"/>
      <c r="NBF327" s="2735"/>
      <c r="NBG327" s="2735"/>
      <c r="NBH327" s="2735"/>
      <c r="NBI327" s="2735"/>
      <c r="NBJ327" s="2735"/>
      <c r="NBK327" s="2735"/>
      <c r="NBL327" s="2735"/>
      <c r="NBM327" s="2735"/>
      <c r="NBN327" s="2735"/>
      <c r="NBO327" s="2735"/>
      <c r="NBP327" s="2735"/>
      <c r="NBQ327" s="2735"/>
      <c r="NBR327" s="2735"/>
      <c r="NBS327" s="2735"/>
      <c r="NBT327" s="2735"/>
      <c r="NBU327" s="2735"/>
      <c r="NBV327" s="2735"/>
      <c r="NBW327" s="2735"/>
      <c r="NBX327" s="2735"/>
      <c r="NBY327" s="2735"/>
      <c r="NBZ327" s="2735"/>
      <c r="NCA327" s="2735"/>
      <c r="NCB327" s="2735"/>
      <c r="NCC327" s="2735"/>
      <c r="NCD327" s="2735"/>
      <c r="NCE327" s="2735"/>
      <c r="NCF327" s="2735"/>
      <c r="NCG327" s="2735"/>
      <c r="NCH327" s="2735"/>
      <c r="NCI327" s="2735"/>
      <c r="NCJ327" s="2735"/>
      <c r="NCK327" s="2735"/>
      <c r="NCL327" s="2735"/>
      <c r="NCM327" s="2735"/>
      <c r="NCN327" s="2735"/>
      <c r="NCO327" s="2735"/>
      <c r="NCP327" s="2735"/>
      <c r="NCQ327" s="2735"/>
      <c r="NCR327" s="2735"/>
      <c r="NCS327" s="2735"/>
      <c r="NCT327" s="2735"/>
      <c r="NCU327" s="2735"/>
      <c r="NCV327" s="2735"/>
      <c r="NCW327" s="2735"/>
      <c r="NCX327" s="2735"/>
      <c r="NCY327" s="2735"/>
      <c r="NCZ327" s="2735"/>
      <c r="NDA327" s="2735"/>
      <c r="NDB327" s="2735"/>
      <c r="NDC327" s="2735"/>
      <c r="NDD327" s="2735"/>
      <c r="NDE327" s="2735"/>
      <c r="NDF327" s="2735"/>
      <c r="NDG327" s="2735"/>
      <c r="NDH327" s="2735"/>
      <c r="NDI327" s="2735"/>
      <c r="NDJ327" s="2735"/>
      <c r="NDK327" s="2735"/>
      <c r="NDL327" s="2735"/>
      <c r="NDM327" s="2735"/>
      <c r="NDN327" s="2735"/>
      <c r="NDO327" s="2735"/>
      <c r="NDP327" s="2735"/>
      <c r="NDQ327" s="2735"/>
      <c r="NDR327" s="2735"/>
      <c r="NDS327" s="2735"/>
      <c r="NDT327" s="2735"/>
      <c r="NDU327" s="2735"/>
      <c r="NDV327" s="2735"/>
      <c r="NDW327" s="2735"/>
      <c r="NDX327" s="2735"/>
      <c r="NDY327" s="2735"/>
      <c r="NDZ327" s="2735"/>
      <c r="NEA327" s="2735"/>
      <c r="NEB327" s="2735"/>
      <c r="NEC327" s="2735"/>
      <c r="NED327" s="2735"/>
      <c r="NEE327" s="2735"/>
      <c r="NEF327" s="2735"/>
      <c r="NEG327" s="2735"/>
      <c r="NEH327" s="2735"/>
      <c r="NEI327" s="2735"/>
      <c r="NEJ327" s="2735"/>
      <c r="NEK327" s="2735"/>
      <c r="NEL327" s="2735"/>
      <c r="NEM327" s="2735"/>
      <c r="NEN327" s="2735"/>
      <c r="NEO327" s="2735"/>
      <c r="NEP327" s="2735"/>
      <c r="NEQ327" s="2735"/>
      <c r="NER327" s="2735"/>
      <c r="NES327" s="2735"/>
      <c r="NET327" s="2735"/>
      <c r="NEU327" s="2735"/>
      <c r="NEV327" s="2735"/>
      <c r="NEW327" s="2735"/>
      <c r="NEX327" s="2735"/>
      <c r="NEY327" s="2735"/>
      <c r="NEZ327" s="2735"/>
      <c r="NFA327" s="2735"/>
      <c r="NFB327" s="2735"/>
      <c r="NFC327" s="2735"/>
      <c r="NFD327" s="2735"/>
      <c r="NFE327" s="2735"/>
      <c r="NFF327" s="2735"/>
      <c r="NFG327" s="2735"/>
      <c r="NFH327" s="2735"/>
      <c r="NFI327" s="2735"/>
      <c r="NFJ327" s="2735"/>
      <c r="NFK327" s="2735"/>
      <c r="NFL327" s="2735"/>
      <c r="NFM327" s="2735"/>
      <c r="NFN327" s="2735"/>
      <c r="NFO327" s="2735"/>
      <c r="NFP327" s="2735"/>
      <c r="NFQ327" s="2735"/>
      <c r="NFR327" s="2735"/>
      <c r="NFS327" s="2735"/>
      <c r="NFT327" s="2735"/>
      <c r="NFU327" s="2735"/>
      <c r="NFV327" s="2735"/>
      <c r="NFW327" s="2735"/>
      <c r="NFX327" s="2735"/>
      <c r="NFY327" s="2735"/>
      <c r="NFZ327" s="2735"/>
      <c r="NGA327" s="2735"/>
      <c r="NGB327" s="2735"/>
      <c r="NGC327" s="2735"/>
      <c r="NGD327" s="2735"/>
      <c r="NGE327" s="2735"/>
      <c r="NGF327" s="2735"/>
      <c r="NGG327" s="2735"/>
      <c r="NGH327" s="2735"/>
      <c r="NGI327" s="2735"/>
      <c r="NGJ327" s="2735"/>
      <c r="NGK327" s="2735"/>
      <c r="NGL327" s="2735"/>
      <c r="NGM327" s="2735"/>
      <c r="NGN327" s="2735"/>
      <c r="NGO327" s="2735"/>
      <c r="NGP327" s="2735"/>
      <c r="NGQ327" s="2735"/>
      <c r="NGR327" s="2735"/>
      <c r="NGS327" s="2735"/>
      <c r="NGT327" s="2735"/>
      <c r="NGU327" s="2735"/>
      <c r="NGV327" s="2735"/>
      <c r="NGW327" s="2735"/>
      <c r="NGX327" s="2735"/>
      <c r="NGY327" s="2735"/>
      <c r="NGZ327" s="2735"/>
      <c r="NHA327" s="2735"/>
      <c r="NHB327" s="2735"/>
      <c r="NHC327" s="2735"/>
      <c r="NHD327" s="2735"/>
      <c r="NHE327" s="2735"/>
      <c r="NHF327" s="2735"/>
      <c r="NHG327" s="2735"/>
      <c r="NHH327" s="2735"/>
      <c r="NHI327" s="2735"/>
      <c r="NHJ327" s="2735"/>
      <c r="NHK327" s="2735"/>
      <c r="NHL327" s="2735"/>
      <c r="NHM327" s="2735"/>
      <c r="NHN327" s="2735"/>
      <c r="NHO327" s="2735"/>
      <c r="NHP327" s="2735"/>
      <c r="NHQ327" s="2735"/>
      <c r="NHR327" s="2735"/>
      <c r="NHS327" s="2735"/>
      <c r="NHT327" s="2735"/>
      <c r="NHU327" s="2735"/>
      <c r="NHV327" s="2735"/>
      <c r="NHW327" s="2735"/>
      <c r="NHX327" s="2735"/>
      <c r="NHY327" s="2735"/>
      <c r="NHZ327" s="2735"/>
      <c r="NIA327" s="2735"/>
      <c r="NIB327" s="2735"/>
      <c r="NIC327" s="2735"/>
      <c r="NID327" s="2735"/>
      <c r="NIE327" s="2735"/>
      <c r="NIF327" s="2735"/>
      <c r="NIG327" s="2735"/>
      <c r="NIH327" s="2735"/>
      <c r="NII327" s="2735"/>
      <c r="NIJ327" s="2735"/>
      <c r="NIK327" s="2735"/>
      <c r="NIL327" s="2735"/>
      <c r="NIM327" s="2735"/>
      <c r="NIN327" s="2735"/>
      <c r="NIO327" s="2735"/>
      <c r="NIP327" s="2735"/>
      <c r="NIQ327" s="2735"/>
      <c r="NIR327" s="2735"/>
      <c r="NIS327" s="2735"/>
      <c r="NIT327" s="2735"/>
      <c r="NIU327" s="2735"/>
      <c r="NIV327" s="2735"/>
      <c r="NIW327" s="2735"/>
      <c r="NIX327" s="2735"/>
      <c r="NIY327" s="2735"/>
      <c r="NIZ327" s="2735"/>
      <c r="NJA327" s="2735"/>
      <c r="NJB327" s="2735"/>
      <c r="NJC327" s="2735"/>
      <c r="NJD327" s="2735"/>
      <c r="NJE327" s="2735"/>
      <c r="NJF327" s="2735"/>
      <c r="NJG327" s="2735"/>
      <c r="NJH327" s="2735"/>
      <c r="NJI327" s="2735"/>
      <c r="NJJ327" s="2735"/>
      <c r="NJK327" s="2735"/>
      <c r="NJL327" s="2735"/>
      <c r="NJM327" s="2735"/>
      <c r="NJN327" s="2735"/>
      <c r="NJO327" s="2735"/>
      <c r="NJP327" s="2735"/>
      <c r="NJQ327" s="2735"/>
      <c r="NJR327" s="2735"/>
      <c r="NJS327" s="2735"/>
      <c r="NJT327" s="2735"/>
      <c r="NJU327" s="2735"/>
      <c r="NJV327" s="2735"/>
      <c r="NJW327" s="2735"/>
      <c r="NJX327" s="2735"/>
      <c r="NJY327" s="2735"/>
      <c r="NJZ327" s="2735"/>
      <c r="NKA327" s="2735"/>
      <c r="NKB327" s="2735"/>
      <c r="NKC327" s="2735"/>
      <c r="NKD327" s="2735"/>
      <c r="NKE327" s="2735"/>
      <c r="NKF327" s="2735"/>
      <c r="NKG327" s="2735"/>
      <c r="NKH327" s="2735"/>
      <c r="NKI327" s="2735"/>
      <c r="NKJ327" s="2735"/>
      <c r="NKK327" s="2735"/>
      <c r="NKL327" s="2735"/>
      <c r="NKM327" s="2735"/>
      <c r="NKN327" s="2735"/>
      <c r="NKO327" s="2735"/>
      <c r="NKP327" s="2735"/>
      <c r="NKQ327" s="2735"/>
      <c r="NKR327" s="2735"/>
      <c r="NKS327" s="2735"/>
      <c r="NKT327" s="2735"/>
      <c r="NKU327" s="2735"/>
      <c r="NKV327" s="2735"/>
      <c r="NKW327" s="2735"/>
      <c r="NKX327" s="2735"/>
      <c r="NKY327" s="2735"/>
      <c r="NKZ327" s="2735"/>
      <c r="NLA327" s="2735"/>
      <c r="NLB327" s="2735"/>
      <c r="NLC327" s="2735"/>
      <c r="NLD327" s="2735"/>
      <c r="NLE327" s="2735"/>
      <c r="NLF327" s="2735"/>
      <c r="NLG327" s="2735"/>
      <c r="NLH327" s="2735"/>
      <c r="NLI327" s="2735"/>
      <c r="NLJ327" s="2735"/>
      <c r="NLK327" s="2735"/>
      <c r="NLL327" s="2735"/>
      <c r="NLM327" s="2735"/>
      <c r="NLN327" s="2735"/>
      <c r="NLO327" s="2735"/>
      <c r="NLP327" s="2735"/>
      <c r="NLQ327" s="2735"/>
      <c r="NLR327" s="2735"/>
      <c r="NLS327" s="2735"/>
      <c r="NLT327" s="2735"/>
      <c r="NLU327" s="2735"/>
      <c r="NLV327" s="2735"/>
      <c r="NLW327" s="2735"/>
      <c r="NLX327" s="2735"/>
      <c r="NLY327" s="2735"/>
      <c r="NLZ327" s="2735"/>
      <c r="NMA327" s="2735"/>
      <c r="NMB327" s="2735"/>
      <c r="NMC327" s="2735"/>
      <c r="NMD327" s="2735"/>
      <c r="NME327" s="2735"/>
      <c r="NMF327" s="2735"/>
      <c r="NMG327" s="2735"/>
      <c r="NMH327" s="2735"/>
      <c r="NMI327" s="2735"/>
      <c r="NMJ327" s="2735"/>
      <c r="NMK327" s="2735"/>
      <c r="NML327" s="2735"/>
      <c r="NMM327" s="2735"/>
      <c r="NMN327" s="2735"/>
      <c r="NMO327" s="2735"/>
      <c r="NMP327" s="2735"/>
      <c r="NMQ327" s="2735"/>
      <c r="NMR327" s="2735"/>
      <c r="NMS327" s="2735"/>
      <c r="NMT327" s="2735"/>
      <c r="NMU327" s="2735"/>
      <c r="NMV327" s="2735"/>
      <c r="NMW327" s="2735"/>
      <c r="NMX327" s="2735"/>
      <c r="NMY327" s="2735"/>
      <c r="NMZ327" s="2735"/>
      <c r="NNA327" s="2735"/>
      <c r="NNB327" s="2735"/>
      <c r="NNC327" s="2735"/>
      <c r="NND327" s="2735"/>
      <c r="NNE327" s="2735"/>
      <c r="NNF327" s="2735"/>
      <c r="NNG327" s="2735"/>
      <c r="NNH327" s="2735"/>
      <c r="NNI327" s="2735"/>
      <c r="NNJ327" s="2735"/>
      <c r="NNK327" s="2735"/>
      <c r="NNL327" s="2735"/>
      <c r="NNM327" s="2735"/>
      <c r="NNN327" s="2735"/>
      <c r="NNO327" s="2735"/>
      <c r="NNP327" s="2735"/>
      <c r="NNQ327" s="2735"/>
      <c r="NNR327" s="2735"/>
      <c r="NNS327" s="2735"/>
      <c r="NNT327" s="2735"/>
      <c r="NNU327" s="2735"/>
      <c r="NNV327" s="2735"/>
      <c r="NNW327" s="2735"/>
      <c r="NNX327" s="2735"/>
      <c r="NNY327" s="2735"/>
      <c r="NNZ327" s="2735"/>
      <c r="NOA327" s="2735"/>
      <c r="NOB327" s="2735"/>
      <c r="NOC327" s="2735"/>
      <c r="NOD327" s="2735"/>
      <c r="NOE327" s="2735"/>
      <c r="NOF327" s="2735"/>
      <c r="NOG327" s="2735"/>
      <c r="NOH327" s="2735"/>
      <c r="NOI327" s="2735"/>
      <c r="NOJ327" s="2735"/>
      <c r="NOK327" s="2735"/>
      <c r="NOL327" s="2735"/>
      <c r="NOM327" s="2735"/>
      <c r="NON327" s="2735"/>
      <c r="NOO327" s="2735"/>
      <c r="NOP327" s="2735"/>
      <c r="NOQ327" s="2735"/>
      <c r="NOR327" s="2735"/>
      <c r="NOS327" s="2735"/>
      <c r="NOT327" s="2735"/>
      <c r="NOU327" s="2735"/>
      <c r="NOV327" s="2735"/>
      <c r="NOW327" s="2735"/>
      <c r="NOX327" s="2735"/>
      <c r="NOY327" s="2735"/>
      <c r="NOZ327" s="2735"/>
      <c r="NPA327" s="2735"/>
      <c r="NPB327" s="2735"/>
      <c r="NPC327" s="2735"/>
      <c r="NPD327" s="2735"/>
      <c r="NPE327" s="2735"/>
      <c r="NPF327" s="2735"/>
      <c r="NPG327" s="2735"/>
      <c r="NPH327" s="2735"/>
      <c r="NPI327" s="2735"/>
      <c r="NPJ327" s="2735"/>
      <c r="NPK327" s="2735"/>
      <c r="NPL327" s="2735"/>
      <c r="NPM327" s="2735"/>
      <c r="NPN327" s="2735"/>
      <c r="NPO327" s="2735"/>
      <c r="NPP327" s="2735"/>
      <c r="NPQ327" s="2735"/>
      <c r="NPR327" s="2735"/>
      <c r="NPS327" s="2735"/>
      <c r="NPT327" s="2735"/>
      <c r="NPU327" s="2735"/>
      <c r="NPV327" s="2735"/>
      <c r="NPW327" s="2735"/>
      <c r="NPX327" s="2735"/>
      <c r="NPY327" s="2735"/>
      <c r="NPZ327" s="2735"/>
      <c r="NQA327" s="2735"/>
      <c r="NQB327" s="2735"/>
      <c r="NQC327" s="2735"/>
      <c r="NQD327" s="2735"/>
      <c r="NQE327" s="2735"/>
      <c r="NQF327" s="2735"/>
      <c r="NQG327" s="2735"/>
      <c r="NQH327" s="2735"/>
      <c r="NQI327" s="2735"/>
      <c r="NQJ327" s="2735"/>
      <c r="NQK327" s="2735"/>
      <c r="NQL327" s="2735"/>
      <c r="NQM327" s="2735"/>
      <c r="NQN327" s="2735"/>
      <c r="NQO327" s="2735"/>
      <c r="NQP327" s="2735"/>
      <c r="NQQ327" s="2735"/>
      <c r="NQR327" s="2735"/>
      <c r="NQS327" s="2735"/>
      <c r="NQT327" s="2735"/>
      <c r="NQU327" s="2735"/>
      <c r="NQV327" s="2735"/>
      <c r="NQW327" s="2735"/>
      <c r="NQX327" s="2735"/>
      <c r="NQY327" s="2735"/>
      <c r="NQZ327" s="2735"/>
      <c r="NRA327" s="2735"/>
      <c r="NRB327" s="2735"/>
      <c r="NRC327" s="2735"/>
      <c r="NRD327" s="2735"/>
      <c r="NRE327" s="2735"/>
      <c r="NRF327" s="2735"/>
      <c r="NRG327" s="2735"/>
      <c r="NRH327" s="2735"/>
      <c r="NRI327" s="2735"/>
      <c r="NRJ327" s="2735"/>
      <c r="NRK327" s="2735"/>
      <c r="NRL327" s="2735"/>
      <c r="NRM327" s="2735"/>
      <c r="NRN327" s="2735"/>
      <c r="NRO327" s="2735"/>
      <c r="NRP327" s="2735"/>
      <c r="NRQ327" s="2735"/>
      <c r="NRR327" s="2735"/>
      <c r="NRS327" s="2735"/>
      <c r="NRT327" s="2735"/>
      <c r="NRU327" s="2735"/>
      <c r="NRV327" s="2735"/>
      <c r="NRW327" s="2735"/>
      <c r="NRX327" s="2735"/>
      <c r="NRY327" s="2735"/>
      <c r="NRZ327" s="2735"/>
      <c r="NSA327" s="2735"/>
      <c r="NSB327" s="2735"/>
      <c r="NSC327" s="2735"/>
      <c r="NSD327" s="2735"/>
      <c r="NSE327" s="2735"/>
      <c r="NSF327" s="2735"/>
      <c r="NSG327" s="2735"/>
      <c r="NSH327" s="2735"/>
      <c r="NSI327" s="2735"/>
      <c r="NSJ327" s="2735"/>
      <c r="NSK327" s="2735"/>
      <c r="NSL327" s="2735"/>
      <c r="NSM327" s="2735"/>
      <c r="NSN327" s="2735"/>
      <c r="NSO327" s="2735"/>
      <c r="NSP327" s="2735"/>
      <c r="NSQ327" s="2735"/>
      <c r="NSR327" s="2735"/>
      <c r="NSS327" s="2735"/>
      <c r="NST327" s="2735"/>
      <c r="NSU327" s="2735"/>
      <c r="NSV327" s="2735"/>
      <c r="NSW327" s="2735"/>
      <c r="NSX327" s="2735"/>
      <c r="NSY327" s="2735"/>
      <c r="NSZ327" s="2735"/>
      <c r="NTA327" s="2735"/>
      <c r="NTB327" s="2735"/>
      <c r="NTC327" s="2735"/>
      <c r="NTD327" s="2735"/>
      <c r="NTE327" s="2735"/>
      <c r="NTF327" s="2735"/>
      <c r="NTG327" s="2735"/>
      <c r="NTH327" s="2735"/>
      <c r="NTI327" s="2735"/>
      <c r="NTJ327" s="2735"/>
      <c r="NTK327" s="2735"/>
      <c r="NTL327" s="2735"/>
      <c r="NTM327" s="2735"/>
      <c r="NTN327" s="2735"/>
      <c r="NTO327" s="2735"/>
      <c r="NTP327" s="2735"/>
      <c r="NTQ327" s="2735"/>
      <c r="NTR327" s="2735"/>
      <c r="NTS327" s="2735"/>
      <c r="NTT327" s="2735"/>
      <c r="NTU327" s="2735"/>
      <c r="NTV327" s="2735"/>
      <c r="NTW327" s="2735"/>
      <c r="NTX327" s="2735"/>
      <c r="NTY327" s="2735"/>
      <c r="NTZ327" s="2735"/>
      <c r="NUA327" s="2735"/>
      <c r="NUB327" s="2735"/>
      <c r="NUC327" s="2735"/>
      <c r="NUD327" s="2735"/>
      <c r="NUE327" s="2735"/>
      <c r="NUF327" s="2735"/>
      <c r="NUG327" s="2735"/>
      <c r="NUH327" s="2735"/>
      <c r="NUI327" s="2735"/>
      <c r="NUJ327" s="2735"/>
      <c r="NUK327" s="2735"/>
      <c r="NUL327" s="2735"/>
      <c r="NUM327" s="2735"/>
      <c r="NUN327" s="2735"/>
      <c r="NUO327" s="2735"/>
      <c r="NUP327" s="2735"/>
      <c r="NUQ327" s="2735"/>
      <c r="NUR327" s="2735"/>
      <c r="NUS327" s="2735"/>
      <c r="NUT327" s="2735"/>
      <c r="NUU327" s="2735"/>
      <c r="NUV327" s="2735"/>
      <c r="NUW327" s="2735"/>
      <c r="NUX327" s="2735"/>
      <c r="NUY327" s="2735"/>
      <c r="NUZ327" s="2735"/>
      <c r="NVA327" s="2735"/>
      <c r="NVB327" s="2735"/>
      <c r="NVC327" s="2735"/>
      <c r="NVD327" s="2735"/>
      <c r="NVE327" s="2735"/>
      <c r="NVF327" s="2735"/>
      <c r="NVG327" s="2735"/>
      <c r="NVH327" s="2735"/>
      <c r="NVI327" s="2735"/>
      <c r="NVJ327" s="2735"/>
      <c r="NVK327" s="2735"/>
      <c r="NVL327" s="2735"/>
      <c r="NVM327" s="2735"/>
      <c r="NVN327" s="2735"/>
      <c r="NVO327" s="2735"/>
      <c r="NVP327" s="2735"/>
      <c r="NVQ327" s="2735"/>
      <c r="NVR327" s="2735"/>
      <c r="NVS327" s="2735"/>
      <c r="NVT327" s="2735"/>
      <c r="NVU327" s="2735"/>
      <c r="NVV327" s="2735"/>
      <c r="NVW327" s="2735"/>
      <c r="NVX327" s="2735"/>
      <c r="NVY327" s="2735"/>
      <c r="NVZ327" s="2735"/>
      <c r="NWA327" s="2735"/>
      <c r="NWB327" s="2735"/>
      <c r="NWC327" s="2735"/>
      <c r="NWD327" s="2735"/>
      <c r="NWE327" s="2735"/>
      <c r="NWF327" s="2735"/>
      <c r="NWG327" s="2735"/>
      <c r="NWH327" s="2735"/>
      <c r="NWI327" s="2735"/>
      <c r="NWJ327" s="2735"/>
      <c r="NWK327" s="2735"/>
      <c r="NWL327" s="2735"/>
      <c r="NWM327" s="2735"/>
      <c r="NWN327" s="2735"/>
      <c r="NWO327" s="2735"/>
      <c r="NWP327" s="2735"/>
      <c r="NWQ327" s="2735"/>
      <c r="NWR327" s="2735"/>
      <c r="NWS327" s="2735"/>
      <c r="NWT327" s="2735"/>
      <c r="NWU327" s="2735"/>
      <c r="NWV327" s="2735"/>
      <c r="NWW327" s="2735"/>
      <c r="NWX327" s="2735"/>
      <c r="NWY327" s="2735"/>
      <c r="NWZ327" s="2735"/>
      <c r="NXA327" s="2735"/>
      <c r="NXB327" s="2735"/>
      <c r="NXC327" s="2735"/>
      <c r="NXD327" s="2735"/>
      <c r="NXE327" s="2735"/>
      <c r="NXF327" s="2735"/>
      <c r="NXG327" s="2735"/>
      <c r="NXH327" s="2735"/>
      <c r="NXI327" s="2735"/>
      <c r="NXJ327" s="2735"/>
      <c r="NXK327" s="2735"/>
      <c r="NXL327" s="2735"/>
      <c r="NXM327" s="2735"/>
      <c r="NXN327" s="2735"/>
      <c r="NXO327" s="2735"/>
      <c r="NXP327" s="2735"/>
      <c r="NXQ327" s="2735"/>
      <c r="NXR327" s="2735"/>
      <c r="NXS327" s="2735"/>
      <c r="NXT327" s="2735"/>
      <c r="NXU327" s="2735"/>
      <c r="NXV327" s="2735"/>
      <c r="NXW327" s="2735"/>
      <c r="NXX327" s="2735"/>
      <c r="NXY327" s="2735"/>
      <c r="NXZ327" s="2735"/>
      <c r="NYA327" s="2735"/>
      <c r="NYB327" s="2735"/>
      <c r="NYC327" s="2735"/>
      <c r="NYD327" s="2735"/>
      <c r="NYE327" s="2735"/>
      <c r="NYF327" s="2735"/>
      <c r="NYG327" s="2735"/>
      <c r="NYH327" s="2735"/>
      <c r="NYI327" s="2735"/>
      <c r="NYJ327" s="2735"/>
      <c r="NYK327" s="2735"/>
      <c r="NYL327" s="2735"/>
      <c r="NYM327" s="2735"/>
      <c r="NYN327" s="2735"/>
      <c r="NYO327" s="2735"/>
      <c r="NYP327" s="2735"/>
      <c r="NYQ327" s="2735"/>
      <c r="NYR327" s="2735"/>
      <c r="NYS327" s="2735"/>
      <c r="NYT327" s="2735"/>
      <c r="NYU327" s="2735"/>
      <c r="NYV327" s="2735"/>
      <c r="NYW327" s="2735"/>
      <c r="NYX327" s="2735"/>
      <c r="NYY327" s="2735"/>
      <c r="NYZ327" s="2735"/>
      <c r="NZA327" s="2735"/>
      <c r="NZB327" s="2735"/>
      <c r="NZC327" s="2735"/>
      <c r="NZD327" s="2735"/>
      <c r="NZE327" s="2735"/>
      <c r="NZF327" s="2735"/>
      <c r="NZG327" s="2735"/>
      <c r="NZH327" s="2735"/>
      <c r="NZI327" s="2735"/>
      <c r="NZJ327" s="2735"/>
      <c r="NZK327" s="2735"/>
      <c r="NZL327" s="2735"/>
      <c r="NZM327" s="2735"/>
      <c r="NZN327" s="2735"/>
      <c r="NZO327" s="2735"/>
      <c r="NZP327" s="2735"/>
      <c r="NZQ327" s="2735"/>
      <c r="NZR327" s="2735"/>
      <c r="NZS327" s="2735"/>
      <c r="NZT327" s="2735"/>
      <c r="NZU327" s="2735"/>
      <c r="NZV327" s="2735"/>
      <c r="NZW327" s="2735"/>
      <c r="NZX327" s="2735"/>
      <c r="NZY327" s="2735"/>
      <c r="NZZ327" s="2735"/>
      <c r="OAA327" s="2735"/>
      <c r="OAB327" s="2735"/>
      <c r="OAC327" s="2735"/>
      <c r="OAD327" s="2735"/>
      <c r="OAE327" s="2735"/>
      <c r="OAF327" s="2735"/>
      <c r="OAG327" s="2735"/>
      <c r="OAH327" s="2735"/>
      <c r="OAI327" s="2735"/>
      <c r="OAJ327" s="2735"/>
      <c r="OAK327" s="2735"/>
      <c r="OAL327" s="2735"/>
      <c r="OAM327" s="2735"/>
      <c r="OAN327" s="2735"/>
      <c r="OAO327" s="2735"/>
      <c r="OAP327" s="2735"/>
      <c r="OAQ327" s="2735"/>
      <c r="OAR327" s="2735"/>
      <c r="OAS327" s="2735"/>
      <c r="OAT327" s="2735"/>
      <c r="OAU327" s="2735"/>
      <c r="OAV327" s="2735"/>
      <c r="OAW327" s="2735"/>
      <c r="OAX327" s="2735"/>
      <c r="OAY327" s="2735"/>
      <c r="OAZ327" s="2735"/>
      <c r="OBA327" s="2735"/>
      <c r="OBB327" s="2735"/>
      <c r="OBC327" s="2735"/>
      <c r="OBD327" s="2735"/>
      <c r="OBE327" s="2735"/>
      <c r="OBF327" s="2735"/>
      <c r="OBG327" s="2735"/>
      <c r="OBH327" s="2735"/>
      <c r="OBI327" s="2735"/>
      <c r="OBJ327" s="2735"/>
      <c r="OBK327" s="2735"/>
      <c r="OBL327" s="2735"/>
      <c r="OBM327" s="2735"/>
      <c r="OBN327" s="2735"/>
      <c r="OBO327" s="2735"/>
      <c r="OBP327" s="2735"/>
      <c r="OBQ327" s="2735"/>
      <c r="OBR327" s="2735"/>
      <c r="OBS327" s="2735"/>
      <c r="OBT327" s="2735"/>
      <c r="OBU327" s="2735"/>
      <c r="OBV327" s="2735"/>
      <c r="OBW327" s="2735"/>
      <c r="OBX327" s="2735"/>
      <c r="OBY327" s="2735"/>
      <c r="OBZ327" s="2735"/>
      <c r="OCA327" s="2735"/>
      <c r="OCB327" s="2735"/>
      <c r="OCC327" s="2735"/>
      <c r="OCD327" s="2735"/>
      <c r="OCE327" s="2735"/>
      <c r="OCF327" s="2735"/>
      <c r="OCG327" s="2735"/>
      <c r="OCH327" s="2735"/>
      <c r="OCI327" s="2735"/>
      <c r="OCJ327" s="2735"/>
      <c r="OCK327" s="2735"/>
      <c r="OCL327" s="2735"/>
      <c r="OCM327" s="2735"/>
      <c r="OCN327" s="2735"/>
      <c r="OCO327" s="2735"/>
      <c r="OCP327" s="2735"/>
      <c r="OCQ327" s="2735"/>
      <c r="OCR327" s="2735"/>
      <c r="OCS327" s="2735"/>
      <c r="OCT327" s="2735"/>
      <c r="OCU327" s="2735"/>
      <c r="OCV327" s="2735"/>
      <c r="OCW327" s="2735"/>
      <c r="OCX327" s="2735"/>
      <c r="OCY327" s="2735"/>
      <c r="OCZ327" s="2735"/>
      <c r="ODA327" s="2735"/>
      <c r="ODB327" s="2735"/>
      <c r="ODC327" s="2735"/>
      <c r="ODD327" s="2735"/>
      <c r="ODE327" s="2735"/>
      <c r="ODF327" s="2735"/>
      <c r="ODG327" s="2735"/>
      <c r="ODH327" s="2735"/>
      <c r="ODI327" s="2735"/>
      <c r="ODJ327" s="2735"/>
      <c r="ODK327" s="2735"/>
      <c r="ODL327" s="2735"/>
      <c r="ODM327" s="2735"/>
      <c r="ODN327" s="2735"/>
      <c r="ODO327" s="2735"/>
      <c r="ODP327" s="2735"/>
      <c r="ODQ327" s="2735"/>
      <c r="ODR327" s="2735"/>
      <c r="ODS327" s="2735"/>
      <c r="ODT327" s="2735"/>
      <c r="ODU327" s="2735"/>
      <c r="ODV327" s="2735"/>
      <c r="ODW327" s="2735"/>
      <c r="ODX327" s="2735"/>
      <c r="ODY327" s="2735"/>
      <c r="ODZ327" s="2735"/>
      <c r="OEA327" s="2735"/>
      <c r="OEB327" s="2735"/>
      <c r="OEC327" s="2735"/>
      <c r="OED327" s="2735"/>
      <c r="OEE327" s="2735"/>
      <c r="OEF327" s="2735"/>
      <c r="OEG327" s="2735"/>
      <c r="OEH327" s="2735"/>
      <c r="OEI327" s="2735"/>
      <c r="OEJ327" s="2735"/>
      <c r="OEK327" s="2735"/>
      <c r="OEL327" s="2735"/>
      <c r="OEM327" s="2735"/>
      <c r="OEN327" s="2735"/>
      <c r="OEO327" s="2735"/>
      <c r="OEP327" s="2735"/>
      <c r="OEQ327" s="2735"/>
      <c r="OER327" s="2735"/>
      <c r="OES327" s="2735"/>
      <c r="OET327" s="2735"/>
      <c r="OEU327" s="2735"/>
      <c r="OEV327" s="2735"/>
      <c r="OEW327" s="2735"/>
      <c r="OEX327" s="2735"/>
      <c r="OEY327" s="2735"/>
      <c r="OEZ327" s="2735"/>
      <c r="OFA327" s="2735"/>
      <c r="OFB327" s="2735"/>
      <c r="OFC327" s="2735"/>
      <c r="OFD327" s="2735"/>
      <c r="OFE327" s="2735"/>
      <c r="OFF327" s="2735"/>
      <c r="OFG327" s="2735"/>
      <c r="OFH327" s="2735"/>
      <c r="OFI327" s="2735"/>
      <c r="OFJ327" s="2735"/>
      <c r="OFK327" s="2735"/>
      <c r="OFL327" s="2735"/>
      <c r="OFM327" s="2735"/>
      <c r="OFN327" s="2735"/>
      <c r="OFO327" s="2735"/>
      <c r="OFP327" s="2735"/>
      <c r="OFQ327" s="2735"/>
      <c r="OFR327" s="2735"/>
      <c r="OFS327" s="2735"/>
      <c r="OFT327" s="2735"/>
      <c r="OFU327" s="2735"/>
      <c r="OFV327" s="2735"/>
      <c r="OFW327" s="2735"/>
      <c r="OFX327" s="2735"/>
      <c r="OFY327" s="2735"/>
      <c r="OFZ327" s="2735"/>
      <c r="OGA327" s="2735"/>
      <c r="OGB327" s="2735"/>
      <c r="OGC327" s="2735"/>
      <c r="OGD327" s="2735"/>
      <c r="OGE327" s="2735"/>
      <c r="OGF327" s="2735"/>
      <c r="OGG327" s="2735"/>
      <c r="OGH327" s="2735"/>
      <c r="OGI327" s="2735"/>
      <c r="OGJ327" s="2735"/>
      <c r="OGK327" s="2735"/>
      <c r="OGL327" s="2735"/>
      <c r="OGM327" s="2735"/>
      <c r="OGN327" s="2735"/>
      <c r="OGO327" s="2735"/>
      <c r="OGP327" s="2735"/>
      <c r="OGQ327" s="2735"/>
      <c r="OGR327" s="2735"/>
      <c r="OGS327" s="2735"/>
      <c r="OGT327" s="2735"/>
      <c r="OGU327" s="2735"/>
      <c r="OGV327" s="2735"/>
      <c r="OGW327" s="2735"/>
      <c r="OGX327" s="2735"/>
      <c r="OGY327" s="2735"/>
      <c r="OGZ327" s="2735"/>
      <c r="OHA327" s="2735"/>
      <c r="OHB327" s="2735"/>
      <c r="OHC327" s="2735"/>
      <c r="OHD327" s="2735"/>
      <c r="OHE327" s="2735"/>
      <c r="OHF327" s="2735"/>
      <c r="OHG327" s="2735"/>
      <c r="OHH327" s="2735"/>
      <c r="OHI327" s="2735"/>
      <c r="OHJ327" s="2735"/>
      <c r="OHK327" s="2735"/>
      <c r="OHL327" s="2735"/>
      <c r="OHM327" s="2735"/>
      <c r="OHN327" s="2735"/>
      <c r="OHO327" s="2735"/>
      <c r="OHP327" s="2735"/>
      <c r="OHQ327" s="2735"/>
      <c r="OHR327" s="2735"/>
      <c r="OHS327" s="2735"/>
      <c r="OHT327" s="2735"/>
      <c r="OHU327" s="2735"/>
      <c r="OHV327" s="2735"/>
      <c r="OHW327" s="2735"/>
      <c r="OHX327" s="2735"/>
      <c r="OHY327" s="2735"/>
      <c r="OHZ327" s="2735"/>
      <c r="OIA327" s="2735"/>
      <c r="OIB327" s="2735"/>
      <c r="OIC327" s="2735"/>
      <c r="OID327" s="2735"/>
      <c r="OIE327" s="2735"/>
      <c r="OIF327" s="2735"/>
      <c r="OIG327" s="2735"/>
      <c r="OIH327" s="2735"/>
      <c r="OII327" s="2735"/>
      <c r="OIJ327" s="2735"/>
      <c r="OIK327" s="2735"/>
      <c r="OIL327" s="2735"/>
      <c r="OIM327" s="2735"/>
      <c r="OIN327" s="2735"/>
      <c r="OIO327" s="2735"/>
      <c r="OIP327" s="2735"/>
      <c r="OIQ327" s="2735"/>
      <c r="OIR327" s="2735"/>
      <c r="OIS327" s="2735"/>
      <c r="OIT327" s="2735"/>
      <c r="OIU327" s="2735"/>
      <c r="OIV327" s="2735"/>
      <c r="OIW327" s="2735"/>
      <c r="OIX327" s="2735"/>
      <c r="OIY327" s="2735"/>
      <c r="OIZ327" s="2735"/>
      <c r="OJA327" s="2735"/>
      <c r="OJB327" s="2735"/>
      <c r="OJC327" s="2735"/>
      <c r="OJD327" s="2735"/>
      <c r="OJE327" s="2735"/>
      <c r="OJF327" s="2735"/>
      <c r="OJG327" s="2735"/>
      <c r="OJH327" s="2735"/>
      <c r="OJI327" s="2735"/>
      <c r="OJJ327" s="2735"/>
      <c r="OJK327" s="2735"/>
      <c r="OJL327" s="2735"/>
      <c r="OJM327" s="2735"/>
      <c r="OJN327" s="2735"/>
      <c r="OJO327" s="2735"/>
      <c r="OJP327" s="2735"/>
      <c r="OJQ327" s="2735"/>
      <c r="OJR327" s="2735"/>
      <c r="OJS327" s="2735"/>
      <c r="OJT327" s="2735"/>
      <c r="OJU327" s="2735"/>
      <c r="OJV327" s="2735"/>
      <c r="OJW327" s="2735"/>
      <c r="OJX327" s="2735"/>
      <c r="OJY327" s="2735"/>
      <c r="OJZ327" s="2735"/>
      <c r="OKA327" s="2735"/>
      <c r="OKB327" s="2735"/>
      <c r="OKC327" s="2735"/>
      <c r="OKD327" s="2735"/>
      <c r="OKE327" s="2735"/>
      <c r="OKF327" s="2735"/>
      <c r="OKG327" s="2735"/>
      <c r="OKH327" s="2735"/>
      <c r="OKI327" s="2735"/>
      <c r="OKJ327" s="2735"/>
      <c r="OKK327" s="2735"/>
      <c r="OKL327" s="2735"/>
      <c r="OKM327" s="2735"/>
      <c r="OKN327" s="2735"/>
      <c r="OKO327" s="2735"/>
      <c r="OKP327" s="2735"/>
      <c r="OKQ327" s="2735"/>
      <c r="OKR327" s="2735"/>
      <c r="OKS327" s="2735"/>
      <c r="OKT327" s="2735"/>
      <c r="OKU327" s="2735"/>
      <c r="OKV327" s="2735"/>
      <c r="OKW327" s="2735"/>
      <c r="OKX327" s="2735"/>
      <c r="OKY327" s="2735"/>
      <c r="OKZ327" s="2735"/>
      <c r="OLA327" s="2735"/>
      <c r="OLB327" s="2735"/>
      <c r="OLC327" s="2735"/>
      <c r="OLD327" s="2735"/>
      <c r="OLE327" s="2735"/>
      <c r="OLF327" s="2735"/>
      <c r="OLG327" s="2735"/>
      <c r="OLH327" s="2735"/>
      <c r="OLI327" s="2735"/>
      <c r="OLJ327" s="2735"/>
      <c r="OLK327" s="2735"/>
      <c r="OLL327" s="2735"/>
      <c r="OLM327" s="2735"/>
      <c r="OLN327" s="2735"/>
      <c r="OLO327" s="2735"/>
      <c r="OLP327" s="2735"/>
      <c r="OLQ327" s="2735"/>
      <c r="OLR327" s="2735"/>
      <c r="OLS327" s="2735"/>
      <c r="OLT327" s="2735"/>
      <c r="OLU327" s="2735"/>
      <c r="OLV327" s="2735"/>
      <c r="OLW327" s="2735"/>
      <c r="OLX327" s="2735"/>
      <c r="OLY327" s="2735"/>
      <c r="OLZ327" s="2735"/>
      <c r="OMA327" s="2735"/>
      <c r="OMB327" s="2735"/>
      <c r="OMC327" s="2735"/>
      <c r="OMD327" s="2735"/>
      <c r="OME327" s="2735"/>
      <c r="OMF327" s="2735"/>
      <c r="OMG327" s="2735"/>
      <c r="OMH327" s="2735"/>
      <c r="OMI327" s="2735"/>
      <c r="OMJ327" s="2735"/>
      <c r="OMK327" s="2735"/>
      <c r="OML327" s="2735"/>
      <c r="OMM327" s="2735"/>
      <c r="OMN327" s="2735"/>
      <c r="OMO327" s="2735"/>
      <c r="OMP327" s="2735"/>
      <c r="OMQ327" s="2735"/>
      <c r="OMR327" s="2735"/>
      <c r="OMS327" s="2735"/>
      <c r="OMT327" s="2735"/>
      <c r="OMU327" s="2735"/>
      <c r="OMV327" s="2735"/>
      <c r="OMW327" s="2735"/>
      <c r="OMX327" s="2735"/>
      <c r="OMY327" s="2735"/>
      <c r="OMZ327" s="2735"/>
      <c r="ONA327" s="2735"/>
      <c r="ONB327" s="2735"/>
      <c r="ONC327" s="2735"/>
      <c r="OND327" s="2735"/>
      <c r="ONE327" s="2735"/>
      <c r="ONF327" s="2735"/>
      <c r="ONG327" s="2735"/>
      <c r="ONH327" s="2735"/>
      <c r="ONI327" s="2735"/>
      <c r="ONJ327" s="2735"/>
      <c r="ONK327" s="2735"/>
      <c r="ONL327" s="2735"/>
      <c r="ONM327" s="2735"/>
      <c r="ONN327" s="2735"/>
      <c r="ONO327" s="2735"/>
      <c r="ONP327" s="2735"/>
      <c r="ONQ327" s="2735"/>
      <c r="ONR327" s="2735"/>
      <c r="ONS327" s="2735"/>
      <c r="ONT327" s="2735"/>
      <c r="ONU327" s="2735"/>
      <c r="ONV327" s="2735"/>
      <c r="ONW327" s="2735"/>
      <c r="ONX327" s="2735"/>
      <c r="ONY327" s="2735"/>
      <c r="ONZ327" s="2735"/>
      <c r="OOA327" s="2735"/>
      <c r="OOB327" s="2735"/>
      <c r="OOC327" s="2735"/>
      <c r="OOD327" s="2735"/>
      <c r="OOE327" s="2735"/>
      <c r="OOF327" s="2735"/>
      <c r="OOG327" s="2735"/>
      <c r="OOH327" s="2735"/>
      <c r="OOI327" s="2735"/>
      <c r="OOJ327" s="2735"/>
      <c r="OOK327" s="2735"/>
      <c r="OOL327" s="2735"/>
      <c r="OOM327" s="2735"/>
      <c r="OON327" s="2735"/>
      <c r="OOO327" s="2735"/>
      <c r="OOP327" s="2735"/>
      <c r="OOQ327" s="2735"/>
      <c r="OOR327" s="2735"/>
      <c r="OOS327" s="2735"/>
      <c r="OOT327" s="2735"/>
      <c r="OOU327" s="2735"/>
      <c r="OOV327" s="2735"/>
      <c r="OOW327" s="2735"/>
      <c r="OOX327" s="2735"/>
      <c r="OOY327" s="2735"/>
      <c r="OOZ327" s="2735"/>
      <c r="OPA327" s="2735"/>
      <c r="OPB327" s="2735"/>
      <c r="OPC327" s="2735"/>
      <c r="OPD327" s="2735"/>
      <c r="OPE327" s="2735"/>
      <c r="OPF327" s="2735"/>
      <c r="OPG327" s="2735"/>
      <c r="OPH327" s="2735"/>
      <c r="OPI327" s="2735"/>
      <c r="OPJ327" s="2735"/>
      <c r="OPK327" s="2735"/>
      <c r="OPL327" s="2735"/>
      <c r="OPM327" s="2735"/>
      <c r="OPN327" s="2735"/>
      <c r="OPO327" s="2735"/>
      <c r="OPP327" s="2735"/>
      <c r="OPQ327" s="2735"/>
      <c r="OPR327" s="2735"/>
      <c r="OPS327" s="2735"/>
      <c r="OPT327" s="2735"/>
      <c r="OPU327" s="2735"/>
      <c r="OPV327" s="2735"/>
      <c r="OPW327" s="2735"/>
      <c r="OPX327" s="2735"/>
      <c r="OPY327" s="2735"/>
      <c r="OPZ327" s="2735"/>
      <c r="OQA327" s="2735"/>
      <c r="OQB327" s="2735"/>
      <c r="OQC327" s="2735"/>
      <c r="OQD327" s="2735"/>
      <c r="OQE327" s="2735"/>
      <c r="OQF327" s="2735"/>
      <c r="OQG327" s="2735"/>
      <c r="OQH327" s="2735"/>
      <c r="OQI327" s="2735"/>
      <c r="OQJ327" s="2735"/>
      <c r="OQK327" s="2735"/>
      <c r="OQL327" s="2735"/>
      <c r="OQM327" s="2735"/>
      <c r="OQN327" s="2735"/>
      <c r="OQO327" s="2735"/>
      <c r="OQP327" s="2735"/>
      <c r="OQQ327" s="2735"/>
      <c r="OQR327" s="2735"/>
      <c r="OQS327" s="2735"/>
      <c r="OQT327" s="2735"/>
      <c r="OQU327" s="2735"/>
      <c r="OQV327" s="2735"/>
      <c r="OQW327" s="2735"/>
      <c r="OQX327" s="2735"/>
      <c r="OQY327" s="2735"/>
      <c r="OQZ327" s="2735"/>
      <c r="ORA327" s="2735"/>
      <c r="ORB327" s="2735"/>
      <c r="ORC327" s="2735"/>
      <c r="ORD327" s="2735"/>
      <c r="ORE327" s="2735"/>
      <c r="ORF327" s="2735"/>
      <c r="ORG327" s="2735"/>
      <c r="ORH327" s="2735"/>
      <c r="ORI327" s="2735"/>
      <c r="ORJ327" s="2735"/>
      <c r="ORK327" s="2735"/>
      <c r="ORL327" s="2735"/>
      <c r="ORM327" s="2735"/>
      <c r="ORN327" s="2735"/>
      <c r="ORO327" s="2735"/>
      <c r="ORP327" s="2735"/>
      <c r="ORQ327" s="2735"/>
      <c r="ORR327" s="2735"/>
      <c r="ORS327" s="2735"/>
      <c r="ORT327" s="2735"/>
      <c r="ORU327" s="2735"/>
      <c r="ORV327" s="2735"/>
      <c r="ORW327" s="2735"/>
      <c r="ORX327" s="2735"/>
      <c r="ORY327" s="2735"/>
      <c r="ORZ327" s="2735"/>
      <c r="OSA327" s="2735"/>
      <c r="OSB327" s="2735"/>
      <c r="OSC327" s="2735"/>
      <c r="OSD327" s="2735"/>
      <c r="OSE327" s="2735"/>
      <c r="OSF327" s="2735"/>
      <c r="OSG327" s="2735"/>
      <c r="OSH327" s="2735"/>
      <c r="OSI327" s="2735"/>
      <c r="OSJ327" s="2735"/>
      <c r="OSK327" s="2735"/>
      <c r="OSL327" s="2735"/>
      <c r="OSM327" s="2735"/>
      <c r="OSN327" s="2735"/>
      <c r="OSO327" s="2735"/>
      <c r="OSP327" s="2735"/>
      <c r="OSQ327" s="2735"/>
      <c r="OSR327" s="2735"/>
      <c r="OSS327" s="2735"/>
      <c r="OST327" s="2735"/>
      <c r="OSU327" s="2735"/>
      <c r="OSV327" s="2735"/>
      <c r="OSW327" s="2735"/>
      <c r="OSX327" s="2735"/>
      <c r="OSY327" s="2735"/>
      <c r="OSZ327" s="2735"/>
      <c r="OTA327" s="2735"/>
      <c r="OTB327" s="2735"/>
      <c r="OTC327" s="2735"/>
      <c r="OTD327" s="2735"/>
      <c r="OTE327" s="2735"/>
      <c r="OTF327" s="2735"/>
      <c r="OTG327" s="2735"/>
      <c r="OTH327" s="2735"/>
      <c r="OTI327" s="2735"/>
      <c r="OTJ327" s="2735"/>
      <c r="OTK327" s="2735"/>
      <c r="OTL327" s="2735"/>
      <c r="OTM327" s="2735"/>
      <c r="OTN327" s="2735"/>
      <c r="OTO327" s="2735"/>
      <c r="OTP327" s="2735"/>
      <c r="OTQ327" s="2735"/>
      <c r="OTR327" s="2735"/>
      <c r="OTS327" s="2735"/>
      <c r="OTT327" s="2735"/>
      <c r="OTU327" s="2735"/>
      <c r="OTV327" s="2735"/>
      <c r="OTW327" s="2735"/>
      <c r="OTX327" s="2735"/>
      <c r="OTY327" s="2735"/>
      <c r="OTZ327" s="2735"/>
      <c r="OUA327" s="2735"/>
      <c r="OUB327" s="2735"/>
      <c r="OUC327" s="2735"/>
      <c r="OUD327" s="2735"/>
      <c r="OUE327" s="2735"/>
      <c r="OUF327" s="2735"/>
      <c r="OUG327" s="2735"/>
      <c r="OUH327" s="2735"/>
      <c r="OUI327" s="2735"/>
      <c r="OUJ327" s="2735"/>
      <c r="OUK327" s="2735"/>
      <c r="OUL327" s="2735"/>
      <c r="OUM327" s="2735"/>
      <c r="OUN327" s="2735"/>
      <c r="OUO327" s="2735"/>
      <c r="OUP327" s="2735"/>
      <c r="OUQ327" s="2735"/>
      <c r="OUR327" s="2735"/>
      <c r="OUS327" s="2735"/>
      <c r="OUT327" s="2735"/>
      <c r="OUU327" s="2735"/>
      <c r="OUV327" s="2735"/>
      <c r="OUW327" s="2735"/>
      <c r="OUX327" s="2735"/>
      <c r="OUY327" s="2735"/>
      <c r="OUZ327" s="2735"/>
      <c r="OVA327" s="2735"/>
      <c r="OVB327" s="2735"/>
      <c r="OVC327" s="2735"/>
      <c r="OVD327" s="2735"/>
      <c r="OVE327" s="2735"/>
      <c r="OVF327" s="2735"/>
      <c r="OVG327" s="2735"/>
      <c r="OVH327" s="2735"/>
      <c r="OVI327" s="2735"/>
      <c r="OVJ327" s="2735"/>
      <c r="OVK327" s="2735"/>
      <c r="OVL327" s="2735"/>
      <c r="OVM327" s="2735"/>
      <c r="OVN327" s="2735"/>
      <c r="OVO327" s="2735"/>
      <c r="OVP327" s="2735"/>
      <c r="OVQ327" s="2735"/>
      <c r="OVR327" s="2735"/>
      <c r="OVS327" s="2735"/>
      <c r="OVT327" s="2735"/>
      <c r="OVU327" s="2735"/>
      <c r="OVV327" s="2735"/>
      <c r="OVW327" s="2735"/>
      <c r="OVX327" s="2735"/>
      <c r="OVY327" s="2735"/>
      <c r="OVZ327" s="2735"/>
      <c r="OWA327" s="2735"/>
      <c r="OWB327" s="2735"/>
      <c r="OWC327" s="2735"/>
      <c r="OWD327" s="2735"/>
      <c r="OWE327" s="2735"/>
      <c r="OWF327" s="2735"/>
      <c r="OWG327" s="2735"/>
      <c r="OWH327" s="2735"/>
      <c r="OWI327" s="2735"/>
      <c r="OWJ327" s="2735"/>
      <c r="OWK327" s="2735"/>
      <c r="OWL327" s="2735"/>
      <c r="OWM327" s="2735"/>
      <c r="OWN327" s="2735"/>
      <c r="OWO327" s="2735"/>
      <c r="OWP327" s="2735"/>
      <c r="OWQ327" s="2735"/>
      <c r="OWR327" s="2735"/>
      <c r="OWS327" s="2735"/>
      <c r="OWT327" s="2735"/>
      <c r="OWU327" s="2735"/>
      <c r="OWV327" s="2735"/>
      <c r="OWW327" s="2735"/>
      <c r="OWX327" s="2735"/>
      <c r="OWY327" s="2735"/>
      <c r="OWZ327" s="2735"/>
      <c r="OXA327" s="2735"/>
      <c r="OXB327" s="2735"/>
      <c r="OXC327" s="2735"/>
      <c r="OXD327" s="2735"/>
      <c r="OXE327" s="2735"/>
      <c r="OXF327" s="2735"/>
      <c r="OXG327" s="2735"/>
      <c r="OXH327" s="2735"/>
      <c r="OXI327" s="2735"/>
      <c r="OXJ327" s="2735"/>
      <c r="OXK327" s="2735"/>
      <c r="OXL327" s="2735"/>
      <c r="OXM327" s="2735"/>
      <c r="OXN327" s="2735"/>
      <c r="OXO327" s="2735"/>
      <c r="OXP327" s="2735"/>
      <c r="OXQ327" s="2735"/>
      <c r="OXR327" s="2735"/>
      <c r="OXS327" s="2735"/>
      <c r="OXT327" s="2735"/>
      <c r="OXU327" s="2735"/>
      <c r="OXV327" s="2735"/>
      <c r="OXW327" s="2735"/>
      <c r="OXX327" s="2735"/>
      <c r="OXY327" s="2735"/>
      <c r="OXZ327" s="2735"/>
      <c r="OYA327" s="2735"/>
      <c r="OYB327" s="2735"/>
      <c r="OYC327" s="2735"/>
      <c r="OYD327" s="2735"/>
      <c r="OYE327" s="2735"/>
      <c r="OYF327" s="2735"/>
      <c r="OYG327" s="2735"/>
      <c r="OYH327" s="2735"/>
      <c r="OYI327" s="2735"/>
      <c r="OYJ327" s="2735"/>
      <c r="OYK327" s="2735"/>
      <c r="OYL327" s="2735"/>
      <c r="OYM327" s="2735"/>
      <c r="OYN327" s="2735"/>
      <c r="OYO327" s="2735"/>
      <c r="OYP327" s="2735"/>
      <c r="OYQ327" s="2735"/>
      <c r="OYR327" s="2735"/>
      <c r="OYS327" s="2735"/>
      <c r="OYT327" s="2735"/>
      <c r="OYU327" s="2735"/>
      <c r="OYV327" s="2735"/>
      <c r="OYW327" s="2735"/>
      <c r="OYX327" s="2735"/>
      <c r="OYY327" s="2735"/>
      <c r="OYZ327" s="2735"/>
      <c r="OZA327" s="2735"/>
      <c r="OZB327" s="2735"/>
      <c r="OZC327" s="2735"/>
      <c r="OZD327" s="2735"/>
      <c r="OZE327" s="2735"/>
      <c r="OZF327" s="2735"/>
      <c r="OZG327" s="2735"/>
      <c r="OZH327" s="2735"/>
      <c r="OZI327" s="2735"/>
      <c r="OZJ327" s="2735"/>
      <c r="OZK327" s="2735"/>
      <c r="OZL327" s="2735"/>
      <c r="OZM327" s="2735"/>
      <c r="OZN327" s="2735"/>
      <c r="OZO327" s="2735"/>
      <c r="OZP327" s="2735"/>
      <c r="OZQ327" s="2735"/>
      <c r="OZR327" s="2735"/>
      <c r="OZS327" s="2735"/>
      <c r="OZT327" s="2735"/>
      <c r="OZU327" s="2735"/>
      <c r="OZV327" s="2735"/>
      <c r="OZW327" s="2735"/>
      <c r="OZX327" s="2735"/>
      <c r="OZY327" s="2735"/>
      <c r="OZZ327" s="2735"/>
      <c r="PAA327" s="2735"/>
      <c r="PAB327" s="2735"/>
      <c r="PAC327" s="2735"/>
      <c r="PAD327" s="2735"/>
      <c r="PAE327" s="2735"/>
      <c r="PAF327" s="2735"/>
      <c r="PAG327" s="2735"/>
      <c r="PAH327" s="2735"/>
      <c r="PAI327" s="2735"/>
      <c r="PAJ327" s="2735"/>
      <c r="PAK327" s="2735"/>
      <c r="PAL327" s="2735"/>
      <c r="PAM327" s="2735"/>
      <c r="PAN327" s="2735"/>
      <c r="PAO327" s="2735"/>
      <c r="PAP327" s="2735"/>
      <c r="PAQ327" s="2735"/>
      <c r="PAR327" s="2735"/>
      <c r="PAS327" s="2735"/>
      <c r="PAT327" s="2735"/>
      <c r="PAU327" s="2735"/>
      <c r="PAV327" s="2735"/>
      <c r="PAW327" s="2735"/>
      <c r="PAX327" s="2735"/>
      <c r="PAY327" s="2735"/>
      <c r="PAZ327" s="2735"/>
      <c r="PBA327" s="2735"/>
      <c r="PBB327" s="2735"/>
      <c r="PBC327" s="2735"/>
      <c r="PBD327" s="2735"/>
      <c r="PBE327" s="2735"/>
      <c r="PBF327" s="2735"/>
      <c r="PBG327" s="2735"/>
      <c r="PBH327" s="2735"/>
      <c r="PBI327" s="2735"/>
      <c r="PBJ327" s="2735"/>
      <c r="PBK327" s="2735"/>
      <c r="PBL327" s="2735"/>
      <c r="PBM327" s="2735"/>
      <c r="PBN327" s="2735"/>
      <c r="PBO327" s="2735"/>
      <c r="PBP327" s="2735"/>
      <c r="PBQ327" s="2735"/>
      <c r="PBR327" s="2735"/>
      <c r="PBS327" s="2735"/>
      <c r="PBT327" s="2735"/>
      <c r="PBU327" s="2735"/>
      <c r="PBV327" s="2735"/>
      <c r="PBW327" s="2735"/>
      <c r="PBX327" s="2735"/>
      <c r="PBY327" s="2735"/>
      <c r="PBZ327" s="2735"/>
      <c r="PCA327" s="2735"/>
      <c r="PCB327" s="2735"/>
      <c r="PCC327" s="2735"/>
      <c r="PCD327" s="2735"/>
      <c r="PCE327" s="2735"/>
      <c r="PCF327" s="2735"/>
      <c r="PCG327" s="2735"/>
      <c r="PCH327" s="2735"/>
      <c r="PCI327" s="2735"/>
      <c r="PCJ327" s="2735"/>
      <c r="PCK327" s="2735"/>
      <c r="PCL327" s="2735"/>
      <c r="PCM327" s="2735"/>
      <c r="PCN327" s="2735"/>
      <c r="PCO327" s="2735"/>
      <c r="PCP327" s="2735"/>
      <c r="PCQ327" s="2735"/>
      <c r="PCR327" s="2735"/>
      <c r="PCS327" s="2735"/>
      <c r="PCT327" s="2735"/>
      <c r="PCU327" s="2735"/>
      <c r="PCV327" s="2735"/>
      <c r="PCW327" s="2735"/>
      <c r="PCX327" s="2735"/>
      <c r="PCY327" s="2735"/>
      <c r="PCZ327" s="2735"/>
      <c r="PDA327" s="2735"/>
      <c r="PDB327" s="2735"/>
      <c r="PDC327" s="2735"/>
      <c r="PDD327" s="2735"/>
      <c r="PDE327" s="2735"/>
      <c r="PDF327" s="2735"/>
      <c r="PDG327" s="2735"/>
      <c r="PDH327" s="2735"/>
      <c r="PDI327" s="2735"/>
      <c r="PDJ327" s="2735"/>
      <c r="PDK327" s="2735"/>
      <c r="PDL327" s="2735"/>
      <c r="PDM327" s="2735"/>
      <c r="PDN327" s="2735"/>
      <c r="PDO327" s="2735"/>
      <c r="PDP327" s="2735"/>
      <c r="PDQ327" s="2735"/>
      <c r="PDR327" s="2735"/>
      <c r="PDS327" s="2735"/>
      <c r="PDT327" s="2735"/>
      <c r="PDU327" s="2735"/>
      <c r="PDV327" s="2735"/>
      <c r="PDW327" s="2735"/>
      <c r="PDX327" s="2735"/>
      <c r="PDY327" s="2735"/>
      <c r="PDZ327" s="2735"/>
      <c r="PEA327" s="2735"/>
      <c r="PEB327" s="2735"/>
      <c r="PEC327" s="2735"/>
      <c r="PED327" s="2735"/>
      <c r="PEE327" s="2735"/>
      <c r="PEF327" s="2735"/>
      <c r="PEG327" s="2735"/>
      <c r="PEH327" s="2735"/>
      <c r="PEI327" s="2735"/>
      <c r="PEJ327" s="2735"/>
      <c r="PEK327" s="2735"/>
      <c r="PEL327" s="2735"/>
      <c r="PEM327" s="2735"/>
      <c r="PEN327" s="2735"/>
      <c r="PEO327" s="2735"/>
      <c r="PEP327" s="2735"/>
      <c r="PEQ327" s="2735"/>
      <c r="PER327" s="2735"/>
      <c r="PES327" s="2735"/>
      <c r="PET327" s="2735"/>
      <c r="PEU327" s="2735"/>
      <c r="PEV327" s="2735"/>
      <c r="PEW327" s="2735"/>
      <c r="PEX327" s="2735"/>
      <c r="PEY327" s="2735"/>
      <c r="PEZ327" s="2735"/>
      <c r="PFA327" s="2735"/>
      <c r="PFB327" s="2735"/>
      <c r="PFC327" s="2735"/>
      <c r="PFD327" s="2735"/>
      <c r="PFE327" s="2735"/>
      <c r="PFF327" s="2735"/>
      <c r="PFG327" s="2735"/>
      <c r="PFH327" s="2735"/>
      <c r="PFI327" s="2735"/>
      <c r="PFJ327" s="2735"/>
      <c r="PFK327" s="2735"/>
      <c r="PFL327" s="2735"/>
      <c r="PFM327" s="2735"/>
      <c r="PFN327" s="2735"/>
      <c r="PFO327" s="2735"/>
      <c r="PFP327" s="2735"/>
      <c r="PFQ327" s="2735"/>
      <c r="PFR327" s="2735"/>
      <c r="PFS327" s="2735"/>
      <c r="PFT327" s="2735"/>
      <c r="PFU327" s="2735"/>
      <c r="PFV327" s="2735"/>
      <c r="PFW327" s="2735"/>
      <c r="PFX327" s="2735"/>
      <c r="PFY327" s="2735"/>
      <c r="PFZ327" s="2735"/>
      <c r="PGA327" s="2735"/>
      <c r="PGB327" s="2735"/>
      <c r="PGC327" s="2735"/>
      <c r="PGD327" s="2735"/>
      <c r="PGE327" s="2735"/>
      <c r="PGF327" s="2735"/>
      <c r="PGG327" s="2735"/>
      <c r="PGH327" s="2735"/>
      <c r="PGI327" s="2735"/>
      <c r="PGJ327" s="2735"/>
      <c r="PGK327" s="2735"/>
      <c r="PGL327" s="2735"/>
      <c r="PGM327" s="2735"/>
      <c r="PGN327" s="2735"/>
      <c r="PGO327" s="2735"/>
      <c r="PGP327" s="2735"/>
      <c r="PGQ327" s="2735"/>
      <c r="PGR327" s="2735"/>
      <c r="PGS327" s="2735"/>
      <c r="PGT327" s="2735"/>
      <c r="PGU327" s="2735"/>
      <c r="PGV327" s="2735"/>
      <c r="PGW327" s="2735"/>
      <c r="PGX327" s="2735"/>
      <c r="PGY327" s="2735"/>
      <c r="PGZ327" s="2735"/>
      <c r="PHA327" s="2735"/>
      <c r="PHB327" s="2735"/>
      <c r="PHC327" s="2735"/>
      <c r="PHD327" s="2735"/>
      <c r="PHE327" s="2735"/>
      <c r="PHF327" s="2735"/>
      <c r="PHG327" s="2735"/>
      <c r="PHH327" s="2735"/>
      <c r="PHI327" s="2735"/>
      <c r="PHJ327" s="2735"/>
      <c r="PHK327" s="2735"/>
      <c r="PHL327" s="2735"/>
      <c r="PHM327" s="2735"/>
      <c r="PHN327" s="2735"/>
      <c r="PHO327" s="2735"/>
      <c r="PHP327" s="2735"/>
      <c r="PHQ327" s="2735"/>
      <c r="PHR327" s="2735"/>
      <c r="PHS327" s="2735"/>
      <c r="PHT327" s="2735"/>
      <c r="PHU327" s="2735"/>
      <c r="PHV327" s="2735"/>
      <c r="PHW327" s="2735"/>
      <c r="PHX327" s="2735"/>
      <c r="PHY327" s="2735"/>
      <c r="PHZ327" s="2735"/>
      <c r="PIA327" s="2735"/>
      <c r="PIB327" s="2735"/>
      <c r="PIC327" s="2735"/>
      <c r="PID327" s="2735"/>
      <c r="PIE327" s="2735"/>
      <c r="PIF327" s="2735"/>
      <c r="PIG327" s="2735"/>
      <c r="PIH327" s="2735"/>
      <c r="PII327" s="2735"/>
      <c r="PIJ327" s="2735"/>
      <c r="PIK327" s="2735"/>
      <c r="PIL327" s="2735"/>
      <c r="PIM327" s="2735"/>
      <c r="PIN327" s="2735"/>
      <c r="PIO327" s="2735"/>
      <c r="PIP327" s="2735"/>
      <c r="PIQ327" s="2735"/>
      <c r="PIR327" s="2735"/>
      <c r="PIS327" s="2735"/>
      <c r="PIT327" s="2735"/>
      <c r="PIU327" s="2735"/>
      <c r="PIV327" s="2735"/>
      <c r="PIW327" s="2735"/>
      <c r="PIX327" s="2735"/>
      <c r="PIY327" s="2735"/>
      <c r="PIZ327" s="2735"/>
      <c r="PJA327" s="2735"/>
      <c r="PJB327" s="2735"/>
      <c r="PJC327" s="2735"/>
      <c r="PJD327" s="2735"/>
      <c r="PJE327" s="2735"/>
      <c r="PJF327" s="2735"/>
      <c r="PJG327" s="2735"/>
      <c r="PJH327" s="2735"/>
      <c r="PJI327" s="2735"/>
      <c r="PJJ327" s="2735"/>
      <c r="PJK327" s="2735"/>
      <c r="PJL327" s="2735"/>
      <c r="PJM327" s="2735"/>
      <c r="PJN327" s="2735"/>
      <c r="PJO327" s="2735"/>
      <c r="PJP327" s="2735"/>
      <c r="PJQ327" s="2735"/>
      <c r="PJR327" s="2735"/>
      <c r="PJS327" s="2735"/>
      <c r="PJT327" s="2735"/>
      <c r="PJU327" s="2735"/>
      <c r="PJV327" s="2735"/>
      <c r="PJW327" s="2735"/>
      <c r="PJX327" s="2735"/>
      <c r="PJY327" s="2735"/>
      <c r="PJZ327" s="2735"/>
      <c r="PKA327" s="2735"/>
      <c r="PKB327" s="2735"/>
      <c r="PKC327" s="2735"/>
      <c r="PKD327" s="2735"/>
      <c r="PKE327" s="2735"/>
      <c r="PKF327" s="2735"/>
      <c r="PKG327" s="2735"/>
      <c r="PKH327" s="2735"/>
      <c r="PKI327" s="2735"/>
      <c r="PKJ327" s="2735"/>
      <c r="PKK327" s="2735"/>
      <c r="PKL327" s="2735"/>
      <c r="PKM327" s="2735"/>
      <c r="PKN327" s="2735"/>
      <c r="PKO327" s="2735"/>
      <c r="PKP327" s="2735"/>
      <c r="PKQ327" s="2735"/>
      <c r="PKR327" s="2735"/>
      <c r="PKS327" s="2735"/>
      <c r="PKT327" s="2735"/>
      <c r="PKU327" s="2735"/>
      <c r="PKV327" s="2735"/>
      <c r="PKW327" s="2735"/>
      <c r="PKX327" s="2735"/>
      <c r="PKY327" s="2735"/>
      <c r="PKZ327" s="2735"/>
      <c r="PLA327" s="2735"/>
      <c r="PLB327" s="2735"/>
      <c r="PLC327" s="2735"/>
      <c r="PLD327" s="2735"/>
      <c r="PLE327" s="2735"/>
      <c r="PLF327" s="2735"/>
      <c r="PLG327" s="2735"/>
      <c r="PLH327" s="2735"/>
      <c r="PLI327" s="2735"/>
      <c r="PLJ327" s="2735"/>
      <c r="PLK327" s="2735"/>
      <c r="PLL327" s="2735"/>
      <c r="PLM327" s="2735"/>
      <c r="PLN327" s="2735"/>
      <c r="PLO327" s="2735"/>
      <c r="PLP327" s="2735"/>
      <c r="PLQ327" s="2735"/>
      <c r="PLR327" s="2735"/>
      <c r="PLS327" s="2735"/>
      <c r="PLT327" s="2735"/>
      <c r="PLU327" s="2735"/>
      <c r="PLV327" s="2735"/>
      <c r="PLW327" s="2735"/>
      <c r="PLX327" s="2735"/>
      <c r="PLY327" s="2735"/>
      <c r="PLZ327" s="2735"/>
      <c r="PMA327" s="2735"/>
      <c r="PMB327" s="2735"/>
      <c r="PMC327" s="2735"/>
      <c r="PMD327" s="2735"/>
      <c r="PME327" s="2735"/>
      <c r="PMF327" s="2735"/>
      <c r="PMG327" s="2735"/>
      <c r="PMH327" s="2735"/>
      <c r="PMI327" s="2735"/>
      <c r="PMJ327" s="2735"/>
      <c r="PMK327" s="2735"/>
      <c r="PML327" s="2735"/>
      <c r="PMM327" s="2735"/>
      <c r="PMN327" s="2735"/>
      <c r="PMO327" s="2735"/>
      <c r="PMP327" s="2735"/>
      <c r="PMQ327" s="2735"/>
      <c r="PMR327" s="2735"/>
      <c r="PMS327" s="2735"/>
      <c r="PMT327" s="2735"/>
      <c r="PMU327" s="2735"/>
      <c r="PMV327" s="2735"/>
      <c r="PMW327" s="2735"/>
      <c r="PMX327" s="2735"/>
      <c r="PMY327" s="2735"/>
      <c r="PMZ327" s="2735"/>
      <c r="PNA327" s="2735"/>
      <c r="PNB327" s="2735"/>
      <c r="PNC327" s="2735"/>
      <c r="PND327" s="2735"/>
      <c r="PNE327" s="2735"/>
      <c r="PNF327" s="2735"/>
      <c r="PNG327" s="2735"/>
      <c r="PNH327" s="2735"/>
      <c r="PNI327" s="2735"/>
      <c r="PNJ327" s="2735"/>
      <c r="PNK327" s="2735"/>
      <c r="PNL327" s="2735"/>
      <c r="PNM327" s="2735"/>
      <c r="PNN327" s="2735"/>
      <c r="PNO327" s="2735"/>
      <c r="PNP327" s="2735"/>
      <c r="PNQ327" s="2735"/>
      <c r="PNR327" s="2735"/>
      <c r="PNS327" s="2735"/>
      <c r="PNT327" s="2735"/>
      <c r="PNU327" s="2735"/>
      <c r="PNV327" s="2735"/>
      <c r="PNW327" s="2735"/>
      <c r="PNX327" s="2735"/>
      <c r="PNY327" s="2735"/>
      <c r="PNZ327" s="2735"/>
      <c r="POA327" s="2735"/>
      <c r="POB327" s="2735"/>
      <c r="POC327" s="2735"/>
      <c r="POD327" s="2735"/>
      <c r="POE327" s="2735"/>
      <c r="POF327" s="2735"/>
      <c r="POG327" s="2735"/>
      <c r="POH327" s="2735"/>
      <c r="POI327" s="2735"/>
      <c r="POJ327" s="2735"/>
      <c r="POK327" s="2735"/>
      <c r="POL327" s="2735"/>
      <c r="POM327" s="2735"/>
      <c r="PON327" s="2735"/>
      <c r="POO327" s="2735"/>
      <c r="POP327" s="2735"/>
      <c r="POQ327" s="2735"/>
      <c r="POR327" s="2735"/>
      <c r="POS327" s="2735"/>
      <c r="POT327" s="2735"/>
      <c r="POU327" s="2735"/>
      <c r="POV327" s="2735"/>
      <c r="POW327" s="2735"/>
      <c r="POX327" s="2735"/>
      <c r="POY327" s="2735"/>
      <c r="POZ327" s="2735"/>
      <c r="PPA327" s="2735"/>
      <c r="PPB327" s="2735"/>
      <c r="PPC327" s="2735"/>
      <c r="PPD327" s="2735"/>
      <c r="PPE327" s="2735"/>
      <c r="PPF327" s="2735"/>
      <c r="PPG327" s="2735"/>
      <c r="PPH327" s="2735"/>
      <c r="PPI327" s="2735"/>
      <c r="PPJ327" s="2735"/>
      <c r="PPK327" s="2735"/>
      <c r="PPL327" s="2735"/>
      <c r="PPM327" s="2735"/>
      <c r="PPN327" s="2735"/>
      <c r="PPO327" s="2735"/>
      <c r="PPP327" s="2735"/>
      <c r="PPQ327" s="2735"/>
      <c r="PPR327" s="2735"/>
      <c r="PPS327" s="2735"/>
      <c r="PPT327" s="2735"/>
      <c r="PPU327" s="2735"/>
      <c r="PPV327" s="2735"/>
      <c r="PPW327" s="2735"/>
      <c r="PPX327" s="2735"/>
      <c r="PPY327" s="2735"/>
      <c r="PPZ327" s="2735"/>
      <c r="PQA327" s="2735"/>
      <c r="PQB327" s="2735"/>
      <c r="PQC327" s="2735"/>
      <c r="PQD327" s="2735"/>
      <c r="PQE327" s="2735"/>
      <c r="PQF327" s="2735"/>
      <c r="PQG327" s="2735"/>
      <c r="PQH327" s="2735"/>
      <c r="PQI327" s="2735"/>
      <c r="PQJ327" s="2735"/>
      <c r="PQK327" s="2735"/>
      <c r="PQL327" s="2735"/>
      <c r="PQM327" s="2735"/>
      <c r="PQN327" s="2735"/>
      <c r="PQO327" s="2735"/>
      <c r="PQP327" s="2735"/>
      <c r="PQQ327" s="2735"/>
      <c r="PQR327" s="2735"/>
      <c r="PQS327" s="2735"/>
      <c r="PQT327" s="2735"/>
      <c r="PQU327" s="2735"/>
      <c r="PQV327" s="2735"/>
      <c r="PQW327" s="2735"/>
      <c r="PQX327" s="2735"/>
      <c r="PQY327" s="2735"/>
      <c r="PQZ327" s="2735"/>
      <c r="PRA327" s="2735"/>
      <c r="PRB327" s="2735"/>
      <c r="PRC327" s="2735"/>
      <c r="PRD327" s="2735"/>
      <c r="PRE327" s="2735"/>
      <c r="PRF327" s="2735"/>
      <c r="PRG327" s="2735"/>
      <c r="PRH327" s="2735"/>
      <c r="PRI327" s="2735"/>
      <c r="PRJ327" s="2735"/>
      <c r="PRK327" s="2735"/>
      <c r="PRL327" s="2735"/>
      <c r="PRM327" s="2735"/>
      <c r="PRN327" s="2735"/>
      <c r="PRO327" s="2735"/>
      <c r="PRP327" s="2735"/>
      <c r="PRQ327" s="2735"/>
      <c r="PRR327" s="2735"/>
      <c r="PRS327" s="2735"/>
      <c r="PRT327" s="2735"/>
      <c r="PRU327" s="2735"/>
      <c r="PRV327" s="2735"/>
      <c r="PRW327" s="2735"/>
      <c r="PRX327" s="2735"/>
      <c r="PRY327" s="2735"/>
      <c r="PRZ327" s="2735"/>
      <c r="PSA327" s="2735"/>
      <c r="PSB327" s="2735"/>
      <c r="PSC327" s="2735"/>
      <c r="PSD327" s="2735"/>
      <c r="PSE327" s="2735"/>
      <c r="PSF327" s="2735"/>
      <c r="PSG327" s="2735"/>
      <c r="PSH327" s="2735"/>
      <c r="PSI327" s="2735"/>
      <c r="PSJ327" s="2735"/>
      <c r="PSK327" s="2735"/>
      <c r="PSL327" s="2735"/>
      <c r="PSM327" s="2735"/>
      <c r="PSN327" s="2735"/>
      <c r="PSO327" s="2735"/>
      <c r="PSP327" s="2735"/>
      <c r="PSQ327" s="2735"/>
      <c r="PSR327" s="2735"/>
      <c r="PSS327" s="2735"/>
      <c r="PST327" s="2735"/>
      <c r="PSU327" s="2735"/>
      <c r="PSV327" s="2735"/>
      <c r="PSW327" s="2735"/>
      <c r="PSX327" s="2735"/>
      <c r="PSY327" s="2735"/>
      <c r="PSZ327" s="2735"/>
      <c r="PTA327" s="2735"/>
      <c r="PTB327" s="2735"/>
      <c r="PTC327" s="2735"/>
      <c r="PTD327" s="2735"/>
      <c r="PTE327" s="2735"/>
      <c r="PTF327" s="2735"/>
      <c r="PTG327" s="2735"/>
      <c r="PTH327" s="2735"/>
      <c r="PTI327" s="2735"/>
      <c r="PTJ327" s="2735"/>
      <c r="PTK327" s="2735"/>
      <c r="PTL327" s="2735"/>
      <c r="PTM327" s="2735"/>
      <c r="PTN327" s="2735"/>
      <c r="PTO327" s="2735"/>
      <c r="PTP327" s="2735"/>
      <c r="PTQ327" s="2735"/>
      <c r="PTR327" s="2735"/>
      <c r="PTS327" s="2735"/>
      <c r="PTT327" s="2735"/>
      <c r="PTU327" s="2735"/>
      <c r="PTV327" s="2735"/>
      <c r="PTW327" s="2735"/>
      <c r="PTX327" s="2735"/>
      <c r="PTY327" s="2735"/>
      <c r="PTZ327" s="2735"/>
      <c r="PUA327" s="2735"/>
      <c r="PUB327" s="2735"/>
      <c r="PUC327" s="2735"/>
      <c r="PUD327" s="2735"/>
      <c r="PUE327" s="2735"/>
      <c r="PUF327" s="2735"/>
      <c r="PUG327" s="2735"/>
      <c r="PUH327" s="2735"/>
      <c r="PUI327" s="2735"/>
      <c r="PUJ327" s="2735"/>
      <c r="PUK327" s="2735"/>
      <c r="PUL327" s="2735"/>
      <c r="PUM327" s="2735"/>
      <c r="PUN327" s="2735"/>
      <c r="PUO327" s="2735"/>
      <c r="PUP327" s="2735"/>
      <c r="PUQ327" s="2735"/>
      <c r="PUR327" s="2735"/>
      <c r="PUS327" s="2735"/>
      <c r="PUT327" s="2735"/>
      <c r="PUU327" s="2735"/>
      <c r="PUV327" s="2735"/>
      <c r="PUW327" s="2735"/>
      <c r="PUX327" s="2735"/>
      <c r="PUY327" s="2735"/>
      <c r="PUZ327" s="2735"/>
      <c r="PVA327" s="2735"/>
      <c r="PVB327" s="2735"/>
      <c r="PVC327" s="2735"/>
      <c r="PVD327" s="2735"/>
      <c r="PVE327" s="2735"/>
      <c r="PVF327" s="2735"/>
      <c r="PVG327" s="2735"/>
      <c r="PVH327" s="2735"/>
      <c r="PVI327" s="2735"/>
      <c r="PVJ327" s="2735"/>
      <c r="PVK327" s="2735"/>
      <c r="PVL327" s="2735"/>
      <c r="PVM327" s="2735"/>
      <c r="PVN327" s="2735"/>
      <c r="PVO327" s="2735"/>
      <c r="PVP327" s="2735"/>
      <c r="PVQ327" s="2735"/>
      <c r="PVR327" s="2735"/>
      <c r="PVS327" s="2735"/>
      <c r="PVT327" s="2735"/>
      <c r="PVU327" s="2735"/>
      <c r="PVV327" s="2735"/>
      <c r="PVW327" s="2735"/>
      <c r="PVX327" s="2735"/>
      <c r="PVY327" s="2735"/>
      <c r="PVZ327" s="2735"/>
      <c r="PWA327" s="2735"/>
      <c r="PWB327" s="2735"/>
      <c r="PWC327" s="2735"/>
      <c r="PWD327" s="2735"/>
      <c r="PWE327" s="2735"/>
      <c r="PWF327" s="2735"/>
      <c r="PWG327" s="2735"/>
      <c r="PWH327" s="2735"/>
      <c r="PWI327" s="2735"/>
      <c r="PWJ327" s="2735"/>
      <c r="PWK327" s="2735"/>
      <c r="PWL327" s="2735"/>
      <c r="PWM327" s="2735"/>
      <c r="PWN327" s="2735"/>
      <c r="PWO327" s="2735"/>
      <c r="PWP327" s="2735"/>
      <c r="PWQ327" s="2735"/>
      <c r="PWR327" s="2735"/>
      <c r="PWS327" s="2735"/>
      <c r="PWT327" s="2735"/>
      <c r="PWU327" s="2735"/>
      <c r="PWV327" s="2735"/>
      <c r="PWW327" s="2735"/>
      <c r="PWX327" s="2735"/>
      <c r="PWY327" s="2735"/>
      <c r="PWZ327" s="2735"/>
      <c r="PXA327" s="2735"/>
      <c r="PXB327" s="2735"/>
      <c r="PXC327" s="2735"/>
      <c r="PXD327" s="2735"/>
      <c r="PXE327" s="2735"/>
      <c r="PXF327" s="2735"/>
      <c r="PXG327" s="2735"/>
      <c r="PXH327" s="2735"/>
      <c r="PXI327" s="2735"/>
      <c r="PXJ327" s="2735"/>
      <c r="PXK327" s="2735"/>
      <c r="PXL327" s="2735"/>
      <c r="PXM327" s="2735"/>
      <c r="PXN327" s="2735"/>
      <c r="PXO327" s="2735"/>
      <c r="PXP327" s="2735"/>
      <c r="PXQ327" s="2735"/>
      <c r="PXR327" s="2735"/>
      <c r="PXS327" s="2735"/>
      <c r="PXT327" s="2735"/>
      <c r="PXU327" s="2735"/>
      <c r="PXV327" s="2735"/>
      <c r="PXW327" s="2735"/>
      <c r="PXX327" s="2735"/>
      <c r="PXY327" s="2735"/>
      <c r="PXZ327" s="2735"/>
      <c r="PYA327" s="2735"/>
      <c r="PYB327" s="2735"/>
      <c r="PYC327" s="2735"/>
      <c r="PYD327" s="2735"/>
      <c r="PYE327" s="2735"/>
      <c r="PYF327" s="2735"/>
      <c r="PYG327" s="2735"/>
      <c r="PYH327" s="2735"/>
      <c r="PYI327" s="2735"/>
      <c r="PYJ327" s="2735"/>
      <c r="PYK327" s="2735"/>
      <c r="PYL327" s="2735"/>
      <c r="PYM327" s="2735"/>
      <c r="PYN327" s="2735"/>
      <c r="PYO327" s="2735"/>
      <c r="PYP327" s="2735"/>
      <c r="PYQ327" s="2735"/>
      <c r="PYR327" s="2735"/>
      <c r="PYS327" s="2735"/>
      <c r="PYT327" s="2735"/>
      <c r="PYU327" s="2735"/>
      <c r="PYV327" s="2735"/>
      <c r="PYW327" s="2735"/>
      <c r="PYX327" s="2735"/>
      <c r="PYY327" s="2735"/>
      <c r="PYZ327" s="2735"/>
      <c r="PZA327" s="2735"/>
      <c r="PZB327" s="2735"/>
      <c r="PZC327" s="2735"/>
      <c r="PZD327" s="2735"/>
      <c r="PZE327" s="2735"/>
      <c r="PZF327" s="2735"/>
      <c r="PZG327" s="2735"/>
      <c r="PZH327" s="2735"/>
      <c r="PZI327" s="2735"/>
      <c r="PZJ327" s="2735"/>
      <c r="PZK327" s="2735"/>
      <c r="PZL327" s="2735"/>
      <c r="PZM327" s="2735"/>
      <c r="PZN327" s="2735"/>
      <c r="PZO327" s="2735"/>
      <c r="PZP327" s="2735"/>
      <c r="PZQ327" s="2735"/>
      <c r="PZR327" s="2735"/>
      <c r="PZS327" s="2735"/>
      <c r="PZT327" s="2735"/>
      <c r="PZU327" s="2735"/>
      <c r="PZV327" s="2735"/>
      <c r="PZW327" s="2735"/>
      <c r="PZX327" s="2735"/>
      <c r="PZY327" s="2735"/>
      <c r="PZZ327" s="2735"/>
      <c r="QAA327" s="2735"/>
      <c r="QAB327" s="2735"/>
      <c r="QAC327" s="2735"/>
      <c r="QAD327" s="2735"/>
      <c r="QAE327" s="2735"/>
      <c r="QAF327" s="2735"/>
      <c r="QAG327" s="2735"/>
      <c r="QAH327" s="2735"/>
      <c r="QAI327" s="2735"/>
      <c r="QAJ327" s="2735"/>
      <c r="QAK327" s="2735"/>
      <c r="QAL327" s="2735"/>
      <c r="QAM327" s="2735"/>
      <c r="QAN327" s="2735"/>
      <c r="QAO327" s="2735"/>
      <c r="QAP327" s="2735"/>
      <c r="QAQ327" s="2735"/>
      <c r="QAR327" s="2735"/>
      <c r="QAS327" s="2735"/>
      <c r="QAT327" s="2735"/>
      <c r="QAU327" s="2735"/>
      <c r="QAV327" s="2735"/>
      <c r="QAW327" s="2735"/>
      <c r="QAX327" s="2735"/>
      <c r="QAY327" s="2735"/>
      <c r="QAZ327" s="2735"/>
      <c r="QBA327" s="2735"/>
      <c r="QBB327" s="2735"/>
      <c r="QBC327" s="2735"/>
      <c r="QBD327" s="2735"/>
      <c r="QBE327" s="2735"/>
      <c r="QBF327" s="2735"/>
      <c r="QBG327" s="2735"/>
      <c r="QBH327" s="2735"/>
      <c r="QBI327" s="2735"/>
      <c r="QBJ327" s="2735"/>
      <c r="QBK327" s="2735"/>
      <c r="QBL327" s="2735"/>
      <c r="QBM327" s="2735"/>
      <c r="QBN327" s="2735"/>
      <c r="QBO327" s="2735"/>
      <c r="QBP327" s="2735"/>
      <c r="QBQ327" s="2735"/>
      <c r="QBR327" s="2735"/>
      <c r="QBS327" s="2735"/>
      <c r="QBT327" s="2735"/>
      <c r="QBU327" s="2735"/>
      <c r="QBV327" s="2735"/>
      <c r="QBW327" s="2735"/>
      <c r="QBX327" s="2735"/>
      <c r="QBY327" s="2735"/>
      <c r="QBZ327" s="2735"/>
      <c r="QCA327" s="2735"/>
      <c r="QCB327" s="2735"/>
      <c r="QCC327" s="2735"/>
      <c r="QCD327" s="2735"/>
      <c r="QCE327" s="2735"/>
      <c r="QCF327" s="2735"/>
      <c r="QCG327" s="2735"/>
      <c r="QCH327" s="2735"/>
      <c r="QCI327" s="2735"/>
      <c r="QCJ327" s="2735"/>
      <c r="QCK327" s="2735"/>
      <c r="QCL327" s="2735"/>
      <c r="QCM327" s="2735"/>
      <c r="QCN327" s="2735"/>
      <c r="QCO327" s="2735"/>
      <c r="QCP327" s="2735"/>
      <c r="QCQ327" s="2735"/>
      <c r="QCR327" s="2735"/>
      <c r="QCS327" s="2735"/>
      <c r="QCT327" s="2735"/>
      <c r="QCU327" s="2735"/>
      <c r="QCV327" s="2735"/>
      <c r="QCW327" s="2735"/>
      <c r="QCX327" s="2735"/>
      <c r="QCY327" s="2735"/>
      <c r="QCZ327" s="2735"/>
      <c r="QDA327" s="2735"/>
      <c r="QDB327" s="2735"/>
      <c r="QDC327" s="2735"/>
      <c r="QDD327" s="2735"/>
      <c r="QDE327" s="2735"/>
      <c r="QDF327" s="2735"/>
      <c r="QDG327" s="2735"/>
      <c r="QDH327" s="2735"/>
      <c r="QDI327" s="2735"/>
      <c r="QDJ327" s="2735"/>
      <c r="QDK327" s="2735"/>
      <c r="QDL327" s="2735"/>
      <c r="QDM327" s="2735"/>
      <c r="QDN327" s="2735"/>
      <c r="QDO327" s="2735"/>
      <c r="QDP327" s="2735"/>
      <c r="QDQ327" s="2735"/>
      <c r="QDR327" s="2735"/>
      <c r="QDS327" s="2735"/>
      <c r="QDT327" s="2735"/>
      <c r="QDU327" s="2735"/>
      <c r="QDV327" s="2735"/>
      <c r="QDW327" s="2735"/>
      <c r="QDX327" s="2735"/>
      <c r="QDY327" s="2735"/>
      <c r="QDZ327" s="2735"/>
      <c r="QEA327" s="2735"/>
      <c r="QEB327" s="2735"/>
      <c r="QEC327" s="2735"/>
      <c r="QED327" s="2735"/>
      <c r="QEE327" s="2735"/>
      <c r="QEF327" s="2735"/>
      <c r="QEG327" s="2735"/>
      <c r="QEH327" s="2735"/>
      <c r="QEI327" s="2735"/>
      <c r="QEJ327" s="2735"/>
      <c r="QEK327" s="2735"/>
      <c r="QEL327" s="2735"/>
      <c r="QEM327" s="2735"/>
      <c r="QEN327" s="2735"/>
      <c r="QEO327" s="2735"/>
      <c r="QEP327" s="2735"/>
      <c r="QEQ327" s="2735"/>
      <c r="QER327" s="2735"/>
      <c r="QES327" s="2735"/>
      <c r="QET327" s="2735"/>
      <c r="QEU327" s="2735"/>
      <c r="QEV327" s="2735"/>
      <c r="QEW327" s="2735"/>
      <c r="QEX327" s="2735"/>
      <c r="QEY327" s="2735"/>
      <c r="QEZ327" s="2735"/>
      <c r="QFA327" s="2735"/>
      <c r="QFB327" s="2735"/>
      <c r="QFC327" s="2735"/>
      <c r="QFD327" s="2735"/>
      <c r="QFE327" s="2735"/>
      <c r="QFF327" s="2735"/>
      <c r="QFG327" s="2735"/>
      <c r="QFH327" s="2735"/>
      <c r="QFI327" s="2735"/>
      <c r="QFJ327" s="2735"/>
      <c r="QFK327" s="2735"/>
      <c r="QFL327" s="2735"/>
      <c r="QFM327" s="2735"/>
      <c r="QFN327" s="2735"/>
      <c r="QFO327" s="2735"/>
      <c r="QFP327" s="2735"/>
      <c r="QFQ327" s="2735"/>
      <c r="QFR327" s="2735"/>
      <c r="QFS327" s="2735"/>
      <c r="QFT327" s="2735"/>
      <c r="QFU327" s="2735"/>
      <c r="QFV327" s="2735"/>
      <c r="QFW327" s="2735"/>
      <c r="QFX327" s="2735"/>
      <c r="QFY327" s="2735"/>
      <c r="QFZ327" s="2735"/>
      <c r="QGA327" s="2735"/>
      <c r="QGB327" s="2735"/>
      <c r="QGC327" s="2735"/>
      <c r="QGD327" s="2735"/>
      <c r="QGE327" s="2735"/>
      <c r="QGF327" s="2735"/>
      <c r="QGG327" s="2735"/>
      <c r="QGH327" s="2735"/>
      <c r="QGI327" s="2735"/>
      <c r="QGJ327" s="2735"/>
      <c r="QGK327" s="2735"/>
      <c r="QGL327" s="2735"/>
      <c r="QGM327" s="2735"/>
      <c r="QGN327" s="2735"/>
      <c r="QGO327" s="2735"/>
      <c r="QGP327" s="2735"/>
      <c r="QGQ327" s="2735"/>
      <c r="QGR327" s="2735"/>
      <c r="QGS327" s="2735"/>
      <c r="QGT327" s="2735"/>
      <c r="QGU327" s="2735"/>
      <c r="QGV327" s="2735"/>
      <c r="QGW327" s="2735"/>
      <c r="QGX327" s="2735"/>
      <c r="QGY327" s="2735"/>
      <c r="QGZ327" s="2735"/>
      <c r="QHA327" s="2735"/>
      <c r="QHB327" s="2735"/>
      <c r="QHC327" s="2735"/>
      <c r="QHD327" s="2735"/>
      <c r="QHE327" s="2735"/>
      <c r="QHF327" s="2735"/>
      <c r="QHG327" s="2735"/>
      <c r="QHH327" s="2735"/>
      <c r="QHI327" s="2735"/>
      <c r="QHJ327" s="2735"/>
      <c r="QHK327" s="2735"/>
      <c r="QHL327" s="2735"/>
      <c r="QHM327" s="2735"/>
      <c r="QHN327" s="2735"/>
      <c r="QHO327" s="2735"/>
      <c r="QHP327" s="2735"/>
      <c r="QHQ327" s="2735"/>
      <c r="QHR327" s="2735"/>
      <c r="QHS327" s="2735"/>
      <c r="QHT327" s="2735"/>
      <c r="QHU327" s="2735"/>
      <c r="QHV327" s="2735"/>
      <c r="QHW327" s="2735"/>
      <c r="QHX327" s="2735"/>
      <c r="QHY327" s="2735"/>
      <c r="QHZ327" s="2735"/>
      <c r="QIA327" s="2735"/>
      <c r="QIB327" s="2735"/>
      <c r="QIC327" s="2735"/>
      <c r="QID327" s="2735"/>
      <c r="QIE327" s="2735"/>
      <c r="QIF327" s="2735"/>
      <c r="QIG327" s="2735"/>
      <c r="QIH327" s="2735"/>
      <c r="QII327" s="2735"/>
      <c r="QIJ327" s="2735"/>
      <c r="QIK327" s="2735"/>
      <c r="QIL327" s="2735"/>
      <c r="QIM327" s="2735"/>
      <c r="QIN327" s="2735"/>
      <c r="QIO327" s="2735"/>
      <c r="QIP327" s="2735"/>
      <c r="QIQ327" s="2735"/>
      <c r="QIR327" s="2735"/>
      <c r="QIS327" s="2735"/>
      <c r="QIT327" s="2735"/>
      <c r="QIU327" s="2735"/>
      <c r="QIV327" s="2735"/>
      <c r="QIW327" s="2735"/>
      <c r="QIX327" s="2735"/>
      <c r="QIY327" s="2735"/>
      <c r="QIZ327" s="2735"/>
      <c r="QJA327" s="2735"/>
      <c r="QJB327" s="2735"/>
      <c r="QJC327" s="2735"/>
      <c r="QJD327" s="2735"/>
      <c r="QJE327" s="2735"/>
      <c r="QJF327" s="2735"/>
      <c r="QJG327" s="2735"/>
      <c r="QJH327" s="2735"/>
      <c r="QJI327" s="2735"/>
      <c r="QJJ327" s="2735"/>
      <c r="QJK327" s="2735"/>
      <c r="QJL327" s="2735"/>
      <c r="QJM327" s="2735"/>
      <c r="QJN327" s="2735"/>
      <c r="QJO327" s="2735"/>
      <c r="QJP327" s="2735"/>
      <c r="QJQ327" s="2735"/>
      <c r="QJR327" s="2735"/>
      <c r="QJS327" s="2735"/>
      <c r="QJT327" s="2735"/>
      <c r="QJU327" s="2735"/>
      <c r="QJV327" s="2735"/>
      <c r="QJW327" s="2735"/>
      <c r="QJX327" s="2735"/>
      <c r="QJY327" s="2735"/>
      <c r="QJZ327" s="2735"/>
      <c r="QKA327" s="2735"/>
      <c r="QKB327" s="2735"/>
      <c r="QKC327" s="2735"/>
      <c r="QKD327" s="2735"/>
      <c r="QKE327" s="2735"/>
      <c r="QKF327" s="2735"/>
      <c r="QKG327" s="2735"/>
      <c r="QKH327" s="2735"/>
      <c r="QKI327" s="2735"/>
      <c r="QKJ327" s="2735"/>
      <c r="QKK327" s="2735"/>
      <c r="QKL327" s="2735"/>
      <c r="QKM327" s="2735"/>
      <c r="QKN327" s="2735"/>
      <c r="QKO327" s="2735"/>
      <c r="QKP327" s="2735"/>
      <c r="QKQ327" s="2735"/>
      <c r="QKR327" s="2735"/>
      <c r="QKS327" s="2735"/>
      <c r="QKT327" s="2735"/>
      <c r="QKU327" s="2735"/>
      <c r="QKV327" s="2735"/>
      <c r="QKW327" s="2735"/>
      <c r="QKX327" s="2735"/>
      <c r="QKY327" s="2735"/>
      <c r="QKZ327" s="2735"/>
      <c r="QLA327" s="2735"/>
      <c r="QLB327" s="2735"/>
      <c r="QLC327" s="2735"/>
      <c r="QLD327" s="2735"/>
      <c r="QLE327" s="2735"/>
      <c r="QLF327" s="2735"/>
      <c r="QLG327" s="2735"/>
      <c r="QLH327" s="2735"/>
      <c r="QLI327" s="2735"/>
      <c r="QLJ327" s="2735"/>
      <c r="QLK327" s="2735"/>
      <c r="QLL327" s="2735"/>
      <c r="QLM327" s="2735"/>
      <c r="QLN327" s="2735"/>
      <c r="QLO327" s="2735"/>
      <c r="QLP327" s="2735"/>
      <c r="QLQ327" s="2735"/>
      <c r="QLR327" s="2735"/>
      <c r="QLS327" s="2735"/>
      <c r="QLT327" s="2735"/>
      <c r="QLU327" s="2735"/>
      <c r="QLV327" s="2735"/>
      <c r="QLW327" s="2735"/>
      <c r="QLX327" s="2735"/>
      <c r="QLY327" s="2735"/>
      <c r="QLZ327" s="2735"/>
      <c r="QMA327" s="2735"/>
      <c r="QMB327" s="2735"/>
      <c r="QMC327" s="2735"/>
      <c r="QMD327" s="2735"/>
      <c r="QME327" s="2735"/>
      <c r="QMF327" s="2735"/>
      <c r="QMG327" s="2735"/>
      <c r="QMH327" s="2735"/>
      <c r="QMI327" s="2735"/>
      <c r="QMJ327" s="2735"/>
      <c r="QMK327" s="2735"/>
      <c r="QML327" s="2735"/>
      <c r="QMM327" s="2735"/>
      <c r="QMN327" s="2735"/>
      <c r="QMO327" s="2735"/>
      <c r="QMP327" s="2735"/>
      <c r="QMQ327" s="2735"/>
      <c r="QMR327" s="2735"/>
      <c r="QMS327" s="2735"/>
      <c r="QMT327" s="2735"/>
      <c r="QMU327" s="2735"/>
      <c r="QMV327" s="2735"/>
      <c r="QMW327" s="2735"/>
      <c r="QMX327" s="2735"/>
      <c r="QMY327" s="2735"/>
      <c r="QMZ327" s="2735"/>
      <c r="QNA327" s="2735"/>
      <c r="QNB327" s="2735"/>
      <c r="QNC327" s="2735"/>
      <c r="QND327" s="2735"/>
      <c r="QNE327" s="2735"/>
      <c r="QNF327" s="2735"/>
      <c r="QNG327" s="2735"/>
      <c r="QNH327" s="2735"/>
      <c r="QNI327" s="2735"/>
      <c r="QNJ327" s="2735"/>
      <c r="QNK327" s="2735"/>
      <c r="QNL327" s="2735"/>
      <c r="QNM327" s="2735"/>
      <c r="QNN327" s="2735"/>
      <c r="QNO327" s="2735"/>
      <c r="QNP327" s="2735"/>
      <c r="QNQ327" s="2735"/>
      <c r="QNR327" s="2735"/>
      <c r="QNS327" s="2735"/>
      <c r="QNT327" s="2735"/>
      <c r="QNU327" s="2735"/>
      <c r="QNV327" s="2735"/>
      <c r="QNW327" s="2735"/>
      <c r="QNX327" s="2735"/>
      <c r="QNY327" s="2735"/>
      <c r="QNZ327" s="2735"/>
      <c r="QOA327" s="2735"/>
      <c r="QOB327" s="2735"/>
      <c r="QOC327" s="2735"/>
      <c r="QOD327" s="2735"/>
      <c r="QOE327" s="2735"/>
      <c r="QOF327" s="2735"/>
      <c r="QOG327" s="2735"/>
      <c r="QOH327" s="2735"/>
      <c r="QOI327" s="2735"/>
      <c r="QOJ327" s="2735"/>
      <c r="QOK327" s="2735"/>
      <c r="QOL327" s="2735"/>
      <c r="QOM327" s="2735"/>
      <c r="QON327" s="2735"/>
      <c r="QOO327" s="2735"/>
      <c r="QOP327" s="2735"/>
      <c r="QOQ327" s="2735"/>
      <c r="QOR327" s="2735"/>
      <c r="QOS327" s="2735"/>
      <c r="QOT327" s="2735"/>
      <c r="QOU327" s="2735"/>
      <c r="QOV327" s="2735"/>
      <c r="QOW327" s="2735"/>
      <c r="QOX327" s="2735"/>
      <c r="QOY327" s="2735"/>
      <c r="QOZ327" s="2735"/>
      <c r="QPA327" s="2735"/>
      <c r="QPB327" s="2735"/>
      <c r="QPC327" s="2735"/>
      <c r="QPD327" s="2735"/>
      <c r="QPE327" s="2735"/>
      <c r="QPF327" s="2735"/>
      <c r="QPG327" s="2735"/>
      <c r="QPH327" s="2735"/>
      <c r="QPI327" s="2735"/>
      <c r="QPJ327" s="2735"/>
      <c r="QPK327" s="2735"/>
      <c r="QPL327" s="2735"/>
      <c r="QPM327" s="2735"/>
      <c r="QPN327" s="2735"/>
      <c r="QPO327" s="2735"/>
      <c r="QPP327" s="2735"/>
      <c r="QPQ327" s="2735"/>
      <c r="QPR327" s="2735"/>
      <c r="QPS327" s="2735"/>
      <c r="QPT327" s="2735"/>
      <c r="QPU327" s="2735"/>
      <c r="QPV327" s="2735"/>
      <c r="QPW327" s="2735"/>
      <c r="QPX327" s="2735"/>
      <c r="QPY327" s="2735"/>
      <c r="QPZ327" s="2735"/>
      <c r="QQA327" s="2735"/>
      <c r="QQB327" s="2735"/>
      <c r="QQC327" s="2735"/>
      <c r="QQD327" s="2735"/>
      <c r="QQE327" s="2735"/>
      <c r="QQF327" s="2735"/>
      <c r="QQG327" s="2735"/>
      <c r="QQH327" s="2735"/>
      <c r="QQI327" s="2735"/>
      <c r="QQJ327" s="2735"/>
      <c r="QQK327" s="2735"/>
      <c r="QQL327" s="2735"/>
      <c r="QQM327" s="2735"/>
      <c r="QQN327" s="2735"/>
      <c r="QQO327" s="2735"/>
      <c r="QQP327" s="2735"/>
      <c r="QQQ327" s="2735"/>
      <c r="QQR327" s="2735"/>
      <c r="QQS327" s="2735"/>
      <c r="QQT327" s="2735"/>
      <c r="QQU327" s="2735"/>
      <c r="QQV327" s="2735"/>
      <c r="QQW327" s="2735"/>
      <c r="QQX327" s="2735"/>
      <c r="QQY327" s="2735"/>
      <c r="QQZ327" s="2735"/>
      <c r="QRA327" s="2735"/>
      <c r="QRB327" s="2735"/>
      <c r="QRC327" s="2735"/>
      <c r="QRD327" s="2735"/>
      <c r="QRE327" s="2735"/>
      <c r="QRF327" s="2735"/>
      <c r="QRG327" s="2735"/>
      <c r="QRH327" s="2735"/>
      <c r="QRI327" s="2735"/>
      <c r="QRJ327" s="2735"/>
      <c r="QRK327" s="2735"/>
      <c r="QRL327" s="2735"/>
      <c r="QRM327" s="2735"/>
      <c r="QRN327" s="2735"/>
      <c r="QRO327" s="2735"/>
      <c r="QRP327" s="2735"/>
      <c r="QRQ327" s="2735"/>
      <c r="QRR327" s="2735"/>
      <c r="QRS327" s="2735"/>
      <c r="QRT327" s="2735"/>
      <c r="QRU327" s="2735"/>
      <c r="QRV327" s="2735"/>
      <c r="QRW327" s="2735"/>
      <c r="QRX327" s="2735"/>
      <c r="QRY327" s="2735"/>
      <c r="QRZ327" s="2735"/>
      <c r="QSA327" s="2735"/>
      <c r="QSB327" s="2735"/>
      <c r="QSC327" s="2735"/>
      <c r="QSD327" s="2735"/>
      <c r="QSE327" s="2735"/>
      <c r="QSF327" s="2735"/>
      <c r="QSG327" s="2735"/>
      <c r="QSH327" s="2735"/>
      <c r="QSI327" s="2735"/>
      <c r="QSJ327" s="2735"/>
      <c r="QSK327" s="2735"/>
      <c r="QSL327" s="2735"/>
      <c r="QSM327" s="2735"/>
      <c r="QSN327" s="2735"/>
      <c r="QSO327" s="2735"/>
      <c r="QSP327" s="2735"/>
      <c r="QSQ327" s="2735"/>
      <c r="QSR327" s="2735"/>
      <c r="QSS327" s="2735"/>
      <c r="QST327" s="2735"/>
      <c r="QSU327" s="2735"/>
      <c r="QSV327" s="2735"/>
      <c r="QSW327" s="2735"/>
      <c r="QSX327" s="2735"/>
      <c r="QSY327" s="2735"/>
      <c r="QSZ327" s="2735"/>
      <c r="QTA327" s="2735"/>
      <c r="QTB327" s="2735"/>
      <c r="QTC327" s="2735"/>
      <c r="QTD327" s="2735"/>
      <c r="QTE327" s="2735"/>
      <c r="QTF327" s="2735"/>
      <c r="QTG327" s="2735"/>
      <c r="QTH327" s="2735"/>
      <c r="QTI327" s="2735"/>
      <c r="QTJ327" s="2735"/>
      <c r="QTK327" s="2735"/>
      <c r="QTL327" s="2735"/>
      <c r="QTM327" s="2735"/>
      <c r="QTN327" s="2735"/>
      <c r="QTO327" s="2735"/>
      <c r="QTP327" s="2735"/>
      <c r="QTQ327" s="2735"/>
      <c r="QTR327" s="2735"/>
      <c r="QTS327" s="2735"/>
      <c r="QTT327" s="2735"/>
      <c r="QTU327" s="2735"/>
      <c r="QTV327" s="2735"/>
      <c r="QTW327" s="2735"/>
      <c r="QTX327" s="2735"/>
      <c r="QTY327" s="2735"/>
      <c r="QTZ327" s="2735"/>
      <c r="QUA327" s="2735"/>
      <c r="QUB327" s="2735"/>
      <c r="QUC327" s="2735"/>
      <c r="QUD327" s="2735"/>
      <c r="QUE327" s="2735"/>
      <c r="QUF327" s="2735"/>
      <c r="QUG327" s="2735"/>
      <c r="QUH327" s="2735"/>
      <c r="QUI327" s="2735"/>
      <c r="QUJ327" s="2735"/>
      <c r="QUK327" s="2735"/>
      <c r="QUL327" s="2735"/>
      <c r="QUM327" s="2735"/>
      <c r="QUN327" s="2735"/>
      <c r="QUO327" s="2735"/>
      <c r="QUP327" s="2735"/>
      <c r="QUQ327" s="2735"/>
      <c r="QUR327" s="2735"/>
      <c r="QUS327" s="2735"/>
      <c r="QUT327" s="2735"/>
      <c r="QUU327" s="2735"/>
      <c r="QUV327" s="2735"/>
      <c r="QUW327" s="2735"/>
      <c r="QUX327" s="2735"/>
      <c r="QUY327" s="2735"/>
      <c r="QUZ327" s="2735"/>
      <c r="QVA327" s="2735"/>
      <c r="QVB327" s="2735"/>
      <c r="QVC327" s="2735"/>
      <c r="QVD327" s="2735"/>
      <c r="QVE327" s="2735"/>
      <c r="QVF327" s="2735"/>
      <c r="QVG327" s="2735"/>
      <c r="QVH327" s="2735"/>
      <c r="QVI327" s="2735"/>
      <c r="QVJ327" s="2735"/>
      <c r="QVK327" s="2735"/>
      <c r="QVL327" s="2735"/>
      <c r="QVM327" s="2735"/>
      <c r="QVN327" s="2735"/>
      <c r="QVO327" s="2735"/>
      <c r="QVP327" s="2735"/>
      <c r="QVQ327" s="2735"/>
      <c r="QVR327" s="2735"/>
      <c r="QVS327" s="2735"/>
      <c r="QVT327" s="2735"/>
      <c r="QVU327" s="2735"/>
      <c r="QVV327" s="2735"/>
      <c r="QVW327" s="2735"/>
      <c r="QVX327" s="2735"/>
      <c r="QVY327" s="2735"/>
      <c r="QVZ327" s="2735"/>
      <c r="QWA327" s="2735"/>
      <c r="QWB327" s="2735"/>
      <c r="QWC327" s="2735"/>
      <c r="QWD327" s="2735"/>
      <c r="QWE327" s="2735"/>
      <c r="QWF327" s="2735"/>
      <c r="QWG327" s="2735"/>
      <c r="QWH327" s="2735"/>
      <c r="QWI327" s="2735"/>
      <c r="QWJ327" s="2735"/>
      <c r="QWK327" s="2735"/>
      <c r="QWL327" s="2735"/>
      <c r="QWM327" s="2735"/>
      <c r="QWN327" s="2735"/>
      <c r="QWO327" s="2735"/>
      <c r="QWP327" s="2735"/>
      <c r="QWQ327" s="2735"/>
      <c r="QWR327" s="2735"/>
      <c r="QWS327" s="2735"/>
      <c r="QWT327" s="2735"/>
      <c r="QWU327" s="2735"/>
      <c r="QWV327" s="2735"/>
      <c r="QWW327" s="2735"/>
      <c r="QWX327" s="2735"/>
      <c r="QWY327" s="2735"/>
      <c r="QWZ327" s="2735"/>
      <c r="QXA327" s="2735"/>
      <c r="QXB327" s="2735"/>
      <c r="QXC327" s="2735"/>
      <c r="QXD327" s="2735"/>
      <c r="QXE327" s="2735"/>
      <c r="QXF327" s="2735"/>
      <c r="QXG327" s="2735"/>
      <c r="QXH327" s="2735"/>
      <c r="QXI327" s="2735"/>
      <c r="QXJ327" s="2735"/>
      <c r="QXK327" s="2735"/>
      <c r="QXL327" s="2735"/>
      <c r="QXM327" s="2735"/>
      <c r="QXN327" s="2735"/>
      <c r="QXO327" s="2735"/>
      <c r="QXP327" s="2735"/>
      <c r="QXQ327" s="2735"/>
      <c r="QXR327" s="2735"/>
      <c r="QXS327" s="2735"/>
      <c r="QXT327" s="2735"/>
      <c r="QXU327" s="2735"/>
      <c r="QXV327" s="2735"/>
      <c r="QXW327" s="2735"/>
      <c r="QXX327" s="2735"/>
      <c r="QXY327" s="2735"/>
      <c r="QXZ327" s="2735"/>
      <c r="QYA327" s="2735"/>
      <c r="QYB327" s="2735"/>
      <c r="QYC327" s="2735"/>
      <c r="QYD327" s="2735"/>
      <c r="QYE327" s="2735"/>
      <c r="QYF327" s="2735"/>
      <c r="QYG327" s="2735"/>
      <c r="QYH327" s="2735"/>
      <c r="QYI327" s="2735"/>
      <c r="QYJ327" s="2735"/>
      <c r="QYK327" s="2735"/>
      <c r="QYL327" s="2735"/>
      <c r="QYM327" s="2735"/>
      <c r="QYN327" s="2735"/>
      <c r="QYO327" s="2735"/>
      <c r="QYP327" s="2735"/>
      <c r="QYQ327" s="2735"/>
      <c r="QYR327" s="2735"/>
      <c r="QYS327" s="2735"/>
      <c r="QYT327" s="2735"/>
      <c r="QYU327" s="2735"/>
      <c r="QYV327" s="2735"/>
      <c r="QYW327" s="2735"/>
      <c r="QYX327" s="2735"/>
      <c r="QYY327" s="2735"/>
      <c r="QYZ327" s="2735"/>
      <c r="QZA327" s="2735"/>
      <c r="QZB327" s="2735"/>
      <c r="QZC327" s="2735"/>
      <c r="QZD327" s="2735"/>
      <c r="QZE327" s="2735"/>
      <c r="QZF327" s="2735"/>
      <c r="QZG327" s="2735"/>
      <c r="QZH327" s="2735"/>
      <c r="QZI327" s="2735"/>
      <c r="QZJ327" s="2735"/>
      <c r="QZK327" s="2735"/>
      <c r="QZL327" s="2735"/>
      <c r="QZM327" s="2735"/>
      <c r="QZN327" s="2735"/>
      <c r="QZO327" s="2735"/>
      <c r="QZP327" s="2735"/>
      <c r="QZQ327" s="2735"/>
      <c r="QZR327" s="2735"/>
      <c r="QZS327" s="2735"/>
      <c r="QZT327" s="2735"/>
      <c r="QZU327" s="2735"/>
      <c r="QZV327" s="2735"/>
      <c r="QZW327" s="2735"/>
      <c r="QZX327" s="2735"/>
      <c r="QZY327" s="2735"/>
      <c r="QZZ327" s="2735"/>
      <c r="RAA327" s="2735"/>
      <c r="RAB327" s="2735"/>
      <c r="RAC327" s="2735"/>
      <c r="RAD327" s="2735"/>
      <c r="RAE327" s="2735"/>
      <c r="RAF327" s="2735"/>
      <c r="RAG327" s="2735"/>
      <c r="RAH327" s="2735"/>
      <c r="RAI327" s="2735"/>
      <c r="RAJ327" s="2735"/>
      <c r="RAK327" s="2735"/>
      <c r="RAL327" s="2735"/>
      <c r="RAM327" s="2735"/>
      <c r="RAN327" s="2735"/>
      <c r="RAO327" s="2735"/>
      <c r="RAP327" s="2735"/>
      <c r="RAQ327" s="2735"/>
      <c r="RAR327" s="2735"/>
      <c r="RAS327" s="2735"/>
      <c r="RAT327" s="2735"/>
      <c r="RAU327" s="2735"/>
      <c r="RAV327" s="2735"/>
      <c r="RAW327" s="2735"/>
      <c r="RAX327" s="2735"/>
      <c r="RAY327" s="2735"/>
      <c r="RAZ327" s="2735"/>
      <c r="RBA327" s="2735"/>
      <c r="RBB327" s="2735"/>
      <c r="RBC327" s="2735"/>
      <c r="RBD327" s="2735"/>
      <c r="RBE327" s="2735"/>
      <c r="RBF327" s="2735"/>
      <c r="RBG327" s="2735"/>
      <c r="RBH327" s="2735"/>
      <c r="RBI327" s="2735"/>
      <c r="RBJ327" s="2735"/>
      <c r="RBK327" s="2735"/>
      <c r="RBL327" s="2735"/>
      <c r="RBM327" s="2735"/>
      <c r="RBN327" s="2735"/>
      <c r="RBO327" s="2735"/>
      <c r="RBP327" s="2735"/>
      <c r="RBQ327" s="2735"/>
      <c r="RBR327" s="2735"/>
      <c r="RBS327" s="2735"/>
      <c r="RBT327" s="2735"/>
      <c r="RBU327" s="2735"/>
      <c r="RBV327" s="2735"/>
      <c r="RBW327" s="2735"/>
      <c r="RBX327" s="2735"/>
      <c r="RBY327" s="2735"/>
      <c r="RBZ327" s="2735"/>
      <c r="RCA327" s="2735"/>
      <c r="RCB327" s="2735"/>
      <c r="RCC327" s="2735"/>
      <c r="RCD327" s="2735"/>
      <c r="RCE327" s="2735"/>
      <c r="RCF327" s="2735"/>
      <c r="RCG327" s="2735"/>
      <c r="RCH327" s="2735"/>
      <c r="RCI327" s="2735"/>
      <c r="RCJ327" s="2735"/>
      <c r="RCK327" s="2735"/>
      <c r="RCL327" s="2735"/>
      <c r="RCM327" s="2735"/>
      <c r="RCN327" s="2735"/>
      <c r="RCO327" s="2735"/>
      <c r="RCP327" s="2735"/>
      <c r="RCQ327" s="2735"/>
      <c r="RCR327" s="2735"/>
      <c r="RCS327" s="2735"/>
      <c r="RCT327" s="2735"/>
      <c r="RCU327" s="2735"/>
      <c r="RCV327" s="2735"/>
      <c r="RCW327" s="2735"/>
      <c r="RCX327" s="2735"/>
      <c r="RCY327" s="2735"/>
      <c r="RCZ327" s="2735"/>
      <c r="RDA327" s="2735"/>
      <c r="RDB327" s="2735"/>
      <c r="RDC327" s="2735"/>
      <c r="RDD327" s="2735"/>
      <c r="RDE327" s="2735"/>
      <c r="RDF327" s="2735"/>
      <c r="RDG327" s="2735"/>
      <c r="RDH327" s="2735"/>
      <c r="RDI327" s="2735"/>
      <c r="RDJ327" s="2735"/>
      <c r="RDK327" s="2735"/>
      <c r="RDL327" s="2735"/>
      <c r="RDM327" s="2735"/>
      <c r="RDN327" s="2735"/>
      <c r="RDO327" s="2735"/>
      <c r="RDP327" s="2735"/>
      <c r="RDQ327" s="2735"/>
      <c r="RDR327" s="2735"/>
      <c r="RDS327" s="2735"/>
      <c r="RDT327" s="2735"/>
      <c r="RDU327" s="2735"/>
      <c r="RDV327" s="2735"/>
      <c r="RDW327" s="2735"/>
      <c r="RDX327" s="2735"/>
      <c r="RDY327" s="2735"/>
      <c r="RDZ327" s="2735"/>
      <c r="REA327" s="2735"/>
      <c r="REB327" s="2735"/>
      <c r="REC327" s="2735"/>
      <c r="RED327" s="2735"/>
      <c r="REE327" s="2735"/>
      <c r="REF327" s="2735"/>
      <c r="REG327" s="2735"/>
      <c r="REH327" s="2735"/>
      <c r="REI327" s="2735"/>
      <c r="REJ327" s="2735"/>
      <c r="REK327" s="2735"/>
      <c r="REL327" s="2735"/>
      <c r="REM327" s="2735"/>
      <c r="REN327" s="2735"/>
      <c r="REO327" s="2735"/>
      <c r="REP327" s="2735"/>
      <c r="REQ327" s="2735"/>
      <c r="RER327" s="2735"/>
      <c r="RES327" s="2735"/>
      <c r="RET327" s="2735"/>
      <c r="REU327" s="2735"/>
      <c r="REV327" s="2735"/>
      <c r="REW327" s="2735"/>
      <c r="REX327" s="2735"/>
      <c r="REY327" s="2735"/>
      <c r="REZ327" s="2735"/>
      <c r="RFA327" s="2735"/>
      <c r="RFB327" s="2735"/>
      <c r="RFC327" s="2735"/>
      <c r="RFD327" s="2735"/>
      <c r="RFE327" s="2735"/>
      <c r="RFF327" s="2735"/>
      <c r="RFG327" s="2735"/>
      <c r="RFH327" s="2735"/>
      <c r="RFI327" s="2735"/>
      <c r="RFJ327" s="2735"/>
      <c r="RFK327" s="2735"/>
      <c r="RFL327" s="2735"/>
      <c r="RFM327" s="2735"/>
      <c r="RFN327" s="2735"/>
      <c r="RFO327" s="2735"/>
      <c r="RFP327" s="2735"/>
      <c r="RFQ327" s="2735"/>
      <c r="RFR327" s="2735"/>
      <c r="RFS327" s="2735"/>
      <c r="RFT327" s="2735"/>
      <c r="RFU327" s="2735"/>
      <c r="RFV327" s="2735"/>
      <c r="RFW327" s="2735"/>
      <c r="RFX327" s="2735"/>
      <c r="RFY327" s="2735"/>
      <c r="RFZ327" s="2735"/>
      <c r="RGA327" s="2735"/>
      <c r="RGB327" s="2735"/>
      <c r="RGC327" s="2735"/>
      <c r="RGD327" s="2735"/>
      <c r="RGE327" s="2735"/>
      <c r="RGF327" s="2735"/>
      <c r="RGG327" s="2735"/>
      <c r="RGH327" s="2735"/>
      <c r="RGI327" s="2735"/>
      <c r="RGJ327" s="2735"/>
      <c r="RGK327" s="2735"/>
      <c r="RGL327" s="2735"/>
      <c r="RGM327" s="2735"/>
      <c r="RGN327" s="2735"/>
      <c r="RGO327" s="2735"/>
      <c r="RGP327" s="2735"/>
      <c r="RGQ327" s="2735"/>
      <c r="RGR327" s="2735"/>
      <c r="RGS327" s="2735"/>
      <c r="RGT327" s="2735"/>
      <c r="RGU327" s="2735"/>
      <c r="RGV327" s="2735"/>
      <c r="RGW327" s="2735"/>
      <c r="RGX327" s="2735"/>
      <c r="RGY327" s="2735"/>
      <c r="RGZ327" s="2735"/>
      <c r="RHA327" s="2735"/>
      <c r="RHB327" s="2735"/>
      <c r="RHC327" s="2735"/>
      <c r="RHD327" s="2735"/>
      <c r="RHE327" s="2735"/>
      <c r="RHF327" s="2735"/>
      <c r="RHG327" s="2735"/>
      <c r="RHH327" s="2735"/>
      <c r="RHI327" s="2735"/>
      <c r="RHJ327" s="2735"/>
      <c r="RHK327" s="2735"/>
      <c r="RHL327" s="2735"/>
      <c r="RHM327" s="2735"/>
      <c r="RHN327" s="2735"/>
      <c r="RHO327" s="2735"/>
      <c r="RHP327" s="2735"/>
      <c r="RHQ327" s="2735"/>
      <c r="RHR327" s="2735"/>
      <c r="RHS327" s="2735"/>
      <c r="RHT327" s="2735"/>
      <c r="RHU327" s="2735"/>
      <c r="RHV327" s="2735"/>
      <c r="RHW327" s="2735"/>
      <c r="RHX327" s="2735"/>
      <c r="RHY327" s="2735"/>
      <c r="RHZ327" s="2735"/>
      <c r="RIA327" s="2735"/>
      <c r="RIB327" s="2735"/>
      <c r="RIC327" s="2735"/>
      <c r="RID327" s="2735"/>
      <c r="RIE327" s="2735"/>
      <c r="RIF327" s="2735"/>
      <c r="RIG327" s="2735"/>
      <c r="RIH327" s="2735"/>
      <c r="RII327" s="2735"/>
      <c r="RIJ327" s="2735"/>
      <c r="RIK327" s="2735"/>
      <c r="RIL327" s="2735"/>
      <c r="RIM327" s="2735"/>
      <c r="RIN327" s="2735"/>
      <c r="RIO327" s="2735"/>
      <c r="RIP327" s="2735"/>
      <c r="RIQ327" s="2735"/>
      <c r="RIR327" s="2735"/>
      <c r="RIS327" s="2735"/>
      <c r="RIT327" s="2735"/>
      <c r="RIU327" s="2735"/>
      <c r="RIV327" s="2735"/>
      <c r="RIW327" s="2735"/>
      <c r="RIX327" s="2735"/>
      <c r="RIY327" s="2735"/>
      <c r="RIZ327" s="2735"/>
      <c r="RJA327" s="2735"/>
      <c r="RJB327" s="2735"/>
      <c r="RJC327" s="2735"/>
      <c r="RJD327" s="2735"/>
      <c r="RJE327" s="2735"/>
      <c r="RJF327" s="2735"/>
      <c r="RJG327" s="2735"/>
      <c r="RJH327" s="2735"/>
      <c r="RJI327" s="2735"/>
      <c r="RJJ327" s="2735"/>
      <c r="RJK327" s="2735"/>
      <c r="RJL327" s="2735"/>
      <c r="RJM327" s="2735"/>
      <c r="RJN327" s="2735"/>
      <c r="RJO327" s="2735"/>
      <c r="RJP327" s="2735"/>
      <c r="RJQ327" s="2735"/>
      <c r="RJR327" s="2735"/>
      <c r="RJS327" s="2735"/>
      <c r="RJT327" s="2735"/>
      <c r="RJU327" s="2735"/>
      <c r="RJV327" s="2735"/>
      <c r="RJW327" s="2735"/>
      <c r="RJX327" s="2735"/>
      <c r="RJY327" s="2735"/>
      <c r="RJZ327" s="2735"/>
      <c r="RKA327" s="2735"/>
      <c r="RKB327" s="2735"/>
      <c r="RKC327" s="2735"/>
      <c r="RKD327" s="2735"/>
      <c r="RKE327" s="2735"/>
      <c r="RKF327" s="2735"/>
      <c r="RKG327" s="2735"/>
      <c r="RKH327" s="2735"/>
      <c r="RKI327" s="2735"/>
      <c r="RKJ327" s="2735"/>
      <c r="RKK327" s="2735"/>
      <c r="RKL327" s="2735"/>
      <c r="RKM327" s="2735"/>
      <c r="RKN327" s="2735"/>
      <c r="RKO327" s="2735"/>
      <c r="RKP327" s="2735"/>
      <c r="RKQ327" s="2735"/>
      <c r="RKR327" s="2735"/>
      <c r="RKS327" s="2735"/>
      <c r="RKT327" s="2735"/>
      <c r="RKU327" s="2735"/>
      <c r="RKV327" s="2735"/>
      <c r="RKW327" s="2735"/>
      <c r="RKX327" s="2735"/>
      <c r="RKY327" s="2735"/>
      <c r="RKZ327" s="2735"/>
      <c r="RLA327" s="2735"/>
      <c r="RLB327" s="2735"/>
      <c r="RLC327" s="2735"/>
      <c r="RLD327" s="2735"/>
      <c r="RLE327" s="2735"/>
      <c r="RLF327" s="2735"/>
      <c r="RLG327" s="2735"/>
      <c r="RLH327" s="2735"/>
      <c r="RLI327" s="2735"/>
      <c r="RLJ327" s="2735"/>
      <c r="RLK327" s="2735"/>
      <c r="RLL327" s="2735"/>
      <c r="RLM327" s="2735"/>
      <c r="RLN327" s="2735"/>
      <c r="RLO327" s="2735"/>
      <c r="RLP327" s="2735"/>
      <c r="RLQ327" s="2735"/>
      <c r="RLR327" s="2735"/>
      <c r="RLS327" s="2735"/>
      <c r="RLT327" s="2735"/>
      <c r="RLU327" s="2735"/>
      <c r="RLV327" s="2735"/>
      <c r="RLW327" s="2735"/>
      <c r="RLX327" s="2735"/>
      <c r="RLY327" s="2735"/>
      <c r="RLZ327" s="2735"/>
      <c r="RMA327" s="2735"/>
      <c r="RMB327" s="2735"/>
      <c r="RMC327" s="2735"/>
      <c r="RMD327" s="2735"/>
      <c r="RME327" s="2735"/>
      <c r="RMF327" s="2735"/>
      <c r="RMG327" s="2735"/>
      <c r="RMH327" s="2735"/>
      <c r="RMI327" s="2735"/>
      <c r="RMJ327" s="2735"/>
      <c r="RMK327" s="2735"/>
      <c r="RML327" s="2735"/>
      <c r="RMM327" s="2735"/>
      <c r="RMN327" s="2735"/>
      <c r="RMO327" s="2735"/>
      <c r="RMP327" s="2735"/>
      <c r="RMQ327" s="2735"/>
      <c r="RMR327" s="2735"/>
      <c r="RMS327" s="2735"/>
      <c r="RMT327" s="2735"/>
      <c r="RMU327" s="2735"/>
      <c r="RMV327" s="2735"/>
      <c r="RMW327" s="2735"/>
      <c r="RMX327" s="2735"/>
      <c r="RMY327" s="2735"/>
      <c r="RMZ327" s="2735"/>
      <c r="RNA327" s="2735"/>
      <c r="RNB327" s="2735"/>
      <c r="RNC327" s="2735"/>
      <c r="RND327" s="2735"/>
      <c r="RNE327" s="2735"/>
      <c r="RNF327" s="2735"/>
      <c r="RNG327" s="2735"/>
      <c r="RNH327" s="2735"/>
      <c r="RNI327" s="2735"/>
      <c r="RNJ327" s="2735"/>
      <c r="RNK327" s="2735"/>
      <c r="RNL327" s="2735"/>
      <c r="RNM327" s="2735"/>
      <c r="RNN327" s="2735"/>
      <c r="RNO327" s="2735"/>
      <c r="RNP327" s="2735"/>
      <c r="RNQ327" s="2735"/>
      <c r="RNR327" s="2735"/>
      <c r="RNS327" s="2735"/>
      <c r="RNT327" s="2735"/>
      <c r="RNU327" s="2735"/>
      <c r="RNV327" s="2735"/>
      <c r="RNW327" s="2735"/>
      <c r="RNX327" s="2735"/>
      <c r="RNY327" s="2735"/>
      <c r="RNZ327" s="2735"/>
      <c r="ROA327" s="2735"/>
      <c r="ROB327" s="2735"/>
      <c r="ROC327" s="2735"/>
      <c r="ROD327" s="2735"/>
      <c r="ROE327" s="2735"/>
      <c r="ROF327" s="2735"/>
      <c r="ROG327" s="2735"/>
      <c r="ROH327" s="2735"/>
      <c r="ROI327" s="2735"/>
      <c r="ROJ327" s="2735"/>
      <c r="ROK327" s="2735"/>
      <c r="ROL327" s="2735"/>
      <c r="ROM327" s="2735"/>
      <c r="RON327" s="2735"/>
      <c r="ROO327" s="2735"/>
      <c r="ROP327" s="2735"/>
      <c r="ROQ327" s="2735"/>
      <c r="ROR327" s="2735"/>
      <c r="ROS327" s="2735"/>
      <c r="ROT327" s="2735"/>
      <c r="ROU327" s="2735"/>
      <c r="ROV327" s="2735"/>
      <c r="ROW327" s="2735"/>
      <c r="ROX327" s="2735"/>
      <c r="ROY327" s="2735"/>
      <c r="ROZ327" s="2735"/>
      <c r="RPA327" s="2735"/>
      <c r="RPB327" s="2735"/>
      <c r="RPC327" s="2735"/>
      <c r="RPD327" s="2735"/>
      <c r="RPE327" s="2735"/>
      <c r="RPF327" s="2735"/>
      <c r="RPG327" s="2735"/>
      <c r="RPH327" s="2735"/>
      <c r="RPI327" s="2735"/>
      <c r="RPJ327" s="2735"/>
      <c r="RPK327" s="2735"/>
      <c r="RPL327" s="2735"/>
      <c r="RPM327" s="2735"/>
      <c r="RPN327" s="2735"/>
      <c r="RPO327" s="2735"/>
      <c r="RPP327" s="2735"/>
      <c r="RPQ327" s="2735"/>
      <c r="RPR327" s="2735"/>
      <c r="RPS327" s="2735"/>
      <c r="RPT327" s="2735"/>
      <c r="RPU327" s="2735"/>
      <c r="RPV327" s="2735"/>
      <c r="RPW327" s="2735"/>
      <c r="RPX327" s="2735"/>
      <c r="RPY327" s="2735"/>
      <c r="RPZ327" s="2735"/>
      <c r="RQA327" s="2735"/>
      <c r="RQB327" s="2735"/>
      <c r="RQC327" s="2735"/>
      <c r="RQD327" s="2735"/>
      <c r="RQE327" s="2735"/>
      <c r="RQF327" s="2735"/>
      <c r="RQG327" s="2735"/>
      <c r="RQH327" s="2735"/>
      <c r="RQI327" s="2735"/>
      <c r="RQJ327" s="2735"/>
      <c r="RQK327" s="2735"/>
      <c r="RQL327" s="2735"/>
      <c r="RQM327" s="2735"/>
      <c r="RQN327" s="2735"/>
      <c r="RQO327" s="2735"/>
      <c r="RQP327" s="2735"/>
      <c r="RQQ327" s="2735"/>
      <c r="RQR327" s="2735"/>
      <c r="RQS327" s="2735"/>
      <c r="RQT327" s="2735"/>
      <c r="RQU327" s="2735"/>
      <c r="RQV327" s="2735"/>
      <c r="RQW327" s="2735"/>
      <c r="RQX327" s="2735"/>
      <c r="RQY327" s="2735"/>
      <c r="RQZ327" s="2735"/>
      <c r="RRA327" s="2735"/>
      <c r="RRB327" s="2735"/>
      <c r="RRC327" s="2735"/>
      <c r="RRD327" s="2735"/>
      <c r="RRE327" s="2735"/>
      <c r="RRF327" s="2735"/>
      <c r="RRG327" s="2735"/>
      <c r="RRH327" s="2735"/>
      <c r="RRI327" s="2735"/>
      <c r="RRJ327" s="2735"/>
      <c r="RRK327" s="2735"/>
      <c r="RRL327" s="2735"/>
      <c r="RRM327" s="2735"/>
      <c r="RRN327" s="2735"/>
      <c r="RRO327" s="2735"/>
      <c r="RRP327" s="2735"/>
      <c r="RRQ327" s="2735"/>
      <c r="RRR327" s="2735"/>
      <c r="RRS327" s="2735"/>
      <c r="RRT327" s="2735"/>
      <c r="RRU327" s="2735"/>
      <c r="RRV327" s="2735"/>
      <c r="RRW327" s="2735"/>
      <c r="RRX327" s="2735"/>
      <c r="RRY327" s="2735"/>
      <c r="RRZ327" s="2735"/>
      <c r="RSA327" s="2735"/>
      <c r="RSB327" s="2735"/>
      <c r="RSC327" s="2735"/>
      <c r="RSD327" s="2735"/>
      <c r="RSE327" s="2735"/>
      <c r="RSF327" s="2735"/>
      <c r="RSG327" s="2735"/>
      <c r="RSH327" s="2735"/>
      <c r="RSI327" s="2735"/>
      <c r="RSJ327" s="2735"/>
      <c r="RSK327" s="2735"/>
      <c r="RSL327" s="2735"/>
      <c r="RSM327" s="2735"/>
      <c r="RSN327" s="2735"/>
      <c r="RSO327" s="2735"/>
      <c r="RSP327" s="2735"/>
      <c r="RSQ327" s="2735"/>
      <c r="RSR327" s="2735"/>
      <c r="RSS327" s="2735"/>
      <c r="RST327" s="2735"/>
      <c r="RSU327" s="2735"/>
      <c r="RSV327" s="2735"/>
      <c r="RSW327" s="2735"/>
      <c r="RSX327" s="2735"/>
      <c r="RSY327" s="2735"/>
      <c r="RSZ327" s="2735"/>
      <c r="RTA327" s="2735"/>
      <c r="RTB327" s="2735"/>
      <c r="RTC327" s="2735"/>
      <c r="RTD327" s="2735"/>
      <c r="RTE327" s="2735"/>
      <c r="RTF327" s="2735"/>
      <c r="RTG327" s="2735"/>
      <c r="RTH327" s="2735"/>
      <c r="RTI327" s="2735"/>
      <c r="RTJ327" s="2735"/>
      <c r="RTK327" s="2735"/>
      <c r="RTL327" s="2735"/>
      <c r="RTM327" s="2735"/>
      <c r="RTN327" s="2735"/>
      <c r="RTO327" s="2735"/>
      <c r="RTP327" s="2735"/>
      <c r="RTQ327" s="2735"/>
      <c r="RTR327" s="2735"/>
      <c r="RTS327" s="2735"/>
      <c r="RTT327" s="2735"/>
      <c r="RTU327" s="2735"/>
      <c r="RTV327" s="2735"/>
      <c r="RTW327" s="2735"/>
      <c r="RTX327" s="2735"/>
      <c r="RTY327" s="2735"/>
      <c r="RTZ327" s="2735"/>
      <c r="RUA327" s="2735"/>
      <c r="RUB327" s="2735"/>
      <c r="RUC327" s="2735"/>
      <c r="RUD327" s="2735"/>
      <c r="RUE327" s="2735"/>
      <c r="RUF327" s="2735"/>
      <c r="RUG327" s="2735"/>
      <c r="RUH327" s="2735"/>
      <c r="RUI327" s="2735"/>
      <c r="RUJ327" s="2735"/>
      <c r="RUK327" s="2735"/>
      <c r="RUL327" s="2735"/>
      <c r="RUM327" s="2735"/>
      <c r="RUN327" s="2735"/>
      <c r="RUO327" s="2735"/>
      <c r="RUP327" s="2735"/>
      <c r="RUQ327" s="2735"/>
      <c r="RUR327" s="2735"/>
      <c r="RUS327" s="2735"/>
      <c r="RUT327" s="2735"/>
      <c r="RUU327" s="2735"/>
      <c r="RUV327" s="2735"/>
      <c r="RUW327" s="2735"/>
      <c r="RUX327" s="2735"/>
      <c r="RUY327" s="2735"/>
      <c r="RUZ327" s="2735"/>
      <c r="RVA327" s="2735"/>
      <c r="RVB327" s="2735"/>
      <c r="RVC327" s="2735"/>
      <c r="RVD327" s="2735"/>
      <c r="RVE327" s="2735"/>
      <c r="RVF327" s="2735"/>
      <c r="RVG327" s="2735"/>
      <c r="RVH327" s="2735"/>
      <c r="RVI327" s="2735"/>
      <c r="RVJ327" s="2735"/>
      <c r="RVK327" s="2735"/>
      <c r="RVL327" s="2735"/>
      <c r="RVM327" s="2735"/>
      <c r="RVN327" s="2735"/>
      <c r="RVO327" s="2735"/>
      <c r="RVP327" s="2735"/>
      <c r="RVQ327" s="2735"/>
      <c r="RVR327" s="2735"/>
      <c r="RVS327" s="2735"/>
      <c r="RVT327" s="2735"/>
      <c r="RVU327" s="2735"/>
      <c r="RVV327" s="2735"/>
      <c r="RVW327" s="2735"/>
      <c r="RVX327" s="2735"/>
      <c r="RVY327" s="2735"/>
      <c r="RVZ327" s="2735"/>
      <c r="RWA327" s="2735"/>
      <c r="RWB327" s="2735"/>
      <c r="RWC327" s="2735"/>
      <c r="RWD327" s="2735"/>
      <c r="RWE327" s="2735"/>
      <c r="RWF327" s="2735"/>
      <c r="RWG327" s="2735"/>
      <c r="RWH327" s="2735"/>
      <c r="RWI327" s="2735"/>
      <c r="RWJ327" s="2735"/>
      <c r="RWK327" s="2735"/>
      <c r="RWL327" s="2735"/>
      <c r="RWM327" s="2735"/>
      <c r="RWN327" s="2735"/>
      <c r="RWO327" s="2735"/>
      <c r="RWP327" s="2735"/>
      <c r="RWQ327" s="2735"/>
      <c r="RWR327" s="2735"/>
      <c r="RWS327" s="2735"/>
      <c r="RWT327" s="2735"/>
      <c r="RWU327" s="2735"/>
      <c r="RWV327" s="2735"/>
      <c r="RWW327" s="2735"/>
      <c r="RWX327" s="2735"/>
      <c r="RWY327" s="2735"/>
      <c r="RWZ327" s="2735"/>
      <c r="RXA327" s="2735"/>
      <c r="RXB327" s="2735"/>
      <c r="RXC327" s="2735"/>
      <c r="RXD327" s="2735"/>
      <c r="RXE327" s="2735"/>
      <c r="RXF327" s="2735"/>
      <c r="RXG327" s="2735"/>
      <c r="RXH327" s="2735"/>
      <c r="RXI327" s="2735"/>
      <c r="RXJ327" s="2735"/>
      <c r="RXK327" s="2735"/>
      <c r="RXL327" s="2735"/>
      <c r="RXM327" s="2735"/>
      <c r="RXN327" s="2735"/>
      <c r="RXO327" s="2735"/>
      <c r="RXP327" s="2735"/>
      <c r="RXQ327" s="2735"/>
      <c r="RXR327" s="2735"/>
      <c r="RXS327" s="2735"/>
      <c r="RXT327" s="2735"/>
      <c r="RXU327" s="2735"/>
      <c r="RXV327" s="2735"/>
      <c r="RXW327" s="2735"/>
      <c r="RXX327" s="2735"/>
      <c r="RXY327" s="2735"/>
      <c r="RXZ327" s="2735"/>
      <c r="RYA327" s="2735"/>
      <c r="RYB327" s="2735"/>
      <c r="RYC327" s="2735"/>
      <c r="RYD327" s="2735"/>
      <c r="RYE327" s="2735"/>
      <c r="RYF327" s="2735"/>
      <c r="RYG327" s="2735"/>
      <c r="RYH327" s="2735"/>
      <c r="RYI327" s="2735"/>
      <c r="RYJ327" s="2735"/>
      <c r="RYK327" s="2735"/>
      <c r="RYL327" s="2735"/>
      <c r="RYM327" s="2735"/>
      <c r="RYN327" s="2735"/>
      <c r="RYO327" s="2735"/>
      <c r="RYP327" s="2735"/>
      <c r="RYQ327" s="2735"/>
      <c r="RYR327" s="2735"/>
      <c r="RYS327" s="2735"/>
      <c r="RYT327" s="2735"/>
      <c r="RYU327" s="2735"/>
      <c r="RYV327" s="2735"/>
      <c r="RYW327" s="2735"/>
      <c r="RYX327" s="2735"/>
      <c r="RYY327" s="2735"/>
      <c r="RYZ327" s="2735"/>
      <c r="RZA327" s="2735"/>
      <c r="RZB327" s="2735"/>
      <c r="RZC327" s="2735"/>
      <c r="RZD327" s="2735"/>
      <c r="RZE327" s="2735"/>
      <c r="RZF327" s="2735"/>
      <c r="RZG327" s="2735"/>
      <c r="RZH327" s="2735"/>
      <c r="RZI327" s="2735"/>
      <c r="RZJ327" s="2735"/>
      <c r="RZK327" s="2735"/>
      <c r="RZL327" s="2735"/>
      <c r="RZM327" s="2735"/>
      <c r="RZN327" s="2735"/>
      <c r="RZO327" s="2735"/>
      <c r="RZP327" s="2735"/>
      <c r="RZQ327" s="2735"/>
      <c r="RZR327" s="2735"/>
      <c r="RZS327" s="2735"/>
      <c r="RZT327" s="2735"/>
      <c r="RZU327" s="2735"/>
      <c r="RZV327" s="2735"/>
      <c r="RZW327" s="2735"/>
      <c r="RZX327" s="2735"/>
      <c r="RZY327" s="2735"/>
      <c r="RZZ327" s="2735"/>
      <c r="SAA327" s="2735"/>
      <c r="SAB327" s="2735"/>
      <c r="SAC327" s="2735"/>
      <c r="SAD327" s="2735"/>
      <c r="SAE327" s="2735"/>
      <c r="SAF327" s="2735"/>
      <c r="SAG327" s="2735"/>
      <c r="SAH327" s="2735"/>
      <c r="SAI327" s="2735"/>
      <c r="SAJ327" s="2735"/>
      <c r="SAK327" s="2735"/>
      <c r="SAL327" s="2735"/>
      <c r="SAM327" s="2735"/>
      <c r="SAN327" s="2735"/>
      <c r="SAO327" s="2735"/>
      <c r="SAP327" s="2735"/>
      <c r="SAQ327" s="2735"/>
      <c r="SAR327" s="2735"/>
      <c r="SAS327" s="2735"/>
      <c r="SAT327" s="2735"/>
      <c r="SAU327" s="2735"/>
      <c r="SAV327" s="2735"/>
      <c r="SAW327" s="2735"/>
      <c r="SAX327" s="2735"/>
      <c r="SAY327" s="2735"/>
      <c r="SAZ327" s="2735"/>
      <c r="SBA327" s="2735"/>
      <c r="SBB327" s="2735"/>
      <c r="SBC327" s="2735"/>
      <c r="SBD327" s="2735"/>
      <c r="SBE327" s="2735"/>
      <c r="SBF327" s="2735"/>
      <c r="SBG327" s="2735"/>
      <c r="SBH327" s="2735"/>
      <c r="SBI327" s="2735"/>
      <c r="SBJ327" s="2735"/>
      <c r="SBK327" s="2735"/>
      <c r="SBL327" s="2735"/>
      <c r="SBM327" s="2735"/>
      <c r="SBN327" s="2735"/>
      <c r="SBO327" s="2735"/>
      <c r="SBP327" s="2735"/>
      <c r="SBQ327" s="2735"/>
      <c r="SBR327" s="2735"/>
      <c r="SBS327" s="2735"/>
      <c r="SBT327" s="2735"/>
      <c r="SBU327" s="2735"/>
      <c r="SBV327" s="2735"/>
      <c r="SBW327" s="2735"/>
      <c r="SBX327" s="2735"/>
      <c r="SBY327" s="2735"/>
      <c r="SBZ327" s="2735"/>
      <c r="SCA327" s="2735"/>
      <c r="SCB327" s="2735"/>
      <c r="SCC327" s="2735"/>
      <c r="SCD327" s="2735"/>
      <c r="SCE327" s="2735"/>
      <c r="SCF327" s="2735"/>
      <c r="SCG327" s="2735"/>
      <c r="SCH327" s="2735"/>
      <c r="SCI327" s="2735"/>
      <c r="SCJ327" s="2735"/>
      <c r="SCK327" s="2735"/>
      <c r="SCL327" s="2735"/>
      <c r="SCM327" s="2735"/>
      <c r="SCN327" s="2735"/>
      <c r="SCO327" s="2735"/>
      <c r="SCP327" s="2735"/>
      <c r="SCQ327" s="2735"/>
      <c r="SCR327" s="2735"/>
      <c r="SCS327" s="2735"/>
      <c r="SCT327" s="2735"/>
      <c r="SCU327" s="2735"/>
      <c r="SCV327" s="2735"/>
      <c r="SCW327" s="2735"/>
      <c r="SCX327" s="2735"/>
      <c r="SCY327" s="2735"/>
      <c r="SCZ327" s="2735"/>
      <c r="SDA327" s="2735"/>
      <c r="SDB327" s="2735"/>
      <c r="SDC327" s="2735"/>
      <c r="SDD327" s="2735"/>
      <c r="SDE327" s="2735"/>
      <c r="SDF327" s="2735"/>
      <c r="SDG327" s="2735"/>
      <c r="SDH327" s="2735"/>
      <c r="SDI327" s="2735"/>
      <c r="SDJ327" s="2735"/>
      <c r="SDK327" s="2735"/>
      <c r="SDL327" s="2735"/>
      <c r="SDM327" s="2735"/>
      <c r="SDN327" s="2735"/>
      <c r="SDO327" s="2735"/>
      <c r="SDP327" s="2735"/>
      <c r="SDQ327" s="2735"/>
      <c r="SDR327" s="2735"/>
      <c r="SDS327" s="2735"/>
      <c r="SDT327" s="2735"/>
      <c r="SDU327" s="2735"/>
      <c r="SDV327" s="2735"/>
      <c r="SDW327" s="2735"/>
      <c r="SDX327" s="2735"/>
      <c r="SDY327" s="2735"/>
      <c r="SDZ327" s="2735"/>
      <c r="SEA327" s="2735"/>
      <c r="SEB327" s="2735"/>
      <c r="SEC327" s="2735"/>
      <c r="SED327" s="2735"/>
      <c r="SEE327" s="2735"/>
      <c r="SEF327" s="2735"/>
      <c r="SEG327" s="2735"/>
      <c r="SEH327" s="2735"/>
      <c r="SEI327" s="2735"/>
      <c r="SEJ327" s="2735"/>
      <c r="SEK327" s="2735"/>
      <c r="SEL327" s="2735"/>
      <c r="SEM327" s="2735"/>
      <c r="SEN327" s="2735"/>
      <c r="SEO327" s="2735"/>
      <c r="SEP327" s="2735"/>
      <c r="SEQ327" s="2735"/>
      <c r="SER327" s="2735"/>
      <c r="SES327" s="2735"/>
      <c r="SET327" s="2735"/>
      <c r="SEU327" s="2735"/>
      <c r="SEV327" s="2735"/>
      <c r="SEW327" s="2735"/>
      <c r="SEX327" s="2735"/>
      <c r="SEY327" s="2735"/>
      <c r="SEZ327" s="2735"/>
      <c r="SFA327" s="2735"/>
      <c r="SFB327" s="2735"/>
      <c r="SFC327" s="2735"/>
      <c r="SFD327" s="2735"/>
      <c r="SFE327" s="2735"/>
      <c r="SFF327" s="2735"/>
      <c r="SFG327" s="2735"/>
      <c r="SFH327" s="2735"/>
      <c r="SFI327" s="2735"/>
      <c r="SFJ327" s="2735"/>
      <c r="SFK327" s="2735"/>
      <c r="SFL327" s="2735"/>
      <c r="SFM327" s="2735"/>
      <c r="SFN327" s="2735"/>
      <c r="SFO327" s="2735"/>
      <c r="SFP327" s="2735"/>
      <c r="SFQ327" s="2735"/>
      <c r="SFR327" s="2735"/>
      <c r="SFS327" s="2735"/>
      <c r="SFT327" s="2735"/>
      <c r="SFU327" s="2735"/>
      <c r="SFV327" s="2735"/>
      <c r="SFW327" s="2735"/>
      <c r="SFX327" s="2735"/>
      <c r="SFY327" s="2735"/>
      <c r="SFZ327" s="2735"/>
      <c r="SGA327" s="2735"/>
      <c r="SGB327" s="2735"/>
      <c r="SGC327" s="2735"/>
      <c r="SGD327" s="2735"/>
      <c r="SGE327" s="2735"/>
      <c r="SGF327" s="2735"/>
      <c r="SGG327" s="2735"/>
      <c r="SGH327" s="2735"/>
      <c r="SGI327" s="2735"/>
      <c r="SGJ327" s="2735"/>
      <c r="SGK327" s="2735"/>
      <c r="SGL327" s="2735"/>
      <c r="SGM327" s="2735"/>
      <c r="SGN327" s="2735"/>
      <c r="SGO327" s="2735"/>
      <c r="SGP327" s="2735"/>
      <c r="SGQ327" s="2735"/>
      <c r="SGR327" s="2735"/>
      <c r="SGS327" s="2735"/>
      <c r="SGT327" s="2735"/>
      <c r="SGU327" s="2735"/>
      <c r="SGV327" s="2735"/>
      <c r="SGW327" s="2735"/>
      <c r="SGX327" s="2735"/>
      <c r="SGY327" s="2735"/>
      <c r="SGZ327" s="2735"/>
      <c r="SHA327" s="2735"/>
      <c r="SHB327" s="2735"/>
      <c r="SHC327" s="2735"/>
      <c r="SHD327" s="2735"/>
      <c r="SHE327" s="2735"/>
      <c r="SHF327" s="2735"/>
      <c r="SHG327" s="2735"/>
      <c r="SHH327" s="2735"/>
      <c r="SHI327" s="2735"/>
      <c r="SHJ327" s="2735"/>
      <c r="SHK327" s="2735"/>
      <c r="SHL327" s="2735"/>
      <c r="SHM327" s="2735"/>
      <c r="SHN327" s="2735"/>
      <c r="SHO327" s="2735"/>
      <c r="SHP327" s="2735"/>
      <c r="SHQ327" s="2735"/>
      <c r="SHR327" s="2735"/>
      <c r="SHS327" s="2735"/>
      <c r="SHT327" s="2735"/>
      <c r="SHU327" s="2735"/>
      <c r="SHV327" s="2735"/>
      <c r="SHW327" s="2735"/>
      <c r="SHX327" s="2735"/>
      <c r="SHY327" s="2735"/>
      <c r="SHZ327" s="2735"/>
      <c r="SIA327" s="2735"/>
      <c r="SIB327" s="2735"/>
      <c r="SIC327" s="2735"/>
      <c r="SID327" s="2735"/>
      <c r="SIE327" s="2735"/>
      <c r="SIF327" s="2735"/>
      <c r="SIG327" s="2735"/>
      <c r="SIH327" s="2735"/>
      <c r="SII327" s="2735"/>
      <c r="SIJ327" s="2735"/>
      <c r="SIK327" s="2735"/>
      <c r="SIL327" s="2735"/>
      <c r="SIM327" s="2735"/>
      <c r="SIN327" s="2735"/>
      <c r="SIO327" s="2735"/>
      <c r="SIP327" s="2735"/>
      <c r="SIQ327" s="2735"/>
      <c r="SIR327" s="2735"/>
      <c r="SIS327" s="2735"/>
      <c r="SIT327" s="2735"/>
      <c r="SIU327" s="2735"/>
      <c r="SIV327" s="2735"/>
      <c r="SIW327" s="2735"/>
      <c r="SIX327" s="2735"/>
      <c r="SIY327" s="2735"/>
      <c r="SIZ327" s="2735"/>
      <c r="SJA327" s="2735"/>
      <c r="SJB327" s="2735"/>
      <c r="SJC327" s="2735"/>
      <c r="SJD327" s="2735"/>
      <c r="SJE327" s="2735"/>
      <c r="SJF327" s="2735"/>
      <c r="SJG327" s="2735"/>
      <c r="SJH327" s="2735"/>
      <c r="SJI327" s="2735"/>
      <c r="SJJ327" s="2735"/>
      <c r="SJK327" s="2735"/>
      <c r="SJL327" s="2735"/>
      <c r="SJM327" s="2735"/>
      <c r="SJN327" s="2735"/>
      <c r="SJO327" s="2735"/>
      <c r="SJP327" s="2735"/>
      <c r="SJQ327" s="2735"/>
      <c r="SJR327" s="2735"/>
      <c r="SJS327" s="2735"/>
      <c r="SJT327" s="2735"/>
      <c r="SJU327" s="2735"/>
      <c r="SJV327" s="2735"/>
      <c r="SJW327" s="2735"/>
      <c r="SJX327" s="2735"/>
      <c r="SJY327" s="2735"/>
      <c r="SJZ327" s="2735"/>
      <c r="SKA327" s="2735"/>
      <c r="SKB327" s="2735"/>
      <c r="SKC327" s="2735"/>
      <c r="SKD327" s="2735"/>
      <c r="SKE327" s="2735"/>
      <c r="SKF327" s="2735"/>
      <c r="SKG327" s="2735"/>
      <c r="SKH327" s="2735"/>
      <c r="SKI327" s="2735"/>
      <c r="SKJ327" s="2735"/>
      <c r="SKK327" s="2735"/>
      <c r="SKL327" s="2735"/>
      <c r="SKM327" s="2735"/>
      <c r="SKN327" s="2735"/>
      <c r="SKO327" s="2735"/>
      <c r="SKP327" s="2735"/>
      <c r="SKQ327" s="2735"/>
      <c r="SKR327" s="2735"/>
      <c r="SKS327" s="2735"/>
      <c r="SKT327" s="2735"/>
      <c r="SKU327" s="2735"/>
      <c r="SKV327" s="2735"/>
      <c r="SKW327" s="2735"/>
      <c r="SKX327" s="2735"/>
      <c r="SKY327" s="2735"/>
      <c r="SKZ327" s="2735"/>
      <c r="SLA327" s="2735"/>
      <c r="SLB327" s="2735"/>
      <c r="SLC327" s="2735"/>
      <c r="SLD327" s="2735"/>
      <c r="SLE327" s="2735"/>
      <c r="SLF327" s="2735"/>
      <c r="SLG327" s="2735"/>
      <c r="SLH327" s="2735"/>
      <c r="SLI327" s="2735"/>
      <c r="SLJ327" s="2735"/>
      <c r="SLK327" s="2735"/>
      <c r="SLL327" s="2735"/>
      <c r="SLM327" s="2735"/>
      <c r="SLN327" s="2735"/>
      <c r="SLO327" s="2735"/>
      <c r="SLP327" s="2735"/>
      <c r="SLQ327" s="2735"/>
      <c r="SLR327" s="2735"/>
      <c r="SLS327" s="2735"/>
      <c r="SLT327" s="2735"/>
      <c r="SLU327" s="2735"/>
      <c r="SLV327" s="2735"/>
      <c r="SLW327" s="2735"/>
      <c r="SLX327" s="2735"/>
      <c r="SLY327" s="2735"/>
      <c r="SLZ327" s="2735"/>
      <c r="SMA327" s="2735"/>
      <c r="SMB327" s="2735"/>
      <c r="SMC327" s="2735"/>
      <c r="SMD327" s="2735"/>
      <c r="SME327" s="2735"/>
      <c r="SMF327" s="2735"/>
      <c r="SMG327" s="2735"/>
      <c r="SMH327" s="2735"/>
      <c r="SMI327" s="2735"/>
      <c r="SMJ327" s="2735"/>
      <c r="SMK327" s="2735"/>
      <c r="SML327" s="2735"/>
      <c r="SMM327" s="2735"/>
      <c r="SMN327" s="2735"/>
      <c r="SMO327" s="2735"/>
      <c r="SMP327" s="2735"/>
      <c r="SMQ327" s="2735"/>
      <c r="SMR327" s="2735"/>
      <c r="SMS327" s="2735"/>
      <c r="SMT327" s="2735"/>
      <c r="SMU327" s="2735"/>
      <c r="SMV327" s="2735"/>
      <c r="SMW327" s="2735"/>
      <c r="SMX327" s="2735"/>
      <c r="SMY327" s="2735"/>
      <c r="SMZ327" s="2735"/>
      <c r="SNA327" s="2735"/>
      <c r="SNB327" s="2735"/>
      <c r="SNC327" s="2735"/>
      <c r="SND327" s="2735"/>
      <c r="SNE327" s="2735"/>
      <c r="SNF327" s="2735"/>
      <c r="SNG327" s="2735"/>
      <c r="SNH327" s="2735"/>
      <c r="SNI327" s="2735"/>
      <c r="SNJ327" s="2735"/>
      <c r="SNK327" s="2735"/>
      <c r="SNL327" s="2735"/>
      <c r="SNM327" s="2735"/>
      <c r="SNN327" s="2735"/>
      <c r="SNO327" s="2735"/>
      <c r="SNP327" s="2735"/>
      <c r="SNQ327" s="2735"/>
      <c r="SNR327" s="2735"/>
      <c r="SNS327" s="2735"/>
      <c r="SNT327" s="2735"/>
      <c r="SNU327" s="2735"/>
      <c r="SNV327" s="2735"/>
      <c r="SNW327" s="2735"/>
      <c r="SNX327" s="2735"/>
      <c r="SNY327" s="2735"/>
      <c r="SNZ327" s="2735"/>
      <c r="SOA327" s="2735"/>
      <c r="SOB327" s="2735"/>
      <c r="SOC327" s="2735"/>
      <c r="SOD327" s="2735"/>
      <c r="SOE327" s="2735"/>
      <c r="SOF327" s="2735"/>
      <c r="SOG327" s="2735"/>
      <c r="SOH327" s="2735"/>
      <c r="SOI327" s="2735"/>
      <c r="SOJ327" s="2735"/>
      <c r="SOK327" s="2735"/>
      <c r="SOL327" s="2735"/>
      <c r="SOM327" s="2735"/>
      <c r="SON327" s="2735"/>
      <c r="SOO327" s="2735"/>
      <c r="SOP327" s="2735"/>
      <c r="SOQ327" s="2735"/>
      <c r="SOR327" s="2735"/>
      <c r="SOS327" s="2735"/>
      <c r="SOT327" s="2735"/>
      <c r="SOU327" s="2735"/>
      <c r="SOV327" s="2735"/>
      <c r="SOW327" s="2735"/>
      <c r="SOX327" s="2735"/>
      <c r="SOY327" s="2735"/>
      <c r="SOZ327" s="2735"/>
      <c r="SPA327" s="2735"/>
      <c r="SPB327" s="2735"/>
      <c r="SPC327" s="2735"/>
      <c r="SPD327" s="2735"/>
      <c r="SPE327" s="2735"/>
      <c r="SPF327" s="2735"/>
      <c r="SPG327" s="2735"/>
      <c r="SPH327" s="2735"/>
      <c r="SPI327" s="2735"/>
      <c r="SPJ327" s="2735"/>
      <c r="SPK327" s="2735"/>
      <c r="SPL327" s="2735"/>
      <c r="SPM327" s="2735"/>
      <c r="SPN327" s="2735"/>
      <c r="SPO327" s="2735"/>
      <c r="SPP327" s="2735"/>
      <c r="SPQ327" s="2735"/>
      <c r="SPR327" s="2735"/>
      <c r="SPS327" s="2735"/>
      <c r="SPT327" s="2735"/>
      <c r="SPU327" s="2735"/>
      <c r="SPV327" s="2735"/>
      <c r="SPW327" s="2735"/>
      <c r="SPX327" s="2735"/>
      <c r="SPY327" s="2735"/>
      <c r="SPZ327" s="2735"/>
      <c r="SQA327" s="2735"/>
      <c r="SQB327" s="2735"/>
      <c r="SQC327" s="2735"/>
      <c r="SQD327" s="2735"/>
      <c r="SQE327" s="2735"/>
      <c r="SQF327" s="2735"/>
      <c r="SQG327" s="2735"/>
      <c r="SQH327" s="2735"/>
      <c r="SQI327" s="2735"/>
      <c r="SQJ327" s="2735"/>
      <c r="SQK327" s="2735"/>
      <c r="SQL327" s="2735"/>
      <c r="SQM327" s="2735"/>
      <c r="SQN327" s="2735"/>
      <c r="SQO327" s="2735"/>
      <c r="SQP327" s="2735"/>
      <c r="SQQ327" s="2735"/>
      <c r="SQR327" s="2735"/>
      <c r="SQS327" s="2735"/>
      <c r="SQT327" s="2735"/>
      <c r="SQU327" s="2735"/>
      <c r="SQV327" s="2735"/>
      <c r="SQW327" s="2735"/>
      <c r="SQX327" s="2735"/>
      <c r="SQY327" s="2735"/>
      <c r="SQZ327" s="2735"/>
      <c r="SRA327" s="2735"/>
      <c r="SRB327" s="2735"/>
      <c r="SRC327" s="2735"/>
      <c r="SRD327" s="2735"/>
      <c r="SRE327" s="2735"/>
      <c r="SRF327" s="2735"/>
      <c r="SRG327" s="2735"/>
      <c r="SRH327" s="2735"/>
      <c r="SRI327" s="2735"/>
      <c r="SRJ327" s="2735"/>
      <c r="SRK327" s="2735"/>
      <c r="SRL327" s="2735"/>
      <c r="SRM327" s="2735"/>
      <c r="SRN327" s="2735"/>
      <c r="SRO327" s="2735"/>
      <c r="SRP327" s="2735"/>
      <c r="SRQ327" s="2735"/>
      <c r="SRR327" s="2735"/>
      <c r="SRS327" s="2735"/>
      <c r="SRT327" s="2735"/>
      <c r="SRU327" s="2735"/>
      <c r="SRV327" s="2735"/>
      <c r="SRW327" s="2735"/>
      <c r="SRX327" s="2735"/>
      <c r="SRY327" s="2735"/>
      <c r="SRZ327" s="2735"/>
      <c r="SSA327" s="2735"/>
      <c r="SSB327" s="2735"/>
      <c r="SSC327" s="2735"/>
      <c r="SSD327" s="2735"/>
      <c r="SSE327" s="2735"/>
      <c r="SSF327" s="2735"/>
      <c r="SSG327" s="2735"/>
      <c r="SSH327" s="2735"/>
      <c r="SSI327" s="2735"/>
      <c r="SSJ327" s="2735"/>
      <c r="SSK327" s="2735"/>
      <c r="SSL327" s="2735"/>
      <c r="SSM327" s="2735"/>
      <c r="SSN327" s="2735"/>
      <c r="SSO327" s="2735"/>
      <c r="SSP327" s="2735"/>
      <c r="SSQ327" s="2735"/>
      <c r="SSR327" s="2735"/>
      <c r="SSS327" s="2735"/>
      <c r="SST327" s="2735"/>
      <c r="SSU327" s="2735"/>
      <c r="SSV327" s="2735"/>
      <c r="SSW327" s="2735"/>
      <c r="SSX327" s="2735"/>
      <c r="SSY327" s="2735"/>
      <c r="SSZ327" s="2735"/>
      <c r="STA327" s="2735"/>
      <c r="STB327" s="2735"/>
      <c r="STC327" s="2735"/>
      <c r="STD327" s="2735"/>
      <c r="STE327" s="2735"/>
      <c r="STF327" s="2735"/>
      <c r="STG327" s="2735"/>
      <c r="STH327" s="2735"/>
      <c r="STI327" s="2735"/>
      <c r="STJ327" s="2735"/>
      <c r="STK327" s="2735"/>
      <c r="STL327" s="2735"/>
      <c r="STM327" s="2735"/>
      <c r="STN327" s="2735"/>
      <c r="STO327" s="2735"/>
      <c r="STP327" s="2735"/>
      <c r="STQ327" s="2735"/>
      <c r="STR327" s="2735"/>
      <c r="STS327" s="2735"/>
      <c r="STT327" s="2735"/>
      <c r="STU327" s="2735"/>
      <c r="STV327" s="2735"/>
      <c r="STW327" s="2735"/>
      <c r="STX327" s="2735"/>
      <c r="STY327" s="2735"/>
      <c r="STZ327" s="2735"/>
      <c r="SUA327" s="2735"/>
      <c r="SUB327" s="2735"/>
      <c r="SUC327" s="2735"/>
      <c r="SUD327" s="2735"/>
      <c r="SUE327" s="2735"/>
      <c r="SUF327" s="2735"/>
      <c r="SUG327" s="2735"/>
      <c r="SUH327" s="2735"/>
      <c r="SUI327" s="2735"/>
      <c r="SUJ327" s="2735"/>
      <c r="SUK327" s="2735"/>
      <c r="SUL327" s="2735"/>
      <c r="SUM327" s="2735"/>
      <c r="SUN327" s="2735"/>
      <c r="SUO327" s="2735"/>
      <c r="SUP327" s="2735"/>
      <c r="SUQ327" s="2735"/>
      <c r="SUR327" s="2735"/>
      <c r="SUS327" s="2735"/>
      <c r="SUT327" s="2735"/>
      <c r="SUU327" s="2735"/>
      <c r="SUV327" s="2735"/>
      <c r="SUW327" s="2735"/>
      <c r="SUX327" s="2735"/>
      <c r="SUY327" s="2735"/>
      <c r="SUZ327" s="2735"/>
      <c r="SVA327" s="2735"/>
      <c r="SVB327" s="2735"/>
      <c r="SVC327" s="2735"/>
      <c r="SVD327" s="2735"/>
      <c r="SVE327" s="2735"/>
      <c r="SVF327" s="2735"/>
      <c r="SVG327" s="2735"/>
      <c r="SVH327" s="2735"/>
      <c r="SVI327" s="2735"/>
      <c r="SVJ327" s="2735"/>
      <c r="SVK327" s="2735"/>
      <c r="SVL327" s="2735"/>
      <c r="SVM327" s="2735"/>
      <c r="SVN327" s="2735"/>
      <c r="SVO327" s="2735"/>
      <c r="SVP327" s="2735"/>
      <c r="SVQ327" s="2735"/>
      <c r="SVR327" s="2735"/>
      <c r="SVS327" s="2735"/>
      <c r="SVT327" s="2735"/>
      <c r="SVU327" s="2735"/>
      <c r="SVV327" s="2735"/>
      <c r="SVW327" s="2735"/>
      <c r="SVX327" s="2735"/>
      <c r="SVY327" s="2735"/>
      <c r="SVZ327" s="2735"/>
      <c r="SWA327" s="2735"/>
      <c r="SWB327" s="2735"/>
      <c r="SWC327" s="2735"/>
      <c r="SWD327" s="2735"/>
      <c r="SWE327" s="2735"/>
      <c r="SWF327" s="2735"/>
      <c r="SWG327" s="2735"/>
      <c r="SWH327" s="2735"/>
      <c r="SWI327" s="2735"/>
      <c r="SWJ327" s="2735"/>
      <c r="SWK327" s="2735"/>
      <c r="SWL327" s="2735"/>
      <c r="SWM327" s="2735"/>
      <c r="SWN327" s="2735"/>
      <c r="SWO327" s="2735"/>
      <c r="SWP327" s="2735"/>
      <c r="SWQ327" s="2735"/>
      <c r="SWR327" s="2735"/>
      <c r="SWS327" s="2735"/>
      <c r="SWT327" s="2735"/>
      <c r="SWU327" s="2735"/>
      <c r="SWV327" s="2735"/>
      <c r="SWW327" s="2735"/>
      <c r="SWX327" s="2735"/>
      <c r="SWY327" s="2735"/>
      <c r="SWZ327" s="2735"/>
      <c r="SXA327" s="2735"/>
      <c r="SXB327" s="2735"/>
      <c r="SXC327" s="2735"/>
      <c r="SXD327" s="2735"/>
      <c r="SXE327" s="2735"/>
      <c r="SXF327" s="2735"/>
      <c r="SXG327" s="2735"/>
      <c r="SXH327" s="2735"/>
      <c r="SXI327" s="2735"/>
      <c r="SXJ327" s="2735"/>
      <c r="SXK327" s="2735"/>
      <c r="SXL327" s="2735"/>
      <c r="SXM327" s="2735"/>
      <c r="SXN327" s="2735"/>
      <c r="SXO327" s="2735"/>
      <c r="SXP327" s="2735"/>
      <c r="SXQ327" s="2735"/>
      <c r="SXR327" s="2735"/>
      <c r="SXS327" s="2735"/>
      <c r="SXT327" s="2735"/>
      <c r="SXU327" s="2735"/>
      <c r="SXV327" s="2735"/>
      <c r="SXW327" s="2735"/>
      <c r="SXX327" s="2735"/>
      <c r="SXY327" s="2735"/>
      <c r="SXZ327" s="2735"/>
      <c r="SYA327" s="2735"/>
      <c r="SYB327" s="2735"/>
      <c r="SYC327" s="2735"/>
      <c r="SYD327" s="2735"/>
      <c r="SYE327" s="2735"/>
      <c r="SYF327" s="2735"/>
      <c r="SYG327" s="2735"/>
      <c r="SYH327" s="2735"/>
      <c r="SYI327" s="2735"/>
      <c r="SYJ327" s="2735"/>
      <c r="SYK327" s="2735"/>
      <c r="SYL327" s="2735"/>
      <c r="SYM327" s="2735"/>
      <c r="SYN327" s="2735"/>
      <c r="SYO327" s="2735"/>
      <c r="SYP327" s="2735"/>
      <c r="SYQ327" s="2735"/>
      <c r="SYR327" s="2735"/>
      <c r="SYS327" s="2735"/>
      <c r="SYT327" s="2735"/>
      <c r="SYU327" s="2735"/>
      <c r="SYV327" s="2735"/>
      <c r="SYW327" s="2735"/>
      <c r="SYX327" s="2735"/>
      <c r="SYY327" s="2735"/>
      <c r="SYZ327" s="2735"/>
      <c r="SZA327" s="2735"/>
      <c r="SZB327" s="2735"/>
      <c r="SZC327" s="2735"/>
      <c r="SZD327" s="2735"/>
      <c r="SZE327" s="2735"/>
      <c r="SZF327" s="2735"/>
      <c r="SZG327" s="2735"/>
      <c r="SZH327" s="2735"/>
      <c r="SZI327" s="2735"/>
      <c r="SZJ327" s="2735"/>
      <c r="SZK327" s="2735"/>
      <c r="SZL327" s="2735"/>
      <c r="SZM327" s="2735"/>
      <c r="SZN327" s="2735"/>
      <c r="SZO327" s="2735"/>
      <c r="SZP327" s="2735"/>
      <c r="SZQ327" s="2735"/>
      <c r="SZR327" s="2735"/>
      <c r="SZS327" s="2735"/>
      <c r="SZT327" s="2735"/>
      <c r="SZU327" s="2735"/>
      <c r="SZV327" s="2735"/>
      <c r="SZW327" s="2735"/>
      <c r="SZX327" s="2735"/>
      <c r="SZY327" s="2735"/>
      <c r="SZZ327" s="2735"/>
      <c r="TAA327" s="2735"/>
      <c r="TAB327" s="2735"/>
      <c r="TAC327" s="2735"/>
      <c r="TAD327" s="2735"/>
      <c r="TAE327" s="2735"/>
      <c r="TAF327" s="2735"/>
      <c r="TAG327" s="2735"/>
      <c r="TAH327" s="2735"/>
      <c r="TAI327" s="2735"/>
      <c r="TAJ327" s="2735"/>
      <c r="TAK327" s="2735"/>
      <c r="TAL327" s="2735"/>
      <c r="TAM327" s="2735"/>
      <c r="TAN327" s="2735"/>
      <c r="TAO327" s="2735"/>
      <c r="TAP327" s="2735"/>
      <c r="TAQ327" s="2735"/>
      <c r="TAR327" s="2735"/>
      <c r="TAS327" s="2735"/>
      <c r="TAT327" s="2735"/>
      <c r="TAU327" s="2735"/>
      <c r="TAV327" s="2735"/>
      <c r="TAW327" s="2735"/>
      <c r="TAX327" s="2735"/>
      <c r="TAY327" s="2735"/>
      <c r="TAZ327" s="2735"/>
      <c r="TBA327" s="2735"/>
      <c r="TBB327" s="2735"/>
      <c r="TBC327" s="2735"/>
      <c r="TBD327" s="2735"/>
      <c r="TBE327" s="2735"/>
      <c r="TBF327" s="2735"/>
      <c r="TBG327" s="2735"/>
      <c r="TBH327" s="2735"/>
      <c r="TBI327" s="2735"/>
      <c r="TBJ327" s="2735"/>
      <c r="TBK327" s="2735"/>
      <c r="TBL327" s="2735"/>
      <c r="TBM327" s="2735"/>
      <c r="TBN327" s="2735"/>
      <c r="TBO327" s="2735"/>
      <c r="TBP327" s="2735"/>
      <c r="TBQ327" s="2735"/>
      <c r="TBR327" s="2735"/>
      <c r="TBS327" s="2735"/>
      <c r="TBT327" s="2735"/>
      <c r="TBU327" s="2735"/>
      <c r="TBV327" s="2735"/>
      <c r="TBW327" s="2735"/>
      <c r="TBX327" s="2735"/>
      <c r="TBY327" s="2735"/>
      <c r="TBZ327" s="2735"/>
      <c r="TCA327" s="2735"/>
      <c r="TCB327" s="2735"/>
      <c r="TCC327" s="2735"/>
      <c r="TCD327" s="2735"/>
      <c r="TCE327" s="2735"/>
      <c r="TCF327" s="2735"/>
      <c r="TCG327" s="2735"/>
      <c r="TCH327" s="2735"/>
      <c r="TCI327" s="2735"/>
      <c r="TCJ327" s="2735"/>
      <c r="TCK327" s="2735"/>
      <c r="TCL327" s="2735"/>
      <c r="TCM327" s="2735"/>
      <c r="TCN327" s="2735"/>
      <c r="TCO327" s="2735"/>
      <c r="TCP327" s="2735"/>
      <c r="TCQ327" s="2735"/>
      <c r="TCR327" s="2735"/>
      <c r="TCS327" s="2735"/>
      <c r="TCT327" s="2735"/>
      <c r="TCU327" s="2735"/>
      <c r="TCV327" s="2735"/>
      <c r="TCW327" s="2735"/>
      <c r="TCX327" s="2735"/>
      <c r="TCY327" s="2735"/>
      <c r="TCZ327" s="2735"/>
      <c r="TDA327" s="2735"/>
      <c r="TDB327" s="2735"/>
      <c r="TDC327" s="2735"/>
      <c r="TDD327" s="2735"/>
      <c r="TDE327" s="2735"/>
      <c r="TDF327" s="2735"/>
      <c r="TDG327" s="2735"/>
      <c r="TDH327" s="2735"/>
      <c r="TDI327" s="2735"/>
      <c r="TDJ327" s="2735"/>
      <c r="TDK327" s="2735"/>
      <c r="TDL327" s="2735"/>
      <c r="TDM327" s="2735"/>
      <c r="TDN327" s="2735"/>
      <c r="TDO327" s="2735"/>
      <c r="TDP327" s="2735"/>
      <c r="TDQ327" s="2735"/>
      <c r="TDR327" s="2735"/>
      <c r="TDS327" s="2735"/>
      <c r="TDT327" s="2735"/>
      <c r="TDU327" s="2735"/>
      <c r="TDV327" s="2735"/>
      <c r="TDW327" s="2735"/>
      <c r="TDX327" s="2735"/>
      <c r="TDY327" s="2735"/>
      <c r="TDZ327" s="2735"/>
      <c r="TEA327" s="2735"/>
      <c r="TEB327" s="2735"/>
      <c r="TEC327" s="2735"/>
      <c r="TED327" s="2735"/>
      <c r="TEE327" s="2735"/>
      <c r="TEF327" s="2735"/>
      <c r="TEG327" s="2735"/>
      <c r="TEH327" s="2735"/>
      <c r="TEI327" s="2735"/>
      <c r="TEJ327" s="2735"/>
      <c r="TEK327" s="2735"/>
      <c r="TEL327" s="2735"/>
      <c r="TEM327" s="2735"/>
      <c r="TEN327" s="2735"/>
      <c r="TEO327" s="2735"/>
      <c r="TEP327" s="2735"/>
      <c r="TEQ327" s="2735"/>
      <c r="TER327" s="2735"/>
      <c r="TES327" s="2735"/>
      <c r="TET327" s="2735"/>
      <c r="TEU327" s="2735"/>
      <c r="TEV327" s="2735"/>
      <c r="TEW327" s="2735"/>
      <c r="TEX327" s="2735"/>
      <c r="TEY327" s="2735"/>
      <c r="TEZ327" s="2735"/>
      <c r="TFA327" s="2735"/>
      <c r="TFB327" s="2735"/>
      <c r="TFC327" s="2735"/>
      <c r="TFD327" s="2735"/>
      <c r="TFE327" s="2735"/>
      <c r="TFF327" s="2735"/>
      <c r="TFG327" s="2735"/>
      <c r="TFH327" s="2735"/>
      <c r="TFI327" s="2735"/>
      <c r="TFJ327" s="2735"/>
      <c r="TFK327" s="2735"/>
      <c r="TFL327" s="2735"/>
      <c r="TFM327" s="2735"/>
      <c r="TFN327" s="2735"/>
      <c r="TFO327" s="2735"/>
      <c r="TFP327" s="2735"/>
      <c r="TFQ327" s="2735"/>
      <c r="TFR327" s="2735"/>
      <c r="TFS327" s="2735"/>
      <c r="TFT327" s="2735"/>
      <c r="TFU327" s="2735"/>
      <c r="TFV327" s="2735"/>
      <c r="TFW327" s="2735"/>
      <c r="TFX327" s="2735"/>
      <c r="TFY327" s="2735"/>
      <c r="TFZ327" s="2735"/>
      <c r="TGA327" s="2735"/>
      <c r="TGB327" s="2735"/>
      <c r="TGC327" s="2735"/>
      <c r="TGD327" s="2735"/>
      <c r="TGE327" s="2735"/>
      <c r="TGF327" s="2735"/>
      <c r="TGG327" s="2735"/>
      <c r="TGH327" s="2735"/>
      <c r="TGI327" s="2735"/>
      <c r="TGJ327" s="2735"/>
      <c r="TGK327" s="2735"/>
      <c r="TGL327" s="2735"/>
      <c r="TGM327" s="2735"/>
      <c r="TGN327" s="2735"/>
      <c r="TGO327" s="2735"/>
      <c r="TGP327" s="2735"/>
      <c r="TGQ327" s="2735"/>
      <c r="TGR327" s="2735"/>
      <c r="TGS327" s="2735"/>
      <c r="TGT327" s="2735"/>
      <c r="TGU327" s="2735"/>
      <c r="TGV327" s="2735"/>
      <c r="TGW327" s="2735"/>
      <c r="TGX327" s="2735"/>
      <c r="TGY327" s="2735"/>
      <c r="TGZ327" s="2735"/>
      <c r="THA327" s="2735"/>
      <c r="THB327" s="2735"/>
      <c r="THC327" s="2735"/>
      <c r="THD327" s="2735"/>
      <c r="THE327" s="2735"/>
      <c r="THF327" s="2735"/>
      <c r="THG327" s="2735"/>
      <c r="THH327" s="2735"/>
      <c r="THI327" s="2735"/>
      <c r="THJ327" s="2735"/>
      <c r="THK327" s="2735"/>
      <c r="THL327" s="2735"/>
      <c r="THM327" s="2735"/>
      <c r="THN327" s="2735"/>
      <c r="THO327" s="2735"/>
      <c r="THP327" s="2735"/>
      <c r="THQ327" s="2735"/>
      <c r="THR327" s="2735"/>
      <c r="THS327" s="2735"/>
      <c r="THT327" s="2735"/>
      <c r="THU327" s="2735"/>
      <c r="THV327" s="2735"/>
      <c r="THW327" s="2735"/>
      <c r="THX327" s="2735"/>
      <c r="THY327" s="2735"/>
      <c r="THZ327" s="2735"/>
      <c r="TIA327" s="2735"/>
      <c r="TIB327" s="2735"/>
      <c r="TIC327" s="2735"/>
      <c r="TID327" s="2735"/>
      <c r="TIE327" s="2735"/>
      <c r="TIF327" s="2735"/>
      <c r="TIG327" s="2735"/>
      <c r="TIH327" s="2735"/>
      <c r="TII327" s="2735"/>
      <c r="TIJ327" s="2735"/>
      <c r="TIK327" s="2735"/>
      <c r="TIL327" s="2735"/>
      <c r="TIM327" s="2735"/>
      <c r="TIN327" s="2735"/>
      <c r="TIO327" s="2735"/>
      <c r="TIP327" s="2735"/>
      <c r="TIQ327" s="2735"/>
      <c r="TIR327" s="2735"/>
      <c r="TIS327" s="2735"/>
      <c r="TIT327" s="2735"/>
      <c r="TIU327" s="2735"/>
      <c r="TIV327" s="2735"/>
      <c r="TIW327" s="2735"/>
      <c r="TIX327" s="2735"/>
      <c r="TIY327" s="2735"/>
      <c r="TIZ327" s="2735"/>
      <c r="TJA327" s="2735"/>
      <c r="TJB327" s="2735"/>
      <c r="TJC327" s="2735"/>
      <c r="TJD327" s="2735"/>
      <c r="TJE327" s="2735"/>
      <c r="TJF327" s="2735"/>
      <c r="TJG327" s="2735"/>
      <c r="TJH327" s="2735"/>
      <c r="TJI327" s="2735"/>
      <c r="TJJ327" s="2735"/>
      <c r="TJK327" s="2735"/>
      <c r="TJL327" s="2735"/>
      <c r="TJM327" s="2735"/>
      <c r="TJN327" s="2735"/>
      <c r="TJO327" s="2735"/>
      <c r="TJP327" s="2735"/>
      <c r="TJQ327" s="2735"/>
      <c r="TJR327" s="2735"/>
      <c r="TJS327" s="2735"/>
      <c r="TJT327" s="2735"/>
      <c r="TJU327" s="2735"/>
      <c r="TJV327" s="2735"/>
      <c r="TJW327" s="2735"/>
      <c r="TJX327" s="2735"/>
      <c r="TJY327" s="2735"/>
      <c r="TJZ327" s="2735"/>
      <c r="TKA327" s="2735"/>
      <c r="TKB327" s="2735"/>
      <c r="TKC327" s="2735"/>
      <c r="TKD327" s="2735"/>
      <c r="TKE327" s="2735"/>
      <c r="TKF327" s="2735"/>
      <c r="TKG327" s="2735"/>
      <c r="TKH327" s="2735"/>
      <c r="TKI327" s="2735"/>
      <c r="TKJ327" s="2735"/>
      <c r="TKK327" s="2735"/>
      <c r="TKL327" s="2735"/>
      <c r="TKM327" s="2735"/>
      <c r="TKN327" s="2735"/>
      <c r="TKO327" s="2735"/>
      <c r="TKP327" s="2735"/>
      <c r="TKQ327" s="2735"/>
      <c r="TKR327" s="2735"/>
      <c r="TKS327" s="2735"/>
      <c r="TKT327" s="2735"/>
      <c r="TKU327" s="2735"/>
      <c r="TKV327" s="2735"/>
      <c r="TKW327" s="2735"/>
      <c r="TKX327" s="2735"/>
      <c r="TKY327" s="2735"/>
      <c r="TKZ327" s="2735"/>
      <c r="TLA327" s="2735"/>
      <c r="TLB327" s="2735"/>
      <c r="TLC327" s="2735"/>
      <c r="TLD327" s="2735"/>
      <c r="TLE327" s="2735"/>
      <c r="TLF327" s="2735"/>
      <c r="TLG327" s="2735"/>
      <c r="TLH327" s="2735"/>
      <c r="TLI327" s="2735"/>
      <c r="TLJ327" s="2735"/>
      <c r="TLK327" s="2735"/>
      <c r="TLL327" s="2735"/>
      <c r="TLM327" s="2735"/>
      <c r="TLN327" s="2735"/>
      <c r="TLO327" s="2735"/>
      <c r="TLP327" s="2735"/>
      <c r="TLQ327" s="2735"/>
      <c r="TLR327" s="2735"/>
      <c r="TLS327" s="2735"/>
      <c r="TLT327" s="2735"/>
      <c r="TLU327" s="2735"/>
      <c r="TLV327" s="2735"/>
      <c r="TLW327" s="2735"/>
      <c r="TLX327" s="2735"/>
      <c r="TLY327" s="2735"/>
      <c r="TLZ327" s="2735"/>
      <c r="TMA327" s="2735"/>
      <c r="TMB327" s="2735"/>
      <c r="TMC327" s="2735"/>
      <c r="TMD327" s="2735"/>
      <c r="TME327" s="2735"/>
      <c r="TMF327" s="2735"/>
      <c r="TMG327" s="2735"/>
      <c r="TMH327" s="2735"/>
      <c r="TMI327" s="2735"/>
      <c r="TMJ327" s="2735"/>
      <c r="TMK327" s="2735"/>
      <c r="TML327" s="2735"/>
      <c r="TMM327" s="2735"/>
      <c r="TMN327" s="2735"/>
      <c r="TMO327" s="2735"/>
      <c r="TMP327" s="2735"/>
      <c r="TMQ327" s="2735"/>
      <c r="TMR327" s="2735"/>
      <c r="TMS327" s="2735"/>
      <c r="TMT327" s="2735"/>
      <c r="TMU327" s="2735"/>
      <c r="TMV327" s="2735"/>
      <c r="TMW327" s="2735"/>
      <c r="TMX327" s="2735"/>
      <c r="TMY327" s="2735"/>
      <c r="TMZ327" s="2735"/>
      <c r="TNA327" s="2735"/>
      <c r="TNB327" s="2735"/>
      <c r="TNC327" s="2735"/>
      <c r="TND327" s="2735"/>
      <c r="TNE327" s="2735"/>
      <c r="TNF327" s="2735"/>
      <c r="TNG327" s="2735"/>
      <c r="TNH327" s="2735"/>
      <c r="TNI327" s="2735"/>
      <c r="TNJ327" s="2735"/>
      <c r="TNK327" s="2735"/>
      <c r="TNL327" s="2735"/>
      <c r="TNM327" s="2735"/>
      <c r="TNN327" s="2735"/>
      <c r="TNO327" s="2735"/>
      <c r="TNP327" s="2735"/>
      <c r="TNQ327" s="2735"/>
      <c r="TNR327" s="2735"/>
      <c r="TNS327" s="2735"/>
      <c r="TNT327" s="2735"/>
      <c r="TNU327" s="2735"/>
      <c r="TNV327" s="2735"/>
      <c r="TNW327" s="2735"/>
      <c r="TNX327" s="2735"/>
      <c r="TNY327" s="2735"/>
      <c r="TNZ327" s="2735"/>
      <c r="TOA327" s="2735"/>
      <c r="TOB327" s="2735"/>
      <c r="TOC327" s="2735"/>
      <c r="TOD327" s="2735"/>
      <c r="TOE327" s="2735"/>
      <c r="TOF327" s="2735"/>
      <c r="TOG327" s="2735"/>
      <c r="TOH327" s="2735"/>
      <c r="TOI327" s="2735"/>
      <c r="TOJ327" s="2735"/>
      <c r="TOK327" s="2735"/>
      <c r="TOL327" s="2735"/>
      <c r="TOM327" s="2735"/>
      <c r="TON327" s="2735"/>
      <c r="TOO327" s="2735"/>
      <c r="TOP327" s="2735"/>
      <c r="TOQ327" s="2735"/>
      <c r="TOR327" s="2735"/>
      <c r="TOS327" s="2735"/>
      <c r="TOT327" s="2735"/>
      <c r="TOU327" s="2735"/>
      <c r="TOV327" s="2735"/>
      <c r="TOW327" s="2735"/>
      <c r="TOX327" s="2735"/>
      <c r="TOY327" s="2735"/>
      <c r="TOZ327" s="2735"/>
      <c r="TPA327" s="2735"/>
      <c r="TPB327" s="2735"/>
      <c r="TPC327" s="2735"/>
      <c r="TPD327" s="2735"/>
      <c r="TPE327" s="2735"/>
      <c r="TPF327" s="2735"/>
      <c r="TPG327" s="2735"/>
      <c r="TPH327" s="2735"/>
      <c r="TPI327" s="2735"/>
      <c r="TPJ327" s="2735"/>
      <c r="TPK327" s="2735"/>
      <c r="TPL327" s="2735"/>
      <c r="TPM327" s="2735"/>
      <c r="TPN327" s="2735"/>
      <c r="TPO327" s="2735"/>
      <c r="TPP327" s="2735"/>
      <c r="TPQ327" s="2735"/>
      <c r="TPR327" s="2735"/>
      <c r="TPS327" s="2735"/>
      <c r="TPT327" s="2735"/>
      <c r="TPU327" s="2735"/>
      <c r="TPV327" s="2735"/>
      <c r="TPW327" s="2735"/>
      <c r="TPX327" s="2735"/>
      <c r="TPY327" s="2735"/>
      <c r="TPZ327" s="2735"/>
      <c r="TQA327" s="2735"/>
      <c r="TQB327" s="2735"/>
      <c r="TQC327" s="2735"/>
      <c r="TQD327" s="2735"/>
      <c r="TQE327" s="2735"/>
      <c r="TQF327" s="2735"/>
      <c r="TQG327" s="2735"/>
      <c r="TQH327" s="2735"/>
      <c r="TQI327" s="2735"/>
      <c r="TQJ327" s="2735"/>
      <c r="TQK327" s="2735"/>
      <c r="TQL327" s="2735"/>
      <c r="TQM327" s="2735"/>
      <c r="TQN327" s="2735"/>
      <c r="TQO327" s="2735"/>
      <c r="TQP327" s="2735"/>
      <c r="TQQ327" s="2735"/>
      <c r="TQR327" s="2735"/>
      <c r="TQS327" s="2735"/>
      <c r="TQT327" s="2735"/>
      <c r="TQU327" s="2735"/>
      <c r="TQV327" s="2735"/>
      <c r="TQW327" s="2735"/>
      <c r="TQX327" s="2735"/>
      <c r="TQY327" s="2735"/>
      <c r="TQZ327" s="2735"/>
      <c r="TRA327" s="2735"/>
      <c r="TRB327" s="2735"/>
      <c r="TRC327" s="2735"/>
      <c r="TRD327" s="2735"/>
      <c r="TRE327" s="2735"/>
      <c r="TRF327" s="2735"/>
      <c r="TRG327" s="2735"/>
      <c r="TRH327" s="2735"/>
      <c r="TRI327" s="2735"/>
      <c r="TRJ327" s="2735"/>
      <c r="TRK327" s="2735"/>
      <c r="TRL327" s="2735"/>
      <c r="TRM327" s="2735"/>
      <c r="TRN327" s="2735"/>
      <c r="TRO327" s="2735"/>
      <c r="TRP327" s="2735"/>
      <c r="TRQ327" s="2735"/>
      <c r="TRR327" s="2735"/>
      <c r="TRS327" s="2735"/>
      <c r="TRT327" s="2735"/>
      <c r="TRU327" s="2735"/>
      <c r="TRV327" s="2735"/>
      <c r="TRW327" s="2735"/>
      <c r="TRX327" s="2735"/>
      <c r="TRY327" s="2735"/>
      <c r="TRZ327" s="2735"/>
      <c r="TSA327" s="2735"/>
      <c r="TSB327" s="2735"/>
      <c r="TSC327" s="2735"/>
      <c r="TSD327" s="2735"/>
      <c r="TSE327" s="2735"/>
      <c r="TSF327" s="2735"/>
      <c r="TSG327" s="2735"/>
      <c r="TSH327" s="2735"/>
      <c r="TSI327" s="2735"/>
      <c r="TSJ327" s="2735"/>
      <c r="TSK327" s="2735"/>
      <c r="TSL327" s="2735"/>
      <c r="TSM327" s="2735"/>
      <c r="TSN327" s="2735"/>
      <c r="TSO327" s="2735"/>
      <c r="TSP327" s="2735"/>
      <c r="TSQ327" s="2735"/>
      <c r="TSR327" s="2735"/>
      <c r="TSS327" s="2735"/>
      <c r="TST327" s="2735"/>
      <c r="TSU327" s="2735"/>
      <c r="TSV327" s="2735"/>
      <c r="TSW327" s="2735"/>
      <c r="TSX327" s="2735"/>
      <c r="TSY327" s="2735"/>
      <c r="TSZ327" s="2735"/>
      <c r="TTA327" s="2735"/>
      <c r="TTB327" s="2735"/>
      <c r="TTC327" s="2735"/>
      <c r="TTD327" s="2735"/>
      <c r="TTE327" s="2735"/>
      <c r="TTF327" s="2735"/>
      <c r="TTG327" s="2735"/>
      <c r="TTH327" s="2735"/>
      <c r="TTI327" s="2735"/>
      <c r="TTJ327" s="2735"/>
      <c r="TTK327" s="2735"/>
      <c r="TTL327" s="2735"/>
      <c r="TTM327" s="2735"/>
      <c r="TTN327" s="2735"/>
      <c r="TTO327" s="2735"/>
      <c r="TTP327" s="2735"/>
      <c r="TTQ327" s="2735"/>
      <c r="TTR327" s="2735"/>
      <c r="TTS327" s="2735"/>
      <c r="TTT327" s="2735"/>
      <c r="TTU327" s="2735"/>
      <c r="TTV327" s="2735"/>
      <c r="TTW327" s="2735"/>
      <c r="TTX327" s="2735"/>
      <c r="TTY327" s="2735"/>
      <c r="TTZ327" s="2735"/>
      <c r="TUA327" s="2735"/>
      <c r="TUB327" s="2735"/>
      <c r="TUC327" s="2735"/>
      <c r="TUD327" s="2735"/>
      <c r="TUE327" s="2735"/>
      <c r="TUF327" s="2735"/>
      <c r="TUG327" s="2735"/>
      <c r="TUH327" s="2735"/>
      <c r="TUI327" s="2735"/>
      <c r="TUJ327" s="2735"/>
      <c r="TUK327" s="2735"/>
      <c r="TUL327" s="2735"/>
      <c r="TUM327" s="2735"/>
      <c r="TUN327" s="2735"/>
      <c r="TUO327" s="2735"/>
      <c r="TUP327" s="2735"/>
      <c r="TUQ327" s="2735"/>
      <c r="TUR327" s="2735"/>
      <c r="TUS327" s="2735"/>
      <c r="TUT327" s="2735"/>
      <c r="TUU327" s="2735"/>
      <c r="TUV327" s="2735"/>
      <c r="TUW327" s="2735"/>
      <c r="TUX327" s="2735"/>
      <c r="TUY327" s="2735"/>
      <c r="TUZ327" s="2735"/>
      <c r="TVA327" s="2735"/>
      <c r="TVB327" s="2735"/>
      <c r="TVC327" s="2735"/>
      <c r="TVD327" s="2735"/>
      <c r="TVE327" s="2735"/>
      <c r="TVF327" s="2735"/>
      <c r="TVG327" s="2735"/>
      <c r="TVH327" s="2735"/>
      <c r="TVI327" s="2735"/>
      <c r="TVJ327" s="2735"/>
      <c r="TVK327" s="2735"/>
      <c r="TVL327" s="2735"/>
      <c r="TVM327" s="2735"/>
      <c r="TVN327" s="2735"/>
      <c r="TVO327" s="2735"/>
      <c r="TVP327" s="2735"/>
      <c r="TVQ327" s="2735"/>
      <c r="TVR327" s="2735"/>
      <c r="TVS327" s="2735"/>
      <c r="TVT327" s="2735"/>
      <c r="TVU327" s="2735"/>
      <c r="TVV327" s="2735"/>
      <c r="TVW327" s="2735"/>
      <c r="TVX327" s="2735"/>
      <c r="TVY327" s="2735"/>
      <c r="TVZ327" s="2735"/>
      <c r="TWA327" s="2735"/>
      <c r="TWB327" s="2735"/>
      <c r="TWC327" s="2735"/>
      <c r="TWD327" s="2735"/>
      <c r="TWE327" s="2735"/>
      <c r="TWF327" s="2735"/>
      <c r="TWG327" s="2735"/>
      <c r="TWH327" s="2735"/>
      <c r="TWI327" s="2735"/>
      <c r="TWJ327" s="2735"/>
      <c r="TWK327" s="2735"/>
      <c r="TWL327" s="2735"/>
      <c r="TWM327" s="2735"/>
      <c r="TWN327" s="2735"/>
      <c r="TWO327" s="2735"/>
      <c r="TWP327" s="2735"/>
      <c r="TWQ327" s="2735"/>
      <c r="TWR327" s="2735"/>
      <c r="TWS327" s="2735"/>
      <c r="TWT327" s="2735"/>
      <c r="TWU327" s="2735"/>
      <c r="TWV327" s="2735"/>
      <c r="TWW327" s="2735"/>
      <c r="TWX327" s="2735"/>
      <c r="TWY327" s="2735"/>
      <c r="TWZ327" s="2735"/>
      <c r="TXA327" s="2735"/>
      <c r="TXB327" s="2735"/>
      <c r="TXC327" s="2735"/>
      <c r="TXD327" s="2735"/>
      <c r="TXE327" s="2735"/>
      <c r="TXF327" s="2735"/>
      <c r="TXG327" s="2735"/>
      <c r="TXH327" s="2735"/>
      <c r="TXI327" s="2735"/>
      <c r="TXJ327" s="2735"/>
      <c r="TXK327" s="2735"/>
      <c r="TXL327" s="2735"/>
      <c r="TXM327" s="2735"/>
      <c r="TXN327" s="2735"/>
      <c r="TXO327" s="2735"/>
      <c r="TXP327" s="2735"/>
      <c r="TXQ327" s="2735"/>
      <c r="TXR327" s="2735"/>
      <c r="TXS327" s="2735"/>
      <c r="TXT327" s="2735"/>
      <c r="TXU327" s="2735"/>
      <c r="TXV327" s="2735"/>
      <c r="TXW327" s="2735"/>
      <c r="TXX327" s="2735"/>
      <c r="TXY327" s="2735"/>
      <c r="TXZ327" s="2735"/>
      <c r="TYA327" s="2735"/>
      <c r="TYB327" s="2735"/>
      <c r="TYC327" s="2735"/>
      <c r="TYD327" s="2735"/>
      <c r="TYE327" s="2735"/>
      <c r="TYF327" s="2735"/>
      <c r="TYG327" s="2735"/>
      <c r="TYH327" s="2735"/>
      <c r="TYI327" s="2735"/>
      <c r="TYJ327" s="2735"/>
      <c r="TYK327" s="2735"/>
      <c r="TYL327" s="2735"/>
      <c r="TYM327" s="2735"/>
      <c r="TYN327" s="2735"/>
      <c r="TYO327" s="2735"/>
      <c r="TYP327" s="2735"/>
      <c r="TYQ327" s="2735"/>
      <c r="TYR327" s="2735"/>
      <c r="TYS327" s="2735"/>
      <c r="TYT327" s="2735"/>
      <c r="TYU327" s="2735"/>
      <c r="TYV327" s="2735"/>
      <c r="TYW327" s="2735"/>
      <c r="TYX327" s="2735"/>
      <c r="TYY327" s="2735"/>
      <c r="TYZ327" s="2735"/>
      <c r="TZA327" s="2735"/>
      <c r="TZB327" s="2735"/>
      <c r="TZC327" s="2735"/>
      <c r="TZD327" s="2735"/>
      <c r="TZE327" s="2735"/>
      <c r="TZF327" s="2735"/>
      <c r="TZG327" s="2735"/>
      <c r="TZH327" s="2735"/>
      <c r="TZI327" s="2735"/>
      <c r="TZJ327" s="2735"/>
      <c r="TZK327" s="2735"/>
      <c r="TZL327" s="2735"/>
      <c r="TZM327" s="2735"/>
      <c r="TZN327" s="2735"/>
      <c r="TZO327" s="2735"/>
      <c r="TZP327" s="2735"/>
      <c r="TZQ327" s="2735"/>
      <c r="TZR327" s="2735"/>
      <c r="TZS327" s="2735"/>
      <c r="TZT327" s="2735"/>
      <c r="TZU327" s="2735"/>
      <c r="TZV327" s="2735"/>
      <c r="TZW327" s="2735"/>
      <c r="TZX327" s="2735"/>
      <c r="TZY327" s="2735"/>
      <c r="TZZ327" s="2735"/>
      <c r="UAA327" s="2735"/>
      <c r="UAB327" s="2735"/>
      <c r="UAC327" s="2735"/>
      <c r="UAD327" s="2735"/>
      <c r="UAE327" s="2735"/>
      <c r="UAF327" s="2735"/>
      <c r="UAG327" s="2735"/>
      <c r="UAH327" s="2735"/>
      <c r="UAI327" s="2735"/>
      <c r="UAJ327" s="2735"/>
      <c r="UAK327" s="2735"/>
      <c r="UAL327" s="2735"/>
      <c r="UAM327" s="2735"/>
      <c r="UAN327" s="2735"/>
      <c r="UAO327" s="2735"/>
      <c r="UAP327" s="2735"/>
      <c r="UAQ327" s="2735"/>
      <c r="UAR327" s="2735"/>
      <c r="UAS327" s="2735"/>
      <c r="UAT327" s="2735"/>
      <c r="UAU327" s="2735"/>
      <c r="UAV327" s="2735"/>
      <c r="UAW327" s="2735"/>
      <c r="UAX327" s="2735"/>
      <c r="UAY327" s="2735"/>
      <c r="UAZ327" s="2735"/>
      <c r="UBA327" s="2735"/>
      <c r="UBB327" s="2735"/>
      <c r="UBC327" s="2735"/>
      <c r="UBD327" s="2735"/>
      <c r="UBE327" s="2735"/>
      <c r="UBF327" s="2735"/>
      <c r="UBG327" s="2735"/>
      <c r="UBH327" s="2735"/>
      <c r="UBI327" s="2735"/>
      <c r="UBJ327" s="2735"/>
      <c r="UBK327" s="2735"/>
      <c r="UBL327" s="2735"/>
      <c r="UBM327" s="2735"/>
      <c r="UBN327" s="2735"/>
      <c r="UBO327" s="2735"/>
      <c r="UBP327" s="2735"/>
      <c r="UBQ327" s="2735"/>
      <c r="UBR327" s="2735"/>
      <c r="UBS327" s="2735"/>
      <c r="UBT327" s="2735"/>
      <c r="UBU327" s="2735"/>
      <c r="UBV327" s="2735"/>
      <c r="UBW327" s="2735"/>
      <c r="UBX327" s="2735"/>
      <c r="UBY327" s="2735"/>
      <c r="UBZ327" s="2735"/>
      <c r="UCA327" s="2735"/>
      <c r="UCB327" s="2735"/>
      <c r="UCC327" s="2735"/>
      <c r="UCD327" s="2735"/>
      <c r="UCE327" s="2735"/>
      <c r="UCF327" s="2735"/>
      <c r="UCG327" s="2735"/>
      <c r="UCH327" s="2735"/>
      <c r="UCI327" s="2735"/>
      <c r="UCJ327" s="2735"/>
      <c r="UCK327" s="2735"/>
      <c r="UCL327" s="2735"/>
      <c r="UCM327" s="2735"/>
      <c r="UCN327" s="2735"/>
      <c r="UCO327" s="2735"/>
      <c r="UCP327" s="2735"/>
      <c r="UCQ327" s="2735"/>
      <c r="UCR327" s="2735"/>
      <c r="UCS327" s="2735"/>
      <c r="UCT327" s="2735"/>
      <c r="UCU327" s="2735"/>
      <c r="UCV327" s="2735"/>
      <c r="UCW327" s="2735"/>
      <c r="UCX327" s="2735"/>
      <c r="UCY327" s="2735"/>
      <c r="UCZ327" s="2735"/>
      <c r="UDA327" s="2735"/>
      <c r="UDB327" s="2735"/>
      <c r="UDC327" s="2735"/>
      <c r="UDD327" s="2735"/>
      <c r="UDE327" s="2735"/>
      <c r="UDF327" s="2735"/>
      <c r="UDG327" s="2735"/>
      <c r="UDH327" s="2735"/>
      <c r="UDI327" s="2735"/>
      <c r="UDJ327" s="2735"/>
      <c r="UDK327" s="2735"/>
      <c r="UDL327" s="2735"/>
      <c r="UDM327" s="2735"/>
      <c r="UDN327" s="2735"/>
      <c r="UDO327" s="2735"/>
      <c r="UDP327" s="2735"/>
      <c r="UDQ327" s="2735"/>
      <c r="UDR327" s="2735"/>
      <c r="UDS327" s="2735"/>
      <c r="UDT327" s="2735"/>
      <c r="UDU327" s="2735"/>
      <c r="UDV327" s="2735"/>
      <c r="UDW327" s="2735"/>
      <c r="UDX327" s="2735"/>
      <c r="UDY327" s="2735"/>
      <c r="UDZ327" s="2735"/>
      <c r="UEA327" s="2735"/>
      <c r="UEB327" s="2735"/>
      <c r="UEC327" s="2735"/>
      <c r="UED327" s="2735"/>
      <c r="UEE327" s="2735"/>
      <c r="UEF327" s="2735"/>
      <c r="UEG327" s="2735"/>
      <c r="UEH327" s="2735"/>
      <c r="UEI327" s="2735"/>
      <c r="UEJ327" s="2735"/>
      <c r="UEK327" s="2735"/>
      <c r="UEL327" s="2735"/>
      <c r="UEM327" s="2735"/>
      <c r="UEN327" s="2735"/>
      <c r="UEO327" s="2735"/>
      <c r="UEP327" s="2735"/>
      <c r="UEQ327" s="2735"/>
      <c r="UER327" s="2735"/>
      <c r="UES327" s="2735"/>
      <c r="UET327" s="2735"/>
      <c r="UEU327" s="2735"/>
      <c r="UEV327" s="2735"/>
      <c r="UEW327" s="2735"/>
      <c r="UEX327" s="2735"/>
      <c r="UEY327" s="2735"/>
      <c r="UEZ327" s="2735"/>
      <c r="UFA327" s="2735"/>
      <c r="UFB327" s="2735"/>
      <c r="UFC327" s="2735"/>
      <c r="UFD327" s="2735"/>
      <c r="UFE327" s="2735"/>
      <c r="UFF327" s="2735"/>
      <c r="UFG327" s="2735"/>
      <c r="UFH327" s="2735"/>
      <c r="UFI327" s="2735"/>
      <c r="UFJ327" s="2735"/>
      <c r="UFK327" s="2735"/>
      <c r="UFL327" s="2735"/>
      <c r="UFM327" s="2735"/>
      <c r="UFN327" s="2735"/>
      <c r="UFO327" s="2735"/>
      <c r="UFP327" s="2735"/>
      <c r="UFQ327" s="2735"/>
      <c r="UFR327" s="2735"/>
      <c r="UFS327" s="2735"/>
      <c r="UFT327" s="2735"/>
      <c r="UFU327" s="2735"/>
      <c r="UFV327" s="2735"/>
      <c r="UFW327" s="2735"/>
      <c r="UFX327" s="2735"/>
      <c r="UFY327" s="2735"/>
      <c r="UFZ327" s="2735"/>
      <c r="UGA327" s="2735"/>
      <c r="UGB327" s="2735"/>
      <c r="UGC327" s="2735"/>
      <c r="UGD327" s="2735"/>
      <c r="UGE327" s="2735"/>
      <c r="UGF327" s="2735"/>
      <c r="UGG327" s="2735"/>
      <c r="UGH327" s="2735"/>
      <c r="UGI327" s="2735"/>
      <c r="UGJ327" s="2735"/>
      <c r="UGK327" s="2735"/>
      <c r="UGL327" s="2735"/>
      <c r="UGM327" s="2735"/>
      <c r="UGN327" s="2735"/>
      <c r="UGO327" s="2735"/>
      <c r="UGP327" s="2735"/>
      <c r="UGQ327" s="2735"/>
      <c r="UGR327" s="2735"/>
      <c r="UGS327" s="2735"/>
      <c r="UGT327" s="2735"/>
      <c r="UGU327" s="2735"/>
      <c r="UGV327" s="2735"/>
      <c r="UGW327" s="2735"/>
      <c r="UGX327" s="2735"/>
      <c r="UGY327" s="2735"/>
      <c r="UGZ327" s="2735"/>
      <c r="UHA327" s="2735"/>
      <c r="UHB327" s="2735"/>
      <c r="UHC327" s="2735"/>
      <c r="UHD327" s="2735"/>
      <c r="UHE327" s="2735"/>
      <c r="UHF327" s="2735"/>
      <c r="UHG327" s="2735"/>
      <c r="UHH327" s="2735"/>
      <c r="UHI327" s="2735"/>
      <c r="UHJ327" s="2735"/>
      <c r="UHK327" s="2735"/>
      <c r="UHL327" s="2735"/>
      <c r="UHM327" s="2735"/>
      <c r="UHN327" s="2735"/>
      <c r="UHO327" s="2735"/>
      <c r="UHP327" s="2735"/>
      <c r="UHQ327" s="2735"/>
      <c r="UHR327" s="2735"/>
      <c r="UHS327" s="2735"/>
      <c r="UHT327" s="2735"/>
      <c r="UHU327" s="2735"/>
      <c r="UHV327" s="2735"/>
      <c r="UHW327" s="2735"/>
      <c r="UHX327" s="2735"/>
      <c r="UHY327" s="2735"/>
      <c r="UHZ327" s="2735"/>
      <c r="UIA327" s="2735"/>
      <c r="UIB327" s="2735"/>
      <c r="UIC327" s="2735"/>
      <c r="UID327" s="2735"/>
      <c r="UIE327" s="2735"/>
      <c r="UIF327" s="2735"/>
      <c r="UIG327" s="2735"/>
      <c r="UIH327" s="2735"/>
      <c r="UII327" s="2735"/>
      <c r="UIJ327" s="2735"/>
      <c r="UIK327" s="2735"/>
      <c r="UIL327" s="2735"/>
      <c r="UIM327" s="2735"/>
      <c r="UIN327" s="2735"/>
      <c r="UIO327" s="2735"/>
      <c r="UIP327" s="2735"/>
      <c r="UIQ327" s="2735"/>
      <c r="UIR327" s="2735"/>
      <c r="UIS327" s="2735"/>
      <c r="UIT327" s="2735"/>
      <c r="UIU327" s="2735"/>
      <c r="UIV327" s="2735"/>
      <c r="UIW327" s="2735"/>
      <c r="UIX327" s="2735"/>
      <c r="UIY327" s="2735"/>
      <c r="UIZ327" s="2735"/>
      <c r="UJA327" s="2735"/>
      <c r="UJB327" s="2735"/>
      <c r="UJC327" s="2735"/>
      <c r="UJD327" s="2735"/>
      <c r="UJE327" s="2735"/>
      <c r="UJF327" s="2735"/>
      <c r="UJG327" s="2735"/>
      <c r="UJH327" s="2735"/>
      <c r="UJI327" s="2735"/>
      <c r="UJJ327" s="2735"/>
      <c r="UJK327" s="2735"/>
      <c r="UJL327" s="2735"/>
      <c r="UJM327" s="2735"/>
      <c r="UJN327" s="2735"/>
      <c r="UJO327" s="2735"/>
      <c r="UJP327" s="2735"/>
      <c r="UJQ327" s="2735"/>
      <c r="UJR327" s="2735"/>
      <c r="UJS327" s="2735"/>
      <c r="UJT327" s="2735"/>
      <c r="UJU327" s="2735"/>
      <c r="UJV327" s="2735"/>
      <c r="UJW327" s="2735"/>
      <c r="UJX327" s="2735"/>
      <c r="UJY327" s="2735"/>
      <c r="UJZ327" s="2735"/>
      <c r="UKA327" s="2735"/>
      <c r="UKB327" s="2735"/>
      <c r="UKC327" s="2735"/>
      <c r="UKD327" s="2735"/>
      <c r="UKE327" s="2735"/>
      <c r="UKF327" s="2735"/>
      <c r="UKG327" s="2735"/>
      <c r="UKH327" s="2735"/>
      <c r="UKI327" s="2735"/>
      <c r="UKJ327" s="2735"/>
      <c r="UKK327" s="2735"/>
      <c r="UKL327" s="2735"/>
      <c r="UKM327" s="2735"/>
      <c r="UKN327" s="2735"/>
      <c r="UKO327" s="2735"/>
      <c r="UKP327" s="2735"/>
      <c r="UKQ327" s="2735"/>
      <c r="UKR327" s="2735"/>
      <c r="UKS327" s="2735"/>
      <c r="UKT327" s="2735"/>
      <c r="UKU327" s="2735"/>
      <c r="UKV327" s="2735"/>
      <c r="UKW327" s="2735"/>
      <c r="UKX327" s="2735"/>
      <c r="UKY327" s="2735"/>
      <c r="UKZ327" s="2735"/>
      <c r="ULA327" s="2735"/>
      <c r="ULB327" s="2735"/>
      <c r="ULC327" s="2735"/>
      <c r="ULD327" s="2735"/>
      <c r="ULE327" s="2735"/>
      <c r="ULF327" s="2735"/>
      <c r="ULG327" s="2735"/>
      <c r="ULH327" s="2735"/>
      <c r="ULI327" s="2735"/>
      <c r="ULJ327" s="2735"/>
      <c r="ULK327" s="2735"/>
      <c r="ULL327" s="2735"/>
      <c r="ULM327" s="2735"/>
      <c r="ULN327" s="2735"/>
      <c r="ULO327" s="2735"/>
      <c r="ULP327" s="2735"/>
      <c r="ULQ327" s="2735"/>
      <c r="ULR327" s="2735"/>
      <c r="ULS327" s="2735"/>
      <c r="ULT327" s="2735"/>
      <c r="ULU327" s="2735"/>
      <c r="ULV327" s="2735"/>
      <c r="ULW327" s="2735"/>
      <c r="ULX327" s="2735"/>
      <c r="ULY327" s="2735"/>
      <c r="ULZ327" s="2735"/>
      <c r="UMA327" s="2735"/>
      <c r="UMB327" s="2735"/>
      <c r="UMC327" s="2735"/>
      <c r="UMD327" s="2735"/>
      <c r="UME327" s="2735"/>
      <c r="UMF327" s="2735"/>
      <c r="UMG327" s="2735"/>
      <c r="UMH327" s="2735"/>
      <c r="UMI327" s="2735"/>
      <c r="UMJ327" s="2735"/>
      <c r="UMK327" s="2735"/>
      <c r="UML327" s="2735"/>
      <c r="UMM327" s="2735"/>
      <c r="UMN327" s="2735"/>
      <c r="UMO327" s="2735"/>
      <c r="UMP327" s="2735"/>
      <c r="UMQ327" s="2735"/>
      <c r="UMR327" s="2735"/>
      <c r="UMS327" s="2735"/>
      <c r="UMT327" s="2735"/>
      <c r="UMU327" s="2735"/>
      <c r="UMV327" s="2735"/>
      <c r="UMW327" s="2735"/>
      <c r="UMX327" s="2735"/>
      <c r="UMY327" s="2735"/>
      <c r="UMZ327" s="2735"/>
      <c r="UNA327" s="2735"/>
      <c r="UNB327" s="2735"/>
      <c r="UNC327" s="2735"/>
      <c r="UND327" s="2735"/>
      <c r="UNE327" s="2735"/>
      <c r="UNF327" s="2735"/>
      <c r="UNG327" s="2735"/>
      <c r="UNH327" s="2735"/>
      <c r="UNI327" s="2735"/>
      <c r="UNJ327" s="2735"/>
      <c r="UNK327" s="2735"/>
      <c r="UNL327" s="2735"/>
      <c r="UNM327" s="2735"/>
      <c r="UNN327" s="2735"/>
      <c r="UNO327" s="2735"/>
      <c r="UNP327" s="2735"/>
      <c r="UNQ327" s="2735"/>
      <c r="UNR327" s="2735"/>
      <c r="UNS327" s="2735"/>
      <c r="UNT327" s="2735"/>
      <c r="UNU327" s="2735"/>
      <c r="UNV327" s="2735"/>
      <c r="UNW327" s="2735"/>
      <c r="UNX327" s="2735"/>
      <c r="UNY327" s="2735"/>
      <c r="UNZ327" s="2735"/>
      <c r="UOA327" s="2735"/>
      <c r="UOB327" s="2735"/>
      <c r="UOC327" s="2735"/>
      <c r="UOD327" s="2735"/>
      <c r="UOE327" s="2735"/>
      <c r="UOF327" s="2735"/>
      <c r="UOG327" s="2735"/>
      <c r="UOH327" s="2735"/>
      <c r="UOI327" s="2735"/>
      <c r="UOJ327" s="2735"/>
      <c r="UOK327" s="2735"/>
      <c r="UOL327" s="2735"/>
      <c r="UOM327" s="2735"/>
      <c r="UON327" s="2735"/>
      <c r="UOO327" s="2735"/>
      <c r="UOP327" s="2735"/>
      <c r="UOQ327" s="2735"/>
      <c r="UOR327" s="2735"/>
      <c r="UOS327" s="2735"/>
      <c r="UOT327" s="2735"/>
      <c r="UOU327" s="2735"/>
      <c r="UOV327" s="2735"/>
      <c r="UOW327" s="2735"/>
      <c r="UOX327" s="2735"/>
      <c r="UOY327" s="2735"/>
      <c r="UOZ327" s="2735"/>
      <c r="UPA327" s="2735"/>
      <c r="UPB327" s="2735"/>
      <c r="UPC327" s="2735"/>
      <c r="UPD327" s="2735"/>
      <c r="UPE327" s="2735"/>
      <c r="UPF327" s="2735"/>
      <c r="UPG327" s="2735"/>
      <c r="UPH327" s="2735"/>
      <c r="UPI327" s="2735"/>
      <c r="UPJ327" s="2735"/>
      <c r="UPK327" s="2735"/>
      <c r="UPL327" s="2735"/>
      <c r="UPM327" s="2735"/>
      <c r="UPN327" s="2735"/>
      <c r="UPO327" s="2735"/>
      <c r="UPP327" s="2735"/>
      <c r="UPQ327" s="2735"/>
      <c r="UPR327" s="2735"/>
      <c r="UPS327" s="2735"/>
      <c r="UPT327" s="2735"/>
      <c r="UPU327" s="2735"/>
      <c r="UPV327" s="2735"/>
      <c r="UPW327" s="2735"/>
      <c r="UPX327" s="2735"/>
      <c r="UPY327" s="2735"/>
      <c r="UPZ327" s="2735"/>
      <c r="UQA327" s="2735"/>
      <c r="UQB327" s="2735"/>
      <c r="UQC327" s="2735"/>
      <c r="UQD327" s="2735"/>
      <c r="UQE327" s="2735"/>
      <c r="UQF327" s="2735"/>
      <c r="UQG327" s="2735"/>
      <c r="UQH327" s="2735"/>
      <c r="UQI327" s="2735"/>
      <c r="UQJ327" s="2735"/>
      <c r="UQK327" s="2735"/>
      <c r="UQL327" s="2735"/>
      <c r="UQM327" s="2735"/>
      <c r="UQN327" s="2735"/>
      <c r="UQO327" s="2735"/>
      <c r="UQP327" s="2735"/>
      <c r="UQQ327" s="2735"/>
      <c r="UQR327" s="2735"/>
      <c r="UQS327" s="2735"/>
      <c r="UQT327" s="2735"/>
      <c r="UQU327" s="2735"/>
      <c r="UQV327" s="2735"/>
      <c r="UQW327" s="2735"/>
      <c r="UQX327" s="2735"/>
      <c r="UQY327" s="2735"/>
      <c r="UQZ327" s="2735"/>
      <c r="URA327" s="2735"/>
      <c r="URB327" s="2735"/>
      <c r="URC327" s="2735"/>
      <c r="URD327" s="2735"/>
      <c r="URE327" s="2735"/>
      <c r="URF327" s="2735"/>
      <c r="URG327" s="2735"/>
      <c r="URH327" s="2735"/>
      <c r="URI327" s="2735"/>
      <c r="URJ327" s="2735"/>
      <c r="URK327" s="2735"/>
      <c r="URL327" s="2735"/>
      <c r="URM327" s="2735"/>
      <c r="URN327" s="2735"/>
      <c r="URO327" s="2735"/>
      <c r="URP327" s="2735"/>
      <c r="URQ327" s="2735"/>
      <c r="URR327" s="2735"/>
      <c r="URS327" s="2735"/>
      <c r="URT327" s="2735"/>
      <c r="URU327" s="2735"/>
      <c r="URV327" s="2735"/>
      <c r="URW327" s="2735"/>
      <c r="URX327" s="2735"/>
      <c r="URY327" s="2735"/>
      <c r="URZ327" s="2735"/>
      <c r="USA327" s="2735"/>
      <c r="USB327" s="2735"/>
      <c r="USC327" s="2735"/>
      <c r="USD327" s="2735"/>
      <c r="USE327" s="2735"/>
      <c r="USF327" s="2735"/>
      <c r="USG327" s="2735"/>
      <c r="USH327" s="2735"/>
      <c r="USI327" s="2735"/>
      <c r="USJ327" s="2735"/>
      <c r="USK327" s="2735"/>
      <c r="USL327" s="2735"/>
      <c r="USM327" s="2735"/>
      <c r="USN327" s="2735"/>
      <c r="USO327" s="2735"/>
      <c r="USP327" s="2735"/>
      <c r="USQ327" s="2735"/>
      <c r="USR327" s="2735"/>
      <c r="USS327" s="2735"/>
      <c r="UST327" s="2735"/>
      <c r="USU327" s="2735"/>
      <c r="USV327" s="2735"/>
      <c r="USW327" s="2735"/>
      <c r="USX327" s="2735"/>
      <c r="USY327" s="2735"/>
      <c r="USZ327" s="2735"/>
      <c r="UTA327" s="2735"/>
      <c r="UTB327" s="2735"/>
      <c r="UTC327" s="2735"/>
      <c r="UTD327" s="2735"/>
      <c r="UTE327" s="2735"/>
      <c r="UTF327" s="2735"/>
      <c r="UTG327" s="2735"/>
      <c r="UTH327" s="2735"/>
      <c r="UTI327" s="2735"/>
      <c r="UTJ327" s="2735"/>
      <c r="UTK327" s="2735"/>
      <c r="UTL327" s="2735"/>
      <c r="UTM327" s="2735"/>
      <c r="UTN327" s="2735"/>
      <c r="UTO327" s="2735"/>
      <c r="UTP327" s="2735"/>
      <c r="UTQ327" s="2735"/>
      <c r="UTR327" s="2735"/>
      <c r="UTS327" s="2735"/>
      <c r="UTT327" s="2735"/>
      <c r="UTU327" s="2735"/>
      <c r="UTV327" s="2735"/>
      <c r="UTW327" s="2735"/>
      <c r="UTX327" s="2735"/>
      <c r="UTY327" s="2735"/>
      <c r="UTZ327" s="2735"/>
      <c r="UUA327" s="2735"/>
      <c r="UUB327" s="2735"/>
      <c r="UUC327" s="2735"/>
      <c r="UUD327" s="2735"/>
      <c r="UUE327" s="2735"/>
      <c r="UUF327" s="2735"/>
      <c r="UUG327" s="2735"/>
      <c r="UUH327" s="2735"/>
      <c r="UUI327" s="2735"/>
      <c r="UUJ327" s="2735"/>
      <c r="UUK327" s="2735"/>
      <c r="UUL327" s="2735"/>
      <c r="UUM327" s="2735"/>
      <c r="UUN327" s="2735"/>
      <c r="UUO327" s="2735"/>
      <c r="UUP327" s="2735"/>
      <c r="UUQ327" s="2735"/>
      <c r="UUR327" s="2735"/>
      <c r="UUS327" s="2735"/>
      <c r="UUT327" s="2735"/>
      <c r="UUU327" s="2735"/>
      <c r="UUV327" s="2735"/>
      <c r="UUW327" s="2735"/>
      <c r="UUX327" s="2735"/>
      <c r="UUY327" s="2735"/>
      <c r="UUZ327" s="2735"/>
      <c r="UVA327" s="2735"/>
      <c r="UVB327" s="2735"/>
      <c r="UVC327" s="2735"/>
      <c r="UVD327" s="2735"/>
      <c r="UVE327" s="2735"/>
      <c r="UVF327" s="2735"/>
      <c r="UVG327" s="2735"/>
      <c r="UVH327" s="2735"/>
      <c r="UVI327" s="2735"/>
      <c r="UVJ327" s="2735"/>
      <c r="UVK327" s="2735"/>
      <c r="UVL327" s="2735"/>
      <c r="UVM327" s="2735"/>
      <c r="UVN327" s="2735"/>
      <c r="UVO327" s="2735"/>
      <c r="UVP327" s="2735"/>
      <c r="UVQ327" s="2735"/>
      <c r="UVR327" s="2735"/>
      <c r="UVS327" s="2735"/>
      <c r="UVT327" s="2735"/>
      <c r="UVU327" s="2735"/>
      <c r="UVV327" s="2735"/>
      <c r="UVW327" s="2735"/>
      <c r="UVX327" s="2735"/>
      <c r="UVY327" s="2735"/>
      <c r="UVZ327" s="2735"/>
      <c r="UWA327" s="2735"/>
      <c r="UWB327" s="2735"/>
      <c r="UWC327" s="2735"/>
      <c r="UWD327" s="2735"/>
      <c r="UWE327" s="2735"/>
      <c r="UWF327" s="2735"/>
      <c r="UWG327" s="2735"/>
      <c r="UWH327" s="2735"/>
      <c r="UWI327" s="2735"/>
      <c r="UWJ327" s="2735"/>
      <c r="UWK327" s="2735"/>
      <c r="UWL327" s="2735"/>
      <c r="UWM327" s="2735"/>
      <c r="UWN327" s="2735"/>
      <c r="UWO327" s="2735"/>
      <c r="UWP327" s="2735"/>
      <c r="UWQ327" s="2735"/>
      <c r="UWR327" s="2735"/>
      <c r="UWS327" s="2735"/>
      <c r="UWT327" s="2735"/>
      <c r="UWU327" s="2735"/>
      <c r="UWV327" s="2735"/>
      <c r="UWW327" s="2735"/>
      <c r="UWX327" s="2735"/>
      <c r="UWY327" s="2735"/>
      <c r="UWZ327" s="2735"/>
      <c r="UXA327" s="2735"/>
      <c r="UXB327" s="2735"/>
      <c r="UXC327" s="2735"/>
      <c r="UXD327" s="2735"/>
      <c r="UXE327" s="2735"/>
      <c r="UXF327" s="2735"/>
      <c r="UXG327" s="2735"/>
      <c r="UXH327" s="2735"/>
      <c r="UXI327" s="2735"/>
      <c r="UXJ327" s="2735"/>
      <c r="UXK327" s="2735"/>
      <c r="UXL327" s="2735"/>
      <c r="UXM327" s="2735"/>
      <c r="UXN327" s="2735"/>
      <c r="UXO327" s="2735"/>
      <c r="UXP327" s="2735"/>
      <c r="UXQ327" s="2735"/>
      <c r="UXR327" s="2735"/>
      <c r="UXS327" s="2735"/>
      <c r="UXT327" s="2735"/>
      <c r="UXU327" s="2735"/>
      <c r="UXV327" s="2735"/>
      <c r="UXW327" s="2735"/>
      <c r="UXX327" s="2735"/>
      <c r="UXY327" s="2735"/>
      <c r="UXZ327" s="2735"/>
      <c r="UYA327" s="2735"/>
      <c r="UYB327" s="2735"/>
      <c r="UYC327" s="2735"/>
      <c r="UYD327" s="2735"/>
      <c r="UYE327" s="2735"/>
      <c r="UYF327" s="2735"/>
      <c r="UYG327" s="2735"/>
      <c r="UYH327" s="2735"/>
      <c r="UYI327" s="2735"/>
      <c r="UYJ327" s="2735"/>
      <c r="UYK327" s="2735"/>
      <c r="UYL327" s="2735"/>
      <c r="UYM327" s="2735"/>
      <c r="UYN327" s="2735"/>
      <c r="UYO327" s="2735"/>
      <c r="UYP327" s="2735"/>
      <c r="UYQ327" s="2735"/>
      <c r="UYR327" s="2735"/>
      <c r="UYS327" s="2735"/>
      <c r="UYT327" s="2735"/>
      <c r="UYU327" s="2735"/>
      <c r="UYV327" s="2735"/>
      <c r="UYW327" s="2735"/>
      <c r="UYX327" s="2735"/>
      <c r="UYY327" s="2735"/>
      <c r="UYZ327" s="2735"/>
      <c r="UZA327" s="2735"/>
      <c r="UZB327" s="2735"/>
      <c r="UZC327" s="2735"/>
      <c r="UZD327" s="2735"/>
      <c r="UZE327" s="2735"/>
      <c r="UZF327" s="2735"/>
      <c r="UZG327" s="2735"/>
      <c r="UZH327" s="2735"/>
      <c r="UZI327" s="2735"/>
      <c r="UZJ327" s="2735"/>
      <c r="UZK327" s="2735"/>
      <c r="UZL327" s="2735"/>
      <c r="UZM327" s="2735"/>
      <c r="UZN327" s="2735"/>
      <c r="UZO327" s="2735"/>
      <c r="UZP327" s="2735"/>
      <c r="UZQ327" s="2735"/>
      <c r="UZR327" s="2735"/>
      <c r="UZS327" s="2735"/>
      <c r="UZT327" s="2735"/>
      <c r="UZU327" s="2735"/>
      <c r="UZV327" s="2735"/>
      <c r="UZW327" s="2735"/>
      <c r="UZX327" s="2735"/>
      <c r="UZY327" s="2735"/>
      <c r="UZZ327" s="2735"/>
      <c r="VAA327" s="2735"/>
      <c r="VAB327" s="2735"/>
      <c r="VAC327" s="2735"/>
      <c r="VAD327" s="2735"/>
      <c r="VAE327" s="2735"/>
      <c r="VAF327" s="2735"/>
      <c r="VAG327" s="2735"/>
      <c r="VAH327" s="2735"/>
      <c r="VAI327" s="2735"/>
      <c r="VAJ327" s="2735"/>
      <c r="VAK327" s="2735"/>
      <c r="VAL327" s="2735"/>
      <c r="VAM327" s="2735"/>
      <c r="VAN327" s="2735"/>
      <c r="VAO327" s="2735"/>
      <c r="VAP327" s="2735"/>
      <c r="VAQ327" s="2735"/>
      <c r="VAR327" s="2735"/>
      <c r="VAS327" s="2735"/>
      <c r="VAT327" s="2735"/>
      <c r="VAU327" s="2735"/>
      <c r="VAV327" s="2735"/>
      <c r="VAW327" s="2735"/>
      <c r="VAX327" s="2735"/>
      <c r="VAY327" s="2735"/>
      <c r="VAZ327" s="2735"/>
      <c r="VBA327" s="2735"/>
      <c r="VBB327" s="2735"/>
      <c r="VBC327" s="2735"/>
      <c r="VBD327" s="2735"/>
      <c r="VBE327" s="2735"/>
      <c r="VBF327" s="2735"/>
      <c r="VBG327" s="2735"/>
      <c r="VBH327" s="2735"/>
      <c r="VBI327" s="2735"/>
      <c r="VBJ327" s="2735"/>
      <c r="VBK327" s="2735"/>
      <c r="VBL327" s="2735"/>
      <c r="VBM327" s="2735"/>
      <c r="VBN327" s="2735"/>
      <c r="VBO327" s="2735"/>
      <c r="VBP327" s="2735"/>
      <c r="VBQ327" s="2735"/>
      <c r="VBR327" s="2735"/>
      <c r="VBS327" s="2735"/>
      <c r="VBT327" s="2735"/>
      <c r="VBU327" s="2735"/>
      <c r="VBV327" s="2735"/>
      <c r="VBW327" s="2735"/>
      <c r="VBX327" s="2735"/>
      <c r="VBY327" s="2735"/>
      <c r="VBZ327" s="2735"/>
      <c r="VCA327" s="2735"/>
      <c r="VCB327" s="2735"/>
      <c r="VCC327" s="2735"/>
      <c r="VCD327" s="2735"/>
      <c r="VCE327" s="2735"/>
      <c r="VCF327" s="2735"/>
      <c r="VCG327" s="2735"/>
      <c r="VCH327" s="2735"/>
      <c r="VCI327" s="2735"/>
      <c r="VCJ327" s="2735"/>
      <c r="VCK327" s="2735"/>
      <c r="VCL327" s="2735"/>
      <c r="VCM327" s="2735"/>
      <c r="VCN327" s="2735"/>
      <c r="VCO327" s="2735"/>
      <c r="VCP327" s="2735"/>
      <c r="VCQ327" s="2735"/>
      <c r="VCR327" s="2735"/>
      <c r="VCS327" s="2735"/>
      <c r="VCT327" s="2735"/>
      <c r="VCU327" s="2735"/>
      <c r="VCV327" s="2735"/>
      <c r="VCW327" s="2735"/>
      <c r="VCX327" s="2735"/>
      <c r="VCY327" s="2735"/>
      <c r="VCZ327" s="2735"/>
      <c r="VDA327" s="2735"/>
      <c r="VDB327" s="2735"/>
      <c r="VDC327" s="2735"/>
      <c r="VDD327" s="2735"/>
      <c r="VDE327" s="2735"/>
      <c r="VDF327" s="2735"/>
      <c r="VDG327" s="2735"/>
      <c r="VDH327" s="2735"/>
      <c r="VDI327" s="2735"/>
      <c r="VDJ327" s="2735"/>
      <c r="VDK327" s="2735"/>
      <c r="VDL327" s="2735"/>
      <c r="VDM327" s="2735"/>
      <c r="VDN327" s="2735"/>
      <c r="VDO327" s="2735"/>
      <c r="VDP327" s="2735"/>
      <c r="VDQ327" s="2735"/>
      <c r="VDR327" s="2735"/>
      <c r="VDS327" s="2735"/>
      <c r="VDT327" s="2735"/>
      <c r="VDU327" s="2735"/>
      <c r="VDV327" s="2735"/>
      <c r="VDW327" s="2735"/>
      <c r="VDX327" s="2735"/>
      <c r="VDY327" s="2735"/>
      <c r="VDZ327" s="2735"/>
      <c r="VEA327" s="2735"/>
      <c r="VEB327" s="2735"/>
      <c r="VEC327" s="2735"/>
      <c r="VED327" s="2735"/>
      <c r="VEE327" s="2735"/>
      <c r="VEF327" s="2735"/>
      <c r="VEG327" s="2735"/>
      <c r="VEH327" s="2735"/>
      <c r="VEI327" s="2735"/>
      <c r="VEJ327" s="2735"/>
      <c r="VEK327" s="2735"/>
      <c r="VEL327" s="2735"/>
      <c r="VEM327" s="2735"/>
      <c r="VEN327" s="2735"/>
      <c r="VEO327" s="2735"/>
      <c r="VEP327" s="2735"/>
      <c r="VEQ327" s="2735"/>
      <c r="VER327" s="2735"/>
      <c r="VES327" s="2735"/>
      <c r="VET327" s="2735"/>
      <c r="VEU327" s="2735"/>
      <c r="VEV327" s="2735"/>
      <c r="VEW327" s="2735"/>
      <c r="VEX327" s="2735"/>
      <c r="VEY327" s="2735"/>
      <c r="VEZ327" s="2735"/>
      <c r="VFA327" s="2735"/>
      <c r="VFB327" s="2735"/>
      <c r="VFC327" s="2735"/>
      <c r="VFD327" s="2735"/>
      <c r="VFE327" s="2735"/>
      <c r="VFF327" s="2735"/>
      <c r="VFG327" s="2735"/>
      <c r="VFH327" s="2735"/>
      <c r="VFI327" s="2735"/>
      <c r="VFJ327" s="2735"/>
      <c r="VFK327" s="2735"/>
      <c r="VFL327" s="2735"/>
      <c r="VFM327" s="2735"/>
      <c r="VFN327" s="2735"/>
      <c r="VFO327" s="2735"/>
      <c r="VFP327" s="2735"/>
      <c r="VFQ327" s="2735"/>
      <c r="VFR327" s="2735"/>
      <c r="VFS327" s="2735"/>
      <c r="VFT327" s="2735"/>
      <c r="VFU327" s="2735"/>
      <c r="VFV327" s="2735"/>
      <c r="VFW327" s="2735"/>
      <c r="VFX327" s="2735"/>
      <c r="VFY327" s="2735"/>
      <c r="VFZ327" s="2735"/>
      <c r="VGA327" s="2735"/>
      <c r="VGB327" s="2735"/>
      <c r="VGC327" s="2735"/>
      <c r="VGD327" s="2735"/>
      <c r="VGE327" s="2735"/>
      <c r="VGF327" s="2735"/>
      <c r="VGG327" s="2735"/>
      <c r="VGH327" s="2735"/>
      <c r="VGI327" s="2735"/>
      <c r="VGJ327" s="2735"/>
      <c r="VGK327" s="2735"/>
      <c r="VGL327" s="2735"/>
      <c r="VGM327" s="2735"/>
      <c r="VGN327" s="2735"/>
      <c r="VGO327" s="2735"/>
      <c r="VGP327" s="2735"/>
      <c r="VGQ327" s="2735"/>
      <c r="VGR327" s="2735"/>
      <c r="VGS327" s="2735"/>
      <c r="VGT327" s="2735"/>
      <c r="VGU327" s="2735"/>
      <c r="VGV327" s="2735"/>
      <c r="VGW327" s="2735"/>
      <c r="VGX327" s="2735"/>
      <c r="VGY327" s="2735"/>
      <c r="VGZ327" s="2735"/>
      <c r="VHA327" s="2735"/>
      <c r="VHB327" s="2735"/>
      <c r="VHC327" s="2735"/>
      <c r="VHD327" s="2735"/>
      <c r="VHE327" s="2735"/>
      <c r="VHF327" s="2735"/>
      <c r="VHG327" s="2735"/>
      <c r="VHH327" s="2735"/>
      <c r="VHI327" s="2735"/>
      <c r="VHJ327" s="2735"/>
      <c r="VHK327" s="2735"/>
      <c r="VHL327" s="2735"/>
      <c r="VHM327" s="2735"/>
      <c r="VHN327" s="2735"/>
      <c r="VHO327" s="2735"/>
      <c r="VHP327" s="2735"/>
      <c r="VHQ327" s="2735"/>
      <c r="VHR327" s="2735"/>
      <c r="VHS327" s="2735"/>
      <c r="VHT327" s="2735"/>
      <c r="VHU327" s="2735"/>
      <c r="VHV327" s="2735"/>
      <c r="VHW327" s="2735"/>
      <c r="VHX327" s="2735"/>
      <c r="VHY327" s="2735"/>
      <c r="VHZ327" s="2735"/>
      <c r="VIA327" s="2735"/>
      <c r="VIB327" s="2735"/>
      <c r="VIC327" s="2735"/>
      <c r="VID327" s="2735"/>
      <c r="VIE327" s="2735"/>
      <c r="VIF327" s="2735"/>
      <c r="VIG327" s="2735"/>
      <c r="VIH327" s="2735"/>
      <c r="VII327" s="2735"/>
      <c r="VIJ327" s="2735"/>
      <c r="VIK327" s="2735"/>
      <c r="VIL327" s="2735"/>
      <c r="VIM327" s="2735"/>
      <c r="VIN327" s="2735"/>
      <c r="VIO327" s="2735"/>
      <c r="VIP327" s="2735"/>
      <c r="VIQ327" s="2735"/>
      <c r="VIR327" s="2735"/>
      <c r="VIS327" s="2735"/>
      <c r="VIT327" s="2735"/>
      <c r="VIU327" s="2735"/>
      <c r="VIV327" s="2735"/>
      <c r="VIW327" s="2735"/>
      <c r="VIX327" s="2735"/>
      <c r="VIY327" s="2735"/>
      <c r="VIZ327" s="2735"/>
      <c r="VJA327" s="2735"/>
      <c r="VJB327" s="2735"/>
      <c r="VJC327" s="2735"/>
      <c r="VJD327" s="2735"/>
      <c r="VJE327" s="2735"/>
      <c r="VJF327" s="2735"/>
      <c r="VJG327" s="2735"/>
      <c r="VJH327" s="2735"/>
      <c r="VJI327" s="2735"/>
      <c r="VJJ327" s="2735"/>
      <c r="VJK327" s="2735"/>
      <c r="VJL327" s="2735"/>
      <c r="VJM327" s="2735"/>
      <c r="VJN327" s="2735"/>
      <c r="VJO327" s="2735"/>
      <c r="VJP327" s="2735"/>
      <c r="VJQ327" s="2735"/>
      <c r="VJR327" s="2735"/>
      <c r="VJS327" s="2735"/>
      <c r="VJT327" s="2735"/>
      <c r="VJU327" s="2735"/>
      <c r="VJV327" s="2735"/>
      <c r="VJW327" s="2735"/>
      <c r="VJX327" s="2735"/>
      <c r="VJY327" s="2735"/>
      <c r="VJZ327" s="2735"/>
      <c r="VKA327" s="2735"/>
      <c r="VKB327" s="2735"/>
      <c r="VKC327" s="2735"/>
      <c r="VKD327" s="2735"/>
      <c r="VKE327" s="2735"/>
      <c r="VKF327" s="2735"/>
      <c r="VKG327" s="2735"/>
      <c r="VKH327" s="2735"/>
      <c r="VKI327" s="2735"/>
      <c r="VKJ327" s="2735"/>
      <c r="VKK327" s="2735"/>
      <c r="VKL327" s="2735"/>
      <c r="VKM327" s="2735"/>
      <c r="VKN327" s="2735"/>
      <c r="VKO327" s="2735"/>
      <c r="VKP327" s="2735"/>
      <c r="VKQ327" s="2735"/>
      <c r="VKR327" s="2735"/>
      <c r="VKS327" s="2735"/>
      <c r="VKT327" s="2735"/>
      <c r="VKU327" s="2735"/>
      <c r="VKV327" s="2735"/>
      <c r="VKW327" s="2735"/>
      <c r="VKX327" s="2735"/>
      <c r="VKY327" s="2735"/>
      <c r="VKZ327" s="2735"/>
      <c r="VLA327" s="2735"/>
      <c r="VLB327" s="2735"/>
      <c r="VLC327" s="2735"/>
      <c r="VLD327" s="2735"/>
      <c r="VLE327" s="2735"/>
      <c r="VLF327" s="2735"/>
      <c r="VLG327" s="2735"/>
      <c r="VLH327" s="2735"/>
      <c r="VLI327" s="2735"/>
      <c r="VLJ327" s="2735"/>
      <c r="VLK327" s="2735"/>
      <c r="VLL327" s="2735"/>
      <c r="VLM327" s="2735"/>
      <c r="VLN327" s="2735"/>
      <c r="VLO327" s="2735"/>
      <c r="VLP327" s="2735"/>
      <c r="VLQ327" s="2735"/>
      <c r="VLR327" s="2735"/>
      <c r="VLS327" s="2735"/>
      <c r="VLT327" s="2735"/>
      <c r="VLU327" s="2735"/>
      <c r="VLV327" s="2735"/>
      <c r="VLW327" s="2735"/>
      <c r="VLX327" s="2735"/>
      <c r="VLY327" s="2735"/>
      <c r="VLZ327" s="2735"/>
      <c r="VMA327" s="2735"/>
      <c r="VMB327" s="2735"/>
      <c r="VMC327" s="2735"/>
      <c r="VMD327" s="2735"/>
      <c r="VME327" s="2735"/>
      <c r="VMF327" s="2735"/>
      <c r="VMG327" s="2735"/>
      <c r="VMH327" s="2735"/>
      <c r="VMI327" s="2735"/>
      <c r="VMJ327" s="2735"/>
      <c r="VMK327" s="2735"/>
      <c r="VML327" s="2735"/>
      <c r="VMM327" s="2735"/>
      <c r="VMN327" s="2735"/>
      <c r="VMO327" s="2735"/>
      <c r="VMP327" s="2735"/>
      <c r="VMQ327" s="2735"/>
      <c r="VMR327" s="2735"/>
      <c r="VMS327" s="2735"/>
      <c r="VMT327" s="2735"/>
      <c r="VMU327" s="2735"/>
      <c r="VMV327" s="2735"/>
      <c r="VMW327" s="2735"/>
      <c r="VMX327" s="2735"/>
      <c r="VMY327" s="2735"/>
      <c r="VMZ327" s="2735"/>
      <c r="VNA327" s="2735"/>
      <c r="VNB327" s="2735"/>
      <c r="VNC327" s="2735"/>
      <c r="VND327" s="2735"/>
      <c r="VNE327" s="2735"/>
      <c r="VNF327" s="2735"/>
      <c r="VNG327" s="2735"/>
      <c r="VNH327" s="2735"/>
      <c r="VNI327" s="2735"/>
      <c r="VNJ327" s="2735"/>
      <c r="VNK327" s="2735"/>
      <c r="VNL327" s="2735"/>
      <c r="VNM327" s="2735"/>
      <c r="VNN327" s="2735"/>
      <c r="VNO327" s="2735"/>
      <c r="VNP327" s="2735"/>
      <c r="VNQ327" s="2735"/>
      <c r="VNR327" s="2735"/>
      <c r="VNS327" s="2735"/>
      <c r="VNT327" s="2735"/>
      <c r="VNU327" s="2735"/>
      <c r="VNV327" s="2735"/>
      <c r="VNW327" s="2735"/>
      <c r="VNX327" s="2735"/>
      <c r="VNY327" s="2735"/>
      <c r="VNZ327" s="2735"/>
      <c r="VOA327" s="2735"/>
      <c r="VOB327" s="2735"/>
      <c r="VOC327" s="2735"/>
      <c r="VOD327" s="2735"/>
      <c r="VOE327" s="2735"/>
      <c r="VOF327" s="2735"/>
      <c r="VOG327" s="2735"/>
      <c r="VOH327" s="2735"/>
      <c r="VOI327" s="2735"/>
      <c r="VOJ327" s="2735"/>
      <c r="VOK327" s="2735"/>
      <c r="VOL327" s="2735"/>
      <c r="VOM327" s="2735"/>
      <c r="VON327" s="2735"/>
      <c r="VOO327" s="2735"/>
      <c r="VOP327" s="2735"/>
      <c r="VOQ327" s="2735"/>
      <c r="VOR327" s="2735"/>
      <c r="VOS327" s="2735"/>
      <c r="VOT327" s="2735"/>
      <c r="VOU327" s="2735"/>
      <c r="VOV327" s="2735"/>
      <c r="VOW327" s="2735"/>
      <c r="VOX327" s="2735"/>
      <c r="VOY327" s="2735"/>
      <c r="VOZ327" s="2735"/>
      <c r="VPA327" s="2735"/>
      <c r="VPB327" s="2735"/>
      <c r="VPC327" s="2735"/>
      <c r="VPD327" s="2735"/>
      <c r="VPE327" s="2735"/>
      <c r="VPF327" s="2735"/>
      <c r="VPG327" s="2735"/>
      <c r="VPH327" s="2735"/>
      <c r="VPI327" s="2735"/>
      <c r="VPJ327" s="2735"/>
      <c r="VPK327" s="2735"/>
      <c r="VPL327" s="2735"/>
      <c r="VPM327" s="2735"/>
      <c r="VPN327" s="2735"/>
      <c r="VPO327" s="2735"/>
      <c r="VPP327" s="2735"/>
      <c r="VPQ327" s="2735"/>
      <c r="VPR327" s="2735"/>
      <c r="VPS327" s="2735"/>
      <c r="VPT327" s="2735"/>
      <c r="VPU327" s="2735"/>
      <c r="VPV327" s="2735"/>
      <c r="VPW327" s="2735"/>
      <c r="VPX327" s="2735"/>
      <c r="VPY327" s="2735"/>
      <c r="VPZ327" s="2735"/>
      <c r="VQA327" s="2735"/>
      <c r="VQB327" s="2735"/>
      <c r="VQC327" s="2735"/>
      <c r="VQD327" s="2735"/>
      <c r="VQE327" s="2735"/>
      <c r="VQF327" s="2735"/>
      <c r="VQG327" s="2735"/>
      <c r="VQH327" s="2735"/>
      <c r="VQI327" s="2735"/>
      <c r="VQJ327" s="2735"/>
      <c r="VQK327" s="2735"/>
      <c r="VQL327" s="2735"/>
      <c r="VQM327" s="2735"/>
      <c r="VQN327" s="2735"/>
      <c r="VQO327" s="2735"/>
      <c r="VQP327" s="2735"/>
      <c r="VQQ327" s="2735"/>
      <c r="VQR327" s="2735"/>
      <c r="VQS327" s="2735"/>
      <c r="VQT327" s="2735"/>
      <c r="VQU327" s="2735"/>
      <c r="VQV327" s="2735"/>
      <c r="VQW327" s="2735"/>
      <c r="VQX327" s="2735"/>
      <c r="VQY327" s="2735"/>
      <c r="VQZ327" s="2735"/>
      <c r="VRA327" s="2735"/>
      <c r="VRB327" s="2735"/>
      <c r="VRC327" s="2735"/>
      <c r="VRD327" s="2735"/>
      <c r="VRE327" s="2735"/>
      <c r="VRF327" s="2735"/>
      <c r="VRG327" s="2735"/>
      <c r="VRH327" s="2735"/>
      <c r="VRI327" s="2735"/>
      <c r="VRJ327" s="2735"/>
      <c r="VRK327" s="2735"/>
      <c r="VRL327" s="2735"/>
      <c r="VRM327" s="2735"/>
      <c r="VRN327" s="2735"/>
      <c r="VRO327" s="2735"/>
      <c r="VRP327" s="2735"/>
      <c r="VRQ327" s="2735"/>
      <c r="VRR327" s="2735"/>
      <c r="VRS327" s="2735"/>
      <c r="VRT327" s="2735"/>
      <c r="VRU327" s="2735"/>
      <c r="VRV327" s="2735"/>
      <c r="VRW327" s="2735"/>
      <c r="VRX327" s="2735"/>
      <c r="VRY327" s="2735"/>
      <c r="VRZ327" s="2735"/>
      <c r="VSA327" s="2735"/>
      <c r="VSB327" s="2735"/>
      <c r="VSC327" s="2735"/>
      <c r="VSD327" s="2735"/>
      <c r="VSE327" s="2735"/>
      <c r="VSF327" s="2735"/>
      <c r="VSG327" s="2735"/>
      <c r="VSH327" s="2735"/>
      <c r="VSI327" s="2735"/>
      <c r="VSJ327" s="2735"/>
      <c r="VSK327" s="2735"/>
      <c r="VSL327" s="2735"/>
      <c r="VSM327" s="2735"/>
      <c r="VSN327" s="2735"/>
      <c r="VSO327" s="2735"/>
      <c r="VSP327" s="2735"/>
      <c r="VSQ327" s="2735"/>
      <c r="VSR327" s="2735"/>
      <c r="VSS327" s="2735"/>
      <c r="VST327" s="2735"/>
      <c r="VSU327" s="2735"/>
      <c r="VSV327" s="2735"/>
      <c r="VSW327" s="2735"/>
      <c r="VSX327" s="2735"/>
      <c r="VSY327" s="2735"/>
      <c r="VSZ327" s="2735"/>
      <c r="VTA327" s="2735"/>
      <c r="VTB327" s="2735"/>
      <c r="VTC327" s="2735"/>
      <c r="VTD327" s="2735"/>
      <c r="VTE327" s="2735"/>
      <c r="VTF327" s="2735"/>
      <c r="VTG327" s="2735"/>
      <c r="VTH327" s="2735"/>
      <c r="VTI327" s="2735"/>
      <c r="VTJ327" s="2735"/>
      <c r="VTK327" s="2735"/>
      <c r="VTL327" s="2735"/>
      <c r="VTM327" s="2735"/>
      <c r="VTN327" s="2735"/>
      <c r="VTO327" s="2735"/>
      <c r="VTP327" s="2735"/>
      <c r="VTQ327" s="2735"/>
      <c r="VTR327" s="2735"/>
      <c r="VTS327" s="2735"/>
      <c r="VTT327" s="2735"/>
      <c r="VTU327" s="2735"/>
      <c r="VTV327" s="2735"/>
      <c r="VTW327" s="2735"/>
      <c r="VTX327" s="2735"/>
      <c r="VTY327" s="2735"/>
      <c r="VTZ327" s="2735"/>
      <c r="VUA327" s="2735"/>
      <c r="VUB327" s="2735"/>
      <c r="VUC327" s="2735"/>
      <c r="VUD327" s="2735"/>
      <c r="VUE327" s="2735"/>
      <c r="VUF327" s="2735"/>
      <c r="VUG327" s="2735"/>
      <c r="VUH327" s="2735"/>
      <c r="VUI327" s="2735"/>
      <c r="VUJ327" s="2735"/>
      <c r="VUK327" s="2735"/>
      <c r="VUL327" s="2735"/>
      <c r="VUM327" s="2735"/>
      <c r="VUN327" s="2735"/>
      <c r="VUO327" s="2735"/>
      <c r="VUP327" s="2735"/>
      <c r="VUQ327" s="2735"/>
      <c r="VUR327" s="2735"/>
      <c r="VUS327" s="2735"/>
      <c r="VUT327" s="2735"/>
      <c r="VUU327" s="2735"/>
      <c r="VUV327" s="2735"/>
      <c r="VUW327" s="2735"/>
      <c r="VUX327" s="2735"/>
      <c r="VUY327" s="2735"/>
      <c r="VUZ327" s="2735"/>
      <c r="VVA327" s="2735"/>
      <c r="VVB327" s="2735"/>
      <c r="VVC327" s="2735"/>
      <c r="VVD327" s="2735"/>
      <c r="VVE327" s="2735"/>
      <c r="VVF327" s="2735"/>
      <c r="VVG327" s="2735"/>
      <c r="VVH327" s="2735"/>
      <c r="VVI327" s="2735"/>
      <c r="VVJ327" s="2735"/>
      <c r="VVK327" s="2735"/>
      <c r="VVL327" s="2735"/>
      <c r="VVM327" s="2735"/>
      <c r="VVN327" s="2735"/>
      <c r="VVO327" s="2735"/>
      <c r="VVP327" s="2735"/>
      <c r="VVQ327" s="2735"/>
      <c r="VVR327" s="2735"/>
      <c r="VVS327" s="2735"/>
      <c r="VVT327" s="2735"/>
      <c r="VVU327" s="2735"/>
      <c r="VVV327" s="2735"/>
      <c r="VVW327" s="2735"/>
      <c r="VVX327" s="2735"/>
      <c r="VVY327" s="2735"/>
      <c r="VVZ327" s="2735"/>
      <c r="VWA327" s="2735"/>
      <c r="VWB327" s="2735"/>
      <c r="VWC327" s="2735"/>
      <c r="VWD327" s="2735"/>
      <c r="VWE327" s="2735"/>
      <c r="VWF327" s="2735"/>
      <c r="VWG327" s="2735"/>
      <c r="VWH327" s="2735"/>
      <c r="VWI327" s="2735"/>
      <c r="VWJ327" s="2735"/>
      <c r="VWK327" s="2735"/>
      <c r="VWL327" s="2735"/>
      <c r="VWM327" s="2735"/>
      <c r="VWN327" s="2735"/>
      <c r="VWO327" s="2735"/>
      <c r="VWP327" s="2735"/>
      <c r="VWQ327" s="2735"/>
      <c r="VWR327" s="2735"/>
      <c r="VWS327" s="2735"/>
      <c r="VWT327" s="2735"/>
      <c r="VWU327" s="2735"/>
      <c r="VWV327" s="2735"/>
      <c r="VWW327" s="2735"/>
      <c r="VWX327" s="2735"/>
      <c r="VWY327" s="2735"/>
      <c r="VWZ327" s="2735"/>
      <c r="VXA327" s="2735"/>
      <c r="VXB327" s="2735"/>
      <c r="VXC327" s="2735"/>
      <c r="VXD327" s="2735"/>
      <c r="VXE327" s="2735"/>
      <c r="VXF327" s="2735"/>
      <c r="VXG327" s="2735"/>
      <c r="VXH327" s="2735"/>
      <c r="VXI327" s="2735"/>
      <c r="VXJ327" s="2735"/>
      <c r="VXK327" s="2735"/>
      <c r="VXL327" s="2735"/>
      <c r="VXM327" s="2735"/>
      <c r="VXN327" s="2735"/>
      <c r="VXO327" s="2735"/>
      <c r="VXP327" s="2735"/>
      <c r="VXQ327" s="2735"/>
      <c r="VXR327" s="2735"/>
      <c r="VXS327" s="2735"/>
      <c r="VXT327" s="2735"/>
      <c r="VXU327" s="2735"/>
      <c r="VXV327" s="2735"/>
      <c r="VXW327" s="2735"/>
      <c r="VXX327" s="2735"/>
      <c r="VXY327" s="2735"/>
      <c r="VXZ327" s="2735"/>
      <c r="VYA327" s="2735"/>
      <c r="VYB327" s="2735"/>
      <c r="VYC327" s="2735"/>
      <c r="VYD327" s="2735"/>
      <c r="VYE327" s="2735"/>
      <c r="VYF327" s="2735"/>
      <c r="VYG327" s="2735"/>
      <c r="VYH327" s="2735"/>
      <c r="VYI327" s="2735"/>
      <c r="VYJ327" s="2735"/>
      <c r="VYK327" s="2735"/>
      <c r="VYL327" s="2735"/>
      <c r="VYM327" s="2735"/>
      <c r="VYN327" s="2735"/>
      <c r="VYO327" s="2735"/>
      <c r="VYP327" s="2735"/>
      <c r="VYQ327" s="2735"/>
      <c r="VYR327" s="2735"/>
      <c r="VYS327" s="2735"/>
      <c r="VYT327" s="2735"/>
      <c r="VYU327" s="2735"/>
      <c r="VYV327" s="2735"/>
      <c r="VYW327" s="2735"/>
      <c r="VYX327" s="2735"/>
      <c r="VYY327" s="2735"/>
      <c r="VYZ327" s="2735"/>
      <c r="VZA327" s="2735"/>
      <c r="VZB327" s="2735"/>
      <c r="VZC327" s="2735"/>
      <c r="VZD327" s="2735"/>
      <c r="VZE327" s="2735"/>
      <c r="VZF327" s="2735"/>
      <c r="VZG327" s="2735"/>
      <c r="VZH327" s="2735"/>
      <c r="VZI327" s="2735"/>
      <c r="VZJ327" s="2735"/>
      <c r="VZK327" s="2735"/>
      <c r="VZL327" s="2735"/>
      <c r="VZM327" s="2735"/>
      <c r="VZN327" s="2735"/>
      <c r="VZO327" s="2735"/>
      <c r="VZP327" s="2735"/>
      <c r="VZQ327" s="2735"/>
      <c r="VZR327" s="2735"/>
      <c r="VZS327" s="2735"/>
      <c r="VZT327" s="2735"/>
      <c r="VZU327" s="2735"/>
      <c r="VZV327" s="2735"/>
      <c r="VZW327" s="2735"/>
      <c r="VZX327" s="2735"/>
      <c r="VZY327" s="2735"/>
      <c r="VZZ327" s="2735"/>
      <c r="WAA327" s="2735"/>
      <c r="WAB327" s="2735"/>
      <c r="WAC327" s="2735"/>
      <c r="WAD327" s="2735"/>
      <c r="WAE327" s="2735"/>
      <c r="WAF327" s="2735"/>
      <c r="WAG327" s="2735"/>
      <c r="WAH327" s="2735"/>
      <c r="WAI327" s="2735"/>
      <c r="WAJ327" s="2735"/>
      <c r="WAK327" s="2735"/>
      <c r="WAL327" s="2735"/>
      <c r="WAM327" s="2735"/>
      <c r="WAN327" s="2735"/>
      <c r="WAO327" s="2735"/>
      <c r="WAP327" s="2735"/>
      <c r="WAQ327" s="2735"/>
      <c r="WAR327" s="2735"/>
      <c r="WAS327" s="2735"/>
      <c r="WAT327" s="2735"/>
      <c r="WAU327" s="2735"/>
      <c r="WAV327" s="2735"/>
      <c r="WAW327" s="2735"/>
      <c r="WAX327" s="2735"/>
      <c r="WAY327" s="2735"/>
      <c r="WAZ327" s="2735"/>
      <c r="WBA327" s="2735"/>
      <c r="WBB327" s="2735"/>
      <c r="WBC327" s="2735"/>
      <c r="WBD327" s="2735"/>
      <c r="WBE327" s="2735"/>
      <c r="WBF327" s="2735"/>
      <c r="WBG327" s="2735"/>
      <c r="WBH327" s="2735"/>
      <c r="WBI327" s="2735"/>
      <c r="WBJ327" s="2735"/>
      <c r="WBK327" s="2735"/>
      <c r="WBL327" s="2735"/>
      <c r="WBM327" s="2735"/>
      <c r="WBN327" s="2735"/>
      <c r="WBO327" s="2735"/>
      <c r="WBP327" s="2735"/>
      <c r="WBQ327" s="2735"/>
      <c r="WBR327" s="2735"/>
      <c r="WBS327" s="2735"/>
      <c r="WBT327" s="2735"/>
      <c r="WBU327" s="2735"/>
      <c r="WBV327" s="2735"/>
      <c r="WBW327" s="2735"/>
      <c r="WBX327" s="2735"/>
      <c r="WBY327" s="2735"/>
      <c r="WBZ327" s="2735"/>
      <c r="WCA327" s="2735"/>
      <c r="WCB327" s="2735"/>
      <c r="WCC327" s="2735"/>
      <c r="WCD327" s="2735"/>
      <c r="WCE327" s="2735"/>
      <c r="WCF327" s="2735"/>
      <c r="WCG327" s="2735"/>
      <c r="WCH327" s="2735"/>
      <c r="WCI327" s="2735"/>
      <c r="WCJ327" s="2735"/>
      <c r="WCK327" s="2735"/>
      <c r="WCL327" s="2735"/>
      <c r="WCM327" s="2735"/>
      <c r="WCN327" s="2735"/>
      <c r="WCO327" s="2735"/>
      <c r="WCP327" s="2735"/>
      <c r="WCQ327" s="2735"/>
      <c r="WCR327" s="2735"/>
      <c r="WCS327" s="2735"/>
      <c r="WCT327" s="2735"/>
      <c r="WCU327" s="2735"/>
      <c r="WCV327" s="2735"/>
      <c r="WCW327" s="2735"/>
      <c r="WCX327" s="2735"/>
      <c r="WCY327" s="2735"/>
      <c r="WCZ327" s="2735"/>
      <c r="WDA327" s="2735"/>
      <c r="WDB327" s="2735"/>
      <c r="WDC327" s="2735"/>
      <c r="WDD327" s="2735"/>
      <c r="WDE327" s="2735"/>
      <c r="WDF327" s="2735"/>
      <c r="WDG327" s="2735"/>
      <c r="WDH327" s="2735"/>
      <c r="WDI327" s="2735"/>
      <c r="WDJ327" s="2735"/>
      <c r="WDK327" s="2735"/>
      <c r="WDL327" s="2735"/>
      <c r="WDM327" s="2735"/>
      <c r="WDN327" s="2735"/>
      <c r="WDO327" s="2735"/>
      <c r="WDP327" s="2735"/>
      <c r="WDQ327" s="2735"/>
      <c r="WDR327" s="2735"/>
      <c r="WDS327" s="2735"/>
      <c r="WDT327" s="2735"/>
      <c r="WDU327" s="2735"/>
      <c r="WDV327" s="2735"/>
      <c r="WDW327" s="2735"/>
      <c r="WDX327" s="2735"/>
      <c r="WDY327" s="2735"/>
      <c r="WDZ327" s="2735"/>
      <c r="WEA327" s="2735"/>
      <c r="WEB327" s="2735"/>
      <c r="WEC327" s="2735"/>
      <c r="WED327" s="2735"/>
      <c r="WEE327" s="2735"/>
      <c r="WEF327" s="2735"/>
      <c r="WEG327" s="2735"/>
      <c r="WEH327" s="2735"/>
      <c r="WEI327" s="2735"/>
      <c r="WEJ327" s="2735"/>
      <c r="WEK327" s="2735"/>
      <c r="WEL327" s="2735"/>
      <c r="WEM327" s="2735"/>
      <c r="WEN327" s="2735"/>
      <c r="WEO327" s="2735"/>
      <c r="WEP327" s="2735"/>
      <c r="WEQ327" s="2735"/>
      <c r="WER327" s="2735"/>
      <c r="WES327" s="2735"/>
      <c r="WET327" s="2735"/>
      <c r="WEU327" s="2735"/>
      <c r="WEV327" s="2735"/>
      <c r="WEW327" s="2735"/>
      <c r="WEX327" s="2735"/>
      <c r="WEY327" s="2735"/>
      <c r="WEZ327" s="2735"/>
      <c r="WFA327" s="2735"/>
      <c r="WFB327" s="2735"/>
      <c r="WFC327" s="2735"/>
      <c r="WFD327" s="2735"/>
      <c r="WFE327" s="2735"/>
      <c r="WFF327" s="2735"/>
      <c r="WFG327" s="2735"/>
      <c r="WFH327" s="2735"/>
      <c r="WFI327" s="2735"/>
      <c r="WFJ327" s="2735"/>
      <c r="WFK327" s="2735"/>
      <c r="WFL327" s="2735"/>
      <c r="WFM327" s="2735"/>
      <c r="WFN327" s="2735"/>
      <c r="WFO327" s="2735"/>
      <c r="WFP327" s="2735"/>
      <c r="WFQ327" s="2735"/>
      <c r="WFR327" s="2735"/>
      <c r="WFS327" s="2735"/>
      <c r="WFT327" s="2735"/>
      <c r="WFU327" s="2735"/>
      <c r="WFV327" s="2735"/>
      <c r="WFW327" s="2735"/>
      <c r="WFX327" s="2735"/>
      <c r="WFY327" s="2735"/>
      <c r="WFZ327" s="2735"/>
      <c r="WGA327" s="2735"/>
      <c r="WGB327" s="2735"/>
      <c r="WGC327" s="2735"/>
      <c r="WGD327" s="2735"/>
      <c r="WGE327" s="2735"/>
      <c r="WGF327" s="2735"/>
      <c r="WGG327" s="2735"/>
      <c r="WGH327" s="2735"/>
      <c r="WGI327" s="2735"/>
      <c r="WGJ327" s="2735"/>
      <c r="WGK327" s="2735"/>
      <c r="WGL327" s="2735"/>
      <c r="WGM327" s="2735"/>
      <c r="WGN327" s="2735"/>
      <c r="WGO327" s="2735"/>
      <c r="WGP327" s="2735"/>
      <c r="WGQ327" s="2735"/>
      <c r="WGR327" s="2735"/>
      <c r="WGS327" s="2735"/>
      <c r="WGT327" s="2735"/>
      <c r="WGU327" s="2735"/>
      <c r="WGV327" s="2735"/>
      <c r="WGW327" s="2735"/>
      <c r="WGX327" s="2735"/>
      <c r="WGY327" s="2735"/>
      <c r="WGZ327" s="2735"/>
      <c r="WHA327" s="2735"/>
      <c r="WHB327" s="2735"/>
      <c r="WHC327" s="2735"/>
      <c r="WHD327" s="2735"/>
      <c r="WHE327" s="2735"/>
      <c r="WHF327" s="2735"/>
      <c r="WHG327" s="2735"/>
      <c r="WHH327" s="2735"/>
      <c r="WHI327" s="2735"/>
      <c r="WHJ327" s="2735"/>
      <c r="WHK327" s="2735"/>
      <c r="WHL327" s="2735"/>
      <c r="WHM327" s="2735"/>
      <c r="WHN327" s="2735"/>
      <c r="WHO327" s="2735"/>
      <c r="WHP327" s="2735"/>
      <c r="WHQ327" s="2735"/>
      <c r="WHR327" s="2735"/>
      <c r="WHS327" s="2735"/>
      <c r="WHT327" s="2735"/>
      <c r="WHU327" s="2735"/>
      <c r="WHV327" s="2735"/>
      <c r="WHW327" s="2735"/>
      <c r="WHX327" s="2735"/>
      <c r="WHY327" s="2735"/>
      <c r="WHZ327" s="2735"/>
      <c r="WIA327" s="2735"/>
      <c r="WIB327" s="2735"/>
      <c r="WIC327" s="2735"/>
      <c r="WID327" s="2735"/>
      <c r="WIE327" s="2735"/>
      <c r="WIF327" s="2735"/>
      <c r="WIG327" s="2735"/>
      <c r="WIH327" s="2735"/>
      <c r="WII327" s="2735"/>
      <c r="WIJ327" s="2735"/>
      <c r="WIK327" s="2735"/>
      <c r="WIL327" s="2735"/>
      <c r="WIM327" s="2735"/>
      <c r="WIN327" s="2735"/>
      <c r="WIO327" s="2735"/>
      <c r="WIP327" s="2735"/>
      <c r="WIQ327" s="2735"/>
      <c r="WIR327" s="2735"/>
      <c r="WIS327" s="2735"/>
      <c r="WIT327" s="2735"/>
      <c r="WIU327" s="2735"/>
      <c r="WIV327" s="2735"/>
      <c r="WIW327" s="2735"/>
      <c r="WIX327" s="2735"/>
      <c r="WIY327" s="2735"/>
      <c r="WIZ327" s="2735"/>
      <c r="WJA327" s="2735"/>
      <c r="WJB327" s="2735"/>
      <c r="WJC327" s="2735"/>
      <c r="WJD327" s="2735"/>
      <c r="WJE327" s="2735"/>
      <c r="WJF327" s="2735"/>
      <c r="WJG327" s="2735"/>
      <c r="WJH327" s="2735"/>
      <c r="WJI327" s="2735"/>
      <c r="WJJ327" s="2735"/>
      <c r="WJK327" s="2735"/>
      <c r="WJL327" s="2735"/>
      <c r="WJM327" s="2735"/>
      <c r="WJN327" s="2735"/>
      <c r="WJO327" s="2735"/>
      <c r="WJP327" s="2735"/>
      <c r="WJQ327" s="2735"/>
      <c r="WJR327" s="2735"/>
      <c r="WJS327" s="2735"/>
      <c r="WJT327" s="2735"/>
      <c r="WJU327" s="2735"/>
      <c r="WJV327" s="2735"/>
      <c r="WJW327" s="2735"/>
      <c r="WJX327" s="2735"/>
      <c r="WJY327" s="2735"/>
      <c r="WJZ327" s="2735"/>
      <c r="WKA327" s="2735"/>
      <c r="WKB327" s="2735"/>
      <c r="WKC327" s="2735"/>
      <c r="WKD327" s="2735"/>
      <c r="WKE327" s="2735"/>
      <c r="WKF327" s="2735"/>
      <c r="WKG327" s="2735"/>
      <c r="WKH327" s="2735"/>
      <c r="WKI327" s="2735"/>
      <c r="WKJ327" s="2735"/>
      <c r="WKK327" s="2735"/>
      <c r="WKL327" s="2735"/>
      <c r="WKM327" s="2735"/>
      <c r="WKN327" s="2735"/>
      <c r="WKO327" s="2735"/>
      <c r="WKP327" s="2735"/>
      <c r="WKQ327" s="2735"/>
      <c r="WKR327" s="2735"/>
      <c r="WKS327" s="2735"/>
      <c r="WKT327" s="2735"/>
      <c r="WKU327" s="2735"/>
      <c r="WKV327" s="2735"/>
      <c r="WKW327" s="2735"/>
      <c r="WKX327" s="2735"/>
      <c r="WKY327" s="2735"/>
      <c r="WKZ327" s="2735"/>
      <c r="WLA327" s="2735"/>
      <c r="WLB327" s="2735"/>
      <c r="WLC327" s="2735"/>
      <c r="WLD327" s="2735"/>
      <c r="WLE327" s="2735"/>
      <c r="WLF327" s="2735"/>
      <c r="WLG327" s="2735"/>
      <c r="WLH327" s="2735"/>
      <c r="WLI327" s="2735"/>
      <c r="WLJ327" s="2735"/>
      <c r="WLK327" s="2735"/>
      <c r="WLL327" s="2735"/>
      <c r="WLM327" s="2735"/>
      <c r="WLN327" s="2735"/>
      <c r="WLO327" s="2735"/>
      <c r="WLP327" s="2735"/>
      <c r="WLQ327" s="2735"/>
      <c r="WLR327" s="2735"/>
      <c r="WLS327" s="2735"/>
      <c r="WLT327" s="2735"/>
      <c r="WLU327" s="2735"/>
      <c r="WLV327" s="2735"/>
      <c r="WLW327" s="2735"/>
      <c r="WLX327" s="2735"/>
      <c r="WLY327" s="2735"/>
      <c r="WLZ327" s="2735"/>
      <c r="WMA327" s="2735"/>
      <c r="WMB327" s="2735"/>
      <c r="WMC327" s="2735"/>
      <c r="WMD327" s="2735"/>
      <c r="WME327" s="2735"/>
      <c r="WMF327" s="2735"/>
      <c r="WMG327" s="2735"/>
      <c r="WMH327" s="2735"/>
      <c r="WMI327" s="2735"/>
      <c r="WMJ327" s="2735"/>
      <c r="WMK327" s="2735"/>
      <c r="WML327" s="2735"/>
      <c r="WMM327" s="2735"/>
      <c r="WMN327" s="2735"/>
    </row>
    <row r="328" spans="1:15900" s="2752" customFormat="1">
      <c r="A328" s="3070"/>
      <c r="B328" s="2735"/>
      <c r="C328" s="2735"/>
      <c r="D328" s="2735"/>
      <c r="E328" s="2735"/>
      <c r="F328" s="2211"/>
      <c r="G328" s="2211"/>
      <c r="H328" s="2211"/>
      <c r="I328" s="2211"/>
      <c r="J328" s="2735"/>
      <c r="K328" s="2735"/>
      <c r="L328" s="2735"/>
      <c r="M328" s="2735"/>
      <c r="N328" s="3100"/>
      <c r="O328" s="2735"/>
      <c r="P328" s="2735"/>
      <c r="Q328" s="2735"/>
      <c r="R328" s="2735"/>
      <c r="S328" s="2735"/>
      <c r="T328" s="2735"/>
      <c r="U328" s="2735"/>
      <c r="V328" s="2735"/>
      <c r="W328" s="2735"/>
      <c r="X328" s="2735"/>
      <c r="Y328" s="2735"/>
      <c r="Z328" s="2735"/>
      <c r="AA328" s="2735"/>
      <c r="AB328" s="2735"/>
      <c r="AC328" s="2735"/>
      <c r="AD328" s="2735"/>
      <c r="AE328" s="2735"/>
      <c r="AF328" s="2735"/>
      <c r="AG328" s="2735"/>
      <c r="AH328" s="2735"/>
      <c r="AI328" s="2735"/>
      <c r="AJ328" s="2735"/>
      <c r="AK328" s="2735"/>
      <c r="AL328" s="2735"/>
      <c r="AM328" s="2735"/>
      <c r="AN328" s="2735"/>
      <c r="AO328" s="2735"/>
      <c r="AP328" s="2735"/>
      <c r="AQ328" s="2735"/>
      <c r="AR328" s="2735"/>
      <c r="AS328" s="2735"/>
      <c r="AT328" s="2735"/>
      <c r="AU328" s="2735"/>
      <c r="AV328" s="2735"/>
      <c r="AW328" s="2735"/>
      <c r="AX328" s="2735"/>
      <c r="AY328" s="2735"/>
      <c r="AZ328" s="2735"/>
      <c r="BA328" s="2735"/>
      <c r="BB328" s="2735"/>
      <c r="BC328" s="2735"/>
      <c r="BD328" s="2735"/>
      <c r="BE328" s="2735"/>
      <c r="BF328" s="2735"/>
      <c r="BG328" s="2735"/>
      <c r="BH328" s="2735"/>
      <c r="BI328" s="2735"/>
      <c r="BJ328" s="2735"/>
      <c r="BK328" s="2735"/>
      <c r="BL328" s="2735"/>
      <c r="BM328" s="2735"/>
      <c r="BN328" s="2735"/>
      <c r="BO328" s="2735"/>
      <c r="BP328" s="2735"/>
      <c r="BQ328" s="2735"/>
      <c r="BR328" s="2735"/>
      <c r="BS328" s="2735"/>
      <c r="BT328" s="2735"/>
      <c r="BU328" s="2735"/>
      <c r="BV328" s="2735"/>
      <c r="BW328" s="2735"/>
      <c r="BX328" s="2735"/>
      <c r="BY328" s="2735"/>
      <c r="BZ328" s="2735"/>
      <c r="CA328" s="2735"/>
      <c r="CB328" s="2735"/>
      <c r="CC328" s="2735"/>
      <c r="CD328" s="2735"/>
      <c r="CE328" s="2735"/>
      <c r="CF328" s="2735"/>
      <c r="CG328" s="2735"/>
      <c r="CH328" s="2735"/>
      <c r="CI328" s="2735"/>
      <c r="CJ328" s="2735"/>
      <c r="CK328" s="2735"/>
      <c r="CL328" s="2735"/>
      <c r="CM328" s="2735"/>
      <c r="CN328" s="2735"/>
      <c r="CO328" s="2735"/>
      <c r="CP328" s="2735"/>
      <c r="CQ328" s="2735"/>
      <c r="CR328" s="2735"/>
      <c r="CS328" s="2735"/>
      <c r="CT328" s="2735"/>
      <c r="CU328" s="2735"/>
      <c r="CV328" s="2735"/>
      <c r="CW328" s="2735"/>
      <c r="CX328" s="2735"/>
      <c r="CY328" s="2735"/>
      <c r="CZ328" s="2735"/>
      <c r="DA328" s="2735"/>
      <c r="DB328" s="2735"/>
      <c r="DC328" s="2735"/>
      <c r="DD328" s="2735"/>
      <c r="DE328" s="2735"/>
      <c r="DF328" s="2735"/>
      <c r="DG328" s="2735"/>
      <c r="DH328" s="2735"/>
      <c r="DI328" s="2735"/>
      <c r="DJ328" s="2735"/>
      <c r="DK328" s="2735"/>
      <c r="DL328" s="2735"/>
      <c r="DM328" s="2735"/>
      <c r="DN328" s="2735"/>
      <c r="DO328" s="2735"/>
      <c r="DP328" s="2735"/>
      <c r="DQ328" s="2735"/>
      <c r="DR328" s="2735"/>
      <c r="DS328" s="2735"/>
      <c r="DT328" s="2735"/>
      <c r="DU328" s="2735"/>
      <c r="DV328" s="2735"/>
      <c r="DW328" s="2735"/>
      <c r="DX328" s="2735"/>
      <c r="DY328" s="2735"/>
      <c r="DZ328" s="2735"/>
      <c r="EA328" s="2735"/>
      <c r="EB328" s="2735"/>
      <c r="EC328" s="2735"/>
      <c r="ED328" s="2735"/>
      <c r="EE328" s="2735"/>
      <c r="EF328" s="2735"/>
      <c r="EG328" s="2735"/>
      <c r="EH328" s="2735"/>
      <c r="EI328" s="2735"/>
      <c r="EJ328" s="2735"/>
      <c r="EK328" s="2735"/>
      <c r="EL328" s="2735"/>
      <c r="EM328" s="2735"/>
      <c r="EN328" s="2735"/>
      <c r="EO328" s="2735"/>
      <c r="EP328" s="2735"/>
      <c r="EQ328" s="2735"/>
      <c r="ER328" s="2735"/>
      <c r="ES328" s="2735"/>
      <c r="ET328" s="2735"/>
      <c r="EU328" s="2735"/>
      <c r="EV328" s="2735"/>
      <c r="EW328" s="2735"/>
      <c r="EX328" s="2735"/>
      <c r="EY328" s="2735"/>
      <c r="EZ328" s="2735"/>
      <c r="FA328" s="2735"/>
      <c r="FB328" s="2735"/>
      <c r="FC328" s="2735"/>
      <c r="FD328" s="2735"/>
      <c r="FE328" s="2735"/>
      <c r="FF328" s="2735"/>
      <c r="FG328" s="2735"/>
      <c r="FH328" s="2735"/>
      <c r="FI328" s="2735"/>
      <c r="FJ328" s="2735"/>
      <c r="FK328" s="2735"/>
      <c r="FL328" s="2735"/>
      <c r="FM328" s="2735"/>
      <c r="FN328" s="2735"/>
      <c r="FO328" s="2735"/>
      <c r="FP328" s="2735"/>
      <c r="FQ328" s="2735"/>
      <c r="FR328" s="2735"/>
      <c r="FS328" s="2735"/>
      <c r="FT328" s="2735"/>
      <c r="FU328" s="2735"/>
      <c r="FV328" s="2735"/>
      <c r="FW328" s="2735"/>
      <c r="FX328" s="2735"/>
      <c r="FY328" s="2735"/>
      <c r="FZ328" s="2735"/>
      <c r="GA328" s="2735"/>
      <c r="GB328" s="2735"/>
      <c r="GC328" s="2735"/>
      <c r="GD328" s="2735"/>
      <c r="GE328" s="2735"/>
      <c r="GF328" s="2735"/>
      <c r="GG328" s="2735"/>
      <c r="GH328" s="2735"/>
      <c r="GI328" s="2735"/>
      <c r="GJ328" s="2735"/>
      <c r="GK328" s="2735"/>
      <c r="GL328" s="2735"/>
      <c r="GM328" s="2735"/>
      <c r="GN328" s="2735"/>
      <c r="GO328" s="2735"/>
      <c r="GP328" s="2735"/>
      <c r="GQ328" s="2735"/>
      <c r="GR328" s="2735"/>
      <c r="GS328" s="2735"/>
      <c r="GT328" s="2735"/>
      <c r="GU328" s="2735"/>
      <c r="GV328" s="2735"/>
      <c r="GW328" s="2735"/>
      <c r="GX328" s="2735"/>
      <c r="GY328" s="2735"/>
      <c r="GZ328" s="2735"/>
      <c r="HA328" s="2735"/>
      <c r="HB328" s="2735"/>
      <c r="HC328" s="2735"/>
      <c r="HD328" s="2735"/>
      <c r="HE328" s="2735"/>
      <c r="HF328" s="2735"/>
      <c r="HG328" s="2735"/>
      <c r="HH328" s="2735"/>
      <c r="HI328" s="2735"/>
      <c r="HJ328" s="2735"/>
      <c r="HK328" s="2735"/>
      <c r="HL328" s="2735"/>
      <c r="HM328" s="2735"/>
      <c r="HN328" s="2735"/>
      <c r="HO328" s="2735"/>
      <c r="HP328" s="2735"/>
      <c r="HQ328" s="2735"/>
      <c r="HR328" s="2735"/>
      <c r="HS328" s="2735"/>
      <c r="HT328" s="2735"/>
      <c r="HU328" s="2735"/>
      <c r="HV328" s="2735"/>
      <c r="HW328" s="2735"/>
      <c r="HX328" s="2735"/>
      <c r="HY328" s="2735"/>
      <c r="HZ328" s="2735"/>
      <c r="IA328" s="2735"/>
      <c r="IB328" s="2735"/>
      <c r="IC328" s="2735"/>
      <c r="ID328" s="2735"/>
      <c r="IE328" s="2735"/>
      <c r="IF328" s="2735"/>
      <c r="IG328" s="2735"/>
      <c r="IH328" s="2735"/>
      <c r="II328" s="2735"/>
      <c r="IJ328" s="2735"/>
      <c r="IK328" s="2735"/>
      <c r="IL328" s="2735"/>
      <c r="IM328" s="2735"/>
      <c r="IN328" s="2735"/>
      <c r="IO328" s="2735"/>
      <c r="IP328" s="2735"/>
      <c r="IQ328" s="2735"/>
      <c r="IR328" s="2735"/>
      <c r="IS328" s="2735"/>
      <c r="IT328" s="2735"/>
      <c r="IU328" s="2735"/>
      <c r="IV328" s="2735"/>
      <c r="IW328" s="2735"/>
      <c r="IX328" s="2735"/>
      <c r="IY328" s="2735"/>
      <c r="IZ328" s="2735"/>
      <c r="JA328" s="2735"/>
      <c r="JB328" s="2735"/>
      <c r="JC328" s="2735"/>
      <c r="JD328" s="2735"/>
      <c r="JE328" s="2735"/>
      <c r="JF328" s="2735"/>
      <c r="JG328" s="2735"/>
      <c r="JH328" s="2735"/>
      <c r="JI328" s="2735"/>
      <c r="JJ328" s="2735"/>
      <c r="JK328" s="2735"/>
      <c r="JL328" s="2735"/>
      <c r="JM328" s="2735"/>
      <c r="JN328" s="2735"/>
      <c r="JO328" s="2735"/>
      <c r="JP328" s="2735"/>
      <c r="JQ328" s="2735"/>
      <c r="JR328" s="2735"/>
      <c r="JS328" s="2735"/>
      <c r="JT328" s="2735"/>
      <c r="JU328" s="2735"/>
      <c r="JV328" s="2735"/>
      <c r="JW328" s="2735"/>
      <c r="JX328" s="2735"/>
      <c r="JY328" s="2735"/>
      <c r="JZ328" s="2735"/>
      <c r="KA328" s="2735"/>
      <c r="KB328" s="2735"/>
      <c r="KC328" s="2735"/>
      <c r="KD328" s="2735"/>
      <c r="KE328" s="2735"/>
      <c r="KF328" s="2735"/>
      <c r="KG328" s="2735"/>
      <c r="KH328" s="2735"/>
      <c r="KI328" s="2735"/>
      <c r="KJ328" s="2735"/>
      <c r="KK328" s="2735"/>
      <c r="KL328" s="2735"/>
      <c r="KM328" s="2735"/>
      <c r="KN328" s="2735"/>
      <c r="KO328" s="2735"/>
      <c r="KP328" s="2735"/>
      <c r="KQ328" s="2735"/>
      <c r="KR328" s="2735"/>
      <c r="KS328" s="2735"/>
      <c r="KT328" s="2735"/>
      <c r="KU328" s="2735"/>
      <c r="KV328" s="2735"/>
      <c r="KW328" s="2735"/>
      <c r="KX328" s="2735"/>
      <c r="KY328" s="2735"/>
      <c r="KZ328" s="2735"/>
      <c r="LA328" s="2735"/>
      <c r="LB328" s="2735"/>
      <c r="LC328" s="2735"/>
      <c r="LD328" s="2735"/>
      <c r="LE328" s="2735"/>
      <c r="LF328" s="2735"/>
      <c r="LG328" s="2735"/>
      <c r="LH328" s="2735"/>
      <c r="LI328" s="2735"/>
      <c r="LJ328" s="2735"/>
      <c r="LK328" s="2735"/>
      <c r="LL328" s="2735"/>
      <c r="LM328" s="2735"/>
      <c r="LN328" s="2735"/>
      <c r="LO328" s="2735"/>
      <c r="LP328" s="2735"/>
      <c r="LQ328" s="2735"/>
      <c r="LR328" s="2735"/>
      <c r="LS328" s="2735"/>
      <c r="LT328" s="2735"/>
      <c r="LU328" s="2735"/>
      <c r="LV328" s="2735"/>
      <c r="LW328" s="2735"/>
      <c r="LX328" s="2735"/>
      <c r="LY328" s="2735"/>
      <c r="LZ328" s="2735"/>
      <c r="MA328" s="2735"/>
      <c r="MB328" s="2735"/>
      <c r="MC328" s="2735"/>
      <c r="MD328" s="2735"/>
      <c r="ME328" s="2735"/>
      <c r="MF328" s="2735"/>
      <c r="MG328" s="2735"/>
      <c r="MH328" s="2735"/>
      <c r="MI328" s="2735"/>
      <c r="MJ328" s="2735"/>
      <c r="MK328" s="2735"/>
      <c r="ML328" s="2735"/>
      <c r="MM328" s="2735"/>
      <c r="MN328" s="2735"/>
      <c r="MO328" s="2735"/>
      <c r="MP328" s="2735"/>
      <c r="MQ328" s="2735"/>
      <c r="MR328" s="2735"/>
      <c r="MS328" s="2735"/>
      <c r="MT328" s="2735"/>
      <c r="MU328" s="2735"/>
      <c r="MV328" s="2735"/>
      <c r="MW328" s="2735"/>
      <c r="MX328" s="2735"/>
      <c r="MY328" s="2735"/>
      <c r="MZ328" s="2735"/>
      <c r="NA328" s="2735"/>
      <c r="NB328" s="2735"/>
      <c r="NC328" s="2735"/>
      <c r="ND328" s="2735"/>
      <c r="NE328" s="2735"/>
      <c r="NF328" s="2735"/>
      <c r="NG328" s="2735"/>
      <c r="NH328" s="2735"/>
      <c r="NI328" s="2735"/>
      <c r="NJ328" s="2735"/>
      <c r="NK328" s="2735"/>
      <c r="NL328" s="2735"/>
      <c r="NM328" s="2735"/>
      <c r="NN328" s="2735"/>
      <c r="NO328" s="2735"/>
      <c r="NP328" s="2735"/>
      <c r="NQ328" s="2735"/>
      <c r="NR328" s="2735"/>
      <c r="NS328" s="2735"/>
      <c r="NT328" s="2735"/>
      <c r="NU328" s="2735"/>
      <c r="NV328" s="2735"/>
      <c r="NW328" s="2735"/>
      <c r="NX328" s="2735"/>
      <c r="NY328" s="2735"/>
      <c r="NZ328" s="2735"/>
      <c r="OA328" s="2735"/>
      <c r="OB328" s="2735"/>
      <c r="OC328" s="2735"/>
      <c r="OD328" s="2735"/>
      <c r="OE328" s="2735"/>
      <c r="OF328" s="2735"/>
      <c r="OG328" s="2735"/>
      <c r="OH328" s="2735"/>
      <c r="OI328" s="2735"/>
      <c r="OJ328" s="2735"/>
      <c r="OK328" s="2735"/>
      <c r="OL328" s="2735"/>
      <c r="OM328" s="2735"/>
      <c r="ON328" s="2735"/>
      <c r="OO328" s="2735"/>
      <c r="OP328" s="2735"/>
      <c r="OQ328" s="2735"/>
      <c r="OR328" s="2735"/>
      <c r="OS328" s="2735"/>
      <c r="OT328" s="2735"/>
      <c r="OU328" s="2735"/>
      <c r="OV328" s="2735"/>
      <c r="OW328" s="2735"/>
      <c r="OX328" s="2735"/>
      <c r="OY328" s="2735"/>
      <c r="OZ328" s="2735"/>
      <c r="PA328" s="2735"/>
      <c r="PB328" s="2735"/>
      <c r="PC328" s="2735"/>
      <c r="PD328" s="2735"/>
      <c r="PE328" s="2735"/>
      <c r="PF328" s="2735"/>
      <c r="PG328" s="2735"/>
      <c r="PH328" s="2735"/>
      <c r="PI328" s="2735"/>
      <c r="PJ328" s="2735"/>
      <c r="PK328" s="2735"/>
      <c r="PL328" s="2735"/>
      <c r="PM328" s="2735"/>
      <c r="PN328" s="2735"/>
      <c r="PO328" s="2735"/>
      <c r="PP328" s="2735"/>
      <c r="PQ328" s="2735"/>
      <c r="PR328" s="2735"/>
      <c r="PS328" s="2735"/>
      <c r="PT328" s="2735"/>
      <c r="PU328" s="2735"/>
      <c r="PV328" s="2735"/>
      <c r="PW328" s="2735"/>
      <c r="PX328" s="2735"/>
      <c r="PY328" s="2735"/>
      <c r="PZ328" s="2735"/>
      <c r="QA328" s="2735"/>
      <c r="QB328" s="2735"/>
      <c r="QC328" s="2735"/>
      <c r="QD328" s="2735"/>
      <c r="QE328" s="2735"/>
      <c r="QF328" s="2735"/>
      <c r="QG328" s="2735"/>
      <c r="QH328" s="2735"/>
      <c r="QI328" s="2735"/>
      <c r="QJ328" s="2735"/>
      <c r="QK328" s="2735"/>
      <c r="QL328" s="2735"/>
      <c r="QM328" s="2735"/>
      <c r="QN328" s="2735"/>
      <c r="QO328" s="2735"/>
      <c r="QP328" s="2735"/>
      <c r="QQ328" s="2735"/>
      <c r="QR328" s="2735"/>
      <c r="QS328" s="2735"/>
      <c r="QT328" s="2735"/>
      <c r="QU328" s="2735"/>
      <c r="QV328" s="2735"/>
      <c r="QW328" s="2735"/>
      <c r="QX328" s="2735"/>
      <c r="QY328" s="2735"/>
      <c r="QZ328" s="2735"/>
      <c r="RA328" s="2735"/>
      <c r="RB328" s="2735"/>
      <c r="RC328" s="2735"/>
      <c r="RD328" s="2735"/>
      <c r="RE328" s="2735"/>
      <c r="RF328" s="2735"/>
      <c r="RG328" s="2735"/>
      <c r="RH328" s="2735"/>
      <c r="RI328" s="2735"/>
      <c r="RJ328" s="2735"/>
      <c r="RK328" s="2735"/>
      <c r="RL328" s="2735"/>
      <c r="RM328" s="2735"/>
      <c r="RN328" s="2735"/>
      <c r="RO328" s="2735"/>
      <c r="RP328" s="2735"/>
      <c r="RQ328" s="2735"/>
      <c r="RR328" s="2735"/>
      <c r="RS328" s="2735"/>
      <c r="RT328" s="2735"/>
      <c r="RU328" s="2735"/>
      <c r="RV328" s="2735"/>
      <c r="RW328" s="2735"/>
      <c r="RX328" s="2735"/>
      <c r="RY328" s="2735"/>
      <c r="RZ328" s="2735"/>
      <c r="SA328" s="2735"/>
      <c r="SB328" s="2735"/>
      <c r="SC328" s="2735"/>
      <c r="SD328" s="2735"/>
      <c r="SE328" s="2735"/>
      <c r="SF328" s="2735"/>
      <c r="SG328" s="2735"/>
      <c r="SH328" s="2735"/>
      <c r="SI328" s="2735"/>
      <c r="SJ328" s="2735"/>
      <c r="SK328" s="2735"/>
      <c r="SL328" s="2735"/>
      <c r="SM328" s="2735"/>
      <c r="SN328" s="2735"/>
      <c r="SO328" s="2735"/>
      <c r="SP328" s="2735"/>
      <c r="SQ328" s="2735"/>
      <c r="SR328" s="2735"/>
      <c r="SS328" s="2735"/>
      <c r="ST328" s="2735"/>
      <c r="SU328" s="2735"/>
      <c r="SV328" s="2735"/>
      <c r="SW328" s="2735"/>
      <c r="SX328" s="2735"/>
      <c r="SY328" s="2735"/>
      <c r="SZ328" s="2735"/>
      <c r="TA328" s="2735"/>
      <c r="TB328" s="2735"/>
      <c r="TC328" s="2735"/>
      <c r="TD328" s="2735"/>
      <c r="TE328" s="2735"/>
      <c r="TF328" s="2735"/>
      <c r="TG328" s="2735"/>
      <c r="TH328" s="2735"/>
      <c r="TI328" s="2735"/>
      <c r="TJ328" s="2735"/>
      <c r="TK328" s="2735"/>
      <c r="TL328" s="2735"/>
      <c r="TM328" s="2735"/>
      <c r="TN328" s="2735"/>
      <c r="TO328" s="2735"/>
      <c r="TP328" s="2735"/>
      <c r="TQ328" s="2735"/>
      <c r="TR328" s="2735"/>
      <c r="TS328" s="2735"/>
      <c r="TT328" s="2735"/>
      <c r="TU328" s="2735"/>
      <c r="TV328" s="2735"/>
      <c r="TW328" s="2735"/>
      <c r="TX328" s="2735"/>
      <c r="TY328" s="2735"/>
      <c r="TZ328" s="2735"/>
      <c r="UA328" s="2735"/>
      <c r="UB328" s="2735"/>
      <c r="UC328" s="2735"/>
      <c r="UD328" s="2735"/>
      <c r="UE328" s="2735"/>
      <c r="UF328" s="2735"/>
      <c r="UG328" s="2735"/>
      <c r="UH328" s="2735"/>
      <c r="UI328" s="2735"/>
      <c r="UJ328" s="2735"/>
      <c r="UK328" s="2735"/>
      <c r="UL328" s="2735"/>
      <c r="UM328" s="2735"/>
      <c r="UN328" s="2735"/>
      <c r="UO328" s="2735"/>
      <c r="UP328" s="2735"/>
      <c r="UQ328" s="2735"/>
      <c r="UR328" s="2735"/>
      <c r="US328" s="2735"/>
      <c r="UT328" s="2735"/>
      <c r="UU328" s="2735"/>
      <c r="UV328" s="2735"/>
      <c r="UW328" s="2735"/>
      <c r="UX328" s="2735"/>
      <c r="UY328" s="2735"/>
      <c r="UZ328" s="2735"/>
      <c r="VA328" s="2735"/>
      <c r="VB328" s="2735"/>
      <c r="VC328" s="2735"/>
      <c r="VD328" s="2735"/>
      <c r="VE328" s="2735"/>
      <c r="VF328" s="2735"/>
      <c r="VG328" s="2735"/>
      <c r="VH328" s="2735"/>
      <c r="VI328" s="2735"/>
      <c r="VJ328" s="2735"/>
      <c r="VK328" s="2735"/>
      <c r="VL328" s="2735"/>
      <c r="VM328" s="2735"/>
      <c r="VN328" s="2735"/>
      <c r="VO328" s="2735"/>
      <c r="VP328" s="2735"/>
      <c r="VQ328" s="2735"/>
      <c r="VR328" s="2735"/>
      <c r="VS328" s="2735"/>
      <c r="VT328" s="2735"/>
      <c r="VU328" s="2735"/>
      <c r="VV328" s="2735"/>
      <c r="VW328" s="2735"/>
      <c r="VX328" s="2735"/>
      <c r="VY328" s="2735"/>
      <c r="VZ328" s="2735"/>
      <c r="WA328" s="2735"/>
      <c r="WB328" s="2735"/>
      <c r="WC328" s="2735"/>
      <c r="WD328" s="2735"/>
      <c r="WE328" s="2735"/>
      <c r="WF328" s="2735"/>
      <c r="WG328" s="2735"/>
      <c r="WH328" s="2735"/>
      <c r="WI328" s="2735"/>
      <c r="WJ328" s="2735"/>
      <c r="WK328" s="2735"/>
      <c r="WL328" s="2735"/>
      <c r="WM328" s="2735"/>
      <c r="WN328" s="2735"/>
      <c r="WO328" s="2735"/>
      <c r="WP328" s="2735"/>
      <c r="WQ328" s="2735"/>
      <c r="WR328" s="2735"/>
      <c r="WS328" s="2735"/>
      <c r="WT328" s="2735"/>
      <c r="WU328" s="2735"/>
      <c r="WV328" s="2735"/>
      <c r="WW328" s="2735"/>
      <c r="WX328" s="2735"/>
      <c r="WY328" s="2735"/>
      <c r="WZ328" s="2735"/>
      <c r="XA328" s="2735"/>
      <c r="XB328" s="2735"/>
      <c r="XC328" s="2735"/>
      <c r="XD328" s="2735"/>
      <c r="XE328" s="2735"/>
      <c r="XF328" s="2735"/>
      <c r="XG328" s="2735"/>
      <c r="XH328" s="2735"/>
      <c r="XI328" s="2735"/>
      <c r="XJ328" s="2735"/>
      <c r="XK328" s="2735"/>
      <c r="XL328" s="2735"/>
      <c r="XM328" s="2735"/>
      <c r="XN328" s="2735"/>
      <c r="XO328" s="2735"/>
      <c r="XP328" s="2735"/>
      <c r="XQ328" s="2735"/>
      <c r="XR328" s="2735"/>
      <c r="XS328" s="2735"/>
      <c r="XT328" s="2735"/>
      <c r="XU328" s="2735"/>
      <c r="XV328" s="2735"/>
      <c r="XW328" s="2735"/>
      <c r="XX328" s="2735"/>
      <c r="XY328" s="2735"/>
      <c r="XZ328" s="2735"/>
      <c r="YA328" s="2735"/>
      <c r="YB328" s="2735"/>
      <c r="YC328" s="2735"/>
      <c r="YD328" s="2735"/>
      <c r="YE328" s="2735"/>
      <c r="YF328" s="2735"/>
      <c r="YG328" s="2735"/>
      <c r="YH328" s="2735"/>
      <c r="YI328" s="2735"/>
      <c r="YJ328" s="2735"/>
      <c r="YK328" s="2735"/>
      <c r="YL328" s="2735"/>
      <c r="YM328" s="2735"/>
      <c r="YN328" s="2735"/>
      <c r="YO328" s="2735"/>
      <c r="YP328" s="2735"/>
      <c r="YQ328" s="2735"/>
      <c r="YR328" s="2735"/>
      <c r="YS328" s="2735"/>
      <c r="YT328" s="2735"/>
      <c r="YU328" s="2735"/>
      <c r="YV328" s="2735"/>
      <c r="YW328" s="2735"/>
      <c r="YX328" s="2735"/>
      <c r="YY328" s="2735"/>
      <c r="YZ328" s="2735"/>
      <c r="ZA328" s="2735"/>
      <c r="ZB328" s="2735"/>
      <c r="ZC328" s="2735"/>
      <c r="ZD328" s="2735"/>
      <c r="ZE328" s="2735"/>
      <c r="ZF328" s="2735"/>
      <c r="ZG328" s="2735"/>
      <c r="ZH328" s="2735"/>
      <c r="ZI328" s="2735"/>
      <c r="ZJ328" s="2735"/>
      <c r="ZK328" s="2735"/>
      <c r="ZL328" s="2735"/>
      <c r="ZM328" s="2735"/>
      <c r="ZN328" s="2735"/>
      <c r="ZO328" s="2735"/>
      <c r="ZP328" s="2735"/>
      <c r="ZQ328" s="2735"/>
      <c r="ZR328" s="2735"/>
      <c r="ZS328" s="2735"/>
      <c r="ZT328" s="2735"/>
      <c r="ZU328" s="2735"/>
      <c r="ZV328" s="2735"/>
      <c r="ZW328" s="2735"/>
      <c r="ZX328" s="2735"/>
      <c r="ZY328" s="2735"/>
      <c r="ZZ328" s="2735"/>
      <c r="AAA328" s="2735"/>
      <c r="AAB328" s="2735"/>
      <c r="AAC328" s="2735"/>
      <c r="AAD328" s="2735"/>
      <c r="AAE328" s="2735"/>
      <c r="AAF328" s="2735"/>
      <c r="AAG328" s="2735"/>
      <c r="AAH328" s="2735"/>
      <c r="AAI328" s="2735"/>
      <c r="AAJ328" s="2735"/>
      <c r="AAK328" s="2735"/>
      <c r="AAL328" s="2735"/>
      <c r="AAM328" s="2735"/>
      <c r="AAN328" s="2735"/>
      <c r="AAO328" s="2735"/>
      <c r="AAP328" s="2735"/>
      <c r="AAQ328" s="2735"/>
      <c r="AAR328" s="2735"/>
      <c r="AAS328" s="2735"/>
      <c r="AAT328" s="2735"/>
      <c r="AAU328" s="2735"/>
      <c r="AAV328" s="2735"/>
      <c r="AAW328" s="2735"/>
      <c r="AAX328" s="2735"/>
      <c r="AAY328" s="2735"/>
      <c r="AAZ328" s="2735"/>
      <c r="ABA328" s="2735"/>
      <c r="ABB328" s="2735"/>
      <c r="ABC328" s="2735"/>
      <c r="ABD328" s="2735"/>
      <c r="ABE328" s="2735"/>
      <c r="ABF328" s="2735"/>
      <c r="ABG328" s="2735"/>
      <c r="ABH328" s="2735"/>
      <c r="ABI328" s="2735"/>
      <c r="ABJ328" s="2735"/>
      <c r="ABK328" s="2735"/>
      <c r="ABL328" s="2735"/>
      <c r="ABM328" s="2735"/>
      <c r="ABN328" s="2735"/>
      <c r="ABO328" s="2735"/>
      <c r="ABP328" s="2735"/>
      <c r="ABQ328" s="2735"/>
      <c r="ABR328" s="2735"/>
      <c r="ABS328" s="2735"/>
      <c r="ABT328" s="2735"/>
      <c r="ABU328" s="2735"/>
      <c r="ABV328" s="2735"/>
      <c r="ABW328" s="2735"/>
      <c r="ABX328" s="2735"/>
      <c r="ABY328" s="2735"/>
      <c r="ABZ328" s="2735"/>
      <c r="ACA328" s="2735"/>
      <c r="ACB328" s="2735"/>
      <c r="ACC328" s="2735"/>
      <c r="ACD328" s="2735"/>
      <c r="ACE328" s="2735"/>
      <c r="ACF328" s="2735"/>
      <c r="ACG328" s="2735"/>
      <c r="ACH328" s="2735"/>
      <c r="ACI328" s="2735"/>
      <c r="ACJ328" s="2735"/>
      <c r="ACK328" s="2735"/>
      <c r="ACL328" s="2735"/>
      <c r="ACM328" s="2735"/>
      <c r="ACN328" s="2735"/>
      <c r="ACO328" s="2735"/>
      <c r="ACP328" s="2735"/>
      <c r="ACQ328" s="2735"/>
      <c r="ACR328" s="2735"/>
      <c r="ACS328" s="2735"/>
      <c r="ACT328" s="2735"/>
      <c r="ACU328" s="2735"/>
      <c r="ACV328" s="2735"/>
      <c r="ACW328" s="2735"/>
      <c r="ACX328" s="2735"/>
      <c r="ACY328" s="2735"/>
      <c r="ACZ328" s="2735"/>
      <c r="ADA328" s="2735"/>
      <c r="ADB328" s="2735"/>
      <c r="ADC328" s="2735"/>
      <c r="ADD328" s="2735"/>
      <c r="ADE328" s="2735"/>
      <c r="ADF328" s="2735"/>
      <c r="ADG328" s="2735"/>
      <c r="ADH328" s="2735"/>
      <c r="ADI328" s="2735"/>
      <c r="ADJ328" s="2735"/>
      <c r="ADK328" s="2735"/>
      <c r="ADL328" s="2735"/>
      <c r="ADM328" s="2735"/>
      <c r="ADN328" s="2735"/>
      <c r="ADO328" s="2735"/>
      <c r="ADP328" s="2735"/>
      <c r="ADQ328" s="2735"/>
      <c r="ADR328" s="2735"/>
      <c r="ADS328" s="2735"/>
      <c r="ADT328" s="2735"/>
      <c r="ADU328" s="2735"/>
      <c r="ADV328" s="2735"/>
      <c r="ADW328" s="2735"/>
      <c r="ADX328" s="2735"/>
      <c r="ADY328" s="2735"/>
      <c r="ADZ328" s="2735"/>
      <c r="AEA328" s="2735"/>
      <c r="AEB328" s="2735"/>
      <c r="AEC328" s="2735"/>
      <c r="AED328" s="2735"/>
      <c r="AEE328" s="2735"/>
      <c r="AEF328" s="2735"/>
      <c r="AEG328" s="2735"/>
      <c r="AEH328" s="2735"/>
      <c r="AEI328" s="2735"/>
      <c r="AEJ328" s="2735"/>
      <c r="AEK328" s="2735"/>
      <c r="AEL328" s="2735"/>
      <c r="AEM328" s="2735"/>
      <c r="AEN328" s="2735"/>
      <c r="AEO328" s="2735"/>
      <c r="AEP328" s="2735"/>
      <c r="AEQ328" s="2735"/>
      <c r="AER328" s="2735"/>
      <c r="AES328" s="2735"/>
      <c r="AET328" s="2735"/>
      <c r="AEU328" s="2735"/>
      <c r="AEV328" s="2735"/>
      <c r="AEW328" s="2735"/>
      <c r="AEX328" s="2735"/>
      <c r="AEY328" s="2735"/>
      <c r="AEZ328" s="2735"/>
      <c r="AFA328" s="2735"/>
      <c r="AFB328" s="2735"/>
      <c r="AFC328" s="2735"/>
      <c r="AFD328" s="2735"/>
      <c r="AFE328" s="2735"/>
      <c r="AFF328" s="2735"/>
      <c r="AFG328" s="2735"/>
      <c r="AFH328" s="2735"/>
      <c r="AFI328" s="2735"/>
      <c r="AFJ328" s="2735"/>
      <c r="AFK328" s="2735"/>
      <c r="AFL328" s="2735"/>
      <c r="AFM328" s="2735"/>
      <c r="AFN328" s="2735"/>
      <c r="AFO328" s="2735"/>
      <c r="AFP328" s="2735"/>
      <c r="AFQ328" s="2735"/>
      <c r="AFR328" s="2735"/>
      <c r="AFS328" s="2735"/>
      <c r="AFT328" s="2735"/>
      <c r="AFU328" s="2735"/>
      <c r="AFV328" s="2735"/>
      <c r="AFW328" s="2735"/>
      <c r="AFX328" s="2735"/>
      <c r="AFY328" s="2735"/>
      <c r="AFZ328" s="2735"/>
      <c r="AGA328" s="2735"/>
      <c r="AGB328" s="2735"/>
      <c r="AGC328" s="2735"/>
      <c r="AGD328" s="2735"/>
      <c r="AGE328" s="2735"/>
      <c r="AGF328" s="2735"/>
      <c r="AGG328" s="2735"/>
      <c r="AGH328" s="2735"/>
      <c r="AGI328" s="2735"/>
      <c r="AGJ328" s="2735"/>
      <c r="AGK328" s="2735"/>
      <c r="AGL328" s="2735"/>
      <c r="AGM328" s="2735"/>
      <c r="AGN328" s="2735"/>
      <c r="AGO328" s="2735"/>
      <c r="AGP328" s="2735"/>
      <c r="AGQ328" s="2735"/>
      <c r="AGR328" s="2735"/>
      <c r="AGS328" s="2735"/>
      <c r="AGT328" s="2735"/>
      <c r="AGU328" s="2735"/>
      <c r="AGV328" s="2735"/>
      <c r="AGW328" s="2735"/>
      <c r="AGX328" s="2735"/>
      <c r="AGY328" s="2735"/>
      <c r="AGZ328" s="2735"/>
      <c r="AHA328" s="2735"/>
      <c r="AHB328" s="2735"/>
      <c r="AHC328" s="2735"/>
      <c r="AHD328" s="2735"/>
      <c r="AHE328" s="2735"/>
      <c r="AHF328" s="2735"/>
      <c r="AHG328" s="2735"/>
      <c r="AHH328" s="2735"/>
      <c r="AHI328" s="2735"/>
      <c r="AHJ328" s="2735"/>
      <c r="AHK328" s="2735"/>
      <c r="AHL328" s="2735"/>
      <c r="AHM328" s="2735"/>
      <c r="AHN328" s="2735"/>
      <c r="AHO328" s="2735"/>
      <c r="AHP328" s="2735"/>
      <c r="AHQ328" s="2735"/>
      <c r="AHR328" s="2735"/>
      <c r="AHS328" s="2735"/>
      <c r="AHT328" s="2735"/>
      <c r="AHU328" s="2735"/>
      <c r="AHV328" s="2735"/>
      <c r="AHW328" s="2735"/>
      <c r="AHX328" s="2735"/>
      <c r="AHY328" s="2735"/>
      <c r="AHZ328" s="2735"/>
      <c r="AIA328" s="2735"/>
      <c r="AIB328" s="2735"/>
      <c r="AIC328" s="2735"/>
      <c r="AID328" s="2735"/>
      <c r="AIE328" s="2735"/>
      <c r="AIF328" s="2735"/>
      <c r="AIG328" s="2735"/>
      <c r="AIH328" s="2735"/>
      <c r="AII328" s="2735"/>
      <c r="AIJ328" s="2735"/>
      <c r="AIK328" s="2735"/>
      <c r="AIL328" s="2735"/>
      <c r="AIM328" s="2735"/>
      <c r="AIN328" s="2735"/>
      <c r="AIO328" s="2735"/>
      <c r="AIP328" s="2735"/>
      <c r="AIQ328" s="2735"/>
      <c r="AIR328" s="2735"/>
      <c r="AIS328" s="2735"/>
      <c r="AIT328" s="2735"/>
      <c r="AIU328" s="2735"/>
      <c r="AIV328" s="2735"/>
      <c r="AIW328" s="2735"/>
      <c r="AIX328" s="2735"/>
      <c r="AIY328" s="2735"/>
      <c r="AIZ328" s="2735"/>
      <c r="AJA328" s="2735"/>
      <c r="AJB328" s="2735"/>
      <c r="AJC328" s="2735"/>
      <c r="AJD328" s="2735"/>
      <c r="AJE328" s="2735"/>
      <c r="AJF328" s="2735"/>
      <c r="AJG328" s="2735"/>
      <c r="AJH328" s="2735"/>
      <c r="AJI328" s="2735"/>
      <c r="AJJ328" s="2735"/>
      <c r="AJK328" s="2735"/>
      <c r="AJL328" s="2735"/>
      <c r="AJM328" s="2735"/>
      <c r="AJN328" s="2735"/>
      <c r="AJO328" s="2735"/>
      <c r="AJP328" s="2735"/>
      <c r="AJQ328" s="2735"/>
      <c r="AJR328" s="2735"/>
      <c r="AJS328" s="2735"/>
      <c r="AJT328" s="2735"/>
      <c r="AJU328" s="2735"/>
      <c r="AJV328" s="2735"/>
      <c r="AJW328" s="2735"/>
      <c r="AJX328" s="2735"/>
      <c r="AJY328" s="2735"/>
      <c r="AJZ328" s="2735"/>
      <c r="AKA328" s="2735"/>
      <c r="AKB328" s="2735"/>
      <c r="AKC328" s="2735"/>
      <c r="AKD328" s="2735"/>
      <c r="AKE328" s="2735"/>
      <c r="AKF328" s="2735"/>
      <c r="AKG328" s="2735"/>
      <c r="AKH328" s="2735"/>
      <c r="AKI328" s="2735"/>
      <c r="AKJ328" s="2735"/>
      <c r="AKK328" s="2735"/>
      <c r="AKL328" s="2735"/>
      <c r="AKM328" s="2735"/>
      <c r="AKN328" s="2735"/>
      <c r="AKO328" s="2735"/>
      <c r="AKP328" s="2735"/>
      <c r="AKQ328" s="2735"/>
      <c r="AKR328" s="2735"/>
      <c r="AKS328" s="2735"/>
      <c r="AKT328" s="2735"/>
      <c r="AKU328" s="2735"/>
      <c r="AKV328" s="2735"/>
      <c r="AKW328" s="2735"/>
      <c r="AKX328" s="2735"/>
      <c r="AKY328" s="2735"/>
      <c r="AKZ328" s="2735"/>
      <c r="ALA328" s="2735"/>
      <c r="ALB328" s="2735"/>
      <c r="ALC328" s="2735"/>
      <c r="ALD328" s="2735"/>
      <c r="ALE328" s="2735"/>
      <c r="ALF328" s="2735"/>
      <c r="ALG328" s="2735"/>
      <c r="ALH328" s="2735"/>
      <c r="ALI328" s="2735"/>
      <c r="ALJ328" s="2735"/>
      <c r="ALK328" s="2735"/>
      <c r="ALL328" s="2735"/>
      <c r="ALM328" s="2735"/>
      <c r="ALN328" s="2735"/>
      <c r="ALO328" s="2735"/>
      <c r="ALP328" s="2735"/>
      <c r="ALQ328" s="2735"/>
      <c r="ALR328" s="2735"/>
      <c r="ALS328" s="2735"/>
      <c r="ALT328" s="2735"/>
      <c r="ALU328" s="2735"/>
      <c r="ALV328" s="2735"/>
      <c r="ALW328" s="2735"/>
      <c r="ALX328" s="2735"/>
      <c r="ALY328" s="2735"/>
      <c r="ALZ328" s="2735"/>
      <c r="AMA328" s="2735"/>
      <c r="AMB328" s="2735"/>
      <c r="AMC328" s="2735"/>
      <c r="AMD328" s="2735"/>
      <c r="AME328" s="2735"/>
      <c r="AMF328" s="2735"/>
      <c r="AMG328" s="2735"/>
      <c r="AMH328" s="2735"/>
      <c r="AMI328" s="2735"/>
      <c r="AMJ328" s="2735"/>
      <c r="AMK328" s="2735"/>
      <c r="AML328" s="2735"/>
      <c r="AMM328" s="2735"/>
      <c r="AMN328" s="2735"/>
      <c r="AMO328" s="2735"/>
      <c r="AMP328" s="2735"/>
      <c r="AMQ328" s="2735"/>
      <c r="AMR328" s="2735"/>
      <c r="AMS328" s="2735"/>
      <c r="AMT328" s="2735"/>
      <c r="AMU328" s="2735"/>
      <c r="AMV328" s="2735"/>
      <c r="AMW328" s="2735"/>
      <c r="AMX328" s="2735"/>
      <c r="AMY328" s="2735"/>
      <c r="AMZ328" s="2735"/>
      <c r="ANA328" s="2735"/>
      <c r="ANB328" s="2735"/>
      <c r="ANC328" s="2735"/>
      <c r="AND328" s="2735"/>
      <c r="ANE328" s="2735"/>
      <c r="ANF328" s="2735"/>
      <c r="ANG328" s="2735"/>
      <c r="ANH328" s="2735"/>
      <c r="ANI328" s="2735"/>
      <c r="ANJ328" s="2735"/>
      <c r="ANK328" s="2735"/>
      <c r="ANL328" s="2735"/>
      <c r="ANM328" s="2735"/>
      <c r="ANN328" s="2735"/>
      <c r="ANO328" s="2735"/>
      <c r="ANP328" s="2735"/>
      <c r="ANQ328" s="2735"/>
      <c r="ANR328" s="2735"/>
      <c r="ANS328" s="2735"/>
      <c r="ANT328" s="2735"/>
      <c r="ANU328" s="2735"/>
      <c r="ANV328" s="2735"/>
      <c r="ANW328" s="2735"/>
      <c r="ANX328" s="2735"/>
      <c r="ANY328" s="2735"/>
      <c r="ANZ328" s="2735"/>
      <c r="AOA328" s="2735"/>
      <c r="AOB328" s="2735"/>
      <c r="AOC328" s="2735"/>
      <c r="AOD328" s="2735"/>
      <c r="AOE328" s="2735"/>
      <c r="AOF328" s="2735"/>
      <c r="AOG328" s="2735"/>
      <c r="AOH328" s="2735"/>
      <c r="AOI328" s="2735"/>
      <c r="AOJ328" s="2735"/>
      <c r="AOK328" s="2735"/>
      <c r="AOL328" s="2735"/>
      <c r="AOM328" s="2735"/>
      <c r="AON328" s="2735"/>
      <c r="AOO328" s="2735"/>
      <c r="AOP328" s="2735"/>
      <c r="AOQ328" s="2735"/>
      <c r="AOR328" s="2735"/>
      <c r="AOS328" s="2735"/>
      <c r="AOT328" s="2735"/>
      <c r="AOU328" s="2735"/>
      <c r="AOV328" s="2735"/>
      <c r="AOW328" s="2735"/>
      <c r="AOX328" s="2735"/>
      <c r="AOY328" s="2735"/>
      <c r="AOZ328" s="2735"/>
      <c r="APA328" s="2735"/>
      <c r="APB328" s="2735"/>
      <c r="APC328" s="2735"/>
      <c r="APD328" s="2735"/>
      <c r="APE328" s="2735"/>
      <c r="APF328" s="2735"/>
      <c r="APG328" s="2735"/>
      <c r="APH328" s="2735"/>
      <c r="API328" s="2735"/>
      <c r="APJ328" s="2735"/>
      <c r="APK328" s="2735"/>
      <c r="APL328" s="2735"/>
      <c r="APM328" s="2735"/>
      <c r="APN328" s="2735"/>
      <c r="APO328" s="2735"/>
      <c r="APP328" s="2735"/>
      <c r="APQ328" s="2735"/>
      <c r="APR328" s="2735"/>
      <c r="APS328" s="2735"/>
      <c r="APT328" s="2735"/>
      <c r="APU328" s="2735"/>
      <c r="APV328" s="2735"/>
      <c r="APW328" s="2735"/>
      <c r="APX328" s="2735"/>
      <c r="APY328" s="2735"/>
      <c r="APZ328" s="2735"/>
      <c r="AQA328" s="2735"/>
      <c r="AQB328" s="2735"/>
      <c r="AQC328" s="2735"/>
      <c r="AQD328" s="2735"/>
      <c r="AQE328" s="2735"/>
      <c r="AQF328" s="2735"/>
      <c r="AQG328" s="2735"/>
      <c r="AQH328" s="2735"/>
      <c r="AQI328" s="2735"/>
      <c r="AQJ328" s="2735"/>
      <c r="AQK328" s="2735"/>
      <c r="AQL328" s="2735"/>
      <c r="AQM328" s="2735"/>
      <c r="AQN328" s="2735"/>
      <c r="AQO328" s="2735"/>
      <c r="AQP328" s="2735"/>
      <c r="AQQ328" s="2735"/>
      <c r="AQR328" s="2735"/>
      <c r="AQS328" s="2735"/>
      <c r="AQT328" s="2735"/>
      <c r="AQU328" s="2735"/>
      <c r="AQV328" s="2735"/>
      <c r="AQW328" s="2735"/>
      <c r="AQX328" s="2735"/>
      <c r="AQY328" s="2735"/>
      <c r="AQZ328" s="2735"/>
      <c r="ARA328" s="2735"/>
      <c r="ARB328" s="2735"/>
      <c r="ARC328" s="2735"/>
      <c r="ARD328" s="2735"/>
      <c r="ARE328" s="2735"/>
      <c r="ARF328" s="2735"/>
      <c r="ARG328" s="2735"/>
      <c r="ARH328" s="2735"/>
      <c r="ARI328" s="2735"/>
      <c r="ARJ328" s="2735"/>
      <c r="ARK328" s="2735"/>
      <c r="ARL328" s="2735"/>
      <c r="ARM328" s="2735"/>
      <c r="ARN328" s="2735"/>
      <c r="ARO328" s="2735"/>
      <c r="ARP328" s="2735"/>
      <c r="ARQ328" s="2735"/>
      <c r="ARR328" s="2735"/>
      <c r="ARS328" s="2735"/>
      <c r="ART328" s="2735"/>
      <c r="ARU328" s="2735"/>
      <c r="ARV328" s="2735"/>
      <c r="ARW328" s="2735"/>
      <c r="ARX328" s="2735"/>
      <c r="ARY328" s="2735"/>
      <c r="ARZ328" s="2735"/>
      <c r="ASA328" s="2735"/>
      <c r="ASB328" s="2735"/>
      <c r="ASC328" s="2735"/>
      <c r="ASD328" s="2735"/>
      <c r="ASE328" s="2735"/>
      <c r="ASF328" s="2735"/>
      <c r="ASG328" s="2735"/>
      <c r="ASH328" s="2735"/>
      <c r="ASI328" s="2735"/>
      <c r="ASJ328" s="2735"/>
      <c r="ASK328" s="2735"/>
      <c r="ASL328" s="2735"/>
      <c r="ASM328" s="2735"/>
      <c r="ASN328" s="2735"/>
      <c r="ASO328" s="2735"/>
      <c r="ASP328" s="2735"/>
      <c r="ASQ328" s="2735"/>
      <c r="ASR328" s="2735"/>
      <c r="ASS328" s="2735"/>
      <c r="AST328" s="2735"/>
      <c r="ASU328" s="2735"/>
      <c r="ASV328" s="2735"/>
      <c r="ASW328" s="2735"/>
      <c r="ASX328" s="2735"/>
      <c r="ASY328" s="2735"/>
      <c r="ASZ328" s="2735"/>
      <c r="ATA328" s="2735"/>
      <c r="ATB328" s="2735"/>
      <c r="ATC328" s="2735"/>
      <c r="ATD328" s="2735"/>
      <c r="ATE328" s="2735"/>
      <c r="ATF328" s="2735"/>
      <c r="ATG328" s="2735"/>
      <c r="ATH328" s="2735"/>
      <c r="ATI328" s="2735"/>
      <c r="ATJ328" s="2735"/>
      <c r="ATK328" s="2735"/>
      <c r="ATL328" s="2735"/>
      <c r="ATM328" s="2735"/>
      <c r="ATN328" s="2735"/>
      <c r="ATO328" s="2735"/>
      <c r="ATP328" s="2735"/>
      <c r="ATQ328" s="2735"/>
      <c r="ATR328" s="2735"/>
      <c r="ATS328" s="2735"/>
      <c r="ATT328" s="2735"/>
      <c r="ATU328" s="2735"/>
      <c r="ATV328" s="2735"/>
      <c r="ATW328" s="2735"/>
      <c r="ATX328" s="2735"/>
      <c r="ATY328" s="2735"/>
      <c r="ATZ328" s="2735"/>
      <c r="AUA328" s="2735"/>
      <c r="AUB328" s="2735"/>
      <c r="AUC328" s="2735"/>
      <c r="AUD328" s="2735"/>
      <c r="AUE328" s="2735"/>
      <c r="AUF328" s="2735"/>
      <c r="AUG328" s="2735"/>
      <c r="AUH328" s="2735"/>
      <c r="AUI328" s="2735"/>
      <c r="AUJ328" s="2735"/>
      <c r="AUK328" s="2735"/>
      <c r="AUL328" s="2735"/>
      <c r="AUM328" s="2735"/>
      <c r="AUN328" s="2735"/>
      <c r="AUO328" s="2735"/>
      <c r="AUP328" s="2735"/>
      <c r="AUQ328" s="2735"/>
      <c r="AUR328" s="2735"/>
      <c r="AUS328" s="2735"/>
      <c r="AUT328" s="2735"/>
      <c r="AUU328" s="2735"/>
      <c r="AUV328" s="2735"/>
      <c r="AUW328" s="2735"/>
      <c r="AUX328" s="2735"/>
      <c r="AUY328" s="2735"/>
      <c r="AUZ328" s="2735"/>
      <c r="AVA328" s="2735"/>
      <c r="AVB328" s="2735"/>
      <c r="AVC328" s="2735"/>
      <c r="AVD328" s="2735"/>
      <c r="AVE328" s="2735"/>
      <c r="AVF328" s="2735"/>
      <c r="AVG328" s="2735"/>
      <c r="AVH328" s="2735"/>
      <c r="AVI328" s="2735"/>
      <c r="AVJ328" s="2735"/>
      <c r="AVK328" s="2735"/>
      <c r="AVL328" s="2735"/>
      <c r="AVM328" s="2735"/>
      <c r="AVN328" s="2735"/>
      <c r="AVO328" s="2735"/>
      <c r="AVP328" s="2735"/>
      <c r="AVQ328" s="2735"/>
      <c r="AVR328" s="2735"/>
      <c r="AVS328" s="2735"/>
      <c r="AVT328" s="2735"/>
      <c r="AVU328" s="2735"/>
      <c r="AVV328" s="2735"/>
      <c r="AVW328" s="2735"/>
      <c r="AVX328" s="2735"/>
      <c r="AVY328" s="2735"/>
      <c r="AVZ328" s="2735"/>
      <c r="AWA328" s="2735"/>
      <c r="AWB328" s="2735"/>
      <c r="AWC328" s="2735"/>
      <c r="AWD328" s="2735"/>
      <c r="AWE328" s="2735"/>
      <c r="AWF328" s="2735"/>
      <c r="AWG328" s="2735"/>
      <c r="AWH328" s="2735"/>
      <c r="AWI328" s="2735"/>
      <c r="AWJ328" s="2735"/>
      <c r="AWK328" s="2735"/>
      <c r="AWL328" s="2735"/>
      <c r="AWM328" s="2735"/>
      <c r="AWN328" s="2735"/>
      <c r="AWO328" s="2735"/>
      <c r="AWP328" s="2735"/>
      <c r="AWQ328" s="2735"/>
      <c r="AWR328" s="2735"/>
      <c r="AWS328" s="2735"/>
      <c r="AWT328" s="2735"/>
      <c r="AWU328" s="2735"/>
      <c r="AWV328" s="2735"/>
      <c r="AWW328" s="2735"/>
      <c r="AWX328" s="2735"/>
      <c r="AWY328" s="2735"/>
      <c r="AWZ328" s="2735"/>
      <c r="AXA328" s="2735"/>
      <c r="AXB328" s="2735"/>
      <c r="AXC328" s="2735"/>
      <c r="AXD328" s="2735"/>
      <c r="AXE328" s="2735"/>
      <c r="AXF328" s="2735"/>
      <c r="AXG328" s="2735"/>
      <c r="AXH328" s="2735"/>
      <c r="AXI328" s="2735"/>
      <c r="AXJ328" s="2735"/>
      <c r="AXK328" s="2735"/>
      <c r="AXL328" s="2735"/>
      <c r="AXM328" s="2735"/>
      <c r="AXN328" s="2735"/>
      <c r="AXO328" s="2735"/>
      <c r="AXP328" s="2735"/>
      <c r="AXQ328" s="2735"/>
      <c r="AXR328" s="2735"/>
      <c r="AXS328" s="2735"/>
      <c r="AXT328" s="2735"/>
      <c r="AXU328" s="2735"/>
      <c r="AXV328" s="2735"/>
      <c r="AXW328" s="2735"/>
      <c r="AXX328" s="2735"/>
      <c r="AXY328" s="2735"/>
      <c r="AXZ328" s="2735"/>
      <c r="AYA328" s="2735"/>
      <c r="AYB328" s="2735"/>
      <c r="AYC328" s="2735"/>
      <c r="AYD328" s="2735"/>
      <c r="AYE328" s="2735"/>
      <c r="AYF328" s="2735"/>
      <c r="AYG328" s="2735"/>
      <c r="AYH328" s="2735"/>
      <c r="AYI328" s="2735"/>
      <c r="AYJ328" s="2735"/>
      <c r="AYK328" s="2735"/>
      <c r="AYL328" s="2735"/>
      <c r="AYM328" s="2735"/>
      <c r="AYN328" s="2735"/>
      <c r="AYO328" s="2735"/>
      <c r="AYP328" s="2735"/>
      <c r="AYQ328" s="2735"/>
      <c r="AYR328" s="2735"/>
      <c r="AYS328" s="2735"/>
      <c r="AYT328" s="2735"/>
      <c r="AYU328" s="2735"/>
      <c r="AYV328" s="2735"/>
      <c r="AYW328" s="2735"/>
      <c r="AYX328" s="2735"/>
      <c r="AYY328" s="2735"/>
      <c r="AYZ328" s="2735"/>
      <c r="AZA328" s="2735"/>
      <c r="AZB328" s="2735"/>
      <c r="AZC328" s="2735"/>
      <c r="AZD328" s="2735"/>
      <c r="AZE328" s="2735"/>
      <c r="AZF328" s="2735"/>
      <c r="AZG328" s="2735"/>
      <c r="AZH328" s="2735"/>
      <c r="AZI328" s="2735"/>
      <c r="AZJ328" s="2735"/>
      <c r="AZK328" s="2735"/>
      <c r="AZL328" s="2735"/>
      <c r="AZM328" s="2735"/>
      <c r="AZN328" s="2735"/>
      <c r="AZO328" s="2735"/>
      <c r="AZP328" s="2735"/>
      <c r="AZQ328" s="2735"/>
      <c r="AZR328" s="2735"/>
      <c r="AZS328" s="2735"/>
      <c r="AZT328" s="2735"/>
      <c r="AZU328" s="2735"/>
      <c r="AZV328" s="2735"/>
      <c r="AZW328" s="2735"/>
      <c r="AZX328" s="2735"/>
      <c r="AZY328" s="2735"/>
      <c r="AZZ328" s="2735"/>
      <c r="BAA328" s="2735"/>
      <c r="BAB328" s="2735"/>
      <c r="BAC328" s="2735"/>
      <c r="BAD328" s="2735"/>
      <c r="BAE328" s="2735"/>
      <c r="BAF328" s="2735"/>
      <c r="BAG328" s="2735"/>
      <c r="BAH328" s="2735"/>
      <c r="BAI328" s="2735"/>
      <c r="BAJ328" s="2735"/>
      <c r="BAK328" s="2735"/>
      <c r="BAL328" s="2735"/>
      <c r="BAM328" s="2735"/>
      <c r="BAN328" s="2735"/>
      <c r="BAO328" s="2735"/>
      <c r="BAP328" s="2735"/>
      <c r="BAQ328" s="2735"/>
      <c r="BAR328" s="2735"/>
      <c r="BAS328" s="2735"/>
      <c r="BAT328" s="2735"/>
      <c r="BAU328" s="2735"/>
      <c r="BAV328" s="2735"/>
      <c r="BAW328" s="2735"/>
      <c r="BAX328" s="2735"/>
      <c r="BAY328" s="2735"/>
      <c r="BAZ328" s="2735"/>
      <c r="BBA328" s="2735"/>
      <c r="BBB328" s="2735"/>
      <c r="BBC328" s="2735"/>
      <c r="BBD328" s="2735"/>
      <c r="BBE328" s="2735"/>
      <c r="BBF328" s="2735"/>
      <c r="BBG328" s="2735"/>
      <c r="BBH328" s="2735"/>
      <c r="BBI328" s="2735"/>
      <c r="BBJ328" s="2735"/>
      <c r="BBK328" s="2735"/>
      <c r="BBL328" s="2735"/>
      <c r="BBM328" s="2735"/>
      <c r="BBN328" s="2735"/>
      <c r="BBO328" s="2735"/>
      <c r="BBP328" s="2735"/>
      <c r="BBQ328" s="2735"/>
      <c r="BBR328" s="2735"/>
      <c r="BBS328" s="2735"/>
      <c r="BBT328" s="2735"/>
      <c r="BBU328" s="2735"/>
      <c r="BBV328" s="2735"/>
      <c r="BBW328" s="2735"/>
      <c r="BBX328" s="2735"/>
      <c r="BBY328" s="2735"/>
      <c r="BBZ328" s="2735"/>
      <c r="BCA328" s="2735"/>
      <c r="BCB328" s="2735"/>
      <c r="BCC328" s="2735"/>
      <c r="BCD328" s="2735"/>
      <c r="BCE328" s="2735"/>
      <c r="BCF328" s="2735"/>
      <c r="BCG328" s="2735"/>
      <c r="BCH328" s="2735"/>
      <c r="BCI328" s="2735"/>
      <c r="BCJ328" s="2735"/>
      <c r="BCK328" s="2735"/>
      <c r="BCL328" s="2735"/>
      <c r="BCM328" s="2735"/>
      <c r="BCN328" s="2735"/>
      <c r="BCO328" s="2735"/>
      <c r="BCP328" s="2735"/>
      <c r="BCQ328" s="2735"/>
      <c r="BCR328" s="2735"/>
      <c r="BCS328" s="2735"/>
      <c r="BCT328" s="2735"/>
      <c r="BCU328" s="2735"/>
      <c r="BCV328" s="2735"/>
      <c r="BCW328" s="2735"/>
      <c r="BCX328" s="2735"/>
      <c r="BCY328" s="2735"/>
      <c r="BCZ328" s="2735"/>
      <c r="BDA328" s="2735"/>
      <c r="BDB328" s="2735"/>
      <c r="BDC328" s="2735"/>
      <c r="BDD328" s="2735"/>
      <c r="BDE328" s="2735"/>
      <c r="BDF328" s="2735"/>
      <c r="BDG328" s="2735"/>
      <c r="BDH328" s="2735"/>
      <c r="BDI328" s="2735"/>
      <c r="BDJ328" s="2735"/>
      <c r="BDK328" s="2735"/>
      <c r="BDL328" s="2735"/>
      <c r="BDM328" s="2735"/>
      <c r="BDN328" s="2735"/>
      <c r="BDO328" s="2735"/>
      <c r="BDP328" s="2735"/>
      <c r="BDQ328" s="2735"/>
      <c r="BDR328" s="2735"/>
      <c r="BDS328" s="2735"/>
      <c r="BDT328" s="2735"/>
      <c r="BDU328" s="2735"/>
      <c r="BDV328" s="2735"/>
      <c r="BDW328" s="2735"/>
      <c r="BDX328" s="2735"/>
      <c r="BDY328" s="2735"/>
      <c r="BDZ328" s="2735"/>
      <c r="BEA328" s="2735"/>
      <c r="BEB328" s="2735"/>
      <c r="BEC328" s="2735"/>
      <c r="BED328" s="2735"/>
      <c r="BEE328" s="2735"/>
      <c r="BEF328" s="2735"/>
      <c r="BEG328" s="2735"/>
      <c r="BEH328" s="2735"/>
      <c r="BEI328" s="2735"/>
      <c r="BEJ328" s="2735"/>
      <c r="BEK328" s="2735"/>
      <c r="BEL328" s="2735"/>
      <c r="BEM328" s="2735"/>
      <c r="BEN328" s="2735"/>
      <c r="BEO328" s="2735"/>
      <c r="BEP328" s="2735"/>
      <c r="BEQ328" s="2735"/>
      <c r="BER328" s="2735"/>
      <c r="BES328" s="2735"/>
      <c r="BET328" s="2735"/>
      <c r="BEU328" s="2735"/>
      <c r="BEV328" s="2735"/>
      <c r="BEW328" s="2735"/>
      <c r="BEX328" s="2735"/>
      <c r="BEY328" s="2735"/>
      <c r="BEZ328" s="2735"/>
      <c r="BFA328" s="2735"/>
      <c r="BFB328" s="2735"/>
      <c r="BFC328" s="2735"/>
      <c r="BFD328" s="2735"/>
      <c r="BFE328" s="2735"/>
      <c r="BFF328" s="2735"/>
      <c r="BFG328" s="2735"/>
      <c r="BFH328" s="2735"/>
      <c r="BFI328" s="2735"/>
      <c r="BFJ328" s="2735"/>
      <c r="BFK328" s="2735"/>
      <c r="BFL328" s="2735"/>
      <c r="BFM328" s="2735"/>
      <c r="BFN328" s="2735"/>
      <c r="BFO328" s="2735"/>
      <c r="BFP328" s="2735"/>
      <c r="BFQ328" s="2735"/>
      <c r="BFR328" s="2735"/>
      <c r="BFS328" s="2735"/>
      <c r="BFT328" s="2735"/>
      <c r="BFU328" s="2735"/>
      <c r="BFV328" s="2735"/>
      <c r="BFW328" s="2735"/>
      <c r="BFX328" s="2735"/>
      <c r="BFY328" s="2735"/>
      <c r="BFZ328" s="2735"/>
      <c r="BGA328" s="2735"/>
      <c r="BGB328" s="2735"/>
      <c r="BGC328" s="2735"/>
      <c r="BGD328" s="2735"/>
      <c r="BGE328" s="2735"/>
      <c r="BGF328" s="2735"/>
      <c r="BGG328" s="2735"/>
      <c r="BGH328" s="2735"/>
      <c r="BGI328" s="2735"/>
      <c r="BGJ328" s="2735"/>
      <c r="BGK328" s="2735"/>
      <c r="BGL328" s="2735"/>
      <c r="BGM328" s="2735"/>
      <c r="BGN328" s="2735"/>
      <c r="BGO328" s="2735"/>
      <c r="BGP328" s="2735"/>
      <c r="BGQ328" s="2735"/>
      <c r="BGR328" s="2735"/>
      <c r="BGS328" s="2735"/>
      <c r="BGT328" s="2735"/>
      <c r="BGU328" s="2735"/>
      <c r="BGV328" s="2735"/>
      <c r="BGW328" s="2735"/>
      <c r="BGX328" s="2735"/>
      <c r="BGY328" s="2735"/>
      <c r="BGZ328" s="2735"/>
      <c r="BHA328" s="2735"/>
      <c r="BHB328" s="2735"/>
      <c r="BHC328" s="2735"/>
      <c r="BHD328" s="2735"/>
      <c r="BHE328" s="2735"/>
      <c r="BHF328" s="2735"/>
      <c r="BHG328" s="2735"/>
      <c r="BHH328" s="2735"/>
      <c r="BHI328" s="2735"/>
      <c r="BHJ328" s="2735"/>
      <c r="BHK328" s="2735"/>
      <c r="BHL328" s="2735"/>
      <c r="BHM328" s="2735"/>
      <c r="BHN328" s="2735"/>
      <c r="BHO328" s="2735"/>
      <c r="BHP328" s="2735"/>
      <c r="BHQ328" s="2735"/>
      <c r="BHR328" s="2735"/>
      <c r="BHS328" s="2735"/>
      <c r="BHT328" s="2735"/>
      <c r="BHU328" s="2735"/>
      <c r="BHV328" s="2735"/>
      <c r="BHW328" s="2735"/>
      <c r="BHX328" s="2735"/>
      <c r="BHY328" s="2735"/>
      <c r="BHZ328" s="2735"/>
      <c r="BIA328" s="2735"/>
      <c r="BIB328" s="2735"/>
      <c r="BIC328" s="2735"/>
      <c r="BID328" s="2735"/>
      <c r="BIE328" s="2735"/>
      <c r="BIF328" s="2735"/>
      <c r="BIG328" s="2735"/>
      <c r="BIH328" s="2735"/>
      <c r="BII328" s="2735"/>
      <c r="BIJ328" s="2735"/>
      <c r="BIK328" s="2735"/>
      <c r="BIL328" s="2735"/>
      <c r="BIM328" s="2735"/>
      <c r="BIN328" s="2735"/>
      <c r="BIO328" s="2735"/>
      <c r="BIP328" s="2735"/>
      <c r="BIQ328" s="2735"/>
      <c r="BIR328" s="2735"/>
      <c r="BIS328" s="2735"/>
      <c r="BIT328" s="2735"/>
      <c r="BIU328" s="2735"/>
      <c r="BIV328" s="2735"/>
      <c r="BIW328" s="2735"/>
      <c r="BIX328" s="2735"/>
      <c r="BIY328" s="2735"/>
      <c r="BIZ328" s="2735"/>
      <c r="BJA328" s="2735"/>
      <c r="BJB328" s="2735"/>
      <c r="BJC328" s="2735"/>
      <c r="BJD328" s="2735"/>
      <c r="BJE328" s="2735"/>
      <c r="BJF328" s="2735"/>
      <c r="BJG328" s="2735"/>
      <c r="BJH328" s="2735"/>
      <c r="BJI328" s="2735"/>
      <c r="BJJ328" s="2735"/>
      <c r="BJK328" s="2735"/>
      <c r="BJL328" s="2735"/>
      <c r="BJM328" s="2735"/>
      <c r="BJN328" s="2735"/>
      <c r="BJO328" s="2735"/>
      <c r="BJP328" s="2735"/>
      <c r="BJQ328" s="2735"/>
      <c r="BJR328" s="2735"/>
      <c r="BJS328" s="2735"/>
      <c r="BJT328" s="2735"/>
      <c r="BJU328" s="2735"/>
      <c r="BJV328" s="2735"/>
      <c r="BJW328" s="2735"/>
      <c r="BJX328" s="2735"/>
      <c r="BJY328" s="2735"/>
      <c r="BJZ328" s="2735"/>
      <c r="BKA328" s="2735"/>
      <c r="BKB328" s="2735"/>
      <c r="BKC328" s="2735"/>
      <c r="BKD328" s="2735"/>
      <c r="BKE328" s="2735"/>
      <c r="BKF328" s="2735"/>
      <c r="BKG328" s="2735"/>
      <c r="BKH328" s="2735"/>
      <c r="BKI328" s="2735"/>
      <c r="BKJ328" s="2735"/>
      <c r="BKK328" s="2735"/>
      <c r="BKL328" s="2735"/>
      <c r="BKM328" s="2735"/>
      <c r="BKN328" s="2735"/>
      <c r="BKO328" s="2735"/>
      <c r="BKP328" s="2735"/>
      <c r="BKQ328" s="2735"/>
      <c r="BKR328" s="2735"/>
      <c r="BKS328" s="2735"/>
      <c r="BKT328" s="2735"/>
      <c r="BKU328" s="2735"/>
      <c r="BKV328" s="2735"/>
      <c r="BKW328" s="2735"/>
      <c r="BKX328" s="2735"/>
      <c r="BKY328" s="2735"/>
      <c r="BKZ328" s="2735"/>
      <c r="BLA328" s="2735"/>
      <c r="BLB328" s="2735"/>
      <c r="BLC328" s="2735"/>
      <c r="BLD328" s="2735"/>
      <c r="BLE328" s="2735"/>
      <c r="BLF328" s="2735"/>
      <c r="BLG328" s="2735"/>
      <c r="BLH328" s="2735"/>
      <c r="BLI328" s="2735"/>
      <c r="BLJ328" s="2735"/>
      <c r="BLK328" s="2735"/>
      <c r="BLL328" s="2735"/>
      <c r="BLM328" s="2735"/>
      <c r="BLN328" s="2735"/>
      <c r="BLO328" s="2735"/>
      <c r="BLP328" s="2735"/>
      <c r="BLQ328" s="2735"/>
      <c r="BLR328" s="2735"/>
      <c r="BLS328" s="2735"/>
      <c r="BLT328" s="2735"/>
      <c r="BLU328" s="2735"/>
      <c r="BLV328" s="2735"/>
      <c r="BLW328" s="2735"/>
      <c r="BLX328" s="2735"/>
      <c r="BLY328" s="2735"/>
      <c r="BLZ328" s="2735"/>
      <c r="BMA328" s="2735"/>
      <c r="BMB328" s="2735"/>
      <c r="BMC328" s="2735"/>
      <c r="BMD328" s="2735"/>
      <c r="BME328" s="2735"/>
      <c r="BMF328" s="2735"/>
      <c r="BMG328" s="2735"/>
      <c r="BMH328" s="2735"/>
      <c r="BMI328" s="2735"/>
      <c r="BMJ328" s="2735"/>
      <c r="BMK328" s="2735"/>
      <c r="BML328" s="2735"/>
      <c r="BMM328" s="2735"/>
      <c r="BMN328" s="2735"/>
      <c r="BMO328" s="2735"/>
      <c r="BMP328" s="2735"/>
      <c r="BMQ328" s="2735"/>
      <c r="BMR328" s="2735"/>
      <c r="BMS328" s="2735"/>
      <c r="BMT328" s="2735"/>
      <c r="BMU328" s="2735"/>
      <c r="BMV328" s="2735"/>
      <c r="BMW328" s="2735"/>
      <c r="BMX328" s="2735"/>
      <c r="BMY328" s="2735"/>
      <c r="BMZ328" s="2735"/>
      <c r="BNA328" s="2735"/>
      <c r="BNB328" s="2735"/>
      <c r="BNC328" s="2735"/>
      <c r="BND328" s="2735"/>
      <c r="BNE328" s="2735"/>
      <c r="BNF328" s="2735"/>
      <c r="BNG328" s="2735"/>
      <c r="BNH328" s="2735"/>
      <c r="BNI328" s="2735"/>
      <c r="BNJ328" s="2735"/>
      <c r="BNK328" s="2735"/>
      <c r="BNL328" s="2735"/>
      <c r="BNM328" s="2735"/>
      <c r="BNN328" s="2735"/>
      <c r="BNO328" s="2735"/>
      <c r="BNP328" s="2735"/>
      <c r="BNQ328" s="2735"/>
      <c r="BNR328" s="2735"/>
      <c r="BNS328" s="2735"/>
      <c r="BNT328" s="2735"/>
      <c r="BNU328" s="2735"/>
      <c r="BNV328" s="2735"/>
      <c r="BNW328" s="2735"/>
      <c r="BNX328" s="2735"/>
      <c r="BNY328" s="2735"/>
      <c r="BNZ328" s="2735"/>
      <c r="BOA328" s="2735"/>
      <c r="BOB328" s="2735"/>
      <c r="BOC328" s="2735"/>
      <c r="BOD328" s="2735"/>
      <c r="BOE328" s="2735"/>
      <c r="BOF328" s="2735"/>
      <c r="BOG328" s="2735"/>
      <c r="BOH328" s="2735"/>
      <c r="BOI328" s="2735"/>
      <c r="BOJ328" s="2735"/>
      <c r="BOK328" s="2735"/>
      <c r="BOL328" s="2735"/>
      <c r="BOM328" s="2735"/>
      <c r="BON328" s="2735"/>
      <c r="BOO328" s="2735"/>
      <c r="BOP328" s="2735"/>
      <c r="BOQ328" s="2735"/>
      <c r="BOR328" s="2735"/>
      <c r="BOS328" s="2735"/>
      <c r="BOT328" s="2735"/>
      <c r="BOU328" s="2735"/>
      <c r="BOV328" s="2735"/>
      <c r="BOW328" s="2735"/>
      <c r="BOX328" s="2735"/>
      <c r="BOY328" s="2735"/>
      <c r="BOZ328" s="2735"/>
      <c r="BPA328" s="2735"/>
      <c r="BPB328" s="2735"/>
      <c r="BPC328" s="2735"/>
      <c r="BPD328" s="2735"/>
      <c r="BPE328" s="2735"/>
      <c r="BPF328" s="2735"/>
      <c r="BPG328" s="2735"/>
      <c r="BPH328" s="2735"/>
      <c r="BPI328" s="2735"/>
      <c r="BPJ328" s="2735"/>
      <c r="BPK328" s="2735"/>
      <c r="BPL328" s="2735"/>
      <c r="BPM328" s="2735"/>
      <c r="BPN328" s="2735"/>
      <c r="BPO328" s="2735"/>
      <c r="BPP328" s="2735"/>
      <c r="BPQ328" s="2735"/>
      <c r="BPR328" s="2735"/>
      <c r="BPS328" s="2735"/>
      <c r="BPT328" s="2735"/>
      <c r="BPU328" s="2735"/>
      <c r="BPV328" s="2735"/>
      <c r="BPW328" s="2735"/>
      <c r="BPX328" s="2735"/>
      <c r="BPY328" s="2735"/>
      <c r="BPZ328" s="2735"/>
      <c r="BQA328" s="2735"/>
      <c r="BQB328" s="2735"/>
      <c r="BQC328" s="2735"/>
      <c r="BQD328" s="2735"/>
      <c r="BQE328" s="2735"/>
      <c r="BQF328" s="2735"/>
      <c r="BQG328" s="2735"/>
      <c r="BQH328" s="2735"/>
      <c r="BQI328" s="2735"/>
      <c r="BQJ328" s="2735"/>
      <c r="BQK328" s="2735"/>
      <c r="BQL328" s="2735"/>
      <c r="BQM328" s="2735"/>
      <c r="BQN328" s="2735"/>
      <c r="BQO328" s="2735"/>
      <c r="BQP328" s="2735"/>
      <c r="BQQ328" s="2735"/>
      <c r="BQR328" s="2735"/>
      <c r="BQS328" s="2735"/>
      <c r="BQT328" s="2735"/>
      <c r="BQU328" s="2735"/>
      <c r="BQV328" s="2735"/>
      <c r="BQW328" s="2735"/>
      <c r="BQX328" s="2735"/>
      <c r="BQY328" s="2735"/>
      <c r="BQZ328" s="2735"/>
      <c r="BRA328" s="2735"/>
      <c r="BRB328" s="2735"/>
      <c r="BRC328" s="2735"/>
      <c r="BRD328" s="2735"/>
      <c r="BRE328" s="2735"/>
      <c r="BRF328" s="2735"/>
      <c r="BRG328" s="2735"/>
      <c r="BRH328" s="2735"/>
      <c r="BRI328" s="2735"/>
      <c r="BRJ328" s="2735"/>
      <c r="BRK328" s="2735"/>
      <c r="BRL328" s="2735"/>
      <c r="BRM328" s="2735"/>
      <c r="BRN328" s="2735"/>
      <c r="BRO328" s="2735"/>
      <c r="BRP328" s="2735"/>
      <c r="BRQ328" s="2735"/>
      <c r="BRR328" s="2735"/>
      <c r="BRS328" s="2735"/>
      <c r="BRT328" s="2735"/>
      <c r="BRU328" s="2735"/>
      <c r="BRV328" s="2735"/>
      <c r="BRW328" s="2735"/>
      <c r="BRX328" s="2735"/>
      <c r="BRY328" s="2735"/>
      <c r="BRZ328" s="2735"/>
      <c r="BSA328" s="2735"/>
      <c r="BSB328" s="2735"/>
      <c r="BSC328" s="2735"/>
      <c r="BSD328" s="2735"/>
      <c r="BSE328" s="2735"/>
      <c r="BSF328" s="2735"/>
      <c r="BSG328" s="2735"/>
      <c r="BSH328" s="2735"/>
      <c r="BSI328" s="2735"/>
      <c r="BSJ328" s="2735"/>
      <c r="BSK328" s="2735"/>
      <c r="BSL328" s="2735"/>
      <c r="BSM328" s="2735"/>
      <c r="BSN328" s="2735"/>
      <c r="BSO328" s="2735"/>
      <c r="BSP328" s="2735"/>
      <c r="BSQ328" s="2735"/>
      <c r="BSR328" s="2735"/>
      <c r="BSS328" s="2735"/>
      <c r="BST328" s="2735"/>
      <c r="BSU328" s="2735"/>
      <c r="BSV328" s="2735"/>
      <c r="BSW328" s="2735"/>
      <c r="BSX328" s="2735"/>
      <c r="BSY328" s="2735"/>
      <c r="BSZ328" s="2735"/>
      <c r="BTA328" s="2735"/>
      <c r="BTB328" s="2735"/>
      <c r="BTC328" s="2735"/>
      <c r="BTD328" s="2735"/>
      <c r="BTE328" s="2735"/>
      <c r="BTF328" s="2735"/>
      <c r="BTG328" s="2735"/>
      <c r="BTH328" s="2735"/>
      <c r="BTI328" s="2735"/>
      <c r="BTJ328" s="2735"/>
      <c r="BTK328" s="2735"/>
      <c r="BTL328" s="2735"/>
      <c r="BTM328" s="2735"/>
      <c r="BTN328" s="2735"/>
      <c r="BTO328" s="2735"/>
      <c r="BTP328" s="2735"/>
      <c r="BTQ328" s="2735"/>
      <c r="BTR328" s="2735"/>
      <c r="BTS328" s="2735"/>
      <c r="BTT328" s="2735"/>
      <c r="BTU328" s="2735"/>
      <c r="BTV328" s="2735"/>
      <c r="BTW328" s="2735"/>
      <c r="BTX328" s="2735"/>
      <c r="BTY328" s="2735"/>
      <c r="BTZ328" s="2735"/>
      <c r="BUA328" s="2735"/>
      <c r="BUB328" s="2735"/>
      <c r="BUC328" s="2735"/>
      <c r="BUD328" s="2735"/>
      <c r="BUE328" s="2735"/>
      <c r="BUF328" s="2735"/>
      <c r="BUG328" s="2735"/>
      <c r="BUH328" s="2735"/>
      <c r="BUI328" s="2735"/>
      <c r="BUJ328" s="2735"/>
      <c r="BUK328" s="2735"/>
      <c r="BUL328" s="2735"/>
      <c r="BUM328" s="2735"/>
      <c r="BUN328" s="2735"/>
      <c r="BUO328" s="2735"/>
      <c r="BUP328" s="2735"/>
      <c r="BUQ328" s="2735"/>
      <c r="BUR328" s="2735"/>
      <c r="BUS328" s="2735"/>
      <c r="BUT328" s="2735"/>
      <c r="BUU328" s="2735"/>
      <c r="BUV328" s="2735"/>
      <c r="BUW328" s="2735"/>
      <c r="BUX328" s="2735"/>
      <c r="BUY328" s="2735"/>
      <c r="BUZ328" s="2735"/>
      <c r="BVA328" s="2735"/>
      <c r="BVB328" s="2735"/>
      <c r="BVC328" s="2735"/>
      <c r="BVD328" s="2735"/>
      <c r="BVE328" s="2735"/>
      <c r="BVF328" s="2735"/>
      <c r="BVG328" s="2735"/>
      <c r="BVH328" s="2735"/>
      <c r="BVI328" s="2735"/>
      <c r="BVJ328" s="2735"/>
      <c r="BVK328" s="2735"/>
      <c r="BVL328" s="2735"/>
      <c r="BVM328" s="2735"/>
      <c r="BVN328" s="2735"/>
      <c r="BVO328" s="2735"/>
      <c r="BVP328" s="2735"/>
      <c r="BVQ328" s="2735"/>
      <c r="BVR328" s="2735"/>
      <c r="BVS328" s="2735"/>
      <c r="BVT328" s="2735"/>
      <c r="BVU328" s="2735"/>
      <c r="BVV328" s="2735"/>
      <c r="BVW328" s="2735"/>
      <c r="BVX328" s="2735"/>
      <c r="BVY328" s="2735"/>
      <c r="BVZ328" s="2735"/>
      <c r="BWA328" s="2735"/>
      <c r="BWB328" s="2735"/>
      <c r="BWC328" s="2735"/>
      <c r="BWD328" s="2735"/>
      <c r="BWE328" s="2735"/>
      <c r="BWF328" s="2735"/>
      <c r="BWG328" s="2735"/>
      <c r="BWH328" s="2735"/>
      <c r="BWI328" s="2735"/>
      <c r="BWJ328" s="2735"/>
      <c r="BWK328" s="2735"/>
      <c r="BWL328" s="2735"/>
      <c r="BWM328" s="2735"/>
      <c r="BWN328" s="2735"/>
      <c r="BWO328" s="2735"/>
      <c r="BWP328" s="2735"/>
      <c r="BWQ328" s="2735"/>
      <c r="BWR328" s="2735"/>
      <c r="BWS328" s="2735"/>
      <c r="BWT328" s="2735"/>
      <c r="BWU328" s="2735"/>
      <c r="BWV328" s="2735"/>
      <c r="BWW328" s="2735"/>
      <c r="BWX328" s="2735"/>
      <c r="BWY328" s="2735"/>
      <c r="BWZ328" s="2735"/>
      <c r="BXA328" s="2735"/>
      <c r="BXB328" s="2735"/>
      <c r="BXC328" s="2735"/>
      <c r="BXD328" s="2735"/>
      <c r="BXE328" s="2735"/>
      <c r="BXF328" s="2735"/>
      <c r="BXG328" s="2735"/>
      <c r="BXH328" s="2735"/>
      <c r="BXI328" s="2735"/>
      <c r="BXJ328" s="2735"/>
      <c r="BXK328" s="2735"/>
      <c r="BXL328" s="2735"/>
      <c r="BXM328" s="2735"/>
      <c r="BXN328" s="2735"/>
      <c r="BXO328" s="2735"/>
      <c r="BXP328" s="2735"/>
      <c r="BXQ328" s="2735"/>
      <c r="BXR328" s="2735"/>
      <c r="BXS328" s="2735"/>
      <c r="BXT328" s="2735"/>
      <c r="BXU328" s="2735"/>
      <c r="BXV328" s="2735"/>
      <c r="BXW328" s="2735"/>
      <c r="BXX328" s="2735"/>
      <c r="BXY328" s="2735"/>
      <c r="BXZ328" s="2735"/>
      <c r="BYA328" s="2735"/>
      <c r="BYB328" s="2735"/>
      <c r="BYC328" s="2735"/>
      <c r="BYD328" s="2735"/>
      <c r="BYE328" s="2735"/>
      <c r="BYF328" s="2735"/>
      <c r="BYG328" s="2735"/>
      <c r="BYH328" s="2735"/>
      <c r="BYI328" s="2735"/>
      <c r="BYJ328" s="2735"/>
      <c r="BYK328" s="2735"/>
      <c r="BYL328" s="2735"/>
      <c r="BYM328" s="2735"/>
      <c r="BYN328" s="2735"/>
      <c r="BYO328" s="2735"/>
      <c r="BYP328" s="2735"/>
      <c r="BYQ328" s="2735"/>
      <c r="BYR328" s="2735"/>
      <c r="BYS328" s="2735"/>
      <c r="BYT328" s="2735"/>
      <c r="BYU328" s="2735"/>
      <c r="BYV328" s="2735"/>
      <c r="BYW328" s="2735"/>
      <c r="BYX328" s="2735"/>
      <c r="BYY328" s="2735"/>
      <c r="BYZ328" s="2735"/>
      <c r="BZA328" s="2735"/>
      <c r="BZB328" s="2735"/>
      <c r="BZC328" s="2735"/>
      <c r="BZD328" s="2735"/>
      <c r="BZE328" s="2735"/>
      <c r="BZF328" s="2735"/>
      <c r="BZG328" s="2735"/>
      <c r="BZH328" s="2735"/>
      <c r="BZI328" s="2735"/>
      <c r="BZJ328" s="2735"/>
      <c r="BZK328" s="2735"/>
      <c r="BZL328" s="2735"/>
      <c r="BZM328" s="2735"/>
      <c r="BZN328" s="2735"/>
      <c r="BZO328" s="2735"/>
      <c r="BZP328" s="2735"/>
      <c r="BZQ328" s="2735"/>
      <c r="BZR328" s="2735"/>
      <c r="BZS328" s="2735"/>
      <c r="BZT328" s="2735"/>
      <c r="BZU328" s="2735"/>
      <c r="BZV328" s="2735"/>
      <c r="BZW328" s="2735"/>
      <c r="BZX328" s="2735"/>
      <c r="BZY328" s="2735"/>
      <c r="BZZ328" s="2735"/>
      <c r="CAA328" s="2735"/>
      <c r="CAB328" s="2735"/>
      <c r="CAC328" s="2735"/>
      <c r="CAD328" s="2735"/>
      <c r="CAE328" s="2735"/>
      <c r="CAF328" s="2735"/>
      <c r="CAG328" s="2735"/>
      <c r="CAH328" s="2735"/>
      <c r="CAI328" s="2735"/>
      <c r="CAJ328" s="2735"/>
      <c r="CAK328" s="2735"/>
      <c r="CAL328" s="2735"/>
      <c r="CAM328" s="2735"/>
      <c r="CAN328" s="2735"/>
      <c r="CAO328" s="2735"/>
      <c r="CAP328" s="2735"/>
      <c r="CAQ328" s="2735"/>
      <c r="CAR328" s="2735"/>
      <c r="CAS328" s="2735"/>
      <c r="CAT328" s="2735"/>
      <c r="CAU328" s="2735"/>
      <c r="CAV328" s="2735"/>
      <c r="CAW328" s="2735"/>
      <c r="CAX328" s="2735"/>
      <c r="CAY328" s="2735"/>
      <c r="CAZ328" s="2735"/>
      <c r="CBA328" s="2735"/>
      <c r="CBB328" s="2735"/>
      <c r="CBC328" s="2735"/>
      <c r="CBD328" s="2735"/>
      <c r="CBE328" s="2735"/>
      <c r="CBF328" s="2735"/>
      <c r="CBG328" s="2735"/>
      <c r="CBH328" s="2735"/>
      <c r="CBI328" s="2735"/>
      <c r="CBJ328" s="2735"/>
      <c r="CBK328" s="2735"/>
      <c r="CBL328" s="2735"/>
      <c r="CBM328" s="2735"/>
      <c r="CBN328" s="2735"/>
      <c r="CBO328" s="2735"/>
      <c r="CBP328" s="2735"/>
      <c r="CBQ328" s="2735"/>
      <c r="CBR328" s="2735"/>
      <c r="CBS328" s="2735"/>
      <c r="CBT328" s="2735"/>
      <c r="CBU328" s="2735"/>
      <c r="CBV328" s="2735"/>
      <c r="CBW328" s="2735"/>
      <c r="CBX328" s="2735"/>
      <c r="CBY328" s="2735"/>
      <c r="CBZ328" s="2735"/>
      <c r="CCA328" s="2735"/>
      <c r="CCB328" s="2735"/>
      <c r="CCC328" s="2735"/>
      <c r="CCD328" s="2735"/>
      <c r="CCE328" s="2735"/>
      <c r="CCF328" s="2735"/>
      <c r="CCG328" s="2735"/>
      <c r="CCH328" s="2735"/>
      <c r="CCI328" s="2735"/>
      <c r="CCJ328" s="2735"/>
      <c r="CCK328" s="2735"/>
      <c r="CCL328" s="2735"/>
      <c r="CCM328" s="2735"/>
      <c r="CCN328" s="2735"/>
      <c r="CCO328" s="2735"/>
      <c r="CCP328" s="2735"/>
      <c r="CCQ328" s="2735"/>
      <c r="CCR328" s="2735"/>
      <c r="CCS328" s="2735"/>
      <c r="CCT328" s="2735"/>
      <c r="CCU328" s="2735"/>
      <c r="CCV328" s="2735"/>
      <c r="CCW328" s="2735"/>
      <c r="CCX328" s="2735"/>
      <c r="CCY328" s="2735"/>
      <c r="CCZ328" s="2735"/>
      <c r="CDA328" s="2735"/>
      <c r="CDB328" s="2735"/>
      <c r="CDC328" s="2735"/>
      <c r="CDD328" s="2735"/>
      <c r="CDE328" s="2735"/>
      <c r="CDF328" s="2735"/>
      <c r="CDG328" s="2735"/>
      <c r="CDH328" s="2735"/>
      <c r="CDI328" s="2735"/>
      <c r="CDJ328" s="2735"/>
      <c r="CDK328" s="2735"/>
      <c r="CDL328" s="2735"/>
      <c r="CDM328" s="2735"/>
      <c r="CDN328" s="2735"/>
      <c r="CDO328" s="2735"/>
      <c r="CDP328" s="2735"/>
      <c r="CDQ328" s="2735"/>
      <c r="CDR328" s="2735"/>
      <c r="CDS328" s="2735"/>
      <c r="CDT328" s="2735"/>
      <c r="CDU328" s="2735"/>
      <c r="CDV328" s="2735"/>
      <c r="CDW328" s="2735"/>
      <c r="CDX328" s="2735"/>
      <c r="CDY328" s="2735"/>
      <c r="CDZ328" s="2735"/>
      <c r="CEA328" s="2735"/>
      <c r="CEB328" s="2735"/>
      <c r="CEC328" s="2735"/>
      <c r="CED328" s="2735"/>
      <c r="CEE328" s="2735"/>
      <c r="CEF328" s="2735"/>
      <c r="CEG328" s="2735"/>
      <c r="CEH328" s="2735"/>
      <c r="CEI328" s="2735"/>
      <c r="CEJ328" s="2735"/>
      <c r="CEK328" s="2735"/>
      <c r="CEL328" s="2735"/>
      <c r="CEM328" s="2735"/>
      <c r="CEN328" s="2735"/>
      <c r="CEO328" s="2735"/>
      <c r="CEP328" s="2735"/>
      <c r="CEQ328" s="2735"/>
      <c r="CER328" s="2735"/>
      <c r="CES328" s="2735"/>
      <c r="CET328" s="2735"/>
      <c r="CEU328" s="2735"/>
      <c r="CEV328" s="2735"/>
      <c r="CEW328" s="2735"/>
      <c r="CEX328" s="2735"/>
      <c r="CEY328" s="2735"/>
      <c r="CEZ328" s="2735"/>
      <c r="CFA328" s="2735"/>
      <c r="CFB328" s="2735"/>
      <c r="CFC328" s="2735"/>
      <c r="CFD328" s="2735"/>
      <c r="CFE328" s="2735"/>
      <c r="CFF328" s="2735"/>
      <c r="CFG328" s="2735"/>
      <c r="CFH328" s="2735"/>
      <c r="CFI328" s="2735"/>
      <c r="CFJ328" s="2735"/>
      <c r="CFK328" s="2735"/>
      <c r="CFL328" s="2735"/>
      <c r="CFM328" s="2735"/>
      <c r="CFN328" s="2735"/>
      <c r="CFO328" s="2735"/>
      <c r="CFP328" s="2735"/>
      <c r="CFQ328" s="2735"/>
      <c r="CFR328" s="2735"/>
      <c r="CFS328" s="2735"/>
      <c r="CFT328" s="2735"/>
      <c r="CFU328" s="2735"/>
      <c r="CFV328" s="2735"/>
      <c r="CFW328" s="2735"/>
      <c r="CFX328" s="2735"/>
      <c r="CFY328" s="2735"/>
      <c r="CFZ328" s="2735"/>
      <c r="CGA328" s="2735"/>
      <c r="CGB328" s="2735"/>
      <c r="CGC328" s="2735"/>
      <c r="CGD328" s="2735"/>
      <c r="CGE328" s="2735"/>
      <c r="CGF328" s="2735"/>
      <c r="CGG328" s="2735"/>
      <c r="CGH328" s="2735"/>
      <c r="CGI328" s="2735"/>
      <c r="CGJ328" s="2735"/>
      <c r="CGK328" s="2735"/>
      <c r="CGL328" s="2735"/>
      <c r="CGM328" s="2735"/>
      <c r="CGN328" s="2735"/>
      <c r="CGO328" s="2735"/>
      <c r="CGP328" s="2735"/>
      <c r="CGQ328" s="2735"/>
      <c r="CGR328" s="2735"/>
      <c r="CGS328" s="2735"/>
      <c r="CGT328" s="2735"/>
      <c r="CGU328" s="2735"/>
      <c r="CGV328" s="2735"/>
      <c r="CGW328" s="2735"/>
      <c r="CGX328" s="2735"/>
      <c r="CGY328" s="2735"/>
      <c r="CGZ328" s="2735"/>
      <c r="CHA328" s="2735"/>
      <c r="CHB328" s="2735"/>
      <c r="CHC328" s="2735"/>
      <c r="CHD328" s="2735"/>
      <c r="CHE328" s="2735"/>
      <c r="CHF328" s="2735"/>
      <c r="CHG328" s="2735"/>
      <c r="CHH328" s="2735"/>
      <c r="CHI328" s="2735"/>
      <c r="CHJ328" s="2735"/>
      <c r="CHK328" s="2735"/>
      <c r="CHL328" s="2735"/>
      <c r="CHM328" s="2735"/>
      <c r="CHN328" s="2735"/>
      <c r="CHO328" s="2735"/>
      <c r="CHP328" s="2735"/>
      <c r="CHQ328" s="2735"/>
      <c r="CHR328" s="2735"/>
      <c r="CHS328" s="2735"/>
      <c r="CHT328" s="2735"/>
      <c r="CHU328" s="2735"/>
      <c r="CHV328" s="2735"/>
      <c r="CHW328" s="2735"/>
      <c r="CHX328" s="2735"/>
      <c r="CHY328" s="2735"/>
      <c r="CHZ328" s="2735"/>
      <c r="CIA328" s="2735"/>
      <c r="CIB328" s="2735"/>
      <c r="CIC328" s="2735"/>
      <c r="CID328" s="2735"/>
      <c r="CIE328" s="2735"/>
      <c r="CIF328" s="2735"/>
      <c r="CIG328" s="2735"/>
      <c r="CIH328" s="2735"/>
      <c r="CII328" s="2735"/>
      <c r="CIJ328" s="2735"/>
      <c r="CIK328" s="2735"/>
      <c r="CIL328" s="2735"/>
      <c r="CIM328" s="2735"/>
      <c r="CIN328" s="2735"/>
      <c r="CIO328" s="2735"/>
      <c r="CIP328" s="2735"/>
      <c r="CIQ328" s="2735"/>
      <c r="CIR328" s="2735"/>
      <c r="CIS328" s="2735"/>
      <c r="CIT328" s="2735"/>
      <c r="CIU328" s="2735"/>
      <c r="CIV328" s="2735"/>
      <c r="CIW328" s="2735"/>
      <c r="CIX328" s="2735"/>
      <c r="CIY328" s="2735"/>
      <c r="CIZ328" s="2735"/>
      <c r="CJA328" s="2735"/>
      <c r="CJB328" s="2735"/>
      <c r="CJC328" s="2735"/>
      <c r="CJD328" s="2735"/>
      <c r="CJE328" s="2735"/>
      <c r="CJF328" s="2735"/>
      <c r="CJG328" s="2735"/>
      <c r="CJH328" s="2735"/>
      <c r="CJI328" s="2735"/>
      <c r="CJJ328" s="2735"/>
      <c r="CJK328" s="2735"/>
      <c r="CJL328" s="2735"/>
      <c r="CJM328" s="2735"/>
      <c r="CJN328" s="2735"/>
      <c r="CJO328" s="2735"/>
      <c r="CJP328" s="2735"/>
      <c r="CJQ328" s="2735"/>
      <c r="CJR328" s="2735"/>
      <c r="CJS328" s="2735"/>
      <c r="CJT328" s="2735"/>
      <c r="CJU328" s="2735"/>
      <c r="CJV328" s="2735"/>
      <c r="CJW328" s="2735"/>
      <c r="CJX328" s="2735"/>
      <c r="CJY328" s="2735"/>
      <c r="CJZ328" s="2735"/>
      <c r="CKA328" s="2735"/>
      <c r="CKB328" s="2735"/>
      <c r="CKC328" s="2735"/>
      <c r="CKD328" s="2735"/>
      <c r="CKE328" s="2735"/>
      <c r="CKF328" s="2735"/>
      <c r="CKG328" s="2735"/>
      <c r="CKH328" s="2735"/>
      <c r="CKI328" s="2735"/>
      <c r="CKJ328" s="2735"/>
      <c r="CKK328" s="2735"/>
      <c r="CKL328" s="2735"/>
      <c r="CKM328" s="2735"/>
      <c r="CKN328" s="2735"/>
      <c r="CKO328" s="2735"/>
      <c r="CKP328" s="2735"/>
      <c r="CKQ328" s="2735"/>
      <c r="CKR328" s="2735"/>
      <c r="CKS328" s="2735"/>
      <c r="CKT328" s="2735"/>
      <c r="CKU328" s="2735"/>
      <c r="CKV328" s="2735"/>
      <c r="CKW328" s="2735"/>
      <c r="CKX328" s="2735"/>
      <c r="CKY328" s="2735"/>
      <c r="CKZ328" s="2735"/>
      <c r="CLA328" s="2735"/>
      <c r="CLB328" s="2735"/>
      <c r="CLC328" s="2735"/>
      <c r="CLD328" s="2735"/>
      <c r="CLE328" s="2735"/>
      <c r="CLF328" s="2735"/>
      <c r="CLG328" s="2735"/>
      <c r="CLH328" s="2735"/>
      <c r="CLI328" s="2735"/>
      <c r="CLJ328" s="2735"/>
      <c r="CLK328" s="2735"/>
      <c r="CLL328" s="2735"/>
      <c r="CLM328" s="2735"/>
      <c r="CLN328" s="2735"/>
      <c r="CLO328" s="2735"/>
      <c r="CLP328" s="2735"/>
      <c r="CLQ328" s="2735"/>
      <c r="CLR328" s="2735"/>
      <c r="CLS328" s="2735"/>
      <c r="CLT328" s="2735"/>
      <c r="CLU328" s="2735"/>
      <c r="CLV328" s="2735"/>
      <c r="CLW328" s="2735"/>
      <c r="CLX328" s="2735"/>
      <c r="CLY328" s="2735"/>
      <c r="CLZ328" s="2735"/>
      <c r="CMA328" s="2735"/>
      <c r="CMB328" s="2735"/>
      <c r="CMC328" s="2735"/>
      <c r="CMD328" s="2735"/>
      <c r="CME328" s="2735"/>
      <c r="CMF328" s="2735"/>
      <c r="CMG328" s="2735"/>
      <c r="CMH328" s="2735"/>
      <c r="CMI328" s="2735"/>
      <c r="CMJ328" s="2735"/>
      <c r="CMK328" s="2735"/>
      <c r="CML328" s="2735"/>
      <c r="CMM328" s="2735"/>
      <c r="CMN328" s="2735"/>
      <c r="CMO328" s="2735"/>
      <c r="CMP328" s="2735"/>
      <c r="CMQ328" s="2735"/>
      <c r="CMR328" s="2735"/>
      <c r="CMS328" s="2735"/>
      <c r="CMT328" s="2735"/>
      <c r="CMU328" s="2735"/>
      <c r="CMV328" s="2735"/>
      <c r="CMW328" s="2735"/>
      <c r="CMX328" s="2735"/>
      <c r="CMY328" s="2735"/>
      <c r="CMZ328" s="2735"/>
      <c r="CNA328" s="2735"/>
      <c r="CNB328" s="2735"/>
      <c r="CNC328" s="2735"/>
      <c r="CND328" s="2735"/>
      <c r="CNE328" s="2735"/>
      <c r="CNF328" s="2735"/>
      <c r="CNG328" s="2735"/>
      <c r="CNH328" s="2735"/>
      <c r="CNI328" s="2735"/>
      <c r="CNJ328" s="2735"/>
      <c r="CNK328" s="2735"/>
      <c r="CNL328" s="2735"/>
      <c r="CNM328" s="2735"/>
      <c r="CNN328" s="2735"/>
      <c r="CNO328" s="2735"/>
      <c r="CNP328" s="2735"/>
      <c r="CNQ328" s="2735"/>
      <c r="CNR328" s="2735"/>
      <c r="CNS328" s="2735"/>
      <c r="CNT328" s="2735"/>
      <c r="CNU328" s="2735"/>
      <c r="CNV328" s="2735"/>
      <c r="CNW328" s="2735"/>
      <c r="CNX328" s="2735"/>
      <c r="CNY328" s="2735"/>
      <c r="CNZ328" s="2735"/>
      <c r="COA328" s="2735"/>
      <c r="COB328" s="2735"/>
      <c r="COC328" s="2735"/>
      <c r="COD328" s="2735"/>
      <c r="COE328" s="2735"/>
      <c r="COF328" s="2735"/>
      <c r="COG328" s="2735"/>
      <c r="COH328" s="2735"/>
      <c r="COI328" s="2735"/>
      <c r="COJ328" s="2735"/>
      <c r="COK328" s="2735"/>
      <c r="COL328" s="2735"/>
      <c r="COM328" s="2735"/>
      <c r="CON328" s="2735"/>
      <c r="COO328" s="2735"/>
      <c r="COP328" s="2735"/>
      <c r="COQ328" s="2735"/>
      <c r="COR328" s="2735"/>
      <c r="COS328" s="2735"/>
      <c r="COT328" s="2735"/>
      <c r="COU328" s="2735"/>
      <c r="COV328" s="2735"/>
      <c r="COW328" s="2735"/>
      <c r="COX328" s="2735"/>
      <c r="COY328" s="2735"/>
      <c r="COZ328" s="2735"/>
      <c r="CPA328" s="2735"/>
      <c r="CPB328" s="2735"/>
      <c r="CPC328" s="2735"/>
      <c r="CPD328" s="2735"/>
      <c r="CPE328" s="2735"/>
      <c r="CPF328" s="2735"/>
      <c r="CPG328" s="2735"/>
      <c r="CPH328" s="2735"/>
      <c r="CPI328" s="2735"/>
      <c r="CPJ328" s="2735"/>
      <c r="CPK328" s="2735"/>
      <c r="CPL328" s="2735"/>
      <c r="CPM328" s="2735"/>
      <c r="CPN328" s="2735"/>
      <c r="CPO328" s="2735"/>
      <c r="CPP328" s="2735"/>
      <c r="CPQ328" s="2735"/>
      <c r="CPR328" s="2735"/>
      <c r="CPS328" s="2735"/>
      <c r="CPT328" s="2735"/>
      <c r="CPU328" s="2735"/>
      <c r="CPV328" s="2735"/>
      <c r="CPW328" s="2735"/>
      <c r="CPX328" s="2735"/>
      <c r="CPY328" s="2735"/>
      <c r="CPZ328" s="2735"/>
      <c r="CQA328" s="2735"/>
      <c r="CQB328" s="2735"/>
      <c r="CQC328" s="2735"/>
      <c r="CQD328" s="2735"/>
      <c r="CQE328" s="2735"/>
      <c r="CQF328" s="2735"/>
      <c r="CQG328" s="2735"/>
      <c r="CQH328" s="2735"/>
      <c r="CQI328" s="2735"/>
      <c r="CQJ328" s="2735"/>
      <c r="CQK328" s="2735"/>
      <c r="CQL328" s="2735"/>
      <c r="CQM328" s="2735"/>
      <c r="CQN328" s="2735"/>
      <c r="CQO328" s="2735"/>
      <c r="CQP328" s="2735"/>
      <c r="CQQ328" s="2735"/>
      <c r="CQR328" s="2735"/>
      <c r="CQS328" s="2735"/>
      <c r="CQT328" s="2735"/>
      <c r="CQU328" s="2735"/>
      <c r="CQV328" s="2735"/>
      <c r="CQW328" s="2735"/>
      <c r="CQX328" s="2735"/>
      <c r="CQY328" s="2735"/>
      <c r="CQZ328" s="2735"/>
      <c r="CRA328" s="2735"/>
      <c r="CRB328" s="2735"/>
      <c r="CRC328" s="2735"/>
      <c r="CRD328" s="2735"/>
      <c r="CRE328" s="2735"/>
      <c r="CRF328" s="2735"/>
      <c r="CRG328" s="2735"/>
      <c r="CRH328" s="2735"/>
      <c r="CRI328" s="2735"/>
      <c r="CRJ328" s="2735"/>
      <c r="CRK328" s="2735"/>
      <c r="CRL328" s="2735"/>
      <c r="CRM328" s="2735"/>
      <c r="CRN328" s="2735"/>
      <c r="CRO328" s="2735"/>
      <c r="CRP328" s="2735"/>
      <c r="CRQ328" s="2735"/>
      <c r="CRR328" s="2735"/>
      <c r="CRS328" s="2735"/>
      <c r="CRT328" s="2735"/>
      <c r="CRU328" s="2735"/>
      <c r="CRV328" s="2735"/>
      <c r="CRW328" s="2735"/>
      <c r="CRX328" s="2735"/>
      <c r="CRY328" s="2735"/>
      <c r="CRZ328" s="2735"/>
      <c r="CSA328" s="2735"/>
      <c r="CSB328" s="2735"/>
      <c r="CSC328" s="2735"/>
      <c r="CSD328" s="2735"/>
      <c r="CSE328" s="2735"/>
      <c r="CSF328" s="2735"/>
      <c r="CSG328" s="2735"/>
      <c r="CSH328" s="2735"/>
      <c r="CSI328" s="2735"/>
      <c r="CSJ328" s="2735"/>
      <c r="CSK328" s="2735"/>
      <c r="CSL328" s="2735"/>
      <c r="CSM328" s="2735"/>
      <c r="CSN328" s="2735"/>
      <c r="CSO328" s="2735"/>
      <c r="CSP328" s="2735"/>
      <c r="CSQ328" s="2735"/>
      <c r="CSR328" s="2735"/>
      <c r="CSS328" s="2735"/>
      <c r="CST328" s="2735"/>
      <c r="CSU328" s="2735"/>
      <c r="CSV328" s="2735"/>
      <c r="CSW328" s="2735"/>
      <c r="CSX328" s="2735"/>
      <c r="CSY328" s="2735"/>
      <c r="CSZ328" s="2735"/>
      <c r="CTA328" s="2735"/>
      <c r="CTB328" s="2735"/>
      <c r="CTC328" s="2735"/>
      <c r="CTD328" s="2735"/>
      <c r="CTE328" s="2735"/>
      <c r="CTF328" s="2735"/>
      <c r="CTG328" s="2735"/>
      <c r="CTH328" s="2735"/>
      <c r="CTI328" s="2735"/>
      <c r="CTJ328" s="2735"/>
      <c r="CTK328" s="2735"/>
      <c r="CTL328" s="2735"/>
      <c r="CTM328" s="2735"/>
      <c r="CTN328" s="2735"/>
      <c r="CTO328" s="2735"/>
      <c r="CTP328" s="2735"/>
      <c r="CTQ328" s="2735"/>
      <c r="CTR328" s="2735"/>
      <c r="CTS328" s="2735"/>
      <c r="CTT328" s="2735"/>
      <c r="CTU328" s="2735"/>
      <c r="CTV328" s="2735"/>
      <c r="CTW328" s="2735"/>
      <c r="CTX328" s="2735"/>
      <c r="CTY328" s="2735"/>
      <c r="CTZ328" s="2735"/>
      <c r="CUA328" s="2735"/>
      <c r="CUB328" s="2735"/>
      <c r="CUC328" s="2735"/>
      <c r="CUD328" s="2735"/>
      <c r="CUE328" s="2735"/>
      <c r="CUF328" s="2735"/>
      <c r="CUG328" s="2735"/>
      <c r="CUH328" s="2735"/>
      <c r="CUI328" s="2735"/>
      <c r="CUJ328" s="2735"/>
      <c r="CUK328" s="2735"/>
      <c r="CUL328" s="2735"/>
      <c r="CUM328" s="2735"/>
      <c r="CUN328" s="2735"/>
      <c r="CUO328" s="2735"/>
      <c r="CUP328" s="2735"/>
      <c r="CUQ328" s="2735"/>
      <c r="CUR328" s="2735"/>
      <c r="CUS328" s="2735"/>
      <c r="CUT328" s="2735"/>
      <c r="CUU328" s="2735"/>
      <c r="CUV328" s="2735"/>
      <c r="CUW328" s="2735"/>
      <c r="CUX328" s="2735"/>
      <c r="CUY328" s="2735"/>
      <c r="CUZ328" s="2735"/>
      <c r="CVA328" s="2735"/>
      <c r="CVB328" s="2735"/>
      <c r="CVC328" s="2735"/>
      <c r="CVD328" s="2735"/>
      <c r="CVE328" s="2735"/>
      <c r="CVF328" s="2735"/>
      <c r="CVG328" s="2735"/>
      <c r="CVH328" s="2735"/>
      <c r="CVI328" s="2735"/>
      <c r="CVJ328" s="2735"/>
      <c r="CVK328" s="2735"/>
      <c r="CVL328" s="2735"/>
      <c r="CVM328" s="2735"/>
      <c r="CVN328" s="2735"/>
      <c r="CVO328" s="2735"/>
      <c r="CVP328" s="2735"/>
      <c r="CVQ328" s="2735"/>
      <c r="CVR328" s="2735"/>
      <c r="CVS328" s="2735"/>
      <c r="CVT328" s="2735"/>
      <c r="CVU328" s="2735"/>
      <c r="CVV328" s="2735"/>
      <c r="CVW328" s="2735"/>
      <c r="CVX328" s="2735"/>
      <c r="CVY328" s="2735"/>
      <c r="CVZ328" s="2735"/>
      <c r="CWA328" s="2735"/>
      <c r="CWB328" s="2735"/>
      <c r="CWC328" s="2735"/>
      <c r="CWD328" s="2735"/>
      <c r="CWE328" s="2735"/>
      <c r="CWF328" s="2735"/>
      <c r="CWG328" s="2735"/>
      <c r="CWH328" s="2735"/>
      <c r="CWI328" s="2735"/>
      <c r="CWJ328" s="2735"/>
      <c r="CWK328" s="2735"/>
      <c r="CWL328" s="2735"/>
      <c r="CWM328" s="2735"/>
      <c r="CWN328" s="2735"/>
      <c r="CWO328" s="2735"/>
      <c r="CWP328" s="2735"/>
      <c r="CWQ328" s="2735"/>
      <c r="CWR328" s="2735"/>
      <c r="CWS328" s="2735"/>
      <c r="CWT328" s="2735"/>
      <c r="CWU328" s="2735"/>
      <c r="CWV328" s="2735"/>
      <c r="CWW328" s="2735"/>
      <c r="CWX328" s="2735"/>
      <c r="CWY328" s="2735"/>
      <c r="CWZ328" s="2735"/>
      <c r="CXA328" s="2735"/>
      <c r="CXB328" s="2735"/>
      <c r="CXC328" s="2735"/>
      <c r="CXD328" s="2735"/>
      <c r="CXE328" s="2735"/>
      <c r="CXF328" s="2735"/>
      <c r="CXG328" s="2735"/>
      <c r="CXH328" s="2735"/>
      <c r="CXI328" s="2735"/>
      <c r="CXJ328" s="2735"/>
      <c r="CXK328" s="2735"/>
      <c r="CXL328" s="2735"/>
      <c r="CXM328" s="2735"/>
      <c r="CXN328" s="2735"/>
      <c r="CXO328" s="2735"/>
      <c r="CXP328" s="2735"/>
      <c r="CXQ328" s="2735"/>
      <c r="CXR328" s="2735"/>
      <c r="CXS328" s="2735"/>
      <c r="CXT328" s="2735"/>
      <c r="CXU328" s="2735"/>
      <c r="CXV328" s="2735"/>
      <c r="CXW328" s="2735"/>
      <c r="CXX328" s="2735"/>
      <c r="CXY328" s="2735"/>
      <c r="CXZ328" s="2735"/>
      <c r="CYA328" s="2735"/>
      <c r="CYB328" s="2735"/>
      <c r="CYC328" s="2735"/>
      <c r="CYD328" s="2735"/>
      <c r="CYE328" s="2735"/>
      <c r="CYF328" s="2735"/>
      <c r="CYG328" s="2735"/>
      <c r="CYH328" s="2735"/>
      <c r="CYI328" s="2735"/>
      <c r="CYJ328" s="2735"/>
      <c r="CYK328" s="2735"/>
      <c r="CYL328" s="2735"/>
      <c r="CYM328" s="2735"/>
      <c r="CYN328" s="2735"/>
      <c r="CYO328" s="2735"/>
      <c r="CYP328" s="2735"/>
      <c r="CYQ328" s="2735"/>
      <c r="CYR328" s="2735"/>
      <c r="CYS328" s="2735"/>
      <c r="CYT328" s="2735"/>
      <c r="CYU328" s="2735"/>
      <c r="CYV328" s="2735"/>
      <c r="CYW328" s="2735"/>
      <c r="CYX328" s="2735"/>
      <c r="CYY328" s="2735"/>
      <c r="CYZ328" s="2735"/>
      <c r="CZA328" s="2735"/>
      <c r="CZB328" s="2735"/>
      <c r="CZC328" s="2735"/>
      <c r="CZD328" s="2735"/>
      <c r="CZE328" s="2735"/>
      <c r="CZF328" s="2735"/>
      <c r="CZG328" s="2735"/>
      <c r="CZH328" s="2735"/>
      <c r="CZI328" s="2735"/>
      <c r="CZJ328" s="2735"/>
      <c r="CZK328" s="2735"/>
      <c r="CZL328" s="2735"/>
      <c r="CZM328" s="2735"/>
      <c r="CZN328" s="2735"/>
      <c r="CZO328" s="2735"/>
      <c r="CZP328" s="2735"/>
      <c r="CZQ328" s="2735"/>
      <c r="CZR328" s="2735"/>
      <c r="CZS328" s="2735"/>
      <c r="CZT328" s="2735"/>
      <c r="CZU328" s="2735"/>
      <c r="CZV328" s="2735"/>
      <c r="CZW328" s="2735"/>
      <c r="CZX328" s="2735"/>
      <c r="CZY328" s="2735"/>
      <c r="CZZ328" s="2735"/>
      <c r="DAA328" s="2735"/>
      <c r="DAB328" s="2735"/>
      <c r="DAC328" s="2735"/>
      <c r="DAD328" s="2735"/>
      <c r="DAE328" s="2735"/>
      <c r="DAF328" s="2735"/>
      <c r="DAG328" s="2735"/>
      <c r="DAH328" s="2735"/>
      <c r="DAI328" s="2735"/>
      <c r="DAJ328" s="2735"/>
      <c r="DAK328" s="2735"/>
      <c r="DAL328" s="2735"/>
      <c r="DAM328" s="2735"/>
      <c r="DAN328" s="2735"/>
      <c r="DAO328" s="2735"/>
      <c r="DAP328" s="2735"/>
      <c r="DAQ328" s="2735"/>
      <c r="DAR328" s="2735"/>
      <c r="DAS328" s="2735"/>
      <c r="DAT328" s="2735"/>
      <c r="DAU328" s="2735"/>
      <c r="DAV328" s="2735"/>
      <c r="DAW328" s="2735"/>
      <c r="DAX328" s="2735"/>
      <c r="DAY328" s="2735"/>
      <c r="DAZ328" s="2735"/>
      <c r="DBA328" s="2735"/>
      <c r="DBB328" s="2735"/>
      <c r="DBC328" s="2735"/>
      <c r="DBD328" s="2735"/>
      <c r="DBE328" s="2735"/>
      <c r="DBF328" s="2735"/>
      <c r="DBG328" s="2735"/>
      <c r="DBH328" s="2735"/>
      <c r="DBI328" s="2735"/>
      <c r="DBJ328" s="2735"/>
      <c r="DBK328" s="2735"/>
      <c r="DBL328" s="2735"/>
      <c r="DBM328" s="2735"/>
      <c r="DBN328" s="2735"/>
      <c r="DBO328" s="2735"/>
      <c r="DBP328" s="2735"/>
      <c r="DBQ328" s="2735"/>
      <c r="DBR328" s="2735"/>
      <c r="DBS328" s="2735"/>
      <c r="DBT328" s="2735"/>
      <c r="DBU328" s="2735"/>
      <c r="DBV328" s="2735"/>
      <c r="DBW328" s="2735"/>
      <c r="DBX328" s="2735"/>
      <c r="DBY328" s="2735"/>
      <c r="DBZ328" s="2735"/>
      <c r="DCA328" s="2735"/>
      <c r="DCB328" s="2735"/>
      <c r="DCC328" s="2735"/>
      <c r="DCD328" s="2735"/>
      <c r="DCE328" s="2735"/>
      <c r="DCF328" s="2735"/>
      <c r="DCG328" s="2735"/>
      <c r="DCH328" s="2735"/>
      <c r="DCI328" s="2735"/>
      <c r="DCJ328" s="2735"/>
      <c r="DCK328" s="2735"/>
      <c r="DCL328" s="2735"/>
      <c r="DCM328" s="2735"/>
      <c r="DCN328" s="2735"/>
      <c r="DCO328" s="2735"/>
      <c r="DCP328" s="2735"/>
      <c r="DCQ328" s="2735"/>
      <c r="DCR328" s="2735"/>
      <c r="DCS328" s="2735"/>
      <c r="DCT328" s="2735"/>
      <c r="DCU328" s="2735"/>
      <c r="DCV328" s="2735"/>
      <c r="DCW328" s="2735"/>
      <c r="DCX328" s="2735"/>
      <c r="DCY328" s="2735"/>
      <c r="DCZ328" s="2735"/>
      <c r="DDA328" s="2735"/>
      <c r="DDB328" s="2735"/>
      <c r="DDC328" s="2735"/>
      <c r="DDD328" s="2735"/>
      <c r="DDE328" s="2735"/>
      <c r="DDF328" s="2735"/>
      <c r="DDG328" s="2735"/>
      <c r="DDH328" s="2735"/>
      <c r="DDI328" s="2735"/>
      <c r="DDJ328" s="2735"/>
      <c r="DDK328" s="2735"/>
      <c r="DDL328" s="2735"/>
      <c r="DDM328" s="2735"/>
      <c r="DDN328" s="2735"/>
      <c r="DDO328" s="2735"/>
      <c r="DDP328" s="2735"/>
      <c r="DDQ328" s="2735"/>
      <c r="DDR328" s="2735"/>
      <c r="DDS328" s="2735"/>
      <c r="DDT328" s="2735"/>
      <c r="DDU328" s="2735"/>
      <c r="DDV328" s="2735"/>
      <c r="DDW328" s="2735"/>
      <c r="DDX328" s="2735"/>
      <c r="DDY328" s="2735"/>
      <c r="DDZ328" s="2735"/>
      <c r="DEA328" s="2735"/>
      <c r="DEB328" s="2735"/>
      <c r="DEC328" s="2735"/>
      <c r="DED328" s="2735"/>
      <c r="DEE328" s="2735"/>
      <c r="DEF328" s="2735"/>
      <c r="DEG328" s="2735"/>
      <c r="DEH328" s="2735"/>
      <c r="DEI328" s="2735"/>
      <c r="DEJ328" s="2735"/>
      <c r="DEK328" s="2735"/>
      <c r="DEL328" s="2735"/>
      <c r="DEM328" s="2735"/>
      <c r="DEN328" s="2735"/>
      <c r="DEO328" s="2735"/>
      <c r="DEP328" s="2735"/>
      <c r="DEQ328" s="2735"/>
      <c r="DER328" s="2735"/>
      <c r="DES328" s="2735"/>
      <c r="DET328" s="2735"/>
      <c r="DEU328" s="2735"/>
      <c r="DEV328" s="2735"/>
      <c r="DEW328" s="2735"/>
      <c r="DEX328" s="2735"/>
      <c r="DEY328" s="2735"/>
      <c r="DEZ328" s="2735"/>
      <c r="DFA328" s="2735"/>
      <c r="DFB328" s="2735"/>
      <c r="DFC328" s="2735"/>
      <c r="DFD328" s="2735"/>
      <c r="DFE328" s="2735"/>
      <c r="DFF328" s="2735"/>
      <c r="DFG328" s="2735"/>
      <c r="DFH328" s="2735"/>
      <c r="DFI328" s="2735"/>
      <c r="DFJ328" s="2735"/>
      <c r="DFK328" s="2735"/>
      <c r="DFL328" s="2735"/>
      <c r="DFM328" s="2735"/>
      <c r="DFN328" s="2735"/>
      <c r="DFO328" s="2735"/>
      <c r="DFP328" s="2735"/>
      <c r="DFQ328" s="2735"/>
      <c r="DFR328" s="2735"/>
      <c r="DFS328" s="2735"/>
      <c r="DFT328" s="2735"/>
      <c r="DFU328" s="2735"/>
      <c r="DFV328" s="2735"/>
      <c r="DFW328" s="2735"/>
      <c r="DFX328" s="2735"/>
      <c r="DFY328" s="2735"/>
      <c r="DFZ328" s="2735"/>
      <c r="DGA328" s="2735"/>
      <c r="DGB328" s="2735"/>
      <c r="DGC328" s="2735"/>
      <c r="DGD328" s="2735"/>
      <c r="DGE328" s="2735"/>
      <c r="DGF328" s="2735"/>
      <c r="DGG328" s="2735"/>
      <c r="DGH328" s="2735"/>
      <c r="DGI328" s="2735"/>
      <c r="DGJ328" s="2735"/>
      <c r="DGK328" s="2735"/>
      <c r="DGL328" s="2735"/>
      <c r="DGM328" s="2735"/>
      <c r="DGN328" s="2735"/>
      <c r="DGO328" s="2735"/>
      <c r="DGP328" s="2735"/>
      <c r="DGQ328" s="2735"/>
      <c r="DGR328" s="2735"/>
      <c r="DGS328" s="2735"/>
      <c r="DGT328" s="2735"/>
      <c r="DGU328" s="2735"/>
      <c r="DGV328" s="2735"/>
      <c r="DGW328" s="2735"/>
      <c r="DGX328" s="2735"/>
      <c r="DGY328" s="2735"/>
      <c r="DGZ328" s="2735"/>
      <c r="DHA328" s="2735"/>
      <c r="DHB328" s="2735"/>
      <c r="DHC328" s="2735"/>
      <c r="DHD328" s="2735"/>
      <c r="DHE328" s="2735"/>
      <c r="DHF328" s="2735"/>
      <c r="DHG328" s="2735"/>
      <c r="DHH328" s="2735"/>
      <c r="DHI328" s="2735"/>
      <c r="DHJ328" s="2735"/>
      <c r="DHK328" s="2735"/>
      <c r="DHL328" s="2735"/>
      <c r="DHM328" s="2735"/>
      <c r="DHN328" s="2735"/>
      <c r="DHO328" s="2735"/>
      <c r="DHP328" s="2735"/>
      <c r="DHQ328" s="2735"/>
      <c r="DHR328" s="2735"/>
      <c r="DHS328" s="2735"/>
      <c r="DHT328" s="2735"/>
      <c r="DHU328" s="2735"/>
      <c r="DHV328" s="2735"/>
      <c r="DHW328" s="2735"/>
      <c r="DHX328" s="2735"/>
      <c r="DHY328" s="2735"/>
      <c r="DHZ328" s="2735"/>
      <c r="DIA328" s="2735"/>
      <c r="DIB328" s="2735"/>
      <c r="DIC328" s="2735"/>
      <c r="DID328" s="2735"/>
      <c r="DIE328" s="2735"/>
      <c r="DIF328" s="2735"/>
      <c r="DIG328" s="2735"/>
      <c r="DIH328" s="2735"/>
      <c r="DII328" s="2735"/>
      <c r="DIJ328" s="2735"/>
      <c r="DIK328" s="2735"/>
      <c r="DIL328" s="2735"/>
      <c r="DIM328" s="2735"/>
      <c r="DIN328" s="2735"/>
      <c r="DIO328" s="2735"/>
      <c r="DIP328" s="2735"/>
      <c r="DIQ328" s="2735"/>
      <c r="DIR328" s="2735"/>
      <c r="DIS328" s="2735"/>
      <c r="DIT328" s="2735"/>
      <c r="DIU328" s="2735"/>
      <c r="DIV328" s="2735"/>
      <c r="DIW328" s="2735"/>
      <c r="DIX328" s="2735"/>
      <c r="DIY328" s="2735"/>
      <c r="DIZ328" s="2735"/>
      <c r="DJA328" s="2735"/>
      <c r="DJB328" s="2735"/>
      <c r="DJC328" s="2735"/>
      <c r="DJD328" s="2735"/>
      <c r="DJE328" s="2735"/>
      <c r="DJF328" s="2735"/>
      <c r="DJG328" s="2735"/>
      <c r="DJH328" s="2735"/>
      <c r="DJI328" s="2735"/>
      <c r="DJJ328" s="2735"/>
      <c r="DJK328" s="2735"/>
      <c r="DJL328" s="2735"/>
      <c r="DJM328" s="2735"/>
      <c r="DJN328" s="2735"/>
      <c r="DJO328" s="2735"/>
      <c r="DJP328" s="2735"/>
      <c r="DJQ328" s="2735"/>
      <c r="DJR328" s="2735"/>
      <c r="DJS328" s="2735"/>
      <c r="DJT328" s="2735"/>
      <c r="DJU328" s="2735"/>
      <c r="DJV328" s="2735"/>
      <c r="DJW328" s="2735"/>
      <c r="DJX328" s="2735"/>
      <c r="DJY328" s="2735"/>
      <c r="DJZ328" s="2735"/>
      <c r="DKA328" s="2735"/>
      <c r="DKB328" s="2735"/>
      <c r="DKC328" s="2735"/>
      <c r="DKD328" s="2735"/>
      <c r="DKE328" s="2735"/>
      <c r="DKF328" s="2735"/>
      <c r="DKG328" s="2735"/>
      <c r="DKH328" s="2735"/>
      <c r="DKI328" s="2735"/>
      <c r="DKJ328" s="2735"/>
      <c r="DKK328" s="2735"/>
      <c r="DKL328" s="2735"/>
      <c r="DKM328" s="2735"/>
      <c r="DKN328" s="2735"/>
      <c r="DKO328" s="2735"/>
      <c r="DKP328" s="2735"/>
      <c r="DKQ328" s="2735"/>
      <c r="DKR328" s="2735"/>
      <c r="DKS328" s="2735"/>
      <c r="DKT328" s="2735"/>
      <c r="DKU328" s="2735"/>
      <c r="DKV328" s="2735"/>
      <c r="DKW328" s="2735"/>
      <c r="DKX328" s="2735"/>
      <c r="DKY328" s="2735"/>
      <c r="DKZ328" s="2735"/>
      <c r="DLA328" s="2735"/>
      <c r="DLB328" s="2735"/>
      <c r="DLC328" s="2735"/>
      <c r="DLD328" s="2735"/>
      <c r="DLE328" s="2735"/>
      <c r="DLF328" s="2735"/>
      <c r="DLG328" s="2735"/>
      <c r="DLH328" s="2735"/>
      <c r="DLI328" s="2735"/>
      <c r="DLJ328" s="2735"/>
      <c r="DLK328" s="2735"/>
      <c r="DLL328" s="2735"/>
      <c r="DLM328" s="2735"/>
      <c r="DLN328" s="2735"/>
      <c r="DLO328" s="2735"/>
      <c r="DLP328" s="2735"/>
      <c r="DLQ328" s="2735"/>
      <c r="DLR328" s="2735"/>
      <c r="DLS328" s="2735"/>
      <c r="DLT328" s="2735"/>
      <c r="DLU328" s="2735"/>
      <c r="DLV328" s="2735"/>
      <c r="DLW328" s="2735"/>
      <c r="DLX328" s="2735"/>
      <c r="DLY328" s="2735"/>
      <c r="DLZ328" s="2735"/>
      <c r="DMA328" s="2735"/>
      <c r="DMB328" s="2735"/>
      <c r="DMC328" s="2735"/>
      <c r="DMD328" s="2735"/>
      <c r="DME328" s="2735"/>
      <c r="DMF328" s="2735"/>
      <c r="DMG328" s="2735"/>
      <c r="DMH328" s="2735"/>
      <c r="DMI328" s="2735"/>
      <c r="DMJ328" s="2735"/>
      <c r="DMK328" s="2735"/>
      <c r="DML328" s="2735"/>
      <c r="DMM328" s="2735"/>
      <c r="DMN328" s="2735"/>
      <c r="DMO328" s="2735"/>
      <c r="DMP328" s="2735"/>
      <c r="DMQ328" s="2735"/>
      <c r="DMR328" s="2735"/>
      <c r="DMS328" s="2735"/>
      <c r="DMT328" s="2735"/>
      <c r="DMU328" s="2735"/>
      <c r="DMV328" s="2735"/>
      <c r="DMW328" s="2735"/>
      <c r="DMX328" s="2735"/>
      <c r="DMY328" s="2735"/>
      <c r="DMZ328" s="2735"/>
      <c r="DNA328" s="2735"/>
      <c r="DNB328" s="2735"/>
      <c r="DNC328" s="2735"/>
      <c r="DND328" s="2735"/>
      <c r="DNE328" s="2735"/>
      <c r="DNF328" s="2735"/>
      <c r="DNG328" s="2735"/>
      <c r="DNH328" s="2735"/>
      <c r="DNI328" s="2735"/>
      <c r="DNJ328" s="2735"/>
      <c r="DNK328" s="2735"/>
      <c r="DNL328" s="2735"/>
      <c r="DNM328" s="2735"/>
      <c r="DNN328" s="2735"/>
      <c r="DNO328" s="2735"/>
      <c r="DNP328" s="2735"/>
      <c r="DNQ328" s="2735"/>
      <c r="DNR328" s="2735"/>
      <c r="DNS328" s="2735"/>
      <c r="DNT328" s="2735"/>
      <c r="DNU328" s="2735"/>
      <c r="DNV328" s="2735"/>
      <c r="DNW328" s="2735"/>
      <c r="DNX328" s="2735"/>
      <c r="DNY328" s="2735"/>
      <c r="DNZ328" s="2735"/>
      <c r="DOA328" s="2735"/>
      <c r="DOB328" s="2735"/>
      <c r="DOC328" s="2735"/>
      <c r="DOD328" s="2735"/>
      <c r="DOE328" s="2735"/>
      <c r="DOF328" s="2735"/>
      <c r="DOG328" s="2735"/>
      <c r="DOH328" s="2735"/>
      <c r="DOI328" s="2735"/>
      <c r="DOJ328" s="2735"/>
      <c r="DOK328" s="2735"/>
      <c r="DOL328" s="2735"/>
      <c r="DOM328" s="2735"/>
      <c r="DON328" s="2735"/>
      <c r="DOO328" s="2735"/>
      <c r="DOP328" s="2735"/>
      <c r="DOQ328" s="2735"/>
      <c r="DOR328" s="2735"/>
      <c r="DOS328" s="2735"/>
      <c r="DOT328" s="2735"/>
      <c r="DOU328" s="2735"/>
      <c r="DOV328" s="2735"/>
      <c r="DOW328" s="2735"/>
      <c r="DOX328" s="2735"/>
      <c r="DOY328" s="2735"/>
      <c r="DOZ328" s="2735"/>
      <c r="DPA328" s="2735"/>
      <c r="DPB328" s="2735"/>
      <c r="DPC328" s="2735"/>
      <c r="DPD328" s="2735"/>
      <c r="DPE328" s="2735"/>
      <c r="DPF328" s="2735"/>
      <c r="DPG328" s="2735"/>
      <c r="DPH328" s="2735"/>
      <c r="DPI328" s="2735"/>
      <c r="DPJ328" s="2735"/>
      <c r="DPK328" s="2735"/>
      <c r="DPL328" s="2735"/>
      <c r="DPM328" s="2735"/>
      <c r="DPN328" s="2735"/>
      <c r="DPO328" s="2735"/>
      <c r="DPP328" s="2735"/>
      <c r="DPQ328" s="2735"/>
      <c r="DPR328" s="2735"/>
      <c r="DPS328" s="2735"/>
      <c r="DPT328" s="2735"/>
      <c r="DPU328" s="2735"/>
      <c r="DPV328" s="2735"/>
      <c r="DPW328" s="2735"/>
      <c r="DPX328" s="2735"/>
      <c r="DPY328" s="2735"/>
      <c r="DPZ328" s="2735"/>
      <c r="DQA328" s="2735"/>
      <c r="DQB328" s="2735"/>
      <c r="DQC328" s="2735"/>
      <c r="DQD328" s="2735"/>
      <c r="DQE328" s="2735"/>
      <c r="DQF328" s="2735"/>
      <c r="DQG328" s="2735"/>
      <c r="DQH328" s="2735"/>
      <c r="DQI328" s="2735"/>
      <c r="DQJ328" s="2735"/>
      <c r="DQK328" s="2735"/>
      <c r="DQL328" s="2735"/>
      <c r="DQM328" s="2735"/>
      <c r="DQN328" s="2735"/>
      <c r="DQO328" s="2735"/>
      <c r="DQP328" s="2735"/>
      <c r="DQQ328" s="2735"/>
      <c r="DQR328" s="2735"/>
      <c r="DQS328" s="2735"/>
      <c r="DQT328" s="2735"/>
      <c r="DQU328" s="2735"/>
      <c r="DQV328" s="2735"/>
      <c r="DQW328" s="2735"/>
      <c r="DQX328" s="2735"/>
      <c r="DQY328" s="2735"/>
      <c r="DQZ328" s="2735"/>
      <c r="DRA328" s="2735"/>
      <c r="DRB328" s="2735"/>
      <c r="DRC328" s="2735"/>
      <c r="DRD328" s="2735"/>
      <c r="DRE328" s="2735"/>
      <c r="DRF328" s="2735"/>
      <c r="DRG328" s="2735"/>
      <c r="DRH328" s="2735"/>
      <c r="DRI328" s="2735"/>
      <c r="DRJ328" s="2735"/>
      <c r="DRK328" s="2735"/>
      <c r="DRL328" s="2735"/>
      <c r="DRM328" s="2735"/>
      <c r="DRN328" s="2735"/>
      <c r="DRO328" s="2735"/>
      <c r="DRP328" s="2735"/>
      <c r="DRQ328" s="2735"/>
      <c r="DRR328" s="2735"/>
      <c r="DRS328" s="2735"/>
      <c r="DRT328" s="2735"/>
      <c r="DRU328" s="2735"/>
      <c r="DRV328" s="2735"/>
      <c r="DRW328" s="2735"/>
      <c r="DRX328" s="2735"/>
      <c r="DRY328" s="2735"/>
      <c r="DRZ328" s="2735"/>
      <c r="DSA328" s="2735"/>
      <c r="DSB328" s="2735"/>
      <c r="DSC328" s="2735"/>
      <c r="DSD328" s="2735"/>
      <c r="DSE328" s="2735"/>
      <c r="DSF328" s="2735"/>
      <c r="DSG328" s="2735"/>
      <c r="DSH328" s="2735"/>
      <c r="DSI328" s="2735"/>
      <c r="DSJ328" s="2735"/>
      <c r="DSK328" s="2735"/>
      <c r="DSL328" s="2735"/>
      <c r="DSM328" s="2735"/>
      <c r="DSN328" s="2735"/>
      <c r="DSO328" s="2735"/>
      <c r="DSP328" s="2735"/>
      <c r="DSQ328" s="2735"/>
      <c r="DSR328" s="2735"/>
      <c r="DSS328" s="2735"/>
      <c r="DST328" s="2735"/>
      <c r="DSU328" s="2735"/>
      <c r="DSV328" s="2735"/>
      <c r="DSW328" s="2735"/>
      <c r="DSX328" s="2735"/>
      <c r="DSY328" s="2735"/>
      <c r="DSZ328" s="2735"/>
      <c r="DTA328" s="2735"/>
      <c r="DTB328" s="2735"/>
      <c r="DTC328" s="2735"/>
      <c r="DTD328" s="2735"/>
      <c r="DTE328" s="2735"/>
      <c r="DTF328" s="2735"/>
      <c r="DTG328" s="2735"/>
      <c r="DTH328" s="2735"/>
      <c r="DTI328" s="2735"/>
      <c r="DTJ328" s="2735"/>
      <c r="DTK328" s="2735"/>
      <c r="DTL328" s="2735"/>
      <c r="DTM328" s="2735"/>
      <c r="DTN328" s="2735"/>
      <c r="DTO328" s="2735"/>
      <c r="DTP328" s="2735"/>
      <c r="DTQ328" s="2735"/>
      <c r="DTR328" s="2735"/>
      <c r="DTS328" s="2735"/>
      <c r="DTT328" s="2735"/>
      <c r="DTU328" s="2735"/>
      <c r="DTV328" s="2735"/>
      <c r="DTW328" s="2735"/>
      <c r="DTX328" s="2735"/>
      <c r="DTY328" s="2735"/>
      <c r="DTZ328" s="2735"/>
      <c r="DUA328" s="2735"/>
      <c r="DUB328" s="2735"/>
      <c r="DUC328" s="2735"/>
      <c r="DUD328" s="2735"/>
      <c r="DUE328" s="2735"/>
      <c r="DUF328" s="2735"/>
      <c r="DUG328" s="2735"/>
      <c r="DUH328" s="2735"/>
      <c r="DUI328" s="2735"/>
      <c r="DUJ328" s="2735"/>
      <c r="DUK328" s="2735"/>
      <c r="DUL328" s="2735"/>
      <c r="DUM328" s="2735"/>
      <c r="DUN328" s="2735"/>
      <c r="DUO328" s="2735"/>
      <c r="DUP328" s="2735"/>
      <c r="DUQ328" s="2735"/>
      <c r="DUR328" s="2735"/>
      <c r="DUS328" s="2735"/>
      <c r="DUT328" s="2735"/>
      <c r="DUU328" s="2735"/>
      <c r="DUV328" s="2735"/>
      <c r="DUW328" s="2735"/>
      <c r="DUX328" s="2735"/>
      <c r="DUY328" s="2735"/>
      <c r="DUZ328" s="2735"/>
      <c r="DVA328" s="2735"/>
      <c r="DVB328" s="2735"/>
      <c r="DVC328" s="2735"/>
      <c r="DVD328" s="2735"/>
      <c r="DVE328" s="2735"/>
      <c r="DVF328" s="2735"/>
      <c r="DVG328" s="2735"/>
      <c r="DVH328" s="2735"/>
      <c r="DVI328" s="2735"/>
      <c r="DVJ328" s="2735"/>
      <c r="DVK328" s="2735"/>
      <c r="DVL328" s="2735"/>
      <c r="DVM328" s="2735"/>
      <c r="DVN328" s="2735"/>
      <c r="DVO328" s="2735"/>
      <c r="DVP328" s="2735"/>
      <c r="DVQ328" s="2735"/>
      <c r="DVR328" s="2735"/>
      <c r="DVS328" s="2735"/>
      <c r="DVT328" s="2735"/>
      <c r="DVU328" s="2735"/>
      <c r="DVV328" s="2735"/>
      <c r="DVW328" s="2735"/>
      <c r="DVX328" s="2735"/>
      <c r="DVY328" s="2735"/>
      <c r="DVZ328" s="2735"/>
      <c r="DWA328" s="2735"/>
      <c r="DWB328" s="2735"/>
      <c r="DWC328" s="2735"/>
      <c r="DWD328" s="2735"/>
      <c r="DWE328" s="2735"/>
      <c r="DWF328" s="2735"/>
      <c r="DWG328" s="2735"/>
      <c r="DWH328" s="2735"/>
      <c r="DWI328" s="2735"/>
      <c r="DWJ328" s="2735"/>
      <c r="DWK328" s="2735"/>
      <c r="DWL328" s="2735"/>
      <c r="DWM328" s="2735"/>
      <c r="DWN328" s="2735"/>
      <c r="DWO328" s="2735"/>
      <c r="DWP328" s="2735"/>
      <c r="DWQ328" s="2735"/>
      <c r="DWR328" s="2735"/>
      <c r="DWS328" s="2735"/>
      <c r="DWT328" s="2735"/>
      <c r="DWU328" s="2735"/>
      <c r="DWV328" s="2735"/>
      <c r="DWW328" s="2735"/>
      <c r="DWX328" s="2735"/>
      <c r="DWY328" s="2735"/>
      <c r="DWZ328" s="2735"/>
      <c r="DXA328" s="2735"/>
      <c r="DXB328" s="2735"/>
      <c r="DXC328" s="2735"/>
      <c r="DXD328" s="2735"/>
      <c r="DXE328" s="2735"/>
      <c r="DXF328" s="2735"/>
      <c r="DXG328" s="2735"/>
      <c r="DXH328" s="2735"/>
      <c r="DXI328" s="2735"/>
      <c r="DXJ328" s="2735"/>
      <c r="DXK328" s="2735"/>
      <c r="DXL328" s="2735"/>
      <c r="DXM328" s="2735"/>
      <c r="DXN328" s="2735"/>
      <c r="DXO328" s="2735"/>
      <c r="DXP328" s="2735"/>
      <c r="DXQ328" s="2735"/>
      <c r="DXR328" s="2735"/>
      <c r="DXS328" s="2735"/>
      <c r="DXT328" s="2735"/>
      <c r="DXU328" s="2735"/>
      <c r="DXV328" s="2735"/>
      <c r="DXW328" s="2735"/>
      <c r="DXX328" s="2735"/>
      <c r="DXY328" s="2735"/>
      <c r="DXZ328" s="2735"/>
      <c r="DYA328" s="2735"/>
      <c r="DYB328" s="2735"/>
      <c r="DYC328" s="2735"/>
      <c r="DYD328" s="2735"/>
      <c r="DYE328" s="2735"/>
      <c r="DYF328" s="2735"/>
      <c r="DYG328" s="2735"/>
      <c r="DYH328" s="2735"/>
      <c r="DYI328" s="2735"/>
      <c r="DYJ328" s="2735"/>
      <c r="DYK328" s="2735"/>
      <c r="DYL328" s="2735"/>
      <c r="DYM328" s="2735"/>
      <c r="DYN328" s="2735"/>
      <c r="DYO328" s="2735"/>
      <c r="DYP328" s="2735"/>
      <c r="DYQ328" s="2735"/>
      <c r="DYR328" s="2735"/>
      <c r="DYS328" s="2735"/>
      <c r="DYT328" s="2735"/>
      <c r="DYU328" s="2735"/>
      <c r="DYV328" s="2735"/>
      <c r="DYW328" s="2735"/>
      <c r="DYX328" s="2735"/>
      <c r="DYY328" s="2735"/>
      <c r="DYZ328" s="2735"/>
      <c r="DZA328" s="2735"/>
      <c r="DZB328" s="2735"/>
      <c r="DZC328" s="2735"/>
      <c r="DZD328" s="2735"/>
      <c r="DZE328" s="2735"/>
      <c r="DZF328" s="2735"/>
      <c r="DZG328" s="2735"/>
      <c r="DZH328" s="2735"/>
      <c r="DZI328" s="2735"/>
      <c r="DZJ328" s="2735"/>
      <c r="DZK328" s="2735"/>
      <c r="DZL328" s="2735"/>
      <c r="DZM328" s="2735"/>
      <c r="DZN328" s="2735"/>
      <c r="DZO328" s="2735"/>
      <c r="DZP328" s="2735"/>
      <c r="DZQ328" s="2735"/>
      <c r="DZR328" s="2735"/>
      <c r="DZS328" s="2735"/>
      <c r="DZT328" s="2735"/>
      <c r="DZU328" s="2735"/>
      <c r="DZV328" s="2735"/>
      <c r="DZW328" s="2735"/>
      <c r="DZX328" s="2735"/>
      <c r="DZY328" s="2735"/>
      <c r="DZZ328" s="2735"/>
      <c r="EAA328" s="2735"/>
      <c r="EAB328" s="2735"/>
      <c r="EAC328" s="2735"/>
      <c r="EAD328" s="2735"/>
      <c r="EAE328" s="2735"/>
      <c r="EAF328" s="2735"/>
      <c r="EAG328" s="2735"/>
      <c r="EAH328" s="2735"/>
      <c r="EAI328" s="2735"/>
      <c r="EAJ328" s="2735"/>
      <c r="EAK328" s="2735"/>
      <c r="EAL328" s="2735"/>
      <c r="EAM328" s="2735"/>
      <c r="EAN328" s="2735"/>
      <c r="EAO328" s="2735"/>
      <c r="EAP328" s="2735"/>
      <c r="EAQ328" s="2735"/>
      <c r="EAR328" s="2735"/>
      <c r="EAS328" s="2735"/>
      <c r="EAT328" s="2735"/>
      <c r="EAU328" s="2735"/>
      <c r="EAV328" s="2735"/>
      <c r="EAW328" s="2735"/>
      <c r="EAX328" s="2735"/>
      <c r="EAY328" s="2735"/>
      <c r="EAZ328" s="2735"/>
      <c r="EBA328" s="2735"/>
      <c r="EBB328" s="2735"/>
      <c r="EBC328" s="2735"/>
      <c r="EBD328" s="2735"/>
      <c r="EBE328" s="2735"/>
      <c r="EBF328" s="2735"/>
      <c r="EBG328" s="2735"/>
      <c r="EBH328" s="2735"/>
      <c r="EBI328" s="2735"/>
      <c r="EBJ328" s="2735"/>
      <c r="EBK328" s="2735"/>
      <c r="EBL328" s="2735"/>
      <c r="EBM328" s="2735"/>
      <c r="EBN328" s="2735"/>
      <c r="EBO328" s="2735"/>
      <c r="EBP328" s="2735"/>
      <c r="EBQ328" s="2735"/>
      <c r="EBR328" s="2735"/>
      <c r="EBS328" s="2735"/>
      <c r="EBT328" s="2735"/>
      <c r="EBU328" s="2735"/>
      <c r="EBV328" s="2735"/>
      <c r="EBW328" s="2735"/>
      <c r="EBX328" s="2735"/>
      <c r="EBY328" s="2735"/>
      <c r="EBZ328" s="2735"/>
      <c r="ECA328" s="2735"/>
      <c r="ECB328" s="2735"/>
      <c r="ECC328" s="2735"/>
      <c r="ECD328" s="2735"/>
      <c r="ECE328" s="2735"/>
      <c r="ECF328" s="2735"/>
      <c r="ECG328" s="2735"/>
      <c r="ECH328" s="2735"/>
      <c r="ECI328" s="2735"/>
      <c r="ECJ328" s="2735"/>
      <c r="ECK328" s="2735"/>
      <c r="ECL328" s="2735"/>
      <c r="ECM328" s="2735"/>
      <c r="ECN328" s="2735"/>
      <c r="ECO328" s="2735"/>
      <c r="ECP328" s="2735"/>
      <c r="ECQ328" s="2735"/>
      <c r="ECR328" s="2735"/>
      <c r="ECS328" s="2735"/>
      <c r="ECT328" s="2735"/>
      <c r="ECU328" s="2735"/>
      <c r="ECV328" s="2735"/>
      <c r="ECW328" s="2735"/>
      <c r="ECX328" s="2735"/>
      <c r="ECY328" s="2735"/>
      <c r="ECZ328" s="2735"/>
      <c r="EDA328" s="2735"/>
      <c r="EDB328" s="2735"/>
      <c r="EDC328" s="2735"/>
      <c r="EDD328" s="2735"/>
      <c r="EDE328" s="2735"/>
      <c r="EDF328" s="2735"/>
      <c r="EDG328" s="2735"/>
      <c r="EDH328" s="2735"/>
      <c r="EDI328" s="2735"/>
      <c r="EDJ328" s="2735"/>
      <c r="EDK328" s="2735"/>
      <c r="EDL328" s="2735"/>
      <c r="EDM328" s="2735"/>
      <c r="EDN328" s="2735"/>
      <c r="EDO328" s="2735"/>
      <c r="EDP328" s="2735"/>
      <c r="EDQ328" s="2735"/>
      <c r="EDR328" s="2735"/>
      <c r="EDS328" s="2735"/>
      <c r="EDT328" s="2735"/>
      <c r="EDU328" s="2735"/>
      <c r="EDV328" s="2735"/>
      <c r="EDW328" s="2735"/>
      <c r="EDX328" s="2735"/>
      <c r="EDY328" s="2735"/>
      <c r="EDZ328" s="2735"/>
      <c r="EEA328" s="2735"/>
      <c r="EEB328" s="2735"/>
      <c r="EEC328" s="2735"/>
      <c r="EED328" s="2735"/>
      <c r="EEE328" s="2735"/>
      <c r="EEF328" s="2735"/>
      <c r="EEG328" s="2735"/>
      <c r="EEH328" s="2735"/>
      <c r="EEI328" s="2735"/>
      <c r="EEJ328" s="2735"/>
      <c r="EEK328" s="2735"/>
      <c r="EEL328" s="2735"/>
      <c r="EEM328" s="2735"/>
      <c r="EEN328" s="2735"/>
      <c r="EEO328" s="2735"/>
      <c r="EEP328" s="2735"/>
      <c r="EEQ328" s="2735"/>
      <c r="EER328" s="2735"/>
      <c r="EES328" s="2735"/>
      <c r="EET328" s="2735"/>
      <c r="EEU328" s="2735"/>
      <c r="EEV328" s="2735"/>
      <c r="EEW328" s="2735"/>
      <c r="EEX328" s="2735"/>
      <c r="EEY328" s="2735"/>
      <c r="EEZ328" s="2735"/>
      <c r="EFA328" s="2735"/>
      <c r="EFB328" s="2735"/>
      <c r="EFC328" s="2735"/>
      <c r="EFD328" s="2735"/>
      <c r="EFE328" s="2735"/>
      <c r="EFF328" s="2735"/>
      <c r="EFG328" s="2735"/>
      <c r="EFH328" s="2735"/>
      <c r="EFI328" s="2735"/>
      <c r="EFJ328" s="2735"/>
      <c r="EFK328" s="2735"/>
      <c r="EFL328" s="2735"/>
      <c r="EFM328" s="2735"/>
      <c r="EFN328" s="2735"/>
      <c r="EFO328" s="2735"/>
      <c r="EFP328" s="2735"/>
      <c r="EFQ328" s="2735"/>
      <c r="EFR328" s="2735"/>
      <c r="EFS328" s="2735"/>
      <c r="EFT328" s="2735"/>
      <c r="EFU328" s="2735"/>
      <c r="EFV328" s="2735"/>
      <c r="EFW328" s="2735"/>
      <c r="EFX328" s="2735"/>
      <c r="EFY328" s="2735"/>
      <c r="EFZ328" s="2735"/>
      <c r="EGA328" s="2735"/>
      <c r="EGB328" s="2735"/>
      <c r="EGC328" s="2735"/>
      <c r="EGD328" s="2735"/>
      <c r="EGE328" s="2735"/>
      <c r="EGF328" s="2735"/>
      <c r="EGG328" s="2735"/>
      <c r="EGH328" s="2735"/>
      <c r="EGI328" s="2735"/>
      <c r="EGJ328" s="2735"/>
      <c r="EGK328" s="2735"/>
      <c r="EGL328" s="2735"/>
      <c r="EGM328" s="2735"/>
      <c r="EGN328" s="2735"/>
      <c r="EGO328" s="2735"/>
      <c r="EGP328" s="2735"/>
      <c r="EGQ328" s="2735"/>
      <c r="EGR328" s="2735"/>
      <c r="EGS328" s="2735"/>
      <c r="EGT328" s="2735"/>
      <c r="EGU328" s="2735"/>
      <c r="EGV328" s="2735"/>
      <c r="EGW328" s="2735"/>
      <c r="EGX328" s="2735"/>
      <c r="EGY328" s="2735"/>
      <c r="EGZ328" s="2735"/>
      <c r="EHA328" s="2735"/>
      <c r="EHB328" s="2735"/>
      <c r="EHC328" s="2735"/>
      <c r="EHD328" s="2735"/>
      <c r="EHE328" s="2735"/>
      <c r="EHF328" s="2735"/>
      <c r="EHG328" s="2735"/>
      <c r="EHH328" s="2735"/>
      <c r="EHI328" s="2735"/>
      <c r="EHJ328" s="2735"/>
      <c r="EHK328" s="2735"/>
      <c r="EHL328" s="2735"/>
      <c r="EHM328" s="2735"/>
      <c r="EHN328" s="2735"/>
      <c r="EHO328" s="2735"/>
      <c r="EHP328" s="2735"/>
      <c r="EHQ328" s="2735"/>
      <c r="EHR328" s="2735"/>
      <c r="EHS328" s="2735"/>
      <c r="EHT328" s="2735"/>
      <c r="EHU328" s="2735"/>
      <c r="EHV328" s="2735"/>
      <c r="EHW328" s="2735"/>
      <c r="EHX328" s="2735"/>
      <c r="EHY328" s="2735"/>
      <c r="EHZ328" s="2735"/>
      <c r="EIA328" s="2735"/>
      <c r="EIB328" s="2735"/>
      <c r="EIC328" s="2735"/>
      <c r="EID328" s="2735"/>
      <c r="EIE328" s="2735"/>
      <c r="EIF328" s="2735"/>
      <c r="EIG328" s="2735"/>
      <c r="EIH328" s="2735"/>
      <c r="EII328" s="2735"/>
      <c r="EIJ328" s="2735"/>
      <c r="EIK328" s="2735"/>
      <c r="EIL328" s="2735"/>
      <c r="EIM328" s="2735"/>
      <c r="EIN328" s="2735"/>
      <c r="EIO328" s="2735"/>
      <c r="EIP328" s="2735"/>
      <c r="EIQ328" s="2735"/>
      <c r="EIR328" s="2735"/>
      <c r="EIS328" s="2735"/>
      <c r="EIT328" s="2735"/>
      <c r="EIU328" s="2735"/>
      <c r="EIV328" s="2735"/>
      <c r="EIW328" s="2735"/>
      <c r="EIX328" s="2735"/>
      <c r="EIY328" s="2735"/>
      <c r="EIZ328" s="2735"/>
      <c r="EJA328" s="2735"/>
      <c r="EJB328" s="2735"/>
      <c r="EJC328" s="2735"/>
      <c r="EJD328" s="2735"/>
      <c r="EJE328" s="2735"/>
      <c r="EJF328" s="2735"/>
      <c r="EJG328" s="2735"/>
      <c r="EJH328" s="2735"/>
      <c r="EJI328" s="2735"/>
      <c r="EJJ328" s="2735"/>
      <c r="EJK328" s="2735"/>
      <c r="EJL328" s="2735"/>
      <c r="EJM328" s="2735"/>
      <c r="EJN328" s="2735"/>
      <c r="EJO328" s="2735"/>
      <c r="EJP328" s="2735"/>
      <c r="EJQ328" s="2735"/>
      <c r="EJR328" s="2735"/>
      <c r="EJS328" s="2735"/>
      <c r="EJT328" s="2735"/>
      <c r="EJU328" s="2735"/>
      <c r="EJV328" s="2735"/>
      <c r="EJW328" s="2735"/>
      <c r="EJX328" s="2735"/>
      <c r="EJY328" s="2735"/>
      <c r="EJZ328" s="2735"/>
      <c r="EKA328" s="2735"/>
      <c r="EKB328" s="2735"/>
      <c r="EKC328" s="2735"/>
      <c r="EKD328" s="2735"/>
      <c r="EKE328" s="2735"/>
      <c r="EKF328" s="2735"/>
      <c r="EKG328" s="2735"/>
      <c r="EKH328" s="2735"/>
      <c r="EKI328" s="2735"/>
      <c r="EKJ328" s="2735"/>
      <c r="EKK328" s="2735"/>
      <c r="EKL328" s="2735"/>
      <c r="EKM328" s="2735"/>
      <c r="EKN328" s="2735"/>
      <c r="EKO328" s="2735"/>
      <c r="EKP328" s="2735"/>
      <c r="EKQ328" s="2735"/>
      <c r="EKR328" s="2735"/>
      <c r="EKS328" s="2735"/>
      <c r="EKT328" s="2735"/>
      <c r="EKU328" s="2735"/>
      <c r="EKV328" s="2735"/>
      <c r="EKW328" s="2735"/>
      <c r="EKX328" s="2735"/>
      <c r="EKY328" s="2735"/>
      <c r="EKZ328" s="2735"/>
      <c r="ELA328" s="2735"/>
      <c r="ELB328" s="2735"/>
      <c r="ELC328" s="2735"/>
      <c r="ELD328" s="2735"/>
      <c r="ELE328" s="2735"/>
      <c r="ELF328" s="2735"/>
      <c r="ELG328" s="2735"/>
      <c r="ELH328" s="2735"/>
      <c r="ELI328" s="2735"/>
      <c r="ELJ328" s="2735"/>
      <c r="ELK328" s="2735"/>
      <c r="ELL328" s="2735"/>
      <c r="ELM328" s="2735"/>
      <c r="ELN328" s="2735"/>
      <c r="ELO328" s="2735"/>
      <c r="ELP328" s="2735"/>
      <c r="ELQ328" s="2735"/>
      <c r="ELR328" s="2735"/>
      <c r="ELS328" s="2735"/>
      <c r="ELT328" s="2735"/>
      <c r="ELU328" s="2735"/>
      <c r="ELV328" s="2735"/>
      <c r="ELW328" s="2735"/>
      <c r="ELX328" s="2735"/>
      <c r="ELY328" s="2735"/>
      <c r="ELZ328" s="2735"/>
      <c r="EMA328" s="2735"/>
      <c r="EMB328" s="2735"/>
      <c r="EMC328" s="2735"/>
      <c r="EMD328" s="2735"/>
      <c r="EME328" s="2735"/>
      <c r="EMF328" s="2735"/>
      <c r="EMG328" s="2735"/>
      <c r="EMH328" s="2735"/>
      <c r="EMI328" s="2735"/>
      <c r="EMJ328" s="2735"/>
      <c r="EMK328" s="2735"/>
      <c r="EML328" s="2735"/>
      <c r="EMM328" s="2735"/>
      <c r="EMN328" s="2735"/>
      <c r="EMO328" s="2735"/>
      <c r="EMP328" s="2735"/>
      <c r="EMQ328" s="2735"/>
      <c r="EMR328" s="2735"/>
      <c r="EMS328" s="2735"/>
      <c r="EMT328" s="2735"/>
      <c r="EMU328" s="2735"/>
      <c r="EMV328" s="2735"/>
      <c r="EMW328" s="2735"/>
      <c r="EMX328" s="2735"/>
      <c r="EMY328" s="2735"/>
      <c r="EMZ328" s="2735"/>
      <c r="ENA328" s="2735"/>
      <c r="ENB328" s="2735"/>
      <c r="ENC328" s="2735"/>
      <c r="END328" s="2735"/>
      <c r="ENE328" s="2735"/>
      <c r="ENF328" s="2735"/>
      <c r="ENG328" s="2735"/>
      <c r="ENH328" s="2735"/>
      <c r="ENI328" s="2735"/>
      <c r="ENJ328" s="2735"/>
      <c r="ENK328" s="2735"/>
      <c r="ENL328" s="2735"/>
      <c r="ENM328" s="2735"/>
      <c r="ENN328" s="2735"/>
      <c r="ENO328" s="2735"/>
      <c r="ENP328" s="2735"/>
      <c r="ENQ328" s="2735"/>
      <c r="ENR328" s="2735"/>
      <c r="ENS328" s="2735"/>
      <c r="ENT328" s="2735"/>
      <c r="ENU328" s="2735"/>
      <c r="ENV328" s="2735"/>
      <c r="ENW328" s="2735"/>
      <c r="ENX328" s="2735"/>
      <c r="ENY328" s="2735"/>
      <c r="ENZ328" s="2735"/>
      <c r="EOA328" s="2735"/>
      <c r="EOB328" s="2735"/>
      <c r="EOC328" s="2735"/>
      <c r="EOD328" s="2735"/>
      <c r="EOE328" s="2735"/>
      <c r="EOF328" s="2735"/>
      <c r="EOG328" s="2735"/>
      <c r="EOH328" s="2735"/>
      <c r="EOI328" s="2735"/>
      <c r="EOJ328" s="2735"/>
      <c r="EOK328" s="2735"/>
      <c r="EOL328" s="2735"/>
      <c r="EOM328" s="2735"/>
      <c r="EON328" s="2735"/>
      <c r="EOO328" s="2735"/>
      <c r="EOP328" s="2735"/>
      <c r="EOQ328" s="2735"/>
      <c r="EOR328" s="2735"/>
      <c r="EOS328" s="2735"/>
      <c r="EOT328" s="2735"/>
      <c r="EOU328" s="2735"/>
      <c r="EOV328" s="2735"/>
      <c r="EOW328" s="2735"/>
      <c r="EOX328" s="2735"/>
      <c r="EOY328" s="2735"/>
      <c r="EOZ328" s="2735"/>
      <c r="EPA328" s="2735"/>
      <c r="EPB328" s="2735"/>
      <c r="EPC328" s="2735"/>
      <c r="EPD328" s="2735"/>
      <c r="EPE328" s="2735"/>
      <c r="EPF328" s="2735"/>
      <c r="EPG328" s="2735"/>
      <c r="EPH328" s="2735"/>
      <c r="EPI328" s="2735"/>
      <c r="EPJ328" s="2735"/>
      <c r="EPK328" s="2735"/>
      <c r="EPL328" s="2735"/>
      <c r="EPM328" s="2735"/>
      <c r="EPN328" s="2735"/>
      <c r="EPO328" s="2735"/>
      <c r="EPP328" s="2735"/>
      <c r="EPQ328" s="2735"/>
      <c r="EPR328" s="2735"/>
      <c r="EPS328" s="2735"/>
      <c r="EPT328" s="2735"/>
      <c r="EPU328" s="2735"/>
      <c r="EPV328" s="2735"/>
      <c r="EPW328" s="2735"/>
      <c r="EPX328" s="2735"/>
      <c r="EPY328" s="2735"/>
      <c r="EPZ328" s="2735"/>
      <c r="EQA328" s="2735"/>
      <c r="EQB328" s="2735"/>
      <c r="EQC328" s="2735"/>
      <c r="EQD328" s="2735"/>
      <c r="EQE328" s="2735"/>
      <c r="EQF328" s="2735"/>
      <c r="EQG328" s="2735"/>
      <c r="EQH328" s="2735"/>
      <c r="EQI328" s="2735"/>
      <c r="EQJ328" s="2735"/>
      <c r="EQK328" s="2735"/>
      <c r="EQL328" s="2735"/>
      <c r="EQM328" s="2735"/>
      <c r="EQN328" s="2735"/>
      <c r="EQO328" s="2735"/>
      <c r="EQP328" s="2735"/>
      <c r="EQQ328" s="2735"/>
      <c r="EQR328" s="2735"/>
      <c r="EQS328" s="2735"/>
      <c r="EQT328" s="2735"/>
      <c r="EQU328" s="2735"/>
      <c r="EQV328" s="2735"/>
      <c r="EQW328" s="2735"/>
      <c r="EQX328" s="2735"/>
      <c r="EQY328" s="2735"/>
      <c r="EQZ328" s="2735"/>
      <c r="ERA328" s="2735"/>
      <c r="ERB328" s="2735"/>
      <c r="ERC328" s="2735"/>
      <c r="ERD328" s="2735"/>
      <c r="ERE328" s="2735"/>
      <c r="ERF328" s="2735"/>
      <c r="ERG328" s="2735"/>
      <c r="ERH328" s="2735"/>
      <c r="ERI328" s="2735"/>
      <c r="ERJ328" s="2735"/>
      <c r="ERK328" s="2735"/>
      <c r="ERL328" s="2735"/>
      <c r="ERM328" s="2735"/>
      <c r="ERN328" s="2735"/>
      <c r="ERO328" s="2735"/>
      <c r="ERP328" s="2735"/>
      <c r="ERQ328" s="2735"/>
      <c r="ERR328" s="2735"/>
      <c r="ERS328" s="2735"/>
      <c r="ERT328" s="2735"/>
      <c r="ERU328" s="2735"/>
      <c r="ERV328" s="2735"/>
      <c r="ERW328" s="2735"/>
      <c r="ERX328" s="2735"/>
      <c r="ERY328" s="2735"/>
      <c r="ERZ328" s="2735"/>
      <c r="ESA328" s="2735"/>
      <c r="ESB328" s="2735"/>
      <c r="ESC328" s="2735"/>
      <c r="ESD328" s="2735"/>
      <c r="ESE328" s="2735"/>
      <c r="ESF328" s="2735"/>
      <c r="ESG328" s="2735"/>
      <c r="ESH328" s="2735"/>
      <c r="ESI328" s="2735"/>
      <c r="ESJ328" s="2735"/>
      <c r="ESK328" s="2735"/>
      <c r="ESL328" s="2735"/>
      <c r="ESM328" s="2735"/>
      <c r="ESN328" s="2735"/>
      <c r="ESO328" s="2735"/>
      <c r="ESP328" s="2735"/>
      <c r="ESQ328" s="2735"/>
      <c r="ESR328" s="2735"/>
      <c r="ESS328" s="2735"/>
      <c r="EST328" s="2735"/>
      <c r="ESU328" s="2735"/>
      <c r="ESV328" s="2735"/>
      <c r="ESW328" s="2735"/>
      <c r="ESX328" s="2735"/>
      <c r="ESY328" s="2735"/>
      <c r="ESZ328" s="2735"/>
      <c r="ETA328" s="2735"/>
      <c r="ETB328" s="2735"/>
      <c r="ETC328" s="2735"/>
      <c r="ETD328" s="2735"/>
      <c r="ETE328" s="2735"/>
      <c r="ETF328" s="2735"/>
      <c r="ETG328" s="2735"/>
      <c r="ETH328" s="2735"/>
      <c r="ETI328" s="2735"/>
      <c r="ETJ328" s="2735"/>
      <c r="ETK328" s="2735"/>
      <c r="ETL328" s="2735"/>
      <c r="ETM328" s="2735"/>
      <c r="ETN328" s="2735"/>
      <c r="ETO328" s="2735"/>
      <c r="ETP328" s="2735"/>
      <c r="ETQ328" s="2735"/>
      <c r="ETR328" s="2735"/>
      <c r="ETS328" s="2735"/>
      <c r="ETT328" s="2735"/>
      <c r="ETU328" s="2735"/>
      <c r="ETV328" s="2735"/>
      <c r="ETW328" s="2735"/>
      <c r="ETX328" s="2735"/>
      <c r="ETY328" s="2735"/>
      <c r="ETZ328" s="2735"/>
      <c r="EUA328" s="2735"/>
      <c r="EUB328" s="2735"/>
      <c r="EUC328" s="2735"/>
      <c r="EUD328" s="2735"/>
      <c r="EUE328" s="2735"/>
      <c r="EUF328" s="2735"/>
      <c r="EUG328" s="2735"/>
      <c r="EUH328" s="2735"/>
      <c r="EUI328" s="2735"/>
      <c r="EUJ328" s="2735"/>
      <c r="EUK328" s="2735"/>
      <c r="EUL328" s="2735"/>
      <c r="EUM328" s="2735"/>
      <c r="EUN328" s="2735"/>
      <c r="EUO328" s="2735"/>
      <c r="EUP328" s="2735"/>
      <c r="EUQ328" s="2735"/>
      <c r="EUR328" s="2735"/>
      <c r="EUS328" s="2735"/>
      <c r="EUT328" s="2735"/>
      <c r="EUU328" s="2735"/>
      <c r="EUV328" s="2735"/>
      <c r="EUW328" s="2735"/>
      <c r="EUX328" s="2735"/>
      <c r="EUY328" s="2735"/>
      <c r="EUZ328" s="2735"/>
      <c r="EVA328" s="2735"/>
      <c r="EVB328" s="2735"/>
      <c r="EVC328" s="2735"/>
      <c r="EVD328" s="2735"/>
      <c r="EVE328" s="2735"/>
      <c r="EVF328" s="2735"/>
      <c r="EVG328" s="2735"/>
      <c r="EVH328" s="2735"/>
      <c r="EVI328" s="2735"/>
      <c r="EVJ328" s="2735"/>
      <c r="EVK328" s="2735"/>
      <c r="EVL328" s="2735"/>
      <c r="EVM328" s="2735"/>
      <c r="EVN328" s="2735"/>
      <c r="EVO328" s="2735"/>
      <c r="EVP328" s="2735"/>
      <c r="EVQ328" s="2735"/>
      <c r="EVR328" s="2735"/>
      <c r="EVS328" s="2735"/>
      <c r="EVT328" s="2735"/>
      <c r="EVU328" s="2735"/>
      <c r="EVV328" s="2735"/>
      <c r="EVW328" s="2735"/>
      <c r="EVX328" s="2735"/>
      <c r="EVY328" s="2735"/>
      <c r="EVZ328" s="2735"/>
      <c r="EWA328" s="2735"/>
      <c r="EWB328" s="2735"/>
      <c r="EWC328" s="2735"/>
      <c r="EWD328" s="2735"/>
      <c r="EWE328" s="2735"/>
      <c r="EWF328" s="2735"/>
      <c r="EWG328" s="2735"/>
      <c r="EWH328" s="2735"/>
      <c r="EWI328" s="2735"/>
      <c r="EWJ328" s="2735"/>
      <c r="EWK328" s="2735"/>
      <c r="EWL328" s="2735"/>
      <c r="EWM328" s="2735"/>
      <c r="EWN328" s="2735"/>
      <c r="EWO328" s="2735"/>
      <c r="EWP328" s="2735"/>
      <c r="EWQ328" s="2735"/>
      <c r="EWR328" s="2735"/>
      <c r="EWS328" s="2735"/>
      <c r="EWT328" s="2735"/>
      <c r="EWU328" s="2735"/>
      <c r="EWV328" s="2735"/>
      <c r="EWW328" s="2735"/>
      <c r="EWX328" s="2735"/>
      <c r="EWY328" s="2735"/>
      <c r="EWZ328" s="2735"/>
      <c r="EXA328" s="2735"/>
      <c r="EXB328" s="2735"/>
      <c r="EXC328" s="2735"/>
      <c r="EXD328" s="2735"/>
      <c r="EXE328" s="2735"/>
      <c r="EXF328" s="2735"/>
      <c r="EXG328" s="2735"/>
      <c r="EXH328" s="2735"/>
      <c r="EXI328" s="2735"/>
      <c r="EXJ328" s="2735"/>
      <c r="EXK328" s="2735"/>
      <c r="EXL328" s="2735"/>
      <c r="EXM328" s="2735"/>
      <c r="EXN328" s="2735"/>
      <c r="EXO328" s="2735"/>
      <c r="EXP328" s="2735"/>
      <c r="EXQ328" s="2735"/>
      <c r="EXR328" s="2735"/>
      <c r="EXS328" s="2735"/>
      <c r="EXT328" s="2735"/>
      <c r="EXU328" s="2735"/>
      <c r="EXV328" s="2735"/>
      <c r="EXW328" s="2735"/>
      <c r="EXX328" s="2735"/>
      <c r="EXY328" s="2735"/>
      <c r="EXZ328" s="2735"/>
      <c r="EYA328" s="2735"/>
      <c r="EYB328" s="2735"/>
      <c r="EYC328" s="2735"/>
      <c r="EYD328" s="2735"/>
      <c r="EYE328" s="2735"/>
      <c r="EYF328" s="2735"/>
      <c r="EYG328" s="2735"/>
      <c r="EYH328" s="2735"/>
      <c r="EYI328" s="2735"/>
      <c r="EYJ328" s="2735"/>
      <c r="EYK328" s="2735"/>
      <c r="EYL328" s="2735"/>
      <c r="EYM328" s="2735"/>
      <c r="EYN328" s="2735"/>
      <c r="EYO328" s="2735"/>
      <c r="EYP328" s="2735"/>
      <c r="EYQ328" s="2735"/>
      <c r="EYR328" s="2735"/>
      <c r="EYS328" s="2735"/>
      <c r="EYT328" s="2735"/>
      <c r="EYU328" s="2735"/>
      <c r="EYV328" s="2735"/>
      <c r="EYW328" s="2735"/>
      <c r="EYX328" s="2735"/>
      <c r="EYY328" s="2735"/>
      <c r="EYZ328" s="2735"/>
      <c r="EZA328" s="2735"/>
      <c r="EZB328" s="2735"/>
      <c r="EZC328" s="2735"/>
      <c r="EZD328" s="2735"/>
      <c r="EZE328" s="2735"/>
      <c r="EZF328" s="2735"/>
      <c r="EZG328" s="2735"/>
      <c r="EZH328" s="2735"/>
      <c r="EZI328" s="2735"/>
      <c r="EZJ328" s="2735"/>
      <c r="EZK328" s="2735"/>
      <c r="EZL328" s="2735"/>
      <c r="EZM328" s="2735"/>
      <c r="EZN328" s="2735"/>
      <c r="EZO328" s="2735"/>
      <c r="EZP328" s="2735"/>
      <c r="EZQ328" s="2735"/>
      <c r="EZR328" s="2735"/>
      <c r="EZS328" s="2735"/>
      <c r="EZT328" s="2735"/>
      <c r="EZU328" s="2735"/>
      <c r="EZV328" s="2735"/>
      <c r="EZW328" s="2735"/>
      <c r="EZX328" s="2735"/>
      <c r="EZY328" s="2735"/>
      <c r="EZZ328" s="2735"/>
      <c r="FAA328" s="2735"/>
      <c r="FAB328" s="2735"/>
      <c r="FAC328" s="2735"/>
      <c r="FAD328" s="2735"/>
      <c r="FAE328" s="2735"/>
      <c r="FAF328" s="2735"/>
      <c r="FAG328" s="2735"/>
      <c r="FAH328" s="2735"/>
      <c r="FAI328" s="2735"/>
      <c r="FAJ328" s="2735"/>
      <c r="FAK328" s="2735"/>
      <c r="FAL328" s="2735"/>
      <c r="FAM328" s="2735"/>
      <c r="FAN328" s="2735"/>
      <c r="FAO328" s="2735"/>
      <c r="FAP328" s="2735"/>
      <c r="FAQ328" s="2735"/>
      <c r="FAR328" s="2735"/>
      <c r="FAS328" s="2735"/>
      <c r="FAT328" s="2735"/>
      <c r="FAU328" s="2735"/>
      <c r="FAV328" s="2735"/>
      <c r="FAW328" s="2735"/>
      <c r="FAX328" s="2735"/>
      <c r="FAY328" s="2735"/>
      <c r="FAZ328" s="2735"/>
      <c r="FBA328" s="2735"/>
      <c r="FBB328" s="2735"/>
      <c r="FBC328" s="2735"/>
      <c r="FBD328" s="2735"/>
      <c r="FBE328" s="2735"/>
      <c r="FBF328" s="2735"/>
      <c r="FBG328" s="2735"/>
      <c r="FBH328" s="2735"/>
      <c r="FBI328" s="2735"/>
      <c r="FBJ328" s="2735"/>
      <c r="FBK328" s="2735"/>
      <c r="FBL328" s="2735"/>
      <c r="FBM328" s="2735"/>
      <c r="FBN328" s="2735"/>
      <c r="FBO328" s="2735"/>
      <c r="FBP328" s="2735"/>
      <c r="FBQ328" s="2735"/>
      <c r="FBR328" s="2735"/>
      <c r="FBS328" s="2735"/>
      <c r="FBT328" s="2735"/>
      <c r="FBU328" s="2735"/>
      <c r="FBV328" s="2735"/>
      <c r="FBW328" s="2735"/>
      <c r="FBX328" s="2735"/>
      <c r="FBY328" s="2735"/>
      <c r="FBZ328" s="2735"/>
      <c r="FCA328" s="2735"/>
      <c r="FCB328" s="2735"/>
      <c r="FCC328" s="2735"/>
      <c r="FCD328" s="2735"/>
      <c r="FCE328" s="2735"/>
      <c r="FCF328" s="2735"/>
      <c r="FCG328" s="2735"/>
      <c r="FCH328" s="2735"/>
      <c r="FCI328" s="2735"/>
      <c r="FCJ328" s="2735"/>
      <c r="FCK328" s="2735"/>
      <c r="FCL328" s="2735"/>
      <c r="FCM328" s="2735"/>
      <c r="FCN328" s="2735"/>
      <c r="FCO328" s="2735"/>
      <c r="FCP328" s="2735"/>
      <c r="FCQ328" s="2735"/>
      <c r="FCR328" s="2735"/>
      <c r="FCS328" s="2735"/>
      <c r="FCT328" s="2735"/>
      <c r="FCU328" s="2735"/>
      <c r="FCV328" s="2735"/>
      <c r="FCW328" s="2735"/>
      <c r="FCX328" s="2735"/>
      <c r="FCY328" s="2735"/>
      <c r="FCZ328" s="2735"/>
      <c r="FDA328" s="2735"/>
      <c r="FDB328" s="2735"/>
      <c r="FDC328" s="2735"/>
      <c r="FDD328" s="2735"/>
      <c r="FDE328" s="2735"/>
      <c r="FDF328" s="2735"/>
      <c r="FDG328" s="2735"/>
      <c r="FDH328" s="2735"/>
      <c r="FDI328" s="2735"/>
      <c r="FDJ328" s="2735"/>
      <c r="FDK328" s="2735"/>
      <c r="FDL328" s="2735"/>
      <c r="FDM328" s="2735"/>
      <c r="FDN328" s="2735"/>
      <c r="FDO328" s="2735"/>
      <c r="FDP328" s="2735"/>
      <c r="FDQ328" s="2735"/>
      <c r="FDR328" s="2735"/>
      <c r="FDS328" s="2735"/>
      <c r="FDT328" s="2735"/>
      <c r="FDU328" s="2735"/>
      <c r="FDV328" s="2735"/>
      <c r="FDW328" s="2735"/>
      <c r="FDX328" s="2735"/>
      <c r="FDY328" s="2735"/>
      <c r="FDZ328" s="2735"/>
      <c r="FEA328" s="2735"/>
      <c r="FEB328" s="2735"/>
      <c r="FEC328" s="2735"/>
      <c r="FED328" s="2735"/>
      <c r="FEE328" s="2735"/>
      <c r="FEF328" s="2735"/>
      <c r="FEG328" s="2735"/>
      <c r="FEH328" s="2735"/>
      <c r="FEI328" s="2735"/>
      <c r="FEJ328" s="2735"/>
      <c r="FEK328" s="2735"/>
      <c r="FEL328" s="2735"/>
      <c r="FEM328" s="2735"/>
      <c r="FEN328" s="2735"/>
      <c r="FEO328" s="2735"/>
      <c r="FEP328" s="2735"/>
      <c r="FEQ328" s="2735"/>
      <c r="FER328" s="2735"/>
      <c r="FES328" s="2735"/>
      <c r="FET328" s="2735"/>
      <c r="FEU328" s="2735"/>
      <c r="FEV328" s="2735"/>
      <c r="FEW328" s="2735"/>
      <c r="FEX328" s="2735"/>
      <c r="FEY328" s="2735"/>
      <c r="FEZ328" s="2735"/>
      <c r="FFA328" s="2735"/>
      <c r="FFB328" s="2735"/>
      <c r="FFC328" s="2735"/>
      <c r="FFD328" s="2735"/>
      <c r="FFE328" s="2735"/>
      <c r="FFF328" s="2735"/>
      <c r="FFG328" s="2735"/>
      <c r="FFH328" s="2735"/>
      <c r="FFI328" s="2735"/>
      <c r="FFJ328" s="2735"/>
      <c r="FFK328" s="2735"/>
      <c r="FFL328" s="2735"/>
      <c r="FFM328" s="2735"/>
      <c r="FFN328" s="2735"/>
      <c r="FFO328" s="2735"/>
      <c r="FFP328" s="2735"/>
      <c r="FFQ328" s="2735"/>
      <c r="FFR328" s="2735"/>
      <c r="FFS328" s="2735"/>
      <c r="FFT328" s="2735"/>
      <c r="FFU328" s="2735"/>
      <c r="FFV328" s="2735"/>
      <c r="FFW328" s="2735"/>
      <c r="FFX328" s="2735"/>
      <c r="FFY328" s="2735"/>
      <c r="FFZ328" s="2735"/>
      <c r="FGA328" s="2735"/>
      <c r="FGB328" s="2735"/>
      <c r="FGC328" s="2735"/>
      <c r="FGD328" s="2735"/>
      <c r="FGE328" s="2735"/>
      <c r="FGF328" s="2735"/>
      <c r="FGG328" s="2735"/>
      <c r="FGH328" s="2735"/>
      <c r="FGI328" s="2735"/>
      <c r="FGJ328" s="2735"/>
      <c r="FGK328" s="2735"/>
      <c r="FGL328" s="2735"/>
      <c r="FGM328" s="2735"/>
      <c r="FGN328" s="2735"/>
      <c r="FGO328" s="2735"/>
      <c r="FGP328" s="2735"/>
      <c r="FGQ328" s="2735"/>
      <c r="FGR328" s="2735"/>
      <c r="FGS328" s="2735"/>
      <c r="FGT328" s="2735"/>
      <c r="FGU328" s="2735"/>
      <c r="FGV328" s="2735"/>
      <c r="FGW328" s="2735"/>
      <c r="FGX328" s="2735"/>
      <c r="FGY328" s="2735"/>
      <c r="FGZ328" s="2735"/>
      <c r="FHA328" s="2735"/>
      <c r="FHB328" s="2735"/>
      <c r="FHC328" s="2735"/>
      <c r="FHD328" s="2735"/>
      <c r="FHE328" s="2735"/>
      <c r="FHF328" s="2735"/>
      <c r="FHG328" s="2735"/>
      <c r="FHH328" s="2735"/>
      <c r="FHI328" s="2735"/>
      <c r="FHJ328" s="2735"/>
      <c r="FHK328" s="2735"/>
      <c r="FHL328" s="2735"/>
      <c r="FHM328" s="2735"/>
      <c r="FHN328" s="2735"/>
      <c r="FHO328" s="2735"/>
      <c r="FHP328" s="2735"/>
      <c r="FHQ328" s="2735"/>
      <c r="FHR328" s="2735"/>
      <c r="FHS328" s="2735"/>
      <c r="FHT328" s="2735"/>
      <c r="FHU328" s="2735"/>
      <c r="FHV328" s="2735"/>
      <c r="FHW328" s="2735"/>
      <c r="FHX328" s="2735"/>
      <c r="FHY328" s="2735"/>
      <c r="FHZ328" s="2735"/>
      <c r="FIA328" s="2735"/>
      <c r="FIB328" s="2735"/>
      <c r="FIC328" s="2735"/>
      <c r="FID328" s="2735"/>
      <c r="FIE328" s="2735"/>
      <c r="FIF328" s="2735"/>
      <c r="FIG328" s="2735"/>
      <c r="FIH328" s="2735"/>
      <c r="FII328" s="2735"/>
      <c r="FIJ328" s="2735"/>
      <c r="FIK328" s="2735"/>
      <c r="FIL328" s="2735"/>
      <c r="FIM328" s="2735"/>
      <c r="FIN328" s="2735"/>
      <c r="FIO328" s="2735"/>
      <c r="FIP328" s="2735"/>
      <c r="FIQ328" s="2735"/>
      <c r="FIR328" s="2735"/>
      <c r="FIS328" s="2735"/>
      <c r="FIT328" s="2735"/>
      <c r="FIU328" s="2735"/>
      <c r="FIV328" s="2735"/>
      <c r="FIW328" s="2735"/>
      <c r="FIX328" s="2735"/>
      <c r="FIY328" s="2735"/>
      <c r="FIZ328" s="2735"/>
      <c r="FJA328" s="2735"/>
      <c r="FJB328" s="2735"/>
      <c r="FJC328" s="2735"/>
      <c r="FJD328" s="2735"/>
      <c r="FJE328" s="2735"/>
      <c r="FJF328" s="2735"/>
      <c r="FJG328" s="2735"/>
      <c r="FJH328" s="2735"/>
      <c r="FJI328" s="2735"/>
      <c r="FJJ328" s="2735"/>
      <c r="FJK328" s="2735"/>
      <c r="FJL328" s="2735"/>
      <c r="FJM328" s="2735"/>
      <c r="FJN328" s="2735"/>
      <c r="FJO328" s="2735"/>
      <c r="FJP328" s="2735"/>
      <c r="FJQ328" s="2735"/>
      <c r="FJR328" s="2735"/>
      <c r="FJS328" s="2735"/>
      <c r="FJT328" s="2735"/>
      <c r="FJU328" s="2735"/>
      <c r="FJV328" s="2735"/>
      <c r="FJW328" s="2735"/>
      <c r="FJX328" s="2735"/>
      <c r="FJY328" s="2735"/>
      <c r="FJZ328" s="2735"/>
      <c r="FKA328" s="2735"/>
      <c r="FKB328" s="2735"/>
      <c r="FKC328" s="2735"/>
      <c r="FKD328" s="2735"/>
      <c r="FKE328" s="2735"/>
      <c r="FKF328" s="2735"/>
      <c r="FKG328" s="2735"/>
      <c r="FKH328" s="2735"/>
      <c r="FKI328" s="2735"/>
      <c r="FKJ328" s="2735"/>
      <c r="FKK328" s="2735"/>
      <c r="FKL328" s="2735"/>
      <c r="FKM328" s="2735"/>
      <c r="FKN328" s="2735"/>
      <c r="FKO328" s="2735"/>
      <c r="FKP328" s="2735"/>
      <c r="FKQ328" s="2735"/>
      <c r="FKR328" s="2735"/>
      <c r="FKS328" s="2735"/>
      <c r="FKT328" s="2735"/>
      <c r="FKU328" s="2735"/>
      <c r="FKV328" s="2735"/>
      <c r="FKW328" s="2735"/>
      <c r="FKX328" s="2735"/>
      <c r="FKY328" s="2735"/>
      <c r="FKZ328" s="2735"/>
      <c r="FLA328" s="2735"/>
      <c r="FLB328" s="2735"/>
      <c r="FLC328" s="2735"/>
      <c r="FLD328" s="2735"/>
      <c r="FLE328" s="2735"/>
      <c r="FLF328" s="2735"/>
      <c r="FLG328" s="2735"/>
      <c r="FLH328" s="2735"/>
      <c r="FLI328" s="2735"/>
      <c r="FLJ328" s="2735"/>
      <c r="FLK328" s="2735"/>
      <c r="FLL328" s="2735"/>
      <c r="FLM328" s="2735"/>
      <c r="FLN328" s="2735"/>
      <c r="FLO328" s="2735"/>
      <c r="FLP328" s="2735"/>
      <c r="FLQ328" s="2735"/>
      <c r="FLR328" s="2735"/>
      <c r="FLS328" s="2735"/>
      <c r="FLT328" s="2735"/>
      <c r="FLU328" s="2735"/>
      <c r="FLV328" s="2735"/>
      <c r="FLW328" s="2735"/>
      <c r="FLX328" s="2735"/>
      <c r="FLY328" s="2735"/>
      <c r="FLZ328" s="2735"/>
      <c r="FMA328" s="2735"/>
      <c r="FMB328" s="2735"/>
      <c r="FMC328" s="2735"/>
      <c r="FMD328" s="2735"/>
      <c r="FME328" s="2735"/>
      <c r="FMF328" s="2735"/>
      <c r="FMG328" s="2735"/>
      <c r="FMH328" s="2735"/>
      <c r="FMI328" s="2735"/>
      <c r="FMJ328" s="2735"/>
      <c r="FMK328" s="2735"/>
      <c r="FML328" s="2735"/>
      <c r="FMM328" s="2735"/>
      <c r="FMN328" s="2735"/>
      <c r="FMO328" s="2735"/>
      <c r="FMP328" s="2735"/>
      <c r="FMQ328" s="2735"/>
      <c r="FMR328" s="2735"/>
      <c r="FMS328" s="2735"/>
      <c r="FMT328" s="2735"/>
      <c r="FMU328" s="2735"/>
      <c r="FMV328" s="2735"/>
      <c r="FMW328" s="2735"/>
      <c r="FMX328" s="2735"/>
      <c r="FMY328" s="2735"/>
      <c r="FMZ328" s="2735"/>
      <c r="FNA328" s="2735"/>
      <c r="FNB328" s="2735"/>
      <c r="FNC328" s="2735"/>
      <c r="FND328" s="2735"/>
      <c r="FNE328" s="2735"/>
      <c r="FNF328" s="2735"/>
      <c r="FNG328" s="2735"/>
      <c r="FNH328" s="2735"/>
      <c r="FNI328" s="2735"/>
      <c r="FNJ328" s="2735"/>
      <c r="FNK328" s="2735"/>
      <c r="FNL328" s="2735"/>
      <c r="FNM328" s="2735"/>
      <c r="FNN328" s="2735"/>
      <c r="FNO328" s="2735"/>
      <c r="FNP328" s="2735"/>
      <c r="FNQ328" s="2735"/>
      <c r="FNR328" s="2735"/>
      <c r="FNS328" s="2735"/>
      <c r="FNT328" s="2735"/>
      <c r="FNU328" s="2735"/>
      <c r="FNV328" s="2735"/>
      <c r="FNW328" s="2735"/>
      <c r="FNX328" s="2735"/>
      <c r="FNY328" s="2735"/>
      <c r="FNZ328" s="2735"/>
      <c r="FOA328" s="2735"/>
      <c r="FOB328" s="2735"/>
      <c r="FOC328" s="2735"/>
      <c r="FOD328" s="2735"/>
      <c r="FOE328" s="2735"/>
      <c r="FOF328" s="2735"/>
      <c r="FOG328" s="2735"/>
      <c r="FOH328" s="2735"/>
      <c r="FOI328" s="2735"/>
      <c r="FOJ328" s="2735"/>
      <c r="FOK328" s="2735"/>
      <c r="FOL328" s="2735"/>
      <c r="FOM328" s="2735"/>
      <c r="FON328" s="2735"/>
      <c r="FOO328" s="2735"/>
      <c r="FOP328" s="2735"/>
      <c r="FOQ328" s="2735"/>
      <c r="FOR328" s="2735"/>
      <c r="FOS328" s="2735"/>
      <c r="FOT328" s="2735"/>
      <c r="FOU328" s="2735"/>
      <c r="FOV328" s="2735"/>
      <c r="FOW328" s="2735"/>
      <c r="FOX328" s="2735"/>
      <c r="FOY328" s="2735"/>
      <c r="FOZ328" s="2735"/>
      <c r="FPA328" s="2735"/>
      <c r="FPB328" s="2735"/>
      <c r="FPC328" s="2735"/>
      <c r="FPD328" s="2735"/>
      <c r="FPE328" s="2735"/>
      <c r="FPF328" s="2735"/>
      <c r="FPG328" s="2735"/>
      <c r="FPH328" s="2735"/>
      <c r="FPI328" s="2735"/>
      <c r="FPJ328" s="2735"/>
      <c r="FPK328" s="2735"/>
      <c r="FPL328" s="2735"/>
      <c r="FPM328" s="2735"/>
      <c r="FPN328" s="2735"/>
      <c r="FPO328" s="2735"/>
      <c r="FPP328" s="2735"/>
      <c r="FPQ328" s="2735"/>
      <c r="FPR328" s="2735"/>
      <c r="FPS328" s="2735"/>
      <c r="FPT328" s="2735"/>
      <c r="FPU328" s="2735"/>
      <c r="FPV328" s="2735"/>
      <c r="FPW328" s="2735"/>
      <c r="FPX328" s="2735"/>
      <c r="FPY328" s="2735"/>
      <c r="FPZ328" s="2735"/>
      <c r="FQA328" s="2735"/>
      <c r="FQB328" s="2735"/>
      <c r="FQC328" s="2735"/>
      <c r="FQD328" s="2735"/>
      <c r="FQE328" s="2735"/>
      <c r="FQF328" s="2735"/>
      <c r="FQG328" s="2735"/>
      <c r="FQH328" s="2735"/>
      <c r="FQI328" s="2735"/>
      <c r="FQJ328" s="2735"/>
      <c r="FQK328" s="2735"/>
      <c r="FQL328" s="2735"/>
      <c r="FQM328" s="2735"/>
      <c r="FQN328" s="2735"/>
      <c r="FQO328" s="2735"/>
      <c r="FQP328" s="2735"/>
      <c r="FQQ328" s="2735"/>
      <c r="FQR328" s="2735"/>
      <c r="FQS328" s="2735"/>
      <c r="FQT328" s="2735"/>
      <c r="FQU328" s="2735"/>
      <c r="FQV328" s="2735"/>
      <c r="FQW328" s="2735"/>
      <c r="FQX328" s="2735"/>
      <c r="FQY328" s="2735"/>
      <c r="FQZ328" s="2735"/>
      <c r="FRA328" s="2735"/>
      <c r="FRB328" s="2735"/>
      <c r="FRC328" s="2735"/>
      <c r="FRD328" s="2735"/>
      <c r="FRE328" s="2735"/>
      <c r="FRF328" s="2735"/>
      <c r="FRG328" s="2735"/>
      <c r="FRH328" s="2735"/>
      <c r="FRI328" s="2735"/>
      <c r="FRJ328" s="2735"/>
      <c r="FRK328" s="2735"/>
      <c r="FRL328" s="2735"/>
      <c r="FRM328" s="2735"/>
      <c r="FRN328" s="2735"/>
      <c r="FRO328" s="2735"/>
      <c r="FRP328" s="2735"/>
      <c r="FRQ328" s="2735"/>
      <c r="FRR328" s="2735"/>
      <c r="FRS328" s="2735"/>
      <c r="FRT328" s="2735"/>
      <c r="FRU328" s="2735"/>
      <c r="FRV328" s="2735"/>
      <c r="FRW328" s="2735"/>
      <c r="FRX328" s="2735"/>
      <c r="FRY328" s="2735"/>
      <c r="FRZ328" s="2735"/>
      <c r="FSA328" s="2735"/>
      <c r="FSB328" s="2735"/>
      <c r="FSC328" s="2735"/>
      <c r="FSD328" s="2735"/>
      <c r="FSE328" s="2735"/>
      <c r="FSF328" s="2735"/>
      <c r="FSG328" s="2735"/>
      <c r="FSH328" s="2735"/>
      <c r="FSI328" s="2735"/>
      <c r="FSJ328" s="2735"/>
      <c r="FSK328" s="2735"/>
      <c r="FSL328" s="2735"/>
      <c r="FSM328" s="2735"/>
      <c r="FSN328" s="2735"/>
      <c r="FSO328" s="2735"/>
      <c r="FSP328" s="2735"/>
      <c r="FSQ328" s="2735"/>
      <c r="FSR328" s="2735"/>
      <c r="FSS328" s="2735"/>
      <c r="FST328" s="2735"/>
      <c r="FSU328" s="2735"/>
      <c r="FSV328" s="2735"/>
      <c r="FSW328" s="2735"/>
      <c r="FSX328" s="2735"/>
      <c r="FSY328" s="2735"/>
      <c r="FSZ328" s="2735"/>
      <c r="FTA328" s="2735"/>
      <c r="FTB328" s="2735"/>
      <c r="FTC328" s="2735"/>
      <c r="FTD328" s="2735"/>
      <c r="FTE328" s="2735"/>
      <c r="FTF328" s="2735"/>
      <c r="FTG328" s="2735"/>
      <c r="FTH328" s="2735"/>
      <c r="FTI328" s="2735"/>
      <c r="FTJ328" s="2735"/>
      <c r="FTK328" s="2735"/>
      <c r="FTL328" s="2735"/>
      <c r="FTM328" s="2735"/>
      <c r="FTN328" s="2735"/>
      <c r="FTO328" s="2735"/>
      <c r="FTP328" s="2735"/>
      <c r="FTQ328" s="2735"/>
      <c r="FTR328" s="2735"/>
      <c r="FTS328" s="2735"/>
      <c r="FTT328" s="2735"/>
      <c r="FTU328" s="2735"/>
      <c r="FTV328" s="2735"/>
      <c r="FTW328" s="2735"/>
      <c r="FTX328" s="2735"/>
      <c r="FTY328" s="2735"/>
      <c r="FTZ328" s="2735"/>
      <c r="FUA328" s="2735"/>
      <c r="FUB328" s="2735"/>
      <c r="FUC328" s="2735"/>
      <c r="FUD328" s="2735"/>
      <c r="FUE328" s="2735"/>
      <c r="FUF328" s="2735"/>
      <c r="FUG328" s="2735"/>
      <c r="FUH328" s="2735"/>
      <c r="FUI328" s="2735"/>
      <c r="FUJ328" s="2735"/>
      <c r="FUK328" s="2735"/>
      <c r="FUL328" s="2735"/>
      <c r="FUM328" s="2735"/>
      <c r="FUN328" s="2735"/>
      <c r="FUO328" s="2735"/>
      <c r="FUP328" s="2735"/>
      <c r="FUQ328" s="2735"/>
      <c r="FUR328" s="2735"/>
      <c r="FUS328" s="2735"/>
      <c r="FUT328" s="2735"/>
      <c r="FUU328" s="2735"/>
      <c r="FUV328" s="2735"/>
      <c r="FUW328" s="2735"/>
      <c r="FUX328" s="2735"/>
      <c r="FUY328" s="2735"/>
      <c r="FUZ328" s="2735"/>
      <c r="FVA328" s="2735"/>
      <c r="FVB328" s="2735"/>
      <c r="FVC328" s="2735"/>
      <c r="FVD328" s="2735"/>
      <c r="FVE328" s="2735"/>
      <c r="FVF328" s="2735"/>
      <c r="FVG328" s="2735"/>
      <c r="FVH328" s="2735"/>
      <c r="FVI328" s="2735"/>
      <c r="FVJ328" s="2735"/>
      <c r="FVK328" s="2735"/>
      <c r="FVL328" s="2735"/>
      <c r="FVM328" s="2735"/>
      <c r="FVN328" s="2735"/>
      <c r="FVO328" s="2735"/>
      <c r="FVP328" s="2735"/>
      <c r="FVQ328" s="2735"/>
      <c r="FVR328" s="2735"/>
      <c r="FVS328" s="2735"/>
      <c r="FVT328" s="2735"/>
      <c r="FVU328" s="2735"/>
      <c r="FVV328" s="2735"/>
      <c r="FVW328" s="2735"/>
      <c r="FVX328" s="2735"/>
      <c r="FVY328" s="2735"/>
      <c r="FVZ328" s="2735"/>
      <c r="FWA328" s="2735"/>
      <c r="FWB328" s="2735"/>
      <c r="FWC328" s="2735"/>
      <c r="FWD328" s="2735"/>
      <c r="FWE328" s="2735"/>
      <c r="FWF328" s="2735"/>
      <c r="FWG328" s="2735"/>
      <c r="FWH328" s="2735"/>
      <c r="FWI328" s="2735"/>
      <c r="FWJ328" s="2735"/>
      <c r="FWK328" s="2735"/>
      <c r="FWL328" s="2735"/>
      <c r="FWM328" s="2735"/>
      <c r="FWN328" s="2735"/>
      <c r="FWO328" s="2735"/>
      <c r="FWP328" s="2735"/>
      <c r="FWQ328" s="2735"/>
      <c r="FWR328" s="2735"/>
      <c r="FWS328" s="2735"/>
      <c r="FWT328" s="2735"/>
      <c r="FWU328" s="2735"/>
      <c r="FWV328" s="2735"/>
      <c r="FWW328" s="2735"/>
      <c r="FWX328" s="2735"/>
      <c r="FWY328" s="2735"/>
      <c r="FWZ328" s="2735"/>
      <c r="FXA328" s="2735"/>
      <c r="FXB328" s="2735"/>
      <c r="FXC328" s="2735"/>
      <c r="FXD328" s="2735"/>
      <c r="FXE328" s="2735"/>
      <c r="FXF328" s="2735"/>
      <c r="FXG328" s="2735"/>
      <c r="FXH328" s="2735"/>
      <c r="FXI328" s="2735"/>
      <c r="FXJ328" s="2735"/>
      <c r="FXK328" s="2735"/>
      <c r="FXL328" s="2735"/>
      <c r="FXM328" s="2735"/>
      <c r="FXN328" s="2735"/>
      <c r="FXO328" s="2735"/>
      <c r="FXP328" s="2735"/>
      <c r="FXQ328" s="2735"/>
      <c r="FXR328" s="2735"/>
      <c r="FXS328" s="2735"/>
      <c r="FXT328" s="2735"/>
      <c r="FXU328" s="2735"/>
      <c r="FXV328" s="2735"/>
      <c r="FXW328" s="2735"/>
      <c r="FXX328" s="2735"/>
      <c r="FXY328" s="2735"/>
      <c r="FXZ328" s="2735"/>
      <c r="FYA328" s="2735"/>
      <c r="FYB328" s="2735"/>
      <c r="FYC328" s="2735"/>
      <c r="FYD328" s="2735"/>
      <c r="FYE328" s="2735"/>
      <c r="FYF328" s="2735"/>
      <c r="FYG328" s="2735"/>
      <c r="FYH328" s="2735"/>
      <c r="FYI328" s="2735"/>
      <c r="FYJ328" s="2735"/>
      <c r="FYK328" s="2735"/>
      <c r="FYL328" s="2735"/>
      <c r="FYM328" s="2735"/>
      <c r="FYN328" s="2735"/>
      <c r="FYO328" s="2735"/>
      <c r="FYP328" s="2735"/>
      <c r="FYQ328" s="2735"/>
      <c r="FYR328" s="2735"/>
      <c r="FYS328" s="2735"/>
      <c r="FYT328" s="2735"/>
      <c r="FYU328" s="2735"/>
      <c r="FYV328" s="2735"/>
      <c r="FYW328" s="2735"/>
      <c r="FYX328" s="2735"/>
      <c r="FYY328" s="2735"/>
      <c r="FYZ328" s="2735"/>
      <c r="FZA328" s="2735"/>
      <c r="FZB328" s="2735"/>
      <c r="FZC328" s="2735"/>
      <c r="FZD328" s="2735"/>
      <c r="FZE328" s="2735"/>
      <c r="FZF328" s="2735"/>
      <c r="FZG328" s="2735"/>
      <c r="FZH328" s="2735"/>
      <c r="FZI328" s="2735"/>
      <c r="FZJ328" s="2735"/>
      <c r="FZK328" s="2735"/>
      <c r="FZL328" s="2735"/>
      <c r="FZM328" s="2735"/>
      <c r="FZN328" s="2735"/>
      <c r="FZO328" s="2735"/>
      <c r="FZP328" s="2735"/>
      <c r="FZQ328" s="2735"/>
      <c r="FZR328" s="2735"/>
      <c r="FZS328" s="2735"/>
      <c r="FZT328" s="2735"/>
      <c r="FZU328" s="2735"/>
      <c r="FZV328" s="2735"/>
      <c r="FZW328" s="2735"/>
      <c r="FZX328" s="2735"/>
      <c r="FZY328" s="2735"/>
      <c r="FZZ328" s="2735"/>
      <c r="GAA328" s="2735"/>
      <c r="GAB328" s="2735"/>
      <c r="GAC328" s="2735"/>
      <c r="GAD328" s="2735"/>
      <c r="GAE328" s="2735"/>
      <c r="GAF328" s="2735"/>
      <c r="GAG328" s="2735"/>
      <c r="GAH328" s="2735"/>
      <c r="GAI328" s="2735"/>
      <c r="GAJ328" s="2735"/>
      <c r="GAK328" s="2735"/>
      <c r="GAL328" s="2735"/>
      <c r="GAM328" s="2735"/>
      <c r="GAN328" s="2735"/>
      <c r="GAO328" s="2735"/>
      <c r="GAP328" s="2735"/>
      <c r="GAQ328" s="2735"/>
      <c r="GAR328" s="2735"/>
      <c r="GAS328" s="2735"/>
      <c r="GAT328" s="2735"/>
      <c r="GAU328" s="2735"/>
      <c r="GAV328" s="2735"/>
      <c r="GAW328" s="2735"/>
      <c r="GAX328" s="2735"/>
      <c r="GAY328" s="2735"/>
      <c r="GAZ328" s="2735"/>
      <c r="GBA328" s="2735"/>
      <c r="GBB328" s="2735"/>
      <c r="GBC328" s="2735"/>
      <c r="GBD328" s="2735"/>
      <c r="GBE328" s="2735"/>
      <c r="GBF328" s="2735"/>
      <c r="GBG328" s="2735"/>
      <c r="GBH328" s="2735"/>
      <c r="GBI328" s="2735"/>
      <c r="GBJ328" s="2735"/>
      <c r="GBK328" s="2735"/>
      <c r="GBL328" s="2735"/>
      <c r="GBM328" s="2735"/>
      <c r="GBN328" s="2735"/>
      <c r="GBO328" s="2735"/>
      <c r="GBP328" s="2735"/>
      <c r="GBQ328" s="2735"/>
      <c r="GBR328" s="2735"/>
      <c r="GBS328" s="2735"/>
      <c r="GBT328" s="2735"/>
      <c r="GBU328" s="2735"/>
      <c r="GBV328" s="2735"/>
      <c r="GBW328" s="2735"/>
      <c r="GBX328" s="2735"/>
      <c r="GBY328" s="2735"/>
      <c r="GBZ328" s="2735"/>
      <c r="GCA328" s="2735"/>
      <c r="GCB328" s="2735"/>
      <c r="GCC328" s="2735"/>
      <c r="GCD328" s="2735"/>
      <c r="GCE328" s="2735"/>
      <c r="GCF328" s="2735"/>
      <c r="GCG328" s="2735"/>
      <c r="GCH328" s="2735"/>
      <c r="GCI328" s="2735"/>
      <c r="GCJ328" s="2735"/>
      <c r="GCK328" s="2735"/>
      <c r="GCL328" s="2735"/>
      <c r="GCM328" s="2735"/>
      <c r="GCN328" s="2735"/>
      <c r="GCO328" s="2735"/>
      <c r="GCP328" s="2735"/>
      <c r="GCQ328" s="2735"/>
      <c r="GCR328" s="2735"/>
      <c r="GCS328" s="2735"/>
      <c r="GCT328" s="2735"/>
      <c r="GCU328" s="2735"/>
      <c r="GCV328" s="2735"/>
      <c r="GCW328" s="2735"/>
      <c r="GCX328" s="2735"/>
      <c r="GCY328" s="2735"/>
      <c r="GCZ328" s="2735"/>
      <c r="GDA328" s="2735"/>
      <c r="GDB328" s="2735"/>
      <c r="GDC328" s="2735"/>
      <c r="GDD328" s="2735"/>
      <c r="GDE328" s="2735"/>
      <c r="GDF328" s="2735"/>
      <c r="GDG328" s="2735"/>
      <c r="GDH328" s="2735"/>
      <c r="GDI328" s="2735"/>
      <c r="GDJ328" s="2735"/>
      <c r="GDK328" s="2735"/>
      <c r="GDL328" s="2735"/>
      <c r="GDM328" s="2735"/>
      <c r="GDN328" s="2735"/>
      <c r="GDO328" s="2735"/>
      <c r="GDP328" s="2735"/>
      <c r="GDQ328" s="2735"/>
      <c r="GDR328" s="2735"/>
      <c r="GDS328" s="2735"/>
      <c r="GDT328" s="2735"/>
      <c r="GDU328" s="2735"/>
      <c r="GDV328" s="2735"/>
      <c r="GDW328" s="2735"/>
      <c r="GDX328" s="2735"/>
      <c r="GDY328" s="2735"/>
      <c r="GDZ328" s="2735"/>
      <c r="GEA328" s="2735"/>
      <c r="GEB328" s="2735"/>
      <c r="GEC328" s="2735"/>
      <c r="GED328" s="2735"/>
      <c r="GEE328" s="2735"/>
      <c r="GEF328" s="2735"/>
      <c r="GEG328" s="2735"/>
      <c r="GEH328" s="2735"/>
      <c r="GEI328" s="2735"/>
      <c r="GEJ328" s="2735"/>
      <c r="GEK328" s="2735"/>
      <c r="GEL328" s="2735"/>
      <c r="GEM328" s="2735"/>
      <c r="GEN328" s="2735"/>
      <c r="GEO328" s="2735"/>
      <c r="GEP328" s="2735"/>
      <c r="GEQ328" s="2735"/>
      <c r="GER328" s="2735"/>
      <c r="GES328" s="2735"/>
      <c r="GET328" s="2735"/>
      <c r="GEU328" s="2735"/>
      <c r="GEV328" s="2735"/>
      <c r="GEW328" s="2735"/>
      <c r="GEX328" s="2735"/>
      <c r="GEY328" s="2735"/>
      <c r="GEZ328" s="2735"/>
      <c r="GFA328" s="2735"/>
      <c r="GFB328" s="2735"/>
      <c r="GFC328" s="2735"/>
      <c r="GFD328" s="2735"/>
      <c r="GFE328" s="2735"/>
      <c r="GFF328" s="2735"/>
      <c r="GFG328" s="2735"/>
      <c r="GFH328" s="2735"/>
      <c r="GFI328" s="2735"/>
      <c r="GFJ328" s="2735"/>
      <c r="GFK328" s="2735"/>
      <c r="GFL328" s="2735"/>
      <c r="GFM328" s="2735"/>
      <c r="GFN328" s="2735"/>
      <c r="GFO328" s="2735"/>
      <c r="GFP328" s="2735"/>
      <c r="GFQ328" s="2735"/>
      <c r="GFR328" s="2735"/>
      <c r="GFS328" s="2735"/>
      <c r="GFT328" s="2735"/>
      <c r="GFU328" s="2735"/>
      <c r="GFV328" s="2735"/>
      <c r="GFW328" s="2735"/>
      <c r="GFX328" s="2735"/>
      <c r="GFY328" s="2735"/>
      <c r="GFZ328" s="2735"/>
      <c r="GGA328" s="2735"/>
      <c r="GGB328" s="2735"/>
      <c r="GGC328" s="2735"/>
      <c r="GGD328" s="2735"/>
      <c r="GGE328" s="2735"/>
      <c r="GGF328" s="2735"/>
      <c r="GGG328" s="2735"/>
      <c r="GGH328" s="2735"/>
      <c r="GGI328" s="2735"/>
      <c r="GGJ328" s="2735"/>
      <c r="GGK328" s="2735"/>
      <c r="GGL328" s="2735"/>
      <c r="GGM328" s="2735"/>
      <c r="GGN328" s="2735"/>
      <c r="GGO328" s="2735"/>
      <c r="GGP328" s="2735"/>
      <c r="GGQ328" s="2735"/>
      <c r="GGR328" s="2735"/>
      <c r="GGS328" s="2735"/>
      <c r="GGT328" s="2735"/>
      <c r="GGU328" s="2735"/>
      <c r="GGV328" s="2735"/>
      <c r="GGW328" s="2735"/>
      <c r="GGX328" s="2735"/>
      <c r="GGY328" s="2735"/>
      <c r="GGZ328" s="2735"/>
      <c r="GHA328" s="2735"/>
      <c r="GHB328" s="2735"/>
      <c r="GHC328" s="2735"/>
      <c r="GHD328" s="2735"/>
      <c r="GHE328" s="2735"/>
      <c r="GHF328" s="2735"/>
      <c r="GHG328" s="2735"/>
      <c r="GHH328" s="2735"/>
      <c r="GHI328" s="2735"/>
      <c r="GHJ328" s="2735"/>
      <c r="GHK328" s="2735"/>
      <c r="GHL328" s="2735"/>
      <c r="GHM328" s="2735"/>
      <c r="GHN328" s="2735"/>
      <c r="GHO328" s="2735"/>
      <c r="GHP328" s="2735"/>
      <c r="GHQ328" s="2735"/>
      <c r="GHR328" s="2735"/>
      <c r="GHS328" s="2735"/>
      <c r="GHT328" s="2735"/>
      <c r="GHU328" s="2735"/>
      <c r="GHV328" s="2735"/>
      <c r="GHW328" s="2735"/>
      <c r="GHX328" s="2735"/>
      <c r="GHY328" s="2735"/>
      <c r="GHZ328" s="2735"/>
      <c r="GIA328" s="2735"/>
      <c r="GIB328" s="2735"/>
      <c r="GIC328" s="2735"/>
      <c r="GID328" s="2735"/>
      <c r="GIE328" s="2735"/>
      <c r="GIF328" s="2735"/>
      <c r="GIG328" s="2735"/>
      <c r="GIH328" s="2735"/>
      <c r="GII328" s="2735"/>
      <c r="GIJ328" s="2735"/>
      <c r="GIK328" s="2735"/>
      <c r="GIL328" s="2735"/>
      <c r="GIM328" s="2735"/>
      <c r="GIN328" s="2735"/>
      <c r="GIO328" s="2735"/>
      <c r="GIP328" s="2735"/>
      <c r="GIQ328" s="2735"/>
      <c r="GIR328" s="2735"/>
      <c r="GIS328" s="2735"/>
      <c r="GIT328" s="2735"/>
      <c r="GIU328" s="2735"/>
      <c r="GIV328" s="2735"/>
      <c r="GIW328" s="2735"/>
      <c r="GIX328" s="2735"/>
      <c r="GIY328" s="2735"/>
      <c r="GIZ328" s="2735"/>
      <c r="GJA328" s="2735"/>
      <c r="GJB328" s="2735"/>
      <c r="GJC328" s="2735"/>
      <c r="GJD328" s="2735"/>
      <c r="GJE328" s="2735"/>
      <c r="GJF328" s="2735"/>
      <c r="GJG328" s="2735"/>
      <c r="GJH328" s="2735"/>
      <c r="GJI328" s="2735"/>
      <c r="GJJ328" s="2735"/>
      <c r="GJK328" s="2735"/>
      <c r="GJL328" s="2735"/>
      <c r="GJM328" s="2735"/>
      <c r="GJN328" s="2735"/>
      <c r="GJO328" s="2735"/>
      <c r="GJP328" s="2735"/>
      <c r="GJQ328" s="2735"/>
      <c r="GJR328" s="2735"/>
      <c r="GJS328" s="2735"/>
      <c r="GJT328" s="2735"/>
      <c r="GJU328" s="2735"/>
      <c r="GJV328" s="2735"/>
      <c r="GJW328" s="2735"/>
      <c r="GJX328" s="2735"/>
      <c r="GJY328" s="2735"/>
      <c r="GJZ328" s="2735"/>
      <c r="GKA328" s="2735"/>
      <c r="GKB328" s="2735"/>
      <c r="GKC328" s="2735"/>
      <c r="GKD328" s="2735"/>
      <c r="GKE328" s="2735"/>
      <c r="GKF328" s="2735"/>
      <c r="GKG328" s="2735"/>
      <c r="GKH328" s="2735"/>
      <c r="GKI328" s="2735"/>
      <c r="GKJ328" s="2735"/>
      <c r="GKK328" s="2735"/>
      <c r="GKL328" s="2735"/>
      <c r="GKM328" s="2735"/>
      <c r="GKN328" s="2735"/>
      <c r="GKO328" s="2735"/>
      <c r="GKP328" s="2735"/>
      <c r="GKQ328" s="2735"/>
      <c r="GKR328" s="2735"/>
      <c r="GKS328" s="2735"/>
      <c r="GKT328" s="2735"/>
      <c r="GKU328" s="2735"/>
      <c r="GKV328" s="2735"/>
      <c r="GKW328" s="2735"/>
      <c r="GKX328" s="2735"/>
      <c r="GKY328" s="2735"/>
      <c r="GKZ328" s="2735"/>
      <c r="GLA328" s="2735"/>
      <c r="GLB328" s="2735"/>
      <c r="GLC328" s="2735"/>
      <c r="GLD328" s="2735"/>
      <c r="GLE328" s="2735"/>
      <c r="GLF328" s="2735"/>
      <c r="GLG328" s="2735"/>
      <c r="GLH328" s="2735"/>
      <c r="GLI328" s="2735"/>
      <c r="GLJ328" s="2735"/>
      <c r="GLK328" s="2735"/>
      <c r="GLL328" s="2735"/>
      <c r="GLM328" s="2735"/>
      <c r="GLN328" s="2735"/>
      <c r="GLO328" s="2735"/>
      <c r="GLP328" s="2735"/>
      <c r="GLQ328" s="2735"/>
      <c r="GLR328" s="2735"/>
      <c r="GLS328" s="2735"/>
      <c r="GLT328" s="2735"/>
      <c r="GLU328" s="2735"/>
      <c r="GLV328" s="2735"/>
      <c r="GLW328" s="2735"/>
      <c r="GLX328" s="2735"/>
      <c r="GLY328" s="2735"/>
      <c r="GLZ328" s="2735"/>
      <c r="GMA328" s="2735"/>
      <c r="GMB328" s="2735"/>
      <c r="GMC328" s="2735"/>
      <c r="GMD328" s="2735"/>
      <c r="GME328" s="2735"/>
      <c r="GMF328" s="2735"/>
      <c r="GMG328" s="2735"/>
      <c r="GMH328" s="2735"/>
      <c r="GMI328" s="2735"/>
      <c r="GMJ328" s="2735"/>
      <c r="GMK328" s="2735"/>
      <c r="GML328" s="2735"/>
      <c r="GMM328" s="2735"/>
      <c r="GMN328" s="2735"/>
      <c r="GMO328" s="2735"/>
      <c r="GMP328" s="2735"/>
      <c r="GMQ328" s="2735"/>
      <c r="GMR328" s="2735"/>
      <c r="GMS328" s="2735"/>
      <c r="GMT328" s="2735"/>
      <c r="GMU328" s="2735"/>
      <c r="GMV328" s="2735"/>
      <c r="GMW328" s="2735"/>
      <c r="GMX328" s="2735"/>
      <c r="GMY328" s="2735"/>
      <c r="GMZ328" s="2735"/>
      <c r="GNA328" s="2735"/>
      <c r="GNB328" s="2735"/>
      <c r="GNC328" s="2735"/>
      <c r="GND328" s="2735"/>
      <c r="GNE328" s="2735"/>
      <c r="GNF328" s="2735"/>
      <c r="GNG328" s="2735"/>
      <c r="GNH328" s="2735"/>
      <c r="GNI328" s="2735"/>
      <c r="GNJ328" s="2735"/>
      <c r="GNK328" s="2735"/>
      <c r="GNL328" s="2735"/>
      <c r="GNM328" s="2735"/>
      <c r="GNN328" s="2735"/>
      <c r="GNO328" s="2735"/>
      <c r="GNP328" s="2735"/>
      <c r="GNQ328" s="2735"/>
      <c r="GNR328" s="2735"/>
      <c r="GNS328" s="2735"/>
      <c r="GNT328" s="2735"/>
      <c r="GNU328" s="2735"/>
      <c r="GNV328" s="2735"/>
      <c r="GNW328" s="2735"/>
      <c r="GNX328" s="2735"/>
      <c r="GNY328" s="2735"/>
      <c r="GNZ328" s="2735"/>
      <c r="GOA328" s="2735"/>
      <c r="GOB328" s="2735"/>
      <c r="GOC328" s="2735"/>
      <c r="GOD328" s="2735"/>
      <c r="GOE328" s="2735"/>
      <c r="GOF328" s="2735"/>
      <c r="GOG328" s="2735"/>
      <c r="GOH328" s="2735"/>
      <c r="GOI328" s="2735"/>
      <c r="GOJ328" s="2735"/>
      <c r="GOK328" s="2735"/>
      <c r="GOL328" s="2735"/>
      <c r="GOM328" s="2735"/>
      <c r="GON328" s="2735"/>
      <c r="GOO328" s="2735"/>
      <c r="GOP328" s="2735"/>
      <c r="GOQ328" s="2735"/>
      <c r="GOR328" s="2735"/>
      <c r="GOS328" s="2735"/>
      <c r="GOT328" s="2735"/>
      <c r="GOU328" s="2735"/>
      <c r="GOV328" s="2735"/>
      <c r="GOW328" s="2735"/>
      <c r="GOX328" s="2735"/>
      <c r="GOY328" s="2735"/>
      <c r="GOZ328" s="2735"/>
      <c r="GPA328" s="2735"/>
      <c r="GPB328" s="2735"/>
      <c r="GPC328" s="2735"/>
      <c r="GPD328" s="2735"/>
      <c r="GPE328" s="2735"/>
      <c r="GPF328" s="2735"/>
      <c r="GPG328" s="2735"/>
      <c r="GPH328" s="2735"/>
      <c r="GPI328" s="2735"/>
      <c r="GPJ328" s="2735"/>
      <c r="GPK328" s="2735"/>
      <c r="GPL328" s="2735"/>
      <c r="GPM328" s="2735"/>
      <c r="GPN328" s="2735"/>
      <c r="GPO328" s="2735"/>
      <c r="GPP328" s="2735"/>
      <c r="GPQ328" s="2735"/>
      <c r="GPR328" s="2735"/>
      <c r="GPS328" s="2735"/>
      <c r="GPT328" s="2735"/>
      <c r="GPU328" s="2735"/>
      <c r="GPV328" s="2735"/>
      <c r="GPW328" s="2735"/>
      <c r="GPX328" s="2735"/>
      <c r="GPY328" s="2735"/>
      <c r="GPZ328" s="2735"/>
      <c r="GQA328" s="2735"/>
      <c r="GQB328" s="2735"/>
      <c r="GQC328" s="2735"/>
      <c r="GQD328" s="2735"/>
      <c r="GQE328" s="2735"/>
      <c r="GQF328" s="2735"/>
      <c r="GQG328" s="2735"/>
      <c r="GQH328" s="2735"/>
      <c r="GQI328" s="2735"/>
      <c r="GQJ328" s="2735"/>
      <c r="GQK328" s="2735"/>
      <c r="GQL328" s="2735"/>
      <c r="GQM328" s="2735"/>
      <c r="GQN328" s="2735"/>
      <c r="GQO328" s="2735"/>
      <c r="GQP328" s="2735"/>
      <c r="GQQ328" s="2735"/>
      <c r="GQR328" s="2735"/>
      <c r="GQS328" s="2735"/>
      <c r="GQT328" s="2735"/>
      <c r="GQU328" s="2735"/>
      <c r="GQV328" s="2735"/>
      <c r="GQW328" s="2735"/>
      <c r="GQX328" s="2735"/>
      <c r="GQY328" s="2735"/>
      <c r="GQZ328" s="2735"/>
      <c r="GRA328" s="2735"/>
      <c r="GRB328" s="2735"/>
      <c r="GRC328" s="2735"/>
      <c r="GRD328" s="2735"/>
      <c r="GRE328" s="2735"/>
      <c r="GRF328" s="2735"/>
      <c r="GRG328" s="2735"/>
      <c r="GRH328" s="2735"/>
      <c r="GRI328" s="2735"/>
      <c r="GRJ328" s="2735"/>
      <c r="GRK328" s="2735"/>
      <c r="GRL328" s="2735"/>
      <c r="GRM328" s="2735"/>
      <c r="GRN328" s="2735"/>
      <c r="GRO328" s="2735"/>
      <c r="GRP328" s="2735"/>
      <c r="GRQ328" s="2735"/>
      <c r="GRR328" s="2735"/>
      <c r="GRS328" s="2735"/>
      <c r="GRT328" s="2735"/>
      <c r="GRU328" s="2735"/>
      <c r="GRV328" s="2735"/>
      <c r="GRW328" s="2735"/>
      <c r="GRX328" s="2735"/>
      <c r="GRY328" s="2735"/>
      <c r="GRZ328" s="2735"/>
      <c r="GSA328" s="2735"/>
      <c r="GSB328" s="2735"/>
      <c r="GSC328" s="2735"/>
      <c r="GSD328" s="2735"/>
      <c r="GSE328" s="2735"/>
      <c r="GSF328" s="2735"/>
      <c r="GSG328" s="2735"/>
      <c r="GSH328" s="2735"/>
      <c r="GSI328" s="2735"/>
      <c r="GSJ328" s="2735"/>
      <c r="GSK328" s="2735"/>
      <c r="GSL328" s="2735"/>
      <c r="GSM328" s="2735"/>
      <c r="GSN328" s="2735"/>
      <c r="GSO328" s="2735"/>
      <c r="GSP328" s="2735"/>
      <c r="GSQ328" s="2735"/>
      <c r="GSR328" s="2735"/>
      <c r="GSS328" s="2735"/>
      <c r="GST328" s="2735"/>
      <c r="GSU328" s="2735"/>
      <c r="GSV328" s="2735"/>
      <c r="GSW328" s="2735"/>
      <c r="GSX328" s="2735"/>
      <c r="GSY328" s="2735"/>
      <c r="GSZ328" s="2735"/>
      <c r="GTA328" s="2735"/>
      <c r="GTB328" s="2735"/>
      <c r="GTC328" s="2735"/>
      <c r="GTD328" s="2735"/>
      <c r="GTE328" s="2735"/>
      <c r="GTF328" s="2735"/>
      <c r="GTG328" s="2735"/>
      <c r="GTH328" s="2735"/>
      <c r="GTI328" s="2735"/>
      <c r="GTJ328" s="2735"/>
      <c r="GTK328" s="2735"/>
      <c r="GTL328" s="2735"/>
      <c r="GTM328" s="2735"/>
      <c r="GTN328" s="2735"/>
      <c r="GTO328" s="2735"/>
      <c r="GTP328" s="2735"/>
      <c r="GTQ328" s="2735"/>
      <c r="GTR328" s="2735"/>
      <c r="GTS328" s="2735"/>
      <c r="GTT328" s="2735"/>
      <c r="GTU328" s="2735"/>
      <c r="GTV328" s="2735"/>
      <c r="GTW328" s="2735"/>
      <c r="GTX328" s="2735"/>
      <c r="GTY328" s="2735"/>
      <c r="GTZ328" s="2735"/>
      <c r="GUA328" s="2735"/>
      <c r="GUB328" s="2735"/>
      <c r="GUC328" s="2735"/>
      <c r="GUD328" s="2735"/>
      <c r="GUE328" s="2735"/>
      <c r="GUF328" s="2735"/>
      <c r="GUG328" s="2735"/>
      <c r="GUH328" s="2735"/>
      <c r="GUI328" s="2735"/>
      <c r="GUJ328" s="2735"/>
      <c r="GUK328" s="2735"/>
      <c r="GUL328" s="2735"/>
      <c r="GUM328" s="2735"/>
      <c r="GUN328" s="2735"/>
      <c r="GUO328" s="2735"/>
      <c r="GUP328" s="2735"/>
      <c r="GUQ328" s="2735"/>
      <c r="GUR328" s="2735"/>
      <c r="GUS328" s="2735"/>
      <c r="GUT328" s="2735"/>
      <c r="GUU328" s="2735"/>
      <c r="GUV328" s="2735"/>
      <c r="GUW328" s="2735"/>
      <c r="GUX328" s="2735"/>
      <c r="GUY328" s="2735"/>
      <c r="GUZ328" s="2735"/>
      <c r="GVA328" s="2735"/>
      <c r="GVB328" s="2735"/>
      <c r="GVC328" s="2735"/>
      <c r="GVD328" s="2735"/>
      <c r="GVE328" s="2735"/>
      <c r="GVF328" s="2735"/>
      <c r="GVG328" s="2735"/>
      <c r="GVH328" s="2735"/>
      <c r="GVI328" s="2735"/>
      <c r="GVJ328" s="2735"/>
      <c r="GVK328" s="2735"/>
      <c r="GVL328" s="2735"/>
      <c r="GVM328" s="2735"/>
      <c r="GVN328" s="2735"/>
      <c r="GVO328" s="2735"/>
      <c r="GVP328" s="2735"/>
      <c r="GVQ328" s="2735"/>
      <c r="GVR328" s="2735"/>
      <c r="GVS328" s="2735"/>
      <c r="GVT328" s="2735"/>
      <c r="GVU328" s="2735"/>
      <c r="GVV328" s="2735"/>
      <c r="GVW328" s="2735"/>
      <c r="GVX328" s="2735"/>
      <c r="GVY328" s="2735"/>
      <c r="GVZ328" s="2735"/>
      <c r="GWA328" s="2735"/>
      <c r="GWB328" s="2735"/>
      <c r="GWC328" s="2735"/>
      <c r="GWD328" s="2735"/>
      <c r="GWE328" s="2735"/>
      <c r="GWF328" s="2735"/>
      <c r="GWG328" s="2735"/>
      <c r="GWH328" s="2735"/>
      <c r="GWI328" s="2735"/>
      <c r="GWJ328" s="2735"/>
      <c r="GWK328" s="2735"/>
      <c r="GWL328" s="2735"/>
      <c r="GWM328" s="2735"/>
      <c r="GWN328" s="2735"/>
      <c r="GWO328" s="2735"/>
      <c r="GWP328" s="2735"/>
      <c r="GWQ328" s="2735"/>
      <c r="GWR328" s="2735"/>
      <c r="GWS328" s="2735"/>
      <c r="GWT328" s="2735"/>
      <c r="GWU328" s="2735"/>
      <c r="GWV328" s="2735"/>
      <c r="GWW328" s="2735"/>
      <c r="GWX328" s="2735"/>
      <c r="GWY328" s="2735"/>
      <c r="GWZ328" s="2735"/>
      <c r="GXA328" s="2735"/>
      <c r="GXB328" s="2735"/>
      <c r="GXC328" s="2735"/>
      <c r="GXD328" s="2735"/>
      <c r="GXE328" s="2735"/>
      <c r="GXF328" s="2735"/>
      <c r="GXG328" s="2735"/>
      <c r="GXH328" s="2735"/>
      <c r="GXI328" s="2735"/>
      <c r="GXJ328" s="2735"/>
      <c r="GXK328" s="2735"/>
      <c r="GXL328" s="2735"/>
      <c r="GXM328" s="2735"/>
      <c r="GXN328" s="2735"/>
      <c r="GXO328" s="2735"/>
      <c r="GXP328" s="2735"/>
      <c r="GXQ328" s="2735"/>
      <c r="GXR328" s="2735"/>
      <c r="GXS328" s="2735"/>
      <c r="GXT328" s="2735"/>
      <c r="GXU328" s="2735"/>
      <c r="GXV328" s="2735"/>
      <c r="GXW328" s="2735"/>
      <c r="GXX328" s="2735"/>
      <c r="GXY328" s="2735"/>
      <c r="GXZ328" s="2735"/>
      <c r="GYA328" s="2735"/>
      <c r="GYB328" s="2735"/>
      <c r="GYC328" s="2735"/>
      <c r="GYD328" s="2735"/>
      <c r="GYE328" s="2735"/>
      <c r="GYF328" s="2735"/>
      <c r="GYG328" s="2735"/>
      <c r="GYH328" s="2735"/>
      <c r="GYI328" s="2735"/>
      <c r="GYJ328" s="2735"/>
      <c r="GYK328" s="2735"/>
      <c r="GYL328" s="2735"/>
      <c r="GYM328" s="2735"/>
      <c r="GYN328" s="2735"/>
      <c r="GYO328" s="2735"/>
      <c r="GYP328" s="2735"/>
      <c r="GYQ328" s="2735"/>
      <c r="GYR328" s="2735"/>
      <c r="GYS328" s="2735"/>
      <c r="GYT328" s="2735"/>
      <c r="GYU328" s="2735"/>
      <c r="GYV328" s="2735"/>
      <c r="GYW328" s="2735"/>
      <c r="GYX328" s="2735"/>
      <c r="GYY328" s="2735"/>
      <c r="GYZ328" s="2735"/>
      <c r="GZA328" s="2735"/>
      <c r="GZB328" s="2735"/>
      <c r="GZC328" s="2735"/>
      <c r="GZD328" s="2735"/>
      <c r="GZE328" s="2735"/>
      <c r="GZF328" s="2735"/>
      <c r="GZG328" s="2735"/>
      <c r="GZH328" s="2735"/>
      <c r="GZI328" s="2735"/>
      <c r="GZJ328" s="2735"/>
      <c r="GZK328" s="2735"/>
      <c r="GZL328" s="2735"/>
      <c r="GZM328" s="2735"/>
      <c r="GZN328" s="2735"/>
      <c r="GZO328" s="2735"/>
      <c r="GZP328" s="2735"/>
      <c r="GZQ328" s="2735"/>
      <c r="GZR328" s="2735"/>
      <c r="GZS328" s="2735"/>
      <c r="GZT328" s="2735"/>
      <c r="GZU328" s="2735"/>
      <c r="GZV328" s="2735"/>
      <c r="GZW328" s="2735"/>
      <c r="GZX328" s="2735"/>
      <c r="GZY328" s="2735"/>
      <c r="GZZ328" s="2735"/>
      <c r="HAA328" s="2735"/>
      <c r="HAB328" s="2735"/>
      <c r="HAC328" s="2735"/>
      <c r="HAD328" s="2735"/>
      <c r="HAE328" s="2735"/>
      <c r="HAF328" s="2735"/>
      <c r="HAG328" s="2735"/>
      <c r="HAH328" s="2735"/>
      <c r="HAI328" s="2735"/>
      <c r="HAJ328" s="2735"/>
      <c r="HAK328" s="2735"/>
      <c r="HAL328" s="2735"/>
      <c r="HAM328" s="2735"/>
      <c r="HAN328" s="2735"/>
      <c r="HAO328" s="2735"/>
      <c r="HAP328" s="2735"/>
      <c r="HAQ328" s="2735"/>
      <c r="HAR328" s="2735"/>
      <c r="HAS328" s="2735"/>
      <c r="HAT328" s="2735"/>
      <c r="HAU328" s="2735"/>
      <c r="HAV328" s="2735"/>
      <c r="HAW328" s="2735"/>
      <c r="HAX328" s="2735"/>
      <c r="HAY328" s="2735"/>
      <c r="HAZ328" s="2735"/>
      <c r="HBA328" s="2735"/>
      <c r="HBB328" s="2735"/>
      <c r="HBC328" s="2735"/>
      <c r="HBD328" s="2735"/>
      <c r="HBE328" s="2735"/>
      <c r="HBF328" s="2735"/>
      <c r="HBG328" s="2735"/>
      <c r="HBH328" s="2735"/>
      <c r="HBI328" s="2735"/>
      <c r="HBJ328" s="2735"/>
      <c r="HBK328" s="2735"/>
      <c r="HBL328" s="2735"/>
      <c r="HBM328" s="2735"/>
      <c r="HBN328" s="2735"/>
      <c r="HBO328" s="2735"/>
      <c r="HBP328" s="2735"/>
      <c r="HBQ328" s="2735"/>
      <c r="HBR328" s="2735"/>
      <c r="HBS328" s="2735"/>
      <c r="HBT328" s="2735"/>
      <c r="HBU328" s="2735"/>
      <c r="HBV328" s="2735"/>
      <c r="HBW328" s="2735"/>
      <c r="HBX328" s="2735"/>
      <c r="HBY328" s="2735"/>
      <c r="HBZ328" s="2735"/>
      <c r="HCA328" s="2735"/>
      <c r="HCB328" s="2735"/>
      <c r="HCC328" s="2735"/>
      <c r="HCD328" s="2735"/>
      <c r="HCE328" s="2735"/>
      <c r="HCF328" s="2735"/>
      <c r="HCG328" s="2735"/>
      <c r="HCH328" s="2735"/>
      <c r="HCI328" s="2735"/>
      <c r="HCJ328" s="2735"/>
      <c r="HCK328" s="2735"/>
      <c r="HCL328" s="2735"/>
      <c r="HCM328" s="2735"/>
      <c r="HCN328" s="2735"/>
      <c r="HCO328" s="2735"/>
      <c r="HCP328" s="2735"/>
      <c r="HCQ328" s="2735"/>
      <c r="HCR328" s="2735"/>
      <c r="HCS328" s="2735"/>
      <c r="HCT328" s="2735"/>
      <c r="HCU328" s="2735"/>
      <c r="HCV328" s="2735"/>
      <c r="HCW328" s="2735"/>
      <c r="HCX328" s="2735"/>
      <c r="HCY328" s="2735"/>
      <c r="HCZ328" s="2735"/>
      <c r="HDA328" s="2735"/>
      <c r="HDB328" s="2735"/>
      <c r="HDC328" s="2735"/>
      <c r="HDD328" s="2735"/>
      <c r="HDE328" s="2735"/>
      <c r="HDF328" s="2735"/>
      <c r="HDG328" s="2735"/>
      <c r="HDH328" s="2735"/>
      <c r="HDI328" s="2735"/>
      <c r="HDJ328" s="2735"/>
      <c r="HDK328" s="2735"/>
      <c r="HDL328" s="2735"/>
      <c r="HDM328" s="2735"/>
      <c r="HDN328" s="2735"/>
      <c r="HDO328" s="2735"/>
      <c r="HDP328" s="2735"/>
      <c r="HDQ328" s="2735"/>
      <c r="HDR328" s="2735"/>
      <c r="HDS328" s="2735"/>
      <c r="HDT328" s="2735"/>
      <c r="HDU328" s="2735"/>
      <c r="HDV328" s="2735"/>
      <c r="HDW328" s="2735"/>
      <c r="HDX328" s="2735"/>
      <c r="HDY328" s="2735"/>
      <c r="HDZ328" s="2735"/>
      <c r="HEA328" s="2735"/>
      <c r="HEB328" s="2735"/>
      <c r="HEC328" s="2735"/>
      <c r="HED328" s="2735"/>
      <c r="HEE328" s="2735"/>
      <c r="HEF328" s="2735"/>
      <c r="HEG328" s="2735"/>
      <c r="HEH328" s="2735"/>
      <c r="HEI328" s="2735"/>
      <c r="HEJ328" s="2735"/>
      <c r="HEK328" s="2735"/>
      <c r="HEL328" s="2735"/>
      <c r="HEM328" s="2735"/>
      <c r="HEN328" s="2735"/>
      <c r="HEO328" s="2735"/>
      <c r="HEP328" s="2735"/>
      <c r="HEQ328" s="2735"/>
      <c r="HER328" s="2735"/>
      <c r="HES328" s="2735"/>
      <c r="HET328" s="2735"/>
      <c r="HEU328" s="2735"/>
      <c r="HEV328" s="2735"/>
      <c r="HEW328" s="2735"/>
      <c r="HEX328" s="2735"/>
      <c r="HEY328" s="2735"/>
      <c r="HEZ328" s="2735"/>
      <c r="HFA328" s="2735"/>
      <c r="HFB328" s="2735"/>
      <c r="HFC328" s="2735"/>
      <c r="HFD328" s="2735"/>
      <c r="HFE328" s="2735"/>
      <c r="HFF328" s="2735"/>
      <c r="HFG328" s="2735"/>
      <c r="HFH328" s="2735"/>
      <c r="HFI328" s="2735"/>
      <c r="HFJ328" s="2735"/>
      <c r="HFK328" s="2735"/>
      <c r="HFL328" s="2735"/>
      <c r="HFM328" s="2735"/>
      <c r="HFN328" s="2735"/>
      <c r="HFO328" s="2735"/>
      <c r="HFP328" s="2735"/>
      <c r="HFQ328" s="2735"/>
      <c r="HFR328" s="2735"/>
      <c r="HFS328" s="2735"/>
      <c r="HFT328" s="2735"/>
      <c r="HFU328" s="2735"/>
      <c r="HFV328" s="2735"/>
      <c r="HFW328" s="2735"/>
      <c r="HFX328" s="2735"/>
      <c r="HFY328" s="2735"/>
      <c r="HFZ328" s="2735"/>
      <c r="HGA328" s="2735"/>
      <c r="HGB328" s="2735"/>
      <c r="HGC328" s="2735"/>
      <c r="HGD328" s="2735"/>
      <c r="HGE328" s="2735"/>
      <c r="HGF328" s="2735"/>
      <c r="HGG328" s="2735"/>
      <c r="HGH328" s="2735"/>
      <c r="HGI328" s="2735"/>
      <c r="HGJ328" s="2735"/>
      <c r="HGK328" s="2735"/>
      <c r="HGL328" s="2735"/>
      <c r="HGM328" s="2735"/>
      <c r="HGN328" s="2735"/>
      <c r="HGO328" s="2735"/>
      <c r="HGP328" s="2735"/>
      <c r="HGQ328" s="2735"/>
      <c r="HGR328" s="2735"/>
      <c r="HGS328" s="2735"/>
      <c r="HGT328" s="2735"/>
      <c r="HGU328" s="2735"/>
      <c r="HGV328" s="2735"/>
      <c r="HGW328" s="2735"/>
      <c r="HGX328" s="2735"/>
      <c r="HGY328" s="2735"/>
      <c r="HGZ328" s="2735"/>
      <c r="HHA328" s="2735"/>
      <c r="HHB328" s="2735"/>
      <c r="HHC328" s="2735"/>
      <c r="HHD328" s="2735"/>
      <c r="HHE328" s="2735"/>
      <c r="HHF328" s="2735"/>
      <c r="HHG328" s="2735"/>
      <c r="HHH328" s="2735"/>
      <c r="HHI328" s="2735"/>
      <c r="HHJ328" s="2735"/>
      <c r="HHK328" s="2735"/>
      <c r="HHL328" s="2735"/>
      <c r="HHM328" s="2735"/>
      <c r="HHN328" s="2735"/>
      <c r="HHO328" s="2735"/>
      <c r="HHP328" s="2735"/>
      <c r="HHQ328" s="2735"/>
      <c r="HHR328" s="2735"/>
      <c r="HHS328" s="2735"/>
      <c r="HHT328" s="2735"/>
      <c r="HHU328" s="2735"/>
      <c r="HHV328" s="2735"/>
      <c r="HHW328" s="2735"/>
      <c r="HHX328" s="2735"/>
      <c r="HHY328" s="2735"/>
      <c r="HHZ328" s="2735"/>
      <c r="HIA328" s="2735"/>
      <c r="HIB328" s="2735"/>
      <c r="HIC328" s="2735"/>
      <c r="HID328" s="2735"/>
      <c r="HIE328" s="2735"/>
      <c r="HIF328" s="2735"/>
      <c r="HIG328" s="2735"/>
      <c r="HIH328" s="2735"/>
      <c r="HII328" s="2735"/>
      <c r="HIJ328" s="2735"/>
      <c r="HIK328" s="2735"/>
      <c r="HIL328" s="2735"/>
      <c r="HIM328" s="2735"/>
      <c r="HIN328" s="2735"/>
      <c r="HIO328" s="2735"/>
      <c r="HIP328" s="2735"/>
      <c r="HIQ328" s="2735"/>
      <c r="HIR328" s="2735"/>
      <c r="HIS328" s="2735"/>
      <c r="HIT328" s="2735"/>
      <c r="HIU328" s="2735"/>
      <c r="HIV328" s="2735"/>
      <c r="HIW328" s="2735"/>
      <c r="HIX328" s="2735"/>
      <c r="HIY328" s="2735"/>
      <c r="HIZ328" s="2735"/>
      <c r="HJA328" s="2735"/>
      <c r="HJB328" s="2735"/>
      <c r="HJC328" s="2735"/>
      <c r="HJD328" s="2735"/>
      <c r="HJE328" s="2735"/>
      <c r="HJF328" s="2735"/>
      <c r="HJG328" s="2735"/>
      <c r="HJH328" s="2735"/>
      <c r="HJI328" s="2735"/>
      <c r="HJJ328" s="2735"/>
      <c r="HJK328" s="2735"/>
      <c r="HJL328" s="2735"/>
      <c r="HJM328" s="2735"/>
      <c r="HJN328" s="2735"/>
      <c r="HJO328" s="2735"/>
      <c r="HJP328" s="2735"/>
      <c r="HJQ328" s="2735"/>
      <c r="HJR328" s="2735"/>
      <c r="HJS328" s="2735"/>
      <c r="HJT328" s="2735"/>
      <c r="HJU328" s="2735"/>
      <c r="HJV328" s="2735"/>
      <c r="HJW328" s="2735"/>
      <c r="HJX328" s="2735"/>
      <c r="HJY328" s="2735"/>
      <c r="HJZ328" s="2735"/>
      <c r="HKA328" s="2735"/>
      <c r="HKB328" s="2735"/>
      <c r="HKC328" s="2735"/>
      <c r="HKD328" s="2735"/>
      <c r="HKE328" s="2735"/>
      <c r="HKF328" s="2735"/>
      <c r="HKG328" s="2735"/>
      <c r="HKH328" s="2735"/>
      <c r="HKI328" s="2735"/>
      <c r="HKJ328" s="2735"/>
      <c r="HKK328" s="2735"/>
      <c r="HKL328" s="2735"/>
      <c r="HKM328" s="2735"/>
      <c r="HKN328" s="2735"/>
      <c r="HKO328" s="2735"/>
      <c r="HKP328" s="2735"/>
      <c r="HKQ328" s="2735"/>
      <c r="HKR328" s="2735"/>
      <c r="HKS328" s="2735"/>
      <c r="HKT328" s="2735"/>
      <c r="HKU328" s="2735"/>
      <c r="HKV328" s="2735"/>
      <c r="HKW328" s="2735"/>
      <c r="HKX328" s="2735"/>
      <c r="HKY328" s="2735"/>
      <c r="HKZ328" s="2735"/>
      <c r="HLA328" s="2735"/>
      <c r="HLB328" s="2735"/>
      <c r="HLC328" s="2735"/>
      <c r="HLD328" s="2735"/>
      <c r="HLE328" s="2735"/>
      <c r="HLF328" s="2735"/>
      <c r="HLG328" s="2735"/>
      <c r="HLH328" s="2735"/>
      <c r="HLI328" s="2735"/>
      <c r="HLJ328" s="2735"/>
      <c r="HLK328" s="2735"/>
      <c r="HLL328" s="2735"/>
      <c r="HLM328" s="2735"/>
      <c r="HLN328" s="2735"/>
      <c r="HLO328" s="2735"/>
      <c r="HLP328" s="2735"/>
      <c r="HLQ328" s="2735"/>
      <c r="HLR328" s="2735"/>
      <c r="HLS328" s="2735"/>
      <c r="HLT328" s="2735"/>
      <c r="HLU328" s="2735"/>
      <c r="HLV328" s="2735"/>
      <c r="HLW328" s="2735"/>
      <c r="HLX328" s="2735"/>
      <c r="HLY328" s="2735"/>
      <c r="HLZ328" s="2735"/>
      <c r="HMA328" s="2735"/>
      <c r="HMB328" s="2735"/>
      <c r="HMC328" s="2735"/>
      <c r="HMD328" s="2735"/>
      <c r="HME328" s="2735"/>
      <c r="HMF328" s="2735"/>
      <c r="HMG328" s="2735"/>
      <c r="HMH328" s="2735"/>
      <c r="HMI328" s="2735"/>
      <c r="HMJ328" s="2735"/>
      <c r="HMK328" s="2735"/>
      <c r="HML328" s="2735"/>
      <c r="HMM328" s="2735"/>
      <c r="HMN328" s="2735"/>
      <c r="HMO328" s="2735"/>
      <c r="HMP328" s="2735"/>
      <c r="HMQ328" s="2735"/>
      <c r="HMR328" s="2735"/>
      <c r="HMS328" s="2735"/>
      <c r="HMT328" s="2735"/>
      <c r="HMU328" s="2735"/>
      <c r="HMV328" s="2735"/>
      <c r="HMW328" s="2735"/>
      <c r="HMX328" s="2735"/>
      <c r="HMY328" s="2735"/>
      <c r="HMZ328" s="2735"/>
      <c r="HNA328" s="2735"/>
      <c r="HNB328" s="2735"/>
      <c r="HNC328" s="2735"/>
      <c r="HND328" s="2735"/>
      <c r="HNE328" s="2735"/>
      <c r="HNF328" s="2735"/>
      <c r="HNG328" s="2735"/>
      <c r="HNH328" s="2735"/>
      <c r="HNI328" s="2735"/>
      <c r="HNJ328" s="2735"/>
      <c r="HNK328" s="2735"/>
      <c r="HNL328" s="2735"/>
      <c r="HNM328" s="2735"/>
      <c r="HNN328" s="2735"/>
      <c r="HNO328" s="2735"/>
      <c r="HNP328" s="2735"/>
      <c r="HNQ328" s="2735"/>
      <c r="HNR328" s="2735"/>
      <c r="HNS328" s="2735"/>
      <c r="HNT328" s="2735"/>
      <c r="HNU328" s="2735"/>
      <c r="HNV328" s="2735"/>
      <c r="HNW328" s="2735"/>
      <c r="HNX328" s="2735"/>
      <c r="HNY328" s="2735"/>
      <c r="HNZ328" s="2735"/>
      <c r="HOA328" s="2735"/>
      <c r="HOB328" s="2735"/>
      <c r="HOC328" s="2735"/>
      <c r="HOD328" s="2735"/>
      <c r="HOE328" s="2735"/>
      <c r="HOF328" s="2735"/>
      <c r="HOG328" s="2735"/>
      <c r="HOH328" s="2735"/>
      <c r="HOI328" s="2735"/>
      <c r="HOJ328" s="2735"/>
      <c r="HOK328" s="2735"/>
      <c r="HOL328" s="2735"/>
      <c r="HOM328" s="2735"/>
      <c r="HON328" s="2735"/>
      <c r="HOO328" s="2735"/>
      <c r="HOP328" s="2735"/>
      <c r="HOQ328" s="2735"/>
      <c r="HOR328" s="2735"/>
      <c r="HOS328" s="2735"/>
      <c r="HOT328" s="2735"/>
      <c r="HOU328" s="2735"/>
      <c r="HOV328" s="2735"/>
      <c r="HOW328" s="2735"/>
      <c r="HOX328" s="2735"/>
      <c r="HOY328" s="2735"/>
      <c r="HOZ328" s="2735"/>
      <c r="HPA328" s="2735"/>
      <c r="HPB328" s="2735"/>
      <c r="HPC328" s="2735"/>
      <c r="HPD328" s="2735"/>
      <c r="HPE328" s="2735"/>
      <c r="HPF328" s="2735"/>
      <c r="HPG328" s="2735"/>
      <c r="HPH328" s="2735"/>
      <c r="HPI328" s="2735"/>
      <c r="HPJ328" s="2735"/>
      <c r="HPK328" s="2735"/>
      <c r="HPL328" s="2735"/>
      <c r="HPM328" s="2735"/>
      <c r="HPN328" s="2735"/>
      <c r="HPO328" s="2735"/>
      <c r="HPP328" s="2735"/>
      <c r="HPQ328" s="2735"/>
      <c r="HPR328" s="2735"/>
      <c r="HPS328" s="2735"/>
      <c r="HPT328" s="2735"/>
      <c r="HPU328" s="2735"/>
      <c r="HPV328" s="2735"/>
      <c r="HPW328" s="2735"/>
      <c r="HPX328" s="2735"/>
      <c r="HPY328" s="2735"/>
      <c r="HPZ328" s="2735"/>
      <c r="HQA328" s="2735"/>
      <c r="HQB328" s="2735"/>
      <c r="HQC328" s="2735"/>
      <c r="HQD328" s="2735"/>
      <c r="HQE328" s="2735"/>
      <c r="HQF328" s="2735"/>
      <c r="HQG328" s="2735"/>
      <c r="HQH328" s="2735"/>
      <c r="HQI328" s="2735"/>
      <c r="HQJ328" s="2735"/>
      <c r="HQK328" s="2735"/>
      <c r="HQL328" s="2735"/>
      <c r="HQM328" s="2735"/>
      <c r="HQN328" s="2735"/>
      <c r="HQO328" s="2735"/>
      <c r="HQP328" s="2735"/>
      <c r="HQQ328" s="2735"/>
      <c r="HQR328" s="2735"/>
      <c r="HQS328" s="2735"/>
      <c r="HQT328" s="2735"/>
      <c r="HQU328" s="2735"/>
      <c r="HQV328" s="2735"/>
      <c r="HQW328" s="2735"/>
      <c r="HQX328" s="2735"/>
      <c r="HQY328" s="2735"/>
      <c r="HQZ328" s="2735"/>
      <c r="HRA328" s="2735"/>
      <c r="HRB328" s="2735"/>
      <c r="HRC328" s="2735"/>
      <c r="HRD328" s="2735"/>
      <c r="HRE328" s="2735"/>
      <c r="HRF328" s="2735"/>
      <c r="HRG328" s="2735"/>
      <c r="HRH328" s="2735"/>
      <c r="HRI328" s="2735"/>
      <c r="HRJ328" s="2735"/>
      <c r="HRK328" s="2735"/>
      <c r="HRL328" s="2735"/>
      <c r="HRM328" s="2735"/>
      <c r="HRN328" s="2735"/>
      <c r="HRO328" s="2735"/>
      <c r="HRP328" s="2735"/>
      <c r="HRQ328" s="2735"/>
      <c r="HRR328" s="2735"/>
      <c r="HRS328" s="2735"/>
      <c r="HRT328" s="2735"/>
      <c r="HRU328" s="2735"/>
      <c r="HRV328" s="2735"/>
      <c r="HRW328" s="2735"/>
      <c r="HRX328" s="2735"/>
      <c r="HRY328" s="2735"/>
      <c r="HRZ328" s="2735"/>
      <c r="HSA328" s="2735"/>
      <c r="HSB328" s="2735"/>
      <c r="HSC328" s="2735"/>
      <c r="HSD328" s="2735"/>
      <c r="HSE328" s="2735"/>
      <c r="HSF328" s="2735"/>
      <c r="HSG328" s="2735"/>
      <c r="HSH328" s="2735"/>
      <c r="HSI328" s="2735"/>
      <c r="HSJ328" s="2735"/>
      <c r="HSK328" s="2735"/>
      <c r="HSL328" s="2735"/>
      <c r="HSM328" s="2735"/>
      <c r="HSN328" s="2735"/>
      <c r="HSO328" s="2735"/>
      <c r="HSP328" s="2735"/>
      <c r="HSQ328" s="2735"/>
      <c r="HSR328" s="2735"/>
      <c r="HSS328" s="2735"/>
      <c r="HST328" s="2735"/>
      <c r="HSU328" s="2735"/>
      <c r="HSV328" s="2735"/>
      <c r="HSW328" s="2735"/>
      <c r="HSX328" s="2735"/>
      <c r="HSY328" s="2735"/>
      <c r="HSZ328" s="2735"/>
      <c r="HTA328" s="2735"/>
      <c r="HTB328" s="2735"/>
      <c r="HTC328" s="2735"/>
      <c r="HTD328" s="2735"/>
      <c r="HTE328" s="2735"/>
      <c r="HTF328" s="2735"/>
      <c r="HTG328" s="2735"/>
      <c r="HTH328" s="2735"/>
      <c r="HTI328" s="2735"/>
      <c r="HTJ328" s="2735"/>
      <c r="HTK328" s="2735"/>
      <c r="HTL328" s="2735"/>
      <c r="HTM328" s="2735"/>
      <c r="HTN328" s="2735"/>
      <c r="HTO328" s="2735"/>
      <c r="HTP328" s="2735"/>
      <c r="HTQ328" s="2735"/>
      <c r="HTR328" s="2735"/>
      <c r="HTS328" s="2735"/>
      <c r="HTT328" s="2735"/>
      <c r="HTU328" s="2735"/>
      <c r="HTV328" s="2735"/>
      <c r="HTW328" s="2735"/>
      <c r="HTX328" s="2735"/>
      <c r="HTY328" s="2735"/>
      <c r="HTZ328" s="2735"/>
      <c r="HUA328" s="2735"/>
      <c r="HUB328" s="2735"/>
      <c r="HUC328" s="2735"/>
      <c r="HUD328" s="2735"/>
      <c r="HUE328" s="2735"/>
      <c r="HUF328" s="2735"/>
      <c r="HUG328" s="2735"/>
      <c r="HUH328" s="2735"/>
      <c r="HUI328" s="2735"/>
      <c r="HUJ328" s="2735"/>
      <c r="HUK328" s="2735"/>
      <c r="HUL328" s="2735"/>
      <c r="HUM328" s="2735"/>
      <c r="HUN328" s="2735"/>
      <c r="HUO328" s="2735"/>
      <c r="HUP328" s="2735"/>
      <c r="HUQ328" s="2735"/>
      <c r="HUR328" s="2735"/>
      <c r="HUS328" s="2735"/>
      <c r="HUT328" s="2735"/>
      <c r="HUU328" s="2735"/>
      <c r="HUV328" s="2735"/>
      <c r="HUW328" s="2735"/>
      <c r="HUX328" s="2735"/>
      <c r="HUY328" s="2735"/>
      <c r="HUZ328" s="2735"/>
      <c r="HVA328" s="2735"/>
      <c r="HVB328" s="2735"/>
      <c r="HVC328" s="2735"/>
      <c r="HVD328" s="2735"/>
      <c r="HVE328" s="2735"/>
      <c r="HVF328" s="2735"/>
      <c r="HVG328" s="2735"/>
      <c r="HVH328" s="2735"/>
      <c r="HVI328" s="2735"/>
      <c r="HVJ328" s="2735"/>
      <c r="HVK328" s="2735"/>
      <c r="HVL328" s="2735"/>
      <c r="HVM328" s="2735"/>
      <c r="HVN328" s="2735"/>
      <c r="HVO328" s="2735"/>
      <c r="HVP328" s="2735"/>
      <c r="HVQ328" s="2735"/>
      <c r="HVR328" s="2735"/>
      <c r="HVS328" s="2735"/>
      <c r="HVT328" s="2735"/>
      <c r="HVU328" s="2735"/>
      <c r="HVV328" s="2735"/>
      <c r="HVW328" s="2735"/>
      <c r="HVX328" s="2735"/>
      <c r="HVY328" s="2735"/>
      <c r="HVZ328" s="2735"/>
      <c r="HWA328" s="2735"/>
      <c r="HWB328" s="2735"/>
      <c r="HWC328" s="2735"/>
      <c r="HWD328" s="2735"/>
      <c r="HWE328" s="2735"/>
      <c r="HWF328" s="2735"/>
      <c r="HWG328" s="2735"/>
      <c r="HWH328" s="2735"/>
      <c r="HWI328" s="2735"/>
      <c r="HWJ328" s="2735"/>
      <c r="HWK328" s="2735"/>
      <c r="HWL328" s="2735"/>
      <c r="HWM328" s="2735"/>
      <c r="HWN328" s="2735"/>
      <c r="HWO328" s="2735"/>
      <c r="HWP328" s="2735"/>
      <c r="HWQ328" s="2735"/>
      <c r="HWR328" s="2735"/>
      <c r="HWS328" s="2735"/>
      <c r="HWT328" s="2735"/>
      <c r="HWU328" s="2735"/>
      <c r="HWV328" s="2735"/>
      <c r="HWW328" s="2735"/>
      <c r="HWX328" s="2735"/>
      <c r="HWY328" s="2735"/>
      <c r="HWZ328" s="2735"/>
      <c r="HXA328" s="2735"/>
      <c r="HXB328" s="2735"/>
      <c r="HXC328" s="2735"/>
      <c r="HXD328" s="2735"/>
      <c r="HXE328" s="2735"/>
      <c r="HXF328" s="2735"/>
      <c r="HXG328" s="2735"/>
      <c r="HXH328" s="2735"/>
      <c r="HXI328" s="2735"/>
      <c r="HXJ328" s="2735"/>
      <c r="HXK328" s="2735"/>
      <c r="HXL328" s="2735"/>
      <c r="HXM328" s="2735"/>
      <c r="HXN328" s="2735"/>
      <c r="HXO328" s="2735"/>
      <c r="HXP328" s="2735"/>
      <c r="HXQ328" s="2735"/>
      <c r="HXR328" s="2735"/>
      <c r="HXS328" s="2735"/>
      <c r="HXT328" s="2735"/>
      <c r="HXU328" s="2735"/>
      <c r="HXV328" s="2735"/>
      <c r="HXW328" s="2735"/>
      <c r="HXX328" s="2735"/>
      <c r="HXY328" s="2735"/>
      <c r="HXZ328" s="2735"/>
      <c r="HYA328" s="2735"/>
      <c r="HYB328" s="2735"/>
      <c r="HYC328" s="2735"/>
      <c r="HYD328" s="2735"/>
      <c r="HYE328" s="2735"/>
      <c r="HYF328" s="2735"/>
      <c r="HYG328" s="2735"/>
      <c r="HYH328" s="2735"/>
      <c r="HYI328" s="2735"/>
      <c r="HYJ328" s="2735"/>
      <c r="HYK328" s="2735"/>
      <c r="HYL328" s="2735"/>
      <c r="HYM328" s="2735"/>
      <c r="HYN328" s="2735"/>
      <c r="HYO328" s="2735"/>
      <c r="HYP328" s="2735"/>
      <c r="HYQ328" s="2735"/>
      <c r="HYR328" s="2735"/>
      <c r="HYS328" s="2735"/>
      <c r="HYT328" s="2735"/>
      <c r="HYU328" s="2735"/>
      <c r="HYV328" s="2735"/>
      <c r="HYW328" s="2735"/>
      <c r="HYX328" s="2735"/>
      <c r="HYY328" s="2735"/>
      <c r="HYZ328" s="2735"/>
      <c r="HZA328" s="2735"/>
      <c r="HZB328" s="2735"/>
      <c r="HZC328" s="2735"/>
      <c r="HZD328" s="2735"/>
      <c r="HZE328" s="2735"/>
      <c r="HZF328" s="2735"/>
      <c r="HZG328" s="2735"/>
      <c r="HZH328" s="2735"/>
      <c r="HZI328" s="2735"/>
      <c r="HZJ328" s="2735"/>
      <c r="HZK328" s="2735"/>
      <c r="HZL328" s="2735"/>
      <c r="HZM328" s="2735"/>
      <c r="HZN328" s="2735"/>
      <c r="HZO328" s="2735"/>
      <c r="HZP328" s="2735"/>
      <c r="HZQ328" s="2735"/>
      <c r="HZR328" s="2735"/>
      <c r="HZS328" s="2735"/>
      <c r="HZT328" s="2735"/>
      <c r="HZU328" s="2735"/>
      <c r="HZV328" s="2735"/>
      <c r="HZW328" s="2735"/>
      <c r="HZX328" s="2735"/>
      <c r="HZY328" s="2735"/>
      <c r="HZZ328" s="2735"/>
      <c r="IAA328" s="2735"/>
      <c r="IAB328" s="2735"/>
      <c r="IAC328" s="2735"/>
      <c r="IAD328" s="2735"/>
      <c r="IAE328" s="2735"/>
      <c r="IAF328" s="2735"/>
      <c r="IAG328" s="2735"/>
      <c r="IAH328" s="2735"/>
      <c r="IAI328" s="2735"/>
      <c r="IAJ328" s="2735"/>
      <c r="IAK328" s="2735"/>
      <c r="IAL328" s="2735"/>
      <c r="IAM328" s="2735"/>
      <c r="IAN328" s="2735"/>
      <c r="IAO328" s="2735"/>
      <c r="IAP328" s="2735"/>
      <c r="IAQ328" s="2735"/>
      <c r="IAR328" s="2735"/>
      <c r="IAS328" s="2735"/>
      <c r="IAT328" s="2735"/>
      <c r="IAU328" s="2735"/>
      <c r="IAV328" s="2735"/>
      <c r="IAW328" s="2735"/>
      <c r="IAX328" s="2735"/>
      <c r="IAY328" s="2735"/>
      <c r="IAZ328" s="2735"/>
      <c r="IBA328" s="2735"/>
      <c r="IBB328" s="2735"/>
      <c r="IBC328" s="2735"/>
      <c r="IBD328" s="2735"/>
      <c r="IBE328" s="2735"/>
      <c r="IBF328" s="2735"/>
      <c r="IBG328" s="2735"/>
      <c r="IBH328" s="2735"/>
      <c r="IBI328" s="2735"/>
      <c r="IBJ328" s="2735"/>
      <c r="IBK328" s="2735"/>
      <c r="IBL328" s="2735"/>
      <c r="IBM328" s="2735"/>
      <c r="IBN328" s="2735"/>
      <c r="IBO328" s="2735"/>
      <c r="IBP328" s="2735"/>
      <c r="IBQ328" s="2735"/>
      <c r="IBR328" s="2735"/>
      <c r="IBS328" s="2735"/>
      <c r="IBT328" s="2735"/>
      <c r="IBU328" s="2735"/>
      <c r="IBV328" s="2735"/>
      <c r="IBW328" s="2735"/>
      <c r="IBX328" s="2735"/>
      <c r="IBY328" s="2735"/>
      <c r="IBZ328" s="2735"/>
      <c r="ICA328" s="2735"/>
      <c r="ICB328" s="2735"/>
      <c r="ICC328" s="2735"/>
      <c r="ICD328" s="2735"/>
      <c r="ICE328" s="2735"/>
      <c r="ICF328" s="2735"/>
      <c r="ICG328" s="2735"/>
      <c r="ICH328" s="2735"/>
      <c r="ICI328" s="2735"/>
      <c r="ICJ328" s="2735"/>
      <c r="ICK328" s="2735"/>
      <c r="ICL328" s="2735"/>
      <c r="ICM328" s="2735"/>
      <c r="ICN328" s="2735"/>
      <c r="ICO328" s="2735"/>
      <c r="ICP328" s="2735"/>
      <c r="ICQ328" s="2735"/>
      <c r="ICR328" s="2735"/>
      <c r="ICS328" s="2735"/>
      <c r="ICT328" s="2735"/>
      <c r="ICU328" s="2735"/>
      <c r="ICV328" s="2735"/>
      <c r="ICW328" s="2735"/>
      <c r="ICX328" s="2735"/>
      <c r="ICY328" s="2735"/>
      <c r="ICZ328" s="2735"/>
      <c r="IDA328" s="2735"/>
      <c r="IDB328" s="2735"/>
      <c r="IDC328" s="2735"/>
      <c r="IDD328" s="2735"/>
      <c r="IDE328" s="2735"/>
      <c r="IDF328" s="2735"/>
      <c r="IDG328" s="2735"/>
      <c r="IDH328" s="2735"/>
      <c r="IDI328" s="2735"/>
      <c r="IDJ328" s="2735"/>
      <c r="IDK328" s="2735"/>
      <c r="IDL328" s="2735"/>
      <c r="IDM328" s="2735"/>
      <c r="IDN328" s="2735"/>
      <c r="IDO328" s="2735"/>
      <c r="IDP328" s="2735"/>
      <c r="IDQ328" s="2735"/>
      <c r="IDR328" s="2735"/>
      <c r="IDS328" s="2735"/>
      <c r="IDT328" s="2735"/>
      <c r="IDU328" s="2735"/>
      <c r="IDV328" s="2735"/>
      <c r="IDW328" s="2735"/>
      <c r="IDX328" s="2735"/>
      <c r="IDY328" s="2735"/>
      <c r="IDZ328" s="2735"/>
      <c r="IEA328" s="2735"/>
      <c r="IEB328" s="2735"/>
      <c r="IEC328" s="2735"/>
      <c r="IED328" s="2735"/>
      <c r="IEE328" s="2735"/>
      <c r="IEF328" s="2735"/>
      <c r="IEG328" s="2735"/>
      <c r="IEH328" s="2735"/>
      <c r="IEI328" s="2735"/>
      <c r="IEJ328" s="2735"/>
      <c r="IEK328" s="2735"/>
      <c r="IEL328" s="2735"/>
      <c r="IEM328" s="2735"/>
      <c r="IEN328" s="2735"/>
      <c r="IEO328" s="2735"/>
      <c r="IEP328" s="2735"/>
      <c r="IEQ328" s="2735"/>
      <c r="IER328" s="2735"/>
      <c r="IES328" s="2735"/>
      <c r="IET328" s="2735"/>
      <c r="IEU328" s="2735"/>
      <c r="IEV328" s="2735"/>
      <c r="IEW328" s="2735"/>
      <c r="IEX328" s="2735"/>
      <c r="IEY328" s="2735"/>
      <c r="IEZ328" s="2735"/>
      <c r="IFA328" s="2735"/>
      <c r="IFB328" s="2735"/>
      <c r="IFC328" s="2735"/>
      <c r="IFD328" s="2735"/>
      <c r="IFE328" s="2735"/>
      <c r="IFF328" s="2735"/>
      <c r="IFG328" s="2735"/>
      <c r="IFH328" s="2735"/>
      <c r="IFI328" s="2735"/>
      <c r="IFJ328" s="2735"/>
      <c r="IFK328" s="2735"/>
      <c r="IFL328" s="2735"/>
      <c r="IFM328" s="2735"/>
      <c r="IFN328" s="2735"/>
      <c r="IFO328" s="2735"/>
      <c r="IFP328" s="2735"/>
      <c r="IFQ328" s="2735"/>
      <c r="IFR328" s="2735"/>
      <c r="IFS328" s="2735"/>
      <c r="IFT328" s="2735"/>
      <c r="IFU328" s="2735"/>
      <c r="IFV328" s="2735"/>
      <c r="IFW328" s="2735"/>
      <c r="IFX328" s="2735"/>
      <c r="IFY328" s="2735"/>
      <c r="IFZ328" s="2735"/>
      <c r="IGA328" s="2735"/>
      <c r="IGB328" s="2735"/>
      <c r="IGC328" s="2735"/>
      <c r="IGD328" s="2735"/>
      <c r="IGE328" s="2735"/>
      <c r="IGF328" s="2735"/>
      <c r="IGG328" s="2735"/>
      <c r="IGH328" s="2735"/>
      <c r="IGI328" s="2735"/>
      <c r="IGJ328" s="2735"/>
      <c r="IGK328" s="2735"/>
      <c r="IGL328" s="2735"/>
      <c r="IGM328" s="2735"/>
      <c r="IGN328" s="2735"/>
      <c r="IGO328" s="2735"/>
      <c r="IGP328" s="2735"/>
      <c r="IGQ328" s="2735"/>
      <c r="IGR328" s="2735"/>
      <c r="IGS328" s="2735"/>
      <c r="IGT328" s="2735"/>
      <c r="IGU328" s="2735"/>
      <c r="IGV328" s="2735"/>
      <c r="IGW328" s="2735"/>
      <c r="IGX328" s="2735"/>
      <c r="IGY328" s="2735"/>
      <c r="IGZ328" s="2735"/>
      <c r="IHA328" s="2735"/>
      <c r="IHB328" s="2735"/>
      <c r="IHC328" s="2735"/>
      <c r="IHD328" s="2735"/>
      <c r="IHE328" s="2735"/>
      <c r="IHF328" s="2735"/>
      <c r="IHG328" s="2735"/>
      <c r="IHH328" s="2735"/>
      <c r="IHI328" s="2735"/>
      <c r="IHJ328" s="2735"/>
      <c r="IHK328" s="2735"/>
      <c r="IHL328" s="2735"/>
      <c r="IHM328" s="2735"/>
      <c r="IHN328" s="2735"/>
      <c r="IHO328" s="2735"/>
      <c r="IHP328" s="2735"/>
      <c r="IHQ328" s="2735"/>
      <c r="IHR328" s="2735"/>
      <c r="IHS328" s="2735"/>
      <c r="IHT328" s="2735"/>
      <c r="IHU328" s="2735"/>
      <c r="IHV328" s="2735"/>
      <c r="IHW328" s="2735"/>
      <c r="IHX328" s="2735"/>
      <c r="IHY328" s="2735"/>
      <c r="IHZ328" s="2735"/>
      <c r="IIA328" s="2735"/>
      <c r="IIB328" s="2735"/>
      <c r="IIC328" s="2735"/>
      <c r="IID328" s="2735"/>
      <c r="IIE328" s="2735"/>
      <c r="IIF328" s="2735"/>
      <c r="IIG328" s="2735"/>
      <c r="IIH328" s="2735"/>
      <c r="III328" s="2735"/>
      <c r="IIJ328" s="2735"/>
      <c r="IIK328" s="2735"/>
      <c r="IIL328" s="2735"/>
      <c r="IIM328" s="2735"/>
      <c r="IIN328" s="2735"/>
      <c r="IIO328" s="2735"/>
      <c r="IIP328" s="2735"/>
      <c r="IIQ328" s="2735"/>
      <c r="IIR328" s="2735"/>
      <c r="IIS328" s="2735"/>
      <c r="IIT328" s="2735"/>
      <c r="IIU328" s="2735"/>
      <c r="IIV328" s="2735"/>
      <c r="IIW328" s="2735"/>
      <c r="IIX328" s="2735"/>
      <c r="IIY328" s="2735"/>
      <c r="IIZ328" s="2735"/>
      <c r="IJA328" s="2735"/>
      <c r="IJB328" s="2735"/>
      <c r="IJC328" s="2735"/>
      <c r="IJD328" s="2735"/>
      <c r="IJE328" s="2735"/>
      <c r="IJF328" s="2735"/>
      <c r="IJG328" s="2735"/>
      <c r="IJH328" s="2735"/>
      <c r="IJI328" s="2735"/>
      <c r="IJJ328" s="2735"/>
      <c r="IJK328" s="2735"/>
      <c r="IJL328" s="2735"/>
      <c r="IJM328" s="2735"/>
      <c r="IJN328" s="2735"/>
      <c r="IJO328" s="2735"/>
      <c r="IJP328" s="2735"/>
      <c r="IJQ328" s="2735"/>
      <c r="IJR328" s="2735"/>
      <c r="IJS328" s="2735"/>
      <c r="IJT328" s="2735"/>
      <c r="IJU328" s="2735"/>
      <c r="IJV328" s="2735"/>
      <c r="IJW328" s="2735"/>
      <c r="IJX328" s="2735"/>
      <c r="IJY328" s="2735"/>
      <c r="IJZ328" s="2735"/>
      <c r="IKA328" s="2735"/>
      <c r="IKB328" s="2735"/>
      <c r="IKC328" s="2735"/>
      <c r="IKD328" s="2735"/>
      <c r="IKE328" s="2735"/>
      <c r="IKF328" s="2735"/>
      <c r="IKG328" s="2735"/>
      <c r="IKH328" s="2735"/>
      <c r="IKI328" s="2735"/>
      <c r="IKJ328" s="2735"/>
      <c r="IKK328" s="2735"/>
      <c r="IKL328" s="2735"/>
      <c r="IKM328" s="2735"/>
      <c r="IKN328" s="2735"/>
      <c r="IKO328" s="2735"/>
      <c r="IKP328" s="2735"/>
      <c r="IKQ328" s="2735"/>
      <c r="IKR328" s="2735"/>
      <c r="IKS328" s="2735"/>
      <c r="IKT328" s="2735"/>
      <c r="IKU328" s="2735"/>
      <c r="IKV328" s="2735"/>
      <c r="IKW328" s="2735"/>
      <c r="IKX328" s="2735"/>
      <c r="IKY328" s="2735"/>
      <c r="IKZ328" s="2735"/>
      <c r="ILA328" s="2735"/>
      <c r="ILB328" s="2735"/>
      <c r="ILC328" s="2735"/>
      <c r="ILD328" s="2735"/>
      <c r="ILE328" s="2735"/>
      <c r="ILF328" s="2735"/>
      <c r="ILG328" s="2735"/>
      <c r="ILH328" s="2735"/>
      <c r="ILI328" s="2735"/>
      <c r="ILJ328" s="2735"/>
      <c r="ILK328" s="2735"/>
      <c r="ILL328" s="2735"/>
      <c r="ILM328" s="2735"/>
      <c r="ILN328" s="2735"/>
      <c r="ILO328" s="2735"/>
      <c r="ILP328" s="2735"/>
      <c r="ILQ328" s="2735"/>
      <c r="ILR328" s="2735"/>
      <c r="ILS328" s="2735"/>
      <c r="ILT328" s="2735"/>
      <c r="ILU328" s="2735"/>
      <c r="ILV328" s="2735"/>
      <c r="ILW328" s="2735"/>
      <c r="ILX328" s="2735"/>
      <c r="ILY328" s="2735"/>
      <c r="ILZ328" s="2735"/>
      <c r="IMA328" s="2735"/>
      <c r="IMB328" s="2735"/>
      <c r="IMC328" s="2735"/>
      <c r="IMD328" s="2735"/>
      <c r="IME328" s="2735"/>
      <c r="IMF328" s="2735"/>
      <c r="IMG328" s="2735"/>
      <c r="IMH328" s="2735"/>
      <c r="IMI328" s="2735"/>
      <c r="IMJ328" s="2735"/>
      <c r="IMK328" s="2735"/>
      <c r="IML328" s="2735"/>
      <c r="IMM328" s="2735"/>
      <c r="IMN328" s="2735"/>
      <c r="IMO328" s="2735"/>
      <c r="IMP328" s="2735"/>
      <c r="IMQ328" s="2735"/>
      <c r="IMR328" s="2735"/>
      <c r="IMS328" s="2735"/>
      <c r="IMT328" s="2735"/>
      <c r="IMU328" s="2735"/>
      <c r="IMV328" s="2735"/>
      <c r="IMW328" s="2735"/>
      <c r="IMX328" s="2735"/>
      <c r="IMY328" s="2735"/>
      <c r="IMZ328" s="2735"/>
      <c r="INA328" s="2735"/>
      <c r="INB328" s="2735"/>
      <c r="INC328" s="2735"/>
      <c r="IND328" s="2735"/>
      <c r="INE328" s="2735"/>
      <c r="INF328" s="2735"/>
      <c r="ING328" s="2735"/>
      <c r="INH328" s="2735"/>
      <c r="INI328" s="2735"/>
      <c r="INJ328" s="2735"/>
      <c r="INK328" s="2735"/>
      <c r="INL328" s="2735"/>
      <c r="INM328" s="2735"/>
      <c r="INN328" s="2735"/>
      <c r="INO328" s="2735"/>
      <c r="INP328" s="2735"/>
      <c r="INQ328" s="2735"/>
      <c r="INR328" s="2735"/>
      <c r="INS328" s="2735"/>
      <c r="INT328" s="2735"/>
      <c r="INU328" s="2735"/>
      <c r="INV328" s="2735"/>
      <c r="INW328" s="2735"/>
      <c r="INX328" s="2735"/>
      <c r="INY328" s="2735"/>
      <c r="INZ328" s="2735"/>
      <c r="IOA328" s="2735"/>
      <c r="IOB328" s="2735"/>
      <c r="IOC328" s="2735"/>
      <c r="IOD328" s="2735"/>
      <c r="IOE328" s="2735"/>
      <c r="IOF328" s="2735"/>
      <c r="IOG328" s="2735"/>
      <c r="IOH328" s="2735"/>
      <c r="IOI328" s="2735"/>
      <c r="IOJ328" s="2735"/>
      <c r="IOK328" s="2735"/>
      <c r="IOL328" s="2735"/>
      <c r="IOM328" s="2735"/>
      <c r="ION328" s="2735"/>
      <c r="IOO328" s="2735"/>
      <c r="IOP328" s="2735"/>
      <c r="IOQ328" s="2735"/>
      <c r="IOR328" s="2735"/>
      <c r="IOS328" s="2735"/>
      <c r="IOT328" s="2735"/>
      <c r="IOU328" s="2735"/>
      <c r="IOV328" s="2735"/>
      <c r="IOW328" s="2735"/>
      <c r="IOX328" s="2735"/>
      <c r="IOY328" s="2735"/>
      <c r="IOZ328" s="2735"/>
      <c r="IPA328" s="2735"/>
      <c r="IPB328" s="2735"/>
      <c r="IPC328" s="2735"/>
      <c r="IPD328" s="2735"/>
      <c r="IPE328" s="2735"/>
      <c r="IPF328" s="2735"/>
      <c r="IPG328" s="2735"/>
      <c r="IPH328" s="2735"/>
      <c r="IPI328" s="2735"/>
      <c r="IPJ328" s="2735"/>
      <c r="IPK328" s="2735"/>
      <c r="IPL328" s="2735"/>
      <c r="IPM328" s="2735"/>
      <c r="IPN328" s="2735"/>
      <c r="IPO328" s="2735"/>
      <c r="IPP328" s="2735"/>
      <c r="IPQ328" s="2735"/>
      <c r="IPR328" s="2735"/>
      <c r="IPS328" s="2735"/>
      <c r="IPT328" s="2735"/>
      <c r="IPU328" s="2735"/>
      <c r="IPV328" s="2735"/>
      <c r="IPW328" s="2735"/>
      <c r="IPX328" s="2735"/>
      <c r="IPY328" s="2735"/>
      <c r="IPZ328" s="2735"/>
      <c r="IQA328" s="2735"/>
      <c r="IQB328" s="2735"/>
      <c r="IQC328" s="2735"/>
      <c r="IQD328" s="2735"/>
      <c r="IQE328" s="2735"/>
      <c r="IQF328" s="2735"/>
      <c r="IQG328" s="2735"/>
      <c r="IQH328" s="2735"/>
      <c r="IQI328" s="2735"/>
      <c r="IQJ328" s="2735"/>
      <c r="IQK328" s="2735"/>
      <c r="IQL328" s="2735"/>
      <c r="IQM328" s="2735"/>
      <c r="IQN328" s="2735"/>
      <c r="IQO328" s="2735"/>
      <c r="IQP328" s="2735"/>
      <c r="IQQ328" s="2735"/>
      <c r="IQR328" s="2735"/>
      <c r="IQS328" s="2735"/>
      <c r="IQT328" s="2735"/>
      <c r="IQU328" s="2735"/>
      <c r="IQV328" s="2735"/>
      <c r="IQW328" s="2735"/>
      <c r="IQX328" s="2735"/>
      <c r="IQY328" s="2735"/>
      <c r="IQZ328" s="2735"/>
      <c r="IRA328" s="2735"/>
      <c r="IRB328" s="2735"/>
      <c r="IRC328" s="2735"/>
      <c r="IRD328" s="2735"/>
      <c r="IRE328" s="2735"/>
      <c r="IRF328" s="2735"/>
      <c r="IRG328" s="2735"/>
      <c r="IRH328" s="2735"/>
      <c r="IRI328" s="2735"/>
      <c r="IRJ328" s="2735"/>
      <c r="IRK328" s="2735"/>
      <c r="IRL328" s="2735"/>
      <c r="IRM328" s="2735"/>
      <c r="IRN328" s="2735"/>
      <c r="IRO328" s="2735"/>
      <c r="IRP328" s="2735"/>
      <c r="IRQ328" s="2735"/>
      <c r="IRR328" s="2735"/>
      <c r="IRS328" s="2735"/>
      <c r="IRT328" s="2735"/>
      <c r="IRU328" s="2735"/>
      <c r="IRV328" s="2735"/>
      <c r="IRW328" s="2735"/>
      <c r="IRX328" s="2735"/>
      <c r="IRY328" s="2735"/>
      <c r="IRZ328" s="2735"/>
      <c r="ISA328" s="2735"/>
      <c r="ISB328" s="2735"/>
      <c r="ISC328" s="2735"/>
      <c r="ISD328" s="2735"/>
      <c r="ISE328" s="2735"/>
      <c r="ISF328" s="2735"/>
      <c r="ISG328" s="2735"/>
      <c r="ISH328" s="2735"/>
      <c r="ISI328" s="2735"/>
      <c r="ISJ328" s="2735"/>
      <c r="ISK328" s="2735"/>
      <c r="ISL328" s="2735"/>
      <c r="ISM328" s="2735"/>
      <c r="ISN328" s="2735"/>
      <c r="ISO328" s="2735"/>
      <c r="ISP328" s="2735"/>
      <c r="ISQ328" s="2735"/>
      <c r="ISR328" s="2735"/>
      <c r="ISS328" s="2735"/>
      <c r="IST328" s="2735"/>
      <c r="ISU328" s="2735"/>
      <c r="ISV328" s="2735"/>
      <c r="ISW328" s="2735"/>
      <c r="ISX328" s="2735"/>
      <c r="ISY328" s="2735"/>
      <c r="ISZ328" s="2735"/>
      <c r="ITA328" s="2735"/>
      <c r="ITB328" s="2735"/>
      <c r="ITC328" s="2735"/>
      <c r="ITD328" s="2735"/>
      <c r="ITE328" s="2735"/>
      <c r="ITF328" s="2735"/>
      <c r="ITG328" s="2735"/>
      <c r="ITH328" s="2735"/>
      <c r="ITI328" s="2735"/>
      <c r="ITJ328" s="2735"/>
      <c r="ITK328" s="2735"/>
      <c r="ITL328" s="2735"/>
      <c r="ITM328" s="2735"/>
      <c r="ITN328" s="2735"/>
      <c r="ITO328" s="2735"/>
      <c r="ITP328" s="2735"/>
      <c r="ITQ328" s="2735"/>
      <c r="ITR328" s="2735"/>
      <c r="ITS328" s="2735"/>
      <c r="ITT328" s="2735"/>
      <c r="ITU328" s="2735"/>
      <c r="ITV328" s="2735"/>
      <c r="ITW328" s="2735"/>
      <c r="ITX328" s="2735"/>
      <c r="ITY328" s="2735"/>
      <c r="ITZ328" s="2735"/>
      <c r="IUA328" s="2735"/>
      <c r="IUB328" s="2735"/>
      <c r="IUC328" s="2735"/>
      <c r="IUD328" s="2735"/>
      <c r="IUE328" s="2735"/>
      <c r="IUF328" s="2735"/>
      <c r="IUG328" s="2735"/>
      <c r="IUH328" s="2735"/>
      <c r="IUI328" s="2735"/>
      <c r="IUJ328" s="2735"/>
      <c r="IUK328" s="2735"/>
      <c r="IUL328" s="2735"/>
      <c r="IUM328" s="2735"/>
      <c r="IUN328" s="2735"/>
      <c r="IUO328" s="2735"/>
      <c r="IUP328" s="2735"/>
      <c r="IUQ328" s="2735"/>
      <c r="IUR328" s="2735"/>
      <c r="IUS328" s="2735"/>
      <c r="IUT328" s="2735"/>
      <c r="IUU328" s="2735"/>
      <c r="IUV328" s="2735"/>
      <c r="IUW328" s="2735"/>
      <c r="IUX328" s="2735"/>
      <c r="IUY328" s="2735"/>
      <c r="IUZ328" s="2735"/>
      <c r="IVA328" s="2735"/>
      <c r="IVB328" s="2735"/>
      <c r="IVC328" s="2735"/>
      <c r="IVD328" s="2735"/>
      <c r="IVE328" s="2735"/>
      <c r="IVF328" s="2735"/>
      <c r="IVG328" s="2735"/>
      <c r="IVH328" s="2735"/>
      <c r="IVI328" s="2735"/>
      <c r="IVJ328" s="2735"/>
      <c r="IVK328" s="2735"/>
      <c r="IVL328" s="2735"/>
      <c r="IVM328" s="2735"/>
      <c r="IVN328" s="2735"/>
      <c r="IVO328" s="2735"/>
      <c r="IVP328" s="2735"/>
      <c r="IVQ328" s="2735"/>
      <c r="IVR328" s="2735"/>
      <c r="IVS328" s="2735"/>
      <c r="IVT328" s="2735"/>
      <c r="IVU328" s="2735"/>
      <c r="IVV328" s="2735"/>
      <c r="IVW328" s="2735"/>
      <c r="IVX328" s="2735"/>
      <c r="IVY328" s="2735"/>
      <c r="IVZ328" s="2735"/>
      <c r="IWA328" s="2735"/>
      <c r="IWB328" s="2735"/>
      <c r="IWC328" s="2735"/>
      <c r="IWD328" s="2735"/>
      <c r="IWE328" s="2735"/>
      <c r="IWF328" s="2735"/>
      <c r="IWG328" s="2735"/>
      <c r="IWH328" s="2735"/>
      <c r="IWI328" s="2735"/>
      <c r="IWJ328" s="2735"/>
      <c r="IWK328" s="2735"/>
      <c r="IWL328" s="2735"/>
      <c r="IWM328" s="2735"/>
      <c r="IWN328" s="2735"/>
      <c r="IWO328" s="2735"/>
      <c r="IWP328" s="2735"/>
      <c r="IWQ328" s="2735"/>
      <c r="IWR328" s="2735"/>
      <c r="IWS328" s="2735"/>
      <c r="IWT328" s="2735"/>
      <c r="IWU328" s="2735"/>
      <c r="IWV328" s="2735"/>
      <c r="IWW328" s="2735"/>
      <c r="IWX328" s="2735"/>
      <c r="IWY328" s="2735"/>
      <c r="IWZ328" s="2735"/>
      <c r="IXA328" s="2735"/>
      <c r="IXB328" s="2735"/>
      <c r="IXC328" s="2735"/>
      <c r="IXD328" s="2735"/>
      <c r="IXE328" s="2735"/>
      <c r="IXF328" s="2735"/>
      <c r="IXG328" s="2735"/>
      <c r="IXH328" s="2735"/>
      <c r="IXI328" s="2735"/>
      <c r="IXJ328" s="2735"/>
      <c r="IXK328" s="2735"/>
      <c r="IXL328" s="2735"/>
      <c r="IXM328" s="2735"/>
      <c r="IXN328" s="2735"/>
      <c r="IXO328" s="2735"/>
      <c r="IXP328" s="2735"/>
      <c r="IXQ328" s="2735"/>
      <c r="IXR328" s="2735"/>
      <c r="IXS328" s="2735"/>
      <c r="IXT328" s="2735"/>
      <c r="IXU328" s="2735"/>
      <c r="IXV328" s="2735"/>
      <c r="IXW328" s="2735"/>
      <c r="IXX328" s="2735"/>
      <c r="IXY328" s="2735"/>
      <c r="IXZ328" s="2735"/>
      <c r="IYA328" s="2735"/>
      <c r="IYB328" s="2735"/>
      <c r="IYC328" s="2735"/>
      <c r="IYD328" s="2735"/>
      <c r="IYE328" s="2735"/>
      <c r="IYF328" s="2735"/>
      <c r="IYG328" s="2735"/>
      <c r="IYH328" s="2735"/>
      <c r="IYI328" s="2735"/>
      <c r="IYJ328" s="2735"/>
      <c r="IYK328" s="2735"/>
      <c r="IYL328" s="2735"/>
      <c r="IYM328" s="2735"/>
      <c r="IYN328" s="2735"/>
      <c r="IYO328" s="2735"/>
      <c r="IYP328" s="2735"/>
      <c r="IYQ328" s="2735"/>
      <c r="IYR328" s="2735"/>
      <c r="IYS328" s="2735"/>
      <c r="IYT328" s="2735"/>
      <c r="IYU328" s="2735"/>
      <c r="IYV328" s="2735"/>
      <c r="IYW328" s="2735"/>
      <c r="IYX328" s="2735"/>
      <c r="IYY328" s="2735"/>
      <c r="IYZ328" s="2735"/>
      <c r="IZA328" s="2735"/>
      <c r="IZB328" s="2735"/>
      <c r="IZC328" s="2735"/>
      <c r="IZD328" s="2735"/>
      <c r="IZE328" s="2735"/>
      <c r="IZF328" s="2735"/>
      <c r="IZG328" s="2735"/>
      <c r="IZH328" s="2735"/>
      <c r="IZI328" s="2735"/>
      <c r="IZJ328" s="2735"/>
      <c r="IZK328" s="2735"/>
      <c r="IZL328" s="2735"/>
      <c r="IZM328" s="2735"/>
      <c r="IZN328" s="2735"/>
      <c r="IZO328" s="2735"/>
      <c r="IZP328" s="2735"/>
      <c r="IZQ328" s="2735"/>
      <c r="IZR328" s="2735"/>
      <c r="IZS328" s="2735"/>
      <c r="IZT328" s="2735"/>
      <c r="IZU328" s="2735"/>
      <c r="IZV328" s="2735"/>
      <c r="IZW328" s="2735"/>
      <c r="IZX328" s="2735"/>
      <c r="IZY328" s="2735"/>
      <c r="IZZ328" s="2735"/>
      <c r="JAA328" s="2735"/>
      <c r="JAB328" s="2735"/>
      <c r="JAC328" s="2735"/>
      <c r="JAD328" s="2735"/>
      <c r="JAE328" s="2735"/>
      <c r="JAF328" s="2735"/>
      <c r="JAG328" s="2735"/>
      <c r="JAH328" s="2735"/>
      <c r="JAI328" s="2735"/>
      <c r="JAJ328" s="2735"/>
      <c r="JAK328" s="2735"/>
      <c r="JAL328" s="2735"/>
      <c r="JAM328" s="2735"/>
      <c r="JAN328" s="2735"/>
      <c r="JAO328" s="2735"/>
      <c r="JAP328" s="2735"/>
      <c r="JAQ328" s="2735"/>
      <c r="JAR328" s="2735"/>
      <c r="JAS328" s="2735"/>
      <c r="JAT328" s="2735"/>
      <c r="JAU328" s="2735"/>
      <c r="JAV328" s="2735"/>
      <c r="JAW328" s="2735"/>
      <c r="JAX328" s="2735"/>
      <c r="JAY328" s="2735"/>
      <c r="JAZ328" s="2735"/>
      <c r="JBA328" s="2735"/>
      <c r="JBB328" s="2735"/>
      <c r="JBC328" s="2735"/>
      <c r="JBD328" s="2735"/>
      <c r="JBE328" s="2735"/>
      <c r="JBF328" s="2735"/>
      <c r="JBG328" s="2735"/>
      <c r="JBH328" s="2735"/>
      <c r="JBI328" s="2735"/>
      <c r="JBJ328" s="2735"/>
      <c r="JBK328" s="2735"/>
      <c r="JBL328" s="2735"/>
      <c r="JBM328" s="2735"/>
      <c r="JBN328" s="2735"/>
      <c r="JBO328" s="2735"/>
      <c r="JBP328" s="2735"/>
      <c r="JBQ328" s="2735"/>
      <c r="JBR328" s="2735"/>
      <c r="JBS328" s="2735"/>
      <c r="JBT328" s="2735"/>
      <c r="JBU328" s="2735"/>
      <c r="JBV328" s="2735"/>
      <c r="JBW328" s="2735"/>
      <c r="JBX328" s="2735"/>
      <c r="JBY328" s="2735"/>
      <c r="JBZ328" s="2735"/>
      <c r="JCA328" s="2735"/>
      <c r="JCB328" s="2735"/>
      <c r="JCC328" s="2735"/>
      <c r="JCD328" s="2735"/>
      <c r="JCE328" s="2735"/>
      <c r="JCF328" s="2735"/>
      <c r="JCG328" s="2735"/>
      <c r="JCH328" s="2735"/>
      <c r="JCI328" s="2735"/>
      <c r="JCJ328" s="2735"/>
      <c r="JCK328" s="2735"/>
      <c r="JCL328" s="2735"/>
      <c r="JCM328" s="2735"/>
      <c r="JCN328" s="2735"/>
      <c r="JCO328" s="2735"/>
      <c r="JCP328" s="2735"/>
      <c r="JCQ328" s="2735"/>
      <c r="JCR328" s="2735"/>
      <c r="JCS328" s="2735"/>
      <c r="JCT328" s="2735"/>
      <c r="JCU328" s="2735"/>
      <c r="JCV328" s="2735"/>
      <c r="JCW328" s="2735"/>
      <c r="JCX328" s="2735"/>
      <c r="JCY328" s="2735"/>
      <c r="JCZ328" s="2735"/>
      <c r="JDA328" s="2735"/>
      <c r="JDB328" s="2735"/>
      <c r="JDC328" s="2735"/>
      <c r="JDD328" s="2735"/>
      <c r="JDE328" s="2735"/>
      <c r="JDF328" s="2735"/>
      <c r="JDG328" s="2735"/>
      <c r="JDH328" s="2735"/>
      <c r="JDI328" s="2735"/>
      <c r="JDJ328" s="2735"/>
      <c r="JDK328" s="2735"/>
      <c r="JDL328" s="2735"/>
      <c r="JDM328" s="2735"/>
      <c r="JDN328" s="2735"/>
      <c r="JDO328" s="2735"/>
      <c r="JDP328" s="2735"/>
      <c r="JDQ328" s="2735"/>
      <c r="JDR328" s="2735"/>
      <c r="JDS328" s="2735"/>
      <c r="JDT328" s="2735"/>
      <c r="JDU328" s="2735"/>
      <c r="JDV328" s="2735"/>
      <c r="JDW328" s="2735"/>
      <c r="JDX328" s="2735"/>
      <c r="JDY328" s="2735"/>
      <c r="JDZ328" s="2735"/>
      <c r="JEA328" s="2735"/>
      <c r="JEB328" s="2735"/>
      <c r="JEC328" s="2735"/>
      <c r="JED328" s="2735"/>
      <c r="JEE328" s="2735"/>
      <c r="JEF328" s="2735"/>
      <c r="JEG328" s="2735"/>
      <c r="JEH328" s="2735"/>
      <c r="JEI328" s="2735"/>
      <c r="JEJ328" s="2735"/>
      <c r="JEK328" s="2735"/>
      <c r="JEL328" s="2735"/>
      <c r="JEM328" s="2735"/>
      <c r="JEN328" s="2735"/>
      <c r="JEO328" s="2735"/>
      <c r="JEP328" s="2735"/>
      <c r="JEQ328" s="2735"/>
      <c r="JER328" s="2735"/>
      <c r="JES328" s="2735"/>
      <c r="JET328" s="2735"/>
      <c r="JEU328" s="2735"/>
      <c r="JEV328" s="2735"/>
      <c r="JEW328" s="2735"/>
      <c r="JEX328" s="2735"/>
      <c r="JEY328" s="2735"/>
      <c r="JEZ328" s="2735"/>
      <c r="JFA328" s="2735"/>
      <c r="JFB328" s="2735"/>
      <c r="JFC328" s="2735"/>
      <c r="JFD328" s="2735"/>
      <c r="JFE328" s="2735"/>
      <c r="JFF328" s="2735"/>
      <c r="JFG328" s="2735"/>
      <c r="JFH328" s="2735"/>
      <c r="JFI328" s="2735"/>
      <c r="JFJ328" s="2735"/>
      <c r="JFK328" s="2735"/>
      <c r="JFL328" s="2735"/>
      <c r="JFM328" s="2735"/>
      <c r="JFN328" s="2735"/>
      <c r="JFO328" s="2735"/>
      <c r="JFP328" s="2735"/>
      <c r="JFQ328" s="2735"/>
      <c r="JFR328" s="2735"/>
      <c r="JFS328" s="2735"/>
      <c r="JFT328" s="2735"/>
      <c r="JFU328" s="2735"/>
      <c r="JFV328" s="2735"/>
      <c r="JFW328" s="2735"/>
      <c r="JFX328" s="2735"/>
      <c r="JFY328" s="2735"/>
      <c r="JFZ328" s="2735"/>
      <c r="JGA328" s="2735"/>
      <c r="JGB328" s="2735"/>
      <c r="JGC328" s="2735"/>
      <c r="JGD328" s="2735"/>
      <c r="JGE328" s="2735"/>
      <c r="JGF328" s="2735"/>
      <c r="JGG328" s="2735"/>
      <c r="JGH328" s="2735"/>
      <c r="JGI328" s="2735"/>
      <c r="JGJ328" s="2735"/>
      <c r="JGK328" s="2735"/>
      <c r="JGL328" s="2735"/>
      <c r="JGM328" s="2735"/>
      <c r="JGN328" s="2735"/>
      <c r="JGO328" s="2735"/>
      <c r="JGP328" s="2735"/>
      <c r="JGQ328" s="2735"/>
      <c r="JGR328" s="2735"/>
      <c r="JGS328" s="2735"/>
      <c r="JGT328" s="2735"/>
      <c r="JGU328" s="2735"/>
      <c r="JGV328" s="2735"/>
      <c r="JGW328" s="2735"/>
      <c r="JGX328" s="2735"/>
      <c r="JGY328" s="2735"/>
      <c r="JGZ328" s="2735"/>
      <c r="JHA328" s="2735"/>
      <c r="JHB328" s="2735"/>
      <c r="JHC328" s="2735"/>
      <c r="JHD328" s="2735"/>
      <c r="JHE328" s="2735"/>
      <c r="JHF328" s="2735"/>
      <c r="JHG328" s="2735"/>
      <c r="JHH328" s="2735"/>
      <c r="JHI328" s="2735"/>
      <c r="JHJ328" s="2735"/>
      <c r="JHK328" s="2735"/>
      <c r="JHL328" s="2735"/>
      <c r="JHM328" s="2735"/>
      <c r="JHN328" s="2735"/>
      <c r="JHO328" s="2735"/>
      <c r="JHP328" s="2735"/>
      <c r="JHQ328" s="2735"/>
      <c r="JHR328" s="2735"/>
      <c r="JHS328" s="2735"/>
      <c r="JHT328" s="2735"/>
      <c r="JHU328" s="2735"/>
      <c r="JHV328" s="2735"/>
      <c r="JHW328" s="2735"/>
      <c r="JHX328" s="2735"/>
      <c r="JHY328" s="2735"/>
      <c r="JHZ328" s="2735"/>
      <c r="JIA328" s="2735"/>
      <c r="JIB328" s="2735"/>
      <c r="JIC328" s="2735"/>
      <c r="JID328" s="2735"/>
      <c r="JIE328" s="2735"/>
      <c r="JIF328" s="2735"/>
      <c r="JIG328" s="2735"/>
      <c r="JIH328" s="2735"/>
      <c r="JII328" s="2735"/>
      <c r="JIJ328" s="2735"/>
      <c r="JIK328" s="2735"/>
      <c r="JIL328" s="2735"/>
      <c r="JIM328" s="2735"/>
      <c r="JIN328" s="2735"/>
      <c r="JIO328" s="2735"/>
      <c r="JIP328" s="2735"/>
      <c r="JIQ328" s="2735"/>
      <c r="JIR328" s="2735"/>
      <c r="JIS328" s="2735"/>
      <c r="JIT328" s="2735"/>
      <c r="JIU328" s="2735"/>
      <c r="JIV328" s="2735"/>
      <c r="JIW328" s="2735"/>
      <c r="JIX328" s="2735"/>
      <c r="JIY328" s="2735"/>
      <c r="JIZ328" s="2735"/>
      <c r="JJA328" s="2735"/>
      <c r="JJB328" s="2735"/>
      <c r="JJC328" s="2735"/>
      <c r="JJD328" s="2735"/>
      <c r="JJE328" s="2735"/>
      <c r="JJF328" s="2735"/>
      <c r="JJG328" s="2735"/>
      <c r="JJH328" s="2735"/>
      <c r="JJI328" s="2735"/>
      <c r="JJJ328" s="2735"/>
      <c r="JJK328" s="2735"/>
      <c r="JJL328" s="2735"/>
      <c r="JJM328" s="2735"/>
      <c r="JJN328" s="2735"/>
      <c r="JJO328" s="2735"/>
      <c r="JJP328" s="2735"/>
      <c r="JJQ328" s="2735"/>
      <c r="JJR328" s="2735"/>
      <c r="JJS328" s="2735"/>
      <c r="JJT328" s="2735"/>
      <c r="JJU328" s="2735"/>
      <c r="JJV328" s="2735"/>
      <c r="JJW328" s="2735"/>
      <c r="JJX328" s="2735"/>
      <c r="JJY328" s="2735"/>
      <c r="JJZ328" s="2735"/>
      <c r="JKA328" s="2735"/>
      <c r="JKB328" s="2735"/>
      <c r="JKC328" s="2735"/>
      <c r="JKD328" s="2735"/>
      <c r="JKE328" s="2735"/>
      <c r="JKF328" s="2735"/>
      <c r="JKG328" s="2735"/>
      <c r="JKH328" s="2735"/>
      <c r="JKI328" s="2735"/>
      <c r="JKJ328" s="2735"/>
      <c r="JKK328" s="2735"/>
      <c r="JKL328" s="2735"/>
      <c r="JKM328" s="2735"/>
      <c r="JKN328" s="2735"/>
      <c r="JKO328" s="2735"/>
      <c r="JKP328" s="2735"/>
      <c r="JKQ328" s="2735"/>
      <c r="JKR328" s="2735"/>
      <c r="JKS328" s="2735"/>
      <c r="JKT328" s="2735"/>
      <c r="JKU328" s="2735"/>
      <c r="JKV328" s="2735"/>
      <c r="JKW328" s="2735"/>
      <c r="JKX328" s="2735"/>
      <c r="JKY328" s="2735"/>
      <c r="JKZ328" s="2735"/>
      <c r="JLA328" s="2735"/>
      <c r="JLB328" s="2735"/>
      <c r="JLC328" s="2735"/>
      <c r="JLD328" s="2735"/>
      <c r="JLE328" s="2735"/>
      <c r="JLF328" s="2735"/>
      <c r="JLG328" s="2735"/>
      <c r="JLH328" s="2735"/>
      <c r="JLI328" s="2735"/>
      <c r="JLJ328" s="2735"/>
      <c r="JLK328" s="2735"/>
      <c r="JLL328" s="2735"/>
      <c r="JLM328" s="2735"/>
      <c r="JLN328" s="2735"/>
      <c r="JLO328" s="2735"/>
      <c r="JLP328" s="2735"/>
      <c r="JLQ328" s="2735"/>
      <c r="JLR328" s="2735"/>
      <c r="JLS328" s="2735"/>
      <c r="JLT328" s="2735"/>
      <c r="JLU328" s="2735"/>
      <c r="JLV328" s="2735"/>
      <c r="JLW328" s="2735"/>
      <c r="JLX328" s="2735"/>
      <c r="JLY328" s="2735"/>
      <c r="JLZ328" s="2735"/>
      <c r="JMA328" s="2735"/>
      <c r="JMB328" s="2735"/>
      <c r="JMC328" s="2735"/>
      <c r="JMD328" s="2735"/>
      <c r="JME328" s="2735"/>
      <c r="JMF328" s="2735"/>
      <c r="JMG328" s="2735"/>
      <c r="JMH328" s="2735"/>
      <c r="JMI328" s="2735"/>
      <c r="JMJ328" s="2735"/>
      <c r="JMK328" s="2735"/>
      <c r="JML328" s="2735"/>
      <c r="JMM328" s="2735"/>
      <c r="JMN328" s="2735"/>
      <c r="JMO328" s="2735"/>
      <c r="JMP328" s="2735"/>
      <c r="JMQ328" s="2735"/>
      <c r="JMR328" s="2735"/>
      <c r="JMS328" s="2735"/>
      <c r="JMT328" s="2735"/>
      <c r="JMU328" s="2735"/>
      <c r="JMV328" s="2735"/>
      <c r="JMW328" s="2735"/>
      <c r="JMX328" s="2735"/>
      <c r="JMY328" s="2735"/>
      <c r="JMZ328" s="2735"/>
      <c r="JNA328" s="2735"/>
      <c r="JNB328" s="2735"/>
      <c r="JNC328" s="2735"/>
      <c r="JND328" s="2735"/>
      <c r="JNE328" s="2735"/>
      <c r="JNF328" s="2735"/>
      <c r="JNG328" s="2735"/>
      <c r="JNH328" s="2735"/>
      <c r="JNI328" s="2735"/>
      <c r="JNJ328" s="2735"/>
      <c r="JNK328" s="2735"/>
      <c r="JNL328" s="2735"/>
      <c r="JNM328" s="2735"/>
      <c r="JNN328" s="2735"/>
      <c r="JNO328" s="2735"/>
      <c r="JNP328" s="2735"/>
      <c r="JNQ328" s="2735"/>
      <c r="JNR328" s="2735"/>
      <c r="JNS328" s="2735"/>
      <c r="JNT328" s="2735"/>
      <c r="JNU328" s="2735"/>
      <c r="JNV328" s="2735"/>
      <c r="JNW328" s="2735"/>
      <c r="JNX328" s="2735"/>
      <c r="JNY328" s="2735"/>
      <c r="JNZ328" s="2735"/>
      <c r="JOA328" s="2735"/>
      <c r="JOB328" s="2735"/>
      <c r="JOC328" s="2735"/>
      <c r="JOD328" s="2735"/>
      <c r="JOE328" s="2735"/>
      <c r="JOF328" s="2735"/>
      <c r="JOG328" s="2735"/>
      <c r="JOH328" s="2735"/>
      <c r="JOI328" s="2735"/>
      <c r="JOJ328" s="2735"/>
      <c r="JOK328" s="2735"/>
      <c r="JOL328" s="2735"/>
      <c r="JOM328" s="2735"/>
      <c r="JON328" s="2735"/>
      <c r="JOO328" s="2735"/>
      <c r="JOP328" s="2735"/>
      <c r="JOQ328" s="2735"/>
      <c r="JOR328" s="2735"/>
      <c r="JOS328" s="2735"/>
      <c r="JOT328" s="2735"/>
      <c r="JOU328" s="2735"/>
      <c r="JOV328" s="2735"/>
      <c r="JOW328" s="2735"/>
      <c r="JOX328" s="2735"/>
      <c r="JOY328" s="2735"/>
      <c r="JOZ328" s="2735"/>
      <c r="JPA328" s="2735"/>
      <c r="JPB328" s="2735"/>
      <c r="JPC328" s="2735"/>
      <c r="JPD328" s="2735"/>
      <c r="JPE328" s="2735"/>
      <c r="JPF328" s="2735"/>
      <c r="JPG328" s="2735"/>
      <c r="JPH328" s="2735"/>
      <c r="JPI328" s="2735"/>
      <c r="JPJ328" s="2735"/>
      <c r="JPK328" s="2735"/>
      <c r="JPL328" s="2735"/>
      <c r="JPM328" s="2735"/>
      <c r="JPN328" s="2735"/>
      <c r="JPO328" s="2735"/>
      <c r="JPP328" s="2735"/>
      <c r="JPQ328" s="2735"/>
      <c r="JPR328" s="2735"/>
      <c r="JPS328" s="2735"/>
      <c r="JPT328" s="2735"/>
      <c r="JPU328" s="2735"/>
      <c r="JPV328" s="2735"/>
      <c r="JPW328" s="2735"/>
      <c r="JPX328" s="2735"/>
      <c r="JPY328" s="2735"/>
      <c r="JPZ328" s="2735"/>
      <c r="JQA328" s="2735"/>
      <c r="JQB328" s="2735"/>
      <c r="JQC328" s="2735"/>
      <c r="JQD328" s="2735"/>
      <c r="JQE328" s="2735"/>
      <c r="JQF328" s="2735"/>
      <c r="JQG328" s="2735"/>
      <c r="JQH328" s="2735"/>
      <c r="JQI328" s="2735"/>
      <c r="JQJ328" s="2735"/>
      <c r="JQK328" s="2735"/>
      <c r="JQL328" s="2735"/>
      <c r="JQM328" s="2735"/>
      <c r="JQN328" s="2735"/>
      <c r="JQO328" s="2735"/>
      <c r="JQP328" s="2735"/>
      <c r="JQQ328" s="2735"/>
      <c r="JQR328" s="2735"/>
      <c r="JQS328" s="2735"/>
      <c r="JQT328" s="2735"/>
      <c r="JQU328" s="2735"/>
      <c r="JQV328" s="2735"/>
      <c r="JQW328" s="2735"/>
      <c r="JQX328" s="2735"/>
      <c r="JQY328" s="2735"/>
      <c r="JQZ328" s="2735"/>
      <c r="JRA328" s="2735"/>
      <c r="JRB328" s="2735"/>
      <c r="JRC328" s="2735"/>
      <c r="JRD328" s="2735"/>
      <c r="JRE328" s="2735"/>
      <c r="JRF328" s="2735"/>
      <c r="JRG328" s="2735"/>
      <c r="JRH328" s="2735"/>
      <c r="JRI328" s="2735"/>
      <c r="JRJ328" s="2735"/>
      <c r="JRK328" s="2735"/>
      <c r="JRL328" s="2735"/>
      <c r="JRM328" s="2735"/>
      <c r="JRN328" s="2735"/>
      <c r="JRO328" s="2735"/>
      <c r="JRP328" s="2735"/>
      <c r="JRQ328" s="2735"/>
      <c r="JRR328" s="2735"/>
      <c r="JRS328" s="2735"/>
      <c r="JRT328" s="2735"/>
      <c r="JRU328" s="2735"/>
      <c r="JRV328" s="2735"/>
      <c r="JRW328" s="2735"/>
      <c r="JRX328" s="2735"/>
      <c r="JRY328" s="2735"/>
      <c r="JRZ328" s="2735"/>
      <c r="JSA328" s="2735"/>
      <c r="JSB328" s="2735"/>
      <c r="JSC328" s="2735"/>
      <c r="JSD328" s="2735"/>
      <c r="JSE328" s="2735"/>
      <c r="JSF328" s="2735"/>
      <c r="JSG328" s="2735"/>
      <c r="JSH328" s="2735"/>
      <c r="JSI328" s="2735"/>
      <c r="JSJ328" s="2735"/>
      <c r="JSK328" s="2735"/>
      <c r="JSL328" s="2735"/>
      <c r="JSM328" s="2735"/>
      <c r="JSN328" s="2735"/>
      <c r="JSO328" s="2735"/>
      <c r="JSP328" s="2735"/>
      <c r="JSQ328" s="2735"/>
      <c r="JSR328" s="2735"/>
      <c r="JSS328" s="2735"/>
      <c r="JST328" s="2735"/>
      <c r="JSU328" s="2735"/>
      <c r="JSV328" s="2735"/>
      <c r="JSW328" s="2735"/>
      <c r="JSX328" s="2735"/>
      <c r="JSY328" s="2735"/>
      <c r="JSZ328" s="2735"/>
      <c r="JTA328" s="2735"/>
      <c r="JTB328" s="2735"/>
      <c r="JTC328" s="2735"/>
      <c r="JTD328" s="2735"/>
      <c r="JTE328" s="2735"/>
      <c r="JTF328" s="2735"/>
      <c r="JTG328" s="2735"/>
      <c r="JTH328" s="2735"/>
      <c r="JTI328" s="2735"/>
      <c r="JTJ328" s="2735"/>
      <c r="JTK328" s="2735"/>
      <c r="JTL328" s="2735"/>
      <c r="JTM328" s="2735"/>
      <c r="JTN328" s="2735"/>
      <c r="JTO328" s="2735"/>
      <c r="JTP328" s="2735"/>
      <c r="JTQ328" s="2735"/>
      <c r="JTR328" s="2735"/>
      <c r="JTS328" s="2735"/>
      <c r="JTT328" s="2735"/>
      <c r="JTU328" s="2735"/>
      <c r="JTV328" s="2735"/>
      <c r="JTW328" s="2735"/>
      <c r="JTX328" s="2735"/>
      <c r="JTY328" s="2735"/>
      <c r="JTZ328" s="2735"/>
      <c r="JUA328" s="2735"/>
      <c r="JUB328" s="2735"/>
      <c r="JUC328" s="2735"/>
      <c r="JUD328" s="2735"/>
      <c r="JUE328" s="2735"/>
      <c r="JUF328" s="2735"/>
      <c r="JUG328" s="2735"/>
      <c r="JUH328" s="2735"/>
      <c r="JUI328" s="2735"/>
      <c r="JUJ328" s="2735"/>
      <c r="JUK328" s="2735"/>
      <c r="JUL328" s="2735"/>
      <c r="JUM328" s="2735"/>
      <c r="JUN328" s="2735"/>
      <c r="JUO328" s="2735"/>
      <c r="JUP328" s="2735"/>
      <c r="JUQ328" s="2735"/>
      <c r="JUR328" s="2735"/>
      <c r="JUS328" s="2735"/>
      <c r="JUT328" s="2735"/>
      <c r="JUU328" s="2735"/>
      <c r="JUV328" s="2735"/>
      <c r="JUW328" s="2735"/>
      <c r="JUX328" s="2735"/>
      <c r="JUY328" s="2735"/>
      <c r="JUZ328" s="2735"/>
      <c r="JVA328" s="2735"/>
      <c r="JVB328" s="2735"/>
      <c r="JVC328" s="2735"/>
      <c r="JVD328" s="2735"/>
      <c r="JVE328" s="2735"/>
      <c r="JVF328" s="2735"/>
      <c r="JVG328" s="2735"/>
      <c r="JVH328" s="2735"/>
      <c r="JVI328" s="2735"/>
      <c r="JVJ328" s="2735"/>
      <c r="JVK328" s="2735"/>
      <c r="JVL328" s="2735"/>
      <c r="JVM328" s="2735"/>
      <c r="JVN328" s="2735"/>
      <c r="JVO328" s="2735"/>
      <c r="JVP328" s="2735"/>
      <c r="JVQ328" s="2735"/>
      <c r="JVR328" s="2735"/>
      <c r="JVS328" s="2735"/>
      <c r="JVT328" s="2735"/>
      <c r="JVU328" s="2735"/>
      <c r="JVV328" s="2735"/>
      <c r="JVW328" s="2735"/>
      <c r="JVX328" s="2735"/>
      <c r="JVY328" s="2735"/>
      <c r="JVZ328" s="2735"/>
      <c r="JWA328" s="2735"/>
      <c r="JWB328" s="2735"/>
      <c r="JWC328" s="2735"/>
      <c r="JWD328" s="2735"/>
      <c r="JWE328" s="2735"/>
      <c r="JWF328" s="2735"/>
      <c r="JWG328" s="2735"/>
      <c r="JWH328" s="2735"/>
      <c r="JWI328" s="2735"/>
      <c r="JWJ328" s="2735"/>
      <c r="JWK328" s="2735"/>
      <c r="JWL328" s="2735"/>
      <c r="JWM328" s="2735"/>
      <c r="JWN328" s="2735"/>
      <c r="JWO328" s="2735"/>
      <c r="JWP328" s="2735"/>
      <c r="JWQ328" s="2735"/>
      <c r="JWR328" s="2735"/>
      <c r="JWS328" s="2735"/>
      <c r="JWT328" s="2735"/>
      <c r="JWU328" s="2735"/>
      <c r="JWV328" s="2735"/>
      <c r="JWW328" s="2735"/>
      <c r="JWX328" s="2735"/>
      <c r="JWY328" s="2735"/>
      <c r="JWZ328" s="2735"/>
      <c r="JXA328" s="2735"/>
      <c r="JXB328" s="2735"/>
      <c r="JXC328" s="2735"/>
      <c r="JXD328" s="2735"/>
      <c r="JXE328" s="2735"/>
      <c r="JXF328" s="2735"/>
      <c r="JXG328" s="2735"/>
      <c r="JXH328" s="2735"/>
      <c r="JXI328" s="2735"/>
      <c r="JXJ328" s="2735"/>
      <c r="JXK328" s="2735"/>
      <c r="JXL328" s="2735"/>
      <c r="JXM328" s="2735"/>
      <c r="JXN328" s="2735"/>
      <c r="JXO328" s="2735"/>
      <c r="JXP328" s="2735"/>
      <c r="JXQ328" s="2735"/>
      <c r="JXR328" s="2735"/>
      <c r="JXS328" s="2735"/>
      <c r="JXT328" s="2735"/>
      <c r="JXU328" s="2735"/>
      <c r="JXV328" s="2735"/>
      <c r="JXW328" s="2735"/>
      <c r="JXX328" s="2735"/>
      <c r="JXY328" s="2735"/>
      <c r="JXZ328" s="2735"/>
      <c r="JYA328" s="2735"/>
      <c r="JYB328" s="2735"/>
      <c r="JYC328" s="2735"/>
      <c r="JYD328" s="2735"/>
      <c r="JYE328" s="2735"/>
      <c r="JYF328" s="2735"/>
      <c r="JYG328" s="2735"/>
      <c r="JYH328" s="2735"/>
      <c r="JYI328" s="2735"/>
      <c r="JYJ328" s="2735"/>
      <c r="JYK328" s="2735"/>
      <c r="JYL328" s="2735"/>
      <c r="JYM328" s="2735"/>
      <c r="JYN328" s="2735"/>
      <c r="JYO328" s="2735"/>
      <c r="JYP328" s="2735"/>
      <c r="JYQ328" s="2735"/>
      <c r="JYR328" s="2735"/>
      <c r="JYS328" s="2735"/>
      <c r="JYT328" s="2735"/>
      <c r="JYU328" s="2735"/>
      <c r="JYV328" s="2735"/>
      <c r="JYW328" s="2735"/>
      <c r="JYX328" s="2735"/>
      <c r="JYY328" s="2735"/>
      <c r="JYZ328" s="2735"/>
      <c r="JZA328" s="2735"/>
      <c r="JZB328" s="2735"/>
      <c r="JZC328" s="2735"/>
      <c r="JZD328" s="2735"/>
      <c r="JZE328" s="2735"/>
      <c r="JZF328" s="2735"/>
      <c r="JZG328" s="2735"/>
      <c r="JZH328" s="2735"/>
      <c r="JZI328" s="2735"/>
      <c r="JZJ328" s="2735"/>
      <c r="JZK328" s="2735"/>
      <c r="JZL328" s="2735"/>
      <c r="JZM328" s="2735"/>
      <c r="JZN328" s="2735"/>
      <c r="JZO328" s="2735"/>
      <c r="JZP328" s="2735"/>
      <c r="JZQ328" s="2735"/>
      <c r="JZR328" s="2735"/>
      <c r="JZS328" s="2735"/>
      <c r="JZT328" s="2735"/>
      <c r="JZU328" s="2735"/>
      <c r="JZV328" s="2735"/>
      <c r="JZW328" s="2735"/>
      <c r="JZX328" s="2735"/>
      <c r="JZY328" s="2735"/>
      <c r="JZZ328" s="2735"/>
      <c r="KAA328" s="2735"/>
      <c r="KAB328" s="2735"/>
      <c r="KAC328" s="2735"/>
      <c r="KAD328" s="2735"/>
      <c r="KAE328" s="2735"/>
      <c r="KAF328" s="2735"/>
      <c r="KAG328" s="2735"/>
      <c r="KAH328" s="2735"/>
      <c r="KAI328" s="2735"/>
      <c r="KAJ328" s="2735"/>
      <c r="KAK328" s="2735"/>
      <c r="KAL328" s="2735"/>
      <c r="KAM328" s="2735"/>
      <c r="KAN328" s="2735"/>
      <c r="KAO328" s="2735"/>
      <c r="KAP328" s="2735"/>
      <c r="KAQ328" s="2735"/>
      <c r="KAR328" s="2735"/>
      <c r="KAS328" s="2735"/>
      <c r="KAT328" s="2735"/>
      <c r="KAU328" s="2735"/>
      <c r="KAV328" s="2735"/>
      <c r="KAW328" s="2735"/>
      <c r="KAX328" s="2735"/>
      <c r="KAY328" s="2735"/>
      <c r="KAZ328" s="2735"/>
      <c r="KBA328" s="2735"/>
      <c r="KBB328" s="2735"/>
      <c r="KBC328" s="2735"/>
      <c r="KBD328" s="2735"/>
      <c r="KBE328" s="2735"/>
      <c r="KBF328" s="2735"/>
      <c r="KBG328" s="2735"/>
      <c r="KBH328" s="2735"/>
      <c r="KBI328" s="2735"/>
      <c r="KBJ328" s="2735"/>
      <c r="KBK328" s="2735"/>
      <c r="KBL328" s="2735"/>
      <c r="KBM328" s="2735"/>
      <c r="KBN328" s="2735"/>
      <c r="KBO328" s="2735"/>
      <c r="KBP328" s="2735"/>
      <c r="KBQ328" s="2735"/>
      <c r="KBR328" s="2735"/>
      <c r="KBS328" s="2735"/>
      <c r="KBT328" s="2735"/>
      <c r="KBU328" s="2735"/>
      <c r="KBV328" s="2735"/>
      <c r="KBW328" s="2735"/>
      <c r="KBX328" s="2735"/>
      <c r="KBY328" s="2735"/>
      <c r="KBZ328" s="2735"/>
      <c r="KCA328" s="2735"/>
      <c r="KCB328" s="2735"/>
      <c r="KCC328" s="2735"/>
      <c r="KCD328" s="2735"/>
      <c r="KCE328" s="2735"/>
      <c r="KCF328" s="2735"/>
      <c r="KCG328" s="2735"/>
      <c r="KCH328" s="2735"/>
      <c r="KCI328" s="2735"/>
      <c r="KCJ328" s="2735"/>
      <c r="KCK328" s="2735"/>
      <c r="KCL328" s="2735"/>
      <c r="KCM328" s="2735"/>
      <c r="KCN328" s="2735"/>
      <c r="KCO328" s="2735"/>
      <c r="KCP328" s="2735"/>
      <c r="KCQ328" s="2735"/>
      <c r="KCR328" s="2735"/>
      <c r="KCS328" s="2735"/>
      <c r="KCT328" s="2735"/>
      <c r="KCU328" s="2735"/>
      <c r="KCV328" s="2735"/>
      <c r="KCW328" s="2735"/>
      <c r="KCX328" s="2735"/>
      <c r="KCY328" s="2735"/>
      <c r="KCZ328" s="2735"/>
      <c r="KDA328" s="2735"/>
      <c r="KDB328" s="2735"/>
      <c r="KDC328" s="2735"/>
      <c r="KDD328" s="2735"/>
      <c r="KDE328" s="2735"/>
      <c r="KDF328" s="2735"/>
      <c r="KDG328" s="2735"/>
      <c r="KDH328" s="2735"/>
      <c r="KDI328" s="2735"/>
      <c r="KDJ328" s="2735"/>
      <c r="KDK328" s="2735"/>
      <c r="KDL328" s="2735"/>
      <c r="KDM328" s="2735"/>
      <c r="KDN328" s="2735"/>
      <c r="KDO328" s="2735"/>
      <c r="KDP328" s="2735"/>
      <c r="KDQ328" s="2735"/>
      <c r="KDR328" s="2735"/>
      <c r="KDS328" s="2735"/>
      <c r="KDT328" s="2735"/>
      <c r="KDU328" s="2735"/>
      <c r="KDV328" s="2735"/>
      <c r="KDW328" s="2735"/>
      <c r="KDX328" s="2735"/>
      <c r="KDY328" s="2735"/>
      <c r="KDZ328" s="2735"/>
      <c r="KEA328" s="2735"/>
      <c r="KEB328" s="2735"/>
      <c r="KEC328" s="2735"/>
      <c r="KED328" s="2735"/>
      <c r="KEE328" s="2735"/>
      <c r="KEF328" s="2735"/>
      <c r="KEG328" s="2735"/>
      <c r="KEH328" s="2735"/>
      <c r="KEI328" s="2735"/>
      <c r="KEJ328" s="2735"/>
      <c r="KEK328" s="2735"/>
      <c r="KEL328" s="2735"/>
      <c r="KEM328" s="2735"/>
      <c r="KEN328" s="2735"/>
      <c r="KEO328" s="2735"/>
      <c r="KEP328" s="2735"/>
      <c r="KEQ328" s="2735"/>
      <c r="KER328" s="2735"/>
      <c r="KES328" s="2735"/>
      <c r="KET328" s="2735"/>
      <c r="KEU328" s="2735"/>
      <c r="KEV328" s="2735"/>
      <c r="KEW328" s="2735"/>
      <c r="KEX328" s="2735"/>
      <c r="KEY328" s="2735"/>
      <c r="KEZ328" s="2735"/>
      <c r="KFA328" s="2735"/>
      <c r="KFB328" s="2735"/>
      <c r="KFC328" s="2735"/>
      <c r="KFD328" s="2735"/>
      <c r="KFE328" s="2735"/>
      <c r="KFF328" s="2735"/>
      <c r="KFG328" s="2735"/>
      <c r="KFH328" s="2735"/>
      <c r="KFI328" s="2735"/>
      <c r="KFJ328" s="2735"/>
      <c r="KFK328" s="2735"/>
      <c r="KFL328" s="2735"/>
      <c r="KFM328" s="2735"/>
      <c r="KFN328" s="2735"/>
      <c r="KFO328" s="2735"/>
      <c r="KFP328" s="2735"/>
      <c r="KFQ328" s="2735"/>
      <c r="KFR328" s="2735"/>
      <c r="KFS328" s="2735"/>
      <c r="KFT328" s="2735"/>
      <c r="KFU328" s="2735"/>
      <c r="KFV328" s="2735"/>
      <c r="KFW328" s="2735"/>
      <c r="KFX328" s="2735"/>
      <c r="KFY328" s="2735"/>
      <c r="KFZ328" s="2735"/>
      <c r="KGA328" s="2735"/>
      <c r="KGB328" s="2735"/>
      <c r="KGC328" s="2735"/>
      <c r="KGD328" s="2735"/>
      <c r="KGE328" s="2735"/>
      <c r="KGF328" s="2735"/>
      <c r="KGG328" s="2735"/>
      <c r="KGH328" s="2735"/>
      <c r="KGI328" s="2735"/>
      <c r="KGJ328" s="2735"/>
      <c r="KGK328" s="2735"/>
      <c r="KGL328" s="2735"/>
      <c r="KGM328" s="2735"/>
      <c r="KGN328" s="2735"/>
      <c r="KGO328" s="2735"/>
      <c r="KGP328" s="2735"/>
      <c r="KGQ328" s="2735"/>
      <c r="KGR328" s="2735"/>
      <c r="KGS328" s="2735"/>
      <c r="KGT328" s="2735"/>
      <c r="KGU328" s="2735"/>
      <c r="KGV328" s="2735"/>
      <c r="KGW328" s="2735"/>
      <c r="KGX328" s="2735"/>
      <c r="KGY328" s="2735"/>
      <c r="KGZ328" s="2735"/>
      <c r="KHA328" s="2735"/>
      <c r="KHB328" s="2735"/>
      <c r="KHC328" s="2735"/>
      <c r="KHD328" s="2735"/>
      <c r="KHE328" s="2735"/>
      <c r="KHF328" s="2735"/>
      <c r="KHG328" s="2735"/>
      <c r="KHH328" s="2735"/>
      <c r="KHI328" s="2735"/>
      <c r="KHJ328" s="2735"/>
      <c r="KHK328" s="2735"/>
      <c r="KHL328" s="2735"/>
      <c r="KHM328" s="2735"/>
      <c r="KHN328" s="2735"/>
      <c r="KHO328" s="2735"/>
      <c r="KHP328" s="2735"/>
      <c r="KHQ328" s="2735"/>
      <c r="KHR328" s="2735"/>
      <c r="KHS328" s="2735"/>
      <c r="KHT328" s="2735"/>
      <c r="KHU328" s="2735"/>
      <c r="KHV328" s="2735"/>
      <c r="KHW328" s="2735"/>
      <c r="KHX328" s="2735"/>
      <c r="KHY328" s="2735"/>
      <c r="KHZ328" s="2735"/>
      <c r="KIA328" s="2735"/>
      <c r="KIB328" s="2735"/>
      <c r="KIC328" s="2735"/>
      <c r="KID328" s="2735"/>
      <c r="KIE328" s="2735"/>
      <c r="KIF328" s="2735"/>
      <c r="KIG328" s="2735"/>
      <c r="KIH328" s="2735"/>
      <c r="KII328" s="2735"/>
      <c r="KIJ328" s="2735"/>
      <c r="KIK328" s="2735"/>
      <c r="KIL328" s="2735"/>
      <c r="KIM328" s="2735"/>
      <c r="KIN328" s="2735"/>
      <c r="KIO328" s="2735"/>
      <c r="KIP328" s="2735"/>
      <c r="KIQ328" s="2735"/>
      <c r="KIR328" s="2735"/>
      <c r="KIS328" s="2735"/>
      <c r="KIT328" s="2735"/>
      <c r="KIU328" s="2735"/>
      <c r="KIV328" s="2735"/>
      <c r="KIW328" s="2735"/>
      <c r="KIX328" s="2735"/>
      <c r="KIY328" s="2735"/>
      <c r="KIZ328" s="2735"/>
      <c r="KJA328" s="2735"/>
      <c r="KJB328" s="2735"/>
      <c r="KJC328" s="2735"/>
      <c r="KJD328" s="2735"/>
      <c r="KJE328" s="2735"/>
      <c r="KJF328" s="2735"/>
      <c r="KJG328" s="2735"/>
      <c r="KJH328" s="2735"/>
      <c r="KJI328" s="2735"/>
      <c r="KJJ328" s="2735"/>
      <c r="KJK328" s="2735"/>
      <c r="KJL328" s="2735"/>
      <c r="KJM328" s="2735"/>
      <c r="KJN328" s="2735"/>
      <c r="KJO328" s="2735"/>
      <c r="KJP328" s="2735"/>
      <c r="KJQ328" s="2735"/>
      <c r="KJR328" s="2735"/>
      <c r="KJS328" s="2735"/>
      <c r="KJT328" s="2735"/>
      <c r="KJU328" s="2735"/>
      <c r="KJV328" s="2735"/>
      <c r="KJW328" s="2735"/>
      <c r="KJX328" s="2735"/>
      <c r="KJY328" s="2735"/>
      <c r="KJZ328" s="2735"/>
      <c r="KKA328" s="2735"/>
      <c r="KKB328" s="2735"/>
      <c r="KKC328" s="2735"/>
      <c r="KKD328" s="2735"/>
      <c r="KKE328" s="2735"/>
      <c r="KKF328" s="2735"/>
      <c r="KKG328" s="2735"/>
      <c r="KKH328" s="2735"/>
      <c r="KKI328" s="2735"/>
      <c r="KKJ328" s="2735"/>
      <c r="KKK328" s="2735"/>
      <c r="KKL328" s="2735"/>
      <c r="KKM328" s="2735"/>
      <c r="KKN328" s="2735"/>
      <c r="KKO328" s="2735"/>
      <c r="KKP328" s="2735"/>
      <c r="KKQ328" s="2735"/>
      <c r="KKR328" s="2735"/>
      <c r="KKS328" s="2735"/>
      <c r="KKT328" s="2735"/>
      <c r="KKU328" s="2735"/>
      <c r="KKV328" s="2735"/>
      <c r="KKW328" s="2735"/>
      <c r="KKX328" s="2735"/>
      <c r="KKY328" s="2735"/>
      <c r="KKZ328" s="2735"/>
      <c r="KLA328" s="2735"/>
      <c r="KLB328" s="2735"/>
      <c r="KLC328" s="2735"/>
      <c r="KLD328" s="2735"/>
      <c r="KLE328" s="2735"/>
      <c r="KLF328" s="2735"/>
      <c r="KLG328" s="2735"/>
      <c r="KLH328" s="2735"/>
      <c r="KLI328" s="2735"/>
      <c r="KLJ328" s="2735"/>
      <c r="KLK328" s="2735"/>
      <c r="KLL328" s="2735"/>
      <c r="KLM328" s="2735"/>
      <c r="KLN328" s="2735"/>
      <c r="KLO328" s="2735"/>
      <c r="KLP328" s="2735"/>
      <c r="KLQ328" s="2735"/>
      <c r="KLR328" s="2735"/>
      <c r="KLS328" s="2735"/>
      <c r="KLT328" s="2735"/>
      <c r="KLU328" s="2735"/>
      <c r="KLV328" s="2735"/>
      <c r="KLW328" s="2735"/>
      <c r="KLX328" s="2735"/>
      <c r="KLY328" s="2735"/>
      <c r="KLZ328" s="2735"/>
      <c r="KMA328" s="2735"/>
      <c r="KMB328" s="2735"/>
      <c r="KMC328" s="2735"/>
      <c r="KMD328" s="2735"/>
      <c r="KME328" s="2735"/>
      <c r="KMF328" s="2735"/>
      <c r="KMG328" s="2735"/>
      <c r="KMH328" s="2735"/>
      <c r="KMI328" s="2735"/>
      <c r="KMJ328" s="2735"/>
      <c r="KMK328" s="2735"/>
      <c r="KML328" s="2735"/>
      <c r="KMM328" s="2735"/>
      <c r="KMN328" s="2735"/>
      <c r="KMO328" s="2735"/>
      <c r="KMP328" s="2735"/>
      <c r="KMQ328" s="2735"/>
      <c r="KMR328" s="2735"/>
      <c r="KMS328" s="2735"/>
      <c r="KMT328" s="2735"/>
      <c r="KMU328" s="2735"/>
      <c r="KMV328" s="2735"/>
      <c r="KMW328" s="2735"/>
      <c r="KMX328" s="2735"/>
      <c r="KMY328" s="2735"/>
      <c r="KMZ328" s="2735"/>
      <c r="KNA328" s="2735"/>
      <c r="KNB328" s="2735"/>
      <c r="KNC328" s="2735"/>
      <c r="KND328" s="2735"/>
      <c r="KNE328" s="2735"/>
      <c r="KNF328" s="2735"/>
      <c r="KNG328" s="2735"/>
      <c r="KNH328" s="2735"/>
      <c r="KNI328" s="2735"/>
      <c r="KNJ328" s="2735"/>
      <c r="KNK328" s="2735"/>
      <c r="KNL328" s="2735"/>
      <c r="KNM328" s="2735"/>
      <c r="KNN328" s="2735"/>
      <c r="KNO328" s="2735"/>
      <c r="KNP328" s="2735"/>
      <c r="KNQ328" s="2735"/>
      <c r="KNR328" s="2735"/>
      <c r="KNS328" s="2735"/>
      <c r="KNT328" s="2735"/>
      <c r="KNU328" s="2735"/>
      <c r="KNV328" s="2735"/>
      <c r="KNW328" s="2735"/>
      <c r="KNX328" s="2735"/>
      <c r="KNY328" s="2735"/>
      <c r="KNZ328" s="2735"/>
      <c r="KOA328" s="2735"/>
      <c r="KOB328" s="2735"/>
      <c r="KOC328" s="2735"/>
      <c r="KOD328" s="2735"/>
      <c r="KOE328" s="2735"/>
      <c r="KOF328" s="2735"/>
      <c r="KOG328" s="2735"/>
      <c r="KOH328" s="2735"/>
      <c r="KOI328" s="2735"/>
      <c r="KOJ328" s="2735"/>
      <c r="KOK328" s="2735"/>
      <c r="KOL328" s="2735"/>
      <c r="KOM328" s="2735"/>
      <c r="KON328" s="2735"/>
      <c r="KOO328" s="2735"/>
      <c r="KOP328" s="2735"/>
      <c r="KOQ328" s="2735"/>
      <c r="KOR328" s="2735"/>
      <c r="KOS328" s="2735"/>
      <c r="KOT328" s="2735"/>
      <c r="KOU328" s="2735"/>
      <c r="KOV328" s="2735"/>
      <c r="KOW328" s="2735"/>
      <c r="KOX328" s="2735"/>
      <c r="KOY328" s="2735"/>
      <c r="KOZ328" s="2735"/>
      <c r="KPA328" s="2735"/>
      <c r="KPB328" s="2735"/>
      <c r="KPC328" s="2735"/>
      <c r="KPD328" s="2735"/>
      <c r="KPE328" s="2735"/>
      <c r="KPF328" s="2735"/>
      <c r="KPG328" s="2735"/>
      <c r="KPH328" s="2735"/>
      <c r="KPI328" s="2735"/>
      <c r="KPJ328" s="2735"/>
      <c r="KPK328" s="2735"/>
      <c r="KPL328" s="2735"/>
      <c r="KPM328" s="2735"/>
      <c r="KPN328" s="2735"/>
      <c r="KPO328" s="2735"/>
      <c r="KPP328" s="2735"/>
      <c r="KPQ328" s="2735"/>
      <c r="KPR328" s="2735"/>
      <c r="KPS328" s="2735"/>
      <c r="KPT328" s="2735"/>
      <c r="KPU328" s="2735"/>
      <c r="KPV328" s="2735"/>
      <c r="KPW328" s="2735"/>
      <c r="KPX328" s="2735"/>
      <c r="KPY328" s="2735"/>
      <c r="KPZ328" s="2735"/>
      <c r="KQA328" s="2735"/>
      <c r="KQB328" s="2735"/>
      <c r="KQC328" s="2735"/>
      <c r="KQD328" s="2735"/>
      <c r="KQE328" s="2735"/>
      <c r="KQF328" s="2735"/>
      <c r="KQG328" s="2735"/>
      <c r="KQH328" s="2735"/>
      <c r="KQI328" s="2735"/>
      <c r="KQJ328" s="2735"/>
      <c r="KQK328" s="2735"/>
      <c r="KQL328" s="2735"/>
      <c r="KQM328" s="2735"/>
      <c r="KQN328" s="2735"/>
      <c r="KQO328" s="2735"/>
      <c r="KQP328" s="2735"/>
      <c r="KQQ328" s="2735"/>
      <c r="KQR328" s="2735"/>
      <c r="KQS328" s="2735"/>
      <c r="KQT328" s="2735"/>
      <c r="KQU328" s="2735"/>
      <c r="KQV328" s="2735"/>
      <c r="KQW328" s="2735"/>
      <c r="KQX328" s="2735"/>
      <c r="KQY328" s="2735"/>
      <c r="KQZ328" s="2735"/>
      <c r="KRA328" s="2735"/>
      <c r="KRB328" s="2735"/>
      <c r="KRC328" s="2735"/>
      <c r="KRD328" s="2735"/>
      <c r="KRE328" s="2735"/>
      <c r="KRF328" s="2735"/>
      <c r="KRG328" s="2735"/>
      <c r="KRH328" s="2735"/>
      <c r="KRI328" s="2735"/>
      <c r="KRJ328" s="2735"/>
      <c r="KRK328" s="2735"/>
      <c r="KRL328" s="2735"/>
      <c r="KRM328" s="2735"/>
      <c r="KRN328" s="2735"/>
      <c r="KRO328" s="2735"/>
      <c r="KRP328" s="2735"/>
      <c r="KRQ328" s="2735"/>
      <c r="KRR328" s="2735"/>
      <c r="KRS328" s="2735"/>
      <c r="KRT328" s="2735"/>
      <c r="KRU328" s="2735"/>
      <c r="KRV328" s="2735"/>
      <c r="KRW328" s="2735"/>
      <c r="KRX328" s="2735"/>
      <c r="KRY328" s="2735"/>
      <c r="KRZ328" s="2735"/>
      <c r="KSA328" s="2735"/>
      <c r="KSB328" s="2735"/>
      <c r="KSC328" s="2735"/>
      <c r="KSD328" s="2735"/>
      <c r="KSE328" s="2735"/>
      <c r="KSF328" s="2735"/>
      <c r="KSG328" s="2735"/>
      <c r="KSH328" s="2735"/>
      <c r="KSI328" s="2735"/>
      <c r="KSJ328" s="2735"/>
      <c r="KSK328" s="2735"/>
      <c r="KSL328" s="2735"/>
      <c r="KSM328" s="2735"/>
      <c r="KSN328" s="2735"/>
      <c r="KSO328" s="2735"/>
      <c r="KSP328" s="2735"/>
      <c r="KSQ328" s="2735"/>
      <c r="KSR328" s="2735"/>
      <c r="KSS328" s="2735"/>
      <c r="KST328" s="2735"/>
      <c r="KSU328" s="2735"/>
      <c r="KSV328" s="2735"/>
      <c r="KSW328" s="2735"/>
      <c r="KSX328" s="2735"/>
      <c r="KSY328" s="2735"/>
      <c r="KSZ328" s="2735"/>
      <c r="KTA328" s="2735"/>
      <c r="KTB328" s="2735"/>
      <c r="KTC328" s="2735"/>
      <c r="KTD328" s="2735"/>
      <c r="KTE328" s="2735"/>
      <c r="KTF328" s="2735"/>
      <c r="KTG328" s="2735"/>
      <c r="KTH328" s="2735"/>
      <c r="KTI328" s="2735"/>
      <c r="KTJ328" s="2735"/>
      <c r="KTK328" s="2735"/>
      <c r="KTL328" s="2735"/>
      <c r="KTM328" s="2735"/>
      <c r="KTN328" s="2735"/>
      <c r="KTO328" s="2735"/>
      <c r="KTP328" s="2735"/>
      <c r="KTQ328" s="2735"/>
      <c r="KTR328" s="2735"/>
      <c r="KTS328" s="2735"/>
      <c r="KTT328" s="2735"/>
      <c r="KTU328" s="2735"/>
      <c r="KTV328" s="2735"/>
      <c r="KTW328" s="2735"/>
      <c r="KTX328" s="2735"/>
      <c r="KTY328" s="2735"/>
      <c r="KTZ328" s="2735"/>
      <c r="KUA328" s="2735"/>
      <c r="KUB328" s="2735"/>
      <c r="KUC328" s="2735"/>
      <c r="KUD328" s="2735"/>
      <c r="KUE328" s="2735"/>
      <c r="KUF328" s="2735"/>
      <c r="KUG328" s="2735"/>
      <c r="KUH328" s="2735"/>
      <c r="KUI328" s="2735"/>
      <c r="KUJ328" s="2735"/>
      <c r="KUK328" s="2735"/>
      <c r="KUL328" s="2735"/>
      <c r="KUM328" s="2735"/>
      <c r="KUN328" s="2735"/>
      <c r="KUO328" s="2735"/>
      <c r="KUP328" s="2735"/>
      <c r="KUQ328" s="2735"/>
      <c r="KUR328" s="2735"/>
      <c r="KUS328" s="2735"/>
      <c r="KUT328" s="2735"/>
      <c r="KUU328" s="2735"/>
      <c r="KUV328" s="2735"/>
      <c r="KUW328" s="2735"/>
      <c r="KUX328" s="2735"/>
      <c r="KUY328" s="2735"/>
      <c r="KUZ328" s="2735"/>
      <c r="KVA328" s="2735"/>
      <c r="KVB328" s="2735"/>
      <c r="KVC328" s="2735"/>
      <c r="KVD328" s="2735"/>
      <c r="KVE328" s="2735"/>
      <c r="KVF328" s="2735"/>
      <c r="KVG328" s="2735"/>
      <c r="KVH328" s="2735"/>
      <c r="KVI328" s="2735"/>
      <c r="KVJ328" s="2735"/>
      <c r="KVK328" s="2735"/>
      <c r="KVL328" s="2735"/>
      <c r="KVM328" s="2735"/>
      <c r="KVN328" s="2735"/>
      <c r="KVO328" s="2735"/>
      <c r="KVP328" s="2735"/>
      <c r="KVQ328" s="2735"/>
      <c r="KVR328" s="2735"/>
      <c r="KVS328" s="2735"/>
      <c r="KVT328" s="2735"/>
      <c r="KVU328" s="2735"/>
      <c r="KVV328" s="2735"/>
      <c r="KVW328" s="2735"/>
      <c r="KVX328" s="2735"/>
      <c r="KVY328" s="2735"/>
      <c r="KVZ328" s="2735"/>
      <c r="KWA328" s="2735"/>
      <c r="KWB328" s="2735"/>
      <c r="KWC328" s="2735"/>
      <c r="KWD328" s="2735"/>
      <c r="KWE328" s="2735"/>
      <c r="KWF328" s="2735"/>
      <c r="KWG328" s="2735"/>
      <c r="KWH328" s="2735"/>
      <c r="KWI328" s="2735"/>
      <c r="KWJ328" s="2735"/>
      <c r="KWK328" s="2735"/>
      <c r="KWL328" s="2735"/>
      <c r="KWM328" s="2735"/>
      <c r="KWN328" s="2735"/>
      <c r="KWO328" s="2735"/>
      <c r="KWP328" s="2735"/>
      <c r="KWQ328" s="2735"/>
      <c r="KWR328" s="2735"/>
      <c r="KWS328" s="2735"/>
      <c r="KWT328" s="2735"/>
      <c r="KWU328" s="2735"/>
      <c r="KWV328" s="2735"/>
      <c r="KWW328" s="2735"/>
      <c r="KWX328" s="2735"/>
      <c r="KWY328" s="2735"/>
      <c r="KWZ328" s="2735"/>
      <c r="KXA328" s="2735"/>
      <c r="KXB328" s="2735"/>
      <c r="KXC328" s="2735"/>
      <c r="KXD328" s="2735"/>
      <c r="KXE328" s="2735"/>
      <c r="KXF328" s="2735"/>
      <c r="KXG328" s="2735"/>
      <c r="KXH328" s="2735"/>
      <c r="KXI328" s="2735"/>
      <c r="KXJ328" s="2735"/>
      <c r="KXK328" s="2735"/>
      <c r="KXL328" s="2735"/>
      <c r="KXM328" s="2735"/>
      <c r="KXN328" s="2735"/>
      <c r="KXO328" s="2735"/>
      <c r="KXP328" s="2735"/>
      <c r="KXQ328" s="2735"/>
      <c r="KXR328" s="2735"/>
      <c r="KXS328" s="2735"/>
      <c r="KXT328" s="2735"/>
      <c r="KXU328" s="2735"/>
      <c r="KXV328" s="2735"/>
      <c r="KXW328" s="2735"/>
      <c r="KXX328" s="2735"/>
      <c r="KXY328" s="2735"/>
      <c r="KXZ328" s="2735"/>
      <c r="KYA328" s="2735"/>
      <c r="KYB328" s="2735"/>
      <c r="KYC328" s="2735"/>
      <c r="KYD328" s="2735"/>
      <c r="KYE328" s="2735"/>
      <c r="KYF328" s="2735"/>
      <c r="KYG328" s="2735"/>
      <c r="KYH328" s="2735"/>
      <c r="KYI328" s="2735"/>
      <c r="KYJ328" s="2735"/>
      <c r="KYK328" s="2735"/>
      <c r="KYL328" s="2735"/>
      <c r="KYM328" s="2735"/>
      <c r="KYN328" s="2735"/>
      <c r="KYO328" s="2735"/>
      <c r="KYP328" s="2735"/>
      <c r="KYQ328" s="2735"/>
      <c r="KYR328" s="2735"/>
      <c r="KYS328" s="2735"/>
      <c r="KYT328" s="2735"/>
      <c r="KYU328" s="2735"/>
      <c r="KYV328" s="2735"/>
      <c r="KYW328" s="2735"/>
      <c r="KYX328" s="2735"/>
      <c r="KYY328" s="2735"/>
      <c r="KYZ328" s="2735"/>
      <c r="KZA328" s="2735"/>
      <c r="KZB328" s="2735"/>
      <c r="KZC328" s="2735"/>
      <c r="KZD328" s="2735"/>
      <c r="KZE328" s="2735"/>
      <c r="KZF328" s="2735"/>
      <c r="KZG328" s="2735"/>
      <c r="KZH328" s="2735"/>
      <c r="KZI328" s="2735"/>
      <c r="KZJ328" s="2735"/>
      <c r="KZK328" s="2735"/>
      <c r="KZL328" s="2735"/>
      <c r="KZM328" s="2735"/>
      <c r="KZN328" s="2735"/>
      <c r="KZO328" s="2735"/>
      <c r="KZP328" s="2735"/>
      <c r="KZQ328" s="2735"/>
      <c r="KZR328" s="2735"/>
      <c r="KZS328" s="2735"/>
      <c r="KZT328" s="2735"/>
      <c r="KZU328" s="2735"/>
      <c r="KZV328" s="2735"/>
      <c r="KZW328" s="2735"/>
      <c r="KZX328" s="2735"/>
      <c r="KZY328" s="2735"/>
      <c r="KZZ328" s="2735"/>
      <c r="LAA328" s="2735"/>
      <c r="LAB328" s="2735"/>
      <c r="LAC328" s="2735"/>
      <c r="LAD328" s="2735"/>
      <c r="LAE328" s="2735"/>
      <c r="LAF328" s="2735"/>
      <c r="LAG328" s="2735"/>
      <c r="LAH328" s="2735"/>
      <c r="LAI328" s="2735"/>
      <c r="LAJ328" s="2735"/>
      <c r="LAK328" s="2735"/>
      <c r="LAL328" s="2735"/>
      <c r="LAM328" s="2735"/>
      <c r="LAN328" s="2735"/>
      <c r="LAO328" s="2735"/>
      <c r="LAP328" s="2735"/>
      <c r="LAQ328" s="2735"/>
      <c r="LAR328" s="2735"/>
      <c r="LAS328" s="2735"/>
      <c r="LAT328" s="2735"/>
      <c r="LAU328" s="2735"/>
      <c r="LAV328" s="2735"/>
      <c r="LAW328" s="2735"/>
      <c r="LAX328" s="2735"/>
      <c r="LAY328" s="2735"/>
      <c r="LAZ328" s="2735"/>
      <c r="LBA328" s="2735"/>
      <c r="LBB328" s="2735"/>
      <c r="LBC328" s="2735"/>
      <c r="LBD328" s="2735"/>
      <c r="LBE328" s="2735"/>
      <c r="LBF328" s="2735"/>
      <c r="LBG328" s="2735"/>
      <c r="LBH328" s="2735"/>
      <c r="LBI328" s="2735"/>
      <c r="LBJ328" s="2735"/>
      <c r="LBK328" s="2735"/>
      <c r="LBL328" s="2735"/>
      <c r="LBM328" s="2735"/>
      <c r="LBN328" s="2735"/>
      <c r="LBO328" s="2735"/>
      <c r="LBP328" s="2735"/>
      <c r="LBQ328" s="2735"/>
      <c r="LBR328" s="2735"/>
      <c r="LBS328" s="2735"/>
      <c r="LBT328" s="2735"/>
      <c r="LBU328" s="2735"/>
      <c r="LBV328" s="2735"/>
      <c r="LBW328" s="2735"/>
      <c r="LBX328" s="2735"/>
      <c r="LBY328" s="2735"/>
      <c r="LBZ328" s="2735"/>
      <c r="LCA328" s="2735"/>
      <c r="LCB328" s="2735"/>
      <c r="LCC328" s="2735"/>
      <c r="LCD328" s="2735"/>
      <c r="LCE328" s="2735"/>
      <c r="LCF328" s="2735"/>
      <c r="LCG328" s="2735"/>
      <c r="LCH328" s="2735"/>
      <c r="LCI328" s="2735"/>
      <c r="LCJ328" s="2735"/>
      <c r="LCK328" s="2735"/>
      <c r="LCL328" s="2735"/>
      <c r="LCM328" s="2735"/>
      <c r="LCN328" s="2735"/>
      <c r="LCO328" s="2735"/>
      <c r="LCP328" s="2735"/>
      <c r="LCQ328" s="2735"/>
      <c r="LCR328" s="2735"/>
      <c r="LCS328" s="2735"/>
      <c r="LCT328" s="2735"/>
      <c r="LCU328" s="2735"/>
      <c r="LCV328" s="2735"/>
      <c r="LCW328" s="2735"/>
      <c r="LCX328" s="2735"/>
      <c r="LCY328" s="2735"/>
      <c r="LCZ328" s="2735"/>
      <c r="LDA328" s="2735"/>
      <c r="LDB328" s="2735"/>
      <c r="LDC328" s="2735"/>
      <c r="LDD328" s="2735"/>
      <c r="LDE328" s="2735"/>
      <c r="LDF328" s="2735"/>
      <c r="LDG328" s="2735"/>
      <c r="LDH328" s="2735"/>
      <c r="LDI328" s="2735"/>
      <c r="LDJ328" s="2735"/>
      <c r="LDK328" s="2735"/>
      <c r="LDL328" s="2735"/>
      <c r="LDM328" s="2735"/>
      <c r="LDN328" s="2735"/>
      <c r="LDO328" s="2735"/>
      <c r="LDP328" s="2735"/>
      <c r="LDQ328" s="2735"/>
      <c r="LDR328" s="2735"/>
      <c r="LDS328" s="2735"/>
      <c r="LDT328" s="2735"/>
      <c r="LDU328" s="2735"/>
      <c r="LDV328" s="2735"/>
      <c r="LDW328" s="2735"/>
      <c r="LDX328" s="2735"/>
      <c r="LDY328" s="2735"/>
      <c r="LDZ328" s="2735"/>
      <c r="LEA328" s="2735"/>
      <c r="LEB328" s="2735"/>
      <c r="LEC328" s="2735"/>
      <c r="LED328" s="2735"/>
      <c r="LEE328" s="2735"/>
      <c r="LEF328" s="2735"/>
      <c r="LEG328" s="2735"/>
      <c r="LEH328" s="2735"/>
      <c r="LEI328" s="2735"/>
      <c r="LEJ328" s="2735"/>
      <c r="LEK328" s="2735"/>
      <c r="LEL328" s="2735"/>
      <c r="LEM328" s="2735"/>
      <c r="LEN328" s="2735"/>
      <c r="LEO328" s="2735"/>
      <c r="LEP328" s="2735"/>
      <c r="LEQ328" s="2735"/>
      <c r="LER328" s="2735"/>
      <c r="LES328" s="2735"/>
      <c r="LET328" s="2735"/>
      <c r="LEU328" s="2735"/>
      <c r="LEV328" s="2735"/>
      <c r="LEW328" s="2735"/>
      <c r="LEX328" s="2735"/>
      <c r="LEY328" s="2735"/>
      <c r="LEZ328" s="2735"/>
      <c r="LFA328" s="2735"/>
      <c r="LFB328" s="2735"/>
      <c r="LFC328" s="2735"/>
      <c r="LFD328" s="2735"/>
      <c r="LFE328" s="2735"/>
      <c r="LFF328" s="2735"/>
      <c r="LFG328" s="2735"/>
      <c r="LFH328" s="2735"/>
      <c r="LFI328" s="2735"/>
      <c r="LFJ328" s="2735"/>
      <c r="LFK328" s="2735"/>
      <c r="LFL328" s="2735"/>
      <c r="LFM328" s="2735"/>
      <c r="LFN328" s="2735"/>
      <c r="LFO328" s="2735"/>
      <c r="LFP328" s="2735"/>
      <c r="LFQ328" s="2735"/>
      <c r="LFR328" s="2735"/>
      <c r="LFS328" s="2735"/>
      <c r="LFT328" s="2735"/>
      <c r="LFU328" s="2735"/>
      <c r="LFV328" s="2735"/>
      <c r="LFW328" s="2735"/>
      <c r="LFX328" s="2735"/>
      <c r="LFY328" s="2735"/>
      <c r="LFZ328" s="2735"/>
      <c r="LGA328" s="2735"/>
      <c r="LGB328" s="2735"/>
      <c r="LGC328" s="2735"/>
      <c r="LGD328" s="2735"/>
      <c r="LGE328" s="2735"/>
      <c r="LGF328" s="2735"/>
      <c r="LGG328" s="2735"/>
      <c r="LGH328" s="2735"/>
      <c r="LGI328" s="2735"/>
      <c r="LGJ328" s="2735"/>
      <c r="LGK328" s="2735"/>
      <c r="LGL328" s="2735"/>
      <c r="LGM328" s="2735"/>
      <c r="LGN328" s="2735"/>
      <c r="LGO328" s="2735"/>
      <c r="LGP328" s="2735"/>
      <c r="LGQ328" s="2735"/>
      <c r="LGR328" s="2735"/>
      <c r="LGS328" s="2735"/>
      <c r="LGT328" s="2735"/>
      <c r="LGU328" s="2735"/>
      <c r="LGV328" s="2735"/>
      <c r="LGW328" s="2735"/>
      <c r="LGX328" s="2735"/>
      <c r="LGY328" s="2735"/>
      <c r="LGZ328" s="2735"/>
      <c r="LHA328" s="2735"/>
      <c r="LHB328" s="2735"/>
      <c r="LHC328" s="2735"/>
      <c r="LHD328" s="2735"/>
      <c r="LHE328" s="2735"/>
      <c r="LHF328" s="2735"/>
      <c r="LHG328" s="2735"/>
      <c r="LHH328" s="2735"/>
      <c r="LHI328" s="2735"/>
      <c r="LHJ328" s="2735"/>
      <c r="LHK328" s="2735"/>
      <c r="LHL328" s="2735"/>
      <c r="LHM328" s="2735"/>
      <c r="LHN328" s="2735"/>
      <c r="LHO328" s="2735"/>
      <c r="LHP328" s="2735"/>
      <c r="LHQ328" s="2735"/>
      <c r="LHR328" s="2735"/>
      <c r="LHS328" s="2735"/>
      <c r="LHT328" s="2735"/>
      <c r="LHU328" s="2735"/>
      <c r="LHV328" s="2735"/>
      <c r="LHW328" s="2735"/>
      <c r="LHX328" s="2735"/>
      <c r="LHY328" s="2735"/>
      <c r="LHZ328" s="2735"/>
      <c r="LIA328" s="2735"/>
      <c r="LIB328" s="2735"/>
      <c r="LIC328" s="2735"/>
      <c r="LID328" s="2735"/>
      <c r="LIE328" s="2735"/>
      <c r="LIF328" s="2735"/>
      <c r="LIG328" s="2735"/>
      <c r="LIH328" s="2735"/>
      <c r="LII328" s="2735"/>
      <c r="LIJ328" s="2735"/>
      <c r="LIK328" s="2735"/>
      <c r="LIL328" s="2735"/>
      <c r="LIM328" s="2735"/>
      <c r="LIN328" s="2735"/>
      <c r="LIO328" s="2735"/>
      <c r="LIP328" s="2735"/>
      <c r="LIQ328" s="2735"/>
      <c r="LIR328" s="2735"/>
      <c r="LIS328" s="2735"/>
      <c r="LIT328" s="2735"/>
      <c r="LIU328" s="2735"/>
      <c r="LIV328" s="2735"/>
      <c r="LIW328" s="2735"/>
      <c r="LIX328" s="2735"/>
      <c r="LIY328" s="2735"/>
      <c r="LIZ328" s="2735"/>
      <c r="LJA328" s="2735"/>
      <c r="LJB328" s="2735"/>
      <c r="LJC328" s="2735"/>
      <c r="LJD328" s="2735"/>
      <c r="LJE328" s="2735"/>
      <c r="LJF328" s="2735"/>
      <c r="LJG328" s="2735"/>
      <c r="LJH328" s="2735"/>
      <c r="LJI328" s="2735"/>
      <c r="LJJ328" s="2735"/>
      <c r="LJK328" s="2735"/>
      <c r="LJL328" s="2735"/>
      <c r="LJM328" s="2735"/>
      <c r="LJN328" s="2735"/>
      <c r="LJO328" s="2735"/>
      <c r="LJP328" s="2735"/>
      <c r="LJQ328" s="2735"/>
      <c r="LJR328" s="2735"/>
      <c r="LJS328" s="2735"/>
      <c r="LJT328" s="2735"/>
      <c r="LJU328" s="2735"/>
      <c r="LJV328" s="2735"/>
      <c r="LJW328" s="2735"/>
      <c r="LJX328" s="2735"/>
      <c r="LJY328" s="2735"/>
      <c r="LJZ328" s="2735"/>
      <c r="LKA328" s="2735"/>
      <c r="LKB328" s="2735"/>
      <c r="LKC328" s="2735"/>
      <c r="LKD328" s="2735"/>
      <c r="LKE328" s="2735"/>
      <c r="LKF328" s="2735"/>
      <c r="LKG328" s="2735"/>
      <c r="LKH328" s="2735"/>
      <c r="LKI328" s="2735"/>
      <c r="LKJ328" s="2735"/>
      <c r="LKK328" s="2735"/>
      <c r="LKL328" s="2735"/>
      <c r="LKM328" s="2735"/>
      <c r="LKN328" s="2735"/>
      <c r="LKO328" s="2735"/>
      <c r="LKP328" s="2735"/>
      <c r="LKQ328" s="2735"/>
      <c r="LKR328" s="2735"/>
      <c r="LKS328" s="2735"/>
      <c r="LKT328" s="2735"/>
      <c r="LKU328" s="2735"/>
      <c r="LKV328" s="2735"/>
      <c r="LKW328" s="2735"/>
      <c r="LKX328" s="2735"/>
      <c r="LKY328" s="2735"/>
      <c r="LKZ328" s="2735"/>
      <c r="LLA328" s="2735"/>
      <c r="LLB328" s="2735"/>
      <c r="LLC328" s="2735"/>
      <c r="LLD328" s="2735"/>
      <c r="LLE328" s="2735"/>
      <c r="LLF328" s="2735"/>
      <c r="LLG328" s="2735"/>
      <c r="LLH328" s="2735"/>
      <c r="LLI328" s="2735"/>
      <c r="LLJ328" s="2735"/>
      <c r="LLK328" s="2735"/>
      <c r="LLL328" s="2735"/>
      <c r="LLM328" s="2735"/>
      <c r="LLN328" s="2735"/>
      <c r="LLO328" s="2735"/>
      <c r="LLP328" s="2735"/>
      <c r="LLQ328" s="2735"/>
      <c r="LLR328" s="2735"/>
      <c r="LLS328" s="2735"/>
      <c r="LLT328" s="2735"/>
      <c r="LLU328" s="2735"/>
      <c r="LLV328" s="2735"/>
      <c r="LLW328" s="2735"/>
      <c r="LLX328" s="2735"/>
      <c r="LLY328" s="2735"/>
      <c r="LLZ328" s="2735"/>
      <c r="LMA328" s="2735"/>
      <c r="LMB328" s="2735"/>
      <c r="LMC328" s="2735"/>
      <c r="LMD328" s="2735"/>
      <c r="LME328" s="2735"/>
      <c r="LMF328" s="2735"/>
      <c r="LMG328" s="2735"/>
      <c r="LMH328" s="2735"/>
      <c r="LMI328" s="2735"/>
      <c r="LMJ328" s="2735"/>
      <c r="LMK328" s="2735"/>
      <c r="LML328" s="2735"/>
      <c r="LMM328" s="2735"/>
      <c r="LMN328" s="2735"/>
      <c r="LMO328" s="2735"/>
      <c r="LMP328" s="2735"/>
      <c r="LMQ328" s="2735"/>
      <c r="LMR328" s="2735"/>
      <c r="LMS328" s="2735"/>
      <c r="LMT328" s="2735"/>
      <c r="LMU328" s="2735"/>
      <c r="LMV328" s="2735"/>
      <c r="LMW328" s="2735"/>
      <c r="LMX328" s="2735"/>
      <c r="LMY328" s="2735"/>
      <c r="LMZ328" s="2735"/>
      <c r="LNA328" s="2735"/>
      <c r="LNB328" s="2735"/>
      <c r="LNC328" s="2735"/>
      <c r="LND328" s="2735"/>
      <c r="LNE328" s="2735"/>
      <c r="LNF328" s="2735"/>
      <c r="LNG328" s="2735"/>
      <c r="LNH328" s="2735"/>
      <c r="LNI328" s="2735"/>
      <c r="LNJ328" s="2735"/>
      <c r="LNK328" s="2735"/>
      <c r="LNL328" s="2735"/>
      <c r="LNM328" s="2735"/>
      <c r="LNN328" s="2735"/>
      <c r="LNO328" s="2735"/>
      <c r="LNP328" s="2735"/>
      <c r="LNQ328" s="2735"/>
      <c r="LNR328" s="2735"/>
      <c r="LNS328" s="2735"/>
      <c r="LNT328" s="2735"/>
      <c r="LNU328" s="2735"/>
      <c r="LNV328" s="2735"/>
      <c r="LNW328" s="2735"/>
      <c r="LNX328" s="2735"/>
      <c r="LNY328" s="2735"/>
      <c r="LNZ328" s="2735"/>
      <c r="LOA328" s="2735"/>
      <c r="LOB328" s="2735"/>
      <c r="LOC328" s="2735"/>
      <c r="LOD328" s="2735"/>
      <c r="LOE328" s="2735"/>
      <c r="LOF328" s="2735"/>
      <c r="LOG328" s="2735"/>
      <c r="LOH328" s="2735"/>
      <c r="LOI328" s="2735"/>
      <c r="LOJ328" s="2735"/>
      <c r="LOK328" s="2735"/>
      <c r="LOL328" s="2735"/>
      <c r="LOM328" s="2735"/>
      <c r="LON328" s="2735"/>
      <c r="LOO328" s="2735"/>
      <c r="LOP328" s="2735"/>
      <c r="LOQ328" s="2735"/>
      <c r="LOR328" s="2735"/>
      <c r="LOS328" s="2735"/>
      <c r="LOT328" s="2735"/>
      <c r="LOU328" s="2735"/>
      <c r="LOV328" s="2735"/>
      <c r="LOW328" s="2735"/>
      <c r="LOX328" s="2735"/>
      <c r="LOY328" s="2735"/>
      <c r="LOZ328" s="2735"/>
      <c r="LPA328" s="2735"/>
      <c r="LPB328" s="2735"/>
      <c r="LPC328" s="2735"/>
      <c r="LPD328" s="2735"/>
      <c r="LPE328" s="2735"/>
      <c r="LPF328" s="2735"/>
      <c r="LPG328" s="2735"/>
      <c r="LPH328" s="2735"/>
      <c r="LPI328" s="2735"/>
      <c r="LPJ328" s="2735"/>
      <c r="LPK328" s="2735"/>
      <c r="LPL328" s="2735"/>
      <c r="LPM328" s="2735"/>
      <c r="LPN328" s="2735"/>
      <c r="LPO328" s="2735"/>
      <c r="LPP328" s="2735"/>
      <c r="LPQ328" s="2735"/>
      <c r="LPR328" s="2735"/>
      <c r="LPS328" s="2735"/>
      <c r="LPT328" s="2735"/>
      <c r="LPU328" s="2735"/>
      <c r="LPV328" s="2735"/>
      <c r="LPW328" s="2735"/>
      <c r="LPX328" s="2735"/>
      <c r="LPY328" s="2735"/>
      <c r="LPZ328" s="2735"/>
      <c r="LQA328" s="2735"/>
      <c r="LQB328" s="2735"/>
      <c r="LQC328" s="2735"/>
      <c r="LQD328" s="2735"/>
      <c r="LQE328" s="2735"/>
      <c r="LQF328" s="2735"/>
      <c r="LQG328" s="2735"/>
      <c r="LQH328" s="2735"/>
      <c r="LQI328" s="2735"/>
      <c r="LQJ328" s="2735"/>
      <c r="LQK328" s="2735"/>
      <c r="LQL328" s="2735"/>
      <c r="LQM328" s="2735"/>
      <c r="LQN328" s="2735"/>
      <c r="LQO328" s="2735"/>
      <c r="LQP328" s="2735"/>
      <c r="LQQ328" s="2735"/>
      <c r="LQR328" s="2735"/>
      <c r="LQS328" s="2735"/>
      <c r="LQT328" s="2735"/>
      <c r="LQU328" s="2735"/>
      <c r="LQV328" s="2735"/>
      <c r="LQW328" s="2735"/>
      <c r="LQX328" s="2735"/>
      <c r="LQY328" s="2735"/>
      <c r="LQZ328" s="2735"/>
      <c r="LRA328" s="2735"/>
      <c r="LRB328" s="2735"/>
      <c r="LRC328" s="2735"/>
      <c r="LRD328" s="2735"/>
      <c r="LRE328" s="2735"/>
      <c r="LRF328" s="2735"/>
      <c r="LRG328" s="2735"/>
      <c r="LRH328" s="2735"/>
      <c r="LRI328" s="2735"/>
      <c r="LRJ328" s="2735"/>
      <c r="LRK328" s="2735"/>
      <c r="LRL328" s="2735"/>
      <c r="LRM328" s="2735"/>
      <c r="LRN328" s="2735"/>
      <c r="LRO328" s="2735"/>
      <c r="LRP328" s="2735"/>
      <c r="LRQ328" s="2735"/>
      <c r="LRR328" s="2735"/>
      <c r="LRS328" s="2735"/>
      <c r="LRT328" s="2735"/>
      <c r="LRU328" s="2735"/>
      <c r="LRV328" s="2735"/>
      <c r="LRW328" s="2735"/>
      <c r="LRX328" s="2735"/>
      <c r="LRY328" s="2735"/>
      <c r="LRZ328" s="2735"/>
      <c r="LSA328" s="2735"/>
      <c r="LSB328" s="2735"/>
      <c r="LSC328" s="2735"/>
      <c r="LSD328" s="2735"/>
      <c r="LSE328" s="2735"/>
      <c r="LSF328" s="2735"/>
      <c r="LSG328" s="2735"/>
      <c r="LSH328" s="2735"/>
      <c r="LSI328" s="2735"/>
      <c r="LSJ328" s="2735"/>
      <c r="LSK328" s="2735"/>
      <c r="LSL328" s="2735"/>
      <c r="LSM328" s="2735"/>
      <c r="LSN328" s="2735"/>
      <c r="LSO328" s="2735"/>
      <c r="LSP328" s="2735"/>
      <c r="LSQ328" s="2735"/>
      <c r="LSR328" s="2735"/>
      <c r="LSS328" s="2735"/>
      <c r="LST328" s="2735"/>
      <c r="LSU328" s="2735"/>
      <c r="LSV328" s="2735"/>
      <c r="LSW328" s="2735"/>
      <c r="LSX328" s="2735"/>
      <c r="LSY328" s="2735"/>
      <c r="LSZ328" s="2735"/>
      <c r="LTA328" s="2735"/>
      <c r="LTB328" s="2735"/>
      <c r="LTC328" s="2735"/>
      <c r="LTD328" s="2735"/>
      <c r="LTE328" s="2735"/>
      <c r="LTF328" s="2735"/>
      <c r="LTG328" s="2735"/>
      <c r="LTH328" s="2735"/>
      <c r="LTI328" s="2735"/>
      <c r="LTJ328" s="2735"/>
      <c r="LTK328" s="2735"/>
      <c r="LTL328" s="2735"/>
      <c r="LTM328" s="2735"/>
      <c r="LTN328" s="2735"/>
      <c r="LTO328" s="2735"/>
      <c r="LTP328" s="2735"/>
      <c r="LTQ328" s="2735"/>
      <c r="LTR328" s="2735"/>
      <c r="LTS328" s="2735"/>
      <c r="LTT328" s="2735"/>
      <c r="LTU328" s="2735"/>
      <c r="LTV328" s="2735"/>
      <c r="LTW328" s="2735"/>
      <c r="LTX328" s="2735"/>
      <c r="LTY328" s="2735"/>
      <c r="LTZ328" s="2735"/>
      <c r="LUA328" s="2735"/>
      <c r="LUB328" s="2735"/>
      <c r="LUC328" s="2735"/>
      <c r="LUD328" s="2735"/>
      <c r="LUE328" s="2735"/>
      <c r="LUF328" s="2735"/>
      <c r="LUG328" s="2735"/>
      <c r="LUH328" s="2735"/>
      <c r="LUI328" s="2735"/>
      <c r="LUJ328" s="2735"/>
      <c r="LUK328" s="2735"/>
      <c r="LUL328" s="2735"/>
      <c r="LUM328" s="2735"/>
      <c r="LUN328" s="2735"/>
      <c r="LUO328" s="2735"/>
      <c r="LUP328" s="2735"/>
      <c r="LUQ328" s="2735"/>
      <c r="LUR328" s="2735"/>
      <c r="LUS328" s="2735"/>
      <c r="LUT328" s="2735"/>
      <c r="LUU328" s="2735"/>
      <c r="LUV328" s="2735"/>
      <c r="LUW328" s="2735"/>
      <c r="LUX328" s="2735"/>
      <c r="LUY328" s="2735"/>
      <c r="LUZ328" s="2735"/>
      <c r="LVA328" s="2735"/>
      <c r="LVB328" s="2735"/>
      <c r="LVC328" s="2735"/>
      <c r="LVD328" s="2735"/>
      <c r="LVE328" s="2735"/>
      <c r="LVF328" s="2735"/>
      <c r="LVG328" s="2735"/>
      <c r="LVH328" s="2735"/>
      <c r="LVI328" s="2735"/>
      <c r="LVJ328" s="2735"/>
      <c r="LVK328" s="2735"/>
      <c r="LVL328" s="2735"/>
      <c r="LVM328" s="2735"/>
      <c r="LVN328" s="2735"/>
      <c r="LVO328" s="2735"/>
      <c r="LVP328" s="2735"/>
      <c r="LVQ328" s="2735"/>
      <c r="LVR328" s="2735"/>
      <c r="LVS328" s="2735"/>
      <c r="LVT328" s="2735"/>
      <c r="LVU328" s="2735"/>
      <c r="LVV328" s="2735"/>
      <c r="LVW328" s="2735"/>
      <c r="LVX328" s="2735"/>
      <c r="LVY328" s="2735"/>
      <c r="LVZ328" s="2735"/>
      <c r="LWA328" s="2735"/>
      <c r="LWB328" s="2735"/>
      <c r="LWC328" s="2735"/>
      <c r="LWD328" s="2735"/>
      <c r="LWE328" s="2735"/>
      <c r="LWF328" s="2735"/>
      <c r="LWG328" s="2735"/>
      <c r="LWH328" s="2735"/>
      <c r="LWI328" s="2735"/>
      <c r="LWJ328" s="2735"/>
      <c r="LWK328" s="2735"/>
      <c r="LWL328" s="2735"/>
      <c r="LWM328" s="2735"/>
      <c r="LWN328" s="2735"/>
      <c r="LWO328" s="2735"/>
      <c r="LWP328" s="2735"/>
      <c r="LWQ328" s="2735"/>
      <c r="LWR328" s="2735"/>
      <c r="LWS328" s="2735"/>
      <c r="LWT328" s="2735"/>
      <c r="LWU328" s="2735"/>
      <c r="LWV328" s="2735"/>
      <c r="LWW328" s="2735"/>
      <c r="LWX328" s="2735"/>
      <c r="LWY328" s="2735"/>
      <c r="LWZ328" s="2735"/>
      <c r="LXA328" s="2735"/>
      <c r="LXB328" s="2735"/>
      <c r="LXC328" s="2735"/>
      <c r="LXD328" s="2735"/>
      <c r="LXE328" s="2735"/>
      <c r="LXF328" s="2735"/>
      <c r="LXG328" s="2735"/>
      <c r="LXH328" s="2735"/>
      <c r="LXI328" s="2735"/>
      <c r="LXJ328" s="2735"/>
      <c r="LXK328" s="2735"/>
      <c r="LXL328" s="2735"/>
      <c r="LXM328" s="2735"/>
      <c r="LXN328" s="2735"/>
      <c r="LXO328" s="2735"/>
      <c r="LXP328" s="2735"/>
      <c r="LXQ328" s="2735"/>
      <c r="LXR328" s="2735"/>
      <c r="LXS328" s="2735"/>
      <c r="LXT328" s="2735"/>
      <c r="LXU328" s="2735"/>
      <c r="LXV328" s="2735"/>
      <c r="LXW328" s="2735"/>
      <c r="LXX328" s="2735"/>
      <c r="LXY328" s="2735"/>
      <c r="LXZ328" s="2735"/>
      <c r="LYA328" s="2735"/>
      <c r="LYB328" s="2735"/>
      <c r="LYC328" s="2735"/>
      <c r="LYD328" s="2735"/>
      <c r="LYE328" s="2735"/>
      <c r="LYF328" s="2735"/>
      <c r="LYG328" s="2735"/>
      <c r="LYH328" s="2735"/>
      <c r="LYI328" s="2735"/>
      <c r="LYJ328" s="2735"/>
      <c r="LYK328" s="2735"/>
      <c r="LYL328" s="2735"/>
      <c r="LYM328" s="2735"/>
      <c r="LYN328" s="2735"/>
      <c r="LYO328" s="2735"/>
      <c r="LYP328" s="2735"/>
      <c r="LYQ328" s="2735"/>
      <c r="LYR328" s="2735"/>
      <c r="LYS328" s="2735"/>
      <c r="LYT328" s="2735"/>
      <c r="LYU328" s="2735"/>
      <c r="LYV328" s="2735"/>
      <c r="LYW328" s="2735"/>
      <c r="LYX328" s="2735"/>
      <c r="LYY328" s="2735"/>
      <c r="LYZ328" s="2735"/>
      <c r="LZA328" s="2735"/>
      <c r="LZB328" s="2735"/>
      <c r="LZC328" s="2735"/>
      <c r="LZD328" s="2735"/>
      <c r="LZE328" s="2735"/>
      <c r="LZF328" s="2735"/>
      <c r="LZG328" s="2735"/>
      <c r="LZH328" s="2735"/>
      <c r="LZI328" s="2735"/>
      <c r="LZJ328" s="2735"/>
      <c r="LZK328" s="2735"/>
      <c r="LZL328" s="2735"/>
      <c r="LZM328" s="2735"/>
      <c r="LZN328" s="2735"/>
      <c r="LZO328" s="2735"/>
      <c r="LZP328" s="2735"/>
      <c r="LZQ328" s="2735"/>
      <c r="LZR328" s="2735"/>
      <c r="LZS328" s="2735"/>
      <c r="LZT328" s="2735"/>
      <c r="LZU328" s="2735"/>
      <c r="LZV328" s="2735"/>
      <c r="LZW328" s="2735"/>
      <c r="LZX328" s="2735"/>
      <c r="LZY328" s="2735"/>
      <c r="LZZ328" s="2735"/>
      <c r="MAA328" s="2735"/>
      <c r="MAB328" s="2735"/>
      <c r="MAC328" s="2735"/>
      <c r="MAD328" s="2735"/>
      <c r="MAE328" s="2735"/>
      <c r="MAF328" s="2735"/>
      <c r="MAG328" s="2735"/>
      <c r="MAH328" s="2735"/>
      <c r="MAI328" s="2735"/>
      <c r="MAJ328" s="2735"/>
      <c r="MAK328" s="2735"/>
      <c r="MAL328" s="2735"/>
      <c r="MAM328" s="2735"/>
      <c r="MAN328" s="2735"/>
      <c r="MAO328" s="2735"/>
      <c r="MAP328" s="2735"/>
      <c r="MAQ328" s="2735"/>
      <c r="MAR328" s="2735"/>
      <c r="MAS328" s="2735"/>
      <c r="MAT328" s="2735"/>
      <c r="MAU328" s="2735"/>
      <c r="MAV328" s="2735"/>
      <c r="MAW328" s="2735"/>
      <c r="MAX328" s="2735"/>
      <c r="MAY328" s="2735"/>
      <c r="MAZ328" s="2735"/>
      <c r="MBA328" s="2735"/>
      <c r="MBB328" s="2735"/>
      <c r="MBC328" s="2735"/>
      <c r="MBD328" s="2735"/>
      <c r="MBE328" s="2735"/>
      <c r="MBF328" s="2735"/>
      <c r="MBG328" s="2735"/>
      <c r="MBH328" s="2735"/>
      <c r="MBI328" s="2735"/>
      <c r="MBJ328" s="2735"/>
      <c r="MBK328" s="2735"/>
      <c r="MBL328" s="2735"/>
      <c r="MBM328" s="2735"/>
      <c r="MBN328" s="2735"/>
      <c r="MBO328" s="2735"/>
      <c r="MBP328" s="2735"/>
      <c r="MBQ328" s="2735"/>
      <c r="MBR328" s="2735"/>
      <c r="MBS328" s="2735"/>
      <c r="MBT328" s="2735"/>
      <c r="MBU328" s="2735"/>
      <c r="MBV328" s="2735"/>
      <c r="MBW328" s="2735"/>
      <c r="MBX328" s="2735"/>
      <c r="MBY328" s="2735"/>
      <c r="MBZ328" s="2735"/>
      <c r="MCA328" s="2735"/>
      <c r="MCB328" s="2735"/>
      <c r="MCC328" s="2735"/>
      <c r="MCD328" s="2735"/>
      <c r="MCE328" s="2735"/>
      <c r="MCF328" s="2735"/>
      <c r="MCG328" s="2735"/>
      <c r="MCH328" s="2735"/>
      <c r="MCI328" s="2735"/>
      <c r="MCJ328" s="2735"/>
      <c r="MCK328" s="2735"/>
      <c r="MCL328" s="2735"/>
      <c r="MCM328" s="2735"/>
      <c r="MCN328" s="2735"/>
      <c r="MCO328" s="2735"/>
      <c r="MCP328" s="2735"/>
      <c r="MCQ328" s="2735"/>
      <c r="MCR328" s="2735"/>
      <c r="MCS328" s="2735"/>
      <c r="MCT328" s="2735"/>
      <c r="MCU328" s="2735"/>
      <c r="MCV328" s="2735"/>
      <c r="MCW328" s="2735"/>
      <c r="MCX328" s="2735"/>
      <c r="MCY328" s="2735"/>
      <c r="MCZ328" s="2735"/>
      <c r="MDA328" s="2735"/>
      <c r="MDB328" s="2735"/>
      <c r="MDC328" s="2735"/>
      <c r="MDD328" s="2735"/>
      <c r="MDE328" s="2735"/>
      <c r="MDF328" s="2735"/>
      <c r="MDG328" s="2735"/>
      <c r="MDH328" s="2735"/>
      <c r="MDI328" s="2735"/>
      <c r="MDJ328" s="2735"/>
      <c r="MDK328" s="2735"/>
      <c r="MDL328" s="2735"/>
      <c r="MDM328" s="2735"/>
      <c r="MDN328" s="2735"/>
      <c r="MDO328" s="2735"/>
      <c r="MDP328" s="2735"/>
      <c r="MDQ328" s="2735"/>
      <c r="MDR328" s="2735"/>
      <c r="MDS328" s="2735"/>
      <c r="MDT328" s="2735"/>
      <c r="MDU328" s="2735"/>
      <c r="MDV328" s="2735"/>
      <c r="MDW328" s="2735"/>
      <c r="MDX328" s="2735"/>
      <c r="MDY328" s="2735"/>
      <c r="MDZ328" s="2735"/>
      <c r="MEA328" s="2735"/>
      <c r="MEB328" s="2735"/>
      <c r="MEC328" s="2735"/>
      <c r="MED328" s="2735"/>
      <c r="MEE328" s="2735"/>
      <c r="MEF328" s="2735"/>
      <c r="MEG328" s="2735"/>
      <c r="MEH328" s="2735"/>
      <c r="MEI328" s="2735"/>
      <c r="MEJ328" s="2735"/>
      <c r="MEK328" s="2735"/>
      <c r="MEL328" s="2735"/>
      <c r="MEM328" s="2735"/>
      <c r="MEN328" s="2735"/>
      <c r="MEO328" s="2735"/>
      <c r="MEP328" s="2735"/>
      <c r="MEQ328" s="2735"/>
      <c r="MER328" s="2735"/>
      <c r="MES328" s="2735"/>
      <c r="MET328" s="2735"/>
      <c r="MEU328" s="2735"/>
      <c r="MEV328" s="2735"/>
      <c r="MEW328" s="2735"/>
      <c r="MEX328" s="2735"/>
      <c r="MEY328" s="2735"/>
      <c r="MEZ328" s="2735"/>
      <c r="MFA328" s="2735"/>
      <c r="MFB328" s="2735"/>
      <c r="MFC328" s="2735"/>
      <c r="MFD328" s="2735"/>
      <c r="MFE328" s="2735"/>
      <c r="MFF328" s="2735"/>
      <c r="MFG328" s="2735"/>
      <c r="MFH328" s="2735"/>
      <c r="MFI328" s="2735"/>
      <c r="MFJ328" s="2735"/>
      <c r="MFK328" s="2735"/>
      <c r="MFL328" s="2735"/>
      <c r="MFM328" s="2735"/>
      <c r="MFN328" s="2735"/>
      <c r="MFO328" s="2735"/>
      <c r="MFP328" s="2735"/>
      <c r="MFQ328" s="2735"/>
      <c r="MFR328" s="2735"/>
      <c r="MFS328" s="2735"/>
      <c r="MFT328" s="2735"/>
      <c r="MFU328" s="2735"/>
      <c r="MFV328" s="2735"/>
      <c r="MFW328" s="2735"/>
      <c r="MFX328" s="2735"/>
      <c r="MFY328" s="2735"/>
      <c r="MFZ328" s="2735"/>
      <c r="MGA328" s="2735"/>
      <c r="MGB328" s="2735"/>
      <c r="MGC328" s="2735"/>
      <c r="MGD328" s="2735"/>
      <c r="MGE328" s="2735"/>
      <c r="MGF328" s="2735"/>
      <c r="MGG328" s="2735"/>
      <c r="MGH328" s="2735"/>
      <c r="MGI328" s="2735"/>
      <c r="MGJ328" s="2735"/>
      <c r="MGK328" s="2735"/>
      <c r="MGL328" s="2735"/>
      <c r="MGM328" s="2735"/>
      <c r="MGN328" s="2735"/>
      <c r="MGO328" s="2735"/>
      <c r="MGP328" s="2735"/>
      <c r="MGQ328" s="2735"/>
      <c r="MGR328" s="2735"/>
      <c r="MGS328" s="2735"/>
      <c r="MGT328" s="2735"/>
      <c r="MGU328" s="2735"/>
      <c r="MGV328" s="2735"/>
      <c r="MGW328" s="2735"/>
      <c r="MGX328" s="2735"/>
      <c r="MGY328" s="2735"/>
      <c r="MGZ328" s="2735"/>
      <c r="MHA328" s="2735"/>
      <c r="MHB328" s="2735"/>
      <c r="MHC328" s="2735"/>
      <c r="MHD328" s="2735"/>
      <c r="MHE328" s="2735"/>
      <c r="MHF328" s="2735"/>
      <c r="MHG328" s="2735"/>
      <c r="MHH328" s="2735"/>
      <c r="MHI328" s="2735"/>
      <c r="MHJ328" s="2735"/>
      <c r="MHK328" s="2735"/>
      <c r="MHL328" s="2735"/>
      <c r="MHM328" s="2735"/>
      <c r="MHN328" s="2735"/>
      <c r="MHO328" s="2735"/>
      <c r="MHP328" s="2735"/>
      <c r="MHQ328" s="2735"/>
      <c r="MHR328" s="2735"/>
      <c r="MHS328" s="2735"/>
      <c r="MHT328" s="2735"/>
      <c r="MHU328" s="2735"/>
      <c r="MHV328" s="2735"/>
      <c r="MHW328" s="2735"/>
      <c r="MHX328" s="2735"/>
      <c r="MHY328" s="2735"/>
      <c r="MHZ328" s="2735"/>
      <c r="MIA328" s="2735"/>
      <c r="MIB328" s="2735"/>
      <c r="MIC328" s="2735"/>
      <c r="MID328" s="2735"/>
      <c r="MIE328" s="2735"/>
      <c r="MIF328" s="2735"/>
      <c r="MIG328" s="2735"/>
      <c r="MIH328" s="2735"/>
      <c r="MII328" s="2735"/>
      <c r="MIJ328" s="2735"/>
      <c r="MIK328" s="2735"/>
      <c r="MIL328" s="2735"/>
      <c r="MIM328" s="2735"/>
      <c r="MIN328" s="2735"/>
      <c r="MIO328" s="2735"/>
      <c r="MIP328" s="2735"/>
      <c r="MIQ328" s="2735"/>
      <c r="MIR328" s="2735"/>
      <c r="MIS328" s="2735"/>
      <c r="MIT328" s="2735"/>
      <c r="MIU328" s="2735"/>
      <c r="MIV328" s="2735"/>
      <c r="MIW328" s="2735"/>
      <c r="MIX328" s="2735"/>
      <c r="MIY328" s="2735"/>
      <c r="MIZ328" s="2735"/>
      <c r="MJA328" s="2735"/>
      <c r="MJB328" s="2735"/>
      <c r="MJC328" s="2735"/>
      <c r="MJD328" s="2735"/>
      <c r="MJE328" s="2735"/>
      <c r="MJF328" s="2735"/>
      <c r="MJG328" s="2735"/>
      <c r="MJH328" s="2735"/>
      <c r="MJI328" s="2735"/>
      <c r="MJJ328" s="2735"/>
      <c r="MJK328" s="2735"/>
      <c r="MJL328" s="2735"/>
      <c r="MJM328" s="2735"/>
      <c r="MJN328" s="2735"/>
      <c r="MJO328" s="2735"/>
      <c r="MJP328" s="2735"/>
      <c r="MJQ328" s="2735"/>
      <c r="MJR328" s="2735"/>
      <c r="MJS328" s="2735"/>
      <c r="MJT328" s="2735"/>
      <c r="MJU328" s="2735"/>
      <c r="MJV328" s="2735"/>
      <c r="MJW328" s="2735"/>
      <c r="MJX328" s="2735"/>
      <c r="MJY328" s="2735"/>
      <c r="MJZ328" s="2735"/>
      <c r="MKA328" s="2735"/>
      <c r="MKB328" s="2735"/>
      <c r="MKC328" s="2735"/>
      <c r="MKD328" s="2735"/>
      <c r="MKE328" s="2735"/>
      <c r="MKF328" s="2735"/>
      <c r="MKG328" s="2735"/>
      <c r="MKH328" s="2735"/>
      <c r="MKI328" s="2735"/>
      <c r="MKJ328" s="2735"/>
      <c r="MKK328" s="2735"/>
      <c r="MKL328" s="2735"/>
      <c r="MKM328" s="2735"/>
      <c r="MKN328" s="2735"/>
      <c r="MKO328" s="2735"/>
      <c r="MKP328" s="2735"/>
      <c r="MKQ328" s="2735"/>
      <c r="MKR328" s="2735"/>
      <c r="MKS328" s="2735"/>
      <c r="MKT328" s="2735"/>
      <c r="MKU328" s="2735"/>
      <c r="MKV328" s="2735"/>
      <c r="MKW328" s="2735"/>
      <c r="MKX328" s="2735"/>
      <c r="MKY328" s="2735"/>
      <c r="MKZ328" s="2735"/>
      <c r="MLA328" s="2735"/>
      <c r="MLB328" s="2735"/>
      <c r="MLC328" s="2735"/>
      <c r="MLD328" s="2735"/>
      <c r="MLE328" s="2735"/>
      <c r="MLF328" s="2735"/>
      <c r="MLG328" s="2735"/>
      <c r="MLH328" s="2735"/>
      <c r="MLI328" s="2735"/>
      <c r="MLJ328" s="2735"/>
      <c r="MLK328" s="2735"/>
      <c r="MLL328" s="2735"/>
      <c r="MLM328" s="2735"/>
      <c r="MLN328" s="2735"/>
      <c r="MLO328" s="2735"/>
      <c r="MLP328" s="2735"/>
      <c r="MLQ328" s="2735"/>
      <c r="MLR328" s="2735"/>
      <c r="MLS328" s="2735"/>
      <c r="MLT328" s="2735"/>
      <c r="MLU328" s="2735"/>
      <c r="MLV328" s="2735"/>
      <c r="MLW328" s="2735"/>
      <c r="MLX328" s="2735"/>
      <c r="MLY328" s="2735"/>
      <c r="MLZ328" s="2735"/>
      <c r="MMA328" s="2735"/>
      <c r="MMB328" s="2735"/>
      <c r="MMC328" s="2735"/>
      <c r="MMD328" s="2735"/>
      <c r="MME328" s="2735"/>
      <c r="MMF328" s="2735"/>
      <c r="MMG328" s="2735"/>
      <c r="MMH328" s="2735"/>
      <c r="MMI328" s="2735"/>
      <c r="MMJ328" s="2735"/>
      <c r="MMK328" s="2735"/>
      <c r="MML328" s="2735"/>
      <c r="MMM328" s="2735"/>
      <c r="MMN328" s="2735"/>
      <c r="MMO328" s="2735"/>
      <c r="MMP328" s="2735"/>
      <c r="MMQ328" s="2735"/>
      <c r="MMR328" s="2735"/>
      <c r="MMS328" s="2735"/>
      <c r="MMT328" s="2735"/>
      <c r="MMU328" s="2735"/>
      <c r="MMV328" s="2735"/>
      <c r="MMW328" s="2735"/>
      <c r="MMX328" s="2735"/>
      <c r="MMY328" s="2735"/>
      <c r="MMZ328" s="2735"/>
      <c r="MNA328" s="2735"/>
      <c r="MNB328" s="2735"/>
      <c r="MNC328" s="2735"/>
      <c r="MND328" s="2735"/>
      <c r="MNE328" s="2735"/>
      <c r="MNF328" s="2735"/>
      <c r="MNG328" s="2735"/>
      <c r="MNH328" s="2735"/>
      <c r="MNI328" s="2735"/>
      <c r="MNJ328" s="2735"/>
      <c r="MNK328" s="2735"/>
      <c r="MNL328" s="2735"/>
      <c r="MNM328" s="2735"/>
      <c r="MNN328" s="2735"/>
      <c r="MNO328" s="2735"/>
      <c r="MNP328" s="2735"/>
      <c r="MNQ328" s="2735"/>
      <c r="MNR328" s="2735"/>
      <c r="MNS328" s="2735"/>
      <c r="MNT328" s="2735"/>
      <c r="MNU328" s="2735"/>
      <c r="MNV328" s="2735"/>
      <c r="MNW328" s="2735"/>
      <c r="MNX328" s="2735"/>
      <c r="MNY328" s="2735"/>
      <c r="MNZ328" s="2735"/>
      <c r="MOA328" s="2735"/>
      <c r="MOB328" s="2735"/>
      <c r="MOC328" s="2735"/>
      <c r="MOD328" s="2735"/>
      <c r="MOE328" s="2735"/>
      <c r="MOF328" s="2735"/>
      <c r="MOG328" s="2735"/>
      <c r="MOH328" s="2735"/>
      <c r="MOI328" s="2735"/>
      <c r="MOJ328" s="2735"/>
      <c r="MOK328" s="2735"/>
      <c r="MOL328" s="2735"/>
      <c r="MOM328" s="2735"/>
      <c r="MON328" s="2735"/>
      <c r="MOO328" s="2735"/>
      <c r="MOP328" s="2735"/>
      <c r="MOQ328" s="2735"/>
      <c r="MOR328" s="2735"/>
      <c r="MOS328" s="2735"/>
      <c r="MOT328" s="2735"/>
      <c r="MOU328" s="2735"/>
      <c r="MOV328" s="2735"/>
      <c r="MOW328" s="2735"/>
      <c r="MOX328" s="2735"/>
      <c r="MOY328" s="2735"/>
      <c r="MOZ328" s="2735"/>
      <c r="MPA328" s="2735"/>
      <c r="MPB328" s="2735"/>
      <c r="MPC328" s="2735"/>
      <c r="MPD328" s="2735"/>
      <c r="MPE328" s="2735"/>
      <c r="MPF328" s="2735"/>
      <c r="MPG328" s="2735"/>
      <c r="MPH328" s="2735"/>
      <c r="MPI328" s="2735"/>
      <c r="MPJ328" s="2735"/>
      <c r="MPK328" s="2735"/>
      <c r="MPL328" s="2735"/>
      <c r="MPM328" s="2735"/>
      <c r="MPN328" s="2735"/>
      <c r="MPO328" s="2735"/>
      <c r="MPP328" s="2735"/>
      <c r="MPQ328" s="2735"/>
      <c r="MPR328" s="2735"/>
      <c r="MPS328" s="2735"/>
      <c r="MPT328" s="2735"/>
      <c r="MPU328" s="2735"/>
      <c r="MPV328" s="2735"/>
      <c r="MPW328" s="2735"/>
      <c r="MPX328" s="2735"/>
      <c r="MPY328" s="2735"/>
      <c r="MPZ328" s="2735"/>
      <c r="MQA328" s="2735"/>
      <c r="MQB328" s="2735"/>
      <c r="MQC328" s="2735"/>
      <c r="MQD328" s="2735"/>
      <c r="MQE328" s="2735"/>
      <c r="MQF328" s="2735"/>
      <c r="MQG328" s="2735"/>
      <c r="MQH328" s="2735"/>
      <c r="MQI328" s="2735"/>
      <c r="MQJ328" s="2735"/>
      <c r="MQK328" s="2735"/>
      <c r="MQL328" s="2735"/>
      <c r="MQM328" s="2735"/>
      <c r="MQN328" s="2735"/>
      <c r="MQO328" s="2735"/>
      <c r="MQP328" s="2735"/>
      <c r="MQQ328" s="2735"/>
      <c r="MQR328" s="2735"/>
      <c r="MQS328" s="2735"/>
      <c r="MQT328" s="2735"/>
      <c r="MQU328" s="2735"/>
      <c r="MQV328" s="2735"/>
      <c r="MQW328" s="2735"/>
      <c r="MQX328" s="2735"/>
      <c r="MQY328" s="2735"/>
      <c r="MQZ328" s="2735"/>
      <c r="MRA328" s="2735"/>
      <c r="MRB328" s="2735"/>
      <c r="MRC328" s="2735"/>
      <c r="MRD328" s="2735"/>
      <c r="MRE328" s="2735"/>
      <c r="MRF328" s="2735"/>
      <c r="MRG328" s="2735"/>
      <c r="MRH328" s="2735"/>
      <c r="MRI328" s="2735"/>
      <c r="MRJ328" s="2735"/>
      <c r="MRK328" s="2735"/>
      <c r="MRL328" s="2735"/>
      <c r="MRM328" s="2735"/>
      <c r="MRN328" s="2735"/>
      <c r="MRO328" s="2735"/>
      <c r="MRP328" s="2735"/>
      <c r="MRQ328" s="2735"/>
      <c r="MRR328" s="2735"/>
      <c r="MRS328" s="2735"/>
      <c r="MRT328" s="2735"/>
      <c r="MRU328" s="2735"/>
      <c r="MRV328" s="2735"/>
      <c r="MRW328" s="2735"/>
      <c r="MRX328" s="2735"/>
      <c r="MRY328" s="2735"/>
      <c r="MRZ328" s="2735"/>
      <c r="MSA328" s="2735"/>
      <c r="MSB328" s="2735"/>
      <c r="MSC328" s="2735"/>
      <c r="MSD328" s="2735"/>
      <c r="MSE328" s="2735"/>
      <c r="MSF328" s="2735"/>
      <c r="MSG328" s="2735"/>
      <c r="MSH328" s="2735"/>
      <c r="MSI328" s="2735"/>
      <c r="MSJ328" s="2735"/>
      <c r="MSK328" s="2735"/>
      <c r="MSL328" s="2735"/>
      <c r="MSM328" s="2735"/>
      <c r="MSN328" s="2735"/>
      <c r="MSO328" s="2735"/>
      <c r="MSP328" s="2735"/>
      <c r="MSQ328" s="2735"/>
      <c r="MSR328" s="2735"/>
      <c r="MSS328" s="2735"/>
      <c r="MST328" s="2735"/>
      <c r="MSU328" s="2735"/>
      <c r="MSV328" s="2735"/>
      <c r="MSW328" s="2735"/>
      <c r="MSX328" s="2735"/>
      <c r="MSY328" s="2735"/>
      <c r="MSZ328" s="2735"/>
      <c r="MTA328" s="2735"/>
      <c r="MTB328" s="2735"/>
      <c r="MTC328" s="2735"/>
      <c r="MTD328" s="2735"/>
      <c r="MTE328" s="2735"/>
      <c r="MTF328" s="2735"/>
      <c r="MTG328" s="2735"/>
      <c r="MTH328" s="2735"/>
      <c r="MTI328" s="2735"/>
      <c r="MTJ328" s="2735"/>
      <c r="MTK328" s="2735"/>
      <c r="MTL328" s="2735"/>
      <c r="MTM328" s="2735"/>
      <c r="MTN328" s="2735"/>
      <c r="MTO328" s="2735"/>
      <c r="MTP328" s="2735"/>
      <c r="MTQ328" s="2735"/>
      <c r="MTR328" s="2735"/>
      <c r="MTS328" s="2735"/>
      <c r="MTT328" s="2735"/>
      <c r="MTU328" s="2735"/>
      <c r="MTV328" s="2735"/>
      <c r="MTW328" s="2735"/>
      <c r="MTX328" s="2735"/>
      <c r="MTY328" s="2735"/>
      <c r="MTZ328" s="2735"/>
      <c r="MUA328" s="2735"/>
      <c r="MUB328" s="2735"/>
      <c r="MUC328" s="2735"/>
      <c r="MUD328" s="2735"/>
      <c r="MUE328" s="2735"/>
      <c r="MUF328" s="2735"/>
      <c r="MUG328" s="2735"/>
      <c r="MUH328" s="2735"/>
      <c r="MUI328" s="2735"/>
      <c r="MUJ328" s="2735"/>
      <c r="MUK328" s="2735"/>
      <c r="MUL328" s="2735"/>
      <c r="MUM328" s="2735"/>
      <c r="MUN328" s="2735"/>
      <c r="MUO328" s="2735"/>
      <c r="MUP328" s="2735"/>
      <c r="MUQ328" s="2735"/>
      <c r="MUR328" s="2735"/>
      <c r="MUS328" s="2735"/>
      <c r="MUT328" s="2735"/>
      <c r="MUU328" s="2735"/>
      <c r="MUV328" s="2735"/>
      <c r="MUW328" s="2735"/>
      <c r="MUX328" s="2735"/>
      <c r="MUY328" s="2735"/>
      <c r="MUZ328" s="2735"/>
      <c r="MVA328" s="2735"/>
      <c r="MVB328" s="2735"/>
      <c r="MVC328" s="2735"/>
      <c r="MVD328" s="2735"/>
      <c r="MVE328" s="2735"/>
      <c r="MVF328" s="2735"/>
      <c r="MVG328" s="2735"/>
      <c r="MVH328" s="2735"/>
      <c r="MVI328" s="2735"/>
      <c r="MVJ328" s="2735"/>
      <c r="MVK328" s="2735"/>
      <c r="MVL328" s="2735"/>
      <c r="MVM328" s="2735"/>
      <c r="MVN328" s="2735"/>
      <c r="MVO328" s="2735"/>
      <c r="MVP328" s="2735"/>
      <c r="MVQ328" s="2735"/>
      <c r="MVR328" s="2735"/>
      <c r="MVS328" s="2735"/>
      <c r="MVT328" s="2735"/>
      <c r="MVU328" s="2735"/>
      <c r="MVV328" s="2735"/>
      <c r="MVW328" s="2735"/>
      <c r="MVX328" s="2735"/>
      <c r="MVY328" s="2735"/>
      <c r="MVZ328" s="2735"/>
      <c r="MWA328" s="2735"/>
      <c r="MWB328" s="2735"/>
      <c r="MWC328" s="2735"/>
      <c r="MWD328" s="2735"/>
      <c r="MWE328" s="2735"/>
      <c r="MWF328" s="2735"/>
      <c r="MWG328" s="2735"/>
      <c r="MWH328" s="2735"/>
      <c r="MWI328" s="2735"/>
      <c r="MWJ328" s="2735"/>
      <c r="MWK328" s="2735"/>
      <c r="MWL328" s="2735"/>
      <c r="MWM328" s="2735"/>
      <c r="MWN328" s="2735"/>
      <c r="MWO328" s="2735"/>
      <c r="MWP328" s="2735"/>
      <c r="MWQ328" s="2735"/>
      <c r="MWR328" s="2735"/>
      <c r="MWS328" s="2735"/>
      <c r="MWT328" s="2735"/>
      <c r="MWU328" s="2735"/>
      <c r="MWV328" s="2735"/>
      <c r="MWW328" s="2735"/>
      <c r="MWX328" s="2735"/>
      <c r="MWY328" s="2735"/>
      <c r="MWZ328" s="2735"/>
      <c r="MXA328" s="2735"/>
      <c r="MXB328" s="2735"/>
      <c r="MXC328" s="2735"/>
      <c r="MXD328" s="2735"/>
      <c r="MXE328" s="2735"/>
      <c r="MXF328" s="2735"/>
      <c r="MXG328" s="2735"/>
      <c r="MXH328" s="2735"/>
      <c r="MXI328" s="2735"/>
      <c r="MXJ328" s="2735"/>
      <c r="MXK328" s="2735"/>
      <c r="MXL328" s="2735"/>
      <c r="MXM328" s="2735"/>
      <c r="MXN328" s="2735"/>
      <c r="MXO328" s="2735"/>
      <c r="MXP328" s="2735"/>
      <c r="MXQ328" s="2735"/>
      <c r="MXR328" s="2735"/>
      <c r="MXS328" s="2735"/>
      <c r="MXT328" s="2735"/>
      <c r="MXU328" s="2735"/>
      <c r="MXV328" s="2735"/>
      <c r="MXW328" s="2735"/>
      <c r="MXX328" s="2735"/>
      <c r="MXY328" s="2735"/>
      <c r="MXZ328" s="2735"/>
      <c r="MYA328" s="2735"/>
      <c r="MYB328" s="2735"/>
      <c r="MYC328" s="2735"/>
      <c r="MYD328" s="2735"/>
      <c r="MYE328" s="2735"/>
      <c r="MYF328" s="2735"/>
      <c r="MYG328" s="2735"/>
      <c r="MYH328" s="2735"/>
      <c r="MYI328" s="2735"/>
      <c r="MYJ328" s="2735"/>
      <c r="MYK328" s="2735"/>
      <c r="MYL328" s="2735"/>
      <c r="MYM328" s="2735"/>
      <c r="MYN328" s="2735"/>
      <c r="MYO328" s="2735"/>
      <c r="MYP328" s="2735"/>
      <c r="MYQ328" s="2735"/>
      <c r="MYR328" s="2735"/>
      <c r="MYS328" s="2735"/>
      <c r="MYT328" s="2735"/>
      <c r="MYU328" s="2735"/>
      <c r="MYV328" s="2735"/>
      <c r="MYW328" s="2735"/>
      <c r="MYX328" s="2735"/>
      <c r="MYY328" s="2735"/>
      <c r="MYZ328" s="2735"/>
      <c r="MZA328" s="2735"/>
      <c r="MZB328" s="2735"/>
      <c r="MZC328" s="2735"/>
      <c r="MZD328" s="2735"/>
      <c r="MZE328" s="2735"/>
      <c r="MZF328" s="2735"/>
      <c r="MZG328" s="2735"/>
      <c r="MZH328" s="2735"/>
      <c r="MZI328" s="2735"/>
      <c r="MZJ328" s="2735"/>
      <c r="MZK328" s="2735"/>
      <c r="MZL328" s="2735"/>
      <c r="MZM328" s="2735"/>
      <c r="MZN328" s="2735"/>
      <c r="MZO328" s="2735"/>
      <c r="MZP328" s="2735"/>
      <c r="MZQ328" s="2735"/>
      <c r="MZR328" s="2735"/>
      <c r="MZS328" s="2735"/>
      <c r="MZT328" s="2735"/>
      <c r="MZU328" s="2735"/>
      <c r="MZV328" s="2735"/>
      <c r="MZW328" s="2735"/>
      <c r="MZX328" s="2735"/>
      <c r="MZY328" s="2735"/>
      <c r="MZZ328" s="2735"/>
      <c r="NAA328" s="2735"/>
      <c r="NAB328" s="2735"/>
      <c r="NAC328" s="2735"/>
      <c r="NAD328" s="2735"/>
      <c r="NAE328" s="2735"/>
      <c r="NAF328" s="2735"/>
      <c r="NAG328" s="2735"/>
      <c r="NAH328" s="2735"/>
      <c r="NAI328" s="2735"/>
      <c r="NAJ328" s="2735"/>
      <c r="NAK328" s="2735"/>
      <c r="NAL328" s="2735"/>
      <c r="NAM328" s="2735"/>
      <c r="NAN328" s="2735"/>
      <c r="NAO328" s="2735"/>
      <c r="NAP328" s="2735"/>
      <c r="NAQ328" s="2735"/>
      <c r="NAR328" s="2735"/>
      <c r="NAS328" s="2735"/>
      <c r="NAT328" s="2735"/>
      <c r="NAU328" s="2735"/>
      <c r="NAV328" s="2735"/>
      <c r="NAW328" s="2735"/>
      <c r="NAX328" s="2735"/>
      <c r="NAY328" s="2735"/>
      <c r="NAZ328" s="2735"/>
      <c r="NBA328" s="2735"/>
      <c r="NBB328" s="2735"/>
      <c r="NBC328" s="2735"/>
      <c r="NBD328" s="2735"/>
      <c r="NBE328" s="2735"/>
      <c r="NBF328" s="2735"/>
      <c r="NBG328" s="2735"/>
      <c r="NBH328" s="2735"/>
      <c r="NBI328" s="2735"/>
      <c r="NBJ328" s="2735"/>
      <c r="NBK328" s="2735"/>
      <c r="NBL328" s="2735"/>
      <c r="NBM328" s="2735"/>
      <c r="NBN328" s="2735"/>
      <c r="NBO328" s="2735"/>
      <c r="NBP328" s="2735"/>
      <c r="NBQ328" s="2735"/>
      <c r="NBR328" s="2735"/>
      <c r="NBS328" s="2735"/>
      <c r="NBT328" s="2735"/>
      <c r="NBU328" s="2735"/>
      <c r="NBV328" s="2735"/>
      <c r="NBW328" s="2735"/>
      <c r="NBX328" s="2735"/>
      <c r="NBY328" s="2735"/>
      <c r="NBZ328" s="2735"/>
      <c r="NCA328" s="2735"/>
      <c r="NCB328" s="2735"/>
      <c r="NCC328" s="2735"/>
      <c r="NCD328" s="2735"/>
      <c r="NCE328" s="2735"/>
      <c r="NCF328" s="2735"/>
      <c r="NCG328" s="2735"/>
      <c r="NCH328" s="2735"/>
      <c r="NCI328" s="2735"/>
      <c r="NCJ328" s="2735"/>
      <c r="NCK328" s="2735"/>
      <c r="NCL328" s="2735"/>
      <c r="NCM328" s="2735"/>
      <c r="NCN328" s="2735"/>
      <c r="NCO328" s="2735"/>
      <c r="NCP328" s="2735"/>
      <c r="NCQ328" s="2735"/>
      <c r="NCR328" s="2735"/>
      <c r="NCS328" s="2735"/>
      <c r="NCT328" s="2735"/>
      <c r="NCU328" s="2735"/>
      <c r="NCV328" s="2735"/>
      <c r="NCW328" s="2735"/>
      <c r="NCX328" s="2735"/>
      <c r="NCY328" s="2735"/>
      <c r="NCZ328" s="2735"/>
      <c r="NDA328" s="2735"/>
      <c r="NDB328" s="2735"/>
      <c r="NDC328" s="2735"/>
      <c r="NDD328" s="2735"/>
      <c r="NDE328" s="2735"/>
      <c r="NDF328" s="2735"/>
      <c r="NDG328" s="2735"/>
      <c r="NDH328" s="2735"/>
      <c r="NDI328" s="2735"/>
      <c r="NDJ328" s="2735"/>
      <c r="NDK328" s="2735"/>
      <c r="NDL328" s="2735"/>
      <c r="NDM328" s="2735"/>
      <c r="NDN328" s="2735"/>
      <c r="NDO328" s="2735"/>
      <c r="NDP328" s="2735"/>
      <c r="NDQ328" s="2735"/>
      <c r="NDR328" s="2735"/>
      <c r="NDS328" s="2735"/>
      <c r="NDT328" s="2735"/>
      <c r="NDU328" s="2735"/>
      <c r="NDV328" s="2735"/>
      <c r="NDW328" s="2735"/>
      <c r="NDX328" s="2735"/>
      <c r="NDY328" s="2735"/>
      <c r="NDZ328" s="2735"/>
      <c r="NEA328" s="2735"/>
      <c r="NEB328" s="2735"/>
      <c r="NEC328" s="2735"/>
      <c r="NED328" s="2735"/>
      <c r="NEE328" s="2735"/>
      <c r="NEF328" s="2735"/>
      <c r="NEG328" s="2735"/>
      <c r="NEH328" s="2735"/>
      <c r="NEI328" s="2735"/>
      <c r="NEJ328" s="2735"/>
      <c r="NEK328" s="2735"/>
      <c r="NEL328" s="2735"/>
      <c r="NEM328" s="2735"/>
      <c r="NEN328" s="2735"/>
      <c r="NEO328" s="2735"/>
      <c r="NEP328" s="2735"/>
      <c r="NEQ328" s="2735"/>
      <c r="NER328" s="2735"/>
      <c r="NES328" s="2735"/>
      <c r="NET328" s="2735"/>
      <c r="NEU328" s="2735"/>
      <c r="NEV328" s="2735"/>
      <c r="NEW328" s="2735"/>
      <c r="NEX328" s="2735"/>
      <c r="NEY328" s="2735"/>
      <c r="NEZ328" s="2735"/>
      <c r="NFA328" s="2735"/>
      <c r="NFB328" s="2735"/>
      <c r="NFC328" s="2735"/>
      <c r="NFD328" s="2735"/>
      <c r="NFE328" s="2735"/>
      <c r="NFF328" s="2735"/>
      <c r="NFG328" s="2735"/>
      <c r="NFH328" s="2735"/>
      <c r="NFI328" s="2735"/>
      <c r="NFJ328" s="2735"/>
      <c r="NFK328" s="2735"/>
      <c r="NFL328" s="2735"/>
      <c r="NFM328" s="2735"/>
      <c r="NFN328" s="2735"/>
      <c r="NFO328" s="2735"/>
      <c r="NFP328" s="2735"/>
      <c r="NFQ328" s="2735"/>
      <c r="NFR328" s="2735"/>
      <c r="NFS328" s="2735"/>
      <c r="NFT328" s="2735"/>
      <c r="NFU328" s="2735"/>
      <c r="NFV328" s="2735"/>
      <c r="NFW328" s="2735"/>
      <c r="NFX328" s="2735"/>
      <c r="NFY328" s="2735"/>
      <c r="NFZ328" s="2735"/>
      <c r="NGA328" s="2735"/>
      <c r="NGB328" s="2735"/>
      <c r="NGC328" s="2735"/>
      <c r="NGD328" s="2735"/>
      <c r="NGE328" s="2735"/>
      <c r="NGF328" s="2735"/>
      <c r="NGG328" s="2735"/>
      <c r="NGH328" s="2735"/>
      <c r="NGI328" s="2735"/>
      <c r="NGJ328" s="2735"/>
      <c r="NGK328" s="2735"/>
      <c r="NGL328" s="2735"/>
      <c r="NGM328" s="2735"/>
      <c r="NGN328" s="2735"/>
      <c r="NGO328" s="2735"/>
      <c r="NGP328" s="2735"/>
      <c r="NGQ328" s="2735"/>
      <c r="NGR328" s="2735"/>
      <c r="NGS328" s="2735"/>
      <c r="NGT328" s="2735"/>
      <c r="NGU328" s="2735"/>
      <c r="NGV328" s="2735"/>
      <c r="NGW328" s="2735"/>
      <c r="NGX328" s="2735"/>
      <c r="NGY328" s="2735"/>
      <c r="NGZ328" s="2735"/>
      <c r="NHA328" s="2735"/>
      <c r="NHB328" s="2735"/>
      <c r="NHC328" s="2735"/>
      <c r="NHD328" s="2735"/>
      <c r="NHE328" s="2735"/>
      <c r="NHF328" s="2735"/>
      <c r="NHG328" s="2735"/>
      <c r="NHH328" s="2735"/>
      <c r="NHI328" s="2735"/>
      <c r="NHJ328" s="2735"/>
      <c r="NHK328" s="2735"/>
      <c r="NHL328" s="2735"/>
      <c r="NHM328" s="2735"/>
      <c r="NHN328" s="2735"/>
      <c r="NHO328" s="2735"/>
      <c r="NHP328" s="2735"/>
      <c r="NHQ328" s="2735"/>
      <c r="NHR328" s="2735"/>
      <c r="NHS328" s="2735"/>
      <c r="NHT328" s="2735"/>
      <c r="NHU328" s="2735"/>
      <c r="NHV328" s="2735"/>
      <c r="NHW328" s="2735"/>
      <c r="NHX328" s="2735"/>
      <c r="NHY328" s="2735"/>
      <c r="NHZ328" s="2735"/>
      <c r="NIA328" s="2735"/>
      <c r="NIB328" s="2735"/>
      <c r="NIC328" s="2735"/>
      <c r="NID328" s="2735"/>
      <c r="NIE328" s="2735"/>
      <c r="NIF328" s="2735"/>
      <c r="NIG328" s="2735"/>
      <c r="NIH328" s="2735"/>
      <c r="NII328" s="2735"/>
      <c r="NIJ328" s="2735"/>
      <c r="NIK328" s="2735"/>
      <c r="NIL328" s="2735"/>
      <c r="NIM328" s="2735"/>
      <c r="NIN328" s="2735"/>
      <c r="NIO328" s="2735"/>
      <c r="NIP328" s="2735"/>
      <c r="NIQ328" s="2735"/>
      <c r="NIR328" s="2735"/>
      <c r="NIS328" s="2735"/>
      <c r="NIT328" s="2735"/>
      <c r="NIU328" s="2735"/>
      <c r="NIV328" s="2735"/>
      <c r="NIW328" s="2735"/>
      <c r="NIX328" s="2735"/>
      <c r="NIY328" s="2735"/>
      <c r="NIZ328" s="2735"/>
      <c r="NJA328" s="2735"/>
      <c r="NJB328" s="2735"/>
      <c r="NJC328" s="2735"/>
      <c r="NJD328" s="2735"/>
      <c r="NJE328" s="2735"/>
      <c r="NJF328" s="2735"/>
      <c r="NJG328" s="2735"/>
      <c r="NJH328" s="2735"/>
      <c r="NJI328" s="2735"/>
      <c r="NJJ328" s="2735"/>
      <c r="NJK328" s="2735"/>
      <c r="NJL328" s="2735"/>
      <c r="NJM328" s="2735"/>
      <c r="NJN328" s="2735"/>
      <c r="NJO328" s="2735"/>
      <c r="NJP328" s="2735"/>
      <c r="NJQ328" s="2735"/>
      <c r="NJR328" s="2735"/>
      <c r="NJS328" s="2735"/>
      <c r="NJT328" s="2735"/>
      <c r="NJU328" s="2735"/>
      <c r="NJV328" s="2735"/>
      <c r="NJW328" s="2735"/>
      <c r="NJX328" s="2735"/>
      <c r="NJY328" s="2735"/>
      <c r="NJZ328" s="2735"/>
      <c r="NKA328" s="2735"/>
      <c r="NKB328" s="2735"/>
      <c r="NKC328" s="2735"/>
      <c r="NKD328" s="2735"/>
      <c r="NKE328" s="2735"/>
      <c r="NKF328" s="2735"/>
      <c r="NKG328" s="2735"/>
      <c r="NKH328" s="2735"/>
      <c r="NKI328" s="2735"/>
      <c r="NKJ328" s="2735"/>
      <c r="NKK328" s="2735"/>
      <c r="NKL328" s="2735"/>
      <c r="NKM328" s="2735"/>
      <c r="NKN328" s="2735"/>
      <c r="NKO328" s="2735"/>
      <c r="NKP328" s="2735"/>
      <c r="NKQ328" s="2735"/>
      <c r="NKR328" s="2735"/>
      <c r="NKS328" s="2735"/>
      <c r="NKT328" s="2735"/>
      <c r="NKU328" s="2735"/>
      <c r="NKV328" s="2735"/>
      <c r="NKW328" s="2735"/>
      <c r="NKX328" s="2735"/>
      <c r="NKY328" s="2735"/>
      <c r="NKZ328" s="2735"/>
      <c r="NLA328" s="2735"/>
      <c r="NLB328" s="2735"/>
      <c r="NLC328" s="2735"/>
      <c r="NLD328" s="2735"/>
      <c r="NLE328" s="2735"/>
      <c r="NLF328" s="2735"/>
      <c r="NLG328" s="2735"/>
      <c r="NLH328" s="2735"/>
      <c r="NLI328" s="2735"/>
      <c r="NLJ328" s="2735"/>
      <c r="NLK328" s="2735"/>
      <c r="NLL328" s="2735"/>
      <c r="NLM328" s="2735"/>
      <c r="NLN328" s="2735"/>
      <c r="NLO328" s="2735"/>
      <c r="NLP328" s="2735"/>
      <c r="NLQ328" s="2735"/>
      <c r="NLR328" s="2735"/>
      <c r="NLS328" s="2735"/>
      <c r="NLT328" s="2735"/>
      <c r="NLU328" s="2735"/>
      <c r="NLV328" s="2735"/>
      <c r="NLW328" s="2735"/>
      <c r="NLX328" s="2735"/>
      <c r="NLY328" s="2735"/>
      <c r="NLZ328" s="2735"/>
      <c r="NMA328" s="2735"/>
      <c r="NMB328" s="2735"/>
      <c r="NMC328" s="2735"/>
      <c r="NMD328" s="2735"/>
      <c r="NME328" s="2735"/>
      <c r="NMF328" s="2735"/>
      <c r="NMG328" s="2735"/>
      <c r="NMH328" s="2735"/>
      <c r="NMI328" s="2735"/>
      <c r="NMJ328" s="2735"/>
      <c r="NMK328" s="2735"/>
      <c r="NML328" s="2735"/>
      <c r="NMM328" s="2735"/>
      <c r="NMN328" s="2735"/>
      <c r="NMO328" s="2735"/>
      <c r="NMP328" s="2735"/>
      <c r="NMQ328" s="2735"/>
      <c r="NMR328" s="2735"/>
      <c r="NMS328" s="2735"/>
      <c r="NMT328" s="2735"/>
      <c r="NMU328" s="2735"/>
      <c r="NMV328" s="2735"/>
      <c r="NMW328" s="2735"/>
      <c r="NMX328" s="2735"/>
      <c r="NMY328" s="2735"/>
      <c r="NMZ328" s="2735"/>
      <c r="NNA328" s="2735"/>
      <c r="NNB328" s="2735"/>
      <c r="NNC328" s="2735"/>
      <c r="NND328" s="2735"/>
      <c r="NNE328" s="2735"/>
      <c r="NNF328" s="2735"/>
      <c r="NNG328" s="2735"/>
      <c r="NNH328" s="2735"/>
      <c r="NNI328" s="2735"/>
      <c r="NNJ328" s="2735"/>
      <c r="NNK328" s="2735"/>
      <c r="NNL328" s="2735"/>
      <c r="NNM328" s="2735"/>
      <c r="NNN328" s="2735"/>
      <c r="NNO328" s="2735"/>
      <c r="NNP328" s="2735"/>
      <c r="NNQ328" s="2735"/>
      <c r="NNR328" s="2735"/>
      <c r="NNS328" s="2735"/>
      <c r="NNT328" s="2735"/>
      <c r="NNU328" s="2735"/>
      <c r="NNV328" s="2735"/>
      <c r="NNW328" s="2735"/>
      <c r="NNX328" s="2735"/>
      <c r="NNY328" s="2735"/>
      <c r="NNZ328" s="2735"/>
      <c r="NOA328" s="2735"/>
      <c r="NOB328" s="2735"/>
      <c r="NOC328" s="2735"/>
      <c r="NOD328" s="2735"/>
      <c r="NOE328" s="2735"/>
      <c r="NOF328" s="2735"/>
      <c r="NOG328" s="2735"/>
      <c r="NOH328" s="2735"/>
      <c r="NOI328" s="2735"/>
      <c r="NOJ328" s="2735"/>
      <c r="NOK328" s="2735"/>
      <c r="NOL328" s="2735"/>
      <c r="NOM328" s="2735"/>
      <c r="NON328" s="2735"/>
      <c r="NOO328" s="2735"/>
      <c r="NOP328" s="2735"/>
      <c r="NOQ328" s="2735"/>
      <c r="NOR328" s="2735"/>
      <c r="NOS328" s="2735"/>
      <c r="NOT328" s="2735"/>
      <c r="NOU328" s="2735"/>
      <c r="NOV328" s="2735"/>
      <c r="NOW328" s="2735"/>
      <c r="NOX328" s="2735"/>
      <c r="NOY328" s="2735"/>
      <c r="NOZ328" s="2735"/>
      <c r="NPA328" s="2735"/>
      <c r="NPB328" s="2735"/>
      <c r="NPC328" s="2735"/>
      <c r="NPD328" s="2735"/>
      <c r="NPE328" s="2735"/>
      <c r="NPF328" s="2735"/>
      <c r="NPG328" s="2735"/>
      <c r="NPH328" s="2735"/>
      <c r="NPI328" s="2735"/>
      <c r="NPJ328" s="2735"/>
      <c r="NPK328" s="2735"/>
      <c r="NPL328" s="2735"/>
      <c r="NPM328" s="2735"/>
      <c r="NPN328" s="2735"/>
      <c r="NPO328" s="2735"/>
      <c r="NPP328" s="2735"/>
      <c r="NPQ328" s="2735"/>
      <c r="NPR328" s="2735"/>
      <c r="NPS328" s="2735"/>
      <c r="NPT328" s="2735"/>
      <c r="NPU328" s="2735"/>
      <c r="NPV328" s="2735"/>
      <c r="NPW328" s="2735"/>
      <c r="NPX328" s="2735"/>
      <c r="NPY328" s="2735"/>
      <c r="NPZ328" s="2735"/>
      <c r="NQA328" s="2735"/>
      <c r="NQB328" s="2735"/>
      <c r="NQC328" s="2735"/>
      <c r="NQD328" s="2735"/>
      <c r="NQE328" s="2735"/>
      <c r="NQF328" s="2735"/>
      <c r="NQG328" s="2735"/>
      <c r="NQH328" s="2735"/>
      <c r="NQI328" s="2735"/>
      <c r="NQJ328" s="2735"/>
      <c r="NQK328" s="2735"/>
      <c r="NQL328" s="2735"/>
      <c r="NQM328" s="2735"/>
      <c r="NQN328" s="2735"/>
      <c r="NQO328" s="2735"/>
      <c r="NQP328" s="2735"/>
      <c r="NQQ328" s="2735"/>
      <c r="NQR328" s="2735"/>
      <c r="NQS328" s="2735"/>
      <c r="NQT328" s="2735"/>
      <c r="NQU328" s="2735"/>
      <c r="NQV328" s="2735"/>
      <c r="NQW328" s="2735"/>
      <c r="NQX328" s="2735"/>
      <c r="NQY328" s="2735"/>
      <c r="NQZ328" s="2735"/>
      <c r="NRA328" s="2735"/>
      <c r="NRB328" s="2735"/>
      <c r="NRC328" s="2735"/>
      <c r="NRD328" s="2735"/>
      <c r="NRE328" s="2735"/>
      <c r="NRF328" s="2735"/>
      <c r="NRG328" s="2735"/>
      <c r="NRH328" s="2735"/>
      <c r="NRI328" s="2735"/>
      <c r="NRJ328" s="2735"/>
      <c r="NRK328" s="2735"/>
      <c r="NRL328" s="2735"/>
      <c r="NRM328" s="2735"/>
      <c r="NRN328" s="2735"/>
      <c r="NRO328" s="2735"/>
      <c r="NRP328" s="2735"/>
      <c r="NRQ328" s="2735"/>
      <c r="NRR328" s="2735"/>
      <c r="NRS328" s="2735"/>
      <c r="NRT328" s="2735"/>
      <c r="NRU328" s="2735"/>
      <c r="NRV328" s="2735"/>
      <c r="NRW328" s="2735"/>
      <c r="NRX328" s="2735"/>
      <c r="NRY328" s="2735"/>
      <c r="NRZ328" s="2735"/>
      <c r="NSA328" s="2735"/>
      <c r="NSB328" s="2735"/>
      <c r="NSC328" s="2735"/>
      <c r="NSD328" s="2735"/>
      <c r="NSE328" s="2735"/>
      <c r="NSF328" s="2735"/>
      <c r="NSG328" s="2735"/>
      <c r="NSH328" s="2735"/>
      <c r="NSI328" s="2735"/>
      <c r="NSJ328" s="2735"/>
      <c r="NSK328" s="2735"/>
      <c r="NSL328" s="2735"/>
      <c r="NSM328" s="2735"/>
      <c r="NSN328" s="2735"/>
      <c r="NSO328" s="2735"/>
      <c r="NSP328" s="2735"/>
      <c r="NSQ328" s="2735"/>
      <c r="NSR328" s="2735"/>
      <c r="NSS328" s="2735"/>
      <c r="NST328" s="2735"/>
      <c r="NSU328" s="2735"/>
      <c r="NSV328" s="2735"/>
      <c r="NSW328" s="2735"/>
      <c r="NSX328" s="2735"/>
      <c r="NSY328" s="2735"/>
      <c r="NSZ328" s="2735"/>
      <c r="NTA328" s="2735"/>
      <c r="NTB328" s="2735"/>
      <c r="NTC328" s="2735"/>
      <c r="NTD328" s="2735"/>
      <c r="NTE328" s="2735"/>
      <c r="NTF328" s="2735"/>
      <c r="NTG328" s="2735"/>
      <c r="NTH328" s="2735"/>
      <c r="NTI328" s="2735"/>
      <c r="NTJ328" s="2735"/>
      <c r="NTK328" s="2735"/>
      <c r="NTL328" s="2735"/>
      <c r="NTM328" s="2735"/>
      <c r="NTN328" s="2735"/>
      <c r="NTO328" s="2735"/>
      <c r="NTP328" s="2735"/>
      <c r="NTQ328" s="2735"/>
      <c r="NTR328" s="2735"/>
      <c r="NTS328" s="2735"/>
      <c r="NTT328" s="2735"/>
      <c r="NTU328" s="2735"/>
      <c r="NTV328" s="2735"/>
      <c r="NTW328" s="2735"/>
      <c r="NTX328" s="2735"/>
      <c r="NTY328" s="2735"/>
      <c r="NTZ328" s="2735"/>
      <c r="NUA328" s="2735"/>
      <c r="NUB328" s="2735"/>
      <c r="NUC328" s="2735"/>
      <c r="NUD328" s="2735"/>
      <c r="NUE328" s="2735"/>
      <c r="NUF328" s="2735"/>
      <c r="NUG328" s="2735"/>
      <c r="NUH328" s="2735"/>
      <c r="NUI328" s="2735"/>
      <c r="NUJ328" s="2735"/>
      <c r="NUK328" s="2735"/>
      <c r="NUL328" s="2735"/>
      <c r="NUM328" s="2735"/>
      <c r="NUN328" s="2735"/>
      <c r="NUO328" s="2735"/>
      <c r="NUP328" s="2735"/>
      <c r="NUQ328" s="2735"/>
      <c r="NUR328" s="2735"/>
      <c r="NUS328" s="2735"/>
      <c r="NUT328" s="2735"/>
      <c r="NUU328" s="2735"/>
      <c r="NUV328" s="2735"/>
      <c r="NUW328" s="2735"/>
      <c r="NUX328" s="2735"/>
      <c r="NUY328" s="2735"/>
      <c r="NUZ328" s="2735"/>
      <c r="NVA328" s="2735"/>
      <c r="NVB328" s="2735"/>
      <c r="NVC328" s="2735"/>
      <c r="NVD328" s="2735"/>
      <c r="NVE328" s="2735"/>
      <c r="NVF328" s="2735"/>
      <c r="NVG328" s="2735"/>
      <c r="NVH328" s="2735"/>
      <c r="NVI328" s="2735"/>
      <c r="NVJ328" s="2735"/>
      <c r="NVK328" s="2735"/>
      <c r="NVL328" s="2735"/>
      <c r="NVM328" s="2735"/>
      <c r="NVN328" s="2735"/>
      <c r="NVO328" s="2735"/>
      <c r="NVP328" s="2735"/>
      <c r="NVQ328" s="2735"/>
      <c r="NVR328" s="2735"/>
      <c r="NVS328" s="2735"/>
      <c r="NVT328" s="2735"/>
      <c r="NVU328" s="2735"/>
      <c r="NVV328" s="2735"/>
      <c r="NVW328" s="2735"/>
      <c r="NVX328" s="2735"/>
      <c r="NVY328" s="2735"/>
      <c r="NVZ328" s="2735"/>
      <c r="NWA328" s="2735"/>
      <c r="NWB328" s="2735"/>
      <c r="NWC328" s="2735"/>
      <c r="NWD328" s="2735"/>
      <c r="NWE328" s="2735"/>
      <c r="NWF328" s="2735"/>
      <c r="NWG328" s="2735"/>
      <c r="NWH328" s="2735"/>
      <c r="NWI328" s="2735"/>
      <c r="NWJ328" s="2735"/>
      <c r="NWK328" s="2735"/>
      <c r="NWL328" s="2735"/>
      <c r="NWM328" s="2735"/>
      <c r="NWN328" s="2735"/>
      <c r="NWO328" s="2735"/>
      <c r="NWP328" s="2735"/>
      <c r="NWQ328" s="2735"/>
      <c r="NWR328" s="2735"/>
      <c r="NWS328" s="2735"/>
      <c r="NWT328" s="2735"/>
      <c r="NWU328" s="2735"/>
      <c r="NWV328" s="2735"/>
      <c r="NWW328" s="2735"/>
      <c r="NWX328" s="2735"/>
      <c r="NWY328" s="2735"/>
      <c r="NWZ328" s="2735"/>
      <c r="NXA328" s="2735"/>
      <c r="NXB328" s="2735"/>
      <c r="NXC328" s="2735"/>
      <c r="NXD328" s="2735"/>
      <c r="NXE328" s="2735"/>
      <c r="NXF328" s="2735"/>
      <c r="NXG328" s="2735"/>
      <c r="NXH328" s="2735"/>
      <c r="NXI328" s="2735"/>
      <c r="NXJ328" s="2735"/>
      <c r="NXK328" s="2735"/>
      <c r="NXL328" s="2735"/>
      <c r="NXM328" s="2735"/>
      <c r="NXN328" s="2735"/>
      <c r="NXO328" s="2735"/>
      <c r="NXP328" s="2735"/>
      <c r="NXQ328" s="2735"/>
      <c r="NXR328" s="2735"/>
      <c r="NXS328" s="2735"/>
      <c r="NXT328" s="2735"/>
      <c r="NXU328" s="2735"/>
      <c r="NXV328" s="2735"/>
      <c r="NXW328" s="2735"/>
      <c r="NXX328" s="2735"/>
      <c r="NXY328" s="2735"/>
      <c r="NXZ328" s="2735"/>
      <c r="NYA328" s="2735"/>
      <c r="NYB328" s="2735"/>
      <c r="NYC328" s="2735"/>
      <c r="NYD328" s="2735"/>
      <c r="NYE328" s="2735"/>
      <c r="NYF328" s="2735"/>
      <c r="NYG328" s="2735"/>
      <c r="NYH328" s="2735"/>
      <c r="NYI328" s="2735"/>
      <c r="NYJ328" s="2735"/>
      <c r="NYK328" s="2735"/>
      <c r="NYL328" s="2735"/>
      <c r="NYM328" s="2735"/>
      <c r="NYN328" s="2735"/>
      <c r="NYO328" s="2735"/>
      <c r="NYP328" s="2735"/>
      <c r="NYQ328" s="2735"/>
      <c r="NYR328" s="2735"/>
      <c r="NYS328" s="2735"/>
      <c r="NYT328" s="2735"/>
      <c r="NYU328" s="2735"/>
      <c r="NYV328" s="2735"/>
      <c r="NYW328" s="2735"/>
      <c r="NYX328" s="2735"/>
      <c r="NYY328" s="2735"/>
      <c r="NYZ328" s="2735"/>
      <c r="NZA328" s="2735"/>
      <c r="NZB328" s="2735"/>
      <c r="NZC328" s="2735"/>
      <c r="NZD328" s="2735"/>
      <c r="NZE328" s="2735"/>
      <c r="NZF328" s="2735"/>
      <c r="NZG328" s="2735"/>
      <c r="NZH328" s="2735"/>
      <c r="NZI328" s="2735"/>
      <c r="NZJ328" s="2735"/>
      <c r="NZK328" s="2735"/>
      <c r="NZL328" s="2735"/>
      <c r="NZM328" s="2735"/>
      <c r="NZN328" s="2735"/>
      <c r="NZO328" s="2735"/>
      <c r="NZP328" s="2735"/>
      <c r="NZQ328" s="2735"/>
      <c r="NZR328" s="2735"/>
      <c r="NZS328" s="2735"/>
      <c r="NZT328" s="2735"/>
      <c r="NZU328" s="2735"/>
      <c r="NZV328" s="2735"/>
      <c r="NZW328" s="2735"/>
      <c r="NZX328" s="2735"/>
      <c r="NZY328" s="2735"/>
      <c r="NZZ328" s="2735"/>
      <c r="OAA328" s="2735"/>
      <c r="OAB328" s="2735"/>
      <c r="OAC328" s="2735"/>
      <c r="OAD328" s="2735"/>
      <c r="OAE328" s="2735"/>
      <c r="OAF328" s="2735"/>
      <c r="OAG328" s="2735"/>
      <c r="OAH328" s="2735"/>
      <c r="OAI328" s="2735"/>
      <c r="OAJ328" s="2735"/>
      <c r="OAK328" s="2735"/>
      <c r="OAL328" s="2735"/>
      <c r="OAM328" s="2735"/>
      <c r="OAN328" s="2735"/>
      <c r="OAO328" s="2735"/>
      <c r="OAP328" s="2735"/>
      <c r="OAQ328" s="2735"/>
      <c r="OAR328" s="2735"/>
      <c r="OAS328" s="2735"/>
      <c r="OAT328" s="2735"/>
      <c r="OAU328" s="2735"/>
      <c r="OAV328" s="2735"/>
      <c r="OAW328" s="2735"/>
      <c r="OAX328" s="2735"/>
      <c r="OAY328" s="2735"/>
      <c r="OAZ328" s="2735"/>
      <c r="OBA328" s="2735"/>
      <c r="OBB328" s="2735"/>
      <c r="OBC328" s="2735"/>
      <c r="OBD328" s="2735"/>
      <c r="OBE328" s="2735"/>
      <c r="OBF328" s="2735"/>
      <c r="OBG328" s="2735"/>
      <c r="OBH328" s="2735"/>
      <c r="OBI328" s="2735"/>
      <c r="OBJ328" s="2735"/>
      <c r="OBK328" s="2735"/>
      <c r="OBL328" s="2735"/>
      <c r="OBM328" s="2735"/>
      <c r="OBN328" s="2735"/>
      <c r="OBO328" s="2735"/>
      <c r="OBP328" s="2735"/>
      <c r="OBQ328" s="2735"/>
      <c r="OBR328" s="2735"/>
      <c r="OBS328" s="2735"/>
      <c r="OBT328" s="2735"/>
      <c r="OBU328" s="2735"/>
      <c r="OBV328" s="2735"/>
      <c r="OBW328" s="2735"/>
      <c r="OBX328" s="2735"/>
      <c r="OBY328" s="2735"/>
      <c r="OBZ328" s="2735"/>
      <c r="OCA328" s="2735"/>
      <c r="OCB328" s="2735"/>
      <c r="OCC328" s="2735"/>
      <c r="OCD328" s="2735"/>
      <c r="OCE328" s="2735"/>
      <c r="OCF328" s="2735"/>
      <c r="OCG328" s="2735"/>
      <c r="OCH328" s="2735"/>
      <c r="OCI328" s="2735"/>
      <c r="OCJ328" s="2735"/>
      <c r="OCK328" s="2735"/>
      <c r="OCL328" s="2735"/>
      <c r="OCM328" s="2735"/>
      <c r="OCN328" s="2735"/>
      <c r="OCO328" s="2735"/>
      <c r="OCP328" s="2735"/>
      <c r="OCQ328" s="2735"/>
      <c r="OCR328" s="2735"/>
      <c r="OCS328" s="2735"/>
      <c r="OCT328" s="2735"/>
      <c r="OCU328" s="2735"/>
      <c r="OCV328" s="2735"/>
      <c r="OCW328" s="2735"/>
      <c r="OCX328" s="2735"/>
      <c r="OCY328" s="2735"/>
      <c r="OCZ328" s="2735"/>
      <c r="ODA328" s="2735"/>
      <c r="ODB328" s="2735"/>
      <c r="ODC328" s="2735"/>
      <c r="ODD328" s="2735"/>
      <c r="ODE328" s="2735"/>
      <c r="ODF328" s="2735"/>
      <c r="ODG328" s="2735"/>
      <c r="ODH328" s="2735"/>
      <c r="ODI328" s="2735"/>
      <c r="ODJ328" s="2735"/>
      <c r="ODK328" s="2735"/>
      <c r="ODL328" s="2735"/>
      <c r="ODM328" s="2735"/>
      <c r="ODN328" s="2735"/>
      <c r="ODO328" s="2735"/>
      <c r="ODP328" s="2735"/>
      <c r="ODQ328" s="2735"/>
      <c r="ODR328" s="2735"/>
      <c r="ODS328" s="2735"/>
      <c r="ODT328" s="2735"/>
      <c r="ODU328" s="2735"/>
      <c r="ODV328" s="2735"/>
      <c r="ODW328" s="2735"/>
      <c r="ODX328" s="2735"/>
      <c r="ODY328" s="2735"/>
      <c r="ODZ328" s="2735"/>
      <c r="OEA328" s="2735"/>
      <c r="OEB328" s="2735"/>
      <c r="OEC328" s="2735"/>
      <c r="OED328" s="2735"/>
      <c r="OEE328" s="2735"/>
      <c r="OEF328" s="2735"/>
      <c r="OEG328" s="2735"/>
      <c r="OEH328" s="2735"/>
      <c r="OEI328" s="2735"/>
      <c r="OEJ328" s="2735"/>
      <c r="OEK328" s="2735"/>
      <c r="OEL328" s="2735"/>
      <c r="OEM328" s="2735"/>
      <c r="OEN328" s="2735"/>
      <c r="OEO328" s="2735"/>
      <c r="OEP328" s="2735"/>
      <c r="OEQ328" s="2735"/>
      <c r="OER328" s="2735"/>
      <c r="OES328" s="2735"/>
      <c r="OET328" s="2735"/>
      <c r="OEU328" s="2735"/>
      <c r="OEV328" s="2735"/>
      <c r="OEW328" s="2735"/>
      <c r="OEX328" s="2735"/>
      <c r="OEY328" s="2735"/>
      <c r="OEZ328" s="2735"/>
      <c r="OFA328" s="2735"/>
      <c r="OFB328" s="2735"/>
      <c r="OFC328" s="2735"/>
      <c r="OFD328" s="2735"/>
      <c r="OFE328" s="2735"/>
      <c r="OFF328" s="2735"/>
      <c r="OFG328" s="2735"/>
      <c r="OFH328" s="2735"/>
      <c r="OFI328" s="2735"/>
      <c r="OFJ328" s="2735"/>
      <c r="OFK328" s="2735"/>
      <c r="OFL328" s="2735"/>
      <c r="OFM328" s="2735"/>
      <c r="OFN328" s="2735"/>
      <c r="OFO328" s="2735"/>
      <c r="OFP328" s="2735"/>
      <c r="OFQ328" s="2735"/>
      <c r="OFR328" s="2735"/>
      <c r="OFS328" s="2735"/>
      <c r="OFT328" s="2735"/>
      <c r="OFU328" s="2735"/>
      <c r="OFV328" s="2735"/>
      <c r="OFW328" s="2735"/>
      <c r="OFX328" s="2735"/>
      <c r="OFY328" s="2735"/>
      <c r="OFZ328" s="2735"/>
      <c r="OGA328" s="2735"/>
      <c r="OGB328" s="2735"/>
      <c r="OGC328" s="2735"/>
      <c r="OGD328" s="2735"/>
      <c r="OGE328" s="2735"/>
      <c r="OGF328" s="2735"/>
      <c r="OGG328" s="2735"/>
      <c r="OGH328" s="2735"/>
      <c r="OGI328" s="2735"/>
      <c r="OGJ328" s="2735"/>
      <c r="OGK328" s="2735"/>
      <c r="OGL328" s="2735"/>
      <c r="OGM328" s="2735"/>
      <c r="OGN328" s="2735"/>
      <c r="OGO328" s="2735"/>
      <c r="OGP328" s="2735"/>
      <c r="OGQ328" s="2735"/>
      <c r="OGR328" s="2735"/>
      <c r="OGS328" s="2735"/>
      <c r="OGT328" s="2735"/>
      <c r="OGU328" s="2735"/>
      <c r="OGV328" s="2735"/>
      <c r="OGW328" s="2735"/>
      <c r="OGX328" s="2735"/>
      <c r="OGY328" s="2735"/>
      <c r="OGZ328" s="2735"/>
      <c r="OHA328" s="2735"/>
      <c r="OHB328" s="2735"/>
      <c r="OHC328" s="2735"/>
      <c r="OHD328" s="2735"/>
      <c r="OHE328" s="2735"/>
      <c r="OHF328" s="2735"/>
      <c r="OHG328" s="2735"/>
      <c r="OHH328" s="2735"/>
      <c r="OHI328" s="2735"/>
      <c r="OHJ328" s="2735"/>
      <c r="OHK328" s="2735"/>
      <c r="OHL328" s="2735"/>
      <c r="OHM328" s="2735"/>
      <c r="OHN328" s="2735"/>
      <c r="OHO328" s="2735"/>
      <c r="OHP328" s="2735"/>
      <c r="OHQ328" s="2735"/>
      <c r="OHR328" s="2735"/>
      <c r="OHS328" s="2735"/>
      <c r="OHT328" s="2735"/>
      <c r="OHU328" s="2735"/>
      <c r="OHV328" s="2735"/>
      <c r="OHW328" s="2735"/>
      <c r="OHX328" s="2735"/>
      <c r="OHY328" s="2735"/>
      <c r="OHZ328" s="2735"/>
      <c r="OIA328" s="2735"/>
      <c r="OIB328" s="2735"/>
      <c r="OIC328" s="2735"/>
      <c r="OID328" s="2735"/>
      <c r="OIE328" s="2735"/>
      <c r="OIF328" s="2735"/>
      <c r="OIG328" s="2735"/>
      <c r="OIH328" s="2735"/>
      <c r="OII328" s="2735"/>
      <c r="OIJ328" s="2735"/>
      <c r="OIK328" s="2735"/>
      <c r="OIL328" s="2735"/>
      <c r="OIM328" s="2735"/>
      <c r="OIN328" s="2735"/>
      <c r="OIO328" s="2735"/>
      <c r="OIP328" s="2735"/>
      <c r="OIQ328" s="2735"/>
      <c r="OIR328" s="2735"/>
      <c r="OIS328" s="2735"/>
      <c r="OIT328" s="2735"/>
      <c r="OIU328" s="2735"/>
      <c r="OIV328" s="2735"/>
      <c r="OIW328" s="2735"/>
      <c r="OIX328" s="2735"/>
      <c r="OIY328" s="2735"/>
      <c r="OIZ328" s="2735"/>
      <c r="OJA328" s="2735"/>
      <c r="OJB328" s="2735"/>
      <c r="OJC328" s="2735"/>
      <c r="OJD328" s="2735"/>
      <c r="OJE328" s="2735"/>
      <c r="OJF328" s="2735"/>
      <c r="OJG328" s="2735"/>
      <c r="OJH328" s="2735"/>
      <c r="OJI328" s="2735"/>
      <c r="OJJ328" s="2735"/>
      <c r="OJK328" s="2735"/>
      <c r="OJL328" s="2735"/>
      <c r="OJM328" s="2735"/>
      <c r="OJN328" s="2735"/>
      <c r="OJO328" s="2735"/>
      <c r="OJP328" s="2735"/>
      <c r="OJQ328" s="2735"/>
      <c r="OJR328" s="2735"/>
      <c r="OJS328" s="2735"/>
      <c r="OJT328" s="2735"/>
      <c r="OJU328" s="2735"/>
      <c r="OJV328" s="2735"/>
      <c r="OJW328" s="2735"/>
      <c r="OJX328" s="2735"/>
      <c r="OJY328" s="2735"/>
      <c r="OJZ328" s="2735"/>
      <c r="OKA328" s="2735"/>
      <c r="OKB328" s="2735"/>
      <c r="OKC328" s="2735"/>
      <c r="OKD328" s="2735"/>
      <c r="OKE328" s="2735"/>
      <c r="OKF328" s="2735"/>
      <c r="OKG328" s="2735"/>
      <c r="OKH328" s="2735"/>
      <c r="OKI328" s="2735"/>
      <c r="OKJ328" s="2735"/>
      <c r="OKK328" s="2735"/>
      <c r="OKL328" s="2735"/>
      <c r="OKM328" s="2735"/>
      <c r="OKN328" s="2735"/>
      <c r="OKO328" s="2735"/>
      <c r="OKP328" s="2735"/>
      <c r="OKQ328" s="2735"/>
      <c r="OKR328" s="2735"/>
      <c r="OKS328" s="2735"/>
      <c r="OKT328" s="2735"/>
      <c r="OKU328" s="2735"/>
      <c r="OKV328" s="2735"/>
      <c r="OKW328" s="2735"/>
      <c r="OKX328" s="2735"/>
      <c r="OKY328" s="2735"/>
      <c r="OKZ328" s="2735"/>
      <c r="OLA328" s="2735"/>
      <c r="OLB328" s="2735"/>
      <c r="OLC328" s="2735"/>
      <c r="OLD328" s="2735"/>
      <c r="OLE328" s="2735"/>
      <c r="OLF328" s="2735"/>
      <c r="OLG328" s="2735"/>
      <c r="OLH328" s="2735"/>
      <c r="OLI328" s="2735"/>
      <c r="OLJ328" s="2735"/>
      <c r="OLK328" s="2735"/>
      <c r="OLL328" s="2735"/>
      <c r="OLM328" s="2735"/>
      <c r="OLN328" s="2735"/>
      <c r="OLO328" s="2735"/>
      <c r="OLP328" s="2735"/>
      <c r="OLQ328" s="2735"/>
      <c r="OLR328" s="2735"/>
      <c r="OLS328" s="2735"/>
      <c r="OLT328" s="2735"/>
      <c r="OLU328" s="2735"/>
      <c r="OLV328" s="2735"/>
      <c r="OLW328" s="2735"/>
      <c r="OLX328" s="2735"/>
      <c r="OLY328" s="2735"/>
      <c r="OLZ328" s="2735"/>
      <c r="OMA328" s="2735"/>
      <c r="OMB328" s="2735"/>
      <c r="OMC328" s="2735"/>
      <c r="OMD328" s="2735"/>
      <c r="OME328" s="2735"/>
      <c r="OMF328" s="2735"/>
      <c r="OMG328" s="2735"/>
      <c r="OMH328" s="2735"/>
      <c r="OMI328" s="2735"/>
      <c r="OMJ328" s="2735"/>
      <c r="OMK328" s="2735"/>
      <c r="OML328" s="2735"/>
      <c r="OMM328" s="2735"/>
      <c r="OMN328" s="2735"/>
      <c r="OMO328" s="2735"/>
      <c r="OMP328" s="2735"/>
      <c r="OMQ328" s="2735"/>
      <c r="OMR328" s="2735"/>
      <c r="OMS328" s="2735"/>
      <c r="OMT328" s="2735"/>
      <c r="OMU328" s="2735"/>
      <c r="OMV328" s="2735"/>
      <c r="OMW328" s="2735"/>
      <c r="OMX328" s="2735"/>
      <c r="OMY328" s="2735"/>
      <c r="OMZ328" s="2735"/>
      <c r="ONA328" s="2735"/>
      <c r="ONB328" s="2735"/>
      <c r="ONC328" s="2735"/>
      <c r="OND328" s="2735"/>
      <c r="ONE328" s="2735"/>
      <c r="ONF328" s="2735"/>
      <c r="ONG328" s="2735"/>
      <c r="ONH328" s="2735"/>
      <c r="ONI328" s="2735"/>
      <c r="ONJ328" s="2735"/>
      <c r="ONK328" s="2735"/>
      <c r="ONL328" s="2735"/>
      <c r="ONM328" s="2735"/>
      <c r="ONN328" s="2735"/>
      <c r="ONO328" s="2735"/>
      <c r="ONP328" s="2735"/>
      <c r="ONQ328" s="2735"/>
      <c r="ONR328" s="2735"/>
      <c r="ONS328" s="2735"/>
      <c r="ONT328" s="2735"/>
      <c r="ONU328" s="2735"/>
      <c r="ONV328" s="2735"/>
      <c r="ONW328" s="2735"/>
      <c r="ONX328" s="2735"/>
      <c r="ONY328" s="2735"/>
      <c r="ONZ328" s="2735"/>
      <c r="OOA328" s="2735"/>
      <c r="OOB328" s="2735"/>
      <c r="OOC328" s="2735"/>
      <c r="OOD328" s="2735"/>
      <c r="OOE328" s="2735"/>
      <c r="OOF328" s="2735"/>
      <c r="OOG328" s="2735"/>
      <c r="OOH328" s="2735"/>
      <c r="OOI328" s="2735"/>
      <c r="OOJ328" s="2735"/>
      <c r="OOK328" s="2735"/>
      <c r="OOL328" s="2735"/>
      <c r="OOM328" s="2735"/>
      <c r="OON328" s="2735"/>
      <c r="OOO328" s="2735"/>
      <c r="OOP328" s="2735"/>
      <c r="OOQ328" s="2735"/>
      <c r="OOR328" s="2735"/>
      <c r="OOS328" s="2735"/>
      <c r="OOT328" s="2735"/>
      <c r="OOU328" s="2735"/>
      <c r="OOV328" s="2735"/>
      <c r="OOW328" s="2735"/>
      <c r="OOX328" s="2735"/>
      <c r="OOY328" s="2735"/>
      <c r="OOZ328" s="2735"/>
      <c r="OPA328" s="2735"/>
      <c r="OPB328" s="2735"/>
      <c r="OPC328" s="2735"/>
      <c r="OPD328" s="2735"/>
      <c r="OPE328" s="2735"/>
      <c r="OPF328" s="2735"/>
      <c r="OPG328" s="2735"/>
      <c r="OPH328" s="2735"/>
      <c r="OPI328" s="2735"/>
      <c r="OPJ328" s="2735"/>
      <c r="OPK328" s="2735"/>
      <c r="OPL328" s="2735"/>
      <c r="OPM328" s="2735"/>
      <c r="OPN328" s="2735"/>
      <c r="OPO328" s="2735"/>
      <c r="OPP328" s="2735"/>
      <c r="OPQ328" s="2735"/>
      <c r="OPR328" s="2735"/>
      <c r="OPS328" s="2735"/>
      <c r="OPT328" s="2735"/>
      <c r="OPU328" s="2735"/>
      <c r="OPV328" s="2735"/>
      <c r="OPW328" s="2735"/>
      <c r="OPX328" s="2735"/>
      <c r="OPY328" s="2735"/>
      <c r="OPZ328" s="2735"/>
      <c r="OQA328" s="2735"/>
      <c r="OQB328" s="2735"/>
      <c r="OQC328" s="2735"/>
      <c r="OQD328" s="2735"/>
      <c r="OQE328" s="2735"/>
      <c r="OQF328" s="2735"/>
      <c r="OQG328" s="2735"/>
      <c r="OQH328" s="2735"/>
      <c r="OQI328" s="2735"/>
      <c r="OQJ328" s="2735"/>
      <c r="OQK328" s="2735"/>
      <c r="OQL328" s="2735"/>
      <c r="OQM328" s="2735"/>
      <c r="OQN328" s="2735"/>
      <c r="OQO328" s="2735"/>
      <c r="OQP328" s="2735"/>
      <c r="OQQ328" s="2735"/>
      <c r="OQR328" s="2735"/>
      <c r="OQS328" s="2735"/>
      <c r="OQT328" s="2735"/>
      <c r="OQU328" s="2735"/>
      <c r="OQV328" s="2735"/>
      <c r="OQW328" s="2735"/>
      <c r="OQX328" s="2735"/>
      <c r="OQY328" s="2735"/>
      <c r="OQZ328" s="2735"/>
      <c r="ORA328" s="2735"/>
      <c r="ORB328" s="2735"/>
      <c r="ORC328" s="2735"/>
      <c r="ORD328" s="2735"/>
      <c r="ORE328" s="2735"/>
      <c r="ORF328" s="2735"/>
      <c r="ORG328" s="2735"/>
      <c r="ORH328" s="2735"/>
      <c r="ORI328" s="2735"/>
      <c r="ORJ328" s="2735"/>
      <c r="ORK328" s="2735"/>
      <c r="ORL328" s="2735"/>
      <c r="ORM328" s="2735"/>
      <c r="ORN328" s="2735"/>
      <c r="ORO328" s="2735"/>
      <c r="ORP328" s="2735"/>
      <c r="ORQ328" s="2735"/>
      <c r="ORR328" s="2735"/>
      <c r="ORS328" s="2735"/>
      <c r="ORT328" s="2735"/>
      <c r="ORU328" s="2735"/>
      <c r="ORV328" s="2735"/>
      <c r="ORW328" s="2735"/>
      <c r="ORX328" s="2735"/>
      <c r="ORY328" s="2735"/>
      <c r="ORZ328" s="2735"/>
      <c r="OSA328" s="2735"/>
      <c r="OSB328" s="2735"/>
      <c r="OSC328" s="2735"/>
      <c r="OSD328" s="2735"/>
      <c r="OSE328" s="2735"/>
      <c r="OSF328" s="2735"/>
      <c r="OSG328" s="2735"/>
      <c r="OSH328" s="2735"/>
      <c r="OSI328" s="2735"/>
      <c r="OSJ328" s="2735"/>
      <c r="OSK328" s="2735"/>
      <c r="OSL328" s="2735"/>
      <c r="OSM328" s="2735"/>
      <c r="OSN328" s="2735"/>
      <c r="OSO328" s="2735"/>
      <c r="OSP328" s="2735"/>
      <c r="OSQ328" s="2735"/>
      <c r="OSR328" s="2735"/>
      <c r="OSS328" s="2735"/>
      <c r="OST328" s="2735"/>
      <c r="OSU328" s="2735"/>
      <c r="OSV328" s="2735"/>
      <c r="OSW328" s="2735"/>
      <c r="OSX328" s="2735"/>
      <c r="OSY328" s="2735"/>
      <c r="OSZ328" s="2735"/>
      <c r="OTA328" s="2735"/>
      <c r="OTB328" s="2735"/>
      <c r="OTC328" s="2735"/>
      <c r="OTD328" s="2735"/>
      <c r="OTE328" s="2735"/>
      <c r="OTF328" s="2735"/>
      <c r="OTG328" s="2735"/>
      <c r="OTH328" s="2735"/>
      <c r="OTI328" s="2735"/>
      <c r="OTJ328" s="2735"/>
      <c r="OTK328" s="2735"/>
      <c r="OTL328" s="2735"/>
      <c r="OTM328" s="2735"/>
      <c r="OTN328" s="2735"/>
      <c r="OTO328" s="2735"/>
      <c r="OTP328" s="2735"/>
      <c r="OTQ328" s="2735"/>
      <c r="OTR328" s="2735"/>
      <c r="OTS328" s="2735"/>
      <c r="OTT328" s="2735"/>
      <c r="OTU328" s="2735"/>
      <c r="OTV328" s="2735"/>
      <c r="OTW328" s="2735"/>
      <c r="OTX328" s="2735"/>
      <c r="OTY328" s="2735"/>
      <c r="OTZ328" s="2735"/>
      <c r="OUA328" s="2735"/>
      <c r="OUB328" s="2735"/>
      <c r="OUC328" s="2735"/>
      <c r="OUD328" s="2735"/>
      <c r="OUE328" s="2735"/>
      <c r="OUF328" s="2735"/>
      <c r="OUG328" s="2735"/>
      <c r="OUH328" s="2735"/>
      <c r="OUI328" s="2735"/>
      <c r="OUJ328" s="2735"/>
      <c r="OUK328" s="2735"/>
      <c r="OUL328" s="2735"/>
      <c r="OUM328" s="2735"/>
      <c r="OUN328" s="2735"/>
      <c r="OUO328" s="2735"/>
      <c r="OUP328" s="2735"/>
      <c r="OUQ328" s="2735"/>
      <c r="OUR328" s="2735"/>
      <c r="OUS328" s="2735"/>
      <c r="OUT328" s="2735"/>
      <c r="OUU328" s="2735"/>
      <c r="OUV328" s="2735"/>
      <c r="OUW328" s="2735"/>
      <c r="OUX328" s="2735"/>
      <c r="OUY328" s="2735"/>
      <c r="OUZ328" s="2735"/>
      <c r="OVA328" s="2735"/>
      <c r="OVB328" s="2735"/>
      <c r="OVC328" s="2735"/>
      <c r="OVD328" s="2735"/>
      <c r="OVE328" s="2735"/>
      <c r="OVF328" s="2735"/>
      <c r="OVG328" s="2735"/>
      <c r="OVH328" s="2735"/>
      <c r="OVI328" s="2735"/>
      <c r="OVJ328" s="2735"/>
      <c r="OVK328" s="2735"/>
      <c r="OVL328" s="2735"/>
      <c r="OVM328" s="2735"/>
      <c r="OVN328" s="2735"/>
      <c r="OVO328" s="2735"/>
      <c r="OVP328" s="2735"/>
      <c r="OVQ328" s="2735"/>
      <c r="OVR328" s="2735"/>
      <c r="OVS328" s="2735"/>
      <c r="OVT328" s="2735"/>
      <c r="OVU328" s="2735"/>
      <c r="OVV328" s="2735"/>
      <c r="OVW328" s="2735"/>
      <c r="OVX328" s="2735"/>
      <c r="OVY328" s="2735"/>
      <c r="OVZ328" s="2735"/>
      <c r="OWA328" s="2735"/>
      <c r="OWB328" s="2735"/>
      <c r="OWC328" s="2735"/>
      <c r="OWD328" s="2735"/>
      <c r="OWE328" s="2735"/>
      <c r="OWF328" s="2735"/>
      <c r="OWG328" s="2735"/>
      <c r="OWH328" s="2735"/>
      <c r="OWI328" s="2735"/>
      <c r="OWJ328" s="2735"/>
      <c r="OWK328" s="2735"/>
      <c r="OWL328" s="2735"/>
      <c r="OWM328" s="2735"/>
      <c r="OWN328" s="2735"/>
      <c r="OWO328" s="2735"/>
      <c r="OWP328" s="2735"/>
      <c r="OWQ328" s="2735"/>
      <c r="OWR328" s="2735"/>
      <c r="OWS328" s="2735"/>
      <c r="OWT328" s="2735"/>
      <c r="OWU328" s="2735"/>
      <c r="OWV328" s="2735"/>
      <c r="OWW328" s="2735"/>
      <c r="OWX328" s="2735"/>
      <c r="OWY328" s="2735"/>
      <c r="OWZ328" s="2735"/>
      <c r="OXA328" s="2735"/>
      <c r="OXB328" s="2735"/>
      <c r="OXC328" s="2735"/>
      <c r="OXD328" s="2735"/>
      <c r="OXE328" s="2735"/>
      <c r="OXF328" s="2735"/>
      <c r="OXG328" s="2735"/>
      <c r="OXH328" s="2735"/>
      <c r="OXI328" s="2735"/>
      <c r="OXJ328" s="2735"/>
      <c r="OXK328" s="2735"/>
      <c r="OXL328" s="2735"/>
      <c r="OXM328" s="2735"/>
      <c r="OXN328" s="2735"/>
      <c r="OXO328" s="2735"/>
      <c r="OXP328" s="2735"/>
      <c r="OXQ328" s="2735"/>
      <c r="OXR328" s="2735"/>
      <c r="OXS328" s="2735"/>
      <c r="OXT328" s="2735"/>
      <c r="OXU328" s="2735"/>
      <c r="OXV328" s="2735"/>
      <c r="OXW328" s="2735"/>
      <c r="OXX328" s="2735"/>
      <c r="OXY328" s="2735"/>
      <c r="OXZ328" s="2735"/>
      <c r="OYA328" s="2735"/>
      <c r="OYB328" s="2735"/>
      <c r="OYC328" s="2735"/>
      <c r="OYD328" s="2735"/>
      <c r="OYE328" s="2735"/>
      <c r="OYF328" s="2735"/>
      <c r="OYG328" s="2735"/>
      <c r="OYH328" s="2735"/>
      <c r="OYI328" s="2735"/>
      <c r="OYJ328" s="2735"/>
      <c r="OYK328" s="2735"/>
      <c r="OYL328" s="2735"/>
      <c r="OYM328" s="2735"/>
      <c r="OYN328" s="2735"/>
      <c r="OYO328" s="2735"/>
      <c r="OYP328" s="2735"/>
      <c r="OYQ328" s="2735"/>
      <c r="OYR328" s="2735"/>
      <c r="OYS328" s="2735"/>
      <c r="OYT328" s="2735"/>
      <c r="OYU328" s="2735"/>
      <c r="OYV328" s="2735"/>
      <c r="OYW328" s="2735"/>
      <c r="OYX328" s="2735"/>
      <c r="OYY328" s="2735"/>
      <c r="OYZ328" s="2735"/>
      <c r="OZA328" s="2735"/>
      <c r="OZB328" s="2735"/>
      <c r="OZC328" s="2735"/>
      <c r="OZD328" s="2735"/>
      <c r="OZE328" s="2735"/>
      <c r="OZF328" s="2735"/>
      <c r="OZG328" s="2735"/>
      <c r="OZH328" s="2735"/>
      <c r="OZI328" s="2735"/>
      <c r="OZJ328" s="2735"/>
      <c r="OZK328" s="2735"/>
      <c r="OZL328" s="2735"/>
      <c r="OZM328" s="2735"/>
      <c r="OZN328" s="2735"/>
      <c r="OZO328" s="2735"/>
      <c r="OZP328" s="2735"/>
      <c r="OZQ328" s="2735"/>
      <c r="OZR328" s="2735"/>
      <c r="OZS328" s="2735"/>
      <c r="OZT328" s="2735"/>
      <c r="OZU328" s="2735"/>
      <c r="OZV328" s="2735"/>
      <c r="OZW328" s="2735"/>
      <c r="OZX328" s="2735"/>
      <c r="OZY328" s="2735"/>
      <c r="OZZ328" s="2735"/>
      <c r="PAA328" s="2735"/>
      <c r="PAB328" s="2735"/>
      <c r="PAC328" s="2735"/>
      <c r="PAD328" s="2735"/>
      <c r="PAE328" s="2735"/>
      <c r="PAF328" s="2735"/>
      <c r="PAG328" s="2735"/>
      <c r="PAH328" s="2735"/>
      <c r="PAI328" s="2735"/>
      <c r="PAJ328" s="2735"/>
      <c r="PAK328" s="2735"/>
      <c r="PAL328" s="2735"/>
      <c r="PAM328" s="2735"/>
      <c r="PAN328" s="2735"/>
      <c r="PAO328" s="2735"/>
      <c r="PAP328" s="2735"/>
      <c r="PAQ328" s="2735"/>
      <c r="PAR328" s="2735"/>
      <c r="PAS328" s="2735"/>
      <c r="PAT328" s="2735"/>
      <c r="PAU328" s="2735"/>
      <c r="PAV328" s="2735"/>
      <c r="PAW328" s="2735"/>
      <c r="PAX328" s="2735"/>
      <c r="PAY328" s="2735"/>
      <c r="PAZ328" s="2735"/>
      <c r="PBA328" s="2735"/>
      <c r="PBB328" s="2735"/>
      <c r="PBC328" s="2735"/>
      <c r="PBD328" s="2735"/>
      <c r="PBE328" s="2735"/>
      <c r="PBF328" s="2735"/>
      <c r="PBG328" s="2735"/>
      <c r="PBH328" s="2735"/>
      <c r="PBI328" s="2735"/>
      <c r="PBJ328" s="2735"/>
      <c r="PBK328" s="2735"/>
      <c r="PBL328" s="2735"/>
      <c r="PBM328" s="2735"/>
      <c r="PBN328" s="2735"/>
      <c r="PBO328" s="2735"/>
      <c r="PBP328" s="2735"/>
      <c r="PBQ328" s="2735"/>
      <c r="PBR328" s="2735"/>
      <c r="PBS328" s="2735"/>
      <c r="PBT328" s="2735"/>
      <c r="PBU328" s="2735"/>
      <c r="PBV328" s="2735"/>
      <c r="PBW328" s="2735"/>
      <c r="PBX328" s="2735"/>
      <c r="PBY328" s="2735"/>
      <c r="PBZ328" s="2735"/>
      <c r="PCA328" s="2735"/>
      <c r="PCB328" s="2735"/>
      <c r="PCC328" s="2735"/>
      <c r="PCD328" s="2735"/>
      <c r="PCE328" s="2735"/>
      <c r="PCF328" s="2735"/>
      <c r="PCG328" s="2735"/>
      <c r="PCH328" s="2735"/>
      <c r="PCI328" s="2735"/>
      <c r="PCJ328" s="2735"/>
      <c r="PCK328" s="2735"/>
      <c r="PCL328" s="2735"/>
      <c r="PCM328" s="2735"/>
      <c r="PCN328" s="2735"/>
      <c r="PCO328" s="2735"/>
      <c r="PCP328" s="2735"/>
      <c r="PCQ328" s="2735"/>
      <c r="PCR328" s="2735"/>
      <c r="PCS328" s="2735"/>
      <c r="PCT328" s="2735"/>
      <c r="PCU328" s="2735"/>
      <c r="PCV328" s="2735"/>
      <c r="PCW328" s="2735"/>
      <c r="PCX328" s="2735"/>
      <c r="PCY328" s="2735"/>
      <c r="PCZ328" s="2735"/>
      <c r="PDA328" s="2735"/>
      <c r="PDB328" s="2735"/>
      <c r="PDC328" s="2735"/>
      <c r="PDD328" s="2735"/>
      <c r="PDE328" s="2735"/>
      <c r="PDF328" s="2735"/>
      <c r="PDG328" s="2735"/>
      <c r="PDH328" s="2735"/>
      <c r="PDI328" s="2735"/>
      <c r="PDJ328" s="2735"/>
      <c r="PDK328" s="2735"/>
      <c r="PDL328" s="2735"/>
      <c r="PDM328" s="2735"/>
      <c r="PDN328" s="2735"/>
      <c r="PDO328" s="2735"/>
      <c r="PDP328" s="2735"/>
      <c r="PDQ328" s="2735"/>
      <c r="PDR328" s="2735"/>
      <c r="PDS328" s="2735"/>
      <c r="PDT328" s="2735"/>
      <c r="PDU328" s="2735"/>
      <c r="PDV328" s="2735"/>
      <c r="PDW328" s="2735"/>
      <c r="PDX328" s="2735"/>
      <c r="PDY328" s="2735"/>
      <c r="PDZ328" s="2735"/>
      <c r="PEA328" s="2735"/>
      <c r="PEB328" s="2735"/>
      <c r="PEC328" s="2735"/>
      <c r="PED328" s="2735"/>
      <c r="PEE328" s="2735"/>
      <c r="PEF328" s="2735"/>
      <c r="PEG328" s="2735"/>
      <c r="PEH328" s="2735"/>
      <c r="PEI328" s="2735"/>
      <c r="PEJ328" s="2735"/>
      <c r="PEK328" s="2735"/>
      <c r="PEL328" s="2735"/>
      <c r="PEM328" s="2735"/>
      <c r="PEN328" s="2735"/>
      <c r="PEO328" s="2735"/>
      <c r="PEP328" s="2735"/>
      <c r="PEQ328" s="2735"/>
      <c r="PER328" s="2735"/>
      <c r="PES328" s="2735"/>
      <c r="PET328" s="2735"/>
      <c r="PEU328" s="2735"/>
      <c r="PEV328" s="2735"/>
      <c r="PEW328" s="2735"/>
      <c r="PEX328" s="2735"/>
      <c r="PEY328" s="2735"/>
      <c r="PEZ328" s="2735"/>
      <c r="PFA328" s="2735"/>
      <c r="PFB328" s="2735"/>
      <c r="PFC328" s="2735"/>
      <c r="PFD328" s="2735"/>
      <c r="PFE328" s="2735"/>
      <c r="PFF328" s="2735"/>
      <c r="PFG328" s="2735"/>
      <c r="PFH328" s="2735"/>
      <c r="PFI328" s="2735"/>
      <c r="PFJ328" s="2735"/>
      <c r="PFK328" s="2735"/>
      <c r="PFL328" s="2735"/>
      <c r="PFM328" s="2735"/>
      <c r="PFN328" s="2735"/>
      <c r="PFO328" s="2735"/>
      <c r="PFP328" s="2735"/>
      <c r="PFQ328" s="2735"/>
      <c r="PFR328" s="2735"/>
      <c r="PFS328" s="2735"/>
      <c r="PFT328" s="2735"/>
      <c r="PFU328" s="2735"/>
      <c r="PFV328" s="2735"/>
      <c r="PFW328" s="2735"/>
      <c r="PFX328" s="2735"/>
      <c r="PFY328" s="2735"/>
      <c r="PFZ328" s="2735"/>
      <c r="PGA328" s="2735"/>
      <c r="PGB328" s="2735"/>
      <c r="PGC328" s="2735"/>
      <c r="PGD328" s="2735"/>
      <c r="PGE328" s="2735"/>
      <c r="PGF328" s="2735"/>
      <c r="PGG328" s="2735"/>
      <c r="PGH328" s="2735"/>
      <c r="PGI328" s="2735"/>
      <c r="PGJ328" s="2735"/>
      <c r="PGK328" s="2735"/>
      <c r="PGL328" s="2735"/>
      <c r="PGM328" s="2735"/>
      <c r="PGN328" s="2735"/>
      <c r="PGO328" s="2735"/>
      <c r="PGP328" s="2735"/>
      <c r="PGQ328" s="2735"/>
      <c r="PGR328" s="2735"/>
      <c r="PGS328" s="2735"/>
      <c r="PGT328" s="2735"/>
      <c r="PGU328" s="2735"/>
      <c r="PGV328" s="2735"/>
      <c r="PGW328" s="2735"/>
      <c r="PGX328" s="2735"/>
      <c r="PGY328" s="2735"/>
      <c r="PGZ328" s="2735"/>
      <c r="PHA328" s="2735"/>
      <c r="PHB328" s="2735"/>
      <c r="PHC328" s="2735"/>
      <c r="PHD328" s="2735"/>
      <c r="PHE328" s="2735"/>
      <c r="PHF328" s="2735"/>
      <c r="PHG328" s="2735"/>
      <c r="PHH328" s="2735"/>
      <c r="PHI328" s="2735"/>
      <c r="PHJ328" s="2735"/>
      <c r="PHK328" s="2735"/>
      <c r="PHL328" s="2735"/>
      <c r="PHM328" s="2735"/>
      <c r="PHN328" s="2735"/>
      <c r="PHO328" s="2735"/>
      <c r="PHP328" s="2735"/>
      <c r="PHQ328" s="2735"/>
      <c r="PHR328" s="2735"/>
      <c r="PHS328" s="2735"/>
      <c r="PHT328" s="2735"/>
      <c r="PHU328" s="2735"/>
      <c r="PHV328" s="2735"/>
      <c r="PHW328" s="2735"/>
      <c r="PHX328" s="2735"/>
      <c r="PHY328" s="2735"/>
      <c r="PHZ328" s="2735"/>
      <c r="PIA328" s="2735"/>
      <c r="PIB328" s="2735"/>
      <c r="PIC328" s="2735"/>
      <c r="PID328" s="2735"/>
      <c r="PIE328" s="2735"/>
      <c r="PIF328" s="2735"/>
      <c r="PIG328" s="2735"/>
      <c r="PIH328" s="2735"/>
      <c r="PII328" s="2735"/>
      <c r="PIJ328" s="2735"/>
      <c r="PIK328" s="2735"/>
      <c r="PIL328" s="2735"/>
      <c r="PIM328" s="2735"/>
      <c r="PIN328" s="2735"/>
      <c r="PIO328" s="2735"/>
      <c r="PIP328" s="2735"/>
      <c r="PIQ328" s="2735"/>
      <c r="PIR328" s="2735"/>
      <c r="PIS328" s="2735"/>
      <c r="PIT328" s="2735"/>
      <c r="PIU328" s="2735"/>
      <c r="PIV328" s="2735"/>
      <c r="PIW328" s="2735"/>
      <c r="PIX328" s="2735"/>
      <c r="PIY328" s="2735"/>
      <c r="PIZ328" s="2735"/>
      <c r="PJA328" s="2735"/>
      <c r="PJB328" s="2735"/>
      <c r="PJC328" s="2735"/>
      <c r="PJD328" s="2735"/>
      <c r="PJE328" s="2735"/>
      <c r="PJF328" s="2735"/>
      <c r="PJG328" s="2735"/>
      <c r="PJH328" s="2735"/>
      <c r="PJI328" s="2735"/>
      <c r="PJJ328" s="2735"/>
      <c r="PJK328" s="2735"/>
      <c r="PJL328" s="2735"/>
      <c r="PJM328" s="2735"/>
      <c r="PJN328" s="2735"/>
      <c r="PJO328" s="2735"/>
      <c r="PJP328" s="2735"/>
      <c r="PJQ328" s="2735"/>
      <c r="PJR328" s="2735"/>
      <c r="PJS328" s="2735"/>
      <c r="PJT328" s="2735"/>
      <c r="PJU328" s="2735"/>
      <c r="PJV328" s="2735"/>
      <c r="PJW328" s="2735"/>
      <c r="PJX328" s="2735"/>
      <c r="PJY328" s="2735"/>
      <c r="PJZ328" s="2735"/>
      <c r="PKA328" s="2735"/>
      <c r="PKB328" s="2735"/>
      <c r="PKC328" s="2735"/>
      <c r="PKD328" s="2735"/>
      <c r="PKE328" s="2735"/>
      <c r="PKF328" s="2735"/>
      <c r="PKG328" s="2735"/>
      <c r="PKH328" s="2735"/>
      <c r="PKI328" s="2735"/>
      <c r="PKJ328" s="2735"/>
      <c r="PKK328" s="2735"/>
      <c r="PKL328" s="2735"/>
      <c r="PKM328" s="2735"/>
      <c r="PKN328" s="2735"/>
      <c r="PKO328" s="2735"/>
      <c r="PKP328" s="2735"/>
      <c r="PKQ328" s="2735"/>
      <c r="PKR328" s="2735"/>
      <c r="PKS328" s="2735"/>
      <c r="PKT328" s="2735"/>
      <c r="PKU328" s="2735"/>
      <c r="PKV328" s="2735"/>
      <c r="PKW328" s="2735"/>
      <c r="PKX328" s="2735"/>
      <c r="PKY328" s="2735"/>
      <c r="PKZ328" s="2735"/>
      <c r="PLA328" s="2735"/>
      <c r="PLB328" s="2735"/>
      <c r="PLC328" s="2735"/>
      <c r="PLD328" s="2735"/>
      <c r="PLE328" s="2735"/>
      <c r="PLF328" s="2735"/>
      <c r="PLG328" s="2735"/>
      <c r="PLH328" s="2735"/>
      <c r="PLI328" s="2735"/>
      <c r="PLJ328" s="2735"/>
      <c r="PLK328" s="2735"/>
      <c r="PLL328" s="2735"/>
      <c r="PLM328" s="2735"/>
      <c r="PLN328" s="2735"/>
      <c r="PLO328" s="2735"/>
      <c r="PLP328" s="2735"/>
      <c r="PLQ328" s="2735"/>
      <c r="PLR328" s="2735"/>
      <c r="PLS328" s="2735"/>
      <c r="PLT328" s="2735"/>
      <c r="PLU328" s="2735"/>
      <c r="PLV328" s="2735"/>
      <c r="PLW328" s="2735"/>
      <c r="PLX328" s="2735"/>
      <c r="PLY328" s="2735"/>
      <c r="PLZ328" s="2735"/>
      <c r="PMA328" s="2735"/>
      <c r="PMB328" s="2735"/>
      <c r="PMC328" s="2735"/>
      <c r="PMD328" s="2735"/>
      <c r="PME328" s="2735"/>
      <c r="PMF328" s="2735"/>
      <c r="PMG328" s="2735"/>
      <c r="PMH328" s="2735"/>
      <c r="PMI328" s="2735"/>
      <c r="PMJ328" s="2735"/>
      <c r="PMK328" s="2735"/>
      <c r="PML328" s="2735"/>
      <c r="PMM328" s="2735"/>
      <c r="PMN328" s="2735"/>
      <c r="PMO328" s="2735"/>
      <c r="PMP328" s="2735"/>
      <c r="PMQ328" s="2735"/>
      <c r="PMR328" s="2735"/>
      <c r="PMS328" s="2735"/>
      <c r="PMT328" s="2735"/>
      <c r="PMU328" s="2735"/>
      <c r="PMV328" s="2735"/>
      <c r="PMW328" s="2735"/>
      <c r="PMX328" s="2735"/>
      <c r="PMY328" s="2735"/>
      <c r="PMZ328" s="2735"/>
      <c r="PNA328" s="2735"/>
      <c r="PNB328" s="2735"/>
      <c r="PNC328" s="2735"/>
      <c r="PND328" s="2735"/>
      <c r="PNE328" s="2735"/>
      <c r="PNF328" s="2735"/>
      <c r="PNG328" s="2735"/>
      <c r="PNH328" s="2735"/>
      <c r="PNI328" s="2735"/>
      <c r="PNJ328" s="2735"/>
      <c r="PNK328" s="2735"/>
      <c r="PNL328" s="2735"/>
      <c r="PNM328" s="2735"/>
      <c r="PNN328" s="2735"/>
      <c r="PNO328" s="2735"/>
      <c r="PNP328" s="2735"/>
      <c r="PNQ328" s="2735"/>
      <c r="PNR328" s="2735"/>
      <c r="PNS328" s="2735"/>
      <c r="PNT328" s="2735"/>
      <c r="PNU328" s="2735"/>
      <c r="PNV328" s="2735"/>
      <c r="PNW328" s="2735"/>
      <c r="PNX328" s="2735"/>
      <c r="PNY328" s="2735"/>
      <c r="PNZ328" s="2735"/>
      <c r="POA328" s="2735"/>
      <c r="POB328" s="2735"/>
      <c r="POC328" s="2735"/>
      <c r="POD328" s="2735"/>
      <c r="POE328" s="2735"/>
      <c r="POF328" s="2735"/>
      <c r="POG328" s="2735"/>
      <c r="POH328" s="2735"/>
      <c r="POI328" s="2735"/>
      <c r="POJ328" s="2735"/>
      <c r="POK328" s="2735"/>
      <c r="POL328" s="2735"/>
      <c r="POM328" s="2735"/>
      <c r="PON328" s="2735"/>
      <c r="POO328" s="2735"/>
      <c r="POP328" s="2735"/>
      <c r="POQ328" s="2735"/>
      <c r="POR328" s="2735"/>
      <c r="POS328" s="2735"/>
      <c r="POT328" s="2735"/>
      <c r="POU328" s="2735"/>
      <c r="POV328" s="2735"/>
      <c r="POW328" s="2735"/>
      <c r="POX328" s="2735"/>
      <c r="POY328" s="2735"/>
      <c r="POZ328" s="2735"/>
      <c r="PPA328" s="2735"/>
      <c r="PPB328" s="2735"/>
      <c r="PPC328" s="2735"/>
      <c r="PPD328" s="2735"/>
      <c r="PPE328" s="2735"/>
      <c r="PPF328" s="2735"/>
      <c r="PPG328" s="2735"/>
      <c r="PPH328" s="2735"/>
      <c r="PPI328" s="2735"/>
      <c r="PPJ328" s="2735"/>
      <c r="PPK328" s="2735"/>
      <c r="PPL328" s="2735"/>
      <c r="PPM328" s="2735"/>
      <c r="PPN328" s="2735"/>
      <c r="PPO328" s="2735"/>
      <c r="PPP328" s="2735"/>
      <c r="PPQ328" s="2735"/>
      <c r="PPR328" s="2735"/>
      <c r="PPS328" s="2735"/>
      <c r="PPT328" s="2735"/>
      <c r="PPU328" s="2735"/>
      <c r="PPV328" s="2735"/>
      <c r="PPW328" s="2735"/>
      <c r="PPX328" s="2735"/>
      <c r="PPY328" s="2735"/>
      <c r="PPZ328" s="2735"/>
      <c r="PQA328" s="2735"/>
      <c r="PQB328" s="2735"/>
      <c r="PQC328" s="2735"/>
      <c r="PQD328" s="2735"/>
      <c r="PQE328" s="2735"/>
      <c r="PQF328" s="2735"/>
      <c r="PQG328" s="2735"/>
      <c r="PQH328" s="2735"/>
      <c r="PQI328" s="2735"/>
      <c r="PQJ328" s="2735"/>
      <c r="PQK328" s="2735"/>
      <c r="PQL328" s="2735"/>
      <c r="PQM328" s="2735"/>
      <c r="PQN328" s="2735"/>
      <c r="PQO328" s="2735"/>
      <c r="PQP328" s="2735"/>
      <c r="PQQ328" s="2735"/>
      <c r="PQR328" s="2735"/>
      <c r="PQS328" s="2735"/>
      <c r="PQT328" s="2735"/>
      <c r="PQU328" s="2735"/>
      <c r="PQV328" s="2735"/>
      <c r="PQW328" s="2735"/>
      <c r="PQX328" s="2735"/>
      <c r="PQY328" s="2735"/>
      <c r="PQZ328" s="2735"/>
      <c r="PRA328" s="2735"/>
      <c r="PRB328" s="2735"/>
      <c r="PRC328" s="2735"/>
      <c r="PRD328" s="2735"/>
      <c r="PRE328" s="2735"/>
      <c r="PRF328" s="2735"/>
      <c r="PRG328" s="2735"/>
      <c r="PRH328" s="2735"/>
      <c r="PRI328" s="2735"/>
      <c r="PRJ328" s="2735"/>
      <c r="PRK328" s="2735"/>
      <c r="PRL328" s="2735"/>
      <c r="PRM328" s="2735"/>
      <c r="PRN328" s="2735"/>
      <c r="PRO328" s="2735"/>
      <c r="PRP328" s="2735"/>
      <c r="PRQ328" s="2735"/>
      <c r="PRR328" s="2735"/>
      <c r="PRS328" s="2735"/>
      <c r="PRT328" s="2735"/>
      <c r="PRU328" s="2735"/>
      <c r="PRV328" s="2735"/>
      <c r="PRW328" s="2735"/>
      <c r="PRX328" s="2735"/>
      <c r="PRY328" s="2735"/>
      <c r="PRZ328" s="2735"/>
      <c r="PSA328" s="2735"/>
      <c r="PSB328" s="2735"/>
      <c r="PSC328" s="2735"/>
      <c r="PSD328" s="2735"/>
      <c r="PSE328" s="2735"/>
      <c r="PSF328" s="2735"/>
      <c r="PSG328" s="2735"/>
      <c r="PSH328" s="2735"/>
      <c r="PSI328" s="2735"/>
      <c r="PSJ328" s="2735"/>
      <c r="PSK328" s="2735"/>
      <c r="PSL328" s="2735"/>
      <c r="PSM328" s="2735"/>
      <c r="PSN328" s="2735"/>
      <c r="PSO328" s="2735"/>
      <c r="PSP328" s="2735"/>
      <c r="PSQ328" s="2735"/>
      <c r="PSR328" s="2735"/>
      <c r="PSS328" s="2735"/>
      <c r="PST328" s="2735"/>
      <c r="PSU328" s="2735"/>
      <c r="PSV328" s="2735"/>
      <c r="PSW328" s="2735"/>
      <c r="PSX328" s="2735"/>
      <c r="PSY328" s="2735"/>
      <c r="PSZ328" s="2735"/>
      <c r="PTA328" s="2735"/>
      <c r="PTB328" s="2735"/>
      <c r="PTC328" s="2735"/>
      <c r="PTD328" s="2735"/>
      <c r="PTE328" s="2735"/>
      <c r="PTF328" s="2735"/>
      <c r="PTG328" s="2735"/>
      <c r="PTH328" s="2735"/>
      <c r="PTI328" s="2735"/>
      <c r="PTJ328" s="2735"/>
      <c r="PTK328" s="2735"/>
      <c r="PTL328" s="2735"/>
      <c r="PTM328" s="2735"/>
      <c r="PTN328" s="2735"/>
      <c r="PTO328" s="2735"/>
      <c r="PTP328" s="2735"/>
      <c r="PTQ328" s="2735"/>
      <c r="PTR328" s="2735"/>
      <c r="PTS328" s="2735"/>
      <c r="PTT328" s="2735"/>
      <c r="PTU328" s="2735"/>
      <c r="PTV328" s="2735"/>
      <c r="PTW328" s="2735"/>
      <c r="PTX328" s="2735"/>
      <c r="PTY328" s="2735"/>
      <c r="PTZ328" s="2735"/>
      <c r="PUA328" s="2735"/>
      <c r="PUB328" s="2735"/>
      <c r="PUC328" s="2735"/>
      <c r="PUD328" s="2735"/>
      <c r="PUE328" s="2735"/>
      <c r="PUF328" s="2735"/>
      <c r="PUG328" s="2735"/>
      <c r="PUH328" s="2735"/>
      <c r="PUI328" s="2735"/>
      <c r="PUJ328" s="2735"/>
      <c r="PUK328" s="2735"/>
      <c r="PUL328" s="2735"/>
      <c r="PUM328" s="2735"/>
      <c r="PUN328" s="2735"/>
      <c r="PUO328" s="2735"/>
      <c r="PUP328" s="2735"/>
      <c r="PUQ328" s="2735"/>
      <c r="PUR328" s="2735"/>
      <c r="PUS328" s="2735"/>
      <c r="PUT328" s="2735"/>
      <c r="PUU328" s="2735"/>
      <c r="PUV328" s="2735"/>
      <c r="PUW328" s="2735"/>
      <c r="PUX328" s="2735"/>
      <c r="PUY328" s="2735"/>
      <c r="PUZ328" s="2735"/>
      <c r="PVA328" s="2735"/>
      <c r="PVB328" s="2735"/>
      <c r="PVC328" s="2735"/>
      <c r="PVD328" s="2735"/>
      <c r="PVE328" s="2735"/>
      <c r="PVF328" s="2735"/>
      <c r="PVG328" s="2735"/>
      <c r="PVH328" s="2735"/>
      <c r="PVI328" s="2735"/>
      <c r="PVJ328" s="2735"/>
      <c r="PVK328" s="2735"/>
      <c r="PVL328" s="2735"/>
      <c r="PVM328" s="2735"/>
      <c r="PVN328" s="2735"/>
      <c r="PVO328" s="2735"/>
      <c r="PVP328" s="2735"/>
      <c r="PVQ328" s="2735"/>
      <c r="PVR328" s="2735"/>
      <c r="PVS328" s="2735"/>
      <c r="PVT328" s="2735"/>
      <c r="PVU328" s="2735"/>
      <c r="PVV328" s="2735"/>
      <c r="PVW328" s="2735"/>
      <c r="PVX328" s="2735"/>
      <c r="PVY328" s="2735"/>
      <c r="PVZ328" s="2735"/>
      <c r="PWA328" s="2735"/>
      <c r="PWB328" s="2735"/>
      <c r="PWC328" s="2735"/>
      <c r="PWD328" s="2735"/>
      <c r="PWE328" s="2735"/>
      <c r="PWF328" s="2735"/>
      <c r="PWG328" s="2735"/>
      <c r="PWH328" s="2735"/>
      <c r="PWI328" s="2735"/>
      <c r="PWJ328" s="2735"/>
      <c r="PWK328" s="2735"/>
      <c r="PWL328" s="2735"/>
      <c r="PWM328" s="2735"/>
      <c r="PWN328" s="2735"/>
      <c r="PWO328" s="2735"/>
      <c r="PWP328" s="2735"/>
      <c r="PWQ328" s="2735"/>
      <c r="PWR328" s="2735"/>
      <c r="PWS328" s="2735"/>
      <c r="PWT328" s="2735"/>
      <c r="PWU328" s="2735"/>
      <c r="PWV328" s="2735"/>
      <c r="PWW328" s="2735"/>
      <c r="PWX328" s="2735"/>
      <c r="PWY328" s="2735"/>
      <c r="PWZ328" s="2735"/>
      <c r="PXA328" s="2735"/>
      <c r="PXB328" s="2735"/>
      <c r="PXC328" s="2735"/>
      <c r="PXD328" s="2735"/>
      <c r="PXE328" s="2735"/>
      <c r="PXF328" s="2735"/>
      <c r="PXG328" s="2735"/>
      <c r="PXH328" s="2735"/>
      <c r="PXI328" s="2735"/>
      <c r="PXJ328" s="2735"/>
      <c r="PXK328" s="2735"/>
      <c r="PXL328" s="2735"/>
      <c r="PXM328" s="2735"/>
      <c r="PXN328" s="2735"/>
      <c r="PXO328" s="2735"/>
      <c r="PXP328" s="2735"/>
      <c r="PXQ328" s="2735"/>
      <c r="PXR328" s="2735"/>
      <c r="PXS328" s="2735"/>
      <c r="PXT328" s="2735"/>
      <c r="PXU328" s="2735"/>
      <c r="PXV328" s="2735"/>
      <c r="PXW328" s="2735"/>
      <c r="PXX328" s="2735"/>
      <c r="PXY328" s="2735"/>
      <c r="PXZ328" s="2735"/>
      <c r="PYA328" s="2735"/>
      <c r="PYB328" s="2735"/>
      <c r="PYC328" s="2735"/>
      <c r="PYD328" s="2735"/>
      <c r="PYE328" s="2735"/>
      <c r="PYF328" s="2735"/>
      <c r="PYG328" s="2735"/>
      <c r="PYH328" s="2735"/>
      <c r="PYI328" s="2735"/>
      <c r="PYJ328" s="2735"/>
      <c r="PYK328" s="2735"/>
      <c r="PYL328" s="2735"/>
      <c r="PYM328" s="2735"/>
      <c r="PYN328" s="2735"/>
      <c r="PYO328" s="2735"/>
      <c r="PYP328" s="2735"/>
      <c r="PYQ328" s="2735"/>
      <c r="PYR328" s="2735"/>
      <c r="PYS328" s="2735"/>
      <c r="PYT328" s="2735"/>
      <c r="PYU328" s="2735"/>
      <c r="PYV328" s="2735"/>
      <c r="PYW328" s="2735"/>
      <c r="PYX328" s="2735"/>
      <c r="PYY328" s="2735"/>
      <c r="PYZ328" s="2735"/>
      <c r="PZA328" s="2735"/>
      <c r="PZB328" s="2735"/>
      <c r="PZC328" s="2735"/>
      <c r="PZD328" s="2735"/>
      <c r="PZE328" s="2735"/>
      <c r="PZF328" s="2735"/>
      <c r="PZG328" s="2735"/>
      <c r="PZH328" s="2735"/>
      <c r="PZI328" s="2735"/>
      <c r="PZJ328" s="2735"/>
      <c r="PZK328" s="2735"/>
      <c r="PZL328" s="2735"/>
      <c r="PZM328" s="2735"/>
      <c r="PZN328" s="2735"/>
      <c r="PZO328" s="2735"/>
      <c r="PZP328" s="2735"/>
      <c r="PZQ328" s="2735"/>
      <c r="PZR328" s="2735"/>
      <c r="PZS328" s="2735"/>
      <c r="PZT328" s="2735"/>
      <c r="PZU328" s="2735"/>
      <c r="PZV328" s="2735"/>
      <c r="PZW328" s="2735"/>
      <c r="PZX328" s="2735"/>
      <c r="PZY328" s="2735"/>
      <c r="PZZ328" s="2735"/>
      <c r="QAA328" s="2735"/>
      <c r="QAB328" s="2735"/>
      <c r="QAC328" s="2735"/>
      <c r="QAD328" s="2735"/>
      <c r="QAE328" s="2735"/>
      <c r="QAF328" s="2735"/>
      <c r="QAG328" s="2735"/>
      <c r="QAH328" s="2735"/>
      <c r="QAI328" s="2735"/>
      <c r="QAJ328" s="2735"/>
      <c r="QAK328" s="2735"/>
      <c r="QAL328" s="2735"/>
      <c r="QAM328" s="2735"/>
      <c r="QAN328" s="2735"/>
      <c r="QAO328" s="2735"/>
      <c r="QAP328" s="2735"/>
      <c r="QAQ328" s="2735"/>
      <c r="QAR328" s="2735"/>
      <c r="QAS328" s="2735"/>
      <c r="QAT328" s="2735"/>
      <c r="QAU328" s="2735"/>
      <c r="QAV328" s="2735"/>
      <c r="QAW328" s="2735"/>
      <c r="QAX328" s="2735"/>
      <c r="QAY328" s="2735"/>
      <c r="QAZ328" s="2735"/>
      <c r="QBA328" s="2735"/>
      <c r="QBB328" s="2735"/>
      <c r="QBC328" s="2735"/>
      <c r="QBD328" s="2735"/>
      <c r="QBE328" s="2735"/>
      <c r="QBF328" s="2735"/>
      <c r="QBG328" s="2735"/>
      <c r="QBH328" s="2735"/>
      <c r="QBI328" s="2735"/>
      <c r="QBJ328" s="2735"/>
      <c r="QBK328" s="2735"/>
      <c r="QBL328" s="2735"/>
      <c r="QBM328" s="2735"/>
      <c r="QBN328" s="2735"/>
      <c r="QBO328" s="2735"/>
      <c r="QBP328" s="2735"/>
      <c r="QBQ328" s="2735"/>
      <c r="QBR328" s="2735"/>
      <c r="QBS328" s="2735"/>
      <c r="QBT328" s="2735"/>
      <c r="QBU328" s="2735"/>
      <c r="QBV328" s="2735"/>
      <c r="QBW328" s="2735"/>
      <c r="QBX328" s="2735"/>
      <c r="QBY328" s="2735"/>
      <c r="QBZ328" s="2735"/>
      <c r="QCA328" s="2735"/>
      <c r="QCB328" s="2735"/>
      <c r="QCC328" s="2735"/>
      <c r="QCD328" s="2735"/>
      <c r="QCE328" s="2735"/>
      <c r="QCF328" s="2735"/>
      <c r="QCG328" s="2735"/>
      <c r="QCH328" s="2735"/>
      <c r="QCI328" s="2735"/>
      <c r="QCJ328" s="2735"/>
      <c r="QCK328" s="2735"/>
      <c r="QCL328" s="2735"/>
      <c r="QCM328" s="2735"/>
      <c r="QCN328" s="2735"/>
      <c r="QCO328" s="2735"/>
      <c r="QCP328" s="2735"/>
      <c r="QCQ328" s="2735"/>
      <c r="QCR328" s="2735"/>
      <c r="QCS328" s="2735"/>
      <c r="QCT328" s="2735"/>
      <c r="QCU328" s="2735"/>
      <c r="QCV328" s="2735"/>
      <c r="QCW328" s="2735"/>
      <c r="QCX328" s="2735"/>
      <c r="QCY328" s="2735"/>
      <c r="QCZ328" s="2735"/>
      <c r="QDA328" s="2735"/>
      <c r="QDB328" s="2735"/>
      <c r="QDC328" s="2735"/>
      <c r="QDD328" s="2735"/>
      <c r="QDE328" s="2735"/>
      <c r="QDF328" s="2735"/>
      <c r="QDG328" s="2735"/>
      <c r="QDH328" s="2735"/>
      <c r="QDI328" s="2735"/>
      <c r="QDJ328" s="2735"/>
      <c r="QDK328" s="2735"/>
      <c r="QDL328" s="2735"/>
      <c r="QDM328" s="2735"/>
      <c r="QDN328" s="2735"/>
      <c r="QDO328" s="2735"/>
      <c r="QDP328" s="2735"/>
      <c r="QDQ328" s="2735"/>
      <c r="QDR328" s="2735"/>
      <c r="QDS328" s="2735"/>
      <c r="QDT328" s="2735"/>
      <c r="QDU328" s="2735"/>
      <c r="QDV328" s="2735"/>
      <c r="QDW328" s="2735"/>
      <c r="QDX328" s="2735"/>
      <c r="QDY328" s="2735"/>
      <c r="QDZ328" s="2735"/>
      <c r="QEA328" s="2735"/>
      <c r="QEB328" s="2735"/>
      <c r="QEC328" s="2735"/>
      <c r="QED328" s="2735"/>
      <c r="QEE328" s="2735"/>
      <c r="QEF328" s="2735"/>
      <c r="QEG328" s="2735"/>
      <c r="QEH328" s="2735"/>
      <c r="QEI328" s="2735"/>
      <c r="QEJ328" s="2735"/>
      <c r="QEK328" s="2735"/>
      <c r="QEL328" s="2735"/>
      <c r="QEM328" s="2735"/>
      <c r="QEN328" s="2735"/>
      <c r="QEO328" s="2735"/>
      <c r="QEP328" s="2735"/>
      <c r="QEQ328" s="2735"/>
      <c r="QER328" s="2735"/>
      <c r="QES328" s="2735"/>
      <c r="QET328" s="2735"/>
      <c r="QEU328" s="2735"/>
      <c r="QEV328" s="2735"/>
      <c r="QEW328" s="2735"/>
      <c r="QEX328" s="2735"/>
      <c r="QEY328" s="2735"/>
      <c r="QEZ328" s="2735"/>
      <c r="QFA328" s="2735"/>
      <c r="QFB328" s="2735"/>
      <c r="QFC328" s="2735"/>
      <c r="QFD328" s="2735"/>
      <c r="QFE328" s="2735"/>
      <c r="QFF328" s="2735"/>
      <c r="QFG328" s="2735"/>
      <c r="QFH328" s="2735"/>
      <c r="QFI328" s="2735"/>
      <c r="QFJ328" s="2735"/>
      <c r="QFK328" s="2735"/>
      <c r="QFL328" s="2735"/>
      <c r="QFM328" s="2735"/>
      <c r="QFN328" s="2735"/>
      <c r="QFO328" s="2735"/>
      <c r="QFP328" s="2735"/>
      <c r="QFQ328" s="2735"/>
      <c r="QFR328" s="2735"/>
      <c r="QFS328" s="2735"/>
      <c r="QFT328" s="2735"/>
      <c r="QFU328" s="2735"/>
      <c r="QFV328" s="2735"/>
      <c r="QFW328" s="2735"/>
      <c r="QFX328" s="2735"/>
      <c r="QFY328" s="2735"/>
      <c r="QFZ328" s="2735"/>
      <c r="QGA328" s="2735"/>
      <c r="QGB328" s="2735"/>
      <c r="QGC328" s="2735"/>
      <c r="QGD328" s="2735"/>
      <c r="QGE328" s="2735"/>
      <c r="QGF328" s="2735"/>
      <c r="QGG328" s="2735"/>
      <c r="QGH328" s="2735"/>
      <c r="QGI328" s="2735"/>
      <c r="QGJ328" s="2735"/>
      <c r="QGK328" s="2735"/>
      <c r="QGL328" s="2735"/>
      <c r="QGM328" s="2735"/>
      <c r="QGN328" s="2735"/>
      <c r="QGO328" s="2735"/>
      <c r="QGP328" s="2735"/>
      <c r="QGQ328" s="2735"/>
      <c r="QGR328" s="2735"/>
      <c r="QGS328" s="2735"/>
      <c r="QGT328" s="2735"/>
      <c r="QGU328" s="2735"/>
      <c r="QGV328" s="2735"/>
      <c r="QGW328" s="2735"/>
      <c r="QGX328" s="2735"/>
      <c r="QGY328" s="2735"/>
      <c r="QGZ328" s="2735"/>
      <c r="QHA328" s="2735"/>
      <c r="QHB328" s="2735"/>
      <c r="QHC328" s="2735"/>
      <c r="QHD328" s="2735"/>
      <c r="QHE328" s="2735"/>
      <c r="QHF328" s="2735"/>
      <c r="QHG328" s="2735"/>
      <c r="QHH328" s="2735"/>
      <c r="QHI328" s="2735"/>
      <c r="QHJ328" s="2735"/>
      <c r="QHK328" s="2735"/>
      <c r="QHL328" s="2735"/>
      <c r="QHM328" s="2735"/>
      <c r="QHN328" s="2735"/>
      <c r="QHO328" s="2735"/>
      <c r="QHP328" s="2735"/>
      <c r="QHQ328" s="2735"/>
      <c r="QHR328" s="2735"/>
      <c r="QHS328" s="2735"/>
      <c r="QHT328" s="2735"/>
      <c r="QHU328" s="2735"/>
      <c r="QHV328" s="2735"/>
      <c r="QHW328" s="2735"/>
      <c r="QHX328" s="2735"/>
      <c r="QHY328" s="2735"/>
      <c r="QHZ328" s="2735"/>
      <c r="QIA328" s="2735"/>
      <c r="QIB328" s="2735"/>
      <c r="QIC328" s="2735"/>
      <c r="QID328" s="2735"/>
      <c r="QIE328" s="2735"/>
      <c r="QIF328" s="2735"/>
      <c r="QIG328" s="2735"/>
      <c r="QIH328" s="2735"/>
      <c r="QII328" s="2735"/>
      <c r="QIJ328" s="2735"/>
      <c r="QIK328" s="2735"/>
      <c r="QIL328" s="2735"/>
      <c r="QIM328" s="2735"/>
      <c r="QIN328" s="2735"/>
      <c r="QIO328" s="2735"/>
      <c r="QIP328" s="2735"/>
      <c r="QIQ328" s="2735"/>
      <c r="QIR328" s="2735"/>
      <c r="QIS328" s="2735"/>
      <c r="QIT328" s="2735"/>
      <c r="QIU328" s="2735"/>
      <c r="QIV328" s="2735"/>
      <c r="QIW328" s="2735"/>
      <c r="QIX328" s="2735"/>
      <c r="QIY328" s="2735"/>
      <c r="QIZ328" s="2735"/>
      <c r="QJA328" s="2735"/>
      <c r="QJB328" s="2735"/>
      <c r="QJC328" s="2735"/>
      <c r="QJD328" s="2735"/>
      <c r="QJE328" s="2735"/>
      <c r="QJF328" s="2735"/>
      <c r="QJG328" s="2735"/>
      <c r="QJH328" s="2735"/>
      <c r="QJI328" s="2735"/>
      <c r="QJJ328" s="2735"/>
      <c r="QJK328" s="2735"/>
      <c r="QJL328" s="2735"/>
      <c r="QJM328" s="2735"/>
      <c r="QJN328" s="2735"/>
      <c r="QJO328" s="2735"/>
      <c r="QJP328" s="2735"/>
      <c r="QJQ328" s="2735"/>
      <c r="QJR328" s="2735"/>
      <c r="QJS328" s="2735"/>
      <c r="QJT328" s="2735"/>
      <c r="QJU328" s="2735"/>
      <c r="QJV328" s="2735"/>
      <c r="QJW328" s="2735"/>
      <c r="QJX328" s="2735"/>
      <c r="QJY328" s="2735"/>
      <c r="QJZ328" s="2735"/>
      <c r="QKA328" s="2735"/>
      <c r="QKB328" s="2735"/>
      <c r="QKC328" s="2735"/>
      <c r="QKD328" s="2735"/>
      <c r="QKE328" s="2735"/>
      <c r="QKF328" s="2735"/>
      <c r="QKG328" s="2735"/>
      <c r="QKH328" s="2735"/>
      <c r="QKI328" s="2735"/>
      <c r="QKJ328" s="2735"/>
      <c r="QKK328" s="2735"/>
      <c r="QKL328" s="2735"/>
      <c r="QKM328" s="2735"/>
      <c r="QKN328" s="2735"/>
      <c r="QKO328" s="2735"/>
      <c r="QKP328" s="2735"/>
      <c r="QKQ328" s="2735"/>
      <c r="QKR328" s="2735"/>
      <c r="QKS328" s="2735"/>
      <c r="QKT328" s="2735"/>
      <c r="QKU328" s="2735"/>
      <c r="QKV328" s="2735"/>
      <c r="QKW328" s="2735"/>
      <c r="QKX328" s="2735"/>
      <c r="QKY328" s="2735"/>
      <c r="QKZ328" s="2735"/>
      <c r="QLA328" s="2735"/>
      <c r="QLB328" s="2735"/>
      <c r="QLC328" s="2735"/>
      <c r="QLD328" s="2735"/>
      <c r="QLE328" s="2735"/>
      <c r="QLF328" s="2735"/>
      <c r="QLG328" s="2735"/>
      <c r="QLH328" s="2735"/>
      <c r="QLI328" s="2735"/>
      <c r="QLJ328" s="2735"/>
      <c r="QLK328" s="2735"/>
      <c r="QLL328" s="2735"/>
      <c r="QLM328" s="2735"/>
      <c r="QLN328" s="2735"/>
      <c r="QLO328" s="2735"/>
      <c r="QLP328" s="2735"/>
      <c r="QLQ328" s="2735"/>
      <c r="QLR328" s="2735"/>
      <c r="QLS328" s="2735"/>
      <c r="QLT328" s="2735"/>
      <c r="QLU328" s="2735"/>
      <c r="QLV328" s="2735"/>
      <c r="QLW328" s="2735"/>
      <c r="QLX328" s="2735"/>
      <c r="QLY328" s="2735"/>
      <c r="QLZ328" s="2735"/>
      <c r="QMA328" s="2735"/>
      <c r="QMB328" s="2735"/>
      <c r="QMC328" s="2735"/>
      <c r="QMD328" s="2735"/>
      <c r="QME328" s="2735"/>
      <c r="QMF328" s="2735"/>
      <c r="QMG328" s="2735"/>
      <c r="QMH328" s="2735"/>
      <c r="QMI328" s="2735"/>
      <c r="QMJ328" s="2735"/>
      <c r="QMK328" s="2735"/>
      <c r="QML328" s="2735"/>
      <c r="QMM328" s="2735"/>
      <c r="QMN328" s="2735"/>
      <c r="QMO328" s="2735"/>
      <c r="QMP328" s="2735"/>
      <c r="QMQ328" s="2735"/>
      <c r="QMR328" s="2735"/>
      <c r="QMS328" s="2735"/>
      <c r="QMT328" s="2735"/>
      <c r="QMU328" s="2735"/>
      <c r="QMV328" s="2735"/>
      <c r="QMW328" s="2735"/>
      <c r="QMX328" s="2735"/>
      <c r="QMY328" s="2735"/>
      <c r="QMZ328" s="2735"/>
      <c r="QNA328" s="2735"/>
      <c r="QNB328" s="2735"/>
      <c r="QNC328" s="2735"/>
      <c r="QND328" s="2735"/>
      <c r="QNE328" s="2735"/>
      <c r="QNF328" s="2735"/>
      <c r="QNG328" s="2735"/>
      <c r="QNH328" s="2735"/>
      <c r="QNI328" s="2735"/>
      <c r="QNJ328" s="2735"/>
      <c r="QNK328" s="2735"/>
      <c r="QNL328" s="2735"/>
      <c r="QNM328" s="2735"/>
      <c r="QNN328" s="2735"/>
      <c r="QNO328" s="2735"/>
      <c r="QNP328" s="2735"/>
      <c r="QNQ328" s="2735"/>
      <c r="QNR328" s="2735"/>
      <c r="QNS328" s="2735"/>
      <c r="QNT328" s="2735"/>
      <c r="QNU328" s="2735"/>
      <c r="QNV328" s="2735"/>
      <c r="QNW328" s="2735"/>
      <c r="QNX328" s="2735"/>
      <c r="QNY328" s="2735"/>
      <c r="QNZ328" s="2735"/>
      <c r="QOA328" s="2735"/>
      <c r="QOB328" s="2735"/>
      <c r="QOC328" s="2735"/>
      <c r="QOD328" s="2735"/>
      <c r="QOE328" s="2735"/>
      <c r="QOF328" s="2735"/>
      <c r="QOG328" s="2735"/>
      <c r="QOH328" s="2735"/>
      <c r="QOI328" s="2735"/>
      <c r="QOJ328" s="2735"/>
      <c r="QOK328" s="2735"/>
      <c r="QOL328" s="2735"/>
      <c r="QOM328" s="2735"/>
      <c r="QON328" s="2735"/>
      <c r="QOO328" s="2735"/>
      <c r="QOP328" s="2735"/>
      <c r="QOQ328" s="2735"/>
      <c r="QOR328" s="2735"/>
      <c r="QOS328" s="2735"/>
      <c r="QOT328" s="2735"/>
      <c r="QOU328" s="2735"/>
      <c r="QOV328" s="2735"/>
      <c r="QOW328" s="2735"/>
      <c r="QOX328" s="2735"/>
      <c r="QOY328" s="2735"/>
      <c r="QOZ328" s="2735"/>
      <c r="QPA328" s="2735"/>
      <c r="QPB328" s="2735"/>
      <c r="QPC328" s="2735"/>
      <c r="QPD328" s="2735"/>
      <c r="QPE328" s="2735"/>
      <c r="QPF328" s="2735"/>
      <c r="QPG328" s="2735"/>
      <c r="QPH328" s="2735"/>
      <c r="QPI328" s="2735"/>
      <c r="QPJ328" s="2735"/>
      <c r="QPK328" s="2735"/>
      <c r="QPL328" s="2735"/>
      <c r="QPM328" s="2735"/>
      <c r="QPN328" s="2735"/>
      <c r="QPO328" s="2735"/>
      <c r="QPP328" s="2735"/>
      <c r="QPQ328" s="2735"/>
      <c r="QPR328" s="2735"/>
      <c r="QPS328" s="2735"/>
      <c r="QPT328" s="2735"/>
      <c r="QPU328" s="2735"/>
      <c r="QPV328" s="2735"/>
      <c r="QPW328" s="2735"/>
      <c r="QPX328" s="2735"/>
      <c r="QPY328" s="2735"/>
      <c r="QPZ328" s="2735"/>
      <c r="QQA328" s="2735"/>
      <c r="QQB328" s="2735"/>
      <c r="QQC328" s="2735"/>
      <c r="QQD328" s="2735"/>
      <c r="QQE328" s="2735"/>
      <c r="QQF328" s="2735"/>
      <c r="QQG328" s="2735"/>
      <c r="QQH328" s="2735"/>
      <c r="QQI328" s="2735"/>
      <c r="QQJ328" s="2735"/>
      <c r="QQK328" s="2735"/>
      <c r="QQL328" s="2735"/>
      <c r="QQM328" s="2735"/>
      <c r="QQN328" s="2735"/>
      <c r="QQO328" s="2735"/>
      <c r="QQP328" s="2735"/>
      <c r="QQQ328" s="2735"/>
      <c r="QQR328" s="2735"/>
      <c r="QQS328" s="2735"/>
      <c r="QQT328" s="2735"/>
      <c r="QQU328" s="2735"/>
      <c r="QQV328" s="2735"/>
      <c r="QQW328" s="2735"/>
      <c r="QQX328" s="2735"/>
      <c r="QQY328" s="2735"/>
      <c r="QQZ328" s="2735"/>
      <c r="QRA328" s="2735"/>
      <c r="QRB328" s="2735"/>
      <c r="QRC328" s="2735"/>
      <c r="QRD328" s="2735"/>
      <c r="QRE328" s="2735"/>
      <c r="QRF328" s="2735"/>
      <c r="QRG328" s="2735"/>
      <c r="QRH328" s="2735"/>
      <c r="QRI328" s="2735"/>
      <c r="QRJ328" s="2735"/>
      <c r="QRK328" s="2735"/>
      <c r="QRL328" s="2735"/>
      <c r="QRM328" s="2735"/>
      <c r="QRN328" s="2735"/>
      <c r="QRO328" s="2735"/>
      <c r="QRP328" s="2735"/>
      <c r="QRQ328" s="2735"/>
      <c r="QRR328" s="2735"/>
      <c r="QRS328" s="2735"/>
      <c r="QRT328" s="2735"/>
      <c r="QRU328" s="2735"/>
      <c r="QRV328" s="2735"/>
      <c r="QRW328" s="2735"/>
      <c r="QRX328" s="2735"/>
      <c r="QRY328" s="2735"/>
      <c r="QRZ328" s="2735"/>
      <c r="QSA328" s="2735"/>
      <c r="QSB328" s="2735"/>
      <c r="QSC328" s="2735"/>
      <c r="QSD328" s="2735"/>
      <c r="QSE328" s="2735"/>
      <c r="QSF328" s="2735"/>
      <c r="QSG328" s="2735"/>
      <c r="QSH328" s="2735"/>
      <c r="QSI328" s="2735"/>
      <c r="QSJ328" s="2735"/>
      <c r="QSK328" s="2735"/>
      <c r="QSL328" s="2735"/>
      <c r="QSM328" s="2735"/>
      <c r="QSN328" s="2735"/>
      <c r="QSO328" s="2735"/>
      <c r="QSP328" s="2735"/>
      <c r="QSQ328" s="2735"/>
      <c r="QSR328" s="2735"/>
      <c r="QSS328" s="2735"/>
      <c r="QST328" s="2735"/>
      <c r="QSU328" s="2735"/>
      <c r="QSV328" s="2735"/>
      <c r="QSW328" s="2735"/>
      <c r="QSX328" s="2735"/>
      <c r="QSY328" s="2735"/>
      <c r="QSZ328" s="2735"/>
      <c r="QTA328" s="2735"/>
      <c r="QTB328" s="2735"/>
      <c r="QTC328" s="2735"/>
      <c r="QTD328" s="2735"/>
      <c r="QTE328" s="2735"/>
      <c r="QTF328" s="2735"/>
      <c r="QTG328" s="2735"/>
      <c r="QTH328" s="2735"/>
      <c r="QTI328" s="2735"/>
      <c r="QTJ328" s="2735"/>
      <c r="QTK328" s="2735"/>
      <c r="QTL328" s="2735"/>
      <c r="QTM328" s="2735"/>
      <c r="QTN328" s="2735"/>
      <c r="QTO328" s="2735"/>
      <c r="QTP328" s="2735"/>
      <c r="QTQ328" s="2735"/>
      <c r="QTR328" s="2735"/>
      <c r="QTS328" s="2735"/>
      <c r="QTT328" s="2735"/>
      <c r="QTU328" s="2735"/>
      <c r="QTV328" s="2735"/>
      <c r="QTW328" s="2735"/>
      <c r="QTX328" s="2735"/>
      <c r="QTY328" s="2735"/>
      <c r="QTZ328" s="2735"/>
      <c r="QUA328" s="2735"/>
      <c r="QUB328" s="2735"/>
      <c r="QUC328" s="2735"/>
      <c r="QUD328" s="2735"/>
      <c r="QUE328" s="2735"/>
      <c r="QUF328" s="2735"/>
      <c r="QUG328" s="2735"/>
      <c r="QUH328" s="2735"/>
      <c r="QUI328" s="2735"/>
      <c r="QUJ328" s="2735"/>
      <c r="QUK328" s="2735"/>
      <c r="QUL328" s="2735"/>
      <c r="QUM328" s="2735"/>
      <c r="QUN328" s="2735"/>
      <c r="QUO328" s="2735"/>
      <c r="QUP328" s="2735"/>
      <c r="QUQ328" s="2735"/>
      <c r="QUR328" s="2735"/>
      <c r="QUS328" s="2735"/>
      <c r="QUT328" s="2735"/>
      <c r="QUU328" s="2735"/>
      <c r="QUV328" s="2735"/>
      <c r="QUW328" s="2735"/>
      <c r="QUX328" s="2735"/>
      <c r="QUY328" s="2735"/>
      <c r="QUZ328" s="2735"/>
      <c r="QVA328" s="2735"/>
      <c r="QVB328" s="2735"/>
      <c r="QVC328" s="2735"/>
      <c r="QVD328" s="2735"/>
      <c r="QVE328" s="2735"/>
      <c r="QVF328" s="2735"/>
      <c r="QVG328" s="2735"/>
      <c r="QVH328" s="2735"/>
      <c r="QVI328" s="2735"/>
      <c r="QVJ328" s="2735"/>
      <c r="QVK328" s="2735"/>
      <c r="QVL328" s="2735"/>
      <c r="QVM328" s="2735"/>
      <c r="QVN328" s="2735"/>
      <c r="QVO328" s="2735"/>
      <c r="QVP328" s="2735"/>
      <c r="QVQ328" s="2735"/>
      <c r="QVR328" s="2735"/>
      <c r="QVS328" s="2735"/>
      <c r="QVT328" s="2735"/>
      <c r="QVU328" s="2735"/>
      <c r="QVV328" s="2735"/>
      <c r="QVW328" s="2735"/>
      <c r="QVX328" s="2735"/>
      <c r="QVY328" s="2735"/>
      <c r="QVZ328" s="2735"/>
      <c r="QWA328" s="2735"/>
      <c r="QWB328" s="2735"/>
      <c r="QWC328" s="2735"/>
      <c r="QWD328" s="2735"/>
      <c r="QWE328" s="2735"/>
      <c r="QWF328" s="2735"/>
      <c r="QWG328" s="2735"/>
      <c r="QWH328" s="2735"/>
      <c r="QWI328" s="2735"/>
      <c r="QWJ328" s="2735"/>
      <c r="QWK328" s="2735"/>
      <c r="QWL328" s="2735"/>
      <c r="QWM328" s="2735"/>
      <c r="QWN328" s="2735"/>
      <c r="QWO328" s="2735"/>
      <c r="QWP328" s="2735"/>
      <c r="QWQ328" s="2735"/>
      <c r="QWR328" s="2735"/>
      <c r="QWS328" s="2735"/>
      <c r="QWT328" s="2735"/>
      <c r="QWU328" s="2735"/>
      <c r="QWV328" s="2735"/>
      <c r="QWW328" s="2735"/>
      <c r="QWX328" s="2735"/>
      <c r="QWY328" s="2735"/>
      <c r="QWZ328" s="2735"/>
      <c r="QXA328" s="2735"/>
      <c r="QXB328" s="2735"/>
      <c r="QXC328" s="2735"/>
      <c r="QXD328" s="2735"/>
      <c r="QXE328" s="2735"/>
      <c r="QXF328" s="2735"/>
      <c r="QXG328" s="2735"/>
      <c r="QXH328" s="2735"/>
      <c r="QXI328" s="2735"/>
      <c r="QXJ328" s="2735"/>
      <c r="QXK328" s="2735"/>
      <c r="QXL328" s="2735"/>
      <c r="QXM328" s="2735"/>
      <c r="QXN328" s="2735"/>
      <c r="QXO328" s="2735"/>
      <c r="QXP328" s="2735"/>
      <c r="QXQ328" s="2735"/>
      <c r="QXR328" s="2735"/>
      <c r="QXS328" s="2735"/>
      <c r="QXT328" s="2735"/>
      <c r="QXU328" s="2735"/>
      <c r="QXV328" s="2735"/>
      <c r="QXW328" s="2735"/>
      <c r="QXX328" s="2735"/>
      <c r="QXY328" s="2735"/>
      <c r="QXZ328" s="2735"/>
      <c r="QYA328" s="2735"/>
      <c r="QYB328" s="2735"/>
      <c r="QYC328" s="2735"/>
      <c r="QYD328" s="2735"/>
      <c r="QYE328" s="2735"/>
      <c r="QYF328" s="2735"/>
      <c r="QYG328" s="2735"/>
      <c r="QYH328" s="2735"/>
      <c r="QYI328" s="2735"/>
      <c r="QYJ328" s="2735"/>
      <c r="QYK328" s="2735"/>
      <c r="QYL328" s="2735"/>
      <c r="QYM328" s="2735"/>
      <c r="QYN328" s="2735"/>
      <c r="QYO328" s="2735"/>
      <c r="QYP328" s="2735"/>
      <c r="QYQ328" s="2735"/>
      <c r="QYR328" s="2735"/>
      <c r="QYS328" s="2735"/>
      <c r="QYT328" s="2735"/>
      <c r="QYU328" s="2735"/>
      <c r="QYV328" s="2735"/>
      <c r="QYW328" s="2735"/>
      <c r="QYX328" s="2735"/>
      <c r="QYY328" s="2735"/>
      <c r="QYZ328" s="2735"/>
      <c r="QZA328" s="2735"/>
      <c r="QZB328" s="2735"/>
      <c r="QZC328" s="2735"/>
      <c r="QZD328" s="2735"/>
      <c r="QZE328" s="2735"/>
      <c r="QZF328" s="2735"/>
      <c r="QZG328" s="2735"/>
      <c r="QZH328" s="2735"/>
      <c r="QZI328" s="2735"/>
      <c r="QZJ328" s="2735"/>
      <c r="QZK328" s="2735"/>
      <c r="QZL328" s="2735"/>
      <c r="QZM328" s="2735"/>
      <c r="QZN328" s="2735"/>
      <c r="QZO328" s="2735"/>
      <c r="QZP328" s="2735"/>
      <c r="QZQ328" s="2735"/>
      <c r="QZR328" s="2735"/>
      <c r="QZS328" s="2735"/>
      <c r="QZT328" s="2735"/>
      <c r="QZU328" s="2735"/>
      <c r="QZV328" s="2735"/>
      <c r="QZW328" s="2735"/>
      <c r="QZX328" s="2735"/>
      <c r="QZY328" s="2735"/>
      <c r="QZZ328" s="2735"/>
      <c r="RAA328" s="2735"/>
      <c r="RAB328" s="2735"/>
      <c r="RAC328" s="2735"/>
      <c r="RAD328" s="2735"/>
      <c r="RAE328" s="2735"/>
      <c r="RAF328" s="2735"/>
      <c r="RAG328" s="2735"/>
      <c r="RAH328" s="2735"/>
      <c r="RAI328" s="2735"/>
      <c r="RAJ328" s="2735"/>
      <c r="RAK328" s="2735"/>
      <c r="RAL328" s="2735"/>
      <c r="RAM328" s="2735"/>
      <c r="RAN328" s="2735"/>
      <c r="RAO328" s="2735"/>
      <c r="RAP328" s="2735"/>
      <c r="RAQ328" s="2735"/>
      <c r="RAR328" s="2735"/>
      <c r="RAS328" s="2735"/>
      <c r="RAT328" s="2735"/>
      <c r="RAU328" s="2735"/>
      <c r="RAV328" s="2735"/>
      <c r="RAW328" s="2735"/>
      <c r="RAX328" s="2735"/>
      <c r="RAY328" s="2735"/>
      <c r="RAZ328" s="2735"/>
      <c r="RBA328" s="2735"/>
      <c r="RBB328" s="2735"/>
      <c r="RBC328" s="2735"/>
      <c r="RBD328" s="2735"/>
      <c r="RBE328" s="2735"/>
      <c r="RBF328" s="2735"/>
      <c r="RBG328" s="2735"/>
      <c r="RBH328" s="2735"/>
      <c r="RBI328" s="2735"/>
      <c r="RBJ328" s="2735"/>
      <c r="RBK328" s="2735"/>
      <c r="RBL328" s="2735"/>
      <c r="RBM328" s="2735"/>
      <c r="RBN328" s="2735"/>
      <c r="RBO328" s="2735"/>
      <c r="RBP328" s="2735"/>
      <c r="RBQ328" s="2735"/>
      <c r="RBR328" s="2735"/>
      <c r="RBS328" s="2735"/>
      <c r="RBT328" s="2735"/>
      <c r="RBU328" s="2735"/>
      <c r="RBV328" s="2735"/>
      <c r="RBW328" s="2735"/>
      <c r="RBX328" s="2735"/>
      <c r="RBY328" s="2735"/>
      <c r="RBZ328" s="2735"/>
      <c r="RCA328" s="2735"/>
      <c r="RCB328" s="2735"/>
      <c r="RCC328" s="2735"/>
      <c r="RCD328" s="2735"/>
      <c r="RCE328" s="2735"/>
      <c r="RCF328" s="2735"/>
      <c r="RCG328" s="2735"/>
      <c r="RCH328" s="2735"/>
      <c r="RCI328" s="2735"/>
      <c r="RCJ328" s="2735"/>
      <c r="RCK328" s="2735"/>
      <c r="RCL328" s="2735"/>
      <c r="RCM328" s="2735"/>
      <c r="RCN328" s="2735"/>
      <c r="RCO328" s="2735"/>
      <c r="RCP328" s="2735"/>
      <c r="RCQ328" s="2735"/>
      <c r="RCR328" s="2735"/>
      <c r="RCS328" s="2735"/>
      <c r="RCT328" s="2735"/>
      <c r="RCU328" s="2735"/>
      <c r="RCV328" s="2735"/>
      <c r="RCW328" s="2735"/>
      <c r="RCX328" s="2735"/>
      <c r="RCY328" s="2735"/>
      <c r="RCZ328" s="2735"/>
      <c r="RDA328" s="2735"/>
      <c r="RDB328" s="2735"/>
      <c r="RDC328" s="2735"/>
      <c r="RDD328" s="2735"/>
      <c r="RDE328" s="2735"/>
      <c r="RDF328" s="2735"/>
      <c r="RDG328" s="2735"/>
      <c r="RDH328" s="2735"/>
      <c r="RDI328" s="2735"/>
      <c r="RDJ328" s="2735"/>
      <c r="RDK328" s="2735"/>
      <c r="RDL328" s="2735"/>
      <c r="RDM328" s="2735"/>
      <c r="RDN328" s="2735"/>
      <c r="RDO328" s="2735"/>
      <c r="RDP328" s="2735"/>
      <c r="RDQ328" s="2735"/>
      <c r="RDR328" s="2735"/>
      <c r="RDS328" s="2735"/>
      <c r="RDT328" s="2735"/>
      <c r="RDU328" s="2735"/>
      <c r="RDV328" s="2735"/>
      <c r="RDW328" s="2735"/>
      <c r="RDX328" s="2735"/>
      <c r="RDY328" s="2735"/>
      <c r="RDZ328" s="2735"/>
      <c r="REA328" s="2735"/>
      <c r="REB328" s="2735"/>
      <c r="REC328" s="2735"/>
      <c r="RED328" s="2735"/>
      <c r="REE328" s="2735"/>
      <c r="REF328" s="2735"/>
      <c r="REG328" s="2735"/>
      <c r="REH328" s="2735"/>
      <c r="REI328" s="2735"/>
      <c r="REJ328" s="2735"/>
      <c r="REK328" s="2735"/>
      <c r="REL328" s="2735"/>
      <c r="REM328" s="2735"/>
      <c r="REN328" s="2735"/>
      <c r="REO328" s="2735"/>
      <c r="REP328" s="2735"/>
      <c r="REQ328" s="2735"/>
      <c r="RER328" s="2735"/>
      <c r="RES328" s="2735"/>
      <c r="RET328" s="2735"/>
      <c r="REU328" s="2735"/>
      <c r="REV328" s="2735"/>
      <c r="REW328" s="2735"/>
      <c r="REX328" s="2735"/>
      <c r="REY328" s="2735"/>
      <c r="REZ328" s="2735"/>
      <c r="RFA328" s="2735"/>
      <c r="RFB328" s="2735"/>
      <c r="RFC328" s="2735"/>
      <c r="RFD328" s="2735"/>
      <c r="RFE328" s="2735"/>
      <c r="RFF328" s="2735"/>
      <c r="RFG328" s="2735"/>
      <c r="RFH328" s="2735"/>
      <c r="RFI328" s="2735"/>
      <c r="RFJ328" s="2735"/>
      <c r="RFK328" s="2735"/>
      <c r="RFL328" s="2735"/>
      <c r="RFM328" s="2735"/>
      <c r="RFN328" s="2735"/>
      <c r="RFO328" s="2735"/>
      <c r="RFP328" s="2735"/>
      <c r="RFQ328" s="2735"/>
      <c r="RFR328" s="2735"/>
      <c r="RFS328" s="2735"/>
      <c r="RFT328" s="2735"/>
      <c r="RFU328" s="2735"/>
      <c r="RFV328" s="2735"/>
      <c r="RFW328" s="2735"/>
      <c r="RFX328" s="2735"/>
      <c r="RFY328" s="2735"/>
      <c r="RFZ328" s="2735"/>
      <c r="RGA328" s="2735"/>
      <c r="RGB328" s="2735"/>
      <c r="RGC328" s="2735"/>
      <c r="RGD328" s="2735"/>
      <c r="RGE328" s="2735"/>
      <c r="RGF328" s="2735"/>
      <c r="RGG328" s="2735"/>
      <c r="RGH328" s="2735"/>
      <c r="RGI328" s="2735"/>
      <c r="RGJ328" s="2735"/>
      <c r="RGK328" s="2735"/>
      <c r="RGL328" s="2735"/>
      <c r="RGM328" s="2735"/>
      <c r="RGN328" s="2735"/>
      <c r="RGO328" s="2735"/>
      <c r="RGP328" s="2735"/>
      <c r="RGQ328" s="2735"/>
      <c r="RGR328" s="2735"/>
      <c r="RGS328" s="2735"/>
      <c r="RGT328" s="2735"/>
      <c r="RGU328" s="2735"/>
      <c r="RGV328" s="2735"/>
      <c r="RGW328" s="2735"/>
      <c r="RGX328" s="2735"/>
      <c r="RGY328" s="2735"/>
      <c r="RGZ328" s="2735"/>
      <c r="RHA328" s="2735"/>
      <c r="RHB328" s="2735"/>
      <c r="RHC328" s="2735"/>
      <c r="RHD328" s="2735"/>
      <c r="RHE328" s="2735"/>
      <c r="RHF328" s="2735"/>
      <c r="RHG328" s="2735"/>
      <c r="RHH328" s="2735"/>
      <c r="RHI328" s="2735"/>
      <c r="RHJ328" s="2735"/>
      <c r="RHK328" s="2735"/>
      <c r="RHL328" s="2735"/>
      <c r="RHM328" s="2735"/>
      <c r="RHN328" s="2735"/>
      <c r="RHO328" s="2735"/>
      <c r="RHP328" s="2735"/>
      <c r="RHQ328" s="2735"/>
      <c r="RHR328" s="2735"/>
      <c r="RHS328" s="2735"/>
      <c r="RHT328" s="2735"/>
      <c r="RHU328" s="2735"/>
      <c r="RHV328" s="2735"/>
      <c r="RHW328" s="2735"/>
      <c r="RHX328" s="2735"/>
      <c r="RHY328" s="2735"/>
      <c r="RHZ328" s="2735"/>
      <c r="RIA328" s="2735"/>
      <c r="RIB328" s="2735"/>
      <c r="RIC328" s="2735"/>
      <c r="RID328" s="2735"/>
      <c r="RIE328" s="2735"/>
      <c r="RIF328" s="2735"/>
      <c r="RIG328" s="2735"/>
      <c r="RIH328" s="2735"/>
      <c r="RII328" s="2735"/>
      <c r="RIJ328" s="2735"/>
      <c r="RIK328" s="2735"/>
      <c r="RIL328" s="2735"/>
      <c r="RIM328" s="2735"/>
      <c r="RIN328" s="2735"/>
      <c r="RIO328" s="2735"/>
      <c r="RIP328" s="2735"/>
      <c r="RIQ328" s="2735"/>
      <c r="RIR328" s="2735"/>
      <c r="RIS328" s="2735"/>
      <c r="RIT328" s="2735"/>
      <c r="RIU328" s="2735"/>
      <c r="RIV328" s="2735"/>
      <c r="RIW328" s="2735"/>
      <c r="RIX328" s="2735"/>
      <c r="RIY328" s="2735"/>
      <c r="RIZ328" s="2735"/>
      <c r="RJA328" s="2735"/>
      <c r="RJB328" s="2735"/>
      <c r="RJC328" s="2735"/>
      <c r="RJD328" s="2735"/>
      <c r="RJE328" s="2735"/>
      <c r="RJF328" s="2735"/>
      <c r="RJG328" s="2735"/>
      <c r="RJH328" s="2735"/>
      <c r="RJI328" s="2735"/>
      <c r="RJJ328" s="2735"/>
      <c r="RJK328" s="2735"/>
      <c r="RJL328" s="2735"/>
      <c r="RJM328" s="2735"/>
      <c r="RJN328" s="2735"/>
      <c r="RJO328" s="2735"/>
      <c r="RJP328" s="2735"/>
      <c r="RJQ328" s="2735"/>
      <c r="RJR328" s="2735"/>
      <c r="RJS328" s="2735"/>
      <c r="RJT328" s="2735"/>
      <c r="RJU328" s="2735"/>
      <c r="RJV328" s="2735"/>
      <c r="RJW328" s="2735"/>
      <c r="RJX328" s="2735"/>
      <c r="RJY328" s="2735"/>
      <c r="RJZ328" s="2735"/>
      <c r="RKA328" s="2735"/>
      <c r="RKB328" s="2735"/>
      <c r="RKC328" s="2735"/>
      <c r="RKD328" s="2735"/>
      <c r="RKE328" s="2735"/>
      <c r="RKF328" s="2735"/>
      <c r="RKG328" s="2735"/>
      <c r="RKH328" s="2735"/>
      <c r="RKI328" s="2735"/>
      <c r="RKJ328" s="2735"/>
      <c r="RKK328" s="2735"/>
      <c r="RKL328" s="2735"/>
      <c r="RKM328" s="2735"/>
      <c r="RKN328" s="2735"/>
      <c r="RKO328" s="2735"/>
      <c r="RKP328" s="2735"/>
      <c r="RKQ328" s="2735"/>
      <c r="RKR328" s="2735"/>
      <c r="RKS328" s="2735"/>
      <c r="RKT328" s="2735"/>
      <c r="RKU328" s="2735"/>
      <c r="RKV328" s="2735"/>
      <c r="RKW328" s="2735"/>
      <c r="RKX328" s="2735"/>
      <c r="RKY328" s="2735"/>
      <c r="RKZ328" s="2735"/>
      <c r="RLA328" s="2735"/>
      <c r="RLB328" s="2735"/>
      <c r="RLC328" s="2735"/>
      <c r="RLD328" s="2735"/>
      <c r="RLE328" s="2735"/>
      <c r="RLF328" s="2735"/>
      <c r="RLG328" s="2735"/>
      <c r="RLH328" s="2735"/>
      <c r="RLI328" s="2735"/>
      <c r="RLJ328" s="2735"/>
      <c r="RLK328" s="2735"/>
      <c r="RLL328" s="2735"/>
      <c r="RLM328" s="2735"/>
      <c r="RLN328" s="2735"/>
      <c r="RLO328" s="2735"/>
      <c r="RLP328" s="2735"/>
      <c r="RLQ328" s="2735"/>
      <c r="RLR328" s="2735"/>
      <c r="RLS328" s="2735"/>
      <c r="RLT328" s="2735"/>
      <c r="RLU328" s="2735"/>
      <c r="RLV328" s="2735"/>
      <c r="RLW328" s="2735"/>
      <c r="RLX328" s="2735"/>
      <c r="RLY328" s="2735"/>
      <c r="RLZ328" s="2735"/>
      <c r="RMA328" s="2735"/>
      <c r="RMB328" s="2735"/>
      <c r="RMC328" s="2735"/>
      <c r="RMD328" s="2735"/>
      <c r="RME328" s="2735"/>
      <c r="RMF328" s="2735"/>
      <c r="RMG328" s="2735"/>
      <c r="RMH328" s="2735"/>
      <c r="RMI328" s="2735"/>
      <c r="RMJ328" s="2735"/>
      <c r="RMK328" s="2735"/>
      <c r="RML328" s="2735"/>
      <c r="RMM328" s="2735"/>
      <c r="RMN328" s="2735"/>
      <c r="RMO328" s="2735"/>
      <c r="RMP328" s="2735"/>
      <c r="RMQ328" s="2735"/>
      <c r="RMR328" s="2735"/>
      <c r="RMS328" s="2735"/>
      <c r="RMT328" s="2735"/>
      <c r="RMU328" s="2735"/>
      <c r="RMV328" s="2735"/>
      <c r="RMW328" s="2735"/>
      <c r="RMX328" s="2735"/>
      <c r="RMY328" s="2735"/>
      <c r="RMZ328" s="2735"/>
      <c r="RNA328" s="2735"/>
      <c r="RNB328" s="2735"/>
      <c r="RNC328" s="2735"/>
      <c r="RND328" s="2735"/>
      <c r="RNE328" s="2735"/>
      <c r="RNF328" s="2735"/>
      <c r="RNG328" s="2735"/>
      <c r="RNH328" s="2735"/>
      <c r="RNI328" s="2735"/>
      <c r="RNJ328" s="2735"/>
      <c r="RNK328" s="2735"/>
      <c r="RNL328" s="2735"/>
      <c r="RNM328" s="2735"/>
      <c r="RNN328" s="2735"/>
      <c r="RNO328" s="2735"/>
      <c r="RNP328" s="2735"/>
      <c r="RNQ328" s="2735"/>
      <c r="RNR328" s="2735"/>
      <c r="RNS328" s="2735"/>
      <c r="RNT328" s="2735"/>
      <c r="RNU328" s="2735"/>
      <c r="RNV328" s="2735"/>
      <c r="RNW328" s="2735"/>
      <c r="RNX328" s="2735"/>
      <c r="RNY328" s="2735"/>
      <c r="RNZ328" s="2735"/>
      <c r="ROA328" s="2735"/>
      <c r="ROB328" s="2735"/>
      <c r="ROC328" s="2735"/>
      <c r="ROD328" s="2735"/>
      <c r="ROE328" s="2735"/>
      <c r="ROF328" s="2735"/>
      <c r="ROG328" s="2735"/>
      <c r="ROH328" s="2735"/>
      <c r="ROI328" s="2735"/>
      <c r="ROJ328" s="2735"/>
      <c r="ROK328" s="2735"/>
      <c r="ROL328" s="2735"/>
      <c r="ROM328" s="2735"/>
      <c r="RON328" s="2735"/>
      <c r="ROO328" s="2735"/>
      <c r="ROP328" s="2735"/>
      <c r="ROQ328" s="2735"/>
      <c r="ROR328" s="2735"/>
      <c r="ROS328" s="2735"/>
      <c r="ROT328" s="2735"/>
      <c r="ROU328" s="2735"/>
      <c r="ROV328" s="2735"/>
      <c r="ROW328" s="2735"/>
      <c r="ROX328" s="2735"/>
      <c r="ROY328" s="2735"/>
      <c r="ROZ328" s="2735"/>
      <c r="RPA328" s="2735"/>
      <c r="RPB328" s="2735"/>
      <c r="RPC328" s="2735"/>
      <c r="RPD328" s="2735"/>
      <c r="RPE328" s="2735"/>
      <c r="RPF328" s="2735"/>
      <c r="RPG328" s="2735"/>
      <c r="RPH328" s="2735"/>
      <c r="RPI328" s="2735"/>
      <c r="RPJ328" s="2735"/>
      <c r="RPK328" s="2735"/>
      <c r="RPL328" s="2735"/>
      <c r="RPM328" s="2735"/>
      <c r="RPN328" s="2735"/>
      <c r="RPO328" s="2735"/>
      <c r="RPP328" s="2735"/>
      <c r="RPQ328" s="2735"/>
      <c r="RPR328" s="2735"/>
      <c r="RPS328" s="2735"/>
      <c r="RPT328" s="2735"/>
      <c r="RPU328" s="2735"/>
      <c r="RPV328" s="2735"/>
      <c r="RPW328" s="2735"/>
      <c r="RPX328" s="2735"/>
      <c r="RPY328" s="2735"/>
      <c r="RPZ328" s="2735"/>
      <c r="RQA328" s="2735"/>
      <c r="RQB328" s="2735"/>
      <c r="RQC328" s="2735"/>
      <c r="RQD328" s="2735"/>
      <c r="RQE328" s="2735"/>
      <c r="RQF328" s="2735"/>
      <c r="RQG328" s="2735"/>
      <c r="RQH328" s="2735"/>
      <c r="RQI328" s="2735"/>
      <c r="RQJ328" s="2735"/>
      <c r="RQK328" s="2735"/>
      <c r="RQL328" s="2735"/>
      <c r="RQM328" s="2735"/>
      <c r="RQN328" s="2735"/>
      <c r="RQO328" s="2735"/>
      <c r="RQP328" s="2735"/>
      <c r="RQQ328" s="2735"/>
      <c r="RQR328" s="2735"/>
      <c r="RQS328" s="2735"/>
      <c r="RQT328" s="2735"/>
      <c r="RQU328" s="2735"/>
      <c r="RQV328" s="2735"/>
      <c r="RQW328" s="2735"/>
      <c r="RQX328" s="2735"/>
      <c r="RQY328" s="2735"/>
      <c r="RQZ328" s="2735"/>
      <c r="RRA328" s="2735"/>
      <c r="RRB328" s="2735"/>
      <c r="RRC328" s="2735"/>
      <c r="RRD328" s="2735"/>
      <c r="RRE328" s="2735"/>
      <c r="RRF328" s="2735"/>
      <c r="RRG328" s="2735"/>
      <c r="RRH328" s="2735"/>
      <c r="RRI328" s="2735"/>
      <c r="RRJ328" s="2735"/>
      <c r="RRK328" s="2735"/>
      <c r="RRL328" s="2735"/>
      <c r="RRM328" s="2735"/>
      <c r="RRN328" s="2735"/>
      <c r="RRO328" s="2735"/>
      <c r="RRP328" s="2735"/>
      <c r="RRQ328" s="2735"/>
      <c r="RRR328" s="2735"/>
      <c r="RRS328" s="2735"/>
      <c r="RRT328" s="2735"/>
      <c r="RRU328" s="2735"/>
      <c r="RRV328" s="2735"/>
      <c r="RRW328" s="2735"/>
      <c r="RRX328" s="2735"/>
      <c r="RRY328" s="2735"/>
      <c r="RRZ328" s="2735"/>
      <c r="RSA328" s="2735"/>
      <c r="RSB328" s="2735"/>
      <c r="RSC328" s="2735"/>
      <c r="RSD328" s="2735"/>
      <c r="RSE328" s="2735"/>
      <c r="RSF328" s="2735"/>
      <c r="RSG328" s="2735"/>
      <c r="RSH328" s="2735"/>
      <c r="RSI328" s="2735"/>
      <c r="RSJ328" s="2735"/>
      <c r="RSK328" s="2735"/>
      <c r="RSL328" s="2735"/>
      <c r="RSM328" s="2735"/>
      <c r="RSN328" s="2735"/>
      <c r="RSO328" s="2735"/>
      <c r="RSP328" s="2735"/>
      <c r="RSQ328" s="2735"/>
      <c r="RSR328" s="2735"/>
      <c r="RSS328" s="2735"/>
      <c r="RST328" s="2735"/>
      <c r="RSU328" s="2735"/>
      <c r="RSV328" s="2735"/>
      <c r="RSW328" s="2735"/>
      <c r="RSX328" s="2735"/>
      <c r="RSY328" s="2735"/>
      <c r="RSZ328" s="2735"/>
      <c r="RTA328" s="2735"/>
      <c r="RTB328" s="2735"/>
      <c r="RTC328" s="2735"/>
      <c r="RTD328" s="2735"/>
      <c r="RTE328" s="2735"/>
      <c r="RTF328" s="2735"/>
      <c r="RTG328" s="2735"/>
      <c r="RTH328" s="2735"/>
      <c r="RTI328" s="2735"/>
      <c r="RTJ328" s="2735"/>
      <c r="RTK328" s="2735"/>
      <c r="RTL328" s="2735"/>
      <c r="RTM328" s="2735"/>
      <c r="RTN328" s="2735"/>
      <c r="RTO328" s="2735"/>
      <c r="RTP328" s="2735"/>
      <c r="RTQ328" s="2735"/>
      <c r="RTR328" s="2735"/>
      <c r="RTS328" s="2735"/>
      <c r="RTT328" s="2735"/>
      <c r="RTU328" s="2735"/>
      <c r="RTV328" s="2735"/>
      <c r="RTW328" s="2735"/>
      <c r="RTX328" s="2735"/>
      <c r="RTY328" s="2735"/>
      <c r="RTZ328" s="2735"/>
      <c r="RUA328" s="2735"/>
      <c r="RUB328" s="2735"/>
      <c r="RUC328" s="2735"/>
      <c r="RUD328" s="2735"/>
      <c r="RUE328" s="2735"/>
      <c r="RUF328" s="2735"/>
      <c r="RUG328" s="2735"/>
      <c r="RUH328" s="2735"/>
      <c r="RUI328" s="2735"/>
      <c r="RUJ328" s="2735"/>
      <c r="RUK328" s="2735"/>
      <c r="RUL328" s="2735"/>
      <c r="RUM328" s="2735"/>
      <c r="RUN328" s="2735"/>
      <c r="RUO328" s="2735"/>
      <c r="RUP328" s="2735"/>
      <c r="RUQ328" s="2735"/>
      <c r="RUR328" s="2735"/>
      <c r="RUS328" s="2735"/>
      <c r="RUT328" s="2735"/>
      <c r="RUU328" s="2735"/>
      <c r="RUV328" s="2735"/>
      <c r="RUW328" s="2735"/>
      <c r="RUX328" s="2735"/>
      <c r="RUY328" s="2735"/>
      <c r="RUZ328" s="2735"/>
      <c r="RVA328" s="2735"/>
      <c r="RVB328" s="2735"/>
      <c r="RVC328" s="2735"/>
      <c r="RVD328" s="2735"/>
      <c r="RVE328" s="2735"/>
      <c r="RVF328" s="2735"/>
      <c r="RVG328" s="2735"/>
      <c r="RVH328" s="2735"/>
      <c r="RVI328" s="2735"/>
      <c r="RVJ328" s="2735"/>
      <c r="RVK328" s="2735"/>
      <c r="RVL328" s="2735"/>
      <c r="RVM328" s="2735"/>
      <c r="RVN328" s="2735"/>
      <c r="RVO328" s="2735"/>
      <c r="RVP328" s="2735"/>
      <c r="RVQ328" s="2735"/>
      <c r="RVR328" s="2735"/>
      <c r="RVS328" s="2735"/>
      <c r="RVT328" s="2735"/>
      <c r="RVU328" s="2735"/>
      <c r="RVV328" s="2735"/>
      <c r="RVW328" s="2735"/>
      <c r="RVX328" s="2735"/>
      <c r="RVY328" s="2735"/>
      <c r="RVZ328" s="2735"/>
      <c r="RWA328" s="2735"/>
      <c r="RWB328" s="2735"/>
      <c r="RWC328" s="2735"/>
      <c r="RWD328" s="2735"/>
      <c r="RWE328" s="2735"/>
      <c r="RWF328" s="2735"/>
      <c r="RWG328" s="2735"/>
      <c r="RWH328" s="2735"/>
      <c r="RWI328" s="2735"/>
      <c r="RWJ328" s="2735"/>
      <c r="RWK328" s="2735"/>
      <c r="RWL328" s="2735"/>
      <c r="RWM328" s="2735"/>
      <c r="RWN328" s="2735"/>
      <c r="RWO328" s="2735"/>
      <c r="RWP328" s="2735"/>
      <c r="RWQ328" s="2735"/>
      <c r="RWR328" s="2735"/>
      <c r="RWS328" s="2735"/>
      <c r="RWT328" s="2735"/>
      <c r="RWU328" s="2735"/>
      <c r="RWV328" s="2735"/>
      <c r="RWW328" s="2735"/>
      <c r="RWX328" s="2735"/>
      <c r="RWY328" s="2735"/>
      <c r="RWZ328" s="2735"/>
      <c r="RXA328" s="2735"/>
      <c r="RXB328" s="2735"/>
      <c r="RXC328" s="2735"/>
      <c r="RXD328" s="2735"/>
      <c r="RXE328" s="2735"/>
      <c r="RXF328" s="2735"/>
      <c r="RXG328" s="2735"/>
      <c r="RXH328" s="2735"/>
      <c r="RXI328" s="2735"/>
      <c r="RXJ328" s="2735"/>
      <c r="RXK328" s="2735"/>
      <c r="RXL328" s="2735"/>
      <c r="RXM328" s="2735"/>
      <c r="RXN328" s="2735"/>
      <c r="RXO328" s="2735"/>
      <c r="RXP328" s="2735"/>
      <c r="RXQ328" s="2735"/>
      <c r="RXR328" s="2735"/>
      <c r="RXS328" s="2735"/>
      <c r="RXT328" s="2735"/>
      <c r="RXU328" s="2735"/>
      <c r="RXV328" s="2735"/>
      <c r="RXW328" s="2735"/>
      <c r="RXX328" s="2735"/>
      <c r="RXY328" s="2735"/>
      <c r="RXZ328" s="2735"/>
      <c r="RYA328" s="2735"/>
      <c r="RYB328" s="2735"/>
      <c r="RYC328" s="2735"/>
      <c r="RYD328" s="2735"/>
      <c r="RYE328" s="2735"/>
      <c r="RYF328" s="2735"/>
      <c r="RYG328" s="2735"/>
      <c r="RYH328" s="2735"/>
      <c r="RYI328" s="2735"/>
      <c r="RYJ328" s="2735"/>
      <c r="RYK328" s="2735"/>
      <c r="RYL328" s="2735"/>
      <c r="RYM328" s="2735"/>
      <c r="RYN328" s="2735"/>
      <c r="RYO328" s="2735"/>
      <c r="RYP328" s="2735"/>
      <c r="RYQ328" s="2735"/>
      <c r="RYR328" s="2735"/>
      <c r="RYS328" s="2735"/>
      <c r="RYT328" s="2735"/>
      <c r="RYU328" s="2735"/>
      <c r="RYV328" s="2735"/>
      <c r="RYW328" s="2735"/>
      <c r="RYX328" s="2735"/>
      <c r="RYY328" s="2735"/>
      <c r="RYZ328" s="2735"/>
      <c r="RZA328" s="2735"/>
      <c r="RZB328" s="2735"/>
      <c r="RZC328" s="2735"/>
      <c r="RZD328" s="2735"/>
      <c r="RZE328" s="2735"/>
      <c r="RZF328" s="2735"/>
      <c r="RZG328" s="2735"/>
      <c r="RZH328" s="2735"/>
      <c r="RZI328" s="2735"/>
      <c r="RZJ328" s="2735"/>
      <c r="RZK328" s="2735"/>
      <c r="RZL328" s="2735"/>
      <c r="RZM328" s="2735"/>
      <c r="RZN328" s="2735"/>
      <c r="RZO328" s="2735"/>
      <c r="RZP328" s="2735"/>
      <c r="RZQ328" s="2735"/>
      <c r="RZR328" s="2735"/>
      <c r="RZS328" s="2735"/>
      <c r="RZT328" s="2735"/>
      <c r="RZU328" s="2735"/>
      <c r="RZV328" s="2735"/>
      <c r="RZW328" s="2735"/>
      <c r="RZX328" s="2735"/>
      <c r="RZY328" s="2735"/>
      <c r="RZZ328" s="2735"/>
      <c r="SAA328" s="2735"/>
      <c r="SAB328" s="2735"/>
      <c r="SAC328" s="2735"/>
      <c r="SAD328" s="2735"/>
      <c r="SAE328" s="2735"/>
      <c r="SAF328" s="2735"/>
      <c r="SAG328" s="2735"/>
      <c r="SAH328" s="2735"/>
      <c r="SAI328" s="2735"/>
      <c r="SAJ328" s="2735"/>
      <c r="SAK328" s="2735"/>
      <c r="SAL328" s="2735"/>
      <c r="SAM328" s="2735"/>
      <c r="SAN328" s="2735"/>
      <c r="SAO328" s="2735"/>
      <c r="SAP328" s="2735"/>
      <c r="SAQ328" s="2735"/>
      <c r="SAR328" s="2735"/>
      <c r="SAS328" s="2735"/>
      <c r="SAT328" s="2735"/>
      <c r="SAU328" s="2735"/>
      <c r="SAV328" s="2735"/>
      <c r="SAW328" s="2735"/>
      <c r="SAX328" s="2735"/>
      <c r="SAY328" s="2735"/>
      <c r="SAZ328" s="2735"/>
      <c r="SBA328" s="2735"/>
      <c r="SBB328" s="2735"/>
      <c r="SBC328" s="2735"/>
      <c r="SBD328" s="2735"/>
      <c r="SBE328" s="2735"/>
      <c r="SBF328" s="2735"/>
      <c r="SBG328" s="2735"/>
      <c r="SBH328" s="2735"/>
      <c r="SBI328" s="2735"/>
      <c r="SBJ328" s="2735"/>
      <c r="SBK328" s="2735"/>
      <c r="SBL328" s="2735"/>
      <c r="SBM328" s="2735"/>
      <c r="SBN328" s="2735"/>
      <c r="SBO328" s="2735"/>
      <c r="SBP328" s="2735"/>
      <c r="SBQ328" s="2735"/>
      <c r="SBR328" s="2735"/>
      <c r="SBS328" s="2735"/>
      <c r="SBT328" s="2735"/>
      <c r="SBU328" s="2735"/>
      <c r="SBV328" s="2735"/>
      <c r="SBW328" s="2735"/>
      <c r="SBX328" s="2735"/>
      <c r="SBY328" s="2735"/>
      <c r="SBZ328" s="2735"/>
      <c r="SCA328" s="2735"/>
      <c r="SCB328" s="2735"/>
      <c r="SCC328" s="2735"/>
      <c r="SCD328" s="2735"/>
      <c r="SCE328" s="2735"/>
      <c r="SCF328" s="2735"/>
      <c r="SCG328" s="2735"/>
      <c r="SCH328" s="2735"/>
      <c r="SCI328" s="2735"/>
      <c r="SCJ328" s="2735"/>
      <c r="SCK328" s="2735"/>
      <c r="SCL328" s="2735"/>
      <c r="SCM328" s="2735"/>
      <c r="SCN328" s="2735"/>
      <c r="SCO328" s="2735"/>
      <c r="SCP328" s="2735"/>
      <c r="SCQ328" s="2735"/>
      <c r="SCR328" s="2735"/>
      <c r="SCS328" s="2735"/>
      <c r="SCT328" s="2735"/>
      <c r="SCU328" s="2735"/>
      <c r="SCV328" s="2735"/>
      <c r="SCW328" s="2735"/>
      <c r="SCX328" s="2735"/>
      <c r="SCY328" s="2735"/>
      <c r="SCZ328" s="2735"/>
      <c r="SDA328" s="2735"/>
      <c r="SDB328" s="2735"/>
      <c r="SDC328" s="2735"/>
      <c r="SDD328" s="2735"/>
      <c r="SDE328" s="2735"/>
      <c r="SDF328" s="2735"/>
      <c r="SDG328" s="2735"/>
      <c r="SDH328" s="2735"/>
      <c r="SDI328" s="2735"/>
      <c r="SDJ328" s="2735"/>
      <c r="SDK328" s="2735"/>
      <c r="SDL328" s="2735"/>
      <c r="SDM328" s="2735"/>
      <c r="SDN328" s="2735"/>
      <c r="SDO328" s="2735"/>
      <c r="SDP328" s="2735"/>
      <c r="SDQ328" s="2735"/>
      <c r="SDR328" s="2735"/>
      <c r="SDS328" s="2735"/>
      <c r="SDT328" s="2735"/>
      <c r="SDU328" s="2735"/>
      <c r="SDV328" s="2735"/>
      <c r="SDW328" s="2735"/>
      <c r="SDX328" s="2735"/>
      <c r="SDY328" s="2735"/>
      <c r="SDZ328" s="2735"/>
      <c r="SEA328" s="2735"/>
      <c r="SEB328" s="2735"/>
      <c r="SEC328" s="2735"/>
      <c r="SED328" s="2735"/>
      <c r="SEE328" s="2735"/>
      <c r="SEF328" s="2735"/>
      <c r="SEG328" s="2735"/>
      <c r="SEH328" s="2735"/>
      <c r="SEI328" s="2735"/>
      <c r="SEJ328" s="2735"/>
      <c r="SEK328" s="2735"/>
      <c r="SEL328" s="2735"/>
      <c r="SEM328" s="2735"/>
      <c r="SEN328" s="2735"/>
      <c r="SEO328" s="2735"/>
      <c r="SEP328" s="2735"/>
      <c r="SEQ328" s="2735"/>
      <c r="SER328" s="2735"/>
      <c r="SES328" s="2735"/>
      <c r="SET328" s="2735"/>
      <c r="SEU328" s="2735"/>
      <c r="SEV328" s="2735"/>
      <c r="SEW328" s="2735"/>
      <c r="SEX328" s="2735"/>
      <c r="SEY328" s="2735"/>
      <c r="SEZ328" s="2735"/>
      <c r="SFA328" s="2735"/>
      <c r="SFB328" s="2735"/>
      <c r="SFC328" s="2735"/>
      <c r="SFD328" s="2735"/>
      <c r="SFE328" s="2735"/>
      <c r="SFF328" s="2735"/>
      <c r="SFG328" s="2735"/>
      <c r="SFH328" s="2735"/>
      <c r="SFI328" s="2735"/>
      <c r="SFJ328" s="2735"/>
      <c r="SFK328" s="2735"/>
      <c r="SFL328" s="2735"/>
      <c r="SFM328" s="2735"/>
      <c r="SFN328" s="2735"/>
      <c r="SFO328" s="2735"/>
      <c r="SFP328" s="2735"/>
      <c r="SFQ328" s="2735"/>
      <c r="SFR328" s="2735"/>
      <c r="SFS328" s="2735"/>
      <c r="SFT328" s="2735"/>
      <c r="SFU328" s="2735"/>
      <c r="SFV328" s="2735"/>
      <c r="SFW328" s="2735"/>
      <c r="SFX328" s="2735"/>
      <c r="SFY328" s="2735"/>
      <c r="SFZ328" s="2735"/>
      <c r="SGA328" s="2735"/>
      <c r="SGB328" s="2735"/>
      <c r="SGC328" s="2735"/>
      <c r="SGD328" s="2735"/>
      <c r="SGE328" s="2735"/>
      <c r="SGF328" s="2735"/>
      <c r="SGG328" s="2735"/>
      <c r="SGH328" s="2735"/>
      <c r="SGI328" s="2735"/>
      <c r="SGJ328" s="2735"/>
      <c r="SGK328" s="2735"/>
      <c r="SGL328" s="2735"/>
      <c r="SGM328" s="2735"/>
      <c r="SGN328" s="2735"/>
      <c r="SGO328" s="2735"/>
      <c r="SGP328" s="2735"/>
      <c r="SGQ328" s="2735"/>
      <c r="SGR328" s="2735"/>
      <c r="SGS328" s="2735"/>
      <c r="SGT328" s="2735"/>
      <c r="SGU328" s="2735"/>
      <c r="SGV328" s="2735"/>
      <c r="SGW328" s="2735"/>
      <c r="SGX328" s="2735"/>
      <c r="SGY328" s="2735"/>
      <c r="SGZ328" s="2735"/>
      <c r="SHA328" s="2735"/>
      <c r="SHB328" s="2735"/>
      <c r="SHC328" s="2735"/>
      <c r="SHD328" s="2735"/>
      <c r="SHE328" s="2735"/>
      <c r="SHF328" s="2735"/>
      <c r="SHG328" s="2735"/>
      <c r="SHH328" s="2735"/>
      <c r="SHI328" s="2735"/>
      <c r="SHJ328" s="2735"/>
      <c r="SHK328" s="2735"/>
      <c r="SHL328" s="2735"/>
      <c r="SHM328" s="2735"/>
      <c r="SHN328" s="2735"/>
      <c r="SHO328" s="2735"/>
      <c r="SHP328" s="2735"/>
      <c r="SHQ328" s="2735"/>
      <c r="SHR328" s="2735"/>
      <c r="SHS328" s="2735"/>
      <c r="SHT328" s="2735"/>
      <c r="SHU328" s="2735"/>
      <c r="SHV328" s="2735"/>
      <c r="SHW328" s="2735"/>
      <c r="SHX328" s="2735"/>
      <c r="SHY328" s="2735"/>
      <c r="SHZ328" s="2735"/>
      <c r="SIA328" s="2735"/>
      <c r="SIB328" s="2735"/>
      <c r="SIC328" s="2735"/>
      <c r="SID328" s="2735"/>
      <c r="SIE328" s="2735"/>
      <c r="SIF328" s="2735"/>
      <c r="SIG328" s="2735"/>
      <c r="SIH328" s="2735"/>
      <c r="SII328" s="2735"/>
      <c r="SIJ328" s="2735"/>
      <c r="SIK328" s="2735"/>
      <c r="SIL328" s="2735"/>
      <c r="SIM328" s="2735"/>
      <c r="SIN328" s="2735"/>
      <c r="SIO328" s="2735"/>
      <c r="SIP328" s="2735"/>
      <c r="SIQ328" s="2735"/>
      <c r="SIR328" s="2735"/>
      <c r="SIS328" s="2735"/>
      <c r="SIT328" s="2735"/>
      <c r="SIU328" s="2735"/>
      <c r="SIV328" s="2735"/>
      <c r="SIW328" s="2735"/>
      <c r="SIX328" s="2735"/>
      <c r="SIY328" s="2735"/>
      <c r="SIZ328" s="2735"/>
      <c r="SJA328" s="2735"/>
      <c r="SJB328" s="2735"/>
      <c r="SJC328" s="2735"/>
      <c r="SJD328" s="2735"/>
      <c r="SJE328" s="2735"/>
      <c r="SJF328" s="2735"/>
      <c r="SJG328" s="2735"/>
      <c r="SJH328" s="2735"/>
      <c r="SJI328" s="2735"/>
      <c r="SJJ328" s="2735"/>
      <c r="SJK328" s="2735"/>
      <c r="SJL328" s="2735"/>
      <c r="SJM328" s="2735"/>
      <c r="SJN328" s="2735"/>
      <c r="SJO328" s="2735"/>
      <c r="SJP328" s="2735"/>
      <c r="SJQ328" s="2735"/>
      <c r="SJR328" s="2735"/>
      <c r="SJS328" s="2735"/>
      <c r="SJT328" s="2735"/>
      <c r="SJU328" s="2735"/>
      <c r="SJV328" s="2735"/>
      <c r="SJW328" s="2735"/>
      <c r="SJX328" s="2735"/>
      <c r="SJY328" s="2735"/>
      <c r="SJZ328" s="2735"/>
      <c r="SKA328" s="2735"/>
      <c r="SKB328" s="2735"/>
      <c r="SKC328" s="2735"/>
      <c r="SKD328" s="2735"/>
      <c r="SKE328" s="2735"/>
      <c r="SKF328" s="2735"/>
      <c r="SKG328" s="2735"/>
      <c r="SKH328" s="2735"/>
      <c r="SKI328" s="2735"/>
      <c r="SKJ328" s="2735"/>
      <c r="SKK328" s="2735"/>
      <c r="SKL328" s="2735"/>
      <c r="SKM328" s="2735"/>
      <c r="SKN328" s="2735"/>
      <c r="SKO328" s="2735"/>
      <c r="SKP328" s="2735"/>
      <c r="SKQ328" s="2735"/>
      <c r="SKR328" s="2735"/>
      <c r="SKS328" s="2735"/>
      <c r="SKT328" s="2735"/>
      <c r="SKU328" s="2735"/>
      <c r="SKV328" s="2735"/>
      <c r="SKW328" s="2735"/>
      <c r="SKX328" s="2735"/>
      <c r="SKY328" s="2735"/>
      <c r="SKZ328" s="2735"/>
      <c r="SLA328" s="2735"/>
      <c r="SLB328" s="2735"/>
      <c r="SLC328" s="2735"/>
      <c r="SLD328" s="2735"/>
      <c r="SLE328" s="2735"/>
      <c r="SLF328" s="2735"/>
      <c r="SLG328" s="2735"/>
      <c r="SLH328" s="2735"/>
      <c r="SLI328" s="2735"/>
      <c r="SLJ328" s="2735"/>
      <c r="SLK328" s="2735"/>
      <c r="SLL328" s="2735"/>
      <c r="SLM328" s="2735"/>
      <c r="SLN328" s="2735"/>
      <c r="SLO328" s="2735"/>
      <c r="SLP328" s="2735"/>
      <c r="SLQ328" s="2735"/>
      <c r="SLR328" s="2735"/>
      <c r="SLS328" s="2735"/>
      <c r="SLT328" s="2735"/>
      <c r="SLU328" s="2735"/>
      <c r="SLV328" s="2735"/>
      <c r="SLW328" s="2735"/>
      <c r="SLX328" s="2735"/>
      <c r="SLY328" s="2735"/>
      <c r="SLZ328" s="2735"/>
      <c r="SMA328" s="2735"/>
      <c r="SMB328" s="2735"/>
      <c r="SMC328" s="2735"/>
      <c r="SMD328" s="2735"/>
      <c r="SME328" s="2735"/>
      <c r="SMF328" s="2735"/>
      <c r="SMG328" s="2735"/>
      <c r="SMH328" s="2735"/>
      <c r="SMI328" s="2735"/>
      <c r="SMJ328" s="2735"/>
      <c r="SMK328" s="2735"/>
      <c r="SML328" s="2735"/>
      <c r="SMM328" s="2735"/>
      <c r="SMN328" s="2735"/>
      <c r="SMO328" s="2735"/>
      <c r="SMP328" s="2735"/>
      <c r="SMQ328" s="2735"/>
      <c r="SMR328" s="2735"/>
      <c r="SMS328" s="2735"/>
      <c r="SMT328" s="2735"/>
      <c r="SMU328" s="2735"/>
      <c r="SMV328" s="2735"/>
      <c r="SMW328" s="2735"/>
      <c r="SMX328" s="2735"/>
      <c r="SMY328" s="2735"/>
      <c r="SMZ328" s="2735"/>
      <c r="SNA328" s="2735"/>
      <c r="SNB328" s="2735"/>
      <c r="SNC328" s="2735"/>
      <c r="SND328" s="2735"/>
      <c r="SNE328" s="2735"/>
      <c r="SNF328" s="2735"/>
      <c r="SNG328" s="2735"/>
      <c r="SNH328" s="2735"/>
      <c r="SNI328" s="2735"/>
      <c r="SNJ328" s="2735"/>
      <c r="SNK328" s="2735"/>
      <c r="SNL328" s="2735"/>
      <c r="SNM328" s="2735"/>
      <c r="SNN328" s="2735"/>
      <c r="SNO328" s="2735"/>
      <c r="SNP328" s="2735"/>
      <c r="SNQ328" s="2735"/>
      <c r="SNR328" s="2735"/>
      <c r="SNS328" s="2735"/>
      <c r="SNT328" s="2735"/>
      <c r="SNU328" s="2735"/>
      <c r="SNV328" s="2735"/>
      <c r="SNW328" s="2735"/>
      <c r="SNX328" s="2735"/>
      <c r="SNY328" s="2735"/>
      <c r="SNZ328" s="2735"/>
      <c r="SOA328" s="2735"/>
      <c r="SOB328" s="2735"/>
      <c r="SOC328" s="2735"/>
      <c r="SOD328" s="2735"/>
      <c r="SOE328" s="2735"/>
      <c r="SOF328" s="2735"/>
      <c r="SOG328" s="2735"/>
      <c r="SOH328" s="2735"/>
      <c r="SOI328" s="2735"/>
      <c r="SOJ328" s="2735"/>
      <c r="SOK328" s="2735"/>
      <c r="SOL328" s="2735"/>
      <c r="SOM328" s="2735"/>
      <c r="SON328" s="2735"/>
      <c r="SOO328" s="2735"/>
      <c r="SOP328" s="2735"/>
      <c r="SOQ328" s="2735"/>
      <c r="SOR328" s="2735"/>
      <c r="SOS328" s="2735"/>
      <c r="SOT328" s="2735"/>
      <c r="SOU328" s="2735"/>
      <c r="SOV328" s="2735"/>
      <c r="SOW328" s="2735"/>
      <c r="SOX328" s="2735"/>
      <c r="SOY328" s="2735"/>
      <c r="SOZ328" s="2735"/>
      <c r="SPA328" s="2735"/>
      <c r="SPB328" s="2735"/>
      <c r="SPC328" s="2735"/>
      <c r="SPD328" s="2735"/>
      <c r="SPE328" s="2735"/>
      <c r="SPF328" s="2735"/>
      <c r="SPG328" s="2735"/>
      <c r="SPH328" s="2735"/>
      <c r="SPI328" s="2735"/>
      <c r="SPJ328" s="2735"/>
      <c r="SPK328" s="2735"/>
      <c r="SPL328" s="2735"/>
      <c r="SPM328" s="2735"/>
      <c r="SPN328" s="2735"/>
      <c r="SPO328" s="2735"/>
      <c r="SPP328" s="2735"/>
      <c r="SPQ328" s="2735"/>
      <c r="SPR328" s="2735"/>
      <c r="SPS328" s="2735"/>
      <c r="SPT328" s="2735"/>
      <c r="SPU328" s="2735"/>
      <c r="SPV328" s="2735"/>
      <c r="SPW328" s="2735"/>
      <c r="SPX328" s="2735"/>
      <c r="SPY328" s="2735"/>
      <c r="SPZ328" s="2735"/>
      <c r="SQA328" s="2735"/>
      <c r="SQB328" s="2735"/>
      <c r="SQC328" s="2735"/>
      <c r="SQD328" s="2735"/>
      <c r="SQE328" s="2735"/>
      <c r="SQF328" s="2735"/>
      <c r="SQG328" s="2735"/>
      <c r="SQH328" s="2735"/>
      <c r="SQI328" s="2735"/>
      <c r="SQJ328" s="2735"/>
      <c r="SQK328" s="2735"/>
      <c r="SQL328" s="2735"/>
      <c r="SQM328" s="2735"/>
      <c r="SQN328" s="2735"/>
      <c r="SQO328" s="2735"/>
      <c r="SQP328" s="2735"/>
      <c r="SQQ328" s="2735"/>
      <c r="SQR328" s="2735"/>
      <c r="SQS328" s="2735"/>
      <c r="SQT328" s="2735"/>
      <c r="SQU328" s="2735"/>
      <c r="SQV328" s="2735"/>
      <c r="SQW328" s="2735"/>
      <c r="SQX328" s="2735"/>
      <c r="SQY328" s="2735"/>
      <c r="SQZ328" s="2735"/>
      <c r="SRA328" s="2735"/>
      <c r="SRB328" s="2735"/>
      <c r="SRC328" s="2735"/>
      <c r="SRD328" s="2735"/>
      <c r="SRE328" s="2735"/>
      <c r="SRF328" s="2735"/>
      <c r="SRG328" s="2735"/>
      <c r="SRH328" s="2735"/>
      <c r="SRI328" s="2735"/>
      <c r="SRJ328" s="2735"/>
      <c r="SRK328" s="2735"/>
      <c r="SRL328" s="2735"/>
      <c r="SRM328" s="2735"/>
      <c r="SRN328" s="2735"/>
      <c r="SRO328" s="2735"/>
      <c r="SRP328" s="2735"/>
      <c r="SRQ328" s="2735"/>
      <c r="SRR328" s="2735"/>
      <c r="SRS328" s="2735"/>
      <c r="SRT328" s="2735"/>
      <c r="SRU328" s="2735"/>
      <c r="SRV328" s="2735"/>
      <c r="SRW328" s="2735"/>
      <c r="SRX328" s="2735"/>
      <c r="SRY328" s="2735"/>
      <c r="SRZ328" s="2735"/>
      <c r="SSA328" s="2735"/>
      <c r="SSB328" s="2735"/>
      <c r="SSC328" s="2735"/>
      <c r="SSD328" s="2735"/>
      <c r="SSE328" s="2735"/>
      <c r="SSF328" s="2735"/>
      <c r="SSG328" s="2735"/>
      <c r="SSH328" s="2735"/>
      <c r="SSI328" s="2735"/>
      <c r="SSJ328" s="2735"/>
      <c r="SSK328" s="2735"/>
      <c r="SSL328" s="2735"/>
      <c r="SSM328" s="2735"/>
      <c r="SSN328" s="2735"/>
      <c r="SSO328" s="2735"/>
      <c r="SSP328" s="2735"/>
      <c r="SSQ328" s="2735"/>
      <c r="SSR328" s="2735"/>
      <c r="SSS328" s="2735"/>
      <c r="SST328" s="2735"/>
      <c r="SSU328" s="2735"/>
      <c r="SSV328" s="2735"/>
      <c r="SSW328" s="2735"/>
      <c r="SSX328" s="2735"/>
      <c r="SSY328" s="2735"/>
      <c r="SSZ328" s="2735"/>
      <c r="STA328" s="2735"/>
      <c r="STB328" s="2735"/>
      <c r="STC328" s="2735"/>
      <c r="STD328" s="2735"/>
      <c r="STE328" s="2735"/>
      <c r="STF328" s="2735"/>
      <c r="STG328" s="2735"/>
      <c r="STH328" s="2735"/>
      <c r="STI328" s="2735"/>
      <c r="STJ328" s="2735"/>
      <c r="STK328" s="2735"/>
      <c r="STL328" s="2735"/>
      <c r="STM328" s="2735"/>
      <c r="STN328" s="2735"/>
      <c r="STO328" s="2735"/>
      <c r="STP328" s="2735"/>
      <c r="STQ328" s="2735"/>
      <c r="STR328" s="2735"/>
      <c r="STS328" s="2735"/>
      <c r="STT328" s="2735"/>
      <c r="STU328" s="2735"/>
      <c r="STV328" s="2735"/>
      <c r="STW328" s="2735"/>
      <c r="STX328" s="2735"/>
      <c r="STY328" s="2735"/>
      <c r="STZ328" s="2735"/>
      <c r="SUA328" s="2735"/>
      <c r="SUB328" s="2735"/>
      <c r="SUC328" s="2735"/>
      <c r="SUD328" s="2735"/>
      <c r="SUE328" s="2735"/>
      <c r="SUF328" s="2735"/>
      <c r="SUG328" s="2735"/>
      <c r="SUH328" s="2735"/>
      <c r="SUI328" s="2735"/>
      <c r="SUJ328" s="2735"/>
      <c r="SUK328" s="2735"/>
      <c r="SUL328" s="2735"/>
      <c r="SUM328" s="2735"/>
      <c r="SUN328" s="2735"/>
      <c r="SUO328" s="2735"/>
      <c r="SUP328" s="2735"/>
      <c r="SUQ328" s="2735"/>
      <c r="SUR328" s="2735"/>
      <c r="SUS328" s="2735"/>
      <c r="SUT328" s="2735"/>
      <c r="SUU328" s="2735"/>
      <c r="SUV328" s="2735"/>
      <c r="SUW328" s="2735"/>
      <c r="SUX328" s="2735"/>
      <c r="SUY328" s="2735"/>
      <c r="SUZ328" s="2735"/>
      <c r="SVA328" s="2735"/>
      <c r="SVB328" s="2735"/>
      <c r="SVC328" s="2735"/>
      <c r="SVD328" s="2735"/>
      <c r="SVE328" s="2735"/>
      <c r="SVF328" s="2735"/>
      <c r="SVG328" s="2735"/>
      <c r="SVH328" s="2735"/>
      <c r="SVI328" s="2735"/>
      <c r="SVJ328" s="2735"/>
      <c r="SVK328" s="2735"/>
      <c r="SVL328" s="2735"/>
      <c r="SVM328" s="2735"/>
      <c r="SVN328" s="2735"/>
      <c r="SVO328" s="2735"/>
      <c r="SVP328" s="2735"/>
      <c r="SVQ328" s="2735"/>
      <c r="SVR328" s="2735"/>
      <c r="SVS328" s="2735"/>
      <c r="SVT328" s="2735"/>
      <c r="SVU328" s="2735"/>
      <c r="SVV328" s="2735"/>
      <c r="SVW328" s="2735"/>
      <c r="SVX328" s="2735"/>
      <c r="SVY328" s="2735"/>
      <c r="SVZ328" s="2735"/>
      <c r="SWA328" s="2735"/>
      <c r="SWB328" s="2735"/>
      <c r="SWC328" s="2735"/>
      <c r="SWD328" s="2735"/>
      <c r="SWE328" s="2735"/>
      <c r="SWF328" s="2735"/>
      <c r="SWG328" s="2735"/>
      <c r="SWH328" s="2735"/>
      <c r="SWI328" s="2735"/>
      <c r="SWJ328" s="2735"/>
      <c r="SWK328" s="2735"/>
      <c r="SWL328" s="2735"/>
      <c r="SWM328" s="2735"/>
      <c r="SWN328" s="2735"/>
      <c r="SWO328" s="2735"/>
      <c r="SWP328" s="2735"/>
      <c r="SWQ328" s="2735"/>
      <c r="SWR328" s="2735"/>
      <c r="SWS328" s="2735"/>
      <c r="SWT328" s="2735"/>
      <c r="SWU328" s="2735"/>
      <c r="SWV328" s="2735"/>
      <c r="SWW328" s="2735"/>
      <c r="SWX328" s="2735"/>
      <c r="SWY328" s="2735"/>
      <c r="SWZ328" s="2735"/>
      <c r="SXA328" s="2735"/>
      <c r="SXB328" s="2735"/>
      <c r="SXC328" s="2735"/>
      <c r="SXD328" s="2735"/>
      <c r="SXE328" s="2735"/>
      <c r="SXF328" s="2735"/>
      <c r="SXG328" s="2735"/>
      <c r="SXH328" s="2735"/>
      <c r="SXI328" s="2735"/>
      <c r="SXJ328" s="2735"/>
      <c r="SXK328" s="2735"/>
      <c r="SXL328" s="2735"/>
      <c r="SXM328" s="2735"/>
      <c r="SXN328" s="2735"/>
      <c r="SXO328" s="2735"/>
      <c r="SXP328" s="2735"/>
      <c r="SXQ328" s="2735"/>
      <c r="SXR328" s="2735"/>
      <c r="SXS328" s="2735"/>
      <c r="SXT328" s="2735"/>
      <c r="SXU328" s="2735"/>
      <c r="SXV328" s="2735"/>
      <c r="SXW328" s="2735"/>
      <c r="SXX328" s="2735"/>
      <c r="SXY328" s="2735"/>
      <c r="SXZ328" s="2735"/>
      <c r="SYA328" s="2735"/>
      <c r="SYB328" s="2735"/>
      <c r="SYC328" s="2735"/>
      <c r="SYD328" s="2735"/>
      <c r="SYE328" s="2735"/>
      <c r="SYF328" s="2735"/>
      <c r="SYG328" s="2735"/>
      <c r="SYH328" s="2735"/>
      <c r="SYI328" s="2735"/>
      <c r="SYJ328" s="2735"/>
      <c r="SYK328" s="2735"/>
      <c r="SYL328" s="2735"/>
      <c r="SYM328" s="2735"/>
      <c r="SYN328" s="2735"/>
      <c r="SYO328" s="2735"/>
      <c r="SYP328" s="2735"/>
      <c r="SYQ328" s="2735"/>
      <c r="SYR328" s="2735"/>
      <c r="SYS328" s="2735"/>
      <c r="SYT328" s="2735"/>
      <c r="SYU328" s="2735"/>
      <c r="SYV328" s="2735"/>
      <c r="SYW328" s="2735"/>
      <c r="SYX328" s="2735"/>
      <c r="SYY328" s="2735"/>
      <c r="SYZ328" s="2735"/>
      <c r="SZA328" s="2735"/>
      <c r="SZB328" s="2735"/>
      <c r="SZC328" s="2735"/>
      <c r="SZD328" s="2735"/>
      <c r="SZE328" s="2735"/>
      <c r="SZF328" s="2735"/>
      <c r="SZG328" s="2735"/>
      <c r="SZH328" s="2735"/>
      <c r="SZI328" s="2735"/>
      <c r="SZJ328" s="2735"/>
      <c r="SZK328" s="2735"/>
      <c r="SZL328" s="2735"/>
      <c r="SZM328" s="2735"/>
      <c r="SZN328" s="2735"/>
      <c r="SZO328" s="2735"/>
      <c r="SZP328" s="2735"/>
      <c r="SZQ328" s="2735"/>
      <c r="SZR328" s="2735"/>
      <c r="SZS328" s="2735"/>
      <c r="SZT328" s="2735"/>
      <c r="SZU328" s="2735"/>
      <c r="SZV328" s="2735"/>
      <c r="SZW328" s="2735"/>
      <c r="SZX328" s="2735"/>
      <c r="SZY328" s="2735"/>
      <c r="SZZ328" s="2735"/>
      <c r="TAA328" s="2735"/>
      <c r="TAB328" s="2735"/>
      <c r="TAC328" s="2735"/>
      <c r="TAD328" s="2735"/>
      <c r="TAE328" s="2735"/>
      <c r="TAF328" s="2735"/>
      <c r="TAG328" s="2735"/>
      <c r="TAH328" s="2735"/>
      <c r="TAI328" s="2735"/>
      <c r="TAJ328" s="2735"/>
      <c r="TAK328" s="2735"/>
      <c r="TAL328" s="2735"/>
      <c r="TAM328" s="2735"/>
      <c r="TAN328" s="2735"/>
      <c r="TAO328" s="2735"/>
      <c r="TAP328" s="2735"/>
      <c r="TAQ328" s="2735"/>
      <c r="TAR328" s="2735"/>
      <c r="TAS328" s="2735"/>
      <c r="TAT328" s="2735"/>
      <c r="TAU328" s="2735"/>
      <c r="TAV328" s="2735"/>
      <c r="TAW328" s="2735"/>
      <c r="TAX328" s="2735"/>
      <c r="TAY328" s="2735"/>
      <c r="TAZ328" s="2735"/>
      <c r="TBA328" s="2735"/>
      <c r="TBB328" s="2735"/>
      <c r="TBC328" s="2735"/>
      <c r="TBD328" s="2735"/>
      <c r="TBE328" s="2735"/>
      <c r="TBF328" s="2735"/>
      <c r="TBG328" s="2735"/>
      <c r="TBH328" s="2735"/>
      <c r="TBI328" s="2735"/>
      <c r="TBJ328" s="2735"/>
      <c r="TBK328" s="2735"/>
      <c r="TBL328" s="2735"/>
      <c r="TBM328" s="2735"/>
      <c r="TBN328" s="2735"/>
      <c r="TBO328" s="2735"/>
      <c r="TBP328" s="2735"/>
      <c r="TBQ328" s="2735"/>
      <c r="TBR328" s="2735"/>
      <c r="TBS328" s="2735"/>
      <c r="TBT328" s="2735"/>
      <c r="TBU328" s="2735"/>
      <c r="TBV328" s="2735"/>
      <c r="TBW328" s="2735"/>
      <c r="TBX328" s="2735"/>
      <c r="TBY328" s="2735"/>
      <c r="TBZ328" s="2735"/>
      <c r="TCA328" s="2735"/>
      <c r="TCB328" s="2735"/>
      <c r="TCC328" s="2735"/>
      <c r="TCD328" s="2735"/>
      <c r="TCE328" s="2735"/>
      <c r="TCF328" s="2735"/>
      <c r="TCG328" s="2735"/>
      <c r="TCH328" s="2735"/>
      <c r="TCI328" s="2735"/>
      <c r="TCJ328" s="2735"/>
      <c r="TCK328" s="2735"/>
      <c r="TCL328" s="2735"/>
      <c r="TCM328" s="2735"/>
      <c r="TCN328" s="2735"/>
      <c r="TCO328" s="2735"/>
      <c r="TCP328" s="2735"/>
      <c r="TCQ328" s="2735"/>
      <c r="TCR328" s="2735"/>
      <c r="TCS328" s="2735"/>
      <c r="TCT328" s="2735"/>
      <c r="TCU328" s="2735"/>
      <c r="TCV328" s="2735"/>
      <c r="TCW328" s="2735"/>
      <c r="TCX328" s="2735"/>
      <c r="TCY328" s="2735"/>
      <c r="TCZ328" s="2735"/>
      <c r="TDA328" s="2735"/>
      <c r="TDB328" s="2735"/>
      <c r="TDC328" s="2735"/>
      <c r="TDD328" s="2735"/>
      <c r="TDE328" s="2735"/>
      <c r="TDF328" s="2735"/>
      <c r="TDG328" s="2735"/>
      <c r="TDH328" s="2735"/>
      <c r="TDI328" s="2735"/>
      <c r="TDJ328" s="2735"/>
      <c r="TDK328" s="2735"/>
      <c r="TDL328" s="2735"/>
      <c r="TDM328" s="2735"/>
      <c r="TDN328" s="2735"/>
      <c r="TDO328" s="2735"/>
      <c r="TDP328" s="2735"/>
      <c r="TDQ328" s="2735"/>
      <c r="TDR328" s="2735"/>
      <c r="TDS328" s="2735"/>
      <c r="TDT328" s="2735"/>
      <c r="TDU328" s="2735"/>
      <c r="TDV328" s="2735"/>
      <c r="TDW328" s="2735"/>
      <c r="TDX328" s="2735"/>
      <c r="TDY328" s="2735"/>
      <c r="TDZ328" s="2735"/>
      <c r="TEA328" s="2735"/>
      <c r="TEB328" s="2735"/>
      <c r="TEC328" s="2735"/>
      <c r="TED328" s="2735"/>
      <c r="TEE328" s="2735"/>
      <c r="TEF328" s="2735"/>
      <c r="TEG328" s="2735"/>
      <c r="TEH328" s="2735"/>
      <c r="TEI328" s="2735"/>
      <c r="TEJ328" s="2735"/>
      <c r="TEK328" s="2735"/>
      <c r="TEL328" s="2735"/>
      <c r="TEM328" s="2735"/>
      <c r="TEN328" s="2735"/>
      <c r="TEO328" s="2735"/>
      <c r="TEP328" s="2735"/>
      <c r="TEQ328" s="2735"/>
      <c r="TER328" s="2735"/>
      <c r="TES328" s="2735"/>
      <c r="TET328" s="2735"/>
      <c r="TEU328" s="2735"/>
      <c r="TEV328" s="2735"/>
      <c r="TEW328" s="2735"/>
      <c r="TEX328" s="2735"/>
      <c r="TEY328" s="2735"/>
      <c r="TEZ328" s="2735"/>
      <c r="TFA328" s="2735"/>
      <c r="TFB328" s="2735"/>
      <c r="TFC328" s="2735"/>
      <c r="TFD328" s="2735"/>
      <c r="TFE328" s="2735"/>
      <c r="TFF328" s="2735"/>
      <c r="TFG328" s="2735"/>
      <c r="TFH328" s="2735"/>
      <c r="TFI328" s="2735"/>
      <c r="TFJ328" s="2735"/>
      <c r="TFK328" s="2735"/>
      <c r="TFL328" s="2735"/>
      <c r="TFM328" s="2735"/>
      <c r="TFN328" s="2735"/>
      <c r="TFO328" s="2735"/>
      <c r="TFP328" s="2735"/>
      <c r="TFQ328" s="2735"/>
      <c r="TFR328" s="2735"/>
      <c r="TFS328" s="2735"/>
      <c r="TFT328" s="2735"/>
      <c r="TFU328" s="2735"/>
      <c r="TFV328" s="2735"/>
      <c r="TFW328" s="2735"/>
      <c r="TFX328" s="2735"/>
      <c r="TFY328" s="2735"/>
      <c r="TFZ328" s="2735"/>
      <c r="TGA328" s="2735"/>
      <c r="TGB328" s="2735"/>
      <c r="TGC328" s="2735"/>
      <c r="TGD328" s="2735"/>
      <c r="TGE328" s="2735"/>
      <c r="TGF328" s="2735"/>
      <c r="TGG328" s="2735"/>
      <c r="TGH328" s="2735"/>
      <c r="TGI328" s="2735"/>
      <c r="TGJ328" s="2735"/>
      <c r="TGK328" s="2735"/>
      <c r="TGL328" s="2735"/>
      <c r="TGM328" s="2735"/>
      <c r="TGN328" s="2735"/>
      <c r="TGO328" s="2735"/>
      <c r="TGP328" s="2735"/>
      <c r="TGQ328" s="2735"/>
      <c r="TGR328" s="2735"/>
      <c r="TGS328" s="2735"/>
      <c r="TGT328" s="2735"/>
      <c r="TGU328" s="2735"/>
      <c r="TGV328" s="2735"/>
      <c r="TGW328" s="2735"/>
      <c r="TGX328" s="2735"/>
      <c r="TGY328" s="2735"/>
      <c r="TGZ328" s="2735"/>
      <c r="THA328" s="2735"/>
      <c r="THB328" s="2735"/>
      <c r="THC328" s="2735"/>
      <c r="THD328" s="2735"/>
      <c r="THE328" s="2735"/>
      <c r="THF328" s="2735"/>
      <c r="THG328" s="2735"/>
      <c r="THH328" s="2735"/>
      <c r="THI328" s="2735"/>
      <c r="THJ328" s="2735"/>
      <c r="THK328" s="2735"/>
      <c r="THL328" s="2735"/>
      <c r="THM328" s="2735"/>
      <c r="THN328" s="2735"/>
      <c r="THO328" s="2735"/>
      <c r="THP328" s="2735"/>
      <c r="THQ328" s="2735"/>
      <c r="THR328" s="2735"/>
      <c r="THS328" s="2735"/>
      <c r="THT328" s="2735"/>
      <c r="THU328" s="2735"/>
      <c r="THV328" s="2735"/>
      <c r="THW328" s="2735"/>
      <c r="THX328" s="2735"/>
      <c r="THY328" s="2735"/>
      <c r="THZ328" s="2735"/>
      <c r="TIA328" s="2735"/>
      <c r="TIB328" s="2735"/>
      <c r="TIC328" s="2735"/>
      <c r="TID328" s="2735"/>
      <c r="TIE328" s="2735"/>
      <c r="TIF328" s="2735"/>
      <c r="TIG328" s="2735"/>
      <c r="TIH328" s="2735"/>
      <c r="TII328" s="2735"/>
      <c r="TIJ328" s="2735"/>
      <c r="TIK328" s="2735"/>
      <c r="TIL328" s="2735"/>
      <c r="TIM328" s="2735"/>
      <c r="TIN328" s="2735"/>
      <c r="TIO328" s="2735"/>
      <c r="TIP328" s="2735"/>
      <c r="TIQ328" s="2735"/>
      <c r="TIR328" s="2735"/>
      <c r="TIS328" s="2735"/>
      <c r="TIT328" s="2735"/>
      <c r="TIU328" s="2735"/>
      <c r="TIV328" s="2735"/>
      <c r="TIW328" s="2735"/>
      <c r="TIX328" s="2735"/>
      <c r="TIY328" s="2735"/>
      <c r="TIZ328" s="2735"/>
      <c r="TJA328" s="2735"/>
      <c r="TJB328" s="2735"/>
      <c r="TJC328" s="2735"/>
      <c r="TJD328" s="2735"/>
      <c r="TJE328" s="2735"/>
      <c r="TJF328" s="2735"/>
      <c r="TJG328" s="2735"/>
      <c r="TJH328" s="2735"/>
      <c r="TJI328" s="2735"/>
      <c r="TJJ328" s="2735"/>
      <c r="TJK328" s="2735"/>
      <c r="TJL328" s="2735"/>
      <c r="TJM328" s="2735"/>
      <c r="TJN328" s="2735"/>
      <c r="TJO328" s="2735"/>
      <c r="TJP328" s="2735"/>
      <c r="TJQ328" s="2735"/>
      <c r="TJR328" s="2735"/>
      <c r="TJS328" s="2735"/>
      <c r="TJT328" s="2735"/>
      <c r="TJU328" s="2735"/>
      <c r="TJV328" s="2735"/>
      <c r="TJW328" s="2735"/>
      <c r="TJX328" s="2735"/>
      <c r="TJY328" s="2735"/>
      <c r="TJZ328" s="2735"/>
      <c r="TKA328" s="2735"/>
      <c r="TKB328" s="2735"/>
      <c r="TKC328" s="2735"/>
      <c r="TKD328" s="2735"/>
      <c r="TKE328" s="2735"/>
      <c r="TKF328" s="2735"/>
      <c r="TKG328" s="2735"/>
      <c r="TKH328" s="2735"/>
      <c r="TKI328" s="2735"/>
      <c r="TKJ328" s="2735"/>
      <c r="TKK328" s="2735"/>
      <c r="TKL328" s="2735"/>
      <c r="TKM328" s="2735"/>
      <c r="TKN328" s="2735"/>
      <c r="TKO328" s="2735"/>
      <c r="TKP328" s="2735"/>
      <c r="TKQ328" s="2735"/>
      <c r="TKR328" s="2735"/>
      <c r="TKS328" s="2735"/>
      <c r="TKT328" s="2735"/>
      <c r="TKU328" s="2735"/>
      <c r="TKV328" s="2735"/>
      <c r="TKW328" s="2735"/>
      <c r="TKX328" s="2735"/>
      <c r="TKY328" s="2735"/>
      <c r="TKZ328" s="2735"/>
      <c r="TLA328" s="2735"/>
      <c r="TLB328" s="2735"/>
      <c r="TLC328" s="2735"/>
      <c r="TLD328" s="2735"/>
      <c r="TLE328" s="2735"/>
      <c r="TLF328" s="2735"/>
      <c r="TLG328" s="2735"/>
      <c r="TLH328" s="2735"/>
      <c r="TLI328" s="2735"/>
      <c r="TLJ328" s="2735"/>
      <c r="TLK328" s="2735"/>
      <c r="TLL328" s="2735"/>
      <c r="TLM328" s="2735"/>
      <c r="TLN328" s="2735"/>
      <c r="TLO328" s="2735"/>
      <c r="TLP328" s="2735"/>
      <c r="TLQ328" s="2735"/>
      <c r="TLR328" s="2735"/>
      <c r="TLS328" s="2735"/>
      <c r="TLT328" s="2735"/>
      <c r="TLU328" s="2735"/>
      <c r="TLV328" s="2735"/>
      <c r="TLW328" s="2735"/>
      <c r="TLX328" s="2735"/>
      <c r="TLY328" s="2735"/>
      <c r="TLZ328" s="2735"/>
      <c r="TMA328" s="2735"/>
      <c r="TMB328" s="2735"/>
      <c r="TMC328" s="2735"/>
      <c r="TMD328" s="2735"/>
      <c r="TME328" s="2735"/>
      <c r="TMF328" s="2735"/>
      <c r="TMG328" s="2735"/>
      <c r="TMH328" s="2735"/>
      <c r="TMI328" s="2735"/>
      <c r="TMJ328" s="2735"/>
      <c r="TMK328" s="2735"/>
      <c r="TML328" s="2735"/>
      <c r="TMM328" s="2735"/>
      <c r="TMN328" s="2735"/>
      <c r="TMO328" s="2735"/>
      <c r="TMP328" s="2735"/>
      <c r="TMQ328" s="2735"/>
      <c r="TMR328" s="2735"/>
      <c r="TMS328" s="2735"/>
      <c r="TMT328" s="2735"/>
      <c r="TMU328" s="2735"/>
      <c r="TMV328" s="2735"/>
      <c r="TMW328" s="2735"/>
      <c r="TMX328" s="2735"/>
      <c r="TMY328" s="2735"/>
      <c r="TMZ328" s="2735"/>
      <c r="TNA328" s="2735"/>
      <c r="TNB328" s="2735"/>
      <c r="TNC328" s="2735"/>
      <c r="TND328" s="2735"/>
      <c r="TNE328" s="2735"/>
      <c r="TNF328" s="2735"/>
      <c r="TNG328" s="2735"/>
      <c r="TNH328" s="2735"/>
      <c r="TNI328" s="2735"/>
      <c r="TNJ328" s="2735"/>
      <c r="TNK328" s="2735"/>
      <c r="TNL328" s="2735"/>
      <c r="TNM328" s="2735"/>
      <c r="TNN328" s="2735"/>
      <c r="TNO328" s="2735"/>
      <c r="TNP328" s="2735"/>
      <c r="TNQ328" s="2735"/>
      <c r="TNR328" s="2735"/>
      <c r="TNS328" s="2735"/>
      <c r="TNT328" s="2735"/>
      <c r="TNU328" s="2735"/>
      <c r="TNV328" s="2735"/>
      <c r="TNW328" s="2735"/>
      <c r="TNX328" s="2735"/>
      <c r="TNY328" s="2735"/>
      <c r="TNZ328" s="2735"/>
      <c r="TOA328" s="2735"/>
      <c r="TOB328" s="2735"/>
      <c r="TOC328" s="2735"/>
      <c r="TOD328" s="2735"/>
      <c r="TOE328" s="2735"/>
      <c r="TOF328" s="2735"/>
      <c r="TOG328" s="2735"/>
      <c r="TOH328" s="2735"/>
      <c r="TOI328" s="2735"/>
      <c r="TOJ328" s="2735"/>
      <c r="TOK328" s="2735"/>
      <c r="TOL328" s="2735"/>
      <c r="TOM328" s="2735"/>
      <c r="TON328" s="2735"/>
      <c r="TOO328" s="2735"/>
      <c r="TOP328" s="2735"/>
      <c r="TOQ328" s="2735"/>
      <c r="TOR328" s="2735"/>
      <c r="TOS328" s="2735"/>
      <c r="TOT328" s="2735"/>
      <c r="TOU328" s="2735"/>
      <c r="TOV328" s="2735"/>
      <c r="TOW328" s="2735"/>
      <c r="TOX328" s="2735"/>
      <c r="TOY328" s="2735"/>
      <c r="TOZ328" s="2735"/>
      <c r="TPA328" s="2735"/>
      <c r="TPB328" s="2735"/>
      <c r="TPC328" s="2735"/>
      <c r="TPD328" s="2735"/>
      <c r="TPE328" s="2735"/>
      <c r="TPF328" s="2735"/>
      <c r="TPG328" s="2735"/>
      <c r="TPH328" s="2735"/>
      <c r="TPI328" s="2735"/>
      <c r="TPJ328" s="2735"/>
      <c r="TPK328" s="2735"/>
      <c r="TPL328" s="2735"/>
      <c r="TPM328" s="2735"/>
      <c r="TPN328" s="2735"/>
      <c r="TPO328" s="2735"/>
      <c r="TPP328" s="2735"/>
      <c r="TPQ328" s="2735"/>
      <c r="TPR328" s="2735"/>
      <c r="TPS328" s="2735"/>
      <c r="TPT328" s="2735"/>
      <c r="TPU328" s="2735"/>
      <c r="TPV328" s="2735"/>
      <c r="TPW328" s="2735"/>
      <c r="TPX328" s="2735"/>
      <c r="TPY328" s="2735"/>
      <c r="TPZ328" s="2735"/>
      <c r="TQA328" s="2735"/>
      <c r="TQB328" s="2735"/>
      <c r="TQC328" s="2735"/>
      <c r="TQD328" s="2735"/>
      <c r="TQE328" s="2735"/>
      <c r="TQF328" s="2735"/>
      <c r="TQG328" s="2735"/>
      <c r="TQH328" s="2735"/>
      <c r="TQI328" s="2735"/>
      <c r="TQJ328" s="2735"/>
      <c r="TQK328" s="2735"/>
      <c r="TQL328" s="2735"/>
      <c r="TQM328" s="2735"/>
      <c r="TQN328" s="2735"/>
      <c r="TQO328" s="2735"/>
      <c r="TQP328" s="2735"/>
      <c r="TQQ328" s="2735"/>
      <c r="TQR328" s="2735"/>
      <c r="TQS328" s="2735"/>
      <c r="TQT328" s="2735"/>
      <c r="TQU328" s="2735"/>
      <c r="TQV328" s="2735"/>
      <c r="TQW328" s="2735"/>
      <c r="TQX328" s="2735"/>
      <c r="TQY328" s="2735"/>
      <c r="TQZ328" s="2735"/>
      <c r="TRA328" s="2735"/>
      <c r="TRB328" s="2735"/>
      <c r="TRC328" s="2735"/>
      <c r="TRD328" s="2735"/>
      <c r="TRE328" s="2735"/>
      <c r="TRF328" s="2735"/>
      <c r="TRG328" s="2735"/>
      <c r="TRH328" s="2735"/>
      <c r="TRI328" s="2735"/>
      <c r="TRJ328" s="2735"/>
      <c r="TRK328" s="2735"/>
      <c r="TRL328" s="2735"/>
      <c r="TRM328" s="2735"/>
      <c r="TRN328" s="2735"/>
      <c r="TRO328" s="2735"/>
      <c r="TRP328" s="2735"/>
      <c r="TRQ328" s="2735"/>
      <c r="TRR328" s="2735"/>
      <c r="TRS328" s="2735"/>
      <c r="TRT328" s="2735"/>
      <c r="TRU328" s="2735"/>
      <c r="TRV328" s="2735"/>
      <c r="TRW328" s="2735"/>
      <c r="TRX328" s="2735"/>
      <c r="TRY328" s="2735"/>
      <c r="TRZ328" s="2735"/>
      <c r="TSA328" s="2735"/>
      <c r="TSB328" s="2735"/>
      <c r="TSC328" s="2735"/>
      <c r="TSD328" s="2735"/>
      <c r="TSE328" s="2735"/>
      <c r="TSF328" s="2735"/>
      <c r="TSG328" s="2735"/>
      <c r="TSH328" s="2735"/>
      <c r="TSI328" s="2735"/>
      <c r="TSJ328" s="2735"/>
      <c r="TSK328" s="2735"/>
      <c r="TSL328" s="2735"/>
      <c r="TSM328" s="2735"/>
      <c r="TSN328" s="2735"/>
      <c r="TSO328" s="2735"/>
      <c r="TSP328" s="2735"/>
      <c r="TSQ328" s="2735"/>
      <c r="TSR328" s="2735"/>
      <c r="TSS328" s="2735"/>
      <c r="TST328" s="2735"/>
      <c r="TSU328" s="2735"/>
      <c r="TSV328" s="2735"/>
      <c r="TSW328" s="2735"/>
      <c r="TSX328" s="2735"/>
      <c r="TSY328" s="2735"/>
      <c r="TSZ328" s="2735"/>
      <c r="TTA328" s="2735"/>
      <c r="TTB328" s="2735"/>
      <c r="TTC328" s="2735"/>
      <c r="TTD328" s="2735"/>
      <c r="TTE328" s="2735"/>
      <c r="TTF328" s="2735"/>
      <c r="TTG328" s="2735"/>
      <c r="TTH328" s="2735"/>
      <c r="TTI328" s="2735"/>
      <c r="TTJ328" s="2735"/>
      <c r="TTK328" s="2735"/>
      <c r="TTL328" s="2735"/>
      <c r="TTM328" s="2735"/>
      <c r="TTN328" s="2735"/>
      <c r="TTO328" s="2735"/>
      <c r="TTP328" s="2735"/>
      <c r="TTQ328" s="2735"/>
      <c r="TTR328" s="2735"/>
      <c r="TTS328" s="2735"/>
      <c r="TTT328" s="2735"/>
      <c r="TTU328" s="2735"/>
      <c r="TTV328" s="2735"/>
      <c r="TTW328" s="2735"/>
      <c r="TTX328" s="2735"/>
      <c r="TTY328" s="2735"/>
      <c r="TTZ328" s="2735"/>
      <c r="TUA328" s="2735"/>
      <c r="TUB328" s="2735"/>
      <c r="TUC328" s="2735"/>
      <c r="TUD328" s="2735"/>
      <c r="TUE328" s="2735"/>
      <c r="TUF328" s="2735"/>
      <c r="TUG328" s="2735"/>
      <c r="TUH328" s="2735"/>
      <c r="TUI328" s="2735"/>
      <c r="TUJ328" s="2735"/>
      <c r="TUK328" s="2735"/>
      <c r="TUL328" s="2735"/>
      <c r="TUM328" s="2735"/>
      <c r="TUN328" s="2735"/>
      <c r="TUO328" s="2735"/>
      <c r="TUP328" s="2735"/>
      <c r="TUQ328" s="2735"/>
      <c r="TUR328" s="2735"/>
      <c r="TUS328" s="2735"/>
      <c r="TUT328" s="2735"/>
      <c r="TUU328" s="2735"/>
      <c r="TUV328" s="2735"/>
      <c r="TUW328" s="2735"/>
      <c r="TUX328" s="2735"/>
      <c r="TUY328" s="2735"/>
      <c r="TUZ328" s="2735"/>
      <c r="TVA328" s="2735"/>
      <c r="TVB328" s="2735"/>
      <c r="TVC328" s="2735"/>
      <c r="TVD328" s="2735"/>
      <c r="TVE328" s="2735"/>
      <c r="TVF328" s="2735"/>
      <c r="TVG328" s="2735"/>
      <c r="TVH328" s="2735"/>
      <c r="TVI328" s="2735"/>
      <c r="TVJ328" s="2735"/>
      <c r="TVK328" s="2735"/>
      <c r="TVL328" s="2735"/>
      <c r="TVM328" s="2735"/>
      <c r="TVN328" s="2735"/>
      <c r="TVO328" s="2735"/>
      <c r="TVP328" s="2735"/>
      <c r="TVQ328" s="2735"/>
      <c r="TVR328" s="2735"/>
      <c r="TVS328" s="2735"/>
      <c r="TVT328" s="2735"/>
      <c r="TVU328" s="2735"/>
      <c r="TVV328" s="2735"/>
      <c r="TVW328" s="2735"/>
      <c r="TVX328" s="2735"/>
      <c r="TVY328" s="2735"/>
      <c r="TVZ328" s="2735"/>
      <c r="TWA328" s="2735"/>
      <c r="TWB328" s="2735"/>
      <c r="TWC328" s="2735"/>
      <c r="TWD328" s="2735"/>
      <c r="TWE328" s="2735"/>
      <c r="TWF328" s="2735"/>
      <c r="TWG328" s="2735"/>
      <c r="TWH328" s="2735"/>
      <c r="TWI328" s="2735"/>
      <c r="TWJ328" s="2735"/>
      <c r="TWK328" s="2735"/>
      <c r="TWL328" s="2735"/>
      <c r="TWM328" s="2735"/>
      <c r="TWN328" s="2735"/>
      <c r="TWO328" s="2735"/>
      <c r="TWP328" s="2735"/>
      <c r="TWQ328" s="2735"/>
      <c r="TWR328" s="2735"/>
      <c r="TWS328" s="2735"/>
      <c r="TWT328" s="2735"/>
      <c r="TWU328" s="2735"/>
      <c r="TWV328" s="2735"/>
      <c r="TWW328" s="2735"/>
      <c r="TWX328" s="2735"/>
      <c r="TWY328" s="2735"/>
      <c r="TWZ328" s="2735"/>
      <c r="TXA328" s="2735"/>
      <c r="TXB328" s="2735"/>
      <c r="TXC328" s="2735"/>
      <c r="TXD328" s="2735"/>
      <c r="TXE328" s="2735"/>
      <c r="TXF328" s="2735"/>
      <c r="TXG328" s="2735"/>
      <c r="TXH328" s="2735"/>
      <c r="TXI328" s="2735"/>
      <c r="TXJ328" s="2735"/>
      <c r="TXK328" s="2735"/>
      <c r="TXL328" s="2735"/>
      <c r="TXM328" s="2735"/>
      <c r="TXN328" s="2735"/>
      <c r="TXO328" s="2735"/>
      <c r="TXP328" s="2735"/>
      <c r="TXQ328" s="2735"/>
      <c r="TXR328" s="2735"/>
      <c r="TXS328" s="2735"/>
      <c r="TXT328" s="2735"/>
      <c r="TXU328" s="2735"/>
      <c r="TXV328" s="2735"/>
      <c r="TXW328" s="2735"/>
      <c r="TXX328" s="2735"/>
      <c r="TXY328" s="2735"/>
      <c r="TXZ328" s="2735"/>
      <c r="TYA328" s="2735"/>
      <c r="TYB328" s="2735"/>
      <c r="TYC328" s="2735"/>
      <c r="TYD328" s="2735"/>
      <c r="TYE328" s="2735"/>
      <c r="TYF328" s="2735"/>
      <c r="TYG328" s="2735"/>
      <c r="TYH328" s="2735"/>
      <c r="TYI328" s="2735"/>
      <c r="TYJ328" s="2735"/>
      <c r="TYK328" s="2735"/>
      <c r="TYL328" s="2735"/>
      <c r="TYM328" s="2735"/>
      <c r="TYN328" s="2735"/>
      <c r="TYO328" s="2735"/>
      <c r="TYP328" s="2735"/>
      <c r="TYQ328" s="2735"/>
      <c r="TYR328" s="2735"/>
      <c r="TYS328" s="2735"/>
      <c r="TYT328" s="2735"/>
      <c r="TYU328" s="2735"/>
      <c r="TYV328" s="2735"/>
      <c r="TYW328" s="2735"/>
      <c r="TYX328" s="2735"/>
      <c r="TYY328" s="2735"/>
      <c r="TYZ328" s="2735"/>
      <c r="TZA328" s="2735"/>
      <c r="TZB328" s="2735"/>
      <c r="TZC328" s="2735"/>
      <c r="TZD328" s="2735"/>
      <c r="TZE328" s="2735"/>
      <c r="TZF328" s="2735"/>
      <c r="TZG328" s="2735"/>
      <c r="TZH328" s="2735"/>
      <c r="TZI328" s="2735"/>
      <c r="TZJ328" s="2735"/>
      <c r="TZK328" s="2735"/>
      <c r="TZL328" s="2735"/>
      <c r="TZM328" s="2735"/>
      <c r="TZN328" s="2735"/>
      <c r="TZO328" s="2735"/>
      <c r="TZP328" s="2735"/>
      <c r="TZQ328" s="2735"/>
      <c r="TZR328" s="2735"/>
      <c r="TZS328" s="2735"/>
      <c r="TZT328" s="2735"/>
      <c r="TZU328" s="2735"/>
      <c r="TZV328" s="2735"/>
      <c r="TZW328" s="2735"/>
      <c r="TZX328" s="2735"/>
      <c r="TZY328" s="2735"/>
      <c r="TZZ328" s="2735"/>
      <c r="UAA328" s="2735"/>
      <c r="UAB328" s="2735"/>
      <c r="UAC328" s="2735"/>
      <c r="UAD328" s="2735"/>
      <c r="UAE328" s="2735"/>
      <c r="UAF328" s="2735"/>
      <c r="UAG328" s="2735"/>
      <c r="UAH328" s="2735"/>
      <c r="UAI328" s="2735"/>
      <c r="UAJ328" s="2735"/>
      <c r="UAK328" s="2735"/>
      <c r="UAL328" s="2735"/>
      <c r="UAM328" s="2735"/>
      <c r="UAN328" s="2735"/>
      <c r="UAO328" s="2735"/>
      <c r="UAP328" s="2735"/>
      <c r="UAQ328" s="2735"/>
      <c r="UAR328" s="2735"/>
      <c r="UAS328" s="2735"/>
      <c r="UAT328" s="2735"/>
      <c r="UAU328" s="2735"/>
      <c r="UAV328" s="2735"/>
      <c r="UAW328" s="2735"/>
      <c r="UAX328" s="2735"/>
      <c r="UAY328" s="2735"/>
      <c r="UAZ328" s="2735"/>
      <c r="UBA328" s="2735"/>
      <c r="UBB328" s="2735"/>
      <c r="UBC328" s="2735"/>
      <c r="UBD328" s="2735"/>
      <c r="UBE328" s="2735"/>
      <c r="UBF328" s="2735"/>
      <c r="UBG328" s="2735"/>
      <c r="UBH328" s="2735"/>
      <c r="UBI328" s="2735"/>
      <c r="UBJ328" s="2735"/>
      <c r="UBK328" s="2735"/>
      <c r="UBL328" s="2735"/>
      <c r="UBM328" s="2735"/>
      <c r="UBN328" s="2735"/>
      <c r="UBO328" s="2735"/>
      <c r="UBP328" s="2735"/>
      <c r="UBQ328" s="2735"/>
      <c r="UBR328" s="2735"/>
      <c r="UBS328" s="2735"/>
      <c r="UBT328" s="2735"/>
      <c r="UBU328" s="2735"/>
      <c r="UBV328" s="2735"/>
      <c r="UBW328" s="2735"/>
      <c r="UBX328" s="2735"/>
      <c r="UBY328" s="2735"/>
      <c r="UBZ328" s="2735"/>
      <c r="UCA328" s="2735"/>
      <c r="UCB328" s="2735"/>
      <c r="UCC328" s="2735"/>
      <c r="UCD328" s="2735"/>
      <c r="UCE328" s="2735"/>
      <c r="UCF328" s="2735"/>
      <c r="UCG328" s="2735"/>
      <c r="UCH328" s="2735"/>
      <c r="UCI328" s="2735"/>
      <c r="UCJ328" s="2735"/>
      <c r="UCK328" s="2735"/>
      <c r="UCL328" s="2735"/>
      <c r="UCM328" s="2735"/>
      <c r="UCN328" s="2735"/>
      <c r="UCO328" s="2735"/>
      <c r="UCP328" s="2735"/>
      <c r="UCQ328" s="2735"/>
      <c r="UCR328" s="2735"/>
      <c r="UCS328" s="2735"/>
      <c r="UCT328" s="2735"/>
      <c r="UCU328" s="2735"/>
      <c r="UCV328" s="2735"/>
      <c r="UCW328" s="2735"/>
      <c r="UCX328" s="2735"/>
      <c r="UCY328" s="2735"/>
      <c r="UCZ328" s="2735"/>
      <c r="UDA328" s="2735"/>
      <c r="UDB328" s="2735"/>
      <c r="UDC328" s="2735"/>
      <c r="UDD328" s="2735"/>
      <c r="UDE328" s="2735"/>
      <c r="UDF328" s="2735"/>
      <c r="UDG328" s="2735"/>
      <c r="UDH328" s="2735"/>
      <c r="UDI328" s="2735"/>
      <c r="UDJ328" s="2735"/>
      <c r="UDK328" s="2735"/>
      <c r="UDL328" s="2735"/>
      <c r="UDM328" s="2735"/>
      <c r="UDN328" s="2735"/>
      <c r="UDO328" s="2735"/>
      <c r="UDP328" s="2735"/>
      <c r="UDQ328" s="2735"/>
      <c r="UDR328" s="2735"/>
      <c r="UDS328" s="2735"/>
      <c r="UDT328" s="2735"/>
      <c r="UDU328" s="2735"/>
      <c r="UDV328" s="2735"/>
      <c r="UDW328" s="2735"/>
      <c r="UDX328" s="2735"/>
      <c r="UDY328" s="2735"/>
      <c r="UDZ328" s="2735"/>
      <c r="UEA328" s="2735"/>
      <c r="UEB328" s="2735"/>
      <c r="UEC328" s="2735"/>
      <c r="UED328" s="2735"/>
      <c r="UEE328" s="2735"/>
      <c r="UEF328" s="2735"/>
      <c r="UEG328" s="2735"/>
      <c r="UEH328" s="2735"/>
      <c r="UEI328" s="2735"/>
      <c r="UEJ328" s="2735"/>
      <c r="UEK328" s="2735"/>
      <c r="UEL328" s="2735"/>
      <c r="UEM328" s="2735"/>
      <c r="UEN328" s="2735"/>
      <c r="UEO328" s="2735"/>
      <c r="UEP328" s="2735"/>
      <c r="UEQ328" s="2735"/>
      <c r="UER328" s="2735"/>
      <c r="UES328" s="2735"/>
      <c r="UET328" s="2735"/>
      <c r="UEU328" s="2735"/>
      <c r="UEV328" s="2735"/>
      <c r="UEW328" s="2735"/>
      <c r="UEX328" s="2735"/>
      <c r="UEY328" s="2735"/>
      <c r="UEZ328" s="2735"/>
      <c r="UFA328" s="2735"/>
      <c r="UFB328" s="2735"/>
      <c r="UFC328" s="2735"/>
      <c r="UFD328" s="2735"/>
      <c r="UFE328" s="2735"/>
      <c r="UFF328" s="2735"/>
      <c r="UFG328" s="2735"/>
      <c r="UFH328" s="2735"/>
      <c r="UFI328" s="2735"/>
      <c r="UFJ328" s="2735"/>
      <c r="UFK328" s="2735"/>
      <c r="UFL328" s="2735"/>
      <c r="UFM328" s="2735"/>
      <c r="UFN328" s="2735"/>
      <c r="UFO328" s="2735"/>
      <c r="UFP328" s="2735"/>
      <c r="UFQ328" s="2735"/>
      <c r="UFR328" s="2735"/>
      <c r="UFS328" s="2735"/>
      <c r="UFT328" s="2735"/>
      <c r="UFU328" s="2735"/>
      <c r="UFV328" s="2735"/>
      <c r="UFW328" s="2735"/>
      <c r="UFX328" s="2735"/>
      <c r="UFY328" s="2735"/>
      <c r="UFZ328" s="2735"/>
      <c r="UGA328" s="2735"/>
      <c r="UGB328" s="2735"/>
      <c r="UGC328" s="2735"/>
      <c r="UGD328" s="2735"/>
      <c r="UGE328" s="2735"/>
      <c r="UGF328" s="2735"/>
      <c r="UGG328" s="2735"/>
      <c r="UGH328" s="2735"/>
      <c r="UGI328" s="2735"/>
      <c r="UGJ328" s="2735"/>
      <c r="UGK328" s="2735"/>
      <c r="UGL328" s="2735"/>
      <c r="UGM328" s="2735"/>
      <c r="UGN328" s="2735"/>
      <c r="UGO328" s="2735"/>
      <c r="UGP328" s="2735"/>
      <c r="UGQ328" s="2735"/>
      <c r="UGR328" s="2735"/>
      <c r="UGS328" s="2735"/>
      <c r="UGT328" s="2735"/>
      <c r="UGU328" s="2735"/>
      <c r="UGV328" s="2735"/>
      <c r="UGW328" s="2735"/>
      <c r="UGX328" s="2735"/>
      <c r="UGY328" s="2735"/>
      <c r="UGZ328" s="2735"/>
      <c r="UHA328" s="2735"/>
      <c r="UHB328" s="2735"/>
      <c r="UHC328" s="2735"/>
      <c r="UHD328" s="2735"/>
      <c r="UHE328" s="2735"/>
      <c r="UHF328" s="2735"/>
      <c r="UHG328" s="2735"/>
      <c r="UHH328" s="2735"/>
      <c r="UHI328" s="2735"/>
      <c r="UHJ328" s="2735"/>
      <c r="UHK328" s="2735"/>
      <c r="UHL328" s="2735"/>
      <c r="UHM328" s="2735"/>
      <c r="UHN328" s="2735"/>
      <c r="UHO328" s="2735"/>
      <c r="UHP328" s="2735"/>
      <c r="UHQ328" s="2735"/>
      <c r="UHR328" s="2735"/>
      <c r="UHS328" s="2735"/>
      <c r="UHT328" s="2735"/>
      <c r="UHU328" s="2735"/>
      <c r="UHV328" s="2735"/>
      <c r="UHW328" s="2735"/>
      <c r="UHX328" s="2735"/>
      <c r="UHY328" s="2735"/>
      <c r="UHZ328" s="2735"/>
      <c r="UIA328" s="2735"/>
      <c r="UIB328" s="2735"/>
      <c r="UIC328" s="2735"/>
      <c r="UID328" s="2735"/>
      <c r="UIE328" s="2735"/>
      <c r="UIF328" s="2735"/>
      <c r="UIG328" s="2735"/>
      <c r="UIH328" s="2735"/>
      <c r="UII328" s="2735"/>
      <c r="UIJ328" s="2735"/>
      <c r="UIK328" s="2735"/>
      <c r="UIL328" s="2735"/>
      <c r="UIM328" s="2735"/>
      <c r="UIN328" s="2735"/>
      <c r="UIO328" s="2735"/>
      <c r="UIP328" s="2735"/>
      <c r="UIQ328" s="2735"/>
      <c r="UIR328" s="2735"/>
      <c r="UIS328" s="2735"/>
      <c r="UIT328" s="2735"/>
      <c r="UIU328" s="2735"/>
      <c r="UIV328" s="2735"/>
      <c r="UIW328" s="2735"/>
      <c r="UIX328" s="2735"/>
      <c r="UIY328" s="2735"/>
      <c r="UIZ328" s="2735"/>
      <c r="UJA328" s="2735"/>
      <c r="UJB328" s="2735"/>
      <c r="UJC328" s="2735"/>
      <c r="UJD328" s="2735"/>
      <c r="UJE328" s="2735"/>
      <c r="UJF328" s="2735"/>
      <c r="UJG328" s="2735"/>
      <c r="UJH328" s="2735"/>
      <c r="UJI328" s="2735"/>
      <c r="UJJ328" s="2735"/>
      <c r="UJK328" s="2735"/>
      <c r="UJL328" s="2735"/>
      <c r="UJM328" s="2735"/>
      <c r="UJN328" s="2735"/>
      <c r="UJO328" s="2735"/>
      <c r="UJP328" s="2735"/>
      <c r="UJQ328" s="2735"/>
      <c r="UJR328" s="2735"/>
      <c r="UJS328" s="2735"/>
      <c r="UJT328" s="2735"/>
      <c r="UJU328" s="2735"/>
      <c r="UJV328" s="2735"/>
      <c r="UJW328" s="2735"/>
      <c r="UJX328" s="2735"/>
      <c r="UJY328" s="2735"/>
      <c r="UJZ328" s="2735"/>
      <c r="UKA328" s="2735"/>
      <c r="UKB328" s="2735"/>
      <c r="UKC328" s="2735"/>
      <c r="UKD328" s="2735"/>
      <c r="UKE328" s="2735"/>
      <c r="UKF328" s="2735"/>
      <c r="UKG328" s="2735"/>
      <c r="UKH328" s="2735"/>
      <c r="UKI328" s="2735"/>
      <c r="UKJ328" s="2735"/>
      <c r="UKK328" s="2735"/>
      <c r="UKL328" s="2735"/>
      <c r="UKM328" s="2735"/>
      <c r="UKN328" s="2735"/>
      <c r="UKO328" s="2735"/>
      <c r="UKP328" s="2735"/>
      <c r="UKQ328" s="2735"/>
      <c r="UKR328" s="2735"/>
      <c r="UKS328" s="2735"/>
      <c r="UKT328" s="2735"/>
      <c r="UKU328" s="2735"/>
      <c r="UKV328" s="2735"/>
      <c r="UKW328" s="2735"/>
      <c r="UKX328" s="2735"/>
      <c r="UKY328" s="2735"/>
      <c r="UKZ328" s="2735"/>
      <c r="ULA328" s="2735"/>
      <c r="ULB328" s="2735"/>
      <c r="ULC328" s="2735"/>
      <c r="ULD328" s="2735"/>
      <c r="ULE328" s="2735"/>
      <c r="ULF328" s="2735"/>
      <c r="ULG328" s="2735"/>
      <c r="ULH328" s="2735"/>
      <c r="ULI328" s="2735"/>
      <c r="ULJ328" s="2735"/>
      <c r="ULK328" s="2735"/>
      <c r="ULL328" s="2735"/>
      <c r="ULM328" s="2735"/>
      <c r="ULN328" s="2735"/>
      <c r="ULO328" s="2735"/>
      <c r="ULP328" s="2735"/>
      <c r="ULQ328" s="2735"/>
      <c r="ULR328" s="2735"/>
      <c r="ULS328" s="2735"/>
      <c r="ULT328" s="2735"/>
      <c r="ULU328" s="2735"/>
      <c r="ULV328" s="2735"/>
      <c r="ULW328" s="2735"/>
      <c r="ULX328" s="2735"/>
      <c r="ULY328" s="2735"/>
      <c r="ULZ328" s="2735"/>
      <c r="UMA328" s="2735"/>
      <c r="UMB328" s="2735"/>
      <c r="UMC328" s="2735"/>
      <c r="UMD328" s="2735"/>
      <c r="UME328" s="2735"/>
      <c r="UMF328" s="2735"/>
      <c r="UMG328" s="2735"/>
      <c r="UMH328" s="2735"/>
      <c r="UMI328" s="2735"/>
      <c r="UMJ328" s="2735"/>
      <c r="UMK328" s="2735"/>
      <c r="UML328" s="2735"/>
      <c r="UMM328" s="2735"/>
      <c r="UMN328" s="2735"/>
      <c r="UMO328" s="2735"/>
      <c r="UMP328" s="2735"/>
      <c r="UMQ328" s="2735"/>
      <c r="UMR328" s="2735"/>
      <c r="UMS328" s="2735"/>
      <c r="UMT328" s="2735"/>
      <c r="UMU328" s="2735"/>
      <c r="UMV328" s="2735"/>
      <c r="UMW328" s="2735"/>
      <c r="UMX328" s="2735"/>
      <c r="UMY328" s="2735"/>
      <c r="UMZ328" s="2735"/>
      <c r="UNA328" s="2735"/>
      <c r="UNB328" s="2735"/>
      <c r="UNC328" s="2735"/>
      <c r="UND328" s="2735"/>
      <c r="UNE328" s="2735"/>
      <c r="UNF328" s="2735"/>
      <c r="UNG328" s="2735"/>
      <c r="UNH328" s="2735"/>
      <c r="UNI328" s="2735"/>
      <c r="UNJ328" s="2735"/>
      <c r="UNK328" s="2735"/>
      <c r="UNL328" s="2735"/>
      <c r="UNM328" s="2735"/>
      <c r="UNN328" s="2735"/>
      <c r="UNO328" s="2735"/>
      <c r="UNP328" s="2735"/>
      <c r="UNQ328" s="2735"/>
      <c r="UNR328" s="2735"/>
      <c r="UNS328" s="2735"/>
      <c r="UNT328" s="2735"/>
      <c r="UNU328" s="2735"/>
      <c r="UNV328" s="2735"/>
      <c r="UNW328" s="2735"/>
      <c r="UNX328" s="2735"/>
      <c r="UNY328" s="2735"/>
      <c r="UNZ328" s="2735"/>
      <c r="UOA328" s="2735"/>
      <c r="UOB328" s="2735"/>
      <c r="UOC328" s="2735"/>
      <c r="UOD328" s="2735"/>
      <c r="UOE328" s="2735"/>
      <c r="UOF328" s="2735"/>
      <c r="UOG328" s="2735"/>
      <c r="UOH328" s="2735"/>
      <c r="UOI328" s="2735"/>
      <c r="UOJ328" s="2735"/>
      <c r="UOK328" s="2735"/>
      <c r="UOL328" s="2735"/>
      <c r="UOM328" s="2735"/>
      <c r="UON328" s="2735"/>
      <c r="UOO328" s="2735"/>
      <c r="UOP328" s="2735"/>
      <c r="UOQ328" s="2735"/>
      <c r="UOR328" s="2735"/>
      <c r="UOS328" s="2735"/>
      <c r="UOT328" s="2735"/>
      <c r="UOU328" s="2735"/>
      <c r="UOV328" s="2735"/>
      <c r="UOW328" s="2735"/>
      <c r="UOX328" s="2735"/>
      <c r="UOY328" s="2735"/>
      <c r="UOZ328" s="2735"/>
      <c r="UPA328" s="2735"/>
      <c r="UPB328" s="2735"/>
      <c r="UPC328" s="2735"/>
      <c r="UPD328" s="2735"/>
      <c r="UPE328" s="2735"/>
      <c r="UPF328" s="2735"/>
      <c r="UPG328" s="2735"/>
      <c r="UPH328" s="2735"/>
      <c r="UPI328" s="2735"/>
      <c r="UPJ328" s="2735"/>
      <c r="UPK328" s="2735"/>
      <c r="UPL328" s="2735"/>
      <c r="UPM328" s="2735"/>
      <c r="UPN328" s="2735"/>
      <c r="UPO328" s="2735"/>
      <c r="UPP328" s="2735"/>
      <c r="UPQ328" s="2735"/>
      <c r="UPR328" s="2735"/>
      <c r="UPS328" s="2735"/>
      <c r="UPT328" s="2735"/>
      <c r="UPU328" s="2735"/>
      <c r="UPV328" s="2735"/>
      <c r="UPW328" s="2735"/>
      <c r="UPX328" s="2735"/>
      <c r="UPY328" s="2735"/>
      <c r="UPZ328" s="2735"/>
      <c r="UQA328" s="2735"/>
      <c r="UQB328" s="2735"/>
      <c r="UQC328" s="2735"/>
      <c r="UQD328" s="2735"/>
      <c r="UQE328" s="2735"/>
      <c r="UQF328" s="2735"/>
      <c r="UQG328" s="2735"/>
      <c r="UQH328" s="2735"/>
      <c r="UQI328" s="2735"/>
      <c r="UQJ328" s="2735"/>
      <c r="UQK328" s="2735"/>
      <c r="UQL328" s="2735"/>
      <c r="UQM328" s="2735"/>
      <c r="UQN328" s="2735"/>
      <c r="UQO328" s="2735"/>
      <c r="UQP328" s="2735"/>
      <c r="UQQ328" s="2735"/>
      <c r="UQR328" s="2735"/>
      <c r="UQS328" s="2735"/>
      <c r="UQT328" s="2735"/>
      <c r="UQU328" s="2735"/>
      <c r="UQV328" s="2735"/>
      <c r="UQW328" s="2735"/>
      <c r="UQX328" s="2735"/>
      <c r="UQY328" s="2735"/>
      <c r="UQZ328" s="2735"/>
      <c r="URA328" s="2735"/>
      <c r="URB328" s="2735"/>
      <c r="URC328" s="2735"/>
      <c r="URD328" s="2735"/>
      <c r="URE328" s="2735"/>
      <c r="URF328" s="2735"/>
      <c r="URG328" s="2735"/>
      <c r="URH328" s="2735"/>
      <c r="URI328" s="2735"/>
      <c r="URJ328" s="2735"/>
      <c r="URK328" s="2735"/>
      <c r="URL328" s="2735"/>
      <c r="URM328" s="2735"/>
      <c r="URN328" s="2735"/>
      <c r="URO328" s="2735"/>
      <c r="URP328" s="2735"/>
      <c r="URQ328" s="2735"/>
      <c r="URR328" s="2735"/>
      <c r="URS328" s="2735"/>
      <c r="URT328" s="2735"/>
      <c r="URU328" s="2735"/>
      <c r="URV328" s="2735"/>
      <c r="URW328" s="2735"/>
      <c r="URX328" s="2735"/>
      <c r="URY328" s="2735"/>
      <c r="URZ328" s="2735"/>
      <c r="USA328" s="2735"/>
      <c r="USB328" s="2735"/>
      <c r="USC328" s="2735"/>
      <c r="USD328" s="2735"/>
      <c r="USE328" s="2735"/>
      <c r="USF328" s="2735"/>
      <c r="USG328" s="2735"/>
      <c r="USH328" s="2735"/>
      <c r="USI328" s="2735"/>
      <c r="USJ328" s="2735"/>
      <c r="USK328" s="2735"/>
      <c r="USL328" s="2735"/>
      <c r="USM328" s="2735"/>
      <c r="USN328" s="2735"/>
      <c r="USO328" s="2735"/>
      <c r="USP328" s="2735"/>
      <c r="USQ328" s="2735"/>
      <c r="USR328" s="2735"/>
      <c r="USS328" s="2735"/>
      <c r="UST328" s="2735"/>
      <c r="USU328" s="2735"/>
      <c r="USV328" s="2735"/>
      <c r="USW328" s="2735"/>
      <c r="USX328" s="2735"/>
      <c r="USY328" s="2735"/>
      <c r="USZ328" s="2735"/>
      <c r="UTA328" s="2735"/>
      <c r="UTB328" s="2735"/>
      <c r="UTC328" s="2735"/>
      <c r="UTD328" s="2735"/>
      <c r="UTE328" s="2735"/>
      <c r="UTF328" s="2735"/>
      <c r="UTG328" s="2735"/>
      <c r="UTH328" s="2735"/>
      <c r="UTI328" s="2735"/>
      <c r="UTJ328" s="2735"/>
      <c r="UTK328" s="2735"/>
      <c r="UTL328" s="2735"/>
      <c r="UTM328" s="2735"/>
      <c r="UTN328" s="2735"/>
      <c r="UTO328" s="2735"/>
      <c r="UTP328" s="2735"/>
      <c r="UTQ328" s="2735"/>
      <c r="UTR328" s="2735"/>
      <c r="UTS328" s="2735"/>
      <c r="UTT328" s="2735"/>
      <c r="UTU328" s="2735"/>
      <c r="UTV328" s="2735"/>
      <c r="UTW328" s="2735"/>
      <c r="UTX328" s="2735"/>
      <c r="UTY328" s="2735"/>
      <c r="UTZ328" s="2735"/>
      <c r="UUA328" s="2735"/>
      <c r="UUB328" s="2735"/>
      <c r="UUC328" s="2735"/>
      <c r="UUD328" s="2735"/>
      <c r="UUE328" s="2735"/>
      <c r="UUF328" s="2735"/>
      <c r="UUG328" s="2735"/>
      <c r="UUH328" s="2735"/>
      <c r="UUI328" s="2735"/>
      <c r="UUJ328" s="2735"/>
      <c r="UUK328" s="2735"/>
      <c r="UUL328" s="2735"/>
      <c r="UUM328" s="2735"/>
      <c r="UUN328" s="2735"/>
      <c r="UUO328" s="2735"/>
      <c r="UUP328" s="2735"/>
      <c r="UUQ328" s="2735"/>
      <c r="UUR328" s="2735"/>
      <c r="UUS328" s="2735"/>
      <c r="UUT328" s="2735"/>
      <c r="UUU328" s="2735"/>
      <c r="UUV328" s="2735"/>
      <c r="UUW328" s="2735"/>
      <c r="UUX328" s="2735"/>
      <c r="UUY328" s="2735"/>
      <c r="UUZ328" s="2735"/>
      <c r="UVA328" s="2735"/>
      <c r="UVB328" s="2735"/>
      <c r="UVC328" s="2735"/>
      <c r="UVD328" s="2735"/>
      <c r="UVE328" s="2735"/>
      <c r="UVF328" s="2735"/>
      <c r="UVG328" s="2735"/>
      <c r="UVH328" s="2735"/>
      <c r="UVI328" s="2735"/>
      <c r="UVJ328" s="2735"/>
      <c r="UVK328" s="2735"/>
      <c r="UVL328" s="2735"/>
      <c r="UVM328" s="2735"/>
      <c r="UVN328" s="2735"/>
      <c r="UVO328" s="2735"/>
      <c r="UVP328" s="2735"/>
      <c r="UVQ328" s="2735"/>
      <c r="UVR328" s="2735"/>
      <c r="UVS328" s="2735"/>
      <c r="UVT328" s="2735"/>
      <c r="UVU328" s="2735"/>
      <c r="UVV328" s="2735"/>
      <c r="UVW328" s="2735"/>
      <c r="UVX328" s="2735"/>
      <c r="UVY328" s="2735"/>
      <c r="UVZ328" s="2735"/>
      <c r="UWA328" s="2735"/>
      <c r="UWB328" s="2735"/>
      <c r="UWC328" s="2735"/>
      <c r="UWD328" s="2735"/>
      <c r="UWE328" s="2735"/>
      <c r="UWF328" s="2735"/>
      <c r="UWG328" s="2735"/>
      <c r="UWH328" s="2735"/>
      <c r="UWI328" s="2735"/>
      <c r="UWJ328" s="2735"/>
      <c r="UWK328" s="2735"/>
      <c r="UWL328" s="2735"/>
      <c r="UWM328" s="2735"/>
      <c r="UWN328" s="2735"/>
      <c r="UWO328" s="2735"/>
      <c r="UWP328" s="2735"/>
      <c r="UWQ328" s="2735"/>
      <c r="UWR328" s="2735"/>
      <c r="UWS328" s="2735"/>
      <c r="UWT328" s="2735"/>
      <c r="UWU328" s="2735"/>
      <c r="UWV328" s="2735"/>
      <c r="UWW328" s="2735"/>
      <c r="UWX328" s="2735"/>
      <c r="UWY328" s="2735"/>
      <c r="UWZ328" s="2735"/>
      <c r="UXA328" s="2735"/>
      <c r="UXB328" s="2735"/>
      <c r="UXC328" s="2735"/>
      <c r="UXD328" s="2735"/>
      <c r="UXE328" s="2735"/>
      <c r="UXF328" s="2735"/>
      <c r="UXG328" s="2735"/>
      <c r="UXH328" s="2735"/>
      <c r="UXI328" s="2735"/>
      <c r="UXJ328" s="2735"/>
      <c r="UXK328" s="2735"/>
      <c r="UXL328" s="2735"/>
      <c r="UXM328" s="2735"/>
      <c r="UXN328" s="2735"/>
      <c r="UXO328" s="2735"/>
      <c r="UXP328" s="2735"/>
      <c r="UXQ328" s="2735"/>
      <c r="UXR328" s="2735"/>
      <c r="UXS328" s="2735"/>
      <c r="UXT328" s="2735"/>
      <c r="UXU328" s="2735"/>
      <c r="UXV328" s="2735"/>
      <c r="UXW328" s="2735"/>
      <c r="UXX328" s="2735"/>
      <c r="UXY328" s="2735"/>
      <c r="UXZ328" s="2735"/>
      <c r="UYA328" s="2735"/>
      <c r="UYB328" s="2735"/>
      <c r="UYC328" s="2735"/>
      <c r="UYD328" s="2735"/>
      <c r="UYE328" s="2735"/>
      <c r="UYF328" s="2735"/>
      <c r="UYG328" s="2735"/>
      <c r="UYH328" s="2735"/>
      <c r="UYI328" s="2735"/>
      <c r="UYJ328" s="2735"/>
      <c r="UYK328" s="2735"/>
      <c r="UYL328" s="2735"/>
      <c r="UYM328" s="2735"/>
      <c r="UYN328" s="2735"/>
      <c r="UYO328" s="2735"/>
      <c r="UYP328" s="2735"/>
      <c r="UYQ328" s="2735"/>
      <c r="UYR328" s="2735"/>
      <c r="UYS328" s="2735"/>
      <c r="UYT328" s="2735"/>
      <c r="UYU328" s="2735"/>
      <c r="UYV328" s="2735"/>
      <c r="UYW328" s="2735"/>
      <c r="UYX328" s="2735"/>
      <c r="UYY328" s="2735"/>
      <c r="UYZ328" s="2735"/>
      <c r="UZA328" s="2735"/>
      <c r="UZB328" s="2735"/>
      <c r="UZC328" s="2735"/>
      <c r="UZD328" s="2735"/>
      <c r="UZE328" s="2735"/>
      <c r="UZF328" s="2735"/>
      <c r="UZG328" s="2735"/>
      <c r="UZH328" s="2735"/>
      <c r="UZI328" s="2735"/>
      <c r="UZJ328" s="2735"/>
      <c r="UZK328" s="2735"/>
      <c r="UZL328" s="2735"/>
      <c r="UZM328" s="2735"/>
      <c r="UZN328" s="2735"/>
      <c r="UZO328" s="2735"/>
      <c r="UZP328" s="2735"/>
      <c r="UZQ328" s="2735"/>
      <c r="UZR328" s="2735"/>
      <c r="UZS328" s="2735"/>
      <c r="UZT328" s="2735"/>
      <c r="UZU328" s="2735"/>
      <c r="UZV328" s="2735"/>
      <c r="UZW328" s="2735"/>
      <c r="UZX328" s="2735"/>
      <c r="UZY328" s="2735"/>
      <c r="UZZ328" s="2735"/>
      <c r="VAA328" s="2735"/>
      <c r="VAB328" s="2735"/>
      <c r="VAC328" s="2735"/>
      <c r="VAD328" s="2735"/>
      <c r="VAE328" s="2735"/>
      <c r="VAF328" s="2735"/>
      <c r="VAG328" s="2735"/>
      <c r="VAH328" s="2735"/>
      <c r="VAI328" s="2735"/>
      <c r="VAJ328" s="2735"/>
      <c r="VAK328" s="2735"/>
      <c r="VAL328" s="2735"/>
      <c r="VAM328" s="2735"/>
      <c r="VAN328" s="2735"/>
      <c r="VAO328" s="2735"/>
      <c r="VAP328" s="2735"/>
      <c r="VAQ328" s="2735"/>
      <c r="VAR328" s="2735"/>
      <c r="VAS328" s="2735"/>
      <c r="VAT328" s="2735"/>
      <c r="VAU328" s="2735"/>
      <c r="VAV328" s="2735"/>
      <c r="VAW328" s="2735"/>
      <c r="VAX328" s="2735"/>
      <c r="VAY328" s="2735"/>
      <c r="VAZ328" s="2735"/>
      <c r="VBA328" s="2735"/>
      <c r="VBB328" s="2735"/>
      <c r="VBC328" s="2735"/>
      <c r="VBD328" s="2735"/>
      <c r="VBE328" s="2735"/>
      <c r="VBF328" s="2735"/>
      <c r="VBG328" s="2735"/>
      <c r="VBH328" s="2735"/>
      <c r="VBI328" s="2735"/>
      <c r="VBJ328" s="2735"/>
      <c r="VBK328" s="2735"/>
      <c r="VBL328" s="2735"/>
      <c r="VBM328" s="2735"/>
      <c r="VBN328" s="2735"/>
      <c r="VBO328" s="2735"/>
      <c r="VBP328" s="2735"/>
      <c r="VBQ328" s="2735"/>
      <c r="VBR328" s="2735"/>
      <c r="VBS328" s="2735"/>
      <c r="VBT328" s="2735"/>
      <c r="VBU328" s="2735"/>
      <c r="VBV328" s="2735"/>
      <c r="VBW328" s="2735"/>
      <c r="VBX328" s="2735"/>
      <c r="VBY328" s="2735"/>
      <c r="VBZ328" s="2735"/>
      <c r="VCA328" s="2735"/>
      <c r="VCB328" s="2735"/>
      <c r="VCC328" s="2735"/>
      <c r="VCD328" s="2735"/>
      <c r="VCE328" s="2735"/>
      <c r="VCF328" s="2735"/>
      <c r="VCG328" s="2735"/>
      <c r="VCH328" s="2735"/>
      <c r="VCI328" s="2735"/>
      <c r="VCJ328" s="2735"/>
      <c r="VCK328" s="2735"/>
      <c r="VCL328" s="2735"/>
      <c r="VCM328" s="2735"/>
      <c r="VCN328" s="2735"/>
      <c r="VCO328" s="2735"/>
      <c r="VCP328" s="2735"/>
      <c r="VCQ328" s="2735"/>
      <c r="VCR328" s="2735"/>
      <c r="VCS328" s="2735"/>
      <c r="VCT328" s="2735"/>
      <c r="VCU328" s="2735"/>
      <c r="VCV328" s="2735"/>
      <c r="VCW328" s="2735"/>
      <c r="VCX328" s="2735"/>
      <c r="VCY328" s="2735"/>
      <c r="VCZ328" s="2735"/>
      <c r="VDA328" s="2735"/>
      <c r="VDB328" s="2735"/>
      <c r="VDC328" s="2735"/>
      <c r="VDD328" s="2735"/>
      <c r="VDE328" s="2735"/>
      <c r="VDF328" s="2735"/>
      <c r="VDG328" s="2735"/>
      <c r="VDH328" s="2735"/>
      <c r="VDI328" s="2735"/>
      <c r="VDJ328" s="2735"/>
      <c r="VDK328" s="2735"/>
      <c r="VDL328" s="2735"/>
      <c r="VDM328" s="2735"/>
      <c r="VDN328" s="2735"/>
      <c r="VDO328" s="2735"/>
      <c r="VDP328" s="2735"/>
      <c r="VDQ328" s="2735"/>
      <c r="VDR328" s="2735"/>
      <c r="VDS328" s="2735"/>
      <c r="VDT328" s="2735"/>
      <c r="VDU328" s="2735"/>
      <c r="VDV328" s="2735"/>
      <c r="VDW328" s="2735"/>
      <c r="VDX328" s="2735"/>
      <c r="VDY328" s="2735"/>
      <c r="VDZ328" s="2735"/>
      <c r="VEA328" s="2735"/>
      <c r="VEB328" s="2735"/>
      <c r="VEC328" s="2735"/>
      <c r="VED328" s="2735"/>
      <c r="VEE328" s="2735"/>
      <c r="VEF328" s="2735"/>
      <c r="VEG328" s="2735"/>
      <c r="VEH328" s="2735"/>
      <c r="VEI328" s="2735"/>
      <c r="VEJ328" s="2735"/>
      <c r="VEK328" s="2735"/>
      <c r="VEL328" s="2735"/>
      <c r="VEM328" s="2735"/>
      <c r="VEN328" s="2735"/>
      <c r="VEO328" s="2735"/>
      <c r="VEP328" s="2735"/>
      <c r="VEQ328" s="2735"/>
      <c r="VER328" s="2735"/>
      <c r="VES328" s="2735"/>
      <c r="VET328" s="2735"/>
      <c r="VEU328" s="2735"/>
      <c r="VEV328" s="2735"/>
      <c r="VEW328" s="2735"/>
      <c r="VEX328" s="2735"/>
      <c r="VEY328" s="2735"/>
      <c r="VEZ328" s="2735"/>
      <c r="VFA328" s="2735"/>
      <c r="VFB328" s="2735"/>
      <c r="VFC328" s="2735"/>
      <c r="VFD328" s="2735"/>
      <c r="VFE328" s="2735"/>
      <c r="VFF328" s="2735"/>
      <c r="VFG328" s="2735"/>
      <c r="VFH328" s="2735"/>
      <c r="VFI328" s="2735"/>
      <c r="VFJ328" s="2735"/>
      <c r="VFK328" s="2735"/>
      <c r="VFL328" s="2735"/>
      <c r="VFM328" s="2735"/>
      <c r="VFN328" s="2735"/>
      <c r="VFO328" s="2735"/>
      <c r="VFP328" s="2735"/>
      <c r="VFQ328" s="2735"/>
      <c r="VFR328" s="2735"/>
      <c r="VFS328" s="2735"/>
      <c r="VFT328" s="2735"/>
      <c r="VFU328" s="2735"/>
      <c r="VFV328" s="2735"/>
      <c r="VFW328" s="2735"/>
      <c r="VFX328" s="2735"/>
      <c r="VFY328" s="2735"/>
      <c r="VFZ328" s="2735"/>
      <c r="VGA328" s="2735"/>
      <c r="VGB328" s="2735"/>
      <c r="VGC328" s="2735"/>
      <c r="VGD328" s="2735"/>
      <c r="VGE328" s="2735"/>
      <c r="VGF328" s="2735"/>
      <c r="VGG328" s="2735"/>
      <c r="VGH328" s="2735"/>
      <c r="VGI328" s="2735"/>
      <c r="VGJ328" s="2735"/>
      <c r="VGK328" s="2735"/>
      <c r="VGL328" s="2735"/>
      <c r="VGM328" s="2735"/>
      <c r="VGN328" s="2735"/>
      <c r="VGO328" s="2735"/>
      <c r="VGP328" s="2735"/>
      <c r="VGQ328" s="2735"/>
      <c r="VGR328" s="2735"/>
      <c r="VGS328" s="2735"/>
      <c r="VGT328" s="2735"/>
      <c r="VGU328" s="2735"/>
      <c r="VGV328" s="2735"/>
      <c r="VGW328" s="2735"/>
      <c r="VGX328" s="2735"/>
      <c r="VGY328" s="2735"/>
      <c r="VGZ328" s="2735"/>
      <c r="VHA328" s="2735"/>
      <c r="VHB328" s="2735"/>
      <c r="VHC328" s="2735"/>
      <c r="VHD328" s="2735"/>
      <c r="VHE328" s="2735"/>
      <c r="VHF328" s="2735"/>
      <c r="VHG328" s="2735"/>
      <c r="VHH328" s="2735"/>
      <c r="VHI328" s="2735"/>
      <c r="VHJ328" s="2735"/>
      <c r="VHK328" s="2735"/>
      <c r="VHL328" s="2735"/>
      <c r="VHM328" s="2735"/>
      <c r="VHN328" s="2735"/>
      <c r="VHO328" s="2735"/>
      <c r="VHP328" s="2735"/>
      <c r="VHQ328" s="2735"/>
      <c r="VHR328" s="2735"/>
      <c r="VHS328" s="2735"/>
      <c r="VHT328" s="2735"/>
      <c r="VHU328" s="2735"/>
      <c r="VHV328" s="2735"/>
      <c r="VHW328" s="2735"/>
      <c r="VHX328" s="2735"/>
      <c r="VHY328" s="2735"/>
      <c r="VHZ328" s="2735"/>
      <c r="VIA328" s="2735"/>
      <c r="VIB328" s="2735"/>
      <c r="VIC328" s="2735"/>
      <c r="VID328" s="2735"/>
      <c r="VIE328" s="2735"/>
      <c r="VIF328" s="2735"/>
      <c r="VIG328" s="2735"/>
      <c r="VIH328" s="2735"/>
      <c r="VII328" s="2735"/>
      <c r="VIJ328" s="2735"/>
      <c r="VIK328" s="2735"/>
      <c r="VIL328" s="2735"/>
      <c r="VIM328" s="2735"/>
      <c r="VIN328" s="2735"/>
      <c r="VIO328" s="2735"/>
      <c r="VIP328" s="2735"/>
      <c r="VIQ328" s="2735"/>
      <c r="VIR328" s="2735"/>
      <c r="VIS328" s="2735"/>
      <c r="VIT328" s="2735"/>
      <c r="VIU328" s="2735"/>
      <c r="VIV328" s="2735"/>
      <c r="VIW328" s="2735"/>
      <c r="VIX328" s="2735"/>
      <c r="VIY328" s="2735"/>
      <c r="VIZ328" s="2735"/>
      <c r="VJA328" s="2735"/>
      <c r="VJB328" s="2735"/>
      <c r="VJC328" s="2735"/>
      <c r="VJD328" s="2735"/>
      <c r="VJE328" s="2735"/>
      <c r="VJF328" s="2735"/>
      <c r="VJG328" s="2735"/>
      <c r="VJH328" s="2735"/>
      <c r="VJI328" s="2735"/>
      <c r="VJJ328" s="2735"/>
      <c r="VJK328" s="2735"/>
      <c r="VJL328" s="2735"/>
      <c r="VJM328" s="2735"/>
      <c r="VJN328" s="2735"/>
      <c r="VJO328" s="2735"/>
      <c r="VJP328" s="2735"/>
      <c r="VJQ328" s="2735"/>
      <c r="VJR328" s="2735"/>
      <c r="VJS328" s="2735"/>
      <c r="VJT328" s="2735"/>
      <c r="VJU328" s="2735"/>
      <c r="VJV328" s="2735"/>
      <c r="VJW328" s="2735"/>
      <c r="VJX328" s="2735"/>
      <c r="VJY328" s="2735"/>
      <c r="VJZ328" s="2735"/>
      <c r="VKA328" s="2735"/>
      <c r="VKB328" s="2735"/>
      <c r="VKC328" s="2735"/>
      <c r="VKD328" s="2735"/>
      <c r="VKE328" s="2735"/>
      <c r="VKF328" s="2735"/>
      <c r="VKG328" s="2735"/>
      <c r="VKH328" s="2735"/>
      <c r="VKI328" s="2735"/>
      <c r="VKJ328" s="2735"/>
      <c r="VKK328" s="2735"/>
      <c r="VKL328" s="2735"/>
      <c r="VKM328" s="2735"/>
      <c r="VKN328" s="2735"/>
      <c r="VKO328" s="2735"/>
      <c r="VKP328" s="2735"/>
      <c r="VKQ328" s="2735"/>
      <c r="VKR328" s="2735"/>
      <c r="VKS328" s="2735"/>
      <c r="VKT328" s="2735"/>
      <c r="VKU328" s="2735"/>
      <c r="VKV328" s="2735"/>
      <c r="VKW328" s="2735"/>
      <c r="VKX328" s="2735"/>
      <c r="VKY328" s="2735"/>
      <c r="VKZ328" s="2735"/>
      <c r="VLA328" s="2735"/>
      <c r="VLB328" s="2735"/>
      <c r="VLC328" s="2735"/>
      <c r="VLD328" s="2735"/>
      <c r="VLE328" s="2735"/>
      <c r="VLF328" s="2735"/>
      <c r="VLG328" s="2735"/>
      <c r="VLH328" s="2735"/>
      <c r="VLI328" s="2735"/>
      <c r="VLJ328" s="2735"/>
      <c r="VLK328" s="2735"/>
      <c r="VLL328" s="2735"/>
      <c r="VLM328" s="2735"/>
      <c r="VLN328" s="2735"/>
      <c r="VLO328" s="2735"/>
      <c r="VLP328" s="2735"/>
      <c r="VLQ328" s="2735"/>
      <c r="VLR328" s="2735"/>
      <c r="VLS328" s="2735"/>
      <c r="VLT328" s="2735"/>
      <c r="VLU328" s="2735"/>
      <c r="VLV328" s="2735"/>
      <c r="VLW328" s="2735"/>
      <c r="VLX328" s="2735"/>
      <c r="VLY328" s="2735"/>
      <c r="VLZ328" s="2735"/>
      <c r="VMA328" s="2735"/>
      <c r="VMB328" s="2735"/>
      <c r="VMC328" s="2735"/>
      <c r="VMD328" s="2735"/>
      <c r="VME328" s="2735"/>
      <c r="VMF328" s="2735"/>
      <c r="VMG328" s="2735"/>
      <c r="VMH328" s="2735"/>
      <c r="VMI328" s="2735"/>
      <c r="VMJ328" s="2735"/>
      <c r="VMK328" s="2735"/>
      <c r="VML328" s="2735"/>
      <c r="VMM328" s="2735"/>
      <c r="VMN328" s="2735"/>
      <c r="VMO328" s="2735"/>
      <c r="VMP328" s="2735"/>
      <c r="VMQ328" s="2735"/>
      <c r="VMR328" s="2735"/>
      <c r="VMS328" s="2735"/>
      <c r="VMT328" s="2735"/>
      <c r="VMU328" s="2735"/>
      <c r="VMV328" s="2735"/>
      <c r="VMW328" s="2735"/>
      <c r="VMX328" s="2735"/>
      <c r="VMY328" s="2735"/>
      <c r="VMZ328" s="2735"/>
      <c r="VNA328" s="2735"/>
      <c r="VNB328" s="2735"/>
      <c r="VNC328" s="2735"/>
      <c r="VND328" s="2735"/>
      <c r="VNE328" s="2735"/>
      <c r="VNF328" s="2735"/>
      <c r="VNG328" s="2735"/>
      <c r="VNH328" s="2735"/>
      <c r="VNI328" s="2735"/>
      <c r="VNJ328" s="2735"/>
      <c r="VNK328" s="2735"/>
      <c r="VNL328" s="2735"/>
      <c r="VNM328" s="2735"/>
      <c r="VNN328" s="2735"/>
      <c r="VNO328" s="2735"/>
      <c r="VNP328" s="2735"/>
      <c r="VNQ328" s="2735"/>
      <c r="VNR328" s="2735"/>
      <c r="VNS328" s="2735"/>
      <c r="VNT328" s="2735"/>
      <c r="VNU328" s="2735"/>
      <c r="VNV328" s="2735"/>
      <c r="VNW328" s="2735"/>
      <c r="VNX328" s="2735"/>
      <c r="VNY328" s="2735"/>
      <c r="VNZ328" s="2735"/>
      <c r="VOA328" s="2735"/>
      <c r="VOB328" s="2735"/>
      <c r="VOC328" s="2735"/>
      <c r="VOD328" s="2735"/>
      <c r="VOE328" s="2735"/>
      <c r="VOF328" s="2735"/>
      <c r="VOG328" s="2735"/>
      <c r="VOH328" s="2735"/>
      <c r="VOI328" s="2735"/>
      <c r="VOJ328" s="2735"/>
      <c r="VOK328" s="2735"/>
      <c r="VOL328" s="2735"/>
      <c r="VOM328" s="2735"/>
      <c r="VON328" s="2735"/>
      <c r="VOO328" s="2735"/>
      <c r="VOP328" s="2735"/>
      <c r="VOQ328" s="2735"/>
      <c r="VOR328" s="2735"/>
      <c r="VOS328" s="2735"/>
      <c r="VOT328" s="2735"/>
      <c r="VOU328" s="2735"/>
      <c r="VOV328" s="2735"/>
      <c r="VOW328" s="2735"/>
      <c r="VOX328" s="2735"/>
      <c r="VOY328" s="2735"/>
      <c r="VOZ328" s="2735"/>
      <c r="VPA328" s="2735"/>
      <c r="VPB328" s="2735"/>
      <c r="VPC328" s="2735"/>
      <c r="VPD328" s="2735"/>
      <c r="VPE328" s="2735"/>
      <c r="VPF328" s="2735"/>
      <c r="VPG328" s="2735"/>
      <c r="VPH328" s="2735"/>
      <c r="VPI328" s="2735"/>
      <c r="VPJ328" s="2735"/>
      <c r="VPK328" s="2735"/>
      <c r="VPL328" s="2735"/>
      <c r="VPM328" s="2735"/>
      <c r="VPN328" s="2735"/>
      <c r="VPO328" s="2735"/>
      <c r="VPP328" s="2735"/>
      <c r="VPQ328" s="2735"/>
      <c r="VPR328" s="2735"/>
      <c r="VPS328" s="2735"/>
      <c r="VPT328" s="2735"/>
      <c r="VPU328" s="2735"/>
      <c r="VPV328" s="2735"/>
      <c r="VPW328" s="2735"/>
      <c r="VPX328" s="2735"/>
      <c r="VPY328" s="2735"/>
      <c r="VPZ328" s="2735"/>
      <c r="VQA328" s="2735"/>
      <c r="VQB328" s="2735"/>
      <c r="VQC328" s="2735"/>
      <c r="VQD328" s="2735"/>
      <c r="VQE328" s="2735"/>
      <c r="VQF328" s="2735"/>
      <c r="VQG328" s="2735"/>
      <c r="VQH328" s="2735"/>
      <c r="VQI328" s="2735"/>
      <c r="VQJ328" s="2735"/>
      <c r="VQK328" s="2735"/>
      <c r="VQL328" s="2735"/>
      <c r="VQM328" s="2735"/>
      <c r="VQN328" s="2735"/>
      <c r="VQO328" s="2735"/>
      <c r="VQP328" s="2735"/>
      <c r="VQQ328" s="2735"/>
      <c r="VQR328" s="2735"/>
      <c r="VQS328" s="2735"/>
      <c r="VQT328" s="2735"/>
      <c r="VQU328" s="2735"/>
      <c r="VQV328" s="2735"/>
      <c r="VQW328" s="2735"/>
      <c r="VQX328" s="2735"/>
      <c r="VQY328" s="2735"/>
      <c r="VQZ328" s="2735"/>
      <c r="VRA328" s="2735"/>
      <c r="VRB328" s="2735"/>
      <c r="VRC328" s="2735"/>
      <c r="VRD328" s="2735"/>
      <c r="VRE328" s="2735"/>
      <c r="VRF328" s="2735"/>
      <c r="VRG328" s="2735"/>
      <c r="VRH328" s="2735"/>
      <c r="VRI328" s="2735"/>
      <c r="VRJ328" s="2735"/>
      <c r="VRK328" s="2735"/>
      <c r="VRL328" s="2735"/>
      <c r="VRM328" s="2735"/>
      <c r="VRN328" s="2735"/>
      <c r="VRO328" s="2735"/>
      <c r="VRP328" s="2735"/>
      <c r="VRQ328" s="2735"/>
      <c r="VRR328" s="2735"/>
      <c r="VRS328" s="2735"/>
      <c r="VRT328" s="2735"/>
      <c r="VRU328" s="2735"/>
      <c r="VRV328" s="2735"/>
      <c r="VRW328" s="2735"/>
      <c r="VRX328" s="2735"/>
      <c r="VRY328" s="2735"/>
      <c r="VRZ328" s="2735"/>
      <c r="VSA328" s="2735"/>
      <c r="VSB328" s="2735"/>
      <c r="VSC328" s="2735"/>
      <c r="VSD328" s="2735"/>
      <c r="VSE328" s="2735"/>
      <c r="VSF328" s="2735"/>
      <c r="VSG328" s="2735"/>
      <c r="VSH328" s="2735"/>
      <c r="VSI328" s="2735"/>
      <c r="VSJ328" s="2735"/>
      <c r="VSK328" s="2735"/>
      <c r="VSL328" s="2735"/>
      <c r="VSM328" s="2735"/>
      <c r="VSN328" s="2735"/>
      <c r="VSO328" s="2735"/>
      <c r="VSP328" s="2735"/>
      <c r="VSQ328" s="2735"/>
      <c r="VSR328" s="2735"/>
      <c r="VSS328" s="2735"/>
      <c r="VST328" s="2735"/>
      <c r="VSU328" s="2735"/>
      <c r="VSV328" s="2735"/>
      <c r="VSW328" s="2735"/>
      <c r="VSX328" s="2735"/>
      <c r="VSY328" s="2735"/>
      <c r="VSZ328" s="2735"/>
      <c r="VTA328" s="2735"/>
      <c r="VTB328" s="2735"/>
      <c r="VTC328" s="2735"/>
      <c r="VTD328" s="2735"/>
      <c r="VTE328" s="2735"/>
      <c r="VTF328" s="2735"/>
      <c r="VTG328" s="2735"/>
      <c r="VTH328" s="2735"/>
      <c r="VTI328" s="2735"/>
      <c r="VTJ328" s="2735"/>
      <c r="VTK328" s="2735"/>
      <c r="VTL328" s="2735"/>
      <c r="VTM328" s="2735"/>
      <c r="VTN328" s="2735"/>
      <c r="VTO328" s="2735"/>
      <c r="VTP328" s="2735"/>
      <c r="VTQ328" s="2735"/>
      <c r="VTR328" s="2735"/>
      <c r="VTS328" s="2735"/>
      <c r="VTT328" s="2735"/>
      <c r="VTU328" s="2735"/>
      <c r="VTV328" s="2735"/>
      <c r="VTW328" s="2735"/>
      <c r="VTX328" s="2735"/>
      <c r="VTY328" s="2735"/>
      <c r="VTZ328" s="2735"/>
      <c r="VUA328" s="2735"/>
      <c r="VUB328" s="2735"/>
      <c r="VUC328" s="2735"/>
      <c r="VUD328" s="2735"/>
      <c r="VUE328" s="2735"/>
      <c r="VUF328" s="2735"/>
      <c r="VUG328" s="2735"/>
      <c r="VUH328" s="2735"/>
      <c r="VUI328" s="2735"/>
      <c r="VUJ328" s="2735"/>
      <c r="VUK328" s="2735"/>
      <c r="VUL328" s="2735"/>
      <c r="VUM328" s="2735"/>
      <c r="VUN328" s="2735"/>
      <c r="VUO328" s="2735"/>
      <c r="VUP328" s="2735"/>
      <c r="VUQ328" s="2735"/>
      <c r="VUR328" s="2735"/>
      <c r="VUS328" s="2735"/>
      <c r="VUT328" s="2735"/>
      <c r="VUU328" s="2735"/>
      <c r="VUV328" s="2735"/>
      <c r="VUW328" s="2735"/>
      <c r="VUX328" s="2735"/>
      <c r="VUY328" s="2735"/>
      <c r="VUZ328" s="2735"/>
      <c r="VVA328" s="2735"/>
      <c r="VVB328" s="2735"/>
      <c r="VVC328" s="2735"/>
      <c r="VVD328" s="2735"/>
      <c r="VVE328" s="2735"/>
      <c r="VVF328" s="2735"/>
      <c r="VVG328" s="2735"/>
      <c r="VVH328" s="2735"/>
      <c r="VVI328" s="2735"/>
      <c r="VVJ328" s="2735"/>
      <c r="VVK328" s="2735"/>
      <c r="VVL328" s="2735"/>
      <c r="VVM328" s="2735"/>
      <c r="VVN328" s="2735"/>
      <c r="VVO328" s="2735"/>
      <c r="VVP328" s="2735"/>
      <c r="VVQ328" s="2735"/>
      <c r="VVR328" s="2735"/>
      <c r="VVS328" s="2735"/>
      <c r="VVT328" s="2735"/>
      <c r="VVU328" s="2735"/>
      <c r="VVV328" s="2735"/>
      <c r="VVW328" s="2735"/>
      <c r="VVX328" s="2735"/>
      <c r="VVY328" s="2735"/>
      <c r="VVZ328" s="2735"/>
      <c r="VWA328" s="2735"/>
      <c r="VWB328" s="2735"/>
      <c r="VWC328" s="2735"/>
      <c r="VWD328" s="2735"/>
      <c r="VWE328" s="2735"/>
      <c r="VWF328" s="2735"/>
      <c r="VWG328" s="2735"/>
      <c r="VWH328" s="2735"/>
      <c r="VWI328" s="2735"/>
      <c r="VWJ328" s="2735"/>
      <c r="VWK328" s="2735"/>
      <c r="VWL328" s="2735"/>
      <c r="VWM328" s="2735"/>
      <c r="VWN328" s="2735"/>
      <c r="VWO328" s="2735"/>
      <c r="VWP328" s="2735"/>
      <c r="VWQ328" s="2735"/>
      <c r="VWR328" s="2735"/>
      <c r="VWS328" s="2735"/>
      <c r="VWT328" s="2735"/>
      <c r="VWU328" s="2735"/>
      <c r="VWV328" s="2735"/>
      <c r="VWW328" s="2735"/>
      <c r="VWX328" s="2735"/>
      <c r="VWY328" s="2735"/>
      <c r="VWZ328" s="2735"/>
      <c r="VXA328" s="2735"/>
      <c r="VXB328" s="2735"/>
      <c r="VXC328" s="2735"/>
      <c r="VXD328" s="2735"/>
      <c r="VXE328" s="2735"/>
      <c r="VXF328" s="2735"/>
      <c r="VXG328" s="2735"/>
      <c r="VXH328" s="2735"/>
      <c r="VXI328" s="2735"/>
      <c r="VXJ328" s="2735"/>
      <c r="VXK328" s="2735"/>
      <c r="VXL328" s="2735"/>
      <c r="VXM328" s="2735"/>
      <c r="VXN328" s="2735"/>
      <c r="VXO328" s="2735"/>
      <c r="VXP328" s="2735"/>
      <c r="VXQ328" s="2735"/>
      <c r="VXR328" s="2735"/>
      <c r="VXS328" s="2735"/>
      <c r="VXT328" s="2735"/>
      <c r="VXU328" s="2735"/>
      <c r="VXV328" s="2735"/>
      <c r="VXW328" s="2735"/>
      <c r="VXX328" s="2735"/>
      <c r="VXY328" s="2735"/>
      <c r="VXZ328" s="2735"/>
      <c r="VYA328" s="2735"/>
      <c r="VYB328" s="2735"/>
      <c r="VYC328" s="2735"/>
      <c r="VYD328" s="2735"/>
      <c r="VYE328" s="2735"/>
      <c r="VYF328" s="2735"/>
      <c r="VYG328" s="2735"/>
      <c r="VYH328" s="2735"/>
      <c r="VYI328" s="2735"/>
      <c r="VYJ328" s="2735"/>
      <c r="VYK328" s="2735"/>
      <c r="VYL328" s="2735"/>
      <c r="VYM328" s="2735"/>
      <c r="VYN328" s="2735"/>
      <c r="VYO328" s="2735"/>
      <c r="VYP328" s="2735"/>
      <c r="VYQ328" s="2735"/>
      <c r="VYR328" s="2735"/>
      <c r="VYS328" s="2735"/>
      <c r="VYT328" s="2735"/>
      <c r="VYU328" s="2735"/>
      <c r="VYV328" s="2735"/>
      <c r="VYW328" s="2735"/>
      <c r="VYX328" s="2735"/>
      <c r="VYY328" s="2735"/>
      <c r="VYZ328" s="2735"/>
      <c r="VZA328" s="2735"/>
      <c r="VZB328" s="2735"/>
      <c r="VZC328" s="2735"/>
      <c r="VZD328" s="2735"/>
      <c r="VZE328" s="2735"/>
      <c r="VZF328" s="2735"/>
      <c r="VZG328" s="2735"/>
      <c r="VZH328" s="2735"/>
      <c r="VZI328" s="2735"/>
      <c r="VZJ328" s="2735"/>
      <c r="VZK328" s="2735"/>
      <c r="VZL328" s="2735"/>
      <c r="VZM328" s="2735"/>
      <c r="VZN328" s="2735"/>
      <c r="VZO328" s="2735"/>
      <c r="VZP328" s="2735"/>
      <c r="VZQ328" s="2735"/>
      <c r="VZR328" s="2735"/>
      <c r="VZS328" s="2735"/>
      <c r="VZT328" s="2735"/>
      <c r="VZU328" s="2735"/>
      <c r="VZV328" s="2735"/>
      <c r="VZW328" s="2735"/>
      <c r="VZX328" s="2735"/>
      <c r="VZY328" s="2735"/>
      <c r="VZZ328" s="2735"/>
      <c r="WAA328" s="2735"/>
      <c r="WAB328" s="2735"/>
      <c r="WAC328" s="2735"/>
      <c r="WAD328" s="2735"/>
      <c r="WAE328" s="2735"/>
      <c r="WAF328" s="2735"/>
      <c r="WAG328" s="2735"/>
      <c r="WAH328" s="2735"/>
      <c r="WAI328" s="2735"/>
      <c r="WAJ328" s="2735"/>
      <c r="WAK328" s="2735"/>
      <c r="WAL328" s="2735"/>
      <c r="WAM328" s="2735"/>
      <c r="WAN328" s="2735"/>
      <c r="WAO328" s="2735"/>
      <c r="WAP328" s="2735"/>
      <c r="WAQ328" s="2735"/>
      <c r="WAR328" s="2735"/>
      <c r="WAS328" s="2735"/>
      <c r="WAT328" s="2735"/>
      <c r="WAU328" s="2735"/>
      <c r="WAV328" s="2735"/>
      <c r="WAW328" s="2735"/>
      <c r="WAX328" s="2735"/>
      <c r="WAY328" s="2735"/>
      <c r="WAZ328" s="2735"/>
      <c r="WBA328" s="2735"/>
      <c r="WBB328" s="2735"/>
      <c r="WBC328" s="2735"/>
      <c r="WBD328" s="2735"/>
      <c r="WBE328" s="2735"/>
      <c r="WBF328" s="2735"/>
      <c r="WBG328" s="2735"/>
      <c r="WBH328" s="2735"/>
      <c r="WBI328" s="2735"/>
      <c r="WBJ328" s="2735"/>
      <c r="WBK328" s="2735"/>
      <c r="WBL328" s="2735"/>
      <c r="WBM328" s="2735"/>
      <c r="WBN328" s="2735"/>
      <c r="WBO328" s="2735"/>
      <c r="WBP328" s="2735"/>
      <c r="WBQ328" s="2735"/>
      <c r="WBR328" s="2735"/>
      <c r="WBS328" s="2735"/>
      <c r="WBT328" s="2735"/>
      <c r="WBU328" s="2735"/>
      <c r="WBV328" s="2735"/>
      <c r="WBW328" s="2735"/>
      <c r="WBX328" s="2735"/>
      <c r="WBY328" s="2735"/>
      <c r="WBZ328" s="2735"/>
      <c r="WCA328" s="2735"/>
      <c r="WCB328" s="2735"/>
      <c r="WCC328" s="2735"/>
      <c r="WCD328" s="2735"/>
      <c r="WCE328" s="2735"/>
      <c r="WCF328" s="2735"/>
      <c r="WCG328" s="2735"/>
      <c r="WCH328" s="2735"/>
      <c r="WCI328" s="2735"/>
      <c r="WCJ328" s="2735"/>
      <c r="WCK328" s="2735"/>
      <c r="WCL328" s="2735"/>
      <c r="WCM328" s="2735"/>
      <c r="WCN328" s="2735"/>
      <c r="WCO328" s="2735"/>
      <c r="WCP328" s="2735"/>
      <c r="WCQ328" s="2735"/>
      <c r="WCR328" s="2735"/>
      <c r="WCS328" s="2735"/>
      <c r="WCT328" s="2735"/>
      <c r="WCU328" s="2735"/>
      <c r="WCV328" s="2735"/>
      <c r="WCW328" s="2735"/>
      <c r="WCX328" s="2735"/>
      <c r="WCY328" s="2735"/>
      <c r="WCZ328" s="2735"/>
      <c r="WDA328" s="2735"/>
      <c r="WDB328" s="2735"/>
      <c r="WDC328" s="2735"/>
      <c r="WDD328" s="2735"/>
      <c r="WDE328" s="2735"/>
      <c r="WDF328" s="2735"/>
      <c r="WDG328" s="2735"/>
      <c r="WDH328" s="2735"/>
      <c r="WDI328" s="2735"/>
      <c r="WDJ328" s="2735"/>
      <c r="WDK328" s="2735"/>
      <c r="WDL328" s="2735"/>
      <c r="WDM328" s="2735"/>
      <c r="WDN328" s="2735"/>
      <c r="WDO328" s="2735"/>
      <c r="WDP328" s="2735"/>
      <c r="WDQ328" s="2735"/>
      <c r="WDR328" s="2735"/>
      <c r="WDS328" s="2735"/>
      <c r="WDT328" s="2735"/>
      <c r="WDU328" s="2735"/>
      <c r="WDV328" s="2735"/>
      <c r="WDW328" s="2735"/>
      <c r="WDX328" s="2735"/>
      <c r="WDY328" s="2735"/>
      <c r="WDZ328" s="2735"/>
      <c r="WEA328" s="2735"/>
      <c r="WEB328" s="2735"/>
      <c r="WEC328" s="2735"/>
      <c r="WED328" s="2735"/>
      <c r="WEE328" s="2735"/>
      <c r="WEF328" s="2735"/>
      <c r="WEG328" s="2735"/>
      <c r="WEH328" s="2735"/>
      <c r="WEI328" s="2735"/>
      <c r="WEJ328" s="2735"/>
      <c r="WEK328" s="2735"/>
      <c r="WEL328" s="2735"/>
      <c r="WEM328" s="2735"/>
      <c r="WEN328" s="2735"/>
      <c r="WEO328" s="2735"/>
      <c r="WEP328" s="2735"/>
      <c r="WEQ328" s="2735"/>
      <c r="WER328" s="2735"/>
      <c r="WES328" s="2735"/>
      <c r="WET328" s="2735"/>
      <c r="WEU328" s="2735"/>
      <c r="WEV328" s="2735"/>
      <c r="WEW328" s="2735"/>
      <c r="WEX328" s="2735"/>
      <c r="WEY328" s="2735"/>
      <c r="WEZ328" s="2735"/>
      <c r="WFA328" s="2735"/>
      <c r="WFB328" s="2735"/>
      <c r="WFC328" s="2735"/>
      <c r="WFD328" s="2735"/>
      <c r="WFE328" s="2735"/>
      <c r="WFF328" s="2735"/>
      <c r="WFG328" s="2735"/>
      <c r="WFH328" s="2735"/>
      <c r="WFI328" s="2735"/>
      <c r="WFJ328" s="2735"/>
      <c r="WFK328" s="2735"/>
      <c r="WFL328" s="2735"/>
      <c r="WFM328" s="2735"/>
      <c r="WFN328" s="2735"/>
      <c r="WFO328" s="2735"/>
      <c r="WFP328" s="2735"/>
      <c r="WFQ328" s="2735"/>
      <c r="WFR328" s="2735"/>
      <c r="WFS328" s="2735"/>
      <c r="WFT328" s="2735"/>
      <c r="WFU328" s="2735"/>
      <c r="WFV328" s="2735"/>
      <c r="WFW328" s="2735"/>
      <c r="WFX328" s="2735"/>
      <c r="WFY328" s="2735"/>
      <c r="WFZ328" s="2735"/>
      <c r="WGA328" s="2735"/>
      <c r="WGB328" s="2735"/>
      <c r="WGC328" s="2735"/>
      <c r="WGD328" s="2735"/>
      <c r="WGE328" s="2735"/>
      <c r="WGF328" s="2735"/>
      <c r="WGG328" s="2735"/>
      <c r="WGH328" s="2735"/>
      <c r="WGI328" s="2735"/>
      <c r="WGJ328" s="2735"/>
      <c r="WGK328" s="2735"/>
      <c r="WGL328" s="2735"/>
      <c r="WGM328" s="2735"/>
      <c r="WGN328" s="2735"/>
      <c r="WGO328" s="2735"/>
      <c r="WGP328" s="2735"/>
      <c r="WGQ328" s="2735"/>
      <c r="WGR328" s="2735"/>
      <c r="WGS328" s="2735"/>
      <c r="WGT328" s="2735"/>
      <c r="WGU328" s="2735"/>
      <c r="WGV328" s="2735"/>
      <c r="WGW328" s="2735"/>
      <c r="WGX328" s="2735"/>
      <c r="WGY328" s="2735"/>
      <c r="WGZ328" s="2735"/>
      <c r="WHA328" s="2735"/>
      <c r="WHB328" s="2735"/>
      <c r="WHC328" s="2735"/>
      <c r="WHD328" s="2735"/>
      <c r="WHE328" s="2735"/>
      <c r="WHF328" s="2735"/>
      <c r="WHG328" s="2735"/>
      <c r="WHH328" s="2735"/>
      <c r="WHI328" s="2735"/>
      <c r="WHJ328" s="2735"/>
      <c r="WHK328" s="2735"/>
      <c r="WHL328" s="2735"/>
      <c r="WHM328" s="2735"/>
      <c r="WHN328" s="2735"/>
      <c r="WHO328" s="2735"/>
      <c r="WHP328" s="2735"/>
      <c r="WHQ328" s="2735"/>
      <c r="WHR328" s="2735"/>
      <c r="WHS328" s="2735"/>
      <c r="WHT328" s="2735"/>
      <c r="WHU328" s="2735"/>
      <c r="WHV328" s="2735"/>
      <c r="WHW328" s="2735"/>
      <c r="WHX328" s="2735"/>
      <c r="WHY328" s="2735"/>
      <c r="WHZ328" s="2735"/>
      <c r="WIA328" s="2735"/>
      <c r="WIB328" s="2735"/>
      <c r="WIC328" s="2735"/>
      <c r="WID328" s="2735"/>
      <c r="WIE328" s="2735"/>
      <c r="WIF328" s="2735"/>
      <c r="WIG328" s="2735"/>
      <c r="WIH328" s="2735"/>
      <c r="WII328" s="2735"/>
      <c r="WIJ328" s="2735"/>
      <c r="WIK328" s="2735"/>
      <c r="WIL328" s="2735"/>
      <c r="WIM328" s="2735"/>
      <c r="WIN328" s="2735"/>
      <c r="WIO328" s="2735"/>
      <c r="WIP328" s="2735"/>
      <c r="WIQ328" s="2735"/>
      <c r="WIR328" s="2735"/>
      <c r="WIS328" s="2735"/>
      <c r="WIT328" s="2735"/>
      <c r="WIU328" s="2735"/>
      <c r="WIV328" s="2735"/>
      <c r="WIW328" s="2735"/>
      <c r="WIX328" s="2735"/>
      <c r="WIY328" s="2735"/>
      <c r="WIZ328" s="2735"/>
      <c r="WJA328" s="2735"/>
      <c r="WJB328" s="2735"/>
      <c r="WJC328" s="2735"/>
      <c r="WJD328" s="2735"/>
      <c r="WJE328" s="2735"/>
      <c r="WJF328" s="2735"/>
      <c r="WJG328" s="2735"/>
      <c r="WJH328" s="2735"/>
      <c r="WJI328" s="2735"/>
      <c r="WJJ328" s="2735"/>
      <c r="WJK328" s="2735"/>
      <c r="WJL328" s="2735"/>
      <c r="WJM328" s="2735"/>
      <c r="WJN328" s="2735"/>
      <c r="WJO328" s="2735"/>
      <c r="WJP328" s="2735"/>
      <c r="WJQ328" s="2735"/>
      <c r="WJR328" s="2735"/>
      <c r="WJS328" s="2735"/>
      <c r="WJT328" s="2735"/>
      <c r="WJU328" s="2735"/>
      <c r="WJV328" s="2735"/>
      <c r="WJW328" s="2735"/>
      <c r="WJX328" s="2735"/>
      <c r="WJY328" s="2735"/>
      <c r="WJZ328" s="2735"/>
      <c r="WKA328" s="2735"/>
      <c r="WKB328" s="2735"/>
      <c r="WKC328" s="2735"/>
      <c r="WKD328" s="2735"/>
      <c r="WKE328" s="2735"/>
      <c r="WKF328" s="2735"/>
      <c r="WKG328" s="2735"/>
      <c r="WKH328" s="2735"/>
      <c r="WKI328" s="2735"/>
      <c r="WKJ328" s="2735"/>
      <c r="WKK328" s="2735"/>
      <c r="WKL328" s="2735"/>
      <c r="WKM328" s="2735"/>
      <c r="WKN328" s="2735"/>
      <c r="WKO328" s="2735"/>
      <c r="WKP328" s="2735"/>
      <c r="WKQ328" s="2735"/>
      <c r="WKR328" s="2735"/>
      <c r="WKS328" s="2735"/>
      <c r="WKT328" s="2735"/>
      <c r="WKU328" s="2735"/>
      <c r="WKV328" s="2735"/>
      <c r="WKW328" s="2735"/>
      <c r="WKX328" s="2735"/>
      <c r="WKY328" s="2735"/>
      <c r="WKZ328" s="2735"/>
      <c r="WLA328" s="2735"/>
      <c r="WLB328" s="2735"/>
      <c r="WLC328" s="2735"/>
      <c r="WLD328" s="2735"/>
      <c r="WLE328" s="2735"/>
      <c r="WLF328" s="2735"/>
      <c r="WLG328" s="2735"/>
      <c r="WLH328" s="2735"/>
      <c r="WLI328" s="2735"/>
      <c r="WLJ328" s="2735"/>
      <c r="WLK328" s="2735"/>
      <c r="WLL328" s="2735"/>
      <c r="WLM328" s="2735"/>
      <c r="WLN328" s="2735"/>
      <c r="WLO328" s="2735"/>
      <c r="WLP328" s="2735"/>
      <c r="WLQ328" s="2735"/>
      <c r="WLR328" s="2735"/>
      <c r="WLS328" s="2735"/>
      <c r="WLT328" s="2735"/>
      <c r="WLU328" s="2735"/>
      <c r="WLV328" s="2735"/>
      <c r="WLW328" s="2735"/>
      <c r="WLX328" s="2735"/>
      <c r="WLY328" s="2735"/>
      <c r="WLZ328" s="2735"/>
      <c r="WMA328" s="2735"/>
      <c r="WMB328" s="2735"/>
      <c r="WMC328" s="2735"/>
      <c r="WMD328" s="2735"/>
      <c r="WME328" s="2735"/>
      <c r="WMF328" s="2735"/>
      <c r="WMG328" s="2735"/>
      <c r="WMH328" s="2735"/>
      <c r="WMI328" s="2735"/>
      <c r="WMJ328" s="2735"/>
      <c r="WMK328" s="2735"/>
      <c r="WML328" s="2735"/>
      <c r="WMM328" s="2735"/>
      <c r="WMN328" s="2735"/>
    </row>
    <row r="329" spans="1:15900" s="2752" customFormat="1">
      <c r="A329" s="3070"/>
      <c r="B329" s="2735"/>
      <c r="C329" s="2735"/>
      <c r="D329" s="2735"/>
      <c r="E329" s="2735"/>
      <c r="F329" s="2211"/>
      <c r="G329" s="2211"/>
      <c r="H329" s="2211"/>
      <c r="I329" s="2211"/>
      <c r="J329" s="2735"/>
      <c r="K329" s="2735"/>
      <c r="L329" s="2735"/>
      <c r="M329" s="2735"/>
      <c r="N329" s="3100"/>
      <c r="O329" s="2735"/>
      <c r="P329" s="2735"/>
      <c r="Q329" s="2735"/>
      <c r="R329" s="2735"/>
      <c r="S329" s="2735"/>
      <c r="T329" s="2735"/>
      <c r="U329" s="2735"/>
      <c r="V329" s="2735"/>
      <c r="W329" s="2735"/>
      <c r="X329" s="2735"/>
      <c r="Y329" s="2735"/>
      <c r="Z329" s="2735"/>
      <c r="AA329" s="2735"/>
      <c r="AB329" s="2735"/>
      <c r="AC329" s="2735"/>
      <c r="AD329" s="2735"/>
      <c r="AE329" s="2735"/>
      <c r="AF329" s="2735"/>
      <c r="AG329" s="2735"/>
      <c r="AH329" s="2735"/>
      <c r="AI329" s="2735"/>
      <c r="AJ329" s="2735"/>
      <c r="AK329" s="2735"/>
      <c r="AL329" s="2735"/>
      <c r="AM329" s="2735"/>
      <c r="AN329" s="2735"/>
      <c r="AO329" s="2735"/>
      <c r="AP329" s="2735"/>
      <c r="AQ329" s="2735"/>
      <c r="AR329" s="2735"/>
      <c r="AS329" s="2735"/>
      <c r="AT329" s="2735"/>
      <c r="AU329" s="2735"/>
      <c r="AV329" s="2735"/>
      <c r="AW329" s="2735"/>
      <c r="AX329" s="2735"/>
      <c r="AY329" s="2735"/>
      <c r="AZ329" s="2735"/>
      <c r="BA329" s="2735"/>
      <c r="BB329" s="2735"/>
      <c r="BC329" s="2735"/>
      <c r="BD329" s="2735"/>
      <c r="BE329" s="2735"/>
      <c r="BF329" s="2735"/>
      <c r="BG329" s="2735"/>
      <c r="BH329" s="2735"/>
      <c r="BI329" s="2735"/>
      <c r="BJ329" s="2735"/>
      <c r="BK329" s="2735"/>
      <c r="BL329" s="2735"/>
      <c r="BM329" s="2735"/>
      <c r="BN329" s="2735"/>
      <c r="BO329" s="2735"/>
      <c r="BP329" s="2735"/>
      <c r="BQ329" s="2735"/>
      <c r="BR329" s="2735"/>
      <c r="BS329" s="2735"/>
      <c r="BT329" s="2735"/>
      <c r="BU329" s="2735"/>
      <c r="BV329" s="2735"/>
      <c r="BW329" s="2735"/>
      <c r="BX329" s="2735"/>
      <c r="BY329" s="2735"/>
      <c r="BZ329" s="2735"/>
      <c r="CA329" s="2735"/>
      <c r="CB329" s="2735"/>
      <c r="CC329" s="2735"/>
      <c r="CD329" s="2735"/>
      <c r="CE329" s="2735"/>
      <c r="CF329" s="2735"/>
      <c r="CG329" s="2735"/>
      <c r="CH329" s="2735"/>
      <c r="CI329" s="2735"/>
      <c r="CJ329" s="2735"/>
      <c r="CK329" s="2735"/>
      <c r="CL329" s="2735"/>
      <c r="CM329" s="2735"/>
      <c r="CN329" s="2735"/>
      <c r="CO329" s="2735"/>
      <c r="CP329" s="2735"/>
      <c r="CQ329" s="2735"/>
      <c r="CR329" s="2735"/>
      <c r="CS329" s="2735"/>
      <c r="CT329" s="2735"/>
      <c r="CU329" s="2735"/>
      <c r="CV329" s="2735"/>
      <c r="CW329" s="2735"/>
      <c r="CX329" s="2735"/>
      <c r="CY329" s="2735"/>
      <c r="CZ329" s="2735"/>
      <c r="DA329" s="2735"/>
      <c r="DB329" s="2735"/>
      <c r="DC329" s="2735"/>
      <c r="DD329" s="2735"/>
      <c r="DE329" s="2735"/>
      <c r="DF329" s="2735"/>
      <c r="DG329" s="2735"/>
      <c r="DH329" s="2735"/>
      <c r="DI329" s="2735"/>
      <c r="DJ329" s="2735"/>
      <c r="DK329" s="2735"/>
      <c r="DL329" s="2735"/>
      <c r="DM329" s="2735"/>
      <c r="DN329" s="2735"/>
      <c r="DO329" s="2735"/>
      <c r="DP329" s="2735"/>
      <c r="DQ329" s="2735"/>
      <c r="DR329" s="2735"/>
      <c r="DS329" s="2735"/>
      <c r="DT329" s="2735"/>
      <c r="DU329" s="2735"/>
      <c r="DV329" s="2735"/>
      <c r="DW329" s="2735"/>
      <c r="DX329" s="2735"/>
      <c r="DY329" s="2735"/>
      <c r="DZ329" s="2735"/>
      <c r="EA329" s="2735"/>
      <c r="EB329" s="2735"/>
      <c r="EC329" s="2735"/>
      <c r="ED329" s="2735"/>
      <c r="EE329" s="2735"/>
      <c r="EF329" s="2735"/>
      <c r="EG329" s="2735"/>
      <c r="EH329" s="2735"/>
      <c r="EI329" s="2735"/>
      <c r="EJ329" s="2735"/>
      <c r="EK329" s="2735"/>
      <c r="EL329" s="2735"/>
      <c r="EM329" s="2735"/>
      <c r="EN329" s="2735"/>
      <c r="EO329" s="2735"/>
      <c r="EP329" s="2735"/>
      <c r="EQ329" s="2735"/>
      <c r="ER329" s="2735"/>
      <c r="ES329" s="2735"/>
      <c r="ET329" s="2735"/>
      <c r="EU329" s="2735"/>
      <c r="EV329" s="2735"/>
      <c r="EW329" s="2735"/>
      <c r="EX329" s="2735"/>
      <c r="EY329" s="2735"/>
      <c r="EZ329" s="2735"/>
      <c r="FA329" s="2735"/>
      <c r="FB329" s="2735"/>
      <c r="FC329" s="2735"/>
      <c r="FD329" s="2735"/>
      <c r="FE329" s="2735"/>
      <c r="FF329" s="2735"/>
      <c r="FG329" s="2735"/>
      <c r="FH329" s="2735"/>
      <c r="FI329" s="2735"/>
      <c r="FJ329" s="2735"/>
      <c r="FK329" s="2735"/>
      <c r="FL329" s="2735"/>
      <c r="FM329" s="2735"/>
      <c r="FN329" s="2735"/>
      <c r="FO329" s="2735"/>
      <c r="FP329" s="2735"/>
      <c r="FQ329" s="2735"/>
      <c r="FR329" s="2735"/>
      <c r="FS329" s="2735"/>
      <c r="FT329" s="2735"/>
      <c r="FU329" s="2735"/>
      <c r="FV329" s="2735"/>
      <c r="FW329" s="2735"/>
      <c r="FX329" s="2735"/>
      <c r="FY329" s="2735"/>
      <c r="FZ329" s="2735"/>
      <c r="GA329" s="2735"/>
      <c r="GB329" s="2735"/>
      <c r="GC329" s="2735"/>
      <c r="GD329" s="2735"/>
      <c r="GE329" s="2735"/>
      <c r="GF329" s="2735"/>
      <c r="GG329" s="2735"/>
      <c r="GH329" s="2735"/>
      <c r="GI329" s="2735"/>
      <c r="GJ329" s="2735"/>
      <c r="GK329" s="2735"/>
      <c r="GL329" s="2735"/>
      <c r="GM329" s="2735"/>
      <c r="GN329" s="2735"/>
      <c r="GO329" s="2735"/>
      <c r="GP329" s="2735"/>
      <c r="GQ329" s="2735"/>
      <c r="GR329" s="2735"/>
      <c r="GS329" s="2735"/>
      <c r="GT329" s="2735"/>
      <c r="GU329" s="2735"/>
      <c r="GV329" s="2735"/>
      <c r="GW329" s="2735"/>
      <c r="GX329" s="2735"/>
      <c r="GY329" s="2735"/>
      <c r="GZ329" s="2735"/>
      <c r="HA329" s="2735"/>
      <c r="HB329" s="2735"/>
      <c r="HC329" s="2735"/>
      <c r="HD329" s="2735"/>
      <c r="HE329" s="2735"/>
      <c r="HF329" s="2735"/>
      <c r="HG329" s="2735"/>
      <c r="HH329" s="2735"/>
      <c r="HI329" s="2735"/>
      <c r="HJ329" s="2735"/>
      <c r="HK329" s="2735"/>
      <c r="HL329" s="2735"/>
      <c r="HM329" s="2735"/>
      <c r="HN329" s="2735"/>
      <c r="HO329" s="2735"/>
      <c r="HP329" s="2735"/>
      <c r="HQ329" s="2735"/>
      <c r="HR329" s="2735"/>
      <c r="HS329" s="2735"/>
      <c r="HT329" s="2735"/>
      <c r="HU329" s="2735"/>
      <c r="HV329" s="2735"/>
      <c r="HW329" s="2735"/>
      <c r="HX329" s="2735"/>
      <c r="HY329" s="2735"/>
      <c r="HZ329" s="2735"/>
      <c r="IA329" s="2735"/>
      <c r="IB329" s="2735"/>
      <c r="IC329" s="2735"/>
      <c r="ID329" s="2735"/>
      <c r="IE329" s="2735"/>
      <c r="IF329" s="2735"/>
      <c r="IG329" s="2735"/>
      <c r="IH329" s="2735"/>
      <c r="II329" s="2735"/>
      <c r="IJ329" s="2735"/>
      <c r="IK329" s="2735"/>
      <c r="IL329" s="2735"/>
      <c r="IM329" s="2735"/>
      <c r="IN329" s="2735"/>
      <c r="IO329" s="2735"/>
      <c r="IP329" s="2735"/>
      <c r="IQ329" s="2735"/>
      <c r="IR329" s="2735"/>
      <c r="IS329" s="2735"/>
      <c r="IT329" s="2735"/>
      <c r="IU329" s="2735"/>
      <c r="IV329" s="2735"/>
      <c r="IW329" s="2735"/>
      <c r="IX329" s="2735"/>
      <c r="IY329" s="2735"/>
      <c r="IZ329" s="2735"/>
      <c r="JA329" s="2735"/>
      <c r="JB329" s="2735"/>
      <c r="JC329" s="2735"/>
      <c r="JD329" s="2735"/>
      <c r="JE329" s="2735"/>
      <c r="JF329" s="2735"/>
      <c r="JG329" s="2735"/>
      <c r="JH329" s="2735"/>
      <c r="JI329" s="2735"/>
      <c r="JJ329" s="2735"/>
      <c r="JK329" s="2735"/>
      <c r="JL329" s="2735"/>
      <c r="JM329" s="2735"/>
      <c r="JN329" s="2735"/>
      <c r="JO329" s="2735"/>
      <c r="JP329" s="2735"/>
      <c r="JQ329" s="2735"/>
      <c r="JR329" s="2735"/>
      <c r="JS329" s="2735"/>
      <c r="JT329" s="2735"/>
      <c r="JU329" s="2735"/>
      <c r="JV329" s="2735"/>
      <c r="JW329" s="2735"/>
      <c r="JX329" s="2735"/>
      <c r="JY329" s="2735"/>
      <c r="JZ329" s="2735"/>
      <c r="KA329" s="2735"/>
      <c r="KB329" s="2735"/>
      <c r="KC329" s="2735"/>
      <c r="KD329" s="2735"/>
      <c r="KE329" s="2735"/>
      <c r="KF329" s="2735"/>
      <c r="KG329" s="2735"/>
      <c r="KH329" s="2735"/>
      <c r="KI329" s="2735"/>
      <c r="KJ329" s="2735"/>
      <c r="KK329" s="2735"/>
      <c r="KL329" s="2735"/>
      <c r="KM329" s="2735"/>
      <c r="KN329" s="2735"/>
      <c r="KO329" s="2735"/>
      <c r="KP329" s="2735"/>
      <c r="KQ329" s="2735"/>
      <c r="KR329" s="2735"/>
      <c r="KS329" s="2735"/>
      <c r="KT329" s="2735"/>
      <c r="KU329" s="2735"/>
      <c r="KV329" s="2735"/>
      <c r="KW329" s="2735"/>
      <c r="KX329" s="2735"/>
      <c r="KY329" s="2735"/>
      <c r="KZ329" s="2735"/>
      <c r="LA329" s="2735"/>
      <c r="LB329" s="2735"/>
      <c r="LC329" s="2735"/>
      <c r="LD329" s="2735"/>
      <c r="LE329" s="2735"/>
      <c r="LF329" s="2735"/>
      <c r="LG329" s="2735"/>
      <c r="LH329" s="2735"/>
      <c r="LI329" s="2735"/>
      <c r="LJ329" s="2735"/>
      <c r="LK329" s="2735"/>
      <c r="LL329" s="2735"/>
      <c r="LM329" s="2735"/>
      <c r="LN329" s="2735"/>
      <c r="LO329" s="2735"/>
      <c r="LP329" s="2735"/>
      <c r="LQ329" s="2735"/>
      <c r="LR329" s="2735"/>
      <c r="LS329" s="2735"/>
      <c r="LT329" s="2735"/>
      <c r="LU329" s="2735"/>
      <c r="LV329" s="2735"/>
      <c r="LW329" s="2735"/>
      <c r="LX329" s="2735"/>
      <c r="LY329" s="2735"/>
      <c r="LZ329" s="2735"/>
      <c r="MA329" s="2735"/>
      <c r="MB329" s="2735"/>
      <c r="MC329" s="2735"/>
      <c r="MD329" s="2735"/>
      <c r="ME329" s="2735"/>
      <c r="MF329" s="2735"/>
      <c r="MG329" s="2735"/>
      <c r="MH329" s="2735"/>
      <c r="MI329" s="2735"/>
      <c r="MJ329" s="2735"/>
      <c r="MK329" s="2735"/>
      <c r="ML329" s="2735"/>
      <c r="MM329" s="2735"/>
      <c r="MN329" s="2735"/>
      <c r="MO329" s="2735"/>
      <c r="MP329" s="2735"/>
      <c r="MQ329" s="2735"/>
      <c r="MR329" s="2735"/>
      <c r="MS329" s="2735"/>
      <c r="MT329" s="2735"/>
      <c r="MU329" s="2735"/>
      <c r="MV329" s="2735"/>
      <c r="MW329" s="2735"/>
      <c r="MX329" s="2735"/>
      <c r="MY329" s="2735"/>
      <c r="MZ329" s="2735"/>
      <c r="NA329" s="2735"/>
      <c r="NB329" s="2735"/>
      <c r="NC329" s="2735"/>
      <c r="ND329" s="2735"/>
      <c r="NE329" s="2735"/>
      <c r="NF329" s="2735"/>
      <c r="NG329" s="2735"/>
      <c r="NH329" s="2735"/>
      <c r="NI329" s="2735"/>
      <c r="NJ329" s="2735"/>
      <c r="NK329" s="2735"/>
      <c r="NL329" s="2735"/>
      <c r="NM329" s="2735"/>
      <c r="NN329" s="2735"/>
      <c r="NO329" s="2735"/>
      <c r="NP329" s="2735"/>
      <c r="NQ329" s="2735"/>
      <c r="NR329" s="2735"/>
      <c r="NS329" s="2735"/>
      <c r="NT329" s="2735"/>
      <c r="NU329" s="2735"/>
      <c r="NV329" s="2735"/>
      <c r="NW329" s="2735"/>
      <c r="NX329" s="2735"/>
      <c r="NY329" s="2735"/>
      <c r="NZ329" s="2735"/>
      <c r="OA329" s="2735"/>
      <c r="OB329" s="2735"/>
      <c r="OC329" s="2735"/>
      <c r="OD329" s="2735"/>
      <c r="OE329" s="2735"/>
      <c r="OF329" s="2735"/>
      <c r="OG329" s="2735"/>
      <c r="OH329" s="2735"/>
      <c r="OI329" s="2735"/>
      <c r="OJ329" s="2735"/>
      <c r="OK329" s="2735"/>
      <c r="OL329" s="2735"/>
      <c r="OM329" s="2735"/>
      <c r="ON329" s="2735"/>
      <c r="OO329" s="2735"/>
      <c r="OP329" s="2735"/>
      <c r="OQ329" s="2735"/>
      <c r="OR329" s="2735"/>
      <c r="OS329" s="2735"/>
      <c r="OT329" s="2735"/>
      <c r="OU329" s="2735"/>
      <c r="OV329" s="2735"/>
      <c r="OW329" s="2735"/>
      <c r="OX329" s="2735"/>
      <c r="OY329" s="2735"/>
      <c r="OZ329" s="2735"/>
      <c r="PA329" s="2735"/>
      <c r="PB329" s="2735"/>
      <c r="PC329" s="2735"/>
      <c r="PD329" s="2735"/>
      <c r="PE329" s="2735"/>
      <c r="PF329" s="2735"/>
      <c r="PG329" s="2735"/>
      <c r="PH329" s="2735"/>
      <c r="PI329" s="2735"/>
      <c r="PJ329" s="2735"/>
      <c r="PK329" s="2735"/>
      <c r="PL329" s="2735"/>
      <c r="PM329" s="2735"/>
      <c r="PN329" s="2735"/>
      <c r="PO329" s="2735"/>
      <c r="PP329" s="2735"/>
      <c r="PQ329" s="2735"/>
      <c r="PR329" s="2735"/>
      <c r="PS329" s="2735"/>
      <c r="PT329" s="2735"/>
      <c r="PU329" s="2735"/>
      <c r="PV329" s="2735"/>
      <c r="PW329" s="2735"/>
      <c r="PX329" s="2735"/>
      <c r="PY329" s="2735"/>
      <c r="PZ329" s="2735"/>
      <c r="QA329" s="2735"/>
      <c r="QB329" s="2735"/>
      <c r="QC329" s="2735"/>
      <c r="QD329" s="2735"/>
      <c r="QE329" s="2735"/>
      <c r="QF329" s="2735"/>
      <c r="QG329" s="2735"/>
      <c r="QH329" s="2735"/>
      <c r="QI329" s="2735"/>
      <c r="QJ329" s="2735"/>
      <c r="QK329" s="2735"/>
      <c r="QL329" s="2735"/>
      <c r="QM329" s="2735"/>
      <c r="QN329" s="2735"/>
      <c r="QO329" s="2735"/>
      <c r="QP329" s="2735"/>
      <c r="QQ329" s="2735"/>
      <c r="QR329" s="2735"/>
      <c r="QS329" s="2735"/>
      <c r="QT329" s="2735"/>
      <c r="QU329" s="2735"/>
      <c r="QV329" s="2735"/>
      <c r="QW329" s="2735"/>
      <c r="QX329" s="2735"/>
      <c r="QY329" s="2735"/>
      <c r="QZ329" s="2735"/>
      <c r="RA329" s="2735"/>
      <c r="RB329" s="2735"/>
      <c r="RC329" s="2735"/>
      <c r="RD329" s="2735"/>
      <c r="RE329" s="2735"/>
      <c r="RF329" s="2735"/>
      <c r="RG329" s="2735"/>
      <c r="RH329" s="2735"/>
      <c r="RI329" s="2735"/>
      <c r="RJ329" s="2735"/>
      <c r="RK329" s="2735"/>
      <c r="RL329" s="2735"/>
      <c r="RM329" s="2735"/>
      <c r="RN329" s="2735"/>
      <c r="RO329" s="2735"/>
      <c r="RP329" s="2735"/>
      <c r="RQ329" s="2735"/>
      <c r="RR329" s="2735"/>
      <c r="RS329" s="2735"/>
      <c r="RT329" s="2735"/>
      <c r="RU329" s="2735"/>
      <c r="RV329" s="2735"/>
      <c r="RW329" s="2735"/>
      <c r="RX329" s="2735"/>
      <c r="RY329" s="2735"/>
      <c r="RZ329" s="2735"/>
      <c r="SA329" s="2735"/>
      <c r="SB329" s="2735"/>
      <c r="SC329" s="2735"/>
      <c r="SD329" s="2735"/>
      <c r="SE329" s="2735"/>
      <c r="SF329" s="2735"/>
      <c r="SG329" s="2735"/>
      <c r="SH329" s="2735"/>
      <c r="SI329" s="2735"/>
      <c r="SJ329" s="2735"/>
      <c r="SK329" s="2735"/>
      <c r="SL329" s="2735"/>
      <c r="SM329" s="2735"/>
      <c r="SN329" s="2735"/>
      <c r="SO329" s="2735"/>
      <c r="SP329" s="2735"/>
      <c r="SQ329" s="2735"/>
      <c r="SR329" s="2735"/>
      <c r="SS329" s="2735"/>
      <c r="ST329" s="2735"/>
      <c r="SU329" s="2735"/>
      <c r="SV329" s="2735"/>
      <c r="SW329" s="2735"/>
      <c r="SX329" s="2735"/>
      <c r="SY329" s="2735"/>
      <c r="SZ329" s="2735"/>
      <c r="TA329" s="2735"/>
      <c r="TB329" s="2735"/>
      <c r="TC329" s="2735"/>
      <c r="TD329" s="2735"/>
      <c r="TE329" s="2735"/>
      <c r="TF329" s="2735"/>
      <c r="TG329" s="2735"/>
      <c r="TH329" s="2735"/>
      <c r="TI329" s="2735"/>
      <c r="TJ329" s="2735"/>
      <c r="TK329" s="2735"/>
      <c r="TL329" s="2735"/>
      <c r="TM329" s="2735"/>
      <c r="TN329" s="2735"/>
      <c r="TO329" s="2735"/>
      <c r="TP329" s="2735"/>
      <c r="TQ329" s="2735"/>
      <c r="TR329" s="2735"/>
      <c r="TS329" s="2735"/>
      <c r="TT329" s="2735"/>
      <c r="TU329" s="2735"/>
      <c r="TV329" s="2735"/>
      <c r="TW329" s="2735"/>
      <c r="TX329" s="2735"/>
      <c r="TY329" s="2735"/>
      <c r="TZ329" s="2735"/>
      <c r="UA329" s="2735"/>
      <c r="UB329" s="2735"/>
      <c r="UC329" s="2735"/>
      <c r="UD329" s="2735"/>
      <c r="UE329" s="2735"/>
      <c r="UF329" s="2735"/>
      <c r="UG329" s="2735"/>
      <c r="UH329" s="2735"/>
      <c r="UI329" s="2735"/>
      <c r="UJ329" s="2735"/>
      <c r="UK329" s="2735"/>
      <c r="UL329" s="2735"/>
      <c r="UM329" s="2735"/>
      <c r="UN329" s="2735"/>
      <c r="UO329" s="2735"/>
      <c r="UP329" s="2735"/>
      <c r="UQ329" s="2735"/>
      <c r="UR329" s="2735"/>
      <c r="US329" s="2735"/>
      <c r="UT329" s="2735"/>
      <c r="UU329" s="2735"/>
      <c r="UV329" s="2735"/>
      <c r="UW329" s="2735"/>
      <c r="UX329" s="2735"/>
      <c r="UY329" s="2735"/>
      <c r="UZ329" s="2735"/>
      <c r="VA329" s="2735"/>
      <c r="VB329" s="2735"/>
      <c r="VC329" s="2735"/>
      <c r="VD329" s="2735"/>
      <c r="VE329" s="2735"/>
      <c r="VF329" s="2735"/>
      <c r="VG329" s="2735"/>
      <c r="VH329" s="2735"/>
      <c r="VI329" s="2735"/>
      <c r="VJ329" s="2735"/>
      <c r="VK329" s="2735"/>
      <c r="VL329" s="2735"/>
      <c r="VM329" s="2735"/>
      <c r="VN329" s="2735"/>
      <c r="VO329" s="2735"/>
      <c r="VP329" s="2735"/>
      <c r="VQ329" s="2735"/>
      <c r="VR329" s="2735"/>
      <c r="VS329" s="2735"/>
      <c r="VT329" s="2735"/>
      <c r="VU329" s="2735"/>
      <c r="VV329" s="2735"/>
      <c r="VW329" s="2735"/>
      <c r="VX329" s="2735"/>
      <c r="VY329" s="2735"/>
      <c r="VZ329" s="2735"/>
      <c r="WA329" s="2735"/>
      <c r="WB329" s="2735"/>
      <c r="WC329" s="2735"/>
      <c r="WD329" s="2735"/>
      <c r="WE329" s="2735"/>
      <c r="WF329" s="2735"/>
      <c r="WG329" s="2735"/>
      <c r="WH329" s="2735"/>
      <c r="WI329" s="2735"/>
      <c r="WJ329" s="2735"/>
      <c r="WK329" s="2735"/>
      <c r="WL329" s="2735"/>
      <c r="WM329" s="2735"/>
      <c r="WN329" s="2735"/>
      <c r="WO329" s="2735"/>
      <c r="WP329" s="2735"/>
      <c r="WQ329" s="2735"/>
      <c r="WR329" s="2735"/>
      <c r="WS329" s="2735"/>
      <c r="WT329" s="2735"/>
      <c r="WU329" s="2735"/>
      <c r="WV329" s="2735"/>
      <c r="WW329" s="2735"/>
      <c r="WX329" s="2735"/>
      <c r="WY329" s="2735"/>
      <c r="WZ329" s="2735"/>
      <c r="XA329" s="2735"/>
      <c r="XB329" s="2735"/>
      <c r="XC329" s="2735"/>
      <c r="XD329" s="2735"/>
      <c r="XE329" s="2735"/>
      <c r="XF329" s="2735"/>
      <c r="XG329" s="2735"/>
      <c r="XH329" s="2735"/>
      <c r="XI329" s="2735"/>
      <c r="XJ329" s="2735"/>
      <c r="XK329" s="2735"/>
      <c r="XL329" s="2735"/>
      <c r="XM329" s="2735"/>
      <c r="XN329" s="2735"/>
      <c r="XO329" s="2735"/>
      <c r="XP329" s="2735"/>
      <c r="XQ329" s="2735"/>
      <c r="XR329" s="2735"/>
      <c r="XS329" s="2735"/>
      <c r="XT329" s="2735"/>
      <c r="XU329" s="2735"/>
      <c r="XV329" s="2735"/>
      <c r="XW329" s="2735"/>
      <c r="XX329" s="2735"/>
      <c r="XY329" s="2735"/>
      <c r="XZ329" s="2735"/>
      <c r="YA329" s="2735"/>
      <c r="YB329" s="2735"/>
      <c r="YC329" s="2735"/>
      <c r="YD329" s="2735"/>
      <c r="YE329" s="2735"/>
      <c r="YF329" s="2735"/>
      <c r="YG329" s="2735"/>
      <c r="YH329" s="2735"/>
      <c r="YI329" s="2735"/>
      <c r="YJ329" s="2735"/>
      <c r="YK329" s="2735"/>
      <c r="YL329" s="2735"/>
      <c r="YM329" s="2735"/>
      <c r="YN329" s="2735"/>
      <c r="YO329" s="2735"/>
      <c r="YP329" s="2735"/>
      <c r="YQ329" s="2735"/>
      <c r="YR329" s="2735"/>
      <c r="YS329" s="2735"/>
      <c r="YT329" s="2735"/>
      <c r="YU329" s="2735"/>
      <c r="YV329" s="2735"/>
      <c r="YW329" s="2735"/>
      <c r="YX329" s="2735"/>
      <c r="YY329" s="2735"/>
      <c r="YZ329" s="2735"/>
      <c r="ZA329" s="2735"/>
      <c r="ZB329" s="2735"/>
      <c r="ZC329" s="2735"/>
      <c r="ZD329" s="2735"/>
      <c r="ZE329" s="2735"/>
      <c r="ZF329" s="2735"/>
      <c r="ZG329" s="2735"/>
      <c r="ZH329" s="2735"/>
      <c r="ZI329" s="2735"/>
      <c r="ZJ329" s="2735"/>
      <c r="ZK329" s="2735"/>
      <c r="ZL329" s="2735"/>
      <c r="ZM329" s="2735"/>
      <c r="ZN329" s="2735"/>
      <c r="ZO329" s="2735"/>
      <c r="ZP329" s="2735"/>
      <c r="ZQ329" s="2735"/>
      <c r="ZR329" s="2735"/>
      <c r="ZS329" s="2735"/>
      <c r="ZT329" s="2735"/>
      <c r="ZU329" s="2735"/>
      <c r="ZV329" s="2735"/>
      <c r="ZW329" s="2735"/>
      <c r="ZX329" s="2735"/>
      <c r="ZY329" s="2735"/>
      <c r="ZZ329" s="2735"/>
      <c r="AAA329" s="2735"/>
      <c r="AAB329" s="2735"/>
      <c r="AAC329" s="2735"/>
      <c r="AAD329" s="2735"/>
      <c r="AAE329" s="2735"/>
      <c r="AAF329" s="2735"/>
      <c r="AAG329" s="2735"/>
      <c r="AAH329" s="2735"/>
      <c r="AAI329" s="2735"/>
      <c r="AAJ329" s="2735"/>
      <c r="AAK329" s="2735"/>
      <c r="AAL329" s="2735"/>
      <c r="AAM329" s="2735"/>
      <c r="AAN329" s="2735"/>
      <c r="AAO329" s="2735"/>
      <c r="AAP329" s="2735"/>
      <c r="AAQ329" s="2735"/>
      <c r="AAR329" s="2735"/>
      <c r="AAS329" s="2735"/>
      <c r="AAT329" s="2735"/>
      <c r="AAU329" s="2735"/>
      <c r="AAV329" s="2735"/>
      <c r="AAW329" s="2735"/>
      <c r="AAX329" s="2735"/>
      <c r="AAY329" s="2735"/>
      <c r="AAZ329" s="2735"/>
      <c r="ABA329" s="2735"/>
      <c r="ABB329" s="2735"/>
      <c r="ABC329" s="2735"/>
      <c r="ABD329" s="2735"/>
      <c r="ABE329" s="2735"/>
      <c r="ABF329" s="2735"/>
      <c r="ABG329" s="2735"/>
      <c r="ABH329" s="2735"/>
      <c r="ABI329" s="2735"/>
      <c r="ABJ329" s="2735"/>
      <c r="ABK329" s="2735"/>
      <c r="ABL329" s="2735"/>
      <c r="ABM329" s="2735"/>
      <c r="ABN329" s="2735"/>
      <c r="ABO329" s="2735"/>
      <c r="ABP329" s="2735"/>
      <c r="ABQ329" s="2735"/>
      <c r="ABR329" s="2735"/>
      <c r="ABS329" s="2735"/>
      <c r="ABT329" s="2735"/>
      <c r="ABU329" s="2735"/>
      <c r="ABV329" s="2735"/>
      <c r="ABW329" s="2735"/>
      <c r="ABX329" s="2735"/>
      <c r="ABY329" s="2735"/>
      <c r="ABZ329" s="2735"/>
      <c r="ACA329" s="2735"/>
      <c r="ACB329" s="2735"/>
      <c r="ACC329" s="2735"/>
      <c r="ACD329" s="2735"/>
      <c r="ACE329" s="2735"/>
      <c r="ACF329" s="2735"/>
      <c r="ACG329" s="2735"/>
      <c r="ACH329" s="2735"/>
      <c r="ACI329" s="2735"/>
      <c r="ACJ329" s="2735"/>
      <c r="ACK329" s="2735"/>
      <c r="ACL329" s="2735"/>
      <c r="ACM329" s="2735"/>
      <c r="ACN329" s="2735"/>
      <c r="ACO329" s="2735"/>
      <c r="ACP329" s="2735"/>
      <c r="ACQ329" s="2735"/>
      <c r="ACR329" s="2735"/>
      <c r="ACS329" s="2735"/>
      <c r="ACT329" s="2735"/>
      <c r="ACU329" s="2735"/>
      <c r="ACV329" s="2735"/>
      <c r="ACW329" s="2735"/>
      <c r="ACX329" s="2735"/>
      <c r="ACY329" s="2735"/>
      <c r="ACZ329" s="2735"/>
      <c r="ADA329" s="2735"/>
      <c r="ADB329" s="2735"/>
      <c r="ADC329" s="2735"/>
      <c r="ADD329" s="2735"/>
      <c r="ADE329" s="2735"/>
      <c r="ADF329" s="2735"/>
      <c r="ADG329" s="2735"/>
      <c r="ADH329" s="2735"/>
      <c r="ADI329" s="2735"/>
      <c r="ADJ329" s="2735"/>
      <c r="ADK329" s="2735"/>
      <c r="ADL329" s="2735"/>
      <c r="ADM329" s="2735"/>
      <c r="ADN329" s="2735"/>
      <c r="ADO329" s="2735"/>
      <c r="ADP329" s="2735"/>
      <c r="ADQ329" s="2735"/>
      <c r="ADR329" s="2735"/>
      <c r="ADS329" s="2735"/>
      <c r="ADT329" s="2735"/>
      <c r="ADU329" s="2735"/>
      <c r="ADV329" s="2735"/>
      <c r="ADW329" s="2735"/>
      <c r="ADX329" s="2735"/>
      <c r="ADY329" s="2735"/>
      <c r="ADZ329" s="2735"/>
      <c r="AEA329" s="2735"/>
      <c r="AEB329" s="2735"/>
      <c r="AEC329" s="2735"/>
      <c r="AED329" s="2735"/>
      <c r="AEE329" s="2735"/>
      <c r="AEF329" s="2735"/>
      <c r="AEG329" s="2735"/>
      <c r="AEH329" s="2735"/>
      <c r="AEI329" s="2735"/>
      <c r="AEJ329" s="2735"/>
      <c r="AEK329" s="2735"/>
      <c r="AEL329" s="2735"/>
      <c r="AEM329" s="2735"/>
      <c r="AEN329" s="2735"/>
      <c r="AEO329" s="2735"/>
      <c r="AEP329" s="2735"/>
      <c r="AEQ329" s="2735"/>
      <c r="AER329" s="2735"/>
      <c r="AES329" s="2735"/>
      <c r="AET329" s="2735"/>
      <c r="AEU329" s="2735"/>
      <c r="AEV329" s="2735"/>
      <c r="AEW329" s="2735"/>
      <c r="AEX329" s="2735"/>
      <c r="AEY329" s="2735"/>
      <c r="AEZ329" s="2735"/>
      <c r="AFA329" s="2735"/>
      <c r="AFB329" s="2735"/>
      <c r="AFC329" s="2735"/>
      <c r="AFD329" s="2735"/>
      <c r="AFE329" s="2735"/>
      <c r="AFF329" s="2735"/>
      <c r="AFG329" s="2735"/>
      <c r="AFH329" s="2735"/>
      <c r="AFI329" s="2735"/>
      <c r="AFJ329" s="2735"/>
      <c r="AFK329" s="2735"/>
      <c r="AFL329" s="2735"/>
      <c r="AFM329" s="2735"/>
      <c r="AFN329" s="2735"/>
      <c r="AFO329" s="2735"/>
      <c r="AFP329" s="2735"/>
      <c r="AFQ329" s="2735"/>
      <c r="AFR329" s="2735"/>
      <c r="AFS329" s="2735"/>
      <c r="AFT329" s="2735"/>
      <c r="AFU329" s="2735"/>
      <c r="AFV329" s="2735"/>
      <c r="AFW329" s="2735"/>
      <c r="AFX329" s="2735"/>
      <c r="AFY329" s="2735"/>
      <c r="AFZ329" s="2735"/>
      <c r="AGA329" s="2735"/>
      <c r="AGB329" s="2735"/>
      <c r="AGC329" s="2735"/>
      <c r="AGD329" s="2735"/>
      <c r="AGE329" s="2735"/>
      <c r="AGF329" s="2735"/>
      <c r="AGG329" s="2735"/>
      <c r="AGH329" s="2735"/>
      <c r="AGI329" s="2735"/>
      <c r="AGJ329" s="2735"/>
      <c r="AGK329" s="2735"/>
      <c r="AGL329" s="2735"/>
      <c r="AGM329" s="2735"/>
      <c r="AGN329" s="2735"/>
      <c r="AGO329" s="2735"/>
      <c r="AGP329" s="2735"/>
      <c r="AGQ329" s="2735"/>
      <c r="AGR329" s="2735"/>
      <c r="AGS329" s="2735"/>
      <c r="AGT329" s="2735"/>
      <c r="AGU329" s="2735"/>
      <c r="AGV329" s="2735"/>
      <c r="AGW329" s="2735"/>
      <c r="AGX329" s="2735"/>
      <c r="AGY329" s="2735"/>
      <c r="AGZ329" s="2735"/>
      <c r="AHA329" s="2735"/>
      <c r="AHB329" s="2735"/>
      <c r="AHC329" s="2735"/>
      <c r="AHD329" s="2735"/>
      <c r="AHE329" s="2735"/>
      <c r="AHF329" s="2735"/>
      <c r="AHG329" s="2735"/>
      <c r="AHH329" s="2735"/>
      <c r="AHI329" s="2735"/>
      <c r="AHJ329" s="2735"/>
      <c r="AHK329" s="2735"/>
      <c r="AHL329" s="2735"/>
      <c r="AHM329" s="2735"/>
      <c r="AHN329" s="2735"/>
      <c r="AHO329" s="2735"/>
      <c r="AHP329" s="2735"/>
      <c r="AHQ329" s="2735"/>
      <c r="AHR329" s="2735"/>
      <c r="AHS329" s="2735"/>
      <c r="AHT329" s="2735"/>
      <c r="AHU329" s="2735"/>
      <c r="AHV329" s="2735"/>
      <c r="AHW329" s="2735"/>
      <c r="AHX329" s="2735"/>
      <c r="AHY329" s="2735"/>
      <c r="AHZ329" s="2735"/>
      <c r="AIA329" s="2735"/>
      <c r="AIB329" s="2735"/>
      <c r="AIC329" s="2735"/>
      <c r="AID329" s="2735"/>
      <c r="AIE329" s="2735"/>
      <c r="AIF329" s="2735"/>
      <c r="AIG329" s="2735"/>
      <c r="AIH329" s="2735"/>
      <c r="AII329" s="2735"/>
      <c r="AIJ329" s="2735"/>
      <c r="AIK329" s="2735"/>
      <c r="AIL329" s="2735"/>
      <c r="AIM329" s="2735"/>
      <c r="AIN329" s="2735"/>
      <c r="AIO329" s="2735"/>
      <c r="AIP329" s="2735"/>
      <c r="AIQ329" s="2735"/>
      <c r="AIR329" s="2735"/>
      <c r="AIS329" s="2735"/>
      <c r="AIT329" s="2735"/>
      <c r="AIU329" s="2735"/>
      <c r="AIV329" s="2735"/>
      <c r="AIW329" s="2735"/>
      <c r="AIX329" s="2735"/>
      <c r="AIY329" s="2735"/>
      <c r="AIZ329" s="2735"/>
      <c r="AJA329" s="2735"/>
      <c r="AJB329" s="2735"/>
      <c r="AJC329" s="2735"/>
      <c r="AJD329" s="2735"/>
      <c r="AJE329" s="2735"/>
      <c r="AJF329" s="2735"/>
      <c r="AJG329" s="2735"/>
      <c r="AJH329" s="2735"/>
      <c r="AJI329" s="2735"/>
      <c r="AJJ329" s="2735"/>
      <c r="AJK329" s="2735"/>
      <c r="AJL329" s="2735"/>
      <c r="AJM329" s="2735"/>
      <c r="AJN329" s="2735"/>
      <c r="AJO329" s="2735"/>
      <c r="AJP329" s="2735"/>
      <c r="AJQ329" s="2735"/>
      <c r="AJR329" s="2735"/>
      <c r="AJS329" s="2735"/>
      <c r="AJT329" s="2735"/>
      <c r="AJU329" s="2735"/>
      <c r="AJV329" s="2735"/>
      <c r="AJW329" s="2735"/>
      <c r="AJX329" s="2735"/>
      <c r="AJY329" s="2735"/>
      <c r="AJZ329" s="2735"/>
      <c r="AKA329" s="2735"/>
      <c r="AKB329" s="2735"/>
      <c r="AKC329" s="2735"/>
      <c r="AKD329" s="2735"/>
      <c r="AKE329" s="2735"/>
      <c r="AKF329" s="2735"/>
      <c r="AKG329" s="2735"/>
      <c r="AKH329" s="2735"/>
      <c r="AKI329" s="2735"/>
      <c r="AKJ329" s="2735"/>
      <c r="AKK329" s="2735"/>
      <c r="AKL329" s="2735"/>
      <c r="AKM329" s="2735"/>
      <c r="AKN329" s="2735"/>
      <c r="AKO329" s="2735"/>
      <c r="AKP329" s="2735"/>
      <c r="AKQ329" s="2735"/>
      <c r="AKR329" s="2735"/>
      <c r="AKS329" s="2735"/>
      <c r="AKT329" s="2735"/>
      <c r="AKU329" s="2735"/>
      <c r="AKV329" s="2735"/>
      <c r="AKW329" s="2735"/>
      <c r="AKX329" s="2735"/>
      <c r="AKY329" s="2735"/>
      <c r="AKZ329" s="2735"/>
      <c r="ALA329" s="2735"/>
      <c r="ALB329" s="2735"/>
      <c r="ALC329" s="2735"/>
      <c r="ALD329" s="2735"/>
      <c r="ALE329" s="2735"/>
      <c r="ALF329" s="2735"/>
      <c r="ALG329" s="2735"/>
      <c r="ALH329" s="2735"/>
      <c r="ALI329" s="2735"/>
      <c r="ALJ329" s="2735"/>
      <c r="ALK329" s="2735"/>
      <c r="ALL329" s="2735"/>
      <c r="ALM329" s="2735"/>
      <c r="ALN329" s="2735"/>
      <c r="ALO329" s="2735"/>
      <c r="ALP329" s="2735"/>
      <c r="ALQ329" s="2735"/>
      <c r="ALR329" s="2735"/>
      <c r="ALS329" s="2735"/>
      <c r="ALT329" s="2735"/>
      <c r="ALU329" s="2735"/>
      <c r="ALV329" s="2735"/>
      <c r="ALW329" s="2735"/>
      <c r="ALX329" s="2735"/>
      <c r="ALY329" s="2735"/>
      <c r="ALZ329" s="2735"/>
      <c r="AMA329" s="2735"/>
      <c r="AMB329" s="2735"/>
      <c r="AMC329" s="2735"/>
      <c r="AMD329" s="2735"/>
      <c r="AME329" s="2735"/>
      <c r="AMF329" s="2735"/>
      <c r="AMG329" s="2735"/>
      <c r="AMH329" s="2735"/>
      <c r="AMI329" s="2735"/>
      <c r="AMJ329" s="2735"/>
      <c r="AMK329" s="2735"/>
      <c r="AML329" s="2735"/>
      <c r="AMM329" s="2735"/>
      <c r="AMN329" s="2735"/>
      <c r="AMO329" s="2735"/>
      <c r="AMP329" s="2735"/>
      <c r="AMQ329" s="2735"/>
      <c r="AMR329" s="2735"/>
      <c r="AMS329" s="2735"/>
      <c r="AMT329" s="2735"/>
      <c r="AMU329" s="2735"/>
      <c r="AMV329" s="2735"/>
      <c r="AMW329" s="2735"/>
      <c r="AMX329" s="2735"/>
      <c r="AMY329" s="2735"/>
      <c r="AMZ329" s="2735"/>
      <c r="ANA329" s="2735"/>
      <c r="ANB329" s="2735"/>
      <c r="ANC329" s="2735"/>
      <c r="AND329" s="2735"/>
      <c r="ANE329" s="2735"/>
      <c r="ANF329" s="2735"/>
      <c r="ANG329" s="2735"/>
      <c r="ANH329" s="2735"/>
      <c r="ANI329" s="2735"/>
      <c r="ANJ329" s="2735"/>
      <c r="ANK329" s="2735"/>
      <c r="ANL329" s="2735"/>
      <c r="ANM329" s="2735"/>
      <c r="ANN329" s="2735"/>
      <c r="ANO329" s="2735"/>
      <c r="ANP329" s="2735"/>
      <c r="ANQ329" s="2735"/>
      <c r="ANR329" s="2735"/>
      <c r="ANS329" s="2735"/>
      <c r="ANT329" s="2735"/>
      <c r="ANU329" s="2735"/>
      <c r="ANV329" s="2735"/>
      <c r="ANW329" s="2735"/>
      <c r="ANX329" s="2735"/>
      <c r="ANY329" s="2735"/>
      <c r="ANZ329" s="2735"/>
      <c r="AOA329" s="2735"/>
      <c r="AOB329" s="2735"/>
      <c r="AOC329" s="2735"/>
      <c r="AOD329" s="2735"/>
      <c r="AOE329" s="2735"/>
      <c r="AOF329" s="2735"/>
      <c r="AOG329" s="2735"/>
      <c r="AOH329" s="2735"/>
      <c r="AOI329" s="2735"/>
      <c r="AOJ329" s="2735"/>
      <c r="AOK329" s="2735"/>
      <c r="AOL329" s="2735"/>
      <c r="AOM329" s="2735"/>
      <c r="AON329" s="2735"/>
      <c r="AOO329" s="2735"/>
      <c r="AOP329" s="2735"/>
      <c r="AOQ329" s="2735"/>
      <c r="AOR329" s="2735"/>
      <c r="AOS329" s="2735"/>
      <c r="AOT329" s="2735"/>
      <c r="AOU329" s="2735"/>
      <c r="AOV329" s="2735"/>
      <c r="AOW329" s="2735"/>
      <c r="AOX329" s="2735"/>
      <c r="AOY329" s="2735"/>
      <c r="AOZ329" s="2735"/>
      <c r="APA329" s="2735"/>
      <c r="APB329" s="2735"/>
      <c r="APC329" s="2735"/>
      <c r="APD329" s="2735"/>
      <c r="APE329" s="2735"/>
      <c r="APF329" s="2735"/>
      <c r="APG329" s="2735"/>
      <c r="APH329" s="2735"/>
      <c r="API329" s="2735"/>
      <c r="APJ329" s="2735"/>
      <c r="APK329" s="2735"/>
      <c r="APL329" s="2735"/>
      <c r="APM329" s="2735"/>
      <c r="APN329" s="2735"/>
      <c r="APO329" s="2735"/>
      <c r="APP329" s="2735"/>
      <c r="APQ329" s="2735"/>
      <c r="APR329" s="2735"/>
      <c r="APS329" s="2735"/>
      <c r="APT329" s="2735"/>
      <c r="APU329" s="2735"/>
      <c r="APV329" s="2735"/>
      <c r="APW329" s="2735"/>
      <c r="APX329" s="2735"/>
      <c r="APY329" s="2735"/>
      <c r="APZ329" s="2735"/>
      <c r="AQA329" s="2735"/>
      <c r="AQB329" s="2735"/>
      <c r="AQC329" s="2735"/>
      <c r="AQD329" s="2735"/>
      <c r="AQE329" s="2735"/>
      <c r="AQF329" s="2735"/>
      <c r="AQG329" s="2735"/>
      <c r="AQH329" s="2735"/>
      <c r="AQI329" s="2735"/>
      <c r="AQJ329" s="2735"/>
      <c r="AQK329" s="2735"/>
      <c r="AQL329" s="2735"/>
      <c r="AQM329" s="2735"/>
      <c r="AQN329" s="2735"/>
      <c r="AQO329" s="2735"/>
      <c r="AQP329" s="2735"/>
      <c r="AQQ329" s="2735"/>
      <c r="AQR329" s="2735"/>
      <c r="AQS329" s="2735"/>
      <c r="AQT329" s="2735"/>
      <c r="AQU329" s="2735"/>
      <c r="AQV329" s="2735"/>
      <c r="AQW329" s="2735"/>
      <c r="AQX329" s="2735"/>
      <c r="AQY329" s="2735"/>
      <c r="AQZ329" s="2735"/>
      <c r="ARA329" s="2735"/>
      <c r="ARB329" s="2735"/>
      <c r="ARC329" s="2735"/>
      <c r="ARD329" s="2735"/>
      <c r="ARE329" s="2735"/>
      <c r="ARF329" s="2735"/>
      <c r="ARG329" s="2735"/>
      <c r="ARH329" s="2735"/>
      <c r="ARI329" s="2735"/>
      <c r="ARJ329" s="2735"/>
      <c r="ARK329" s="2735"/>
      <c r="ARL329" s="2735"/>
      <c r="ARM329" s="2735"/>
      <c r="ARN329" s="2735"/>
      <c r="ARO329" s="2735"/>
      <c r="ARP329" s="2735"/>
      <c r="ARQ329" s="2735"/>
      <c r="ARR329" s="2735"/>
      <c r="ARS329" s="2735"/>
      <c r="ART329" s="2735"/>
      <c r="ARU329" s="2735"/>
      <c r="ARV329" s="2735"/>
      <c r="ARW329" s="2735"/>
      <c r="ARX329" s="2735"/>
      <c r="ARY329" s="2735"/>
      <c r="ARZ329" s="2735"/>
      <c r="ASA329" s="2735"/>
      <c r="ASB329" s="2735"/>
      <c r="ASC329" s="2735"/>
      <c r="ASD329" s="2735"/>
      <c r="ASE329" s="2735"/>
      <c r="ASF329" s="2735"/>
      <c r="ASG329" s="2735"/>
      <c r="ASH329" s="2735"/>
      <c r="ASI329" s="2735"/>
      <c r="ASJ329" s="2735"/>
      <c r="ASK329" s="2735"/>
      <c r="ASL329" s="2735"/>
      <c r="ASM329" s="2735"/>
      <c r="ASN329" s="2735"/>
      <c r="ASO329" s="2735"/>
      <c r="ASP329" s="2735"/>
      <c r="ASQ329" s="2735"/>
      <c r="ASR329" s="2735"/>
      <c r="ASS329" s="2735"/>
      <c r="AST329" s="2735"/>
      <c r="ASU329" s="2735"/>
      <c r="ASV329" s="2735"/>
      <c r="ASW329" s="2735"/>
      <c r="ASX329" s="2735"/>
      <c r="ASY329" s="2735"/>
      <c r="ASZ329" s="2735"/>
      <c r="ATA329" s="2735"/>
      <c r="ATB329" s="2735"/>
      <c r="ATC329" s="2735"/>
      <c r="ATD329" s="2735"/>
      <c r="ATE329" s="2735"/>
      <c r="ATF329" s="2735"/>
      <c r="ATG329" s="2735"/>
      <c r="ATH329" s="2735"/>
      <c r="ATI329" s="2735"/>
      <c r="ATJ329" s="2735"/>
      <c r="ATK329" s="2735"/>
      <c r="ATL329" s="2735"/>
      <c r="ATM329" s="2735"/>
      <c r="ATN329" s="2735"/>
      <c r="ATO329" s="2735"/>
      <c r="ATP329" s="2735"/>
      <c r="ATQ329" s="2735"/>
      <c r="ATR329" s="2735"/>
      <c r="ATS329" s="2735"/>
      <c r="ATT329" s="2735"/>
      <c r="ATU329" s="2735"/>
      <c r="ATV329" s="2735"/>
      <c r="ATW329" s="2735"/>
      <c r="ATX329" s="2735"/>
      <c r="ATY329" s="2735"/>
      <c r="ATZ329" s="2735"/>
      <c r="AUA329" s="2735"/>
      <c r="AUB329" s="2735"/>
      <c r="AUC329" s="2735"/>
      <c r="AUD329" s="2735"/>
      <c r="AUE329" s="2735"/>
      <c r="AUF329" s="2735"/>
      <c r="AUG329" s="2735"/>
      <c r="AUH329" s="2735"/>
      <c r="AUI329" s="2735"/>
      <c r="AUJ329" s="2735"/>
      <c r="AUK329" s="2735"/>
      <c r="AUL329" s="2735"/>
      <c r="AUM329" s="2735"/>
      <c r="AUN329" s="2735"/>
      <c r="AUO329" s="2735"/>
      <c r="AUP329" s="2735"/>
      <c r="AUQ329" s="2735"/>
      <c r="AUR329" s="2735"/>
      <c r="AUS329" s="2735"/>
      <c r="AUT329" s="2735"/>
      <c r="AUU329" s="2735"/>
      <c r="AUV329" s="2735"/>
      <c r="AUW329" s="2735"/>
      <c r="AUX329" s="2735"/>
      <c r="AUY329" s="2735"/>
      <c r="AUZ329" s="2735"/>
      <c r="AVA329" s="2735"/>
      <c r="AVB329" s="2735"/>
      <c r="AVC329" s="2735"/>
      <c r="AVD329" s="2735"/>
      <c r="AVE329" s="2735"/>
      <c r="AVF329" s="2735"/>
      <c r="AVG329" s="2735"/>
      <c r="AVH329" s="2735"/>
      <c r="AVI329" s="2735"/>
      <c r="AVJ329" s="2735"/>
      <c r="AVK329" s="2735"/>
      <c r="AVL329" s="2735"/>
      <c r="AVM329" s="2735"/>
      <c r="AVN329" s="2735"/>
      <c r="AVO329" s="2735"/>
      <c r="AVP329" s="2735"/>
      <c r="AVQ329" s="2735"/>
      <c r="AVR329" s="2735"/>
      <c r="AVS329" s="2735"/>
      <c r="AVT329" s="2735"/>
      <c r="AVU329" s="2735"/>
      <c r="AVV329" s="2735"/>
      <c r="AVW329" s="2735"/>
      <c r="AVX329" s="2735"/>
      <c r="AVY329" s="2735"/>
      <c r="AVZ329" s="2735"/>
      <c r="AWA329" s="2735"/>
      <c r="AWB329" s="2735"/>
      <c r="AWC329" s="2735"/>
      <c r="AWD329" s="2735"/>
      <c r="AWE329" s="2735"/>
      <c r="AWF329" s="2735"/>
      <c r="AWG329" s="2735"/>
      <c r="AWH329" s="2735"/>
      <c r="AWI329" s="2735"/>
      <c r="AWJ329" s="2735"/>
      <c r="AWK329" s="2735"/>
      <c r="AWL329" s="2735"/>
      <c r="AWM329" s="2735"/>
      <c r="AWN329" s="2735"/>
      <c r="AWO329" s="2735"/>
      <c r="AWP329" s="2735"/>
      <c r="AWQ329" s="2735"/>
      <c r="AWR329" s="2735"/>
      <c r="AWS329" s="2735"/>
      <c r="AWT329" s="2735"/>
      <c r="AWU329" s="2735"/>
      <c r="AWV329" s="2735"/>
      <c r="AWW329" s="2735"/>
      <c r="AWX329" s="2735"/>
      <c r="AWY329" s="2735"/>
      <c r="AWZ329" s="2735"/>
      <c r="AXA329" s="2735"/>
      <c r="AXB329" s="2735"/>
      <c r="AXC329" s="2735"/>
      <c r="AXD329" s="2735"/>
      <c r="AXE329" s="2735"/>
      <c r="AXF329" s="2735"/>
      <c r="AXG329" s="2735"/>
      <c r="AXH329" s="2735"/>
      <c r="AXI329" s="2735"/>
      <c r="AXJ329" s="2735"/>
      <c r="AXK329" s="2735"/>
      <c r="AXL329" s="2735"/>
      <c r="AXM329" s="2735"/>
      <c r="AXN329" s="2735"/>
      <c r="AXO329" s="2735"/>
      <c r="AXP329" s="2735"/>
      <c r="AXQ329" s="2735"/>
      <c r="AXR329" s="2735"/>
      <c r="AXS329" s="2735"/>
      <c r="AXT329" s="2735"/>
      <c r="AXU329" s="2735"/>
      <c r="AXV329" s="2735"/>
      <c r="AXW329" s="2735"/>
      <c r="AXX329" s="2735"/>
      <c r="AXY329" s="2735"/>
      <c r="AXZ329" s="2735"/>
      <c r="AYA329" s="2735"/>
      <c r="AYB329" s="2735"/>
      <c r="AYC329" s="2735"/>
      <c r="AYD329" s="2735"/>
      <c r="AYE329" s="2735"/>
      <c r="AYF329" s="2735"/>
      <c r="AYG329" s="2735"/>
      <c r="AYH329" s="2735"/>
      <c r="AYI329" s="2735"/>
      <c r="AYJ329" s="2735"/>
      <c r="AYK329" s="2735"/>
      <c r="AYL329" s="2735"/>
      <c r="AYM329" s="2735"/>
      <c r="AYN329" s="2735"/>
      <c r="AYO329" s="2735"/>
      <c r="AYP329" s="2735"/>
      <c r="AYQ329" s="2735"/>
      <c r="AYR329" s="2735"/>
      <c r="AYS329" s="2735"/>
      <c r="AYT329" s="2735"/>
      <c r="AYU329" s="2735"/>
      <c r="AYV329" s="2735"/>
      <c r="AYW329" s="2735"/>
      <c r="AYX329" s="2735"/>
      <c r="AYY329" s="2735"/>
      <c r="AYZ329" s="2735"/>
      <c r="AZA329" s="2735"/>
      <c r="AZB329" s="2735"/>
      <c r="AZC329" s="2735"/>
      <c r="AZD329" s="2735"/>
      <c r="AZE329" s="2735"/>
      <c r="AZF329" s="2735"/>
      <c r="AZG329" s="2735"/>
      <c r="AZH329" s="2735"/>
      <c r="AZI329" s="2735"/>
      <c r="AZJ329" s="2735"/>
      <c r="AZK329" s="2735"/>
      <c r="AZL329" s="2735"/>
      <c r="AZM329" s="2735"/>
      <c r="AZN329" s="2735"/>
      <c r="AZO329" s="2735"/>
      <c r="AZP329" s="2735"/>
      <c r="AZQ329" s="2735"/>
      <c r="AZR329" s="2735"/>
      <c r="AZS329" s="2735"/>
      <c r="AZT329" s="2735"/>
      <c r="AZU329" s="2735"/>
      <c r="AZV329" s="2735"/>
      <c r="AZW329" s="2735"/>
      <c r="AZX329" s="2735"/>
      <c r="AZY329" s="2735"/>
      <c r="AZZ329" s="2735"/>
      <c r="BAA329" s="2735"/>
      <c r="BAB329" s="2735"/>
      <c r="BAC329" s="2735"/>
      <c r="BAD329" s="2735"/>
      <c r="BAE329" s="2735"/>
      <c r="BAF329" s="2735"/>
      <c r="BAG329" s="2735"/>
      <c r="BAH329" s="2735"/>
      <c r="BAI329" s="2735"/>
      <c r="BAJ329" s="2735"/>
      <c r="BAK329" s="2735"/>
      <c r="BAL329" s="2735"/>
      <c r="BAM329" s="2735"/>
      <c r="BAN329" s="2735"/>
      <c r="BAO329" s="2735"/>
      <c r="BAP329" s="2735"/>
      <c r="BAQ329" s="2735"/>
      <c r="BAR329" s="2735"/>
      <c r="BAS329" s="2735"/>
      <c r="BAT329" s="2735"/>
      <c r="BAU329" s="2735"/>
      <c r="BAV329" s="2735"/>
      <c r="BAW329" s="2735"/>
      <c r="BAX329" s="2735"/>
      <c r="BAY329" s="2735"/>
      <c r="BAZ329" s="2735"/>
      <c r="BBA329" s="2735"/>
      <c r="BBB329" s="2735"/>
      <c r="BBC329" s="2735"/>
      <c r="BBD329" s="2735"/>
      <c r="BBE329" s="2735"/>
      <c r="BBF329" s="2735"/>
      <c r="BBG329" s="2735"/>
      <c r="BBH329" s="2735"/>
      <c r="BBI329" s="2735"/>
      <c r="BBJ329" s="2735"/>
      <c r="BBK329" s="2735"/>
      <c r="BBL329" s="2735"/>
      <c r="BBM329" s="2735"/>
      <c r="BBN329" s="2735"/>
      <c r="BBO329" s="2735"/>
      <c r="BBP329" s="2735"/>
      <c r="BBQ329" s="2735"/>
      <c r="BBR329" s="2735"/>
      <c r="BBS329" s="2735"/>
      <c r="BBT329" s="2735"/>
      <c r="BBU329" s="2735"/>
      <c r="BBV329" s="2735"/>
      <c r="BBW329" s="2735"/>
      <c r="BBX329" s="2735"/>
      <c r="BBY329" s="2735"/>
      <c r="BBZ329" s="2735"/>
      <c r="BCA329" s="2735"/>
      <c r="BCB329" s="2735"/>
      <c r="BCC329" s="2735"/>
      <c r="BCD329" s="2735"/>
      <c r="BCE329" s="2735"/>
      <c r="BCF329" s="2735"/>
      <c r="BCG329" s="2735"/>
      <c r="BCH329" s="2735"/>
      <c r="BCI329" s="2735"/>
      <c r="BCJ329" s="2735"/>
      <c r="BCK329" s="2735"/>
      <c r="BCL329" s="2735"/>
      <c r="BCM329" s="2735"/>
      <c r="BCN329" s="2735"/>
      <c r="BCO329" s="2735"/>
      <c r="BCP329" s="2735"/>
      <c r="BCQ329" s="2735"/>
      <c r="BCR329" s="2735"/>
      <c r="BCS329" s="2735"/>
      <c r="BCT329" s="2735"/>
      <c r="BCU329" s="2735"/>
      <c r="BCV329" s="2735"/>
      <c r="BCW329" s="2735"/>
      <c r="BCX329" s="2735"/>
      <c r="BCY329" s="2735"/>
      <c r="BCZ329" s="2735"/>
      <c r="BDA329" s="2735"/>
      <c r="BDB329" s="2735"/>
      <c r="BDC329" s="2735"/>
      <c r="BDD329" s="2735"/>
      <c r="BDE329" s="2735"/>
      <c r="BDF329" s="2735"/>
      <c r="BDG329" s="2735"/>
      <c r="BDH329" s="2735"/>
      <c r="BDI329" s="2735"/>
      <c r="BDJ329" s="2735"/>
      <c r="BDK329" s="2735"/>
      <c r="BDL329" s="2735"/>
      <c r="BDM329" s="2735"/>
      <c r="BDN329" s="2735"/>
      <c r="BDO329" s="2735"/>
      <c r="BDP329" s="2735"/>
      <c r="BDQ329" s="2735"/>
      <c r="BDR329" s="2735"/>
      <c r="BDS329" s="2735"/>
      <c r="BDT329" s="2735"/>
      <c r="BDU329" s="2735"/>
      <c r="BDV329" s="2735"/>
      <c r="BDW329" s="2735"/>
      <c r="BDX329" s="2735"/>
      <c r="BDY329" s="2735"/>
      <c r="BDZ329" s="2735"/>
      <c r="BEA329" s="2735"/>
      <c r="BEB329" s="2735"/>
      <c r="BEC329" s="2735"/>
      <c r="BED329" s="2735"/>
      <c r="BEE329" s="2735"/>
      <c r="BEF329" s="2735"/>
      <c r="BEG329" s="2735"/>
      <c r="BEH329" s="2735"/>
      <c r="BEI329" s="2735"/>
      <c r="BEJ329" s="2735"/>
      <c r="BEK329" s="2735"/>
      <c r="BEL329" s="2735"/>
      <c r="BEM329" s="2735"/>
      <c r="BEN329" s="2735"/>
      <c r="BEO329" s="2735"/>
      <c r="BEP329" s="2735"/>
      <c r="BEQ329" s="2735"/>
      <c r="BER329" s="2735"/>
      <c r="BES329" s="2735"/>
      <c r="BET329" s="2735"/>
      <c r="BEU329" s="2735"/>
      <c r="BEV329" s="2735"/>
      <c r="BEW329" s="2735"/>
      <c r="BEX329" s="2735"/>
      <c r="BEY329" s="2735"/>
      <c r="BEZ329" s="2735"/>
      <c r="BFA329" s="2735"/>
      <c r="BFB329" s="2735"/>
      <c r="BFC329" s="2735"/>
      <c r="BFD329" s="2735"/>
      <c r="BFE329" s="2735"/>
      <c r="BFF329" s="2735"/>
      <c r="BFG329" s="2735"/>
      <c r="BFH329" s="2735"/>
      <c r="BFI329" s="2735"/>
      <c r="BFJ329" s="2735"/>
      <c r="BFK329" s="2735"/>
      <c r="BFL329" s="2735"/>
      <c r="BFM329" s="2735"/>
      <c r="BFN329" s="2735"/>
      <c r="BFO329" s="2735"/>
      <c r="BFP329" s="2735"/>
      <c r="BFQ329" s="2735"/>
      <c r="BFR329" s="2735"/>
      <c r="BFS329" s="2735"/>
      <c r="BFT329" s="2735"/>
      <c r="BFU329" s="2735"/>
      <c r="BFV329" s="2735"/>
      <c r="BFW329" s="2735"/>
      <c r="BFX329" s="2735"/>
      <c r="BFY329" s="2735"/>
      <c r="BFZ329" s="2735"/>
      <c r="BGA329" s="2735"/>
      <c r="BGB329" s="2735"/>
      <c r="BGC329" s="2735"/>
      <c r="BGD329" s="2735"/>
      <c r="BGE329" s="2735"/>
      <c r="BGF329" s="2735"/>
      <c r="BGG329" s="2735"/>
      <c r="BGH329" s="2735"/>
      <c r="BGI329" s="2735"/>
      <c r="BGJ329" s="2735"/>
      <c r="BGK329" s="2735"/>
      <c r="BGL329" s="2735"/>
      <c r="BGM329" s="2735"/>
      <c r="BGN329" s="2735"/>
      <c r="BGO329" s="2735"/>
      <c r="BGP329" s="2735"/>
      <c r="BGQ329" s="2735"/>
      <c r="BGR329" s="2735"/>
      <c r="BGS329" s="2735"/>
      <c r="BGT329" s="2735"/>
      <c r="BGU329" s="2735"/>
      <c r="BGV329" s="2735"/>
      <c r="BGW329" s="2735"/>
      <c r="BGX329" s="2735"/>
      <c r="BGY329" s="2735"/>
      <c r="BGZ329" s="2735"/>
      <c r="BHA329" s="2735"/>
      <c r="BHB329" s="2735"/>
      <c r="BHC329" s="2735"/>
      <c r="BHD329" s="2735"/>
      <c r="BHE329" s="2735"/>
      <c r="BHF329" s="2735"/>
      <c r="BHG329" s="2735"/>
      <c r="BHH329" s="2735"/>
      <c r="BHI329" s="2735"/>
      <c r="BHJ329" s="2735"/>
      <c r="BHK329" s="2735"/>
      <c r="BHL329" s="2735"/>
      <c r="BHM329" s="2735"/>
      <c r="BHN329" s="2735"/>
      <c r="BHO329" s="2735"/>
      <c r="BHP329" s="2735"/>
      <c r="BHQ329" s="2735"/>
      <c r="BHR329" s="2735"/>
      <c r="BHS329" s="2735"/>
      <c r="BHT329" s="2735"/>
      <c r="BHU329" s="2735"/>
      <c r="BHV329" s="2735"/>
      <c r="BHW329" s="2735"/>
      <c r="BHX329" s="2735"/>
      <c r="BHY329" s="2735"/>
      <c r="BHZ329" s="2735"/>
      <c r="BIA329" s="2735"/>
      <c r="BIB329" s="2735"/>
      <c r="BIC329" s="2735"/>
      <c r="BID329" s="2735"/>
      <c r="BIE329" s="2735"/>
      <c r="BIF329" s="2735"/>
      <c r="BIG329" s="2735"/>
      <c r="BIH329" s="2735"/>
      <c r="BII329" s="2735"/>
      <c r="BIJ329" s="2735"/>
      <c r="BIK329" s="2735"/>
      <c r="BIL329" s="2735"/>
      <c r="BIM329" s="2735"/>
      <c r="BIN329" s="2735"/>
      <c r="BIO329" s="2735"/>
      <c r="BIP329" s="2735"/>
      <c r="BIQ329" s="2735"/>
      <c r="BIR329" s="2735"/>
      <c r="BIS329" s="2735"/>
      <c r="BIT329" s="2735"/>
      <c r="BIU329" s="2735"/>
      <c r="BIV329" s="2735"/>
      <c r="BIW329" s="2735"/>
      <c r="BIX329" s="2735"/>
      <c r="BIY329" s="2735"/>
      <c r="BIZ329" s="2735"/>
      <c r="BJA329" s="2735"/>
      <c r="BJB329" s="2735"/>
      <c r="BJC329" s="2735"/>
      <c r="BJD329" s="2735"/>
      <c r="BJE329" s="2735"/>
      <c r="BJF329" s="2735"/>
      <c r="BJG329" s="2735"/>
      <c r="BJH329" s="2735"/>
      <c r="BJI329" s="2735"/>
      <c r="BJJ329" s="2735"/>
      <c r="BJK329" s="2735"/>
      <c r="BJL329" s="2735"/>
      <c r="BJM329" s="2735"/>
      <c r="BJN329" s="2735"/>
      <c r="BJO329" s="2735"/>
      <c r="BJP329" s="2735"/>
      <c r="BJQ329" s="2735"/>
      <c r="BJR329" s="2735"/>
      <c r="BJS329" s="2735"/>
      <c r="BJT329" s="2735"/>
      <c r="BJU329" s="2735"/>
      <c r="BJV329" s="2735"/>
      <c r="BJW329" s="2735"/>
      <c r="BJX329" s="2735"/>
      <c r="BJY329" s="2735"/>
      <c r="BJZ329" s="2735"/>
      <c r="BKA329" s="2735"/>
      <c r="BKB329" s="2735"/>
      <c r="BKC329" s="2735"/>
      <c r="BKD329" s="2735"/>
      <c r="BKE329" s="2735"/>
      <c r="BKF329" s="2735"/>
      <c r="BKG329" s="2735"/>
      <c r="BKH329" s="2735"/>
      <c r="BKI329" s="2735"/>
      <c r="BKJ329" s="2735"/>
      <c r="BKK329" s="2735"/>
      <c r="BKL329" s="2735"/>
      <c r="BKM329" s="2735"/>
      <c r="BKN329" s="2735"/>
      <c r="BKO329" s="2735"/>
      <c r="BKP329" s="2735"/>
      <c r="BKQ329" s="2735"/>
      <c r="BKR329" s="2735"/>
      <c r="BKS329" s="2735"/>
      <c r="BKT329" s="2735"/>
      <c r="BKU329" s="2735"/>
      <c r="BKV329" s="2735"/>
      <c r="BKW329" s="2735"/>
      <c r="BKX329" s="2735"/>
      <c r="BKY329" s="2735"/>
      <c r="BKZ329" s="2735"/>
      <c r="BLA329" s="2735"/>
      <c r="BLB329" s="2735"/>
      <c r="BLC329" s="2735"/>
      <c r="BLD329" s="2735"/>
      <c r="BLE329" s="2735"/>
      <c r="BLF329" s="2735"/>
      <c r="BLG329" s="2735"/>
      <c r="BLH329" s="2735"/>
      <c r="BLI329" s="2735"/>
      <c r="BLJ329" s="2735"/>
      <c r="BLK329" s="2735"/>
      <c r="BLL329" s="2735"/>
      <c r="BLM329" s="2735"/>
      <c r="BLN329" s="2735"/>
      <c r="BLO329" s="2735"/>
      <c r="BLP329" s="2735"/>
      <c r="BLQ329" s="2735"/>
      <c r="BLR329" s="2735"/>
      <c r="BLS329" s="2735"/>
      <c r="BLT329" s="2735"/>
      <c r="BLU329" s="2735"/>
      <c r="BLV329" s="2735"/>
      <c r="BLW329" s="2735"/>
      <c r="BLX329" s="2735"/>
      <c r="BLY329" s="2735"/>
      <c r="BLZ329" s="2735"/>
      <c r="BMA329" s="2735"/>
      <c r="BMB329" s="2735"/>
      <c r="BMC329" s="2735"/>
      <c r="BMD329" s="2735"/>
      <c r="BME329" s="2735"/>
      <c r="BMF329" s="2735"/>
      <c r="BMG329" s="2735"/>
      <c r="BMH329" s="2735"/>
      <c r="BMI329" s="2735"/>
      <c r="BMJ329" s="2735"/>
      <c r="BMK329" s="2735"/>
      <c r="BML329" s="2735"/>
      <c r="BMM329" s="2735"/>
      <c r="BMN329" s="2735"/>
      <c r="BMO329" s="2735"/>
      <c r="BMP329" s="2735"/>
      <c r="BMQ329" s="2735"/>
      <c r="BMR329" s="2735"/>
      <c r="BMS329" s="2735"/>
      <c r="BMT329" s="2735"/>
      <c r="BMU329" s="2735"/>
      <c r="BMV329" s="2735"/>
      <c r="BMW329" s="2735"/>
      <c r="BMX329" s="2735"/>
      <c r="BMY329" s="2735"/>
      <c r="BMZ329" s="2735"/>
      <c r="BNA329" s="2735"/>
      <c r="BNB329" s="2735"/>
      <c r="BNC329" s="2735"/>
      <c r="BND329" s="2735"/>
      <c r="BNE329" s="2735"/>
      <c r="BNF329" s="2735"/>
      <c r="BNG329" s="2735"/>
      <c r="BNH329" s="2735"/>
      <c r="BNI329" s="2735"/>
      <c r="BNJ329" s="2735"/>
      <c r="BNK329" s="2735"/>
      <c r="BNL329" s="2735"/>
      <c r="BNM329" s="2735"/>
      <c r="BNN329" s="2735"/>
      <c r="BNO329" s="2735"/>
      <c r="BNP329" s="2735"/>
      <c r="BNQ329" s="2735"/>
      <c r="BNR329" s="2735"/>
      <c r="BNS329" s="2735"/>
      <c r="BNT329" s="2735"/>
      <c r="BNU329" s="2735"/>
      <c r="BNV329" s="2735"/>
      <c r="BNW329" s="2735"/>
      <c r="BNX329" s="2735"/>
      <c r="BNY329" s="2735"/>
      <c r="BNZ329" s="2735"/>
      <c r="BOA329" s="2735"/>
      <c r="BOB329" s="2735"/>
      <c r="BOC329" s="2735"/>
      <c r="BOD329" s="2735"/>
      <c r="BOE329" s="2735"/>
      <c r="BOF329" s="2735"/>
      <c r="BOG329" s="2735"/>
      <c r="BOH329" s="2735"/>
      <c r="BOI329" s="2735"/>
      <c r="BOJ329" s="2735"/>
      <c r="BOK329" s="2735"/>
      <c r="BOL329" s="2735"/>
      <c r="BOM329" s="2735"/>
      <c r="BON329" s="2735"/>
      <c r="BOO329" s="2735"/>
      <c r="BOP329" s="2735"/>
      <c r="BOQ329" s="2735"/>
      <c r="BOR329" s="2735"/>
      <c r="BOS329" s="2735"/>
      <c r="BOT329" s="2735"/>
      <c r="BOU329" s="2735"/>
      <c r="BOV329" s="2735"/>
      <c r="BOW329" s="2735"/>
      <c r="BOX329" s="2735"/>
      <c r="BOY329" s="2735"/>
      <c r="BOZ329" s="2735"/>
      <c r="BPA329" s="2735"/>
      <c r="BPB329" s="2735"/>
      <c r="BPC329" s="2735"/>
      <c r="BPD329" s="2735"/>
      <c r="BPE329" s="2735"/>
      <c r="BPF329" s="2735"/>
      <c r="BPG329" s="2735"/>
      <c r="BPH329" s="2735"/>
      <c r="BPI329" s="2735"/>
      <c r="BPJ329" s="2735"/>
      <c r="BPK329" s="2735"/>
      <c r="BPL329" s="2735"/>
      <c r="BPM329" s="2735"/>
      <c r="BPN329" s="2735"/>
      <c r="BPO329" s="2735"/>
      <c r="BPP329" s="2735"/>
      <c r="BPQ329" s="2735"/>
      <c r="BPR329" s="2735"/>
      <c r="BPS329" s="2735"/>
      <c r="BPT329" s="2735"/>
      <c r="BPU329" s="2735"/>
      <c r="BPV329" s="2735"/>
      <c r="BPW329" s="2735"/>
      <c r="BPX329" s="2735"/>
      <c r="BPY329" s="2735"/>
      <c r="BPZ329" s="2735"/>
      <c r="BQA329" s="2735"/>
      <c r="BQB329" s="2735"/>
      <c r="BQC329" s="2735"/>
      <c r="BQD329" s="2735"/>
      <c r="BQE329" s="2735"/>
      <c r="BQF329" s="2735"/>
      <c r="BQG329" s="2735"/>
      <c r="BQH329" s="2735"/>
      <c r="BQI329" s="2735"/>
      <c r="BQJ329" s="2735"/>
      <c r="BQK329" s="2735"/>
      <c r="BQL329" s="2735"/>
      <c r="BQM329" s="2735"/>
      <c r="BQN329" s="2735"/>
      <c r="BQO329" s="2735"/>
      <c r="BQP329" s="2735"/>
      <c r="BQQ329" s="2735"/>
      <c r="BQR329" s="2735"/>
      <c r="BQS329" s="2735"/>
      <c r="BQT329" s="2735"/>
      <c r="BQU329" s="2735"/>
      <c r="BQV329" s="2735"/>
      <c r="BQW329" s="2735"/>
      <c r="BQX329" s="2735"/>
      <c r="BQY329" s="2735"/>
      <c r="BQZ329" s="2735"/>
      <c r="BRA329" s="2735"/>
      <c r="BRB329" s="2735"/>
      <c r="BRC329" s="2735"/>
      <c r="BRD329" s="2735"/>
      <c r="BRE329" s="2735"/>
      <c r="BRF329" s="2735"/>
      <c r="BRG329" s="2735"/>
      <c r="BRH329" s="2735"/>
      <c r="BRI329" s="2735"/>
      <c r="BRJ329" s="2735"/>
      <c r="BRK329" s="2735"/>
      <c r="BRL329" s="2735"/>
      <c r="BRM329" s="2735"/>
      <c r="BRN329" s="2735"/>
      <c r="BRO329" s="2735"/>
      <c r="BRP329" s="2735"/>
      <c r="BRQ329" s="2735"/>
      <c r="BRR329" s="2735"/>
      <c r="BRS329" s="2735"/>
      <c r="BRT329" s="2735"/>
      <c r="BRU329" s="2735"/>
      <c r="BRV329" s="2735"/>
      <c r="BRW329" s="2735"/>
      <c r="BRX329" s="2735"/>
      <c r="BRY329" s="2735"/>
      <c r="BRZ329" s="2735"/>
      <c r="BSA329" s="2735"/>
      <c r="BSB329" s="2735"/>
      <c r="BSC329" s="2735"/>
      <c r="BSD329" s="2735"/>
      <c r="BSE329" s="2735"/>
      <c r="BSF329" s="2735"/>
      <c r="BSG329" s="2735"/>
      <c r="BSH329" s="2735"/>
      <c r="BSI329" s="2735"/>
      <c r="BSJ329" s="2735"/>
      <c r="BSK329" s="2735"/>
      <c r="BSL329" s="2735"/>
      <c r="BSM329" s="2735"/>
      <c r="BSN329" s="2735"/>
      <c r="BSO329" s="2735"/>
      <c r="BSP329" s="2735"/>
      <c r="BSQ329" s="2735"/>
      <c r="BSR329" s="2735"/>
      <c r="BSS329" s="2735"/>
      <c r="BST329" s="2735"/>
      <c r="BSU329" s="2735"/>
      <c r="BSV329" s="2735"/>
      <c r="BSW329" s="2735"/>
      <c r="BSX329" s="2735"/>
      <c r="BSY329" s="2735"/>
      <c r="BSZ329" s="2735"/>
      <c r="BTA329" s="2735"/>
      <c r="BTB329" s="2735"/>
      <c r="BTC329" s="2735"/>
      <c r="BTD329" s="2735"/>
      <c r="BTE329" s="2735"/>
      <c r="BTF329" s="2735"/>
      <c r="BTG329" s="2735"/>
      <c r="BTH329" s="2735"/>
      <c r="BTI329" s="2735"/>
      <c r="BTJ329" s="2735"/>
      <c r="BTK329" s="2735"/>
      <c r="BTL329" s="2735"/>
      <c r="BTM329" s="2735"/>
      <c r="BTN329" s="2735"/>
      <c r="BTO329" s="2735"/>
      <c r="BTP329" s="2735"/>
      <c r="BTQ329" s="2735"/>
      <c r="BTR329" s="2735"/>
      <c r="BTS329" s="2735"/>
      <c r="BTT329" s="2735"/>
      <c r="BTU329" s="2735"/>
      <c r="BTV329" s="2735"/>
      <c r="BTW329" s="2735"/>
      <c r="BTX329" s="2735"/>
      <c r="BTY329" s="2735"/>
      <c r="BTZ329" s="2735"/>
      <c r="BUA329" s="2735"/>
      <c r="BUB329" s="2735"/>
      <c r="BUC329" s="2735"/>
      <c r="BUD329" s="2735"/>
      <c r="BUE329" s="2735"/>
      <c r="BUF329" s="2735"/>
      <c r="BUG329" s="2735"/>
      <c r="BUH329" s="2735"/>
      <c r="BUI329" s="2735"/>
      <c r="BUJ329" s="2735"/>
      <c r="BUK329" s="2735"/>
      <c r="BUL329" s="2735"/>
      <c r="BUM329" s="2735"/>
      <c r="BUN329" s="2735"/>
      <c r="BUO329" s="2735"/>
      <c r="BUP329" s="2735"/>
      <c r="BUQ329" s="2735"/>
      <c r="BUR329" s="2735"/>
      <c r="BUS329" s="2735"/>
      <c r="BUT329" s="2735"/>
      <c r="BUU329" s="2735"/>
      <c r="BUV329" s="2735"/>
      <c r="BUW329" s="2735"/>
      <c r="BUX329" s="2735"/>
      <c r="BUY329" s="2735"/>
      <c r="BUZ329" s="2735"/>
      <c r="BVA329" s="2735"/>
      <c r="BVB329" s="2735"/>
      <c r="BVC329" s="2735"/>
      <c r="BVD329" s="2735"/>
      <c r="BVE329" s="2735"/>
      <c r="BVF329" s="2735"/>
      <c r="BVG329" s="2735"/>
      <c r="BVH329" s="2735"/>
      <c r="BVI329" s="2735"/>
      <c r="BVJ329" s="2735"/>
      <c r="BVK329" s="2735"/>
      <c r="BVL329" s="2735"/>
      <c r="BVM329" s="2735"/>
      <c r="BVN329" s="2735"/>
      <c r="BVO329" s="2735"/>
      <c r="BVP329" s="2735"/>
      <c r="BVQ329" s="2735"/>
      <c r="BVR329" s="2735"/>
      <c r="BVS329" s="2735"/>
      <c r="BVT329" s="2735"/>
      <c r="BVU329" s="2735"/>
      <c r="BVV329" s="2735"/>
      <c r="BVW329" s="2735"/>
      <c r="BVX329" s="2735"/>
      <c r="BVY329" s="2735"/>
      <c r="BVZ329" s="2735"/>
      <c r="BWA329" s="2735"/>
      <c r="BWB329" s="2735"/>
      <c r="BWC329" s="2735"/>
      <c r="BWD329" s="2735"/>
      <c r="BWE329" s="2735"/>
      <c r="BWF329" s="2735"/>
      <c r="BWG329" s="2735"/>
      <c r="BWH329" s="2735"/>
      <c r="BWI329" s="2735"/>
      <c r="BWJ329" s="2735"/>
      <c r="BWK329" s="2735"/>
      <c r="BWL329" s="2735"/>
      <c r="BWM329" s="2735"/>
      <c r="BWN329" s="2735"/>
      <c r="BWO329" s="2735"/>
      <c r="BWP329" s="2735"/>
      <c r="BWQ329" s="2735"/>
      <c r="BWR329" s="2735"/>
      <c r="BWS329" s="2735"/>
      <c r="BWT329" s="2735"/>
      <c r="BWU329" s="2735"/>
      <c r="BWV329" s="2735"/>
      <c r="BWW329" s="2735"/>
      <c r="BWX329" s="2735"/>
      <c r="BWY329" s="2735"/>
      <c r="BWZ329" s="2735"/>
      <c r="BXA329" s="2735"/>
      <c r="BXB329" s="2735"/>
      <c r="BXC329" s="2735"/>
      <c r="BXD329" s="2735"/>
      <c r="BXE329" s="2735"/>
      <c r="BXF329" s="2735"/>
      <c r="BXG329" s="2735"/>
      <c r="BXH329" s="2735"/>
      <c r="BXI329" s="2735"/>
      <c r="BXJ329" s="2735"/>
      <c r="BXK329" s="2735"/>
      <c r="BXL329" s="2735"/>
      <c r="BXM329" s="2735"/>
      <c r="BXN329" s="2735"/>
      <c r="BXO329" s="2735"/>
      <c r="BXP329" s="2735"/>
      <c r="BXQ329" s="2735"/>
      <c r="BXR329" s="2735"/>
      <c r="BXS329" s="2735"/>
      <c r="BXT329" s="2735"/>
      <c r="BXU329" s="2735"/>
      <c r="BXV329" s="2735"/>
      <c r="BXW329" s="2735"/>
      <c r="BXX329" s="2735"/>
      <c r="BXY329" s="2735"/>
      <c r="BXZ329" s="2735"/>
      <c r="BYA329" s="2735"/>
      <c r="BYB329" s="2735"/>
      <c r="BYC329" s="2735"/>
      <c r="BYD329" s="2735"/>
      <c r="BYE329" s="2735"/>
      <c r="BYF329" s="2735"/>
      <c r="BYG329" s="2735"/>
      <c r="BYH329" s="2735"/>
      <c r="BYI329" s="2735"/>
      <c r="BYJ329" s="2735"/>
      <c r="BYK329" s="2735"/>
      <c r="BYL329" s="2735"/>
      <c r="BYM329" s="2735"/>
      <c r="BYN329" s="2735"/>
      <c r="BYO329" s="2735"/>
      <c r="BYP329" s="2735"/>
      <c r="BYQ329" s="2735"/>
      <c r="BYR329" s="2735"/>
      <c r="BYS329" s="2735"/>
      <c r="BYT329" s="2735"/>
      <c r="BYU329" s="2735"/>
      <c r="BYV329" s="2735"/>
      <c r="BYW329" s="2735"/>
      <c r="BYX329" s="2735"/>
      <c r="BYY329" s="2735"/>
      <c r="BYZ329" s="2735"/>
      <c r="BZA329" s="2735"/>
      <c r="BZB329" s="2735"/>
      <c r="BZC329" s="2735"/>
      <c r="BZD329" s="2735"/>
      <c r="BZE329" s="2735"/>
      <c r="BZF329" s="2735"/>
      <c r="BZG329" s="2735"/>
      <c r="BZH329" s="2735"/>
      <c r="BZI329" s="2735"/>
      <c r="BZJ329" s="2735"/>
      <c r="BZK329" s="2735"/>
      <c r="BZL329" s="2735"/>
      <c r="BZM329" s="2735"/>
      <c r="BZN329" s="2735"/>
      <c r="BZO329" s="2735"/>
      <c r="BZP329" s="2735"/>
      <c r="BZQ329" s="2735"/>
      <c r="BZR329" s="2735"/>
      <c r="BZS329" s="2735"/>
      <c r="BZT329" s="2735"/>
      <c r="BZU329" s="2735"/>
      <c r="BZV329" s="2735"/>
      <c r="BZW329" s="2735"/>
      <c r="BZX329" s="2735"/>
      <c r="BZY329" s="2735"/>
      <c r="BZZ329" s="2735"/>
      <c r="CAA329" s="2735"/>
      <c r="CAB329" s="2735"/>
      <c r="CAC329" s="2735"/>
      <c r="CAD329" s="2735"/>
      <c r="CAE329" s="2735"/>
      <c r="CAF329" s="2735"/>
      <c r="CAG329" s="2735"/>
      <c r="CAH329" s="2735"/>
      <c r="CAI329" s="2735"/>
      <c r="CAJ329" s="2735"/>
      <c r="CAK329" s="2735"/>
      <c r="CAL329" s="2735"/>
      <c r="CAM329" s="2735"/>
      <c r="CAN329" s="2735"/>
      <c r="CAO329" s="2735"/>
      <c r="CAP329" s="2735"/>
      <c r="CAQ329" s="2735"/>
      <c r="CAR329" s="2735"/>
      <c r="CAS329" s="2735"/>
      <c r="CAT329" s="2735"/>
      <c r="CAU329" s="2735"/>
      <c r="CAV329" s="2735"/>
      <c r="CAW329" s="2735"/>
      <c r="CAX329" s="2735"/>
      <c r="CAY329" s="2735"/>
      <c r="CAZ329" s="2735"/>
      <c r="CBA329" s="2735"/>
      <c r="CBB329" s="2735"/>
      <c r="CBC329" s="2735"/>
      <c r="CBD329" s="2735"/>
      <c r="CBE329" s="2735"/>
      <c r="CBF329" s="2735"/>
      <c r="CBG329" s="2735"/>
      <c r="CBH329" s="2735"/>
      <c r="CBI329" s="2735"/>
      <c r="CBJ329" s="2735"/>
      <c r="CBK329" s="2735"/>
      <c r="CBL329" s="2735"/>
      <c r="CBM329" s="2735"/>
      <c r="CBN329" s="2735"/>
      <c r="CBO329" s="2735"/>
      <c r="CBP329" s="2735"/>
      <c r="CBQ329" s="2735"/>
      <c r="CBR329" s="2735"/>
      <c r="CBS329" s="2735"/>
      <c r="CBT329" s="2735"/>
      <c r="CBU329" s="2735"/>
      <c r="CBV329" s="2735"/>
      <c r="CBW329" s="2735"/>
      <c r="CBX329" s="2735"/>
      <c r="CBY329" s="2735"/>
      <c r="CBZ329" s="2735"/>
      <c r="CCA329" s="2735"/>
      <c r="CCB329" s="2735"/>
      <c r="CCC329" s="2735"/>
      <c r="CCD329" s="2735"/>
      <c r="CCE329" s="2735"/>
      <c r="CCF329" s="2735"/>
      <c r="CCG329" s="2735"/>
      <c r="CCH329" s="2735"/>
      <c r="CCI329" s="2735"/>
      <c r="CCJ329" s="2735"/>
      <c r="CCK329" s="2735"/>
      <c r="CCL329" s="2735"/>
      <c r="CCM329" s="2735"/>
      <c r="CCN329" s="2735"/>
      <c r="CCO329" s="2735"/>
      <c r="CCP329" s="2735"/>
      <c r="CCQ329" s="2735"/>
      <c r="CCR329" s="2735"/>
      <c r="CCS329" s="2735"/>
      <c r="CCT329" s="2735"/>
      <c r="CCU329" s="2735"/>
      <c r="CCV329" s="2735"/>
      <c r="CCW329" s="2735"/>
      <c r="CCX329" s="2735"/>
      <c r="CCY329" s="2735"/>
      <c r="CCZ329" s="2735"/>
      <c r="CDA329" s="2735"/>
      <c r="CDB329" s="2735"/>
      <c r="CDC329" s="2735"/>
      <c r="CDD329" s="2735"/>
      <c r="CDE329" s="2735"/>
      <c r="CDF329" s="2735"/>
      <c r="CDG329" s="2735"/>
      <c r="CDH329" s="2735"/>
      <c r="CDI329" s="2735"/>
      <c r="CDJ329" s="2735"/>
      <c r="CDK329" s="2735"/>
      <c r="CDL329" s="2735"/>
      <c r="CDM329" s="2735"/>
      <c r="CDN329" s="2735"/>
      <c r="CDO329" s="2735"/>
      <c r="CDP329" s="2735"/>
      <c r="CDQ329" s="2735"/>
      <c r="CDR329" s="2735"/>
      <c r="CDS329" s="2735"/>
      <c r="CDT329" s="2735"/>
      <c r="CDU329" s="2735"/>
      <c r="CDV329" s="2735"/>
      <c r="CDW329" s="2735"/>
      <c r="CDX329" s="2735"/>
      <c r="CDY329" s="2735"/>
      <c r="CDZ329" s="2735"/>
      <c r="CEA329" s="2735"/>
      <c r="CEB329" s="2735"/>
      <c r="CEC329" s="2735"/>
      <c r="CED329" s="2735"/>
      <c r="CEE329" s="2735"/>
      <c r="CEF329" s="2735"/>
      <c r="CEG329" s="2735"/>
      <c r="CEH329" s="2735"/>
      <c r="CEI329" s="2735"/>
      <c r="CEJ329" s="2735"/>
      <c r="CEK329" s="2735"/>
      <c r="CEL329" s="2735"/>
      <c r="CEM329" s="2735"/>
      <c r="CEN329" s="2735"/>
      <c r="CEO329" s="2735"/>
      <c r="CEP329" s="2735"/>
      <c r="CEQ329" s="2735"/>
      <c r="CER329" s="2735"/>
      <c r="CES329" s="2735"/>
      <c r="CET329" s="2735"/>
      <c r="CEU329" s="2735"/>
      <c r="CEV329" s="2735"/>
      <c r="CEW329" s="2735"/>
      <c r="CEX329" s="2735"/>
      <c r="CEY329" s="2735"/>
      <c r="CEZ329" s="2735"/>
      <c r="CFA329" s="2735"/>
      <c r="CFB329" s="2735"/>
      <c r="CFC329" s="2735"/>
      <c r="CFD329" s="2735"/>
      <c r="CFE329" s="2735"/>
      <c r="CFF329" s="2735"/>
      <c r="CFG329" s="2735"/>
      <c r="CFH329" s="2735"/>
      <c r="CFI329" s="2735"/>
      <c r="CFJ329" s="2735"/>
      <c r="CFK329" s="2735"/>
      <c r="CFL329" s="2735"/>
      <c r="CFM329" s="2735"/>
      <c r="CFN329" s="2735"/>
      <c r="CFO329" s="2735"/>
      <c r="CFP329" s="2735"/>
      <c r="CFQ329" s="2735"/>
      <c r="CFR329" s="2735"/>
      <c r="CFS329" s="2735"/>
      <c r="CFT329" s="2735"/>
      <c r="CFU329" s="2735"/>
      <c r="CFV329" s="2735"/>
      <c r="CFW329" s="2735"/>
      <c r="CFX329" s="2735"/>
      <c r="CFY329" s="2735"/>
      <c r="CFZ329" s="2735"/>
      <c r="CGA329" s="2735"/>
      <c r="CGB329" s="2735"/>
      <c r="CGC329" s="2735"/>
      <c r="CGD329" s="2735"/>
      <c r="CGE329" s="2735"/>
      <c r="CGF329" s="2735"/>
      <c r="CGG329" s="2735"/>
      <c r="CGH329" s="2735"/>
      <c r="CGI329" s="2735"/>
      <c r="CGJ329" s="2735"/>
      <c r="CGK329" s="2735"/>
      <c r="CGL329" s="2735"/>
      <c r="CGM329" s="2735"/>
      <c r="CGN329" s="2735"/>
      <c r="CGO329" s="2735"/>
      <c r="CGP329" s="2735"/>
      <c r="CGQ329" s="2735"/>
      <c r="CGR329" s="2735"/>
      <c r="CGS329" s="2735"/>
      <c r="CGT329" s="2735"/>
      <c r="CGU329" s="2735"/>
      <c r="CGV329" s="2735"/>
      <c r="CGW329" s="2735"/>
      <c r="CGX329" s="2735"/>
      <c r="CGY329" s="2735"/>
      <c r="CGZ329" s="2735"/>
      <c r="CHA329" s="2735"/>
      <c r="CHB329" s="2735"/>
      <c r="CHC329" s="2735"/>
      <c r="CHD329" s="2735"/>
      <c r="CHE329" s="2735"/>
      <c r="CHF329" s="2735"/>
      <c r="CHG329" s="2735"/>
      <c r="CHH329" s="2735"/>
      <c r="CHI329" s="2735"/>
      <c r="CHJ329" s="2735"/>
      <c r="CHK329" s="2735"/>
      <c r="CHL329" s="2735"/>
      <c r="CHM329" s="2735"/>
      <c r="CHN329" s="2735"/>
      <c r="CHO329" s="2735"/>
      <c r="CHP329" s="2735"/>
      <c r="CHQ329" s="2735"/>
      <c r="CHR329" s="2735"/>
      <c r="CHS329" s="2735"/>
      <c r="CHT329" s="2735"/>
      <c r="CHU329" s="2735"/>
      <c r="CHV329" s="2735"/>
      <c r="CHW329" s="2735"/>
      <c r="CHX329" s="2735"/>
      <c r="CHY329" s="2735"/>
      <c r="CHZ329" s="2735"/>
      <c r="CIA329" s="2735"/>
      <c r="CIB329" s="2735"/>
      <c r="CIC329" s="2735"/>
      <c r="CID329" s="2735"/>
      <c r="CIE329" s="2735"/>
      <c r="CIF329" s="2735"/>
      <c r="CIG329" s="2735"/>
      <c r="CIH329" s="2735"/>
      <c r="CII329" s="2735"/>
      <c r="CIJ329" s="2735"/>
      <c r="CIK329" s="2735"/>
      <c r="CIL329" s="2735"/>
      <c r="CIM329" s="2735"/>
      <c r="CIN329" s="2735"/>
      <c r="CIO329" s="2735"/>
      <c r="CIP329" s="2735"/>
      <c r="CIQ329" s="2735"/>
      <c r="CIR329" s="2735"/>
      <c r="CIS329" s="2735"/>
      <c r="CIT329" s="2735"/>
      <c r="CIU329" s="2735"/>
      <c r="CIV329" s="2735"/>
      <c r="CIW329" s="2735"/>
      <c r="CIX329" s="2735"/>
      <c r="CIY329" s="2735"/>
      <c r="CIZ329" s="2735"/>
      <c r="CJA329" s="2735"/>
      <c r="CJB329" s="2735"/>
      <c r="CJC329" s="2735"/>
      <c r="CJD329" s="2735"/>
      <c r="CJE329" s="2735"/>
      <c r="CJF329" s="2735"/>
      <c r="CJG329" s="2735"/>
      <c r="CJH329" s="2735"/>
      <c r="CJI329" s="2735"/>
      <c r="CJJ329" s="2735"/>
      <c r="CJK329" s="2735"/>
      <c r="CJL329" s="2735"/>
      <c r="CJM329" s="2735"/>
      <c r="CJN329" s="2735"/>
      <c r="CJO329" s="2735"/>
      <c r="CJP329" s="2735"/>
      <c r="CJQ329" s="2735"/>
      <c r="CJR329" s="2735"/>
      <c r="CJS329" s="2735"/>
      <c r="CJT329" s="2735"/>
      <c r="CJU329" s="2735"/>
      <c r="CJV329" s="2735"/>
      <c r="CJW329" s="2735"/>
      <c r="CJX329" s="2735"/>
      <c r="CJY329" s="2735"/>
      <c r="CJZ329" s="2735"/>
      <c r="CKA329" s="2735"/>
      <c r="CKB329" s="2735"/>
      <c r="CKC329" s="2735"/>
      <c r="CKD329" s="2735"/>
      <c r="CKE329" s="2735"/>
      <c r="CKF329" s="2735"/>
      <c r="CKG329" s="2735"/>
      <c r="CKH329" s="2735"/>
      <c r="CKI329" s="2735"/>
      <c r="CKJ329" s="2735"/>
      <c r="CKK329" s="2735"/>
      <c r="CKL329" s="2735"/>
      <c r="CKM329" s="2735"/>
      <c r="CKN329" s="2735"/>
      <c r="CKO329" s="2735"/>
      <c r="CKP329" s="2735"/>
      <c r="CKQ329" s="2735"/>
      <c r="CKR329" s="2735"/>
      <c r="CKS329" s="2735"/>
      <c r="CKT329" s="2735"/>
      <c r="CKU329" s="2735"/>
      <c r="CKV329" s="2735"/>
      <c r="CKW329" s="2735"/>
      <c r="CKX329" s="2735"/>
      <c r="CKY329" s="2735"/>
      <c r="CKZ329" s="2735"/>
      <c r="CLA329" s="2735"/>
      <c r="CLB329" s="2735"/>
      <c r="CLC329" s="2735"/>
      <c r="CLD329" s="2735"/>
      <c r="CLE329" s="2735"/>
      <c r="CLF329" s="2735"/>
      <c r="CLG329" s="2735"/>
      <c r="CLH329" s="2735"/>
      <c r="CLI329" s="2735"/>
      <c r="CLJ329" s="2735"/>
      <c r="CLK329" s="2735"/>
      <c r="CLL329" s="2735"/>
      <c r="CLM329" s="2735"/>
      <c r="CLN329" s="2735"/>
      <c r="CLO329" s="2735"/>
      <c r="CLP329" s="2735"/>
      <c r="CLQ329" s="2735"/>
      <c r="CLR329" s="2735"/>
      <c r="CLS329" s="2735"/>
      <c r="CLT329" s="2735"/>
      <c r="CLU329" s="2735"/>
      <c r="CLV329" s="2735"/>
      <c r="CLW329" s="2735"/>
      <c r="CLX329" s="2735"/>
      <c r="CLY329" s="2735"/>
      <c r="CLZ329" s="2735"/>
      <c r="CMA329" s="2735"/>
      <c r="CMB329" s="2735"/>
      <c r="CMC329" s="2735"/>
      <c r="CMD329" s="2735"/>
      <c r="CME329" s="2735"/>
      <c r="CMF329" s="2735"/>
      <c r="CMG329" s="2735"/>
      <c r="CMH329" s="2735"/>
      <c r="CMI329" s="2735"/>
      <c r="CMJ329" s="2735"/>
      <c r="CMK329" s="2735"/>
      <c r="CML329" s="2735"/>
      <c r="CMM329" s="2735"/>
      <c r="CMN329" s="2735"/>
      <c r="CMO329" s="2735"/>
      <c r="CMP329" s="2735"/>
      <c r="CMQ329" s="2735"/>
      <c r="CMR329" s="2735"/>
      <c r="CMS329" s="2735"/>
      <c r="CMT329" s="2735"/>
      <c r="CMU329" s="2735"/>
      <c r="CMV329" s="2735"/>
      <c r="CMW329" s="2735"/>
      <c r="CMX329" s="2735"/>
      <c r="CMY329" s="2735"/>
      <c r="CMZ329" s="2735"/>
      <c r="CNA329" s="2735"/>
      <c r="CNB329" s="2735"/>
      <c r="CNC329" s="2735"/>
      <c r="CND329" s="2735"/>
      <c r="CNE329" s="2735"/>
      <c r="CNF329" s="2735"/>
      <c r="CNG329" s="2735"/>
      <c r="CNH329" s="2735"/>
      <c r="CNI329" s="2735"/>
      <c r="CNJ329" s="2735"/>
      <c r="CNK329" s="2735"/>
      <c r="CNL329" s="2735"/>
      <c r="CNM329" s="2735"/>
      <c r="CNN329" s="2735"/>
      <c r="CNO329" s="2735"/>
      <c r="CNP329" s="2735"/>
      <c r="CNQ329" s="2735"/>
      <c r="CNR329" s="2735"/>
      <c r="CNS329" s="2735"/>
      <c r="CNT329" s="2735"/>
      <c r="CNU329" s="2735"/>
      <c r="CNV329" s="2735"/>
      <c r="CNW329" s="2735"/>
      <c r="CNX329" s="2735"/>
      <c r="CNY329" s="2735"/>
      <c r="CNZ329" s="2735"/>
      <c r="COA329" s="2735"/>
      <c r="COB329" s="2735"/>
      <c r="COC329" s="2735"/>
      <c r="COD329" s="2735"/>
      <c r="COE329" s="2735"/>
      <c r="COF329" s="2735"/>
      <c r="COG329" s="2735"/>
      <c r="COH329" s="2735"/>
      <c r="COI329" s="2735"/>
      <c r="COJ329" s="2735"/>
      <c r="COK329" s="2735"/>
      <c r="COL329" s="2735"/>
      <c r="COM329" s="2735"/>
      <c r="CON329" s="2735"/>
      <c r="COO329" s="2735"/>
      <c r="COP329" s="2735"/>
      <c r="COQ329" s="2735"/>
      <c r="COR329" s="2735"/>
      <c r="COS329" s="2735"/>
      <c r="COT329" s="2735"/>
      <c r="COU329" s="2735"/>
      <c r="COV329" s="2735"/>
      <c r="COW329" s="2735"/>
      <c r="COX329" s="2735"/>
      <c r="COY329" s="2735"/>
      <c r="COZ329" s="2735"/>
      <c r="CPA329" s="2735"/>
      <c r="CPB329" s="2735"/>
      <c r="CPC329" s="2735"/>
      <c r="CPD329" s="2735"/>
      <c r="CPE329" s="2735"/>
      <c r="CPF329" s="2735"/>
      <c r="CPG329" s="2735"/>
      <c r="CPH329" s="2735"/>
      <c r="CPI329" s="2735"/>
      <c r="CPJ329" s="2735"/>
      <c r="CPK329" s="2735"/>
      <c r="CPL329" s="2735"/>
      <c r="CPM329" s="2735"/>
      <c r="CPN329" s="2735"/>
      <c r="CPO329" s="2735"/>
      <c r="CPP329" s="2735"/>
      <c r="CPQ329" s="2735"/>
      <c r="CPR329" s="2735"/>
      <c r="CPS329" s="2735"/>
      <c r="CPT329" s="2735"/>
      <c r="CPU329" s="2735"/>
      <c r="CPV329" s="2735"/>
      <c r="CPW329" s="2735"/>
      <c r="CPX329" s="2735"/>
      <c r="CPY329" s="2735"/>
      <c r="CPZ329" s="2735"/>
      <c r="CQA329" s="2735"/>
      <c r="CQB329" s="2735"/>
      <c r="CQC329" s="2735"/>
      <c r="CQD329" s="2735"/>
      <c r="CQE329" s="2735"/>
      <c r="CQF329" s="2735"/>
      <c r="CQG329" s="2735"/>
      <c r="CQH329" s="2735"/>
      <c r="CQI329" s="2735"/>
      <c r="CQJ329" s="2735"/>
      <c r="CQK329" s="2735"/>
      <c r="CQL329" s="2735"/>
      <c r="CQM329" s="2735"/>
      <c r="CQN329" s="2735"/>
      <c r="CQO329" s="2735"/>
      <c r="CQP329" s="2735"/>
      <c r="CQQ329" s="2735"/>
      <c r="CQR329" s="2735"/>
      <c r="CQS329" s="2735"/>
      <c r="CQT329" s="2735"/>
      <c r="CQU329" s="2735"/>
      <c r="CQV329" s="2735"/>
      <c r="CQW329" s="2735"/>
      <c r="CQX329" s="2735"/>
      <c r="CQY329" s="2735"/>
      <c r="CQZ329" s="2735"/>
      <c r="CRA329" s="2735"/>
      <c r="CRB329" s="2735"/>
      <c r="CRC329" s="2735"/>
      <c r="CRD329" s="2735"/>
      <c r="CRE329" s="2735"/>
      <c r="CRF329" s="2735"/>
      <c r="CRG329" s="2735"/>
      <c r="CRH329" s="2735"/>
      <c r="CRI329" s="2735"/>
      <c r="CRJ329" s="2735"/>
      <c r="CRK329" s="2735"/>
      <c r="CRL329" s="2735"/>
      <c r="CRM329" s="2735"/>
      <c r="CRN329" s="2735"/>
      <c r="CRO329" s="2735"/>
      <c r="CRP329" s="2735"/>
      <c r="CRQ329" s="2735"/>
      <c r="CRR329" s="2735"/>
      <c r="CRS329" s="2735"/>
      <c r="CRT329" s="2735"/>
      <c r="CRU329" s="2735"/>
      <c r="CRV329" s="2735"/>
      <c r="CRW329" s="2735"/>
      <c r="CRX329" s="2735"/>
      <c r="CRY329" s="2735"/>
      <c r="CRZ329" s="2735"/>
      <c r="CSA329" s="2735"/>
      <c r="CSB329" s="2735"/>
      <c r="CSC329" s="2735"/>
      <c r="CSD329" s="2735"/>
      <c r="CSE329" s="2735"/>
      <c r="CSF329" s="2735"/>
      <c r="CSG329" s="2735"/>
      <c r="CSH329" s="2735"/>
      <c r="CSI329" s="2735"/>
      <c r="CSJ329" s="2735"/>
      <c r="CSK329" s="2735"/>
      <c r="CSL329" s="2735"/>
      <c r="CSM329" s="2735"/>
      <c r="CSN329" s="2735"/>
      <c r="CSO329" s="2735"/>
      <c r="CSP329" s="2735"/>
      <c r="CSQ329" s="2735"/>
      <c r="CSR329" s="2735"/>
      <c r="CSS329" s="2735"/>
      <c r="CST329" s="2735"/>
      <c r="CSU329" s="2735"/>
      <c r="CSV329" s="2735"/>
      <c r="CSW329" s="2735"/>
      <c r="CSX329" s="2735"/>
      <c r="CSY329" s="2735"/>
      <c r="CSZ329" s="2735"/>
      <c r="CTA329" s="2735"/>
      <c r="CTB329" s="2735"/>
      <c r="CTC329" s="2735"/>
      <c r="CTD329" s="2735"/>
      <c r="CTE329" s="2735"/>
      <c r="CTF329" s="2735"/>
      <c r="CTG329" s="2735"/>
      <c r="CTH329" s="2735"/>
      <c r="CTI329" s="2735"/>
      <c r="CTJ329" s="2735"/>
      <c r="CTK329" s="2735"/>
      <c r="CTL329" s="2735"/>
      <c r="CTM329" s="2735"/>
      <c r="CTN329" s="2735"/>
      <c r="CTO329" s="2735"/>
      <c r="CTP329" s="2735"/>
      <c r="CTQ329" s="2735"/>
      <c r="CTR329" s="2735"/>
      <c r="CTS329" s="2735"/>
      <c r="CTT329" s="2735"/>
      <c r="CTU329" s="2735"/>
      <c r="CTV329" s="2735"/>
      <c r="CTW329" s="2735"/>
      <c r="CTX329" s="2735"/>
      <c r="CTY329" s="2735"/>
      <c r="CTZ329" s="2735"/>
      <c r="CUA329" s="2735"/>
      <c r="CUB329" s="2735"/>
      <c r="CUC329" s="2735"/>
      <c r="CUD329" s="2735"/>
      <c r="CUE329" s="2735"/>
      <c r="CUF329" s="2735"/>
      <c r="CUG329" s="2735"/>
      <c r="CUH329" s="2735"/>
      <c r="CUI329" s="2735"/>
      <c r="CUJ329" s="2735"/>
      <c r="CUK329" s="2735"/>
      <c r="CUL329" s="2735"/>
      <c r="CUM329" s="2735"/>
      <c r="CUN329" s="2735"/>
      <c r="CUO329" s="2735"/>
      <c r="CUP329" s="2735"/>
      <c r="CUQ329" s="2735"/>
      <c r="CUR329" s="2735"/>
      <c r="CUS329" s="2735"/>
      <c r="CUT329" s="2735"/>
      <c r="CUU329" s="2735"/>
      <c r="CUV329" s="2735"/>
      <c r="CUW329" s="2735"/>
      <c r="CUX329" s="2735"/>
      <c r="CUY329" s="2735"/>
      <c r="CUZ329" s="2735"/>
      <c r="CVA329" s="2735"/>
      <c r="CVB329" s="2735"/>
      <c r="CVC329" s="2735"/>
      <c r="CVD329" s="2735"/>
      <c r="CVE329" s="2735"/>
      <c r="CVF329" s="2735"/>
      <c r="CVG329" s="2735"/>
      <c r="CVH329" s="2735"/>
      <c r="CVI329" s="2735"/>
      <c r="CVJ329" s="2735"/>
      <c r="CVK329" s="2735"/>
      <c r="CVL329" s="2735"/>
      <c r="CVM329" s="2735"/>
      <c r="CVN329" s="2735"/>
      <c r="CVO329" s="2735"/>
      <c r="CVP329" s="2735"/>
      <c r="CVQ329" s="2735"/>
      <c r="CVR329" s="2735"/>
      <c r="CVS329" s="2735"/>
      <c r="CVT329" s="2735"/>
      <c r="CVU329" s="2735"/>
      <c r="CVV329" s="2735"/>
      <c r="CVW329" s="2735"/>
      <c r="CVX329" s="2735"/>
      <c r="CVY329" s="2735"/>
      <c r="CVZ329" s="2735"/>
      <c r="CWA329" s="2735"/>
      <c r="CWB329" s="2735"/>
      <c r="CWC329" s="2735"/>
      <c r="CWD329" s="2735"/>
      <c r="CWE329" s="2735"/>
      <c r="CWF329" s="2735"/>
      <c r="CWG329" s="2735"/>
      <c r="CWH329" s="2735"/>
      <c r="CWI329" s="2735"/>
      <c r="CWJ329" s="2735"/>
      <c r="CWK329" s="2735"/>
      <c r="CWL329" s="2735"/>
      <c r="CWM329" s="2735"/>
      <c r="CWN329" s="2735"/>
      <c r="CWO329" s="2735"/>
      <c r="CWP329" s="2735"/>
      <c r="CWQ329" s="2735"/>
      <c r="CWR329" s="2735"/>
      <c r="CWS329" s="2735"/>
      <c r="CWT329" s="2735"/>
      <c r="CWU329" s="2735"/>
      <c r="CWV329" s="2735"/>
      <c r="CWW329" s="2735"/>
      <c r="CWX329" s="2735"/>
      <c r="CWY329" s="2735"/>
      <c r="CWZ329" s="2735"/>
      <c r="CXA329" s="2735"/>
      <c r="CXB329" s="2735"/>
      <c r="CXC329" s="2735"/>
      <c r="CXD329" s="2735"/>
      <c r="CXE329" s="2735"/>
      <c r="CXF329" s="2735"/>
      <c r="CXG329" s="2735"/>
      <c r="CXH329" s="2735"/>
      <c r="CXI329" s="2735"/>
      <c r="CXJ329" s="2735"/>
      <c r="CXK329" s="2735"/>
      <c r="CXL329" s="2735"/>
      <c r="CXM329" s="2735"/>
      <c r="CXN329" s="2735"/>
      <c r="CXO329" s="2735"/>
      <c r="CXP329" s="2735"/>
      <c r="CXQ329" s="2735"/>
      <c r="CXR329" s="2735"/>
      <c r="CXS329" s="2735"/>
      <c r="CXT329" s="2735"/>
      <c r="CXU329" s="2735"/>
      <c r="CXV329" s="2735"/>
      <c r="CXW329" s="2735"/>
      <c r="CXX329" s="2735"/>
      <c r="CXY329" s="2735"/>
      <c r="CXZ329" s="2735"/>
      <c r="CYA329" s="2735"/>
      <c r="CYB329" s="2735"/>
      <c r="CYC329" s="2735"/>
      <c r="CYD329" s="2735"/>
      <c r="CYE329" s="2735"/>
      <c r="CYF329" s="2735"/>
      <c r="CYG329" s="2735"/>
      <c r="CYH329" s="2735"/>
      <c r="CYI329" s="2735"/>
      <c r="CYJ329" s="2735"/>
      <c r="CYK329" s="2735"/>
      <c r="CYL329" s="2735"/>
      <c r="CYM329" s="2735"/>
      <c r="CYN329" s="2735"/>
      <c r="CYO329" s="2735"/>
      <c r="CYP329" s="2735"/>
      <c r="CYQ329" s="2735"/>
      <c r="CYR329" s="2735"/>
      <c r="CYS329" s="2735"/>
      <c r="CYT329" s="2735"/>
      <c r="CYU329" s="2735"/>
      <c r="CYV329" s="2735"/>
      <c r="CYW329" s="2735"/>
      <c r="CYX329" s="2735"/>
      <c r="CYY329" s="2735"/>
      <c r="CYZ329" s="2735"/>
      <c r="CZA329" s="2735"/>
      <c r="CZB329" s="2735"/>
      <c r="CZC329" s="2735"/>
      <c r="CZD329" s="2735"/>
      <c r="CZE329" s="2735"/>
      <c r="CZF329" s="2735"/>
      <c r="CZG329" s="2735"/>
      <c r="CZH329" s="2735"/>
      <c r="CZI329" s="2735"/>
      <c r="CZJ329" s="2735"/>
      <c r="CZK329" s="2735"/>
      <c r="CZL329" s="2735"/>
      <c r="CZM329" s="2735"/>
      <c r="CZN329" s="2735"/>
      <c r="CZO329" s="2735"/>
      <c r="CZP329" s="2735"/>
      <c r="CZQ329" s="2735"/>
      <c r="CZR329" s="2735"/>
      <c r="CZS329" s="2735"/>
      <c r="CZT329" s="2735"/>
      <c r="CZU329" s="2735"/>
      <c r="CZV329" s="2735"/>
      <c r="CZW329" s="2735"/>
      <c r="CZX329" s="2735"/>
      <c r="CZY329" s="2735"/>
      <c r="CZZ329" s="2735"/>
      <c r="DAA329" s="2735"/>
      <c r="DAB329" s="2735"/>
      <c r="DAC329" s="2735"/>
      <c r="DAD329" s="2735"/>
      <c r="DAE329" s="2735"/>
      <c r="DAF329" s="2735"/>
      <c r="DAG329" s="2735"/>
      <c r="DAH329" s="2735"/>
      <c r="DAI329" s="2735"/>
      <c r="DAJ329" s="2735"/>
      <c r="DAK329" s="2735"/>
      <c r="DAL329" s="2735"/>
      <c r="DAM329" s="2735"/>
      <c r="DAN329" s="2735"/>
      <c r="DAO329" s="2735"/>
      <c r="DAP329" s="2735"/>
      <c r="DAQ329" s="2735"/>
      <c r="DAR329" s="2735"/>
      <c r="DAS329" s="2735"/>
      <c r="DAT329" s="2735"/>
      <c r="DAU329" s="2735"/>
      <c r="DAV329" s="2735"/>
      <c r="DAW329" s="2735"/>
      <c r="DAX329" s="2735"/>
      <c r="DAY329" s="2735"/>
      <c r="DAZ329" s="2735"/>
      <c r="DBA329" s="2735"/>
      <c r="DBB329" s="2735"/>
      <c r="DBC329" s="2735"/>
      <c r="DBD329" s="2735"/>
      <c r="DBE329" s="2735"/>
      <c r="DBF329" s="2735"/>
      <c r="DBG329" s="2735"/>
      <c r="DBH329" s="2735"/>
      <c r="DBI329" s="2735"/>
      <c r="DBJ329" s="2735"/>
      <c r="DBK329" s="2735"/>
      <c r="DBL329" s="2735"/>
      <c r="DBM329" s="2735"/>
      <c r="DBN329" s="2735"/>
      <c r="DBO329" s="2735"/>
      <c r="DBP329" s="2735"/>
      <c r="DBQ329" s="2735"/>
      <c r="DBR329" s="2735"/>
      <c r="DBS329" s="2735"/>
      <c r="DBT329" s="2735"/>
      <c r="DBU329" s="2735"/>
      <c r="DBV329" s="2735"/>
      <c r="DBW329" s="2735"/>
      <c r="DBX329" s="2735"/>
      <c r="DBY329" s="2735"/>
      <c r="DBZ329" s="2735"/>
      <c r="DCA329" s="2735"/>
      <c r="DCB329" s="2735"/>
      <c r="DCC329" s="2735"/>
      <c r="DCD329" s="2735"/>
      <c r="DCE329" s="2735"/>
      <c r="DCF329" s="2735"/>
      <c r="DCG329" s="2735"/>
      <c r="DCH329" s="2735"/>
      <c r="DCI329" s="2735"/>
      <c r="DCJ329" s="2735"/>
      <c r="DCK329" s="2735"/>
      <c r="DCL329" s="2735"/>
      <c r="DCM329" s="2735"/>
      <c r="DCN329" s="2735"/>
      <c r="DCO329" s="2735"/>
      <c r="DCP329" s="2735"/>
      <c r="DCQ329" s="2735"/>
      <c r="DCR329" s="2735"/>
      <c r="DCS329" s="2735"/>
      <c r="DCT329" s="2735"/>
      <c r="DCU329" s="2735"/>
      <c r="DCV329" s="2735"/>
      <c r="DCW329" s="2735"/>
      <c r="DCX329" s="2735"/>
      <c r="DCY329" s="2735"/>
      <c r="DCZ329" s="2735"/>
      <c r="DDA329" s="2735"/>
      <c r="DDB329" s="2735"/>
      <c r="DDC329" s="2735"/>
      <c r="DDD329" s="2735"/>
      <c r="DDE329" s="2735"/>
      <c r="DDF329" s="2735"/>
      <c r="DDG329" s="2735"/>
      <c r="DDH329" s="2735"/>
      <c r="DDI329" s="2735"/>
      <c r="DDJ329" s="2735"/>
      <c r="DDK329" s="2735"/>
      <c r="DDL329" s="2735"/>
      <c r="DDM329" s="2735"/>
      <c r="DDN329" s="2735"/>
      <c r="DDO329" s="2735"/>
      <c r="DDP329" s="2735"/>
      <c r="DDQ329" s="2735"/>
      <c r="DDR329" s="2735"/>
      <c r="DDS329" s="2735"/>
      <c r="DDT329" s="2735"/>
      <c r="DDU329" s="2735"/>
      <c r="DDV329" s="2735"/>
      <c r="DDW329" s="2735"/>
      <c r="DDX329" s="2735"/>
      <c r="DDY329" s="2735"/>
      <c r="DDZ329" s="2735"/>
      <c r="DEA329" s="2735"/>
      <c r="DEB329" s="2735"/>
      <c r="DEC329" s="2735"/>
      <c r="DED329" s="2735"/>
      <c r="DEE329" s="2735"/>
      <c r="DEF329" s="2735"/>
      <c r="DEG329" s="2735"/>
      <c r="DEH329" s="2735"/>
      <c r="DEI329" s="2735"/>
      <c r="DEJ329" s="2735"/>
      <c r="DEK329" s="2735"/>
      <c r="DEL329" s="2735"/>
      <c r="DEM329" s="2735"/>
      <c r="DEN329" s="2735"/>
      <c r="DEO329" s="2735"/>
      <c r="DEP329" s="2735"/>
      <c r="DEQ329" s="2735"/>
      <c r="DER329" s="2735"/>
      <c r="DES329" s="2735"/>
      <c r="DET329" s="2735"/>
      <c r="DEU329" s="2735"/>
      <c r="DEV329" s="2735"/>
      <c r="DEW329" s="2735"/>
      <c r="DEX329" s="2735"/>
      <c r="DEY329" s="2735"/>
      <c r="DEZ329" s="2735"/>
      <c r="DFA329" s="2735"/>
      <c r="DFB329" s="2735"/>
      <c r="DFC329" s="2735"/>
      <c r="DFD329" s="2735"/>
      <c r="DFE329" s="2735"/>
      <c r="DFF329" s="2735"/>
      <c r="DFG329" s="2735"/>
      <c r="DFH329" s="2735"/>
      <c r="DFI329" s="2735"/>
      <c r="DFJ329" s="2735"/>
      <c r="DFK329" s="2735"/>
      <c r="DFL329" s="2735"/>
      <c r="DFM329" s="2735"/>
      <c r="DFN329" s="2735"/>
      <c r="DFO329" s="2735"/>
      <c r="DFP329" s="2735"/>
      <c r="DFQ329" s="2735"/>
      <c r="DFR329" s="2735"/>
      <c r="DFS329" s="2735"/>
      <c r="DFT329" s="2735"/>
      <c r="DFU329" s="2735"/>
      <c r="DFV329" s="2735"/>
      <c r="DFW329" s="2735"/>
      <c r="DFX329" s="2735"/>
      <c r="DFY329" s="2735"/>
      <c r="DFZ329" s="2735"/>
      <c r="DGA329" s="2735"/>
      <c r="DGB329" s="2735"/>
      <c r="DGC329" s="2735"/>
      <c r="DGD329" s="2735"/>
      <c r="DGE329" s="2735"/>
      <c r="DGF329" s="2735"/>
      <c r="DGG329" s="2735"/>
      <c r="DGH329" s="2735"/>
      <c r="DGI329" s="2735"/>
      <c r="DGJ329" s="2735"/>
      <c r="DGK329" s="2735"/>
      <c r="DGL329" s="2735"/>
      <c r="DGM329" s="2735"/>
      <c r="DGN329" s="2735"/>
      <c r="DGO329" s="2735"/>
      <c r="DGP329" s="2735"/>
      <c r="DGQ329" s="2735"/>
      <c r="DGR329" s="2735"/>
      <c r="DGS329" s="2735"/>
      <c r="DGT329" s="2735"/>
      <c r="DGU329" s="2735"/>
      <c r="DGV329" s="2735"/>
      <c r="DGW329" s="2735"/>
      <c r="DGX329" s="2735"/>
      <c r="DGY329" s="2735"/>
      <c r="DGZ329" s="2735"/>
      <c r="DHA329" s="2735"/>
      <c r="DHB329" s="2735"/>
      <c r="DHC329" s="2735"/>
      <c r="DHD329" s="2735"/>
      <c r="DHE329" s="2735"/>
      <c r="DHF329" s="2735"/>
      <c r="DHG329" s="2735"/>
      <c r="DHH329" s="2735"/>
      <c r="DHI329" s="2735"/>
      <c r="DHJ329" s="2735"/>
      <c r="DHK329" s="2735"/>
      <c r="DHL329" s="2735"/>
      <c r="DHM329" s="2735"/>
      <c r="DHN329" s="2735"/>
      <c r="DHO329" s="2735"/>
      <c r="DHP329" s="2735"/>
      <c r="DHQ329" s="2735"/>
      <c r="DHR329" s="2735"/>
      <c r="DHS329" s="2735"/>
      <c r="DHT329" s="2735"/>
      <c r="DHU329" s="2735"/>
      <c r="DHV329" s="2735"/>
      <c r="DHW329" s="2735"/>
      <c r="DHX329" s="2735"/>
      <c r="DHY329" s="2735"/>
      <c r="DHZ329" s="2735"/>
      <c r="DIA329" s="2735"/>
      <c r="DIB329" s="2735"/>
      <c r="DIC329" s="2735"/>
      <c r="DID329" s="2735"/>
      <c r="DIE329" s="2735"/>
      <c r="DIF329" s="2735"/>
      <c r="DIG329" s="2735"/>
      <c r="DIH329" s="2735"/>
      <c r="DII329" s="2735"/>
      <c r="DIJ329" s="2735"/>
      <c r="DIK329" s="2735"/>
      <c r="DIL329" s="2735"/>
      <c r="DIM329" s="2735"/>
      <c r="DIN329" s="2735"/>
      <c r="DIO329" s="2735"/>
      <c r="DIP329" s="2735"/>
      <c r="DIQ329" s="2735"/>
      <c r="DIR329" s="2735"/>
      <c r="DIS329" s="2735"/>
      <c r="DIT329" s="2735"/>
      <c r="DIU329" s="2735"/>
      <c r="DIV329" s="2735"/>
      <c r="DIW329" s="2735"/>
      <c r="DIX329" s="2735"/>
      <c r="DIY329" s="2735"/>
      <c r="DIZ329" s="2735"/>
      <c r="DJA329" s="2735"/>
      <c r="DJB329" s="2735"/>
      <c r="DJC329" s="2735"/>
      <c r="DJD329" s="2735"/>
      <c r="DJE329" s="2735"/>
      <c r="DJF329" s="2735"/>
      <c r="DJG329" s="2735"/>
      <c r="DJH329" s="2735"/>
      <c r="DJI329" s="2735"/>
      <c r="DJJ329" s="2735"/>
      <c r="DJK329" s="2735"/>
      <c r="DJL329" s="2735"/>
      <c r="DJM329" s="2735"/>
      <c r="DJN329" s="2735"/>
      <c r="DJO329" s="2735"/>
      <c r="DJP329" s="2735"/>
      <c r="DJQ329" s="2735"/>
      <c r="DJR329" s="2735"/>
      <c r="DJS329" s="2735"/>
      <c r="DJT329" s="2735"/>
      <c r="DJU329" s="2735"/>
      <c r="DJV329" s="2735"/>
      <c r="DJW329" s="2735"/>
      <c r="DJX329" s="2735"/>
      <c r="DJY329" s="2735"/>
      <c r="DJZ329" s="2735"/>
      <c r="DKA329" s="2735"/>
      <c r="DKB329" s="2735"/>
      <c r="DKC329" s="2735"/>
      <c r="DKD329" s="2735"/>
      <c r="DKE329" s="2735"/>
      <c r="DKF329" s="2735"/>
      <c r="DKG329" s="2735"/>
      <c r="DKH329" s="2735"/>
      <c r="DKI329" s="2735"/>
      <c r="DKJ329" s="2735"/>
      <c r="DKK329" s="2735"/>
      <c r="DKL329" s="2735"/>
      <c r="DKM329" s="2735"/>
      <c r="DKN329" s="2735"/>
      <c r="DKO329" s="2735"/>
      <c r="DKP329" s="2735"/>
      <c r="DKQ329" s="2735"/>
      <c r="DKR329" s="2735"/>
      <c r="DKS329" s="2735"/>
      <c r="DKT329" s="2735"/>
      <c r="DKU329" s="2735"/>
      <c r="DKV329" s="2735"/>
      <c r="DKW329" s="2735"/>
      <c r="DKX329" s="2735"/>
      <c r="DKY329" s="2735"/>
      <c r="DKZ329" s="2735"/>
      <c r="DLA329" s="2735"/>
      <c r="DLB329" s="2735"/>
      <c r="DLC329" s="2735"/>
      <c r="DLD329" s="2735"/>
      <c r="DLE329" s="2735"/>
      <c r="DLF329" s="2735"/>
      <c r="DLG329" s="2735"/>
      <c r="DLH329" s="2735"/>
      <c r="DLI329" s="2735"/>
      <c r="DLJ329" s="2735"/>
      <c r="DLK329" s="2735"/>
      <c r="DLL329" s="2735"/>
      <c r="DLM329" s="2735"/>
      <c r="DLN329" s="2735"/>
      <c r="DLO329" s="2735"/>
      <c r="DLP329" s="2735"/>
      <c r="DLQ329" s="2735"/>
      <c r="DLR329" s="2735"/>
      <c r="DLS329" s="2735"/>
      <c r="DLT329" s="2735"/>
      <c r="DLU329" s="2735"/>
      <c r="DLV329" s="2735"/>
      <c r="DLW329" s="2735"/>
      <c r="DLX329" s="2735"/>
      <c r="DLY329" s="2735"/>
      <c r="DLZ329" s="2735"/>
      <c r="DMA329" s="2735"/>
      <c r="DMB329" s="2735"/>
      <c r="DMC329" s="2735"/>
      <c r="DMD329" s="2735"/>
      <c r="DME329" s="2735"/>
      <c r="DMF329" s="2735"/>
      <c r="DMG329" s="2735"/>
      <c r="DMH329" s="2735"/>
      <c r="DMI329" s="2735"/>
      <c r="DMJ329" s="2735"/>
      <c r="DMK329" s="2735"/>
      <c r="DML329" s="2735"/>
      <c r="DMM329" s="2735"/>
      <c r="DMN329" s="2735"/>
      <c r="DMO329" s="2735"/>
      <c r="DMP329" s="2735"/>
      <c r="DMQ329" s="2735"/>
      <c r="DMR329" s="2735"/>
      <c r="DMS329" s="2735"/>
      <c r="DMT329" s="2735"/>
      <c r="DMU329" s="2735"/>
      <c r="DMV329" s="2735"/>
      <c r="DMW329" s="2735"/>
      <c r="DMX329" s="2735"/>
      <c r="DMY329" s="2735"/>
      <c r="DMZ329" s="2735"/>
      <c r="DNA329" s="2735"/>
      <c r="DNB329" s="2735"/>
      <c r="DNC329" s="2735"/>
      <c r="DND329" s="2735"/>
      <c r="DNE329" s="2735"/>
      <c r="DNF329" s="2735"/>
      <c r="DNG329" s="2735"/>
      <c r="DNH329" s="2735"/>
      <c r="DNI329" s="2735"/>
      <c r="DNJ329" s="2735"/>
      <c r="DNK329" s="2735"/>
      <c r="DNL329" s="2735"/>
      <c r="DNM329" s="2735"/>
      <c r="DNN329" s="2735"/>
      <c r="DNO329" s="2735"/>
      <c r="DNP329" s="2735"/>
      <c r="DNQ329" s="2735"/>
      <c r="DNR329" s="2735"/>
      <c r="DNS329" s="2735"/>
      <c r="DNT329" s="2735"/>
      <c r="DNU329" s="2735"/>
      <c r="DNV329" s="2735"/>
      <c r="DNW329" s="2735"/>
      <c r="DNX329" s="2735"/>
      <c r="DNY329" s="2735"/>
      <c r="DNZ329" s="2735"/>
      <c r="DOA329" s="2735"/>
      <c r="DOB329" s="2735"/>
      <c r="DOC329" s="2735"/>
      <c r="DOD329" s="2735"/>
      <c r="DOE329" s="2735"/>
      <c r="DOF329" s="2735"/>
      <c r="DOG329" s="2735"/>
      <c r="DOH329" s="2735"/>
      <c r="DOI329" s="2735"/>
      <c r="DOJ329" s="2735"/>
      <c r="DOK329" s="2735"/>
      <c r="DOL329" s="2735"/>
      <c r="DOM329" s="2735"/>
      <c r="DON329" s="2735"/>
      <c r="DOO329" s="2735"/>
      <c r="DOP329" s="2735"/>
      <c r="DOQ329" s="2735"/>
      <c r="DOR329" s="2735"/>
      <c r="DOS329" s="2735"/>
      <c r="DOT329" s="2735"/>
      <c r="DOU329" s="2735"/>
      <c r="DOV329" s="2735"/>
      <c r="DOW329" s="2735"/>
      <c r="DOX329" s="2735"/>
      <c r="DOY329" s="2735"/>
      <c r="DOZ329" s="2735"/>
      <c r="DPA329" s="2735"/>
      <c r="DPB329" s="2735"/>
      <c r="DPC329" s="2735"/>
      <c r="DPD329" s="2735"/>
      <c r="DPE329" s="2735"/>
      <c r="DPF329" s="2735"/>
      <c r="DPG329" s="2735"/>
      <c r="DPH329" s="2735"/>
      <c r="DPI329" s="2735"/>
      <c r="DPJ329" s="2735"/>
      <c r="DPK329" s="2735"/>
      <c r="DPL329" s="2735"/>
      <c r="DPM329" s="2735"/>
      <c r="DPN329" s="2735"/>
      <c r="DPO329" s="2735"/>
      <c r="DPP329" s="2735"/>
      <c r="DPQ329" s="2735"/>
      <c r="DPR329" s="2735"/>
      <c r="DPS329" s="2735"/>
      <c r="DPT329" s="2735"/>
      <c r="DPU329" s="2735"/>
      <c r="DPV329" s="2735"/>
      <c r="DPW329" s="2735"/>
      <c r="DPX329" s="2735"/>
      <c r="DPY329" s="2735"/>
      <c r="DPZ329" s="2735"/>
      <c r="DQA329" s="2735"/>
      <c r="DQB329" s="2735"/>
      <c r="DQC329" s="2735"/>
      <c r="DQD329" s="2735"/>
      <c r="DQE329" s="2735"/>
      <c r="DQF329" s="2735"/>
      <c r="DQG329" s="2735"/>
      <c r="DQH329" s="2735"/>
      <c r="DQI329" s="2735"/>
      <c r="DQJ329" s="2735"/>
      <c r="DQK329" s="2735"/>
      <c r="DQL329" s="2735"/>
      <c r="DQM329" s="2735"/>
      <c r="DQN329" s="2735"/>
      <c r="DQO329" s="2735"/>
      <c r="DQP329" s="2735"/>
      <c r="DQQ329" s="2735"/>
      <c r="DQR329" s="2735"/>
      <c r="DQS329" s="2735"/>
      <c r="DQT329" s="2735"/>
      <c r="DQU329" s="2735"/>
      <c r="DQV329" s="2735"/>
      <c r="DQW329" s="2735"/>
      <c r="DQX329" s="2735"/>
      <c r="DQY329" s="2735"/>
      <c r="DQZ329" s="2735"/>
      <c r="DRA329" s="2735"/>
      <c r="DRB329" s="2735"/>
      <c r="DRC329" s="2735"/>
      <c r="DRD329" s="2735"/>
      <c r="DRE329" s="2735"/>
      <c r="DRF329" s="2735"/>
      <c r="DRG329" s="2735"/>
      <c r="DRH329" s="2735"/>
      <c r="DRI329" s="2735"/>
      <c r="DRJ329" s="2735"/>
      <c r="DRK329" s="2735"/>
      <c r="DRL329" s="2735"/>
      <c r="DRM329" s="2735"/>
      <c r="DRN329" s="2735"/>
      <c r="DRO329" s="2735"/>
      <c r="DRP329" s="2735"/>
      <c r="DRQ329" s="2735"/>
      <c r="DRR329" s="2735"/>
      <c r="DRS329" s="2735"/>
      <c r="DRT329" s="2735"/>
      <c r="DRU329" s="2735"/>
      <c r="DRV329" s="2735"/>
      <c r="DRW329" s="2735"/>
      <c r="DRX329" s="2735"/>
      <c r="DRY329" s="2735"/>
      <c r="DRZ329" s="2735"/>
      <c r="DSA329" s="2735"/>
      <c r="DSB329" s="2735"/>
      <c r="DSC329" s="2735"/>
      <c r="DSD329" s="2735"/>
      <c r="DSE329" s="2735"/>
      <c r="DSF329" s="2735"/>
      <c r="DSG329" s="2735"/>
      <c r="DSH329" s="2735"/>
      <c r="DSI329" s="2735"/>
      <c r="DSJ329" s="2735"/>
      <c r="DSK329" s="2735"/>
      <c r="DSL329" s="2735"/>
      <c r="DSM329" s="2735"/>
      <c r="DSN329" s="2735"/>
      <c r="DSO329" s="2735"/>
      <c r="DSP329" s="2735"/>
      <c r="DSQ329" s="2735"/>
      <c r="DSR329" s="2735"/>
      <c r="DSS329" s="2735"/>
      <c r="DST329" s="2735"/>
      <c r="DSU329" s="2735"/>
      <c r="DSV329" s="2735"/>
      <c r="DSW329" s="2735"/>
      <c r="DSX329" s="2735"/>
      <c r="DSY329" s="2735"/>
      <c r="DSZ329" s="2735"/>
      <c r="DTA329" s="2735"/>
      <c r="DTB329" s="2735"/>
      <c r="DTC329" s="2735"/>
      <c r="DTD329" s="2735"/>
      <c r="DTE329" s="2735"/>
      <c r="DTF329" s="2735"/>
      <c r="DTG329" s="2735"/>
      <c r="DTH329" s="2735"/>
      <c r="DTI329" s="2735"/>
      <c r="DTJ329" s="2735"/>
      <c r="DTK329" s="2735"/>
      <c r="DTL329" s="2735"/>
      <c r="DTM329" s="2735"/>
      <c r="DTN329" s="2735"/>
      <c r="DTO329" s="2735"/>
      <c r="DTP329" s="2735"/>
      <c r="DTQ329" s="2735"/>
      <c r="DTR329" s="2735"/>
      <c r="DTS329" s="2735"/>
      <c r="DTT329" s="2735"/>
      <c r="DTU329" s="2735"/>
      <c r="DTV329" s="2735"/>
      <c r="DTW329" s="2735"/>
      <c r="DTX329" s="2735"/>
      <c r="DTY329" s="2735"/>
      <c r="DTZ329" s="2735"/>
      <c r="DUA329" s="2735"/>
      <c r="DUB329" s="2735"/>
      <c r="DUC329" s="2735"/>
      <c r="DUD329" s="2735"/>
      <c r="DUE329" s="2735"/>
      <c r="DUF329" s="2735"/>
      <c r="DUG329" s="2735"/>
      <c r="DUH329" s="2735"/>
      <c r="DUI329" s="2735"/>
      <c r="DUJ329" s="2735"/>
      <c r="DUK329" s="2735"/>
      <c r="DUL329" s="2735"/>
      <c r="DUM329" s="2735"/>
      <c r="DUN329" s="2735"/>
      <c r="DUO329" s="2735"/>
      <c r="DUP329" s="2735"/>
      <c r="DUQ329" s="2735"/>
      <c r="DUR329" s="2735"/>
      <c r="DUS329" s="2735"/>
      <c r="DUT329" s="2735"/>
      <c r="DUU329" s="2735"/>
      <c r="DUV329" s="2735"/>
      <c r="DUW329" s="2735"/>
      <c r="DUX329" s="2735"/>
      <c r="DUY329" s="2735"/>
      <c r="DUZ329" s="2735"/>
      <c r="DVA329" s="2735"/>
      <c r="DVB329" s="2735"/>
      <c r="DVC329" s="2735"/>
      <c r="DVD329" s="2735"/>
      <c r="DVE329" s="2735"/>
      <c r="DVF329" s="2735"/>
      <c r="DVG329" s="2735"/>
      <c r="DVH329" s="2735"/>
      <c r="DVI329" s="2735"/>
      <c r="DVJ329" s="2735"/>
      <c r="DVK329" s="2735"/>
      <c r="DVL329" s="2735"/>
      <c r="DVM329" s="2735"/>
      <c r="DVN329" s="2735"/>
      <c r="DVO329" s="2735"/>
      <c r="DVP329" s="2735"/>
      <c r="DVQ329" s="2735"/>
      <c r="DVR329" s="2735"/>
      <c r="DVS329" s="2735"/>
      <c r="DVT329" s="2735"/>
      <c r="DVU329" s="2735"/>
      <c r="DVV329" s="2735"/>
      <c r="DVW329" s="2735"/>
      <c r="DVX329" s="2735"/>
      <c r="DVY329" s="2735"/>
      <c r="DVZ329" s="2735"/>
      <c r="DWA329" s="2735"/>
      <c r="DWB329" s="2735"/>
      <c r="DWC329" s="2735"/>
      <c r="DWD329" s="2735"/>
      <c r="DWE329" s="2735"/>
      <c r="DWF329" s="2735"/>
      <c r="DWG329" s="2735"/>
      <c r="DWH329" s="2735"/>
      <c r="DWI329" s="2735"/>
      <c r="DWJ329" s="2735"/>
      <c r="DWK329" s="2735"/>
      <c r="DWL329" s="2735"/>
      <c r="DWM329" s="2735"/>
      <c r="DWN329" s="2735"/>
      <c r="DWO329" s="2735"/>
      <c r="DWP329" s="2735"/>
      <c r="DWQ329" s="2735"/>
      <c r="DWR329" s="2735"/>
      <c r="DWS329" s="2735"/>
      <c r="DWT329" s="2735"/>
      <c r="DWU329" s="2735"/>
      <c r="DWV329" s="2735"/>
      <c r="DWW329" s="2735"/>
      <c r="DWX329" s="2735"/>
      <c r="DWY329" s="2735"/>
      <c r="DWZ329" s="2735"/>
      <c r="DXA329" s="2735"/>
      <c r="DXB329" s="2735"/>
      <c r="DXC329" s="2735"/>
      <c r="DXD329" s="2735"/>
      <c r="DXE329" s="2735"/>
      <c r="DXF329" s="2735"/>
      <c r="DXG329" s="2735"/>
      <c r="DXH329" s="2735"/>
      <c r="DXI329" s="2735"/>
      <c r="DXJ329" s="2735"/>
      <c r="DXK329" s="2735"/>
      <c r="DXL329" s="2735"/>
      <c r="DXM329" s="2735"/>
      <c r="DXN329" s="2735"/>
      <c r="DXO329" s="2735"/>
      <c r="DXP329" s="2735"/>
      <c r="DXQ329" s="2735"/>
      <c r="DXR329" s="2735"/>
      <c r="DXS329" s="2735"/>
      <c r="DXT329" s="2735"/>
      <c r="DXU329" s="2735"/>
      <c r="DXV329" s="2735"/>
      <c r="DXW329" s="2735"/>
      <c r="DXX329" s="2735"/>
      <c r="DXY329" s="2735"/>
      <c r="DXZ329" s="2735"/>
      <c r="DYA329" s="2735"/>
      <c r="DYB329" s="2735"/>
      <c r="DYC329" s="2735"/>
      <c r="DYD329" s="2735"/>
      <c r="DYE329" s="2735"/>
      <c r="DYF329" s="2735"/>
      <c r="DYG329" s="2735"/>
      <c r="DYH329" s="2735"/>
      <c r="DYI329" s="2735"/>
      <c r="DYJ329" s="2735"/>
      <c r="DYK329" s="2735"/>
      <c r="DYL329" s="2735"/>
      <c r="DYM329" s="2735"/>
      <c r="DYN329" s="2735"/>
      <c r="DYO329" s="2735"/>
      <c r="DYP329" s="2735"/>
      <c r="DYQ329" s="2735"/>
      <c r="DYR329" s="2735"/>
      <c r="DYS329" s="2735"/>
      <c r="DYT329" s="2735"/>
      <c r="DYU329" s="2735"/>
      <c r="DYV329" s="2735"/>
      <c r="DYW329" s="2735"/>
      <c r="DYX329" s="2735"/>
      <c r="DYY329" s="2735"/>
      <c r="DYZ329" s="2735"/>
      <c r="DZA329" s="2735"/>
      <c r="DZB329" s="2735"/>
      <c r="DZC329" s="2735"/>
      <c r="DZD329" s="2735"/>
      <c r="DZE329" s="2735"/>
      <c r="DZF329" s="2735"/>
      <c r="DZG329" s="2735"/>
      <c r="DZH329" s="2735"/>
      <c r="DZI329" s="2735"/>
      <c r="DZJ329" s="2735"/>
      <c r="DZK329" s="2735"/>
      <c r="DZL329" s="2735"/>
      <c r="DZM329" s="2735"/>
      <c r="DZN329" s="2735"/>
      <c r="DZO329" s="2735"/>
      <c r="DZP329" s="2735"/>
      <c r="DZQ329" s="2735"/>
      <c r="DZR329" s="2735"/>
      <c r="DZS329" s="2735"/>
      <c r="DZT329" s="2735"/>
      <c r="DZU329" s="2735"/>
      <c r="DZV329" s="2735"/>
      <c r="DZW329" s="2735"/>
      <c r="DZX329" s="2735"/>
      <c r="DZY329" s="2735"/>
      <c r="DZZ329" s="2735"/>
      <c r="EAA329" s="2735"/>
      <c r="EAB329" s="2735"/>
      <c r="EAC329" s="2735"/>
      <c r="EAD329" s="2735"/>
      <c r="EAE329" s="2735"/>
      <c r="EAF329" s="2735"/>
      <c r="EAG329" s="2735"/>
      <c r="EAH329" s="2735"/>
      <c r="EAI329" s="2735"/>
      <c r="EAJ329" s="2735"/>
      <c r="EAK329" s="2735"/>
      <c r="EAL329" s="2735"/>
      <c r="EAM329" s="2735"/>
      <c r="EAN329" s="2735"/>
      <c r="EAO329" s="2735"/>
      <c r="EAP329" s="2735"/>
      <c r="EAQ329" s="2735"/>
      <c r="EAR329" s="2735"/>
      <c r="EAS329" s="2735"/>
      <c r="EAT329" s="2735"/>
      <c r="EAU329" s="2735"/>
      <c r="EAV329" s="2735"/>
      <c r="EAW329" s="2735"/>
      <c r="EAX329" s="2735"/>
      <c r="EAY329" s="2735"/>
      <c r="EAZ329" s="2735"/>
      <c r="EBA329" s="2735"/>
      <c r="EBB329" s="2735"/>
      <c r="EBC329" s="2735"/>
      <c r="EBD329" s="2735"/>
      <c r="EBE329" s="2735"/>
      <c r="EBF329" s="2735"/>
      <c r="EBG329" s="2735"/>
      <c r="EBH329" s="2735"/>
      <c r="EBI329" s="2735"/>
      <c r="EBJ329" s="2735"/>
      <c r="EBK329" s="2735"/>
      <c r="EBL329" s="2735"/>
      <c r="EBM329" s="2735"/>
      <c r="EBN329" s="2735"/>
      <c r="EBO329" s="2735"/>
      <c r="EBP329" s="2735"/>
      <c r="EBQ329" s="2735"/>
      <c r="EBR329" s="2735"/>
      <c r="EBS329" s="2735"/>
      <c r="EBT329" s="2735"/>
      <c r="EBU329" s="2735"/>
      <c r="EBV329" s="2735"/>
      <c r="EBW329" s="2735"/>
      <c r="EBX329" s="2735"/>
      <c r="EBY329" s="2735"/>
      <c r="EBZ329" s="2735"/>
      <c r="ECA329" s="2735"/>
      <c r="ECB329" s="2735"/>
      <c r="ECC329" s="2735"/>
      <c r="ECD329" s="2735"/>
      <c r="ECE329" s="2735"/>
      <c r="ECF329" s="2735"/>
      <c r="ECG329" s="2735"/>
      <c r="ECH329" s="2735"/>
      <c r="ECI329" s="2735"/>
      <c r="ECJ329" s="2735"/>
      <c r="ECK329" s="2735"/>
      <c r="ECL329" s="2735"/>
      <c r="ECM329" s="2735"/>
      <c r="ECN329" s="2735"/>
      <c r="ECO329" s="2735"/>
      <c r="ECP329" s="2735"/>
      <c r="ECQ329" s="2735"/>
      <c r="ECR329" s="2735"/>
      <c r="ECS329" s="2735"/>
      <c r="ECT329" s="2735"/>
      <c r="ECU329" s="2735"/>
      <c r="ECV329" s="2735"/>
      <c r="ECW329" s="2735"/>
      <c r="ECX329" s="2735"/>
      <c r="ECY329" s="2735"/>
      <c r="ECZ329" s="2735"/>
      <c r="EDA329" s="2735"/>
      <c r="EDB329" s="2735"/>
      <c r="EDC329" s="2735"/>
      <c r="EDD329" s="2735"/>
      <c r="EDE329" s="2735"/>
      <c r="EDF329" s="2735"/>
      <c r="EDG329" s="2735"/>
      <c r="EDH329" s="2735"/>
      <c r="EDI329" s="2735"/>
      <c r="EDJ329" s="2735"/>
      <c r="EDK329" s="2735"/>
      <c r="EDL329" s="2735"/>
      <c r="EDM329" s="2735"/>
      <c r="EDN329" s="2735"/>
      <c r="EDO329" s="2735"/>
      <c r="EDP329" s="2735"/>
      <c r="EDQ329" s="2735"/>
      <c r="EDR329" s="2735"/>
      <c r="EDS329" s="2735"/>
      <c r="EDT329" s="2735"/>
      <c r="EDU329" s="2735"/>
      <c r="EDV329" s="2735"/>
      <c r="EDW329" s="2735"/>
      <c r="EDX329" s="2735"/>
      <c r="EDY329" s="2735"/>
      <c r="EDZ329" s="2735"/>
      <c r="EEA329" s="2735"/>
      <c r="EEB329" s="2735"/>
      <c r="EEC329" s="2735"/>
      <c r="EED329" s="2735"/>
      <c r="EEE329" s="2735"/>
      <c r="EEF329" s="2735"/>
      <c r="EEG329" s="2735"/>
      <c r="EEH329" s="2735"/>
      <c r="EEI329" s="2735"/>
      <c r="EEJ329" s="2735"/>
      <c r="EEK329" s="2735"/>
      <c r="EEL329" s="2735"/>
      <c r="EEM329" s="2735"/>
      <c r="EEN329" s="2735"/>
      <c r="EEO329" s="2735"/>
      <c r="EEP329" s="2735"/>
      <c r="EEQ329" s="2735"/>
      <c r="EER329" s="2735"/>
      <c r="EES329" s="2735"/>
      <c r="EET329" s="2735"/>
      <c r="EEU329" s="2735"/>
      <c r="EEV329" s="2735"/>
      <c r="EEW329" s="2735"/>
      <c r="EEX329" s="2735"/>
      <c r="EEY329" s="2735"/>
      <c r="EEZ329" s="2735"/>
      <c r="EFA329" s="2735"/>
      <c r="EFB329" s="2735"/>
      <c r="EFC329" s="2735"/>
      <c r="EFD329" s="2735"/>
      <c r="EFE329" s="2735"/>
      <c r="EFF329" s="2735"/>
      <c r="EFG329" s="2735"/>
      <c r="EFH329" s="2735"/>
      <c r="EFI329" s="2735"/>
      <c r="EFJ329" s="2735"/>
      <c r="EFK329" s="2735"/>
      <c r="EFL329" s="2735"/>
      <c r="EFM329" s="2735"/>
      <c r="EFN329" s="2735"/>
      <c r="EFO329" s="2735"/>
      <c r="EFP329" s="2735"/>
      <c r="EFQ329" s="2735"/>
      <c r="EFR329" s="2735"/>
      <c r="EFS329" s="2735"/>
      <c r="EFT329" s="2735"/>
      <c r="EFU329" s="2735"/>
      <c r="EFV329" s="2735"/>
      <c r="EFW329" s="2735"/>
      <c r="EFX329" s="2735"/>
      <c r="EFY329" s="2735"/>
      <c r="EFZ329" s="2735"/>
      <c r="EGA329" s="2735"/>
      <c r="EGB329" s="2735"/>
      <c r="EGC329" s="2735"/>
      <c r="EGD329" s="2735"/>
      <c r="EGE329" s="2735"/>
      <c r="EGF329" s="2735"/>
      <c r="EGG329" s="2735"/>
      <c r="EGH329" s="2735"/>
      <c r="EGI329" s="2735"/>
      <c r="EGJ329" s="2735"/>
      <c r="EGK329" s="2735"/>
      <c r="EGL329" s="2735"/>
      <c r="EGM329" s="2735"/>
      <c r="EGN329" s="2735"/>
      <c r="EGO329" s="2735"/>
      <c r="EGP329" s="2735"/>
      <c r="EGQ329" s="2735"/>
      <c r="EGR329" s="2735"/>
      <c r="EGS329" s="2735"/>
      <c r="EGT329" s="2735"/>
      <c r="EGU329" s="2735"/>
      <c r="EGV329" s="2735"/>
      <c r="EGW329" s="2735"/>
      <c r="EGX329" s="2735"/>
      <c r="EGY329" s="2735"/>
      <c r="EGZ329" s="2735"/>
      <c r="EHA329" s="2735"/>
      <c r="EHB329" s="2735"/>
      <c r="EHC329" s="2735"/>
      <c r="EHD329" s="2735"/>
      <c r="EHE329" s="2735"/>
      <c r="EHF329" s="2735"/>
      <c r="EHG329" s="2735"/>
      <c r="EHH329" s="2735"/>
      <c r="EHI329" s="2735"/>
      <c r="EHJ329" s="2735"/>
      <c r="EHK329" s="2735"/>
      <c r="EHL329" s="2735"/>
      <c r="EHM329" s="2735"/>
      <c r="EHN329" s="2735"/>
      <c r="EHO329" s="2735"/>
      <c r="EHP329" s="2735"/>
      <c r="EHQ329" s="2735"/>
      <c r="EHR329" s="2735"/>
      <c r="EHS329" s="2735"/>
      <c r="EHT329" s="2735"/>
      <c r="EHU329" s="2735"/>
      <c r="EHV329" s="2735"/>
      <c r="EHW329" s="2735"/>
      <c r="EHX329" s="2735"/>
      <c r="EHY329" s="2735"/>
      <c r="EHZ329" s="2735"/>
      <c r="EIA329" s="2735"/>
      <c r="EIB329" s="2735"/>
      <c r="EIC329" s="2735"/>
      <c r="EID329" s="2735"/>
      <c r="EIE329" s="2735"/>
      <c r="EIF329" s="2735"/>
      <c r="EIG329" s="2735"/>
      <c r="EIH329" s="2735"/>
      <c r="EII329" s="2735"/>
      <c r="EIJ329" s="2735"/>
      <c r="EIK329" s="2735"/>
      <c r="EIL329" s="2735"/>
      <c r="EIM329" s="2735"/>
      <c r="EIN329" s="2735"/>
      <c r="EIO329" s="2735"/>
      <c r="EIP329" s="2735"/>
      <c r="EIQ329" s="2735"/>
      <c r="EIR329" s="2735"/>
      <c r="EIS329" s="2735"/>
      <c r="EIT329" s="2735"/>
      <c r="EIU329" s="2735"/>
      <c r="EIV329" s="2735"/>
      <c r="EIW329" s="2735"/>
      <c r="EIX329" s="2735"/>
      <c r="EIY329" s="2735"/>
      <c r="EIZ329" s="2735"/>
      <c r="EJA329" s="2735"/>
      <c r="EJB329" s="2735"/>
      <c r="EJC329" s="2735"/>
      <c r="EJD329" s="2735"/>
      <c r="EJE329" s="2735"/>
      <c r="EJF329" s="2735"/>
      <c r="EJG329" s="2735"/>
      <c r="EJH329" s="2735"/>
      <c r="EJI329" s="2735"/>
      <c r="EJJ329" s="2735"/>
      <c r="EJK329" s="2735"/>
      <c r="EJL329" s="2735"/>
      <c r="EJM329" s="2735"/>
      <c r="EJN329" s="2735"/>
      <c r="EJO329" s="2735"/>
      <c r="EJP329" s="2735"/>
      <c r="EJQ329" s="2735"/>
      <c r="EJR329" s="2735"/>
      <c r="EJS329" s="2735"/>
      <c r="EJT329" s="2735"/>
      <c r="EJU329" s="2735"/>
      <c r="EJV329" s="2735"/>
      <c r="EJW329" s="2735"/>
      <c r="EJX329" s="2735"/>
      <c r="EJY329" s="2735"/>
      <c r="EJZ329" s="2735"/>
      <c r="EKA329" s="2735"/>
      <c r="EKB329" s="2735"/>
      <c r="EKC329" s="2735"/>
      <c r="EKD329" s="2735"/>
      <c r="EKE329" s="2735"/>
      <c r="EKF329" s="2735"/>
      <c r="EKG329" s="2735"/>
      <c r="EKH329" s="2735"/>
      <c r="EKI329" s="2735"/>
      <c r="EKJ329" s="2735"/>
      <c r="EKK329" s="2735"/>
      <c r="EKL329" s="2735"/>
      <c r="EKM329" s="2735"/>
      <c r="EKN329" s="2735"/>
      <c r="EKO329" s="2735"/>
      <c r="EKP329" s="2735"/>
      <c r="EKQ329" s="2735"/>
      <c r="EKR329" s="2735"/>
      <c r="EKS329" s="2735"/>
      <c r="EKT329" s="2735"/>
      <c r="EKU329" s="2735"/>
      <c r="EKV329" s="2735"/>
      <c r="EKW329" s="2735"/>
      <c r="EKX329" s="2735"/>
      <c r="EKY329" s="2735"/>
      <c r="EKZ329" s="2735"/>
      <c r="ELA329" s="2735"/>
      <c r="ELB329" s="2735"/>
      <c r="ELC329" s="2735"/>
      <c r="ELD329" s="2735"/>
      <c r="ELE329" s="2735"/>
      <c r="ELF329" s="2735"/>
      <c r="ELG329" s="2735"/>
      <c r="ELH329" s="2735"/>
      <c r="ELI329" s="2735"/>
      <c r="ELJ329" s="2735"/>
      <c r="ELK329" s="2735"/>
      <c r="ELL329" s="2735"/>
      <c r="ELM329" s="2735"/>
      <c r="ELN329" s="2735"/>
      <c r="ELO329" s="2735"/>
      <c r="ELP329" s="2735"/>
      <c r="ELQ329" s="2735"/>
      <c r="ELR329" s="2735"/>
      <c r="ELS329" s="2735"/>
      <c r="ELT329" s="2735"/>
      <c r="ELU329" s="2735"/>
      <c r="ELV329" s="2735"/>
      <c r="ELW329" s="2735"/>
      <c r="ELX329" s="2735"/>
      <c r="ELY329" s="2735"/>
      <c r="ELZ329" s="2735"/>
      <c r="EMA329" s="2735"/>
      <c r="EMB329" s="2735"/>
      <c r="EMC329" s="2735"/>
      <c r="EMD329" s="2735"/>
      <c r="EME329" s="2735"/>
      <c r="EMF329" s="2735"/>
      <c r="EMG329" s="2735"/>
      <c r="EMH329" s="2735"/>
      <c r="EMI329" s="2735"/>
      <c r="EMJ329" s="2735"/>
      <c r="EMK329" s="2735"/>
      <c r="EML329" s="2735"/>
      <c r="EMM329" s="2735"/>
      <c r="EMN329" s="2735"/>
      <c r="EMO329" s="2735"/>
      <c r="EMP329" s="2735"/>
      <c r="EMQ329" s="2735"/>
      <c r="EMR329" s="2735"/>
      <c r="EMS329" s="2735"/>
      <c r="EMT329" s="2735"/>
      <c r="EMU329" s="2735"/>
      <c r="EMV329" s="2735"/>
      <c r="EMW329" s="2735"/>
      <c r="EMX329" s="2735"/>
      <c r="EMY329" s="2735"/>
      <c r="EMZ329" s="2735"/>
      <c r="ENA329" s="2735"/>
      <c r="ENB329" s="2735"/>
      <c r="ENC329" s="2735"/>
      <c r="END329" s="2735"/>
      <c r="ENE329" s="2735"/>
      <c r="ENF329" s="2735"/>
      <c r="ENG329" s="2735"/>
      <c r="ENH329" s="2735"/>
      <c r="ENI329" s="2735"/>
      <c r="ENJ329" s="2735"/>
      <c r="ENK329" s="2735"/>
      <c r="ENL329" s="2735"/>
      <c r="ENM329" s="2735"/>
      <c r="ENN329" s="2735"/>
      <c r="ENO329" s="2735"/>
      <c r="ENP329" s="2735"/>
      <c r="ENQ329" s="2735"/>
      <c r="ENR329" s="2735"/>
      <c r="ENS329" s="2735"/>
      <c r="ENT329" s="2735"/>
      <c r="ENU329" s="2735"/>
      <c r="ENV329" s="2735"/>
      <c r="ENW329" s="2735"/>
      <c r="ENX329" s="2735"/>
      <c r="ENY329" s="2735"/>
      <c r="ENZ329" s="2735"/>
      <c r="EOA329" s="2735"/>
      <c r="EOB329" s="2735"/>
      <c r="EOC329" s="2735"/>
      <c r="EOD329" s="2735"/>
      <c r="EOE329" s="2735"/>
      <c r="EOF329" s="2735"/>
      <c r="EOG329" s="2735"/>
      <c r="EOH329" s="2735"/>
      <c r="EOI329" s="2735"/>
      <c r="EOJ329" s="2735"/>
      <c r="EOK329" s="2735"/>
      <c r="EOL329" s="2735"/>
      <c r="EOM329" s="2735"/>
      <c r="EON329" s="2735"/>
      <c r="EOO329" s="2735"/>
      <c r="EOP329" s="2735"/>
      <c r="EOQ329" s="2735"/>
      <c r="EOR329" s="2735"/>
      <c r="EOS329" s="2735"/>
      <c r="EOT329" s="2735"/>
      <c r="EOU329" s="2735"/>
      <c r="EOV329" s="2735"/>
      <c r="EOW329" s="2735"/>
      <c r="EOX329" s="2735"/>
      <c r="EOY329" s="2735"/>
      <c r="EOZ329" s="2735"/>
      <c r="EPA329" s="2735"/>
      <c r="EPB329" s="2735"/>
      <c r="EPC329" s="2735"/>
      <c r="EPD329" s="2735"/>
      <c r="EPE329" s="2735"/>
      <c r="EPF329" s="2735"/>
      <c r="EPG329" s="2735"/>
      <c r="EPH329" s="2735"/>
      <c r="EPI329" s="2735"/>
      <c r="EPJ329" s="2735"/>
      <c r="EPK329" s="2735"/>
      <c r="EPL329" s="2735"/>
      <c r="EPM329" s="2735"/>
      <c r="EPN329" s="2735"/>
      <c r="EPO329" s="2735"/>
      <c r="EPP329" s="2735"/>
      <c r="EPQ329" s="2735"/>
      <c r="EPR329" s="2735"/>
      <c r="EPS329" s="2735"/>
      <c r="EPT329" s="2735"/>
      <c r="EPU329" s="2735"/>
      <c r="EPV329" s="2735"/>
      <c r="EPW329" s="2735"/>
      <c r="EPX329" s="2735"/>
      <c r="EPY329" s="2735"/>
      <c r="EPZ329" s="2735"/>
      <c r="EQA329" s="2735"/>
      <c r="EQB329" s="2735"/>
      <c r="EQC329" s="2735"/>
      <c r="EQD329" s="2735"/>
      <c r="EQE329" s="2735"/>
      <c r="EQF329" s="2735"/>
      <c r="EQG329" s="2735"/>
      <c r="EQH329" s="2735"/>
      <c r="EQI329" s="2735"/>
      <c r="EQJ329" s="2735"/>
      <c r="EQK329" s="2735"/>
      <c r="EQL329" s="2735"/>
      <c r="EQM329" s="2735"/>
      <c r="EQN329" s="2735"/>
      <c r="EQO329" s="2735"/>
      <c r="EQP329" s="2735"/>
      <c r="EQQ329" s="2735"/>
      <c r="EQR329" s="2735"/>
      <c r="EQS329" s="2735"/>
      <c r="EQT329" s="2735"/>
      <c r="EQU329" s="2735"/>
      <c r="EQV329" s="2735"/>
      <c r="EQW329" s="2735"/>
      <c r="EQX329" s="2735"/>
      <c r="EQY329" s="2735"/>
      <c r="EQZ329" s="2735"/>
      <c r="ERA329" s="2735"/>
      <c r="ERB329" s="2735"/>
      <c r="ERC329" s="2735"/>
      <c r="ERD329" s="2735"/>
      <c r="ERE329" s="2735"/>
      <c r="ERF329" s="2735"/>
      <c r="ERG329" s="2735"/>
      <c r="ERH329" s="2735"/>
      <c r="ERI329" s="2735"/>
      <c r="ERJ329" s="2735"/>
      <c r="ERK329" s="2735"/>
      <c r="ERL329" s="2735"/>
      <c r="ERM329" s="2735"/>
      <c r="ERN329" s="2735"/>
      <c r="ERO329" s="2735"/>
      <c r="ERP329" s="2735"/>
      <c r="ERQ329" s="2735"/>
      <c r="ERR329" s="2735"/>
      <c r="ERS329" s="2735"/>
      <c r="ERT329" s="2735"/>
      <c r="ERU329" s="2735"/>
      <c r="ERV329" s="2735"/>
      <c r="ERW329" s="2735"/>
      <c r="ERX329" s="2735"/>
      <c r="ERY329" s="2735"/>
      <c r="ERZ329" s="2735"/>
      <c r="ESA329" s="2735"/>
      <c r="ESB329" s="2735"/>
      <c r="ESC329" s="2735"/>
      <c r="ESD329" s="2735"/>
      <c r="ESE329" s="2735"/>
      <c r="ESF329" s="2735"/>
      <c r="ESG329" s="2735"/>
      <c r="ESH329" s="2735"/>
      <c r="ESI329" s="2735"/>
      <c r="ESJ329" s="2735"/>
      <c r="ESK329" s="2735"/>
      <c r="ESL329" s="2735"/>
      <c r="ESM329" s="2735"/>
      <c r="ESN329" s="2735"/>
      <c r="ESO329" s="2735"/>
      <c r="ESP329" s="2735"/>
      <c r="ESQ329" s="2735"/>
      <c r="ESR329" s="2735"/>
      <c r="ESS329" s="2735"/>
      <c r="EST329" s="2735"/>
      <c r="ESU329" s="2735"/>
      <c r="ESV329" s="2735"/>
      <c r="ESW329" s="2735"/>
      <c r="ESX329" s="2735"/>
      <c r="ESY329" s="2735"/>
      <c r="ESZ329" s="2735"/>
      <c r="ETA329" s="2735"/>
      <c r="ETB329" s="2735"/>
      <c r="ETC329" s="2735"/>
      <c r="ETD329" s="2735"/>
      <c r="ETE329" s="2735"/>
      <c r="ETF329" s="2735"/>
      <c r="ETG329" s="2735"/>
      <c r="ETH329" s="2735"/>
      <c r="ETI329" s="2735"/>
      <c r="ETJ329" s="2735"/>
      <c r="ETK329" s="2735"/>
      <c r="ETL329" s="2735"/>
      <c r="ETM329" s="2735"/>
      <c r="ETN329" s="2735"/>
      <c r="ETO329" s="2735"/>
      <c r="ETP329" s="2735"/>
      <c r="ETQ329" s="2735"/>
      <c r="ETR329" s="2735"/>
      <c r="ETS329" s="2735"/>
      <c r="ETT329" s="2735"/>
      <c r="ETU329" s="2735"/>
      <c r="ETV329" s="2735"/>
      <c r="ETW329" s="2735"/>
      <c r="ETX329" s="2735"/>
      <c r="ETY329" s="2735"/>
      <c r="ETZ329" s="2735"/>
      <c r="EUA329" s="2735"/>
      <c r="EUB329" s="2735"/>
      <c r="EUC329" s="2735"/>
      <c r="EUD329" s="2735"/>
      <c r="EUE329" s="2735"/>
      <c r="EUF329" s="2735"/>
      <c r="EUG329" s="2735"/>
      <c r="EUH329" s="2735"/>
      <c r="EUI329" s="2735"/>
      <c r="EUJ329" s="2735"/>
      <c r="EUK329" s="2735"/>
      <c r="EUL329" s="2735"/>
      <c r="EUM329" s="2735"/>
      <c r="EUN329" s="2735"/>
      <c r="EUO329" s="2735"/>
      <c r="EUP329" s="2735"/>
      <c r="EUQ329" s="2735"/>
      <c r="EUR329" s="2735"/>
      <c r="EUS329" s="2735"/>
      <c r="EUT329" s="2735"/>
      <c r="EUU329" s="2735"/>
      <c r="EUV329" s="2735"/>
      <c r="EUW329" s="2735"/>
      <c r="EUX329" s="2735"/>
      <c r="EUY329" s="2735"/>
      <c r="EUZ329" s="2735"/>
      <c r="EVA329" s="2735"/>
      <c r="EVB329" s="2735"/>
      <c r="EVC329" s="2735"/>
      <c r="EVD329" s="2735"/>
      <c r="EVE329" s="2735"/>
      <c r="EVF329" s="2735"/>
      <c r="EVG329" s="2735"/>
      <c r="EVH329" s="2735"/>
      <c r="EVI329" s="2735"/>
      <c r="EVJ329" s="2735"/>
      <c r="EVK329" s="2735"/>
      <c r="EVL329" s="2735"/>
      <c r="EVM329" s="2735"/>
      <c r="EVN329" s="2735"/>
      <c r="EVO329" s="2735"/>
      <c r="EVP329" s="2735"/>
      <c r="EVQ329" s="2735"/>
      <c r="EVR329" s="2735"/>
      <c r="EVS329" s="2735"/>
      <c r="EVT329" s="2735"/>
      <c r="EVU329" s="2735"/>
      <c r="EVV329" s="2735"/>
      <c r="EVW329" s="2735"/>
      <c r="EVX329" s="2735"/>
      <c r="EVY329" s="2735"/>
      <c r="EVZ329" s="2735"/>
      <c r="EWA329" s="2735"/>
      <c r="EWB329" s="2735"/>
      <c r="EWC329" s="2735"/>
      <c r="EWD329" s="2735"/>
      <c r="EWE329" s="2735"/>
      <c r="EWF329" s="2735"/>
      <c r="EWG329" s="2735"/>
      <c r="EWH329" s="2735"/>
      <c r="EWI329" s="2735"/>
      <c r="EWJ329" s="2735"/>
      <c r="EWK329" s="2735"/>
      <c r="EWL329" s="2735"/>
      <c r="EWM329" s="2735"/>
      <c r="EWN329" s="2735"/>
      <c r="EWO329" s="2735"/>
      <c r="EWP329" s="2735"/>
      <c r="EWQ329" s="2735"/>
      <c r="EWR329" s="2735"/>
      <c r="EWS329" s="2735"/>
      <c r="EWT329" s="2735"/>
      <c r="EWU329" s="2735"/>
      <c r="EWV329" s="2735"/>
      <c r="EWW329" s="2735"/>
      <c r="EWX329" s="2735"/>
      <c r="EWY329" s="2735"/>
      <c r="EWZ329" s="2735"/>
      <c r="EXA329" s="2735"/>
      <c r="EXB329" s="2735"/>
      <c r="EXC329" s="2735"/>
      <c r="EXD329" s="2735"/>
      <c r="EXE329" s="2735"/>
      <c r="EXF329" s="2735"/>
      <c r="EXG329" s="2735"/>
      <c r="EXH329" s="2735"/>
      <c r="EXI329" s="2735"/>
      <c r="EXJ329" s="2735"/>
      <c r="EXK329" s="2735"/>
      <c r="EXL329" s="2735"/>
      <c r="EXM329" s="2735"/>
      <c r="EXN329" s="2735"/>
      <c r="EXO329" s="2735"/>
      <c r="EXP329" s="2735"/>
      <c r="EXQ329" s="2735"/>
      <c r="EXR329" s="2735"/>
      <c r="EXS329" s="2735"/>
      <c r="EXT329" s="2735"/>
      <c r="EXU329" s="2735"/>
      <c r="EXV329" s="2735"/>
      <c r="EXW329" s="2735"/>
      <c r="EXX329" s="2735"/>
      <c r="EXY329" s="2735"/>
      <c r="EXZ329" s="2735"/>
      <c r="EYA329" s="2735"/>
      <c r="EYB329" s="2735"/>
      <c r="EYC329" s="2735"/>
      <c r="EYD329" s="2735"/>
      <c r="EYE329" s="2735"/>
      <c r="EYF329" s="2735"/>
      <c r="EYG329" s="2735"/>
      <c r="EYH329" s="2735"/>
      <c r="EYI329" s="2735"/>
      <c r="EYJ329" s="2735"/>
      <c r="EYK329" s="2735"/>
      <c r="EYL329" s="2735"/>
      <c r="EYM329" s="2735"/>
      <c r="EYN329" s="2735"/>
      <c r="EYO329" s="2735"/>
      <c r="EYP329" s="2735"/>
      <c r="EYQ329" s="2735"/>
      <c r="EYR329" s="2735"/>
      <c r="EYS329" s="2735"/>
      <c r="EYT329" s="2735"/>
      <c r="EYU329" s="2735"/>
      <c r="EYV329" s="2735"/>
      <c r="EYW329" s="2735"/>
      <c r="EYX329" s="2735"/>
      <c r="EYY329" s="2735"/>
      <c r="EYZ329" s="2735"/>
      <c r="EZA329" s="2735"/>
      <c r="EZB329" s="2735"/>
      <c r="EZC329" s="2735"/>
      <c r="EZD329" s="2735"/>
      <c r="EZE329" s="2735"/>
      <c r="EZF329" s="2735"/>
      <c r="EZG329" s="2735"/>
      <c r="EZH329" s="2735"/>
      <c r="EZI329" s="2735"/>
      <c r="EZJ329" s="2735"/>
      <c r="EZK329" s="2735"/>
      <c r="EZL329" s="2735"/>
      <c r="EZM329" s="2735"/>
      <c r="EZN329" s="2735"/>
      <c r="EZO329" s="2735"/>
      <c r="EZP329" s="2735"/>
      <c r="EZQ329" s="2735"/>
      <c r="EZR329" s="2735"/>
      <c r="EZS329" s="2735"/>
      <c r="EZT329" s="2735"/>
      <c r="EZU329" s="2735"/>
      <c r="EZV329" s="2735"/>
      <c r="EZW329" s="2735"/>
      <c r="EZX329" s="2735"/>
      <c r="EZY329" s="2735"/>
      <c r="EZZ329" s="2735"/>
      <c r="FAA329" s="2735"/>
      <c r="FAB329" s="2735"/>
      <c r="FAC329" s="2735"/>
      <c r="FAD329" s="2735"/>
      <c r="FAE329" s="2735"/>
      <c r="FAF329" s="2735"/>
      <c r="FAG329" s="2735"/>
      <c r="FAH329" s="2735"/>
      <c r="FAI329" s="2735"/>
      <c r="FAJ329" s="2735"/>
      <c r="FAK329" s="2735"/>
      <c r="FAL329" s="2735"/>
      <c r="FAM329" s="2735"/>
      <c r="FAN329" s="2735"/>
      <c r="FAO329" s="2735"/>
      <c r="FAP329" s="2735"/>
      <c r="FAQ329" s="2735"/>
      <c r="FAR329" s="2735"/>
      <c r="FAS329" s="2735"/>
      <c r="FAT329" s="2735"/>
      <c r="FAU329" s="2735"/>
      <c r="FAV329" s="2735"/>
      <c r="FAW329" s="2735"/>
      <c r="FAX329" s="2735"/>
      <c r="FAY329" s="2735"/>
      <c r="FAZ329" s="2735"/>
      <c r="FBA329" s="2735"/>
      <c r="FBB329" s="2735"/>
      <c r="FBC329" s="2735"/>
      <c r="FBD329" s="2735"/>
      <c r="FBE329" s="2735"/>
      <c r="FBF329" s="2735"/>
      <c r="FBG329" s="2735"/>
      <c r="FBH329" s="2735"/>
      <c r="FBI329" s="2735"/>
      <c r="FBJ329" s="2735"/>
      <c r="FBK329" s="2735"/>
      <c r="FBL329" s="2735"/>
      <c r="FBM329" s="2735"/>
      <c r="FBN329" s="2735"/>
      <c r="FBO329" s="2735"/>
      <c r="FBP329" s="2735"/>
      <c r="FBQ329" s="2735"/>
      <c r="FBR329" s="2735"/>
      <c r="FBS329" s="2735"/>
      <c r="FBT329" s="2735"/>
      <c r="FBU329" s="2735"/>
      <c r="FBV329" s="2735"/>
      <c r="FBW329" s="2735"/>
      <c r="FBX329" s="2735"/>
      <c r="FBY329" s="2735"/>
      <c r="FBZ329" s="2735"/>
      <c r="FCA329" s="2735"/>
      <c r="FCB329" s="2735"/>
      <c r="FCC329" s="2735"/>
      <c r="FCD329" s="2735"/>
      <c r="FCE329" s="2735"/>
      <c r="FCF329" s="2735"/>
      <c r="FCG329" s="2735"/>
      <c r="FCH329" s="2735"/>
      <c r="FCI329" s="2735"/>
      <c r="FCJ329" s="2735"/>
      <c r="FCK329" s="2735"/>
      <c r="FCL329" s="2735"/>
      <c r="FCM329" s="2735"/>
      <c r="FCN329" s="2735"/>
      <c r="FCO329" s="2735"/>
      <c r="FCP329" s="2735"/>
      <c r="FCQ329" s="2735"/>
      <c r="FCR329" s="2735"/>
      <c r="FCS329" s="2735"/>
      <c r="FCT329" s="2735"/>
      <c r="FCU329" s="2735"/>
      <c r="FCV329" s="2735"/>
      <c r="FCW329" s="2735"/>
      <c r="FCX329" s="2735"/>
      <c r="FCY329" s="2735"/>
      <c r="FCZ329" s="2735"/>
      <c r="FDA329" s="2735"/>
      <c r="FDB329" s="2735"/>
      <c r="FDC329" s="2735"/>
      <c r="FDD329" s="2735"/>
      <c r="FDE329" s="2735"/>
      <c r="FDF329" s="2735"/>
      <c r="FDG329" s="2735"/>
      <c r="FDH329" s="2735"/>
      <c r="FDI329" s="2735"/>
      <c r="FDJ329" s="2735"/>
      <c r="FDK329" s="2735"/>
      <c r="FDL329" s="2735"/>
      <c r="FDM329" s="2735"/>
      <c r="FDN329" s="2735"/>
      <c r="FDO329" s="2735"/>
      <c r="FDP329" s="2735"/>
      <c r="FDQ329" s="2735"/>
      <c r="FDR329" s="2735"/>
      <c r="FDS329" s="2735"/>
      <c r="FDT329" s="2735"/>
      <c r="FDU329" s="2735"/>
      <c r="FDV329" s="2735"/>
      <c r="FDW329" s="2735"/>
      <c r="FDX329" s="2735"/>
      <c r="FDY329" s="2735"/>
      <c r="FDZ329" s="2735"/>
      <c r="FEA329" s="2735"/>
      <c r="FEB329" s="2735"/>
      <c r="FEC329" s="2735"/>
      <c r="FED329" s="2735"/>
      <c r="FEE329" s="2735"/>
      <c r="FEF329" s="2735"/>
      <c r="FEG329" s="2735"/>
      <c r="FEH329" s="2735"/>
      <c r="FEI329" s="2735"/>
      <c r="FEJ329" s="2735"/>
      <c r="FEK329" s="2735"/>
      <c r="FEL329" s="2735"/>
      <c r="FEM329" s="2735"/>
      <c r="FEN329" s="2735"/>
      <c r="FEO329" s="2735"/>
      <c r="FEP329" s="2735"/>
      <c r="FEQ329" s="2735"/>
      <c r="FER329" s="2735"/>
      <c r="FES329" s="2735"/>
      <c r="FET329" s="2735"/>
      <c r="FEU329" s="2735"/>
      <c r="FEV329" s="2735"/>
      <c r="FEW329" s="2735"/>
      <c r="FEX329" s="2735"/>
      <c r="FEY329" s="2735"/>
      <c r="FEZ329" s="2735"/>
      <c r="FFA329" s="2735"/>
      <c r="FFB329" s="2735"/>
      <c r="FFC329" s="2735"/>
      <c r="FFD329" s="2735"/>
      <c r="FFE329" s="2735"/>
      <c r="FFF329" s="2735"/>
      <c r="FFG329" s="2735"/>
      <c r="FFH329" s="2735"/>
      <c r="FFI329" s="2735"/>
      <c r="FFJ329" s="2735"/>
      <c r="FFK329" s="2735"/>
      <c r="FFL329" s="2735"/>
      <c r="FFM329" s="2735"/>
      <c r="FFN329" s="2735"/>
      <c r="FFO329" s="2735"/>
      <c r="FFP329" s="2735"/>
      <c r="FFQ329" s="2735"/>
      <c r="FFR329" s="2735"/>
      <c r="FFS329" s="2735"/>
      <c r="FFT329" s="2735"/>
      <c r="FFU329" s="2735"/>
      <c r="FFV329" s="2735"/>
      <c r="FFW329" s="2735"/>
      <c r="FFX329" s="2735"/>
      <c r="FFY329" s="2735"/>
      <c r="FFZ329" s="2735"/>
      <c r="FGA329" s="2735"/>
      <c r="FGB329" s="2735"/>
      <c r="FGC329" s="2735"/>
      <c r="FGD329" s="2735"/>
      <c r="FGE329" s="2735"/>
      <c r="FGF329" s="2735"/>
      <c r="FGG329" s="2735"/>
      <c r="FGH329" s="2735"/>
      <c r="FGI329" s="2735"/>
      <c r="FGJ329" s="2735"/>
      <c r="FGK329" s="2735"/>
      <c r="FGL329" s="2735"/>
      <c r="FGM329" s="2735"/>
      <c r="FGN329" s="2735"/>
      <c r="FGO329" s="2735"/>
      <c r="FGP329" s="2735"/>
      <c r="FGQ329" s="2735"/>
      <c r="FGR329" s="2735"/>
      <c r="FGS329" s="2735"/>
      <c r="FGT329" s="2735"/>
      <c r="FGU329" s="2735"/>
      <c r="FGV329" s="2735"/>
      <c r="FGW329" s="2735"/>
      <c r="FGX329" s="2735"/>
      <c r="FGY329" s="2735"/>
      <c r="FGZ329" s="2735"/>
      <c r="FHA329" s="2735"/>
      <c r="FHB329" s="2735"/>
      <c r="FHC329" s="2735"/>
      <c r="FHD329" s="2735"/>
      <c r="FHE329" s="2735"/>
      <c r="FHF329" s="2735"/>
      <c r="FHG329" s="2735"/>
      <c r="FHH329" s="2735"/>
      <c r="FHI329" s="2735"/>
      <c r="FHJ329" s="2735"/>
      <c r="FHK329" s="2735"/>
      <c r="FHL329" s="2735"/>
      <c r="FHM329" s="2735"/>
      <c r="FHN329" s="2735"/>
      <c r="FHO329" s="2735"/>
      <c r="FHP329" s="2735"/>
      <c r="FHQ329" s="2735"/>
      <c r="FHR329" s="2735"/>
      <c r="FHS329" s="2735"/>
      <c r="FHT329" s="2735"/>
      <c r="FHU329" s="2735"/>
      <c r="FHV329" s="2735"/>
      <c r="FHW329" s="2735"/>
      <c r="FHX329" s="2735"/>
      <c r="FHY329" s="2735"/>
      <c r="FHZ329" s="2735"/>
      <c r="FIA329" s="2735"/>
      <c r="FIB329" s="2735"/>
      <c r="FIC329" s="2735"/>
      <c r="FID329" s="2735"/>
      <c r="FIE329" s="2735"/>
      <c r="FIF329" s="2735"/>
      <c r="FIG329" s="2735"/>
      <c r="FIH329" s="2735"/>
      <c r="FII329" s="2735"/>
      <c r="FIJ329" s="2735"/>
      <c r="FIK329" s="2735"/>
      <c r="FIL329" s="2735"/>
      <c r="FIM329" s="2735"/>
      <c r="FIN329" s="2735"/>
      <c r="FIO329" s="2735"/>
      <c r="FIP329" s="2735"/>
      <c r="FIQ329" s="2735"/>
      <c r="FIR329" s="2735"/>
      <c r="FIS329" s="2735"/>
      <c r="FIT329" s="2735"/>
      <c r="FIU329" s="2735"/>
      <c r="FIV329" s="2735"/>
      <c r="FIW329" s="2735"/>
      <c r="FIX329" s="2735"/>
      <c r="FIY329" s="2735"/>
      <c r="FIZ329" s="2735"/>
      <c r="FJA329" s="2735"/>
      <c r="FJB329" s="2735"/>
      <c r="FJC329" s="2735"/>
      <c r="FJD329" s="2735"/>
      <c r="FJE329" s="2735"/>
      <c r="FJF329" s="2735"/>
      <c r="FJG329" s="2735"/>
      <c r="FJH329" s="2735"/>
      <c r="FJI329" s="2735"/>
      <c r="FJJ329" s="2735"/>
      <c r="FJK329" s="2735"/>
      <c r="FJL329" s="2735"/>
      <c r="FJM329" s="2735"/>
      <c r="FJN329" s="2735"/>
      <c r="FJO329" s="2735"/>
      <c r="FJP329" s="2735"/>
      <c r="FJQ329" s="2735"/>
      <c r="FJR329" s="2735"/>
      <c r="FJS329" s="2735"/>
      <c r="FJT329" s="2735"/>
      <c r="FJU329" s="2735"/>
      <c r="FJV329" s="2735"/>
      <c r="FJW329" s="2735"/>
      <c r="FJX329" s="2735"/>
      <c r="FJY329" s="2735"/>
      <c r="FJZ329" s="2735"/>
      <c r="FKA329" s="2735"/>
      <c r="FKB329" s="2735"/>
      <c r="FKC329" s="2735"/>
      <c r="FKD329" s="2735"/>
      <c r="FKE329" s="2735"/>
      <c r="FKF329" s="2735"/>
      <c r="FKG329" s="2735"/>
      <c r="FKH329" s="2735"/>
      <c r="FKI329" s="2735"/>
      <c r="FKJ329" s="2735"/>
      <c r="FKK329" s="2735"/>
      <c r="FKL329" s="2735"/>
      <c r="FKM329" s="2735"/>
      <c r="FKN329" s="2735"/>
      <c r="FKO329" s="2735"/>
      <c r="FKP329" s="2735"/>
      <c r="FKQ329" s="2735"/>
      <c r="FKR329" s="2735"/>
      <c r="FKS329" s="2735"/>
      <c r="FKT329" s="2735"/>
      <c r="FKU329" s="2735"/>
      <c r="FKV329" s="2735"/>
      <c r="FKW329" s="2735"/>
      <c r="FKX329" s="2735"/>
      <c r="FKY329" s="2735"/>
      <c r="FKZ329" s="2735"/>
      <c r="FLA329" s="2735"/>
      <c r="FLB329" s="2735"/>
      <c r="FLC329" s="2735"/>
      <c r="FLD329" s="2735"/>
      <c r="FLE329" s="2735"/>
      <c r="FLF329" s="2735"/>
      <c r="FLG329" s="2735"/>
      <c r="FLH329" s="2735"/>
      <c r="FLI329" s="2735"/>
      <c r="FLJ329" s="2735"/>
      <c r="FLK329" s="2735"/>
      <c r="FLL329" s="2735"/>
      <c r="FLM329" s="2735"/>
      <c r="FLN329" s="2735"/>
      <c r="FLO329" s="2735"/>
      <c r="FLP329" s="2735"/>
      <c r="FLQ329" s="2735"/>
      <c r="FLR329" s="2735"/>
      <c r="FLS329" s="2735"/>
      <c r="FLT329" s="2735"/>
      <c r="FLU329" s="2735"/>
      <c r="FLV329" s="2735"/>
      <c r="FLW329" s="2735"/>
      <c r="FLX329" s="2735"/>
      <c r="FLY329" s="2735"/>
      <c r="FLZ329" s="2735"/>
      <c r="FMA329" s="2735"/>
      <c r="FMB329" s="2735"/>
      <c r="FMC329" s="2735"/>
      <c r="FMD329" s="2735"/>
      <c r="FME329" s="2735"/>
      <c r="FMF329" s="2735"/>
      <c r="FMG329" s="2735"/>
      <c r="FMH329" s="2735"/>
      <c r="FMI329" s="2735"/>
      <c r="FMJ329" s="2735"/>
      <c r="FMK329" s="2735"/>
      <c r="FML329" s="2735"/>
      <c r="FMM329" s="2735"/>
      <c r="FMN329" s="2735"/>
      <c r="FMO329" s="2735"/>
      <c r="FMP329" s="2735"/>
      <c r="FMQ329" s="2735"/>
      <c r="FMR329" s="2735"/>
      <c r="FMS329" s="2735"/>
      <c r="FMT329" s="2735"/>
      <c r="FMU329" s="2735"/>
      <c r="FMV329" s="2735"/>
      <c r="FMW329" s="2735"/>
      <c r="FMX329" s="2735"/>
      <c r="FMY329" s="2735"/>
      <c r="FMZ329" s="2735"/>
      <c r="FNA329" s="2735"/>
      <c r="FNB329" s="2735"/>
      <c r="FNC329" s="2735"/>
      <c r="FND329" s="2735"/>
      <c r="FNE329" s="2735"/>
      <c r="FNF329" s="2735"/>
      <c r="FNG329" s="2735"/>
      <c r="FNH329" s="2735"/>
      <c r="FNI329" s="2735"/>
      <c r="FNJ329" s="2735"/>
      <c r="FNK329" s="2735"/>
      <c r="FNL329" s="2735"/>
      <c r="FNM329" s="2735"/>
      <c r="FNN329" s="2735"/>
      <c r="FNO329" s="2735"/>
      <c r="FNP329" s="2735"/>
      <c r="FNQ329" s="2735"/>
      <c r="FNR329" s="2735"/>
      <c r="FNS329" s="2735"/>
      <c r="FNT329" s="2735"/>
      <c r="FNU329" s="2735"/>
      <c r="FNV329" s="2735"/>
      <c r="FNW329" s="2735"/>
      <c r="FNX329" s="2735"/>
      <c r="FNY329" s="2735"/>
      <c r="FNZ329" s="2735"/>
      <c r="FOA329" s="2735"/>
      <c r="FOB329" s="2735"/>
      <c r="FOC329" s="2735"/>
      <c r="FOD329" s="2735"/>
      <c r="FOE329" s="2735"/>
      <c r="FOF329" s="2735"/>
      <c r="FOG329" s="2735"/>
      <c r="FOH329" s="2735"/>
      <c r="FOI329" s="2735"/>
      <c r="FOJ329" s="2735"/>
      <c r="FOK329" s="2735"/>
      <c r="FOL329" s="2735"/>
      <c r="FOM329" s="2735"/>
      <c r="FON329" s="2735"/>
      <c r="FOO329" s="2735"/>
      <c r="FOP329" s="2735"/>
      <c r="FOQ329" s="2735"/>
      <c r="FOR329" s="2735"/>
      <c r="FOS329" s="2735"/>
      <c r="FOT329" s="2735"/>
      <c r="FOU329" s="2735"/>
      <c r="FOV329" s="2735"/>
      <c r="FOW329" s="2735"/>
      <c r="FOX329" s="2735"/>
      <c r="FOY329" s="2735"/>
      <c r="FOZ329" s="2735"/>
      <c r="FPA329" s="2735"/>
      <c r="FPB329" s="2735"/>
      <c r="FPC329" s="2735"/>
      <c r="FPD329" s="2735"/>
      <c r="FPE329" s="2735"/>
      <c r="FPF329" s="2735"/>
      <c r="FPG329" s="2735"/>
      <c r="FPH329" s="2735"/>
      <c r="FPI329" s="2735"/>
      <c r="FPJ329" s="2735"/>
      <c r="FPK329" s="2735"/>
      <c r="FPL329" s="2735"/>
      <c r="FPM329" s="2735"/>
      <c r="FPN329" s="2735"/>
      <c r="FPO329" s="2735"/>
      <c r="FPP329" s="2735"/>
      <c r="FPQ329" s="2735"/>
      <c r="FPR329" s="2735"/>
      <c r="FPS329" s="2735"/>
      <c r="FPT329" s="2735"/>
      <c r="FPU329" s="2735"/>
      <c r="FPV329" s="2735"/>
      <c r="FPW329" s="2735"/>
      <c r="FPX329" s="2735"/>
      <c r="FPY329" s="2735"/>
      <c r="FPZ329" s="2735"/>
      <c r="FQA329" s="2735"/>
      <c r="FQB329" s="2735"/>
      <c r="FQC329" s="2735"/>
      <c r="FQD329" s="2735"/>
      <c r="FQE329" s="2735"/>
      <c r="FQF329" s="2735"/>
      <c r="FQG329" s="2735"/>
      <c r="FQH329" s="2735"/>
      <c r="FQI329" s="2735"/>
      <c r="FQJ329" s="2735"/>
      <c r="FQK329" s="2735"/>
      <c r="FQL329" s="2735"/>
      <c r="FQM329" s="2735"/>
      <c r="FQN329" s="2735"/>
      <c r="FQO329" s="2735"/>
      <c r="FQP329" s="2735"/>
      <c r="FQQ329" s="2735"/>
      <c r="FQR329" s="2735"/>
      <c r="FQS329" s="2735"/>
      <c r="FQT329" s="2735"/>
      <c r="FQU329" s="2735"/>
      <c r="FQV329" s="2735"/>
      <c r="FQW329" s="2735"/>
      <c r="FQX329" s="2735"/>
      <c r="FQY329" s="2735"/>
      <c r="FQZ329" s="2735"/>
      <c r="FRA329" s="2735"/>
      <c r="FRB329" s="2735"/>
      <c r="FRC329" s="2735"/>
      <c r="FRD329" s="2735"/>
      <c r="FRE329" s="2735"/>
      <c r="FRF329" s="2735"/>
      <c r="FRG329" s="2735"/>
      <c r="FRH329" s="2735"/>
      <c r="FRI329" s="2735"/>
      <c r="FRJ329" s="2735"/>
      <c r="FRK329" s="2735"/>
      <c r="FRL329" s="2735"/>
      <c r="FRM329" s="2735"/>
      <c r="FRN329" s="2735"/>
      <c r="FRO329" s="2735"/>
      <c r="FRP329" s="2735"/>
      <c r="FRQ329" s="2735"/>
      <c r="FRR329" s="2735"/>
      <c r="FRS329" s="2735"/>
      <c r="FRT329" s="2735"/>
      <c r="FRU329" s="2735"/>
      <c r="FRV329" s="2735"/>
      <c r="FRW329" s="2735"/>
      <c r="FRX329" s="2735"/>
      <c r="FRY329" s="2735"/>
      <c r="FRZ329" s="2735"/>
      <c r="FSA329" s="2735"/>
      <c r="FSB329" s="2735"/>
      <c r="FSC329" s="2735"/>
      <c r="FSD329" s="2735"/>
      <c r="FSE329" s="2735"/>
      <c r="FSF329" s="2735"/>
      <c r="FSG329" s="2735"/>
      <c r="FSH329" s="2735"/>
      <c r="FSI329" s="2735"/>
      <c r="FSJ329" s="2735"/>
      <c r="FSK329" s="2735"/>
      <c r="FSL329" s="2735"/>
      <c r="FSM329" s="2735"/>
      <c r="FSN329" s="2735"/>
      <c r="FSO329" s="2735"/>
      <c r="FSP329" s="2735"/>
      <c r="FSQ329" s="2735"/>
      <c r="FSR329" s="2735"/>
      <c r="FSS329" s="2735"/>
      <c r="FST329" s="2735"/>
      <c r="FSU329" s="2735"/>
      <c r="FSV329" s="2735"/>
      <c r="FSW329" s="2735"/>
      <c r="FSX329" s="2735"/>
      <c r="FSY329" s="2735"/>
      <c r="FSZ329" s="2735"/>
      <c r="FTA329" s="2735"/>
      <c r="FTB329" s="2735"/>
      <c r="FTC329" s="2735"/>
      <c r="FTD329" s="2735"/>
      <c r="FTE329" s="2735"/>
      <c r="FTF329" s="2735"/>
      <c r="FTG329" s="2735"/>
      <c r="FTH329" s="2735"/>
      <c r="FTI329" s="2735"/>
      <c r="FTJ329" s="2735"/>
      <c r="FTK329" s="2735"/>
      <c r="FTL329" s="2735"/>
      <c r="FTM329" s="2735"/>
      <c r="FTN329" s="2735"/>
      <c r="FTO329" s="2735"/>
      <c r="FTP329" s="2735"/>
      <c r="FTQ329" s="2735"/>
      <c r="FTR329" s="2735"/>
      <c r="FTS329" s="2735"/>
      <c r="FTT329" s="2735"/>
      <c r="FTU329" s="2735"/>
      <c r="FTV329" s="2735"/>
      <c r="FTW329" s="2735"/>
      <c r="FTX329" s="2735"/>
      <c r="FTY329" s="2735"/>
      <c r="FTZ329" s="2735"/>
      <c r="FUA329" s="2735"/>
      <c r="FUB329" s="2735"/>
      <c r="FUC329" s="2735"/>
      <c r="FUD329" s="2735"/>
      <c r="FUE329" s="2735"/>
      <c r="FUF329" s="2735"/>
      <c r="FUG329" s="2735"/>
      <c r="FUH329" s="2735"/>
      <c r="FUI329" s="2735"/>
      <c r="FUJ329" s="2735"/>
      <c r="FUK329" s="2735"/>
      <c r="FUL329" s="2735"/>
      <c r="FUM329" s="2735"/>
      <c r="FUN329" s="2735"/>
      <c r="FUO329" s="2735"/>
      <c r="FUP329" s="2735"/>
      <c r="FUQ329" s="2735"/>
      <c r="FUR329" s="2735"/>
      <c r="FUS329" s="2735"/>
      <c r="FUT329" s="2735"/>
      <c r="FUU329" s="2735"/>
      <c r="FUV329" s="2735"/>
      <c r="FUW329" s="2735"/>
      <c r="FUX329" s="2735"/>
      <c r="FUY329" s="2735"/>
      <c r="FUZ329" s="2735"/>
      <c r="FVA329" s="2735"/>
      <c r="FVB329" s="2735"/>
      <c r="FVC329" s="2735"/>
      <c r="FVD329" s="2735"/>
      <c r="FVE329" s="2735"/>
      <c r="FVF329" s="2735"/>
      <c r="FVG329" s="2735"/>
      <c r="FVH329" s="2735"/>
      <c r="FVI329" s="2735"/>
      <c r="FVJ329" s="2735"/>
      <c r="FVK329" s="2735"/>
      <c r="FVL329" s="2735"/>
      <c r="FVM329" s="2735"/>
      <c r="FVN329" s="2735"/>
      <c r="FVO329" s="2735"/>
      <c r="FVP329" s="2735"/>
      <c r="FVQ329" s="2735"/>
      <c r="FVR329" s="2735"/>
      <c r="FVS329" s="2735"/>
      <c r="FVT329" s="2735"/>
      <c r="FVU329" s="2735"/>
      <c r="FVV329" s="2735"/>
      <c r="FVW329" s="2735"/>
      <c r="FVX329" s="2735"/>
      <c r="FVY329" s="2735"/>
      <c r="FVZ329" s="2735"/>
      <c r="FWA329" s="2735"/>
      <c r="FWB329" s="2735"/>
      <c r="FWC329" s="2735"/>
      <c r="FWD329" s="2735"/>
      <c r="FWE329" s="2735"/>
      <c r="FWF329" s="2735"/>
      <c r="FWG329" s="2735"/>
      <c r="FWH329" s="2735"/>
      <c r="FWI329" s="2735"/>
      <c r="FWJ329" s="2735"/>
      <c r="FWK329" s="2735"/>
      <c r="FWL329" s="2735"/>
      <c r="FWM329" s="2735"/>
      <c r="FWN329" s="2735"/>
      <c r="FWO329" s="2735"/>
      <c r="FWP329" s="2735"/>
      <c r="FWQ329" s="2735"/>
      <c r="FWR329" s="2735"/>
      <c r="FWS329" s="2735"/>
      <c r="FWT329" s="2735"/>
      <c r="FWU329" s="2735"/>
      <c r="FWV329" s="2735"/>
      <c r="FWW329" s="2735"/>
      <c r="FWX329" s="2735"/>
      <c r="FWY329" s="2735"/>
      <c r="FWZ329" s="2735"/>
      <c r="FXA329" s="2735"/>
      <c r="FXB329" s="2735"/>
      <c r="FXC329" s="2735"/>
      <c r="FXD329" s="2735"/>
      <c r="FXE329" s="2735"/>
      <c r="FXF329" s="2735"/>
      <c r="FXG329" s="2735"/>
      <c r="FXH329" s="2735"/>
      <c r="FXI329" s="2735"/>
      <c r="FXJ329" s="2735"/>
      <c r="FXK329" s="2735"/>
      <c r="FXL329" s="2735"/>
      <c r="FXM329" s="2735"/>
      <c r="FXN329" s="2735"/>
      <c r="FXO329" s="2735"/>
      <c r="FXP329" s="2735"/>
      <c r="FXQ329" s="2735"/>
      <c r="FXR329" s="2735"/>
      <c r="FXS329" s="2735"/>
      <c r="FXT329" s="2735"/>
      <c r="FXU329" s="2735"/>
      <c r="FXV329" s="2735"/>
      <c r="FXW329" s="2735"/>
      <c r="FXX329" s="2735"/>
      <c r="FXY329" s="2735"/>
      <c r="FXZ329" s="2735"/>
      <c r="FYA329" s="2735"/>
      <c r="FYB329" s="2735"/>
      <c r="FYC329" s="2735"/>
      <c r="FYD329" s="2735"/>
      <c r="FYE329" s="2735"/>
      <c r="FYF329" s="2735"/>
      <c r="FYG329" s="2735"/>
      <c r="FYH329" s="2735"/>
      <c r="FYI329" s="2735"/>
      <c r="FYJ329" s="2735"/>
      <c r="FYK329" s="2735"/>
      <c r="FYL329" s="2735"/>
      <c r="FYM329" s="2735"/>
      <c r="FYN329" s="2735"/>
      <c r="FYO329" s="2735"/>
      <c r="FYP329" s="2735"/>
      <c r="FYQ329" s="2735"/>
      <c r="FYR329" s="2735"/>
      <c r="FYS329" s="2735"/>
      <c r="FYT329" s="2735"/>
      <c r="FYU329" s="2735"/>
      <c r="FYV329" s="2735"/>
      <c r="FYW329" s="2735"/>
      <c r="FYX329" s="2735"/>
      <c r="FYY329" s="2735"/>
      <c r="FYZ329" s="2735"/>
      <c r="FZA329" s="2735"/>
      <c r="FZB329" s="2735"/>
      <c r="FZC329" s="2735"/>
      <c r="FZD329" s="2735"/>
      <c r="FZE329" s="2735"/>
      <c r="FZF329" s="2735"/>
      <c r="FZG329" s="2735"/>
      <c r="FZH329" s="2735"/>
      <c r="FZI329" s="2735"/>
      <c r="FZJ329" s="2735"/>
      <c r="FZK329" s="2735"/>
      <c r="FZL329" s="2735"/>
      <c r="FZM329" s="2735"/>
      <c r="FZN329" s="2735"/>
      <c r="FZO329" s="2735"/>
      <c r="FZP329" s="2735"/>
      <c r="FZQ329" s="2735"/>
      <c r="FZR329" s="2735"/>
      <c r="FZS329" s="2735"/>
      <c r="FZT329" s="2735"/>
      <c r="FZU329" s="2735"/>
      <c r="FZV329" s="2735"/>
      <c r="FZW329" s="2735"/>
      <c r="FZX329" s="2735"/>
      <c r="FZY329" s="2735"/>
      <c r="FZZ329" s="2735"/>
      <c r="GAA329" s="2735"/>
      <c r="GAB329" s="2735"/>
      <c r="GAC329" s="2735"/>
      <c r="GAD329" s="2735"/>
      <c r="GAE329" s="2735"/>
      <c r="GAF329" s="2735"/>
      <c r="GAG329" s="2735"/>
      <c r="GAH329" s="2735"/>
      <c r="GAI329" s="2735"/>
      <c r="GAJ329" s="2735"/>
      <c r="GAK329" s="2735"/>
      <c r="GAL329" s="2735"/>
      <c r="GAM329" s="2735"/>
      <c r="GAN329" s="2735"/>
      <c r="GAO329" s="2735"/>
      <c r="GAP329" s="2735"/>
      <c r="GAQ329" s="2735"/>
      <c r="GAR329" s="2735"/>
      <c r="GAS329" s="2735"/>
      <c r="GAT329" s="2735"/>
      <c r="GAU329" s="2735"/>
      <c r="GAV329" s="2735"/>
      <c r="GAW329" s="2735"/>
      <c r="GAX329" s="2735"/>
      <c r="GAY329" s="2735"/>
      <c r="GAZ329" s="2735"/>
      <c r="GBA329" s="2735"/>
      <c r="GBB329" s="2735"/>
      <c r="GBC329" s="2735"/>
      <c r="GBD329" s="2735"/>
      <c r="GBE329" s="2735"/>
      <c r="GBF329" s="2735"/>
      <c r="GBG329" s="2735"/>
      <c r="GBH329" s="2735"/>
      <c r="GBI329" s="2735"/>
      <c r="GBJ329" s="2735"/>
      <c r="GBK329" s="2735"/>
      <c r="GBL329" s="2735"/>
      <c r="GBM329" s="2735"/>
      <c r="GBN329" s="2735"/>
      <c r="GBO329" s="2735"/>
      <c r="GBP329" s="2735"/>
      <c r="GBQ329" s="2735"/>
      <c r="GBR329" s="2735"/>
      <c r="GBS329" s="2735"/>
      <c r="GBT329" s="2735"/>
      <c r="GBU329" s="2735"/>
      <c r="GBV329" s="2735"/>
      <c r="GBW329" s="2735"/>
      <c r="GBX329" s="2735"/>
      <c r="GBY329" s="2735"/>
      <c r="GBZ329" s="2735"/>
      <c r="GCA329" s="2735"/>
      <c r="GCB329" s="2735"/>
      <c r="GCC329" s="2735"/>
      <c r="GCD329" s="2735"/>
      <c r="GCE329" s="2735"/>
      <c r="GCF329" s="2735"/>
      <c r="GCG329" s="2735"/>
      <c r="GCH329" s="2735"/>
      <c r="GCI329" s="2735"/>
      <c r="GCJ329" s="2735"/>
      <c r="GCK329" s="2735"/>
      <c r="GCL329" s="2735"/>
      <c r="GCM329" s="2735"/>
      <c r="GCN329" s="2735"/>
      <c r="GCO329" s="2735"/>
      <c r="GCP329" s="2735"/>
      <c r="GCQ329" s="2735"/>
      <c r="GCR329" s="2735"/>
      <c r="GCS329" s="2735"/>
      <c r="GCT329" s="2735"/>
      <c r="GCU329" s="2735"/>
      <c r="GCV329" s="2735"/>
      <c r="GCW329" s="2735"/>
      <c r="GCX329" s="2735"/>
      <c r="GCY329" s="2735"/>
      <c r="GCZ329" s="2735"/>
      <c r="GDA329" s="2735"/>
      <c r="GDB329" s="2735"/>
      <c r="GDC329" s="2735"/>
      <c r="GDD329" s="2735"/>
      <c r="GDE329" s="2735"/>
      <c r="GDF329" s="2735"/>
      <c r="GDG329" s="2735"/>
      <c r="GDH329" s="2735"/>
      <c r="GDI329" s="2735"/>
      <c r="GDJ329" s="2735"/>
      <c r="GDK329" s="2735"/>
      <c r="GDL329" s="2735"/>
      <c r="GDM329" s="2735"/>
      <c r="GDN329" s="2735"/>
      <c r="GDO329" s="2735"/>
      <c r="GDP329" s="2735"/>
      <c r="GDQ329" s="2735"/>
      <c r="GDR329" s="2735"/>
      <c r="GDS329" s="2735"/>
      <c r="GDT329" s="2735"/>
      <c r="GDU329" s="2735"/>
      <c r="GDV329" s="2735"/>
      <c r="GDW329" s="2735"/>
      <c r="GDX329" s="2735"/>
      <c r="GDY329" s="2735"/>
      <c r="GDZ329" s="2735"/>
      <c r="GEA329" s="2735"/>
      <c r="GEB329" s="2735"/>
      <c r="GEC329" s="2735"/>
      <c r="GED329" s="2735"/>
      <c r="GEE329" s="2735"/>
      <c r="GEF329" s="2735"/>
      <c r="GEG329" s="2735"/>
      <c r="GEH329" s="2735"/>
      <c r="GEI329" s="2735"/>
      <c r="GEJ329" s="2735"/>
      <c r="GEK329" s="2735"/>
      <c r="GEL329" s="2735"/>
      <c r="GEM329" s="2735"/>
      <c r="GEN329" s="2735"/>
      <c r="GEO329" s="2735"/>
      <c r="GEP329" s="2735"/>
      <c r="GEQ329" s="2735"/>
      <c r="GER329" s="2735"/>
      <c r="GES329" s="2735"/>
      <c r="GET329" s="2735"/>
      <c r="GEU329" s="2735"/>
      <c r="GEV329" s="2735"/>
      <c r="GEW329" s="2735"/>
      <c r="GEX329" s="2735"/>
      <c r="GEY329" s="2735"/>
      <c r="GEZ329" s="2735"/>
      <c r="GFA329" s="2735"/>
      <c r="GFB329" s="2735"/>
      <c r="GFC329" s="2735"/>
      <c r="GFD329" s="2735"/>
      <c r="GFE329" s="2735"/>
      <c r="GFF329" s="2735"/>
      <c r="GFG329" s="2735"/>
      <c r="GFH329" s="2735"/>
      <c r="GFI329" s="2735"/>
      <c r="GFJ329" s="2735"/>
      <c r="GFK329" s="2735"/>
      <c r="GFL329" s="2735"/>
      <c r="GFM329" s="2735"/>
      <c r="GFN329" s="2735"/>
      <c r="GFO329" s="2735"/>
      <c r="GFP329" s="2735"/>
      <c r="GFQ329" s="2735"/>
      <c r="GFR329" s="2735"/>
      <c r="GFS329" s="2735"/>
      <c r="GFT329" s="2735"/>
      <c r="GFU329" s="2735"/>
      <c r="GFV329" s="2735"/>
      <c r="GFW329" s="2735"/>
      <c r="GFX329" s="2735"/>
      <c r="GFY329" s="2735"/>
      <c r="GFZ329" s="2735"/>
      <c r="GGA329" s="2735"/>
      <c r="GGB329" s="2735"/>
      <c r="GGC329" s="2735"/>
      <c r="GGD329" s="2735"/>
      <c r="GGE329" s="2735"/>
      <c r="GGF329" s="2735"/>
      <c r="GGG329" s="2735"/>
      <c r="GGH329" s="2735"/>
      <c r="GGI329" s="2735"/>
      <c r="GGJ329" s="2735"/>
      <c r="GGK329" s="2735"/>
      <c r="GGL329" s="2735"/>
      <c r="GGM329" s="2735"/>
      <c r="GGN329" s="2735"/>
      <c r="GGO329" s="2735"/>
      <c r="GGP329" s="2735"/>
      <c r="GGQ329" s="2735"/>
      <c r="GGR329" s="2735"/>
      <c r="GGS329" s="2735"/>
      <c r="GGT329" s="2735"/>
      <c r="GGU329" s="2735"/>
      <c r="GGV329" s="2735"/>
      <c r="GGW329" s="2735"/>
      <c r="GGX329" s="2735"/>
      <c r="GGY329" s="2735"/>
      <c r="GGZ329" s="2735"/>
      <c r="GHA329" s="2735"/>
      <c r="GHB329" s="2735"/>
      <c r="GHC329" s="2735"/>
      <c r="GHD329" s="2735"/>
      <c r="GHE329" s="2735"/>
      <c r="GHF329" s="2735"/>
      <c r="GHG329" s="2735"/>
      <c r="GHH329" s="2735"/>
      <c r="GHI329" s="2735"/>
      <c r="GHJ329" s="2735"/>
      <c r="GHK329" s="2735"/>
      <c r="GHL329" s="2735"/>
      <c r="GHM329" s="2735"/>
      <c r="GHN329" s="2735"/>
      <c r="GHO329" s="2735"/>
      <c r="GHP329" s="2735"/>
      <c r="GHQ329" s="2735"/>
      <c r="GHR329" s="2735"/>
      <c r="GHS329" s="2735"/>
      <c r="GHT329" s="2735"/>
      <c r="GHU329" s="2735"/>
      <c r="GHV329" s="2735"/>
      <c r="GHW329" s="2735"/>
      <c r="GHX329" s="2735"/>
      <c r="GHY329" s="2735"/>
      <c r="GHZ329" s="2735"/>
      <c r="GIA329" s="2735"/>
      <c r="GIB329" s="2735"/>
      <c r="GIC329" s="2735"/>
      <c r="GID329" s="2735"/>
      <c r="GIE329" s="2735"/>
      <c r="GIF329" s="2735"/>
      <c r="GIG329" s="2735"/>
      <c r="GIH329" s="2735"/>
      <c r="GII329" s="2735"/>
      <c r="GIJ329" s="2735"/>
      <c r="GIK329" s="2735"/>
      <c r="GIL329" s="2735"/>
      <c r="GIM329" s="2735"/>
      <c r="GIN329" s="2735"/>
      <c r="GIO329" s="2735"/>
      <c r="GIP329" s="2735"/>
      <c r="GIQ329" s="2735"/>
      <c r="GIR329" s="2735"/>
      <c r="GIS329" s="2735"/>
      <c r="GIT329" s="2735"/>
      <c r="GIU329" s="2735"/>
      <c r="GIV329" s="2735"/>
      <c r="GIW329" s="2735"/>
      <c r="GIX329" s="2735"/>
      <c r="GIY329" s="2735"/>
      <c r="GIZ329" s="2735"/>
      <c r="GJA329" s="2735"/>
      <c r="GJB329" s="2735"/>
      <c r="GJC329" s="2735"/>
      <c r="GJD329" s="2735"/>
      <c r="GJE329" s="2735"/>
      <c r="GJF329" s="2735"/>
      <c r="GJG329" s="2735"/>
      <c r="GJH329" s="2735"/>
      <c r="GJI329" s="2735"/>
      <c r="GJJ329" s="2735"/>
      <c r="GJK329" s="2735"/>
      <c r="GJL329" s="2735"/>
      <c r="GJM329" s="2735"/>
      <c r="GJN329" s="2735"/>
      <c r="GJO329" s="2735"/>
      <c r="GJP329" s="2735"/>
      <c r="GJQ329" s="2735"/>
      <c r="GJR329" s="2735"/>
      <c r="GJS329" s="2735"/>
      <c r="GJT329" s="2735"/>
      <c r="GJU329" s="2735"/>
      <c r="GJV329" s="2735"/>
      <c r="GJW329" s="2735"/>
      <c r="GJX329" s="2735"/>
      <c r="GJY329" s="2735"/>
      <c r="GJZ329" s="2735"/>
      <c r="GKA329" s="2735"/>
      <c r="GKB329" s="2735"/>
      <c r="GKC329" s="2735"/>
      <c r="GKD329" s="2735"/>
      <c r="GKE329" s="2735"/>
      <c r="GKF329" s="2735"/>
      <c r="GKG329" s="2735"/>
      <c r="GKH329" s="2735"/>
      <c r="GKI329" s="2735"/>
      <c r="GKJ329" s="2735"/>
      <c r="GKK329" s="2735"/>
      <c r="GKL329" s="2735"/>
      <c r="GKM329" s="2735"/>
      <c r="GKN329" s="2735"/>
      <c r="GKO329" s="2735"/>
      <c r="GKP329" s="2735"/>
      <c r="GKQ329" s="2735"/>
      <c r="GKR329" s="2735"/>
      <c r="GKS329" s="2735"/>
      <c r="GKT329" s="2735"/>
      <c r="GKU329" s="2735"/>
      <c r="GKV329" s="2735"/>
      <c r="GKW329" s="2735"/>
      <c r="GKX329" s="2735"/>
      <c r="GKY329" s="2735"/>
      <c r="GKZ329" s="2735"/>
      <c r="GLA329" s="2735"/>
      <c r="GLB329" s="2735"/>
      <c r="GLC329" s="2735"/>
      <c r="GLD329" s="2735"/>
      <c r="GLE329" s="2735"/>
      <c r="GLF329" s="2735"/>
      <c r="GLG329" s="2735"/>
      <c r="GLH329" s="2735"/>
      <c r="GLI329" s="2735"/>
      <c r="GLJ329" s="2735"/>
      <c r="GLK329" s="2735"/>
      <c r="GLL329" s="2735"/>
      <c r="GLM329" s="2735"/>
      <c r="GLN329" s="2735"/>
      <c r="GLO329" s="2735"/>
      <c r="GLP329" s="2735"/>
      <c r="GLQ329" s="2735"/>
      <c r="GLR329" s="2735"/>
      <c r="GLS329" s="2735"/>
      <c r="GLT329" s="2735"/>
      <c r="GLU329" s="2735"/>
      <c r="GLV329" s="2735"/>
      <c r="GLW329" s="2735"/>
      <c r="GLX329" s="2735"/>
      <c r="GLY329" s="2735"/>
      <c r="GLZ329" s="2735"/>
      <c r="GMA329" s="2735"/>
      <c r="GMB329" s="2735"/>
      <c r="GMC329" s="2735"/>
      <c r="GMD329" s="2735"/>
      <c r="GME329" s="2735"/>
      <c r="GMF329" s="2735"/>
      <c r="GMG329" s="2735"/>
      <c r="GMH329" s="2735"/>
      <c r="GMI329" s="2735"/>
      <c r="GMJ329" s="2735"/>
      <c r="GMK329" s="2735"/>
      <c r="GML329" s="2735"/>
      <c r="GMM329" s="2735"/>
      <c r="GMN329" s="2735"/>
      <c r="GMO329" s="2735"/>
      <c r="GMP329" s="2735"/>
      <c r="GMQ329" s="2735"/>
      <c r="GMR329" s="2735"/>
      <c r="GMS329" s="2735"/>
      <c r="GMT329" s="2735"/>
      <c r="GMU329" s="2735"/>
      <c r="GMV329" s="2735"/>
      <c r="GMW329" s="2735"/>
      <c r="GMX329" s="2735"/>
      <c r="GMY329" s="2735"/>
      <c r="GMZ329" s="2735"/>
      <c r="GNA329" s="2735"/>
      <c r="GNB329" s="2735"/>
      <c r="GNC329" s="2735"/>
      <c r="GND329" s="2735"/>
      <c r="GNE329" s="2735"/>
      <c r="GNF329" s="2735"/>
      <c r="GNG329" s="2735"/>
      <c r="GNH329" s="2735"/>
      <c r="GNI329" s="2735"/>
      <c r="GNJ329" s="2735"/>
      <c r="GNK329" s="2735"/>
      <c r="GNL329" s="2735"/>
      <c r="GNM329" s="2735"/>
      <c r="GNN329" s="2735"/>
      <c r="GNO329" s="2735"/>
      <c r="GNP329" s="2735"/>
      <c r="GNQ329" s="2735"/>
      <c r="GNR329" s="2735"/>
      <c r="GNS329" s="2735"/>
      <c r="GNT329" s="2735"/>
      <c r="GNU329" s="2735"/>
      <c r="GNV329" s="2735"/>
      <c r="GNW329" s="2735"/>
      <c r="GNX329" s="2735"/>
      <c r="GNY329" s="2735"/>
      <c r="GNZ329" s="2735"/>
      <c r="GOA329" s="2735"/>
      <c r="GOB329" s="2735"/>
      <c r="GOC329" s="2735"/>
      <c r="GOD329" s="2735"/>
      <c r="GOE329" s="2735"/>
      <c r="GOF329" s="2735"/>
      <c r="GOG329" s="2735"/>
      <c r="GOH329" s="2735"/>
      <c r="GOI329" s="2735"/>
      <c r="GOJ329" s="2735"/>
      <c r="GOK329" s="2735"/>
      <c r="GOL329" s="2735"/>
      <c r="GOM329" s="2735"/>
      <c r="GON329" s="2735"/>
      <c r="GOO329" s="2735"/>
      <c r="GOP329" s="2735"/>
      <c r="GOQ329" s="2735"/>
      <c r="GOR329" s="2735"/>
      <c r="GOS329" s="2735"/>
      <c r="GOT329" s="2735"/>
      <c r="GOU329" s="2735"/>
      <c r="GOV329" s="2735"/>
      <c r="GOW329" s="2735"/>
      <c r="GOX329" s="2735"/>
      <c r="GOY329" s="2735"/>
      <c r="GOZ329" s="2735"/>
      <c r="GPA329" s="2735"/>
      <c r="GPB329" s="2735"/>
      <c r="GPC329" s="2735"/>
      <c r="GPD329" s="2735"/>
      <c r="GPE329" s="2735"/>
      <c r="GPF329" s="2735"/>
      <c r="GPG329" s="2735"/>
      <c r="GPH329" s="2735"/>
      <c r="GPI329" s="2735"/>
      <c r="GPJ329" s="2735"/>
      <c r="GPK329" s="2735"/>
      <c r="GPL329" s="2735"/>
      <c r="GPM329" s="2735"/>
      <c r="GPN329" s="2735"/>
      <c r="GPO329" s="2735"/>
      <c r="GPP329" s="2735"/>
      <c r="GPQ329" s="2735"/>
      <c r="GPR329" s="2735"/>
      <c r="GPS329" s="2735"/>
      <c r="GPT329" s="2735"/>
      <c r="GPU329" s="2735"/>
      <c r="GPV329" s="2735"/>
      <c r="GPW329" s="2735"/>
      <c r="GPX329" s="2735"/>
      <c r="GPY329" s="2735"/>
      <c r="GPZ329" s="2735"/>
      <c r="GQA329" s="2735"/>
      <c r="GQB329" s="2735"/>
      <c r="GQC329" s="2735"/>
      <c r="GQD329" s="2735"/>
      <c r="GQE329" s="2735"/>
      <c r="GQF329" s="2735"/>
      <c r="GQG329" s="2735"/>
      <c r="GQH329" s="2735"/>
      <c r="GQI329" s="2735"/>
      <c r="GQJ329" s="2735"/>
      <c r="GQK329" s="2735"/>
      <c r="GQL329" s="2735"/>
      <c r="GQM329" s="2735"/>
      <c r="GQN329" s="2735"/>
      <c r="GQO329" s="2735"/>
      <c r="GQP329" s="2735"/>
      <c r="GQQ329" s="2735"/>
      <c r="GQR329" s="2735"/>
      <c r="GQS329" s="2735"/>
      <c r="GQT329" s="2735"/>
      <c r="GQU329" s="2735"/>
      <c r="GQV329" s="2735"/>
      <c r="GQW329" s="2735"/>
      <c r="GQX329" s="2735"/>
      <c r="GQY329" s="2735"/>
      <c r="GQZ329" s="2735"/>
      <c r="GRA329" s="2735"/>
      <c r="GRB329" s="2735"/>
      <c r="GRC329" s="2735"/>
      <c r="GRD329" s="2735"/>
      <c r="GRE329" s="2735"/>
      <c r="GRF329" s="2735"/>
      <c r="GRG329" s="2735"/>
      <c r="GRH329" s="2735"/>
      <c r="GRI329" s="2735"/>
      <c r="GRJ329" s="2735"/>
      <c r="GRK329" s="2735"/>
      <c r="GRL329" s="2735"/>
      <c r="GRM329" s="2735"/>
      <c r="GRN329" s="2735"/>
      <c r="GRO329" s="2735"/>
      <c r="GRP329" s="2735"/>
      <c r="GRQ329" s="2735"/>
      <c r="GRR329" s="2735"/>
      <c r="GRS329" s="2735"/>
      <c r="GRT329" s="2735"/>
      <c r="GRU329" s="2735"/>
      <c r="GRV329" s="2735"/>
      <c r="GRW329" s="2735"/>
      <c r="GRX329" s="2735"/>
      <c r="GRY329" s="2735"/>
      <c r="GRZ329" s="2735"/>
      <c r="GSA329" s="2735"/>
      <c r="GSB329" s="2735"/>
      <c r="GSC329" s="2735"/>
      <c r="GSD329" s="2735"/>
      <c r="GSE329" s="2735"/>
      <c r="GSF329" s="2735"/>
      <c r="GSG329" s="2735"/>
      <c r="GSH329" s="2735"/>
      <c r="GSI329" s="2735"/>
      <c r="GSJ329" s="2735"/>
      <c r="GSK329" s="2735"/>
      <c r="GSL329" s="2735"/>
      <c r="GSM329" s="2735"/>
      <c r="GSN329" s="2735"/>
      <c r="GSO329" s="2735"/>
      <c r="GSP329" s="2735"/>
      <c r="GSQ329" s="2735"/>
      <c r="GSR329" s="2735"/>
      <c r="GSS329" s="2735"/>
      <c r="GST329" s="2735"/>
      <c r="GSU329" s="2735"/>
      <c r="GSV329" s="2735"/>
      <c r="GSW329" s="2735"/>
      <c r="GSX329" s="2735"/>
      <c r="GSY329" s="2735"/>
      <c r="GSZ329" s="2735"/>
      <c r="GTA329" s="2735"/>
      <c r="GTB329" s="2735"/>
      <c r="GTC329" s="2735"/>
      <c r="GTD329" s="2735"/>
      <c r="GTE329" s="2735"/>
      <c r="GTF329" s="2735"/>
      <c r="GTG329" s="2735"/>
      <c r="GTH329" s="2735"/>
      <c r="GTI329" s="2735"/>
      <c r="GTJ329" s="2735"/>
      <c r="GTK329" s="2735"/>
      <c r="GTL329" s="2735"/>
      <c r="GTM329" s="2735"/>
      <c r="GTN329" s="2735"/>
      <c r="GTO329" s="2735"/>
      <c r="GTP329" s="2735"/>
      <c r="GTQ329" s="2735"/>
      <c r="GTR329" s="2735"/>
      <c r="GTS329" s="2735"/>
      <c r="GTT329" s="2735"/>
      <c r="GTU329" s="2735"/>
      <c r="GTV329" s="2735"/>
      <c r="GTW329" s="2735"/>
      <c r="GTX329" s="2735"/>
      <c r="GTY329" s="2735"/>
      <c r="GTZ329" s="2735"/>
      <c r="GUA329" s="2735"/>
      <c r="GUB329" s="2735"/>
      <c r="GUC329" s="2735"/>
      <c r="GUD329" s="2735"/>
      <c r="GUE329" s="2735"/>
      <c r="GUF329" s="2735"/>
      <c r="GUG329" s="2735"/>
      <c r="GUH329" s="2735"/>
      <c r="GUI329" s="2735"/>
      <c r="GUJ329" s="2735"/>
      <c r="GUK329" s="2735"/>
      <c r="GUL329" s="2735"/>
      <c r="GUM329" s="2735"/>
      <c r="GUN329" s="2735"/>
      <c r="GUO329" s="2735"/>
      <c r="GUP329" s="2735"/>
      <c r="GUQ329" s="2735"/>
      <c r="GUR329" s="2735"/>
      <c r="GUS329" s="2735"/>
      <c r="GUT329" s="2735"/>
      <c r="GUU329" s="2735"/>
      <c r="GUV329" s="2735"/>
      <c r="GUW329" s="2735"/>
      <c r="GUX329" s="2735"/>
      <c r="GUY329" s="2735"/>
      <c r="GUZ329" s="2735"/>
      <c r="GVA329" s="2735"/>
      <c r="GVB329" s="2735"/>
      <c r="GVC329" s="2735"/>
      <c r="GVD329" s="2735"/>
      <c r="GVE329" s="2735"/>
      <c r="GVF329" s="2735"/>
      <c r="GVG329" s="2735"/>
      <c r="GVH329" s="2735"/>
      <c r="GVI329" s="2735"/>
      <c r="GVJ329" s="2735"/>
      <c r="GVK329" s="2735"/>
      <c r="GVL329" s="2735"/>
      <c r="GVM329" s="2735"/>
      <c r="GVN329" s="2735"/>
      <c r="GVO329" s="2735"/>
      <c r="GVP329" s="2735"/>
      <c r="GVQ329" s="2735"/>
      <c r="GVR329" s="2735"/>
      <c r="GVS329" s="2735"/>
      <c r="GVT329" s="2735"/>
      <c r="GVU329" s="2735"/>
      <c r="GVV329" s="2735"/>
      <c r="GVW329" s="2735"/>
      <c r="GVX329" s="2735"/>
      <c r="GVY329" s="2735"/>
      <c r="GVZ329" s="2735"/>
      <c r="GWA329" s="2735"/>
      <c r="GWB329" s="2735"/>
      <c r="GWC329" s="2735"/>
      <c r="GWD329" s="2735"/>
      <c r="GWE329" s="2735"/>
      <c r="GWF329" s="2735"/>
      <c r="GWG329" s="2735"/>
      <c r="GWH329" s="2735"/>
      <c r="GWI329" s="2735"/>
      <c r="GWJ329" s="2735"/>
      <c r="GWK329" s="2735"/>
      <c r="GWL329" s="2735"/>
      <c r="GWM329" s="2735"/>
      <c r="GWN329" s="2735"/>
      <c r="GWO329" s="2735"/>
      <c r="GWP329" s="2735"/>
      <c r="GWQ329" s="2735"/>
      <c r="GWR329" s="2735"/>
      <c r="GWS329" s="2735"/>
      <c r="GWT329" s="2735"/>
      <c r="GWU329" s="2735"/>
      <c r="GWV329" s="2735"/>
      <c r="GWW329" s="2735"/>
      <c r="GWX329" s="2735"/>
      <c r="GWY329" s="2735"/>
      <c r="GWZ329" s="2735"/>
      <c r="GXA329" s="2735"/>
      <c r="GXB329" s="2735"/>
      <c r="GXC329" s="2735"/>
      <c r="GXD329" s="2735"/>
      <c r="GXE329" s="2735"/>
      <c r="GXF329" s="2735"/>
      <c r="GXG329" s="2735"/>
      <c r="GXH329" s="2735"/>
      <c r="GXI329" s="2735"/>
      <c r="GXJ329" s="2735"/>
      <c r="GXK329" s="2735"/>
      <c r="GXL329" s="2735"/>
      <c r="GXM329" s="2735"/>
      <c r="GXN329" s="2735"/>
      <c r="GXO329" s="2735"/>
      <c r="GXP329" s="2735"/>
      <c r="GXQ329" s="2735"/>
      <c r="GXR329" s="2735"/>
      <c r="GXS329" s="2735"/>
      <c r="GXT329" s="2735"/>
      <c r="GXU329" s="2735"/>
      <c r="GXV329" s="2735"/>
      <c r="GXW329" s="2735"/>
      <c r="GXX329" s="2735"/>
      <c r="GXY329" s="2735"/>
      <c r="GXZ329" s="2735"/>
      <c r="GYA329" s="2735"/>
      <c r="GYB329" s="2735"/>
      <c r="GYC329" s="2735"/>
      <c r="GYD329" s="2735"/>
      <c r="GYE329" s="2735"/>
      <c r="GYF329" s="2735"/>
      <c r="GYG329" s="2735"/>
      <c r="GYH329" s="2735"/>
      <c r="GYI329" s="2735"/>
      <c r="GYJ329" s="2735"/>
      <c r="GYK329" s="2735"/>
      <c r="GYL329" s="2735"/>
      <c r="GYM329" s="2735"/>
      <c r="GYN329" s="2735"/>
      <c r="GYO329" s="2735"/>
      <c r="GYP329" s="2735"/>
      <c r="GYQ329" s="2735"/>
      <c r="GYR329" s="2735"/>
      <c r="GYS329" s="2735"/>
      <c r="GYT329" s="2735"/>
      <c r="GYU329" s="2735"/>
      <c r="GYV329" s="2735"/>
      <c r="GYW329" s="2735"/>
      <c r="GYX329" s="2735"/>
      <c r="GYY329" s="2735"/>
      <c r="GYZ329" s="2735"/>
      <c r="GZA329" s="2735"/>
      <c r="GZB329" s="2735"/>
      <c r="GZC329" s="2735"/>
      <c r="GZD329" s="2735"/>
      <c r="GZE329" s="2735"/>
      <c r="GZF329" s="2735"/>
      <c r="GZG329" s="2735"/>
      <c r="GZH329" s="2735"/>
      <c r="GZI329" s="2735"/>
      <c r="GZJ329" s="2735"/>
      <c r="GZK329" s="2735"/>
      <c r="GZL329" s="2735"/>
      <c r="GZM329" s="2735"/>
      <c r="GZN329" s="2735"/>
      <c r="GZO329" s="2735"/>
      <c r="GZP329" s="2735"/>
      <c r="GZQ329" s="2735"/>
      <c r="GZR329" s="2735"/>
      <c r="GZS329" s="2735"/>
      <c r="GZT329" s="2735"/>
      <c r="GZU329" s="2735"/>
      <c r="GZV329" s="2735"/>
      <c r="GZW329" s="2735"/>
      <c r="GZX329" s="2735"/>
      <c r="GZY329" s="2735"/>
      <c r="GZZ329" s="2735"/>
      <c r="HAA329" s="2735"/>
      <c r="HAB329" s="2735"/>
      <c r="HAC329" s="2735"/>
      <c r="HAD329" s="2735"/>
      <c r="HAE329" s="2735"/>
      <c r="HAF329" s="2735"/>
      <c r="HAG329" s="2735"/>
      <c r="HAH329" s="2735"/>
      <c r="HAI329" s="2735"/>
      <c r="HAJ329" s="2735"/>
      <c r="HAK329" s="2735"/>
      <c r="HAL329" s="2735"/>
      <c r="HAM329" s="2735"/>
      <c r="HAN329" s="2735"/>
      <c r="HAO329" s="2735"/>
      <c r="HAP329" s="2735"/>
      <c r="HAQ329" s="2735"/>
      <c r="HAR329" s="2735"/>
      <c r="HAS329" s="2735"/>
      <c r="HAT329" s="2735"/>
      <c r="HAU329" s="2735"/>
      <c r="HAV329" s="2735"/>
      <c r="HAW329" s="2735"/>
      <c r="HAX329" s="2735"/>
      <c r="HAY329" s="2735"/>
      <c r="HAZ329" s="2735"/>
      <c r="HBA329" s="2735"/>
      <c r="HBB329" s="2735"/>
      <c r="HBC329" s="2735"/>
      <c r="HBD329" s="2735"/>
      <c r="HBE329" s="2735"/>
      <c r="HBF329" s="2735"/>
      <c r="HBG329" s="2735"/>
      <c r="HBH329" s="2735"/>
      <c r="HBI329" s="2735"/>
      <c r="HBJ329" s="2735"/>
      <c r="HBK329" s="2735"/>
      <c r="HBL329" s="2735"/>
      <c r="HBM329" s="2735"/>
      <c r="HBN329" s="2735"/>
      <c r="HBO329" s="2735"/>
      <c r="HBP329" s="2735"/>
      <c r="HBQ329" s="2735"/>
      <c r="HBR329" s="2735"/>
      <c r="HBS329" s="2735"/>
      <c r="HBT329" s="2735"/>
      <c r="HBU329" s="2735"/>
      <c r="HBV329" s="2735"/>
      <c r="HBW329" s="2735"/>
      <c r="HBX329" s="2735"/>
      <c r="HBY329" s="2735"/>
      <c r="HBZ329" s="2735"/>
      <c r="HCA329" s="2735"/>
      <c r="HCB329" s="2735"/>
      <c r="HCC329" s="2735"/>
      <c r="HCD329" s="2735"/>
      <c r="HCE329" s="2735"/>
      <c r="HCF329" s="2735"/>
      <c r="HCG329" s="2735"/>
      <c r="HCH329" s="2735"/>
      <c r="HCI329" s="2735"/>
      <c r="HCJ329" s="2735"/>
      <c r="HCK329" s="2735"/>
      <c r="HCL329" s="2735"/>
      <c r="HCM329" s="2735"/>
      <c r="HCN329" s="2735"/>
      <c r="HCO329" s="2735"/>
      <c r="HCP329" s="2735"/>
      <c r="HCQ329" s="2735"/>
      <c r="HCR329" s="2735"/>
      <c r="HCS329" s="2735"/>
      <c r="HCT329" s="2735"/>
      <c r="HCU329" s="2735"/>
      <c r="HCV329" s="2735"/>
      <c r="HCW329" s="2735"/>
      <c r="HCX329" s="2735"/>
      <c r="HCY329" s="2735"/>
      <c r="HCZ329" s="2735"/>
      <c r="HDA329" s="2735"/>
      <c r="HDB329" s="2735"/>
      <c r="HDC329" s="2735"/>
      <c r="HDD329" s="2735"/>
      <c r="HDE329" s="2735"/>
      <c r="HDF329" s="2735"/>
      <c r="HDG329" s="2735"/>
      <c r="HDH329" s="2735"/>
      <c r="HDI329" s="2735"/>
      <c r="HDJ329" s="2735"/>
      <c r="HDK329" s="2735"/>
      <c r="HDL329" s="2735"/>
      <c r="HDM329" s="2735"/>
      <c r="HDN329" s="2735"/>
      <c r="HDO329" s="2735"/>
      <c r="HDP329" s="2735"/>
      <c r="HDQ329" s="2735"/>
      <c r="HDR329" s="2735"/>
      <c r="HDS329" s="2735"/>
      <c r="HDT329" s="2735"/>
      <c r="HDU329" s="2735"/>
      <c r="HDV329" s="2735"/>
      <c r="HDW329" s="2735"/>
      <c r="HDX329" s="2735"/>
      <c r="HDY329" s="2735"/>
      <c r="HDZ329" s="2735"/>
      <c r="HEA329" s="2735"/>
      <c r="HEB329" s="2735"/>
      <c r="HEC329" s="2735"/>
      <c r="HED329" s="2735"/>
      <c r="HEE329" s="2735"/>
      <c r="HEF329" s="2735"/>
      <c r="HEG329" s="2735"/>
      <c r="HEH329" s="2735"/>
      <c r="HEI329" s="2735"/>
      <c r="HEJ329" s="2735"/>
      <c r="HEK329" s="2735"/>
      <c r="HEL329" s="2735"/>
      <c r="HEM329" s="2735"/>
      <c r="HEN329" s="2735"/>
      <c r="HEO329" s="2735"/>
      <c r="HEP329" s="2735"/>
      <c r="HEQ329" s="2735"/>
      <c r="HER329" s="2735"/>
      <c r="HES329" s="2735"/>
      <c r="HET329" s="2735"/>
      <c r="HEU329" s="2735"/>
      <c r="HEV329" s="2735"/>
      <c r="HEW329" s="2735"/>
      <c r="HEX329" s="2735"/>
      <c r="HEY329" s="2735"/>
      <c r="HEZ329" s="2735"/>
      <c r="HFA329" s="2735"/>
      <c r="HFB329" s="2735"/>
      <c r="HFC329" s="2735"/>
      <c r="HFD329" s="2735"/>
      <c r="HFE329" s="2735"/>
      <c r="HFF329" s="2735"/>
      <c r="HFG329" s="2735"/>
      <c r="HFH329" s="2735"/>
      <c r="HFI329" s="2735"/>
      <c r="HFJ329" s="2735"/>
      <c r="HFK329" s="2735"/>
      <c r="HFL329" s="2735"/>
      <c r="HFM329" s="2735"/>
      <c r="HFN329" s="2735"/>
      <c r="HFO329" s="2735"/>
      <c r="HFP329" s="2735"/>
      <c r="HFQ329" s="2735"/>
      <c r="HFR329" s="2735"/>
      <c r="HFS329" s="2735"/>
      <c r="HFT329" s="2735"/>
      <c r="HFU329" s="2735"/>
      <c r="HFV329" s="2735"/>
      <c r="HFW329" s="2735"/>
      <c r="HFX329" s="2735"/>
      <c r="HFY329" s="2735"/>
      <c r="HFZ329" s="2735"/>
      <c r="HGA329" s="2735"/>
      <c r="HGB329" s="2735"/>
      <c r="HGC329" s="2735"/>
      <c r="HGD329" s="2735"/>
      <c r="HGE329" s="2735"/>
      <c r="HGF329" s="2735"/>
      <c r="HGG329" s="2735"/>
      <c r="HGH329" s="2735"/>
      <c r="HGI329" s="2735"/>
      <c r="HGJ329" s="2735"/>
      <c r="HGK329" s="2735"/>
      <c r="HGL329" s="2735"/>
      <c r="HGM329" s="2735"/>
      <c r="HGN329" s="2735"/>
      <c r="HGO329" s="2735"/>
      <c r="HGP329" s="2735"/>
      <c r="HGQ329" s="2735"/>
      <c r="HGR329" s="2735"/>
      <c r="HGS329" s="2735"/>
      <c r="HGT329" s="2735"/>
      <c r="HGU329" s="2735"/>
      <c r="HGV329" s="2735"/>
      <c r="HGW329" s="2735"/>
      <c r="HGX329" s="2735"/>
      <c r="HGY329" s="2735"/>
      <c r="HGZ329" s="2735"/>
      <c r="HHA329" s="2735"/>
      <c r="HHB329" s="2735"/>
      <c r="HHC329" s="2735"/>
      <c r="HHD329" s="2735"/>
      <c r="HHE329" s="2735"/>
      <c r="HHF329" s="2735"/>
      <c r="HHG329" s="2735"/>
      <c r="HHH329" s="2735"/>
      <c r="HHI329" s="2735"/>
      <c r="HHJ329" s="2735"/>
      <c r="HHK329" s="2735"/>
      <c r="HHL329" s="2735"/>
      <c r="HHM329" s="2735"/>
      <c r="HHN329" s="2735"/>
      <c r="HHO329" s="2735"/>
      <c r="HHP329" s="2735"/>
      <c r="HHQ329" s="2735"/>
      <c r="HHR329" s="2735"/>
      <c r="HHS329" s="2735"/>
      <c r="HHT329" s="2735"/>
      <c r="HHU329" s="2735"/>
      <c r="HHV329" s="2735"/>
      <c r="HHW329" s="2735"/>
      <c r="HHX329" s="2735"/>
      <c r="HHY329" s="2735"/>
      <c r="HHZ329" s="2735"/>
      <c r="HIA329" s="2735"/>
      <c r="HIB329" s="2735"/>
      <c r="HIC329" s="2735"/>
      <c r="HID329" s="2735"/>
      <c r="HIE329" s="2735"/>
      <c r="HIF329" s="2735"/>
      <c r="HIG329" s="2735"/>
      <c r="HIH329" s="2735"/>
      <c r="HII329" s="2735"/>
      <c r="HIJ329" s="2735"/>
      <c r="HIK329" s="2735"/>
      <c r="HIL329" s="2735"/>
      <c r="HIM329" s="2735"/>
      <c r="HIN329" s="2735"/>
      <c r="HIO329" s="2735"/>
      <c r="HIP329" s="2735"/>
      <c r="HIQ329" s="2735"/>
      <c r="HIR329" s="2735"/>
      <c r="HIS329" s="2735"/>
      <c r="HIT329" s="2735"/>
      <c r="HIU329" s="2735"/>
      <c r="HIV329" s="2735"/>
      <c r="HIW329" s="2735"/>
      <c r="HIX329" s="2735"/>
      <c r="HIY329" s="2735"/>
      <c r="HIZ329" s="2735"/>
      <c r="HJA329" s="2735"/>
      <c r="HJB329" s="2735"/>
      <c r="HJC329" s="2735"/>
      <c r="HJD329" s="2735"/>
      <c r="HJE329" s="2735"/>
      <c r="HJF329" s="2735"/>
      <c r="HJG329" s="2735"/>
      <c r="HJH329" s="2735"/>
      <c r="HJI329" s="2735"/>
      <c r="HJJ329" s="2735"/>
      <c r="HJK329" s="2735"/>
      <c r="HJL329" s="2735"/>
      <c r="HJM329" s="2735"/>
      <c r="HJN329" s="2735"/>
      <c r="HJO329" s="2735"/>
      <c r="HJP329" s="2735"/>
      <c r="HJQ329" s="2735"/>
      <c r="HJR329" s="2735"/>
      <c r="HJS329" s="2735"/>
      <c r="HJT329" s="2735"/>
      <c r="HJU329" s="2735"/>
      <c r="HJV329" s="2735"/>
      <c r="HJW329" s="2735"/>
      <c r="HJX329" s="2735"/>
      <c r="HJY329" s="2735"/>
      <c r="HJZ329" s="2735"/>
      <c r="HKA329" s="2735"/>
      <c r="HKB329" s="2735"/>
      <c r="HKC329" s="2735"/>
      <c r="HKD329" s="2735"/>
      <c r="HKE329" s="2735"/>
      <c r="HKF329" s="2735"/>
      <c r="HKG329" s="2735"/>
      <c r="HKH329" s="2735"/>
      <c r="HKI329" s="2735"/>
      <c r="HKJ329" s="2735"/>
      <c r="HKK329" s="2735"/>
      <c r="HKL329" s="2735"/>
      <c r="HKM329" s="2735"/>
      <c r="HKN329" s="2735"/>
      <c r="HKO329" s="2735"/>
      <c r="HKP329" s="2735"/>
      <c r="HKQ329" s="2735"/>
      <c r="HKR329" s="2735"/>
      <c r="HKS329" s="2735"/>
      <c r="HKT329" s="2735"/>
      <c r="HKU329" s="2735"/>
      <c r="HKV329" s="2735"/>
      <c r="HKW329" s="2735"/>
      <c r="HKX329" s="2735"/>
      <c r="HKY329" s="2735"/>
      <c r="HKZ329" s="2735"/>
      <c r="HLA329" s="2735"/>
      <c r="HLB329" s="2735"/>
      <c r="HLC329" s="2735"/>
      <c r="HLD329" s="2735"/>
      <c r="HLE329" s="2735"/>
      <c r="HLF329" s="2735"/>
      <c r="HLG329" s="2735"/>
      <c r="HLH329" s="2735"/>
      <c r="HLI329" s="2735"/>
      <c r="HLJ329" s="2735"/>
      <c r="HLK329" s="2735"/>
      <c r="HLL329" s="2735"/>
      <c r="HLM329" s="2735"/>
      <c r="HLN329" s="2735"/>
      <c r="HLO329" s="2735"/>
      <c r="HLP329" s="2735"/>
      <c r="HLQ329" s="2735"/>
      <c r="HLR329" s="2735"/>
      <c r="HLS329" s="2735"/>
      <c r="HLT329" s="2735"/>
      <c r="HLU329" s="2735"/>
      <c r="HLV329" s="2735"/>
      <c r="HLW329" s="2735"/>
      <c r="HLX329" s="2735"/>
      <c r="HLY329" s="2735"/>
      <c r="HLZ329" s="2735"/>
      <c r="HMA329" s="2735"/>
      <c r="HMB329" s="2735"/>
      <c r="HMC329" s="2735"/>
      <c r="HMD329" s="2735"/>
      <c r="HME329" s="2735"/>
      <c r="HMF329" s="2735"/>
      <c r="HMG329" s="2735"/>
      <c r="HMH329" s="2735"/>
      <c r="HMI329" s="2735"/>
      <c r="HMJ329" s="2735"/>
      <c r="HMK329" s="2735"/>
      <c r="HML329" s="2735"/>
      <c r="HMM329" s="2735"/>
      <c r="HMN329" s="2735"/>
      <c r="HMO329" s="2735"/>
      <c r="HMP329" s="2735"/>
      <c r="HMQ329" s="2735"/>
      <c r="HMR329" s="2735"/>
      <c r="HMS329" s="2735"/>
      <c r="HMT329" s="2735"/>
      <c r="HMU329" s="2735"/>
      <c r="HMV329" s="2735"/>
      <c r="HMW329" s="2735"/>
      <c r="HMX329" s="2735"/>
      <c r="HMY329" s="2735"/>
      <c r="HMZ329" s="2735"/>
      <c r="HNA329" s="2735"/>
      <c r="HNB329" s="2735"/>
      <c r="HNC329" s="2735"/>
      <c r="HND329" s="2735"/>
      <c r="HNE329" s="2735"/>
      <c r="HNF329" s="2735"/>
      <c r="HNG329" s="2735"/>
      <c r="HNH329" s="2735"/>
      <c r="HNI329" s="2735"/>
      <c r="HNJ329" s="2735"/>
      <c r="HNK329" s="2735"/>
      <c r="HNL329" s="2735"/>
      <c r="HNM329" s="2735"/>
      <c r="HNN329" s="2735"/>
      <c r="HNO329" s="2735"/>
      <c r="HNP329" s="2735"/>
      <c r="HNQ329" s="2735"/>
      <c r="HNR329" s="2735"/>
      <c r="HNS329" s="2735"/>
      <c r="HNT329" s="2735"/>
      <c r="HNU329" s="2735"/>
      <c r="HNV329" s="2735"/>
      <c r="HNW329" s="2735"/>
      <c r="HNX329" s="2735"/>
      <c r="HNY329" s="2735"/>
      <c r="HNZ329" s="2735"/>
      <c r="HOA329" s="2735"/>
      <c r="HOB329" s="2735"/>
      <c r="HOC329" s="2735"/>
      <c r="HOD329" s="2735"/>
      <c r="HOE329" s="2735"/>
      <c r="HOF329" s="2735"/>
      <c r="HOG329" s="2735"/>
      <c r="HOH329" s="2735"/>
      <c r="HOI329" s="2735"/>
      <c r="HOJ329" s="2735"/>
      <c r="HOK329" s="2735"/>
      <c r="HOL329" s="2735"/>
      <c r="HOM329" s="2735"/>
      <c r="HON329" s="2735"/>
      <c r="HOO329" s="2735"/>
      <c r="HOP329" s="2735"/>
      <c r="HOQ329" s="2735"/>
      <c r="HOR329" s="2735"/>
      <c r="HOS329" s="2735"/>
      <c r="HOT329" s="2735"/>
      <c r="HOU329" s="2735"/>
      <c r="HOV329" s="2735"/>
      <c r="HOW329" s="2735"/>
      <c r="HOX329" s="2735"/>
      <c r="HOY329" s="2735"/>
      <c r="HOZ329" s="2735"/>
      <c r="HPA329" s="2735"/>
      <c r="HPB329" s="2735"/>
      <c r="HPC329" s="2735"/>
      <c r="HPD329" s="2735"/>
      <c r="HPE329" s="2735"/>
      <c r="HPF329" s="2735"/>
      <c r="HPG329" s="2735"/>
      <c r="HPH329" s="2735"/>
      <c r="HPI329" s="2735"/>
      <c r="HPJ329" s="2735"/>
      <c r="HPK329" s="2735"/>
      <c r="HPL329" s="2735"/>
      <c r="HPM329" s="2735"/>
      <c r="HPN329" s="2735"/>
      <c r="HPO329" s="2735"/>
      <c r="HPP329" s="2735"/>
      <c r="HPQ329" s="2735"/>
      <c r="HPR329" s="2735"/>
      <c r="HPS329" s="2735"/>
      <c r="HPT329" s="2735"/>
      <c r="HPU329" s="2735"/>
      <c r="HPV329" s="2735"/>
      <c r="HPW329" s="2735"/>
      <c r="HPX329" s="2735"/>
      <c r="HPY329" s="2735"/>
      <c r="HPZ329" s="2735"/>
      <c r="HQA329" s="2735"/>
      <c r="HQB329" s="2735"/>
      <c r="HQC329" s="2735"/>
      <c r="HQD329" s="2735"/>
      <c r="HQE329" s="2735"/>
      <c r="HQF329" s="2735"/>
      <c r="HQG329" s="2735"/>
      <c r="HQH329" s="2735"/>
      <c r="HQI329" s="2735"/>
      <c r="HQJ329" s="2735"/>
      <c r="HQK329" s="2735"/>
      <c r="HQL329" s="2735"/>
      <c r="HQM329" s="2735"/>
      <c r="HQN329" s="2735"/>
      <c r="HQO329" s="2735"/>
      <c r="HQP329" s="2735"/>
      <c r="HQQ329" s="2735"/>
      <c r="HQR329" s="2735"/>
      <c r="HQS329" s="2735"/>
      <c r="HQT329" s="2735"/>
      <c r="HQU329" s="2735"/>
      <c r="HQV329" s="2735"/>
      <c r="HQW329" s="2735"/>
      <c r="HQX329" s="2735"/>
      <c r="HQY329" s="2735"/>
      <c r="HQZ329" s="2735"/>
      <c r="HRA329" s="2735"/>
      <c r="HRB329" s="2735"/>
      <c r="HRC329" s="2735"/>
      <c r="HRD329" s="2735"/>
      <c r="HRE329" s="2735"/>
      <c r="HRF329" s="2735"/>
      <c r="HRG329" s="2735"/>
      <c r="HRH329" s="2735"/>
      <c r="HRI329" s="2735"/>
      <c r="HRJ329" s="2735"/>
      <c r="HRK329" s="2735"/>
      <c r="HRL329" s="2735"/>
      <c r="HRM329" s="2735"/>
      <c r="HRN329" s="2735"/>
      <c r="HRO329" s="2735"/>
      <c r="HRP329" s="2735"/>
      <c r="HRQ329" s="2735"/>
      <c r="HRR329" s="2735"/>
      <c r="HRS329" s="2735"/>
      <c r="HRT329" s="2735"/>
      <c r="HRU329" s="2735"/>
      <c r="HRV329" s="2735"/>
      <c r="HRW329" s="2735"/>
      <c r="HRX329" s="2735"/>
      <c r="HRY329" s="2735"/>
      <c r="HRZ329" s="2735"/>
      <c r="HSA329" s="2735"/>
      <c r="HSB329" s="2735"/>
      <c r="HSC329" s="2735"/>
      <c r="HSD329" s="2735"/>
      <c r="HSE329" s="2735"/>
      <c r="HSF329" s="2735"/>
      <c r="HSG329" s="2735"/>
      <c r="HSH329" s="2735"/>
      <c r="HSI329" s="2735"/>
      <c r="HSJ329" s="2735"/>
      <c r="HSK329" s="2735"/>
      <c r="HSL329" s="2735"/>
      <c r="HSM329" s="2735"/>
      <c r="HSN329" s="2735"/>
      <c r="HSO329" s="2735"/>
      <c r="HSP329" s="2735"/>
      <c r="HSQ329" s="2735"/>
      <c r="HSR329" s="2735"/>
      <c r="HSS329" s="2735"/>
      <c r="HST329" s="2735"/>
      <c r="HSU329" s="2735"/>
      <c r="HSV329" s="2735"/>
      <c r="HSW329" s="2735"/>
      <c r="HSX329" s="2735"/>
      <c r="HSY329" s="2735"/>
      <c r="HSZ329" s="2735"/>
      <c r="HTA329" s="2735"/>
      <c r="HTB329" s="2735"/>
      <c r="HTC329" s="2735"/>
      <c r="HTD329" s="2735"/>
      <c r="HTE329" s="2735"/>
      <c r="HTF329" s="2735"/>
      <c r="HTG329" s="2735"/>
      <c r="HTH329" s="2735"/>
      <c r="HTI329" s="2735"/>
      <c r="HTJ329" s="2735"/>
      <c r="HTK329" s="2735"/>
      <c r="HTL329" s="2735"/>
      <c r="HTM329" s="2735"/>
      <c r="HTN329" s="2735"/>
      <c r="HTO329" s="2735"/>
      <c r="HTP329" s="2735"/>
      <c r="HTQ329" s="2735"/>
      <c r="HTR329" s="2735"/>
      <c r="HTS329" s="2735"/>
      <c r="HTT329" s="2735"/>
      <c r="HTU329" s="2735"/>
      <c r="HTV329" s="2735"/>
      <c r="HTW329" s="2735"/>
      <c r="HTX329" s="2735"/>
      <c r="HTY329" s="2735"/>
      <c r="HTZ329" s="2735"/>
      <c r="HUA329" s="2735"/>
      <c r="HUB329" s="2735"/>
      <c r="HUC329" s="2735"/>
      <c r="HUD329" s="2735"/>
      <c r="HUE329" s="2735"/>
      <c r="HUF329" s="2735"/>
      <c r="HUG329" s="2735"/>
      <c r="HUH329" s="2735"/>
      <c r="HUI329" s="2735"/>
      <c r="HUJ329" s="2735"/>
      <c r="HUK329" s="2735"/>
      <c r="HUL329" s="2735"/>
      <c r="HUM329" s="2735"/>
      <c r="HUN329" s="2735"/>
      <c r="HUO329" s="2735"/>
      <c r="HUP329" s="2735"/>
      <c r="HUQ329" s="2735"/>
      <c r="HUR329" s="2735"/>
      <c r="HUS329" s="2735"/>
      <c r="HUT329" s="2735"/>
      <c r="HUU329" s="2735"/>
      <c r="HUV329" s="2735"/>
      <c r="HUW329" s="2735"/>
      <c r="HUX329" s="2735"/>
      <c r="HUY329" s="2735"/>
      <c r="HUZ329" s="2735"/>
      <c r="HVA329" s="2735"/>
      <c r="HVB329" s="2735"/>
      <c r="HVC329" s="2735"/>
      <c r="HVD329" s="2735"/>
      <c r="HVE329" s="2735"/>
      <c r="HVF329" s="2735"/>
      <c r="HVG329" s="2735"/>
      <c r="HVH329" s="2735"/>
      <c r="HVI329" s="2735"/>
      <c r="HVJ329" s="2735"/>
      <c r="HVK329" s="2735"/>
      <c r="HVL329" s="2735"/>
      <c r="HVM329" s="2735"/>
      <c r="HVN329" s="2735"/>
      <c r="HVO329" s="2735"/>
      <c r="HVP329" s="2735"/>
      <c r="HVQ329" s="2735"/>
      <c r="HVR329" s="2735"/>
      <c r="HVS329" s="2735"/>
      <c r="HVT329" s="2735"/>
      <c r="HVU329" s="2735"/>
      <c r="HVV329" s="2735"/>
      <c r="HVW329" s="2735"/>
      <c r="HVX329" s="2735"/>
      <c r="HVY329" s="2735"/>
      <c r="HVZ329" s="2735"/>
      <c r="HWA329" s="2735"/>
      <c r="HWB329" s="2735"/>
      <c r="HWC329" s="2735"/>
      <c r="HWD329" s="2735"/>
      <c r="HWE329" s="2735"/>
      <c r="HWF329" s="2735"/>
      <c r="HWG329" s="2735"/>
      <c r="HWH329" s="2735"/>
      <c r="HWI329" s="2735"/>
      <c r="HWJ329" s="2735"/>
      <c r="HWK329" s="2735"/>
      <c r="HWL329" s="2735"/>
      <c r="HWM329" s="2735"/>
      <c r="HWN329" s="2735"/>
      <c r="HWO329" s="2735"/>
      <c r="HWP329" s="2735"/>
      <c r="HWQ329" s="2735"/>
      <c r="HWR329" s="2735"/>
      <c r="HWS329" s="2735"/>
      <c r="HWT329" s="2735"/>
      <c r="HWU329" s="2735"/>
      <c r="HWV329" s="2735"/>
      <c r="HWW329" s="2735"/>
      <c r="HWX329" s="2735"/>
      <c r="HWY329" s="2735"/>
      <c r="HWZ329" s="2735"/>
      <c r="HXA329" s="2735"/>
      <c r="HXB329" s="2735"/>
      <c r="HXC329" s="2735"/>
      <c r="HXD329" s="2735"/>
      <c r="HXE329" s="2735"/>
      <c r="HXF329" s="2735"/>
      <c r="HXG329" s="2735"/>
      <c r="HXH329" s="2735"/>
      <c r="HXI329" s="2735"/>
      <c r="HXJ329" s="2735"/>
      <c r="HXK329" s="2735"/>
      <c r="HXL329" s="2735"/>
      <c r="HXM329" s="2735"/>
      <c r="HXN329" s="2735"/>
      <c r="HXO329" s="2735"/>
      <c r="HXP329" s="2735"/>
      <c r="HXQ329" s="2735"/>
      <c r="HXR329" s="2735"/>
      <c r="HXS329" s="2735"/>
      <c r="HXT329" s="2735"/>
      <c r="HXU329" s="2735"/>
      <c r="HXV329" s="2735"/>
      <c r="HXW329" s="2735"/>
      <c r="HXX329" s="2735"/>
      <c r="HXY329" s="2735"/>
      <c r="HXZ329" s="2735"/>
      <c r="HYA329" s="2735"/>
      <c r="HYB329" s="2735"/>
      <c r="HYC329" s="2735"/>
      <c r="HYD329" s="2735"/>
      <c r="HYE329" s="2735"/>
      <c r="HYF329" s="2735"/>
      <c r="HYG329" s="2735"/>
      <c r="HYH329" s="2735"/>
      <c r="HYI329" s="2735"/>
      <c r="HYJ329" s="2735"/>
      <c r="HYK329" s="2735"/>
      <c r="HYL329" s="2735"/>
      <c r="HYM329" s="2735"/>
      <c r="HYN329" s="2735"/>
      <c r="HYO329" s="2735"/>
      <c r="HYP329" s="2735"/>
      <c r="HYQ329" s="2735"/>
      <c r="HYR329" s="2735"/>
      <c r="HYS329" s="2735"/>
      <c r="HYT329" s="2735"/>
      <c r="HYU329" s="2735"/>
      <c r="HYV329" s="2735"/>
      <c r="HYW329" s="2735"/>
      <c r="HYX329" s="2735"/>
      <c r="HYY329" s="2735"/>
      <c r="HYZ329" s="2735"/>
      <c r="HZA329" s="2735"/>
      <c r="HZB329" s="2735"/>
      <c r="HZC329" s="2735"/>
      <c r="HZD329" s="2735"/>
      <c r="HZE329" s="2735"/>
      <c r="HZF329" s="2735"/>
      <c r="HZG329" s="2735"/>
      <c r="HZH329" s="2735"/>
      <c r="HZI329" s="2735"/>
      <c r="HZJ329" s="2735"/>
      <c r="HZK329" s="2735"/>
      <c r="HZL329" s="2735"/>
      <c r="HZM329" s="2735"/>
      <c r="HZN329" s="2735"/>
      <c r="HZO329" s="2735"/>
      <c r="HZP329" s="2735"/>
      <c r="HZQ329" s="2735"/>
      <c r="HZR329" s="2735"/>
      <c r="HZS329" s="2735"/>
      <c r="HZT329" s="2735"/>
      <c r="HZU329" s="2735"/>
      <c r="HZV329" s="2735"/>
      <c r="HZW329" s="2735"/>
      <c r="HZX329" s="2735"/>
      <c r="HZY329" s="2735"/>
      <c r="HZZ329" s="2735"/>
      <c r="IAA329" s="2735"/>
      <c r="IAB329" s="2735"/>
      <c r="IAC329" s="2735"/>
      <c r="IAD329" s="2735"/>
      <c r="IAE329" s="2735"/>
      <c r="IAF329" s="2735"/>
      <c r="IAG329" s="2735"/>
      <c r="IAH329" s="2735"/>
      <c r="IAI329" s="2735"/>
      <c r="IAJ329" s="2735"/>
      <c r="IAK329" s="2735"/>
      <c r="IAL329" s="2735"/>
      <c r="IAM329" s="2735"/>
      <c r="IAN329" s="2735"/>
      <c r="IAO329" s="2735"/>
      <c r="IAP329" s="2735"/>
      <c r="IAQ329" s="2735"/>
      <c r="IAR329" s="2735"/>
      <c r="IAS329" s="2735"/>
      <c r="IAT329" s="2735"/>
      <c r="IAU329" s="2735"/>
      <c r="IAV329" s="2735"/>
      <c r="IAW329" s="2735"/>
      <c r="IAX329" s="2735"/>
      <c r="IAY329" s="2735"/>
      <c r="IAZ329" s="2735"/>
      <c r="IBA329" s="2735"/>
      <c r="IBB329" s="2735"/>
      <c r="IBC329" s="2735"/>
      <c r="IBD329" s="2735"/>
      <c r="IBE329" s="2735"/>
      <c r="IBF329" s="2735"/>
      <c r="IBG329" s="2735"/>
      <c r="IBH329" s="2735"/>
      <c r="IBI329" s="2735"/>
      <c r="IBJ329" s="2735"/>
      <c r="IBK329" s="2735"/>
      <c r="IBL329" s="2735"/>
      <c r="IBM329" s="2735"/>
      <c r="IBN329" s="2735"/>
      <c r="IBO329" s="2735"/>
      <c r="IBP329" s="2735"/>
      <c r="IBQ329" s="2735"/>
      <c r="IBR329" s="2735"/>
      <c r="IBS329" s="2735"/>
      <c r="IBT329" s="2735"/>
      <c r="IBU329" s="2735"/>
      <c r="IBV329" s="2735"/>
      <c r="IBW329" s="2735"/>
      <c r="IBX329" s="2735"/>
      <c r="IBY329" s="2735"/>
      <c r="IBZ329" s="2735"/>
      <c r="ICA329" s="2735"/>
      <c r="ICB329" s="2735"/>
      <c r="ICC329" s="2735"/>
      <c r="ICD329" s="2735"/>
      <c r="ICE329" s="2735"/>
      <c r="ICF329" s="2735"/>
      <c r="ICG329" s="2735"/>
      <c r="ICH329" s="2735"/>
      <c r="ICI329" s="2735"/>
      <c r="ICJ329" s="2735"/>
      <c r="ICK329" s="2735"/>
      <c r="ICL329" s="2735"/>
      <c r="ICM329" s="2735"/>
      <c r="ICN329" s="2735"/>
      <c r="ICO329" s="2735"/>
      <c r="ICP329" s="2735"/>
      <c r="ICQ329" s="2735"/>
      <c r="ICR329" s="2735"/>
      <c r="ICS329" s="2735"/>
      <c r="ICT329" s="2735"/>
      <c r="ICU329" s="2735"/>
      <c r="ICV329" s="2735"/>
      <c r="ICW329" s="2735"/>
      <c r="ICX329" s="2735"/>
      <c r="ICY329" s="2735"/>
      <c r="ICZ329" s="2735"/>
      <c r="IDA329" s="2735"/>
      <c r="IDB329" s="2735"/>
      <c r="IDC329" s="2735"/>
      <c r="IDD329" s="2735"/>
      <c r="IDE329" s="2735"/>
      <c r="IDF329" s="2735"/>
      <c r="IDG329" s="2735"/>
      <c r="IDH329" s="2735"/>
      <c r="IDI329" s="2735"/>
      <c r="IDJ329" s="2735"/>
      <c r="IDK329" s="2735"/>
      <c r="IDL329" s="2735"/>
      <c r="IDM329" s="2735"/>
      <c r="IDN329" s="2735"/>
      <c r="IDO329" s="2735"/>
      <c r="IDP329" s="2735"/>
      <c r="IDQ329" s="2735"/>
      <c r="IDR329" s="2735"/>
      <c r="IDS329" s="2735"/>
      <c r="IDT329" s="2735"/>
      <c r="IDU329" s="2735"/>
      <c r="IDV329" s="2735"/>
      <c r="IDW329" s="2735"/>
      <c r="IDX329" s="2735"/>
      <c r="IDY329" s="2735"/>
      <c r="IDZ329" s="2735"/>
      <c r="IEA329" s="2735"/>
      <c r="IEB329" s="2735"/>
      <c r="IEC329" s="2735"/>
      <c r="IED329" s="2735"/>
      <c r="IEE329" s="2735"/>
      <c r="IEF329" s="2735"/>
      <c r="IEG329" s="2735"/>
      <c r="IEH329" s="2735"/>
      <c r="IEI329" s="2735"/>
      <c r="IEJ329" s="2735"/>
      <c r="IEK329" s="2735"/>
      <c r="IEL329" s="2735"/>
      <c r="IEM329" s="2735"/>
      <c r="IEN329" s="2735"/>
      <c r="IEO329" s="2735"/>
      <c r="IEP329" s="2735"/>
      <c r="IEQ329" s="2735"/>
      <c r="IER329" s="2735"/>
      <c r="IES329" s="2735"/>
      <c r="IET329" s="2735"/>
      <c r="IEU329" s="2735"/>
      <c r="IEV329" s="2735"/>
      <c r="IEW329" s="2735"/>
      <c r="IEX329" s="2735"/>
      <c r="IEY329" s="2735"/>
      <c r="IEZ329" s="2735"/>
      <c r="IFA329" s="2735"/>
      <c r="IFB329" s="2735"/>
      <c r="IFC329" s="2735"/>
      <c r="IFD329" s="2735"/>
      <c r="IFE329" s="2735"/>
      <c r="IFF329" s="2735"/>
      <c r="IFG329" s="2735"/>
      <c r="IFH329" s="2735"/>
      <c r="IFI329" s="2735"/>
      <c r="IFJ329" s="2735"/>
      <c r="IFK329" s="2735"/>
      <c r="IFL329" s="2735"/>
      <c r="IFM329" s="2735"/>
      <c r="IFN329" s="2735"/>
      <c r="IFO329" s="2735"/>
      <c r="IFP329" s="2735"/>
      <c r="IFQ329" s="2735"/>
      <c r="IFR329" s="2735"/>
      <c r="IFS329" s="2735"/>
      <c r="IFT329" s="2735"/>
      <c r="IFU329" s="2735"/>
      <c r="IFV329" s="2735"/>
      <c r="IFW329" s="2735"/>
      <c r="IFX329" s="2735"/>
      <c r="IFY329" s="2735"/>
      <c r="IFZ329" s="2735"/>
      <c r="IGA329" s="2735"/>
      <c r="IGB329" s="2735"/>
      <c r="IGC329" s="2735"/>
      <c r="IGD329" s="2735"/>
      <c r="IGE329" s="2735"/>
      <c r="IGF329" s="2735"/>
      <c r="IGG329" s="2735"/>
      <c r="IGH329" s="2735"/>
      <c r="IGI329" s="2735"/>
      <c r="IGJ329" s="2735"/>
      <c r="IGK329" s="2735"/>
      <c r="IGL329" s="2735"/>
      <c r="IGM329" s="2735"/>
      <c r="IGN329" s="2735"/>
      <c r="IGO329" s="2735"/>
      <c r="IGP329" s="2735"/>
      <c r="IGQ329" s="2735"/>
      <c r="IGR329" s="2735"/>
      <c r="IGS329" s="2735"/>
      <c r="IGT329" s="2735"/>
      <c r="IGU329" s="2735"/>
      <c r="IGV329" s="2735"/>
      <c r="IGW329" s="2735"/>
      <c r="IGX329" s="2735"/>
      <c r="IGY329" s="2735"/>
      <c r="IGZ329" s="2735"/>
      <c r="IHA329" s="2735"/>
      <c r="IHB329" s="2735"/>
      <c r="IHC329" s="2735"/>
      <c r="IHD329" s="2735"/>
      <c r="IHE329" s="2735"/>
      <c r="IHF329" s="2735"/>
      <c r="IHG329" s="2735"/>
      <c r="IHH329" s="2735"/>
      <c r="IHI329" s="2735"/>
      <c r="IHJ329" s="2735"/>
      <c r="IHK329" s="2735"/>
      <c r="IHL329" s="2735"/>
      <c r="IHM329" s="2735"/>
      <c r="IHN329" s="2735"/>
      <c r="IHO329" s="2735"/>
      <c r="IHP329" s="2735"/>
      <c r="IHQ329" s="2735"/>
      <c r="IHR329" s="2735"/>
      <c r="IHS329" s="2735"/>
      <c r="IHT329" s="2735"/>
      <c r="IHU329" s="2735"/>
      <c r="IHV329" s="2735"/>
      <c r="IHW329" s="2735"/>
      <c r="IHX329" s="2735"/>
      <c r="IHY329" s="2735"/>
      <c r="IHZ329" s="2735"/>
      <c r="IIA329" s="2735"/>
      <c r="IIB329" s="2735"/>
      <c r="IIC329" s="2735"/>
      <c r="IID329" s="2735"/>
      <c r="IIE329" s="2735"/>
      <c r="IIF329" s="2735"/>
      <c r="IIG329" s="2735"/>
      <c r="IIH329" s="2735"/>
      <c r="III329" s="2735"/>
      <c r="IIJ329" s="2735"/>
      <c r="IIK329" s="2735"/>
      <c r="IIL329" s="2735"/>
      <c r="IIM329" s="2735"/>
      <c r="IIN329" s="2735"/>
      <c r="IIO329" s="2735"/>
      <c r="IIP329" s="2735"/>
      <c r="IIQ329" s="2735"/>
      <c r="IIR329" s="2735"/>
      <c r="IIS329" s="2735"/>
      <c r="IIT329" s="2735"/>
      <c r="IIU329" s="2735"/>
      <c r="IIV329" s="2735"/>
      <c r="IIW329" s="2735"/>
      <c r="IIX329" s="2735"/>
      <c r="IIY329" s="2735"/>
      <c r="IIZ329" s="2735"/>
      <c r="IJA329" s="2735"/>
      <c r="IJB329" s="2735"/>
      <c r="IJC329" s="2735"/>
      <c r="IJD329" s="2735"/>
      <c r="IJE329" s="2735"/>
      <c r="IJF329" s="2735"/>
      <c r="IJG329" s="2735"/>
      <c r="IJH329" s="2735"/>
      <c r="IJI329" s="2735"/>
      <c r="IJJ329" s="2735"/>
      <c r="IJK329" s="2735"/>
      <c r="IJL329" s="2735"/>
      <c r="IJM329" s="2735"/>
      <c r="IJN329" s="2735"/>
      <c r="IJO329" s="2735"/>
      <c r="IJP329" s="2735"/>
      <c r="IJQ329" s="2735"/>
      <c r="IJR329" s="2735"/>
      <c r="IJS329" s="2735"/>
      <c r="IJT329" s="2735"/>
      <c r="IJU329" s="2735"/>
      <c r="IJV329" s="2735"/>
      <c r="IJW329" s="2735"/>
      <c r="IJX329" s="2735"/>
      <c r="IJY329" s="2735"/>
      <c r="IJZ329" s="2735"/>
      <c r="IKA329" s="2735"/>
      <c r="IKB329" s="2735"/>
      <c r="IKC329" s="2735"/>
      <c r="IKD329" s="2735"/>
      <c r="IKE329" s="2735"/>
      <c r="IKF329" s="2735"/>
      <c r="IKG329" s="2735"/>
      <c r="IKH329" s="2735"/>
      <c r="IKI329" s="2735"/>
      <c r="IKJ329" s="2735"/>
      <c r="IKK329" s="2735"/>
      <c r="IKL329" s="2735"/>
      <c r="IKM329" s="2735"/>
      <c r="IKN329" s="2735"/>
      <c r="IKO329" s="2735"/>
      <c r="IKP329" s="2735"/>
      <c r="IKQ329" s="2735"/>
      <c r="IKR329" s="2735"/>
      <c r="IKS329" s="2735"/>
      <c r="IKT329" s="2735"/>
      <c r="IKU329" s="2735"/>
      <c r="IKV329" s="2735"/>
      <c r="IKW329" s="2735"/>
      <c r="IKX329" s="2735"/>
      <c r="IKY329" s="2735"/>
      <c r="IKZ329" s="2735"/>
      <c r="ILA329" s="2735"/>
      <c r="ILB329" s="2735"/>
      <c r="ILC329" s="2735"/>
      <c r="ILD329" s="2735"/>
      <c r="ILE329" s="2735"/>
      <c r="ILF329" s="2735"/>
      <c r="ILG329" s="2735"/>
      <c r="ILH329" s="2735"/>
      <c r="ILI329" s="2735"/>
      <c r="ILJ329" s="2735"/>
      <c r="ILK329" s="2735"/>
      <c r="ILL329" s="2735"/>
      <c r="ILM329" s="2735"/>
      <c r="ILN329" s="2735"/>
      <c r="ILO329" s="2735"/>
      <c r="ILP329" s="2735"/>
      <c r="ILQ329" s="2735"/>
      <c r="ILR329" s="2735"/>
      <c r="ILS329" s="2735"/>
      <c r="ILT329" s="2735"/>
      <c r="ILU329" s="2735"/>
      <c r="ILV329" s="2735"/>
      <c r="ILW329" s="2735"/>
      <c r="ILX329" s="2735"/>
      <c r="ILY329" s="2735"/>
      <c r="ILZ329" s="2735"/>
      <c r="IMA329" s="2735"/>
      <c r="IMB329" s="2735"/>
      <c r="IMC329" s="2735"/>
      <c r="IMD329" s="2735"/>
      <c r="IME329" s="2735"/>
      <c r="IMF329" s="2735"/>
      <c r="IMG329" s="2735"/>
      <c r="IMH329" s="2735"/>
      <c r="IMI329" s="2735"/>
      <c r="IMJ329" s="2735"/>
      <c r="IMK329" s="2735"/>
      <c r="IML329" s="2735"/>
      <c r="IMM329" s="2735"/>
      <c r="IMN329" s="2735"/>
      <c r="IMO329" s="2735"/>
      <c r="IMP329" s="2735"/>
      <c r="IMQ329" s="2735"/>
      <c r="IMR329" s="2735"/>
      <c r="IMS329" s="2735"/>
      <c r="IMT329" s="2735"/>
      <c r="IMU329" s="2735"/>
      <c r="IMV329" s="2735"/>
      <c r="IMW329" s="2735"/>
      <c r="IMX329" s="2735"/>
      <c r="IMY329" s="2735"/>
      <c r="IMZ329" s="2735"/>
      <c r="INA329" s="2735"/>
      <c r="INB329" s="2735"/>
      <c r="INC329" s="2735"/>
      <c r="IND329" s="2735"/>
      <c r="INE329" s="2735"/>
      <c r="INF329" s="2735"/>
      <c r="ING329" s="2735"/>
      <c r="INH329" s="2735"/>
      <c r="INI329" s="2735"/>
      <c r="INJ329" s="2735"/>
      <c r="INK329" s="2735"/>
      <c r="INL329" s="2735"/>
      <c r="INM329" s="2735"/>
      <c r="INN329" s="2735"/>
      <c r="INO329" s="2735"/>
      <c r="INP329" s="2735"/>
      <c r="INQ329" s="2735"/>
      <c r="INR329" s="2735"/>
      <c r="INS329" s="2735"/>
      <c r="INT329" s="2735"/>
      <c r="INU329" s="2735"/>
      <c r="INV329" s="2735"/>
      <c r="INW329" s="2735"/>
      <c r="INX329" s="2735"/>
      <c r="INY329" s="2735"/>
      <c r="INZ329" s="2735"/>
      <c r="IOA329" s="2735"/>
      <c r="IOB329" s="2735"/>
      <c r="IOC329" s="2735"/>
      <c r="IOD329" s="2735"/>
      <c r="IOE329" s="2735"/>
      <c r="IOF329" s="2735"/>
      <c r="IOG329" s="2735"/>
      <c r="IOH329" s="2735"/>
      <c r="IOI329" s="2735"/>
      <c r="IOJ329" s="2735"/>
      <c r="IOK329" s="2735"/>
      <c r="IOL329" s="2735"/>
      <c r="IOM329" s="2735"/>
      <c r="ION329" s="2735"/>
      <c r="IOO329" s="2735"/>
      <c r="IOP329" s="2735"/>
      <c r="IOQ329" s="2735"/>
      <c r="IOR329" s="2735"/>
      <c r="IOS329" s="2735"/>
      <c r="IOT329" s="2735"/>
      <c r="IOU329" s="2735"/>
      <c r="IOV329" s="2735"/>
      <c r="IOW329" s="2735"/>
      <c r="IOX329" s="2735"/>
      <c r="IOY329" s="2735"/>
      <c r="IOZ329" s="2735"/>
      <c r="IPA329" s="2735"/>
      <c r="IPB329" s="2735"/>
      <c r="IPC329" s="2735"/>
      <c r="IPD329" s="2735"/>
      <c r="IPE329" s="2735"/>
      <c r="IPF329" s="2735"/>
      <c r="IPG329" s="2735"/>
      <c r="IPH329" s="2735"/>
      <c r="IPI329" s="2735"/>
      <c r="IPJ329" s="2735"/>
      <c r="IPK329" s="2735"/>
      <c r="IPL329" s="2735"/>
      <c r="IPM329" s="2735"/>
      <c r="IPN329" s="2735"/>
      <c r="IPO329" s="2735"/>
      <c r="IPP329" s="2735"/>
      <c r="IPQ329" s="2735"/>
      <c r="IPR329" s="2735"/>
      <c r="IPS329" s="2735"/>
      <c r="IPT329" s="2735"/>
      <c r="IPU329" s="2735"/>
      <c r="IPV329" s="2735"/>
      <c r="IPW329" s="2735"/>
      <c r="IPX329" s="2735"/>
      <c r="IPY329" s="2735"/>
      <c r="IPZ329" s="2735"/>
      <c r="IQA329" s="2735"/>
      <c r="IQB329" s="2735"/>
      <c r="IQC329" s="2735"/>
      <c r="IQD329" s="2735"/>
      <c r="IQE329" s="2735"/>
      <c r="IQF329" s="2735"/>
      <c r="IQG329" s="2735"/>
      <c r="IQH329" s="2735"/>
      <c r="IQI329" s="2735"/>
      <c r="IQJ329" s="2735"/>
      <c r="IQK329" s="2735"/>
      <c r="IQL329" s="2735"/>
      <c r="IQM329" s="2735"/>
      <c r="IQN329" s="2735"/>
      <c r="IQO329" s="2735"/>
      <c r="IQP329" s="2735"/>
      <c r="IQQ329" s="2735"/>
      <c r="IQR329" s="2735"/>
      <c r="IQS329" s="2735"/>
      <c r="IQT329" s="2735"/>
      <c r="IQU329" s="2735"/>
      <c r="IQV329" s="2735"/>
      <c r="IQW329" s="2735"/>
      <c r="IQX329" s="2735"/>
      <c r="IQY329" s="2735"/>
      <c r="IQZ329" s="2735"/>
      <c r="IRA329" s="2735"/>
      <c r="IRB329" s="2735"/>
      <c r="IRC329" s="2735"/>
      <c r="IRD329" s="2735"/>
      <c r="IRE329" s="2735"/>
      <c r="IRF329" s="2735"/>
      <c r="IRG329" s="2735"/>
      <c r="IRH329" s="2735"/>
      <c r="IRI329" s="2735"/>
      <c r="IRJ329" s="2735"/>
      <c r="IRK329" s="2735"/>
      <c r="IRL329" s="2735"/>
      <c r="IRM329" s="2735"/>
      <c r="IRN329" s="2735"/>
      <c r="IRO329" s="2735"/>
      <c r="IRP329" s="2735"/>
      <c r="IRQ329" s="2735"/>
      <c r="IRR329" s="2735"/>
      <c r="IRS329" s="2735"/>
      <c r="IRT329" s="2735"/>
      <c r="IRU329" s="2735"/>
      <c r="IRV329" s="2735"/>
      <c r="IRW329" s="2735"/>
      <c r="IRX329" s="2735"/>
      <c r="IRY329" s="2735"/>
      <c r="IRZ329" s="2735"/>
      <c r="ISA329" s="2735"/>
      <c r="ISB329" s="2735"/>
      <c r="ISC329" s="2735"/>
      <c r="ISD329" s="2735"/>
      <c r="ISE329" s="2735"/>
      <c r="ISF329" s="2735"/>
      <c r="ISG329" s="2735"/>
      <c r="ISH329" s="2735"/>
      <c r="ISI329" s="2735"/>
      <c r="ISJ329" s="2735"/>
      <c r="ISK329" s="2735"/>
      <c r="ISL329" s="2735"/>
      <c r="ISM329" s="2735"/>
      <c r="ISN329" s="2735"/>
      <c r="ISO329" s="2735"/>
      <c r="ISP329" s="2735"/>
      <c r="ISQ329" s="2735"/>
      <c r="ISR329" s="2735"/>
      <c r="ISS329" s="2735"/>
      <c r="IST329" s="2735"/>
      <c r="ISU329" s="2735"/>
      <c r="ISV329" s="2735"/>
      <c r="ISW329" s="2735"/>
      <c r="ISX329" s="2735"/>
      <c r="ISY329" s="2735"/>
      <c r="ISZ329" s="2735"/>
      <c r="ITA329" s="2735"/>
      <c r="ITB329" s="2735"/>
      <c r="ITC329" s="2735"/>
      <c r="ITD329" s="2735"/>
      <c r="ITE329" s="2735"/>
      <c r="ITF329" s="2735"/>
      <c r="ITG329" s="2735"/>
      <c r="ITH329" s="2735"/>
      <c r="ITI329" s="2735"/>
      <c r="ITJ329" s="2735"/>
      <c r="ITK329" s="2735"/>
      <c r="ITL329" s="2735"/>
      <c r="ITM329" s="2735"/>
      <c r="ITN329" s="2735"/>
      <c r="ITO329" s="2735"/>
      <c r="ITP329" s="2735"/>
      <c r="ITQ329" s="2735"/>
      <c r="ITR329" s="2735"/>
      <c r="ITS329" s="2735"/>
      <c r="ITT329" s="2735"/>
      <c r="ITU329" s="2735"/>
      <c r="ITV329" s="2735"/>
      <c r="ITW329" s="2735"/>
      <c r="ITX329" s="2735"/>
      <c r="ITY329" s="2735"/>
      <c r="ITZ329" s="2735"/>
      <c r="IUA329" s="2735"/>
      <c r="IUB329" s="2735"/>
      <c r="IUC329" s="2735"/>
      <c r="IUD329" s="2735"/>
      <c r="IUE329" s="2735"/>
      <c r="IUF329" s="2735"/>
      <c r="IUG329" s="2735"/>
      <c r="IUH329" s="2735"/>
      <c r="IUI329" s="2735"/>
      <c r="IUJ329" s="2735"/>
      <c r="IUK329" s="2735"/>
      <c r="IUL329" s="2735"/>
      <c r="IUM329" s="2735"/>
      <c r="IUN329" s="2735"/>
      <c r="IUO329" s="2735"/>
      <c r="IUP329" s="2735"/>
      <c r="IUQ329" s="2735"/>
      <c r="IUR329" s="2735"/>
      <c r="IUS329" s="2735"/>
      <c r="IUT329" s="2735"/>
      <c r="IUU329" s="2735"/>
      <c r="IUV329" s="2735"/>
      <c r="IUW329" s="2735"/>
      <c r="IUX329" s="2735"/>
      <c r="IUY329" s="2735"/>
      <c r="IUZ329" s="2735"/>
      <c r="IVA329" s="2735"/>
      <c r="IVB329" s="2735"/>
      <c r="IVC329" s="2735"/>
      <c r="IVD329" s="2735"/>
      <c r="IVE329" s="2735"/>
      <c r="IVF329" s="2735"/>
      <c r="IVG329" s="2735"/>
      <c r="IVH329" s="2735"/>
      <c r="IVI329" s="2735"/>
      <c r="IVJ329" s="2735"/>
      <c r="IVK329" s="2735"/>
      <c r="IVL329" s="2735"/>
      <c r="IVM329" s="2735"/>
      <c r="IVN329" s="2735"/>
      <c r="IVO329" s="2735"/>
      <c r="IVP329" s="2735"/>
      <c r="IVQ329" s="2735"/>
      <c r="IVR329" s="2735"/>
      <c r="IVS329" s="2735"/>
      <c r="IVT329" s="2735"/>
      <c r="IVU329" s="2735"/>
      <c r="IVV329" s="2735"/>
      <c r="IVW329" s="2735"/>
      <c r="IVX329" s="2735"/>
      <c r="IVY329" s="2735"/>
      <c r="IVZ329" s="2735"/>
      <c r="IWA329" s="2735"/>
      <c r="IWB329" s="2735"/>
      <c r="IWC329" s="2735"/>
      <c r="IWD329" s="2735"/>
      <c r="IWE329" s="2735"/>
      <c r="IWF329" s="2735"/>
      <c r="IWG329" s="2735"/>
      <c r="IWH329" s="2735"/>
      <c r="IWI329" s="2735"/>
      <c r="IWJ329" s="2735"/>
      <c r="IWK329" s="2735"/>
      <c r="IWL329" s="2735"/>
      <c r="IWM329" s="2735"/>
      <c r="IWN329" s="2735"/>
      <c r="IWO329" s="2735"/>
      <c r="IWP329" s="2735"/>
      <c r="IWQ329" s="2735"/>
      <c r="IWR329" s="2735"/>
      <c r="IWS329" s="2735"/>
      <c r="IWT329" s="2735"/>
      <c r="IWU329" s="2735"/>
      <c r="IWV329" s="2735"/>
      <c r="IWW329" s="2735"/>
      <c r="IWX329" s="2735"/>
      <c r="IWY329" s="2735"/>
      <c r="IWZ329" s="2735"/>
      <c r="IXA329" s="2735"/>
      <c r="IXB329" s="2735"/>
      <c r="IXC329" s="2735"/>
      <c r="IXD329" s="2735"/>
      <c r="IXE329" s="2735"/>
      <c r="IXF329" s="2735"/>
      <c r="IXG329" s="2735"/>
      <c r="IXH329" s="2735"/>
      <c r="IXI329" s="2735"/>
      <c r="IXJ329" s="2735"/>
      <c r="IXK329" s="2735"/>
      <c r="IXL329" s="2735"/>
      <c r="IXM329" s="2735"/>
      <c r="IXN329" s="2735"/>
      <c r="IXO329" s="2735"/>
      <c r="IXP329" s="2735"/>
      <c r="IXQ329" s="2735"/>
      <c r="IXR329" s="2735"/>
      <c r="IXS329" s="2735"/>
      <c r="IXT329" s="2735"/>
      <c r="IXU329" s="2735"/>
      <c r="IXV329" s="2735"/>
      <c r="IXW329" s="2735"/>
      <c r="IXX329" s="2735"/>
      <c r="IXY329" s="2735"/>
      <c r="IXZ329" s="2735"/>
      <c r="IYA329" s="2735"/>
      <c r="IYB329" s="2735"/>
      <c r="IYC329" s="2735"/>
      <c r="IYD329" s="2735"/>
      <c r="IYE329" s="2735"/>
      <c r="IYF329" s="2735"/>
      <c r="IYG329" s="2735"/>
      <c r="IYH329" s="2735"/>
      <c r="IYI329" s="2735"/>
      <c r="IYJ329" s="2735"/>
      <c r="IYK329" s="2735"/>
      <c r="IYL329" s="2735"/>
      <c r="IYM329" s="2735"/>
      <c r="IYN329" s="2735"/>
      <c r="IYO329" s="2735"/>
      <c r="IYP329" s="2735"/>
      <c r="IYQ329" s="2735"/>
      <c r="IYR329" s="2735"/>
      <c r="IYS329" s="2735"/>
      <c r="IYT329" s="2735"/>
      <c r="IYU329" s="2735"/>
      <c r="IYV329" s="2735"/>
      <c r="IYW329" s="2735"/>
      <c r="IYX329" s="2735"/>
      <c r="IYY329" s="2735"/>
      <c r="IYZ329" s="2735"/>
      <c r="IZA329" s="2735"/>
      <c r="IZB329" s="2735"/>
      <c r="IZC329" s="2735"/>
      <c r="IZD329" s="2735"/>
      <c r="IZE329" s="2735"/>
      <c r="IZF329" s="2735"/>
      <c r="IZG329" s="2735"/>
      <c r="IZH329" s="2735"/>
      <c r="IZI329" s="2735"/>
      <c r="IZJ329" s="2735"/>
      <c r="IZK329" s="2735"/>
      <c r="IZL329" s="2735"/>
      <c r="IZM329" s="2735"/>
      <c r="IZN329" s="2735"/>
      <c r="IZO329" s="2735"/>
      <c r="IZP329" s="2735"/>
      <c r="IZQ329" s="2735"/>
      <c r="IZR329" s="2735"/>
      <c r="IZS329" s="2735"/>
      <c r="IZT329" s="2735"/>
      <c r="IZU329" s="2735"/>
      <c r="IZV329" s="2735"/>
      <c r="IZW329" s="2735"/>
      <c r="IZX329" s="2735"/>
      <c r="IZY329" s="2735"/>
      <c r="IZZ329" s="2735"/>
      <c r="JAA329" s="2735"/>
      <c r="JAB329" s="2735"/>
      <c r="JAC329" s="2735"/>
      <c r="JAD329" s="2735"/>
      <c r="JAE329" s="2735"/>
      <c r="JAF329" s="2735"/>
      <c r="JAG329" s="2735"/>
      <c r="JAH329" s="2735"/>
      <c r="JAI329" s="2735"/>
      <c r="JAJ329" s="2735"/>
      <c r="JAK329" s="2735"/>
      <c r="JAL329" s="2735"/>
      <c r="JAM329" s="2735"/>
      <c r="JAN329" s="2735"/>
      <c r="JAO329" s="2735"/>
      <c r="JAP329" s="2735"/>
      <c r="JAQ329" s="2735"/>
      <c r="JAR329" s="2735"/>
      <c r="JAS329" s="2735"/>
      <c r="JAT329" s="2735"/>
      <c r="JAU329" s="2735"/>
      <c r="JAV329" s="2735"/>
      <c r="JAW329" s="2735"/>
      <c r="JAX329" s="2735"/>
      <c r="JAY329" s="2735"/>
      <c r="JAZ329" s="2735"/>
      <c r="JBA329" s="2735"/>
      <c r="JBB329" s="2735"/>
      <c r="JBC329" s="2735"/>
      <c r="JBD329" s="2735"/>
      <c r="JBE329" s="2735"/>
      <c r="JBF329" s="2735"/>
      <c r="JBG329" s="2735"/>
      <c r="JBH329" s="2735"/>
      <c r="JBI329" s="2735"/>
      <c r="JBJ329" s="2735"/>
      <c r="JBK329" s="2735"/>
      <c r="JBL329" s="2735"/>
      <c r="JBM329" s="2735"/>
      <c r="JBN329" s="2735"/>
      <c r="JBO329" s="2735"/>
      <c r="JBP329" s="2735"/>
      <c r="JBQ329" s="2735"/>
      <c r="JBR329" s="2735"/>
      <c r="JBS329" s="2735"/>
      <c r="JBT329" s="2735"/>
      <c r="JBU329" s="2735"/>
      <c r="JBV329" s="2735"/>
      <c r="JBW329" s="2735"/>
      <c r="JBX329" s="2735"/>
      <c r="JBY329" s="2735"/>
      <c r="JBZ329" s="2735"/>
      <c r="JCA329" s="2735"/>
      <c r="JCB329" s="2735"/>
      <c r="JCC329" s="2735"/>
      <c r="JCD329" s="2735"/>
      <c r="JCE329" s="2735"/>
      <c r="JCF329" s="2735"/>
      <c r="JCG329" s="2735"/>
      <c r="JCH329" s="2735"/>
      <c r="JCI329" s="2735"/>
      <c r="JCJ329" s="2735"/>
      <c r="JCK329" s="2735"/>
      <c r="JCL329" s="2735"/>
      <c r="JCM329" s="2735"/>
      <c r="JCN329" s="2735"/>
      <c r="JCO329" s="2735"/>
      <c r="JCP329" s="2735"/>
      <c r="JCQ329" s="2735"/>
      <c r="JCR329" s="2735"/>
      <c r="JCS329" s="2735"/>
      <c r="JCT329" s="2735"/>
      <c r="JCU329" s="2735"/>
      <c r="JCV329" s="2735"/>
      <c r="JCW329" s="2735"/>
      <c r="JCX329" s="2735"/>
      <c r="JCY329" s="2735"/>
      <c r="JCZ329" s="2735"/>
      <c r="JDA329" s="2735"/>
      <c r="JDB329" s="2735"/>
      <c r="JDC329" s="2735"/>
      <c r="JDD329" s="2735"/>
      <c r="JDE329" s="2735"/>
      <c r="JDF329" s="2735"/>
      <c r="JDG329" s="2735"/>
      <c r="JDH329" s="2735"/>
      <c r="JDI329" s="2735"/>
      <c r="JDJ329" s="2735"/>
      <c r="JDK329" s="2735"/>
      <c r="JDL329" s="2735"/>
      <c r="JDM329" s="2735"/>
      <c r="JDN329" s="2735"/>
      <c r="JDO329" s="2735"/>
      <c r="JDP329" s="2735"/>
      <c r="JDQ329" s="2735"/>
      <c r="JDR329" s="2735"/>
      <c r="JDS329" s="2735"/>
      <c r="JDT329" s="2735"/>
      <c r="JDU329" s="2735"/>
      <c r="JDV329" s="2735"/>
      <c r="JDW329" s="2735"/>
      <c r="JDX329" s="2735"/>
      <c r="JDY329" s="2735"/>
      <c r="JDZ329" s="2735"/>
      <c r="JEA329" s="2735"/>
      <c r="JEB329" s="2735"/>
      <c r="JEC329" s="2735"/>
      <c r="JED329" s="2735"/>
      <c r="JEE329" s="2735"/>
      <c r="JEF329" s="2735"/>
      <c r="JEG329" s="2735"/>
      <c r="JEH329" s="2735"/>
      <c r="JEI329" s="2735"/>
      <c r="JEJ329" s="2735"/>
      <c r="JEK329" s="2735"/>
      <c r="JEL329" s="2735"/>
      <c r="JEM329" s="2735"/>
      <c r="JEN329" s="2735"/>
      <c r="JEO329" s="2735"/>
      <c r="JEP329" s="2735"/>
      <c r="JEQ329" s="2735"/>
      <c r="JER329" s="2735"/>
      <c r="JES329" s="2735"/>
      <c r="JET329" s="2735"/>
      <c r="JEU329" s="2735"/>
      <c r="JEV329" s="2735"/>
      <c r="JEW329" s="2735"/>
      <c r="JEX329" s="2735"/>
      <c r="JEY329" s="2735"/>
      <c r="JEZ329" s="2735"/>
      <c r="JFA329" s="2735"/>
      <c r="JFB329" s="2735"/>
      <c r="JFC329" s="2735"/>
      <c r="JFD329" s="2735"/>
      <c r="JFE329" s="2735"/>
      <c r="JFF329" s="2735"/>
      <c r="JFG329" s="2735"/>
      <c r="JFH329" s="2735"/>
      <c r="JFI329" s="2735"/>
      <c r="JFJ329" s="2735"/>
      <c r="JFK329" s="2735"/>
      <c r="JFL329" s="2735"/>
      <c r="JFM329" s="2735"/>
      <c r="JFN329" s="2735"/>
      <c r="JFO329" s="2735"/>
      <c r="JFP329" s="2735"/>
      <c r="JFQ329" s="2735"/>
      <c r="JFR329" s="2735"/>
      <c r="JFS329" s="2735"/>
      <c r="JFT329" s="2735"/>
      <c r="JFU329" s="2735"/>
      <c r="JFV329" s="2735"/>
      <c r="JFW329" s="2735"/>
      <c r="JFX329" s="2735"/>
      <c r="JFY329" s="2735"/>
      <c r="JFZ329" s="2735"/>
      <c r="JGA329" s="2735"/>
      <c r="JGB329" s="2735"/>
      <c r="JGC329" s="2735"/>
      <c r="JGD329" s="2735"/>
      <c r="JGE329" s="2735"/>
      <c r="JGF329" s="2735"/>
      <c r="JGG329" s="2735"/>
      <c r="JGH329" s="2735"/>
      <c r="JGI329" s="2735"/>
      <c r="JGJ329" s="2735"/>
      <c r="JGK329" s="2735"/>
      <c r="JGL329" s="2735"/>
      <c r="JGM329" s="2735"/>
      <c r="JGN329" s="2735"/>
      <c r="JGO329" s="2735"/>
      <c r="JGP329" s="2735"/>
      <c r="JGQ329" s="2735"/>
      <c r="JGR329" s="2735"/>
      <c r="JGS329" s="2735"/>
      <c r="JGT329" s="2735"/>
      <c r="JGU329" s="2735"/>
      <c r="JGV329" s="2735"/>
      <c r="JGW329" s="2735"/>
      <c r="JGX329" s="2735"/>
      <c r="JGY329" s="2735"/>
      <c r="JGZ329" s="2735"/>
      <c r="JHA329" s="2735"/>
      <c r="JHB329" s="2735"/>
      <c r="JHC329" s="2735"/>
      <c r="JHD329" s="2735"/>
      <c r="JHE329" s="2735"/>
      <c r="JHF329" s="2735"/>
      <c r="JHG329" s="2735"/>
      <c r="JHH329" s="2735"/>
      <c r="JHI329" s="2735"/>
      <c r="JHJ329" s="2735"/>
      <c r="JHK329" s="2735"/>
      <c r="JHL329" s="2735"/>
      <c r="JHM329" s="2735"/>
      <c r="JHN329" s="2735"/>
      <c r="JHO329" s="2735"/>
      <c r="JHP329" s="2735"/>
      <c r="JHQ329" s="2735"/>
      <c r="JHR329" s="2735"/>
      <c r="JHS329" s="2735"/>
      <c r="JHT329" s="2735"/>
      <c r="JHU329" s="2735"/>
      <c r="JHV329" s="2735"/>
      <c r="JHW329" s="2735"/>
      <c r="JHX329" s="2735"/>
      <c r="JHY329" s="2735"/>
      <c r="JHZ329" s="2735"/>
      <c r="JIA329" s="2735"/>
      <c r="JIB329" s="2735"/>
      <c r="JIC329" s="2735"/>
      <c r="JID329" s="2735"/>
      <c r="JIE329" s="2735"/>
      <c r="JIF329" s="2735"/>
      <c r="JIG329" s="2735"/>
      <c r="JIH329" s="2735"/>
      <c r="JII329" s="2735"/>
      <c r="JIJ329" s="2735"/>
      <c r="JIK329" s="2735"/>
      <c r="JIL329" s="2735"/>
      <c r="JIM329" s="2735"/>
      <c r="JIN329" s="2735"/>
      <c r="JIO329" s="2735"/>
      <c r="JIP329" s="2735"/>
      <c r="JIQ329" s="2735"/>
      <c r="JIR329" s="2735"/>
      <c r="JIS329" s="2735"/>
      <c r="JIT329" s="2735"/>
      <c r="JIU329" s="2735"/>
      <c r="JIV329" s="2735"/>
      <c r="JIW329" s="2735"/>
      <c r="JIX329" s="2735"/>
      <c r="JIY329" s="2735"/>
      <c r="JIZ329" s="2735"/>
      <c r="JJA329" s="2735"/>
      <c r="JJB329" s="2735"/>
      <c r="JJC329" s="2735"/>
      <c r="JJD329" s="2735"/>
      <c r="JJE329" s="2735"/>
      <c r="JJF329" s="2735"/>
      <c r="JJG329" s="2735"/>
      <c r="JJH329" s="2735"/>
      <c r="JJI329" s="2735"/>
      <c r="JJJ329" s="2735"/>
      <c r="JJK329" s="2735"/>
      <c r="JJL329" s="2735"/>
      <c r="JJM329" s="2735"/>
      <c r="JJN329" s="2735"/>
      <c r="JJO329" s="2735"/>
      <c r="JJP329" s="2735"/>
      <c r="JJQ329" s="2735"/>
      <c r="JJR329" s="2735"/>
      <c r="JJS329" s="2735"/>
      <c r="JJT329" s="2735"/>
      <c r="JJU329" s="2735"/>
      <c r="JJV329" s="2735"/>
      <c r="JJW329" s="2735"/>
      <c r="JJX329" s="2735"/>
      <c r="JJY329" s="2735"/>
      <c r="JJZ329" s="2735"/>
      <c r="JKA329" s="2735"/>
      <c r="JKB329" s="2735"/>
      <c r="JKC329" s="2735"/>
      <c r="JKD329" s="2735"/>
      <c r="JKE329" s="2735"/>
      <c r="JKF329" s="2735"/>
      <c r="JKG329" s="2735"/>
      <c r="JKH329" s="2735"/>
      <c r="JKI329" s="2735"/>
      <c r="JKJ329" s="2735"/>
      <c r="JKK329" s="2735"/>
      <c r="JKL329" s="2735"/>
      <c r="JKM329" s="2735"/>
      <c r="JKN329" s="2735"/>
      <c r="JKO329" s="2735"/>
      <c r="JKP329" s="2735"/>
      <c r="JKQ329" s="2735"/>
      <c r="JKR329" s="2735"/>
      <c r="JKS329" s="2735"/>
      <c r="JKT329" s="2735"/>
      <c r="JKU329" s="2735"/>
      <c r="JKV329" s="2735"/>
      <c r="JKW329" s="2735"/>
      <c r="JKX329" s="2735"/>
      <c r="JKY329" s="2735"/>
      <c r="JKZ329" s="2735"/>
      <c r="JLA329" s="2735"/>
      <c r="JLB329" s="2735"/>
      <c r="JLC329" s="2735"/>
      <c r="JLD329" s="2735"/>
      <c r="JLE329" s="2735"/>
      <c r="JLF329" s="2735"/>
      <c r="JLG329" s="2735"/>
      <c r="JLH329" s="2735"/>
      <c r="JLI329" s="2735"/>
      <c r="JLJ329" s="2735"/>
      <c r="JLK329" s="2735"/>
      <c r="JLL329" s="2735"/>
      <c r="JLM329" s="2735"/>
      <c r="JLN329" s="2735"/>
      <c r="JLO329" s="2735"/>
      <c r="JLP329" s="2735"/>
      <c r="JLQ329" s="2735"/>
      <c r="JLR329" s="2735"/>
      <c r="JLS329" s="2735"/>
      <c r="JLT329" s="2735"/>
      <c r="JLU329" s="2735"/>
      <c r="JLV329" s="2735"/>
      <c r="JLW329" s="2735"/>
      <c r="JLX329" s="2735"/>
      <c r="JLY329" s="2735"/>
      <c r="JLZ329" s="2735"/>
      <c r="JMA329" s="2735"/>
      <c r="JMB329" s="2735"/>
      <c r="JMC329" s="2735"/>
      <c r="JMD329" s="2735"/>
      <c r="JME329" s="2735"/>
      <c r="JMF329" s="2735"/>
      <c r="JMG329" s="2735"/>
      <c r="JMH329" s="2735"/>
      <c r="JMI329" s="2735"/>
      <c r="JMJ329" s="2735"/>
      <c r="JMK329" s="2735"/>
      <c r="JML329" s="2735"/>
      <c r="JMM329" s="2735"/>
      <c r="JMN329" s="2735"/>
      <c r="JMO329" s="2735"/>
      <c r="JMP329" s="2735"/>
      <c r="JMQ329" s="2735"/>
      <c r="JMR329" s="2735"/>
      <c r="JMS329" s="2735"/>
      <c r="JMT329" s="2735"/>
      <c r="JMU329" s="2735"/>
      <c r="JMV329" s="2735"/>
      <c r="JMW329" s="2735"/>
      <c r="JMX329" s="2735"/>
      <c r="JMY329" s="2735"/>
      <c r="JMZ329" s="2735"/>
      <c r="JNA329" s="2735"/>
      <c r="JNB329" s="2735"/>
      <c r="JNC329" s="2735"/>
      <c r="JND329" s="2735"/>
      <c r="JNE329" s="2735"/>
      <c r="JNF329" s="2735"/>
      <c r="JNG329" s="2735"/>
      <c r="JNH329" s="2735"/>
      <c r="JNI329" s="2735"/>
      <c r="JNJ329" s="2735"/>
      <c r="JNK329" s="2735"/>
      <c r="JNL329" s="2735"/>
      <c r="JNM329" s="2735"/>
      <c r="JNN329" s="2735"/>
      <c r="JNO329" s="2735"/>
      <c r="JNP329" s="2735"/>
      <c r="JNQ329" s="2735"/>
      <c r="JNR329" s="2735"/>
      <c r="JNS329" s="2735"/>
      <c r="JNT329" s="2735"/>
      <c r="JNU329" s="2735"/>
      <c r="JNV329" s="2735"/>
      <c r="JNW329" s="2735"/>
      <c r="JNX329" s="2735"/>
      <c r="JNY329" s="2735"/>
      <c r="JNZ329" s="2735"/>
      <c r="JOA329" s="2735"/>
      <c r="JOB329" s="2735"/>
      <c r="JOC329" s="2735"/>
      <c r="JOD329" s="2735"/>
      <c r="JOE329" s="2735"/>
      <c r="JOF329" s="2735"/>
      <c r="JOG329" s="2735"/>
      <c r="JOH329" s="2735"/>
      <c r="JOI329" s="2735"/>
      <c r="JOJ329" s="2735"/>
      <c r="JOK329" s="2735"/>
      <c r="JOL329" s="2735"/>
      <c r="JOM329" s="2735"/>
      <c r="JON329" s="2735"/>
      <c r="JOO329" s="2735"/>
      <c r="JOP329" s="2735"/>
      <c r="JOQ329" s="2735"/>
      <c r="JOR329" s="2735"/>
      <c r="JOS329" s="2735"/>
      <c r="JOT329" s="2735"/>
      <c r="JOU329" s="2735"/>
      <c r="JOV329" s="2735"/>
      <c r="JOW329" s="2735"/>
      <c r="JOX329" s="2735"/>
      <c r="JOY329" s="2735"/>
      <c r="JOZ329" s="2735"/>
      <c r="JPA329" s="2735"/>
      <c r="JPB329" s="2735"/>
      <c r="JPC329" s="2735"/>
      <c r="JPD329" s="2735"/>
      <c r="JPE329" s="2735"/>
      <c r="JPF329" s="2735"/>
      <c r="JPG329" s="2735"/>
      <c r="JPH329" s="2735"/>
      <c r="JPI329" s="2735"/>
      <c r="JPJ329" s="2735"/>
      <c r="JPK329" s="2735"/>
      <c r="JPL329" s="2735"/>
      <c r="JPM329" s="2735"/>
      <c r="JPN329" s="2735"/>
      <c r="JPO329" s="2735"/>
      <c r="JPP329" s="2735"/>
      <c r="JPQ329" s="2735"/>
      <c r="JPR329" s="2735"/>
      <c r="JPS329" s="2735"/>
      <c r="JPT329" s="2735"/>
      <c r="JPU329" s="2735"/>
      <c r="JPV329" s="2735"/>
      <c r="JPW329" s="2735"/>
      <c r="JPX329" s="2735"/>
      <c r="JPY329" s="2735"/>
      <c r="JPZ329" s="2735"/>
      <c r="JQA329" s="2735"/>
      <c r="JQB329" s="2735"/>
      <c r="JQC329" s="2735"/>
      <c r="JQD329" s="2735"/>
      <c r="JQE329" s="2735"/>
      <c r="JQF329" s="2735"/>
      <c r="JQG329" s="2735"/>
      <c r="JQH329" s="2735"/>
      <c r="JQI329" s="2735"/>
      <c r="JQJ329" s="2735"/>
      <c r="JQK329" s="2735"/>
      <c r="JQL329" s="2735"/>
      <c r="JQM329" s="2735"/>
      <c r="JQN329" s="2735"/>
      <c r="JQO329" s="2735"/>
      <c r="JQP329" s="2735"/>
      <c r="JQQ329" s="2735"/>
      <c r="JQR329" s="2735"/>
      <c r="JQS329" s="2735"/>
      <c r="JQT329" s="2735"/>
      <c r="JQU329" s="2735"/>
      <c r="JQV329" s="2735"/>
      <c r="JQW329" s="2735"/>
      <c r="JQX329" s="2735"/>
      <c r="JQY329" s="2735"/>
      <c r="JQZ329" s="2735"/>
      <c r="JRA329" s="2735"/>
      <c r="JRB329" s="2735"/>
      <c r="JRC329" s="2735"/>
      <c r="JRD329" s="2735"/>
      <c r="JRE329" s="2735"/>
      <c r="JRF329" s="2735"/>
      <c r="JRG329" s="2735"/>
      <c r="JRH329" s="2735"/>
      <c r="JRI329" s="2735"/>
      <c r="JRJ329" s="2735"/>
      <c r="JRK329" s="2735"/>
      <c r="JRL329" s="2735"/>
      <c r="JRM329" s="2735"/>
      <c r="JRN329" s="2735"/>
      <c r="JRO329" s="2735"/>
      <c r="JRP329" s="2735"/>
      <c r="JRQ329" s="2735"/>
      <c r="JRR329" s="2735"/>
      <c r="JRS329" s="2735"/>
      <c r="JRT329" s="2735"/>
      <c r="JRU329" s="2735"/>
      <c r="JRV329" s="2735"/>
      <c r="JRW329" s="2735"/>
      <c r="JRX329" s="2735"/>
      <c r="JRY329" s="2735"/>
      <c r="JRZ329" s="2735"/>
      <c r="JSA329" s="2735"/>
      <c r="JSB329" s="2735"/>
      <c r="JSC329" s="2735"/>
      <c r="JSD329" s="2735"/>
      <c r="JSE329" s="2735"/>
      <c r="JSF329" s="2735"/>
      <c r="JSG329" s="2735"/>
      <c r="JSH329" s="2735"/>
      <c r="JSI329" s="2735"/>
      <c r="JSJ329" s="2735"/>
      <c r="JSK329" s="2735"/>
      <c r="JSL329" s="2735"/>
      <c r="JSM329" s="2735"/>
      <c r="JSN329" s="2735"/>
      <c r="JSO329" s="2735"/>
      <c r="JSP329" s="2735"/>
      <c r="JSQ329" s="2735"/>
      <c r="JSR329" s="2735"/>
      <c r="JSS329" s="2735"/>
      <c r="JST329" s="2735"/>
      <c r="JSU329" s="2735"/>
      <c r="JSV329" s="2735"/>
      <c r="JSW329" s="2735"/>
      <c r="JSX329" s="2735"/>
      <c r="JSY329" s="2735"/>
      <c r="JSZ329" s="2735"/>
      <c r="JTA329" s="2735"/>
      <c r="JTB329" s="2735"/>
      <c r="JTC329" s="2735"/>
      <c r="JTD329" s="2735"/>
      <c r="JTE329" s="2735"/>
      <c r="JTF329" s="2735"/>
      <c r="JTG329" s="2735"/>
      <c r="JTH329" s="2735"/>
      <c r="JTI329" s="2735"/>
      <c r="JTJ329" s="2735"/>
      <c r="JTK329" s="2735"/>
      <c r="JTL329" s="2735"/>
      <c r="JTM329" s="2735"/>
      <c r="JTN329" s="2735"/>
      <c r="JTO329" s="2735"/>
      <c r="JTP329" s="2735"/>
      <c r="JTQ329" s="2735"/>
      <c r="JTR329" s="2735"/>
      <c r="JTS329" s="2735"/>
      <c r="JTT329" s="2735"/>
      <c r="JTU329" s="2735"/>
      <c r="JTV329" s="2735"/>
      <c r="JTW329" s="2735"/>
      <c r="JTX329" s="2735"/>
      <c r="JTY329" s="2735"/>
      <c r="JTZ329" s="2735"/>
      <c r="JUA329" s="2735"/>
      <c r="JUB329" s="2735"/>
      <c r="JUC329" s="2735"/>
      <c r="JUD329" s="2735"/>
      <c r="JUE329" s="2735"/>
      <c r="JUF329" s="2735"/>
      <c r="JUG329" s="2735"/>
      <c r="JUH329" s="2735"/>
      <c r="JUI329" s="2735"/>
      <c r="JUJ329" s="2735"/>
      <c r="JUK329" s="2735"/>
      <c r="JUL329" s="2735"/>
      <c r="JUM329" s="2735"/>
      <c r="JUN329" s="2735"/>
      <c r="JUO329" s="2735"/>
      <c r="JUP329" s="2735"/>
      <c r="JUQ329" s="2735"/>
      <c r="JUR329" s="2735"/>
      <c r="JUS329" s="2735"/>
      <c r="JUT329" s="2735"/>
      <c r="JUU329" s="2735"/>
      <c r="JUV329" s="2735"/>
      <c r="JUW329" s="2735"/>
      <c r="JUX329" s="2735"/>
      <c r="JUY329" s="2735"/>
      <c r="JUZ329" s="2735"/>
      <c r="JVA329" s="2735"/>
      <c r="JVB329" s="2735"/>
      <c r="JVC329" s="2735"/>
      <c r="JVD329" s="2735"/>
      <c r="JVE329" s="2735"/>
      <c r="JVF329" s="2735"/>
      <c r="JVG329" s="2735"/>
      <c r="JVH329" s="2735"/>
      <c r="JVI329" s="2735"/>
      <c r="JVJ329" s="2735"/>
      <c r="JVK329" s="2735"/>
      <c r="JVL329" s="2735"/>
      <c r="JVM329" s="2735"/>
      <c r="JVN329" s="2735"/>
      <c r="JVO329" s="2735"/>
      <c r="JVP329" s="2735"/>
      <c r="JVQ329" s="2735"/>
      <c r="JVR329" s="2735"/>
      <c r="JVS329" s="2735"/>
      <c r="JVT329" s="2735"/>
      <c r="JVU329" s="2735"/>
      <c r="JVV329" s="2735"/>
      <c r="JVW329" s="2735"/>
      <c r="JVX329" s="2735"/>
      <c r="JVY329" s="2735"/>
      <c r="JVZ329" s="2735"/>
      <c r="JWA329" s="2735"/>
      <c r="JWB329" s="2735"/>
      <c r="JWC329" s="2735"/>
      <c r="JWD329" s="2735"/>
      <c r="JWE329" s="2735"/>
      <c r="JWF329" s="2735"/>
      <c r="JWG329" s="2735"/>
      <c r="JWH329" s="2735"/>
      <c r="JWI329" s="2735"/>
      <c r="JWJ329" s="2735"/>
      <c r="JWK329" s="2735"/>
      <c r="JWL329" s="2735"/>
      <c r="JWM329" s="2735"/>
      <c r="JWN329" s="2735"/>
      <c r="JWO329" s="2735"/>
      <c r="JWP329" s="2735"/>
      <c r="JWQ329" s="2735"/>
      <c r="JWR329" s="2735"/>
      <c r="JWS329" s="2735"/>
      <c r="JWT329" s="2735"/>
      <c r="JWU329" s="2735"/>
      <c r="JWV329" s="2735"/>
      <c r="JWW329" s="2735"/>
      <c r="JWX329" s="2735"/>
      <c r="JWY329" s="2735"/>
      <c r="JWZ329" s="2735"/>
      <c r="JXA329" s="2735"/>
      <c r="JXB329" s="2735"/>
      <c r="JXC329" s="2735"/>
      <c r="JXD329" s="2735"/>
      <c r="JXE329" s="2735"/>
      <c r="JXF329" s="2735"/>
      <c r="JXG329" s="2735"/>
      <c r="JXH329" s="2735"/>
      <c r="JXI329" s="2735"/>
      <c r="JXJ329" s="2735"/>
      <c r="JXK329" s="2735"/>
      <c r="JXL329" s="2735"/>
      <c r="JXM329" s="2735"/>
      <c r="JXN329" s="2735"/>
      <c r="JXO329" s="2735"/>
      <c r="JXP329" s="2735"/>
      <c r="JXQ329" s="2735"/>
      <c r="JXR329" s="2735"/>
      <c r="JXS329" s="2735"/>
      <c r="JXT329" s="2735"/>
      <c r="JXU329" s="2735"/>
      <c r="JXV329" s="2735"/>
      <c r="JXW329" s="2735"/>
      <c r="JXX329" s="2735"/>
      <c r="JXY329" s="2735"/>
      <c r="JXZ329" s="2735"/>
      <c r="JYA329" s="2735"/>
      <c r="JYB329" s="2735"/>
      <c r="JYC329" s="2735"/>
      <c r="JYD329" s="2735"/>
      <c r="JYE329" s="2735"/>
      <c r="JYF329" s="2735"/>
      <c r="JYG329" s="2735"/>
      <c r="JYH329" s="2735"/>
      <c r="JYI329" s="2735"/>
      <c r="JYJ329" s="2735"/>
      <c r="JYK329" s="2735"/>
      <c r="JYL329" s="2735"/>
      <c r="JYM329" s="2735"/>
      <c r="JYN329" s="2735"/>
      <c r="JYO329" s="2735"/>
      <c r="JYP329" s="2735"/>
      <c r="JYQ329" s="2735"/>
      <c r="JYR329" s="2735"/>
      <c r="JYS329" s="2735"/>
      <c r="JYT329" s="2735"/>
      <c r="JYU329" s="2735"/>
      <c r="JYV329" s="2735"/>
      <c r="JYW329" s="2735"/>
      <c r="JYX329" s="2735"/>
      <c r="JYY329" s="2735"/>
      <c r="JYZ329" s="2735"/>
      <c r="JZA329" s="2735"/>
      <c r="JZB329" s="2735"/>
      <c r="JZC329" s="2735"/>
      <c r="JZD329" s="2735"/>
      <c r="JZE329" s="2735"/>
      <c r="JZF329" s="2735"/>
      <c r="JZG329" s="2735"/>
      <c r="JZH329" s="2735"/>
      <c r="JZI329" s="2735"/>
      <c r="JZJ329" s="2735"/>
      <c r="JZK329" s="2735"/>
      <c r="JZL329" s="2735"/>
      <c r="JZM329" s="2735"/>
      <c r="JZN329" s="2735"/>
      <c r="JZO329" s="2735"/>
      <c r="JZP329" s="2735"/>
      <c r="JZQ329" s="2735"/>
      <c r="JZR329" s="2735"/>
      <c r="JZS329" s="2735"/>
      <c r="JZT329" s="2735"/>
      <c r="JZU329" s="2735"/>
      <c r="JZV329" s="2735"/>
      <c r="JZW329" s="2735"/>
      <c r="JZX329" s="2735"/>
      <c r="JZY329" s="2735"/>
      <c r="JZZ329" s="2735"/>
      <c r="KAA329" s="2735"/>
      <c r="KAB329" s="2735"/>
      <c r="KAC329" s="2735"/>
      <c r="KAD329" s="2735"/>
      <c r="KAE329" s="2735"/>
      <c r="KAF329" s="2735"/>
      <c r="KAG329" s="2735"/>
      <c r="KAH329" s="2735"/>
      <c r="KAI329" s="2735"/>
      <c r="KAJ329" s="2735"/>
      <c r="KAK329" s="2735"/>
      <c r="KAL329" s="2735"/>
      <c r="KAM329" s="2735"/>
      <c r="KAN329" s="2735"/>
      <c r="KAO329" s="2735"/>
      <c r="KAP329" s="2735"/>
      <c r="KAQ329" s="2735"/>
      <c r="KAR329" s="2735"/>
      <c r="KAS329" s="2735"/>
      <c r="KAT329" s="2735"/>
      <c r="KAU329" s="2735"/>
      <c r="KAV329" s="2735"/>
      <c r="KAW329" s="2735"/>
      <c r="KAX329" s="2735"/>
      <c r="KAY329" s="2735"/>
      <c r="KAZ329" s="2735"/>
      <c r="KBA329" s="2735"/>
      <c r="KBB329" s="2735"/>
      <c r="KBC329" s="2735"/>
      <c r="KBD329" s="2735"/>
      <c r="KBE329" s="2735"/>
      <c r="KBF329" s="2735"/>
      <c r="KBG329" s="2735"/>
      <c r="KBH329" s="2735"/>
      <c r="KBI329" s="2735"/>
      <c r="KBJ329" s="2735"/>
      <c r="KBK329" s="2735"/>
      <c r="KBL329" s="2735"/>
      <c r="KBM329" s="2735"/>
      <c r="KBN329" s="2735"/>
      <c r="KBO329" s="2735"/>
      <c r="KBP329" s="2735"/>
      <c r="KBQ329" s="2735"/>
      <c r="KBR329" s="2735"/>
      <c r="KBS329" s="2735"/>
      <c r="KBT329" s="2735"/>
      <c r="KBU329" s="2735"/>
      <c r="KBV329" s="2735"/>
      <c r="KBW329" s="2735"/>
      <c r="KBX329" s="2735"/>
      <c r="KBY329" s="2735"/>
      <c r="KBZ329" s="2735"/>
      <c r="KCA329" s="2735"/>
      <c r="KCB329" s="2735"/>
      <c r="KCC329" s="2735"/>
      <c r="KCD329" s="2735"/>
      <c r="KCE329" s="2735"/>
      <c r="KCF329" s="2735"/>
      <c r="KCG329" s="2735"/>
      <c r="KCH329" s="2735"/>
      <c r="KCI329" s="2735"/>
      <c r="KCJ329" s="2735"/>
      <c r="KCK329" s="2735"/>
      <c r="KCL329" s="2735"/>
      <c r="KCM329" s="2735"/>
      <c r="KCN329" s="2735"/>
      <c r="KCO329" s="2735"/>
      <c r="KCP329" s="2735"/>
      <c r="KCQ329" s="2735"/>
      <c r="KCR329" s="2735"/>
      <c r="KCS329" s="2735"/>
      <c r="KCT329" s="2735"/>
      <c r="KCU329" s="2735"/>
      <c r="KCV329" s="2735"/>
      <c r="KCW329" s="2735"/>
      <c r="KCX329" s="2735"/>
      <c r="KCY329" s="2735"/>
      <c r="KCZ329" s="2735"/>
      <c r="KDA329" s="2735"/>
      <c r="KDB329" s="2735"/>
      <c r="KDC329" s="2735"/>
      <c r="KDD329" s="2735"/>
      <c r="KDE329" s="2735"/>
      <c r="KDF329" s="2735"/>
      <c r="KDG329" s="2735"/>
      <c r="KDH329" s="2735"/>
      <c r="KDI329" s="2735"/>
      <c r="KDJ329" s="2735"/>
      <c r="KDK329" s="2735"/>
      <c r="KDL329" s="2735"/>
      <c r="KDM329" s="2735"/>
      <c r="KDN329" s="2735"/>
      <c r="KDO329" s="2735"/>
      <c r="KDP329" s="2735"/>
      <c r="KDQ329" s="2735"/>
      <c r="KDR329" s="2735"/>
      <c r="KDS329" s="2735"/>
      <c r="KDT329" s="2735"/>
      <c r="KDU329" s="2735"/>
      <c r="KDV329" s="2735"/>
      <c r="KDW329" s="2735"/>
      <c r="KDX329" s="2735"/>
      <c r="KDY329" s="2735"/>
      <c r="KDZ329" s="2735"/>
      <c r="KEA329" s="2735"/>
      <c r="KEB329" s="2735"/>
      <c r="KEC329" s="2735"/>
      <c r="KED329" s="2735"/>
      <c r="KEE329" s="2735"/>
      <c r="KEF329" s="2735"/>
      <c r="KEG329" s="2735"/>
      <c r="KEH329" s="2735"/>
      <c r="KEI329" s="2735"/>
      <c r="KEJ329" s="2735"/>
      <c r="KEK329" s="2735"/>
      <c r="KEL329" s="2735"/>
      <c r="KEM329" s="2735"/>
      <c r="KEN329" s="2735"/>
      <c r="KEO329" s="2735"/>
      <c r="KEP329" s="2735"/>
      <c r="KEQ329" s="2735"/>
      <c r="KER329" s="2735"/>
      <c r="KES329" s="2735"/>
      <c r="KET329" s="2735"/>
      <c r="KEU329" s="2735"/>
      <c r="KEV329" s="2735"/>
      <c r="KEW329" s="2735"/>
      <c r="KEX329" s="2735"/>
      <c r="KEY329" s="2735"/>
      <c r="KEZ329" s="2735"/>
      <c r="KFA329" s="2735"/>
      <c r="KFB329" s="2735"/>
      <c r="KFC329" s="2735"/>
      <c r="KFD329" s="2735"/>
      <c r="KFE329" s="2735"/>
      <c r="KFF329" s="2735"/>
      <c r="KFG329" s="2735"/>
      <c r="KFH329" s="2735"/>
      <c r="KFI329" s="2735"/>
      <c r="KFJ329" s="2735"/>
      <c r="KFK329" s="2735"/>
      <c r="KFL329" s="2735"/>
      <c r="KFM329" s="2735"/>
      <c r="KFN329" s="2735"/>
      <c r="KFO329" s="2735"/>
      <c r="KFP329" s="2735"/>
      <c r="KFQ329" s="2735"/>
      <c r="KFR329" s="2735"/>
      <c r="KFS329" s="2735"/>
      <c r="KFT329" s="2735"/>
      <c r="KFU329" s="2735"/>
      <c r="KFV329" s="2735"/>
      <c r="KFW329" s="2735"/>
      <c r="KFX329" s="2735"/>
      <c r="KFY329" s="2735"/>
      <c r="KFZ329" s="2735"/>
      <c r="KGA329" s="2735"/>
      <c r="KGB329" s="2735"/>
      <c r="KGC329" s="2735"/>
      <c r="KGD329" s="2735"/>
      <c r="KGE329" s="2735"/>
      <c r="KGF329" s="2735"/>
      <c r="KGG329" s="2735"/>
      <c r="KGH329" s="2735"/>
      <c r="KGI329" s="2735"/>
      <c r="KGJ329" s="2735"/>
      <c r="KGK329" s="2735"/>
      <c r="KGL329" s="2735"/>
      <c r="KGM329" s="2735"/>
      <c r="KGN329" s="2735"/>
      <c r="KGO329" s="2735"/>
      <c r="KGP329" s="2735"/>
      <c r="KGQ329" s="2735"/>
      <c r="KGR329" s="2735"/>
      <c r="KGS329" s="2735"/>
      <c r="KGT329" s="2735"/>
      <c r="KGU329" s="2735"/>
      <c r="KGV329" s="2735"/>
      <c r="KGW329" s="2735"/>
      <c r="KGX329" s="2735"/>
      <c r="KGY329" s="2735"/>
      <c r="KGZ329" s="2735"/>
      <c r="KHA329" s="2735"/>
      <c r="KHB329" s="2735"/>
      <c r="KHC329" s="2735"/>
      <c r="KHD329" s="2735"/>
      <c r="KHE329" s="2735"/>
      <c r="KHF329" s="2735"/>
      <c r="KHG329" s="2735"/>
      <c r="KHH329" s="2735"/>
      <c r="KHI329" s="2735"/>
      <c r="KHJ329" s="2735"/>
      <c r="KHK329" s="2735"/>
      <c r="KHL329" s="2735"/>
      <c r="KHM329" s="2735"/>
      <c r="KHN329" s="2735"/>
      <c r="KHO329" s="2735"/>
      <c r="KHP329" s="2735"/>
      <c r="KHQ329" s="2735"/>
      <c r="KHR329" s="2735"/>
      <c r="KHS329" s="2735"/>
      <c r="KHT329" s="2735"/>
      <c r="KHU329" s="2735"/>
      <c r="KHV329" s="2735"/>
      <c r="KHW329" s="2735"/>
      <c r="KHX329" s="2735"/>
      <c r="KHY329" s="2735"/>
      <c r="KHZ329" s="2735"/>
      <c r="KIA329" s="2735"/>
      <c r="KIB329" s="2735"/>
      <c r="KIC329" s="2735"/>
      <c r="KID329" s="2735"/>
      <c r="KIE329" s="2735"/>
      <c r="KIF329" s="2735"/>
      <c r="KIG329" s="2735"/>
      <c r="KIH329" s="2735"/>
      <c r="KII329" s="2735"/>
      <c r="KIJ329" s="2735"/>
      <c r="KIK329" s="2735"/>
      <c r="KIL329" s="2735"/>
      <c r="KIM329" s="2735"/>
      <c r="KIN329" s="2735"/>
      <c r="KIO329" s="2735"/>
      <c r="KIP329" s="2735"/>
      <c r="KIQ329" s="2735"/>
      <c r="KIR329" s="2735"/>
      <c r="KIS329" s="2735"/>
      <c r="KIT329" s="2735"/>
      <c r="KIU329" s="2735"/>
      <c r="KIV329" s="2735"/>
      <c r="KIW329" s="2735"/>
      <c r="KIX329" s="2735"/>
      <c r="KIY329" s="2735"/>
      <c r="KIZ329" s="2735"/>
      <c r="KJA329" s="2735"/>
      <c r="KJB329" s="2735"/>
      <c r="KJC329" s="2735"/>
      <c r="KJD329" s="2735"/>
      <c r="KJE329" s="2735"/>
      <c r="KJF329" s="2735"/>
      <c r="KJG329" s="2735"/>
      <c r="KJH329" s="2735"/>
      <c r="KJI329" s="2735"/>
      <c r="KJJ329" s="2735"/>
      <c r="KJK329" s="2735"/>
      <c r="KJL329" s="2735"/>
      <c r="KJM329" s="2735"/>
      <c r="KJN329" s="2735"/>
      <c r="KJO329" s="2735"/>
      <c r="KJP329" s="2735"/>
      <c r="KJQ329" s="2735"/>
      <c r="KJR329" s="2735"/>
      <c r="KJS329" s="2735"/>
      <c r="KJT329" s="2735"/>
      <c r="KJU329" s="2735"/>
      <c r="KJV329" s="2735"/>
      <c r="KJW329" s="2735"/>
      <c r="KJX329" s="2735"/>
      <c r="KJY329" s="2735"/>
      <c r="KJZ329" s="2735"/>
      <c r="KKA329" s="2735"/>
      <c r="KKB329" s="2735"/>
      <c r="KKC329" s="2735"/>
      <c r="KKD329" s="2735"/>
      <c r="KKE329" s="2735"/>
      <c r="KKF329" s="2735"/>
      <c r="KKG329" s="2735"/>
      <c r="KKH329" s="2735"/>
      <c r="KKI329" s="2735"/>
      <c r="KKJ329" s="2735"/>
      <c r="KKK329" s="2735"/>
      <c r="KKL329" s="2735"/>
      <c r="KKM329" s="2735"/>
      <c r="KKN329" s="2735"/>
      <c r="KKO329" s="2735"/>
      <c r="KKP329" s="2735"/>
      <c r="KKQ329" s="2735"/>
      <c r="KKR329" s="2735"/>
      <c r="KKS329" s="2735"/>
      <c r="KKT329" s="2735"/>
      <c r="KKU329" s="2735"/>
      <c r="KKV329" s="2735"/>
      <c r="KKW329" s="2735"/>
      <c r="KKX329" s="2735"/>
      <c r="KKY329" s="2735"/>
      <c r="KKZ329" s="2735"/>
      <c r="KLA329" s="2735"/>
      <c r="KLB329" s="2735"/>
      <c r="KLC329" s="2735"/>
      <c r="KLD329" s="2735"/>
      <c r="KLE329" s="2735"/>
      <c r="KLF329" s="2735"/>
      <c r="KLG329" s="2735"/>
      <c r="KLH329" s="2735"/>
      <c r="KLI329" s="2735"/>
      <c r="KLJ329" s="2735"/>
      <c r="KLK329" s="2735"/>
      <c r="KLL329" s="2735"/>
      <c r="KLM329" s="2735"/>
      <c r="KLN329" s="2735"/>
      <c r="KLO329" s="2735"/>
      <c r="KLP329" s="2735"/>
      <c r="KLQ329" s="2735"/>
      <c r="KLR329" s="2735"/>
      <c r="KLS329" s="2735"/>
      <c r="KLT329" s="2735"/>
      <c r="KLU329" s="2735"/>
      <c r="KLV329" s="2735"/>
      <c r="KLW329" s="2735"/>
      <c r="KLX329" s="2735"/>
      <c r="KLY329" s="2735"/>
      <c r="KLZ329" s="2735"/>
      <c r="KMA329" s="2735"/>
      <c r="KMB329" s="2735"/>
      <c r="KMC329" s="2735"/>
      <c r="KMD329" s="2735"/>
      <c r="KME329" s="2735"/>
      <c r="KMF329" s="2735"/>
      <c r="KMG329" s="2735"/>
      <c r="KMH329" s="2735"/>
      <c r="KMI329" s="2735"/>
      <c r="KMJ329" s="2735"/>
      <c r="KMK329" s="2735"/>
      <c r="KML329" s="2735"/>
      <c r="KMM329" s="2735"/>
      <c r="KMN329" s="2735"/>
      <c r="KMO329" s="2735"/>
      <c r="KMP329" s="2735"/>
      <c r="KMQ329" s="2735"/>
      <c r="KMR329" s="2735"/>
      <c r="KMS329" s="2735"/>
      <c r="KMT329" s="2735"/>
      <c r="KMU329" s="2735"/>
      <c r="KMV329" s="2735"/>
      <c r="KMW329" s="2735"/>
      <c r="KMX329" s="2735"/>
      <c r="KMY329" s="2735"/>
      <c r="KMZ329" s="2735"/>
      <c r="KNA329" s="2735"/>
      <c r="KNB329" s="2735"/>
      <c r="KNC329" s="2735"/>
      <c r="KND329" s="2735"/>
      <c r="KNE329" s="2735"/>
      <c r="KNF329" s="2735"/>
      <c r="KNG329" s="2735"/>
      <c r="KNH329" s="2735"/>
      <c r="KNI329" s="2735"/>
      <c r="KNJ329" s="2735"/>
      <c r="KNK329" s="2735"/>
      <c r="KNL329" s="2735"/>
      <c r="KNM329" s="2735"/>
      <c r="KNN329" s="2735"/>
      <c r="KNO329" s="2735"/>
      <c r="KNP329" s="2735"/>
      <c r="KNQ329" s="2735"/>
      <c r="KNR329" s="2735"/>
      <c r="KNS329" s="2735"/>
      <c r="KNT329" s="2735"/>
      <c r="KNU329" s="2735"/>
      <c r="KNV329" s="2735"/>
      <c r="KNW329" s="2735"/>
      <c r="KNX329" s="2735"/>
      <c r="KNY329" s="2735"/>
      <c r="KNZ329" s="2735"/>
      <c r="KOA329" s="2735"/>
      <c r="KOB329" s="2735"/>
      <c r="KOC329" s="2735"/>
      <c r="KOD329" s="2735"/>
      <c r="KOE329" s="2735"/>
      <c r="KOF329" s="2735"/>
      <c r="KOG329" s="2735"/>
      <c r="KOH329" s="2735"/>
      <c r="KOI329" s="2735"/>
      <c r="KOJ329" s="2735"/>
      <c r="KOK329" s="2735"/>
      <c r="KOL329" s="2735"/>
      <c r="KOM329" s="2735"/>
      <c r="KON329" s="2735"/>
      <c r="KOO329" s="2735"/>
      <c r="KOP329" s="2735"/>
      <c r="KOQ329" s="2735"/>
      <c r="KOR329" s="2735"/>
      <c r="KOS329" s="2735"/>
      <c r="KOT329" s="2735"/>
      <c r="KOU329" s="2735"/>
      <c r="KOV329" s="2735"/>
      <c r="KOW329" s="2735"/>
      <c r="KOX329" s="2735"/>
      <c r="KOY329" s="2735"/>
      <c r="KOZ329" s="2735"/>
      <c r="KPA329" s="2735"/>
      <c r="KPB329" s="2735"/>
      <c r="KPC329" s="2735"/>
      <c r="KPD329" s="2735"/>
      <c r="KPE329" s="2735"/>
      <c r="KPF329" s="2735"/>
      <c r="KPG329" s="2735"/>
      <c r="KPH329" s="2735"/>
      <c r="KPI329" s="2735"/>
      <c r="KPJ329" s="2735"/>
      <c r="KPK329" s="2735"/>
      <c r="KPL329" s="2735"/>
      <c r="KPM329" s="2735"/>
      <c r="KPN329" s="2735"/>
      <c r="KPO329" s="2735"/>
      <c r="KPP329" s="2735"/>
      <c r="KPQ329" s="2735"/>
      <c r="KPR329" s="2735"/>
      <c r="KPS329" s="2735"/>
      <c r="KPT329" s="2735"/>
      <c r="KPU329" s="2735"/>
      <c r="KPV329" s="2735"/>
      <c r="KPW329" s="2735"/>
      <c r="KPX329" s="2735"/>
      <c r="KPY329" s="2735"/>
      <c r="KPZ329" s="2735"/>
      <c r="KQA329" s="2735"/>
      <c r="KQB329" s="2735"/>
      <c r="KQC329" s="2735"/>
      <c r="KQD329" s="2735"/>
      <c r="KQE329" s="2735"/>
      <c r="KQF329" s="2735"/>
      <c r="KQG329" s="2735"/>
      <c r="KQH329" s="2735"/>
      <c r="KQI329" s="2735"/>
      <c r="KQJ329" s="2735"/>
      <c r="KQK329" s="2735"/>
      <c r="KQL329" s="2735"/>
      <c r="KQM329" s="2735"/>
      <c r="KQN329" s="2735"/>
      <c r="KQO329" s="2735"/>
      <c r="KQP329" s="2735"/>
      <c r="KQQ329" s="2735"/>
      <c r="KQR329" s="2735"/>
      <c r="KQS329" s="2735"/>
      <c r="KQT329" s="2735"/>
      <c r="KQU329" s="2735"/>
      <c r="KQV329" s="2735"/>
      <c r="KQW329" s="2735"/>
      <c r="KQX329" s="2735"/>
      <c r="KQY329" s="2735"/>
      <c r="KQZ329" s="2735"/>
      <c r="KRA329" s="2735"/>
      <c r="KRB329" s="2735"/>
      <c r="KRC329" s="2735"/>
      <c r="KRD329" s="2735"/>
      <c r="KRE329" s="2735"/>
      <c r="KRF329" s="2735"/>
      <c r="KRG329" s="2735"/>
      <c r="KRH329" s="2735"/>
      <c r="KRI329" s="2735"/>
      <c r="KRJ329" s="2735"/>
      <c r="KRK329" s="2735"/>
      <c r="KRL329" s="2735"/>
      <c r="KRM329" s="2735"/>
      <c r="KRN329" s="2735"/>
      <c r="KRO329" s="2735"/>
      <c r="KRP329" s="2735"/>
      <c r="KRQ329" s="2735"/>
      <c r="KRR329" s="2735"/>
      <c r="KRS329" s="2735"/>
      <c r="KRT329" s="2735"/>
      <c r="KRU329" s="2735"/>
      <c r="KRV329" s="2735"/>
      <c r="KRW329" s="2735"/>
      <c r="KRX329" s="2735"/>
      <c r="KRY329" s="2735"/>
      <c r="KRZ329" s="2735"/>
      <c r="KSA329" s="2735"/>
      <c r="KSB329" s="2735"/>
      <c r="KSC329" s="2735"/>
      <c r="KSD329" s="2735"/>
      <c r="KSE329" s="2735"/>
      <c r="KSF329" s="2735"/>
      <c r="KSG329" s="2735"/>
      <c r="KSH329" s="2735"/>
      <c r="KSI329" s="2735"/>
      <c r="KSJ329" s="2735"/>
      <c r="KSK329" s="2735"/>
      <c r="KSL329" s="2735"/>
      <c r="KSM329" s="2735"/>
      <c r="KSN329" s="2735"/>
      <c r="KSO329" s="2735"/>
      <c r="KSP329" s="2735"/>
      <c r="KSQ329" s="2735"/>
      <c r="KSR329" s="2735"/>
      <c r="KSS329" s="2735"/>
      <c r="KST329" s="2735"/>
      <c r="KSU329" s="2735"/>
      <c r="KSV329" s="2735"/>
      <c r="KSW329" s="2735"/>
      <c r="KSX329" s="2735"/>
      <c r="KSY329" s="2735"/>
      <c r="KSZ329" s="2735"/>
      <c r="KTA329" s="2735"/>
      <c r="KTB329" s="2735"/>
      <c r="KTC329" s="2735"/>
      <c r="KTD329" s="2735"/>
      <c r="KTE329" s="2735"/>
      <c r="KTF329" s="2735"/>
      <c r="KTG329" s="2735"/>
      <c r="KTH329" s="2735"/>
      <c r="KTI329" s="2735"/>
      <c r="KTJ329" s="2735"/>
      <c r="KTK329" s="2735"/>
      <c r="KTL329" s="2735"/>
      <c r="KTM329" s="2735"/>
      <c r="KTN329" s="2735"/>
      <c r="KTO329" s="2735"/>
      <c r="KTP329" s="2735"/>
      <c r="KTQ329" s="2735"/>
      <c r="KTR329" s="2735"/>
      <c r="KTS329" s="2735"/>
      <c r="KTT329" s="2735"/>
      <c r="KTU329" s="2735"/>
      <c r="KTV329" s="2735"/>
      <c r="KTW329" s="2735"/>
      <c r="KTX329" s="2735"/>
      <c r="KTY329" s="2735"/>
      <c r="KTZ329" s="2735"/>
      <c r="KUA329" s="2735"/>
      <c r="KUB329" s="2735"/>
      <c r="KUC329" s="2735"/>
      <c r="KUD329" s="2735"/>
      <c r="KUE329" s="2735"/>
      <c r="KUF329" s="2735"/>
      <c r="KUG329" s="2735"/>
      <c r="KUH329" s="2735"/>
      <c r="KUI329" s="2735"/>
      <c r="KUJ329" s="2735"/>
      <c r="KUK329" s="2735"/>
      <c r="KUL329" s="2735"/>
      <c r="KUM329" s="2735"/>
      <c r="KUN329" s="2735"/>
      <c r="KUO329" s="2735"/>
      <c r="KUP329" s="2735"/>
      <c r="KUQ329" s="2735"/>
      <c r="KUR329" s="2735"/>
      <c r="KUS329" s="2735"/>
      <c r="KUT329" s="2735"/>
      <c r="KUU329" s="2735"/>
      <c r="KUV329" s="2735"/>
      <c r="KUW329" s="2735"/>
      <c r="KUX329" s="2735"/>
      <c r="KUY329" s="2735"/>
      <c r="KUZ329" s="2735"/>
      <c r="KVA329" s="2735"/>
      <c r="KVB329" s="2735"/>
      <c r="KVC329" s="2735"/>
      <c r="KVD329" s="2735"/>
      <c r="KVE329" s="2735"/>
      <c r="KVF329" s="2735"/>
      <c r="KVG329" s="2735"/>
      <c r="KVH329" s="2735"/>
      <c r="KVI329" s="2735"/>
      <c r="KVJ329" s="2735"/>
      <c r="KVK329" s="2735"/>
      <c r="KVL329" s="2735"/>
      <c r="KVM329" s="2735"/>
      <c r="KVN329" s="2735"/>
      <c r="KVO329" s="2735"/>
      <c r="KVP329" s="2735"/>
      <c r="KVQ329" s="2735"/>
      <c r="KVR329" s="2735"/>
      <c r="KVS329" s="2735"/>
      <c r="KVT329" s="2735"/>
      <c r="KVU329" s="2735"/>
      <c r="KVV329" s="2735"/>
      <c r="KVW329" s="2735"/>
      <c r="KVX329" s="2735"/>
      <c r="KVY329" s="2735"/>
      <c r="KVZ329" s="2735"/>
      <c r="KWA329" s="2735"/>
      <c r="KWB329" s="2735"/>
      <c r="KWC329" s="2735"/>
      <c r="KWD329" s="2735"/>
      <c r="KWE329" s="2735"/>
      <c r="KWF329" s="2735"/>
      <c r="KWG329" s="2735"/>
      <c r="KWH329" s="2735"/>
      <c r="KWI329" s="2735"/>
      <c r="KWJ329" s="2735"/>
      <c r="KWK329" s="2735"/>
      <c r="KWL329" s="2735"/>
      <c r="KWM329" s="2735"/>
      <c r="KWN329" s="2735"/>
      <c r="KWO329" s="2735"/>
      <c r="KWP329" s="2735"/>
      <c r="KWQ329" s="2735"/>
      <c r="KWR329" s="2735"/>
      <c r="KWS329" s="2735"/>
      <c r="KWT329" s="2735"/>
      <c r="KWU329" s="2735"/>
      <c r="KWV329" s="2735"/>
      <c r="KWW329" s="2735"/>
      <c r="KWX329" s="2735"/>
      <c r="KWY329" s="2735"/>
      <c r="KWZ329" s="2735"/>
      <c r="KXA329" s="2735"/>
      <c r="KXB329" s="2735"/>
      <c r="KXC329" s="2735"/>
      <c r="KXD329" s="2735"/>
      <c r="KXE329" s="2735"/>
      <c r="KXF329" s="2735"/>
      <c r="KXG329" s="2735"/>
      <c r="KXH329" s="2735"/>
      <c r="KXI329" s="2735"/>
      <c r="KXJ329" s="2735"/>
      <c r="KXK329" s="2735"/>
      <c r="KXL329" s="2735"/>
      <c r="KXM329" s="2735"/>
      <c r="KXN329" s="2735"/>
      <c r="KXO329" s="2735"/>
      <c r="KXP329" s="2735"/>
      <c r="KXQ329" s="2735"/>
      <c r="KXR329" s="2735"/>
      <c r="KXS329" s="2735"/>
      <c r="KXT329" s="2735"/>
      <c r="KXU329" s="2735"/>
      <c r="KXV329" s="2735"/>
      <c r="KXW329" s="2735"/>
      <c r="KXX329" s="2735"/>
      <c r="KXY329" s="2735"/>
      <c r="KXZ329" s="2735"/>
      <c r="KYA329" s="2735"/>
      <c r="KYB329" s="2735"/>
      <c r="KYC329" s="2735"/>
      <c r="KYD329" s="2735"/>
      <c r="KYE329" s="2735"/>
      <c r="KYF329" s="2735"/>
      <c r="KYG329" s="2735"/>
      <c r="KYH329" s="2735"/>
      <c r="KYI329" s="2735"/>
      <c r="KYJ329" s="2735"/>
      <c r="KYK329" s="2735"/>
      <c r="KYL329" s="2735"/>
      <c r="KYM329" s="2735"/>
      <c r="KYN329" s="2735"/>
      <c r="KYO329" s="2735"/>
      <c r="KYP329" s="2735"/>
      <c r="KYQ329" s="2735"/>
      <c r="KYR329" s="2735"/>
      <c r="KYS329" s="2735"/>
      <c r="KYT329" s="2735"/>
      <c r="KYU329" s="2735"/>
      <c r="KYV329" s="2735"/>
      <c r="KYW329" s="2735"/>
      <c r="KYX329" s="2735"/>
      <c r="KYY329" s="2735"/>
      <c r="KYZ329" s="2735"/>
      <c r="KZA329" s="2735"/>
      <c r="KZB329" s="2735"/>
      <c r="KZC329" s="2735"/>
      <c r="KZD329" s="2735"/>
      <c r="KZE329" s="2735"/>
      <c r="KZF329" s="2735"/>
      <c r="KZG329" s="2735"/>
      <c r="KZH329" s="2735"/>
      <c r="KZI329" s="2735"/>
      <c r="KZJ329" s="2735"/>
      <c r="KZK329" s="2735"/>
      <c r="KZL329" s="2735"/>
      <c r="KZM329" s="2735"/>
      <c r="KZN329" s="2735"/>
      <c r="KZO329" s="2735"/>
      <c r="KZP329" s="2735"/>
      <c r="KZQ329" s="2735"/>
      <c r="KZR329" s="2735"/>
      <c r="KZS329" s="2735"/>
      <c r="KZT329" s="2735"/>
      <c r="KZU329" s="2735"/>
      <c r="KZV329" s="2735"/>
      <c r="KZW329" s="2735"/>
      <c r="KZX329" s="2735"/>
      <c r="KZY329" s="2735"/>
      <c r="KZZ329" s="2735"/>
      <c r="LAA329" s="2735"/>
      <c r="LAB329" s="2735"/>
      <c r="LAC329" s="2735"/>
      <c r="LAD329" s="2735"/>
      <c r="LAE329" s="2735"/>
      <c r="LAF329" s="2735"/>
      <c r="LAG329" s="2735"/>
      <c r="LAH329" s="2735"/>
      <c r="LAI329" s="2735"/>
      <c r="LAJ329" s="2735"/>
      <c r="LAK329" s="2735"/>
      <c r="LAL329" s="2735"/>
      <c r="LAM329" s="2735"/>
      <c r="LAN329" s="2735"/>
      <c r="LAO329" s="2735"/>
      <c r="LAP329" s="2735"/>
      <c r="LAQ329" s="2735"/>
      <c r="LAR329" s="2735"/>
      <c r="LAS329" s="2735"/>
      <c r="LAT329" s="2735"/>
      <c r="LAU329" s="2735"/>
      <c r="LAV329" s="2735"/>
      <c r="LAW329" s="2735"/>
      <c r="LAX329" s="2735"/>
      <c r="LAY329" s="2735"/>
      <c r="LAZ329" s="2735"/>
      <c r="LBA329" s="2735"/>
      <c r="LBB329" s="2735"/>
      <c r="LBC329" s="2735"/>
      <c r="LBD329" s="2735"/>
      <c r="LBE329" s="2735"/>
      <c r="LBF329" s="2735"/>
      <c r="LBG329" s="2735"/>
      <c r="LBH329" s="2735"/>
      <c r="LBI329" s="2735"/>
      <c r="LBJ329" s="2735"/>
      <c r="LBK329" s="2735"/>
      <c r="LBL329" s="2735"/>
      <c r="LBM329" s="2735"/>
      <c r="LBN329" s="2735"/>
      <c r="LBO329" s="2735"/>
      <c r="LBP329" s="2735"/>
      <c r="LBQ329" s="2735"/>
      <c r="LBR329" s="2735"/>
      <c r="LBS329" s="2735"/>
      <c r="LBT329" s="2735"/>
      <c r="LBU329" s="2735"/>
      <c r="LBV329" s="2735"/>
      <c r="LBW329" s="2735"/>
      <c r="LBX329" s="2735"/>
      <c r="LBY329" s="2735"/>
      <c r="LBZ329" s="2735"/>
      <c r="LCA329" s="2735"/>
      <c r="LCB329" s="2735"/>
      <c r="LCC329" s="2735"/>
      <c r="LCD329" s="2735"/>
      <c r="LCE329" s="2735"/>
      <c r="LCF329" s="2735"/>
      <c r="LCG329" s="2735"/>
      <c r="LCH329" s="2735"/>
      <c r="LCI329" s="2735"/>
      <c r="LCJ329" s="2735"/>
      <c r="LCK329" s="2735"/>
      <c r="LCL329" s="2735"/>
      <c r="LCM329" s="2735"/>
      <c r="LCN329" s="2735"/>
      <c r="LCO329" s="2735"/>
      <c r="LCP329" s="2735"/>
      <c r="LCQ329" s="2735"/>
      <c r="LCR329" s="2735"/>
      <c r="LCS329" s="2735"/>
      <c r="LCT329" s="2735"/>
      <c r="LCU329" s="2735"/>
      <c r="LCV329" s="2735"/>
      <c r="LCW329" s="2735"/>
      <c r="LCX329" s="2735"/>
      <c r="LCY329" s="2735"/>
      <c r="LCZ329" s="2735"/>
      <c r="LDA329" s="2735"/>
      <c r="LDB329" s="2735"/>
      <c r="LDC329" s="2735"/>
      <c r="LDD329" s="2735"/>
      <c r="LDE329" s="2735"/>
      <c r="LDF329" s="2735"/>
      <c r="LDG329" s="2735"/>
      <c r="LDH329" s="2735"/>
      <c r="LDI329" s="2735"/>
      <c r="LDJ329" s="2735"/>
      <c r="LDK329" s="2735"/>
      <c r="LDL329" s="2735"/>
      <c r="LDM329" s="2735"/>
      <c r="LDN329" s="2735"/>
      <c r="LDO329" s="2735"/>
      <c r="LDP329" s="2735"/>
      <c r="LDQ329" s="2735"/>
      <c r="LDR329" s="2735"/>
      <c r="LDS329" s="2735"/>
      <c r="LDT329" s="2735"/>
      <c r="LDU329" s="2735"/>
      <c r="LDV329" s="2735"/>
      <c r="LDW329" s="2735"/>
      <c r="LDX329" s="2735"/>
      <c r="LDY329" s="2735"/>
      <c r="LDZ329" s="2735"/>
      <c r="LEA329" s="2735"/>
      <c r="LEB329" s="2735"/>
      <c r="LEC329" s="2735"/>
      <c r="LED329" s="2735"/>
      <c r="LEE329" s="2735"/>
      <c r="LEF329" s="2735"/>
      <c r="LEG329" s="2735"/>
      <c r="LEH329" s="2735"/>
      <c r="LEI329" s="2735"/>
      <c r="LEJ329" s="2735"/>
      <c r="LEK329" s="2735"/>
      <c r="LEL329" s="2735"/>
      <c r="LEM329" s="2735"/>
      <c r="LEN329" s="2735"/>
      <c r="LEO329" s="2735"/>
      <c r="LEP329" s="2735"/>
      <c r="LEQ329" s="2735"/>
      <c r="LER329" s="2735"/>
      <c r="LES329" s="2735"/>
      <c r="LET329" s="2735"/>
      <c r="LEU329" s="2735"/>
      <c r="LEV329" s="2735"/>
      <c r="LEW329" s="2735"/>
      <c r="LEX329" s="2735"/>
      <c r="LEY329" s="2735"/>
      <c r="LEZ329" s="2735"/>
      <c r="LFA329" s="2735"/>
      <c r="LFB329" s="2735"/>
      <c r="LFC329" s="2735"/>
      <c r="LFD329" s="2735"/>
      <c r="LFE329" s="2735"/>
      <c r="LFF329" s="2735"/>
      <c r="LFG329" s="2735"/>
      <c r="LFH329" s="2735"/>
      <c r="LFI329" s="2735"/>
      <c r="LFJ329" s="2735"/>
      <c r="LFK329" s="2735"/>
      <c r="LFL329" s="2735"/>
      <c r="LFM329" s="2735"/>
      <c r="LFN329" s="2735"/>
      <c r="LFO329" s="2735"/>
      <c r="LFP329" s="2735"/>
      <c r="LFQ329" s="2735"/>
      <c r="LFR329" s="2735"/>
      <c r="LFS329" s="2735"/>
      <c r="LFT329" s="2735"/>
      <c r="LFU329" s="2735"/>
      <c r="LFV329" s="2735"/>
      <c r="LFW329" s="2735"/>
      <c r="LFX329" s="2735"/>
      <c r="LFY329" s="2735"/>
      <c r="LFZ329" s="2735"/>
      <c r="LGA329" s="2735"/>
      <c r="LGB329" s="2735"/>
      <c r="LGC329" s="2735"/>
      <c r="LGD329" s="2735"/>
      <c r="LGE329" s="2735"/>
      <c r="LGF329" s="2735"/>
      <c r="LGG329" s="2735"/>
      <c r="LGH329" s="2735"/>
      <c r="LGI329" s="2735"/>
      <c r="LGJ329" s="2735"/>
      <c r="LGK329" s="2735"/>
      <c r="LGL329" s="2735"/>
      <c r="LGM329" s="2735"/>
      <c r="LGN329" s="2735"/>
      <c r="LGO329" s="2735"/>
      <c r="LGP329" s="2735"/>
      <c r="LGQ329" s="2735"/>
      <c r="LGR329" s="2735"/>
      <c r="LGS329" s="2735"/>
      <c r="LGT329" s="2735"/>
      <c r="LGU329" s="2735"/>
      <c r="LGV329" s="2735"/>
      <c r="LGW329" s="2735"/>
      <c r="LGX329" s="2735"/>
      <c r="LGY329" s="2735"/>
      <c r="LGZ329" s="2735"/>
      <c r="LHA329" s="2735"/>
      <c r="LHB329" s="2735"/>
      <c r="LHC329" s="2735"/>
      <c r="LHD329" s="2735"/>
      <c r="LHE329" s="2735"/>
      <c r="LHF329" s="2735"/>
      <c r="LHG329" s="2735"/>
      <c r="LHH329" s="2735"/>
      <c r="LHI329" s="2735"/>
      <c r="LHJ329" s="2735"/>
      <c r="LHK329" s="2735"/>
      <c r="LHL329" s="2735"/>
      <c r="LHM329" s="2735"/>
      <c r="LHN329" s="2735"/>
      <c r="LHO329" s="2735"/>
      <c r="LHP329" s="2735"/>
      <c r="LHQ329" s="2735"/>
      <c r="LHR329" s="2735"/>
      <c r="LHS329" s="2735"/>
      <c r="LHT329" s="2735"/>
      <c r="LHU329" s="2735"/>
      <c r="LHV329" s="2735"/>
      <c r="LHW329" s="2735"/>
      <c r="LHX329" s="2735"/>
      <c r="LHY329" s="2735"/>
      <c r="LHZ329" s="2735"/>
      <c r="LIA329" s="2735"/>
      <c r="LIB329" s="2735"/>
      <c r="LIC329" s="2735"/>
      <c r="LID329" s="2735"/>
      <c r="LIE329" s="2735"/>
      <c r="LIF329" s="2735"/>
      <c r="LIG329" s="2735"/>
      <c r="LIH329" s="2735"/>
      <c r="LII329" s="2735"/>
      <c r="LIJ329" s="2735"/>
      <c r="LIK329" s="2735"/>
      <c r="LIL329" s="2735"/>
      <c r="LIM329" s="2735"/>
      <c r="LIN329" s="2735"/>
      <c r="LIO329" s="2735"/>
      <c r="LIP329" s="2735"/>
      <c r="LIQ329" s="2735"/>
      <c r="LIR329" s="2735"/>
      <c r="LIS329" s="2735"/>
      <c r="LIT329" s="2735"/>
      <c r="LIU329" s="2735"/>
      <c r="LIV329" s="2735"/>
      <c r="LIW329" s="2735"/>
      <c r="LIX329" s="2735"/>
      <c r="LIY329" s="2735"/>
      <c r="LIZ329" s="2735"/>
      <c r="LJA329" s="2735"/>
      <c r="LJB329" s="2735"/>
      <c r="LJC329" s="2735"/>
      <c r="LJD329" s="2735"/>
      <c r="LJE329" s="2735"/>
      <c r="LJF329" s="2735"/>
      <c r="LJG329" s="2735"/>
      <c r="LJH329" s="2735"/>
      <c r="LJI329" s="2735"/>
      <c r="LJJ329" s="2735"/>
      <c r="LJK329" s="2735"/>
      <c r="LJL329" s="2735"/>
      <c r="LJM329" s="2735"/>
      <c r="LJN329" s="2735"/>
      <c r="LJO329" s="2735"/>
      <c r="LJP329" s="2735"/>
      <c r="LJQ329" s="2735"/>
      <c r="LJR329" s="2735"/>
      <c r="LJS329" s="2735"/>
      <c r="LJT329" s="2735"/>
      <c r="LJU329" s="2735"/>
      <c r="LJV329" s="2735"/>
      <c r="LJW329" s="2735"/>
      <c r="LJX329" s="2735"/>
      <c r="LJY329" s="2735"/>
      <c r="LJZ329" s="2735"/>
      <c r="LKA329" s="2735"/>
      <c r="LKB329" s="2735"/>
      <c r="LKC329" s="2735"/>
      <c r="LKD329" s="2735"/>
      <c r="LKE329" s="2735"/>
      <c r="LKF329" s="2735"/>
      <c r="LKG329" s="2735"/>
      <c r="LKH329" s="2735"/>
      <c r="LKI329" s="2735"/>
      <c r="LKJ329" s="2735"/>
      <c r="LKK329" s="2735"/>
      <c r="LKL329" s="2735"/>
      <c r="LKM329" s="2735"/>
      <c r="LKN329" s="2735"/>
      <c r="LKO329" s="2735"/>
      <c r="LKP329" s="2735"/>
      <c r="LKQ329" s="2735"/>
      <c r="LKR329" s="2735"/>
      <c r="LKS329" s="2735"/>
      <c r="LKT329" s="2735"/>
      <c r="LKU329" s="2735"/>
      <c r="LKV329" s="2735"/>
      <c r="LKW329" s="2735"/>
      <c r="LKX329" s="2735"/>
      <c r="LKY329" s="2735"/>
      <c r="LKZ329" s="2735"/>
      <c r="LLA329" s="2735"/>
      <c r="LLB329" s="2735"/>
      <c r="LLC329" s="2735"/>
      <c r="LLD329" s="2735"/>
      <c r="LLE329" s="2735"/>
      <c r="LLF329" s="2735"/>
      <c r="LLG329" s="2735"/>
      <c r="LLH329" s="2735"/>
      <c r="LLI329" s="2735"/>
      <c r="LLJ329" s="2735"/>
      <c r="LLK329" s="2735"/>
      <c r="LLL329" s="2735"/>
      <c r="LLM329" s="2735"/>
      <c r="LLN329" s="2735"/>
      <c r="LLO329" s="2735"/>
      <c r="LLP329" s="2735"/>
      <c r="LLQ329" s="2735"/>
      <c r="LLR329" s="2735"/>
      <c r="LLS329" s="2735"/>
      <c r="LLT329" s="2735"/>
      <c r="LLU329" s="2735"/>
      <c r="LLV329" s="2735"/>
      <c r="LLW329" s="2735"/>
      <c r="LLX329" s="2735"/>
      <c r="LLY329" s="2735"/>
      <c r="LLZ329" s="2735"/>
      <c r="LMA329" s="2735"/>
      <c r="LMB329" s="2735"/>
      <c r="LMC329" s="2735"/>
      <c r="LMD329" s="2735"/>
      <c r="LME329" s="2735"/>
      <c r="LMF329" s="2735"/>
      <c r="LMG329" s="2735"/>
      <c r="LMH329" s="2735"/>
      <c r="LMI329" s="2735"/>
      <c r="LMJ329" s="2735"/>
      <c r="LMK329" s="2735"/>
      <c r="LML329" s="2735"/>
      <c r="LMM329" s="2735"/>
      <c r="LMN329" s="2735"/>
      <c r="LMO329" s="2735"/>
      <c r="LMP329" s="2735"/>
      <c r="LMQ329" s="2735"/>
      <c r="LMR329" s="2735"/>
      <c r="LMS329" s="2735"/>
      <c r="LMT329" s="2735"/>
      <c r="LMU329" s="2735"/>
      <c r="LMV329" s="2735"/>
      <c r="LMW329" s="2735"/>
      <c r="LMX329" s="2735"/>
      <c r="LMY329" s="2735"/>
      <c r="LMZ329" s="2735"/>
      <c r="LNA329" s="2735"/>
      <c r="LNB329" s="2735"/>
      <c r="LNC329" s="2735"/>
      <c r="LND329" s="2735"/>
      <c r="LNE329" s="2735"/>
      <c r="LNF329" s="2735"/>
      <c r="LNG329" s="2735"/>
      <c r="LNH329" s="2735"/>
      <c r="LNI329" s="2735"/>
      <c r="LNJ329" s="2735"/>
      <c r="LNK329" s="2735"/>
      <c r="LNL329" s="2735"/>
      <c r="LNM329" s="2735"/>
      <c r="LNN329" s="2735"/>
      <c r="LNO329" s="2735"/>
      <c r="LNP329" s="2735"/>
      <c r="LNQ329" s="2735"/>
      <c r="LNR329" s="2735"/>
      <c r="LNS329" s="2735"/>
      <c r="LNT329" s="2735"/>
      <c r="LNU329" s="2735"/>
      <c r="LNV329" s="2735"/>
      <c r="LNW329" s="2735"/>
      <c r="LNX329" s="2735"/>
      <c r="LNY329" s="2735"/>
      <c r="LNZ329" s="2735"/>
      <c r="LOA329" s="2735"/>
      <c r="LOB329" s="2735"/>
      <c r="LOC329" s="2735"/>
      <c r="LOD329" s="2735"/>
      <c r="LOE329" s="2735"/>
      <c r="LOF329" s="2735"/>
      <c r="LOG329" s="2735"/>
      <c r="LOH329" s="2735"/>
      <c r="LOI329" s="2735"/>
      <c r="LOJ329" s="2735"/>
      <c r="LOK329" s="2735"/>
      <c r="LOL329" s="2735"/>
      <c r="LOM329" s="2735"/>
      <c r="LON329" s="2735"/>
      <c r="LOO329" s="2735"/>
      <c r="LOP329" s="2735"/>
      <c r="LOQ329" s="2735"/>
      <c r="LOR329" s="2735"/>
      <c r="LOS329" s="2735"/>
      <c r="LOT329" s="2735"/>
      <c r="LOU329" s="2735"/>
      <c r="LOV329" s="2735"/>
      <c r="LOW329" s="2735"/>
      <c r="LOX329" s="2735"/>
      <c r="LOY329" s="2735"/>
      <c r="LOZ329" s="2735"/>
      <c r="LPA329" s="2735"/>
      <c r="LPB329" s="2735"/>
      <c r="LPC329" s="2735"/>
      <c r="LPD329" s="2735"/>
      <c r="LPE329" s="2735"/>
      <c r="LPF329" s="2735"/>
      <c r="LPG329" s="2735"/>
      <c r="LPH329" s="2735"/>
      <c r="LPI329" s="2735"/>
      <c r="LPJ329" s="2735"/>
      <c r="LPK329" s="2735"/>
      <c r="LPL329" s="2735"/>
      <c r="LPM329" s="2735"/>
      <c r="LPN329" s="2735"/>
      <c r="LPO329" s="2735"/>
      <c r="LPP329" s="2735"/>
      <c r="LPQ329" s="2735"/>
      <c r="LPR329" s="2735"/>
      <c r="LPS329" s="2735"/>
      <c r="LPT329" s="2735"/>
      <c r="LPU329" s="2735"/>
      <c r="LPV329" s="2735"/>
      <c r="LPW329" s="2735"/>
      <c r="LPX329" s="2735"/>
      <c r="LPY329" s="2735"/>
      <c r="LPZ329" s="2735"/>
      <c r="LQA329" s="2735"/>
      <c r="LQB329" s="2735"/>
      <c r="LQC329" s="2735"/>
      <c r="LQD329" s="2735"/>
      <c r="LQE329" s="2735"/>
      <c r="LQF329" s="2735"/>
      <c r="LQG329" s="2735"/>
      <c r="LQH329" s="2735"/>
      <c r="LQI329" s="2735"/>
      <c r="LQJ329" s="2735"/>
      <c r="LQK329" s="2735"/>
      <c r="LQL329" s="2735"/>
      <c r="LQM329" s="2735"/>
      <c r="LQN329" s="2735"/>
      <c r="LQO329" s="2735"/>
      <c r="LQP329" s="2735"/>
      <c r="LQQ329" s="2735"/>
      <c r="LQR329" s="2735"/>
      <c r="LQS329" s="2735"/>
      <c r="LQT329" s="2735"/>
      <c r="LQU329" s="2735"/>
      <c r="LQV329" s="2735"/>
      <c r="LQW329" s="2735"/>
      <c r="LQX329" s="2735"/>
      <c r="LQY329" s="2735"/>
      <c r="LQZ329" s="2735"/>
      <c r="LRA329" s="2735"/>
      <c r="LRB329" s="2735"/>
      <c r="LRC329" s="2735"/>
      <c r="LRD329" s="2735"/>
      <c r="LRE329" s="2735"/>
      <c r="LRF329" s="2735"/>
      <c r="LRG329" s="2735"/>
      <c r="LRH329" s="2735"/>
      <c r="LRI329" s="2735"/>
      <c r="LRJ329" s="2735"/>
      <c r="LRK329" s="2735"/>
      <c r="LRL329" s="2735"/>
      <c r="LRM329" s="2735"/>
      <c r="LRN329" s="2735"/>
      <c r="LRO329" s="2735"/>
      <c r="LRP329" s="2735"/>
      <c r="LRQ329" s="2735"/>
      <c r="LRR329" s="2735"/>
      <c r="LRS329" s="2735"/>
      <c r="LRT329" s="2735"/>
      <c r="LRU329" s="2735"/>
      <c r="LRV329" s="2735"/>
      <c r="LRW329" s="2735"/>
      <c r="LRX329" s="2735"/>
      <c r="LRY329" s="2735"/>
      <c r="LRZ329" s="2735"/>
      <c r="LSA329" s="2735"/>
      <c r="LSB329" s="2735"/>
      <c r="LSC329" s="2735"/>
      <c r="LSD329" s="2735"/>
      <c r="LSE329" s="2735"/>
      <c r="LSF329" s="2735"/>
      <c r="LSG329" s="2735"/>
      <c r="LSH329" s="2735"/>
      <c r="LSI329" s="2735"/>
      <c r="LSJ329" s="2735"/>
      <c r="LSK329" s="2735"/>
      <c r="LSL329" s="2735"/>
      <c r="LSM329" s="2735"/>
      <c r="LSN329" s="2735"/>
      <c r="LSO329" s="2735"/>
      <c r="LSP329" s="2735"/>
      <c r="LSQ329" s="2735"/>
      <c r="LSR329" s="2735"/>
      <c r="LSS329" s="2735"/>
      <c r="LST329" s="2735"/>
      <c r="LSU329" s="2735"/>
      <c r="LSV329" s="2735"/>
      <c r="LSW329" s="2735"/>
      <c r="LSX329" s="2735"/>
      <c r="LSY329" s="2735"/>
      <c r="LSZ329" s="2735"/>
      <c r="LTA329" s="2735"/>
      <c r="LTB329" s="2735"/>
      <c r="LTC329" s="2735"/>
      <c r="LTD329" s="2735"/>
      <c r="LTE329" s="2735"/>
      <c r="LTF329" s="2735"/>
      <c r="LTG329" s="2735"/>
      <c r="LTH329" s="2735"/>
      <c r="LTI329" s="2735"/>
      <c r="LTJ329" s="2735"/>
      <c r="LTK329" s="2735"/>
      <c r="LTL329" s="2735"/>
      <c r="LTM329" s="2735"/>
      <c r="LTN329" s="2735"/>
      <c r="LTO329" s="2735"/>
      <c r="LTP329" s="2735"/>
      <c r="LTQ329" s="2735"/>
      <c r="LTR329" s="2735"/>
      <c r="LTS329" s="2735"/>
      <c r="LTT329" s="2735"/>
      <c r="LTU329" s="2735"/>
      <c r="LTV329" s="2735"/>
      <c r="LTW329" s="2735"/>
      <c r="LTX329" s="2735"/>
      <c r="LTY329" s="2735"/>
      <c r="LTZ329" s="2735"/>
      <c r="LUA329" s="2735"/>
      <c r="LUB329" s="2735"/>
      <c r="LUC329" s="2735"/>
      <c r="LUD329" s="2735"/>
      <c r="LUE329" s="2735"/>
      <c r="LUF329" s="2735"/>
      <c r="LUG329" s="2735"/>
      <c r="LUH329" s="2735"/>
      <c r="LUI329" s="2735"/>
      <c r="LUJ329" s="2735"/>
      <c r="LUK329" s="2735"/>
      <c r="LUL329" s="2735"/>
      <c r="LUM329" s="2735"/>
      <c r="LUN329" s="2735"/>
      <c r="LUO329" s="2735"/>
      <c r="LUP329" s="2735"/>
      <c r="LUQ329" s="2735"/>
      <c r="LUR329" s="2735"/>
      <c r="LUS329" s="2735"/>
      <c r="LUT329" s="2735"/>
      <c r="LUU329" s="2735"/>
      <c r="LUV329" s="2735"/>
      <c r="LUW329" s="2735"/>
      <c r="LUX329" s="2735"/>
      <c r="LUY329" s="2735"/>
      <c r="LUZ329" s="2735"/>
      <c r="LVA329" s="2735"/>
      <c r="LVB329" s="2735"/>
      <c r="LVC329" s="2735"/>
      <c r="LVD329" s="2735"/>
      <c r="LVE329" s="2735"/>
      <c r="LVF329" s="2735"/>
      <c r="LVG329" s="2735"/>
      <c r="LVH329" s="2735"/>
      <c r="LVI329" s="2735"/>
      <c r="LVJ329" s="2735"/>
      <c r="LVK329" s="2735"/>
      <c r="LVL329" s="2735"/>
      <c r="LVM329" s="2735"/>
      <c r="LVN329" s="2735"/>
      <c r="LVO329" s="2735"/>
      <c r="LVP329" s="2735"/>
      <c r="LVQ329" s="2735"/>
      <c r="LVR329" s="2735"/>
      <c r="LVS329" s="2735"/>
      <c r="LVT329" s="2735"/>
      <c r="LVU329" s="2735"/>
      <c r="LVV329" s="2735"/>
      <c r="LVW329" s="2735"/>
      <c r="LVX329" s="2735"/>
      <c r="LVY329" s="2735"/>
      <c r="LVZ329" s="2735"/>
      <c r="LWA329" s="2735"/>
      <c r="LWB329" s="2735"/>
      <c r="LWC329" s="2735"/>
      <c r="LWD329" s="2735"/>
      <c r="LWE329" s="2735"/>
      <c r="LWF329" s="2735"/>
      <c r="LWG329" s="2735"/>
      <c r="LWH329" s="2735"/>
      <c r="LWI329" s="2735"/>
      <c r="LWJ329" s="2735"/>
      <c r="LWK329" s="2735"/>
      <c r="LWL329" s="2735"/>
      <c r="LWM329" s="2735"/>
      <c r="LWN329" s="2735"/>
      <c r="LWO329" s="2735"/>
      <c r="LWP329" s="2735"/>
      <c r="LWQ329" s="2735"/>
      <c r="LWR329" s="2735"/>
      <c r="LWS329" s="2735"/>
      <c r="LWT329" s="2735"/>
      <c r="LWU329" s="2735"/>
      <c r="LWV329" s="2735"/>
      <c r="LWW329" s="2735"/>
      <c r="LWX329" s="2735"/>
      <c r="LWY329" s="2735"/>
      <c r="LWZ329" s="2735"/>
      <c r="LXA329" s="2735"/>
      <c r="LXB329" s="2735"/>
      <c r="LXC329" s="2735"/>
      <c r="LXD329" s="2735"/>
      <c r="LXE329" s="2735"/>
      <c r="LXF329" s="2735"/>
      <c r="LXG329" s="2735"/>
      <c r="LXH329" s="2735"/>
      <c r="LXI329" s="2735"/>
      <c r="LXJ329" s="2735"/>
      <c r="LXK329" s="2735"/>
      <c r="LXL329" s="2735"/>
      <c r="LXM329" s="2735"/>
      <c r="LXN329" s="2735"/>
      <c r="LXO329" s="2735"/>
      <c r="LXP329" s="2735"/>
      <c r="LXQ329" s="2735"/>
      <c r="LXR329" s="2735"/>
      <c r="LXS329" s="2735"/>
      <c r="LXT329" s="2735"/>
      <c r="LXU329" s="2735"/>
      <c r="LXV329" s="2735"/>
      <c r="LXW329" s="2735"/>
      <c r="LXX329" s="2735"/>
      <c r="LXY329" s="2735"/>
      <c r="LXZ329" s="2735"/>
      <c r="LYA329" s="2735"/>
      <c r="LYB329" s="2735"/>
      <c r="LYC329" s="2735"/>
      <c r="LYD329" s="2735"/>
      <c r="LYE329" s="2735"/>
      <c r="LYF329" s="2735"/>
      <c r="LYG329" s="2735"/>
      <c r="LYH329" s="2735"/>
      <c r="LYI329" s="2735"/>
      <c r="LYJ329" s="2735"/>
      <c r="LYK329" s="2735"/>
      <c r="LYL329" s="2735"/>
      <c r="LYM329" s="2735"/>
      <c r="LYN329" s="2735"/>
      <c r="LYO329" s="2735"/>
      <c r="LYP329" s="2735"/>
      <c r="LYQ329" s="2735"/>
      <c r="LYR329" s="2735"/>
      <c r="LYS329" s="2735"/>
      <c r="LYT329" s="2735"/>
      <c r="LYU329" s="2735"/>
      <c r="LYV329" s="2735"/>
      <c r="LYW329" s="2735"/>
      <c r="LYX329" s="2735"/>
      <c r="LYY329" s="2735"/>
      <c r="LYZ329" s="2735"/>
      <c r="LZA329" s="2735"/>
      <c r="LZB329" s="2735"/>
      <c r="LZC329" s="2735"/>
      <c r="LZD329" s="2735"/>
      <c r="LZE329" s="2735"/>
      <c r="LZF329" s="2735"/>
      <c r="LZG329" s="2735"/>
      <c r="LZH329" s="2735"/>
      <c r="LZI329" s="2735"/>
      <c r="LZJ329" s="2735"/>
      <c r="LZK329" s="2735"/>
      <c r="LZL329" s="2735"/>
      <c r="LZM329" s="2735"/>
      <c r="LZN329" s="2735"/>
      <c r="LZO329" s="2735"/>
      <c r="LZP329" s="2735"/>
      <c r="LZQ329" s="2735"/>
      <c r="LZR329" s="2735"/>
      <c r="LZS329" s="2735"/>
      <c r="LZT329" s="2735"/>
      <c r="LZU329" s="2735"/>
      <c r="LZV329" s="2735"/>
      <c r="LZW329" s="2735"/>
      <c r="LZX329" s="2735"/>
      <c r="LZY329" s="2735"/>
      <c r="LZZ329" s="2735"/>
      <c r="MAA329" s="2735"/>
      <c r="MAB329" s="2735"/>
      <c r="MAC329" s="2735"/>
      <c r="MAD329" s="2735"/>
      <c r="MAE329" s="2735"/>
      <c r="MAF329" s="2735"/>
      <c r="MAG329" s="2735"/>
      <c r="MAH329" s="2735"/>
      <c r="MAI329" s="2735"/>
      <c r="MAJ329" s="2735"/>
      <c r="MAK329" s="2735"/>
      <c r="MAL329" s="2735"/>
      <c r="MAM329" s="2735"/>
      <c r="MAN329" s="2735"/>
      <c r="MAO329" s="2735"/>
      <c r="MAP329" s="2735"/>
      <c r="MAQ329" s="2735"/>
      <c r="MAR329" s="2735"/>
      <c r="MAS329" s="2735"/>
      <c r="MAT329" s="2735"/>
      <c r="MAU329" s="2735"/>
      <c r="MAV329" s="2735"/>
      <c r="MAW329" s="2735"/>
      <c r="MAX329" s="2735"/>
      <c r="MAY329" s="2735"/>
      <c r="MAZ329" s="2735"/>
      <c r="MBA329" s="2735"/>
      <c r="MBB329" s="2735"/>
      <c r="MBC329" s="2735"/>
      <c r="MBD329" s="2735"/>
      <c r="MBE329" s="2735"/>
      <c r="MBF329" s="2735"/>
      <c r="MBG329" s="2735"/>
      <c r="MBH329" s="2735"/>
      <c r="MBI329" s="2735"/>
      <c r="MBJ329" s="2735"/>
      <c r="MBK329" s="2735"/>
      <c r="MBL329" s="2735"/>
      <c r="MBM329" s="2735"/>
      <c r="MBN329" s="2735"/>
      <c r="MBO329" s="2735"/>
      <c r="MBP329" s="2735"/>
      <c r="MBQ329" s="2735"/>
      <c r="MBR329" s="2735"/>
      <c r="MBS329" s="2735"/>
      <c r="MBT329" s="2735"/>
      <c r="MBU329" s="2735"/>
      <c r="MBV329" s="2735"/>
      <c r="MBW329" s="2735"/>
      <c r="MBX329" s="2735"/>
      <c r="MBY329" s="2735"/>
      <c r="MBZ329" s="2735"/>
      <c r="MCA329" s="2735"/>
      <c r="MCB329" s="2735"/>
      <c r="MCC329" s="2735"/>
      <c r="MCD329" s="2735"/>
      <c r="MCE329" s="2735"/>
      <c r="MCF329" s="2735"/>
      <c r="MCG329" s="2735"/>
      <c r="MCH329" s="2735"/>
      <c r="MCI329" s="2735"/>
      <c r="MCJ329" s="2735"/>
      <c r="MCK329" s="2735"/>
      <c r="MCL329" s="2735"/>
      <c r="MCM329" s="2735"/>
      <c r="MCN329" s="2735"/>
      <c r="MCO329" s="2735"/>
      <c r="MCP329" s="2735"/>
      <c r="MCQ329" s="2735"/>
      <c r="MCR329" s="2735"/>
      <c r="MCS329" s="2735"/>
      <c r="MCT329" s="2735"/>
      <c r="MCU329" s="2735"/>
      <c r="MCV329" s="2735"/>
      <c r="MCW329" s="2735"/>
      <c r="MCX329" s="2735"/>
      <c r="MCY329" s="2735"/>
      <c r="MCZ329" s="2735"/>
      <c r="MDA329" s="2735"/>
      <c r="MDB329" s="2735"/>
      <c r="MDC329" s="2735"/>
      <c r="MDD329" s="2735"/>
      <c r="MDE329" s="2735"/>
      <c r="MDF329" s="2735"/>
      <c r="MDG329" s="2735"/>
      <c r="MDH329" s="2735"/>
      <c r="MDI329" s="2735"/>
      <c r="MDJ329" s="2735"/>
      <c r="MDK329" s="2735"/>
      <c r="MDL329" s="2735"/>
      <c r="MDM329" s="2735"/>
      <c r="MDN329" s="2735"/>
      <c r="MDO329" s="2735"/>
      <c r="MDP329" s="2735"/>
      <c r="MDQ329" s="2735"/>
      <c r="MDR329" s="2735"/>
      <c r="MDS329" s="2735"/>
      <c r="MDT329" s="2735"/>
      <c r="MDU329" s="2735"/>
      <c r="MDV329" s="2735"/>
      <c r="MDW329" s="2735"/>
      <c r="MDX329" s="2735"/>
      <c r="MDY329" s="2735"/>
      <c r="MDZ329" s="2735"/>
      <c r="MEA329" s="2735"/>
      <c r="MEB329" s="2735"/>
      <c r="MEC329" s="2735"/>
      <c r="MED329" s="2735"/>
      <c r="MEE329" s="2735"/>
      <c r="MEF329" s="2735"/>
      <c r="MEG329" s="2735"/>
      <c r="MEH329" s="2735"/>
      <c r="MEI329" s="2735"/>
      <c r="MEJ329" s="2735"/>
      <c r="MEK329" s="2735"/>
      <c r="MEL329" s="2735"/>
      <c r="MEM329" s="2735"/>
      <c r="MEN329" s="2735"/>
      <c r="MEO329" s="2735"/>
      <c r="MEP329" s="2735"/>
      <c r="MEQ329" s="2735"/>
      <c r="MER329" s="2735"/>
      <c r="MES329" s="2735"/>
      <c r="MET329" s="2735"/>
      <c r="MEU329" s="2735"/>
      <c r="MEV329" s="2735"/>
      <c r="MEW329" s="2735"/>
      <c r="MEX329" s="2735"/>
      <c r="MEY329" s="2735"/>
      <c r="MEZ329" s="2735"/>
      <c r="MFA329" s="2735"/>
      <c r="MFB329" s="2735"/>
      <c r="MFC329" s="2735"/>
      <c r="MFD329" s="2735"/>
      <c r="MFE329" s="2735"/>
      <c r="MFF329" s="2735"/>
      <c r="MFG329" s="2735"/>
      <c r="MFH329" s="2735"/>
      <c r="MFI329" s="2735"/>
      <c r="MFJ329" s="2735"/>
      <c r="MFK329" s="2735"/>
      <c r="MFL329" s="2735"/>
      <c r="MFM329" s="2735"/>
      <c r="MFN329" s="2735"/>
      <c r="MFO329" s="2735"/>
      <c r="MFP329" s="2735"/>
      <c r="MFQ329" s="2735"/>
      <c r="MFR329" s="2735"/>
      <c r="MFS329" s="2735"/>
      <c r="MFT329" s="2735"/>
      <c r="MFU329" s="2735"/>
      <c r="MFV329" s="2735"/>
      <c r="MFW329" s="2735"/>
      <c r="MFX329" s="2735"/>
      <c r="MFY329" s="2735"/>
      <c r="MFZ329" s="2735"/>
      <c r="MGA329" s="2735"/>
      <c r="MGB329" s="2735"/>
      <c r="MGC329" s="2735"/>
      <c r="MGD329" s="2735"/>
      <c r="MGE329" s="2735"/>
      <c r="MGF329" s="2735"/>
      <c r="MGG329" s="2735"/>
      <c r="MGH329" s="2735"/>
      <c r="MGI329" s="2735"/>
      <c r="MGJ329" s="2735"/>
      <c r="MGK329" s="2735"/>
      <c r="MGL329" s="2735"/>
      <c r="MGM329" s="2735"/>
      <c r="MGN329" s="2735"/>
      <c r="MGO329" s="2735"/>
      <c r="MGP329" s="2735"/>
      <c r="MGQ329" s="2735"/>
      <c r="MGR329" s="2735"/>
      <c r="MGS329" s="2735"/>
      <c r="MGT329" s="2735"/>
      <c r="MGU329" s="2735"/>
      <c r="MGV329" s="2735"/>
      <c r="MGW329" s="2735"/>
      <c r="MGX329" s="2735"/>
      <c r="MGY329" s="2735"/>
      <c r="MGZ329" s="2735"/>
      <c r="MHA329" s="2735"/>
      <c r="MHB329" s="2735"/>
      <c r="MHC329" s="2735"/>
      <c r="MHD329" s="2735"/>
      <c r="MHE329" s="2735"/>
      <c r="MHF329" s="2735"/>
      <c r="MHG329" s="2735"/>
      <c r="MHH329" s="2735"/>
      <c r="MHI329" s="2735"/>
      <c r="MHJ329" s="2735"/>
      <c r="MHK329" s="2735"/>
      <c r="MHL329" s="2735"/>
      <c r="MHM329" s="2735"/>
      <c r="MHN329" s="2735"/>
      <c r="MHO329" s="2735"/>
      <c r="MHP329" s="2735"/>
      <c r="MHQ329" s="2735"/>
      <c r="MHR329" s="2735"/>
      <c r="MHS329" s="2735"/>
      <c r="MHT329" s="2735"/>
      <c r="MHU329" s="2735"/>
      <c r="MHV329" s="2735"/>
      <c r="MHW329" s="2735"/>
      <c r="MHX329" s="2735"/>
      <c r="MHY329" s="2735"/>
      <c r="MHZ329" s="2735"/>
      <c r="MIA329" s="2735"/>
      <c r="MIB329" s="2735"/>
      <c r="MIC329" s="2735"/>
      <c r="MID329" s="2735"/>
      <c r="MIE329" s="2735"/>
      <c r="MIF329" s="2735"/>
      <c r="MIG329" s="2735"/>
      <c r="MIH329" s="2735"/>
      <c r="MII329" s="2735"/>
      <c r="MIJ329" s="2735"/>
      <c r="MIK329" s="2735"/>
      <c r="MIL329" s="2735"/>
      <c r="MIM329" s="2735"/>
      <c r="MIN329" s="2735"/>
      <c r="MIO329" s="2735"/>
      <c r="MIP329" s="2735"/>
      <c r="MIQ329" s="2735"/>
      <c r="MIR329" s="2735"/>
      <c r="MIS329" s="2735"/>
      <c r="MIT329" s="2735"/>
      <c r="MIU329" s="2735"/>
      <c r="MIV329" s="2735"/>
      <c r="MIW329" s="2735"/>
      <c r="MIX329" s="2735"/>
      <c r="MIY329" s="2735"/>
      <c r="MIZ329" s="2735"/>
      <c r="MJA329" s="2735"/>
      <c r="MJB329" s="2735"/>
      <c r="MJC329" s="2735"/>
      <c r="MJD329" s="2735"/>
      <c r="MJE329" s="2735"/>
      <c r="MJF329" s="2735"/>
      <c r="MJG329" s="2735"/>
      <c r="MJH329" s="2735"/>
      <c r="MJI329" s="2735"/>
      <c r="MJJ329" s="2735"/>
      <c r="MJK329" s="2735"/>
      <c r="MJL329" s="2735"/>
      <c r="MJM329" s="2735"/>
      <c r="MJN329" s="2735"/>
      <c r="MJO329" s="2735"/>
      <c r="MJP329" s="2735"/>
      <c r="MJQ329" s="2735"/>
      <c r="MJR329" s="2735"/>
      <c r="MJS329" s="2735"/>
      <c r="MJT329" s="2735"/>
      <c r="MJU329" s="2735"/>
      <c r="MJV329" s="2735"/>
      <c r="MJW329" s="2735"/>
      <c r="MJX329" s="2735"/>
      <c r="MJY329" s="2735"/>
      <c r="MJZ329" s="2735"/>
      <c r="MKA329" s="2735"/>
      <c r="MKB329" s="2735"/>
      <c r="MKC329" s="2735"/>
      <c r="MKD329" s="2735"/>
      <c r="MKE329" s="2735"/>
      <c r="MKF329" s="2735"/>
      <c r="MKG329" s="2735"/>
      <c r="MKH329" s="2735"/>
      <c r="MKI329" s="2735"/>
      <c r="MKJ329" s="2735"/>
      <c r="MKK329" s="2735"/>
      <c r="MKL329" s="2735"/>
      <c r="MKM329" s="2735"/>
      <c r="MKN329" s="2735"/>
      <c r="MKO329" s="2735"/>
      <c r="MKP329" s="2735"/>
      <c r="MKQ329" s="2735"/>
      <c r="MKR329" s="2735"/>
      <c r="MKS329" s="2735"/>
      <c r="MKT329" s="2735"/>
      <c r="MKU329" s="2735"/>
      <c r="MKV329" s="2735"/>
      <c r="MKW329" s="2735"/>
      <c r="MKX329" s="2735"/>
      <c r="MKY329" s="2735"/>
      <c r="MKZ329" s="2735"/>
      <c r="MLA329" s="2735"/>
      <c r="MLB329" s="2735"/>
      <c r="MLC329" s="2735"/>
      <c r="MLD329" s="2735"/>
      <c r="MLE329" s="2735"/>
      <c r="MLF329" s="2735"/>
      <c r="MLG329" s="2735"/>
      <c r="MLH329" s="2735"/>
      <c r="MLI329" s="2735"/>
      <c r="MLJ329" s="2735"/>
      <c r="MLK329" s="2735"/>
      <c r="MLL329" s="2735"/>
      <c r="MLM329" s="2735"/>
      <c r="MLN329" s="2735"/>
      <c r="MLO329" s="2735"/>
      <c r="MLP329" s="2735"/>
      <c r="MLQ329" s="2735"/>
      <c r="MLR329" s="2735"/>
      <c r="MLS329" s="2735"/>
      <c r="MLT329" s="2735"/>
      <c r="MLU329" s="2735"/>
      <c r="MLV329" s="2735"/>
      <c r="MLW329" s="2735"/>
      <c r="MLX329" s="2735"/>
      <c r="MLY329" s="2735"/>
      <c r="MLZ329" s="2735"/>
      <c r="MMA329" s="2735"/>
      <c r="MMB329" s="2735"/>
      <c r="MMC329" s="2735"/>
      <c r="MMD329" s="2735"/>
      <c r="MME329" s="2735"/>
      <c r="MMF329" s="2735"/>
      <c r="MMG329" s="2735"/>
      <c r="MMH329" s="2735"/>
      <c r="MMI329" s="2735"/>
      <c r="MMJ329" s="2735"/>
      <c r="MMK329" s="2735"/>
      <c r="MML329" s="2735"/>
      <c r="MMM329" s="2735"/>
      <c r="MMN329" s="2735"/>
      <c r="MMO329" s="2735"/>
      <c r="MMP329" s="2735"/>
      <c r="MMQ329" s="2735"/>
      <c r="MMR329" s="2735"/>
      <c r="MMS329" s="2735"/>
      <c r="MMT329" s="2735"/>
      <c r="MMU329" s="2735"/>
      <c r="MMV329" s="2735"/>
      <c r="MMW329" s="2735"/>
      <c r="MMX329" s="2735"/>
      <c r="MMY329" s="2735"/>
      <c r="MMZ329" s="2735"/>
      <c r="MNA329" s="2735"/>
      <c r="MNB329" s="2735"/>
      <c r="MNC329" s="2735"/>
      <c r="MND329" s="2735"/>
      <c r="MNE329" s="2735"/>
      <c r="MNF329" s="2735"/>
      <c r="MNG329" s="2735"/>
      <c r="MNH329" s="2735"/>
      <c r="MNI329" s="2735"/>
      <c r="MNJ329" s="2735"/>
      <c r="MNK329" s="2735"/>
      <c r="MNL329" s="2735"/>
      <c r="MNM329" s="2735"/>
      <c r="MNN329" s="2735"/>
      <c r="MNO329" s="2735"/>
      <c r="MNP329" s="2735"/>
      <c r="MNQ329" s="2735"/>
      <c r="MNR329" s="2735"/>
      <c r="MNS329" s="2735"/>
      <c r="MNT329" s="2735"/>
      <c r="MNU329" s="2735"/>
      <c r="MNV329" s="2735"/>
      <c r="MNW329" s="2735"/>
      <c r="MNX329" s="2735"/>
      <c r="MNY329" s="2735"/>
      <c r="MNZ329" s="2735"/>
      <c r="MOA329" s="2735"/>
      <c r="MOB329" s="2735"/>
      <c r="MOC329" s="2735"/>
      <c r="MOD329" s="2735"/>
      <c r="MOE329" s="2735"/>
      <c r="MOF329" s="2735"/>
      <c r="MOG329" s="2735"/>
      <c r="MOH329" s="2735"/>
      <c r="MOI329" s="2735"/>
      <c r="MOJ329" s="2735"/>
      <c r="MOK329" s="2735"/>
      <c r="MOL329" s="2735"/>
      <c r="MOM329" s="2735"/>
      <c r="MON329" s="2735"/>
      <c r="MOO329" s="2735"/>
      <c r="MOP329" s="2735"/>
      <c r="MOQ329" s="2735"/>
      <c r="MOR329" s="2735"/>
      <c r="MOS329" s="2735"/>
      <c r="MOT329" s="2735"/>
      <c r="MOU329" s="2735"/>
      <c r="MOV329" s="2735"/>
      <c r="MOW329" s="2735"/>
      <c r="MOX329" s="2735"/>
      <c r="MOY329" s="2735"/>
      <c r="MOZ329" s="2735"/>
      <c r="MPA329" s="2735"/>
      <c r="MPB329" s="2735"/>
      <c r="MPC329" s="2735"/>
      <c r="MPD329" s="2735"/>
      <c r="MPE329" s="2735"/>
      <c r="MPF329" s="2735"/>
      <c r="MPG329" s="2735"/>
      <c r="MPH329" s="2735"/>
      <c r="MPI329" s="2735"/>
      <c r="MPJ329" s="2735"/>
      <c r="MPK329" s="2735"/>
      <c r="MPL329" s="2735"/>
      <c r="MPM329" s="2735"/>
      <c r="MPN329" s="2735"/>
      <c r="MPO329" s="2735"/>
      <c r="MPP329" s="2735"/>
      <c r="MPQ329" s="2735"/>
      <c r="MPR329" s="2735"/>
      <c r="MPS329" s="2735"/>
      <c r="MPT329" s="2735"/>
      <c r="MPU329" s="2735"/>
      <c r="MPV329" s="2735"/>
      <c r="MPW329" s="2735"/>
      <c r="MPX329" s="2735"/>
      <c r="MPY329" s="2735"/>
      <c r="MPZ329" s="2735"/>
      <c r="MQA329" s="2735"/>
      <c r="MQB329" s="2735"/>
      <c r="MQC329" s="2735"/>
      <c r="MQD329" s="2735"/>
      <c r="MQE329" s="2735"/>
      <c r="MQF329" s="2735"/>
      <c r="MQG329" s="2735"/>
      <c r="MQH329" s="2735"/>
      <c r="MQI329" s="2735"/>
      <c r="MQJ329" s="2735"/>
      <c r="MQK329" s="2735"/>
      <c r="MQL329" s="2735"/>
      <c r="MQM329" s="2735"/>
      <c r="MQN329" s="2735"/>
      <c r="MQO329" s="2735"/>
      <c r="MQP329" s="2735"/>
      <c r="MQQ329" s="2735"/>
      <c r="MQR329" s="2735"/>
      <c r="MQS329" s="2735"/>
      <c r="MQT329" s="2735"/>
      <c r="MQU329" s="2735"/>
      <c r="MQV329" s="2735"/>
      <c r="MQW329" s="2735"/>
      <c r="MQX329" s="2735"/>
      <c r="MQY329" s="2735"/>
      <c r="MQZ329" s="2735"/>
      <c r="MRA329" s="2735"/>
      <c r="MRB329" s="2735"/>
      <c r="MRC329" s="2735"/>
      <c r="MRD329" s="2735"/>
      <c r="MRE329" s="2735"/>
      <c r="MRF329" s="2735"/>
      <c r="MRG329" s="2735"/>
      <c r="MRH329" s="2735"/>
      <c r="MRI329" s="2735"/>
      <c r="MRJ329" s="2735"/>
      <c r="MRK329" s="2735"/>
      <c r="MRL329" s="2735"/>
      <c r="MRM329" s="2735"/>
      <c r="MRN329" s="2735"/>
      <c r="MRO329" s="2735"/>
      <c r="MRP329" s="2735"/>
      <c r="MRQ329" s="2735"/>
      <c r="MRR329" s="2735"/>
      <c r="MRS329" s="2735"/>
      <c r="MRT329" s="2735"/>
      <c r="MRU329" s="2735"/>
      <c r="MRV329" s="2735"/>
      <c r="MRW329" s="2735"/>
      <c r="MRX329" s="2735"/>
      <c r="MRY329" s="2735"/>
      <c r="MRZ329" s="2735"/>
      <c r="MSA329" s="2735"/>
      <c r="MSB329" s="2735"/>
      <c r="MSC329" s="2735"/>
      <c r="MSD329" s="2735"/>
      <c r="MSE329" s="2735"/>
      <c r="MSF329" s="2735"/>
      <c r="MSG329" s="2735"/>
      <c r="MSH329" s="2735"/>
      <c r="MSI329" s="2735"/>
      <c r="MSJ329" s="2735"/>
      <c r="MSK329" s="2735"/>
      <c r="MSL329" s="2735"/>
      <c r="MSM329" s="2735"/>
      <c r="MSN329" s="2735"/>
      <c r="MSO329" s="2735"/>
      <c r="MSP329" s="2735"/>
      <c r="MSQ329" s="2735"/>
      <c r="MSR329" s="2735"/>
      <c r="MSS329" s="2735"/>
      <c r="MST329" s="2735"/>
      <c r="MSU329" s="2735"/>
      <c r="MSV329" s="2735"/>
      <c r="MSW329" s="2735"/>
      <c r="MSX329" s="2735"/>
      <c r="MSY329" s="2735"/>
      <c r="MSZ329" s="2735"/>
      <c r="MTA329" s="2735"/>
      <c r="MTB329" s="2735"/>
      <c r="MTC329" s="2735"/>
      <c r="MTD329" s="2735"/>
      <c r="MTE329" s="2735"/>
      <c r="MTF329" s="2735"/>
      <c r="MTG329" s="2735"/>
      <c r="MTH329" s="2735"/>
      <c r="MTI329" s="2735"/>
      <c r="MTJ329" s="2735"/>
      <c r="MTK329" s="2735"/>
      <c r="MTL329" s="2735"/>
      <c r="MTM329" s="2735"/>
      <c r="MTN329" s="2735"/>
      <c r="MTO329" s="2735"/>
      <c r="MTP329" s="2735"/>
      <c r="MTQ329" s="2735"/>
      <c r="MTR329" s="2735"/>
      <c r="MTS329" s="2735"/>
      <c r="MTT329" s="2735"/>
      <c r="MTU329" s="2735"/>
      <c r="MTV329" s="2735"/>
      <c r="MTW329" s="2735"/>
      <c r="MTX329" s="2735"/>
      <c r="MTY329" s="2735"/>
      <c r="MTZ329" s="2735"/>
      <c r="MUA329" s="2735"/>
      <c r="MUB329" s="2735"/>
      <c r="MUC329" s="2735"/>
      <c r="MUD329" s="2735"/>
      <c r="MUE329" s="2735"/>
      <c r="MUF329" s="2735"/>
      <c r="MUG329" s="2735"/>
      <c r="MUH329" s="2735"/>
      <c r="MUI329" s="2735"/>
      <c r="MUJ329" s="2735"/>
      <c r="MUK329" s="2735"/>
      <c r="MUL329" s="2735"/>
      <c r="MUM329" s="2735"/>
      <c r="MUN329" s="2735"/>
      <c r="MUO329" s="2735"/>
      <c r="MUP329" s="2735"/>
      <c r="MUQ329" s="2735"/>
      <c r="MUR329" s="2735"/>
      <c r="MUS329" s="2735"/>
      <c r="MUT329" s="2735"/>
      <c r="MUU329" s="2735"/>
      <c r="MUV329" s="2735"/>
      <c r="MUW329" s="2735"/>
      <c r="MUX329" s="2735"/>
      <c r="MUY329" s="2735"/>
      <c r="MUZ329" s="2735"/>
      <c r="MVA329" s="2735"/>
      <c r="MVB329" s="2735"/>
      <c r="MVC329" s="2735"/>
      <c r="MVD329" s="2735"/>
      <c r="MVE329" s="2735"/>
      <c r="MVF329" s="2735"/>
      <c r="MVG329" s="2735"/>
      <c r="MVH329" s="2735"/>
      <c r="MVI329" s="2735"/>
      <c r="MVJ329" s="2735"/>
      <c r="MVK329" s="2735"/>
      <c r="MVL329" s="2735"/>
      <c r="MVM329" s="2735"/>
      <c r="MVN329" s="2735"/>
      <c r="MVO329" s="2735"/>
      <c r="MVP329" s="2735"/>
      <c r="MVQ329" s="2735"/>
      <c r="MVR329" s="2735"/>
      <c r="MVS329" s="2735"/>
      <c r="MVT329" s="2735"/>
      <c r="MVU329" s="2735"/>
      <c r="MVV329" s="2735"/>
      <c r="MVW329" s="2735"/>
      <c r="MVX329" s="2735"/>
      <c r="MVY329" s="2735"/>
      <c r="MVZ329" s="2735"/>
      <c r="MWA329" s="2735"/>
      <c r="MWB329" s="2735"/>
      <c r="MWC329" s="2735"/>
      <c r="MWD329" s="2735"/>
      <c r="MWE329" s="2735"/>
      <c r="MWF329" s="2735"/>
      <c r="MWG329" s="2735"/>
      <c r="MWH329" s="2735"/>
      <c r="MWI329" s="2735"/>
      <c r="MWJ329" s="2735"/>
      <c r="MWK329" s="2735"/>
      <c r="MWL329" s="2735"/>
      <c r="MWM329" s="2735"/>
      <c r="MWN329" s="2735"/>
      <c r="MWO329" s="2735"/>
      <c r="MWP329" s="2735"/>
      <c r="MWQ329" s="2735"/>
      <c r="MWR329" s="2735"/>
      <c r="MWS329" s="2735"/>
      <c r="MWT329" s="2735"/>
      <c r="MWU329" s="2735"/>
      <c r="MWV329" s="2735"/>
      <c r="MWW329" s="2735"/>
      <c r="MWX329" s="2735"/>
      <c r="MWY329" s="2735"/>
      <c r="MWZ329" s="2735"/>
      <c r="MXA329" s="2735"/>
      <c r="MXB329" s="2735"/>
      <c r="MXC329" s="2735"/>
      <c r="MXD329" s="2735"/>
      <c r="MXE329" s="2735"/>
      <c r="MXF329" s="2735"/>
      <c r="MXG329" s="2735"/>
      <c r="MXH329" s="2735"/>
      <c r="MXI329" s="2735"/>
      <c r="MXJ329" s="2735"/>
      <c r="MXK329" s="2735"/>
      <c r="MXL329" s="2735"/>
      <c r="MXM329" s="2735"/>
      <c r="MXN329" s="2735"/>
      <c r="MXO329" s="2735"/>
      <c r="MXP329" s="2735"/>
      <c r="MXQ329" s="2735"/>
      <c r="MXR329" s="2735"/>
      <c r="MXS329" s="2735"/>
      <c r="MXT329" s="2735"/>
      <c r="MXU329" s="2735"/>
      <c r="MXV329" s="2735"/>
      <c r="MXW329" s="2735"/>
      <c r="MXX329" s="2735"/>
      <c r="MXY329" s="2735"/>
      <c r="MXZ329" s="2735"/>
      <c r="MYA329" s="2735"/>
      <c r="MYB329" s="2735"/>
      <c r="MYC329" s="2735"/>
      <c r="MYD329" s="2735"/>
      <c r="MYE329" s="2735"/>
      <c r="MYF329" s="2735"/>
      <c r="MYG329" s="2735"/>
      <c r="MYH329" s="2735"/>
      <c r="MYI329" s="2735"/>
      <c r="MYJ329" s="2735"/>
      <c r="MYK329" s="2735"/>
      <c r="MYL329" s="2735"/>
      <c r="MYM329" s="2735"/>
      <c r="MYN329" s="2735"/>
      <c r="MYO329" s="2735"/>
      <c r="MYP329" s="2735"/>
      <c r="MYQ329" s="2735"/>
      <c r="MYR329" s="2735"/>
      <c r="MYS329" s="2735"/>
      <c r="MYT329" s="2735"/>
      <c r="MYU329" s="2735"/>
      <c r="MYV329" s="2735"/>
      <c r="MYW329" s="2735"/>
      <c r="MYX329" s="2735"/>
      <c r="MYY329" s="2735"/>
      <c r="MYZ329" s="2735"/>
      <c r="MZA329" s="2735"/>
      <c r="MZB329" s="2735"/>
      <c r="MZC329" s="2735"/>
      <c r="MZD329" s="2735"/>
      <c r="MZE329" s="2735"/>
      <c r="MZF329" s="2735"/>
      <c r="MZG329" s="2735"/>
      <c r="MZH329" s="2735"/>
      <c r="MZI329" s="2735"/>
      <c r="MZJ329" s="2735"/>
      <c r="MZK329" s="2735"/>
      <c r="MZL329" s="2735"/>
      <c r="MZM329" s="2735"/>
      <c r="MZN329" s="2735"/>
      <c r="MZO329" s="2735"/>
      <c r="MZP329" s="2735"/>
      <c r="MZQ329" s="2735"/>
      <c r="MZR329" s="2735"/>
      <c r="MZS329" s="2735"/>
      <c r="MZT329" s="2735"/>
      <c r="MZU329" s="2735"/>
      <c r="MZV329" s="2735"/>
      <c r="MZW329" s="2735"/>
      <c r="MZX329" s="2735"/>
      <c r="MZY329" s="2735"/>
      <c r="MZZ329" s="2735"/>
      <c r="NAA329" s="2735"/>
      <c r="NAB329" s="2735"/>
      <c r="NAC329" s="2735"/>
      <c r="NAD329" s="2735"/>
      <c r="NAE329" s="2735"/>
      <c r="NAF329" s="2735"/>
      <c r="NAG329" s="2735"/>
      <c r="NAH329" s="2735"/>
      <c r="NAI329" s="2735"/>
      <c r="NAJ329" s="2735"/>
      <c r="NAK329" s="2735"/>
      <c r="NAL329" s="2735"/>
      <c r="NAM329" s="2735"/>
      <c r="NAN329" s="2735"/>
      <c r="NAO329" s="2735"/>
      <c r="NAP329" s="2735"/>
      <c r="NAQ329" s="2735"/>
      <c r="NAR329" s="2735"/>
      <c r="NAS329" s="2735"/>
      <c r="NAT329" s="2735"/>
      <c r="NAU329" s="2735"/>
      <c r="NAV329" s="2735"/>
      <c r="NAW329" s="2735"/>
      <c r="NAX329" s="2735"/>
      <c r="NAY329" s="2735"/>
      <c r="NAZ329" s="2735"/>
      <c r="NBA329" s="2735"/>
      <c r="NBB329" s="2735"/>
      <c r="NBC329" s="2735"/>
      <c r="NBD329" s="2735"/>
      <c r="NBE329" s="2735"/>
      <c r="NBF329" s="2735"/>
      <c r="NBG329" s="2735"/>
      <c r="NBH329" s="2735"/>
      <c r="NBI329" s="2735"/>
      <c r="NBJ329" s="2735"/>
      <c r="NBK329" s="2735"/>
      <c r="NBL329" s="2735"/>
      <c r="NBM329" s="2735"/>
      <c r="NBN329" s="2735"/>
      <c r="NBO329" s="2735"/>
      <c r="NBP329" s="2735"/>
      <c r="NBQ329" s="2735"/>
      <c r="NBR329" s="2735"/>
      <c r="NBS329" s="2735"/>
      <c r="NBT329" s="2735"/>
      <c r="NBU329" s="2735"/>
      <c r="NBV329" s="2735"/>
      <c r="NBW329" s="2735"/>
      <c r="NBX329" s="2735"/>
      <c r="NBY329" s="2735"/>
      <c r="NBZ329" s="2735"/>
      <c r="NCA329" s="2735"/>
      <c r="NCB329" s="2735"/>
      <c r="NCC329" s="2735"/>
      <c r="NCD329" s="2735"/>
      <c r="NCE329" s="2735"/>
      <c r="NCF329" s="2735"/>
      <c r="NCG329" s="2735"/>
      <c r="NCH329" s="2735"/>
      <c r="NCI329" s="2735"/>
      <c r="NCJ329" s="2735"/>
      <c r="NCK329" s="2735"/>
      <c r="NCL329" s="2735"/>
      <c r="NCM329" s="2735"/>
      <c r="NCN329" s="2735"/>
      <c r="NCO329" s="2735"/>
      <c r="NCP329" s="2735"/>
      <c r="NCQ329" s="2735"/>
      <c r="NCR329" s="2735"/>
      <c r="NCS329" s="2735"/>
      <c r="NCT329" s="2735"/>
      <c r="NCU329" s="2735"/>
      <c r="NCV329" s="2735"/>
      <c r="NCW329" s="2735"/>
      <c r="NCX329" s="2735"/>
      <c r="NCY329" s="2735"/>
      <c r="NCZ329" s="2735"/>
      <c r="NDA329" s="2735"/>
      <c r="NDB329" s="2735"/>
      <c r="NDC329" s="2735"/>
      <c r="NDD329" s="2735"/>
      <c r="NDE329" s="2735"/>
      <c r="NDF329" s="2735"/>
      <c r="NDG329" s="2735"/>
      <c r="NDH329" s="2735"/>
      <c r="NDI329" s="2735"/>
      <c r="NDJ329" s="2735"/>
      <c r="NDK329" s="2735"/>
      <c r="NDL329" s="2735"/>
      <c r="NDM329" s="2735"/>
      <c r="NDN329" s="2735"/>
      <c r="NDO329" s="2735"/>
      <c r="NDP329" s="2735"/>
      <c r="NDQ329" s="2735"/>
      <c r="NDR329" s="2735"/>
      <c r="NDS329" s="2735"/>
      <c r="NDT329" s="2735"/>
      <c r="NDU329" s="2735"/>
      <c r="NDV329" s="2735"/>
      <c r="NDW329" s="2735"/>
      <c r="NDX329" s="2735"/>
      <c r="NDY329" s="2735"/>
      <c r="NDZ329" s="2735"/>
      <c r="NEA329" s="2735"/>
      <c r="NEB329" s="2735"/>
      <c r="NEC329" s="2735"/>
      <c r="NED329" s="2735"/>
      <c r="NEE329" s="2735"/>
      <c r="NEF329" s="2735"/>
      <c r="NEG329" s="2735"/>
      <c r="NEH329" s="2735"/>
      <c r="NEI329" s="2735"/>
      <c r="NEJ329" s="2735"/>
      <c r="NEK329" s="2735"/>
      <c r="NEL329" s="2735"/>
      <c r="NEM329" s="2735"/>
      <c r="NEN329" s="2735"/>
      <c r="NEO329" s="2735"/>
      <c r="NEP329" s="2735"/>
      <c r="NEQ329" s="2735"/>
      <c r="NER329" s="2735"/>
      <c r="NES329" s="2735"/>
      <c r="NET329" s="2735"/>
      <c r="NEU329" s="2735"/>
      <c r="NEV329" s="2735"/>
      <c r="NEW329" s="2735"/>
      <c r="NEX329" s="2735"/>
      <c r="NEY329" s="2735"/>
      <c r="NEZ329" s="2735"/>
      <c r="NFA329" s="2735"/>
      <c r="NFB329" s="2735"/>
      <c r="NFC329" s="2735"/>
      <c r="NFD329" s="2735"/>
      <c r="NFE329" s="2735"/>
      <c r="NFF329" s="2735"/>
      <c r="NFG329" s="2735"/>
      <c r="NFH329" s="2735"/>
      <c r="NFI329" s="2735"/>
      <c r="NFJ329" s="2735"/>
      <c r="NFK329" s="2735"/>
      <c r="NFL329" s="2735"/>
      <c r="NFM329" s="2735"/>
      <c r="NFN329" s="2735"/>
      <c r="NFO329" s="2735"/>
      <c r="NFP329" s="2735"/>
      <c r="NFQ329" s="2735"/>
      <c r="NFR329" s="2735"/>
      <c r="NFS329" s="2735"/>
      <c r="NFT329" s="2735"/>
      <c r="NFU329" s="2735"/>
      <c r="NFV329" s="2735"/>
      <c r="NFW329" s="2735"/>
      <c r="NFX329" s="2735"/>
      <c r="NFY329" s="2735"/>
      <c r="NFZ329" s="2735"/>
      <c r="NGA329" s="2735"/>
      <c r="NGB329" s="2735"/>
      <c r="NGC329" s="2735"/>
      <c r="NGD329" s="2735"/>
      <c r="NGE329" s="2735"/>
      <c r="NGF329" s="2735"/>
      <c r="NGG329" s="2735"/>
      <c r="NGH329" s="2735"/>
      <c r="NGI329" s="2735"/>
      <c r="NGJ329" s="2735"/>
      <c r="NGK329" s="2735"/>
      <c r="NGL329" s="2735"/>
      <c r="NGM329" s="2735"/>
      <c r="NGN329" s="2735"/>
      <c r="NGO329" s="2735"/>
      <c r="NGP329" s="2735"/>
      <c r="NGQ329" s="2735"/>
      <c r="NGR329" s="2735"/>
      <c r="NGS329" s="2735"/>
      <c r="NGT329" s="2735"/>
      <c r="NGU329" s="2735"/>
      <c r="NGV329" s="2735"/>
      <c r="NGW329" s="2735"/>
      <c r="NGX329" s="2735"/>
      <c r="NGY329" s="2735"/>
      <c r="NGZ329" s="2735"/>
      <c r="NHA329" s="2735"/>
      <c r="NHB329" s="2735"/>
      <c r="NHC329" s="2735"/>
      <c r="NHD329" s="2735"/>
      <c r="NHE329" s="2735"/>
      <c r="NHF329" s="2735"/>
      <c r="NHG329" s="2735"/>
      <c r="NHH329" s="2735"/>
      <c r="NHI329" s="2735"/>
      <c r="NHJ329" s="2735"/>
      <c r="NHK329" s="2735"/>
      <c r="NHL329" s="2735"/>
      <c r="NHM329" s="2735"/>
      <c r="NHN329" s="2735"/>
      <c r="NHO329" s="2735"/>
      <c r="NHP329" s="2735"/>
      <c r="NHQ329" s="2735"/>
      <c r="NHR329" s="2735"/>
      <c r="NHS329" s="2735"/>
      <c r="NHT329" s="2735"/>
      <c r="NHU329" s="2735"/>
      <c r="NHV329" s="2735"/>
      <c r="NHW329" s="2735"/>
      <c r="NHX329" s="2735"/>
      <c r="NHY329" s="2735"/>
      <c r="NHZ329" s="2735"/>
      <c r="NIA329" s="2735"/>
      <c r="NIB329" s="2735"/>
      <c r="NIC329" s="2735"/>
      <c r="NID329" s="2735"/>
      <c r="NIE329" s="2735"/>
      <c r="NIF329" s="2735"/>
      <c r="NIG329" s="2735"/>
      <c r="NIH329" s="2735"/>
      <c r="NII329" s="2735"/>
      <c r="NIJ329" s="2735"/>
      <c r="NIK329" s="2735"/>
      <c r="NIL329" s="2735"/>
      <c r="NIM329" s="2735"/>
      <c r="NIN329" s="2735"/>
      <c r="NIO329" s="2735"/>
      <c r="NIP329" s="2735"/>
      <c r="NIQ329" s="2735"/>
      <c r="NIR329" s="2735"/>
      <c r="NIS329" s="2735"/>
      <c r="NIT329" s="2735"/>
      <c r="NIU329" s="2735"/>
      <c r="NIV329" s="2735"/>
      <c r="NIW329" s="2735"/>
      <c r="NIX329" s="2735"/>
      <c r="NIY329" s="2735"/>
      <c r="NIZ329" s="2735"/>
      <c r="NJA329" s="2735"/>
      <c r="NJB329" s="2735"/>
      <c r="NJC329" s="2735"/>
      <c r="NJD329" s="2735"/>
      <c r="NJE329" s="2735"/>
      <c r="NJF329" s="2735"/>
      <c r="NJG329" s="2735"/>
      <c r="NJH329" s="2735"/>
      <c r="NJI329" s="2735"/>
      <c r="NJJ329" s="2735"/>
      <c r="NJK329" s="2735"/>
      <c r="NJL329" s="2735"/>
      <c r="NJM329" s="2735"/>
      <c r="NJN329" s="2735"/>
      <c r="NJO329" s="2735"/>
      <c r="NJP329" s="2735"/>
      <c r="NJQ329" s="2735"/>
      <c r="NJR329" s="2735"/>
      <c r="NJS329" s="2735"/>
      <c r="NJT329" s="2735"/>
      <c r="NJU329" s="2735"/>
      <c r="NJV329" s="2735"/>
      <c r="NJW329" s="2735"/>
      <c r="NJX329" s="2735"/>
      <c r="NJY329" s="2735"/>
      <c r="NJZ329" s="2735"/>
      <c r="NKA329" s="2735"/>
      <c r="NKB329" s="2735"/>
      <c r="NKC329" s="2735"/>
      <c r="NKD329" s="2735"/>
      <c r="NKE329" s="2735"/>
      <c r="NKF329" s="2735"/>
      <c r="NKG329" s="2735"/>
      <c r="NKH329" s="2735"/>
      <c r="NKI329" s="2735"/>
      <c r="NKJ329" s="2735"/>
      <c r="NKK329" s="2735"/>
      <c r="NKL329" s="2735"/>
      <c r="NKM329" s="2735"/>
      <c r="NKN329" s="2735"/>
      <c r="NKO329" s="2735"/>
      <c r="NKP329" s="2735"/>
      <c r="NKQ329" s="2735"/>
      <c r="NKR329" s="2735"/>
      <c r="NKS329" s="2735"/>
      <c r="NKT329" s="2735"/>
      <c r="NKU329" s="2735"/>
      <c r="NKV329" s="2735"/>
      <c r="NKW329" s="2735"/>
      <c r="NKX329" s="2735"/>
      <c r="NKY329" s="2735"/>
      <c r="NKZ329" s="2735"/>
      <c r="NLA329" s="2735"/>
      <c r="NLB329" s="2735"/>
      <c r="NLC329" s="2735"/>
      <c r="NLD329" s="2735"/>
      <c r="NLE329" s="2735"/>
      <c r="NLF329" s="2735"/>
      <c r="NLG329" s="2735"/>
      <c r="NLH329" s="2735"/>
      <c r="NLI329" s="2735"/>
      <c r="NLJ329" s="2735"/>
      <c r="NLK329" s="2735"/>
      <c r="NLL329" s="2735"/>
      <c r="NLM329" s="2735"/>
      <c r="NLN329" s="2735"/>
      <c r="NLO329" s="2735"/>
      <c r="NLP329" s="2735"/>
      <c r="NLQ329" s="2735"/>
      <c r="NLR329" s="2735"/>
      <c r="NLS329" s="2735"/>
      <c r="NLT329" s="2735"/>
      <c r="NLU329" s="2735"/>
      <c r="NLV329" s="2735"/>
      <c r="NLW329" s="2735"/>
      <c r="NLX329" s="2735"/>
      <c r="NLY329" s="2735"/>
      <c r="NLZ329" s="2735"/>
      <c r="NMA329" s="2735"/>
      <c r="NMB329" s="2735"/>
      <c r="NMC329" s="2735"/>
      <c r="NMD329" s="2735"/>
      <c r="NME329" s="2735"/>
      <c r="NMF329" s="2735"/>
      <c r="NMG329" s="2735"/>
      <c r="NMH329" s="2735"/>
      <c r="NMI329" s="2735"/>
      <c r="NMJ329" s="2735"/>
      <c r="NMK329" s="2735"/>
      <c r="NML329" s="2735"/>
      <c r="NMM329" s="2735"/>
      <c r="NMN329" s="2735"/>
      <c r="NMO329" s="2735"/>
      <c r="NMP329" s="2735"/>
      <c r="NMQ329" s="2735"/>
      <c r="NMR329" s="2735"/>
      <c r="NMS329" s="2735"/>
      <c r="NMT329" s="2735"/>
      <c r="NMU329" s="2735"/>
      <c r="NMV329" s="2735"/>
      <c r="NMW329" s="2735"/>
      <c r="NMX329" s="2735"/>
      <c r="NMY329" s="2735"/>
      <c r="NMZ329" s="2735"/>
      <c r="NNA329" s="2735"/>
      <c r="NNB329" s="2735"/>
      <c r="NNC329" s="2735"/>
      <c r="NND329" s="2735"/>
      <c r="NNE329" s="2735"/>
      <c r="NNF329" s="2735"/>
      <c r="NNG329" s="2735"/>
      <c r="NNH329" s="2735"/>
      <c r="NNI329" s="2735"/>
      <c r="NNJ329" s="2735"/>
      <c r="NNK329" s="2735"/>
      <c r="NNL329" s="2735"/>
      <c r="NNM329" s="2735"/>
      <c r="NNN329" s="2735"/>
      <c r="NNO329" s="2735"/>
      <c r="NNP329" s="2735"/>
      <c r="NNQ329" s="2735"/>
      <c r="NNR329" s="2735"/>
      <c r="NNS329" s="2735"/>
      <c r="NNT329" s="2735"/>
      <c r="NNU329" s="2735"/>
      <c r="NNV329" s="2735"/>
      <c r="NNW329" s="2735"/>
      <c r="NNX329" s="2735"/>
      <c r="NNY329" s="2735"/>
      <c r="NNZ329" s="2735"/>
      <c r="NOA329" s="2735"/>
      <c r="NOB329" s="2735"/>
      <c r="NOC329" s="2735"/>
      <c r="NOD329" s="2735"/>
      <c r="NOE329" s="2735"/>
      <c r="NOF329" s="2735"/>
      <c r="NOG329" s="2735"/>
      <c r="NOH329" s="2735"/>
      <c r="NOI329" s="2735"/>
      <c r="NOJ329" s="2735"/>
      <c r="NOK329" s="2735"/>
      <c r="NOL329" s="2735"/>
      <c r="NOM329" s="2735"/>
      <c r="NON329" s="2735"/>
      <c r="NOO329" s="2735"/>
      <c r="NOP329" s="2735"/>
      <c r="NOQ329" s="2735"/>
      <c r="NOR329" s="2735"/>
      <c r="NOS329" s="2735"/>
      <c r="NOT329" s="2735"/>
      <c r="NOU329" s="2735"/>
      <c r="NOV329" s="2735"/>
      <c r="NOW329" s="2735"/>
      <c r="NOX329" s="2735"/>
      <c r="NOY329" s="2735"/>
      <c r="NOZ329" s="2735"/>
      <c r="NPA329" s="2735"/>
      <c r="NPB329" s="2735"/>
      <c r="NPC329" s="2735"/>
      <c r="NPD329" s="2735"/>
      <c r="NPE329" s="2735"/>
      <c r="NPF329" s="2735"/>
      <c r="NPG329" s="2735"/>
      <c r="NPH329" s="2735"/>
      <c r="NPI329" s="2735"/>
      <c r="NPJ329" s="2735"/>
      <c r="NPK329" s="2735"/>
      <c r="NPL329" s="2735"/>
      <c r="NPM329" s="2735"/>
      <c r="NPN329" s="2735"/>
      <c r="NPO329" s="2735"/>
      <c r="NPP329" s="2735"/>
      <c r="NPQ329" s="2735"/>
      <c r="NPR329" s="2735"/>
      <c r="NPS329" s="2735"/>
      <c r="NPT329" s="2735"/>
      <c r="NPU329" s="2735"/>
      <c r="NPV329" s="2735"/>
      <c r="NPW329" s="2735"/>
      <c r="NPX329" s="2735"/>
      <c r="NPY329" s="2735"/>
      <c r="NPZ329" s="2735"/>
      <c r="NQA329" s="2735"/>
      <c r="NQB329" s="2735"/>
      <c r="NQC329" s="2735"/>
      <c r="NQD329" s="2735"/>
      <c r="NQE329" s="2735"/>
      <c r="NQF329" s="2735"/>
      <c r="NQG329" s="2735"/>
      <c r="NQH329" s="2735"/>
      <c r="NQI329" s="2735"/>
      <c r="NQJ329" s="2735"/>
      <c r="NQK329" s="2735"/>
      <c r="NQL329" s="2735"/>
      <c r="NQM329" s="2735"/>
      <c r="NQN329" s="2735"/>
      <c r="NQO329" s="2735"/>
      <c r="NQP329" s="2735"/>
      <c r="NQQ329" s="2735"/>
      <c r="NQR329" s="2735"/>
      <c r="NQS329" s="2735"/>
      <c r="NQT329" s="2735"/>
      <c r="NQU329" s="2735"/>
      <c r="NQV329" s="2735"/>
      <c r="NQW329" s="2735"/>
      <c r="NQX329" s="2735"/>
      <c r="NQY329" s="2735"/>
      <c r="NQZ329" s="2735"/>
      <c r="NRA329" s="2735"/>
      <c r="NRB329" s="2735"/>
      <c r="NRC329" s="2735"/>
      <c r="NRD329" s="2735"/>
      <c r="NRE329" s="2735"/>
      <c r="NRF329" s="2735"/>
      <c r="NRG329" s="2735"/>
      <c r="NRH329" s="2735"/>
      <c r="NRI329" s="2735"/>
      <c r="NRJ329" s="2735"/>
      <c r="NRK329" s="2735"/>
      <c r="NRL329" s="2735"/>
      <c r="NRM329" s="2735"/>
      <c r="NRN329" s="2735"/>
      <c r="NRO329" s="2735"/>
      <c r="NRP329" s="2735"/>
      <c r="NRQ329" s="2735"/>
      <c r="NRR329" s="2735"/>
      <c r="NRS329" s="2735"/>
      <c r="NRT329" s="2735"/>
      <c r="NRU329" s="2735"/>
      <c r="NRV329" s="2735"/>
      <c r="NRW329" s="2735"/>
      <c r="NRX329" s="2735"/>
      <c r="NRY329" s="2735"/>
      <c r="NRZ329" s="2735"/>
      <c r="NSA329" s="2735"/>
      <c r="NSB329" s="2735"/>
      <c r="NSC329" s="2735"/>
      <c r="NSD329" s="2735"/>
      <c r="NSE329" s="2735"/>
      <c r="NSF329" s="2735"/>
      <c r="NSG329" s="2735"/>
      <c r="NSH329" s="2735"/>
      <c r="NSI329" s="2735"/>
      <c r="NSJ329" s="2735"/>
      <c r="NSK329" s="2735"/>
      <c r="NSL329" s="2735"/>
      <c r="NSM329" s="2735"/>
      <c r="NSN329" s="2735"/>
      <c r="NSO329" s="2735"/>
      <c r="NSP329" s="2735"/>
      <c r="NSQ329" s="2735"/>
      <c r="NSR329" s="2735"/>
      <c r="NSS329" s="2735"/>
      <c r="NST329" s="2735"/>
      <c r="NSU329" s="2735"/>
      <c r="NSV329" s="2735"/>
      <c r="NSW329" s="2735"/>
      <c r="NSX329" s="2735"/>
      <c r="NSY329" s="2735"/>
      <c r="NSZ329" s="2735"/>
      <c r="NTA329" s="2735"/>
      <c r="NTB329" s="2735"/>
      <c r="NTC329" s="2735"/>
      <c r="NTD329" s="2735"/>
      <c r="NTE329" s="2735"/>
      <c r="NTF329" s="2735"/>
      <c r="NTG329" s="2735"/>
      <c r="NTH329" s="2735"/>
      <c r="NTI329" s="2735"/>
      <c r="NTJ329" s="2735"/>
      <c r="NTK329" s="2735"/>
      <c r="NTL329" s="2735"/>
      <c r="NTM329" s="2735"/>
      <c r="NTN329" s="2735"/>
      <c r="NTO329" s="2735"/>
      <c r="NTP329" s="2735"/>
      <c r="NTQ329" s="2735"/>
      <c r="NTR329" s="2735"/>
      <c r="NTS329" s="2735"/>
      <c r="NTT329" s="2735"/>
      <c r="NTU329" s="2735"/>
      <c r="NTV329" s="2735"/>
      <c r="NTW329" s="2735"/>
      <c r="NTX329" s="2735"/>
      <c r="NTY329" s="2735"/>
      <c r="NTZ329" s="2735"/>
      <c r="NUA329" s="2735"/>
      <c r="NUB329" s="2735"/>
      <c r="NUC329" s="2735"/>
      <c r="NUD329" s="2735"/>
      <c r="NUE329" s="2735"/>
      <c r="NUF329" s="2735"/>
      <c r="NUG329" s="2735"/>
      <c r="NUH329" s="2735"/>
      <c r="NUI329" s="2735"/>
      <c r="NUJ329" s="2735"/>
      <c r="NUK329" s="2735"/>
      <c r="NUL329" s="2735"/>
      <c r="NUM329" s="2735"/>
      <c r="NUN329" s="2735"/>
      <c r="NUO329" s="2735"/>
      <c r="NUP329" s="2735"/>
      <c r="NUQ329" s="2735"/>
      <c r="NUR329" s="2735"/>
      <c r="NUS329" s="2735"/>
      <c r="NUT329" s="2735"/>
      <c r="NUU329" s="2735"/>
      <c r="NUV329" s="2735"/>
      <c r="NUW329" s="2735"/>
      <c r="NUX329" s="2735"/>
      <c r="NUY329" s="2735"/>
      <c r="NUZ329" s="2735"/>
      <c r="NVA329" s="2735"/>
      <c r="NVB329" s="2735"/>
      <c r="NVC329" s="2735"/>
      <c r="NVD329" s="2735"/>
      <c r="NVE329" s="2735"/>
      <c r="NVF329" s="2735"/>
      <c r="NVG329" s="2735"/>
      <c r="NVH329" s="2735"/>
      <c r="NVI329" s="2735"/>
      <c r="NVJ329" s="2735"/>
      <c r="NVK329" s="2735"/>
      <c r="NVL329" s="2735"/>
      <c r="NVM329" s="2735"/>
      <c r="NVN329" s="2735"/>
      <c r="NVO329" s="2735"/>
      <c r="NVP329" s="2735"/>
      <c r="NVQ329" s="2735"/>
      <c r="NVR329" s="2735"/>
      <c r="NVS329" s="2735"/>
      <c r="NVT329" s="2735"/>
      <c r="NVU329" s="2735"/>
      <c r="NVV329" s="2735"/>
      <c r="NVW329" s="2735"/>
      <c r="NVX329" s="2735"/>
      <c r="NVY329" s="2735"/>
      <c r="NVZ329" s="2735"/>
      <c r="NWA329" s="2735"/>
      <c r="NWB329" s="2735"/>
      <c r="NWC329" s="2735"/>
      <c r="NWD329" s="2735"/>
      <c r="NWE329" s="2735"/>
      <c r="NWF329" s="2735"/>
      <c r="NWG329" s="2735"/>
      <c r="NWH329" s="2735"/>
      <c r="NWI329" s="2735"/>
      <c r="NWJ329" s="2735"/>
      <c r="NWK329" s="2735"/>
      <c r="NWL329" s="2735"/>
      <c r="NWM329" s="2735"/>
      <c r="NWN329" s="2735"/>
      <c r="NWO329" s="2735"/>
      <c r="NWP329" s="2735"/>
      <c r="NWQ329" s="2735"/>
      <c r="NWR329" s="2735"/>
      <c r="NWS329" s="2735"/>
      <c r="NWT329" s="2735"/>
      <c r="NWU329" s="2735"/>
      <c r="NWV329" s="2735"/>
      <c r="NWW329" s="2735"/>
      <c r="NWX329" s="2735"/>
      <c r="NWY329" s="2735"/>
      <c r="NWZ329" s="2735"/>
      <c r="NXA329" s="2735"/>
      <c r="NXB329" s="2735"/>
      <c r="NXC329" s="2735"/>
      <c r="NXD329" s="2735"/>
      <c r="NXE329" s="2735"/>
      <c r="NXF329" s="2735"/>
      <c r="NXG329" s="2735"/>
      <c r="NXH329" s="2735"/>
      <c r="NXI329" s="2735"/>
      <c r="NXJ329" s="2735"/>
      <c r="NXK329" s="2735"/>
      <c r="NXL329" s="2735"/>
      <c r="NXM329" s="2735"/>
      <c r="NXN329" s="2735"/>
      <c r="NXO329" s="2735"/>
      <c r="NXP329" s="2735"/>
      <c r="NXQ329" s="2735"/>
      <c r="NXR329" s="2735"/>
      <c r="NXS329" s="2735"/>
      <c r="NXT329" s="2735"/>
      <c r="NXU329" s="2735"/>
      <c r="NXV329" s="2735"/>
      <c r="NXW329" s="2735"/>
      <c r="NXX329" s="2735"/>
      <c r="NXY329" s="2735"/>
      <c r="NXZ329" s="2735"/>
      <c r="NYA329" s="2735"/>
      <c r="NYB329" s="2735"/>
      <c r="NYC329" s="2735"/>
      <c r="NYD329" s="2735"/>
      <c r="NYE329" s="2735"/>
      <c r="NYF329" s="2735"/>
      <c r="NYG329" s="2735"/>
      <c r="NYH329" s="2735"/>
      <c r="NYI329" s="2735"/>
      <c r="NYJ329" s="2735"/>
      <c r="NYK329" s="2735"/>
      <c r="NYL329" s="2735"/>
      <c r="NYM329" s="2735"/>
      <c r="NYN329" s="2735"/>
      <c r="NYO329" s="2735"/>
      <c r="NYP329" s="2735"/>
      <c r="NYQ329" s="2735"/>
      <c r="NYR329" s="2735"/>
      <c r="NYS329" s="2735"/>
      <c r="NYT329" s="2735"/>
      <c r="NYU329" s="2735"/>
      <c r="NYV329" s="2735"/>
      <c r="NYW329" s="2735"/>
      <c r="NYX329" s="2735"/>
      <c r="NYY329" s="2735"/>
      <c r="NYZ329" s="2735"/>
      <c r="NZA329" s="2735"/>
      <c r="NZB329" s="2735"/>
      <c r="NZC329" s="2735"/>
      <c r="NZD329" s="2735"/>
      <c r="NZE329" s="2735"/>
      <c r="NZF329" s="2735"/>
      <c r="NZG329" s="2735"/>
      <c r="NZH329" s="2735"/>
      <c r="NZI329" s="2735"/>
      <c r="NZJ329" s="2735"/>
      <c r="NZK329" s="2735"/>
      <c r="NZL329" s="2735"/>
      <c r="NZM329" s="2735"/>
      <c r="NZN329" s="2735"/>
      <c r="NZO329" s="2735"/>
      <c r="NZP329" s="2735"/>
      <c r="NZQ329" s="2735"/>
      <c r="NZR329" s="2735"/>
      <c r="NZS329" s="2735"/>
      <c r="NZT329" s="2735"/>
      <c r="NZU329" s="2735"/>
      <c r="NZV329" s="2735"/>
      <c r="NZW329" s="2735"/>
      <c r="NZX329" s="2735"/>
      <c r="NZY329" s="2735"/>
      <c r="NZZ329" s="2735"/>
      <c r="OAA329" s="2735"/>
      <c r="OAB329" s="2735"/>
      <c r="OAC329" s="2735"/>
      <c r="OAD329" s="2735"/>
      <c r="OAE329" s="2735"/>
      <c r="OAF329" s="2735"/>
      <c r="OAG329" s="2735"/>
      <c r="OAH329" s="2735"/>
      <c r="OAI329" s="2735"/>
      <c r="OAJ329" s="2735"/>
      <c r="OAK329" s="2735"/>
      <c r="OAL329" s="2735"/>
      <c r="OAM329" s="2735"/>
      <c r="OAN329" s="2735"/>
      <c r="OAO329" s="2735"/>
      <c r="OAP329" s="2735"/>
      <c r="OAQ329" s="2735"/>
      <c r="OAR329" s="2735"/>
      <c r="OAS329" s="2735"/>
      <c r="OAT329" s="2735"/>
      <c r="OAU329" s="2735"/>
      <c r="OAV329" s="2735"/>
      <c r="OAW329" s="2735"/>
      <c r="OAX329" s="2735"/>
      <c r="OAY329" s="2735"/>
      <c r="OAZ329" s="2735"/>
      <c r="OBA329" s="2735"/>
      <c r="OBB329" s="2735"/>
      <c r="OBC329" s="2735"/>
      <c r="OBD329" s="2735"/>
      <c r="OBE329" s="2735"/>
      <c r="OBF329" s="2735"/>
      <c r="OBG329" s="2735"/>
      <c r="OBH329" s="2735"/>
      <c r="OBI329" s="2735"/>
      <c r="OBJ329" s="2735"/>
      <c r="OBK329" s="2735"/>
      <c r="OBL329" s="2735"/>
      <c r="OBM329" s="2735"/>
      <c r="OBN329" s="2735"/>
      <c r="OBO329" s="2735"/>
      <c r="OBP329" s="2735"/>
      <c r="OBQ329" s="2735"/>
      <c r="OBR329" s="2735"/>
      <c r="OBS329" s="2735"/>
      <c r="OBT329" s="2735"/>
      <c r="OBU329" s="2735"/>
      <c r="OBV329" s="2735"/>
      <c r="OBW329" s="2735"/>
      <c r="OBX329" s="2735"/>
      <c r="OBY329" s="2735"/>
      <c r="OBZ329" s="2735"/>
      <c r="OCA329" s="2735"/>
      <c r="OCB329" s="2735"/>
      <c r="OCC329" s="2735"/>
      <c r="OCD329" s="2735"/>
      <c r="OCE329" s="2735"/>
      <c r="OCF329" s="2735"/>
      <c r="OCG329" s="2735"/>
      <c r="OCH329" s="2735"/>
      <c r="OCI329" s="2735"/>
      <c r="OCJ329" s="2735"/>
      <c r="OCK329" s="2735"/>
      <c r="OCL329" s="2735"/>
      <c r="OCM329" s="2735"/>
      <c r="OCN329" s="2735"/>
      <c r="OCO329" s="2735"/>
      <c r="OCP329" s="2735"/>
      <c r="OCQ329" s="2735"/>
      <c r="OCR329" s="2735"/>
      <c r="OCS329" s="2735"/>
      <c r="OCT329" s="2735"/>
      <c r="OCU329" s="2735"/>
      <c r="OCV329" s="2735"/>
      <c r="OCW329" s="2735"/>
      <c r="OCX329" s="2735"/>
      <c r="OCY329" s="2735"/>
      <c r="OCZ329" s="2735"/>
      <c r="ODA329" s="2735"/>
      <c r="ODB329" s="2735"/>
      <c r="ODC329" s="2735"/>
      <c r="ODD329" s="2735"/>
      <c r="ODE329" s="2735"/>
      <c r="ODF329" s="2735"/>
      <c r="ODG329" s="2735"/>
      <c r="ODH329" s="2735"/>
      <c r="ODI329" s="2735"/>
      <c r="ODJ329" s="2735"/>
      <c r="ODK329" s="2735"/>
      <c r="ODL329" s="2735"/>
      <c r="ODM329" s="2735"/>
      <c r="ODN329" s="2735"/>
      <c r="ODO329" s="2735"/>
      <c r="ODP329" s="2735"/>
      <c r="ODQ329" s="2735"/>
      <c r="ODR329" s="2735"/>
      <c r="ODS329" s="2735"/>
      <c r="ODT329" s="2735"/>
      <c r="ODU329" s="2735"/>
      <c r="ODV329" s="2735"/>
      <c r="ODW329" s="2735"/>
      <c r="ODX329" s="2735"/>
      <c r="ODY329" s="2735"/>
      <c r="ODZ329" s="2735"/>
      <c r="OEA329" s="2735"/>
      <c r="OEB329" s="2735"/>
      <c r="OEC329" s="2735"/>
      <c r="OED329" s="2735"/>
      <c r="OEE329" s="2735"/>
      <c r="OEF329" s="2735"/>
      <c r="OEG329" s="2735"/>
      <c r="OEH329" s="2735"/>
      <c r="OEI329" s="2735"/>
      <c r="OEJ329" s="2735"/>
      <c r="OEK329" s="2735"/>
      <c r="OEL329" s="2735"/>
      <c r="OEM329" s="2735"/>
      <c r="OEN329" s="2735"/>
      <c r="OEO329" s="2735"/>
      <c r="OEP329" s="2735"/>
      <c r="OEQ329" s="2735"/>
      <c r="OER329" s="2735"/>
      <c r="OES329" s="2735"/>
      <c r="OET329" s="2735"/>
      <c r="OEU329" s="2735"/>
      <c r="OEV329" s="2735"/>
      <c r="OEW329" s="2735"/>
      <c r="OEX329" s="2735"/>
      <c r="OEY329" s="2735"/>
      <c r="OEZ329" s="2735"/>
      <c r="OFA329" s="2735"/>
      <c r="OFB329" s="2735"/>
      <c r="OFC329" s="2735"/>
      <c r="OFD329" s="2735"/>
      <c r="OFE329" s="2735"/>
      <c r="OFF329" s="2735"/>
      <c r="OFG329" s="2735"/>
      <c r="OFH329" s="2735"/>
      <c r="OFI329" s="2735"/>
      <c r="OFJ329" s="2735"/>
      <c r="OFK329" s="2735"/>
      <c r="OFL329" s="2735"/>
      <c r="OFM329" s="2735"/>
      <c r="OFN329" s="2735"/>
      <c r="OFO329" s="2735"/>
      <c r="OFP329" s="2735"/>
      <c r="OFQ329" s="2735"/>
      <c r="OFR329" s="2735"/>
      <c r="OFS329" s="2735"/>
      <c r="OFT329" s="2735"/>
      <c r="OFU329" s="2735"/>
      <c r="OFV329" s="2735"/>
      <c r="OFW329" s="2735"/>
      <c r="OFX329" s="2735"/>
      <c r="OFY329" s="2735"/>
      <c r="OFZ329" s="2735"/>
      <c r="OGA329" s="2735"/>
      <c r="OGB329" s="2735"/>
      <c r="OGC329" s="2735"/>
      <c r="OGD329" s="2735"/>
      <c r="OGE329" s="2735"/>
      <c r="OGF329" s="2735"/>
      <c r="OGG329" s="2735"/>
      <c r="OGH329" s="2735"/>
      <c r="OGI329" s="2735"/>
      <c r="OGJ329" s="2735"/>
      <c r="OGK329" s="2735"/>
      <c r="OGL329" s="2735"/>
      <c r="OGM329" s="2735"/>
      <c r="OGN329" s="2735"/>
      <c r="OGO329" s="2735"/>
      <c r="OGP329" s="2735"/>
      <c r="OGQ329" s="2735"/>
      <c r="OGR329" s="2735"/>
      <c r="OGS329" s="2735"/>
      <c r="OGT329" s="2735"/>
      <c r="OGU329" s="2735"/>
      <c r="OGV329" s="2735"/>
      <c r="OGW329" s="2735"/>
      <c r="OGX329" s="2735"/>
      <c r="OGY329" s="2735"/>
      <c r="OGZ329" s="2735"/>
      <c r="OHA329" s="2735"/>
      <c r="OHB329" s="2735"/>
      <c r="OHC329" s="2735"/>
      <c r="OHD329" s="2735"/>
      <c r="OHE329" s="2735"/>
      <c r="OHF329" s="2735"/>
      <c r="OHG329" s="2735"/>
      <c r="OHH329" s="2735"/>
      <c r="OHI329" s="2735"/>
      <c r="OHJ329" s="2735"/>
      <c r="OHK329" s="2735"/>
      <c r="OHL329" s="2735"/>
      <c r="OHM329" s="2735"/>
      <c r="OHN329" s="2735"/>
      <c r="OHO329" s="2735"/>
      <c r="OHP329" s="2735"/>
      <c r="OHQ329" s="2735"/>
      <c r="OHR329" s="2735"/>
      <c r="OHS329" s="2735"/>
      <c r="OHT329" s="2735"/>
      <c r="OHU329" s="2735"/>
      <c r="OHV329" s="2735"/>
      <c r="OHW329" s="2735"/>
      <c r="OHX329" s="2735"/>
      <c r="OHY329" s="2735"/>
      <c r="OHZ329" s="2735"/>
      <c r="OIA329" s="2735"/>
      <c r="OIB329" s="2735"/>
      <c r="OIC329" s="2735"/>
      <c r="OID329" s="2735"/>
      <c r="OIE329" s="2735"/>
      <c r="OIF329" s="2735"/>
      <c r="OIG329" s="2735"/>
      <c r="OIH329" s="2735"/>
      <c r="OII329" s="2735"/>
      <c r="OIJ329" s="2735"/>
      <c r="OIK329" s="2735"/>
      <c r="OIL329" s="2735"/>
      <c r="OIM329" s="2735"/>
      <c r="OIN329" s="2735"/>
      <c r="OIO329" s="2735"/>
      <c r="OIP329" s="2735"/>
      <c r="OIQ329" s="2735"/>
      <c r="OIR329" s="2735"/>
      <c r="OIS329" s="2735"/>
      <c r="OIT329" s="2735"/>
      <c r="OIU329" s="2735"/>
      <c r="OIV329" s="2735"/>
      <c r="OIW329" s="2735"/>
      <c r="OIX329" s="2735"/>
      <c r="OIY329" s="2735"/>
      <c r="OIZ329" s="2735"/>
      <c r="OJA329" s="2735"/>
      <c r="OJB329" s="2735"/>
      <c r="OJC329" s="2735"/>
      <c r="OJD329" s="2735"/>
      <c r="OJE329" s="2735"/>
      <c r="OJF329" s="2735"/>
      <c r="OJG329" s="2735"/>
      <c r="OJH329" s="2735"/>
      <c r="OJI329" s="2735"/>
      <c r="OJJ329" s="2735"/>
      <c r="OJK329" s="2735"/>
      <c r="OJL329" s="2735"/>
      <c r="OJM329" s="2735"/>
      <c r="OJN329" s="2735"/>
      <c r="OJO329" s="2735"/>
      <c r="OJP329" s="2735"/>
      <c r="OJQ329" s="2735"/>
      <c r="OJR329" s="2735"/>
      <c r="OJS329" s="2735"/>
      <c r="OJT329" s="2735"/>
      <c r="OJU329" s="2735"/>
      <c r="OJV329" s="2735"/>
      <c r="OJW329" s="2735"/>
      <c r="OJX329" s="2735"/>
      <c r="OJY329" s="2735"/>
      <c r="OJZ329" s="2735"/>
      <c r="OKA329" s="2735"/>
      <c r="OKB329" s="2735"/>
      <c r="OKC329" s="2735"/>
      <c r="OKD329" s="2735"/>
      <c r="OKE329" s="2735"/>
      <c r="OKF329" s="2735"/>
      <c r="OKG329" s="2735"/>
      <c r="OKH329" s="2735"/>
      <c r="OKI329" s="2735"/>
      <c r="OKJ329" s="2735"/>
      <c r="OKK329" s="2735"/>
      <c r="OKL329" s="2735"/>
      <c r="OKM329" s="2735"/>
      <c r="OKN329" s="2735"/>
      <c r="OKO329" s="2735"/>
      <c r="OKP329" s="2735"/>
      <c r="OKQ329" s="2735"/>
      <c r="OKR329" s="2735"/>
      <c r="OKS329" s="2735"/>
      <c r="OKT329" s="2735"/>
      <c r="OKU329" s="2735"/>
      <c r="OKV329" s="2735"/>
      <c r="OKW329" s="2735"/>
      <c r="OKX329" s="2735"/>
      <c r="OKY329" s="2735"/>
      <c r="OKZ329" s="2735"/>
      <c r="OLA329" s="2735"/>
      <c r="OLB329" s="2735"/>
      <c r="OLC329" s="2735"/>
      <c r="OLD329" s="2735"/>
      <c r="OLE329" s="2735"/>
      <c r="OLF329" s="2735"/>
      <c r="OLG329" s="2735"/>
      <c r="OLH329" s="2735"/>
      <c r="OLI329" s="2735"/>
      <c r="OLJ329" s="2735"/>
      <c r="OLK329" s="2735"/>
      <c r="OLL329" s="2735"/>
      <c r="OLM329" s="2735"/>
      <c r="OLN329" s="2735"/>
      <c r="OLO329" s="2735"/>
      <c r="OLP329" s="2735"/>
      <c r="OLQ329" s="2735"/>
      <c r="OLR329" s="2735"/>
      <c r="OLS329" s="2735"/>
      <c r="OLT329" s="2735"/>
      <c r="OLU329" s="2735"/>
      <c r="OLV329" s="2735"/>
      <c r="OLW329" s="2735"/>
      <c r="OLX329" s="2735"/>
      <c r="OLY329" s="2735"/>
      <c r="OLZ329" s="2735"/>
      <c r="OMA329" s="2735"/>
      <c r="OMB329" s="2735"/>
      <c r="OMC329" s="2735"/>
      <c r="OMD329" s="2735"/>
      <c r="OME329" s="2735"/>
      <c r="OMF329" s="2735"/>
      <c r="OMG329" s="2735"/>
      <c r="OMH329" s="2735"/>
      <c r="OMI329" s="2735"/>
      <c r="OMJ329" s="2735"/>
      <c r="OMK329" s="2735"/>
      <c r="OML329" s="2735"/>
      <c r="OMM329" s="2735"/>
      <c r="OMN329" s="2735"/>
      <c r="OMO329" s="2735"/>
      <c r="OMP329" s="2735"/>
      <c r="OMQ329" s="2735"/>
      <c r="OMR329" s="2735"/>
      <c r="OMS329" s="2735"/>
      <c r="OMT329" s="2735"/>
      <c r="OMU329" s="2735"/>
      <c r="OMV329" s="2735"/>
      <c r="OMW329" s="2735"/>
      <c r="OMX329" s="2735"/>
      <c r="OMY329" s="2735"/>
      <c r="OMZ329" s="2735"/>
      <c r="ONA329" s="2735"/>
      <c r="ONB329" s="2735"/>
      <c r="ONC329" s="2735"/>
      <c r="OND329" s="2735"/>
      <c r="ONE329" s="2735"/>
      <c r="ONF329" s="2735"/>
      <c r="ONG329" s="2735"/>
      <c r="ONH329" s="2735"/>
      <c r="ONI329" s="2735"/>
      <c r="ONJ329" s="2735"/>
      <c r="ONK329" s="2735"/>
      <c r="ONL329" s="2735"/>
      <c r="ONM329" s="2735"/>
      <c r="ONN329" s="2735"/>
      <c r="ONO329" s="2735"/>
      <c r="ONP329" s="2735"/>
      <c r="ONQ329" s="2735"/>
      <c r="ONR329" s="2735"/>
      <c r="ONS329" s="2735"/>
      <c r="ONT329" s="2735"/>
      <c r="ONU329" s="2735"/>
      <c r="ONV329" s="2735"/>
      <c r="ONW329" s="2735"/>
      <c r="ONX329" s="2735"/>
      <c r="ONY329" s="2735"/>
      <c r="ONZ329" s="2735"/>
      <c r="OOA329" s="2735"/>
      <c r="OOB329" s="2735"/>
      <c r="OOC329" s="2735"/>
      <c r="OOD329" s="2735"/>
      <c r="OOE329" s="2735"/>
      <c r="OOF329" s="2735"/>
      <c r="OOG329" s="2735"/>
      <c r="OOH329" s="2735"/>
      <c r="OOI329" s="2735"/>
      <c r="OOJ329" s="2735"/>
      <c r="OOK329" s="2735"/>
      <c r="OOL329" s="2735"/>
      <c r="OOM329" s="2735"/>
      <c r="OON329" s="2735"/>
      <c r="OOO329" s="2735"/>
      <c r="OOP329" s="2735"/>
      <c r="OOQ329" s="2735"/>
      <c r="OOR329" s="2735"/>
      <c r="OOS329" s="2735"/>
      <c r="OOT329" s="2735"/>
      <c r="OOU329" s="2735"/>
      <c r="OOV329" s="2735"/>
      <c r="OOW329" s="2735"/>
      <c r="OOX329" s="2735"/>
      <c r="OOY329" s="2735"/>
      <c r="OOZ329" s="2735"/>
      <c r="OPA329" s="2735"/>
      <c r="OPB329" s="2735"/>
      <c r="OPC329" s="2735"/>
      <c r="OPD329" s="2735"/>
      <c r="OPE329" s="2735"/>
      <c r="OPF329" s="2735"/>
      <c r="OPG329" s="2735"/>
      <c r="OPH329" s="2735"/>
      <c r="OPI329" s="2735"/>
      <c r="OPJ329" s="2735"/>
      <c r="OPK329" s="2735"/>
      <c r="OPL329" s="2735"/>
      <c r="OPM329" s="2735"/>
      <c r="OPN329" s="2735"/>
      <c r="OPO329" s="2735"/>
      <c r="OPP329" s="2735"/>
      <c r="OPQ329" s="2735"/>
      <c r="OPR329" s="2735"/>
      <c r="OPS329" s="2735"/>
      <c r="OPT329" s="2735"/>
      <c r="OPU329" s="2735"/>
      <c r="OPV329" s="2735"/>
      <c r="OPW329" s="2735"/>
      <c r="OPX329" s="2735"/>
      <c r="OPY329" s="2735"/>
      <c r="OPZ329" s="2735"/>
      <c r="OQA329" s="2735"/>
      <c r="OQB329" s="2735"/>
      <c r="OQC329" s="2735"/>
      <c r="OQD329" s="2735"/>
      <c r="OQE329" s="2735"/>
      <c r="OQF329" s="2735"/>
      <c r="OQG329" s="2735"/>
      <c r="OQH329" s="2735"/>
      <c r="OQI329" s="2735"/>
      <c r="OQJ329" s="2735"/>
      <c r="OQK329" s="2735"/>
      <c r="OQL329" s="2735"/>
      <c r="OQM329" s="2735"/>
      <c r="OQN329" s="2735"/>
      <c r="OQO329" s="2735"/>
      <c r="OQP329" s="2735"/>
      <c r="OQQ329" s="2735"/>
      <c r="OQR329" s="2735"/>
      <c r="OQS329" s="2735"/>
      <c r="OQT329" s="2735"/>
      <c r="OQU329" s="2735"/>
      <c r="OQV329" s="2735"/>
      <c r="OQW329" s="2735"/>
      <c r="OQX329" s="2735"/>
      <c r="OQY329" s="2735"/>
      <c r="OQZ329" s="2735"/>
      <c r="ORA329" s="2735"/>
      <c r="ORB329" s="2735"/>
      <c r="ORC329" s="2735"/>
      <c r="ORD329" s="2735"/>
      <c r="ORE329" s="2735"/>
      <c r="ORF329" s="2735"/>
      <c r="ORG329" s="2735"/>
      <c r="ORH329" s="2735"/>
      <c r="ORI329" s="2735"/>
      <c r="ORJ329" s="2735"/>
      <c r="ORK329" s="2735"/>
      <c r="ORL329" s="2735"/>
      <c r="ORM329" s="2735"/>
      <c r="ORN329" s="2735"/>
      <c r="ORO329" s="2735"/>
      <c r="ORP329" s="2735"/>
      <c r="ORQ329" s="2735"/>
      <c r="ORR329" s="2735"/>
      <c r="ORS329" s="2735"/>
      <c r="ORT329" s="2735"/>
      <c r="ORU329" s="2735"/>
      <c r="ORV329" s="2735"/>
      <c r="ORW329" s="2735"/>
      <c r="ORX329" s="2735"/>
      <c r="ORY329" s="2735"/>
      <c r="ORZ329" s="2735"/>
      <c r="OSA329" s="2735"/>
      <c r="OSB329" s="2735"/>
      <c r="OSC329" s="2735"/>
      <c r="OSD329" s="2735"/>
      <c r="OSE329" s="2735"/>
      <c r="OSF329" s="2735"/>
      <c r="OSG329" s="2735"/>
      <c r="OSH329" s="2735"/>
      <c r="OSI329" s="2735"/>
      <c r="OSJ329" s="2735"/>
      <c r="OSK329" s="2735"/>
      <c r="OSL329" s="2735"/>
      <c r="OSM329" s="2735"/>
      <c r="OSN329" s="2735"/>
      <c r="OSO329" s="2735"/>
      <c r="OSP329" s="2735"/>
      <c r="OSQ329" s="2735"/>
      <c r="OSR329" s="2735"/>
      <c r="OSS329" s="2735"/>
      <c r="OST329" s="2735"/>
      <c r="OSU329" s="2735"/>
      <c r="OSV329" s="2735"/>
      <c r="OSW329" s="2735"/>
      <c r="OSX329" s="2735"/>
      <c r="OSY329" s="2735"/>
      <c r="OSZ329" s="2735"/>
      <c r="OTA329" s="2735"/>
      <c r="OTB329" s="2735"/>
      <c r="OTC329" s="2735"/>
      <c r="OTD329" s="2735"/>
      <c r="OTE329" s="2735"/>
      <c r="OTF329" s="2735"/>
      <c r="OTG329" s="2735"/>
      <c r="OTH329" s="2735"/>
      <c r="OTI329" s="2735"/>
      <c r="OTJ329" s="2735"/>
      <c r="OTK329" s="2735"/>
      <c r="OTL329" s="2735"/>
      <c r="OTM329" s="2735"/>
      <c r="OTN329" s="2735"/>
      <c r="OTO329" s="2735"/>
      <c r="OTP329" s="2735"/>
      <c r="OTQ329" s="2735"/>
      <c r="OTR329" s="2735"/>
      <c r="OTS329" s="2735"/>
      <c r="OTT329" s="2735"/>
      <c r="OTU329" s="2735"/>
      <c r="OTV329" s="2735"/>
      <c r="OTW329" s="2735"/>
      <c r="OTX329" s="2735"/>
      <c r="OTY329" s="2735"/>
      <c r="OTZ329" s="2735"/>
      <c r="OUA329" s="2735"/>
      <c r="OUB329" s="2735"/>
      <c r="OUC329" s="2735"/>
      <c r="OUD329" s="2735"/>
      <c r="OUE329" s="2735"/>
      <c r="OUF329" s="2735"/>
      <c r="OUG329" s="2735"/>
      <c r="OUH329" s="2735"/>
      <c r="OUI329" s="2735"/>
      <c r="OUJ329" s="2735"/>
      <c r="OUK329" s="2735"/>
      <c r="OUL329" s="2735"/>
      <c r="OUM329" s="2735"/>
      <c r="OUN329" s="2735"/>
      <c r="OUO329" s="2735"/>
      <c r="OUP329" s="2735"/>
      <c r="OUQ329" s="2735"/>
      <c r="OUR329" s="2735"/>
      <c r="OUS329" s="2735"/>
      <c r="OUT329" s="2735"/>
      <c r="OUU329" s="2735"/>
      <c r="OUV329" s="2735"/>
      <c r="OUW329" s="2735"/>
      <c r="OUX329" s="2735"/>
      <c r="OUY329" s="2735"/>
      <c r="OUZ329" s="2735"/>
      <c r="OVA329" s="2735"/>
      <c r="OVB329" s="2735"/>
      <c r="OVC329" s="2735"/>
      <c r="OVD329" s="2735"/>
      <c r="OVE329" s="2735"/>
      <c r="OVF329" s="2735"/>
      <c r="OVG329" s="2735"/>
      <c r="OVH329" s="2735"/>
      <c r="OVI329" s="2735"/>
      <c r="OVJ329" s="2735"/>
      <c r="OVK329" s="2735"/>
      <c r="OVL329" s="2735"/>
      <c r="OVM329" s="2735"/>
      <c r="OVN329" s="2735"/>
      <c r="OVO329" s="2735"/>
      <c r="OVP329" s="2735"/>
      <c r="OVQ329" s="2735"/>
      <c r="OVR329" s="2735"/>
      <c r="OVS329" s="2735"/>
      <c r="OVT329" s="2735"/>
      <c r="OVU329" s="2735"/>
      <c r="OVV329" s="2735"/>
      <c r="OVW329" s="2735"/>
      <c r="OVX329" s="2735"/>
      <c r="OVY329" s="2735"/>
      <c r="OVZ329" s="2735"/>
      <c r="OWA329" s="2735"/>
      <c r="OWB329" s="2735"/>
      <c r="OWC329" s="2735"/>
      <c r="OWD329" s="2735"/>
      <c r="OWE329" s="2735"/>
      <c r="OWF329" s="2735"/>
      <c r="OWG329" s="2735"/>
      <c r="OWH329" s="2735"/>
      <c r="OWI329" s="2735"/>
      <c r="OWJ329" s="2735"/>
      <c r="OWK329" s="2735"/>
      <c r="OWL329" s="2735"/>
      <c r="OWM329" s="2735"/>
      <c r="OWN329" s="2735"/>
      <c r="OWO329" s="2735"/>
      <c r="OWP329" s="2735"/>
      <c r="OWQ329" s="2735"/>
      <c r="OWR329" s="2735"/>
      <c r="OWS329" s="2735"/>
      <c r="OWT329" s="2735"/>
      <c r="OWU329" s="2735"/>
      <c r="OWV329" s="2735"/>
      <c r="OWW329" s="2735"/>
      <c r="OWX329" s="2735"/>
      <c r="OWY329" s="2735"/>
      <c r="OWZ329" s="2735"/>
      <c r="OXA329" s="2735"/>
      <c r="OXB329" s="2735"/>
      <c r="OXC329" s="2735"/>
      <c r="OXD329" s="2735"/>
      <c r="OXE329" s="2735"/>
      <c r="OXF329" s="2735"/>
      <c r="OXG329" s="2735"/>
      <c r="OXH329" s="2735"/>
      <c r="OXI329" s="2735"/>
      <c r="OXJ329" s="2735"/>
      <c r="OXK329" s="2735"/>
      <c r="OXL329" s="2735"/>
      <c r="OXM329" s="2735"/>
      <c r="OXN329" s="2735"/>
      <c r="OXO329" s="2735"/>
      <c r="OXP329" s="2735"/>
      <c r="OXQ329" s="2735"/>
      <c r="OXR329" s="2735"/>
      <c r="OXS329" s="2735"/>
      <c r="OXT329" s="2735"/>
      <c r="OXU329" s="2735"/>
      <c r="OXV329" s="2735"/>
      <c r="OXW329" s="2735"/>
      <c r="OXX329" s="2735"/>
      <c r="OXY329" s="2735"/>
      <c r="OXZ329" s="2735"/>
      <c r="OYA329" s="2735"/>
      <c r="OYB329" s="2735"/>
      <c r="OYC329" s="2735"/>
      <c r="OYD329" s="2735"/>
      <c r="OYE329" s="2735"/>
      <c r="OYF329" s="2735"/>
      <c r="OYG329" s="2735"/>
      <c r="OYH329" s="2735"/>
      <c r="OYI329" s="2735"/>
      <c r="OYJ329" s="2735"/>
      <c r="OYK329" s="2735"/>
      <c r="OYL329" s="2735"/>
      <c r="OYM329" s="2735"/>
      <c r="OYN329" s="2735"/>
      <c r="OYO329" s="2735"/>
      <c r="OYP329" s="2735"/>
      <c r="OYQ329" s="2735"/>
      <c r="OYR329" s="2735"/>
      <c r="OYS329" s="2735"/>
      <c r="OYT329" s="2735"/>
      <c r="OYU329" s="2735"/>
      <c r="OYV329" s="2735"/>
      <c r="OYW329" s="2735"/>
      <c r="OYX329" s="2735"/>
      <c r="OYY329" s="2735"/>
      <c r="OYZ329" s="2735"/>
      <c r="OZA329" s="2735"/>
      <c r="OZB329" s="2735"/>
      <c r="OZC329" s="2735"/>
      <c r="OZD329" s="2735"/>
      <c r="OZE329" s="2735"/>
      <c r="OZF329" s="2735"/>
      <c r="OZG329" s="2735"/>
      <c r="OZH329" s="2735"/>
      <c r="OZI329" s="2735"/>
      <c r="OZJ329" s="2735"/>
      <c r="OZK329" s="2735"/>
      <c r="OZL329" s="2735"/>
      <c r="OZM329" s="2735"/>
      <c r="OZN329" s="2735"/>
      <c r="OZO329" s="2735"/>
      <c r="OZP329" s="2735"/>
      <c r="OZQ329" s="2735"/>
      <c r="OZR329" s="2735"/>
      <c r="OZS329" s="2735"/>
      <c r="OZT329" s="2735"/>
      <c r="OZU329" s="2735"/>
      <c r="OZV329" s="2735"/>
      <c r="OZW329" s="2735"/>
      <c r="OZX329" s="2735"/>
      <c r="OZY329" s="2735"/>
      <c r="OZZ329" s="2735"/>
      <c r="PAA329" s="2735"/>
      <c r="PAB329" s="2735"/>
      <c r="PAC329" s="2735"/>
      <c r="PAD329" s="2735"/>
      <c r="PAE329" s="2735"/>
      <c r="PAF329" s="2735"/>
      <c r="PAG329" s="2735"/>
      <c r="PAH329" s="2735"/>
      <c r="PAI329" s="2735"/>
      <c r="PAJ329" s="2735"/>
      <c r="PAK329" s="2735"/>
      <c r="PAL329" s="2735"/>
      <c r="PAM329" s="2735"/>
      <c r="PAN329" s="2735"/>
      <c r="PAO329" s="2735"/>
      <c r="PAP329" s="2735"/>
      <c r="PAQ329" s="2735"/>
      <c r="PAR329" s="2735"/>
      <c r="PAS329" s="2735"/>
      <c r="PAT329" s="2735"/>
      <c r="PAU329" s="2735"/>
      <c r="PAV329" s="2735"/>
      <c r="PAW329" s="2735"/>
      <c r="PAX329" s="2735"/>
      <c r="PAY329" s="2735"/>
      <c r="PAZ329" s="2735"/>
      <c r="PBA329" s="2735"/>
      <c r="PBB329" s="2735"/>
      <c r="PBC329" s="2735"/>
      <c r="PBD329" s="2735"/>
      <c r="PBE329" s="2735"/>
      <c r="PBF329" s="2735"/>
      <c r="PBG329" s="2735"/>
      <c r="PBH329" s="2735"/>
      <c r="PBI329" s="2735"/>
      <c r="PBJ329" s="2735"/>
      <c r="PBK329" s="2735"/>
      <c r="PBL329" s="2735"/>
      <c r="PBM329" s="2735"/>
      <c r="PBN329" s="2735"/>
      <c r="PBO329" s="2735"/>
      <c r="PBP329" s="2735"/>
      <c r="PBQ329" s="2735"/>
      <c r="PBR329" s="2735"/>
      <c r="PBS329" s="2735"/>
      <c r="PBT329" s="2735"/>
      <c r="PBU329" s="2735"/>
      <c r="PBV329" s="2735"/>
      <c r="PBW329" s="2735"/>
      <c r="PBX329" s="2735"/>
      <c r="PBY329" s="2735"/>
      <c r="PBZ329" s="2735"/>
      <c r="PCA329" s="2735"/>
      <c r="PCB329" s="2735"/>
      <c r="PCC329" s="2735"/>
      <c r="PCD329" s="2735"/>
      <c r="PCE329" s="2735"/>
      <c r="PCF329" s="2735"/>
      <c r="PCG329" s="2735"/>
      <c r="PCH329" s="2735"/>
      <c r="PCI329" s="2735"/>
      <c r="PCJ329" s="2735"/>
      <c r="PCK329" s="2735"/>
      <c r="PCL329" s="2735"/>
      <c r="PCM329" s="2735"/>
      <c r="PCN329" s="2735"/>
      <c r="PCO329" s="2735"/>
      <c r="PCP329" s="2735"/>
      <c r="PCQ329" s="2735"/>
      <c r="PCR329" s="2735"/>
      <c r="PCS329" s="2735"/>
      <c r="PCT329" s="2735"/>
      <c r="PCU329" s="2735"/>
      <c r="PCV329" s="2735"/>
      <c r="PCW329" s="2735"/>
      <c r="PCX329" s="2735"/>
      <c r="PCY329" s="2735"/>
      <c r="PCZ329" s="2735"/>
      <c r="PDA329" s="2735"/>
      <c r="PDB329" s="2735"/>
      <c r="PDC329" s="2735"/>
      <c r="PDD329" s="2735"/>
      <c r="PDE329" s="2735"/>
      <c r="PDF329" s="2735"/>
      <c r="PDG329" s="2735"/>
      <c r="PDH329" s="2735"/>
      <c r="PDI329" s="2735"/>
      <c r="PDJ329" s="2735"/>
      <c r="PDK329" s="2735"/>
      <c r="PDL329" s="2735"/>
      <c r="PDM329" s="2735"/>
      <c r="PDN329" s="2735"/>
      <c r="PDO329" s="2735"/>
      <c r="PDP329" s="2735"/>
      <c r="PDQ329" s="2735"/>
      <c r="PDR329" s="2735"/>
      <c r="PDS329" s="2735"/>
      <c r="PDT329" s="2735"/>
      <c r="PDU329" s="2735"/>
      <c r="PDV329" s="2735"/>
      <c r="PDW329" s="2735"/>
      <c r="PDX329" s="2735"/>
      <c r="PDY329" s="2735"/>
      <c r="PDZ329" s="2735"/>
      <c r="PEA329" s="2735"/>
      <c r="PEB329" s="2735"/>
      <c r="PEC329" s="2735"/>
      <c r="PED329" s="2735"/>
      <c r="PEE329" s="2735"/>
      <c r="PEF329" s="2735"/>
      <c r="PEG329" s="2735"/>
      <c r="PEH329" s="2735"/>
      <c r="PEI329" s="2735"/>
      <c r="PEJ329" s="2735"/>
      <c r="PEK329" s="2735"/>
      <c r="PEL329" s="2735"/>
      <c r="PEM329" s="2735"/>
      <c r="PEN329" s="2735"/>
      <c r="PEO329" s="2735"/>
      <c r="PEP329" s="2735"/>
      <c r="PEQ329" s="2735"/>
      <c r="PER329" s="2735"/>
      <c r="PES329" s="2735"/>
      <c r="PET329" s="2735"/>
      <c r="PEU329" s="2735"/>
      <c r="PEV329" s="2735"/>
      <c r="PEW329" s="2735"/>
      <c r="PEX329" s="2735"/>
      <c r="PEY329" s="2735"/>
      <c r="PEZ329" s="2735"/>
      <c r="PFA329" s="2735"/>
      <c r="PFB329" s="2735"/>
      <c r="PFC329" s="2735"/>
      <c r="PFD329" s="2735"/>
      <c r="PFE329" s="2735"/>
      <c r="PFF329" s="2735"/>
      <c r="PFG329" s="2735"/>
      <c r="PFH329" s="2735"/>
      <c r="PFI329" s="2735"/>
      <c r="PFJ329" s="2735"/>
      <c r="PFK329" s="2735"/>
      <c r="PFL329" s="2735"/>
      <c r="PFM329" s="2735"/>
      <c r="PFN329" s="2735"/>
      <c r="PFO329" s="2735"/>
      <c r="PFP329" s="2735"/>
      <c r="PFQ329" s="2735"/>
      <c r="PFR329" s="2735"/>
      <c r="PFS329" s="2735"/>
      <c r="PFT329" s="2735"/>
      <c r="PFU329" s="2735"/>
      <c r="PFV329" s="2735"/>
      <c r="PFW329" s="2735"/>
      <c r="PFX329" s="2735"/>
      <c r="PFY329" s="2735"/>
      <c r="PFZ329" s="2735"/>
      <c r="PGA329" s="2735"/>
      <c r="PGB329" s="2735"/>
      <c r="PGC329" s="2735"/>
      <c r="PGD329" s="2735"/>
      <c r="PGE329" s="2735"/>
      <c r="PGF329" s="2735"/>
      <c r="PGG329" s="2735"/>
      <c r="PGH329" s="2735"/>
      <c r="PGI329" s="2735"/>
      <c r="PGJ329" s="2735"/>
      <c r="PGK329" s="2735"/>
      <c r="PGL329" s="2735"/>
      <c r="PGM329" s="2735"/>
      <c r="PGN329" s="2735"/>
      <c r="PGO329" s="2735"/>
      <c r="PGP329" s="2735"/>
      <c r="PGQ329" s="2735"/>
      <c r="PGR329" s="2735"/>
      <c r="PGS329" s="2735"/>
      <c r="PGT329" s="2735"/>
      <c r="PGU329" s="2735"/>
      <c r="PGV329" s="2735"/>
      <c r="PGW329" s="2735"/>
      <c r="PGX329" s="2735"/>
      <c r="PGY329" s="2735"/>
      <c r="PGZ329" s="2735"/>
      <c r="PHA329" s="2735"/>
      <c r="PHB329" s="2735"/>
      <c r="PHC329" s="2735"/>
      <c r="PHD329" s="2735"/>
      <c r="PHE329" s="2735"/>
      <c r="PHF329" s="2735"/>
      <c r="PHG329" s="2735"/>
      <c r="PHH329" s="2735"/>
      <c r="PHI329" s="2735"/>
      <c r="PHJ329" s="2735"/>
      <c r="PHK329" s="2735"/>
      <c r="PHL329" s="2735"/>
      <c r="PHM329" s="2735"/>
      <c r="PHN329" s="2735"/>
      <c r="PHO329" s="2735"/>
      <c r="PHP329" s="2735"/>
      <c r="PHQ329" s="2735"/>
      <c r="PHR329" s="2735"/>
      <c r="PHS329" s="2735"/>
      <c r="PHT329" s="2735"/>
      <c r="PHU329" s="2735"/>
      <c r="PHV329" s="2735"/>
      <c r="PHW329" s="2735"/>
      <c r="PHX329" s="2735"/>
      <c r="PHY329" s="2735"/>
      <c r="PHZ329" s="2735"/>
      <c r="PIA329" s="2735"/>
      <c r="PIB329" s="2735"/>
      <c r="PIC329" s="2735"/>
      <c r="PID329" s="2735"/>
      <c r="PIE329" s="2735"/>
      <c r="PIF329" s="2735"/>
      <c r="PIG329" s="2735"/>
      <c r="PIH329" s="2735"/>
      <c r="PII329" s="2735"/>
      <c r="PIJ329" s="2735"/>
      <c r="PIK329" s="2735"/>
      <c r="PIL329" s="2735"/>
      <c r="PIM329" s="2735"/>
      <c r="PIN329" s="2735"/>
      <c r="PIO329" s="2735"/>
      <c r="PIP329" s="2735"/>
      <c r="PIQ329" s="2735"/>
      <c r="PIR329" s="2735"/>
      <c r="PIS329" s="2735"/>
      <c r="PIT329" s="2735"/>
      <c r="PIU329" s="2735"/>
      <c r="PIV329" s="2735"/>
      <c r="PIW329" s="2735"/>
      <c r="PIX329" s="2735"/>
      <c r="PIY329" s="2735"/>
      <c r="PIZ329" s="2735"/>
      <c r="PJA329" s="2735"/>
      <c r="PJB329" s="2735"/>
      <c r="PJC329" s="2735"/>
      <c r="PJD329" s="2735"/>
      <c r="PJE329" s="2735"/>
      <c r="PJF329" s="2735"/>
      <c r="PJG329" s="2735"/>
      <c r="PJH329" s="2735"/>
      <c r="PJI329" s="2735"/>
      <c r="PJJ329" s="2735"/>
      <c r="PJK329" s="2735"/>
      <c r="PJL329" s="2735"/>
      <c r="PJM329" s="2735"/>
      <c r="PJN329" s="2735"/>
      <c r="PJO329" s="2735"/>
      <c r="PJP329" s="2735"/>
      <c r="PJQ329" s="2735"/>
      <c r="PJR329" s="2735"/>
      <c r="PJS329" s="2735"/>
      <c r="PJT329" s="2735"/>
      <c r="PJU329" s="2735"/>
      <c r="PJV329" s="2735"/>
      <c r="PJW329" s="2735"/>
      <c r="PJX329" s="2735"/>
      <c r="PJY329" s="2735"/>
      <c r="PJZ329" s="2735"/>
      <c r="PKA329" s="2735"/>
      <c r="PKB329" s="2735"/>
      <c r="PKC329" s="2735"/>
      <c r="PKD329" s="2735"/>
      <c r="PKE329" s="2735"/>
      <c r="PKF329" s="2735"/>
      <c r="PKG329" s="2735"/>
      <c r="PKH329" s="2735"/>
      <c r="PKI329" s="2735"/>
      <c r="PKJ329" s="2735"/>
      <c r="PKK329" s="2735"/>
      <c r="PKL329" s="2735"/>
      <c r="PKM329" s="2735"/>
      <c r="PKN329" s="2735"/>
      <c r="PKO329" s="2735"/>
      <c r="PKP329" s="2735"/>
      <c r="PKQ329" s="2735"/>
      <c r="PKR329" s="2735"/>
      <c r="PKS329" s="2735"/>
      <c r="PKT329" s="2735"/>
      <c r="PKU329" s="2735"/>
      <c r="PKV329" s="2735"/>
      <c r="PKW329" s="2735"/>
      <c r="PKX329" s="2735"/>
      <c r="PKY329" s="2735"/>
      <c r="PKZ329" s="2735"/>
      <c r="PLA329" s="2735"/>
      <c r="PLB329" s="2735"/>
      <c r="PLC329" s="2735"/>
      <c r="PLD329" s="2735"/>
      <c r="PLE329" s="2735"/>
      <c r="PLF329" s="2735"/>
      <c r="PLG329" s="2735"/>
      <c r="PLH329" s="2735"/>
      <c r="PLI329" s="2735"/>
      <c r="PLJ329" s="2735"/>
      <c r="PLK329" s="2735"/>
      <c r="PLL329" s="2735"/>
      <c r="PLM329" s="2735"/>
      <c r="PLN329" s="2735"/>
      <c r="PLO329" s="2735"/>
      <c r="PLP329" s="2735"/>
      <c r="PLQ329" s="2735"/>
      <c r="PLR329" s="2735"/>
      <c r="PLS329" s="2735"/>
      <c r="PLT329" s="2735"/>
      <c r="PLU329" s="2735"/>
      <c r="PLV329" s="2735"/>
      <c r="PLW329" s="2735"/>
      <c r="PLX329" s="2735"/>
      <c r="PLY329" s="2735"/>
      <c r="PLZ329" s="2735"/>
      <c r="PMA329" s="2735"/>
      <c r="PMB329" s="2735"/>
      <c r="PMC329" s="2735"/>
      <c r="PMD329" s="2735"/>
      <c r="PME329" s="2735"/>
      <c r="PMF329" s="2735"/>
      <c r="PMG329" s="2735"/>
      <c r="PMH329" s="2735"/>
      <c r="PMI329" s="2735"/>
      <c r="PMJ329" s="2735"/>
      <c r="PMK329" s="2735"/>
      <c r="PML329" s="2735"/>
      <c r="PMM329" s="2735"/>
      <c r="PMN329" s="2735"/>
      <c r="PMO329" s="2735"/>
      <c r="PMP329" s="2735"/>
      <c r="PMQ329" s="2735"/>
      <c r="PMR329" s="2735"/>
      <c r="PMS329" s="2735"/>
      <c r="PMT329" s="2735"/>
      <c r="PMU329" s="2735"/>
      <c r="PMV329" s="2735"/>
      <c r="PMW329" s="2735"/>
      <c r="PMX329" s="2735"/>
      <c r="PMY329" s="2735"/>
      <c r="PMZ329" s="2735"/>
      <c r="PNA329" s="2735"/>
      <c r="PNB329" s="2735"/>
      <c r="PNC329" s="2735"/>
      <c r="PND329" s="2735"/>
      <c r="PNE329" s="2735"/>
      <c r="PNF329" s="2735"/>
      <c r="PNG329" s="2735"/>
      <c r="PNH329" s="2735"/>
      <c r="PNI329" s="2735"/>
      <c r="PNJ329" s="2735"/>
      <c r="PNK329" s="2735"/>
      <c r="PNL329" s="2735"/>
      <c r="PNM329" s="2735"/>
      <c r="PNN329" s="2735"/>
      <c r="PNO329" s="2735"/>
      <c r="PNP329" s="2735"/>
      <c r="PNQ329" s="2735"/>
      <c r="PNR329" s="2735"/>
      <c r="PNS329" s="2735"/>
      <c r="PNT329" s="2735"/>
      <c r="PNU329" s="2735"/>
      <c r="PNV329" s="2735"/>
      <c r="PNW329" s="2735"/>
      <c r="PNX329" s="2735"/>
      <c r="PNY329" s="2735"/>
      <c r="PNZ329" s="2735"/>
      <c r="POA329" s="2735"/>
      <c r="POB329" s="2735"/>
      <c r="POC329" s="2735"/>
      <c r="POD329" s="2735"/>
      <c r="POE329" s="2735"/>
      <c r="POF329" s="2735"/>
      <c r="POG329" s="2735"/>
      <c r="POH329" s="2735"/>
      <c r="POI329" s="2735"/>
      <c r="POJ329" s="2735"/>
      <c r="POK329" s="2735"/>
      <c r="POL329" s="2735"/>
      <c r="POM329" s="2735"/>
      <c r="PON329" s="2735"/>
      <c r="POO329" s="2735"/>
      <c r="POP329" s="2735"/>
      <c r="POQ329" s="2735"/>
      <c r="POR329" s="2735"/>
      <c r="POS329" s="2735"/>
      <c r="POT329" s="2735"/>
      <c r="POU329" s="2735"/>
      <c r="POV329" s="2735"/>
      <c r="POW329" s="2735"/>
      <c r="POX329" s="2735"/>
      <c r="POY329" s="2735"/>
      <c r="POZ329" s="2735"/>
      <c r="PPA329" s="2735"/>
      <c r="PPB329" s="2735"/>
      <c r="PPC329" s="2735"/>
      <c r="PPD329" s="2735"/>
      <c r="PPE329" s="2735"/>
      <c r="PPF329" s="2735"/>
      <c r="PPG329" s="2735"/>
      <c r="PPH329" s="2735"/>
      <c r="PPI329" s="2735"/>
      <c r="PPJ329" s="2735"/>
      <c r="PPK329" s="2735"/>
      <c r="PPL329" s="2735"/>
      <c r="PPM329" s="2735"/>
      <c r="PPN329" s="2735"/>
      <c r="PPO329" s="2735"/>
      <c r="PPP329" s="2735"/>
      <c r="PPQ329" s="2735"/>
      <c r="PPR329" s="2735"/>
      <c r="PPS329" s="2735"/>
      <c r="PPT329" s="2735"/>
      <c r="PPU329" s="2735"/>
      <c r="PPV329" s="2735"/>
      <c r="PPW329" s="2735"/>
      <c r="PPX329" s="2735"/>
      <c r="PPY329" s="2735"/>
      <c r="PPZ329" s="2735"/>
      <c r="PQA329" s="2735"/>
      <c r="PQB329" s="2735"/>
      <c r="PQC329" s="2735"/>
      <c r="PQD329" s="2735"/>
      <c r="PQE329" s="2735"/>
      <c r="PQF329" s="2735"/>
      <c r="PQG329" s="2735"/>
      <c r="PQH329" s="2735"/>
      <c r="PQI329" s="2735"/>
      <c r="PQJ329" s="2735"/>
      <c r="PQK329" s="2735"/>
      <c r="PQL329" s="2735"/>
      <c r="PQM329" s="2735"/>
      <c r="PQN329" s="2735"/>
      <c r="PQO329" s="2735"/>
      <c r="PQP329" s="2735"/>
      <c r="PQQ329" s="2735"/>
      <c r="PQR329" s="2735"/>
      <c r="PQS329" s="2735"/>
      <c r="PQT329" s="2735"/>
      <c r="PQU329" s="2735"/>
      <c r="PQV329" s="2735"/>
      <c r="PQW329" s="2735"/>
      <c r="PQX329" s="2735"/>
      <c r="PQY329" s="2735"/>
      <c r="PQZ329" s="2735"/>
      <c r="PRA329" s="2735"/>
      <c r="PRB329" s="2735"/>
      <c r="PRC329" s="2735"/>
      <c r="PRD329" s="2735"/>
      <c r="PRE329" s="2735"/>
      <c r="PRF329" s="2735"/>
      <c r="PRG329" s="2735"/>
      <c r="PRH329" s="2735"/>
      <c r="PRI329" s="2735"/>
      <c r="PRJ329" s="2735"/>
      <c r="PRK329" s="2735"/>
      <c r="PRL329" s="2735"/>
      <c r="PRM329" s="2735"/>
      <c r="PRN329" s="2735"/>
      <c r="PRO329" s="2735"/>
      <c r="PRP329" s="2735"/>
      <c r="PRQ329" s="2735"/>
      <c r="PRR329" s="2735"/>
      <c r="PRS329" s="2735"/>
      <c r="PRT329" s="2735"/>
      <c r="PRU329" s="2735"/>
      <c r="PRV329" s="2735"/>
      <c r="PRW329" s="2735"/>
      <c r="PRX329" s="2735"/>
      <c r="PRY329" s="2735"/>
      <c r="PRZ329" s="2735"/>
      <c r="PSA329" s="2735"/>
      <c r="PSB329" s="2735"/>
      <c r="PSC329" s="2735"/>
      <c r="PSD329" s="2735"/>
      <c r="PSE329" s="2735"/>
      <c r="PSF329" s="2735"/>
      <c r="PSG329" s="2735"/>
      <c r="PSH329" s="2735"/>
      <c r="PSI329" s="2735"/>
      <c r="PSJ329" s="2735"/>
      <c r="PSK329" s="2735"/>
      <c r="PSL329" s="2735"/>
      <c r="PSM329" s="2735"/>
      <c r="PSN329" s="2735"/>
      <c r="PSO329" s="2735"/>
      <c r="PSP329" s="2735"/>
      <c r="PSQ329" s="2735"/>
      <c r="PSR329" s="2735"/>
      <c r="PSS329" s="2735"/>
      <c r="PST329" s="2735"/>
      <c r="PSU329" s="2735"/>
      <c r="PSV329" s="2735"/>
      <c r="PSW329" s="2735"/>
      <c r="PSX329" s="2735"/>
      <c r="PSY329" s="2735"/>
      <c r="PSZ329" s="2735"/>
      <c r="PTA329" s="2735"/>
      <c r="PTB329" s="2735"/>
      <c r="PTC329" s="2735"/>
      <c r="PTD329" s="2735"/>
      <c r="PTE329" s="2735"/>
      <c r="PTF329" s="2735"/>
      <c r="PTG329" s="2735"/>
      <c r="PTH329" s="2735"/>
      <c r="PTI329" s="2735"/>
      <c r="PTJ329" s="2735"/>
      <c r="PTK329" s="2735"/>
      <c r="PTL329" s="2735"/>
      <c r="PTM329" s="2735"/>
      <c r="PTN329" s="2735"/>
      <c r="PTO329" s="2735"/>
      <c r="PTP329" s="2735"/>
      <c r="PTQ329" s="2735"/>
      <c r="PTR329" s="2735"/>
      <c r="PTS329" s="2735"/>
      <c r="PTT329" s="2735"/>
      <c r="PTU329" s="2735"/>
      <c r="PTV329" s="2735"/>
      <c r="PTW329" s="2735"/>
      <c r="PTX329" s="2735"/>
      <c r="PTY329" s="2735"/>
      <c r="PTZ329" s="2735"/>
      <c r="PUA329" s="2735"/>
      <c r="PUB329" s="2735"/>
      <c r="PUC329" s="2735"/>
      <c r="PUD329" s="2735"/>
      <c r="PUE329" s="2735"/>
      <c r="PUF329" s="2735"/>
      <c r="PUG329" s="2735"/>
      <c r="PUH329" s="2735"/>
      <c r="PUI329" s="2735"/>
      <c r="PUJ329" s="2735"/>
      <c r="PUK329" s="2735"/>
      <c r="PUL329" s="2735"/>
      <c r="PUM329" s="2735"/>
      <c r="PUN329" s="2735"/>
      <c r="PUO329" s="2735"/>
      <c r="PUP329" s="2735"/>
      <c r="PUQ329" s="2735"/>
      <c r="PUR329" s="2735"/>
      <c r="PUS329" s="2735"/>
      <c r="PUT329" s="2735"/>
      <c r="PUU329" s="2735"/>
      <c r="PUV329" s="2735"/>
      <c r="PUW329" s="2735"/>
      <c r="PUX329" s="2735"/>
      <c r="PUY329" s="2735"/>
      <c r="PUZ329" s="2735"/>
      <c r="PVA329" s="2735"/>
      <c r="PVB329" s="2735"/>
      <c r="PVC329" s="2735"/>
      <c r="PVD329" s="2735"/>
      <c r="PVE329" s="2735"/>
      <c r="PVF329" s="2735"/>
      <c r="PVG329" s="2735"/>
      <c r="PVH329" s="2735"/>
      <c r="PVI329" s="2735"/>
      <c r="PVJ329" s="2735"/>
      <c r="PVK329" s="2735"/>
      <c r="PVL329" s="2735"/>
      <c r="PVM329" s="2735"/>
      <c r="PVN329" s="2735"/>
      <c r="PVO329" s="2735"/>
      <c r="PVP329" s="2735"/>
      <c r="PVQ329" s="2735"/>
      <c r="PVR329" s="2735"/>
      <c r="PVS329" s="2735"/>
      <c r="PVT329" s="2735"/>
      <c r="PVU329" s="2735"/>
      <c r="PVV329" s="2735"/>
      <c r="PVW329" s="2735"/>
      <c r="PVX329" s="2735"/>
      <c r="PVY329" s="2735"/>
      <c r="PVZ329" s="2735"/>
      <c r="PWA329" s="2735"/>
      <c r="PWB329" s="2735"/>
      <c r="PWC329" s="2735"/>
      <c r="PWD329" s="2735"/>
      <c r="PWE329" s="2735"/>
      <c r="PWF329" s="2735"/>
      <c r="PWG329" s="2735"/>
      <c r="PWH329" s="2735"/>
      <c r="PWI329" s="2735"/>
      <c r="PWJ329" s="2735"/>
      <c r="PWK329" s="2735"/>
      <c r="PWL329" s="2735"/>
      <c r="PWM329" s="2735"/>
      <c r="PWN329" s="2735"/>
      <c r="PWO329" s="2735"/>
      <c r="PWP329" s="2735"/>
      <c r="PWQ329" s="2735"/>
      <c r="PWR329" s="2735"/>
      <c r="PWS329" s="2735"/>
      <c r="PWT329" s="2735"/>
      <c r="PWU329" s="2735"/>
      <c r="PWV329" s="2735"/>
      <c r="PWW329" s="2735"/>
      <c r="PWX329" s="2735"/>
      <c r="PWY329" s="2735"/>
      <c r="PWZ329" s="2735"/>
      <c r="PXA329" s="2735"/>
      <c r="PXB329" s="2735"/>
      <c r="PXC329" s="2735"/>
      <c r="PXD329" s="2735"/>
      <c r="PXE329" s="2735"/>
      <c r="PXF329" s="2735"/>
      <c r="PXG329" s="2735"/>
      <c r="PXH329" s="2735"/>
      <c r="PXI329" s="2735"/>
      <c r="PXJ329" s="2735"/>
      <c r="PXK329" s="2735"/>
      <c r="PXL329" s="2735"/>
      <c r="PXM329" s="2735"/>
      <c r="PXN329" s="2735"/>
      <c r="PXO329" s="2735"/>
      <c r="PXP329" s="2735"/>
      <c r="PXQ329" s="2735"/>
      <c r="PXR329" s="2735"/>
      <c r="PXS329" s="2735"/>
      <c r="PXT329" s="2735"/>
      <c r="PXU329" s="2735"/>
      <c r="PXV329" s="2735"/>
      <c r="PXW329" s="2735"/>
      <c r="PXX329" s="2735"/>
      <c r="PXY329" s="2735"/>
      <c r="PXZ329" s="2735"/>
      <c r="PYA329" s="2735"/>
      <c r="PYB329" s="2735"/>
      <c r="PYC329" s="2735"/>
      <c r="PYD329" s="2735"/>
      <c r="PYE329" s="2735"/>
      <c r="PYF329" s="2735"/>
      <c r="PYG329" s="2735"/>
      <c r="PYH329" s="2735"/>
      <c r="PYI329" s="2735"/>
      <c r="PYJ329" s="2735"/>
      <c r="PYK329" s="2735"/>
      <c r="PYL329" s="2735"/>
      <c r="PYM329" s="2735"/>
      <c r="PYN329" s="2735"/>
      <c r="PYO329" s="2735"/>
      <c r="PYP329" s="2735"/>
      <c r="PYQ329" s="2735"/>
      <c r="PYR329" s="2735"/>
      <c r="PYS329" s="2735"/>
      <c r="PYT329" s="2735"/>
      <c r="PYU329" s="2735"/>
      <c r="PYV329" s="2735"/>
      <c r="PYW329" s="2735"/>
      <c r="PYX329" s="2735"/>
      <c r="PYY329" s="2735"/>
      <c r="PYZ329" s="2735"/>
      <c r="PZA329" s="2735"/>
      <c r="PZB329" s="2735"/>
      <c r="PZC329" s="2735"/>
      <c r="PZD329" s="2735"/>
      <c r="PZE329" s="2735"/>
      <c r="PZF329" s="2735"/>
      <c r="PZG329" s="2735"/>
      <c r="PZH329" s="2735"/>
      <c r="PZI329" s="2735"/>
      <c r="PZJ329" s="2735"/>
      <c r="PZK329" s="2735"/>
      <c r="PZL329" s="2735"/>
      <c r="PZM329" s="2735"/>
      <c r="PZN329" s="2735"/>
      <c r="PZO329" s="2735"/>
      <c r="PZP329" s="2735"/>
      <c r="PZQ329" s="2735"/>
      <c r="PZR329" s="2735"/>
      <c r="PZS329" s="2735"/>
      <c r="PZT329" s="2735"/>
      <c r="PZU329" s="2735"/>
      <c r="PZV329" s="2735"/>
      <c r="PZW329" s="2735"/>
      <c r="PZX329" s="2735"/>
      <c r="PZY329" s="2735"/>
      <c r="PZZ329" s="2735"/>
      <c r="QAA329" s="2735"/>
      <c r="QAB329" s="2735"/>
      <c r="QAC329" s="2735"/>
      <c r="QAD329" s="2735"/>
      <c r="QAE329" s="2735"/>
      <c r="QAF329" s="2735"/>
      <c r="QAG329" s="2735"/>
      <c r="QAH329" s="2735"/>
      <c r="QAI329" s="2735"/>
      <c r="QAJ329" s="2735"/>
      <c r="QAK329" s="2735"/>
      <c r="QAL329" s="2735"/>
      <c r="QAM329" s="2735"/>
      <c r="QAN329" s="2735"/>
      <c r="QAO329" s="2735"/>
      <c r="QAP329" s="2735"/>
      <c r="QAQ329" s="2735"/>
      <c r="QAR329" s="2735"/>
      <c r="QAS329" s="2735"/>
      <c r="QAT329" s="2735"/>
      <c r="QAU329" s="2735"/>
      <c r="QAV329" s="2735"/>
      <c r="QAW329" s="2735"/>
      <c r="QAX329" s="2735"/>
      <c r="QAY329" s="2735"/>
      <c r="QAZ329" s="2735"/>
      <c r="QBA329" s="2735"/>
      <c r="QBB329" s="2735"/>
      <c r="QBC329" s="2735"/>
      <c r="QBD329" s="2735"/>
      <c r="QBE329" s="2735"/>
      <c r="QBF329" s="2735"/>
      <c r="QBG329" s="2735"/>
      <c r="QBH329" s="2735"/>
      <c r="QBI329" s="2735"/>
      <c r="QBJ329" s="2735"/>
      <c r="QBK329" s="2735"/>
      <c r="QBL329" s="2735"/>
      <c r="QBM329" s="2735"/>
      <c r="QBN329" s="2735"/>
      <c r="QBO329" s="2735"/>
      <c r="QBP329" s="2735"/>
      <c r="QBQ329" s="2735"/>
      <c r="QBR329" s="2735"/>
      <c r="QBS329" s="2735"/>
      <c r="QBT329" s="2735"/>
      <c r="QBU329" s="2735"/>
      <c r="QBV329" s="2735"/>
      <c r="QBW329" s="2735"/>
      <c r="QBX329" s="2735"/>
      <c r="QBY329" s="2735"/>
      <c r="QBZ329" s="2735"/>
      <c r="QCA329" s="2735"/>
      <c r="QCB329" s="2735"/>
      <c r="QCC329" s="2735"/>
      <c r="QCD329" s="2735"/>
      <c r="QCE329" s="2735"/>
      <c r="QCF329" s="2735"/>
      <c r="QCG329" s="2735"/>
      <c r="QCH329" s="2735"/>
      <c r="QCI329" s="2735"/>
      <c r="QCJ329" s="2735"/>
      <c r="QCK329" s="2735"/>
      <c r="QCL329" s="2735"/>
      <c r="QCM329" s="2735"/>
      <c r="QCN329" s="2735"/>
      <c r="QCO329" s="2735"/>
      <c r="QCP329" s="2735"/>
      <c r="QCQ329" s="2735"/>
      <c r="QCR329" s="2735"/>
      <c r="QCS329" s="2735"/>
      <c r="QCT329" s="2735"/>
      <c r="QCU329" s="2735"/>
      <c r="QCV329" s="2735"/>
      <c r="QCW329" s="2735"/>
      <c r="QCX329" s="2735"/>
      <c r="QCY329" s="2735"/>
      <c r="QCZ329" s="2735"/>
      <c r="QDA329" s="2735"/>
      <c r="QDB329" s="2735"/>
      <c r="QDC329" s="2735"/>
      <c r="QDD329" s="2735"/>
      <c r="QDE329" s="2735"/>
      <c r="QDF329" s="2735"/>
      <c r="QDG329" s="2735"/>
      <c r="QDH329" s="2735"/>
      <c r="QDI329" s="2735"/>
      <c r="QDJ329" s="2735"/>
      <c r="QDK329" s="2735"/>
      <c r="QDL329" s="2735"/>
      <c r="QDM329" s="2735"/>
      <c r="QDN329" s="2735"/>
      <c r="QDO329" s="2735"/>
      <c r="QDP329" s="2735"/>
      <c r="QDQ329" s="2735"/>
      <c r="QDR329" s="2735"/>
      <c r="QDS329" s="2735"/>
      <c r="QDT329" s="2735"/>
      <c r="QDU329" s="2735"/>
      <c r="QDV329" s="2735"/>
      <c r="QDW329" s="2735"/>
      <c r="QDX329" s="2735"/>
      <c r="QDY329" s="2735"/>
      <c r="QDZ329" s="2735"/>
      <c r="QEA329" s="2735"/>
      <c r="QEB329" s="2735"/>
      <c r="QEC329" s="2735"/>
      <c r="QED329" s="2735"/>
      <c r="QEE329" s="2735"/>
      <c r="QEF329" s="2735"/>
      <c r="QEG329" s="2735"/>
      <c r="QEH329" s="2735"/>
      <c r="QEI329" s="2735"/>
      <c r="QEJ329" s="2735"/>
      <c r="QEK329" s="2735"/>
      <c r="QEL329" s="2735"/>
      <c r="QEM329" s="2735"/>
      <c r="QEN329" s="2735"/>
      <c r="QEO329" s="2735"/>
      <c r="QEP329" s="2735"/>
      <c r="QEQ329" s="2735"/>
      <c r="QER329" s="2735"/>
      <c r="QES329" s="2735"/>
      <c r="QET329" s="2735"/>
      <c r="QEU329" s="2735"/>
      <c r="QEV329" s="2735"/>
      <c r="QEW329" s="2735"/>
      <c r="QEX329" s="2735"/>
      <c r="QEY329" s="2735"/>
      <c r="QEZ329" s="2735"/>
      <c r="QFA329" s="2735"/>
      <c r="QFB329" s="2735"/>
      <c r="QFC329" s="2735"/>
      <c r="QFD329" s="2735"/>
      <c r="QFE329" s="2735"/>
      <c r="QFF329" s="2735"/>
      <c r="QFG329" s="2735"/>
      <c r="QFH329" s="2735"/>
      <c r="QFI329" s="2735"/>
      <c r="QFJ329" s="2735"/>
      <c r="QFK329" s="2735"/>
      <c r="QFL329" s="2735"/>
      <c r="QFM329" s="2735"/>
      <c r="QFN329" s="2735"/>
      <c r="QFO329" s="2735"/>
      <c r="QFP329" s="2735"/>
      <c r="QFQ329" s="2735"/>
      <c r="QFR329" s="2735"/>
      <c r="QFS329" s="2735"/>
      <c r="QFT329" s="2735"/>
      <c r="QFU329" s="2735"/>
      <c r="QFV329" s="2735"/>
      <c r="QFW329" s="2735"/>
      <c r="QFX329" s="2735"/>
      <c r="QFY329" s="2735"/>
      <c r="QFZ329" s="2735"/>
      <c r="QGA329" s="2735"/>
      <c r="QGB329" s="2735"/>
      <c r="QGC329" s="2735"/>
      <c r="QGD329" s="2735"/>
      <c r="QGE329" s="2735"/>
      <c r="QGF329" s="2735"/>
      <c r="QGG329" s="2735"/>
      <c r="QGH329" s="2735"/>
      <c r="QGI329" s="2735"/>
      <c r="QGJ329" s="2735"/>
      <c r="QGK329" s="2735"/>
      <c r="QGL329" s="2735"/>
      <c r="QGM329" s="2735"/>
      <c r="QGN329" s="2735"/>
      <c r="QGO329" s="2735"/>
      <c r="QGP329" s="2735"/>
      <c r="QGQ329" s="2735"/>
      <c r="QGR329" s="2735"/>
      <c r="QGS329" s="2735"/>
      <c r="QGT329" s="2735"/>
      <c r="QGU329" s="2735"/>
      <c r="QGV329" s="2735"/>
      <c r="QGW329" s="2735"/>
      <c r="QGX329" s="2735"/>
      <c r="QGY329" s="2735"/>
      <c r="QGZ329" s="2735"/>
      <c r="QHA329" s="2735"/>
      <c r="QHB329" s="2735"/>
      <c r="QHC329" s="2735"/>
      <c r="QHD329" s="2735"/>
      <c r="QHE329" s="2735"/>
      <c r="QHF329" s="2735"/>
      <c r="QHG329" s="2735"/>
      <c r="QHH329" s="2735"/>
      <c r="QHI329" s="2735"/>
      <c r="QHJ329" s="2735"/>
      <c r="QHK329" s="2735"/>
      <c r="QHL329" s="2735"/>
      <c r="QHM329" s="2735"/>
      <c r="QHN329" s="2735"/>
      <c r="QHO329" s="2735"/>
      <c r="QHP329" s="2735"/>
      <c r="QHQ329" s="2735"/>
      <c r="QHR329" s="2735"/>
      <c r="QHS329" s="2735"/>
      <c r="QHT329" s="2735"/>
      <c r="QHU329" s="2735"/>
      <c r="QHV329" s="2735"/>
      <c r="QHW329" s="2735"/>
      <c r="QHX329" s="2735"/>
      <c r="QHY329" s="2735"/>
      <c r="QHZ329" s="2735"/>
      <c r="QIA329" s="2735"/>
      <c r="QIB329" s="2735"/>
      <c r="QIC329" s="2735"/>
      <c r="QID329" s="2735"/>
      <c r="QIE329" s="2735"/>
      <c r="QIF329" s="2735"/>
      <c r="QIG329" s="2735"/>
      <c r="QIH329" s="2735"/>
      <c r="QII329" s="2735"/>
      <c r="QIJ329" s="2735"/>
      <c r="QIK329" s="2735"/>
      <c r="QIL329" s="2735"/>
      <c r="QIM329" s="2735"/>
      <c r="QIN329" s="2735"/>
      <c r="QIO329" s="2735"/>
      <c r="QIP329" s="2735"/>
      <c r="QIQ329" s="2735"/>
      <c r="QIR329" s="2735"/>
      <c r="QIS329" s="2735"/>
      <c r="QIT329" s="2735"/>
      <c r="QIU329" s="2735"/>
      <c r="QIV329" s="2735"/>
      <c r="QIW329" s="2735"/>
      <c r="QIX329" s="2735"/>
      <c r="QIY329" s="2735"/>
      <c r="QIZ329" s="2735"/>
      <c r="QJA329" s="2735"/>
      <c r="QJB329" s="2735"/>
      <c r="QJC329" s="2735"/>
      <c r="QJD329" s="2735"/>
      <c r="QJE329" s="2735"/>
      <c r="QJF329" s="2735"/>
      <c r="QJG329" s="2735"/>
      <c r="QJH329" s="2735"/>
      <c r="QJI329" s="2735"/>
      <c r="QJJ329" s="2735"/>
      <c r="QJK329" s="2735"/>
      <c r="QJL329" s="2735"/>
      <c r="QJM329" s="2735"/>
      <c r="QJN329" s="2735"/>
      <c r="QJO329" s="2735"/>
      <c r="QJP329" s="2735"/>
      <c r="QJQ329" s="2735"/>
      <c r="QJR329" s="2735"/>
      <c r="QJS329" s="2735"/>
      <c r="QJT329" s="2735"/>
      <c r="QJU329" s="2735"/>
      <c r="QJV329" s="2735"/>
      <c r="QJW329" s="2735"/>
      <c r="QJX329" s="2735"/>
      <c r="QJY329" s="2735"/>
      <c r="QJZ329" s="2735"/>
      <c r="QKA329" s="2735"/>
      <c r="QKB329" s="2735"/>
      <c r="QKC329" s="2735"/>
      <c r="QKD329" s="2735"/>
      <c r="QKE329" s="2735"/>
      <c r="QKF329" s="2735"/>
      <c r="QKG329" s="2735"/>
      <c r="QKH329" s="2735"/>
      <c r="QKI329" s="2735"/>
      <c r="QKJ329" s="2735"/>
      <c r="QKK329" s="2735"/>
      <c r="QKL329" s="2735"/>
      <c r="QKM329" s="2735"/>
      <c r="QKN329" s="2735"/>
      <c r="QKO329" s="2735"/>
      <c r="QKP329" s="2735"/>
      <c r="QKQ329" s="2735"/>
      <c r="QKR329" s="2735"/>
      <c r="QKS329" s="2735"/>
      <c r="QKT329" s="2735"/>
      <c r="QKU329" s="2735"/>
      <c r="QKV329" s="2735"/>
      <c r="QKW329" s="2735"/>
      <c r="QKX329" s="2735"/>
      <c r="QKY329" s="2735"/>
      <c r="QKZ329" s="2735"/>
      <c r="QLA329" s="2735"/>
      <c r="QLB329" s="2735"/>
      <c r="QLC329" s="2735"/>
      <c r="QLD329" s="2735"/>
      <c r="QLE329" s="2735"/>
      <c r="QLF329" s="2735"/>
      <c r="QLG329" s="2735"/>
      <c r="QLH329" s="2735"/>
      <c r="QLI329" s="2735"/>
      <c r="QLJ329" s="2735"/>
      <c r="QLK329" s="2735"/>
      <c r="QLL329" s="2735"/>
      <c r="QLM329" s="2735"/>
      <c r="QLN329" s="2735"/>
      <c r="QLO329" s="2735"/>
      <c r="QLP329" s="2735"/>
      <c r="QLQ329" s="2735"/>
      <c r="QLR329" s="2735"/>
      <c r="QLS329" s="2735"/>
      <c r="QLT329" s="2735"/>
      <c r="QLU329" s="2735"/>
      <c r="QLV329" s="2735"/>
      <c r="QLW329" s="2735"/>
      <c r="QLX329" s="2735"/>
      <c r="QLY329" s="2735"/>
      <c r="QLZ329" s="2735"/>
      <c r="QMA329" s="2735"/>
      <c r="QMB329" s="2735"/>
      <c r="QMC329" s="2735"/>
      <c r="QMD329" s="2735"/>
      <c r="QME329" s="2735"/>
      <c r="QMF329" s="2735"/>
      <c r="QMG329" s="2735"/>
      <c r="QMH329" s="2735"/>
      <c r="QMI329" s="2735"/>
      <c r="QMJ329" s="2735"/>
      <c r="QMK329" s="2735"/>
      <c r="QML329" s="2735"/>
      <c r="QMM329" s="2735"/>
      <c r="QMN329" s="2735"/>
      <c r="QMO329" s="2735"/>
      <c r="QMP329" s="2735"/>
      <c r="QMQ329" s="2735"/>
      <c r="QMR329" s="2735"/>
      <c r="QMS329" s="2735"/>
      <c r="QMT329" s="2735"/>
      <c r="QMU329" s="2735"/>
      <c r="QMV329" s="2735"/>
      <c r="QMW329" s="2735"/>
      <c r="QMX329" s="2735"/>
      <c r="QMY329" s="2735"/>
      <c r="QMZ329" s="2735"/>
      <c r="QNA329" s="2735"/>
      <c r="QNB329" s="2735"/>
      <c r="QNC329" s="2735"/>
      <c r="QND329" s="2735"/>
      <c r="QNE329" s="2735"/>
      <c r="QNF329" s="2735"/>
      <c r="QNG329" s="2735"/>
      <c r="QNH329" s="2735"/>
      <c r="QNI329" s="2735"/>
      <c r="QNJ329" s="2735"/>
      <c r="QNK329" s="2735"/>
      <c r="QNL329" s="2735"/>
      <c r="QNM329" s="2735"/>
      <c r="QNN329" s="2735"/>
      <c r="QNO329" s="2735"/>
      <c r="QNP329" s="2735"/>
      <c r="QNQ329" s="2735"/>
      <c r="QNR329" s="2735"/>
      <c r="QNS329" s="2735"/>
      <c r="QNT329" s="2735"/>
      <c r="QNU329" s="2735"/>
      <c r="QNV329" s="2735"/>
      <c r="QNW329" s="2735"/>
      <c r="QNX329" s="2735"/>
      <c r="QNY329" s="2735"/>
      <c r="QNZ329" s="2735"/>
      <c r="QOA329" s="2735"/>
      <c r="QOB329" s="2735"/>
      <c r="QOC329" s="2735"/>
      <c r="QOD329" s="2735"/>
      <c r="QOE329" s="2735"/>
      <c r="QOF329" s="2735"/>
      <c r="QOG329" s="2735"/>
      <c r="QOH329" s="2735"/>
      <c r="QOI329" s="2735"/>
      <c r="QOJ329" s="2735"/>
      <c r="QOK329" s="2735"/>
      <c r="QOL329" s="2735"/>
      <c r="QOM329" s="2735"/>
      <c r="QON329" s="2735"/>
      <c r="QOO329" s="2735"/>
      <c r="QOP329" s="2735"/>
      <c r="QOQ329" s="2735"/>
      <c r="QOR329" s="2735"/>
      <c r="QOS329" s="2735"/>
      <c r="QOT329" s="2735"/>
      <c r="QOU329" s="2735"/>
      <c r="QOV329" s="2735"/>
      <c r="QOW329" s="2735"/>
      <c r="QOX329" s="2735"/>
      <c r="QOY329" s="2735"/>
      <c r="QOZ329" s="2735"/>
      <c r="QPA329" s="2735"/>
      <c r="QPB329" s="2735"/>
      <c r="QPC329" s="2735"/>
      <c r="QPD329" s="2735"/>
      <c r="QPE329" s="2735"/>
      <c r="QPF329" s="2735"/>
      <c r="QPG329" s="2735"/>
      <c r="QPH329" s="2735"/>
      <c r="QPI329" s="2735"/>
      <c r="QPJ329" s="2735"/>
      <c r="QPK329" s="2735"/>
      <c r="QPL329" s="2735"/>
      <c r="QPM329" s="2735"/>
      <c r="QPN329" s="2735"/>
      <c r="QPO329" s="2735"/>
      <c r="QPP329" s="2735"/>
      <c r="QPQ329" s="2735"/>
      <c r="QPR329" s="2735"/>
      <c r="QPS329" s="2735"/>
      <c r="QPT329" s="2735"/>
      <c r="QPU329" s="2735"/>
      <c r="QPV329" s="2735"/>
      <c r="QPW329" s="2735"/>
      <c r="QPX329" s="2735"/>
      <c r="QPY329" s="2735"/>
      <c r="QPZ329" s="2735"/>
      <c r="QQA329" s="2735"/>
      <c r="QQB329" s="2735"/>
      <c r="QQC329" s="2735"/>
      <c r="QQD329" s="2735"/>
      <c r="QQE329" s="2735"/>
      <c r="QQF329" s="2735"/>
      <c r="QQG329" s="2735"/>
      <c r="QQH329" s="2735"/>
      <c r="QQI329" s="2735"/>
      <c r="QQJ329" s="2735"/>
      <c r="QQK329" s="2735"/>
      <c r="QQL329" s="2735"/>
      <c r="QQM329" s="2735"/>
      <c r="QQN329" s="2735"/>
      <c r="QQO329" s="2735"/>
      <c r="QQP329" s="2735"/>
      <c r="QQQ329" s="2735"/>
      <c r="QQR329" s="2735"/>
      <c r="QQS329" s="2735"/>
      <c r="QQT329" s="2735"/>
      <c r="QQU329" s="2735"/>
      <c r="QQV329" s="2735"/>
      <c r="QQW329" s="2735"/>
      <c r="QQX329" s="2735"/>
      <c r="QQY329" s="2735"/>
      <c r="QQZ329" s="2735"/>
      <c r="QRA329" s="2735"/>
      <c r="QRB329" s="2735"/>
      <c r="QRC329" s="2735"/>
      <c r="QRD329" s="2735"/>
      <c r="QRE329" s="2735"/>
      <c r="QRF329" s="2735"/>
      <c r="QRG329" s="2735"/>
      <c r="QRH329" s="2735"/>
      <c r="QRI329" s="2735"/>
      <c r="QRJ329" s="2735"/>
      <c r="QRK329" s="2735"/>
      <c r="QRL329" s="2735"/>
      <c r="QRM329" s="2735"/>
      <c r="QRN329" s="2735"/>
      <c r="QRO329" s="2735"/>
      <c r="QRP329" s="2735"/>
      <c r="QRQ329" s="2735"/>
      <c r="QRR329" s="2735"/>
      <c r="QRS329" s="2735"/>
      <c r="QRT329" s="2735"/>
      <c r="QRU329" s="2735"/>
      <c r="QRV329" s="2735"/>
      <c r="QRW329" s="2735"/>
      <c r="QRX329" s="2735"/>
      <c r="QRY329" s="2735"/>
      <c r="QRZ329" s="2735"/>
      <c r="QSA329" s="2735"/>
      <c r="QSB329" s="2735"/>
      <c r="QSC329" s="2735"/>
      <c r="QSD329" s="2735"/>
      <c r="QSE329" s="2735"/>
      <c r="QSF329" s="2735"/>
      <c r="QSG329" s="2735"/>
      <c r="QSH329" s="2735"/>
      <c r="QSI329" s="2735"/>
      <c r="QSJ329" s="2735"/>
      <c r="QSK329" s="2735"/>
      <c r="QSL329" s="2735"/>
      <c r="QSM329" s="2735"/>
      <c r="QSN329" s="2735"/>
      <c r="QSO329" s="2735"/>
      <c r="QSP329" s="2735"/>
      <c r="QSQ329" s="2735"/>
      <c r="QSR329" s="2735"/>
      <c r="QSS329" s="2735"/>
      <c r="QST329" s="2735"/>
      <c r="QSU329" s="2735"/>
      <c r="QSV329" s="2735"/>
      <c r="QSW329" s="2735"/>
      <c r="QSX329" s="2735"/>
      <c r="QSY329" s="2735"/>
      <c r="QSZ329" s="2735"/>
      <c r="QTA329" s="2735"/>
      <c r="QTB329" s="2735"/>
      <c r="QTC329" s="2735"/>
      <c r="QTD329" s="2735"/>
      <c r="QTE329" s="2735"/>
      <c r="QTF329" s="2735"/>
      <c r="QTG329" s="2735"/>
      <c r="QTH329" s="2735"/>
      <c r="QTI329" s="2735"/>
      <c r="QTJ329" s="2735"/>
      <c r="QTK329" s="2735"/>
      <c r="QTL329" s="2735"/>
      <c r="QTM329" s="2735"/>
      <c r="QTN329" s="2735"/>
      <c r="QTO329" s="2735"/>
      <c r="QTP329" s="2735"/>
      <c r="QTQ329" s="2735"/>
      <c r="QTR329" s="2735"/>
      <c r="QTS329" s="2735"/>
      <c r="QTT329" s="2735"/>
      <c r="QTU329" s="2735"/>
      <c r="QTV329" s="2735"/>
      <c r="QTW329" s="2735"/>
      <c r="QTX329" s="2735"/>
      <c r="QTY329" s="2735"/>
      <c r="QTZ329" s="2735"/>
      <c r="QUA329" s="2735"/>
      <c r="QUB329" s="2735"/>
      <c r="QUC329" s="2735"/>
      <c r="QUD329" s="2735"/>
      <c r="QUE329" s="2735"/>
      <c r="QUF329" s="2735"/>
      <c r="QUG329" s="2735"/>
      <c r="QUH329" s="2735"/>
      <c r="QUI329" s="2735"/>
      <c r="QUJ329" s="2735"/>
      <c r="QUK329" s="2735"/>
      <c r="QUL329" s="2735"/>
      <c r="QUM329" s="2735"/>
      <c r="QUN329" s="2735"/>
      <c r="QUO329" s="2735"/>
      <c r="QUP329" s="2735"/>
      <c r="QUQ329" s="2735"/>
      <c r="QUR329" s="2735"/>
      <c r="QUS329" s="2735"/>
      <c r="QUT329" s="2735"/>
      <c r="QUU329" s="2735"/>
      <c r="QUV329" s="2735"/>
      <c r="QUW329" s="2735"/>
      <c r="QUX329" s="2735"/>
      <c r="QUY329" s="2735"/>
      <c r="QUZ329" s="2735"/>
      <c r="QVA329" s="2735"/>
      <c r="QVB329" s="2735"/>
      <c r="QVC329" s="2735"/>
      <c r="QVD329" s="2735"/>
      <c r="QVE329" s="2735"/>
      <c r="QVF329" s="2735"/>
      <c r="QVG329" s="2735"/>
      <c r="QVH329" s="2735"/>
      <c r="QVI329" s="2735"/>
      <c r="QVJ329" s="2735"/>
      <c r="QVK329" s="2735"/>
      <c r="QVL329" s="2735"/>
      <c r="QVM329" s="2735"/>
      <c r="QVN329" s="2735"/>
      <c r="QVO329" s="2735"/>
      <c r="QVP329" s="2735"/>
      <c r="QVQ329" s="2735"/>
      <c r="QVR329" s="2735"/>
      <c r="QVS329" s="2735"/>
      <c r="QVT329" s="2735"/>
      <c r="QVU329" s="2735"/>
      <c r="QVV329" s="2735"/>
      <c r="QVW329" s="2735"/>
      <c r="QVX329" s="2735"/>
      <c r="QVY329" s="2735"/>
      <c r="QVZ329" s="2735"/>
      <c r="QWA329" s="2735"/>
      <c r="QWB329" s="2735"/>
      <c r="QWC329" s="2735"/>
      <c r="QWD329" s="2735"/>
      <c r="QWE329" s="2735"/>
      <c r="QWF329" s="2735"/>
      <c r="QWG329" s="2735"/>
      <c r="QWH329" s="2735"/>
      <c r="QWI329" s="2735"/>
      <c r="QWJ329" s="2735"/>
      <c r="QWK329" s="2735"/>
      <c r="QWL329" s="2735"/>
      <c r="QWM329" s="2735"/>
      <c r="QWN329" s="2735"/>
      <c r="QWO329" s="2735"/>
      <c r="QWP329" s="2735"/>
      <c r="QWQ329" s="2735"/>
      <c r="QWR329" s="2735"/>
      <c r="QWS329" s="2735"/>
      <c r="QWT329" s="2735"/>
      <c r="QWU329" s="2735"/>
      <c r="QWV329" s="2735"/>
      <c r="QWW329" s="2735"/>
      <c r="QWX329" s="2735"/>
      <c r="QWY329" s="2735"/>
      <c r="QWZ329" s="2735"/>
      <c r="QXA329" s="2735"/>
      <c r="QXB329" s="2735"/>
      <c r="QXC329" s="2735"/>
      <c r="QXD329" s="2735"/>
      <c r="QXE329" s="2735"/>
      <c r="QXF329" s="2735"/>
      <c r="QXG329" s="2735"/>
      <c r="QXH329" s="2735"/>
      <c r="QXI329" s="2735"/>
      <c r="QXJ329" s="2735"/>
      <c r="QXK329" s="2735"/>
      <c r="QXL329" s="2735"/>
      <c r="QXM329" s="2735"/>
      <c r="QXN329" s="2735"/>
      <c r="QXO329" s="2735"/>
      <c r="QXP329" s="2735"/>
      <c r="QXQ329" s="2735"/>
      <c r="QXR329" s="2735"/>
      <c r="QXS329" s="2735"/>
      <c r="QXT329" s="2735"/>
      <c r="QXU329" s="2735"/>
      <c r="QXV329" s="2735"/>
      <c r="QXW329" s="2735"/>
      <c r="QXX329" s="2735"/>
      <c r="QXY329" s="2735"/>
      <c r="QXZ329" s="2735"/>
      <c r="QYA329" s="2735"/>
      <c r="QYB329" s="2735"/>
      <c r="QYC329" s="2735"/>
      <c r="QYD329" s="2735"/>
      <c r="QYE329" s="2735"/>
      <c r="QYF329" s="2735"/>
      <c r="QYG329" s="2735"/>
      <c r="QYH329" s="2735"/>
      <c r="QYI329" s="2735"/>
      <c r="QYJ329" s="2735"/>
      <c r="QYK329" s="2735"/>
      <c r="QYL329" s="2735"/>
      <c r="QYM329" s="2735"/>
      <c r="QYN329" s="2735"/>
      <c r="QYO329" s="2735"/>
      <c r="QYP329" s="2735"/>
      <c r="QYQ329" s="2735"/>
      <c r="QYR329" s="2735"/>
      <c r="QYS329" s="2735"/>
      <c r="QYT329" s="2735"/>
      <c r="QYU329" s="2735"/>
      <c r="QYV329" s="2735"/>
      <c r="QYW329" s="2735"/>
      <c r="QYX329" s="2735"/>
      <c r="QYY329" s="2735"/>
      <c r="QYZ329" s="2735"/>
      <c r="QZA329" s="2735"/>
      <c r="QZB329" s="2735"/>
      <c r="QZC329" s="2735"/>
      <c r="QZD329" s="2735"/>
      <c r="QZE329" s="2735"/>
      <c r="QZF329" s="2735"/>
      <c r="QZG329" s="2735"/>
      <c r="QZH329" s="2735"/>
      <c r="QZI329" s="2735"/>
      <c r="QZJ329" s="2735"/>
      <c r="QZK329" s="2735"/>
      <c r="QZL329" s="2735"/>
      <c r="QZM329" s="2735"/>
      <c r="QZN329" s="2735"/>
      <c r="QZO329" s="2735"/>
      <c r="QZP329" s="2735"/>
      <c r="QZQ329" s="2735"/>
      <c r="QZR329" s="2735"/>
      <c r="QZS329" s="2735"/>
      <c r="QZT329" s="2735"/>
      <c r="QZU329" s="2735"/>
      <c r="QZV329" s="2735"/>
      <c r="QZW329" s="2735"/>
      <c r="QZX329" s="2735"/>
      <c r="QZY329" s="2735"/>
      <c r="QZZ329" s="2735"/>
      <c r="RAA329" s="2735"/>
      <c r="RAB329" s="2735"/>
      <c r="RAC329" s="2735"/>
      <c r="RAD329" s="2735"/>
      <c r="RAE329" s="2735"/>
      <c r="RAF329" s="2735"/>
      <c r="RAG329" s="2735"/>
      <c r="RAH329" s="2735"/>
      <c r="RAI329" s="2735"/>
      <c r="RAJ329" s="2735"/>
      <c r="RAK329" s="2735"/>
      <c r="RAL329" s="2735"/>
      <c r="RAM329" s="2735"/>
      <c r="RAN329" s="2735"/>
      <c r="RAO329" s="2735"/>
      <c r="RAP329" s="2735"/>
      <c r="RAQ329" s="2735"/>
      <c r="RAR329" s="2735"/>
      <c r="RAS329" s="2735"/>
      <c r="RAT329" s="2735"/>
      <c r="RAU329" s="2735"/>
      <c r="RAV329" s="2735"/>
      <c r="RAW329" s="2735"/>
      <c r="RAX329" s="2735"/>
      <c r="RAY329" s="2735"/>
      <c r="RAZ329" s="2735"/>
      <c r="RBA329" s="2735"/>
      <c r="RBB329" s="2735"/>
      <c r="RBC329" s="2735"/>
      <c r="RBD329" s="2735"/>
      <c r="RBE329" s="2735"/>
      <c r="RBF329" s="2735"/>
      <c r="RBG329" s="2735"/>
      <c r="RBH329" s="2735"/>
      <c r="RBI329" s="2735"/>
      <c r="RBJ329" s="2735"/>
      <c r="RBK329" s="2735"/>
      <c r="RBL329" s="2735"/>
      <c r="RBM329" s="2735"/>
      <c r="RBN329" s="2735"/>
      <c r="RBO329" s="2735"/>
      <c r="RBP329" s="2735"/>
      <c r="RBQ329" s="2735"/>
      <c r="RBR329" s="2735"/>
      <c r="RBS329" s="2735"/>
      <c r="RBT329" s="2735"/>
      <c r="RBU329" s="2735"/>
      <c r="RBV329" s="2735"/>
      <c r="RBW329" s="2735"/>
      <c r="RBX329" s="2735"/>
      <c r="RBY329" s="2735"/>
      <c r="RBZ329" s="2735"/>
      <c r="RCA329" s="2735"/>
      <c r="RCB329" s="2735"/>
      <c r="RCC329" s="2735"/>
      <c r="RCD329" s="2735"/>
      <c r="RCE329" s="2735"/>
      <c r="RCF329" s="2735"/>
      <c r="RCG329" s="2735"/>
      <c r="RCH329" s="2735"/>
      <c r="RCI329" s="2735"/>
      <c r="RCJ329" s="2735"/>
      <c r="RCK329" s="2735"/>
      <c r="RCL329" s="2735"/>
      <c r="RCM329" s="2735"/>
      <c r="RCN329" s="2735"/>
      <c r="RCO329" s="2735"/>
      <c r="RCP329" s="2735"/>
      <c r="RCQ329" s="2735"/>
      <c r="RCR329" s="2735"/>
      <c r="RCS329" s="2735"/>
      <c r="RCT329" s="2735"/>
      <c r="RCU329" s="2735"/>
      <c r="RCV329" s="2735"/>
      <c r="RCW329" s="2735"/>
      <c r="RCX329" s="2735"/>
      <c r="RCY329" s="2735"/>
      <c r="RCZ329" s="2735"/>
      <c r="RDA329" s="2735"/>
      <c r="RDB329" s="2735"/>
      <c r="RDC329" s="2735"/>
      <c r="RDD329" s="2735"/>
      <c r="RDE329" s="2735"/>
      <c r="RDF329" s="2735"/>
      <c r="RDG329" s="2735"/>
      <c r="RDH329" s="2735"/>
      <c r="RDI329" s="2735"/>
      <c r="RDJ329" s="2735"/>
      <c r="RDK329" s="2735"/>
      <c r="RDL329" s="2735"/>
      <c r="RDM329" s="2735"/>
      <c r="RDN329" s="2735"/>
      <c r="RDO329" s="2735"/>
      <c r="RDP329" s="2735"/>
      <c r="RDQ329" s="2735"/>
      <c r="RDR329" s="2735"/>
      <c r="RDS329" s="2735"/>
      <c r="RDT329" s="2735"/>
      <c r="RDU329" s="2735"/>
      <c r="RDV329" s="2735"/>
      <c r="RDW329" s="2735"/>
      <c r="RDX329" s="2735"/>
      <c r="RDY329" s="2735"/>
      <c r="RDZ329" s="2735"/>
      <c r="REA329" s="2735"/>
      <c r="REB329" s="2735"/>
      <c r="REC329" s="2735"/>
      <c r="RED329" s="2735"/>
      <c r="REE329" s="2735"/>
      <c r="REF329" s="2735"/>
      <c r="REG329" s="2735"/>
      <c r="REH329" s="2735"/>
      <c r="REI329" s="2735"/>
      <c r="REJ329" s="2735"/>
      <c r="REK329" s="2735"/>
      <c r="REL329" s="2735"/>
      <c r="REM329" s="2735"/>
      <c r="REN329" s="2735"/>
      <c r="REO329" s="2735"/>
      <c r="REP329" s="2735"/>
      <c r="REQ329" s="2735"/>
      <c r="RER329" s="2735"/>
      <c r="RES329" s="2735"/>
      <c r="RET329" s="2735"/>
      <c r="REU329" s="2735"/>
      <c r="REV329" s="2735"/>
      <c r="REW329" s="2735"/>
      <c r="REX329" s="2735"/>
      <c r="REY329" s="2735"/>
      <c r="REZ329" s="2735"/>
      <c r="RFA329" s="2735"/>
      <c r="RFB329" s="2735"/>
      <c r="RFC329" s="2735"/>
      <c r="RFD329" s="2735"/>
      <c r="RFE329" s="2735"/>
      <c r="RFF329" s="2735"/>
      <c r="RFG329" s="2735"/>
      <c r="RFH329" s="2735"/>
      <c r="RFI329" s="2735"/>
      <c r="RFJ329" s="2735"/>
      <c r="RFK329" s="2735"/>
      <c r="RFL329" s="2735"/>
      <c r="RFM329" s="2735"/>
      <c r="RFN329" s="2735"/>
      <c r="RFO329" s="2735"/>
      <c r="RFP329" s="2735"/>
      <c r="RFQ329" s="2735"/>
      <c r="RFR329" s="2735"/>
      <c r="RFS329" s="2735"/>
      <c r="RFT329" s="2735"/>
      <c r="RFU329" s="2735"/>
      <c r="RFV329" s="2735"/>
      <c r="RFW329" s="2735"/>
      <c r="RFX329" s="2735"/>
      <c r="RFY329" s="2735"/>
      <c r="RFZ329" s="2735"/>
      <c r="RGA329" s="2735"/>
      <c r="RGB329" s="2735"/>
      <c r="RGC329" s="2735"/>
      <c r="RGD329" s="2735"/>
      <c r="RGE329" s="2735"/>
      <c r="RGF329" s="2735"/>
      <c r="RGG329" s="2735"/>
      <c r="RGH329" s="2735"/>
      <c r="RGI329" s="2735"/>
      <c r="RGJ329" s="2735"/>
      <c r="RGK329" s="2735"/>
      <c r="RGL329" s="2735"/>
      <c r="RGM329" s="2735"/>
      <c r="RGN329" s="2735"/>
      <c r="RGO329" s="2735"/>
      <c r="RGP329" s="2735"/>
      <c r="RGQ329" s="2735"/>
      <c r="RGR329" s="2735"/>
      <c r="RGS329" s="2735"/>
      <c r="RGT329" s="2735"/>
      <c r="RGU329" s="2735"/>
      <c r="RGV329" s="2735"/>
      <c r="RGW329" s="2735"/>
      <c r="RGX329" s="2735"/>
      <c r="RGY329" s="2735"/>
      <c r="RGZ329" s="2735"/>
      <c r="RHA329" s="2735"/>
      <c r="RHB329" s="2735"/>
      <c r="RHC329" s="2735"/>
      <c r="RHD329" s="2735"/>
      <c r="RHE329" s="2735"/>
      <c r="RHF329" s="2735"/>
      <c r="RHG329" s="2735"/>
      <c r="RHH329" s="2735"/>
      <c r="RHI329" s="2735"/>
      <c r="RHJ329" s="2735"/>
      <c r="RHK329" s="2735"/>
      <c r="RHL329" s="2735"/>
      <c r="RHM329" s="2735"/>
      <c r="RHN329" s="2735"/>
      <c r="RHO329" s="2735"/>
      <c r="RHP329" s="2735"/>
      <c r="RHQ329" s="2735"/>
      <c r="RHR329" s="2735"/>
      <c r="RHS329" s="2735"/>
      <c r="RHT329" s="2735"/>
      <c r="RHU329" s="2735"/>
      <c r="RHV329" s="2735"/>
      <c r="RHW329" s="2735"/>
      <c r="RHX329" s="2735"/>
      <c r="RHY329" s="2735"/>
      <c r="RHZ329" s="2735"/>
      <c r="RIA329" s="2735"/>
      <c r="RIB329" s="2735"/>
      <c r="RIC329" s="2735"/>
      <c r="RID329" s="2735"/>
      <c r="RIE329" s="2735"/>
      <c r="RIF329" s="2735"/>
      <c r="RIG329" s="2735"/>
      <c r="RIH329" s="2735"/>
      <c r="RII329" s="2735"/>
      <c r="RIJ329" s="2735"/>
      <c r="RIK329" s="2735"/>
      <c r="RIL329" s="2735"/>
      <c r="RIM329" s="2735"/>
      <c r="RIN329" s="2735"/>
      <c r="RIO329" s="2735"/>
      <c r="RIP329" s="2735"/>
      <c r="RIQ329" s="2735"/>
      <c r="RIR329" s="2735"/>
      <c r="RIS329" s="2735"/>
      <c r="RIT329" s="2735"/>
      <c r="RIU329" s="2735"/>
      <c r="RIV329" s="2735"/>
      <c r="RIW329" s="2735"/>
      <c r="RIX329" s="2735"/>
      <c r="RIY329" s="2735"/>
      <c r="RIZ329" s="2735"/>
      <c r="RJA329" s="2735"/>
      <c r="RJB329" s="2735"/>
      <c r="RJC329" s="2735"/>
      <c r="RJD329" s="2735"/>
      <c r="RJE329" s="2735"/>
      <c r="RJF329" s="2735"/>
      <c r="RJG329" s="2735"/>
      <c r="RJH329" s="2735"/>
      <c r="RJI329" s="2735"/>
      <c r="RJJ329" s="2735"/>
      <c r="RJK329" s="2735"/>
      <c r="RJL329" s="2735"/>
      <c r="RJM329" s="2735"/>
      <c r="RJN329" s="2735"/>
      <c r="RJO329" s="2735"/>
      <c r="RJP329" s="2735"/>
      <c r="RJQ329" s="2735"/>
      <c r="RJR329" s="2735"/>
      <c r="RJS329" s="2735"/>
      <c r="RJT329" s="2735"/>
      <c r="RJU329" s="2735"/>
      <c r="RJV329" s="2735"/>
      <c r="RJW329" s="2735"/>
      <c r="RJX329" s="2735"/>
      <c r="RJY329" s="2735"/>
      <c r="RJZ329" s="2735"/>
      <c r="RKA329" s="2735"/>
      <c r="RKB329" s="2735"/>
      <c r="RKC329" s="2735"/>
      <c r="RKD329" s="2735"/>
      <c r="RKE329" s="2735"/>
      <c r="RKF329" s="2735"/>
      <c r="RKG329" s="2735"/>
      <c r="RKH329" s="2735"/>
      <c r="RKI329" s="2735"/>
      <c r="RKJ329" s="2735"/>
      <c r="RKK329" s="2735"/>
      <c r="RKL329" s="2735"/>
      <c r="RKM329" s="2735"/>
      <c r="RKN329" s="2735"/>
      <c r="RKO329" s="2735"/>
      <c r="RKP329" s="2735"/>
      <c r="RKQ329" s="2735"/>
      <c r="RKR329" s="2735"/>
      <c r="RKS329" s="2735"/>
      <c r="RKT329" s="2735"/>
      <c r="RKU329" s="2735"/>
      <c r="RKV329" s="2735"/>
      <c r="RKW329" s="2735"/>
      <c r="RKX329" s="2735"/>
      <c r="RKY329" s="2735"/>
      <c r="RKZ329" s="2735"/>
      <c r="RLA329" s="2735"/>
      <c r="RLB329" s="2735"/>
      <c r="RLC329" s="2735"/>
      <c r="RLD329" s="2735"/>
      <c r="RLE329" s="2735"/>
      <c r="RLF329" s="2735"/>
      <c r="RLG329" s="2735"/>
      <c r="RLH329" s="2735"/>
      <c r="RLI329" s="2735"/>
      <c r="RLJ329" s="2735"/>
      <c r="RLK329" s="2735"/>
      <c r="RLL329" s="2735"/>
      <c r="RLM329" s="2735"/>
      <c r="RLN329" s="2735"/>
      <c r="RLO329" s="2735"/>
      <c r="RLP329" s="2735"/>
      <c r="RLQ329" s="2735"/>
      <c r="RLR329" s="2735"/>
      <c r="RLS329" s="2735"/>
      <c r="RLT329" s="2735"/>
      <c r="RLU329" s="2735"/>
      <c r="RLV329" s="2735"/>
      <c r="RLW329" s="2735"/>
      <c r="RLX329" s="2735"/>
      <c r="RLY329" s="2735"/>
      <c r="RLZ329" s="2735"/>
      <c r="RMA329" s="2735"/>
      <c r="RMB329" s="2735"/>
      <c r="RMC329" s="2735"/>
      <c r="RMD329" s="2735"/>
      <c r="RME329" s="2735"/>
      <c r="RMF329" s="2735"/>
      <c r="RMG329" s="2735"/>
      <c r="RMH329" s="2735"/>
      <c r="RMI329" s="2735"/>
      <c r="RMJ329" s="2735"/>
      <c r="RMK329" s="2735"/>
      <c r="RML329" s="2735"/>
      <c r="RMM329" s="2735"/>
      <c r="RMN329" s="2735"/>
      <c r="RMO329" s="2735"/>
      <c r="RMP329" s="2735"/>
      <c r="RMQ329" s="2735"/>
      <c r="RMR329" s="2735"/>
      <c r="RMS329" s="2735"/>
      <c r="RMT329" s="2735"/>
      <c r="RMU329" s="2735"/>
      <c r="RMV329" s="2735"/>
      <c r="RMW329" s="2735"/>
      <c r="RMX329" s="2735"/>
      <c r="RMY329" s="2735"/>
      <c r="RMZ329" s="2735"/>
      <c r="RNA329" s="2735"/>
      <c r="RNB329" s="2735"/>
      <c r="RNC329" s="2735"/>
      <c r="RND329" s="2735"/>
      <c r="RNE329" s="2735"/>
      <c r="RNF329" s="2735"/>
      <c r="RNG329" s="2735"/>
      <c r="RNH329" s="2735"/>
      <c r="RNI329" s="2735"/>
      <c r="RNJ329" s="2735"/>
      <c r="RNK329" s="2735"/>
      <c r="RNL329" s="2735"/>
      <c r="RNM329" s="2735"/>
      <c r="RNN329" s="2735"/>
      <c r="RNO329" s="2735"/>
      <c r="RNP329" s="2735"/>
      <c r="RNQ329" s="2735"/>
      <c r="RNR329" s="2735"/>
      <c r="RNS329" s="2735"/>
      <c r="RNT329" s="2735"/>
      <c r="RNU329" s="2735"/>
      <c r="RNV329" s="2735"/>
      <c r="RNW329" s="2735"/>
      <c r="RNX329" s="2735"/>
      <c r="RNY329" s="2735"/>
      <c r="RNZ329" s="2735"/>
      <c r="ROA329" s="2735"/>
      <c r="ROB329" s="2735"/>
      <c r="ROC329" s="2735"/>
      <c r="ROD329" s="2735"/>
      <c r="ROE329" s="2735"/>
      <c r="ROF329" s="2735"/>
      <c r="ROG329" s="2735"/>
      <c r="ROH329" s="2735"/>
      <c r="ROI329" s="2735"/>
      <c r="ROJ329" s="2735"/>
      <c r="ROK329" s="2735"/>
      <c r="ROL329" s="2735"/>
      <c r="ROM329" s="2735"/>
      <c r="RON329" s="2735"/>
      <c r="ROO329" s="2735"/>
      <c r="ROP329" s="2735"/>
      <c r="ROQ329" s="2735"/>
      <c r="ROR329" s="2735"/>
      <c r="ROS329" s="2735"/>
      <c r="ROT329" s="2735"/>
      <c r="ROU329" s="2735"/>
      <c r="ROV329" s="2735"/>
      <c r="ROW329" s="2735"/>
      <c r="ROX329" s="2735"/>
      <c r="ROY329" s="2735"/>
      <c r="ROZ329" s="2735"/>
      <c r="RPA329" s="2735"/>
      <c r="RPB329" s="2735"/>
      <c r="RPC329" s="2735"/>
      <c r="RPD329" s="2735"/>
      <c r="RPE329" s="2735"/>
      <c r="RPF329" s="2735"/>
      <c r="RPG329" s="2735"/>
      <c r="RPH329" s="2735"/>
      <c r="RPI329" s="2735"/>
      <c r="RPJ329" s="2735"/>
      <c r="RPK329" s="2735"/>
      <c r="RPL329" s="2735"/>
      <c r="RPM329" s="2735"/>
      <c r="RPN329" s="2735"/>
      <c r="RPO329" s="2735"/>
      <c r="RPP329" s="2735"/>
      <c r="RPQ329" s="2735"/>
      <c r="RPR329" s="2735"/>
      <c r="RPS329" s="2735"/>
      <c r="RPT329" s="2735"/>
      <c r="RPU329" s="2735"/>
      <c r="RPV329" s="2735"/>
      <c r="RPW329" s="2735"/>
      <c r="RPX329" s="2735"/>
      <c r="RPY329" s="2735"/>
      <c r="RPZ329" s="2735"/>
      <c r="RQA329" s="2735"/>
      <c r="RQB329" s="2735"/>
      <c r="RQC329" s="2735"/>
      <c r="RQD329" s="2735"/>
      <c r="RQE329" s="2735"/>
      <c r="RQF329" s="2735"/>
      <c r="RQG329" s="2735"/>
      <c r="RQH329" s="2735"/>
      <c r="RQI329" s="2735"/>
      <c r="RQJ329" s="2735"/>
      <c r="RQK329" s="2735"/>
      <c r="RQL329" s="2735"/>
      <c r="RQM329" s="2735"/>
      <c r="RQN329" s="2735"/>
      <c r="RQO329" s="2735"/>
      <c r="RQP329" s="2735"/>
      <c r="RQQ329" s="2735"/>
      <c r="RQR329" s="2735"/>
      <c r="RQS329" s="2735"/>
      <c r="RQT329" s="2735"/>
      <c r="RQU329" s="2735"/>
      <c r="RQV329" s="2735"/>
      <c r="RQW329" s="2735"/>
      <c r="RQX329" s="2735"/>
      <c r="RQY329" s="2735"/>
      <c r="RQZ329" s="2735"/>
      <c r="RRA329" s="2735"/>
      <c r="RRB329" s="2735"/>
      <c r="RRC329" s="2735"/>
      <c r="RRD329" s="2735"/>
      <c r="RRE329" s="2735"/>
      <c r="RRF329" s="2735"/>
      <c r="RRG329" s="2735"/>
      <c r="RRH329" s="2735"/>
      <c r="RRI329" s="2735"/>
      <c r="RRJ329" s="2735"/>
      <c r="RRK329" s="2735"/>
      <c r="RRL329" s="2735"/>
      <c r="RRM329" s="2735"/>
      <c r="RRN329" s="2735"/>
      <c r="RRO329" s="2735"/>
      <c r="RRP329" s="2735"/>
      <c r="RRQ329" s="2735"/>
      <c r="RRR329" s="2735"/>
      <c r="RRS329" s="2735"/>
      <c r="RRT329" s="2735"/>
      <c r="RRU329" s="2735"/>
      <c r="RRV329" s="2735"/>
      <c r="RRW329" s="2735"/>
      <c r="RRX329" s="2735"/>
      <c r="RRY329" s="2735"/>
      <c r="RRZ329" s="2735"/>
      <c r="RSA329" s="2735"/>
      <c r="RSB329" s="2735"/>
      <c r="RSC329" s="2735"/>
      <c r="RSD329" s="2735"/>
      <c r="RSE329" s="2735"/>
      <c r="RSF329" s="2735"/>
      <c r="RSG329" s="2735"/>
      <c r="RSH329" s="2735"/>
      <c r="RSI329" s="2735"/>
      <c r="RSJ329" s="2735"/>
      <c r="RSK329" s="2735"/>
      <c r="RSL329" s="2735"/>
      <c r="RSM329" s="2735"/>
      <c r="RSN329" s="2735"/>
      <c r="RSO329" s="2735"/>
      <c r="RSP329" s="2735"/>
      <c r="RSQ329" s="2735"/>
      <c r="RSR329" s="2735"/>
      <c r="RSS329" s="2735"/>
      <c r="RST329" s="2735"/>
      <c r="RSU329" s="2735"/>
      <c r="RSV329" s="2735"/>
      <c r="RSW329" s="2735"/>
      <c r="RSX329" s="2735"/>
      <c r="RSY329" s="2735"/>
      <c r="RSZ329" s="2735"/>
      <c r="RTA329" s="2735"/>
      <c r="RTB329" s="2735"/>
      <c r="RTC329" s="2735"/>
      <c r="RTD329" s="2735"/>
      <c r="RTE329" s="2735"/>
      <c r="RTF329" s="2735"/>
      <c r="RTG329" s="2735"/>
      <c r="RTH329" s="2735"/>
      <c r="RTI329" s="2735"/>
      <c r="RTJ329" s="2735"/>
      <c r="RTK329" s="2735"/>
      <c r="RTL329" s="2735"/>
      <c r="RTM329" s="2735"/>
      <c r="RTN329" s="2735"/>
      <c r="RTO329" s="2735"/>
      <c r="RTP329" s="2735"/>
      <c r="RTQ329" s="2735"/>
      <c r="RTR329" s="2735"/>
      <c r="RTS329" s="2735"/>
      <c r="RTT329" s="2735"/>
      <c r="RTU329" s="2735"/>
      <c r="RTV329" s="2735"/>
      <c r="RTW329" s="2735"/>
      <c r="RTX329" s="2735"/>
      <c r="RTY329" s="2735"/>
      <c r="RTZ329" s="2735"/>
      <c r="RUA329" s="2735"/>
      <c r="RUB329" s="2735"/>
      <c r="RUC329" s="2735"/>
      <c r="RUD329" s="2735"/>
      <c r="RUE329" s="2735"/>
      <c r="RUF329" s="2735"/>
      <c r="RUG329" s="2735"/>
      <c r="RUH329" s="2735"/>
      <c r="RUI329" s="2735"/>
      <c r="RUJ329" s="2735"/>
      <c r="RUK329" s="2735"/>
      <c r="RUL329" s="2735"/>
      <c r="RUM329" s="2735"/>
      <c r="RUN329" s="2735"/>
      <c r="RUO329" s="2735"/>
      <c r="RUP329" s="2735"/>
      <c r="RUQ329" s="2735"/>
      <c r="RUR329" s="2735"/>
      <c r="RUS329" s="2735"/>
      <c r="RUT329" s="2735"/>
      <c r="RUU329" s="2735"/>
      <c r="RUV329" s="2735"/>
      <c r="RUW329" s="2735"/>
      <c r="RUX329" s="2735"/>
      <c r="RUY329" s="2735"/>
      <c r="RUZ329" s="2735"/>
      <c r="RVA329" s="2735"/>
      <c r="RVB329" s="2735"/>
      <c r="RVC329" s="2735"/>
      <c r="RVD329" s="2735"/>
      <c r="RVE329" s="2735"/>
      <c r="RVF329" s="2735"/>
      <c r="RVG329" s="2735"/>
      <c r="RVH329" s="2735"/>
      <c r="RVI329" s="2735"/>
      <c r="RVJ329" s="2735"/>
      <c r="RVK329" s="2735"/>
      <c r="RVL329" s="2735"/>
      <c r="RVM329" s="2735"/>
      <c r="RVN329" s="2735"/>
      <c r="RVO329" s="2735"/>
      <c r="RVP329" s="2735"/>
      <c r="RVQ329" s="2735"/>
      <c r="RVR329" s="2735"/>
      <c r="RVS329" s="2735"/>
      <c r="RVT329" s="2735"/>
      <c r="RVU329" s="2735"/>
      <c r="RVV329" s="2735"/>
      <c r="RVW329" s="2735"/>
      <c r="RVX329" s="2735"/>
      <c r="RVY329" s="2735"/>
      <c r="RVZ329" s="2735"/>
      <c r="RWA329" s="2735"/>
      <c r="RWB329" s="2735"/>
      <c r="RWC329" s="2735"/>
      <c r="RWD329" s="2735"/>
      <c r="RWE329" s="2735"/>
      <c r="RWF329" s="2735"/>
      <c r="RWG329" s="2735"/>
      <c r="RWH329" s="2735"/>
      <c r="RWI329" s="2735"/>
      <c r="RWJ329" s="2735"/>
      <c r="RWK329" s="2735"/>
      <c r="RWL329" s="2735"/>
      <c r="RWM329" s="2735"/>
      <c r="RWN329" s="2735"/>
      <c r="RWO329" s="2735"/>
      <c r="RWP329" s="2735"/>
      <c r="RWQ329" s="2735"/>
      <c r="RWR329" s="2735"/>
      <c r="RWS329" s="2735"/>
      <c r="RWT329" s="2735"/>
      <c r="RWU329" s="2735"/>
      <c r="RWV329" s="2735"/>
      <c r="RWW329" s="2735"/>
      <c r="RWX329" s="2735"/>
      <c r="RWY329" s="2735"/>
      <c r="RWZ329" s="2735"/>
      <c r="RXA329" s="2735"/>
      <c r="RXB329" s="2735"/>
      <c r="RXC329" s="2735"/>
      <c r="RXD329" s="2735"/>
      <c r="RXE329" s="2735"/>
      <c r="RXF329" s="2735"/>
      <c r="RXG329" s="2735"/>
      <c r="RXH329" s="2735"/>
      <c r="RXI329" s="2735"/>
      <c r="RXJ329" s="2735"/>
      <c r="RXK329" s="2735"/>
      <c r="RXL329" s="2735"/>
      <c r="RXM329" s="2735"/>
      <c r="RXN329" s="2735"/>
      <c r="RXO329" s="2735"/>
      <c r="RXP329" s="2735"/>
      <c r="RXQ329" s="2735"/>
      <c r="RXR329" s="2735"/>
      <c r="RXS329" s="2735"/>
      <c r="RXT329" s="2735"/>
      <c r="RXU329" s="2735"/>
      <c r="RXV329" s="2735"/>
      <c r="RXW329" s="2735"/>
      <c r="RXX329" s="2735"/>
      <c r="RXY329" s="2735"/>
      <c r="RXZ329" s="2735"/>
      <c r="RYA329" s="2735"/>
      <c r="RYB329" s="2735"/>
      <c r="RYC329" s="2735"/>
      <c r="RYD329" s="2735"/>
      <c r="RYE329" s="2735"/>
      <c r="RYF329" s="2735"/>
      <c r="RYG329" s="2735"/>
      <c r="RYH329" s="2735"/>
      <c r="RYI329" s="2735"/>
      <c r="RYJ329" s="2735"/>
      <c r="RYK329" s="2735"/>
      <c r="RYL329" s="2735"/>
      <c r="RYM329" s="2735"/>
      <c r="RYN329" s="2735"/>
      <c r="RYO329" s="2735"/>
      <c r="RYP329" s="2735"/>
      <c r="RYQ329" s="2735"/>
      <c r="RYR329" s="2735"/>
      <c r="RYS329" s="2735"/>
      <c r="RYT329" s="2735"/>
      <c r="RYU329" s="2735"/>
      <c r="RYV329" s="2735"/>
      <c r="RYW329" s="2735"/>
      <c r="RYX329" s="2735"/>
      <c r="RYY329" s="2735"/>
      <c r="RYZ329" s="2735"/>
      <c r="RZA329" s="2735"/>
      <c r="RZB329" s="2735"/>
      <c r="RZC329" s="2735"/>
      <c r="RZD329" s="2735"/>
      <c r="RZE329" s="2735"/>
      <c r="RZF329" s="2735"/>
      <c r="RZG329" s="2735"/>
      <c r="RZH329" s="2735"/>
      <c r="RZI329" s="2735"/>
      <c r="RZJ329" s="2735"/>
      <c r="RZK329" s="2735"/>
      <c r="RZL329" s="2735"/>
      <c r="RZM329" s="2735"/>
      <c r="RZN329" s="2735"/>
      <c r="RZO329" s="2735"/>
      <c r="RZP329" s="2735"/>
      <c r="RZQ329" s="2735"/>
      <c r="RZR329" s="2735"/>
      <c r="RZS329" s="2735"/>
      <c r="RZT329" s="2735"/>
      <c r="RZU329" s="2735"/>
      <c r="RZV329" s="2735"/>
      <c r="RZW329" s="2735"/>
      <c r="RZX329" s="2735"/>
      <c r="RZY329" s="2735"/>
      <c r="RZZ329" s="2735"/>
      <c r="SAA329" s="2735"/>
      <c r="SAB329" s="2735"/>
      <c r="SAC329" s="2735"/>
      <c r="SAD329" s="2735"/>
      <c r="SAE329" s="2735"/>
      <c r="SAF329" s="2735"/>
      <c r="SAG329" s="2735"/>
      <c r="SAH329" s="2735"/>
      <c r="SAI329" s="2735"/>
      <c r="SAJ329" s="2735"/>
      <c r="SAK329" s="2735"/>
      <c r="SAL329" s="2735"/>
      <c r="SAM329" s="2735"/>
      <c r="SAN329" s="2735"/>
      <c r="SAO329" s="2735"/>
      <c r="SAP329" s="2735"/>
      <c r="SAQ329" s="2735"/>
      <c r="SAR329" s="2735"/>
      <c r="SAS329" s="2735"/>
      <c r="SAT329" s="2735"/>
      <c r="SAU329" s="2735"/>
      <c r="SAV329" s="2735"/>
      <c r="SAW329" s="2735"/>
      <c r="SAX329" s="2735"/>
      <c r="SAY329" s="2735"/>
      <c r="SAZ329" s="2735"/>
      <c r="SBA329" s="2735"/>
      <c r="SBB329" s="2735"/>
      <c r="SBC329" s="2735"/>
      <c r="SBD329" s="2735"/>
      <c r="SBE329" s="2735"/>
      <c r="SBF329" s="2735"/>
      <c r="SBG329" s="2735"/>
      <c r="SBH329" s="2735"/>
      <c r="SBI329" s="2735"/>
      <c r="SBJ329" s="2735"/>
      <c r="SBK329" s="2735"/>
      <c r="SBL329" s="2735"/>
      <c r="SBM329" s="2735"/>
      <c r="SBN329" s="2735"/>
      <c r="SBO329" s="2735"/>
      <c r="SBP329" s="2735"/>
      <c r="SBQ329" s="2735"/>
      <c r="SBR329" s="2735"/>
      <c r="SBS329" s="2735"/>
      <c r="SBT329" s="2735"/>
      <c r="SBU329" s="2735"/>
      <c r="SBV329" s="2735"/>
      <c r="SBW329" s="2735"/>
      <c r="SBX329" s="2735"/>
      <c r="SBY329" s="2735"/>
      <c r="SBZ329" s="2735"/>
      <c r="SCA329" s="2735"/>
      <c r="SCB329" s="2735"/>
      <c r="SCC329" s="2735"/>
      <c r="SCD329" s="2735"/>
      <c r="SCE329" s="2735"/>
      <c r="SCF329" s="2735"/>
      <c r="SCG329" s="2735"/>
      <c r="SCH329" s="2735"/>
      <c r="SCI329" s="2735"/>
      <c r="SCJ329" s="2735"/>
      <c r="SCK329" s="2735"/>
      <c r="SCL329" s="2735"/>
      <c r="SCM329" s="2735"/>
      <c r="SCN329" s="2735"/>
      <c r="SCO329" s="2735"/>
      <c r="SCP329" s="2735"/>
      <c r="SCQ329" s="2735"/>
      <c r="SCR329" s="2735"/>
      <c r="SCS329" s="2735"/>
      <c r="SCT329" s="2735"/>
      <c r="SCU329" s="2735"/>
      <c r="SCV329" s="2735"/>
      <c r="SCW329" s="2735"/>
      <c r="SCX329" s="2735"/>
      <c r="SCY329" s="2735"/>
      <c r="SCZ329" s="2735"/>
      <c r="SDA329" s="2735"/>
      <c r="SDB329" s="2735"/>
      <c r="SDC329" s="2735"/>
      <c r="SDD329" s="2735"/>
      <c r="SDE329" s="2735"/>
      <c r="SDF329" s="2735"/>
      <c r="SDG329" s="2735"/>
      <c r="SDH329" s="2735"/>
      <c r="SDI329" s="2735"/>
      <c r="SDJ329" s="2735"/>
      <c r="SDK329" s="2735"/>
      <c r="SDL329" s="2735"/>
      <c r="SDM329" s="2735"/>
      <c r="SDN329" s="2735"/>
      <c r="SDO329" s="2735"/>
      <c r="SDP329" s="2735"/>
      <c r="SDQ329" s="2735"/>
      <c r="SDR329" s="2735"/>
      <c r="SDS329" s="2735"/>
      <c r="SDT329" s="2735"/>
      <c r="SDU329" s="2735"/>
      <c r="SDV329" s="2735"/>
      <c r="SDW329" s="2735"/>
      <c r="SDX329" s="2735"/>
      <c r="SDY329" s="2735"/>
      <c r="SDZ329" s="2735"/>
      <c r="SEA329" s="2735"/>
      <c r="SEB329" s="2735"/>
      <c r="SEC329" s="2735"/>
      <c r="SED329" s="2735"/>
      <c r="SEE329" s="2735"/>
      <c r="SEF329" s="2735"/>
      <c r="SEG329" s="2735"/>
      <c r="SEH329" s="2735"/>
      <c r="SEI329" s="2735"/>
      <c r="SEJ329" s="2735"/>
      <c r="SEK329" s="2735"/>
      <c r="SEL329" s="2735"/>
      <c r="SEM329" s="2735"/>
      <c r="SEN329" s="2735"/>
      <c r="SEO329" s="2735"/>
      <c r="SEP329" s="2735"/>
      <c r="SEQ329" s="2735"/>
      <c r="SER329" s="2735"/>
      <c r="SES329" s="2735"/>
      <c r="SET329" s="2735"/>
      <c r="SEU329" s="2735"/>
      <c r="SEV329" s="2735"/>
      <c r="SEW329" s="2735"/>
      <c r="SEX329" s="2735"/>
      <c r="SEY329" s="2735"/>
      <c r="SEZ329" s="2735"/>
      <c r="SFA329" s="2735"/>
      <c r="SFB329" s="2735"/>
      <c r="SFC329" s="2735"/>
      <c r="SFD329" s="2735"/>
      <c r="SFE329" s="2735"/>
      <c r="SFF329" s="2735"/>
      <c r="SFG329" s="2735"/>
      <c r="SFH329" s="2735"/>
      <c r="SFI329" s="2735"/>
      <c r="SFJ329" s="2735"/>
      <c r="SFK329" s="2735"/>
      <c r="SFL329" s="2735"/>
      <c r="SFM329" s="2735"/>
      <c r="SFN329" s="2735"/>
      <c r="SFO329" s="2735"/>
      <c r="SFP329" s="2735"/>
      <c r="SFQ329" s="2735"/>
      <c r="SFR329" s="2735"/>
      <c r="SFS329" s="2735"/>
      <c r="SFT329" s="2735"/>
      <c r="SFU329" s="2735"/>
      <c r="SFV329" s="2735"/>
      <c r="SFW329" s="2735"/>
      <c r="SFX329" s="2735"/>
      <c r="SFY329" s="2735"/>
      <c r="SFZ329" s="2735"/>
      <c r="SGA329" s="2735"/>
      <c r="SGB329" s="2735"/>
      <c r="SGC329" s="2735"/>
      <c r="SGD329" s="2735"/>
      <c r="SGE329" s="2735"/>
      <c r="SGF329" s="2735"/>
      <c r="SGG329" s="2735"/>
      <c r="SGH329" s="2735"/>
      <c r="SGI329" s="2735"/>
      <c r="SGJ329" s="2735"/>
      <c r="SGK329" s="2735"/>
      <c r="SGL329" s="2735"/>
      <c r="SGM329" s="2735"/>
      <c r="SGN329" s="2735"/>
      <c r="SGO329" s="2735"/>
      <c r="SGP329" s="2735"/>
      <c r="SGQ329" s="2735"/>
      <c r="SGR329" s="2735"/>
      <c r="SGS329" s="2735"/>
      <c r="SGT329" s="2735"/>
      <c r="SGU329" s="2735"/>
      <c r="SGV329" s="2735"/>
      <c r="SGW329" s="2735"/>
      <c r="SGX329" s="2735"/>
      <c r="SGY329" s="2735"/>
      <c r="SGZ329" s="2735"/>
      <c r="SHA329" s="2735"/>
      <c r="SHB329" s="2735"/>
      <c r="SHC329" s="2735"/>
      <c r="SHD329" s="2735"/>
      <c r="SHE329" s="2735"/>
      <c r="SHF329" s="2735"/>
      <c r="SHG329" s="2735"/>
      <c r="SHH329" s="2735"/>
      <c r="SHI329" s="2735"/>
      <c r="SHJ329" s="2735"/>
      <c r="SHK329" s="2735"/>
      <c r="SHL329" s="2735"/>
      <c r="SHM329" s="2735"/>
      <c r="SHN329" s="2735"/>
      <c r="SHO329" s="2735"/>
      <c r="SHP329" s="2735"/>
      <c r="SHQ329" s="2735"/>
      <c r="SHR329" s="2735"/>
      <c r="SHS329" s="2735"/>
      <c r="SHT329" s="2735"/>
      <c r="SHU329" s="2735"/>
      <c r="SHV329" s="2735"/>
      <c r="SHW329" s="2735"/>
      <c r="SHX329" s="2735"/>
      <c r="SHY329" s="2735"/>
      <c r="SHZ329" s="2735"/>
      <c r="SIA329" s="2735"/>
      <c r="SIB329" s="2735"/>
      <c r="SIC329" s="2735"/>
      <c r="SID329" s="2735"/>
      <c r="SIE329" s="2735"/>
      <c r="SIF329" s="2735"/>
      <c r="SIG329" s="2735"/>
      <c r="SIH329" s="2735"/>
      <c r="SII329" s="2735"/>
      <c r="SIJ329" s="2735"/>
      <c r="SIK329" s="2735"/>
      <c r="SIL329" s="2735"/>
      <c r="SIM329" s="2735"/>
      <c r="SIN329" s="2735"/>
      <c r="SIO329" s="2735"/>
      <c r="SIP329" s="2735"/>
      <c r="SIQ329" s="2735"/>
      <c r="SIR329" s="2735"/>
      <c r="SIS329" s="2735"/>
      <c r="SIT329" s="2735"/>
      <c r="SIU329" s="2735"/>
      <c r="SIV329" s="2735"/>
      <c r="SIW329" s="2735"/>
      <c r="SIX329" s="2735"/>
      <c r="SIY329" s="2735"/>
      <c r="SIZ329" s="2735"/>
      <c r="SJA329" s="2735"/>
      <c r="SJB329" s="2735"/>
      <c r="SJC329" s="2735"/>
      <c r="SJD329" s="2735"/>
      <c r="SJE329" s="2735"/>
      <c r="SJF329" s="2735"/>
      <c r="SJG329" s="2735"/>
      <c r="SJH329" s="2735"/>
      <c r="SJI329" s="2735"/>
      <c r="SJJ329" s="2735"/>
      <c r="SJK329" s="2735"/>
      <c r="SJL329" s="2735"/>
      <c r="SJM329" s="2735"/>
      <c r="SJN329" s="2735"/>
      <c r="SJO329" s="2735"/>
      <c r="SJP329" s="2735"/>
      <c r="SJQ329" s="2735"/>
      <c r="SJR329" s="2735"/>
      <c r="SJS329" s="2735"/>
      <c r="SJT329" s="2735"/>
      <c r="SJU329" s="2735"/>
      <c r="SJV329" s="2735"/>
      <c r="SJW329" s="2735"/>
      <c r="SJX329" s="2735"/>
      <c r="SJY329" s="2735"/>
      <c r="SJZ329" s="2735"/>
      <c r="SKA329" s="2735"/>
      <c r="SKB329" s="2735"/>
      <c r="SKC329" s="2735"/>
      <c r="SKD329" s="2735"/>
      <c r="SKE329" s="2735"/>
      <c r="SKF329" s="2735"/>
      <c r="SKG329" s="2735"/>
      <c r="SKH329" s="2735"/>
      <c r="SKI329" s="2735"/>
      <c r="SKJ329" s="2735"/>
      <c r="SKK329" s="2735"/>
      <c r="SKL329" s="2735"/>
      <c r="SKM329" s="2735"/>
      <c r="SKN329" s="2735"/>
      <c r="SKO329" s="2735"/>
      <c r="SKP329" s="2735"/>
      <c r="SKQ329" s="2735"/>
      <c r="SKR329" s="2735"/>
      <c r="SKS329" s="2735"/>
      <c r="SKT329" s="2735"/>
      <c r="SKU329" s="2735"/>
      <c r="SKV329" s="2735"/>
      <c r="SKW329" s="2735"/>
      <c r="SKX329" s="2735"/>
      <c r="SKY329" s="2735"/>
      <c r="SKZ329" s="2735"/>
      <c r="SLA329" s="2735"/>
      <c r="SLB329" s="2735"/>
      <c r="SLC329" s="2735"/>
      <c r="SLD329" s="2735"/>
      <c r="SLE329" s="2735"/>
      <c r="SLF329" s="2735"/>
      <c r="SLG329" s="2735"/>
      <c r="SLH329" s="2735"/>
      <c r="SLI329" s="2735"/>
      <c r="SLJ329" s="2735"/>
      <c r="SLK329" s="2735"/>
      <c r="SLL329" s="2735"/>
      <c r="SLM329" s="2735"/>
      <c r="SLN329" s="2735"/>
      <c r="SLO329" s="2735"/>
      <c r="SLP329" s="2735"/>
      <c r="SLQ329" s="2735"/>
      <c r="SLR329" s="2735"/>
      <c r="SLS329" s="2735"/>
      <c r="SLT329" s="2735"/>
      <c r="SLU329" s="2735"/>
      <c r="SLV329" s="2735"/>
      <c r="SLW329" s="2735"/>
      <c r="SLX329" s="2735"/>
      <c r="SLY329" s="2735"/>
      <c r="SLZ329" s="2735"/>
      <c r="SMA329" s="2735"/>
      <c r="SMB329" s="2735"/>
      <c r="SMC329" s="2735"/>
      <c r="SMD329" s="2735"/>
      <c r="SME329" s="2735"/>
      <c r="SMF329" s="2735"/>
      <c r="SMG329" s="2735"/>
      <c r="SMH329" s="2735"/>
      <c r="SMI329" s="2735"/>
      <c r="SMJ329" s="2735"/>
      <c r="SMK329" s="2735"/>
      <c r="SML329" s="2735"/>
      <c r="SMM329" s="2735"/>
      <c r="SMN329" s="2735"/>
      <c r="SMO329" s="2735"/>
      <c r="SMP329" s="2735"/>
      <c r="SMQ329" s="2735"/>
      <c r="SMR329" s="2735"/>
      <c r="SMS329" s="2735"/>
      <c r="SMT329" s="2735"/>
      <c r="SMU329" s="2735"/>
      <c r="SMV329" s="2735"/>
      <c r="SMW329" s="2735"/>
      <c r="SMX329" s="2735"/>
      <c r="SMY329" s="2735"/>
      <c r="SMZ329" s="2735"/>
      <c r="SNA329" s="2735"/>
      <c r="SNB329" s="2735"/>
      <c r="SNC329" s="2735"/>
      <c r="SND329" s="2735"/>
      <c r="SNE329" s="2735"/>
      <c r="SNF329" s="2735"/>
      <c r="SNG329" s="2735"/>
      <c r="SNH329" s="2735"/>
      <c r="SNI329" s="2735"/>
      <c r="SNJ329" s="2735"/>
      <c r="SNK329" s="2735"/>
      <c r="SNL329" s="2735"/>
      <c r="SNM329" s="2735"/>
      <c r="SNN329" s="2735"/>
      <c r="SNO329" s="2735"/>
      <c r="SNP329" s="2735"/>
      <c r="SNQ329" s="2735"/>
      <c r="SNR329" s="2735"/>
      <c r="SNS329" s="2735"/>
      <c r="SNT329" s="2735"/>
      <c r="SNU329" s="2735"/>
      <c r="SNV329" s="2735"/>
      <c r="SNW329" s="2735"/>
      <c r="SNX329" s="2735"/>
      <c r="SNY329" s="2735"/>
      <c r="SNZ329" s="2735"/>
      <c r="SOA329" s="2735"/>
      <c r="SOB329" s="2735"/>
      <c r="SOC329" s="2735"/>
      <c r="SOD329" s="2735"/>
      <c r="SOE329" s="2735"/>
      <c r="SOF329" s="2735"/>
      <c r="SOG329" s="2735"/>
      <c r="SOH329" s="2735"/>
      <c r="SOI329" s="2735"/>
      <c r="SOJ329" s="2735"/>
      <c r="SOK329" s="2735"/>
      <c r="SOL329" s="2735"/>
      <c r="SOM329" s="2735"/>
      <c r="SON329" s="2735"/>
      <c r="SOO329" s="2735"/>
      <c r="SOP329" s="2735"/>
      <c r="SOQ329" s="2735"/>
      <c r="SOR329" s="2735"/>
      <c r="SOS329" s="2735"/>
      <c r="SOT329" s="2735"/>
      <c r="SOU329" s="2735"/>
      <c r="SOV329" s="2735"/>
      <c r="SOW329" s="2735"/>
      <c r="SOX329" s="2735"/>
      <c r="SOY329" s="2735"/>
      <c r="SOZ329" s="2735"/>
      <c r="SPA329" s="2735"/>
      <c r="SPB329" s="2735"/>
      <c r="SPC329" s="2735"/>
      <c r="SPD329" s="2735"/>
      <c r="SPE329" s="2735"/>
      <c r="SPF329" s="2735"/>
      <c r="SPG329" s="2735"/>
      <c r="SPH329" s="2735"/>
      <c r="SPI329" s="2735"/>
      <c r="SPJ329" s="2735"/>
      <c r="SPK329" s="2735"/>
      <c r="SPL329" s="2735"/>
      <c r="SPM329" s="2735"/>
      <c r="SPN329" s="2735"/>
      <c r="SPO329" s="2735"/>
      <c r="SPP329" s="2735"/>
      <c r="SPQ329" s="2735"/>
      <c r="SPR329" s="2735"/>
      <c r="SPS329" s="2735"/>
      <c r="SPT329" s="2735"/>
      <c r="SPU329" s="2735"/>
      <c r="SPV329" s="2735"/>
      <c r="SPW329" s="2735"/>
      <c r="SPX329" s="2735"/>
      <c r="SPY329" s="2735"/>
      <c r="SPZ329" s="2735"/>
      <c r="SQA329" s="2735"/>
      <c r="SQB329" s="2735"/>
      <c r="SQC329" s="2735"/>
      <c r="SQD329" s="2735"/>
      <c r="SQE329" s="2735"/>
      <c r="SQF329" s="2735"/>
      <c r="SQG329" s="2735"/>
      <c r="SQH329" s="2735"/>
      <c r="SQI329" s="2735"/>
      <c r="SQJ329" s="2735"/>
      <c r="SQK329" s="2735"/>
      <c r="SQL329" s="2735"/>
      <c r="SQM329" s="2735"/>
      <c r="SQN329" s="2735"/>
      <c r="SQO329" s="2735"/>
      <c r="SQP329" s="2735"/>
      <c r="SQQ329" s="2735"/>
      <c r="SQR329" s="2735"/>
      <c r="SQS329" s="2735"/>
      <c r="SQT329" s="2735"/>
      <c r="SQU329" s="2735"/>
      <c r="SQV329" s="2735"/>
      <c r="SQW329" s="2735"/>
      <c r="SQX329" s="2735"/>
      <c r="SQY329" s="2735"/>
      <c r="SQZ329" s="2735"/>
      <c r="SRA329" s="2735"/>
      <c r="SRB329" s="2735"/>
      <c r="SRC329" s="2735"/>
      <c r="SRD329" s="2735"/>
      <c r="SRE329" s="2735"/>
      <c r="SRF329" s="2735"/>
      <c r="SRG329" s="2735"/>
      <c r="SRH329" s="2735"/>
      <c r="SRI329" s="2735"/>
      <c r="SRJ329" s="2735"/>
      <c r="SRK329" s="2735"/>
      <c r="SRL329" s="2735"/>
      <c r="SRM329" s="2735"/>
      <c r="SRN329" s="2735"/>
      <c r="SRO329" s="2735"/>
      <c r="SRP329" s="2735"/>
      <c r="SRQ329" s="2735"/>
      <c r="SRR329" s="2735"/>
      <c r="SRS329" s="2735"/>
      <c r="SRT329" s="2735"/>
      <c r="SRU329" s="2735"/>
      <c r="SRV329" s="2735"/>
      <c r="SRW329" s="2735"/>
      <c r="SRX329" s="2735"/>
      <c r="SRY329" s="2735"/>
      <c r="SRZ329" s="2735"/>
      <c r="SSA329" s="2735"/>
      <c r="SSB329" s="2735"/>
      <c r="SSC329" s="2735"/>
      <c r="SSD329" s="2735"/>
      <c r="SSE329" s="2735"/>
      <c r="SSF329" s="2735"/>
      <c r="SSG329" s="2735"/>
      <c r="SSH329" s="2735"/>
      <c r="SSI329" s="2735"/>
      <c r="SSJ329" s="2735"/>
      <c r="SSK329" s="2735"/>
      <c r="SSL329" s="2735"/>
      <c r="SSM329" s="2735"/>
      <c r="SSN329" s="2735"/>
      <c r="SSO329" s="2735"/>
      <c r="SSP329" s="2735"/>
      <c r="SSQ329" s="2735"/>
      <c r="SSR329" s="2735"/>
      <c r="SSS329" s="2735"/>
      <c r="SST329" s="2735"/>
      <c r="SSU329" s="2735"/>
      <c r="SSV329" s="2735"/>
      <c r="SSW329" s="2735"/>
      <c r="SSX329" s="2735"/>
      <c r="SSY329" s="2735"/>
      <c r="SSZ329" s="2735"/>
      <c r="STA329" s="2735"/>
      <c r="STB329" s="2735"/>
      <c r="STC329" s="2735"/>
      <c r="STD329" s="2735"/>
      <c r="STE329" s="2735"/>
      <c r="STF329" s="2735"/>
      <c r="STG329" s="2735"/>
      <c r="STH329" s="2735"/>
      <c r="STI329" s="2735"/>
      <c r="STJ329" s="2735"/>
      <c r="STK329" s="2735"/>
      <c r="STL329" s="2735"/>
      <c r="STM329" s="2735"/>
      <c r="STN329" s="2735"/>
      <c r="STO329" s="2735"/>
      <c r="STP329" s="2735"/>
      <c r="STQ329" s="2735"/>
      <c r="STR329" s="2735"/>
      <c r="STS329" s="2735"/>
      <c r="STT329" s="2735"/>
      <c r="STU329" s="2735"/>
      <c r="STV329" s="2735"/>
      <c r="STW329" s="2735"/>
      <c r="STX329" s="2735"/>
      <c r="STY329" s="2735"/>
      <c r="STZ329" s="2735"/>
      <c r="SUA329" s="2735"/>
      <c r="SUB329" s="2735"/>
      <c r="SUC329" s="2735"/>
      <c r="SUD329" s="2735"/>
      <c r="SUE329" s="2735"/>
      <c r="SUF329" s="2735"/>
      <c r="SUG329" s="2735"/>
      <c r="SUH329" s="2735"/>
      <c r="SUI329" s="2735"/>
      <c r="SUJ329" s="2735"/>
      <c r="SUK329" s="2735"/>
      <c r="SUL329" s="2735"/>
      <c r="SUM329" s="2735"/>
      <c r="SUN329" s="2735"/>
      <c r="SUO329" s="2735"/>
      <c r="SUP329" s="2735"/>
      <c r="SUQ329" s="2735"/>
      <c r="SUR329" s="2735"/>
      <c r="SUS329" s="2735"/>
      <c r="SUT329" s="2735"/>
      <c r="SUU329" s="2735"/>
      <c r="SUV329" s="2735"/>
      <c r="SUW329" s="2735"/>
      <c r="SUX329" s="2735"/>
      <c r="SUY329" s="2735"/>
      <c r="SUZ329" s="2735"/>
      <c r="SVA329" s="2735"/>
      <c r="SVB329" s="2735"/>
      <c r="SVC329" s="2735"/>
      <c r="SVD329" s="2735"/>
      <c r="SVE329" s="2735"/>
      <c r="SVF329" s="2735"/>
      <c r="SVG329" s="2735"/>
      <c r="SVH329" s="2735"/>
      <c r="SVI329" s="2735"/>
      <c r="SVJ329" s="2735"/>
      <c r="SVK329" s="2735"/>
      <c r="SVL329" s="2735"/>
      <c r="SVM329" s="2735"/>
      <c r="SVN329" s="2735"/>
      <c r="SVO329" s="2735"/>
      <c r="SVP329" s="2735"/>
      <c r="SVQ329" s="2735"/>
      <c r="SVR329" s="2735"/>
      <c r="SVS329" s="2735"/>
      <c r="SVT329" s="2735"/>
      <c r="SVU329" s="2735"/>
      <c r="SVV329" s="2735"/>
      <c r="SVW329" s="2735"/>
      <c r="SVX329" s="2735"/>
      <c r="SVY329" s="2735"/>
      <c r="SVZ329" s="2735"/>
      <c r="SWA329" s="2735"/>
      <c r="SWB329" s="2735"/>
      <c r="SWC329" s="2735"/>
      <c r="SWD329" s="2735"/>
      <c r="SWE329" s="2735"/>
      <c r="SWF329" s="2735"/>
      <c r="SWG329" s="2735"/>
      <c r="SWH329" s="2735"/>
      <c r="SWI329" s="2735"/>
      <c r="SWJ329" s="2735"/>
      <c r="SWK329" s="2735"/>
      <c r="SWL329" s="2735"/>
      <c r="SWM329" s="2735"/>
      <c r="SWN329" s="2735"/>
      <c r="SWO329" s="2735"/>
      <c r="SWP329" s="2735"/>
      <c r="SWQ329" s="2735"/>
      <c r="SWR329" s="2735"/>
      <c r="SWS329" s="2735"/>
      <c r="SWT329" s="2735"/>
      <c r="SWU329" s="2735"/>
      <c r="SWV329" s="2735"/>
      <c r="SWW329" s="2735"/>
      <c r="SWX329" s="2735"/>
      <c r="SWY329" s="2735"/>
      <c r="SWZ329" s="2735"/>
      <c r="SXA329" s="2735"/>
      <c r="SXB329" s="2735"/>
      <c r="SXC329" s="2735"/>
      <c r="SXD329" s="2735"/>
      <c r="SXE329" s="2735"/>
      <c r="SXF329" s="2735"/>
      <c r="SXG329" s="2735"/>
      <c r="SXH329" s="2735"/>
      <c r="SXI329" s="2735"/>
      <c r="SXJ329" s="2735"/>
      <c r="SXK329" s="2735"/>
      <c r="SXL329" s="2735"/>
      <c r="SXM329" s="2735"/>
      <c r="SXN329" s="2735"/>
      <c r="SXO329" s="2735"/>
      <c r="SXP329" s="2735"/>
      <c r="SXQ329" s="2735"/>
      <c r="SXR329" s="2735"/>
      <c r="SXS329" s="2735"/>
      <c r="SXT329" s="2735"/>
      <c r="SXU329" s="2735"/>
      <c r="SXV329" s="2735"/>
      <c r="SXW329" s="2735"/>
      <c r="SXX329" s="2735"/>
      <c r="SXY329" s="2735"/>
      <c r="SXZ329" s="2735"/>
      <c r="SYA329" s="2735"/>
      <c r="SYB329" s="2735"/>
      <c r="SYC329" s="2735"/>
      <c r="SYD329" s="2735"/>
      <c r="SYE329" s="2735"/>
      <c r="SYF329" s="2735"/>
      <c r="SYG329" s="2735"/>
      <c r="SYH329" s="2735"/>
      <c r="SYI329" s="2735"/>
      <c r="SYJ329" s="2735"/>
      <c r="SYK329" s="2735"/>
      <c r="SYL329" s="2735"/>
      <c r="SYM329" s="2735"/>
      <c r="SYN329" s="2735"/>
      <c r="SYO329" s="2735"/>
      <c r="SYP329" s="2735"/>
      <c r="SYQ329" s="2735"/>
      <c r="SYR329" s="2735"/>
      <c r="SYS329" s="2735"/>
      <c r="SYT329" s="2735"/>
      <c r="SYU329" s="2735"/>
      <c r="SYV329" s="2735"/>
      <c r="SYW329" s="2735"/>
      <c r="SYX329" s="2735"/>
      <c r="SYY329" s="2735"/>
      <c r="SYZ329" s="2735"/>
      <c r="SZA329" s="2735"/>
      <c r="SZB329" s="2735"/>
      <c r="SZC329" s="2735"/>
      <c r="SZD329" s="2735"/>
      <c r="SZE329" s="2735"/>
      <c r="SZF329" s="2735"/>
      <c r="SZG329" s="2735"/>
      <c r="SZH329" s="2735"/>
      <c r="SZI329" s="2735"/>
      <c r="SZJ329" s="2735"/>
      <c r="SZK329" s="2735"/>
      <c r="SZL329" s="2735"/>
      <c r="SZM329" s="2735"/>
      <c r="SZN329" s="2735"/>
      <c r="SZO329" s="2735"/>
      <c r="SZP329" s="2735"/>
      <c r="SZQ329" s="2735"/>
      <c r="SZR329" s="2735"/>
      <c r="SZS329" s="2735"/>
      <c r="SZT329" s="2735"/>
      <c r="SZU329" s="2735"/>
      <c r="SZV329" s="2735"/>
      <c r="SZW329" s="2735"/>
      <c r="SZX329" s="2735"/>
      <c r="SZY329" s="2735"/>
      <c r="SZZ329" s="2735"/>
      <c r="TAA329" s="2735"/>
      <c r="TAB329" s="2735"/>
      <c r="TAC329" s="2735"/>
      <c r="TAD329" s="2735"/>
      <c r="TAE329" s="2735"/>
      <c r="TAF329" s="2735"/>
      <c r="TAG329" s="2735"/>
      <c r="TAH329" s="2735"/>
      <c r="TAI329" s="2735"/>
      <c r="TAJ329" s="2735"/>
      <c r="TAK329" s="2735"/>
      <c r="TAL329" s="2735"/>
      <c r="TAM329" s="2735"/>
      <c r="TAN329" s="2735"/>
      <c r="TAO329" s="2735"/>
      <c r="TAP329" s="2735"/>
      <c r="TAQ329" s="2735"/>
      <c r="TAR329" s="2735"/>
      <c r="TAS329" s="2735"/>
      <c r="TAT329" s="2735"/>
      <c r="TAU329" s="2735"/>
      <c r="TAV329" s="2735"/>
      <c r="TAW329" s="2735"/>
      <c r="TAX329" s="2735"/>
      <c r="TAY329" s="2735"/>
      <c r="TAZ329" s="2735"/>
      <c r="TBA329" s="2735"/>
      <c r="TBB329" s="2735"/>
      <c r="TBC329" s="2735"/>
      <c r="TBD329" s="2735"/>
      <c r="TBE329" s="2735"/>
      <c r="TBF329" s="2735"/>
      <c r="TBG329" s="2735"/>
      <c r="TBH329" s="2735"/>
      <c r="TBI329" s="2735"/>
      <c r="TBJ329" s="2735"/>
      <c r="TBK329" s="2735"/>
      <c r="TBL329" s="2735"/>
      <c r="TBM329" s="2735"/>
      <c r="TBN329" s="2735"/>
      <c r="TBO329" s="2735"/>
      <c r="TBP329" s="2735"/>
      <c r="TBQ329" s="2735"/>
      <c r="TBR329" s="2735"/>
      <c r="TBS329" s="2735"/>
      <c r="TBT329" s="2735"/>
      <c r="TBU329" s="2735"/>
      <c r="TBV329" s="2735"/>
      <c r="TBW329" s="2735"/>
      <c r="TBX329" s="2735"/>
      <c r="TBY329" s="2735"/>
      <c r="TBZ329" s="2735"/>
      <c r="TCA329" s="2735"/>
      <c r="TCB329" s="2735"/>
      <c r="TCC329" s="2735"/>
      <c r="TCD329" s="2735"/>
      <c r="TCE329" s="2735"/>
      <c r="TCF329" s="2735"/>
      <c r="TCG329" s="2735"/>
      <c r="TCH329" s="2735"/>
      <c r="TCI329" s="2735"/>
      <c r="TCJ329" s="2735"/>
      <c r="TCK329" s="2735"/>
      <c r="TCL329" s="2735"/>
      <c r="TCM329" s="2735"/>
      <c r="TCN329" s="2735"/>
      <c r="TCO329" s="2735"/>
      <c r="TCP329" s="2735"/>
      <c r="TCQ329" s="2735"/>
      <c r="TCR329" s="2735"/>
      <c r="TCS329" s="2735"/>
      <c r="TCT329" s="2735"/>
      <c r="TCU329" s="2735"/>
      <c r="TCV329" s="2735"/>
      <c r="TCW329" s="2735"/>
      <c r="TCX329" s="2735"/>
      <c r="TCY329" s="2735"/>
      <c r="TCZ329" s="2735"/>
      <c r="TDA329" s="2735"/>
      <c r="TDB329" s="2735"/>
      <c r="TDC329" s="2735"/>
      <c r="TDD329" s="2735"/>
      <c r="TDE329" s="2735"/>
      <c r="TDF329" s="2735"/>
      <c r="TDG329" s="2735"/>
      <c r="TDH329" s="2735"/>
      <c r="TDI329" s="2735"/>
      <c r="TDJ329" s="2735"/>
      <c r="TDK329" s="2735"/>
      <c r="TDL329" s="2735"/>
      <c r="TDM329" s="2735"/>
      <c r="TDN329" s="2735"/>
      <c r="TDO329" s="2735"/>
      <c r="TDP329" s="2735"/>
      <c r="TDQ329" s="2735"/>
      <c r="TDR329" s="2735"/>
      <c r="TDS329" s="2735"/>
      <c r="TDT329" s="2735"/>
      <c r="TDU329" s="2735"/>
      <c r="TDV329" s="2735"/>
      <c r="TDW329" s="2735"/>
      <c r="TDX329" s="2735"/>
      <c r="TDY329" s="2735"/>
      <c r="TDZ329" s="2735"/>
      <c r="TEA329" s="2735"/>
      <c r="TEB329" s="2735"/>
      <c r="TEC329" s="2735"/>
      <c r="TED329" s="2735"/>
      <c r="TEE329" s="2735"/>
      <c r="TEF329" s="2735"/>
      <c r="TEG329" s="2735"/>
      <c r="TEH329" s="2735"/>
      <c r="TEI329" s="2735"/>
      <c r="TEJ329" s="2735"/>
      <c r="TEK329" s="2735"/>
      <c r="TEL329" s="2735"/>
      <c r="TEM329" s="2735"/>
      <c r="TEN329" s="2735"/>
      <c r="TEO329" s="2735"/>
      <c r="TEP329" s="2735"/>
      <c r="TEQ329" s="2735"/>
      <c r="TER329" s="2735"/>
      <c r="TES329" s="2735"/>
      <c r="TET329" s="2735"/>
      <c r="TEU329" s="2735"/>
      <c r="TEV329" s="2735"/>
      <c r="TEW329" s="2735"/>
      <c r="TEX329" s="2735"/>
      <c r="TEY329" s="2735"/>
      <c r="TEZ329" s="2735"/>
      <c r="TFA329" s="2735"/>
      <c r="TFB329" s="2735"/>
      <c r="TFC329" s="2735"/>
      <c r="TFD329" s="2735"/>
      <c r="TFE329" s="2735"/>
      <c r="TFF329" s="2735"/>
      <c r="TFG329" s="2735"/>
      <c r="TFH329" s="2735"/>
      <c r="TFI329" s="2735"/>
      <c r="TFJ329" s="2735"/>
      <c r="TFK329" s="2735"/>
      <c r="TFL329" s="2735"/>
      <c r="TFM329" s="2735"/>
      <c r="TFN329" s="2735"/>
      <c r="TFO329" s="2735"/>
      <c r="TFP329" s="2735"/>
      <c r="TFQ329" s="2735"/>
      <c r="TFR329" s="2735"/>
      <c r="TFS329" s="2735"/>
      <c r="TFT329" s="2735"/>
      <c r="TFU329" s="2735"/>
      <c r="TFV329" s="2735"/>
      <c r="TFW329" s="2735"/>
      <c r="TFX329" s="2735"/>
      <c r="TFY329" s="2735"/>
      <c r="TFZ329" s="2735"/>
      <c r="TGA329" s="2735"/>
      <c r="TGB329" s="2735"/>
      <c r="TGC329" s="2735"/>
      <c r="TGD329" s="2735"/>
      <c r="TGE329" s="2735"/>
      <c r="TGF329" s="2735"/>
      <c r="TGG329" s="2735"/>
      <c r="TGH329" s="2735"/>
      <c r="TGI329" s="2735"/>
      <c r="TGJ329" s="2735"/>
      <c r="TGK329" s="2735"/>
      <c r="TGL329" s="2735"/>
      <c r="TGM329" s="2735"/>
      <c r="TGN329" s="2735"/>
      <c r="TGO329" s="2735"/>
      <c r="TGP329" s="2735"/>
      <c r="TGQ329" s="2735"/>
      <c r="TGR329" s="2735"/>
      <c r="TGS329" s="2735"/>
      <c r="TGT329" s="2735"/>
      <c r="TGU329" s="2735"/>
      <c r="TGV329" s="2735"/>
      <c r="TGW329" s="2735"/>
      <c r="TGX329" s="2735"/>
      <c r="TGY329" s="2735"/>
      <c r="TGZ329" s="2735"/>
      <c r="THA329" s="2735"/>
      <c r="THB329" s="2735"/>
      <c r="THC329" s="2735"/>
      <c r="THD329" s="2735"/>
      <c r="THE329" s="2735"/>
      <c r="THF329" s="2735"/>
      <c r="THG329" s="2735"/>
      <c r="THH329" s="2735"/>
      <c r="THI329" s="2735"/>
      <c r="THJ329" s="2735"/>
      <c r="THK329" s="2735"/>
      <c r="THL329" s="2735"/>
      <c r="THM329" s="2735"/>
      <c r="THN329" s="2735"/>
      <c r="THO329" s="2735"/>
      <c r="THP329" s="2735"/>
      <c r="THQ329" s="2735"/>
      <c r="THR329" s="2735"/>
      <c r="THS329" s="2735"/>
      <c r="THT329" s="2735"/>
      <c r="THU329" s="2735"/>
      <c r="THV329" s="2735"/>
      <c r="THW329" s="2735"/>
      <c r="THX329" s="2735"/>
      <c r="THY329" s="2735"/>
      <c r="THZ329" s="2735"/>
      <c r="TIA329" s="2735"/>
      <c r="TIB329" s="2735"/>
      <c r="TIC329" s="2735"/>
      <c r="TID329" s="2735"/>
      <c r="TIE329" s="2735"/>
      <c r="TIF329" s="2735"/>
      <c r="TIG329" s="2735"/>
      <c r="TIH329" s="2735"/>
      <c r="TII329" s="2735"/>
      <c r="TIJ329" s="2735"/>
      <c r="TIK329" s="2735"/>
      <c r="TIL329" s="2735"/>
      <c r="TIM329" s="2735"/>
      <c r="TIN329" s="2735"/>
      <c r="TIO329" s="2735"/>
      <c r="TIP329" s="2735"/>
      <c r="TIQ329" s="2735"/>
      <c r="TIR329" s="2735"/>
      <c r="TIS329" s="2735"/>
      <c r="TIT329" s="2735"/>
      <c r="TIU329" s="2735"/>
      <c r="TIV329" s="2735"/>
      <c r="TIW329" s="2735"/>
      <c r="TIX329" s="2735"/>
      <c r="TIY329" s="2735"/>
      <c r="TIZ329" s="2735"/>
      <c r="TJA329" s="2735"/>
      <c r="TJB329" s="2735"/>
      <c r="TJC329" s="2735"/>
      <c r="TJD329" s="2735"/>
      <c r="TJE329" s="2735"/>
      <c r="TJF329" s="2735"/>
      <c r="TJG329" s="2735"/>
      <c r="TJH329" s="2735"/>
      <c r="TJI329" s="2735"/>
      <c r="TJJ329" s="2735"/>
      <c r="TJK329" s="2735"/>
      <c r="TJL329" s="2735"/>
      <c r="TJM329" s="2735"/>
      <c r="TJN329" s="2735"/>
      <c r="TJO329" s="2735"/>
      <c r="TJP329" s="2735"/>
      <c r="TJQ329" s="2735"/>
      <c r="TJR329" s="2735"/>
      <c r="TJS329" s="2735"/>
      <c r="TJT329" s="2735"/>
      <c r="TJU329" s="2735"/>
      <c r="TJV329" s="2735"/>
      <c r="TJW329" s="2735"/>
      <c r="TJX329" s="2735"/>
      <c r="TJY329" s="2735"/>
      <c r="TJZ329" s="2735"/>
      <c r="TKA329" s="2735"/>
      <c r="TKB329" s="2735"/>
      <c r="TKC329" s="2735"/>
      <c r="TKD329" s="2735"/>
      <c r="TKE329" s="2735"/>
      <c r="TKF329" s="2735"/>
      <c r="TKG329" s="2735"/>
      <c r="TKH329" s="2735"/>
      <c r="TKI329" s="2735"/>
      <c r="TKJ329" s="2735"/>
      <c r="TKK329" s="2735"/>
      <c r="TKL329" s="2735"/>
      <c r="TKM329" s="2735"/>
      <c r="TKN329" s="2735"/>
      <c r="TKO329" s="2735"/>
      <c r="TKP329" s="2735"/>
      <c r="TKQ329" s="2735"/>
      <c r="TKR329" s="2735"/>
      <c r="TKS329" s="2735"/>
      <c r="TKT329" s="2735"/>
      <c r="TKU329" s="2735"/>
      <c r="TKV329" s="2735"/>
      <c r="TKW329" s="2735"/>
      <c r="TKX329" s="2735"/>
      <c r="TKY329" s="2735"/>
      <c r="TKZ329" s="2735"/>
      <c r="TLA329" s="2735"/>
      <c r="TLB329" s="2735"/>
      <c r="TLC329" s="2735"/>
      <c r="TLD329" s="2735"/>
      <c r="TLE329" s="2735"/>
      <c r="TLF329" s="2735"/>
      <c r="TLG329" s="2735"/>
      <c r="TLH329" s="2735"/>
      <c r="TLI329" s="2735"/>
      <c r="TLJ329" s="2735"/>
      <c r="TLK329" s="2735"/>
      <c r="TLL329" s="2735"/>
      <c r="TLM329" s="2735"/>
      <c r="TLN329" s="2735"/>
      <c r="TLO329" s="2735"/>
      <c r="TLP329" s="2735"/>
      <c r="TLQ329" s="2735"/>
      <c r="TLR329" s="2735"/>
      <c r="TLS329" s="2735"/>
      <c r="TLT329" s="2735"/>
      <c r="TLU329" s="2735"/>
      <c r="TLV329" s="2735"/>
      <c r="TLW329" s="2735"/>
      <c r="TLX329" s="2735"/>
      <c r="TLY329" s="2735"/>
      <c r="TLZ329" s="2735"/>
      <c r="TMA329" s="2735"/>
      <c r="TMB329" s="2735"/>
      <c r="TMC329" s="2735"/>
      <c r="TMD329" s="2735"/>
      <c r="TME329" s="2735"/>
      <c r="TMF329" s="2735"/>
      <c r="TMG329" s="2735"/>
      <c r="TMH329" s="2735"/>
      <c r="TMI329" s="2735"/>
      <c r="TMJ329" s="2735"/>
      <c r="TMK329" s="2735"/>
      <c r="TML329" s="2735"/>
      <c r="TMM329" s="2735"/>
      <c r="TMN329" s="2735"/>
      <c r="TMO329" s="2735"/>
      <c r="TMP329" s="2735"/>
      <c r="TMQ329" s="2735"/>
      <c r="TMR329" s="2735"/>
      <c r="TMS329" s="2735"/>
      <c r="TMT329" s="2735"/>
      <c r="TMU329" s="2735"/>
      <c r="TMV329" s="2735"/>
      <c r="TMW329" s="2735"/>
      <c r="TMX329" s="2735"/>
      <c r="TMY329" s="2735"/>
      <c r="TMZ329" s="2735"/>
      <c r="TNA329" s="2735"/>
      <c r="TNB329" s="2735"/>
      <c r="TNC329" s="2735"/>
      <c r="TND329" s="2735"/>
      <c r="TNE329" s="2735"/>
      <c r="TNF329" s="2735"/>
      <c r="TNG329" s="2735"/>
      <c r="TNH329" s="2735"/>
      <c r="TNI329" s="2735"/>
      <c r="TNJ329" s="2735"/>
      <c r="TNK329" s="2735"/>
      <c r="TNL329" s="2735"/>
      <c r="TNM329" s="2735"/>
      <c r="TNN329" s="2735"/>
      <c r="TNO329" s="2735"/>
      <c r="TNP329" s="2735"/>
      <c r="TNQ329" s="2735"/>
      <c r="TNR329" s="2735"/>
      <c r="TNS329" s="2735"/>
      <c r="TNT329" s="2735"/>
      <c r="TNU329" s="2735"/>
      <c r="TNV329" s="2735"/>
      <c r="TNW329" s="2735"/>
      <c r="TNX329" s="2735"/>
      <c r="TNY329" s="2735"/>
      <c r="TNZ329" s="2735"/>
      <c r="TOA329" s="2735"/>
      <c r="TOB329" s="2735"/>
      <c r="TOC329" s="2735"/>
      <c r="TOD329" s="2735"/>
      <c r="TOE329" s="2735"/>
      <c r="TOF329" s="2735"/>
      <c r="TOG329" s="2735"/>
      <c r="TOH329" s="2735"/>
      <c r="TOI329" s="2735"/>
      <c r="TOJ329" s="2735"/>
      <c r="TOK329" s="2735"/>
      <c r="TOL329" s="2735"/>
      <c r="TOM329" s="2735"/>
      <c r="TON329" s="2735"/>
      <c r="TOO329" s="2735"/>
      <c r="TOP329" s="2735"/>
      <c r="TOQ329" s="2735"/>
      <c r="TOR329" s="2735"/>
      <c r="TOS329" s="2735"/>
      <c r="TOT329" s="2735"/>
      <c r="TOU329" s="2735"/>
      <c r="TOV329" s="2735"/>
      <c r="TOW329" s="2735"/>
      <c r="TOX329" s="2735"/>
      <c r="TOY329" s="2735"/>
      <c r="TOZ329" s="2735"/>
      <c r="TPA329" s="2735"/>
      <c r="TPB329" s="2735"/>
      <c r="TPC329" s="2735"/>
      <c r="TPD329" s="2735"/>
      <c r="TPE329" s="2735"/>
      <c r="TPF329" s="2735"/>
      <c r="TPG329" s="2735"/>
      <c r="TPH329" s="2735"/>
      <c r="TPI329" s="2735"/>
      <c r="TPJ329" s="2735"/>
      <c r="TPK329" s="2735"/>
      <c r="TPL329" s="2735"/>
      <c r="TPM329" s="2735"/>
      <c r="TPN329" s="2735"/>
      <c r="TPO329" s="2735"/>
      <c r="TPP329" s="2735"/>
      <c r="TPQ329" s="2735"/>
      <c r="TPR329" s="2735"/>
      <c r="TPS329" s="2735"/>
      <c r="TPT329" s="2735"/>
      <c r="TPU329" s="2735"/>
      <c r="TPV329" s="2735"/>
      <c r="TPW329" s="2735"/>
      <c r="TPX329" s="2735"/>
      <c r="TPY329" s="2735"/>
      <c r="TPZ329" s="2735"/>
      <c r="TQA329" s="2735"/>
      <c r="TQB329" s="2735"/>
      <c r="TQC329" s="2735"/>
      <c r="TQD329" s="2735"/>
      <c r="TQE329" s="2735"/>
      <c r="TQF329" s="2735"/>
      <c r="TQG329" s="2735"/>
      <c r="TQH329" s="2735"/>
      <c r="TQI329" s="2735"/>
      <c r="TQJ329" s="2735"/>
      <c r="TQK329" s="2735"/>
      <c r="TQL329" s="2735"/>
      <c r="TQM329" s="2735"/>
      <c r="TQN329" s="2735"/>
      <c r="TQO329" s="2735"/>
      <c r="TQP329" s="2735"/>
      <c r="TQQ329" s="2735"/>
      <c r="TQR329" s="2735"/>
      <c r="TQS329" s="2735"/>
      <c r="TQT329" s="2735"/>
      <c r="TQU329" s="2735"/>
      <c r="TQV329" s="2735"/>
      <c r="TQW329" s="2735"/>
      <c r="TQX329" s="2735"/>
      <c r="TQY329" s="2735"/>
      <c r="TQZ329" s="2735"/>
      <c r="TRA329" s="2735"/>
      <c r="TRB329" s="2735"/>
      <c r="TRC329" s="2735"/>
      <c r="TRD329" s="2735"/>
      <c r="TRE329" s="2735"/>
      <c r="TRF329" s="2735"/>
      <c r="TRG329" s="2735"/>
      <c r="TRH329" s="2735"/>
      <c r="TRI329" s="2735"/>
      <c r="TRJ329" s="2735"/>
      <c r="TRK329" s="2735"/>
      <c r="TRL329" s="2735"/>
      <c r="TRM329" s="2735"/>
      <c r="TRN329" s="2735"/>
      <c r="TRO329" s="2735"/>
      <c r="TRP329" s="2735"/>
      <c r="TRQ329" s="2735"/>
      <c r="TRR329" s="2735"/>
      <c r="TRS329" s="2735"/>
      <c r="TRT329" s="2735"/>
      <c r="TRU329" s="2735"/>
      <c r="TRV329" s="2735"/>
      <c r="TRW329" s="2735"/>
      <c r="TRX329" s="2735"/>
      <c r="TRY329" s="2735"/>
      <c r="TRZ329" s="2735"/>
      <c r="TSA329" s="2735"/>
      <c r="TSB329" s="2735"/>
      <c r="TSC329" s="2735"/>
      <c r="TSD329" s="2735"/>
      <c r="TSE329" s="2735"/>
      <c r="TSF329" s="2735"/>
      <c r="TSG329" s="2735"/>
      <c r="TSH329" s="2735"/>
      <c r="TSI329" s="2735"/>
      <c r="TSJ329" s="2735"/>
      <c r="TSK329" s="2735"/>
      <c r="TSL329" s="2735"/>
      <c r="TSM329" s="2735"/>
      <c r="TSN329" s="2735"/>
      <c r="TSO329" s="2735"/>
      <c r="TSP329" s="2735"/>
      <c r="TSQ329" s="2735"/>
      <c r="TSR329" s="2735"/>
      <c r="TSS329" s="2735"/>
      <c r="TST329" s="2735"/>
      <c r="TSU329" s="2735"/>
      <c r="TSV329" s="2735"/>
      <c r="TSW329" s="2735"/>
      <c r="TSX329" s="2735"/>
      <c r="TSY329" s="2735"/>
      <c r="TSZ329" s="2735"/>
      <c r="TTA329" s="2735"/>
      <c r="TTB329" s="2735"/>
      <c r="TTC329" s="2735"/>
      <c r="TTD329" s="2735"/>
      <c r="TTE329" s="2735"/>
      <c r="TTF329" s="2735"/>
      <c r="TTG329" s="2735"/>
      <c r="TTH329" s="2735"/>
      <c r="TTI329" s="2735"/>
      <c r="TTJ329" s="2735"/>
      <c r="TTK329" s="2735"/>
      <c r="TTL329" s="2735"/>
      <c r="TTM329" s="2735"/>
      <c r="TTN329" s="2735"/>
      <c r="TTO329" s="2735"/>
      <c r="TTP329" s="2735"/>
      <c r="TTQ329" s="2735"/>
      <c r="TTR329" s="2735"/>
      <c r="TTS329" s="2735"/>
      <c r="TTT329" s="2735"/>
      <c r="TTU329" s="2735"/>
      <c r="TTV329" s="2735"/>
      <c r="TTW329" s="2735"/>
      <c r="TTX329" s="2735"/>
      <c r="TTY329" s="2735"/>
      <c r="TTZ329" s="2735"/>
      <c r="TUA329" s="2735"/>
      <c r="TUB329" s="2735"/>
      <c r="TUC329" s="2735"/>
      <c r="TUD329" s="2735"/>
      <c r="TUE329" s="2735"/>
      <c r="TUF329" s="2735"/>
      <c r="TUG329" s="2735"/>
      <c r="TUH329" s="2735"/>
      <c r="TUI329" s="2735"/>
      <c r="TUJ329" s="2735"/>
      <c r="TUK329" s="2735"/>
      <c r="TUL329" s="2735"/>
      <c r="TUM329" s="2735"/>
      <c r="TUN329" s="2735"/>
      <c r="TUO329" s="2735"/>
      <c r="TUP329" s="2735"/>
      <c r="TUQ329" s="2735"/>
      <c r="TUR329" s="2735"/>
      <c r="TUS329" s="2735"/>
      <c r="TUT329" s="2735"/>
      <c r="TUU329" s="2735"/>
      <c r="TUV329" s="2735"/>
      <c r="TUW329" s="2735"/>
      <c r="TUX329" s="2735"/>
      <c r="TUY329" s="2735"/>
      <c r="TUZ329" s="2735"/>
      <c r="TVA329" s="2735"/>
      <c r="TVB329" s="2735"/>
      <c r="TVC329" s="2735"/>
      <c r="TVD329" s="2735"/>
      <c r="TVE329" s="2735"/>
      <c r="TVF329" s="2735"/>
      <c r="TVG329" s="2735"/>
      <c r="TVH329" s="2735"/>
      <c r="TVI329" s="2735"/>
      <c r="TVJ329" s="2735"/>
      <c r="TVK329" s="2735"/>
      <c r="TVL329" s="2735"/>
      <c r="TVM329" s="2735"/>
      <c r="TVN329" s="2735"/>
      <c r="TVO329" s="2735"/>
      <c r="TVP329" s="2735"/>
      <c r="TVQ329" s="2735"/>
      <c r="TVR329" s="2735"/>
      <c r="TVS329" s="2735"/>
      <c r="TVT329" s="2735"/>
      <c r="TVU329" s="2735"/>
      <c r="TVV329" s="2735"/>
      <c r="TVW329" s="2735"/>
      <c r="TVX329" s="2735"/>
      <c r="TVY329" s="2735"/>
      <c r="TVZ329" s="2735"/>
      <c r="TWA329" s="2735"/>
      <c r="TWB329" s="2735"/>
      <c r="TWC329" s="2735"/>
      <c r="TWD329" s="2735"/>
      <c r="TWE329" s="2735"/>
      <c r="TWF329" s="2735"/>
      <c r="TWG329" s="2735"/>
      <c r="TWH329" s="2735"/>
      <c r="TWI329" s="2735"/>
      <c r="TWJ329" s="2735"/>
      <c r="TWK329" s="2735"/>
      <c r="TWL329" s="2735"/>
      <c r="TWM329" s="2735"/>
      <c r="TWN329" s="2735"/>
      <c r="TWO329" s="2735"/>
      <c r="TWP329" s="2735"/>
      <c r="TWQ329" s="2735"/>
      <c r="TWR329" s="2735"/>
      <c r="TWS329" s="2735"/>
      <c r="TWT329" s="2735"/>
      <c r="TWU329" s="2735"/>
      <c r="TWV329" s="2735"/>
      <c r="TWW329" s="2735"/>
      <c r="TWX329" s="2735"/>
      <c r="TWY329" s="2735"/>
      <c r="TWZ329" s="2735"/>
      <c r="TXA329" s="2735"/>
      <c r="TXB329" s="2735"/>
      <c r="TXC329" s="2735"/>
      <c r="TXD329" s="2735"/>
      <c r="TXE329" s="2735"/>
      <c r="TXF329" s="2735"/>
      <c r="TXG329" s="2735"/>
      <c r="TXH329" s="2735"/>
      <c r="TXI329" s="2735"/>
      <c r="TXJ329" s="2735"/>
      <c r="TXK329" s="2735"/>
      <c r="TXL329" s="2735"/>
      <c r="TXM329" s="2735"/>
      <c r="TXN329" s="2735"/>
      <c r="TXO329" s="2735"/>
      <c r="TXP329" s="2735"/>
      <c r="TXQ329" s="2735"/>
      <c r="TXR329" s="2735"/>
      <c r="TXS329" s="2735"/>
      <c r="TXT329" s="2735"/>
      <c r="TXU329" s="2735"/>
      <c r="TXV329" s="2735"/>
      <c r="TXW329" s="2735"/>
      <c r="TXX329" s="2735"/>
      <c r="TXY329" s="2735"/>
      <c r="TXZ329" s="2735"/>
      <c r="TYA329" s="2735"/>
      <c r="TYB329" s="2735"/>
      <c r="TYC329" s="2735"/>
      <c r="TYD329" s="2735"/>
      <c r="TYE329" s="2735"/>
      <c r="TYF329" s="2735"/>
      <c r="TYG329" s="2735"/>
      <c r="TYH329" s="2735"/>
      <c r="TYI329" s="2735"/>
      <c r="TYJ329" s="2735"/>
      <c r="TYK329" s="2735"/>
      <c r="TYL329" s="2735"/>
      <c r="TYM329" s="2735"/>
      <c r="TYN329" s="2735"/>
      <c r="TYO329" s="2735"/>
      <c r="TYP329" s="2735"/>
      <c r="TYQ329" s="2735"/>
      <c r="TYR329" s="2735"/>
      <c r="TYS329" s="2735"/>
      <c r="TYT329" s="2735"/>
      <c r="TYU329" s="2735"/>
      <c r="TYV329" s="2735"/>
      <c r="TYW329" s="2735"/>
      <c r="TYX329" s="2735"/>
      <c r="TYY329" s="2735"/>
      <c r="TYZ329" s="2735"/>
      <c r="TZA329" s="2735"/>
      <c r="TZB329" s="2735"/>
      <c r="TZC329" s="2735"/>
      <c r="TZD329" s="2735"/>
      <c r="TZE329" s="2735"/>
      <c r="TZF329" s="2735"/>
      <c r="TZG329" s="2735"/>
      <c r="TZH329" s="2735"/>
      <c r="TZI329" s="2735"/>
      <c r="TZJ329" s="2735"/>
      <c r="TZK329" s="2735"/>
      <c r="TZL329" s="2735"/>
      <c r="TZM329" s="2735"/>
      <c r="TZN329" s="2735"/>
      <c r="TZO329" s="2735"/>
      <c r="TZP329" s="2735"/>
      <c r="TZQ329" s="2735"/>
      <c r="TZR329" s="2735"/>
      <c r="TZS329" s="2735"/>
      <c r="TZT329" s="2735"/>
      <c r="TZU329" s="2735"/>
      <c r="TZV329" s="2735"/>
      <c r="TZW329" s="2735"/>
      <c r="TZX329" s="2735"/>
      <c r="TZY329" s="2735"/>
      <c r="TZZ329" s="2735"/>
      <c r="UAA329" s="2735"/>
      <c r="UAB329" s="2735"/>
      <c r="UAC329" s="2735"/>
      <c r="UAD329" s="2735"/>
      <c r="UAE329" s="2735"/>
      <c r="UAF329" s="2735"/>
      <c r="UAG329" s="2735"/>
      <c r="UAH329" s="2735"/>
      <c r="UAI329" s="2735"/>
      <c r="UAJ329" s="2735"/>
      <c r="UAK329" s="2735"/>
      <c r="UAL329" s="2735"/>
      <c r="UAM329" s="2735"/>
      <c r="UAN329" s="2735"/>
      <c r="UAO329" s="2735"/>
      <c r="UAP329" s="2735"/>
      <c r="UAQ329" s="2735"/>
      <c r="UAR329" s="2735"/>
      <c r="UAS329" s="2735"/>
      <c r="UAT329" s="2735"/>
      <c r="UAU329" s="2735"/>
      <c r="UAV329" s="2735"/>
      <c r="UAW329" s="2735"/>
      <c r="UAX329" s="2735"/>
      <c r="UAY329" s="2735"/>
      <c r="UAZ329" s="2735"/>
      <c r="UBA329" s="2735"/>
      <c r="UBB329" s="2735"/>
      <c r="UBC329" s="2735"/>
      <c r="UBD329" s="2735"/>
      <c r="UBE329" s="2735"/>
      <c r="UBF329" s="2735"/>
      <c r="UBG329" s="2735"/>
      <c r="UBH329" s="2735"/>
      <c r="UBI329" s="2735"/>
      <c r="UBJ329" s="2735"/>
      <c r="UBK329" s="2735"/>
      <c r="UBL329" s="2735"/>
      <c r="UBM329" s="2735"/>
      <c r="UBN329" s="2735"/>
      <c r="UBO329" s="2735"/>
      <c r="UBP329" s="2735"/>
      <c r="UBQ329" s="2735"/>
      <c r="UBR329" s="2735"/>
      <c r="UBS329" s="2735"/>
      <c r="UBT329" s="2735"/>
      <c r="UBU329" s="2735"/>
      <c r="UBV329" s="2735"/>
      <c r="UBW329" s="2735"/>
      <c r="UBX329" s="2735"/>
      <c r="UBY329" s="2735"/>
      <c r="UBZ329" s="2735"/>
      <c r="UCA329" s="2735"/>
      <c r="UCB329" s="2735"/>
      <c r="UCC329" s="2735"/>
      <c r="UCD329" s="2735"/>
      <c r="UCE329" s="2735"/>
      <c r="UCF329" s="2735"/>
      <c r="UCG329" s="2735"/>
      <c r="UCH329" s="2735"/>
      <c r="UCI329" s="2735"/>
      <c r="UCJ329" s="2735"/>
      <c r="UCK329" s="2735"/>
      <c r="UCL329" s="2735"/>
      <c r="UCM329" s="2735"/>
      <c r="UCN329" s="2735"/>
      <c r="UCO329" s="2735"/>
      <c r="UCP329" s="2735"/>
      <c r="UCQ329" s="2735"/>
      <c r="UCR329" s="2735"/>
      <c r="UCS329" s="2735"/>
      <c r="UCT329" s="2735"/>
      <c r="UCU329" s="2735"/>
      <c r="UCV329" s="2735"/>
      <c r="UCW329" s="2735"/>
      <c r="UCX329" s="2735"/>
      <c r="UCY329" s="2735"/>
      <c r="UCZ329" s="2735"/>
      <c r="UDA329" s="2735"/>
      <c r="UDB329" s="2735"/>
      <c r="UDC329" s="2735"/>
      <c r="UDD329" s="2735"/>
      <c r="UDE329" s="2735"/>
      <c r="UDF329" s="2735"/>
      <c r="UDG329" s="2735"/>
      <c r="UDH329" s="2735"/>
      <c r="UDI329" s="2735"/>
      <c r="UDJ329" s="2735"/>
      <c r="UDK329" s="2735"/>
      <c r="UDL329" s="2735"/>
      <c r="UDM329" s="2735"/>
      <c r="UDN329" s="2735"/>
      <c r="UDO329" s="2735"/>
      <c r="UDP329" s="2735"/>
      <c r="UDQ329" s="2735"/>
      <c r="UDR329" s="2735"/>
      <c r="UDS329" s="2735"/>
      <c r="UDT329" s="2735"/>
      <c r="UDU329" s="2735"/>
      <c r="UDV329" s="2735"/>
      <c r="UDW329" s="2735"/>
      <c r="UDX329" s="2735"/>
      <c r="UDY329" s="2735"/>
      <c r="UDZ329" s="2735"/>
      <c r="UEA329" s="2735"/>
      <c r="UEB329" s="2735"/>
      <c r="UEC329" s="2735"/>
      <c r="UED329" s="2735"/>
      <c r="UEE329" s="2735"/>
      <c r="UEF329" s="2735"/>
      <c r="UEG329" s="2735"/>
      <c r="UEH329" s="2735"/>
      <c r="UEI329" s="2735"/>
      <c r="UEJ329" s="2735"/>
      <c r="UEK329" s="2735"/>
      <c r="UEL329" s="2735"/>
      <c r="UEM329" s="2735"/>
      <c r="UEN329" s="2735"/>
      <c r="UEO329" s="2735"/>
      <c r="UEP329" s="2735"/>
      <c r="UEQ329" s="2735"/>
      <c r="UER329" s="2735"/>
      <c r="UES329" s="2735"/>
      <c r="UET329" s="2735"/>
      <c r="UEU329" s="2735"/>
      <c r="UEV329" s="2735"/>
      <c r="UEW329" s="2735"/>
      <c r="UEX329" s="2735"/>
      <c r="UEY329" s="2735"/>
      <c r="UEZ329" s="2735"/>
      <c r="UFA329" s="2735"/>
      <c r="UFB329" s="2735"/>
      <c r="UFC329" s="2735"/>
      <c r="UFD329" s="2735"/>
      <c r="UFE329" s="2735"/>
      <c r="UFF329" s="2735"/>
      <c r="UFG329" s="2735"/>
      <c r="UFH329" s="2735"/>
      <c r="UFI329" s="2735"/>
      <c r="UFJ329" s="2735"/>
      <c r="UFK329" s="2735"/>
      <c r="UFL329" s="2735"/>
      <c r="UFM329" s="2735"/>
      <c r="UFN329" s="2735"/>
      <c r="UFO329" s="2735"/>
      <c r="UFP329" s="2735"/>
      <c r="UFQ329" s="2735"/>
      <c r="UFR329" s="2735"/>
      <c r="UFS329" s="2735"/>
      <c r="UFT329" s="2735"/>
      <c r="UFU329" s="2735"/>
      <c r="UFV329" s="2735"/>
      <c r="UFW329" s="2735"/>
      <c r="UFX329" s="2735"/>
      <c r="UFY329" s="2735"/>
      <c r="UFZ329" s="2735"/>
      <c r="UGA329" s="2735"/>
      <c r="UGB329" s="2735"/>
      <c r="UGC329" s="2735"/>
      <c r="UGD329" s="2735"/>
      <c r="UGE329" s="2735"/>
      <c r="UGF329" s="2735"/>
      <c r="UGG329" s="2735"/>
      <c r="UGH329" s="2735"/>
      <c r="UGI329" s="2735"/>
      <c r="UGJ329" s="2735"/>
      <c r="UGK329" s="2735"/>
      <c r="UGL329" s="2735"/>
      <c r="UGM329" s="2735"/>
      <c r="UGN329" s="2735"/>
      <c r="UGO329" s="2735"/>
      <c r="UGP329" s="2735"/>
      <c r="UGQ329" s="2735"/>
      <c r="UGR329" s="2735"/>
      <c r="UGS329" s="2735"/>
      <c r="UGT329" s="2735"/>
      <c r="UGU329" s="2735"/>
      <c r="UGV329" s="2735"/>
      <c r="UGW329" s="2735"/>
      <c r="UGX329" s="2735"/>
      <c r="UGY329" s="2735"/>
      <c r="UGZ329" s="2735"/>
      <c r="UHA329" s="2735"/>
      <c r="UHB329" s="2735"/>
      <c r="UHC329" s="2735"/>
      <c r="UHD329" s="2735"/>
      <c r="UHE329" s="2735"/>
      <c r="UHF329" s="2735"/>
      <c r="UHG329" s="2735"/>
      <c r="UHH329" s="2735"/>
      <c r="UHI329" s="2735"/>
      <c r="UHJ329" s="2735"/>
      <c r="UHK329" s="2735"/>
      <c r="UHL329" s="2735"/>
      <c r="UHM329" s="2735"/>
      <c r="UHN329" s="2735"/>
      <c r="UHO329" s="2735"/>
      <c r="UHP329" s="2735"/>
      <c r="UHQ329" s="2735"/>
      <c r="UHR329" s="2735"/>
      <c r="UHS329" s="2735"/>
      <c r="UHT329" s="2735"/>
      <c r="UHU329" s="2735"/>
      <c r="UHV329" s="2735"/>
      <c r="UHW329" s="2735"/>
      <c r="UHX329" s="2735"/>
      <c r="UHY329" s="2735"/>
      <c r="UHZ329" s="2735"/>
      <c r="UIA329" s="2735"/>
      <c r="UIB329" s="2735"/>
      <c r="UIC329" s="2735"/>
      <c r="UID329" s="2735"/>
      <c r="UIE329" s="2735"/>
      <c r="UIF329" s="2735"/>
      <c r="UIG329" s="2735"/>
      <c r="UIH329" s="2735"/>
      <c r="UII329" s="2735"/>
      <c r="UIJ329" s="2735"/>
      <c r="UIK329" s="2735"/>
      <c r="UIL329" s="2735"/>
      <c r="UIM329" s="2735"/>
      <c r="UIN329" s="2735"/>
      <c r="UIO329" s="2735"/>
      <c r="UIP329" s="2735"/>
      <c r="UIQ329" s="2735"/>
      <c r="UIR329" s="2735"/>
      <c r="UIS329" s="2735"/>
      <c r="UIT329" s="2735"/>
      <c r="UIU329" s="2735"/>
      <c r="UIV329" s="2735"/>
      <c r="UIW329" s="2735"/>
      <c r="UIX329" s="2735"/>
      <c r="UIY329" s="2735"/>
      <c r="UIZ329" s="2735"/>
      <c r="UJA329" s="2735"/>
      <c r="UJB329" s="2735"/>
      <c r="UJC329" s="2735"/>
      <c r="UJD329" s="2735"/>
      <c r="UJE329" s="2735"/>
      <c r="UJF329" s="2735"/>
      <c r="UJG329" s="2735"/>
      <c r="UJH329" s="2735"/>
      <c r="UJI329" s="2735"/>
      <c r="UJJ329" s="2735"/>
      <c r="UJK329" s="2735"/>
      <c r="UJL329" s="2735"/>
      <c r="UJM329" s="2735"/>
      <c r="UJN329" s="2735"/>
      <c r="UJO329" s="2735"/>
      <c r="UJP329" s="2735"/>
      <c r="UJQ329" s="2735"/>
      <c r="UJR329" s="2735"/>
      <c r="UJS329" s="2735"/>
      <c r="UJT329" s="2735"/>
      <c r="UJU329" s="2735"/>
      <c r="UJV329" s="2735"/>
      <c r="UJW329" s="2735"/>
      <c r="UJX329" s="2735"/>
      <c r="UJY329" s="2735"/>
      <c r="UJZ329" s="2735"/>
      <c r="UKA329" s="2735"/>
      <c r="UKB329" s="2735"/>
      <c r="UKC329" s="2735"/>
      <c r="UKD329" s="2735"/>
      <c r="UKE329" s="2735"/>
      <c r="UKF329" s="2735"/>
      <c r="UKG329" s="2735"/>
      <c r="UKH329" s="2735"/>
      <c r="UKI329" s="2735"/>
      <c r="UKJ329" s="2735"/>
      <c r="UKK329" s="2735"/>
      <c r="UKL329" s="2735"/>
      <c r="UKM329" s="2735"/>
      <c r="UKN329" s="2735"/>
      <c r="UKO329" s="2735"/>
      <c r="UKP329" s="2735"/>
      <c r="UKQ329" s="2735"/>
      <c r="UKR329" s="2735"/>
      <c r="UKS329" s="2735"/>
      <c r="UKT329" s="2735"/>
      <c r="UKU329" s="2735"/>
      <c r="UKV329" s="2735"/>
      <c r="UKW329" s="2735"/>
      <c r="UKX329" s="2735"/>
      <c r="UKY329" s="2735"/>
      <c r="UKZ329" s="2735"/>
      <c r="ULA329" s="2735"/>
      <c r="ULB329" s="2735"/>
      <c r="ULC329" s="2735"/>
      <c r="ULD329" s="2735"/>
      <c r="ULE329" s="2735"/>
      <c r="ULF329" s="2735"/>
      <c r="ULG329" s="2735"/>
      <c r="ULH329" s="2735"/>
      <c r="ULI329" s="2735"/>
      <c r="ULJ329" s="2735"/>
      <c r="ULK329" s="2735"/>
      <c r="ULL329" s="2735"/>
      <c r="ULM329" s="2735"/>
      <c r="ULN329" s="2735"/>
      <c r="ULO329" s="2735"/>
      <c r="ULP329" s="2735"/>
      <c r="ULQ329" s="2735"/>
      <c r="ULR329" s="2735"/>
      <c r="ULS329" s="2735"/>
      <c r="ULT329" s="2735"/>
      <c r="ULU329" s="2735"/>
      <c r="ULV329" s="2735"/>
      <c r="ULW329" s="2735"/>
      <c r="ULX329" s="2735"/>
      <c r="ULY329" s="2735"/>
      <c r="ULZ329" s="2735"/>
      <c r="UMA329" s="2735"/>
      <c r="UMB329" s="2735"/>
      <c r="UMC329" s="2735"/>
      <c r="UMD329" s="2735"/>
      <c r="UME329" s="2735"/>
      <c r="UMF329" s="2735"/>
      <c r="UMG329" s="2735"/>
      <c r="UMH329" s="2735"/>
      <c r="UMI329" s="2735"/>
      <c r="UMJ329" s="2735"/>
      <c r="UMK329" s="2735"/>
      <c r="UML329" s="2735"/>
      <c r="UMM329" s="2735"/>
      <c r="UMN329" s="2735"/>
      <c r="UMO329" s="2735"/>
      <c r="UMP329" s="2735"/>
      <c r="UMQ329" s="2735"/>
      <c r="UMR329" s="2735"/>
      <c r="UMS329" s="2735"/>
      <c r="UMT329" s="2735"/>
      <c r="UMU329" s="2735"/>
      <c r="UMV329" s="2735"/>
      <c r="UMW329" s="2735"/>
      <c r="UMX329" s="2735"/>
      <c r="UMY329" s="2735"/>
      <c r="UMZ329" s="2735"/>
      <c r="UNA329" s="2735"/>
      <c r="UNB329" s="2735"/>
      <c r="UNC329" s="2735"/>
      <c r="UND329" s="2735"/>
      <c r="UNE329" s="2735"/>
      <c r="UNF329" s="2735"/>
      <c r="UNG329" s="2735"/>
      <c r="UNH329" s="2735"/>
      <c r="UNI329" s="2735"/>
      <c r="UNJ329" s="2735"/>
      <c r="UNK329" s="2735"/>
      <c r="UNL329" s="2735"/>
      <c r="UNM329" s="2735"/>
      <c r="UNN329" s="2735"/>
      <c r="UNO329" s="2735"/>
      <c r="UNP329" s="2735"/>
      <c r="UNQ329" s="2735"/>
      <c r="UNR329" s="2735"/>
      <c r="UNS329" s="2735"/>
      <c r="UNT329" s="2735"/>
      <c r="UNU329" s="2735"/>
      <c r="UNV329" s="2735"/>
      <c r="UNW329" s="2735"/>
      <c r="UNX329" s="2735"/>
      <c r="UNY329" s="2735"/>
      <c r="UNZ329" s="2735"/>
      <c r="UOA329" s="2735"/>
      <c r="UOB329" s="2735"/>
      <c r="UOC329" s="2735"/>
      <c r="UOD329" s="2735"/>
      <c r="UOE329" s="2735"/>
      <c r="UOF329" s="2735"/>
      <c r="UOG329" s="2735"/>
      <c r="UOH329" s="2735"/>
      <c r="UOI329" s="2735"/>
      <c r="UOJ329" s="2735"/>
      <c r="UOK329" s="2735"/>
      <c r="UOL329" s="2735"/>
      <c r="UOM329" s="2735"/>
      <c r="UON329" s="2735"/>
      <c r="UOO329" s="2735"/>
      <c r="UOP329" s="2735"/>
      <c r="UOQ329" s="2735"/>
      <c r="UOR329" s="2735"/>
      <c r="UOS329" s="2735"/>
      <c r="UOT329" s="2735"/>
      <c r="UOU329" s="2735"/>
      <c r="UOV329" s="2735"/>
      <c r="UOW329" s="2735"/>
      <c r="UOX329" s="2735"/>
      <c r="UOY329" s="2735"/>
      <c r="UOZ329" s="2735"/>
      <c r="UPA329" s="2735"/>
      <c r="UPB329" s="2735"/>
      <c r="UPC329" s="2735"/>
      <c r="UPD329" s="2735"/>
      <c r="UPE329" s="2735"/>
      <c r="UPF329" s="2735"/>
      <c r="UPG329" s="2735"/>
      <c r="UPH329" s="2735"/>
      <c r="UPI329" s="2735"/>
      <c r="UPJ329" s="2735"/>
      <c r="UPK329" s="2735"/>
      <c r="UPL329" s="2735"/>
      <c r="UPM329" s="2735"/>
      <c r="UPN329" s="2735"/>
      <c r="UPO329" s="2735"/>
      <c r="UPP329" s="2735"/>
      <c r="UPQ329" s="2735"/>
      <c r="UPR329" s="2735"/>
      <c r="UPS329" s="2735"/>
      <c r="UPT329" s="2735"/>
      <c r="UPU329" s="2735"/>
      <c r="UPV329" s="2735"/>
      <c r="UPW329" s="2735"/>
      <c r="UPX329" s="2735"/>
      <c r="UPY329" s="2735"/>
      <c r="UPZ329" s="2735"/>
      <c r="UQA329" s="2735"/>
      <c r="UQB329" s="2735"/>
      <c r="UQC329" s="2735"/>
      <c r="UQD329" s="2735"/>
      <c r="UQE329" s="2735"/>
      <c r="UQF329" s="2735"/>
      <c r="UQG329" s="2735"/>
      <c r="UQH329" s="2735"/>
      <c r="UQI329" s="2735"/>
      <c r="UQJ329" s="2735"/>
      <c r="UQK329" s="2735"/>
      <c r="UQL329" s="2735"/>
      <c r="UQM329" s="2735"/>
      <c r="UQN329" s="2735"/>
      <c r="UQO329" s="2735"/>
      <c r="UQP329" s="2735"/>
      <c r="UQQ329" s="2735"/>
      <c r="UQR329" s="2735"/>
      <c r="UQS329" s="2735"/>
      <c r="UQT329" s="2735"/>
      <c r="UQU329" s="2735"/>
      <c r="UQV329" s="2735"/>
      <c r="UQW329" s="2735"/>
      <c r="UQX329" s="2735"/>
      <c r="UQY329" s="2735"/>
      <c r="UQZ329" s="2735"/>
      <c r="URA329" s="2735"/>
      <c r="URB329" s="2735"/>
      <c r="URC329" s="2735"/>
      <c r="URD329" s="2735"/>
      <c r="URE329" s="2735"/>
      <c r="URF329" s="2735"/>
      <c r="URG329" s="2735"/>
      <c r="URH329" s="2735"/>
      <c r="URI329" s="2735"/>
      <c r="URJ329" s="2735"/>
      <c r="URK329" s="2735"/>
      <c r="URL329" s="2735"/>
      <c r="URM329" s="2735"/>
      <c r="URN329" s="2735"/>
      <c r="URO329" s="2735"/>
      <c r="URP329" s="2735"/>
      <c r="URQ329" s="2735"/>
      <c r="URR329" s="2735"/>
      <c r="URS329" s="2735"/>
      <c r="URT329" s="2735"/>
      <c r="URU329" s="2735"/>
      <c r="URV329" s="2735"/>
      <c r="URW329" s="2735"/>
      <c r="URX329" s="2735"/>
      <c r="URY329" s="2735"/>
      <c r="URZ329" s="2735"/>
      <c r="USA329" s="2735"/>
      <c r="USB329" s="2735"/>
      <c r="USC329" s="2735"/>
      <c r="USD329" s="2735"/>
      <c r="USE329" s="2735"/>
      <c r="USF329" s="2735"/>
      <c r="USG329" s="2735"/>
      <c r="USH329" s="2735"/>
      <c r="USI329" s="2735"/>
      <c r="USJ329" s="2735"/>
      <c r="USK329" s="2735"/>
      <c r="USL329" s="2735"/>
      <c r="USM329" s="2735"/>
      <c r="USN329" s="2735"/>
      <c r="USO329" s="2735"/>
      <c r="USP329" s="2735"/>
      <c r="USQ329" s="2735"/>
      <c r="USR329" s="2735"/>
      <c r="USS329" s="2735"/>
      <c r="UST329" s="2735"/>
      <c r="USU329" s="2735"/>
      <c r="USV329" s="2735"/>
      <c r="USW329" s="2735"/>
      <c r="USX329" s="2735"/>
      <c r="USY329" s="2735"/>
      <c r="USZ329" s="2735"/>
      <c r="UTA329" s="2735"/>
      <c r="UTB329" s="2735"/>
      <c r="UTC329" s="2735"/>
      <c r="UTD329" s="2735"/>
      <c r="UTE329" s="2735"/>
      <c r="UTF329" s="2735"/>
      <c r="UTG329" s="2735"/>
      <c r="UTH329" s="2735"/>
      <c r="UTI329" s="2735"/>
      <c r="UTJ329" s="2735"/>
      <c r="UTK329" s="2735"/>
      <c r="UTL329" s="2735"/>
      <c r="UTM329" s="2735"/>
      <c r="UTN329" s="2735"/>
      <c r="UTO329" s="2735"/>
      <c r="UTP329" s="2735"/>
      <c r="UTQ329" s="2735"/>
      <c r="UTR329" s="2735"/>
      <c r="UTS329" s="2735"/>
      <c r="UTT329" s="2735"/>
      <c r="UTU329" s="2735"/>
      <c r="UTV329" s="2735"/>
      <c r="UTW329" s="2735"/>
      <c r="UTX329" s="2735"/>
      <c r="UTY329" s="2735"/>
      <c r="UTZ329" s="2735"/>
      <c r="UUA329" s="2735"/>
      <c r="UUB329" s="2735"/>
      <c r="UUC329" s="2735"/>
      <c r="UUD329" s="2735"/>
      <c r="UUE329" s="2735"/>
      <c r="UUF329" s="2735"/>
      <c r="UUG329" s="2735"/>
      <c r="UUH329" s="2735"/>
      <c r="UUI329" s="2735"/>
      <c r="UUJ329" s="2735"/>
      <c r="UUK329" s="2735"/>
      <c r="UUL329" s="2735"/>
      <c r="UUM329" s="2735"/>
      <c r="UUN329" s="2735"/>
      <c r="UUO329" s="2735"/>
      <c r="UUP329" s="2735"/>
      <c r="UUQ329" s="2735"/>
      <c r="UUR329" s="2735"/>
      <c r="UUS329" s="2735"/>
      <c r="UUT329" s="2735"/>
      <c r="UUU329" s="2735"/>
      <c r="UUV329" s="2735"/>
      <c r="UUW329" s="2735"/>
      <c r="UUX329" s="2735"/>
      <c r="UUY329" s="2735"/>
      <c r="UUZ329" s="2735"/>
      <c r="UVA329" s="2735"/>
      <c r="UVB329" s="2735"/>
      <c r="UVC329" s="2735"/>
      <c r="UVD329" s="2735"/>
      <c r="UVE329" s="2735"/>
      <c r="UVF329" s="2735"/>
      <c r="UVG329" s="2735"/>
      <c r="UVH329" s="2735"/>
      <c r="UVI329" s="2735"/>
      <c r="UVJ329" s="2735"/>
      <c r="UVK329" s="2735"/>
      <c r="UVL329" s="2735"/>
      <c r="UVM329" s="2735"/>
      <c r="UVN329" s="2735"/>
      <c r="UVO329" s="2735"/>
      <c r="UVP329" s="2735"/>
      <c r="UVQ329" s="2735"/>
      <c r="UVR329" s="2735"/>
      <c r="UVS329" s="2735"/>
      <c r="UVT329" s="2735"/>
      <c r="UVU329" s="2735"/>
      <c r="UVV329" s="2735"/>
      <c r="UVW329" s="2735"/>
      <c r="UVX329" s="2735"/>
      <c r="UVY329" s="2735"/>
      <c r="UVZ329" s="2735"/>
      <c r="UWA329" s="2735"/>
      <c r="UWB329" s="2735"/>
      <c r="UWC329" s="2735"/>
      <c r="UWD329" s="2735"/>
      <c r="UWE329" s="2735"/>
      <c r="UWF329" s="2735"/>
      <c r="UWG329" s="2735"/>
      <c r="UWH329" s="2735"/>
      <c r="UWI329" s="2735"/>
      <c r="UWJ329" s="2735"/>
      <c r="UWK329" s="2735"/>
      <c r="UWL329" s="2735"/>
      <c r="UWM329" s="2735"/>
      <c r="UWN329" s="2735"/>
      <c r="UWO329" s="2735"/>
      <c r="UWP329" s="2735"/>
      <c r="UWQ329" s="2735"/>
      <c r="UWR329" s="2735"/>
      <c r="UWS329" s="2735"/>
      <c r="UWT329" s="2735"/>
      <c r="UWU329" s="2735"/>
      <c r="UWV329" s="2735"/>
      <c r="UWW329" s="2735"/>
      <c r="UWX329" s="2735"/>
      <c r="UWY329" s="2735"/>
      <c r="UWZ329" s="2735"/>
      <c r="UXA329" s="2735"/>
      <c r="UXB329" s="2735"/>
      <c r="UXC329" s="2735"/>
      <c r="UXD329" s="2735"/>
      <c r="UXE329" s="2735"/>
      <c r="UXF329" s="2735"/>
      <c r="UXG329" s="2735"/>
      <c r="UXH329" s="2735"/>
      <c r="UXI329" s="2735"/>
      <c r="UXJ329" s="2735"/>
      <c r="UXK329" s="2735"/>
      <c r="UXL329" s="2735"/>
      <c r="UXM329" s="2735"/>
      <c r="UXN329" s="2735"/>
      <c r="UXO329" s="2735"/>
      <c r="UXP329" s="2735"/>
      <c r="UXQ329" s="2735"/>
      <c r="UXR329" s="2735"/>
      <c r="UXS329" s="2735"/>
      <c r="UXT329" s="2735"/>
      <c r="UXU329" s="2735"/>
      <c r="UXV329" s="2735"/>
      <c r="UXW329" s="2735"/>
      <c r="UXX329" s="2735"/>
      <c r="UXY329" s="2735"/>
      <c r="UXZ329" s="2735"/>
      <c r="UYA329" s="2735"/>
      <c r="UYB329" s="2735"/>
      <c r="UYC329" s="2735"/>
      <c r="UYD329" s="2735"/>
      <c r="UYE329" s="2735"/>
      <c r="UYF329" s="2735"/>
      <c r="UYG329" s="2735"/>
      <c r="UYH329" s="2735"/>
      <c r="UYI329" s="2735"/>
      <c r="UYJ329" s="2735"/>
      <c r="UYK329" s="2735"/>
      <c r="UYL329" s="2735"/>
      <c r="UYM329" s="2735"/>
      <c r="UYN329" s="2735"/>
      <c r="UYO329" s="2735"/>
      <c r="UYP329" s="2735"/>
      <c r="UYQ329" s="2735"/>
      <c r="UYR329" s="2735"/>
      <c r="UYS329" s="2735"/>
      <c r="UYT329" s="2735"/>
      <c r="UYU329" s="2735"/>
      <c r="UYV329" s="2735"/>
      <c r="UYW329" s="2735"/>
      <c r="UYX329" s="2735"/>
      <c r="UYY329" s="2735"/>
      <c r="UYZ329" s="2735"/>
      <c r="UZA329" s="2735"/>
      <c r="UZB329" s="2735"/>
      <c r="UZC329" s="2735"/>
      <c r="UZD329" s="2735"/>
      <c r="UZE329" s="2735"/>
      <c r="UZF329" s="2735"/>
      <c r="UZG329" s="2735"/>
      <c r="UZH329" s="2735"/>
      <c r="UZI329" s="2735"/>
      <c r="UZJ329" s="2735"/>
      <c r="UZK329" s="2735"/>
      <c r="UZL329" s="2735"/>
      <c r="UZM329" s="2735"/>
      <c r="UZN329" s="2735"/>
      <c r="UZO329" s="2735"/>
      <c r="UZP329" s="2735"/>
      <c r="UZQ329" s="2735"/>
      <c r="UZR329" s="2735"/>
      <c r="UZS329" s="2735"/>
      <c r="UZT329" s="2735"/>
      <c r="UZU329" s="2735"/>
      <c r="UZV329" s="2735"/>
      <c r="UZW329" s="2735"/>
      <c r="UZX329" s="2735"/>
      <c r="UZY329" s="2735"/>
      <c r="UZZ329" s="2735"/>
      <c r="VAA329" s="2735"/>
      <c r="VAB329" s="2735"/>
      <c r="VAC329" s="2735"/>
      <c r="VAD329" s="2735"/>
      <c r="VAE329" s="2735"/>
      <c r="VAF329" s="2735"/>
      <c r="VAG329" s="2735"/>
      <c r="VAH329" s="2735"/>
      <c r="VAI329" s="2735"/>
      <c r="VAJ329" s="2735"/>
      <c r="VAK329" s="2735"/>
      <c r="VAL329" s="2735"/>
      <c r="VAM329" s="2735"/>
      <c r="VAN329" s="2735"/>
      <c r="VAO329" s="2735"/>
      <c r="VAP329" s="2735"/>
      <c r="VAQ329" s="2735"/>
      <c r="VAR329" s="2735"/>
      <c r="VAS329" s="2735"/>
      <c r="VAT329" s="2735"/>
      <c r="VAU329" s="2735"/>
      <c r="VAV329" s="2735"/>
      <c r="VAW329" s="2735"/>
      <c r="VAX329" s="2735"/>
      <c r="VAY329" s="2735"/>
      <c r="VAZ329" s="2735"/>
      <c r="VBA329" s="2735"/>
      <c r="VBB329" s="2735"/>
      <c r="VBC329" s="2735"/>
      <c r="VBD329" s="2735"/>
      <c r="VBE329" s="2735"/>
      <c r="VBF329" s="2735"/>
      <c r="VBG329" s="2735"/>
      <c r="VBH329" s="2735"/>
      <c r="VBI329" s="2735"/>
      <c r="VBJ329" s="2735"/>
      <c r="VBK329" s="2735"/>
      <c r="VBL329" s="2735"/>
      <c r="VBM329" s="2735"/>
      <c r="VBN329" s="2735"/>
      <c r="VBO329" s="2735"/>
      <c r="VBP329" s="2735"/>
      <c r="VBQ329" s="2735"/>
      <c r="VBR329" s="2735"/>
      <c r="VBS329" s="2735"/>
      <c r="VBT329" s="2735"/>
      <c r="VBU329" s="2735"/>
      <c r="VBV329" s="2735"/>
      <c r="VBW329" s="2735"/>
      <c r="VBX329" s="2735"/>
      <c r="VBY329" s="2735"/>
      <c r="VBZ329" s="2735"/>
      <c r="VCA329" s="2735"/>
      <c r="VCB329" s="2735"/>
      <c r="VCC329" s="2735"/>
      <c r="VCD329" s="2735"/>
      <c r="VCE329" s="2735"/>
      <c r="VCF329" s="2735"/>
      <c r="VCG329" s="2735"/>
      <c r="VCH329" s="2735"/>
      <c r="VCI329" s="2735"/>
      <c r="VCJ329" s="2735"/>
      <c r="VCK329" s="2735"/>
      <c r="VCL329" s="2735"/>
      <c r="VCM329" s="2735"/>
      <c r="VCN329" s="2735"/>
      <c r="VCO329" s="2735"/>
      <c r="VCP329" s="2735"/>
      <c r="VCQ329" s="2735"/>
      <c r="VCR329" s="2735"/>
      <c r="VCS329" s="2735"/>
      <c r="VCT329" s="2735"/>
      <c r="VCU329" s="2735"/>
      <c r="VCV329" s="2735"/>
      <c r="VCW329" s="2735"/>
      <c r="VCX329" s="2735"/>
      <c r="VCY329" s="2735"/>
      <c r="VCZ329" s="2735"/>
      <c r="VDA329" s="2735"/>
      <c r="VDB329" s="2735"/>
      <c r="VDC329" s="2735"/>
      <c r="VDD329" s="2735"/>
      <c r="VDE329" s="2735"/>
      <c r="VDF329" s="2735"/>
      <c r="VDG329" s="2735"/>
      <c r="VDH329" s="2735"/>
      <c r="VDI329" s="2735"/>
      <c r="VDJ329" s="2735"/>
      <c r="VDK329" s="2735"/>
      <c r="VDL329" s="2735"/>
      <c r="VDM329" s="2735"/>
      <c r="VDN329" s="2735"/>
      <c r="VDO329" s="2735"/>
      <c r="VDP329" s="2735"/>
      <c r="VDQ329" s="2735"/>
      <c r="VDR329" s="2735"/>
      <c r="VDS329" s="2735"/>
      <c r="VDT329" s="2735"/>
      <c r="VDU329" s="2735"/>
      <c r="VDV329" s="2735"/>
      <c r="VDW329" s="2735"/>
      <c r="VDX329" s="2735"/>
      <c r="VDY329" s="2735"/>
      <c r="VDZ329" s="2735"/>
      <c r="VEA329" s="2735"/>
      <c r="VEB329" s="2735"/>
      <c r="VEC329" s="2735"/>
      <c r="VED329" s="2735"/>
      <c r="VEE329" s="2735"/>
      <c r="VEF329" s="2735"/>
      <c r="VEG329" s="2735"/>
      <c r="VEH329" s="2735"/>
      <c r="VEI329" s="2735"/>
      <c r="VEJ329" s="2735"/>
      <c r="VEK329" s="2735"/>
      <c r="VEL329" s="2735"/>
      <c r="VEM329" s="2735"/>
      <c r="VEN329" s="2735"/>
      <c r="VEO329" s="2735"/>
      <c r="VEP329" s="2735"/>
      <c r="VEQ329" s="2735"/>
      <c r="VER329" s="2735"/>
      <c r="VES329" s="2735"/>
      <c r="VET329" s="2735"/>
      <c r="VEU329" s="2735"/>
      <c r="VEV329" s="2735"/>
      <c r="VEW329" s="2735"/>
      <c r="VEX329" s="2735"/>
      <c r="VEY329" s="2735"/>
      <c r="VEZ329" s="2735"/>
      <c r="VFA329" s="2735"/>
      <c r="VFB329" s="2735"/>
      <c r="VFC329" s="2735"/>
      <c r="VFD329" s="2735"/>
      <c r="VFE329" s="2735"/>
      <c r="VFF329" s="2735"/>
      <c r="VFG329" s="2735"/>
      <c r="VFH329" s="2735"/>
      <c r="VFI329" s="2735"/>
      <c r="VFJ329" s="2735"/>
      <c r="VFK329" s="2735"/>
      <c r="VFL329" s="2735"/>
      <c r="VFM329" s="2735"/>
      <c r="VFN329" s="2735"/>
      <c r="VFO329" s="2735"/>
      <c r="VFP329" s="2735"/>
      <c r="VFQ329" s="2735"/>
      <c r="VFR329" s="2735"/>
      <c r="VFS329" s="2735"/>
      <c r="VFT329" s="2735"/>
      <c r="VFU329" s="2735"/>
      <c r="VFV329" s="2735"/>
      <c r="VFW329" s="2735"/>
      <c r="VFX329" s="2735"/>
      <c r="VFY329" s="2735"/>
      <c r="VFZ329" s="2735"/>
      <c r="VGA329" s="2735"/>
      <c r="VGB329" s="2735"/>
      <c r="VGC329" s="2735"/>
      <c r="VGD329" s="2735"/>
      <c r="VGE329" s="2735"/>
      <c r="VGF329" s="2735"/>
      <c r="VGG329" s="2735"/>
      <c r="VGH329" s="2735"/>
      <c r="VGI329" s="2735"/>
      <c r="VGJ329" s="2735"/>
      <c r="VGK329" s="2735"/>
      <c r="VGL329" s="2735"/>
      <c r="VGM329" s="2735"/>
      <c r="VGN329" s="2735"/>
      <c r="VGO329" s="2735"/>
      <c r="VGP329" s="2735"/>
      <c r="VGQ329" s="2735"/>
      <c r="VGR329" s="2735"/>
      <c r="VGS329" s="2735"/>
      <c r="VGT329" s="2735"/>
      <c r="VGU329" s="2735"/>
      <c r="VGV329" s="2735"/>
      <c r="VGW329" s="2735"/>
      <c r="VGX329" s="2735"/>
      <c r="VGY329" s="2735"/>
      <c r="VGZ329" s="2735"/>
      <c r="VHA329" s="2735"/>
      <c r="VHB329" s="2735"/>
      <c r="VHC329" s="2735"/>
      <c r="VHD329" s="2735"/>
      <c r="VHE329" s="2735"/>
      <c r="VHF329" s="2735"/>
      <c r="VHG329" s="2735"/>
      <c r="VHH329" s="2735"/>
      <c r="VHI329" s="2735"/>
      <c r="VHJ329" s="2735"/>
      <c r="VHK329" s="2735"/>
      <c r="VHL329" s="2735"/>
      <c r="VHM329" s="2735"/>
      <c r="VHN329" s="2735"/>
      <c r="VHO329" s="2735"/>
      <c r="VHP329" s="2735"/>
      <c r="VHQ329" s="2735"/>
      <c r="VHR329" s="2735"/>
      <c r="VHS329" s="2735"/>
      <c r="VHT329" s="2735"/>
      <c r="VHU329" s="2735"/>
      <c r="VHV329" s="2735"/>
      <c r="VHW329" s="2735"/>
      <c r="VHX329" s="2735"/>
      <c r="VHY329" s="2735"/>
      <c r="VHZ329" s="2735"/>
      <c r="VIA329" s="2735"/>
      <c r="VIB329" s="2735"/>
      <c r="VIC329" s="2735"/>
      <c r="VID329" s="2735"/>
      <c r="VIE329" s="2735"/>
      <c r="VIF329" s="2735"/>
      <c r="VIG329" s="2735"/>
      <c r="VIH329" s="2735"/>
      <c r="VII329" s="2735"/>
      <c r="VIJ329" s="2735"/>
      <c r="VIK329" s="2735"/>
      <c r="VIL329" s="2735"/>
      <c r="VIM329" s="2735"/>
      <c r="VIN329" s="2735"/>
      <c r="VIO329" s="2735"/>
      <c r="VIP329" s="2735"/>
      <c r="VIQ329" s="2735"/>
      <c r="VIR329" s="2735"/>
      <c r="VIS329" s="2735"/>
      <c r="VIT329" s="2735"/>
      <c r="VIU329" s="2735"/>
      <c r="VIV329" s="2735"/>
      <c r="VIW329" s="2735"/>
      <c r="VIX329" s="2735"/>
      <c r="VIY329" s="2735"/>
      <c r="VIZ329" s="2735"/>
      <c r="VJA329" s="2735"/>
      <c r="VJB329" s="2735"/>
      <c r="VJC329" s="2735"/>
      <c r="VJD329" s="2735"/>
      <c r="VJE329" s="2735"/>
      <c r="VJF329" s="2735"/>
      <c r="VJG329" s="2735"/>
      <c r="VJH329" s="2735"/>
      <c r="VJI329" s="2735"/>
      <c r="VJJ329" s="2735"/>
      <c r="VJK329" s="2735"/>
      <c r="VJL329" s="2735"/>
      <c r="VJM329" s="2735"/>
      <c r="VJN329" s="2735"/>
      <c r="VJO329" s="2735"/>
      <c r="VJP329" s="2735"/>
      <c r="VJQ329" s="2735"/>
      <c r="VJR329" s="2735"/>
      <c r="VJS329" s="2735"/>
      <c r="VJT329" s="2735"/>
      <c r="VJU329" s="2735"/>
      <c r="VJV329" s="2735"/>
      <c r="VJW329" s="2735"/>
      <c r="VJX329" s="2735"/>
      <c r="VJY329" s="2735"/>
      <c r="VJZ329" s="2735"/>
      <c r="VKA329" s="2735"/>
      <c r="VKB329" s="2735"/>
      <c r="VKC329" s="2735"/>
      <c r="VKD329" s="2735"/>
      <c r="VKE329" s="2735"/>
      <c r="VKF329" s="2735"/>
      <c r="VKG329" s="2735"/>
      <c r="VKH329" s="2735"/>
      <c r="VKI329" s="2735"/>
      <c r="VKJ329" s="2735"/>
      <c r="VKK329" s="2735"/>
      <c r="VKL329" s="2735"/>
      <c r="VKM329" s="2735"/>
      <c r="VKN329" s="2735"/>
      <c r="VKO329" s="2735"/>
      <c r="VKP329" s="2735"/>
      <c r="VKQ329" s="2735"/>
      <c r="VKR329" s="2735"/>
      <c r="VKS329" s="2735"/>
      <c r="VKT329" s="2735"/>
      <c r="VKU329" s="2735"/>
      <c r="VKV329" s="2735"/>
      <c r="VKW329" s="2735"/>
      <c r="VKX329" s="2735"/>
      <c r="VKY329" s="2735"/>
      <c r="VKZ329" s="2735"/>
      <c r="VLA329" s="2735"/>
      <c r="VLB329" s="2735"/>
      <c r="VLC329" s="2735"/>
      <c r="VLD329" s="2735"/>
      <c r="VLE329" s="2735"/>
      <c r="VLF329" s="2735"/>
      <c r="VLG329" s="2735"/>
      <c r="VLH329" s="2735"/>
      <c r="VLI329" s="2735"/>
      <c r="VLJ329" s="2735"/>
      <c r="VLK329" s="2735"/>
      <c r="VLL329" s="2735"/>
      <c r="VLM329" s="2735"/>
      <c r="VLN329" s="2735"/>
      <c r="VLO329" s="2735"/>
      <c r="VLP329" s="2735"/>
      <c r="VLQ329" s="2735"/>
      <c r="VLR329" s="2735"/>
      <c r="VLS329" s="2735"/>
      <c r="VLT329" s="2735"/>
      <c r="VLU329" s="2735"/>
      <c r="VLV329" s="2735"/>
      <c r="VLW329" s="2735"/>
      <c r="VLX329" s="2735"/>
      <c r="VLY329" s="2735"/>
      <c r="VLZ329" s="2735"/>
      <c r="VMA329" s="2735"/>
      <c r="VMB329" s="2735"/>
      <c r="VMC329" s="2735"/>
      <c r="VMD329" s="2735"/>
      <c r="VME329" s="2735"/>
      <c r="VMF329" s="2735"/>
      <c r="VMG329" s="2735"/>
      <c r="VMH329" s="2735"/>
      <c r="VMI329" s="2735"/>
      <c r="VMJ329" s="2735"/>
      <c r="VMK329" s="2735"/>
      <c r="VML329" s="2735"/>
      <c r="VMM329" s="2735"/>
      <c r="VMN329" s="2735"/>
      <c r="VMO329" s="2735"/>
      <c r="VMP329" s="2735"/>
      <c r="VMQ329" s="2735"/>
      <c r="VMR329" s="2735"/>
      <c r="VMS329" s="2735"/>
      <c r="VMT329" s="2735"/>
      <c r="VMU329" s="2735"/>
      <c r="VMV329" s="2735"/>
      <c r="VMW329" s="2735"/>
      <c r="VMX329" s="2735"/>
      <c r="VMY329" s="2735"/>
      <c r="VMZ329" s="2735"/>
      <c r="VNA329" s="2735"/>
      <c r="VNB329" s="2735"/>
      <c r="VNC329" s="2735"/>
      <c r="VND329" s="2735"/>
      <c r="VNE329" s="2735"/>
      <c r="VNF329" s="2735"/>
      <c r="VNG329" s="2735"/>
      <c r="VNH329" s="2735"/>
      <c r="VNI329" s="2735"/>
      <c r="VNJ329" s="2735"/>
      <c r="VNK329" s="2735"/>
      <c r="VNL329" s="2735"/>
      <c r="VNM329" s="2735"/>
      <c r="VNN329" s="2735"/>
      <c r="VNO329" s="2735"/>
      <c r="VNP329" s="2735"/>
      <c r="VNQ329" s="2735"/>
      <c r="VNR329" s="2735"/>
      <c r="VNS329" s="2735"/>
      <c r="VNT329" s="2735"/>
      <c r="VNU329" s="2735"/>
      <c r="VNV329" s="2735"/>
      <c r="VNW329" s="2735"/>
      <c r="VNX329" s="2735"/>
      <c r="VNY329" s="2735"/>
      <c r="VNZ329" s="2735"/>
      <c r="VOA329" s="2735"/>
      <c r="VOB329" s="2735"/>
      <c r="VOC329" s="2735"/>
      <c r="VOD329" s="2735"/>
      <c r="VOE329" s="2735"/>
      <c r="VOF329" s="2735"/>
      <c r="VOG329" s="2735"/>
      <c r="VOH329" s="2735"/>
      <c r="VOI329" s="2735"/>
      <c r="VOJ329" s="2735"/>
      <c r="VOK329" s="2735"/>
      <c r="VOL329" s="2735"/>
      <c r="VOM329" s="2735"/>
      <c r="VON329" s="2735"/>
      <c r="VOO329" s="2735"/>
      <c r="VOP329" s="2735"/>
      <c r="VOQ329" s="2735"/>
      <c r="VOR329" s="2735"/>
      <c r="VOS329" s="2735"/>
      <c r="VOT329" s="2735"/>
      <c r="VOU329" s="2735"/>
      <c r="VOV329" s="2735"/>
      <c r="VOW329" s="2735"/>
      <c r="VOX329" s="2735"/>
      <c r="VOY329" s="2735"/>
      <c r="VOZ329" s="2735"/>
      <c r="VPA329" s="2735"/>
      <c r="VPB329" s="2735"/>
      <c r="VPC329" s="2735"/>
      <c r="VPD329" s="2735"/>
      <c r="VPE329" s="2735"/>
      <c r="VPF329" s="2735"/>
      <c r="VPG329" s="2735"/>
      <c r="VPH329" s="2735"/>
      <c r="VPI329" s="2735"/>
      <c r="VPJ329" s="2735"/>
      <c r="VPK329" s="2735"/>
      <c r="VPL329" s="2735"/>
      <c r="VPM329" s="2735"/>
      <c r="VPN329" s="2735"/>
      <c r="VPO329" s="2735"/>
      <c r="VPP329" s="2735"/>
      <c r="VPQ329" s="2735"/>
      <c r="VPR329" s="2735"/>
      <c r="VPS329" s="2735"/>
      <c r="VPT329" s="2735"/>
      <c r="VPU329" s="2735"/>
      <c r="VPV329" s="2735"/>
      <c r="VPW329" s="2735"/>
      <c r="VPX329" s="2735"/>
      <c r="VPY329" s="2735"/>
      <c r="VPZ329" s="2735"/>
      <c r="VQA329" s="2735"/>
      <c r="VQB329" s="2735"/>
      <c r="VQC329" s="2735"/>
      <c r="VQD329" s="2735"/>
      <c r="VQE329" s="2735"/>
      <c r="VQF329" s="2735"/>
      <c r="VQG329" s="2735"/>
      <c r="VQH329" s="2735"/>
      <c r="VQI329" s="2735"/>
      <c r="VQJ329" s="2735"/>
      <c r="VQK329" s="2735"/>
      <c r="VQL329" s="2735"/>
      <c r="VQM329" s="2735"/>
      <c r="VQN329" s="2735"/>
      <c r="VQO329" s="2735"/>
      <c r="VQP329" s="2735"/>
      <c r="VQQ329" s="2735"/>
      <c r="VQR329" s="2735"/>
      <c r="VQS329" s="2735"/>
      <c r="VQT329" s="2735"/>
      <c r="VQU329" s="2735"/>
      <c r="VQV329" s="2735"/>
      <c r="VQW329" s="2735"/>
      <c r="VQX329" s="2735"/>
      <c r="VQY329" s="2735"/>
      <c r="VQZ329" s="2735"/>
      <c r="VRA329" s="2735"/>
      <c r="VRB329" s="2735"/>
      <c r="VRC329" s="2735"/>
      <c r="VRD329" s="2735"/>
      <c r="VRE329" s="2735"/>
      <c r="VRF329" s="2735"/>
      <c r="VRG329" s="2735"/>
      <c r="VRH329" s="2735"/>
      <c r="VRI329" s="2735"/>
      <c r="VRJ329" s="2735"/>
      <c r="VRK329" s="2735"/>
      <c r="VRL329" s="2735"/>
      <c r="VRM329" s="2735"/>
      <c r="VRN329" s="2735"/>
      <c r="VRO329" s="2735"/>
      <c r="VRP329" s="2735"/>
      <c r="VRQ329" s="2735"/>
      <c r="VRR329" s="2735"/>
      <c r="VRS329" s="2735"/>
      <c r="VRT329" s="2735"/>
      <c r="VRU329" s="2735"/>
      <c r="VRV329" s="2735"/>
      <c r="VRW329" s="2735"/>
      <c r="VRX329" s="2735"/>
      <c r="VRY329" s="2735"/>
      <c r="VRZ329" s="2735"/>
      <c r="VSA329" s="2735"/>
      <c r="VSB329" s="2735"/>
      <c r="VSC329" s="2735"/>
      <c r="VSD329" s="2735"/>
      <c r="VSE329" s="2735"/>
      <c r="VSF329" s="2735"/>
      <c r="VSG329" s="2735"/>
      <c r="VSH329" s="2735"/>
      <c r="VSI329" s="2735"/>
      <c r="VSJ329" s="2735"/>
      <c r="VSK329" s="2735"/>
      <c r="VSL329" s="2735"/>
      <c r="VSM329" s="2735"/>
      <c r="VSN329" s="2735"/>
      <c r="VSO329" s="2735"/>
      <c r="VSP329" s="2735"/>
      <c r="VSQ329" s="2735"/>
      <c r="VSR329" s="2735"/>
      <c r="VSS329" s="2735"/>
      <c r="VST329" s="2735"/>
      <c r="VSU329" s="2735"/>
      <c r="VSV329" s="2735"/>
      <c r="VSW329" s="2735"/>
      <c r="VSX329" s="2735"/>
      <c r="VSY329" s="2735"/>
      <c r="VSZ329" s="2735"/>
      <c r="VTA329" s="2735"/>
      <c r="VTB329" s="2735"/>
      <c r="VTC329" s="2735"/>
      <c r="VTD329" s="2735"/>
      <c r="VTE329" s="2735"/>
      <c r="VTF329" s="2735"/>
      <c r="VTG329" s="2735"/>
      <c r="VTH329" s="2735"/>
      <c r="VTI329" s="2735"/>
      <c r="VTJ329" s="2735"/>
      <c r="VTK329" s="2735"/>
      <c r="VTL329" s="2735"/>
      <c r="VTM329" s="2735"/>
      <c r="VTN329" s="2735"/>
      <c r="VTO329" s="2735"/>
      <c r="VTP329" s="2735"/>
      <c r="VTQ329" s="2735"/>
      <c r="VTR329" s="2735"/>
      <c r="VTS329" s="2735"/>
      <c r="VTT329" s="2735"/>
      <c r="VTU329" s="2735"/>
      <c r="VTV329" s="2735"/>
      <c r="VTW329" s="2735"/>
      <c r="VTX329" s="2735"/>
      <c r="VTY329" s="2735"/>
      <c r="VTZ329" s="2735"/>
      <c r="VUA329" s="2735"/>
      <c r="VUB329" s="2735"/>
      <c r="VUC329" s="2735"/>
      <c r="VUD329" s="2735"/>
      <c r="VUE329" s="2735"/>
      <c r="VUF329" s="2735"/>
      <c r="VUG329" s="2735"/>
      <c r="VUH329" s="2735"/>
      <c r="VUI329" s="2735"/>
      <c r="VUJ329" s="2735"/>
      <c r="VUK329" s="2735"/>
      <c r="VUL329" s="2735"/>
      <c r="VUM329" s="2735"/>
      <c r="VUN329" s="2735"/>
      <c r="VUO329" s="2735"/>
      <c r="VUP329" s="2735"/>
      <c r="VUQ329" s="2735"/>
      <c r="VUR329" s="2735"/>
      <c r="VUS329" s="2735"/>
      <c r="VUT329" s="2735"/>
      <c r="VUU329" s="2735"/>
      <c r="VUV329" s="2735"/>
      <c r="VUW329" s="2735"/>
      <c r="VUX329" s="2735"/>
      <c r="VUY329" s="2735"/>
      <c r="VUZ329" s="2735"/>
      <c r="VVA329" s="2735"/>
      <c r="VVB329" s="2735"/>
      <c r="VVC329" s="2735"/>
      <c r="VVD329" s="2735"/>
      <c r="VVE329" s="2735"/>
      <c r="VVF329" s="2735"/>
      <c r="VVG329" s="2735"/>
      <c r="VVH329" s="2735"/>
      <c r="VVI329" s="2735"/>
      <c r="VVJ329" s="2735"/>
      <c r="VVK329" s="2735"/>
      <c r="VVL329" s="2735"/>
      <c r="VVM329" s="2735"/>
      <c r="VVN329" s="2735"/>
      <c r="VVO329" s="2735"/>
      <c r="VVP329" s="2735"/>
      <c r="VVQ329" s="2735"/>
      <c r="VVR329" s="2735"/>
      <c r="VVS329" s="2735"/>
      <c r="VVT329" s="2735"/>
      <c r="VVU329" s="2735"/>
      <c r="VVV329" s="2735"/>
      <c r="VVW329" s="2735"/>
      <c r="VVX329" s="2735"/>
      <c r="VVY329" s="2735"/>
      <c r="VVZ329" s="2735"/>
      <c r="VWA329" s="2735"/>
      <c r="VWB329" s="2735"/>
      <c r="VWC329" s="2735"/>
      <c r="VWD329" s="2735"/>
      <c r="VWE329" s="2735"/>
      <c r="VWF329" s="2735"/>
      <c r="VWG329" s="2735"/>
      <c r="VWH329" s="2735"/>
      <c r="VWI329" s="2735"/>
      <c r="VWJ329" s="2735"/>
      <c r="VWK329" s="2735"/>
      <c r="VWL329" s="2735"/>
      <c r="VWM329" s="2735"/>
      <c r="VWN329" s="2735"/>
      <c r="VWO329" s="2735"/>
      <c r="VWP329" s="2735"/>
      <c r="VWQ329" s="2735"/>
      <c r="VWR329" s="2735"/>
      <c r="VWS329" s="2735"/>
      <c r="VWT329" s="2735"/>
      <c r="VWU329" s="2735"/>
      <c r="VWV329" s="2735"/>
      <c r="VWW329" s="2735"/>
      <c r="VWX329" s="2735"/>
      <c r="VWY329" s="2735"/>
      <c r="VWZ329" s="2735"/>
      <c r="VXA329" s="2735"/>
      <c r="VXB329" s="2735"/>
      <c r="VXC329" s="2735"/>
      <c r="VXD329" s="2735"/>
      <c r="VXE329" s="2735"/>
      <c r="VXF329" s="2735"/>
      <c r="VXG329" s="2735"/>
      <c r="VXH329" s="2735"/>
      <c r="VXI329" s="2735"/>
      <c r="VXJ329" s="2735"/>
      <c r="VXK329" s="2735"/>
      <c r="VXL329" s="2735"/>
      <c r="VXM329" s="2735"/>
      <c r="VXN329" s="2735"/>
      <c r="VXO329" s="2735"/>
      <c r="VXP329" s="2735"/>
      <c r="VXQ329" s="2735"/>
      <c r="VXR329" s="2735"/>
      <c r="VXS329" s="2735"/>
      <c r="VXT329" s="2735"/>
      <c r="VXU329" s="2735"/>
      <c r="VXV329" s="2735"/>
      <c r="VXW329" s="2735"/>
      <c r="VXX329" s="2735"/>
      <c r="VXY329" s="2735"/>
      <c r="VXZ329" s="2735"/>
      <c r="VYA329" s="2735"/>
      <c r="VYB329" s="2735"/>
      <c r="VYC329" s="2735"/>
      <c r="VYD329" s="2735"/>
      <c r="VYE329" s="2735"/>
      <c r="VYF329" s="2735"/>
      <c r="VYG329" s="2735"/>
      <c r="VYH329" s="2735"/>
      <c r="VYI329" s="2735"/>
      <c r="VYJ329" s="2735"/>
      <c r="VYK329" s="2735"/>
      <c r="VYL329" s="2735"/>
      <c r="VYM329" s="2735"/>
      <c r="VYN329" s="2735"/>
      <c r="VYO329" s="2735"/>
      <c r="VYP329" s="2735"/>
      <c r="VYQ329" s="2735"/>
      <c r="VYR329" s="2735"/>
      <c r="VYS329" s="2735"/>
      <c r="VYT329" s="2735"/>
      <c r="VYU329" s="2735"/>
      <c r="VYV329" s="2735"/>
      <c r="VYW329" s="2735"/>
      <c r="VYX329" s="2735"/>
      <c r="VYY329" s="2735"/>
      <c r="VYZ329" s="2735"/>
      <c r="VZA329" s="2735"/>
      <c r="VZB329" s="2735"/>
      <c r="VZC329" s="2735"/>
      <c r="VZD329" s="2735"/>
      <c r="VZE329" s="2735"/>
      <c r="VZF329" s="2735"/>
      <c r="VZG329" s="2735"/>
      <c r="VZH329" s="2735"/>
      <c r="VZI329" s="2735"/>
      <c r="VZJ329" s="2735"/>
      <c r="VZK329" s="2735"/>
      <c r="VZL329" s="2735"/>
      <c r="VZM329" s="2735"/>
      <c r="VZN329" s="2735"/>
      <c r="VZO329" s="2735"/>
      <c r="VZP329" s="2735"/>
      <c r="VZQ329" s="2735"/>
      <c r="VZR329" s="2735"/>
      <c r="VZS329" s="2735"/>
      <c r="VZT329" s="2735"/>
      <c r="VZU329" s="2735"/>
      <c r="VZV329" s="2735"/>
      <c r="VZW329" s="2735"/>
      <c r="VZX329" s="2735"/>
      <c r="VZY329" s="2735"/>
      <c r="VZZ329" s="2735"/>
      <c r="WAA329" s="2735"/>
      <c r="WAB329" s="2735"/>
      <c r="WAC329" s="2735"/>
      <c r="WAD329" s="2735"/>
      <c r="WAE329" s="2735"/>
      <c r="WAF329" s="2735"/>
      <c r="WAG329" s="2735"/>
      <c r="WAH329" s="2735"/>
      <c r="WAI329" s="2735"/>
      <c r="WAJ329" s="2735"/>
      <c r="WAK329" s="2735"/>
      <c r="WAL329" s="2735"/>
      <c r="WAM329" s="2735"/>
      <c r="WAN329" s="2735"/>
      <c r="WAO329" s="2735"/>
      <c r="WAP329" s="2735"/>
      <c r="WAQ329" s="2735"/>
      <c r="WAR329" s="2735"/>
      <c r="WAS329" s="2735"/>
      <c r="WAT329" s="2735"/>
      <c r="WAU329" s="2735"/>
      <c r="WAV329" s="2735"/>
      <c r="WAW329" s="2735"/>
      <c r="WAX329" s="2735"/>
      <c r="WAY329" s="2735"/>
      <c r="WAZ329" s="2735"/>
      <c r="WBA329" s="2735"/>
      <c r="WBB329" s="2735"/>
      <c r="WBC329" s="2735"/>
      <c r="WBD329" s="2735"/>
      <c r="WBE329" s="2735"/>
      <c r="WBF329" s="2735"/>
      <c r="WBG329" s="2735"/>
      <c r="WBH329" s="2735"/>
      <c r="WBI329" s="2735"/>
      <c r="WBJ329" s="2735"/>
      <c r="WBK329" s="2735"/>
      <c r="WBL329" s="2735"/>
      <c r="WBM329" s="2735"/>
      <c r="WBN329" s="2735"/>
      <c r="WBO329" s="2735"/>
      <c r="WBP329" s="2735"/>
      <c r="WBQ329" s="2735"/>
      <c r="WBR329" s="2735"/>
      <c r="WBS329" s="2735"/>
      <c r="WBT329" s="2735"/>
      <c r="WBU329" s="2735"/>
      <c r="WBV329" s="2735"/>
      <c r="WBW329" s="2735"/>
      <c r="WBX329" s="2735"/>
      <c r="WBY329" s="2735"/>
      <c r="WBZ329" s="2735"/>
      <c r="WCA329" s="2735"/>
      <c r="WCB329" s="2735"/>
      <c r="WCC329" s="2735"/>
      <c r="WCD329" s="2735"/>
      <c r="WCE329" s="2735"/>
      <c r="WCF329" s="2735"/>
      <c r="WCG329" s="2735"/>
      <c r="WCH329" s="2735"/>
      <c r="WCI329" s="2735"/>
      <c r="WCJ329" s="2735"/>
      <c r="WCK329" s="2735"/>
      <c r="WCL329" s="2735"/>
      <c r="WCM329" s="2735"/>
      <c r="WCN329" s="2735"/>
      <c r="WCO329" s="2735"/>
      <c r="WCP329" s="2735"/>
      <c r="WCQ329" s="2735"/>
      <c r="WCR329" s="2735"/>
      <c r="WCS329" s="2735"/>
      <c r="WCT329" s="2735"/>
      <c r="WCU329" s="2735"/>
      <c r="WCV329" s="2735"/>
      <c r="WCW329" s="2735"/>
      <c r="WCX329" s="2735"/>
      <c r="WCY329" s="2735"/>
      <c r="WCZ329" s="2735"/>
      <c r="WDA329" s="2735"/>
      <c r="WDB329" s="2735"/>
      <c r="WDC329" s="2735"/>
      <c r="WDD329" s="2735"/>
      <c r="WDE329" s="2735"/>
      <c r="WDF329" s="2735"/>
      <c r="WDG329" s="2735"/>
      <c r="WDH329" s="2735"/>
      <c r="WDI329" s="2735"/>
      <c r="WDJ329" s="2735"/>
      <c r="WDK329" s="2735"/>
      <c r="WDL329" s="2735"/>
      <c r="WDM329" s="2735"/>
      <c r="WDN329" s="2735"/>
      <c r="WDO329" s="2735"/>
      <c r="WDP329" s="2735"/>
      <c r="WDQ329" s="2735"/>
      <c r="WDR329" s="2735"/>
      <c r="WDS329" s="2735"/>
      <c r="WDT329" s="2735"/>
      <c r="WDU329" s="2735"/>
      <c r="WDV329" s="2735"/>
      <c r="WDW329" s="2735"/>
      <c r="WDX329" s="2735"/>
      <c r="WDY329" s="2735"/>
      <c r="WDZ329" s="2735"/>
      <c r="WEA329" s="2735"/>
      <c r="WEB329" s="2735"/>
      <c r="WEC329" s="2735"/>
      <c r="WED329" s="2735"/>
      <c r="WEE329" s="2735"/>
      <c r="WEF329" s="2735"/>
      <c r="WEG329" s="2735"/>
      <c r="WEH329" s="2735"/>
      <c r="WEI329" s="2735"/>
      <c r="WEJ329" s="2735"/>
      <c r="WEK329" s="2735"/>
      <c r="WEL329" s="2735"/>
      <c r="WEM329" s="2735"/>
      <c r="WEN329" s="2735"/>
      <c r="WEO329" s="2735"/>
      <c r="WEP329" s="2735"/>
      <c r="WEQ329" s="2735"/>
      <c r="WER329" s="2735"/>
      <c r="WES329" s="2735"/>
      <c r="WET329" s="2735"/>
      <c r="WEU329" s="2735"/>
      <c r="WEV329" s="2735"/>
      <c r="WEW329" s="2735"/>
      <c r="WEX329" s="2735"/>
      <c r="WEY329" s="2735"/>
      <c r="WEZ329" s="2735"/>
      <c r="WFA329" s="2735"/>
      <c r="WFB329" s="2735"/>
      <c r="WFC329" s="2735"/>
      <c r="WFD329" s="2735"/>
      <c r="WFE329" s="2735"/>
      <c r="WFF329" s="2735"/>
      <c r="WFG329" s="2735"/>
      <c r="WFH329" s="2735"/>
      <c r="WFI329" s="2735"/>
      <c r="WFJ329" s="2735"/>
      <c r="WFK329" s="2735"/>
      <c r="WFL329" s="2735"/>
      <c r="WFM329" s="2735"/>
      <c r="WFN329" s="2735"/>
      <c r="WFO329" s="2735"/>
      <c r="WFP329" s="2735"/>
      <c r="WFQ329" s="2735"/>
      <c r="WFR329" s="2735"/>
      <c r="WFS329" s="2735"/>
      <c r="WFT329" s="2735"/>
      <c r="WFU329" s="2735"/>
      <c r="WFV329" s="2735"/>
      <c r="WFW329" s="2735"/>
      <c r="WFX329" s="2735"/>
      <c r="WFY329" s="2735"/>
      <c r="WFZ329" s="2735"/>
      <c r="WGA329" s="2735"/>
      <c r="WGB329" s="2735"/>
      <c r="WGC329" s="2735"/>
      <c r="WGD329" s="2735"/>
      <c r="WGE329" s="2735"/>
      <c r="WGF329" s="2735"/>
      <c r="WGG329" s="2735"/>
      <c r="WGH329" s="2735"/>
      <c r="WGI329" s="2735"/>
      <c r="WGJ329" s="2735"/>
      <c r="WGK329" s="2735"/>
      <c r="WGL329" s="2735"/>
      <c r="WGM329" s="2735"/>
      <c r="WGN329" s="2735"/>
      <c r="WGO329" s="2735"/>
      <c r="WGP329" s="2735"/>
      <c r="WGQ329" s="2735"/>
      <c r="WGR329" s="2735"/>
      <c r="WGS329" s="2735"/>
      <c r="WGT329" s="2735"/>
      <c r="WGU329" s="2735"/>
      <c r="WGV329" s="2735"/>
      <c r="WGW329" s="2735"/>
      <c r="WGX329" s="2735"/>
      <c r="WGY329" s="2735"/>
      <c r="WGZ329" s="2735"/>
      <c r="WHA329" s="2735"/>
      <c r="WHB329" s="2735"/>
      <c r="WHC329" s="2735"/>
      <c r="WHD329" s="2735"/>
      <c r="WHE329" s="2735"/>
      <c r="WHF329" s="2735"/>
      <c r="WHG329" s="2735"/>
      <c r="WHH329" s="2735"/>
      <c r="WHI329" s="2735"/>
      <c r="WHJ329" s="2735"/>
      <c r="WHK329" s="2735"/>
      <c r="WHL329" s="2735"/>
      <c r="WHM329" s="2735"/>
      <c r="WHN329" s="2735"/>
      <c r="WHO329" s="2735"/>
      <c r="WHP329" s="2735"/>
      <c r="WHQ329" s="2735"/>
      <c r="WHR329" s="2735"/>
      <c r="WHS329" s="2735"/>
      <c r="WHT329" s="2735"/>
      <c r="WHU329" s="2735"/>
      <c r="WHV329" s="2735"/>
      <c r="WHW329" s="2735"/>
      <c r="WHX329" s="2735"/>
      <c r="WHY329" s="2735"/>
      <c r="WHZ329" s="2735"/>
      <c r="WIA329" s="2735"/>
      <c r="WIB329" s="2735"/>
      <c r="WIC329" s="2735"/>
      <c r="WID329" s="2735"/>
      <c r="WIE329" s="2735"/>
      <c r="WIF329" s="2735"/>
      <c r="WIG329" s="2735"/>
      <c r="WIH329" s="2735"/>
      <c r="WII329" s="2735"/>
      <c r="WIJ329" s="2735"/>
      <c r="WIK329" s="2735"/>
      <c r="WIL329" s="2735"/>
      <c r="WIM329" s="2735"/>
      <c r="WIN329" s="2735"/>
      <c r="WIO329" s="2735"/>
      <c r="WIP329" s="2735"/>
      <c r="WIQ329" s="2735"/>
      <c r="WIR329" s="2735"/>
      <c r="WIS329" s="2735"/>
      <c r="WIT329" s="2735"/>
      <c r="WIU329" s="2735"/>
      <c r="WIV329" s="2735"/>
      <c r="WIW329" s="2735"/>
      <c r="WIX329" s="2735"/>
      <c r="WIY329" s="2735"/>
      <c r="WIZ329" s="2735"/>
      <c r="WJA329" s="2735"/>
      <c r="WJB329" s="2735"/>
      <c r="WJC329" s="2735"/>
      <c r="WJD329" s="2735"/>
      <c r="WJE329" s="2735"/>
      <c r="WJF329" s="2735"/>
      <c r="WJG329" s="2735"/>
      <c r="WJH329" s="2735"/>
      <c r="WJI329" s="2735"/>
      <c r="WJJ329" s="2735"/>
      <c r="WJK329" s="2735"/>
      <c r="WJL329" s="2735"/>
      <c r="WJM329" s="2735"/>
      <c r="WJN329" s="2735"/>
      <c r="WJO329" s="2735"/>
      <c r="WJP329" s="2735"/>
      <c r="WJQ329" s="2735"/>
      <c r="WJR329" s="2735"/>
      <c r="WJS329" s="2735"/>
      <c r="WJT329" s="2735"/>
      <c r="WJU329" s="2735"/>
      <c r="WJV329" s="2735"/>
      <c r="WJW329" s="2735"/>
      <c r="WJX329" s="2735"/>
      <c r="WJY329" s="2735"/>
      <c r="WJZ329" s="2735"/>
      <c r="WKA329" s="2735"/>
      <c r="WKB329" s="2735"/>
      <c r="WKC329" s="2735"/>
      <c r="WKD329" s="2735"/>
      <c r="WKE329" s="2735"/>
      <c r="WKF329" s="2735"/>
      <c r="WKG329" s="2735"/>
      <c r="WKH329" s="2735"/>
      <c r="WKI329" s="2735"/>
      <c r="WKJ329" s="2735"/>
      <c r="WKK329" s="2735"/>
      <c r="WKL329" s="2735"/>
      <c r="WKM329" s="2735"/>
      <c r="WKN329" s="2735"/>
      <c r="WKO329" s="2735"/>
      <c r="WKP329" s="2735"/>
      <c r="WKQ329" s="2735"/>
      <c r="WKR329" s="2735"/>
      <c r="WKS329" s="2735"/>
      <c r="WKT329" s="2735"/>
      <c r="WKU329" s="2735"/>
      <c r="WKV329" s="2735"/>
      <c r="WKW329" s="2735"/>
      <c r="WKX329" s="2735"/>
      <c r="WKY329" s="2735"/>
      <c r="WKZ329" s="2735"/>
      <c r="WLA329" s="2735"/>
      <c r="WLB329" s="2735"/>
      <c r="WLC329" s="2735"/>
      <c r="WLD329" s="2735"/>
      <c r="WLE329" s="2735"/>
      <c r="WLF329" s="2735"/>
      <c r="WLG329" s="2735"/>
      <c r="WLH329" s="2735"/>
      <c r="WLI329" s="2735"/>
      <c r="WLJ329" s="2735"/>
      <c r="WLK329" s="2735"/>
      <c r="WLL329" s="2735"/>
      <c r="WLM329" s="2735"/>
      <c r="WLN329" s="2735"/>
      <c r="WLO329" s="2735"/>
      <c r="WLP329" s="2735"/>
      <c r="WLQ329" s="2735"/>
      <c r="WLR329" s="2735"/>
      <c r="WLS329" s="2735"/>
      <c r="WLT329" s="2735"/>
      <c r="WLU329" s="2735"/>
      <c r="WLV329" s="2735"/>
      <c r="WLW329" s="2735"/>
      <c r="WLX329" s="2735"/>
      <c r="WLY329" s="2735"/>
      <c r="WLZ329" s="2735"/>
      <c r="WMA329" s="2735"/>
      <c r="WMB329" s="2735"/>
      <c r="WMC329" s="2735"/>
      <c r="WMD329" s="2735"/>
      <c r="WME329" s="2735"/>
      <c r="WMF329" s="2735"/>
      <c r="WMG329" s="2735"/>
      <c r="WMH329" s="2735"/>
      <c r="WMI329" s="2735"/>
      <c r="WMJ329" s="2735"/>
      <c r="WMK329" s="2735"/>
      <c r="WML329" s="2735"/>
      <c r="WMM329" s="2735"/>
      <c r="WMN329" s="2735"/>
    </row>
  </sheetData>
  <mergeCells count="24">
    <mergeCell ref="A303:A313"/>
    <mergeCell ref="A259:A270"/>
    <mergeCell ref="N271:N285"/>
    <mergeCell ref="A271:A284"/>
    <mergeCell ref="N257:N270"/>
    <mergeCell ref="A1:A14"/>
    <mergeCell ref="A30:A44"/>
    <mergeCell ref="A46:A60"/>
    <mergeCell ref="A72:A87"/>
    <mergeCell ref="N225:N226"/>
    <mergeCell ref="N73:N87"/>
    <mergeCell ref="N89:N103"/>
    <mergeCell ref="N165:N180"/>
    <mergeCell ref="N182:N198"/>
    <mergeCell ref="N43:N44"/>
    <mergeCell ref="N1:N18"/>
    <mergeCell ref="N132:N133"/>
    <mergeCell ref="A228:A237"/>
    <mergeCell ref="A213:A226"/>
    <mergeCell ref="A89:A99"/>
    <mergeCell ref="A170:A180"/>
    <mergeCell ref="A118:A133"/>
    <mergeCell ref="A182:A192"/>
    <mergeCell ref="A135:A147"/>
  </mergeCells>
  <printOptions horizontalCentered="1" verticalCentered="1"/>
  <pageMargins left="0.7" right="0.7" top="0.75" bottom="0.75" header="0.3" footer="0.3"/>
  <pageSetup fitToWidth="2" orientation="landscape" r:id="rId1"/>
  <headerFooter alignWithMargins="0"/>
  <rowBreaks count="6" manualBreakCount="6">
    <brk id="45" max="13" man="1"/>
    <brk id="88" max="13" man="1"/>
    <brk id="134" max="16383" man="1"/>
    <brk id="181" max="13" man="1"/>
    <brk id="227" max="13" man="1"/>
    <brk id="270" max="1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O206"/>
  <sheetViews>
    <sheetView showGridLines="0" showZeros="0" zoomScaleNormal="100" zoomScaleSheetLayoutView="100" workbookViewId="0">
      <selection activeCell="M1" sqref="M1"/>
    </sheetView>
  </sheetViews>
  <sheetFormatPr defaultRowHeight="10.199999999999999" zeroHeight="1"/>
  <cols>
    <col min="1" max="1" width="5.28515625" style="2051" customWidth="1"/>
    <col min="2" max="2" width="2.7109375" style="2051" customWidth="1"/>
    <col min="3" max="3" width="13.7109375" style="2051" customWidth="1"/>
    <col min="4" max="4" width="10.7109375" style="2051" customWidth="1"/>
    <col min="5" max="7" width="10.28515625" style="2051" customWidth="1"/>
    <col min="8" max="10" width="12.42578125" style="2051" customWidth="1"/>
    <col min="11" max="11" width="8.7109375" style="2051" customWidth="1"/>
    <col min="12" max="12" width="5.28515625" style="2051" customWidth="1"/>
    <col min="13" max="13" width="8.7109375" style="2051"/>
    <col min="14" max="14" width="10" style="2051" bestFit="1" customWidth="1"/>
    <col min="15" max="256" width="8.7109375" style="2051"/>
    <col min="257" max="257" width="4.42578125" style="2051" customWidth="1"/>
    <col min="258" max="258" width="6.28515625" style="2051" customWidth="1"/>
    <col min="259" max="259" width="12.7109375" style="2051" customWidth="1"/>
    <col min="260" max="260" width="8.7109375" style="2051" customWidth="1"/>
    <col min="261" max="261" width="10.28515625" style="2051" customWidth="1"/>
    <col min="262" max="262" width="10" style="2051" customWidth="1"/>
    <col min="263" max="263" width="13.28515625" style="2051" customWidth="1"/>
    <col min="264" max="265" width="12.7109375" style="2051" bestFit="1" customWidth="1"/>
    <col min="266" max="266" width="9.28515625" style="2051" customWidth="1"/>
    <col min="267" max="267" width="4.42578125" style="2051" customWidth="1"/>
    <col min="268" max="269" width="8.7109375" style="2051"/>
    <col min="270" max="270" width="10" style="2051" bestFit="1" customWidth="1"/>
    <col min="271" max="512" width="8.7109375" style="2051"/>
    <col min="513" max="513" width="4.42578125" style="2051" customWidth="1"/>
    <col min="514" max="514" width="6.28515625" style="2051" customWidth="1"/>
    <col min="515" max="515" width="12.7109375" style="2051" customWidth="1"/>
    <col min="516" max="516" width="8.7109375" style="2051" customWidth="1"/>
    <col min="517" max="517" width="10.28515625" style="2051" customWidth="1"/>
    <col min="518" max="518" width="10" style="2051" customWidth="1"/>
    <col min="519" max="519" width="13.28515625" style="2051" customWidth="1"/>
    <col min="520" max="521" width="12.7109375" style="2051" bestFit="1" customWidth="1"/>
    <col min="522" max="522" width="9.28515625" style="2051" customWidth="1"/>
    <col min="523" max="523" width="4.42578125" style="2051" customWidth="1"/>
    <col min="524" max="525" width="8.7109375" style="2051"/>
    <col min="526" max="526" width="10" style="2051" bestFit="1" customWidth="1"/>
    <col min="527" max="768" width="8.7109375" style="2051"/>
    <col min="769" max="769" width="4.42578125" style="2051" customWidth="1"/>
    <col min="770" max="770" width="6.28515625" style="2051" customWidth="1"/>
    <col min="771" max="771" width="12.7109375" style="2051" customWidth="1"/>
    <col min="772" max="772" width="8.7109375" style="2051" customWidth="1"/>
    <col min="773" max="773" width="10.28515625" style="2051" customWidth="1"/>
    <col min="774" max="774" width="10" style="2051" customWidth="1"/>
    <col min="775" max="775" width="13.28515625" style="2051" customWidth="1"/>
    <col min="776" max="777" width="12.7109375" style="2051" bestFit="1" customWidth="1"/>
    <col min="778" max="778" width="9.28515625" style="2051" customWidth="1"/>
    <col min="779" max="779" width="4.42578125" style="2051" customWidth="1"/>
    <col min="780" max="781" width="8.7109375" style="2051"/>
    <col min="782" max="782" width="10" style="2051" bestFit="1" customWidth="1"/>
    <col min="783" max="1024" width="8.7109375" style="2051"/>
    <col min="1025" max="1025" width="4.42578125" style="2051" customWidth="1"/>
    <col min="1026" max="1026" width="6.28515625" style="2051" customWidth="1"/>
    <col min="1027" max="1027" width="12.7109375" style="2051" customWidth="1"/>
    <col min="1028" max="1028" width="8.7109375" style="2051" customWidth="1"/>
    <col min="1029" max="1029" width="10.28515625" style="2051" customWidth="1"/>
    <col min="1030" max="1030" width="10" style="2051" customWidth="1"/>
    <col min="1031" max="1031" width="13.28515625" style="2051" customWidth="1"/>
    <col min="1032" max="1033" width="12.7109375" style="2051" bestFit="1" customWidth="1"/>
    <col min="1034" max="1034" width="9.28515625" style="2051" customWidth="1"/>
    <col min="1035" max="1035" width="4.42578125" style="2051" customWidth="1"/>
    <col min="1036" max="1037" width="8.7109375" style="2051"/>
    <col min="1038" max="1038" width="10" style="2051" bestFit="1" customWidth="1"/>
    <col min="1039" max="1280" width="8.7109375" style="2051"/>
    <col min="1281" max="1281" width="4.42578125" style="2051" customWidth="1"/>
    <col min="1282" max="1282" width="6.28515625" style="2051" customWidth="1"/>
    <col min="1283" max="1283" width="12.7109375" style="2051" customWidth="1"/>
    <col min="1284" max="1284" width="8.7109375" style="2051" customWidth="1"/>
    <col min="1285" max="1285" width="10.28515625" style="2051" customWidth="1"/>
    <col min="1286" max="1286" width="10" style="2051" customWidth="1"/>
    <col min="1287" max="1287" width="13.28515625" style="2051" customWidth="1"/>
    <col min="1288" max="1289" width="12.7109375" style="2051" bestFit="1" customWidth="1"/>
    <col min="1290" max="1290" width="9.28515625" style="2051" customWidth="1"/>
    <col min="1291" max="1291" width="4.42578125" style="2051" customWidth="1"/>
    <col min="1292" max="1293" width="8.7109375" style="2051"/>
    <col min="1294" max="1294" width="10" style="2051" bestFit="1" customWidth="1"/>
    <col min="1295" max="1536" width="8.7109375" style="2051"/>
    <col min="1537" max="1537" width="4.42578125" style="2051" customWidth="1"/>
    <col min="1538" max="1538" width="6.28515625" style="2051" customWidth="1"/>
    <col min="1539" max="1539" width="12.7109375" style="2051" customWidth="1"/>
    <col min="1540" max="1540" width="8.7109375" style="2051" customWidth="1"/>
    <col min="1541" max="1541" width="10.28515625" style="2051" customWidth="1"/>
    <col min="1542" max="1542" width="10" style="2051" customWidth="1"/>
    <col min="1543" max="1543" width="13.28515625" style="2051" customWidth="1"/>
    <col min="1544" max="1545" width="12.7109375" style="2051" bestFit="1" customWidth="1"/>
    <col min="1546" max="1546" width="9.28515625" style="2051" customWidth="1"/>
    <col min="1547" max="1547" width="4.42578125" style="2051" customWidth="1"/>
    <col min="1548" max="1549" width="8.7109375" style="2051"/>
    <col min="1550" max="1550" width="10" style="2051" bestFit="1" customWidth="1"/>
    <col min="1551" max="1792" width="8.7109375" style="2051"/>
    <col min="1793" max="1793" width="4.42578125" style="2051" customWidth="1"/>
    <col min="1794" max="1794" width="6.28515625" style="2051" customWidth="1"/>
    <col min="1795" max="1795" width="12.7109375" style="2051" customWidth="1"/>
    <col min="1796" max="1796" width="8.7109375" style="2051" customWidth="1"/>
    <col min="1797" max="1797" width="10.28515625" style="2051" customWidth="1"/>
    <col min="1798" max="1798" width="10" style="2051" customWidth="1"/>
    <col min="1799" max="1799" width="13.28515625" style="2051" customWidth="1"/>
    <col min="1800" max="1801" width="12.7109375" style="2051" bestFit="1" customWidth="1"/>
    <col min="1802" max="1802" width="9.28515625" style="2051" customWidth="1"/>
    <col min="1803" max="1803" width="4.42578125" style="2051" customWidth="1"/>
    <col min="1804" max="1805" width="8.7109375" style="2051"/>
    <col min="1806" max="1806" width="10" style="2051" bestFit="1" customWidth="1"/>
    <col min="1807" max="2048" width="8.7109375" style="2051"/>
    <col min="2049" max="2049" width="4.42578125" style="2051" customWidth="1"/>
    <col min="2050" max="2050" width="6.28515625" style="2051" customWidth="1"/>
    <col min="2051" max="2051" width="12.7109375" style="2051" customWidth="1"/>
    <col min="2052" max="2052" width="8.7109375" style="2051" customWidth="1"/>
    <col min="2053" max="2053" width="10.28515625" style="2051" customWidth="1"/>
    <col min="2054" max="2054" width="10" style="2051" customWidth="1"/>
    <col min="2055" max="2055" width="13.28515625" style="2051" customWidth="1"/>
    <col min="2056" max="2057" width="12.7109375" style="2051" bestFit="1" customWidth="1"/>
    <col min="2058" max="2058" width="9.28515625" style="2051" customWidth="1"/>
    <col min="2059" max="2059" width="4.42578125" style="2051" customWidth="1"/>
    <col min="2060" max="2061" width="8.7109375" style="2051"/>
    <col min="2062" max="2062" width="10" style="2051" bestFit="1" customWidth="1"/>
    <col min="2063" max="2304" width="8.7109375" style="2051"/>
    <col min="2305" max="2305" width="4.42578125" style="2051" customWidth="1"/>
    <col min="2306" max="2306" width="6.28515625" style="2051" customWidth="1"/>
    <col min="2307" max="2307" width="12.7109375" style="2051" customWidth="1"/>
    <col min="2308" max="2308" width="8.7109375" style="2051" customWidth="1"/>
    <col min="2309" max="2309" width="10.28515625" style="2051" customWidth="1"/>
    <col min="2310" max="2310" width="10" style="2051" customWidth="1"/>
    <col min="2311" max="2311" width="13.28515625" style="2051" customWidth="1"/>
    <col min="2312" max="2313" width="12.7109375" style="2051" bestFit="1" customWidth="1"/>
    <col min="2314" max="2314" width="9.28515625" style="2051" customWidth="1"/>
    <col min="2315" max="2315" width="4.42578125" style="2051" customWidth="1"/>
    <col min="2316" max="2317" width="8.7109375" style="2051"/>
    <col min="2318" max="2318" width="10" style="2051" bestFit="1" customWidth="1"/>
    <col min="2319" max="2560" width="8.7109375" style="2051"/>
    <col min="2561" max="2561" width="4.42578125" style="2051" customWidth="1"/>
    <col min="2562" max="2562" width="6.28515625" style="2051" customWidth="1"/>
    <col min="2563" max="2563" width="12.7109375" style="2051" customWidth="1"/>
    <col min="2564" max="2564" width="8.7109375" style="2051" customWidth="1"/>
    <col min="2565" max="2565" width="10.28515625" style="2051" customWidth="1"/>
    <col min="2566" max="2566" width="10" style="2051" customWidth="1"/>
    <col min="2567" max="2567" width="13.28515625" style="2051" customWidth="1"/>
    <col min="2568" max="2569" width="12.7109375" style="2051" bestFit="1" customWidth="1"/>
    <col min="2570" max="2570" width="9.28515625" style="2051" customWidth="1"/>
    <col min="2571" max="2571" width="4.42578125" style="2051" customWidth="1"/>
    <col min="2572" max="2573" width="8.7109375" style="2051"/>
    <col min="2574" max="2574" width="10" style="2051" bestFit="1" customWidth="1"/>
    <col min="2575" max="2816" width="8.7109375" style="2051"/>
    <col min="2817" max="2817" width="4.42578125" style="2051" customWidth="1"/>
    <col min="2818" max="2818" width="6.28515625" style="2051" customWidth="1"/>
    <col min="2819" max="2819" width="12.7109375" style="2051" customWidth="1"/>
    <col min="2820" max="2820" width="8.7109375" style="2051" customWidth="1"/>
    <col min="2821" max="2821" width="10.28515625" style="2051" customWidth="1"/>
    <col min="2822" max="2822" width="10" style="2051" customWidth="1"/>
    <col min="2823" max="2823" width="13.28515625" style="2051" customWidth="1"/>
    <col min="2824" max="2825" width="12.7109375" style="2051" bestFit="1" customWidth="1"/>
    <col min="2826" max="2826" width="9.28515625" style="2051" customWidth="1"/>
    <col min="2827" max="2827" width="4.42578125" style="2051" customWidth="1"/>
    <col min="2828" max="2829" width="8.7109375" style="2051"/>
    <col min="2830" max="2830" width="10" style="2051" bestFit="1" customWidth="1"/>
    <col min="2831" max="3072" width="8.7109375" style="2051"/>
    <col min="3073" max="3073" width="4.42578125" style="2051" customWidth="1"/>
    <col min="3074" max="3074" width="6.28515625" style="2051" customWidth="1"/>
    <col min="3075" max="3075" width="12.7109375" style="2051" customWidth="1"/>
    <col min="3076" max="3076" width="8.7109375" style="2051" customWidth="1"/>
    <col min="3077" max="3077" width="10.28515625" style="2051" customWidth="1"/>
    <col min="3078" max="3078" width="10" style="2051" customWidth="1"/>
    <col min="3079" max="3079" width="13.28515625" style="2051" customWidth="1"/>
    <col min="3080" max="3081" width="12.7109375" style="2051" bestFit="1" customWidth="1"/>
    <col min="3082" max="3082" width="9.28515625" style="2051" customWidth="1"/>
    <col min="3083" max="3083" width="4.42578125" style="2051" customWidth="1"/>
    <col min="3084" max="3085" width="8.7109375" style="2051"/>
    <col min="3086" max="3086" width="10" style="2051" bestFit="1" customWidth="1"/>
    <col min="3087" max="3328" width="8.7109375" style="2051"/>
    <col min="3329" max="3329" width="4.42578125" style="2051" customWidth="1"/>
    <col min="3330" max="3330" width="6.28515625" style="2051" customWidth="1"/>
    <col min="3331" max="3331" width="12.7109375" style="2051" customWidth="1"/>
    <col min="3332" max="3332" width="8.7109375" style="2051" customWidth="1"/>
    <col min="3333" max="3333" width="10.28515625" style="2051" customWidth="1"/>
    <col min="3334" max="3334" width="10" style="2051" customWidth="1"/>
    <col min="3335" max="3335" width="13.28515625" style="2051" customWidth="1"/>
    <col min="3336" max="3337" width="12.7109375" style="2051" bestFit="1" customWidth="1"/>
    <col min="3338" max="3338" width="9.28515625" style="2051" customWidth="1"/>
    <col min="3339" max="3339" width="4.42578125" style="2051" customWidth="1"/>
    <col min="3340" max="3341" width="8.7109375" style="2051"/>
    <col min="3342" max="3342" width="10" style="2051" bestFit="1" customWidth="1"/>
    <col min="3343" max="3584" width="8.7109375" style="2051"/>
    <col min="3585" max="3585" width="4.42578125" style="2051" customWidth="1"/>
    <col min="3586" max="3586" width="6.28515625" style="2051" customWidth="1"/>
    <col min="3587" max="3587" width="12.7109375" style="2051" customWidth="1"/>
    <col min="3588" max="3588" width="8.7109375" style="2051" customWidth="1"/>
    <col min="3589" max="3589" width="10.28515625" style="2051" customWidth="1"/>
    <col min="3590" max="3590" width="10" style="2051" customWidth="1"/>
    <col min="3591" max="3591" width="13.28515625" style="2051" customWidth="1"/>
    <col min="3592" max="3593" width="12.7109375" style="2051" bestFit="1" customWidth="1"/>
    <col min="3594" max="3594" width="9.28515625" style="2051" customWidth="1"/>
    <col min="3595" max="3595" width="4.42578125" style="2051" customWidth="1"/>
    <col min="3596" max="3597" width="8.7109375" style="2051"/>
    <col min="3598" max="3598" width="10" style="2051" bestFit="1" customWidth="1"/>
    <col min="3599" max="3840" width="8.7109375" style="2051"/>
    <col min="3841" max="3841" width="4.42578125" style="2051" customWidth="1"/>
    <col min="3842" max="3842" width="6.28515625" style="2051" customWidth="1"/>
    <col min="3843" max="3843" width="12.7109375" style="2051" customWidth="1"/>
    <col min="3844" max="3844" width="8.7109375" style="2051" customWidth="1"/>
    <col min="3845" max="3845" width="10.28515625" style="2051" customWidth="1"/>
    <col min="3846" max="3846" width="10" style="2051" customWidth="1"/>
    <col min="3847" max="3847" width="13.28515625" style="2051" customWidth="1"/>
    <col min="3848" max="3849" width="12.7109375" style="2051" bestFit="1" customWidth="1"/>
    <col min="3850" max="3850" width="9.28515625" style="2051" customWidth="1"/>
    <col min="3851" max="3851" width="4.42578125" style="2051" customWidth="1"/>
    <col min="3852" max="3853" width="8.7109375" style="2051"/>
    <col min="3854" max="3854" width="10" style="2051" bestFit="1" customWidth="1"/>
    <col min="3855" max="4096" width="8.7109375" style="2051"/>
    <col min="4097" max="4097" width="4.42578125" style="2051" customWidth="1"/>
    <col min="4098" max="4098" width="6.28515625" style="2051" customWidth="1"/>
    <col min="4099" max="4099" width="12.7109375" style="2051" customWidth="1"/>
    <col min="4100" max="4100" width="8.7109375" style="2051" customWidth="1"/>
    <col min="4101" max="4101" width="10.28515625" style="2051" customWidth="1"/>
    <col min="4102" max="4102" width="10" style="2051" customWidth="1"/>
    <col min="4103" max="4103" width="13.28515625" style="2051" customWidth="1"/>
    <col min="4104" max="4105" width="12.7109375" style="2051" bestFit="1" customWidth="1"/>
    <col min="4106" max="4106" width="9.28515625" style="2051" customWidth="1"/>
    <col min="4107" max="4107" width="4.42578125" style="2051" customWidth="1"/>
    <col min="4108" max="4109" width="8.7109375" style="2051"/>
    <col min="4110" max="4110" width="10" style="2051" bestFit="1" customWidth="1"/>
    <col min="4111" max="4352" width="8.7109375" style="2051"/>
    <col min="4353" max="4353" width="4.42578125" style="2051" customWidth="1"/>
    <col min="4354" max="4354" width="6.28515625" style="2051" customWidth="1"/>
    <col min="4355" max="4355" width="12.7109375" style="2051" customWidth="1"/>
    <col min="4356" max="4356" width="8.7109375" style="2051" customWidth="1"/>
    <col min="4357" max="4357" width="10.28515625" style="2051" customWidth="1"/>
    <col min="4358" max="4358" width="10" style="2051" customWidth="1"/>
    <col min="4359" max="4359" width="13.28515625" style="2051" customWidth="1"/>
    <col min="4360" max="4361" width="12.7109375" style="2051" bestFit="1" customWidth="1"/>
    <col min="4362" max="4362" width="9.28515625" style="2051" customWidth="1"/>
    <col min="4363" max="4363" width="4.42578125" style="2051" customWidth="1"/>
    <col min="4364" max="4365" width="8.7109375" style="2051"/>
    <col min="4366" max="4366" width="10" style="2051" bestFit="1" customWidth="1"/>
    <col min="4367" max="4608" width="8.7109375" style="2051"/>
    <col min="4609" max="4609" width="4.42578125" style="2051" customWidth="1"/>
    <col min="4610" max="4610" width="6.28515625" style="2051" customWidth="1"/>
    <col min="4611" max="4611" width="12.7109375" style="2051" customWidth="1"/>
    <col min="4612" max="4612" width="8.7109375" style="2051" customWidth="1"/>
    <col min="4613" max="4613" width="10.28515625" style="2051" customWidth="1"/>
    <col min="4614" max="4614" width="10" style="2051" customWidth="1"/>
    <col min="4615" max="4615" width="13.28515625" style="2051" customWidth="1"/>
    <col min="4616" max="4617" width="12.7109375" style="2051" bestFit="1" customWidth="1"/>
    <col min="4618" max="4618" width="9.28515625" style="2051" customWidth="1"/>
    <col min="4619" max="4619" width="4.42578125" style="2051" customWidth="1"/>
    <col min="4620" max="4621" width="8.7109375" style="2051"/>
    <col min="4622" max="4622" width="10" style="2051" bestFit="1" customWidth="1"/>
    <col min="4623" max="4864" width="8.7109375" style="2051"/>
    <col min="4865" max="4865" width="4.42578125" style="2051" customWidth="1"/>
    <col min="4866" max="4866" width="6.28515625" style="2051" customWidth="1"/>
    <col min="4867" max="4867" width="12.7109375" style="2051" customWidth="1"/>
    <col min="4868" max="4868" width="8.7109375" style="2051" customWidth="1"/>
    <col min="4869" max="4869" width="10.28515625" style="2051" customWidth="1"/>
    <col min="4870" max="4870" width="10" style="2051" customWidth="1"/>
    <col min="4871" max="4871" width="13.28515625" style="2051" customWidth="1"/>
    <col min="4872" max="4873" width="12.7109375" style="2051" bestFit="1" customWidth="1"/>
    <col min="4874" max="4874" width="9.28515625" style="2051" customWidth="1"/>
    <col min="4875" max="4875" width="4.42578125" style="2051" customWidth="1"/>
    <col min="4876" max="4877" width="8.7109375" style="2051"/>
    <col min="4878" max="4878" width="10" style="2051" bestFit="1" customWidth="1"/>
    <col min="4879" max="5120" width="8.7109375" style="2051"/>
    <col min="5121" max="5121" width="4.42578125" style="2051" customWidth="1"/>
    <col min="5122" max="5122" width="6.28515625" style="2051" customWidth="1"/>
    <col min="5123" max="5123" width="12.7109375" style="2051" customWidth="1"/>
    <col min="5124" max="5124" width="8.7109375" style="2051" customWidth="1"/>
    <col min="5125" max="5125" width="10.28515625" style="2051" customWidth="1"/>
    <col min="5126" max="5126" width="10" style="2051" customWidth="1"/>
    <col min="5127" max="5127" width="13.28515625" style="2051" customWidth="1"/>
    <col min="5128" max="5129" width="12.7109375" style="2051" bestFit="1" customWidth="1"/>
    <col min="5130" max="5130" width="9.28515625" style="2051" customWidth="1"/>
    <col min="5131" max="5131" width="4.42578125" style="2051" customWidth="1"/>
    <col min="5132" max="5133" width="8.7109375" style="2051"/>
    <col min="5134" max="5134" width="10" style="2051" bestFit="1" customWidth="1"/>
    <col min="5135" max="5376" width="8.7109375" style="2051"/>
    <col min="5377" max="5377" width="4.42578125" style="2051" customWidth="1"/>
    <col min="5378" max="5378" width="6.28515625" style="2051" customWidth="1"/>
    <col min="5379" max="5379" width="12.7109375" style="2051" customWidth="1"/>
    <col min="5380" max="5380" width="8.7109375" style="2051" customWidth="1"/>
    <col min="5381" max="5381" width="10.28515625" style="2051" customWidth="1"/>
    <col min="5382" max="5382" width="10" style="2051" customWidth="1"/>
    <col min="5383" max="5383" width="13.28515625" style="2051" customWidth="1"/>
    <col min="5384" max="5385" width="12.7109375" style="2051" bestFit="1" customWidth="1"/>
    <col min="5386" max="5386" width="9.28515625" style="2051" customWidth="1"/>
    <col min="5387" max="5387" width="4.42578125" style="2051" customWidth="1"/>
    <col min="5388" max="5389" width="8.7109375" style="2051"/>
    <col min="5390" max="5390" width="10" style="2051" bestFit="1" customWidth="1"/>
    <col min="5391" max="5632" width="8.7109375" style="2051"/>
    <col min="5633" max="5633" width="4.42578125" style="2051" customWidth="1"/>
    <col min="5634" max="5634" width="6.28515625" style="2051" customWidth="1"/>
    <col min="5635" max="5635" width="12.7109375" style="2051" customWidth="1"/>
    <col min="5636" max="5636" width="8.7109375" style="2051" customWidth="1"/>
    <col min="5637" max="5637" width="10.28515625" style="2051" customWidth="1"/>
    <col min="5638" max="5638" width="10" style="2051" customWidth="1"/>
    <col min="5639" max="5639" width="13.28515625" style="2051" customWidth="1"/>
    <col min="5640" max="5641" width="12.7109375" style="2051" bestFit="1" customWidth="1"/>
    <col min="5642" max="5642" width="9.28515625" style="2051" customWidth="1"/>
    <col min="5643" max="5643" width="4.42578125" style="2051" customWidth="1"/>
    <col min="5644" max="5645" width="8.7109375" style="2051"/>
    <col min="5646" max="5646" width="10" style="2051" bestFit="1" customWidth="1"/>
    <col min="5647" max="5888" width="8.7109375" style="2051"/>
    <col min="5889" max="5889" width="4.42578125" style="2051" customWidth="1"/>
    <col min="5890" max="5890" width="6.28515625" style="2051" customWidth="1"/>
    <col min="5891" max="5891" width="12.7109375" style="2051" customWidth="1"/>
    <col min="5892" max="5892" width="8.7109375" style="2051" customWidth="1"/>
    <col min="5893" max="5893" width="10.28515625" style="2051" customWidth="1"/>
    <col min="5894" max="5894" width="10" style="2051" customWidth="1"/>
    <col min="5895" max="5895" width="13.28515625" style="2051" customWidth="1"/>
    <col min="5896" max="5897" width="12.7109375" style="2051" bestFit="1" customWidth="1"/>
    <col min="5898" max="5898" width="9.28515625" style="2051" customWidth="1"/>
    <col min="5899" max="5899" width="4.42578125" style="2051" customWidth="1"/>
    <col min="5900" max="5901" width="8.7109375" style="2051"/>
    <col min="5902" max="5902" width="10" style="2051" bestFit="1" customWidth="1"/>
    <col min="5903" max="6144" width="8.7109375" style="2051"/>
    <col min="6145" max="6145" width="4.42578125" style="2051" customWidth="1"/>
    <col min="6146" max="6146" width="6.28515625" style="2051" customWidth="1"/>
    <col min="6147" max="6147" width="12.7109375" style="2051" customWidth="1"/>
    <col min="6148" max="6148" width="8.7109375" style="2051" customWidth="1"/>
    <col min="6149" max="6149" width="10.28515625" style="2051" customWidth="1"/>
    <col min="6150" max="6150" width="10" style="2051" customWidth="1"/>
    <col min="6151" max="6151" width="13.28515625" style="2051" customWidth="1"/>
    <col min="6152" max="6153" width="12.7109375" style="2051" bestFit="1" customWidth="1"/>
    <col min="6154" max="6154" width="9.28515625" style="2051" customWidth="1"/>
    <col min="6155" max="6155" width="4.42578125" style="2051" customWidth="1"/>
    <col min="6156" max="6157" width="8.7109375" style="2051"/>
    <col min="6158" max="6158" width="10" style="2051" bestFit="1" customWidth="1"/>
    <col min="6159" max="6400" width="8.7109375" style="2051"/>
    <col min="6401" max="6401" width="4.42578125" style="2051" customWidth="1"/>
    <col min="6402" max="6402" width="6.28515625" style="2051" customWidth="1"/>
    <col min="6403" max="6403" width="12.7109375" style="2051" customWidth="1"/>
    <col min="6404" max="6404" width="8.7109375" style="2051" customWidth="1"/>
    <col min="6405" max="6405" width="10.28515625" style="2051" customWidth="1"/>
    <col min="6406" max="6406" width="10" style="2051" customWidth="1"/>
    <col min="6407" max="6407" width="13.28515625" style="2051" customWidth="1"/>
    <col min="6408" max="6409" width="12.7109375" style="2051" bestFit="1" customWidth="1"/>
    <col min="6410" max="6410" width="9.28515625" style="2051" customWidth="1"/>
    <col min="6411" max="6411" width="4.42578125" style="2051" customWidth="1"/>
    <col min="6412" max="6413" width="8.7109375" style="2051"/>
    <col min="6414" max="6414" width="10" style="2051" bestFit="1" customWidth="1"/>
    <col min="6415" max="6656" width="8.7109375" style="2051"/>
    <col min="6657" max="6657" width="4.42578125" style="2051" customWidth="1"/>
    <col min="6658" max="6658" width="6.28515625" style="2051" customWidth="1"/>
    <col min="6659" max="6659" width="12.7109375" style="2051" customWidth="1"/>
    <col min="6660" max="6660" width="8.7109375" style="2051" customWidth="1"/>
    <col min="6661" max="6661" width="10.28515625" style="2051" customWidth="1"/>
    <col min="6662" max="6662" width="10" style="2051" customWidth="1"/>
    <col min="6663" max="6663" width="13.28515625" style="2051" customWidth="1"/>
    <col min="6664" max="6665" width="12.7109375" style="2051" bestFit="1" customWidth="1"/>
    <col min="6666" max="6666" width="9.28515625" style="2051" customWidth="1"/>
    <col min="6667" max="6667" width="4.42578125" style="2051" customWidth="1"/>
    <col min="6668" max="6669" width="8.7109375" style="2051"/>
    <col min="6670" max="6670" width="10" style="2051" bestFit="1" customWidth="1"/>
    <col min="6671" max="6912" width="8.7109375" style="2051"/>
    <col min="6913" max="6913" width="4.42578125" style="2051" customWidth="1"/>
    <col min="6914" max="6914" width="6.28515625" style="2051" customWidth="1"/>
    <col min="6915" max="6915" width="12.7109375" style="2051" customWidth="1"/>
    <col min="6916" max="6916" width="8.7109375" style="2051" customWidth="1"/>
    <col min="6917" max="6917" width="10.28515625" style="2051" customWidth="1"/>
    <col min="6918" max="6918" width="10" style="2051" customWidth="1"/>
    <col min="6919" max="6919" width="13.28515625" style="2051" customWidth="1"/>
    <col min="6920" max="6921" width="12.7109375" style="2051" bestFit="1" customWidth="1"/>
    <col min="6922" max="6922" width="9.28515625" style="2051" customWidth="1"/>
    <col min="6923" max="6923" width="4.42578125" style="2051" customWidth="1"/>
    <col min="6924" max="6925" width="8.7109375" style="2051"/>
    <col min="6926" max="6926" width="10" style="2051" bestFit="1" customWidth="1"/>
    <col min="6927" max="7168" width="8.7109375" style="2051"/>
    <col min="7169" max="7169" width="4.42578125" style="2051" customWidth="1"/>
    <col min="7170" max="7170" width="6.28515625" style="2051" customWidth="1"/>
    <col min="7171" max="7171" width="12.7109375" style="2051" customWidth="1"/>
    <col min="7172" max="7172" width="8.7109375" style="2051" customWidth="1"/>
    <col min="7173" max="7173" width="10.28515625" style="2051" customWidth="1"/>
    <col min="7174" max="7174" width="10" style="2051" customWidth="1"/>
    <col min="7175" max="7175" width="13.28515625" style="2051" customWidth="1"/>
    <col min="7176" max="7177" width="12.7109375" style="2051" bestFit="1" customWidth="1"/>
    <col min="7178" max="7178" width="9.28515625" style="2051" customWidth="1"/>
    <col min="7179" max="7179" width="4.42578125" style="2051" customWidth="1"/>
    <col min="7180" max="7181" width="8.7109375" style="2051"/>
    <col min="7182" max="7182" width="10" style="2051" bestFit="1" customWidth="1"/>
    <col min="7183" max="7424" width="8.7109375" style="2051"/>
    <col min="7425" max="7425" width="4.42578125" style="2051" customWidth="1"/>
    <col min="7426" max="7426" width="6.28515625" style="2051" customWidth="1"/>
    <col min="7427" max="7427" width="12.7109375" style="2051" customWidth="1"/>
    <col min="7428" max="7428" width="8.7109375" style="2051" customWidth="1"/>
    <col min="7429" max="7429" width="10.28515625" style="2051" customWidth="1"/>
    <col min="7430" max="7430" width="10" style="2051" customWidth="1"/>
    <col min="7431" max="7431" width="13.28515625" style="2051" customWidth="1"/>
    <col min="7432" max="7433" width="12.7109375" style="2051" bestFit="1" customWidth="1"/>
    <col min="7434" max="7434" width="9.28515625" style="2051" customWidth="1"/>
    <col min="7435" max="7435" width="4.42578125" style="2051" customWidth="1"/>
    <col min="7436" max="7437" width="8.7109375" style="2051"/>
    <col min="7438" max="7438" width="10" style="2051" bestFit="1" customWidth="1"/>
    <col min="7439" max="7680" width="8.7109375" style="2051"/>
    <col min="7681" max="7681" width="4.42578125" style="2051" customWidth="1"/>
    <col min="7682" max="7682" width="6.28515625" style="2051" customWidth="1"/>
    <col min="7683" max="7683" width="12.7109375" style="2051" customWidth="1"/>
    <col min="7684" max="7684" width="8.7109375" style="2051" customWidth="1"/>
    <col min="7685" max="7685" width="10.28515625" style="2051" customWidth="1"/>
    <col min="7686" max="7686" width="10" style="2051" customWidth="1"/>
    <col min="7687" max="7687" width="13.28515625" style="2051" customWidth="1"/>
    <col min="7688" max="7689" width="12.7109375" style="2051" bestFit="1" customWidth="1"/>
    <col min="7690" max="7690" width="9.28515625" style="2051" customWidth="1"/>
    <col min="7691" max="7691" width="4.42578125" style="2051" customWidth="1"/>
    <col min="7692" max="7693" width="8.7109375" style="2051"/>
    <col min="7694" max="7694" width="10" style="2051" bestFit="1" customWidth="1"/>
    <col min="7695" max="7936" width="8.7109375" style="2051"/>
    <col min="7937" max="7937" width="4.42578125" style="2051" customWidth="1"/>
    <col min="7938" max="7938" width="6.28515625" style="2051" customWidth="1"/>
    <col min="7939" max="7939" width="12.7109375" style="2051" customWidth="1"/>
    <col min="7940" max="7940" width="8.7109375" style="2051" customWidth="1"/>
    <col min="7941" max="7941" width="10.28515625" style="2051" customWidth="1"/>
    <col min="7942" max="7942" width="10" style="2051" customWidth="1"/>
    <col min="7943" max="7943" width="13.28515625" style="2051" customWidth="1"/>
    <col min="7944" max="7945" width="12.7109375" style="2051" bestFit="1" customWidth="1"/>
    <col min="7946" max="7946" width="9.28515625" style="2051" customWidth="1"/>
    <col min="7947" max="7947" width="4.42578125" style="2051" customWidth="1"/>
    <col min="7948" max="7949" width="8.7109375" style="2051"/>
    <col min="7950" max="7950" width="10" style="2051" bestFit="1" customWidth="1"/>
    <col min="7951" max="8192" width="8.7109375" style="2051"/>
    <col min="8193" max="8193" width="4.42578125" style="2051" customWidth="1"/>
    <col min="8194" max="8194" width="6.28515625" style="2051" customWidth="1"/>
    <col min="8195" max="8195" width="12.7109375" style="2051" customWidth="1"/>
    <col min="8196" max="8196" width="8.7109375" style="2051" customWidth="1"/>
    <col min="8197" max="8197" width="10.28515625" style="2051" customWidth="1"/>
    <col min="8198" max="8198" width="10" style="2051" customWidth="1"/>
    <col min="8199" max="8199" width="13.28515625" style="2051" customWidth="1"/>
    <col min="8200" max="8201" width="12.7109375" style="2051" bestFit="1" customWidth="1"/>
    <col min="8202" max="8202" width="9.28515625" style="2051" customWidth="1"/>
    <col min="8203" max="8203" width="4.42578125" style="2051" customWidth="1"/>
    <col min="8204" max="8205" width="8.7109375" style="2051"/>
    <col min="8206" max="8206" width="10" style="2051" bestFit="1" customWidth="1"/>
    <col min="8207" max="8448" width="8.7109375" style="2051"/>
    <col min="8449" max="8449" width="4.42578125" style="2051" customWidth="1"/>
    <col min="8450" max="8450" width="6.28515625" style="2051" customWidth="1"/>
    <col min="8451" max="8451" width="12.7109375" style="2051" customWidth="1"/>
    <col min="8452" max="8452" width="8.7109375" style="2051" customWidth="1"/>
    <col min="8453" max="8453" width="10.28515625" style="2051" customWidth="1"/>
    <col min="8454" max="8454" width="10" style="2051" customWidth="1"/>
    <col min="8455" max="8455" width="13.28515625" style="2051" customWidth="1"/>
    <col min="8456" max="8457" width="12.7109375" style="2051" bestFit="1" customWidth="1"/>
    <col min="8458" max="8458" width="9.28515625" style="2051" customWidth="1"/>
    <col min="8459" max="8459" width="4.42578125" style="2051" customWidth="1"/>
    <col min="8460" max="8461" width="8.7109375" style="2051"/>
    <col min="8462" max="8462" width="10" style="2051" bestFit="1" customWidth="1"/>
    <col min="8463" max="8704" width="8.7109375" style="2051"/>
    <col min="8705" max="8705" width="4.42578125" style="2051" customWidth="1"/>
    <col min="8706" max="8706" width="6.28515625" style="2051" customWidth="1"/>
    <col min="8707" max="8707" width="12.7109375" style="2051" customWidth="1"/>
    <col min="8708" max="8708" width="8.7109375" style="2051" customWidth="1"/>
    <col min="8709" max="8709" width="10.28515625" style="2051" customWidth="1"/>
    <col min="8710" max="8710" width="10" style="2051" customWidth="1"/>
    <col min="8711" max="8711" width="13.28515625" style="2051" customWidth="1"/>
    <col min="8712" max="8713" width="12.7109375" style="2051" bestFit="1" customWidth="1"/>
    <col min="8714" max="8714" width="9.28515625" style="2051" customWidth="1"/>
    <col min="8715" max="8715" width="4.42578125" style="2051" customWidth="1"/>
    <col min="8716" max="8717" width="8.7109375" style="2051"/>
    <col min="8718" max="8718" width="10" style="2051" bestFit="1" customWidth="1"/>
    <col min="8719" max="8960" width="8.7109375" style="2051"/>
    <col min="8961" max="8961" width="4.42578125" style="2051" customWidth="1"/>
    <col min="8962" max="8962" width="6.28515625" style="2051" customWidth="1"/>
    <col min="8963" max="8963" width="12.7109375" style="2051" customWidth="1"/>
    <col min="8964" max="8964" width="8.7109375" style="2051" customWidth="1"/>
    <col min="8965" max="8965" width="10.28515625" style="2051" customWidth="1"/>
    <col min="8966" max="8966" width="10" style="2051" customWidth="1"/>
    <col min="8967" max="8967" width="13.28515625" style="2051" customWidth="1"/>
    <col min="8968" max="8969" width="12.7109375" style="2051" bestFit="1" customWidth="1"/>
    <col min="8970" max="8970" width="9.28515625" style="2051" customWidth="1"/>
    <col min="8971" max="8971" width="4.42578125" style="2051" customWidth="1"/>
    <col min="8972" max="8973" width="8.7109375" style="2051"/>
    <col min="8974" max="8974" width="10" style="2051" bestFit="1" customWidth="1"/>
    <col min="8975" max="9216" width="8.7109375" style="2051"/>
    <col min="9217" max="9217" width="4.42578125" style="2051" customWidth="1"/>
    <col min="9218" max="9218" width="6.28515625" style="2051" customWidth="1"/>
    <col min="9219" max="9219" width="12.7109375" style="2051" customWidth="1"/>
    <col min="9220" max="9220" width="8.7109375" style="2051" customWidth="1"/>
    <col min="9221" max="9221" width="10.28515625" style="2051" customWidth="1"/>
    <col min="9222" max="9222" width="10" style="2051" customWidth="1"/>
    <col min="9223" max="9223" width="13.28515625" style="2051" customWidth="1"/>
    <col min="9224" max="9225" width="12.7109375" style="2051" bestFit="1" customWidth="1"/>
    <col min="9226" max="9226" width="9.28515625" style="2051" customWidth="1"/>
    <col min="9227" max="9227" width="4.42578125" style="2051" customWidth="1"/>
    <col min="9228" max="9229" width="8.7109375" style="2051"/>
    <col min="9230" max="9230" width="10" style="2051" bestFit="1" customWidth="1"/>
    <col min="9231" max="9472" width="8.7109375" style="2051"/>
    <col min="9473" max="9473" width="4.42578125" style="2051" customWidth="1"/>
    <col min="9474" max="9474" width="6.28515625" style="2051" customWidth="1"/>
    <col min="9475" max="9475" width="12.7109375" style="2051" customWidth="1"/>
    <col min="9476" max="9476" width="8.7109375" style="2051" customWidth="1"/>
    <col min="9477" max="9477" width="10.28515625" style="2051" customWidth="1"/>
    <col min="9478" max="9478" width="10" style="2051" customWidth="1"/>
    <col min="9479" max="9479" width="13.28515625" style="2051" customWidth="1"/>
    <col min="9480" max="9481" width="12.7109375" style="2051" bestFit="1" customWidth="1"/>
    <col min="9482" max="9482" width="9.28515625" style="2051" customWidth="1"/>
    <col min="9483" max="9483" width="4.42578125" style="2051" customWidth="1"/>
    <col min="9484" max="9485" width="8.7109375" style="2051"/>
    <col min="9486" max="9486" width="10" style="2051" bestFit="1" customWidth="1"/>
    <col min="9487" max="9728" width="8.7109375" style="2051"/>
    <col min="9729" max="9729" width="4.42578125" style="2051" customWidth="1"/>
    <col min="9730" max="9730" width="6.28515625" style="2051" customWidth="1"/>
    <col min="9731" max="9731" width="12.7109375" style="2051" customWidth="1"/>
    <col min="9732" max="9732" width="8.7109375" style="2051" customWidth="1"/>
    <col min="9733" max="9733" width="10.28515625" style="2051" customWidth="1"/>
    <col min="9734" max="9734" width="10" style="2051" customWidth="1"/>
    <col min="9735" max="9735" width="13.28515625" style="2051" customWidth="1"/>
    <col min="9736" max="9737" width="12.7109375" style="2051" bestFit="1" customWidth="1"/>
    <col min="9738" max="9738" width="9.28515625" style="2051" customWidth="1"/>
    <col min="9739" max="9739" width="4.42578125" style="2051" customWidth="1"/>
    <col min="9740" max="9741" width="8.7109375" style="2051"/>
    <col min="9742" max="9742" width="10" style="2051" bestFit="1" customWidth="1"/>
    <col min="9743" max="9984" width="8.7109375" style="2051"/>
    <col min="9985" max="9985" width="4.42578125" style="2051" customWidth="1"/>
    <col min="9986" max="9986" width="6.28515625" style="2051" customWidth="1"/>
    <col min="9987" max="9987" width="12.7109375" style="2051" customWidth="1"/>
    <col min="9988" max="9988" width="8.7109375" style="2051" customWidth="1"/>
    <col min="9989" max="9989" width="10.28515625" style="2051" customWidth="1"/>
    <col min="9990" max="9990" width="10" style="2051" customWidth="1"/>
    <col min="9991" max="9991" width="13.28515625" style="2051" customWidth="1"/>
    <col min="9992" max="9993" width="12.7109375" style="2051" bestFit="1" customWidth="1"/>
    <col min="9994" max="9994" width="9.28515625" style="2051" customWidth="1"/>
    <col min="9995" max="9995" width="4.42578125" style="2051" customWidth="1"/>
    <col min="9996" max="9997" width="8.7109375" style="2051"/>
    <col min="9998" max="9998" width="10" style="2051" bestFit="1" customWidth="1"/>
    <col min="9999" max="10240" width="8.7109375" style="2051"/>
    <col min="10241" max="10241" width="4.42578125" style="2051" customWidth="1"/>
    <col min="10242" max="10242" width="6.28515625" style="2051" customWidth="1"/>
    <col min="10243" max="10243" width="12.7109375" style="2051" customWidth="1"/>
    <col min="10244" max="10244" width="8.7109375" style="2051" customWidth="1"/>
    <col min="10245" max="10245" width="10.28515625" style="2051" customWidth="1"/>
    <col min="10246" max="10246" width="10" style="2051" customWidth="1"/>
    <col min="10247" max="10247" width="13.28515625" style="2051" customWidth="1"/>
    <col min="10248" max="10249" width="12.7109375" style="2051" bestFit="1" customWidth="1"/>
    <col min="10250" max="10250" width="9.28515625" style="2051" customWidth="1"/>
    <col min="10251" max="10251" width="4.42578125" style="2051" customWidth="1"/>
    <col min="10252" max="10253" width="8.7109375" style="2051"/>
    <col min="10254" max="10254" width="10" style="2051" bestFit="1" customWidth="1"/>
    <col min="10255" max="10496" width="8.7109375" style="2051"/>
    <col min="10497" max="10497" width="4.42578125" style="2051" customWidth="1"/>
    <col min="10498" max="10498" width="6.28515625" style="2051" customWidth="1"/>
    <col min="10499" max="10499" width="12.7109375" style="2051" customWidth="1"/>
    <col min="10500" max="10500" width="8.7109375" style="2051" customWidth="1"/>
    <col min="10501" max="10501" width="10.28515625" style="2051" customWidth="1"/>
    <col min="10502" max="10502" width="10" style="2051" customWidth="1"/>
    <col min="10503" max="10503" width="13.28515625" style="2051" customWidth="1"/>
    <col min="10504" max="10505" width="12.7109375" style="2051" bestFit="1" customWidth="1"/>
    <col min="10506" max="10506" width="9.28515625" style="2051" customWidth="1"/>
    <col min="10507" max="10507" width="4.42578125" style="2051" customWidth="1"/>
    <col min="10508" max="10509" width="8.7109375" style="2051"/>
    <col min="10510" max="10510" width="10" style="2051" bestFit="1" customWidth="1"/>
    <col min="10511" max="10752" width="8.7109375" style="2051"/>
    <col min="10753" max="10753" width="4.42578125" style="2051" customWidth="1"/>
    <col min="10754" max="10754" width="6.28515625" style="2051" customWidth="1"/>
    <col min="10755" max="10755" width="12.7109375" style="2051" customWidth="1"/>
    <col min="10756" max="10756" width="8.7109375" style="2051" customWidth="1"/>
    <col min="10757" max="10757" width="10.28515625" style="2051" customWidth="1"/>
    <col min="10758" max="10758" width="10" style="2051" customWidth="1"/>
    <col min="10759" max="10759" width="13.28515625" style="2051" customWidth="1"/>
    <col min="10760" max="10761" width="12.7109375" style="2051" bestFit="1" customWidth="1"/>
    <col min="10762" max="10762" width="9.28515625" style="2051" customWidth="1"/>
    <col min="10763" max="10763" width="4.42578125" style="2051" customWidth="1"/>
    <col min="10764" max="10765" width="8.7109375" style="2051"/>
    <col min="10766" max="10766" width="10" style="2051" bestFit="1" customWidth="1"/>
    <col min="10767" max="11008" width="8.7109375" style="2051"/>
    <col min="11009" max="11009" width="4.42578125" style="2051" customWidth="1"/>
    <col min="11010" max="11010" width="6.28515625" style="2051" customWidth="1"/>
    <col min="11011" max="11011" width="12.7109375" style="2051" customWidth="1"/>
    <col min="11012" max="11012" width="8.7109375" style="2051" customWidth="1"/>
    <col min="11013" max="11013" width="10.28515625" style="2051" customWidth="1"/>
    <col min="11014" max="11014" width="10" style="2051" customWidth="1"/>
    <col min="11015" max="11015" width="13.28515625" style="2051" customWidth="1"/>
    <col min="11016" max="11017" width="12.7109375" style="2051" bestFit="1" customWidth="1"/>
    <col min="11018" max="11018" width="9.28515625" style="2051" customWidth="1"/>
    <col min="11019" max="11019" width="4.42578125" style="2051" customWidth="1"/>
    <col min="11020" max="11021" width="8.7109375" style="2051"/>
    <col min="11022" max="11022" width="10" style="2051" bestFit="1" customWidth="1"/>
    <col min="11023" max="11264" width="8.7109375" style="2051"/>
    <col min="11265" max="11265" width="4.42578125" style="2051" customWidth="1"/>
    <col min="11266" max="11266" width="6.28515625" style="2051" customWidth="1"/>
    <col min="11267" max="11267" width="12.7109375" style="2051" customWidth="1"/>
    <col min="11268" max="11268" width="8.7109375" style="2051" customWidth="1"/>
    <col min="11269" max="11269" width="10.28515625" style="2051" customWidth="1"/>
    <col min="11270" max="11270" width="10" style="2051" customWidth="1"/>
    <col min="11271" max="11271" width="13.28515625" style="2051" customWidth="1"/>
    <col min="11272" max="11273" width="12.7109375" style="2051" bestFit="1" customWidth="1"/>
    <col min="11274" max="11274" width="9.28515625" style="2051" customWidth="1"/>
    <col min="11275" max="11275" width="4.42578125" style="2051" customWidth="1"/>
    <col min="11276" max="11277" width="8.7109375" style="2051"/>
    <col min="11278" max="11278" width="10" style="2051" bestFit="1" customWidth="1"/>
    <col min="11279" max="11520" width="8.7109375" style="2051"/>
    <col min="11521" max="11521" width="4.42578125" style="2051" customWidth="1"/>
    <col min="11522" max="11522" width="6.28515625" style="2051" customWidth="1"/>
    <col min="11523" max="11523" width="12.7109375" style="2051" customWidth="1"/>
    <col min="11524" max="11524" width="8.7109375" style="2051" customWidth="1"/>
    <col min="11525" max="11525" width="10.28515625" style="2051" customWidth="1"/>
    <col min="11526" max="11526" width="10" style="2051" customWidth="1"/>
    <col min="11527" max="11527" width="13.28515625" style="2051" customWidth="1"/>
    <col min="11528" max="11529" width="12.7109375" style="2051" bestFit="1" customWidth="1"/>
    <col min="11530" max="11530" width="9.28515625" style="2051" customWidth="1"/>
    <col min="11531" max="11531" width="4.42578125" style="2051" customWidth="1"/>
    <col min="11532" max="11533" width="8.7109375" style="2051"/>
    <col min="11534" max="11534" width="10" style="2051" bestFit="1" customWidth="1"/>
    <col min="11535" max="11776" width="8.7109375" style="2051"/>
    <col min="11777" max="11777" width="4.42578125" style="2051" customWidth="1"/>
    <col min="11778" max="11778" width="6.28515625" style="2051" customWidth="1"/>
    <col min="11779" max="11779" width="12.7109375" style="2051" customWidth="1"/>
    <col min="11780" max="11780" width="8.7109375" style="2051" customWidth="1"/>
    <col min="11781" max="11781" width="10.28515625" style="2051" customWidth="1"/>
    <col min="11782" max="11782" width="10" style="2051" customWidth="1"/>
    <col min="11783" max="11783" width="13.28515625" style="2051" customWidth="1"/>
    <col min="11784" max="11785" width="12.7109375" style="2051" bestFit="1" customWidth="1"/>
    <col min="11786" max="11786" width="9.28515625" style="2051" customWidth="1"/>
    <col min="11787" max="11787" width="4.42578125" style="2051" customWidth="1"/>
    <col min="11788" max="11789" width="8.7109375" style="2051"/>
    <col min="11790" max="11790" width="10" style="2051" bestFit="1" customWidth="1"/>
    <col min="11791" max="12032" width="8.7109375" style="2051"/>
    <col min="12033" max="12033" width="4.42578125" style="2051" customWidth="1"/>
    <col min="12034" max="12034" width="6.28515625" style="2051" customWidth="1"/>
    <col min="12035" max="12035" width="12.7109375" style="2051" customWidth="1"/>
    <col min="12036" max="12036" width="8.7109375" style="2051" customWidth="1"/>
    <col min="12037" max="12037" width="10.28515625" style="2051" customWidth="1"/>
    <col min="12038" max="12038" width="10" style="2051" customWidth="1"/>
    <col min="12039" max="12039" width="13.28515625" style="2051" customWidth="1"/>
    <col min="12040" max="12041" width="12.7109375" style="2051" bestFit="1" customWidth="1"/>
    <col min="12042" max="12042" width="9.28515625" style="2051" customWidth="1"/>
    <col min="12043" max="12043" width="4.42578125" style="2051" customWidth="1"/>
    <col min="12044" max="12045" width="8.7109375" style="2051"/>
    <col min="12046" max="12046" width="10" style="2051" bestFit="1" customWidth="1"/>
    <col min="12047" max="12288" width="8.7109375" style="2051"/>
    <col min="12289" max="12289" width="4.42578125" style="2051" customWidth="1"/>
    <col min="12290" max="12290" width="6.28515625" style="2051" customWidth="1"/>
    <col min="12291" max="12291" width="12.7109375" style="2051" customWidth="1"/>
    <col min="12292" max="12292" width="8.7109375" style="2051" customWidth="1"/>
    <col min="12293" max="12293" width="10.28515625" style="2051" customWidth="1"/>
    <col min="12294" max="12294" width="10" style="2051" customWidth="1"/>
    <col min="12295" max="12295" width="13.28515625" style="2051" customWidth="1"/>
    <col min="12296" max="12297" width="12.7109375" style="2051" bestFit="1" customWidth="1"/>
    <col min="12298" max="12298" width="9.28515625" style="2051" customWidth="1"/>
    <col min="12299" max="12299" width="4.42578125" style="2051" customWidth="1"/>
    <col min="12300" max="12301" width="8.7109375" style="2051"/>
    <col min="12302" max="12302" width="10" style="2051" bestFit="1" customWidth="1"/>
    <col min="12303" max="12544" width="8.7109375" style="2051"/>
    <col min="12545" max="12545" width="4.42578125" style="2051" customWidth="1"/>
    <col min="12546" max="12546" width="6.28515625" style="2051" customWidth="1"/>
    <col min="12547" max="12547" width="12.7109375" style="2051" customWidth="1"/>
    <col min="12548" max="12548" width="8.7109375" style="2051" customWidth="1"/>
    <col min="12549" max="12549" width="10.28515625" style="2051" customWidth="1"/>
    <col min="12550" max="12550" width="10" style="2051" customWidth="1"/>
    <col min="12551" max="12551" width="13.28515625" style="2051" customWidth="1"/>
    <col min="12552" max="12553" width="12.7109375" style="2051" bestFit="1" customWidth="1"/>
    <col min="12554" max="12554" width="9.28515625" style="2051" customWidth="1"/>
    <col min="12555" max="12555" width="4.42578125" style="2051" customWidth="1"/>
    <col min="12556" max="12557" width="8.7109375" style="2051"/>
    <col min="12558" max="12558" width="10" style="2051" bestFit="1" customWidth="1"/>
    <col min="12559" max="12800" width="8.7109375" style="2051"/>
    <col min="12801" max="12801" width="4.42578125" style="2051" customWidth="1"/>
    <col min="12802" max="12802" width="6.28515625" style="2051" customWidth="1"/>
    <col min="12803" max="12803" width="12.7109375" style="2051" customWidth="1"/>
    <col min="12804" max="12804" width="8.7109375" style="2051" customWidth="1"/>
    <col min="12805" max="12805" width="10.28515625" style="2051" customWidth="1"/>
    <col min="12806" max="12806" width="10" style="2051" customWidth="1"/>
    <col min="12807" max="12807" width="13.28515625" style="2051" customWidth="1"/>
    <col min="12808" max="12809" width="12.7109375" style="2051" bestFit="1" customWidth="1"/>
    <col min="12810" max="12810" width="9.28515625" style="2051" customWidth="1"/>
    <col min="12811" max="12811" width="4.42578125" style="2051" customWidth="1"/>
    <col min="12812" max="12813" width="8.7109375" style="2051"/>
    <col min="12814" max="12814" width="10" style="2051" bestFit="1" customWidth="1"/>
    <col min="12815" max="13056" width="8.7109375" style="2051"/>
    <col min="13057" max="13057" width="4.42578125" style="2051" customWidth="1"/>
    <col min="13058" max="13058" width="6.28515625" style="2051" customWidth="1"/>
    <col min="13059" max="13059" width="12.7109375" style="2051" customWidth="1"/>
    <col min="13060" max="13060" width="8.7109375" style="2051" customWidth="1"/>
    <col min="13061" max="13061" width="10.28515625" style="2051" customWidth="1"/>
    <col min="13062" max="13062" width="10" style="2051" customWidth="1"/>
    <col min="13063" max="13063" width="13.28515625" style="2051" customWidth="1"/>
    <col min="13064" max="13065" width="12.7109375" style="2051" bestFit="1" customWidth="1"/>
    <col min="13066" max="13066" width="9.28515625" style="2051" customWidth="1"/>
    <col min="13067" max="13067" width="4.42578125" style="2051" customWidth="1"/>
    <col min="13068" max="13069" width="8.7109375" style="2051"/>
    <col min="13070" max="13070" width="10" style="2051" bestFit="1" customWidth="1"/>
    <col min="13071" max="13312" width="8.7109375" style="2051"/>
    <col min="13313" max="13313" width="4.42578125" style="2051" customWidth="1"/>
    <col min="13314" max="13314" width="6.28515625" style="2051" customWidth="1"/>
    <col min="13315" max="13315" width="12.7109375" style="2051" customWidth="1"/>
    <col min="13316" max="13316" width="8.7109375" style="2051" customWidth="1"/>
    <col min="13317" max="13317" width="10.28515625" style="2051" customWidth="1"/>
    <col min="13318" max="13318" width="10" style="2051" customWidth="1"/>
    <col min="13319" max="13319" width="13.28515625" style="2051" customWidth="1"/>
    <col min="13320" max="13321" width="12.7109375" style="2051" bestFit="1" customWidth="1"/>
    <col min="13322" max="13322" width="9.28515625" style="2051" customWidth="1"/>
    <col min="13323" max="13323" width="4.42578125" style="2051" customWidth="1"/>
    <col min="13324" max="13325" width="8.7109375" style="2051"/>
    <col min="13326" max="13326" width="10" style="2051" bestFit="1" customWidth="1"/>
    <col min="13327" max="13568" width="8.7109375" style="2051"/>
    <col min="13569" max="13569" width="4.42578125" style="2051" customWidth="1"/>
    <col min="13570" max="13570" width="6.28515625" style="2051" customWidth="1"/>
    <col min="13571" max="13571" width="12.7109375" style="2051" customWidth="1"/>
    <col min="13572" max="13572" width="8.7109375" style="2051" customWidth="1"/>
    <col min="13573" max="13573" width="10.28515625" style="2051" customWidth="1"/>
    <col min="13574" max="13574" width="10" style="2051" customWidth="1"/>
    <col min="13575" max="13575" width="13.28515625" style="2051" customWidth="1"/>
    <col min="13576" max="13577" width="12.7109375" style="2051" bestFit="1" customWidth="1"/>
    <col min="13578" max="13578" width="9.28515625" style="2051" customWidth="1"/>
    <col min="13579" max="13579" width="4.42578125" style="2051" customWidth="1"/>
    <col min="13580" max="13581" width="8.7109375" style="2051"/>
    <col min="13582" max="13582" width="10" style="2051" bestFit="1" customWidth="1"/>
    <col min="13583" max="13824" width="8.7109375" style="2051"/>
    <col min="13825" max="13825" width="4.42578125" style="2051" customWidth="1"/>
    <col min="13826" max="13826" width="6.28515625" style="2051" customWidth="1"/>
    <col min="13827" max="13827" width="12.7109375" style="2051" customWidth="1"/>
    <col min="13828" max="13828" width="8.7109375" style="2051" customWidth="1"/>
    <col min="13829" max="13829" width="10.28515625" style="2051" customWidth="1"/>
    <col min="13830" max="13830" width="10" style="2051" customWidth="1"/>
    <col min="13831" max="13831" width="13.28515625" style="2051" customWidth="1"/>
    <col min="13832" max="13833" width="12.7109375" style="2051" bestFit="1" customWidth="1"/>
    <col min="13834" max="13834" width="9.28515625" style="2051" customWidth="1"/>
    <col min="13835" max="13835" width="4.42578125" style="2051" customWidth="1"/>
    <col min="13836" max="13837" width="8.7109375" style="2051"/>
    <col min="13838" max="13838" width="10" style="2051" bestFit="1" customWidth="1"/>
    <col min="13839" max="14080" width="8.7109375" style="2051"/>
    <col min="14081" max="14081" width="4.42578125" style="2051" customWidth="1"/>
    <col min="14082" max="14082" width="6.28515625" style="2051" customWidth="1"/>
    <col min="14083" max="14083" width="12.7109375" style="2051" customWidth="1"/>
    <col min="14084" max="14084" width="8.7109375" style="2051" customWidth="1"/>
    <col min="14085" max="14085" width="10.28515625" style="2051" customWidth="1"/>
    <col min="14086" max="14086" width="10" style="2051" customWidth="1"/>
    <col min="14087" max="14087" width="13.28515625" style="2051" customWidth="1"/>
    <col min="14088" max="14089" width="12.7109375" style="2051" bestFit="1" customWidth="1"/>
    <col min="14090" max="14090" width="9.28515625" style="2051" customWidth="1"/>
    <col min="14091" max="14091" width="4.42578125" style="2051" customWidth="1"/>
    <col min="14092" max="14093" width="8.7109375" style="2051"/>
    <col min="14094" max="14094" width="10" style="2051" bestFit="1" customWidth="1"/>
    <col min="14095" max="14336" width="8.7109375" style="2051"/>
    <col min="14337" max="14337" width="4.42578125" style="2051" customWidth="1"/>
    <col min="14338" max="14338" width="6.28515625" style="2051" customWidth="1"/>
    <col min="14339" max="14339" width="12.7109375" style="2051" customWidth="1"/>
    <col min="14340" max="14340" width="8.7109375" style="2051" customWidth="1"/>
    <col min="14341" max="14341" width="10.28515625" style="2051" customWidth="1"/>
    <col min="14342" max="14342" width="10" style="2051" customWidth="1"/>
    <col min="14343" max="14343" width="13.28515625" style="2051" customWidth="1"/>
    <col min="14344" max="14345" width="12.7109375" style="2051" bestFit="1" customWidth="1"/>
    <col min="14346" max="14346" width="9.28515625" style="2051" customWidth="1"/>
    <col min="14347" max="14347" width="4.42578125" style="2051" customWidth="1"/>
    <col min="14348" max="14349" width="8.7109375" style="2051"/>
    <col min="14350" max="14350" width="10" style="2051" bestFit="1" customWidth="1"/>
    <col min="14351" max="14592" width="8.7109375" style="2051"/>
    <col min="14593" max="14593" width="4.42578125" style="2051" customWidth="1"/>
    <col min="14594" max="14594" width="6.28515625" style="2051" customWidth="1"/>
    <col min="14595" max="14595" width="12.7109375" style="2051" customWidth="1"/>
    <col min="14596" max="14596" width="8.7109375" style="2051" customWidth="1"/>
    <col min="14597" max="14597" width="10.28515625" style="2051" customWidth="1"/>
    <col min="14598" max="14598" width="10" style="2051" customWidth="1"/>
    <col min="14599" max="14599" width="13.28515625" style="2051" customWidth="1"/>
    <col min="14600" max="14601" width="12.7109375" style="2051" bestFit="1" customWidth="1"/>
    <col min="14602" max="14602" width="9.28515625" style="2051" customWidth="1"/>
    <col min="14603" max="14603" width="4.42578125" style="2051" customWidth="1"/>
    <col min="14604" max="14605" width="8.7109375" style="2051"/>
    <col min="14606" max="14606" width="10" style="2051" bestFit="1" customWidth="1"/>
    <col min="14607" max="14848" width="8.7109375" style="2051"/>
    <col min="14849" max="14849" width="4.42578125" style="2051" customWidth="1"/>
    <col min="14850" max="14850" width="6.28515625" style="2051" customWidth="1"/>
    <col min="14851" max="14851" width="12.7109375" style="2051" customWidth="1"/>
    <col min="14852" max="14852" width="8.7109375" style="2051" customWidth="1"/>
    <col min="14853" max="14853" width="10.28515625" style="2051" customWidth="1"/>
    <col min="14854" max="14854" width="10" style="2051" customWidth="1"/>
    <col min="14855" max="14855" width="13.28515625" style="2051" customWidth="1"/>
    <col min="14856" max="14857" width="12.7109375" style="2051" bestFit="1" customWidth="1"/>
    <col min="14858" max="14858" width="9.28515625" style="2051" customWidth="1"/>
    <col min="14859" max="14859" width="4.42578125" style="2051" customWidth="1"/>
    <col min="14860" max="14861" width="8.7109375" style="2051"/>
    <col min="14862" max="14862" width="10" style="2051" bestFit="1" customWidth="1"/>
    <col min="14863" max="15104" width="8.7109375" style="2051"/>
    <col min="15105" max="15105" width="4.42578125" style="2051" customWidth="1"/>
    <col min="15106" max="15106" width="6.28515625" style="2051" customWidth="1"/>
    <col min="15107" max="15107" width="12.7109375" style="2051" customWidth="1"/>
    <col min="15108" max="15108" width="8.7109375" style="2051" customWidth="1"/>
    <col min="15109" max="15109" width="10.28515625" style="2051" customWidth="1"/>
    <col min="15110" max="15110" width="10" style="2051" customWidth="1"/>
    <col min="15111" max="15111" width="13.28515625" style="2051" customWidth="1"/>
    <col min="15112" max="15113" width="12.7109375" style="2051" bestFit="1" customWidth="1"/>
    <col min="15114" max="15114" width="9.28515625" style="2051" customWidth="1"/>
    <col min="15115" max="15115" width="4.42578125" style="2051" customWidth="1"/>
    <col min="15116" max="15117" width="8.7109375" style="2051"/>
    <col min="15118" max="15118" width="10" style="2051" bestFit="1" customWidth="1"/>
    <col min="15119" max="15360" width="8.7109375" style="2051"/>
    <col min="15361" max="15361" width="4.42578125" style="2051" customWidth="1"/>
    <col min="15362" max="15362" width="6.28515625" style="2051" customWidth="1"/>
    <col min="15363" max="15363" width="12.7109375" style="2051" customWidth="1"/>
    <col min="15364" max="15364" width="8.7109375" style="2051" customWidth="1"/>
    <col min="15365" max="15365" width="10.28515625" style="2051" customWidth="1"/>
    <col min="15366" max="15366" width="10" style="2051" customWidth="1"/>
    <col min="15367" max="15367" width="13.28515625" style="2051" customWidth="1"/>
    <col min="15368" max="15369" width="12.7109375" style="2051" bestFit="1" customWidth="1"/>
    <col min="15370" max="15370" width="9.28515625" style="2051" customWidth="1"/>
    <col min="15371" max="15371" width="4.42578125" style="2051" customWidth="1"/>
    <col min="15372" max="15373" width="8.7109375" style="2051"/>
    <col min="15374" max="15374" width="10" style="2051" bestFit="1" customWidth="1"/>
    <col min="15375" max="15616" width="8.7109375" style="2051"/>
    <col min="15617" max="15617" width="4.42578125" style="2051" customWidth="1"/>
    <col min="15618" max="15618" width="6.28515625" style="2051" customWidth="1"/>
    <col min="15619" max="15619" width="12.7109375" style="2051" customWidth="1"/>
    <col min="15620" max="15620" width="8.7109375" style="2051" customWidth="1"/>
    <col min="15621" max="15621" width="10.28515625" style="2051" customWidth="1"/>
    <col min="15622" max="15622" width="10" style="2051" customWidth="1"/>
    <col min="15623" max="15623" width="13.28515625" style="2051" customWidth="1"/>
    <col min="15624" max="15625" width="12.7109375" style="2051" bestFit="1" customWidth="1"/>
    <col min="15626" max="15626" width="9.28515625" style="2051" customWidth="1"/>
    <col min="15627" max="15627" width="4.42578125" style="2051" customWidth="1"/>
    <col min="15628" max="15629" width="8.7109375" style="2051"/>
    <col min="15630" max="15630" width="10" style="2051" bestFit="1" customWidth="1"/>
    <col min="15631" max="15872" width="8.7109375" style="2051"/>
    <col min="15873" max="15873" width="4.42578125" style="2051" customWidth="1"/>
    <col min="15874" max="15874" width="6.28515625" style="2051" customWidth="1"/>
    <col min="15875" max="15875" width="12.7109375" style="2051" customWidth="1"/>
    <col min="15876" max="15876" width="8.7109375" style="2051" customWidth="1"/>
    <col min="15877" max="15877" width="10.28515625" style="2051" customWidth="1"/>
    <col min="15878" max="15878" width="10" style="2051" customWidth="1"/>
    <col min="15879" max="15879" width="13.28515625" style="2051" customWidth="1"/>
    <col min="15880" max="15881" width="12.7109375" style="2051" bestFit="1" customWidth="1"/>
    <col min="15882" max="15882" width="9.28515625" style="2051" customWidth="1"/>
    <col min="15883" max="15883" width="4.42578125" style="2051" customWidth="1"/>
    <col min="15884" max="15885" width="8.7109375" style="2051"/>
    <col min="15886" max="15886" width="10" style="2051" bestFit="1" customWidth="1"/>
    <col min="15887" max="16128" width="8.7109375" style="2051"/>
    <col min="16129" max="16129" width="4.42578125" style="2051" customWidth="1"/>
    <col min="16130" max="16130" width="6.28515625" style="2051" customWidth="1"/>
    <col min="16131" max="16131" width="12.7109375" style="2051" customWidth="1"/>
    <col min="16132" max="16132" width="8.7109375" style="2051" customWidth="1"/>
    <col min="16133" max="16133" width="10.28515625" style="2051" customWidth="1"/>
    <col min="16134" max="16134" width="10" style="2051" customWidth="1"/>
    <col min="16135" max="16135" width="13.28515625" style="2051" customWidth="1"/>
    <col min="16136" max="16137" width="12.7109375" style="2051" bestFit="1" customWidth="1"/>
    <col min="16138" max="16138" width="9.28515625" style="2051" customWidth="1"/>
    <col min="16139" max="16139" width="4.42578125" style="2051" customWidth="1"/>
    <col min="16140" max="16141" width="8.7109375" style="2051"/>
    <col min="16142" max="16142" width="10" style="2051" bestFit="1" customWidth="1"/>
    <col min="16143" max="16384" width="8.7109375" style="2051"/>
  </cols>
  <sheetData>
    <row r="1" spans="1:12" s="2082" customFormat="1" ht="12" customHeight="1">
      <c r="A1" s="3042">
        <v>94</v>
      </c>
      <c r="B1" s="3043"/>
      <c r="C1" s="3044"/>
      <c r="D1" s="3045"/>
      <c r="E1" s="3043"/>
      <c r="F1" s="3045"/>
      <c r="G1" s="3045"/>
      <c r="H1" s="3044"/>
      <c r="I1" s="3044"/>
      <c r="J1" s="3046"/>
      <c r="K1" s="3047"/>
      <c r="L1" s="3083" t="s">
        <v>3246</v>
      </c>
    </row>
    <row r="2" spans="1:12">
      <c r="A2" s="2081" t="s">
        <v>2606</v>
      </c>
      <c r="B2" s="2080"/>
      <c r="C2" s="2080"/>
      <c r="D2" s="2080"/>
      <c r="E2" s="2080"/>
      <c r="F2" s="2080"/>
      <c r="G2" s="2080"/>
      <c r="H2" s="2080"/>
      <c r="I2" s="2080"/>
      <c r="J2" s="2080"/>
      <c r="K2" s="2080"/>
      <c r="L2" s="2079"/>
    </row>
    <row r="3" spans="1:12" ht="11.7" customHeight="1">
      <c r="A3" s="2078"/>
      <c r="B3" s="2077"/>
      <c r="C3" s="2077"/>
      <c r="D3" s="2077"/>
      <c r="E3" s="2077"/>
      <c r="F3" s="2077"/>
      <c r="G3" s="2077"/>
      <c r="H3" s="2077"/>
      <c r="I3" s="2077"/>
      <c r="J3" s="2077"/>
      <c r="K3" s="2077"/>
      <c r="L3" s="2076"/>
    </row>
    <row r="4" spans="1:12" ht="10.95" customHeight="1">
      <c r="A4" s="2058"/>
      <c r="B4" s="3028"/>
      <c r="C4" s="2059"/>
      <c r="D4" s="2059"/>
      <c r="E4" s="2075" t="s">
        <v>2054</v>
      </c>
      <c r="F4" s="2075"/>
      <c r="G4" s="2075"/>
      <c r="H4" s="2075"/>
      <c r="I4" s="2059"/>
      <c r="J4" s="2059"/>
      <c r="K4" s="2059"/>
      <c r="L4" s="3048"/>
    </row>
    <row r="5" spans="1:12" ht="10.95" customHeight="1">
      <c r="A5" s="2058"/>
      <c r="B5" s="3028"/>
      <c r="C5" s="2059"/>
      <c r="D5" s="2056" t="s">
        <v>2055</v>
      </c>
      <c r="E5" s="2074"/>
      <c r="F5" s="2074"/>
      <c r="G5" s="2074"/>
      <c r="H5" s="2074" t="s">
        <v>2056</v>
      </c>
      <c r="I5" s="2059"/>
      <c r="J5" s="2059"/>
      <c r="K5" s="2059"/>
      <c r="L5" s="3048"/>
    </row>
    <row r="6" spans="1:12" ht="10.95" customHeight="1">
      <c r="A6" s="2058"/>
      <c r="B6" s="3028"/>
      <c r="C6" s="2059"/>
      <c r="D6" s="2056" t="s">
        <v>2057</v>
      </c>
      <c r="E6" s="2056" t="s">
        <v>2058</v>
      </c>
      <c r="F6" s="2056" t="s">
        <v>2056</v>
      </c>
      <c r="G6" s="2056" t="s">
        <v>2056</v>
      </c>
      <c r="H6" s="2056" t="s">
        <v>2059</v>
      </c>
      <c r="I6" s="2056" t="s">
        <v>2056</v>
      </c>
      <c r="J6" s="2056" t="s">
        <v>2056</v>
      </c>
      <c r="K6" s="2059"/>
      <c r="L6" s="3048"/>
    </row>
    <row r="7" spans="1:12" ht="10.95" customHeight="1">
      <c r="A7" s="2060" t="s">
        <v>329</v>
      </c>
      <c r="B7" s="3029"/>
      <c r="C7" s="2056" t="s">
        <v>402</v>
      </c>
      <c r="D7" s="2056" t="s">
        <v>2060</v>
      </c>
      <c r="E7" s="2056" t="s">
        <v>539</v>
      </c>
      <c r="F7" s="2056" t="s">
        <v>2061</v>
      </c>
      <c r="G7" s="2056" t="s">
        <v>2062</v>
      </c>
      <c r="H7" s="2056" t="s">
        <v>2063</v>
      </c>
      <c r="I7" s="2056" t="s">
        <v>2064</v>
      </c>
      <c r="J7" s="2056" t="s">
        <v>2065</v>
      </c>
      <c r="K7" s="2056" t="s">
        <v>2066</v>
      </c>
      <c r="L7" s="3049" t="s">
        <v>329</v>
      </c>
    </row>
    <row r="8" spans="1:12" ht="10.95" customHeight="1">
      <c r="A8" s="2060" t="s">
        <v>334</v>
      </c>
      <c r="B8" s="3029"/>
      <c r="C8" s="2056"/>
      <c r="D8" s="2056" t="s">
        <v>2067</v>
      </c>
      <c r="E8" s="2056" t="s">
        <v>2068</v>
      </c>
      <c r="F8" s="2056" t="s">
        <v>2069</v>
      </c>
      <c r="G8" s="2056" t="s">
        <v>2070</v>
      </c>
      <c r="H8" s="2056" t="s">
        <v>2071</v>
      </c>
      <c r="I8" s="2056" t="s">
        <v>2072</v>
      </c>
      <c r="J8" s="2056" t="s">
        <v>2072</v>
      </c>
      <c r="K8" s="2056"/>
      <c r="L8" s="3049" t="s">
        <v>334</v>
      </c>
    </row>
    <row r="9" spans="1:12" ht="10.95" customHeight="1">
      <c r="A9" s="2073"/>
      <c r="B9" s="3030"/>
      <c r="C9" s="2065" t="s">
        <v>339</v>
      </c>
      <c r="D9" s="2065" t="s">
        <v>340</v>
      </c>
      <c r="E9" s="2065" t="s">
        <v>341</v>
      </c>
      <c r="F9" s="2065" t="s">
        <v>342</v>
      </c>
      <c r="G9" s="2065" t="s">
        <v>343</v>
      </c>
      <c r="H9" s="2065" t="s">
        <v>344</v>
      </c>
      <c r="I9" s="2065" t="s">
        <v>202</v>
      </c>
      <c r="J9" s="2065" t="s">
        <v>203</v>
      </c>
      <c r="K9" s="2065" t="s">
        <v>421</v>
      </c>
      <c r="L9" s="3050"/>
    </row>
    <row r="10" spans="1:12" ht="10.95" customHeight="1">
      <c r="A10" s="2064">
        <v>1</v>
      </c>
      <c r="B10" s="3031"/>
      <c r="C10" s="2062">
        <v>1</v>
      </c>
      <c r="D10" s="2071">
        <v>1</v>
      </c>
      <c r="E10" s="1764">
        <v>15588</v>
      </c>
      <c r="F10" s="1764">
        <v>4752</v>
      </c>
      <c r="G10" s="1764">
        <v>307</v>
      </c>
      <c r="H10" s="1764">
        <v>1765</v>
      </c>
      <c r="I10" s="1764">
        <v>0</v>
      </c>
      <c r="J10" s="1764">
        <v>0</v>
      </c>
      <c r="K10" s="1764">
        <f>SUM(E10:J10)</f>
        <v>22412</v>
      </c>
      <c r="L10" s="3051">
        <v>1</v>
      </c>
    </row>
    <row r="11" spans="1:12" ht="10.95" customHeight="1">
      <c r="A11" s="2064">
        <v>2</v>
      </c>
      <c r="B11" s="3031"/>
      <c r="C11" s="2062" t="s">
        <v>3117</v>
      </c>
      <c r="D11" s="2071">
        <v>0.75</v>
      </c>
      <c r="E11" s="1764">
        <v>0</v>
      </c>
      <c r="F11" s="1764">
        <v>0</v>
      </c>
      <c r="G11" s="1764">
        <v>0</v>
      </c>
      <c r="H11" s="1764">
        <v>0</v>
      </c>
      <c r="I11" s="1764">
        <v>0</v>
      </c>
      <c r="J11" s="1764">
        <v>0</v>
      </c>
      <c r="K11" s="1764">
        <v>0</v>
      </c>
      <c r="L11" s="3051">
        <v>2</v>
      </c>
    </row>
    <row r="12" spans="1:12" ht="10.95" customHeight="1">
      <c r="A12" s="2064">
        <v>3</v>
      </c>
      <c r="B12" s="3031"/>
      <c r="C12" s="2062" t="s">
        <v>3117</v>
      </c>
      <c r="D12" s="2072">
        <v>0.66700000000000004</v>
      </c>
      <c r="E12" s="1764">
        <v>0</v>
      </c>
      <c r="F12" s="1764">
        <v>0</v>
      </c>
      <c r="G12" s="1764">
        <v>0</v>
      </c>
      <c r="H12" s="1764">
        <v>0</v>
      </c>
      <c r="I12" s="1764">
        <v>0</v>
      </c>
      <c r="J12" s="1764">
        <v>0</v>
      </c>
      <c r="K12" s="1764">
        <v>0</v>
      </c>
      <c r="L12" s="3051">
        <v>3</v>
      </c>
    </row>
    <row r="13" spans="1:12" ht="10.95" customHeight="1">
      <c r="A13" s="2064">
        <v>4</v>
      </c>
      <c r="B13" s="3031"/>
      <c r="C13" s="2062" t="s">
        <v>3117</v>
      </c>
      <c r="D13" s="2071">
        <v>0.5</v>
      </c>
      <c r="E13" s="1764">
        <v>200</v>
      </c>
      <c r="F13" s="1764">
        <v>0</v>
      </c>
      <c r="G13" s="1764">
        <v>0</v>
      </c>
      <c r="H13" s="1764">
        <v>20</v>
      </c>
      <c r="I13" s="1764">
        <v>0</v>
      </c>
      <c r="J13" s="1764">
        <v>0</v>
      </c>
      <c r="K13" s="1764">
        <f>SUM(E13:J13)</f>
        <v>220</v>
      </c>
      <c r="L13" s="3051">
        <v>4</v>
      </c>
    </row>
    <row r="14" spans="1:12" ht="10.95" customHeight="1">
      <c r="A14" s="2064">
        <v>5</v>
      </c>
      <c r="B14" s="2063"/>
      <c r="C14" s="2062" t="s">
        <v>3117</v>
      </c>
      <c r="D14" s="2072">
        <v>0.33300000000000002</v>
      </c>
      <c r="E14" s="1764">
        <v>0</v>
      </c>
      <c r="F14" s="1764">
        <v>0</v>
      </c>
      <c r="G14" s="1764">
        <v>0</v>
      </c>
      <c r="H14" s="1764">
        <v>0</v>
      </c>
      <c r="I14" s="1764">
        <v>0</v>
      </c>
      <c r="J14" s="1764">
        <v>0</v>
      </c>
      <c r="K14" s="1764">
        <v>0</v>
      </c>
      <c r="L14" s="3051">
        <v>5</v>
      </c>
    </row>
    <row r="15" spans="1:12" ht="10.95" customHeight="1">
      <c r="A15" s="2064">
        <v>6</v>
      </c>
      <c r="B15" s="2063"/>
      <c r="C15" s="2062" t="s">
        <v>3117</v>
      </c>
      <c r="D15" s="2071">
        <v>0.25</v>
      </c>
      <c r="E15" s="1764">
        <v>0</v>
      </c>
      <c r="F15" s="1764">
        <v>0</v>
      </c>
      <c r="G15" s="1764">
        <v>0</v>
      </c>
      <c r="H15" s="1764">
        <v>0</v>
      </c>
      <c r="I15" s="1764">
        <v>0</v>
      </c>
      <c r="J15" s="1764">
        <v>0</v>
      </c>
      <c r="K15" s="1764">
        <v>0</v>
      </c>
      <c r="L15" s="3051">
        <v>6</v>
      </c>
    </row>
    <row r="16" spans="1:12" ht="10.95" customHeight="1">
      <c r="A16" s="2064">
        <v>7</v>
      </c>
      <c r="B16" s="2063"/>
      <c r="C16" s="2062" t="s">
        <v>3117</v>
      </c>
      <c r="D16" s="2071">
        <v>0.2</v>
      </c>
      <c r="E16" s="1764">
        <v>0</v>
      </c>
      <c r="F16" s="1764">
        <v>0</v>
      </c>
      <c r="G16" s="1764">
        <v>0</v>
      </c>
      <c r="H16" s="1764">
        <v>0</v>
      </c>
      <c r="I16" s="1764">
        <v>0</v>
      </c>
      <c r="J16" s="1764">
        <v>0</v>
      </c>
      <c r="K16" s="1764">
        <v>0</v>
      </c>
      <c r="L16" s="3051">
        <v>7</v>
      </c>
    </row>
    <row r="17" spans="1:15" ht="10.95" customHeight="1">
      <c r="A17" s="2064">
        <v>8</v>
      </c>
      <c r="B17" s="2063"/>
      <c r="C17" s="2062" t="s">
        <v>3117</v>
      </c>
      <c r="D17" s="2070">
        <v>0.16700000000000001</v>
      </c>
      <c r="E17" s="1764">
        <v>0</v>
      </c>
      <c r="F17" s="1764">
        <v>0</v>
      </c>
      <c r="G17" s="1764">
        <v>0</v>
      </c>
      <c r="H17" s="1764">
        <v>0</v>
      </c>
      <c r="I17" s="1764">
        <v>0</v>
      </c>
      <c r="J17" s="1764">
        <v>0</v>
      </c>
      <c r="K17" s="1764">
        <v>0</v>
      </c>
      <c r="L17" s="3051">
        <v>8</v>
      </c>
    </row>
    <row r="18" spans="1:15" ht="10.95" customHeight="1">
      <c r="A18" s="2064">
        <v>9</v>
      </c>
      <c r="B18" s="2063"/>
      <c r="C18" s="2069" t="s">
        <v>3118</v>
      </c>
      <c r="D18" s="2069"/>
      <c r="E18" s="1764">
        <f>SUM(E11:E17)</f>
        <v>200</v>
      </c>
      <c r="F18" s="1764">
        <v>0</v>
      </c>
      <c r="G18" s="1764">
        <v>0</v>
      </c>
      <c r="H18" s="1764">
        <f>SUM(H11:H17)</f>
        <v>20</v>
      </c>
      <c r="I18" s="1764">
        <v>0</v>
      </c>
      <c r="J18" s="1764">
        <v>0</v>
      </c>
      <c r="K18" s="1764">
        <f>SUM(K11:K17)</f>
        <v>220</v>
      </c>
      <c r="L18" s="3051">
        <v>9</v>
      </c>
      <c r="O18" s="1765"/>
    </row>
    <row r="19" spans="1:15" ht="10.95" customHeight="1">
      <c r="A19" s="2064">
        <v>10</v>
      </c>
      <c r="B19" s="2063"/>
      <c r="C19" s="2068"/>
      <c r="D19" s="2067"/>
      <c r="E19" s="1764"/>
      <c r="F19" s="1766"/>
      <c r="G19" s="1764"/>
      <c r="H19" s="1764"/>
      <c r="I19" s="1764"/>
      <c r="J19" s="1764" t="s">
        <v>606</v>
      </c>
      <c r="K19" s="1764"/>
      <c r="L19" s="3051">
        <v>10</v>
      </c>
      <c r="O19" s="1765"/>
    </row>
    <row r="20" spans="1:15" ht="10.95" customHeight="1">
      <c r="A20" s="2064">
        <v>11</v>
      </c>
      <c r="B20" s="2063"/>
      <c r="C20" s="2067" t="s">
        <v>3119</v>
      </c>
      <c r="D20" s="2067"/>
      <c r="E20" s="1764">
        <f>SUM(E10,E18)</f>
        <v>15788</v>
      </c>
      <c r="F20" s="1764">
        <f t="shared" ref="F20:H20" si="0">SUM(F10,F18)</f>
        <v>4752</v>
      </c>
      <c r="G20" s="1764">
        <f t="shared" si="0"/>
        <v>307</v>
      </c>
      <c r="H20" s="1764">
        <f t="shared" si="0"/>
        <v>1785</v>
      </c>
      <c r="I20" s="1764">
        <v>0</v>
      </c>
      <c r="J20" s="1764">
        <v>0</v>
      </c>
      <c r="K20" s="1764">
        <f>SUM(K10,K18)</f>
        <v>22632</v>
      </c>
      <c r="L20" s="3051">
        <v>11</v>
      </c>
      <c r="O20" s="1765"/>
    </row>
    <row r="21" spans="1:15" ht="10.95" customHeight="1">
      <c r="A21" s="2064">
        <v>12</v>
      </c>
      <c r="B21" s="2063"/>
      <c r="C21" s="2068"/>
      <c r="D21" s="2067"/>
      <c r="E21" s="1764"/>
      <c r="F21" s="1764"/>
      <c r="G21" s="1764"/>
      <c r="H21" s="1764"/>
      <c r="I21" s="1764"/>
      <c r="J21" s="1764"/>
      <c r="K21" s="1764"/>
      <c r="L21" s="3051">
        <v>12</v>
      </c>
      <c r="O21" s="1765"/>
    </row>
    <row r="22" spans="1:15" ht="10.95" customHeight="1">
      <c r="A22" s="2064">
        <v>13</v>
      </c>
      <c r="B22" s="2066"/>
      <c r="C22" s="2065">
        <v>2</v>
      </c>
      <c r="D22" s="2061"/>
      <c r="E22" s="1764">
        <v>0</v>
      </c>
      <c r="F22" s="1764">
        <v>0</v>
      </c>
      <c r="G22" s="1764">
        <v>0</v>
      </c>
      <c r="H22" s="1764">
        <v>0</v>
      </c>
      <c r="I22" s="1764">
        <v>0</v>
      </c>
      <c r="J22" s="1764">
        <v>0</v>
      </c>
      <c r="K22" s="1764">
        <v>0</v>
      </c>
      <c r="L22" s="3051">
        <v>13</v>
      </c>
    </row>
    <row r="23" spans="1:15" ht="10.95" customHeight="1">
      <c r="A23" s="2064">
        <v>14</v>
      </c>
      <c r="B23" s="2063"/>
      <c r="C23" s="2062">
        <v>3</v>
      </c>
      <c r="D23" s="2061"/>
      <c r="E23" s="1764">
        <v>0</v>
      </c>
      <c r="F23" s="1764">
        <v>0</v>
      </c>
      <c r="G23" s="1764">
        <v>0</v>
      </c>
      <c r="H23" s="1764">
        <v>0</v>
      </c>
      <c r="I23" s="1764">
        <v>0</v>
      </c>
      <c r="J23" s="1764">
        <v>0</v>
      </c>
      <c r="K23" s="1764">
        <v>0</v>
      </c>
      <c r="L23" s="3051">
        <v>14</v>
      </c>
    </row>
    <row r="24" spans="1:15" ht="10.95" customHeight="1">
      <c r="A24" s="2064">
        <v>15</v>
      </c>
      <c r="B24" s="2063"/>
      <c r="C24" s="2062">
        <v>4</v>
      </c>
      <c r="D24" s="2061"/>
      <c r="E24" s="1764">
        <v>0</v>
      </c>
      <c r="F24" s="1764">
        <v>0</v>
      </c>
      <c r="G24" s="1764">
        <v>0</v>
      </c>
      <c r="H24" s="1764">
        <v>0</v>
      </c>
      <c r="I24" s="1764">
        <v>0</v>
      </c>
      <c r="J24" s="1764">
        <v>0</v>
      </c>
      <c r="K24" s="1764">
        <v>0</v>
      </c>
      <c r="L24" s="3051">
        <v>15</v>
      </c>
    </row>
    <row r="25" spans="1:15" ht="10.95" customHeight="1">
      <c r="A25" s="2064">
        <v>16</v>
      </c>
      <c r="B25" s="2063"/>
      <c r="C25" s="2062">
        <v>5</v>
      </c>
      <c r="D25" s="2061"/>
      <c r="E25" s="1764">
        <v>0</v>
      </c>
      <c r="F25" s="1764">
        <v>0</v>
      </c>
      <c r="G25" s="1764">
        <v>0</v>
      </c>
      <c r="H25" s="1764">
        <v>0</v>
      </c>
      <c r="I25" s="1764">
        <v>0</v>
      </c>
      <c r="J25" s="1764">
        <v>0</v>
      </c>
      <c r="K25" s="1764">
        <v>0</v>
      </c>
      <c r="L25" s="3051">
        <v>16</v>
      </c>
    </row>
    <row r="26" spans="1:15" ht="10.95" customHeight="1">
      <c r="A26" s="3501">
        <v>17</v>
      </c>
      <c r="B26" s="3033"/>
      <c r="C26" s="3033"/>
      <c r="D26" s="3033"/>
      <c r="E26" s="3033"/>
      <c r="F26" s="3033"/>
      <c r="G26" s="3033"/>
      <c r="H26" s="3033"/>
      <c r="I26" s="3033"/>
      <c r="J26" s="3033"/>
      <c r="K26" s="3033"/>
      <c r="L26" s="3500">
        <v>17</v>
      </c>
    </row>
    <row r="27" spans="1:15" ht="10.95" customHeight="1">
      <c r="A27" s="3032">
        <v>18</v>
      </c>
      <c r="B27" s="2068"/>
      <c r="C27" s="2068"/>
      <c r="D27" s="2068"/>
      <c r="E27" s="2068"/>
      <c r="F27" s="2068"/>
      <c r="G27" s="2068"/>
      <c r="H27" s="2068"/>
      <c r="I27" s="2068"/>
      <c r="J27" s="2068"/>
      <c r="K27" s="2068"/>
      <c r="L27" s="3051">
        <v>18</v>
      </c>
    </row>
    <row r="28" spans="1:15" ht="10.95" customHeight="1">
      <c r="A28" s="3502">
        <v>19</v>
      </c>
      <c r="B28" s="2068"/>
      <c r="C28" s="2068"/>
      <c r="D28" s="2068"/>
      <c r="E28" s="2068"/>
      <c r="F28" s="2068"/>
      <c r="G28" s="2068"/>
      <c r="H28" s="2068"/>
      <c r="I28" s="2068"/>
      <c r="J28" s="2068"/>
      <c r="K28" s="2068"/>
      <c r="L28" s="3500">
        <v>19</v>
      </c>
    </row>
    <row r="29" spans="1:15" ht="10.95" customHeight="1">
      <c r="A29" s="3032">
        <v>20</v>
      </c>
      <c r="B29" s="2068"/>
      <c r="C29" s="2068"/>
      <c r="D29" s="2068"/>
      <c r="E29" s="2068"/>
      <c r="F29" s="2068"/>
      <c r="G29" s="2068"/>
      <c r="H29" s="2068"/>
      <c r="I29" s="2068"/>
      <c r="J29" s="2068"/>
      <c r="K29" s="2068"/>
      <c r="L29" s="3051">
        <v>20</v>
      </c>
    </row>
    <row r="30" spans="1:15" ht="10.95" customHeight="1">
      <c r="A30" s="3502">
        <v>21</v>
      </c>
      <c r="B30" s="2068"/>
      <c r="C30" s="2068"/>
      <c r="D30" s="2068"/>
      <c r="E30" s="2068"/>
      <c r="F30" s="2068"/>
      <c r="G30" s="2068"/>
      <c r="H30" s="2068"/>
      <c r="I30" s="2068"/>
      <c r="J30" s="2068"/>
      <c r="K30" s="2068"/>
      <c r="L30" s="3500">
        <v>21</v>
      </c>
    </row>
    <row r="31" spans="1:15">
      <c r="A31" s="3032">
        <v>22</v>
      </c>
      <c r="B31" s="2068"/>
      <c r="C31" s="2068"/>
      <c r="D31" s="2068"/>
      <c r="E31" s="2068"/>
      <c r="F31" s="2068"/>
      <c r="G31" s="2068"/>
      <c r="H31" s="2068"/>
      <c r="I31" s="2068"/>
      <c r="J31" s="2068"/>
      <c r="K31" s="2068"/>
      <c r="L31" s="3051">
        <v>22</v>
      </c>
    </row>
    <row r="32" spans="1:15">
      <c r="A32" s="3502">
        <v>23</v>
      </c>
      <c r="B32" s="2068"/>
      <c r="C32" s="2068"/>
      <c r="D32" s="2068"/>
      <c r="E32" s="2068"/>
      <c r="F32" s="2068"/>
      <c r="G32" s="2068"/>
      <c r="H32" s="2068"/>
      <c r="I32" s="2068"/>
      <c r="J32" s="2068"/>
      <c r="K32" s="2068"/>
      <c r="L32" s="3500">
        <v>23</v>
      </c>
    </row>
    <row r="33" spans="1:12">
      <c r="A33" s="3032">
        <v>24</v>
      </c>
      <c r="B33" s="2068"/>
      <c r="C33" s="2068"/>
      <c r="D33" s="2068"/>
      <c r="E33" s="2068"/>
      <c r="F33" s="2068"/>
      <c r="G33" s="2068"/>
      <c r="H33" s="2068"/>
      <c r="I33" s="2068"/>
      <c r="J33" s="2068"/>
      <c r="K33" s="2068"/>
      <c r="L33" s="3051">
        <v>24</v>
      </c>
    </row>
    <row r="34" spans="1:12" s="2082" customFormat="1">
      <c r="A34" s="3502">
        <v>25</v>
      </c>
      <c r="B34" s="3035"/>
      <c r="C34" s="3035"/>
      <c r="D34" s="3035"/>
      <c r="E34" s="3035"/>
      <c r="F34" s="3035"/>
      <c r="G34" s="3035"/>
      <c r="H34" s="3035"/>
      <c r="I34" s="3035"/>
      <c r="J34" s="3035"/>
      <c r="K34" s="3035"/>
      <c r="L34" s="3500">
        <v>25</v>
      </c>
    </row>
    <row r="35" spans="1:12" s="2082" customFormat="1">
      <c r="A35" s="3032">
        <v>26</v>
      </c>
      <c r="B35" s="2068"/>
      <c r="C35" s="2068"/>
      <c r="D35" s="2068"/>
      <c r="E35" s="2068"/>
      <c r="F35" s="2068"/>
      <c r="G35" s="2068"/>
      <c r="H35" s="2068"/>
      <c r="I35" s="2068"/>
      <c r="J35" s="2068"/>
      <c r="K35" s="2068"/>
      <c r="L35" s="3051">
        <v>26</v>
      </c>
    </row>
    <row r="36" spans="1:12">
      <c r="A36" s="3502">
        <v>27</v>
      </c>
      <c r="B36" s="2068"/>
      <c r="C36" s="2068"/>
      <c r="D36" s="2068"/>
      <c r="E36" s="2068"/>
      <c r="F36" s="2068"/>
      <c r="G36" s="2068"/>
      <c r="H36" s="2068"/>
      <c r="I36" s="2068"/>
      <c r="J36" s="2068"/>
      <c r="K36" s="2068"/>
      <c r="L36" s="3500">
        <v>27</v>
      </c>
    </row>
    <row r="37" spans="1:12">
      <c r="A37" s="3032">
        <v>28</v>
      </c>
      <c r="B37" s="2068"/>
      <c r="C37" s="2068"/>
      <c r="D37" s="2068"/>
      <c r="E37" s="2068"/>
      <c r="F37" s="2068"/>
      <c r="G37" s="2068"/>
      <c r="H37" s="2068"/>
      <c r="I37" s="2068"/>
      <c r="J37" s="2068"/>
      <c r="K37" s="2068"/>
      <c r="L37" s="3051">
        <v>28</v>
      </c>
    </row>
    <row r="38" spans="1:12">
      <c r="A38" s="3502">
        <v>29</v>
      </c>
      <c r="B38" s="2068"/>
      <c r="C38" s="2068"/>
      <c r="D38" s="2068"/>
      <c r="E38" s="2068"/>
      <c r="F38" s="2068"/>
      <c r="G38" s="2068"/>
      <c r="H38" s="2068"/>
      <c r="I38" s="2068"/>
      <c r="J38" s="2068"/>
      <c r="K38" s="2068"/>
      <c r="L38" s="3500">
        <v>29</v>
      </c>
    </row>
    <row r="39" spans="1:12">
      <c r="A39" s="3032">
        <v>30</v>
      </c>
      <c r="B39" s="2068"/>
      <c r="C39" s="2068"/>
      <c r="D39" s="2068"/>
      <c r="E39" s="2068"/>
      <c r="F39" s="2068"/>
      <c r="G39" s="2068"/>
      <c r="H39" s="2068"/>
      <c r="I39" s="2068"/>
      <c r="J39" s="2068"/>
      <c r="K39" s="2068"/>
      <c r="L39" s="3051">
        <v>30</v>
      </c>
    </row>
    <row r="40" spans="1:12">
      <c r="A40" s="3502">
        <v>31</v>
      </c>
      <c r="B40" s="2068"/>
      <c r="C40" s="2068"/>
      <c r="D40" s="2068"/>
      <c r="E40" s="2068"/>
      <c r="F40" s="2068"/>
      <c r="G40" s="2068"/>
      <c r="H40" s="2068"/>
      <c r="I40" s="2068"/>
      <c r="J40" s="2068"/>
      <c r="K40" s="2068"/>
      <c r="L40" s="3500">
        <v>31</v>
      </c>
    </row>
    <row r="41" spans="1:12">
      <c r="A41" s="3032">
        <v>32</v>
      </c>
      <c r="B41" s="2068"/>
      <c r="C41" s="2068"/>
      <c r="D41" s="2068"/>
      <c r="E41" s="2068"/>
      <c r="F41" s="2068"/>
      <c r="G41" s="2068"/>
      <c r="H41" s="2068"/>
      <c r="I41" s="2068"/>
      <c r="J41" s="2068"/>
      <c r="K41" s="2068"/>
      <c r="L41" s="3051">
        <v>32</v>
      </c>
    </row>
    <row r="42" spans="1:12">
      <c r="A42" s="3503">
        <v>33</v>
      </c>
      <c r="B42" s="3037"/>
      <c r="C42" s="3037"/>
      <c r="D42" s="3037"/>
      <c r="E42" s="3037"/>
      <c r="F42" s="3037"/>
      <c r="G42" s="3037"/>
      <c r="H42" s="3037"/>
      <c r="I42" s="3037"/>
      <c r="J42" s="3037"/>
      <c r="K42" s="3037"/>
      <c r="L42" s="3500">
        <v>33</v>
      </c>
    </row>
    <row r="43" spans="1:12">
      <c r="A43" s="3504">
        <v>34</v>
      </c>
      <c r="B43" s="2068"/>
      <c r="C43" s="2068"/>
      <c r="D43" s="2068"/>
      <c r="E43" s="2068"/>
      <c r="F43" s="2068"/>
      <c r="G43" s="2068"/>
      <c r="H43" s="2068"/>
      <c r="I43" s="2068"/>
      <c r="J43" s="2068"/>
      <c r="K43" s="2068"/>
      <c r="L43" s="3500">
        <v>34</v>
      </c>
    </row>
    <row r="44" spans="1:12">
      <c r="A44" s="3041">
        <v>35</v>
      </c>
      <c r="B44" s="2068"/>
      <c r="C44" s="2068"/>
      <c r="D44" s="2068"/>
      <c r="E44" s="2068"/>
      <c r="F44" s="2068"/>
      <c r="G44" s="2068"/>
      <c r="H44" s="2068"/>
      <c r="I44" s="2068"/>
      <c r="J44" s="2068"/>
      <c r="K44" s="2068"/>
      <c r="L44" s="3051">
        <v>35</v>
      </c>
    </row>
    <row r="45" spans="1:12">
      <c r="A45" s="3504">
        <v>36</v>
      </c>
      <c r="B45" s="2068"/>
      <c r="C45" s="2068"/>
      <c r="D45" s="2068"/>
      <c r="E45" s="2068"/>
      <c r="F45" s="2068"/>
      <c r="G45" s="2068"/>
      <c r="H45" s="2068"/>
      <c r="I45" s="2068"/>
      <c r="J45" s="2068"/>
      <c r="K45" s="2068"/>
      <c r="L45" s="3500">
        <v>36</v>
      </c>
    </row>
    <row r="46" spans="1:12">
      <c r="A46" s="3504">
        <v>37</v>
      </c>
      <c r="B46" s="2068"/>
      <c r="C46" s="2068"/>
      <c r="D46" s="2068"/>
      <c r="E46" s="2068"/>
      <c r="F46" s="2068"/>
      <c r="G46" s="2068"/>
      <c r="H46" s="2068"/>
      <c r="I46" s="2068"/>
      <c r="J46" s="2068"/>
      <c r="K46" s="2068"/>
      <c r="L46" s="3500">
        <v>37</v>
      </c>
    </row>
    <row r="47" spans="1:12">
      <c r="A47" s="3041">
        <v>38</v>
      </c>
      <c r="B47" s="2068"/>
      <c r="C47" s="2068"/>
      <c r="D47" s="2068"/>
      <c r="E47" s="2068"/>
      <c r="F47" s="2068"/>
      <c r="G47" s="2068"/>
      <c r="H47" s="2068"/>
      <c r="I47" s="2068"/>
      <c r="J47" s="2068"/>
      <c r="K47" s="2068"/>
      <c r="L47" s="3051">
        <v>38</v>
      </c>
    </row>
    <row r="48" spans="1:12">
      <c r="A48" s="3504">
        <v>39</v>
      </c>
      <c r="B48" s="2068"/>
      <c r="C48" s="2068"/>
      <c r="D48" s="2068"/>
      <c r="E48" s="2068"/>
      <c r="F48" s="2068"/>
      <c r="G48" s="2068"/>
      <c r="H48" s="2068"/>
      <c r="I48" s="2068"/>
      <c r="J48" s="2068"/>
      <c r="K48" s="2068"/>
      <c r="L48" s="3500">
        <v>39</v>
      </c>
    </row>
    <row r="49" spans="1:12">
      <c r="A49" s="3504">
        <v>40</v>
      </c>
      <c r="B49" s="2068"/>
      <c r="C49" s="2068"/>
      <c r="D49" s="2068"/>
      <c r="E49" s="2068"/>
      <c r="F49" s="2068"/>
      <c r="G49" s="2068"/>
      <c r="H49" s="2068"/>
      <c r="I49" s="2068"/>
      <c r="J49" s="2068"/>
      <c r="K49" s="2068"/>
      <c r="L49" s="3500">
        <v>40</v>
      </c>
    </row>
    <row r="50" spans="1:12">
      <c r="A50" s="3041">
        <v>41</v>
      </c>
      <c r="B50" s="2068"/>
      <c r="C50" s="2068"/>
      <c r="D50" s="2068"/>
      <c r="E50" s="2068"/>
      <c r="F50" s="2068"/>
      <c r="G50" s="2068"/>
      <c r="H50" s="2068"/>
      <c r="I50" s="2068"/>
      <c r="J50" s="2068"/>
      <c r="K50" s="2068"/>
      <c r="L50" s="3051">
        <v>41</v>
      </c>
    </row>
    <row r="51" spans="1:12">
      <c r="A51" s="3504">
        <v>42</v>
      </c>
      <c r="B51" s="2068"/>
      <c r="C51" s="2068"/>
      <c r="D51" s="2068"/>
      <c r="E51" s="2068"/>
      <c r="F51" s="2068"/>
      <c r="G51" s="2068"/>
      <c r="H51" s="2068"/>
      <c r="I51" s="2068"/>
      <c r="J51" s="2068"/>
      <c r="K51" s="2068"/>
      <c r="L51" s="3500">
        <v>42</v>
      </c>
    </row>
    <row r="52" spans="1:12">
      <c r="A52" s="3504">
        <v>43</v>
      </c>
      <c r="B52" s="2068"/>
      <c r="C52" s="2068"/>
      <c r="D52" s="2068"/>
      <c r="E52" s="2068"/>
      <c r="F52" s="2068"/>
      <c r="G52" s="2068"/>
      <c r="H52" s="2068"/>
      <c r="I52" s="2068"/>
      <c r="J52" s="2068"/>
      <c r="K52" s="2068"/>
      <c r="L52" s="3500">
        <v>43</v>
      </c>
    </row>
    <row r="53" spans="1:12">
      <c r="A53" s="3041">
        <v>44</v>
      </c>
      <c r="B53" s="2068"/>
      <c r="C53" s="2068"/>
      <c r="D53" s="2068"/>
      <c r="E53" s="2068"/>
      <c r="F53" s="2068"/>
      <c r="G53" s="2068"/>
      <c r="H53" s="2068"/>
      <c r="I53" s="2068"/>
      <c r="J53" s="2068"/>
      <c r="K53" s="2068"/>
      <c r="L53" s="3051">
        <v>44</v>
      </c>
    </row>
    <row r="54" spans="1:12">
      <c r="A54" s="3504">
        <v>45</v>
      </c>
      <c r="B54" s="2068"/>
      <c r="C54" s="2068"/>
      <c r="D54" s="2068"/>
      <c r="E54" s="2068"/>
      <c r="F54" s="2068"/>
      <c r="G54" s="2068"/>
      <c r="H54" s="2068"/>
      <c r="I54" s="2068"/>
      <c r="J54" s="2068"/>
      <c r="K54" s="2068"/>
      <c r="L54" s="3500">
        <v>45</v>
      </c>
    </row>
    <row r="55" spans="1:12">
      <c r="A55" s="3504">
        <v>46</v>
      </c>
      <c r="B55" s="2068"/>
      <c r="C55" s="2068"/>
      <c r="D55" s="2068"/>
      <c r="E55" s="2068"/>
      <c r="F55" s="2068"/>
      <c r="G55" s="2068"/>
      <c r="H55" s="2068"/>
      <c r="I55" s="2068"/>
      <c r="J55" s="2068"/>
      <c r="K55" s="2068"/>
      <c r="L55" s="3500">
        <v>46</v>
      </c>
    </row>
    <row r="56" spans="1:12">
      <c r="A56" s="3041">
        <v>47</v>
      </c>
      <c r="B56" s="2068"/>
      <c r="C56" s="2068"/>
      <c r="D56" s="2068"/>
      <c r="E56" s="2068"/>
      <c r="F56" s="2068"/>
      <c r="G56" s="2068"/>
      <c r="H56" s="2068"/>
      <c r="I56" s="2068"/>
      <c r="J56" s="2068"/>
      <c r="K56" s="2068"/>
      <c r="L56" s="3051">
        <v>47</v>
      </c>
    </row>
    <row r="57" spans="1:12" ht="10.8" thickBot="1">
      <c r="A57" s="3504">
        <v>48</v>
      </c>
      <c r="B57" s="2068"/>
      <c r="C57" s="2068"/>
      <c r="D57" s="2068"/>
      <c r="E57" s="3037"/>
      <c r="F57" s="3037"/>
      <c r="G57" s="3037"/>
      <c r="H57" s="3037"/>
      <c r="I57" s="3037"/>
      <c r="J57" s="3037"/>
      <c r="K57" s="3037"/>
      <c r="L57" s="3500">
        <v>48</v>
      </c>
    </row>
    <row r="58" spans="1:12" ht="10.8" thickBot="1">
      <c r="A58" s="3505">
        <v>49</v>
      </c>
      <c r="B58" s="3361"/>
      <c r="C58" s="3034" t="s">
        <v>2066</v>
      </c>
      <c r="D58" s="3036"/>
      <c r="E58" s="3038">
        <f>SUM(E20,E22:E25)</f>
        <v>15788</v>
      </c>
      <c r="F58" s="3039">
        <f t="shared" ref="F58:H58" si="1">SUM(F20,F22:F25)</f>
        <v>4752</v>
      </c>
      <c r="G58" s="3039">
        <f t="shared" si="1"/>
        <v>307</v>
      </c>
      <c r="H58" s="3039">
        <f t="shared" si="1"/>
        <v>1785</v>
      </c>
      <c r="I58" s="3039"/>
      <c r="J58" s="3039"/>
      <c r="K58" s="3040">
        <f>SUM(K20,K22:K25)</f>
        <v>22632</v>
      </c>
      <c r="L58" s="3500">
        <v>49</v>
      </c>
    </row>
    <row r="59" spans="1:12">
      <c r="A59" s="2060">
        <v>50</v>
      </c>
      <c r="B59" s="2057" t="s">
        <v>2073</v>
      </c>
      <c r="C59" s="2057"/>
      <c r="D59" s="2057"/>
      <c r="E59" s="2059"/>
      <c r="F59" s="2059"/>
      <c r="G59" s="2059"/>
      <c r="H59" s="2059"/>
      <c r="I59" s="2059"/>
      <c r="J59" s="2059"/>
      <c r="K59" s="2059"/>
      <c r="L59" s="3049">
        <v>50</v>
      </c>
    </row>
    <row r="60" spans="1:12">
      <c r="A60" s="2058"/>
      <c r="B60" s="2057" t="s">
        <v>2074</v>
      </c>
      <c r="C60" s="2057"/>
      <c r="D60" s="2057"/>
      <c r="E60" s="2056" t="s">
        <v>2829</v>
      </c>
      <c r="F60" s="2056" t="s">
        <v>2829</v>
      </c>
      <c r="G60" s="2056" t="s">
        <v>2829</v>
      </c>
      <c r="H60" s="2056" t="s">
        <v>2829</v>
      </c>
      <c r="I60" s="2056" t="s">
        <v>2829</v>
      </c>
      <c r="J60" s="2056" t="s">
        <v>2829</v>
      </c>
      <c r="K60" s="2056" t="s">
        <v>2829</v>
      </c>
      <c r="L60" s="3048"/>
    </row>
    <row r="61" spans="1:12">
      <c r="A61" s="2055"/>
      <c r="B61" s="2054" t="s">
        <v>2075</v>
      </c>
      <c r="C61" s="2054"/>
      <c r="D61" s="2054"/>
      <c r="E61" s="2052"/>
      <c r="F61" s="2052"/>
      <c r="G61" s="2053"/>
      <c r="H61" s="2052"/>
      <c r="I61" s="2052"/>
      <c r="J61" s="2052"/>
      <c r="K61" s="2052"/>
      <c r="L61" s="3052"/>
    </row>
    <row r="62" spans="1:12" ht="63.75" customHeight="1">
      <c r="A62" s="3053"/>
      <c r="B62" s="2082"/>
      <c r="C62" s="2082"/>
      <c r="D62" s="2082"/>
      <c r="E62" s="2082"/>
      <c r="F62" s="2082"/>
      <c r="G62" s="2082"/>
      <c r="H62" s="2082"/>
      <c r="I62" s="2082"/>
      <c r="J62" s="2082"/>
      <c r="K62" s="2082"/>
      <c r="L62" s="3054"/>
    </row>
    <row r="63" spans="1:12">
      <c r="A63" s="3024"/>
      <c r="B63" s="3025"/>
      <c r="C63" s="3026"/>
      <c r="D63" s="3026"/>
      <c r="E63" s="3026"/>
      <c r="F63" s="3026"/>
      <c r="G63" s="3026"/>
      <c r="H63" s="3026"/>
      <c r="I63" s="3026"/>
      <c r="J63" s="3026"/>
      <c r="K63" s="3026"/>
      <c r="L63" s="3027" t="s">
        <v>1415</v>
      </c>
    </row>
    <row r="64" spans="1: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sheetData>
  <printOptions horizontalCentered="1" verticalCentered="1"/>
  <pageMargins left="0.7" right="0.7" top="0.75" bottom="0.75" header="0.3" footer="0.3"/>
  <pageSetup fitToWidth="2"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53"/>
  <sheetViews>
    <sheetView showGridLines="0" zoomScaleNormal="100" zoomScaleSheetLayoutView="100" workbookViewId="0">
      <selection activeCell="M1" sqref="M1"/>
    </sheetView>
  </sheetViews>
  <sheetFormatPr defaultColWidth="8.7109375" defaultRowHeight="10.199999999999999"/>
  <cols>
    <col min="1" max="10" width="8.7109375" style="2533"/>
    <col min="11" max="11" width="19.28515625" style="2533" customWidth="1"/>
    <col min="12" max="16384" width="8.7109375" style="2533"/>
  </cols>
  <sheetData>
    <row r="1" spans="1:12">
      <c r="A1" s="3084" t="s">
        <v>3246</v>
      </c>
      <c r="B1" s="3085"/>
      <c r="C1" s="3085"/>
      <c r="D1" s="2549"/>
      <c r="E1" s="2088"/>
      <c r="F1" s="2549"/>
      <c r="G1" s="2549"/>
      <c r="H1" s="2088"/>
      <c r="I1" s="2088"/>
      <c r="J1" s="2087"/>
      <c r="K1" s="2549"/>
      <c r="L1" s="2086">
        <v>95</v>
      </c>
    </row>
    <row r="2" spans="1:12">
      <c r="A2" s="2550"/>
      <c r="B2" s="2551"/>
      <c r="C2" s="2551"/>
      <c r="D2" s="2551"/>
      <c r="E2" s="2551"/>
      <c r="F2" s="2551"/>
      <c r="G2" s="2551"/>
      <c r="H2" s="2551"/>
      <c r="I2" s="2551"/>
      <c r="J2" s="2551"/>
      <c r="K2" s="2551"/>
      <c r="L2" s="2552"/>
    </row>
    <row r="3" spans="1:12" ht="30" customHeight="1">
      <c r="A3" s="2085" t="s">
        <v>350</v>
      </c>
      <c r="B3" s="2541"/>
      <c r="C3" s="2541"/>
      <c r="D3" s="2541"/>
      <c r="E3" s="2541"/>
      <c r="F3" s="2541"/>
      <c r="G3" s="2541"/>
      <c r="H3" s="2541"/>
      <c r="I3" s="2541"/>
      <c r="J3" s="2541"/>
      <c r="K3" s="2541"/>
      <c r="L3" s="2542"/>
    </row>
    <row r="4" spans="1:12">
      <c r="A4" s="2085"/>
      <c r="B4" s="2541"/>
      <c r="C4" s="2541"/>
      <c r="D4" s="2541"/>
      <c r="E4" s="2541"/>
      <c r="F4" s="2541"/>
      <c r="G4" s="2541"/>
      <c r="H4" s="2541"/>
      <c r="I4" s="2541"/>
      <c r="J4" s="2541"/>
      <c r="K4" s="2541"/>
      <c r="L4" s="2542"/>
    </row>
    <row r="5" spans="1:12">
      <c r="A5" s="2085"/>
      <c r="B5" s="2541"/>
      <c r="C5" s="2541"/>
      <c r="D5" s="2541"/>
      <c r="E5" s="2541"/>
      <c r="F5" s="2541"/>
      <c r="G5" s="2541"/>
      <c r="H5" s="2541"/>
      <c r="I5" s="2541"/>
      <c r="J5" s="2541"/>
      <c r="K5" s="2541"/>
      <c r="L5" s="2542"/>
    </row>
    <row r="6" spans="1:12" ht="18.45" customHeight="1">
      <c r="A6" s="3649" t="s">
        <v>2984</v>
      </c>
      <c r="B6" s="3599"/>
      <c r="C6" s="3599"/>
      <c r="D6" s="3599"/>
      <c r="E6" s="3599"/>
      <c r="F6" s="3599"/>
      <c r="G6" s="3599"/>
      <c r="H6" s="3599"/>
      <c r="I6" s="3599"/>
      <c r="J6" s="3599"/>
      <c r="K6" s="3599"/>
      <c r="L6" s="3600"/>
    </row>
    <row r="7" spans="1:12">
      <c r="A7" s="2089"/>
      <c r="B7" s="2553"/>
      <c r="C7" s="2553"/>
      <c r="D7" s="2553"/>
      <c r="E7" s="2553"/>
      <c r="F7" s="2553"/>
      <c r="G7" s="2553"/>
      <c r="H7" s="2553"/>
      <c r="I7" s="2553"/>
      <c r="J7" s="2553"/>
      <c r="K7" s="2553"/>
      <c r="L7" s="2554"/>
    </row>
    <row r="8" spans="1:12">
      <c r="A8" s="2085"/>
      <c r="B8" s="2541"/>
      <c r="C8" s="2541"/>
      <c r="D8" s="2541"/>
      <c r="E8" s="2541"/>
      <c r="F8" s="2541"/>
      <c r="G8" s="2541"/>
      <c r="H8" s="2541"/>
      <c r="I8" s="2541"/>
      <c r="J8" s="2541"/>
      <c r="K8" s="2541"/>
      <c r="L8" s="2542"/>
    </row>
    <row r="9" spans="1:12">
      <c r="A9" s="2085"/>
      <c r="B9" s="2541"/>
      <c r="C9" s="2541"/>
      <c r="D9" s="2541"/>
      <c r="E9" s="2541"/>
      <c r="F9" s="2541"/>
      <c r="G9" s="2541"/>
      <c r="H9" s="2541"/>
      <c r="I9" s="2541"/>
      <c r="J9" s="2541"/>
      <c r="K9" s="2541"/>
      <c r="L9" s="2542"/>
    </row>
    <row r="10" spans="1:12">
      <c r="A10" s="2085"/>
      <c r="B10" s="2541"/>
      <c r="C10" s="2541"/>
      <c r="D10" s="2541"/>
      <c r="E10" s="2541"/>
      <c r="F10" s="2541"/>
      <c r="G10" s="2541"/>
      <c r="H10" s="2541"/>
      <c r="I10" s="2541"/>
      <c r="J10" s="2541"/>
      <c r="K10" s="2541"/>
      <c r="L10" s="2542"/>
    </row>
    <row r="11" spans="1:12">
      <c r="A11" s="2085"/>
      <c r="B11" s="2541"/>
      <c r="C11" s="2541"/>
      <c r="D11" s="2541"/>
      <c r="E11" s="2541"/>
      <c r="F11" s="2541"/>
      <c r="G11" s="2541"/>
      <c r="H11" s="2541"/>
      <c r="I11" s="2541"/>
      <c r="J11" s="2541"/>
      <c r="K11" s="2541"/>
      <c r="L11" s="2542"/>
    </row>
    <row r="12" spans="1:12">
      <c r="A12" s="2085"/>
      <c r="B12" s="2541"/>
      <c r="C12" s="2541"/>
      <c r="D12" s="2541"/>
      <c r="E12" s="2541"/>
      <c r="F12" s="2541"/>
      <c r="G12" s="2541"/>
      <c r="H12" s="2541"/>
      <c r="I12" s="2541"/>
      <c r="J12" s="2541"/>
      <c r="K12" s="2541"/>
      <c r="L12" s="2542"/>
    </row>
    <row r="13" spans="1:12">
      <c r="A13" s="2085"/>
      <c r="B13" s="2541"/>
      <c r="C13" s="2541"/>
      <c r="D13" s="2541"/>
      <c r="E13" s="2541"/>
      <c r="F13" s="2541"/>
      <c r="G13" s="2541"/>
      <c r="H13" s="2541"/>
      <c r="I13" s="2541"/>
      <c r="J13" s="2541"/>
      <c r="K13" s="2541"/>
      <c r="L13" s="2542"/>
    </row>
    <row r="14" spans="1:12">
      <c r="A14" s="2085"/>
      <c r="B14" s="2541"/>
      <c r="C14" s="2541"/>
      <c r="D14" s="2541"/>
      <c r="E14" s="2541"/>
      <c r="F14" s="2541"/>
      <c r="G14" s="2541"/>
      <c r="H14" s="2541"/>
      <c r="I14" s="2541"/>
      <c r="J14" s="2541"/>
      <c r="K14" s="2541"/>
      <c r="L14" s="2542"/>
    </row>
    <row r="15" spans="1:12">
      <c r="A15" s="2085"/>
      <c r="B15" s="2541"/>
      <c r="C15" s="2541"/>
      <c r="D15" s="2541"/>
      <c r="E15" s="2541"/>
      <c r="F15" s="2541"/>
      <c r="G15" s="2541"/>
      <c r="H15" s="2541"/>
      <c r="I15" s="2541"/>
      <c r="J15" s="2541"/>
      <c r="K15" s="2541"/>
      <c r="L15" s="2542"/>
    </row>
    <row r="16" spans="1:12">
      <c r="A16" s="2085"/>
      <c r="B16" s="2541"/>
      <c r="C16" s="2541"/>
      <c r="D16" s="2541"/>
      <c r="E16" s="2541"/>
      <c r="F16" s="2541"/>
      <c r="G16" s="2541"/>
      <c r="H16" s="2541"/>
      <c r="I16" s="2541"/>
      <c r="J16" s="2541"/>
      <c r="K16" s="2541"/>
      <c r="L16" s="2542"/>
    </row>
    <row r="17" spans="1:12">
      <c r="A17" s="2085"/>
      <c r="B17" s="2541"/>
      <c r="C17" s="2541"/>
      <c r="D17" s="2541"/>
      <c r="E17" s="2541"/>
      <c r="F17" s="2541"/>
      <c r="G17" s="2541"/>
      <c r="H17" s="2541"/>
      <c r="I17" s="2541"/>
      <c r="J17" s="2541"/>
      <c r="K17" s="2541"/>
      <c r="L17" s="2542"/>
    </row>
    <row r="18" spans="1:12">
      <c r="A18" s="2085"/>
      <c r="B18" s="2541"/>
      <c r="C18" s="2541"/>
      <c r="D18" s="2541"/>
      <c r="E18" s="2541"/>
      <c r="F18" s="2541"/>
      <c r="G18" s="2541"/>
      <c r="H18" s="2541"/>
      <c r="I18" s="2541"/>
      <c r="J18" s="2541"/>
      <c r="K18" s="2541"/>
      <c r="L18" s="2542"/>
    </row>
    <row r="19" spans="1:12">
      <c r="A19" s="2085"/>
      <c r="B19" s="2541"/>
      <c r="C19" s="2541"/>
      <c r="D19" s="2541"/>
      <c r="E19" s="2541"/>
      <c r="F19" s="2541"/>
      <c r="G19" s="2541"/>
      <c r="H19" s="2541"/>
      <c r="I19" s="2541"/>
      <c r="J19" s="2541"/>
      <c r="K19" s="2541"/>
      <c r="L19" s="2542"/>
    </row>
    <row r="20" spans="1:12">
      <c r="A20" s="2085"/>
      <c r="B20" s="2541"/>
      <c r="C20" s="2541"/>
      <c r="D20" s="2541"/>
      <c r="E20" s="2541"/>
      <c r="F20" s="2541"/>
      <c r="G20" s="2541"/>
      <c r="H20" s="2541"/>
      <c r="I20" s="2541"/>
      <c r="J20" s="2541"/>
      <c r="K20" s="2541"/>
      <c r="L20" s="2542"/>
    </row>
    <row r="21" spans="1:12">
      <c r="A21" s="2085"/>
      <c r="B21" s="2541"/>
      <c r="C21" s="2541"/>
      <c r="D21" s="2541"/>
      <c r="E21" s="2541"/>
      <c r="F21" s="2541"/>
      <c r="G21" s="2541"/>
      <c r="H21" s="2541"/>
      <c r="I21" s="2541"/>
      <c r="J21" s="2541"/>
      <c r="K21" s="2541"/>
      <c r="L21" s="2542"/>
    </row>
    <row r="22" spans="1:12">
      <c r="A22" s="2085"/>
      <c r="B22" s="2541"/>
      <c r="C22" s="2541"/>
      <c r="D22" s="2541"/>
      <c r="E22" s="2541"/>
      <c r="F22" s="2541"/>
      <c r="G22" s="2541"/>
      <c r="H22" s="2541"/>
      <c r="I22" s="2541"/>
      <c r="J22" s="2541"/>
      <c r="K22" s="2541"/>
      <c r="L22" s="2542"/>
    </row>
    <row r="23" spans="1:12">
      <c r="A23" s="2085"/>
      <c r="B23" s="2541"/>
      <c r="C23" s="2541"/>
      <c r="D23" s="2541"/>
      <c r="E23" s="2541"/>
      <c r="F23" s="2541"/>
      <c r="G23" s="2541"/>
      <c r="H23" s="2541"/>
      <c r="I23" s="2541"/>
      <c r="J23" s="2541"/>
      <c r="K23" s="2541"/>
      <c r="L23" s="2542"/>
    </row>
    <row r="24" spans="1:12">
      <c r="A24" s="2085"/>
      <c r="B24" s="2541"/>
      <c r="C24" s="2541"/>
      <c r="D24" s="2541"/>
      <c r="E24" s="2541"/>
      <c r="F24" s="2541"/>
      <c r="G24" s="2541"/>
      <c r="H24" s="2541"/>
      <c r="I24" s="2541"/>
      <c r="J24" s="2541"/>
      <c r="K24" s="2541"/>
      <c r="L24" s="2542"/>
    </row>
    <row r="25" spans="1:12">
      <c r="A25" s="2085"/>
      <c r="B25" s="2541"/>
      <c r="C25" s="2541"/>
      <c r="D25" s="2541"/>
      <c r="E25" s="2541"/>
      <c r="F25" s="2541"/>
      <c r="G25" s="2541"/>
      <c r="H25" s="2541"/>
      <c r="I25" s="2541"/>
      <c r="J25" s="2541"/>
      <c r="K25" s="2541"/>
      <c r="L25" s="2542"/>
    </row>
    <row r="26" spans="1:12">
      <c r="A26" s="2085"/>
      <c r="B26" s="2541"/>
      <c r="C26" s="2541"/>
      <c r="D26" s="2541"/>
      <c r="E26" s="2541"/>
      <c r="F26" s="2541"/>
      <c r="G26" s="2541"/>
      <c r="H26" s="2541"/>
      <c r="I26" s="2541"/>
      <c r="J26" s="2541"/>
      <c r="K26" s="2541"/>
      <c r="L26" s="2542"/>
    </row>
    <row r="27" spans="1:12">
      <c r="A27" s="2085"/>
      <c r="B27" s="2541"/>
      <c r="C27" s="2541"/>
      <c r="D27" s="2541"/>
      <c r="E27" s="2541"/>
      <c r="F27" s="2541"/>
      <c r="G27" s="2541"/>
      <c r="H27" s="2541"/>
      <c r="I27" s="2541"/>
      <c r="J27" s="2541"/>
      <c r="K27" s="2541"/>
      <c r="L27" s="2542"/>
    </row>
    <row r="28" spans="1:12">
      <c r="A28" s="2085"/>
      <c r="B28" s="2541"/>
      <c r="C28" s="2541"/>
      <c r="D28" s="2541"/>
      <c r="E28" s="2541"/>
      <c r="F28" s="2541"/>
      <c r="G28" s="2541"/>
      <c r="H28" s="2541"/>
      <c r="I28" s="2541"/>
      <c r="J28" s="2541"/>
      <c r="K28" s="2541"/>
      <c r="L28" s="2542"/>
    </row>
    <row r="29" spans="1:12">
      <c r="A29" s="2085"/>
      <c r="B29" s="2541"/>
      <c r="C29" s="2541"/>
      <c r="D29" s="2541"/>
      <c r="E29" s="2541"/>
      <c r="F29" s="2541"/>
      <c r="G29" s="2541"/>
      <c r="H29" s="2541"/>
      <c r="I29" s="2541"/>
      <c r="J29" s="2541"/>
      <c r="K29" s="2541"/>
      <c r="L29" s="2542"/>
    </row>
    <row r="30" spans="1:12">
      <c r="A30" s="2085"/>
      <c r="B30" s="2541"/>
      <c r="C30" s="2541"/>
      <c r="D30" s="2541"/>
      <c r="E30" s="2541"/>
      <c r="F30" s="2541"/>
      <c r="G30" s="2541"/>
      <c r="H30" s="2541"/>
      <c r="I30" s="2541"/>
      <c r="J30" s="2541"/>
      <c r="K30" s="2541"/>
      <c r="L30" s="2542"/>
    </row>
    <row r="31" spans="1:12">
      <c r="A31" s="2085"/>
      <c r="B31" s="2541"/>
      <c r="C31" s="2541"/>
      <c r="D31" s="2541"/>
      <c r="E31" s="2541"/>
      <c r="F31" s="2541"/>
      <c r="G31" s="2541"/>
      <c r="H31" s="2541"/>
      <c r="I31" s="2541"/>
      <c r="J31" s="2541"/>
      <c r="K31" s="2541"/>
      <c r="L31" s="2542"/>
    </row>
    <row r="32" spans="1:12">
      <c r="A32" s="2085"/>
      <c r="B32" s="2541"/>
      <c r="C32" s="2541"/>
      <c r="D32" s="2541"/>
      <c r="E32" s="2541"/>
      <c r="F32" s="2541"/>
      <c r="G32" s="2541"/>
      <c r="H32" s="2541"/>
      <c r="I32" s="2541"/>
      <c r="J32" s="2541"/>
      <c r="K32" s="2541"/>
      <c r="L32" s="2542"/>
    </row>
    <row r="33" spans="1:12">
      <c r="A33" s="2085"/>
      <c r="B33" s="2541"/>
      <c r="C33" s="2541"/>
      <c r="D33" s="2541"/>
      <c r="E33" s="2541"/>
      <c r="F33" s="2541"/>
      <c r="G33" s="2541"/>
      <c r="H33" s="2541"/>
      <c r="I33" s="2541"/>
      <c r="J33" s="2541"/>
      <c r="K33" s="2541"/>
      <c r="L33" s="2542"/>
    </row>
    <row r="34" spans="1:12">
      <c r="A34" s="2085"/>
      <c r="B34" s="2541"/>
      <c r="C34" s="2541"/>
      <c r="D34" s="2541"/>
      <c r="E34" s="2541"/>
      <c r="F34" s="2541"/>
      <c r="G34" s="2541"/>
      <c r="H34" s="2541"/>
      <c r="I34" s="2541"/>
      <c r="J34" s="2541"/>
      <c r="K34" s="2541"/>
      <c r="L34" s="2542"/>
    </row>
    <row r="35" spans="1:12">
      <c r="A35" s="2085"/>
      <c r="B35" s="2541"/>
      <c r="C35" s="2541"/>
      <c r="D35" s="2541"/>
      <c r="E35" s="2541"/>
      <c r="F35" s="2541"/>
      <c r="G35" s="2541"/>
      <c r="H35" s="2541"/>
      <c r="I35" s="2541"/>
      <c r="J35" s="2541"/>
      <c r="K35" s="2541"/>
      <c r="L35" s="2542"/>
    </row>
    <row r="36" spans="1:12">
      <c r="A36" s="2085"/>
      <c r="B36" s="2541"/>
      <c r="C36" s="2541"/>
      <c r="D36" s="2541"/>
      <c r="E36" s="2541"/>
      <c r="F36" s="2541"/>
      <c r="G36" s="2541"/>
      <c r="H36" s="2541"/>
      <c r="I36" s="2541"/>
      <c r="J36" s="2541"/>
      <c r="K36" s="2541"/>
      <c r="L36" s="2542"/>
    </row>
    <row r="37" spans="1:12">
      <c r="A37" s="2085"/>
      <c r="B37" s="2541"/>
      <c r="C37" s="2541"/>
      <c r="D37" s="2541"/>
      <c r="E37" s="2541"/>
      <c r="F37" s="2541"/>
      <c r="G37" s="2541"/>
      <c r="H37" s="2541"/>
      <c r="I37" s="2541"/>
      <c r="J37" s="2541"/>
      <c r="K37" s="2541"/>
      <c r="L37" s="2542"/>
    </row>
    <row r="38" spans="1:12">
      <c r="A38" s="2085"/>
      <c r="B38" s="2541"/>
      <c r="C38" s="2541"/>
      <c r="D38" s="2541"/>
      <c r="E38" s="2541"/>
      <c r="F38" s="2541"/>
      <c r="G38" s="2541"/>
      <c r="H38" s="2541"/>
      <c r="I38" s="2541"/>
      <c r="J38" s="2541"/>
      <c r="K38" s="2541"/>
      <c r="L38" s="2542"/>
    </row>
    <row r="39" spans="1:12">
      <c r="A39" s="2085"/>
      <c r="B39" s="2541"/>
      <c r="C39" s="2541"/>
      <c r="D39" s="2541"/>
      <c r="E39" s="2541"/>
      <c r="F39" s="2541"/>
      <c r="G39" s="2541"/>
      <c r="H39" s="2541"/>
      <c r="I39" s="2541"/>
      <c r="J39" s="2541"/>
      <c r="K39" s="2541"/>
      <c r="L39" s="2542"/>
    </row>
    <row r="40" spans="1:12">
      <c r="A40" s="2085"/>
      <c r="B40" s="2541"/>
      <c r="C40" s="2541"/>
      <c r="D40" s="2541"/>
      <c r="E40" s="2541"/>
      <c r="F40" s="2541"/>
      <c r="G40" s="2541"/>
      <c r="H40" s="2541"/>
      <c r="I40" s="2541"/>
      <c r="J40" s="2541"/>
      <c r="K40" s="2541"/>
      <c r="L40" s="2542"/>
    </row>
    <row r="41" spans="1:12">
      <c r="A41" s="2085"/>
      <c r="B41" s="2541"/>
      <c r="C41" s="2541"/>
      <c r="D41" s="2541"/>
      <c r="E41" s="2541"/>
      <c r="F41" s="2541"/>
      <c r="G41" s="2541"/>
      <c r="H41" s="2541"/>
      <c r="I41" s="2541"/>
      <c r="J41" s="2541"/>
      <c r="K41" s="2541"/>
      <c r="L41" s="2542"/>
    </row>
    <row r="42" spans="1:12">
      <c r="A42" s="2085"/>
      <c r="B42" s="2541"/>
      <c r="C42" s="2541"/>
      <c r="D42" s="2541"/>
      <c r="E42" s="2541"/>
      <c r="F42" s="2541"/>
      <c r="G42" s="2541"/>
      <c r="H42" s="2541"/>
      <c r="I42" s="2541"/>
      <c r="J42" s="2541"/>
      <c r="K42" s="2541"/>
      <c r="L42" s="2542"/>
    </row>
    <row r="43" spans="1:12">
      <c r="A43" s="2085"/>
      <c r="B43" s="2541"/>
      <c r="C43" s="2541"/>
      <c r="D43" s="2541"/>
      <c r="E43" s="2541"/>
      <c r="F43" s="2541"/>
      <c r="G43" s="2541"/>
      <c r="H43" s="2541"/>
      <c r="I43" s="2541"/>
      <c r="J43" s="2541"/>
      <c r="K43" s="2541"/>
      <c r="L43" s="2542"/>
    </row>
    <row r="44" spans="1:12">
      <c r="A44" s="2543"/>
      <c r="B44" s="2544"/>
      <c r="C44" s="2544"/>
      <c r="D44" s="2544"/>
      <c r="E44" s="2544"/>
      <c r="F44" s="2544"/>
      <c r="G44" s="2544"/>
      <c r="H44" s="2544"/>
      <c r="I44" s="2544"/>
      <c r="J44" s="2544"/>
      <c r="K44" s="2544"/>
      <c r="L44" s="2545"/>
    </row>
    <row r="45" spans="1:12">
      <c r="A45" s="2543"/>
      <c r="B45" s="2544"/>
      <c r="C45" s="2544"/>
      <c r="D45" s="2544"/>
      <c r="E45" s="2544"/>
      <c r="F45" s="2544"/>
      <c r="G45" s="2544"/>
      <c r="H45" s="2544"/>
      <c r="I45" s="2544"/>
      <c r="J45" s="2544"/>
      <c r="K45" s="2544"/>
      <c r="L45" s="2545"/>
    </row>
    <row r="46" spans="1:12">
      <c r="A46" s="2543"/>
      <c r="B46" s="2544"/>
      <c r="C46" s="2544"/>
      <c r="D46" s="2544"/>
      <c r="E46" s="2544"/>
      <c r="F46" s="2544"/>
      <c r="G46" s="2544"/>
      <c r="H46" s="2544"/>
      <c r="I46" s="2544"/>
      <c r="J46" s="2544"/>
      <c r="K46" s="2544"/>
      <c r="L46" s="2545"/>
    </row>
    <row r="47" spans="1:12">
      <c r="A47" s="2543"/>
      <c r="B47" s="2544"/>
      <c r="C47" s="2544"/>
      <c r="D47" s="2544"/>
      <c r="E47" s="2544"/>
      <c r="F47" s="2544"/>
      <c r="G47" s="2544"/>
      <c r="H47" s="2544"/>
      <c r="I47" s="2544"/>
      <c r="J47" s="2544"/>
      <c r="K47" s="2544"/>
      <c r="L47" s="2545"/>
    </row>
    <row r="48" spans="1:12">
      <c r="A48" s="2543"/>
      <c r="B48" s="2544"/>
      <c r="C48" s="2544"/>
      <c r="D48" s="2544"/>
      <c r="E48" s="2544"/>
      <c r="F48" s="2544"/>
      <c r="G48" s="2544"/>
      <c r="H48" s="2544"/>
      <c r="I48" s="2544"/>
      <c r="J48" s="2544"/>
      <c r="K48" s="2544"/>
      <c r="L48" s="2545"/>
    </row>
    <row r="49" spans="1:12">
      <c r="A49" s="2543"/>
      <c r="B49" s="2544"/>
      <c r="C49" s="2544"/>
      <c r="D49" s="2544"/>
      <c r="E49" s="2544"/>
      <c r="F49" s="2544"/>
      <c r="G49" s="2544"/>
      <c r="H49" s="2544"/>
      <c r="I49" s="2544"/>
      <c r="J49" s="2544"/>
      <c r="K49" s="2544"/>
      <c r="L49" s="2545"/>
    </row>
    <row r="50" spans="1:12">
      <c r="A50" s="2543"/>
      <c r="B50" s="2544"/>
      <c r="C50" s="2544"/>
      <c r="D50" s="2544"/>
      <c r="E50" s="2544"/>
      <c r="F50" s="2544"/>
      <c r="G50" s="2544"/>
      <c r="H50" s="2544"/>
      <c r="I50" s="2544"/>
      <c r="J50" s="2544"/>
      <c r="K50" s="2544"/>
      <c r="L50" s="2545"/>
    </row>
    <row r="51" spans="1:12">
      <c r="A51" s="2543"/>
      <c r="B51" s="2544"/>
      <c r="C51" s="2544"/>
      <c r="D51" s="2544"/>
      <c r="E51" s="2544"/>
      <c r="F51" s="2544"/>
      <c r="G51" s="2544"/>
      <c r="H51" s="2544"/>
      <c r="I51" s="2544"/>
      <c r="J51" s="2544"/>
      <c r="K51" s="2544"/>
      <c r="L51" s="2545"/>
    </row>
    <row r="52" spans="1:12" ht="142.5" customHeight="1">
      <c r="A52" s="2546"/>
      <c r="B52" s="2547"/>
      <c r="C52" s="2547"/>
      <c r="D52" s="2547"/>
      <c r="E52" s="2547"/>
      <c r="F52" s="2547"/>
      <c r="G52" s="2547"/>
      <c r="H52" s="2547"/>
      <c r="I52" s="2547"/>
      <c r="J52" s="2547"/>
      <c r="K52" s="2547"/>
      <c r="L52" s="2548"/>
    </row>
    <row r="53" spans="1:12">
      <c r="A53" s="2084" t="s">
        <v>2752</v>
      </c>
      <c r="B53" s="2555"/>
      <c r="C53" s="2555"/>
      <c r="D53" s="2555"/>
      <c r="E53" s="2555"/>
      <c r="F53" s="2555"/>
      <c r="G53" s="2555"/>
      <c r="H53" s="2555"/>
      <c r="I53" s="2555"/>
      <c r="J53" s="2555"/>
      <c r="K53" s="2555"/>
      <c r="L53" s="2083" t="s">
        <v>2753</v>
      </c>
    </row>
  </sheetData>
  <mergeCells count="1">
    <mergeCell ref="A6:L6"/>
  </mergeCells>
  <printOptions horizontalCentered="1" verticalCentered="1"/>
  <pageMargins left="0.7" right="0.7" top="0.75" bottom="0.75" header="0.3" footer="0.3"/>
  <pageSetup fitToWidth="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T93"/>
  <sheetViews>
    <sheetView showGridLines="0" zoomScaleNormal="100" zoomScaleSheetLayoutView="100" workbookViewId="0">
      <selection activeCell="S1" sqref="S1"/>
    </sheetView>
  </sheetViews>
  <sheetFormatPr defaultRowHeight="10.199999999999999"/>
  <cols>
    <col min="1" max="1" width="3.28515625" style="2455" customWidth="1"/>
    <col min="2" max="2" width="4.7109375" customWidth="1"/>
    <col min="3" max="3" width="5.28515625" customWidth="1"/>
    <col min="4" max="4" width="21" customWidth="1"/>
    <col min="5" max="5" width="4.85546875" bestFit="1" customWidth="1"/>
    <col min="6" max="6" width="9.7109375" customWidth="1"/>
    <col min="7" max="8" width="9.85546875" bestFit="1" customWidth="1"/>
    <col min="9" max="9" width="10" bestFit="1" customWidth="1"/>
    <col min="10" max="11" width="11.140625" bestFit="1" customWidth="1"/>
    <col min="12" max="12" width="9" customWidth="1"/>
    <col min="13" max="13" width="7.85546875" customWidth="1"/>
    <col min="14" max="14" width="9.7109375" customWidth="1"/>
    <col min="15" max="15" width="11" bestFit="1" customWidth="1"/>
    <col min="16" max="16" width="9" customWidth="1"/>
    <col min="17" max="17" width="4.7109375" customWidth="1"/>
    <col min="18" max="18" width="3.28515625" style="2455" customWidth="1"/>
  </cols>
  <sheetData>
    <row r="1" spans="1:20">
      <c r="A1" s="3650"/>
      <c r="B1" s="487" t="s">
        <v>2605</v>
      </c>
      <c r="C1" s="503"/>
      <c r="D1" s="503"/>
      <c r="E1" s="503"/>
      <c r="F1" s="503"/>
      <c r="G1" s="503"/>
      <c r="H1" s="503"/>
      <c r="I1" s="503"/>
      <c r="J1" s="503"/>
      <c r="K1" s="503"/>
      <c r="L1" s="503"/>
      <c r="M1" s="503"/>
      <c r="N1" s="503"/>
      <c r="O1" s="503"/>
      <c r="P1" s="503"/>
      <c r="Q1" s="503"/>
      <c r="R1" s="3653">
        <v>96</v>
      </c>
    </row>
    <row r="2" spans="1:20" ht="13.2">
      <c r="A2" s="3651"/>
      <c r="B2" s="2934" t="s">
        <v>2542</v>
      </c>
      <c r="C2" s="504"/>
      <c r="D2" s="504"/>
      <c r="E2" s="504"/>
      <c r="F2" s="504"/>
      <c r="G2" s="504"/>
      <c r="H2" s="504"/>
      <c r="I2" s="504"/>
      <c r="J2" s="504"/>
      <c r="K2" s="504"/>
      <c r="L2" s="504"/>
      <c r="M2" s="504"/>
      <c r="N2" s="504"/>
      <c r="O2" s="504"/>
      <c r="P2" s="504"/>
      <c r="Q2" s="504"/>
      <c r="R2" s="3654"/>
      <c r="T2" s="289"/>
    </row>
    <row r="3" spans="1:20">
      <c r="A3" s="3651"/>
      <c r="B3" s="2934"/>
      <c r="C3" s="504"/>
      <c r="D3" s="504"/>
      <c r="E3" s="504"/>
      <c r="F3" s="504"/>
      <c r="G3" s="504"/>
      <c r="H3" s="504"/>
      <c r="I3" s="504"/>
      <c r="J3" s="504"/>
      <c r="K3" s="504"/>
      <c r="L3" s="504"/>
      <c r="M3" s="504"/>
      <c r="N3" s="504"/>
      <c r="O3" s="504"/>
      <c r="P3" s="504"/>
      <c r="Q3" s="504"/>
      <c r="R3" s="3654"/>
    </row>
    <row r="4" spans="1:20" ht="10.95" customHeight="1">
      <c r="A4" s="3651"/>
      <c r="B4" s="44"/>
      <c r="C4" s="33"/>
      <c r="D4" s="36"/>
      <c r="E4" s="15"/>
      <c r="F4" s="43"/>
      <c r="G4" s="12" t="s">
        <v>2543</v>
      </c>
      <c r="H4" s="13"/>
      <c r="I4" s="13"/>
      <c r="J4" s="13"/>
      <c r="K4" s="33"/>
      <c r="L4" s="150" t="s">
        <v>2544</v>
      </c>
      <c r="M4" s="150"/>
      <c r="N4" s="150"/>
      <c r="O4" s="150"/>
      <c r="P4" s="150"/>
      <c r="Q4" s="42"/>
      <c r="R4" s="3654"/>
    </row>
    <row r="5" spans="1:20" ht="10.95" customHeight="1">
      <c r="A5" s="3651"/>
      <c r="B5" s="47"/>
      <c r="C5" s="21"/>
      <c r="D5" s="46"/>
      <c r="E5" s="7"/>
      <c r="F5" s="21"/>
      <c r="G5" s="150" t="s">
        <v>2545</v>
      </c>
      <c r="H5" s="150"/>
      <c r="I5" s="150"/>
      <c r="J5" s="150"/>
      <c r="K5" s="21"/>
      <c r="L5" s="21"/>
      <c r="M5" s="21"/>
      <c r="N5" s="21"/>
      <c r="O5" s="21"/>
      <c r="P5" s="21"/>
      <c r="Q5" s="37"/>
      <c r="R5" s="3654"/>
    </row>
    <row r="6" spans="1:20" ht="10.95" customHeight="1">
      <c r="A6" s="3651"/>
      <c r="B6" s="47"/>
      <c r="C6" s="21"/>
      <c r="D6" s="46"/>
      <c r="E6" s="7"/>
      <c r="F6" s="21"/>
      <c r="G6" s="21"/>
      <c r="H6" s="21"/>
      <c r="I6" s="21"/>
      <c r="J6" s="21" t="s">
        <v>2546</v>
      </c>
      <c r="K6" s="21" t="s">
        <v>2547</v>
      </c>
      <c r="L6" s="21"/>
      <c r="M6" s="21"/>
      <c r="N6" s="21"/>
      <c r="O6" s="21"/>
      <c r="P6" s="21"/>
      <c r="Q6" s="37"/>
      <c r="R6" s="3654"/>
    </row>
    <row r="7" spans="1:20" ht="10.95" customHeight="1">
      <c r="A7" s="3651"/>
      <c r="B7" s="47"/>
      <c r="C7" s="21"/>
      <c r="D7" s="46"/>
      <c r="E7" s="7"/>
      <c r="F7" s="21"/>
      <c r="G7" s="21"/>
      <c r="H7" s="21"/>
      <c r="I7" s="21"/>
      <c r="J7" s="21" t="s">
        <v>2548</v>
      </c>
      <c r="K7" s="21" t="s">
        <v>2549</v>
      </c>
      <c r="L7" s="21"/>
      <c r="M7" s="21"/>
      <c r="N7" s="21"/>
      <c r="O7" s="21"/>
      <c r="P7" s="21"/>
      <c r="Q7" s="37"/>
      <c r="R7" s="3654"/>
    </row>
    <row r="8" spans="1:20" ht="10.95" customHeight="1">
      <c r="A8" s="3651"/>
      <c r="B8" s="47"/>
      <c r="C8" s="21"/>
      <c r="D8" s="46"/>
      <c r="E8" s="7"/>
      <c r="F8" s="21"/>
      <c r="G8" s="21"/>
      <c r="H8" s="21"/>
      <c r="I8" s="21" t="s">
        <v>2550</v>
      </c>
      <c r="J8" s="21" t="s">
        <v>2551</v>
      </c>
      <c r="K8" s="21" t="s">
        <v>2552</v>
      </c>
      <c r="L8" s="21"/>
      <c r="M8" s="21"/>
      <c r="N8" s="21"/>
      <c r="O8" s="21" t="s">
        <v>2553</v>
      </c>
      <c r="P8" s="21"/>
      <c r="Q8" s="37"/>
      <c r="R8" s="3654"/>
    </row>
    <row r="9" spans="1:20" ht="10.95" customHeight="1">
      <c r="A9" s="3651"/>
      <c r="B9" s="47"/>
      <c r="C9" s="21"/>
      <c r="D9" s="46"/>
      <c r="E9" s="7"/>
      <c r="F9" s="21" t="s">
        <v>2554</v>
      </c>
      <c r="G9" s="21"/>
      <c r="H9" s="21"/>
      <c r="I9" s="21" t="s">
        <v>1091</v>
      </c>
      <c r="J9" s="21" t="s">
        <v>1092</v>
      </c>
      <c r="K9" s="21" t="s">
        <v>1093</v>
      </c>
      <c r="L9" s="21"/>
      <c r="M9" s="21"/>
      <c r="N9" s="21"/>
      <c r="O9" s="21" t="s">
        <v>1094</v>
      </c>
      <c r="P9" s="21"/>
      <c r="Q9" s="37"/>
      <c r="R9" s="3654"/>
    </row>
    <row r="10" spans="1:20" ht="10.95" customHeight="1">
      <c r="A10" s="3651"/>
      <c r="B10" s="47"/>
      <c r="C10" s="21"/>
      <c r="D10" s="46"/>
      <c r="E10" s="7"/>
      <c r="F10" s="21" t="s">
        <v>1095</v>
      </c>
      <c r="G10" s="21"/>
      <c r="H10" s="21" t="s">
        <v>1096</v>
      </c>
      <c r="I10" s="21" t="s">
        <v>1097</v>
      </c>
      <c r="J10" s="21" t="s">
        <v>1098</v>
      </c>
      <c r="K10" s="21" t="s">
        <v>2057</v>
      </c>
      <c r="L10" s="21"/>
      <c r="M10" s="21"/>
      <c r="N10" s="21" t="s">
        <v>1099</v>
      </c>
      <c r="O10" s="21" t="s">
        <v>1100</v>
      </c>
      <c r="P10" s="21"/>
      <c r="Q10" s="37"/>
      <c r="R10" s="3654"/>
    </row>
    <row r="11" spans="1:20" ht="10.95" customHeight="1">
      <c r="A11" s="3651"/>
      <c r="B11" s="47"/>
      <c r="C11" s="21"/>
      <c r="D11" s="46"/>
      <c r="E11" s="7"/>
      <c r="F11" s="21" t="s">
        <v>2067</v>
      </c>
      <c r="G11" s="21" t="s">
        <v>1096</v>
      </c>
      <c r="H11" s="21" t="s">
        <v>1101</v>
      </c>
      <c r="I11" s="21" t="s">
        <v>1102</v>
      </c>
      <c r="J11" s="21" t="s">
        <v>1103</v>
      </c>
      <c r="K11" s="21" t="s">
        <v>1104</v>
      </c>
      <c r="L11" s="21" t="s">
        <v>1592</v>
      </c>
      <c r="M11" s="21" t="s">
        <v>1105</v>
      </c>
      <c r="N11" s="21" t="s">
        <v>1095</v>
      </c>
      <c r="O11" s="21" t="s">
        <v>1106</v>
      </c>
      <c r="P11" s="21"/>
      <c r="Q11" s="37"/>
      <c r="R11" s="3654"/>
    </row>
    <row r="12" spans="1:20" ht="10.95" customHeight="1">
      <c r="A12" s="2997"/>
      <c r="B12" s="47" t="s">
        <v>1107</v>
      </c>
      <c r="C12" s="21" t="s">
        <v>353</v>
      </c>
      <c r="D12" s="46"/>
      <c r="E12" s="7"/>
      <c r="F12" s="21" t="s">
        <v>1108</v>
      </c>
      <c r="G12" s="21" t="s">
        <v>1103</v>
      </c>
      <c r="H12" s="21" t="s">
        <v>1109</v>
      </c>
      <c r="I12" s="21" t="s">
        <v>1110</v>
      </c>
      <c r="J12" s="21" t="s">
        <v>1111</v>
      </c>
      <c r="K12" s="21" t="s">
        <v>1112</v>
      </c>
      <c r="L12" s="21" t="s">
        <v>1113</v>
      </c>
      <c r="M12" s="21" t="s">
        <v>1109</v>
      </c>
      <c r="N12" s="21" t="s">
        <v>2067</v>
      </c>
      <c r="O12" s="21" t="s">
        <v>1114</v>
      </c>
      <c r="P12" s="21" t="s">
        <v>1105</v>
      </c>
      <c r="Q12" s="37" t="s">
        <v>1107</v>
      </c>
      <c r="R12" s="3654"/>
    </row>
    <row r="13" spans="1:20" ht="10.95" customHeight="1">
      <c r="A13" s="2997"/>
      <c r="B13" s="47" t="s">
        <v>334</v>
      </c>
      <c r="C13" s="21" t="s">
        <v>356</v>
      </c>
      <c r="D13" s="241" t="s">
        <v>1115</v>
      </c>
      <c r="E13" s="5"/>
      <c r="F13" s="21" t="s">
        <v>357</v>
      </c>
      <c r="G13" s="21" t="s">
        <v>1116</v>
      </c>
      <c r="H13" s="21" t="s">
        <v>1117</v>
      </c>
      <c r="I13" s="21" t="s">
        <v>1118</v>
      </c>
      <c r="J13" s="21" t="s">
        <v>1117</v>
      </c>
      <c r="K13" s="21" t="s">
        <v>2551</v>
      </c>
      <c r="L13" s="21" t="s">
        <v>1119</v>
      </c>
      <c r="M13" s="21" t="s">
        <v>1117</v>
      </c>
      <c r="N13" s="21" t="s">
        <v>1120</v>
      </c>
      <c r="O13" s="21" t="s">
        <v>1121</v>
      </c>
      <c r="P13" s="21" t="s">
        <v>1122</v>
      </c>
      <c r="Q13" s="37" t="s">
        <v>334</v>
      </c>
      <c r="R13" s="3654"/>
    </row>
    <row r="14" spans="1:20" ht="10.95" customHeight="1" thickBot="1">
      <c r="A14" s="2997"/>
      <c r="B14" s="2889"/>
      <c r="C14" s="26"/>
      <c r="D14" s="18" t="s">
        <v>339</v>
      </c>
      <c r="E14" s="19"/>
      <c r="F14" s="26" t="s">
        <v>340</v>
      </c>
      <c r="G14" s="26" t="s">
        <v>341</v>
      </c>
      <c r="H14" s="26" t="s">
        <v>342</v>
      </c>
      <c r="I14" s="26" t="s">
        <v>343</v>
      </c>
      <c r="J14" s="26" t="s">
        <v>344</v>
      </c>
      <c r="K14" s="26" t="s">
        <v>202</v>
      </c>
      <c r="L14" s="26" t="s">
        <v>203</v>
      </c>
      <c r="M14" s="26" t="s">
        <v>421</v>
      </c>
      <c r="N14" s="26" t="s">
        <v>422</v>
      </c>
      <c r="O14" s="26" t="s">
        <v>423</v>
      </c>
      <c r="P14" s="26" t="s">
        <v>424</v>
      </c>
      <c r="Q14" s="152"/>
      <c r="R14" s="3654"/>
    </row>
    <row r="15" spans="1:20" ht="12.9" customHeight="1">
      <c r="A15" s="2997"/>
      <c r="B15" s="47"/>
      <c r="C15" s="21"/>
      <c r="D15" s="45" t="s">
        <v>1123</v>
      </c>
      <c r="E15" s="47"/>
      <c r="F15" s="194"/>
      <c r="G15" s="195"/>
      <c r="H15" s="195"/>
      <c r="I15" s="195"/>
      <c r="J15" s="195"/>
      <c r="K15" s="195"/>
      <c r="L15" s="195"/>
      <c r="M15" s="195"/>
      <c r="N15" s="195"/>
      <c r="O15" s="195" t="s">
        <v>1124</v>
      </c>
      <c r="P15" s="196"/>
      <c r="Q15" s="37"/>
      <c r="R15" s="3654"/>
    </row>
    <row r="16" spans="1:20" ht="12.9" customHeight="1">
      <c r="A16" s="2997"/>
      <c r="B16" s="2889">
        <v>1</v>
      </c>
      <c r="C16" s="26"/>
      <c r="D16" s="9" t="s">
        <v>1125</v>
      </c>
      <c r="E16" s="10" t="s">
        <v>1100</v>
      </c>
      <c r="F16" s="1798">
        <v>4993</v>
      </c>
      <c r="G16" s="1516"/>
      <c r="H16" s="1516"/>
      <c r="I16" s="1516"/>
      <c r="J16" s="1516"/>
      <c r="K16" s="1516">
        <v>22</v>
      </c>
      <c r="L16" s="1516">
        <v>3636</v>
      </c>
      <c r="M16" s="1516">
        <v>1335</v>
      </c>
      <c r="N16" s="1516">
        <v>4971</v>
      </c>
      <c r="O16" s="1516">
        <v>21753786</v>
      </c>
      <c r="P16" s="185"/>
      <c r="Q16" s="152">
        <v>1</v>
      </c>
      <c r="R16" s="3654"/>
    </row>
    <row r="17" spans="1:18" ht="12.9" customHeight="1">
      <c r="A17" s="2997"/>
      <c r="B17" s="2889">
        <v>2</v>
      </c>
      <c r="C17" s="26"/>
      <c r="D17" s="9" t="s">
        <v>1126</v>
      </c>
      <c r="E17" s="10" t="s">
        <v>1100</v>
      </c>
      <c r="F17" s="1798"/>
      <c r="G17" s="1516"/>
      <c r="H17" s="1516"/>
      <c r="I17" s="1516"/>
      <c r="J17" s="1516"/>
      <c r="K17" s="1516"/>
      <c r="L17" s="1516"/>
      <c r="M17" s="1516"/>
      <c r="N17" s="1516"/>
      <c r="O17" s="1516"/>
      <c r="P17" s="185"/>
      <c r="Q17" s="152">
        <v>2</v>
      </c>
      <c r="R17" s="3654"/>
    </row>
    <row r="18" spans="1:18" ht="12.9" customHeight="1">
      <c r="A18" s="2997"/>
      <c r="B18" s="2889">
        <v>3</v>
      </c>
      <c r="C18" s="26"/>
      <c r="D18" s="9" t="s">
        <v>1127</v>
      </c>
      <c r="E18" s="10" t="s">
        <v>1100</v>
      </c>
      <c r="F18" s="1798">
        <v>774</v>
      </c>
      <c r="G18" s="1516"/>
      <c r="H18" s="1516"/>
      <c r="I18" s="1516"/>
      <c r="J18" s="1516"/>
      <c r="K18" s="1516">
        <v>35</v>
      </c>
      <c r="L18" s="1516">
        <v>739</v>
      </c>
      <c r="M18" s="1516"/>
      <c r="N18" s="1516">
        <v>739</v>
      </c>
      <c r="O18" s="1516">
        <v>2087000</v>
      </c>
      <c r="P18" s="185"/>
      <c r="Q18" s="152">
        <v>3</v>
      </c>
      <c r="R18" s="3654"/>
    </row>
    <row r="19" spans="1:18" ht="12.9" customHeight="1">
      <c r="A19" s="2998"/>
      <c r="B19" s="2889">
        <v>4</v>
      </c>
      <c r="C19" s="26"/>
      <c r="D19" s="9" t="s">
        <v>1128</v>
      </c>
      <c r="E19" s="10" t="s">
        <v>1100</v>
      </c>
      <c r="F19" s="1798"/>
      <c r="G19" s="1516"/>
      <c r="H19" s="1516"/>
      <c r="I19" s="1516"/>
      <c r="J19" s="1516"/>
      <c r="K19" s="1516"/>
      <c r="L19" s="1516"/>
      <c r="M19" s="1516"/>
      <c r="N19" s="1516"/>
      <c r="O19" s="1516"/>
      <c r="P19" s="185"/>
      <c r="Q19" s="152">
        <v>4</v>
      </c>
      <c r="R19" s="3131"/>
    </row>
    <row r="20" spans="1:18" ht="12.9" customHeight="1">
      <c r="A20" s="2998"/>
      <c r="B20" s="2889">
        <v>5</v>
      </c>
      <c r="C20" s="26" t="s">
        <v>564</v>
      </c>
      <c r="D20" s="9" t="s">
        <v>1129</v>
      </c>
      <c r="E20" s="10" t="s">
        <v>1100</v>
      </c>
      <c r="F20" s="1798">
        <f>SUM(F15:F19)</f>
        <v>5767</v>
      </c>
      <c r="G20" s="1516"/>
      <c r="H20" s="1516"/>
      <c r="I20" s="1516"/>
      <c r="J20" s="1516"/>
      <c r="K20" s="1516">
        <f t="shared" ref="K20:O20" si="0">SUM(K15:K19)</f>
        <v>57</v>
      </c>
      <c r="L20" s="1516">
        <f t="shared" si="0"/>
        <v>4375</v>
      </c>
      <c r="M20" s="1516">
        <f t="shared" si="0"/>
        <v>1335</v>
      </c>
      <c r="N20" s="1516">
        <f t="shared" si="0"/>
        <v>5710</v>
      </c>
      <c r="O20" s="1516">
        <f t="shared" si="0"/>
        <v>23840786</v>
      </c>
      <c r="P20" s="185"/>
      <c r="Q20" s="152">
        <v>5</v>
      </c>
      <c r="R20" s="3131"/>
    </row>
    <row r="21" spans="1:18" ht="12.9" customHeight="1">
      <c r="A21" s="2998"/>
      <c r="B21" s="2889">
        <v>6</v>
      </c>
      <c r="C21" s="26" t="s">
        <v>564</v>
      </c>
      <c r="D21" s="9" t="s">
        <v>1130</v>
      </c>
      <c r="E21" s="10"/>
      <c r="F21" s="1798"/>
      <c r="G21" s="1516"/>
      <c r="H21" s="1516"/>
      <c r="I21" s="1516"/>
      <c r="J21" s="1516"/>
      <c r="K21" s="1516"/>
      <c r="L21" s="1516"/>
      <c r="M21" s="1516"/>
      <c r="N21" s="1516"/>
      <c r="O21" s="1516"/>
      <c r="P21" s="185"/>
      <c r="Q21" s="152">
        <v>6</v>
      </c>
      <c r="R21" s="3131"/>
    </row>
    <row r="22" spans="1:18" ht="12.9" customHeight="1">
      <c r="A22" s="2998"/>
      <c r="B22" s="2889">
        <v>7</v>
      </c>
      <c r="C22" s="26" t="s">
        <v>564</v>
      </c>
      <c r="D22" s="9" t="s">
        <v>1131</v>
      </c>
      <c r="E22" s="10"/>
      <c r="F22" s="1798"/>
      <c r="G22" s="1516"/>
      <c r="H22" s="1516"/>
      <c r="I22" s="1516"/>
      <c r="J22" s="1516"/>
      <c r="K22" s="1516"/>
      <c r="L22" s="1516"/>
      <c r="M22" s="1516"/>
      <c r="N22" s="1516"/>
      <c r="O22" s="1516"/>
      <c r="P22" s="185"/>
      <c r="Q22" s="152">
        <v>7</v>
      </c>
      <c r="R22" s="3131"/>
    </row>
    <row r="23" spans="1:18" ht="12.9" customHeight="1">
      <c r="A23" s="2998"/>
      <c r="B23" s="2889">
        <v>8</v>
      </c>
      <c r="C23" s="26" t="s">
        <v>564</v>
      </c>
      <c r="D23" s="9" t="s">
        <v>1132</v>
      </c>
      <c r="E23" s="10"/>
      <c r="F23" s="1798">
        <f>SUM(F20:F22)</f>
        <v>5767</v>
      </c>
      <c r="G23" s="1516"/>
      <c r="H23" s="1516"/>
      <c r="I23" s="1516"/>
      <c r="J23" s="1516"/>
      <c r="K23" s="1516">
        <f t="shared" ref="K23:O23" si="1">SUM(K20:K22)</f>
        <v>57</v>
      </c>
      <c r="L23" s="1516">
        <f t="shared" si="1"/>
        <v>4375</v>
      </c>
      <c r="M23" s="1516">
        <f t="shared" si="1"/>
        <v>1335</v>
      </c>
      <c r="N23" s="1516">
        <f t="shared" si="1"/>
        <v>5710</v>
      </c>
      <c r="O23" s="1516">
        <f t="shared" si="1"/>
        <v>23840786</v>
      </c>
      <c r="P23" s="185"/>
      <c r="Q23" s="152">
        <v>8</v>
      </c>
      <c r="R23" s="3131"/>
    </row>
    <row r="24" spans="1:18" ht="12.9" customHeight="1">
      <c r="A24" s="2998"/>
      <c r="B24" s="2889">
        <v>9</v>
      </c>
      <c r="C24" s="26" t="s">
        <v>564</v>
      </c>
      <c r="D24" s="9" t="s">
        <v>1133</v>
      </c>
      <c r="E24" s="10"/>
      <c r="F24" s="1798"/>
      <c r="G24" s="1516"/>
      <c r="H24" s="1516"/>
      <c r="I24" s="1516"/>
      <c r="J24" s="1516"/>
      <c r="K24" s="1516"/>
      <c r="L24" s="1516"/>
      <c r="M24" s="1516"/>
      <c r="N24" s="1516"/>
      <c r="O24" s="1516" t="s">
        <v>718</v>
      </c>
      <c r="P24" s="185"/>
      <c r="Q24" s="152">
        <v>9</v>
      </c>
      <c r="R24" s="3131"/>
    </row>
    <row r="25" spans="1:18" ht="12.9" customHeight="1">
      <c r="A25" s="2998"/>
      <c r="B25" s="47"/>
      <c r="C25" s="21"/>
      <c r="D25" s="46" t="s">
        <v>130</v>
      </c>
      <c r="E25" s="7"/>
      <c r="F25" s="1800"/>
      <c r="G25" s="1801"/>
      <c r="H25" s="1801"/>
      <c r="I25" s="1801"/>
      <c r="J25" s="1801"/>
      <c r="K25" s="1801"/>
      <c r="L25" s="1801"/>
      <c r="M25" s="1801"/>
      <c r="N25" s="1801"/>
      <c r="O25" s="1801"/>
      <c r="P25" s="198"/>
      <c r="Q25" s="37"/>
      <c r="R25" s="3131"/>
    </row>
    <row r="26" spans="1:18" ht="12.9" customHeight="1" thickBot="1">
      <c r="A26" s="2998"/>
      <c r="B26" s="2889">
        <v>10</v>
      </c>
      <c r="C26" s="26" t="s">
        <v>564</v>
      </c>
      <c r="D26" s="9" t="s">
        <v>131</v>
      </c>
      <c r="E26" s="10"/>
      <c r="F26" s="1803">
        <f>SUM(F23:F24)</f>
        <v>5767</v>
      </c>
      <c r="G26" s="1804"/>
      <c r="H26" s="1804"/>
      <c r="I26" s="1804"/>
      <c r="J26" s="1804"/>
      <c r="K26" s="1804">
        <f t="shared" ref="K26:N26" si="2">SUM(K23:K24)</f>
        <v>57</v>
      </c>
      <c r="L26" s="1804">
        <f t="shared" si="2"/>
        <v>4375</v>
      </c>
      <c r="M26" s="1804">
        <f t="shared" si="2"/>
        <v>1335</v>
      </c>
      <c r="N26" s="1804">
        <f t="shared" si="2"/>
        <v>5710</v>
      </c>
      <c r="O26" s="1804" t="s">
        <v>718</v>
      </c>
      <c r="P26" s="186"/>
      <c r="Q26" s="152">
        <v>10</v>
      </c>
      <c r="R26" s="3131"/>
    </row>
    <row r="27" spans="1:18">
      <c r="A27" s="2998"/>
      <c r="B27" s="45"/>
      <c r="C27" s="45"/>
      <c r="D27" s="46"/>
      <c r="E27" s="46"/>
      <c r="F27" s="2364"/>
      <c r="G27" s="2364"/>
      <c r="H27" s="2364"/>
      <c r="I27" s="2364"/>
      <c r="J27" s="2364"/>
      <c r="K27" s="2364"/>
      <c r="L27" s="2364"/>
      <c r="M27" s="2364"/>
      <c r="N27" s="2364"/>
      <c r="O27" s="2364"/>
      <c r="P27" s="45"/>
      <c r="Q27" s="45"/>
      <c r="R27" s="3131"/>
    </row>
    <row r="28" spans="1:18">
      <c r="A28" s="2998"/>
      <c r="B28" s="2959"/>
      <c r="C28" s="2732"/>
      <c r="D28" s="217"/>
      <c r="E28" s="217"/>
      <c r="F28" s="192"/>
      <c r="G28" s="192"/>
      <c r="H28" s="192"/>
      <c r="I28" s="192"/>
      <c r="J28" s="192"/>
      <c r="K28" s="192"/>
      <c r="L28" s="192"/>
      <c r="M28" s="192"/>
      <c r="N28" s="192"/>
      <c r="O28" s="192"/>
      <c r="P28" s="192"/>
      <c r="Q28" s="217"/>
      <c r="R28" s="3131"/>
    </row>
    <row r="29" spans="1:18">
      <c r="A29" s="2998"/>
      <c r="B29" s="2934" t="s">
        <v>132</v>
      </c>
      <c r="C29" s="241"/>
      <c r="D29" s="241"/>
      <c r="E29" s="241"/>
      <c r="F29" s="241"/>
      <c r="G29" s="241"/>
      <c r="H29" s="241"/>
      <c r="I29" s="241"/>
      <c r="J29" s="241"/>
      <c r="K29" s="241"/>
      <c r="L29" s="241"/>
      <c r="M29" s="241"/>
      <c r="N29" s="241"/>
      <c r="O29" s="241"/>
      <c r="P29" s="241"/>
      <c r="Q29" s="241"/>
      <c r="R29" s="3655" t="s">
        <v>3246</v>
      </c>
    </row>
    <row r="30" spans="1:18">
      <c r="A30" s="2998"/>
      <c r="B30" s="2996"/>
      <c r="C30" s="18"/>
      <c r="D30" s="18"/>
      <c r="E30" s="18"/>
      <c r="F30" s="18"/>
      <c r="G30" s="18"/>
      <c r="H30" s="18"/>
      <c r="I30" s="18"/>
      <c r="J30" s="18"/>
      <c r="K30" s="18"/>
      <c r="L30" s="18"/>
      <c r="M30" s="18"/>
      <c r="N30" s="18"/>
      <c r="O30" s="18"/>
      <c r="P30" s="18"/>
      <c r="Q30" s="18"/>
      <c r="R30" s="3655"/>
    </row>
    <row r="31" spans="1:18" ht="10.95" customHeight="1">
      <c r="A31" s="3651" t="s">
        <v>1415</v>
      </c>
      <c r="B31" s="47"/>
      <c r="C31" s="199"/>
      <c r="D31" s="6"/>
      <c r="E31" s="7"/>
      <c r="F31" s="21"/>
      <c r="G31" s="21"/>
      <c r="H31" s="21"/>
      <c r="I31" s="21"/>
      <c r="J31" s="21"/>
      <c r="K31" s="18" t="s">
        <v>133</v>
      </c>
      <c r="L31" s="18"/>
      <c r="M31" s="18"/>
      <c r="N31" s="18"/>
      <c r="O31" s="18"/>
      <c r="P31" s="18"/>
      <c r="Q31" s="6"/>
      <c r="R31" s="3655"/>
    </row>
    <row r="32" spans="1:18" ht="10.95" customHeight="1">
      <c r="A32" s="3651"/>
      <c r="B32" s="47"/>
      <c r="C32" s="199"/>
      <c r="D32" s="6"/>
      <c r="E32" s="7"/>
      <c r="F32" s="21"/>
      <c r="G32" s="21" t="s">
        <v>134</v>
      </c>
      <c r="H32" s="21" t="s">
        <v>134</v>
      </c>
      <c r="I32" s="21" t="s">
        <v>134</v>
      </c>
      <c r="J32" s="21" t="s">
        <v>134</v>
      </c>
      <c r="K32" s="21"/>
      <c r="L32" s="21"/>
      <c r="M32" s="21"/>
      <c r="N32" s="21"/>
      <c r="O32" s="21"/>
      <c r="P32" s="21"/>
      <c r="Q32" s="6"/>
      <c r="R32" s="3655"/>
    </row>
    <row r="33" spans="1:18" ht="10.95" customHeight="1">
      <c r="A33" s="3651"/>
      <c r="B33" s="47"/>
      <c r="C33" s="199"/>
      <c r="D33" s="6"/>
      <c r="E33" s="7"/>
      <c r="F33" s="21"/>
      <c r="G33" s="240">
        <v>36526</v>
      </c>
      <c r="H33" s="240">
        <v>38353</v>
      </c>
      <c r="I33" s="240">
        <v>40179</v>
      </c>
      <c r="J33" s="240">
        <v>42005</v>
      </c>
      <c r="K33" s="21"/>
      <c r="L33" s="21"/>
      <c r="M33" s="21"/>
      <c r="N33" s="21"/>
      <c r="O33" s="21"/>
      <c r="P33" s="21"/>
      <c r="Q33" s="6"/>
      <c r="R33" s="3655"/>
    </row>
    <row r="34" spans="1:18" ht="10.95" customHeight="1">
      <c r="A34" s="3651"/>
      <c r="B34" s="47" t="s">
        <v>329</v>
      </c>
      <c r="C34" s="21" t="s">
        <v>353</v>
      </c>
      <c r="D34" s="6"/>
      <c r="E34" s="7"/>
      <c r="F34" s="21" t="s">
        <v>135</v>
      </c>
      <c r="G34" s="21" t="s">
        <v>1113</v>
      </c>
      <c r="H34" s="21" t="s">
        <v>1113</v>
      </c>
      <c r="I34" s="21" t="s">
        <v>1113</v>
      </c>
      <c r="J34" s="21" t="s">
        <v>1113</v>
      </c>
      <c r="K34" s="21"/>
      <c r="L34" s="21"/>
      <c r="M34" s="21"/>
      <c r="N34" s="21"/>
      <c r="O34" s="21"/>
      <c r="P34" s="21"/>
      <c r="Q34" s="37" t="s">
        <v>1107</v>
      </c>
      <c r="R34" s="3655"/>
    </row>
    <row r="35" spans="1:18" ht="10.95" customHeight="1">
      <c r="A35" s="3651"/>
      <c r="B35" s="47" t="s">
        <v>334</v>
      </c>
      <c r="C35" s="21" t="s">
        <v>356</v>
      </c>
      <c r="D35" s="4" t="s">
        <v>1115</v>
      </c>
      <c r="E35" s="5"/>
      <c r="F35" s="240">
        <v>36526</v>
      </c>
      <c r="G35" s="240">
        <v>38352</v>
      </c>
      <c r="H35" s="240">
        <v>40178</v>
      </c>
      <c r="I35" s="240">
        <v>42004</v>
      </c>
      <c r="J35" s="240">
        <v>43830</v>
      </c>
      <c r="K35" s="21">
        <v>2020</v>
      </c>
      <c r="L35" s="21">
        <v>2021</v>
      </c>
      <c r="M35" s="21">
        <v>2022</v>
      </c>
      <c r="N35" s="21">
        <v>2023</v>
      </c>
      <c r="O35" s="21">
        <v>2024</v>
      </c>
      <c r="P35" s="21" t="s">
        <v>2066</v>
      </c>
      <c r="Q35" s="37" t="s">
        <v>334</v>
      </c>
      <c r="R35" s="3655"/>
    </row>
    <row r="36" spans="1:18" ht="10.95" customHeight="1" thickBot="1">
      <c r="A36" s="3651"/>
      <c r="B36" s="2889"/>
      <c r="C36" s="26"/>
      <c r="D36" s="192" t="s">
        <v>339</v>
      </c>
      <c r="E36" s="10"/>
      <c r="F36" s="26" t="s">
        <v>340</v>
      </c>
      <c r="G36" s="26" t="s">
        <v>341</v>
      </c>
      <c r="H36" s="26" t="s">
        <v>342</v>
      </c>
      <c r="I36" s="26" t="s">
        <v>343</v>
      </c>
      <c r="J36" s="26" t="s">
        <v>344</v>
      </c>
      <c r="K36" s="26" t="s">
        <v>202</v>
      </c>
      <c r="L36" s="26" t="s">
        <v>203</v>
      </c>
      <c r="M36" s="26" t="s">
        <v>421</v>
      </c>
      <c r="N36" s="26" t="s">
        <v>422</v>
      </c>
      <c r="O36" s="26" t="s">
        <v>423</v>
      </c>
      <c r="P36" s="26" t="s">
        <v>424</v>
      </c>
      <c r="Q36" s="152"/>
      <c r="R36" s="3655"/>
    </row>
    <row r="37" spans="1:18" ht="12.9" customHeight="1">
      <c r="A37" s="3651"/>
      <c r="B37" s="2889">
        <v>11</v>
      </c>
      <c r="C37" s="26" t="s">
        <v>564</v>
      </c>
      <c r="D37" s="9" t="s">
        <v>136</v>
      </c>
      <c r="E37" s="10"/>
      <c r="F37" s="1806">
        <v>1154</v>
      </c>
      <c r="G37" s="1807">
        <v>963</v>
      </c>
      <c r="H37" s="1807">
        <v>1457</v>
      </c>
      <c r="I37" s="1807">
        <v>1515</v>
      </c>
      <c r="J37" s="1807">
        <v>558</v>
      </c>
      <c r="K37" s="1807">
        <v>63</v>
      </c>
      <c r="L37" s="1807"/>
      <c r="M37" s="1807"/>
      <c r="N37" s="1808"/>
      <c r="O37" s="1808"/>
      <c r="P37" s="1809">
        <v>5710</v>
      </c>
      <c r="Q37" s="152">
        <v>11</v>
      </c>
      <c r="R37" s="3655"/>
    </row>
    <row r="38" spans="1:18" ht="12.9" customHeight="1">
      <c r="A38" s="3651"/>
      <c r="B38" s="2889">
        <v>12</v>
      </c>
      <c r="C38" s="26" t="s">
        <v>564</v>
      </c>
      <c r="D38" s="9" t="s">
        <v>137</v>
      </c>
      <c r="E38" s="10"/>
      <c r="F38" s="1798"/>
      <c r="G38" s="1516"/>
      <c r="H38" s="1516"/>
      <c r="I38" s="1516"/>
      <c r="J38" s="1516"/>
      <c r="K38" s="1516"/>
      <c r="L38" s="1516"/>
      <c r="M38" s="1516"/>
      <c r="N38" s="1516"/>
      <c r="O38" s="1516"/>
      <c r="P38" s="1799"/>
      <c r="Q38" s="152">
        <v>12</v>
      </c>
      <c r="R38" s="3655"/>
    </row>
    <row r="39" spans="1:18" ht="12.9" customHeight="1">
      <c r="A39" s="3651"/>
      <c r="B39" s="2889">
        <v>13</v>
      </c>
      <c r="C39" s="26" t="s">
        <v>564</v>
      </c>
      <c r="D39" s="9" t="s">
        <v>1131</v>
      </c>
      <c r="E39" s="10"/>
      <c r="F39" s="1798"/>
      <c r="G39" s="1516"/>
      <c r="H39" s="1516"/>
      <c r="I39" s="1516"/>
      <c r="J39" s="1516"/>
      <c r="K39" s="1516"/>
      <c r="L39" s="1516"/>
      <c r="M39" s="1516"/>
      <c r="N39" s="1516"/>
      <c r="O39" s="1516"/>
      <c r="P39" s="1799"/>
      <c r="Q39" s="152">
        <v>13</v>
      </c>
      <c r="R39" s="3655"/>
    </row>
    <row r="40" spans="1:18" ht="12.9" customHeight="1">
      <c r="A40" s="3651"/>
      <c r="B40" s="2889">
        <v>14</v>
      </c>
      <c r="C40" s="26" t="s">
        <v>564</v>
      </c>
      <c r="D40" s="9" t="s">
        <v>138</v>
      </c>
      <c r="E40" s="10"/>
      <c r="F40" s="1798">
        <f>SUM(F37:F39)</f>
        <v>1154</v>
      </c>
      <c r="G40" s="1516">
        <f t="shared" ref="G40:K40" si="3">SUM(G37:G39)</f>
        <v>963</v>
      </c>
      <c r="H40" s="1516">
        <f t="shared" si="3"/>
        <v>1457</v>
      </c>
      <c r="I40" s="1516">
        <f t="shared" si="3"/>
        <v>1515</v>
      </c>
      <c r="J40" s="1516">
        <f t="shared" si="3"/>
        <v>558</v>
      </c>
      <c r="K40" s="1516">
        <f t="shared" si="3"/>
        <v>63</v>
      </c>
      <c r="L40" s="1516"/>
      <c r="M40" s="1516"/>
      <c r="N40" s="1516"/>
      <c r="O40" s="1516"/>
      <c r="P40" s="1799">
        <f>SUM(P37:P39)</f>
        <v>5710</v>
      </c>
      <c r="Q40" s="152">
        <v>14</v>
      </c>
      <c r="R40" s="3655"/>
    </row>
    <row r="41" spans="1:18" ht="12.9" customHeight="1">
      <c r="A41" s="3651"/>
      <c r="B41" s="2889">
        <v>15</v>
      </c>
      <c r="C41" s="26" t="s">
        <v>564</v>
      </c>
      <c r="D41" s="9" t="s">
        <v>1133</v>
      </c>
      <c r="E41" s="10"/>
      <c r="F41" s="1798"/>
      <c r="G41" s="1516"/>
      <c r="H41" s="1516"/>
      <c r="I41" s="1516"/>
      <c r="J41" s="1516"/>
      <c r="K41" s="1516"/>
      <c r="L41" s="1516"/>
      <c r="M41" s="1516"/>
      <c r="N41" s="1516"/>
      <c r="O41" s="1516"/>
      <c r="P41" s="1799"/>
      <c r="Q41" s="152">
        <v>15</v>
      </c>
      <c r="R41" s="3655"/>
    </row>
    <row r="42" spans="1:18" ht="12.9" customHeight="1">
      <c r="A42" s="3651"/>
      <c r="B42" s="47"/>
      <c r="C42" s="21"/>
      <c r="D42" s="46" t="s">
        <v>130</v>
      </c>
      <c r="E42" s="7"/>
      <c r="F42" s="1800"/>
      <c r="G42" s="1801"/>
      <c r="H42" s="1801"/>
      <c r="I42" s="1801"/>
      <c r="J42" s="1801"/>
      <c r="K42" s="1801"/>
      <c r="L42" s="1801"/>
      <c r="M42" s="1801"/>
      <c r="N42" s="1801"/>
      <c r="O42" s="1801"/>
      <c r="P42" s="1802"/>
      <c r="Q42" s="37"/>
      <c r="R42" s="3655"/>
    </row>
    <row r="43" spans="1:18" ht="12.9" customHeight="1" thickBot="1">
      <c r="A43" s="3651"/>
      <c r="B43" s="2889">
        <v>16</v>
      </c>
      <c r="C43" s="26" t="s">
        <v>564</v>
      </c>
      <c r="D43" s="9" t="s">
        <v>139</v>
      </c>
      <c r="E43" s="10"/>
      <c r="F43" s="1803">
        <f>SUM(F40:F41)</f>
        <v>1154</v>
      </c>
      <c r="G43" s="1804">
        <f t="shared" ref="G43:K43" si="4">SUM(G40:G41)</f>
        <v>963</v>
      </c>
      <c r="H43" s="1804">
        <f t="shared" si="4"/>
        <v>1457</v>
      </c>
      <c r="I43" s="1804">
        <f t="shared" si="4"/>
        <v>1515</v>
      </c>
      <c r="J43" s="1804">
        <f t="shared" si="4"/>
        <v>558</v>
      </c>
      <c r="K43" s="1804">
        <f t="shared" si="4"/>
        <v>63</v>
      </c>
      <c r="L43" s="1804"/>
      <c r="M43" s="1804"/>
      <c r="N43" s="1804"/>
      <c r="O43" s="1804" t="s">
        <v>718</v>
      </c>
      <c r="P43" s="1805">
        <f>SUM(P40:P41)</f>
        <v>5710</v>
      </c>
      <c r="Q43" s="152">
        <v>16</v>
      </c>
      <c r="R43" s="3655"/>
    </row>
    <row r="44" spans="1:18" ht="31.5" customHeight="1">
      <c r="A44" s="3651"/>
      <c r="B44" s="48"/>
      <c r="C44" s="48"/>
      <c r="D44" s="48"/>
      <c r="E44" s="48"/>
      <c r="F44" s="48"/>
      <c r="G44" s="48"/>
      <c r="H44" s="48"/>
      <c r="I44" s="48"/>
      <c r="J44" s="48"/>
      <c r="K44" s="48"/>
      <c r="L44" s="48"/>
      <c r="M44" s="48"/>
      <c r="N44" s="48"/>
      <c r="O44" s="48"/>
      <c r="P44" s="48"/>
      <c r="Q44" s="48"/>
      <c r="R44" s="3655"/>
    </row>
    <row r="45" spans="1:18">
      <c r="A45" s="3652"/>
      <c r="B45" s="3096"/>
      <c r="C45" s="245"/>
      <c r="D45" s="245"/>
      <c r="E45" s="245"/>
      <c r="F45" s="245"/>
      <c r="G45" s="245"/>
      <c r="H45" s="245"/>
      <c r="I45" s="245"/>
      <c r="J45" s="245"/>
      <c r="K45" s="245"/>
      <c r="L45" s="245"/>
      <c r="M45" s="245"/>
      <c r="N45" s="245"/>
      <c r="O45" s="245"/>
      <c r="P45" s="245"/>
      <c r="Q45" s="245"/>
      <c r="R45" s="3656"/>
    </row>
    <row r="46" spans="1:18">
      <c r="A46" s="3657" t="s">
        <v>3216</v>
      </c>
      <c r="B46" s="3002" t="s">
        <v>2607</v>
      </c>
      <c r="C46" s="503"/>
      <c r="D46" s="503"/>
      <c r="E46" s="503"/>
      <c r="F46" s="503"/>
      <c r="G46" s="503"/>
      <c r="H46" s="503"/>
      <c r="I46" s="503"/>
      <c r="J46" s="503"/>
      <c r="K46" s="503"/>
      <c r="L46" s="503"/>
      <c r="M46" s="503"/>
      <c r="N46" s="503"/>
      <c r="O46" s="503"/>
      <c r="P46" s="503"/>
      <c r="Q46" s="503"/>
      <c r="R46" s="3653" t="s">
        <v>3246</v>
      </c>
    </row>
    <row r="47" spans="1:18">
      <c r="A47" s="3658"/>
      <c r="B47" s="3003" t="s">
        <v>2542</v>
      </c>
      <c r="C47" s="504"/>
      <c r="D47" s="504"/>
      <c r="E47" s="504"/>
      <c r="F47" s="504"/>
      <c r="G47" s="504"/>
      <c r="H47" s="504"/>
      <c r="I47" s="504"/>
      <c r="J47" s="504"/>
      <c r="K47" s="504"/>
      <c r="L47" s="504"/>
      <c r="M47" s="504"/>
      <c r="N47" s="504"/>
      <c r="O47" s="504"/>
      <c r="P47" s="504"/>
      <c r="Q47" s="504"/>
      <c r="R47" s="3654"/>
    </row>
    <row r="48" spans="1:18">
      <c r="A48" s="3658"/>
      <c r="B48" s="3004"/>
      <c r="C48" s="3005"/>
      <c r="D48" s="3005"/>
      <c r="E48" s="3005"/>
      <c r="F48" s="3005"/>
      <c r="G48" s="3005"/>
      <c r="H48" s="3005"/>
      <c r="I48" s="3005"/>
      <c r="J48" s="3005"/>
      <c r="K48" s="3005"/>
      <c r="L48" s="3005"/>
      <c r="M48" s="3005"/>
      <c r="N48" s="3005"/>
      <c r="O48" s="3005"/>
      <c r="P48" s="3005"/>
      <c r="Q48" s="3005"/>
      <c r="R48" s="3654"/>
    </row>
    <row r="49" spans="1:18">
      <c r="A49" s="3658"/>
      <c r="B49" s="47"/>
      <c r="C49" s="21"/>
      <c r="D49" s="46"/>
      <c r="E49" s="7"/>
      <c r="F49" s="45"/>
      <c r="G49" s="4" t="s">
        <v>2543</v>
      </c>
      <c r="H49" s="241"/>
      <c r="I49" s="241"/>
      <c r="J49" s="241"/>
      <c r="K49" s="21"/>
      <c r="L49" s="18" t="s">
        <v>2544</v>
      </c>
      <c r="M49" s="18"/>
      <c r="N49" s="18"/>
      <c r="O49" s="18"/>
      <c r="P49" s="18"/>
      <c r="Q49" s="37"/>
      <c r="R49" s="3654"/>
    </row>
    <row r="50" spans="1:18">
      <c r="A50" s="3658"/>
      <c r="B50" s="47"/>
      <c r="C50" s="21"/>
      <c r="D50" s="46"/>
      <c r="E50" s="7"/>
      <c r="F50" s="21"/>
      <c r="G50" s="150" t="s">
        <v>2545</v>
      </c>
      <c r="H50" s="150"/>
      <c r="I50" s="150"/>
      <c r="J50" s="150"/>
      <c r="K50" s="21"/>
      <c r="L50" s="21"/>
      <c r="M50" s="21"/>
      <c r="N50" s="21"/>
      <c r="O50" s="21"/>
      <c r="P50" s="21"/>
      <c r="Q50" s="37"/>
      <c r="R50" s="3654"/>
    </row>
    <row r="51" spans="1:18">
      <c r="A51" s="3658"/>
      <c r="B51" s="47"/>
      <c r="C51" s="21"/>
      <c r="D51" s="46"/>
      <c r="E51" s="7"/>
      <c r="F51" s="21"/>
      <c r="G51" s="21"/>
      <c r="H51" s="21"/>
      <c r="I51" s="21"/>
      <c r="J51" s="21" t="s">
        <v>2546</v>
      </c>
      <c r="K51" s="21" t="s">
        <v>2547</v>
      </c>
      <c r="L51" s="21"/>
      <c r="M51" s="21"/>
      <c r="N51" s="21"/>
      <c r="O51" s="21"/>
      <c r="P51" s="21"/>
      <c r="Q51" s="37"/>
      <c r="R51" s="3654"/>
    </row>
    <row r="52" spans="1:18">
      <c r="A52" s="3658"/>
      <c r="B52" s="47"/>
      <c r="C52" s="21"/>
      <c r="D52" s="46"/>
      <c r="E52" s="7"/>
      <c r="F52" s="21"/>
      <c r="G52" s="21"/>
      <c r="H52" s="21"/>
      <c r="I52" s="21"/>
      <c r="J52" s="21" t="s">
        <v>2548</v>
      </c>
      <c r="K52" s="21" t="s">
        <v>2549</v>
      </c>
      <c r="L52" s="21"/>
      <c r="M52" s="21"/>
      <c r="N52" s="21"/>
      <c r="O52" s="21"/>
      <c r="P52" s="21"/>
      <c r="Q52" s="37"/>
      <c r="R52" s="3654"/>
    </row>
    <row r="53" spans="1:18">
      <c r="A53" s="3658"/>
      <c r="B53" s="47"/>
      <c r="C53" s="21"/>
      <c r="D53" s="46"/>
      <c r="E53" s="7"/>
      <c r="F53" s="21"/>
      <c r="G53" s="21"/>
      <c r="H53" s="21"/>
      <c r="I53" s="21" t="s">
        <v>2550</v>
      </c>
      <c r="J53" s="21" t="s">
        <v>2551</v>
      </c>
      <c r="K53" s="21" t="s">
        <v>2552</v>
      </c>
      <c r="L53" s="21"/>
      <c r="M53" s="21"/>
      <c r="N53" s="21"/>
      <c r="O53" s="21" t="s">
        <v>2553</v>
      </c>
      <c r="P53" s="21"/>
      <c r="Q53" s="37"/>
      <c r="R53" s="3654"/>
    </row>
    <row r="54" spans="1:18">
      <c r="A54" s="3658"/>
      <c r="B54" s="47"/>
      <c r="C54" s="21"/>
      <c r="D54" s="46"/>
      <c r="E54" s="7"/>
      <c r="F54" s="21" t="s">
        <v>2554</v>
      </c>
      <c r="G54" s="21"/>
      <c r="H54" s="21"/>
      <c r="I54" s="21" t="s">
        <v>1091</v>
      </c>
      <c r="J54" s="21" t="s">
        <v>1092</v>
      </c>
      <c r="K54" s="21" t="s">
        <v>1093</v>
      </c>
      <c r="L54" s="21"/>
      <c r="M54" s="21"/>
      <c r="N54" s="21"/>
      <c r="O54" s="21" t="s">
        <v>1094</v>
      </c>
      <c r="P54" s="21"/>
      <c r="Q54" s="37"/>
      <c r="R54" s="3654"/>
    </row>
    <row r="55" spans="1:18">
      <c r="A55" s="3658"/>
      <c r="B55" s="47"/>
      <c r="C55" s="21"/>
      <c r="D55" s="46"/>
      <c r="E55" s="7"/>
      <c r="F55" s="21" t="s">
        <v>1095</v>
      </c>
      <c r="G55" s="21"/>
      <c r="H55" s="21" t="s">
        <v>1096</v>
      </c>
      <c r="I55" s="21" t="s">
        <v>1097</v>
      </c>
      <c r="J55" s="21" t="s">
        <v>1098</v>
      </c>
      <c r="K55" s="21" t="s">
        <v>2057</v>
      </c>
      <c r="L55" s="21"/>
      <c r="M55" s="21"/>
      <c r="N55" s="21" t="s">
        <v>1099</v>
      </c>
      <c r="O55" s="21" t="s">
        <v>1100</v>
      </c>
      <c r="P55" s="21"/>
      <c r="Q55" s="37"/>
      <c r="R55" s="3654"/>
    </row>
    <row r="56" spans="1:18">
      <c r="A56" s="3658"/>
      <c r="B56" s="47"/>
      <c r="C56" s="21"/>
      <c r="D56" s="46"/>
      <c r="E56" s="7"/>
      <c r="F56" s="21" t="s">
        <v>2067</v>
      </c>
      <c r="G56" s="21" t="s">
        <v>1096</v>
      </c>
      <c r="H56" s="21" t="s">
        <v>1101</v>
      </c>
      <c r="I56" s="21" t="s">
        <v>1102</v>
      </c>
      <c r="J56" s="21" t="s">
        <v>1103</v>
      </c>
      <c r="K56" s="21" t="s">
        <v>1104</v>
      </c>
      <c r="L56" s="21" t="s">
        <v>1592</v>
      </c>
      <c r="M56" s="21" t="s">
        <v>1105</v>
      </c>
      <c r="N56" s="21" t="s">
        <v>1095</v>
      </c>
      <c r="O56" s="21" t="s">
        <v>1106</v>
      </c>
      <c r="P56" s="21"/>
      <c r="Q56" s="37"/>
      <c r="R56" s="3654"/>
    </row>
    <row r="57" spans="1:18">
      <c r="A57" s="3658"/>
      <c r="B57" s="47" t="s">
        <v>1107</v>
      </c>
      <c r="C57" s="21" t="s">
        <v>353</v>
      </c>
      <c r="D57" s="46"/>
      <c r="E57" s="7"/>
      <c r="F57" s="21" t="s">
        <v>1108</v>
      </c>
      <c r="G57" s="21" t="s">
        <v>1103</v>
      </c>
      <c r="H57" s="21" t="s">
        <v>1109</v>
      </c>
      <c r="I57" s="21" t="s">
        <v>1110</v>
      </c>
      <c r="J57" s="21" t="s">
        <v>1111</v>
      </c>
      <c r="K57" s="21" t="s">
        <v>1112</v>
      </c>
      <c r="L57" s="21" t="s">
        <v>1113</v>
      </c>
      <c r="M57" s="21" t="s">
        <v>1109</v>
      </c>
      <c r="N57" s="21" t="s">
        <v>2067</v>
      </c>
      <c r="O57" s="21" t="s">
        <v>1114</v>
      </c>
      <c r="P57" s="21" t="s">
        <v>1105</v>
      </c>
      <c r="Q57" s="37" t="s">
        <v>1107</v>
      </c>
      <c r="R57" s="3654"/>
    </row>
    <row r="58" spans="1:18">
      <c r="A58" s="3658"/>
      <c r="B58" s="47" t="s">
        <v>334</v>
      </c>
      <c r="C58" s="21" t="s">
        <v>356</v>
      </c>
      <c r="D58" s="241" t="s">
        <v>1115</v>
      </c>
      <c r="E58" s="5"/>
      <c r="F58" s="21" t="s">
        <v>357</v>
      </c>
      <c r="G58" s="21" t="s">
        <v>1116</v>
      </c>
      <c r="H58" s="21" t="s">
        <v>1117</v>
      </c>
      <c r="I58" s="21" t="s">
        <v>1118</v>
      </c>
      <c r="J58" s="21" t="s">
        <v>1117</v>
      </c>
      <c r="K58" s="21" t="s">
        <v>2551</v>
      </c>
      <c r="L58" s="21" t="s">
        <v>1119</v>
      </c>
      <c r="M58" s="21" t="s">
        <v>1117</v>
      </c>
      <c r="N58" s="21" t="s">
        <v>1120</v>
      </c>
      <c r="O58" s="21" t="s">
        <v>1121</v>
      </c>
      <c r="P58" s="21" t="s">
        <v>1122</v>
      </c>
      <c r="Q58" s="37" t="s">
        <v>334</v>
      </c>
      <c r="R58" s="3654"/>
    </row>
    <row r="59" spans="1:18" ht="10.8" thickBot="1">
      <c r="A59" s="2999"/>
      <c r="B59" s="2889"/>
      <c r="C59" s="26"/>
      <c r="D59" s="18" t="s">
        <v>339</v>
      </c>
      <c r="E59" s="19"/>
      <c r="F59" s="26" t="s">
        <v>340</v>
      </c>
      <c r="G59" s="26" t="s">
        <v>341</v>
      </c>
      <c r="H59" s="26" t="s">
        <v>342</v>
      </c>
      <c r="I59" s="26" t="s">
        <v>343</v>
      </c>
      <c r="J59" s="26" t="s">
        <v>344</v>
      </c>
      <c r="K59" s="26" t="s">
        <v>202</v>
      </c>
      <c r="L59" s="26" t="s">
        <v>203</v>
      </c>
      <c r="M59" s="26" t="s">
        <v>421</v>
      </c>
      <c r="N59" s="26" t="s">
        <v>422</v>
      </c>
      <c r="O59" s="26" t="s">
        <v>423</v>
      </c>
      <c r="P59" s="26" t="s">
        <v>424</v>
      </c>
      <c r="Q59" s="152"/>
      <c r="R59" s="3654"/>
    </row>
    <row r="60" spans="1:18">
      <c r="A60" s="2999"/>
      <c r="B60" s="7"/>
      <c r="C60" s="16"/>
      <c r="D60" s="241" t="s">
        <v>141</v>
      </c>
      <c r="E60" s="241"/>
      <c r="F60" s="23"/>
      <c r="G60" s="24"/>
      <c r="H60" s="24"/>
      <c r="I60" s="24"/>
      <c r="J60" s="24"/>
      <c r="K60" s="24"/>
      <c r="L60" s="24"/>
      <c r="M60" s="24"/>
      <c r="N60" s="24"/>
      <c r="O60" s="24"/>
      <c r="P60" s="25"/>
      <c r="Q60" s="6"/>
      <c r="R60" s="3654"/>
    </row>
    <row r="61" spans="1:18">
      <c r="A61" s="2999"/>
      <c r="B61" s="7"/>
      <c r="C61" s="16"/>
      <c r="D61" s="241" t="s">
        <v>142</v>
      </c>
      <c r="E61" s="241"/>
      <c r="F61" s="29"/>
      <c r="G61" s="16"/>
      <c r="H61" s="16"/>
      <c r="I61" s="16"/>
      <c r="J61" s="16"/>
      <c r="K61" s="16"/>
      <c r="L61" s="16"/>
      <c r="M61" s="16"/>
      <c r="N61" s="16"/>
      <c r="O61" s="16"/>
      <c r="P61" s="30"/>
      <c r="Q61" s="6"/>
      <c r="R61" s="3654"/>
    </row>
    <row r="62" spans="1:18">
      <c r="A62" s="2999"/>
      <c r="B62" s="2889">
        <v>17</v>
      </c>
      <c r="C62" s="26"/>
      <c r="D62" s="9" t="s">
        <v>143</v>
      </c>
      <c r="E62" s="9"/>
      <c r="F62" s="184"/>
      <c r="G62" s="26"/>
      <c r="H62" s="26"/>
      <c r="I62" s="26"/>
      <c r="J62" s="26"/>
      <c r="K62" s="26"/>
      <c r="L62" s="26"/>
      <c r="M62" s="26"/>
      <c r="N62" s="26"/>
      <c r="O62" s="26"/>
      <c r="P62" s="185"/>
      <c r="Q62" s="152">
        <v>17</v>
      </c>
      <c r="R62" s="3654"/>
    </row>
    <row r="63" spans="1:18">
      <c r="A63" s="2999"/>
      <c r="B63" s="47">
        <v>18</v>
      </c>
      <c r="C63" s="21"/>
      <c r="D63" s="46" t="s">
        <v>144</v>
      </c>
      <c r="E63" s="46"/>
      <c r="F63" s="197"/>
      <c r="G63" s="21"/>
      <c r="H63" s="21"/>
      <c r="I63" s="21"/>
      <c r="J63" s="21"/>
      <c r="K63" s="21"/>
      <c r="L63" s="21"/>
      <c r="M63" s="21"/>
      <c r="N63" s="21"/>
      <c r="O63" s="21"/>
      <c r="P63" s="198"/>
      <c r="Q63" s="37">
        <v>18</v>
      </c>
      <c r="R63" s="3131"/>
    </row>
    <row r="64" spans="1:18">
      <c r="A64" s="2999"/>
      <c r="B64" s="2889"/>
      <c r="C64" s="26"/>
      <c r="D64" s="9" t="s">
        <v>145</v>
      </c>
      <c r="E64" s="9"/>
      <c r="F64" s="184"/>
      <c r="G64" s="26"/>
      <c r="H64" s="26"/>
      <c r="I64" s="26"/>
      <c r="J64" s="26"/>
      <c r="K64" s="26"/>
      <c r="L64" s="26"/>
      <c r="M64" s="26"/>
      <c r="N64" s="26"/>
      <c r="O64" s="26"/>
      <c r="P64" s="185"/>
      <c r="Q64" s="152"/>
      <c r="R64" s="3131"/>
    </row>
    <row r="65" spans="1:18">
      <c r="A65" s="2999"/>
      <c r="B65" s="2889">
        <v>19</v>
      </c>
      <c r="C65" s="26"/>
      <c r="D65" s="9" t="s">
        <v>146</v>
      </c>
      <c r="E65" s="9"/>
      <c r="F65" s="184"/>
      <c r="G65" s="26"/>
      <c r="H65" s="26"/>
      <c r="I65" s="26"/>
      <c r="J65" s="26"/>
      <c r="K65" s="26"/>
      <c r="L65" s="26"/>
      <c r="M65" s="26"/>
      <c r="N65" s="26"/>
      <c r="O65" s="26"/>
      <c r="P65" s="185"/>
      <c r="Q65" s="152">
        <v>19</v>
      </c>
      <c r="R65" s="3131"/>
    </row>
    <row r="66" spans="1:18">
      <c r="A66" s="2999"/>
      <c r="B66" s="2889">
        <v>20</v>
      </c>
      <c r="C66" s="26"/>
      <c r="D66" s="9" t="s">
        <v>147</v>
      </c>
      <c r="E66" s="9"/>
      <c r="F66" s="184"/>
      <c r="G66" s="26"/>
      <c r="H66" s="26"/>
      <c r="I66" s="26"/>
      <c r="J66" s="26"/>
      <c r="K66" s="26"/>
      <c r="L66" s="26"/>
      <c r="M66" s="26"/>
      <c r="N66" s="26"/>
      <c r="O66" s="26"/>
      <c r="P66" s="185"/>
      <c r="Q66" s="152">
        <v>20</v>
      </c>
      <c r="R66" s="3131"/>
    </row>
    <row r="67" spans="1:18">
      <c r="A67" s="2999"/>
      <c r="B67" s="47">
        <v>21</v>
      </c>
      <c r="C67" s="21"/>
      <c r="D67" s="46" t="s">
        <v>148</v>
      </c>
      <c r="E67" s="46"/>
      <c r="F67" s="197"/>
      <c r="G67" s="21"/>
      <c r="H67" s="21"/>
      <c r="I67" s="21"/>
      <c r="J67" s="21"/>
      <c r="K67" s="21"/>
      <c r="L67" s="21"/>
      <c r="M67" s="21"/>
      <c r="N67" s="21"/>
      <c r="O67" s="21"/>
      <c r="P67" s="198"/>
      <c r="Q67" s="37">
        <v>21</v>
      </c>
      <c r="R67" s="3131"/>
    </row>
    <row r="68" spans="1:18">
      <c r="A68" s="2999"/>
      <c r="B68" s="2889"/>
      <c r="C68" s="26"/>
      <c r="D68" s="9" t="s">
        <v>149</v>
      </c>
      <c r="E68" s="9"/>
      <c r="F68" s="184"/>
      <c r="G68" s="26"/>
      <c r="H68" s="26"/>
      <c r="I68" s="26"/>
      <c r="J68" s="26"/>
      <c r="K68" s="26"/>
      <c r="L68" s="26"/>
      <c r="M68" s="26"/>
      <c r="N68" s="26"/>
      <c r="O68" s="26" t="s">
        <v>718</v>
      </c>
      <c r="P68" s="185"/>
      <c r="Q68" s="152"/>
      <c r="R68" s="3131"/>
    </row>
    <row r="69" spans="1:18">
      <c r="A69" s="2999"/>
      <c r="B69" s="47">
        <v>22</v>
      </c>
      <c r="C69" s="21"/>
      <c r="D69" s="46" t="s">
        <v>150</v>
      </c>
      <c r="E69" s="46"/>
      <c r="F69" s="197"/>
      <c r="G69" s="21"/>
      <c r="H69" s="21"/>
      <c r="I69" s="21"/>
      <c r="J69" s="21"/>
      <c r="K69" s="21"/>
      <c r="L69" s="21"/>
      <c r="M69" s="21"/>
      <c r="N69" s="21"/>
      <c r="O69" s="21"/>
      <c r="P69" s="198"/>
      <c r="Q69" s="37">
        <v>22</v>
      </c>
      <c r="R69" s="3131"/>
    </row>
    <row r="70" spans="1:18">
      <c r="A70" s="2999"/>
      <c r="B70" s="2889"/>
      <c r="C70" s="26"/>
      <c r="D70" s="9" t="s">
        <v>151</v>
      </c>
      <c r="E70" s="9"/>
      <c r="F70" s="184"/>
      <c r="G70" s="26"/>
      <c r="H70" s="26"/>
      <c r="I70" s="26"/>
      <c r="J70" s="26"/>
      <c r="K70" s="26"/>
      <c r="L70" s="26"/>
      <c r="M70" s="26"/>
      <c r="N70" s="26"/>
      <c r="O70" s="26" t="s">
        <v>718</v>
      </c>
      <c r="P70" s="185"/>
      <c r="Q70" s="152"/>
      <c r="R70" s="3131"/>
    </row>
    <row r="71" spans="1:18">
      <c r="A71" s="2999"/>
      <c r="B71" s="2889">
        <v>23</v>
      </c>
      <c r="C71" s="26"/>
      <c r="D71" s="18" t="s">
        <v>152</v>
      </c>
      <c r="E71" s="18"/>
      <c r="F71" s="184"/>
      <c r="G71" s="26"/>
      <c r="H71" s="26"/>
      <c r="I71" s="26"/>
      <c r="J71" s="26"/>
      <c r="K71" s="26"/>
      <c r="L71" s="26"/>
      <c r="M71" s="26"/>
      <c r="N71" s="26"/>
      <c r="O71" s="26"/>
      <c r="P71" s="185"/>
      <c r="Q71" s="152">
        <v>23</v>
      </c>
      <c r="R71" s="2998"/>
    </row>
    <row r="72" spans="1:18">
      <c r="A72" s="3000"/>
      <c r="B72" s="47"/>
      <c r="C72" s="16"/>
      <c r="D72" s="241" t="s">
        <v>153</v>
      </c>
      <c r="E72" s="241"/>
      <c r="F72" s="29"/>
      <c r="G72" s="16"/>
      <c r="H72" s="16"/>
      <c r="I72" s="16"/>
      <c r="J72" s="16"/>
      <c r="K72" s="16"/>
      <c r="L72" s="16"/>
      <c r="M72" s="16"/>
      <c r="N72" s="16"/>
      <c r="O72" s="16"/>
      <c r="P72" s="30"/>
      <c r="Q72" s="37"/>
      <c r="R72" s="3131"/>
    </row>
    <row r="73" spans="1:18">
      <c r="A73" s="3000"/>
      <c r="B73" s="47">
        <v>24</v>
      </c>
      <c r="C73" s="16"/>
      <c r="D73" s="46" t="s">
        <v>154</v>
      </c>
      <c r="E73" s="46"/>
      <c r="F73" s="29"/>
      <c r="G73" s="16"/>
      <c r="H73" s="16"/>
      <c r="I73" s="16"/>
      <c r="J73" s="16"/>
      <c r="K73" s="16"/>
      <c r="L73" s="16"/>
      <c r="M73" s="16"/>
      <c r="N73" s="16"/>
      <c r="O73" s="16"/>
      <c r="P73" s="30"/>
      <c r="Q73" s="37">
        <v>24</v>
      </c>
      <c r="R73" s="3131"/>
    </row>
    <row r="74" spans="1:18">
      <c r="A74" s="3000"/>
      <c r="B74" s="2889"/>
      <c r="C74" s="22"/>
      <c r="D74" s="9" t="s">
        <v>155</v>
      </c>
      <c r="E74" s="9"/>
      <c r="F74" s="27"/>
      <c r="G74" s="22"/>
      <c r="H74" s="22"/>
      <c r="I74" s="22"/>
      <c r="J74" s="22"/>
      <c r="K74" s="22"/>
      <c r="L74" s="22"/>
      <c r="M74" s="22"/>
      <c r="N74" s="22"/>
      <c r="O74" s="22"/>
      <c r="P74" s="28"/>
      <c r="Q74" s="152"/>
      <c r="R74" s="3131"/>
    </row>
    <row r="75" spans="1:18">
      <c r="A75" s="3000"/>
      <c r="B75" s="2889">
        <v>25</v>
      </c>
      <c r="C75" s="22"/>
      <c r="D75" s="9" t="s">
        <v>156</v>
      </c>
      <c r="E75" s="9"/>
      <c r="F75" s="27"/>
      <c r="G75" s="22"/>
      <c r="H75" s="22"/>
      <c r="I75" s="22"/>
      <c r="J75" s="22"/>
      <c r="K75" s="22"/>
      <c r="L75" s="22"/>
      <c r="M75" s="22"/>
      <c r="N75" s="22"/>
      <c r="O75" s="22"/>
      <c r="P75" s="28"/>
      <c r="Q75" s="152">
        <v>25</v>
      </c>
      <c r="R75" s="3131"/>
    </row>
    <row r="76" spans="1:18">
      <c r="A76" s="3000"/>
      <c r="B76" s="47">
        <v>26</v>
      </c>
      <c r="C76" s="16"/>
      <c r="D76" s="46" t="s">
        <v>157</v>
      </c>
      <c r="E76" s="46"/>
      <c r="F76" s="29"/>
      <c r="G76" s="16"/>
      <c r="H76" s="16"/>
      <c r="I76" s="16"/>
      <c r="J76" s="16"/>
      <c r="K76" s="16"/>
      <c r="L76" s="16"/>
      <c r="M76" s="16"/>
      <c r="N76" s="16"/>
      <c r="O76" s="16"/>
      <c r="P76" s="30"/>
      <c r="Q76" s="37">
        <v>26</v>
      </c>
      <c r="R76" s="3131"/>
    </row>
    <row r="77" spans="1:18">
      <c r="A77" s="3000"/>
      <c r="B77" s="2889"/>
      <c r="C77" s="22"/>
      <c r="D77" s="9" t="s">
        <v>1192</v>
      </c>
      <c r="E77" s="9"/>
      <c r="F77" s="27"/>
      <c r="G77" s="22"/>
      <c r="H77" s="22"/>
      <c r="I77" s="22"/>
      <c r="J77" s="22"/>
      <c r="K77" s="22"/>
      <c r="L77" s="22"/>
      <c r="M77" s="22"/>
      <c r="N77" s="22"/>
      <c r="O77" s="22"/>
      <c r="P77" s="28"/>
      <c r="Q77" s="152"/>
      <c r="R77" s="3131"/>
    </row>
    <row r="78" spans="1:18">
      <c r="A78" s="3000"/>
      <c r="B78" s="47">
        <v>27</v>
      </c>
      <c r="C78" s="16"/>
      <c r="D78" s="46" t="s">
        <v>1193</v>
      </c>
      <c r="E78" s="46"/>
      <c r="F78" s="29"/>
      <c r="G78" s="16"/>
      <c r="H78" s="16"/>
      <c r="I78" s="16"/>
      <c r="J78" s="16"/>
      <c r="K78" s="16"/>
      <c r="L78" s="16"/>
      <c r="M78" s="16"/>
      <c r="N78" s="16"/>
      <c r="O78" s="16"/>
      <c r="P78" s="30"/>
      <c r="Q78" s="37">
        <v>27</v>
      </c>
      <c r="R78" s="3131"/>
    </row>
    <row r="79" spans="1:18">
      <c r="A79" s="3000"/>
      <c r="B79" s="2889"/>
      <c r="C79" s="22"/>
      <c r="D79" s="9" t="s">
        <v>1194</v>
      </c>
      <c r="E79" s="9"/>
      <c r="F79" s="27"/>
      <c r="G79" s="22"/>
      <c r="H79" s="22"/>
      <c r="I79" s="22"/>
      <c r="J79" s="22"/>
      <c r="K79" s="22"/>
      <c r="L79" s="22"/>
      <c r="M79" s="22"/>
      <c r="N79" s="22"/>
      <c r="O79" s="22"/>
      <c r="P79" s="28"/>
      <c r="Q79" s="152"/>
      <c r="R79" s="3131"/>
    </row>
    <row r="80" spans="1:18">
      <c r="A80" s="3000"/>
      <c r="B80" s="2889">
        <v>28</v>
      </c>
      <c r="C80" s="22"/>
      <c r="D80" s="18" t="s">
        <v>1195</v>
      </c>
      <c r="E80" s="18"/>
      <c r="F80" s="27"/>
      <c r="G80" s="22"/>
      <c r="H80" s="22"/>
      <c r="I80" s="22"/>
      <c r="J80" s="22"/>
      <c r="K80" s="22"/>
      <c r="L80" s="22"/>
      <c r="M80" s="22"/>
      <c r="N80" s="22"/>
      <c r="O80" s="22"/>
      <c r="P80" s="28"/>
      <c r="Q80" s="152">
        <v>28</v>
      </c>
      <c r="R80" s="2998"/>
    </row>
    <row r="81" spans="1:18">
      <c r="A81" s="3000"/>
      <c r="B81" s="2889">
        <v>29</v>
      </c>
      <c r="C81" s="22"/>
      <c r="D81" s="18" t="s">
        <v>1196</v>
      </c>
      <c r="E81" s="18"/>
      <c r="F81" s="27"/>
      <c r="G81" s="22"/>
      <c r="H81" s="22"/>
      <c r="I81" s="22"/>
      <c r="J81" s="22"/>
      <c r="K81" s="22"/>
      <c r="L81" s="22"/>
      <c r="M81" s="22"/>
      <c r="N81" s="22"/>
      <c r="O81" s="22"/>
      <c r="P81" s="28"/>
      <c r="Q81" s="152">
        <v>29</v>
      </c>
      <c r="R81" s="3007"/>
    </row>
    <row r="82" spans="1:18">
      <c r="A82" s="3000"/>
      <c r="B82" s="47"/>
      <c r="C82" s="16"/>
      <c r="D82" s="241" t="s">
        <v>1197</v>
      </c>
      <c r="E82" s="241"/>
      <c r="F82" s="29"/>
      <c r="G82" s="16"/>
      <c r="H82" s="16"/>
      <c r="I82" s="16"/>
      <c r="J82" s="16"/>
      <c r="K82" s="16"/>
      <c r="L82" s="16"/>
      <c r="M82" s="16"/>
      <c r="N82" s="16"/>
      <c r="O82" s="16"/>
      <c r="P82" s="30"/>
      <c r="Q82" s="37"/>
      <c r="R82" s="3007"/>
    </row>
    <row r="83" spans="1:18">
      <c r="A83" s="3000"/>
      <c r="B83" s="2889">
        <v>30</v>
      </c>
      <c r="C83" s="22"/>
      <c r="D83" s="9" t="s">
        <v>1198</v>
      </c>
      <c r="E83" s="9"/>
      <c r="F83" s="27"/>
      <c r="G83" s="22"/>
      <c r="H83" s="22"/>
      <c r="I83" s="22"/>
      <c r="J83" s="22"/>
      <c r="K83" s="1515"/>
      <c r="L83" s="1515"/>
      <c r="M83" s="22"/>
      <c r="N83" s="1515"/>
      <c r="O83" s="1516" t="s">
        <v>718</v>
      </c>
      <c r="P83" s="28"/>
      <c r="Q83" s="152">
        <v>30</v>
      </c>
      <c r="R83" s="3007"/>
    </row>
    <row r="84" spans="1:18">
      <c r="A84" s="3000"/>
      <c r="B84" s="2889">
        <v>31</v>
      </c>
      <c r="C84" s="22"/>
      <c r="D84" s="9" t="s">
        <v>1199</v>
      </c>
      <c r="E84" s="9"/>
      <c r="F84" s="27"/>
      <c r="G84" s="22"/>
      <c r="H84" s="22"/>
      <c r="I84" s="22"/>
      <c r="J84" s="22"/>
      <c r="K84" s="22"/>
      <c r="L84" s="1515"/>
      <c r="M84" s="22"/>
      <c r="N84" s="22"/>
      <c r="O84" s="1516" t="s">
        <v>718</v>
      </c>
      <c r="P84" s="28"/>
      <c r="Q84" s="152">
        <v>31</v>
      </c>
      <c r="R84" s="3008"/>
    </row>
    <row r="85" spans="1:18">
      <c r="A85" s="3000"/>
      <c r="B85" s="47">
        <v>32</v>
      </c>
      <c r="C85" s="16"/>
      <c r="D85" s="46" t="s">
        <v>1200</v>
      </c>
      <c r="E85" s="46"/>
      <c r="F85" s="29"/>
      <c r="G85" s="16"/>
      <c r="H85" s="16"/>
      <c r="I85" s="16"/>
      <c r="J85" s="16"/>
      <c r="K85" s="16"/>
      <c r="L85" s="1517"/>
      <c r="M85" s="16"/>
      <c r="N85" s="16"/>
      <c r="O85" s="1517"/>
      <c r="P85" s="30"/>
      <c r="Q85" s="37">
        <v>32</v>
      </c>
      <c r="R85" s="3008"/>
    </row>
    <row r="86" spans="1:18">
      <c r="A86" s="3000"/>
      <c r="B86" s="2889"/>
      <c r="C86" s="22"/>
      <c r="D86" s="9" t="s">
        <v>1201</v>
      </c>
      <c r="E86" s="9"/>
      <c r="F86" s="27"/>
      <c r="G86" s="22"/>
      <c r="H86" s="22"/>
      <c r="I86" s="22"/>
      <c r="J86" s="22"/>
      <c r="K86" s="1515"/>
      <c r="L86" s="1515"/>
      <c r="M86" s="22"/>
      <c r="N86" s="1515"/>
      <c r="O86" s="1516" t="s">
        <v>718</v>
      </c>
      <c r="P86" s="28"/>
      <c r="Q86" s="152"/>
      <c r="R86" s="3008"/>
    </row>
    <row r="87" spans="1:18">
      <c r="A87" s="3000"/>
      <c r="B87" s="47">
        <v>33</v>
      </c>
      <c r="C87" s="16"/>
      <c r="D87" s="46" t="s">
        <v>1202</v>
      </c>
      <c r="E87" s="46"/>
      <c r="F87" s="29"/>
      <c r="G87" s="16"/>
      <c r="H87" s="16"/>
      <c r="I87" s="16"/>
      <c r="J87" s="16"/>
      <c r="K87" s="16"/>
      <c r="L87" s="1517"/>
      <c r="M87" s="16"/>
      <c r="N87" s="16"/>
      <c r="O87" s="1517"/>
      <c r="P87" s="30"/>
      <c r="Q87" s="37">
        <v>33</v>
      </c>
      <c r="R87" s="3008"/>
    </row>
    <row r="88" spans="1:18">
      <c r="A88" s="3000"/>
      <c r="B88" s="2889"/>
      <c r="C88" s="22"/>
      <c r="D88" s="9" t="s">
        <v>1203</v>
      </c>
      <c r="E88" s="9"/>
      <c r="F88" s="1514"/>
      <c r="G88" s="1810"/>
      <c r="H88" s="22"/>
      <c r="I88" s="22"/>
      <c r="J88" s="22"/>
      <c r="K88" s="1515"/>
      <c r="L88" s="1515"/>
      <c r="M88" s="22"/>
      <c r="N88" s="1515"/>
      <c r="O88" s="1516" t="s">
        <v>718</v>
      </c>
      <c r="P88" s="28"/>
      <c r="Q88" s="152"/>
      <c r="R88" s="3008"/>
    </row>
    <row r="89" spans="1:18" ht="10.199999999999999" customHeight="1">
      <c r="A89" s="3000"/>
      <c r="B89" s="47">
        <v>34</v>
      </c>
      <c r="C89" s="16"/>
      <c r="D89" s="46" t="s">
        <v>1204</v>
      </c>
      <c r="E89" s="46"/>
      <c r="F89" s="29"/>
      <c r="G89" s="16"/>
      <c r="H89" s="16"/>
      <c r="I89" s="16"/>
      <c r="J89" s="16"/>
      <c r="K89" s="16"/>
      <c r="L89" s="1517"/>
      <c r="M89" s="16"/>
      <c r="N89" s="16"/>
      <c r="O89" s="1517"/>
      <c r="P89" s="30"/>
      <c r="Q89" s="37">
        <v>34</v>
      </c>
      <c r="R89" s="2909"/>
    </row>
    <row r="90" spans="1:18">
      <c r="A90" s="3000"/>
      <c r="B90" s="2889"/>
      <c r="C90" s="22"/>
      <c r="D90" s="9" t="s">
        <v>1205</v>
      </c>
      <c r="E90" s="9"/>
      <c r="F90" s="1514"/>
      <c r="G90" s="1810"/>
      <c r="H90" s="22"/>
      <c r="I90" s="22"/>
      <c r="J90" s="1515"/>
      <c r="K90" s="1515"/>
      <c r="L90" s="1515"/>
      <c r="M90" s="22"/>
      <c r="N90" s="1515"/>
      <c r="O90" s="1516" t="s">
        <v>718</v>
      </c>
      <c r="P90" s="28"/>
      <c r="Q90" s="152"/>
      <c r="R90" s="3131"/>
    </row>
    <row r="91" spans="1:18" ht="10.8" thickBot="1">
      <c r="A91" s="3000"/>
      <c r="B91" s="2889">
        <v>35</v>
      </c>
      <c r="C91" s="22"/>
      <c r="D91" s="192" t="s">
        <v>1206</v>
      </c>
      <c r="E91" s="9"/>
      <c r="F91" s="1518"/>
      <c r="G91" s="1811"/>
      <c r="H91" s="31"/>
      <c r="I91" s="31"/>
      <c r="J91" s="1519"/>
      <c r="K91" s="1519"/>
      <c r="L91" s="1519"/>
      <c r="M91" s="1519"/>
      <c r="N91" s="1519"/>
      <c r="O91" s="1804" t="s">
        <v>718</v>
      </c>
      <c r="P91" s="32"/>
      <c r="Q91" s="152">
        <v>35</v>
      </c>
      <c r="R91" s="3131"/>
    </row>
    <row r="92" spans="1:18" ht="36.75" customHeight="1">
      <c r="A92" s="3001"/>
      <c r="B92" s="2963" t="s">
        <v>205</v>
      </c>
      <c r="C92" s="217"/>
      <c r="D92" s="217"/>
      <c r="E92" s="217"/>
      <c r="F92" s="217"/>
      <c r="G92" s="217"/>
      <c r="H92" s="217"/>
      <c r="I92" s="217"/>
      <c r="J92" s="217"/>
      <c r="K92" s="217"/>
      <c r="L92" s="217"/>
      <c r="M92" s="217"/>
      <c r="N92" s="217"/>
      <c r="O92" s="217"/>
      <c r="P92" s="217"/>
      <c r="Q92" s="217"/>
      <c r="R92" s="3132">
        <v>97</v>
      </c>
    </row>
    <row r="93" spans="1:18">
      <c r="R93" s="3006"/>
    </row>
  </sheetData>
  <mergeCells count="6">
    <mergeCell ref="A1:A11"/>
    <mergeCell ref="A31:A45"/>
    <mergeCell ref="R1:R18"/>
    <mergeCell ref="R29:R45"/>
    <mergeCell ref="A46:A58"/>
    <mergeCell ref="R46:R62"/>
  </mergeCells>
  <printOptions horizontalCentered="1" verticalCentered="1"/>
  <pageMargins left="0.7" right="0.7" top="0.75" bottom="0.75" header="0.3" footer="0.3"/>
  <pageSetup fitToWidth="2" orientation="landscape" r:id="rId1"/>
  <headerFooter alignWithMargins="0"/>
  <rowBreaks count="1" manualBreakCount="1">
    <brk id="45" max="17"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T105"/>
  <sheetViews>
    <sheetView showGridLines="0" zoomScaleNormal="100" zoomScaleSheetLayoutView="100" workbookViewId="0">
      <selection activeCell="U1" sqref="U1"/>
    </sheetView>
  </sheetViews>
  <sheetFormatPr defaultColWidth="9.7109375" defaultRowHeight="10.199999999999999"/>
  <cols>
    <col min="1" max="1" width="4.42578125" style="514" customWidth="1"/>
    <col min="2" max="2" width="5.28515625" style="514" customWidth="1"/>
    <col min="3" max="3" width="32.7109375" style="514" customWidth="1"/>
    <col min="4" max="4" width="10" style="514" customWidth="1"/>
    <col min="5" max="5" width="9.140625" style="514" customWidth="1"/>
    <col min="6" max="6" width="9.42578125" style="514" bestFit="1" customWidth="1"/>
    <col min="7" max="7" width="10" style="514" customWidth="1"/>
    <col min="8" max="8" width="14.140625" style="514" customWidth="1"/>
    <col min="9" max="9" width="15" style="514" customWidth="1"/>
    <col min="10" max="10" width="4.42578125" style="560" customWidth="1"/>
    <col min="11" max="11" width="4.42578125" style="514" customWidth="1"/>
    <col min="12" max="12" width="5.28515625" style="514" customWidth="1"/>
    <col min="13" max="13" width="18.140625" style="514" customWidth="1"/>
    <col min="14" max="14" width="13.42578125" style="514" customWidth="1"/>
    <col min="15" max="15" width="12" style="514" customWidth="1"/>
    <col min="16" max="17" width="12.85546875" style="514" customWidth="1"/>
    <col min="18" max="18" width="17.7109375" style="514" customWidth="1"/>
    <col min="19" max="19" width="13.42578125" style="514" customWidth="1"/>
    <col min="20" max="20" width="4.42578125" style="514" customWidth="1"/>
    <col min="21" max="16384" width="9.7109375" style="514"/>
  </cols>
  <sheetData>
    <row r="1" spans="1:20" s="2578" customFormat="1">
      <c r="A1" s="2579">
        <v>98</v>
      </c>
      <c r="B1" s="575"/>
      <c r="C1" s="2580"/>
      <c r="D1" s="573"/>
      <c r="E1" s="2580"/>
      <c r="F1" s="2580"/>
      <c r="G1" s="573"/>
      <c r="H1" s="2580"/>
      <c r="I1" s="573"/>
      <c r="J1" s="576" t="s">
        <v>3246</v>
      </c>
      <c r="K1" s="574" t="s">
        <v>3246</v>
      </c>
      <c r="L1" s="2581"/>
      <c r="M1" s="575"/>
      <c r="N1" s="575"/>
      <c r="O1" s="575"/>
      <c r="P1" s="575"/>
      <c r="Q1" s="2581"/>
      <c r="R1" s="575"/>
      <c r="S1" s="2582"/>
      <c r="T1" s="576">
        <v>99</v>
      </c>
    </row>
    <row r="2" spans="1:20">
      <c r="A2" s="2583" t="s">
        <v>3213</v>
      </c>
      <c r="B2" s="2584"/>
      <c r="C2" s="2584"/>
      <c r="D2" s="2584"/>
      <c r="E2" s="2584"/>
      <c r="F2" s="2584"/>
      <c r="G2" s="2584"/>
      <c r="H2" s="2584"/>
      <c r="I2" s="2584"/>
      <c r="J2" s="2585"/>
      <c r="K2" s="2583" t="s">
        <v>3213</v>
      </c>
      <c r="L2" s="2584"/>
      <c r="M2" s="2584"/>
      <c r="N2" s="2584"/>
      <c r="O2" s="2584"/>
      <c r="P2" s="2584"/>
      <c r="Q2" s="2584"/>
      <c r="R2" s="2584"/>
      <c r="S2" s="2584"/>
      <c r="T2" s="2586"/>
    </row>
    <row r="3" spans="1:20">
      <c r="A3" s="515"/>
      <c r="B3" s="298" t="s">
        <v>2625</v>
      </c>
      <c r="C3" s="518"/>
      <c r="D3" s="518"/>
      <c r="E3" s="518"/>
      <c r="F3" s="518"/>
      <c r="G3" s="518"/>
      <c r="H3" s="518"/>
      <c r="I3" s="518"/>
      <c r="J3" s="542"/>
      <c r="K3" s="516" t="s">
        <v>458</v>
      </c>
      <c r="L3" s="298" t="s">
        <v>2626</v>
      </c>
      <c r="M3" s="518"/>
      <c r="N3" s="518"/>
      <c r="O3" s="518"/>
      <c r="P3" s="518"/>
      <c r="Q3" s="518"/>
      <c r="R3" s="518"/>
      <c r="S3" s="518"/>
      <c r="T3" s="563"/>
    </row>
    <row r="4" spans="1:20">
      <c r="A4" s="516" t="s">
        <v>441</v>
      </c>
      <c r="B4" s="298" t="s">
        <v>1209</v>
      </c>
      <c r="C4" s="518"/>
      <c r="D4" s="518"/>
      <c r="E4" s="518"/>
      <c r="F4" s="518"/>
      <c r="G4" s="518"/>
      <c r="H4" s="518"/>
      <c r="I4" s="518"/>
      <c r="J4" s="542"/>
      <c r="K4" s="517"/>
      <c r="L4" s="298" t="s">
        <v>2627</v>
      </c>
      <c r="M4" s="518"/>
      <c r="N4" s="518"/>
      <c r="O4" s="518"/>
      <c r="P4" s="518"/>
      <c r="Q4" s="518"/>
      <c r="R4" s="518"/>
      <c r="S4" s="518"/>
      <c r="T4" s="563"/>
    </row>
    <row r="5" spans="1:20">
      <c r="A5" s="516" t="s">
        <v>447</v>
      </c>
      <c r="B5" s="298" t="s">
        <v>2628</v>
      </c>
      <c r="C5" s="518"/>
      <c r="D5" s="518"/>
      <c r="E5" s="518"/>
      <c r="F5" s="518"/>
      <c r="G5" s="518"/>
      <c r="H5" s="518"/>
      <c r="I5" s="518"/>
      <c r="J5" s="542"/>
      <c r="K5" s="517"/>
      <c r="L5" s="298" t="s">
        <v>2629</v>
      </c>
      <c r="M5" s="518"/>
      <c r="N5" s="518"/>
      <c r="O5" s="518"/>
      <c r="P5" s="518"/>
      <c r="Q5" s="518"/>
      <c r="R5" s="518"/>
      <c r="S5" s="518"/>
      <c r="T5" s="563"/>
    </row>
    <row r="6" spans="1:20">
      <c r="A6" s="517"/>
      <c r="B6" s="298" t="s">
        <v>2630</v>
      </c>
      <c r="C6" s="518"/>
      <c r="D6" s="518"/>
      <c r="E6" s="518"/>
      <c r="F6" s="518"/>
      <c r="G6" s="518"/>
      <c r="H6" s="518"/>
      <c r="I6" s="518"/>
      <c r="J6" s="542"/>
      <c r="K6" s="516" t="s">
        <v>462</v>
      </c>
      <c r="L6" s="298" t="s">
        <v>2631</v>
      </c>
      <c r="M6" s="518"/>
      <c r="N6" s="518"/>
      <c r="O6" s="518"/>
      <c r="P6" s="518"/>
      <c r="Q6" s="518"/>
      <c r="R6" s="518"/>
      <c r="S6" s="518"/>
      <c r="T6" s="563"/>
    </row>
    <row r="7" spans="1:20">
      <c r="A7" s="516" t="s">
        <v>451</v>
      </c>
      <c r="B7" s="298" t="s">
        <v>2632</v>
      </c>
      <c r="C7" s="518"/>
      <c r="D7" s="518" t="s">
        <v>3282</v>
      </c>
      <c r="E7" s="518"/>
      <c r="F7" s="518"/>
      <c r="G7" s="518"/>
      <c r="H7" s="518"/>
      <c r="I7" s="518"/>
      <c r="J7" s="542"/>
      <c r="K7" s="515"/>
      <c r="L7" s="298" t="s">
        <v>2633</v>
      </c>
      <c r="M7" s="518"/>
      <c r="N7" s="518"/>
      <c r="O7" s="518"/>
      <c r="P7" s="518"/>
      <c r="Q7" s="518"/>
      <c r="R7" s="518"/>
      <c r="S7" s="518"/>
      <c r="T7" s="563"/>
    </row>
    <row r="8" spans="1:20">
      <c r="A8" s="515"/>
      <c r="B8" s="298" t="s">
        <v>2634</v>
      </c>
      <c r="C8" s="518"/>
      <c r="D8" s="518"/>
      <c r="E8" s="518"/>
      <c r="F8" s="518"/>
      <c r="G8" s="518"/>
      <c r="H8" s="518"/>
      <c r="I8" s="518"/>
      <c r="J8" s="542"/>
      <c r="K8" s="515"/>
      <c r="L8" s="518"/>
      <c r="M8" s="518"/>
      <c r="N8" s="518"/>
      <c r="O8" s="518"/>
      <c r="P8" s="518"/>
      <c r="Q8" s="518"/>
      <c r="R8" s="518"/>
      <c r="S8" s="518"/>
      <c r="T8" s="563"/>
    </row>
    <row r="9" spans="1:20">
      <c r="A9" s="515"/>
      <c r="B9" s="518"/>
      <c r="C9" s="518"/>
      <c r="D9" s="518"/>
      <c r="E9" s="518"/>
      <c r="F9" s="518"/>
      <c r="G9" s="518"/>
      <c r="H9" s="518"/>
      <c r="I9" s="518"/>
      <c r="J9" s="542"/>
      <c r="K9" s="515"/>
      <c r="L9" s="518"/>
      <c r="M9" s="518"/>
      <c r="N9" s="518"/>
      <c r="O9" s="518"/>
      <c r="P9" s="518"/>
      <c r="Q9" s="518"/>
      <c r="R9" s="518"/>
      <c r="S9" s="518"/>
      <c r="T9" s="563"/>
    </row>
    <row r="10" spans="1:20">
      <c r="A10" s="2591" t="s">
        <v>2635</v>
      </c>
      <c r="B10" s="524"/>
      <c r="C10" s="524"/>
      <c r="D10" s="524"/>
      <c r="E10" s="524"/>
      <c r="F10" s="524"/>
      <c r="G10" s="524"/>
      <c r="H10" s="524"/>
      <c r="I10" s="524"/>
      <c r="J10" s="2592"/>
      <c r="K10" s="2591" t="s">
        <v>2635</v>
      </c>
      <c r="L10" s="524"/>
      <c r="M10" s="524"/>
      <c r="N10" s="524"/>
      <c r="O10" s="524"/>
      <c r="P10" s="524"/>
      <c r="Q10" s="524"/>
      <c r="R10" s="524"/>
      <c r="S10" s="524"/>
      <c r="T10" s="2593"/>
    </row>
    <row r="11" spans="1:20">
      <c r="A11" s="519"/>
      <c r="B11" s="520"/>
      <c r="C11" s="520"/>
      <c r="D11" s="521" t="s">
        <v>2210</v>
      </c>
      <c r="E11" s="522"/>
      <c r="F11" s="523" t="s">
        <v>2211</v>
      </c>
      <c r="G11" s="524"/>
      <c r="H11" s="524"/>
      <c r="I11" s="525"/>
      <c r="J11" s="526"/>
      <c r="K11" s="519"/>
      <c r="L11" s="520"/>
      <c r="M11" s="527" t="s">
        <v>2212</v>
      </c>
      <c r="N11" s="523" t="s">
        <v>2213</v>
      </c>
      <c r="O11" s="524"/>
      <c r="P11" s="524"/>
      <c r="Q11" s="524"/>
      <c r="R11" s="524"/>
      <c r="S11" s="525"/>
      <c r="T11" s="528"/>
    </row>
    <row r="12" spans="1:20">
      <c r="A12" s="529"/>
      <c r="B12" s="530"/>
      <c r="C12" s="530"/>
      <c r="D12" s="531" t="s">
        <v>2214</v>
      </c>
      <c r="E12" s="532"/>
      <c r="F12" s="531" t="s">
        <v>2215</v>
      </c>
      <c r="G12" s="533"/>
      <c r="H12" s="533"/>
      <c r="I12" s="532"/>
      <c r="J12" s="534"/>
      <c r="K12" s="529"/>
      <c r="L12" s="530"/>
      <c r="M12" s="535" t="s">
        <v>2216</v>
      </c>
      <c r="N12" s="536"/>
      <c r="O12" s="518"/>
      <c r="P12" s="521" t="s">
        <v>2636</v>
      </c>
      <c r="Q12" s="522"/>
      <c r="R12" s="537" t="s">
        <v>606</v>
      </c>
      <c r="S12" s="538" t="s">
        <v>606</v>
      </c>
      <c r="T12" s="539"/>
    </row>
    <row r="13" spans="1:20">
      <c r="A13" s="529"/>
      <c r="B13" s="530"/>
      <c r="C13" s="530"/>
      <c r="D13" s="520"/>
      <c r="E13" s="520"/>
      <c r="F13" s="520"/>
      <c r="G13" s="520"/>
      <c r="H13" s="520"/>
      <c r="I13" s="520"/>
      <c r="J13" s="534"/>
      <c r="K13" s="529"/>
      <c r="L13" s="530"/>
      <c r="M13" s="536"/>
      <c r="N13" s="536"/>
      <c r="O13" s="518"/>
      <c r="P13" s="540"/>
      <c r="Q13" s="536"/>
      <c r="R13" s="536"/>
      <c r="S13" s="518"/>
      <c r="T13" s="539"/>
    </row>
    <row r="14" spans="1:20">
      <c r="A14" s="529"/>
      <c r="B14" s="530"/>
      <c r="C14" s="530"/>
      <c r="D14" s="530"/>
      <c r="E14" s="530"/>
      <c r="F14" s="530"/>
      <c r="G14" s="530"/>
      <c r="H14" s="530"/>
      <c r="I14" s="541" t="s">
        <v>2218</v>
      </c>
      <c r="J14" s="534"/>
      <c r="K14" s="529"/>
      <c r="L14" s="530"/>
      <c r="M14" s="536"/>
      <c r="N14" s="536"/>
      <c r="O14" s="518"/>
      <c r="P14" s="531" t="s">
        <v>2220</v>
      </c>
      <c r="Q14" s="532"/>
      <c r="R14" s="536"/>
      <c r="S14" s="518"/>
      <c r="T14" s="539"/>
    </row>
    <row r="15" spans="1:20">
      <c r="A15" s="529"/>
      <c r="B15" s="530"/>
      <c r="C15" s="530"/>
      <c r="D15" s="530"/>
      <c r="E15" s="530"/>
      <c r="F15" s="530"/>
      <c r="G15" s="541" t="s">
        <v>2222</v>
      </c>
      <c r="H15" s="541" t="s">
        <v>2550</v>
      </c>
      <c r="I15" s="541" t="s">
        <v>2637</v>
      </c>
      <c r="J15" s="534"/>
      <c r="K15" s="529"/>
      <c r="L15" s="530"/>
      <c r="M15" s="541" t="s">
        <v>2638</v>
      </c>
      <c r="N15" s="530"/>
      <c r="O15" s="530"/>
      <c r="P15" s="530"/>
      <c r="Q15" s="530"/>
      <c r="R15" s="530"/>
      <c r="S15" s="530"/>
      <c r="T15" s="539"/>
    </row>
    <row r="16" spans="1:20">
      <c r="A16" s="529"/>
      <c r="B16" s="536"/>
      <c r="C16" s="530"/>
      <c r="D16" s="530"/>
      <c r="E16" s="530"/>
      <c r="F16" s="541" t="s">
        <v>1096</v>
      </c>
      <c r="G16" s="541" t="s">
        <v>1097</v>
      </c>
      <c r="H16" s="541" t="s">
        <v>1091</v>
      </c>
      <c r="I16" s="541" t="s">
        <v>2639</v>
      </c>
      <c r="J16" s="542"/>
      <c r="K16" s="529"/>
      <c r="L16" s="530"/>
      <c r="M16" s="541" t="s">
        <v>2640</v>
      </c>
      <c r="N16" s="530"/>
      <c r="O16" s="530"/>
      <c r="P16" s="530"/>
      <c r="Q16" s="530"/>
      <c r="R16" s="541" t="s">
        <v>2641</v>
      </c>
      <c r="S16" s="530"/>
      <c r="T16" s="539"/>
    </row>
    <row r="17" spans="1:20">
      <c r="A17" s="543" t="s">
        <v>329</v>
      </c>
      <c r="B17" s="541" t="s">
        <v>353</v>
      </c>
      <c r="C17" s="541" t="s">
        <v>2642</v>
      </c>
      <c r="D17" s="541" t="s">
        <v>2643</v>
      </c>
      <c r="E17" s="541" t="s">
        <v>2644</v>
      </c>
      <c r="F17" s="541" t="s">
        <v>1103</v>
      </c>
      <c r="G17" s="541" t="s">
        <v>2645</v>
      </c>
      <c r="H17" s="541" t="s">
        <v>1097</v>
      </c>
      <c r="I17" s="541" t="s">
        <v>2646</v>
      </c>
      <c r="J17" s="534" t="s">
        <v>329</v>
      </c>
      <c r="K17" s="543" t="s">
        <v>329</v>
      </c>
      <c r="L17" s="541" t="s">
        <v>353</v>
      </c>
      <c r="M17" s="541" t="s">
        <v>2227</v>
      </c>
      <c r="N17" s="541" t="s">
        <v>2156</v>
      </c>
      <c r="O17" s="541" t="s">
        <v>2647</v>
      </c>
      <c r="P17" s="541" t="s">
        <v>2643</v>
      </c>
      <c r="Q17" s="541" t="s">
        <v>503</v>
      </c>
      <c r="R17" s="541" t="s">
        <v>2648</v>
      </c>
      <c r="S17" s="541" t="s">
        <v>2649</v>
      </c>
      <c r="T17" s="534" t="s">
        <v>329</v>
      </c>
    </row>
    <row r="18" spans="1:20">
      <c r="A18" s="543" t="s">
        <v>334</v>
      </c>
      <c r="B18" s="541" t="s">
        <v>356</v>
      </c>
      <c r="C18" s="530"/>
      <c r="D18" s="541" t="s">
        <v>2237</v>
      </c>
      <c r="E18" s="530"/>
      <c r="F18" s="541" t="s">
        <v>1116</v>
      </c>
      <c r="G18" s="541" t="s">
        <v>1117</v>
      </c>
      <c r="H18" s="541" t="s">
        <v>2650</v>
      </c>
      <c r="I18" s="541" t="s">
        <v>2651</v>
      </c>
      <c r="J18" s="534" t="s">
        <v>334</v>
      </c>
      <c r="K18" s="543" t="s">
        <v>334</v>
      </c>
      <c r="L18" s="541" t="s">
        <v>356</v>
      </c>
      <c r="M18" s="541" t="s">
        <v>2652</v>
      </c>
      <c r="N18" s="530"/>
      <c r="O18" s="541" t="s">
        <v>1117</v>
      </c>
      <c r="P18" s="541" t="s">
        <v>2237</v>
      </c>
      <c r="Q18" s="530"/>
      <c r="R18" s="541" t="s">
        <v>2653</v>
      </c>
      <c r="S18" s="530"/>
      <c r="T18" s="534" t="s">
        <v>334</v>
      </c>
    </row>
    <row r="19" spans="1:20">
      <c r="A19" s="529"/>
      <c r="B19" s="530"/>
      <c r="C19" s="530"/>
      <c r="D19" s="530"/>
      <c r="E19" s="530"/>
      <c r="F19" s="530"/>
      <c r="G19" s="530"/>
      <c r="H19" s="541" t="s">
        <v>2654</v>
      </c>
      <c r="I19" s="541" t="s">
        <v>2655</v>
      </c>
      <c r="J19" s="534"/>
      <c r="K19" s="529"/>
      <c r="L19" s="530"/>
      <c r="M19" s="541" t="s">
        <v>2551</v>
      </c>
      <c r="N19" s="530"/>
      <c r="O19" s="530"/>
      <c r="P19" s="530"/>
      <c r="Q19" s="530"/>
      <c r="R19" s="541" t="s">
        <v>2242</v>
      </c>
      <c r="S19" s="530"/>
      <c r="T19" s="539"/>
    </row>
    <row r="20" spans="1:20">
      <c r="A20" s="529"/>
      <c r="B20" s="530"/>
      <c r="C20" s="541" t="s">
        <v>339</v>
      </c>
      <c r="D20" s="541" t="s">
        <v>340</v>
      </c>
      <c r="E20" s="541" t="s">
        <v>341</v>
      </c>
      <c r="F20" s="541" t="s">
        <v>342</v>
      </c>
      <c r="G20" s="541" t="s">
        <v>343</v>
      </c>
      <c r="H20" s="541" t="s">
        <v>344</v>
      </c>
      <c r="I20" s="541" t="s">
        <v>202</v>
      </c>
      <c r="J20" s="534"/>
      <c r="K20" s="529"/>
      <c r="L20" s="530"/>
      <c r="M20" s="541" t="s">
        <v>203</v>
      </c>
      <c r="N20" s="541" t="s">
        <v>421</v>
      </c>
      <c r="O20" s="541" t="s">
        <v>422</v>
      </c>
      <c r="P20" s="541" t="s">
        <v>423</v>
      </c>
      <c r="Q20" s="541" t="s">
        <v>424</v>
      </c>
      <c r="R20" s="541" t="s">
        <v>47</v>
      </c>
      <c r="S20" s="541" t="s">
        <v>2243</v>
      </c>
      <c r="T20" s="539"/>
    </row>
    <row r="21" spans="1:20" ht="10.8" thickBot="1">
      <c r="A21" s="544"/>
      <c r="B21" s="545"/>
      <c r="C21" s="545"/>
      <c r="D21" s="530"/>
      <c r="E21" s="530"/>
      <c r="F21" s="530"/>
      <c r="G21" s="530"/>
      <c r="H21" s="530"/>
      <c r="I21" s="530"/>
      <c r="J21" s="546"/>
      <c r="K21" s="544"/>
      <c r="L21" s="545"/>
      <c r="M21" s="530"/>
      <c r="N21" s="530"/>
      <c r="O21" s="530"/>
      <c r="P21" s="530"/>
      <c r="Q21" s="530"/>
      <c r="R21" s="530"/>
      <c r="S21" s="530"/>
      <c r="T21" s="547"/>
    </row>
    <row r="22" spans="1:20">
      <c r="A22" s="543"/>
      <c r="B22" s="530"/>
      <c r="C22" s="548" t="s">
        <v>1603</v>
      </c>
      <c r="D22" s="2594"/>
      <c r="E22" s="2595"/>
      <c r="F22" s="2595"/>
      <c r="G22" s="2595"/>
      <c r="H22" s="2595"/>
      <c r="I22" s="2596"/>
      <c r="J22" s="542"/>
      <c r="K22" s="543"/>
      <c r="L22" s="540"/>
      <c r="M22" s="2597"/>
      <c r="N22" s="2598"/>
      <c r="O22" s="2598"/>
      <c r="P22" s="2598"/>
      <c r="Q22" s="2598"/>
      <c r="R22" s="2599"/>
      <c r="S22" s="2600"/>
      <c r="T22" s="542"/>
    </row>
    <row r="23" spans="1:20">
      <c r="A23" s="543"/>
      <c r="B23" s="530"/>
      <c r="C23" s="549" t="s">
        <v>2656</v>
      </c>
      <c r="D23" s="2601"/>
      <c r="E23" s="2602"/>
      <c r="F23" s="2602"/>
      <c r="G23" s="2602"/>
      <c r="H23" s="2602"/>
      <c r="I23" s="2603"/>
      <c r="J23" s="542"/>
      <c r="K23" s="543"/>
      <c r="L23" s="2604"/>
      <c r="M23" s="2605"/>
      <c r="N23" s="2606"/>
      <c r="O23" s="2606"/>
      <c r="P23" s="2606"/>
      <c r="Q23" s="2606"/>
      <c r="R23" s="2607"/>
      <c r="S23" s="2608"/>
      <c r="T23" s="542"/>
    </row>
    <row r="24" spans="1:20">
      <c r="A24" s="2609" t="s">
        <v>2657</v>
      </c>
      <c r="B24" s="2610"/>
      <c r="C24" s="550" t="s">
        <v>2658</v>
      </c>
      <c r="D24" s="2611"/>
      <c r="E24" s="2612"/>
      <c r="F24" s="2612"/>
      <c r="G24" s="2612"/>
      <c r="H24" s="2612"/>
      <c r="I24" s="2613"/>
      <c r="J24" s="2614" t="s">
        <v>2657</v>
      </c>
      <c r="K24" s="2609" t="s">
        <v>2657</v>
      </c>
      <c r="L24" s="2615"/>
      <c r="M24" s="2616"/>
      <c r="N24" s="2617"/>
      <c r="O24" s="2617"/>
      <c r="P24" s="2617"/>
      <c r="Q24" s="2618"/>
      <c r="R24" s="2617"/>
      <c r="S24" s="2619"/>
      <c r="T24" s="2614" t="s">
        <v>2657</v>
      </c>
    </row>
    <row r="25" spans="1:20">
      <c r="A25" s="2620"/>
      <c r="B25" s="530"/>
      <c r="C25" s="549" t="s">
        <v>2659</v>
      </c>
      <c r="D25" s="2621"/>
      <c r="E25" s="2622"/>
      <c r="F25" s="2622"/>
      <c r="G25" s="2622"/>
      <c r="H25" s="2622"/>
      <c r="I25" s="2623"/>
      <c r="J25" s="2624"/>
      <c r="K25" s="2625"/>
      <c r="L25" s="2604"/>
      <c r="M25" s="2626"/>
      <c r="N25" s="2622"/>
      <c r="O25" s="2622"/>
      <c r="P25" s="2622"/>
      <c r="Q25" s="2627"/>
      <c r="R25" s="2622"/>
      <c r="S25" s="2628"/>
      <c r="T25" s="2629"/>
    </row>
    <row r="26" spans="1:20">
      <c r="A26" s="2620"/>
      <c r="B26" s="530"/>
      <c r="C26" s="549" t="s">
        <v>2660</v>
      </c>
      <c r="D26" s="2621"/>
      <c r="E26" s="2622"/>
      <c r="F26" s="2622"/>
      <c r="G26" s="2622"/>
      <c r="H26" s="2622"/>
      <c r="I26" s="2623"/>
      <c r="J26" s="2629"/>
      <c r="K26" s="2620"/>
      <c r="L26" s="2604"/>
      <c r="M26" s="2630"/>
      <c r="N26" s="2622"/>
      <c r="O26" s="2622"/>
      <c r="P26" s="2622"/>
      <c r="Q26" s="2627"/>
      <c r="R26" s="2622"/>
      <c r="S26" s="2628"/>
      <c r="T26" s="2629"/>
    </row>
    <row r="27" spans="1:20">
      <c r="A27" s="2609" t="s">
        <v>2247</v>
      </c>
      <c r="B27" s="2610"/>
      <c r="C27" s="550" t="s">
        <v>2661</v>
      </c>
      <c r="D27" s="2611"/>
      <c r="E27" s="2612"/>
      <c r="F27" s="2612"/>
      <c r="G27" s="2612"/>
      <c r="H27" s="2612"/>
      <c r="I27" s="2613"/>
      <c r="J27" s="2614" t="s">
        <v>2247</v>
      </c>
      <c r="K27" s="2609" t="s">
        <v>2247</v>
      </c>
      <c r="L27" s="2615"/>
      <c r="M27" s="2616"/>
      <c r="N27" s="2617"/>
      <c r="O27" s="2617"/>
      <c r="P27" s="2617"/>
      <c r="Q27" s="2618"/>
      <c r="R27" s="2617"/>
      <c r="S27" s="2619"/>
      <c r="T27" s="2614" t="s">
        <v>2247</v>
      </c>
    </row>
    <row r="28" spans="1:20">
      <c r="A28" s="2620"/>
      <c r="B28" s="530"/>
      <c r="C28" s="549" t="s">
        <v>2662</v>
      </c>
      <c r="D28" s="2621"/>
      <c r="E28" s="2622"/>
      <c r="F28" s="2622"/>
      <c r="G28" s="2622"/>
      <c r="H28" s="2622"/>
      <c r="I28" s="2623"/>
      <c r="J28" s="2629"/>
      <c r="K28" s="2620"/>
      <c r="L28" s="2604"/>
      <c r="M28" s="2630"/>
      <c r="N28" s="2622"/>
      <c r="O28" s="2631"/>
      <c r="P28" s="2622"/>
      <c r="Q28" s="2627"/>
      <c r="R28" s="2622"/>
      <c r="S28" s="2628"/>
      <c r="T28" s="2629"/>
    </row>
    <row r="29" spans="1:20">
      <c r="A29" s="2609">
        <v>38</v>
      </c>
      <c r="B29" s="2610"/>
      <c r="C29" s="550" t="s">
        <v>2663</v>
      </c>
      <c r="D29" s="2611"/>
      <c r="E29" s="2612"/>
      <c r="F29" s="2612"/>
      <c r="G29" s="2632"/>
      <c r="H29" s="2612"/>
      <c r="I29" s="2613"/>
      <c r="J29" s="2614">
        <v>38</v>
      </c>
      <c r="K29" s="2609">
        <v>38</v>
      </c>
      <c r="L29" s="2615"/>
      <c r="M29" s="2616"/>
      <c r="N29" s="2617"/>
      <c r="O29" s="2617"/>
      <c r="P29" s="2617"/>
      <c r="Q29" s="2618"/>
      <c r="R29" s="2617"/>
      <c r="S29" s="2619"/>
      <c r="T29" s="2614">
        <v>38</v>
      </c>
    </row>
    <row r="30" spans="1:20">
      <c r="A30" s="2620"/>
      <c r="B30" s="530"/>
      <c r="C30" s="549" t="s">
        <v>2664</v>
      </c>
      <c r="D30" s="2621"/>
      <c r="E30" s="2622"/>
      <c r="F30" s="2622"/>
      <c r="G30" s="2622"/>
      <c r="H30" s="2622"/>
      <c r="I30" s="2623"/>
      <c r="J30" s="2629"/>
      <c r="K30" s="2620"/>
      <c r="L30" s="2604"/>
      <c r="M30" s="2633"/>
      <c r="N30" s="2634"/>
      <c r="O30" s="2634"/>
      <c r="P30" s="2634"/>
      <c r="Q30" s="2635"/>
      <c r="R30" s="2634"/>
      <c r="S30" s="2628"/>
      <c r="T30" s="2629"/>
    </row>
    <row r="31" spans="1:20">
      <c r="A31" s="2609" t="s">
        <v>2254</v>
      </c>
      <c r="B31" s="2610"/>
      <c r="C31" s="550" t="s">
        <v>2665</v>
      </c>
      <c r="D31" s="2611"/>
      <c r="E31" s="2612"/>
      <c r="F31" s="2612"/>
      <c r="G31" s="2612"/>
      <c r="H31" s="2612"/>
      <c r="I31" s="2613"/>
      <c r="J31" s="2614" t="s">
        <v>2254</v>
      </c>
      <c r="K31" s="2609" t="s">
        <v>2254</v>
      </c>
      <c r="L31" s="2615"/>
      <c r="M31" s="2616"/>
      <c r="N31" s="2617"/>
      <c r="O31" s="2617"/>
      <c r="P31" s="2617"/>
      <c r="Q31" s="2618"/>
      <c r="R31" s="2617"/>
      <c r="S31" s="2619"/>
      <c r="T31" s="2614" t="s">
        <v>2254</v>
      </c>
    </row>
    <row r="32" spans="1:20">
      <c r="A32" s="2620"/>
      <c r="B32" s="530"/>
      <c r="C32" s="549" t="s">
        <v>2666</v>
      </c>
      <c r="D32" s="2621"/>
      <c r="E32" s="2622"/>
      <c r="F32" s="2622"/>
      <c r="G32" s="2622"/>
      <c r="H32" s="2622"/>
      <c r="I32" s="2623"/>
      <c r="J32" s="2629"/>
      <c r="K32" s="2620"/>
      <c r="L32" s="2604"/>
      <c r="M32" s="2626"/>
      <c r="N32" s="2622"/>
      <c r="O32" s="2622"/>
      <c r="P32" s="2622"/>
      <c r="Q32" s="2627"/>
      <c r="R32" s="2622"/>
      <c r="S32" s="2628"/>
      <c r="T32" s="2629"/>
    </row>
    <row r="33" spans="1:20">
      <c r="A33" s="2609" t="s">
        <v>2258</v>
      </c>
      <c r="B33" s="2610"/>
      <c r="C33" s="550" t="s">
        <v>2667</v>
      </c>
      <c r="D33" s="2611"/>
      <c r="E33" s="2612"/>
      <c r="F33" s="2612"/>
      <c r="G33" s="2612"/>
      <c r="H33" s="2612"/>
      <c r="I33" s="2613"/>
      <c r="J33" s="2614" t="s">
        <v>2258</v>
      </c>
      <c r="K33" s="2609" t="s">
        <v>2258</v>
      </c>
      <c r="L33" s="2615"/>
      <c r="M33" s="2616"/>
      <c r="N33" s="2617"/>
      <c r="O33" s="2617"/>
      <c r="P33" s="2617"/>
      <c r="Q33" s="2618"/>
      <c r="R33" s="2617"/>
      <c r="S33" s="2619"/>
      <c r="T33" s="2614" t="s">
        <v>2258</v>
      </c>
    </row>
    <row r="34" spans="1:20">
      <c r="A34" s="2620"/>
      <c r="B34" s="530"/>
      <c r="C34" s="549" t="s">
        <v>2668</v>
      </c>
      <c r="D34" s="2621"/>
      <c r="E34" s="2622"/>
      <c r="F34" s="2622"/>
      <c r="G34" s="2622"/>
      <c r="H34" s="2622"/>
      <c r="I34" s="2623"/>
      <c r="J34" s="2629"/>
      <c r="K34" s="2620"/>
      <c r="L34" s="2604"/>
      <c r="M34" s="2626"/>
      <c r="N34" s="2622"/>
      <c r="O34" s="2622"/>
      <c r="P34" s="2622"/>
      <c r="Q34" s="2627"/>
      <c r="R34" s="2622"/>
      <c r="S34" s="2628"/>
      <c r="T34" s="2629"/>
    </row>
    <row r="35" spans="1:20">
      <c r="A35" s="2609" t="s">
        <v>2261</v>
      </c>
      <c r="B35" s="2610"/>
      <c r="C35" s="550" t="s">
        <v>2669</v>
      </c>
      <c r="D35" s="2611"/>
      <c r="E35" s="2612"/>
      <c r="F35" s="2612"/>
      <c r="G35" s="2612"/>
      <c r="H35" s="2612"/>
      <c r="I35" s="2613"/>
      <c r="J35" s="2614" t="s">
        <v>2261</v>
      </c>
      <c r="K35" s="2609" t="s">
        <v>2261</v>
      </c>
      <c r="L35" s="2615"/>
      <c r="M35" s="2616"/>
      <c r="N35" s="2617"/>
      <c r="O35" s="2617"/>
      <c r="P35" s="2617"/>
      <c r="Q35" s="2618"/>
      <c r="R35" s="2617"/>
      <c r="S35" s="2619"/>
      <c r="T35" s="2614" t="s">
        <v>2261</v>
      </c>
    </row>
    <row r="36" spans="1:20">
      <c r="A36" s="2620"/>
      <c r="B36" s="530"/>
      <c r="C36" s="549" t="s">
        <v>2670</v>
      </c>
      <c r="D36" s="2621"/>
      <c r="E36" s="2622"/>
      <c r="F36" s="2622"/>
      <c r="G36" s="2631"/>
      <c r="H36" s="2622"/>
      <c r="I36" s="2623"/>
      <c r="J36" s="2629"/>
      <c r="K36" s="2620"/>
      <c r="L36" s="2604"/>
      <c r="M36" s="2626"/>
      <c r="N36" s="2622"/>
      <c r="O36" s="2622"/>
      <c r="P36" s="2622"/>
      <c r="Q36" s="2627"/>
      <c r="R36" s="2636"/>
      <c r="S36" s="2628"/>
      <c r="T36" s="2629"/>
    </row>
    <row r="37" spans="1:20">
      <c r="A37" s="2609" t="s">
        <v>2264</v>
      </c>
      <c r="B37" s="2610"/>
      <c r="C37" s="550" t="s">
        <v>2671</v>
      </c>
      <c r="D37" s="2611"/>
      <c r="E37" s="2612"/>
      <c r="F37" s="2612"/>
      <c r="G37" s="2632"/>
      <c r="H37" s="2612"/>
      <c r="I37" s="2613"/>
      <c r="J37" s="2614" t="s">
        <v>2264</v>
      </c>
      <c r="K37" s="2609" t="s">
        <v>2264</v>
      </c>
      <c r="L37" s="2615"/>
      <c r="M37" s="2616"/>
      <c r="N37" s="2617"/>
      <c r="O37" s="2617"/>
      <c r="P37" s="2617"/>
      <c r="Q37" s="2618"/>
      <c r="R37" s="2617"/>
      <c r="S37" s="2619"/>
      <c r="T37" s="2614" t="s">
        <v>2264</v>
      </c>
    </row>
    <row r="38" spans="1:20">
      <c r="A38" s="2620"/>
      <c r="B38" s="530"/>
      <c r="C38" s="549" t="s">
        <v>2672</v>
      </c>
      <c r="D38" s="2621"/>
      <c r="E38" s="2622"/>
      <c r="F38" s="2622"/>
      <c r="G38" s="2622"/>
      <c r="H38" s="2622"/>
      <c r="I38" s="2623"/>
      <c r="J38" s="2629"/>
      <c r="K38" s="2620"/>
      <c r="L38" s="2604"/>
      <c r="M38" s="2626"/>
      <c r="N38" s="2622"/>
      <c r="O38" s="2622"/>
      <c r="P38" s="2622"/>
      <c r="Q38" s="2627"/>
      <c r="R38" s="2622"/>
      <c r="S38" s="2628"/>
      <c r="T38" s="2629"/>
    </row>
    <row r="39" spans="1:20">
      <c r="A39" s="2609" t="s">
        <v>1224</v>
      </c>
      <c r="B39" s="2610"/>
      <c r="C39" s="550" t="s">
        <v>2673</v>
      </c>
      <c r="D39" s="2611"/>
      <c r="E39" s="2612"/>
      <c r="F39" s="2612"/>
      <c r="G39" s="2612"/>
      <c r="H39" s="2612"/>
      <c r="I39" s="2613"/>
      <c r="J39" s="2614" t="s">
        <v>1224</v>
      </c>
      <c r="K39" s="2609" t="s">
        <v>1224</v>
      </c>
      <c r="L39" s="2615"/>
      <c r="M39" s="2616"/>
      <c r="N39" s="2617"/>
      <c r="O39" s="2617"/>
      <c r="P39" s="2617"/>
      <c r="Q39" s="2618"/>
      <c r="R39" s="2617"/>
      <c r="S39" s="2619"/>
      <c r="T39" s="2614" t="s">
        <v>1224</v>
      </c>
    </row>
    <row r="40" spans="1:20">
      <c r="A40" s="2620"/>
      <c r="B40" s="530"/>
      <c r="C40" s="549" t="s">
        <v>2674</v>
      </c>
      <c r="D40" s="2621"/>
      <c r="E40" s="2622"/>
      <c r="F40" s="2622"/>
      <c r="G40" s="2622"/>
      <c r="H40" s="2622"/>
      <c r="I40" s="2623"/>
      <c r="J40" s="2629"/>
      <c r="K40" s="2620"/>
      <c r="L40" s="2604"/>
      <c r="M40" s="2626"/>
      <c r="N40" s="2622"/>
      <c r="O40" s="2622"/>
      <c r="P40" s="2622"/>
      <c r="Q40" s="2627"/>
      <c r="R40" s="2622"/>
      <c r="S40" s="2628"/>
      <c r="T40" s="2629"/>
    </row>
    <row r="41" spans="1:20">
      <c r="A41" s="2609" t="s">
        <v>1227</v>
      </c>
      <c r="B41" s="2610"/>
      <c r="C41" s="550" t="s">
        <v>2675</v>
      </c>
      <c r="D41" s="2611"/>
      <c r="E41" s="2612"/>
      <c r="F41" s="2612"/>
      <c r="G41" s="2612"/>
      <c r="H41" s="2612"/>
      <c r="I41" s="2613"/>
      <c r="J41" s="2614" t="s">
        <v>1227</v>
      </c>
      <c r="K41" s="2609" t="s">
        <v>1227</v>
      </c>
      <c r="L41" s="2615"/>
      <c r="M41" s="2616"/>
      <c r="N41" s="2617"/>
      <c r="O41" s="2617"/>
      <c r="P41" s="2617"/>
      <c r="Q41" s="2618"/>
      <c r="R41" s="2617"/>
      <c r="S41" s="2619"/>
      <c r="T41" s="2614" t="s">
        <v>1227</v>
      </c>
    </row>
    <row r="42" spans="1:20">
      <c r="A42" s="2620"/>
      <c r="B42" s="530"/>
      <c r="C42" s="549" t="s">
        <v>2676</v>
      </c>
      <c r="D42" s="2621"/>
      <c r="E42" s="2622"/>
      <c r="F42" s="2622"/>
      <c r="G42" s="2622"/>
      <c r="H42" s="2622"/>
      <c r="I42" s="2623"/>
      <c r="J42" s="2629"/>
      <c r="K42" s="2620"/>
      <c r="L42" s="2604"/>
      <c r="M42" s="2626"/>
      <c r="N42" s="2622"/>
      <c r="O42" s="2622"/>
      <c r="P42" s="2622"/>
      <c r="Q42" s="2627"/>
      <c r="R42" s="2622"/>
      <c r="S42" s="2628"/>
      <c r="T42" s="2629"/>
    </row>
    <row r="43" spans="1:20">
      <c r="A43" s="2609" t="s">
        <v>1230</v>
      </c>
      <c r="B43" s="2610"/>
      <c r="C43" s="550" t="s">
        <v>1231</v>
      </c>
      <c r="D43" s="2611"/>
      <c r="E43" s="2612"/>
      <c r="F43" s="2612"/>
      <c r="G43" s="2612"/>
      <c r="H43" s="2612"/>
      <c r="I43" s="2613"/>
      <c r="J43" s="2614" t="s">
        <v>1230</v>
      </c>
      <c r="K43" s="2609" t="s">
        <v>1230</v>
      </c>
      <c r="L43" s="2615"/>
      <c r="M43" s="2616"/>
      <c r="N43" s="2617"/>
      <c r="O43" s="2617"/>
      <c r="P43" s="2617"/>
      <c r="Q43" s="2618"/>
      <c r="R43" s="2617"/>
      <c r="S43" s="2619"/>
      <c r="T43" s="2614" t="s">
        <v>1230</v>
      </c>
    </row>
    <row r="44" spans="1:20">
      <c r="A44" s="2620"/>
      <c r="B44" s="530"/>
      <c r="C44" s="549" t="s">
        <v>2677</v>
      </c>
      <c r="D44" s="2621"/>
      <c r="E44" s="2622"/>
      <c r="F44" s="2622"/>
      <c r="G44" s="2622"/>
      <c r="H44" s="2622"/>
      <c r="I44" s="2623"/>
      <c r="J44" s="2629"/>
      <c r="K44" s="2620"/>
      <c r="L44" s="2604"/>
      <c r="M44" s="2626"/>
      <c r="N44" s="2631"/>
      <c r="O44" s="2622"/>
      <c r="P44" s="2622"/>
      <c r="Q44" s="2627"/>
      <c r="R44" s="2636"/>
      <c r="S44" s="2628"/>
      <c r="T44" s="2629"/>
    </row>
    <row r="45" spans="1:20">
      <c r="A45" s="2609" t="s">
        <v>1233</v>
      </c>
      <c r="B45" s="2610"/>
      <c r="C45" s="550" t="s">
        <v>2678</v>
      </c>
      <c r="D45" s="2611"/>
      <c r="E45" s="2612"/>
      <c r="F45" s="2612"/>
      <c r="G45" s="2612"/>
      <c r="H45" s="2612"/>
      <c r="I45" s="2613"/>
      <c r="J45" s="2614" t="s">
        <v>1233</v>
      </c>
      <c r="K45" s="2609" t="s">
        <v>1233</v>
      </c>
      <c r="L45" s="2615"/>
      <c r="M45" s="2616"/>
      <c r="N45" s="2617"/>
      <c r="O45" s="2617"/>
      <c r="P45" s="2617"/>
      <c r="Q45" s="2618"/>
      <c r="R45" s="2617"/>
      <c r="S45" s="2619"/>
      <c r="T45" s="2614" t="s">
        <v>1233</v>
      </c>
    </row>
    <row r="46" spans="1:20">
      <c r="A46" s="2620"/>
      <c r="B46" s="530"/>
      <c r="C46" s="549" t="s">
        <v>2679</v>
      </c>
      <c r="D46" s="2621"/>
      <c r="E46" s="2622"/>
      <c r="F46" s="2622"/>
      <c r="G46" s="2622"/>
      <c r="H46" s="2622"/>
      <c r="I46" s="2623"/>
      <c r="J46" s="2629"/>
      <c r="K46" s="2620"/>
      <c r="L46" s="2604"/>
      <c r="M46" s="2626"/>
      <c r="N46" s="2622"/>
      <c r="O46" s="2622"/>
      <c r="P46" s="2622"/>
      <c r="Q46" s="2627"/>
      <c r="R46" s="2622"/>
      <c r="S46" s="2628"/>
      <c r="T46" s="2629"/>
    </row>
    <row r="47" spans="1:20">
      <c r="A47" s="2609" t="s">
        <v>1236</v>
      </c>
      <c r="B47" s="2610"/>
      <c r="C47" s="550" t="s">
        <v>2680</v>
      </c>
      <c r="D47" s="2611"/>
      <c r="E47" s="2612"/>
      <c r="F47" s="2612"/>
      <c r="G47" s="2612"/>
      <c r="H47" s="2612"/>
      <c r="I47" s="2613"/>
      <c r="J47" s="2614" t="s">
        <v>1236</v>
      </c>
      <c r="K47" s="2609" t="s">
        <v>1236</v>
      </c>
      <c r="L47" s="2615"/>
      <c r="M47" s="2616"/>
      <c r="N47" s="2617"/>
      <c r="O47" s="2617"/>
      <c r="P47" s="2617"/>
      <c r="Q47" s="2618"/>
      <c r="R47" s="2617"/>
      <c r="S47" s="2619"/>
      <c r="T47" s="2614" t="s">
        <v>1236</v>
      </c>
    </row>
    <row r="48" spans="1:20">
      <c r="A48" s="2620"/>
      <c r="B48" s="530"/>
      <c r="C48" s="549" t="s">
        <v>2681</v>
      </c>
      <c r="D48" s="2621"/>
      <c r="E48" s="2622"/>
      <c r="F48" s="2622"/>
      <c r="G48" s="2622"/>
      <c r="H48" s="2622"/>
      <c r="I48" s="2623"/>
      <c r="J48" s="2629"/>
      <c r="K48" s="2620"/>
      <c r="L48" s="2604"/>
      <c r="M48" s="2626"/>
      <c r="N48" s="2622"/>
      <c r="O48" s="2622"/>
      <c r="P48" s="2622"/>
      <c r="Q48" s="2627"/>
      <c r="R48" s="2622"/>
      <c r="S48" s="2628"/>
      <c r="T48" s="2629"/>
    </row>
    <row r="49" spans="1:20">
      <c r="A49" s="2609" t="s">
        <v>1239</v>
      </c>
      <c r="B49" s="2610"/>
      <c r="C49" s="550" t="s">
        <v>1240</v>
      </c>
      <c r="D49" s="2611"/>
      <c r="E49" s="2612"/>
      <c r="F49" s="2612"/>
      <c r="G49" s="2612"/>
      <c r="H49" s="2612"/>
      <c r="I49" s="2613"/>
      <c r="J49" s="2614" t="s">
        <v>1239</v>
      </c>
      <c r="K49" s="2609" t="s">
        <v>1239</v>
      </c>
      <c r="L49" s="2615"/>
      <c r="M49" s="2616"/>
      <c r="N49" s="2617"/>
      <c r="O49" s="2617"/>
      <c r="P49" s="2617"/>
      <c r="Q49" s="2618"/>
      <c r="R49" s="2617"/>
      <c r="S49" s="2619"/>
      <c r="T49" s="2614" t="s">
        <v>1239</v>
      </c>
    </row>
    <row r="50" spans="1:20">
      <c r="A50" s="2620"/>
      <c r="B50" s="530"/>
      <c r="C50" s="549" t="s">
        <v>2682</v>
      </c>
      <c r="D50" s="2621"/>
      <c r="E50" s="2622"/>
      <c r="F50" s="2622"/>
      <c r="G50" s="2622"/>
      <c r="H50" s="2622"/>
      <c r="I50" s="2623"/>
      <c r="J50" s="2629"/>
      <c r="K50" s="2620"/>
      <c r="L50" s="2604"/>
      <c r="M50" s="2626"/>
      <c r="N50" s="2622"/>
      <c r="O50" s="2622"/>
      <c r="P50" s="2622"/>
      <c r="Q50" s="2627"/>
      <c r="R50" s="2636"/>
      <c r="S50" s="2628"/>
      <c r="T50" s="2629"/>
    </row>
    <row r="51" spans="1:20">
      <c r="A51" s="2620"/>
      <c r="B51" s="530"/>
      <c r="C51" s="549" t="s">
        <v>2683</v>
      </c>
      <c r="D51" s="2621"/>
      <c r="E51" s="2622"/>
      <c r="F51" s="2622"/>
      <c r="G51" s="2622"/>
      <c r="H51" s="2622"/>
      <c r="I51" s="2623"/>
      <c r="J51" s="2629"/>
      <c r="K51" s="2620"/>
      <c r="L51" s="2604"/>
      <c r="M51" s="2626"/>
      <c r="N51" s="2622"/>
      <c r="O51" s="2622"/>
      <c r="P51" s="2622"/>
      <c r="Q51" s="2627"/>
      <c r="R51" s="2636"/>
      <c r="S51" s="2628"/>
      <c r="T51" s="2629"/>
    </row>
    <row r="52" spans="1:20">
      <c r="A52" s="2609" t="s">
        <v>1242</v>
      </c>
      <c r="B52" s="2610"/>
      <c r="C52" s="550" t="s">
        <v>2684</v>
      </c>
      <c r="D52" s="2611"/>
      <c r="E52" s="2612"/>
      <c r="F52" s="2632"/>
      <c r="G52" s="2632"/>
      <c r="H52" s="2612"/>
      <c r="I52" s="2613"/>
      <c r="J52" s="2614" t="s">
        <v>1242</v>
      </c>
      <c r="K52" s="2609" t="s">
        <v>1242</v>
      </c>
      <c r="L52" s="2615"/>
      <c r="M52" s="2616"/>
      <c r="N52" s="2617"/>
      <c r="O52" s="2617"/>
      <c r="P52" s="2617"/>
      <c r="Q52" s="2618"/>
      <c r="R52" s="2617"/>
      <c r="S52" s="2619"/>
      <c r="T52" s="2614" t="s">
        <v>1242</v>
      </c>
    </row>
    <row r="53" spans="1:20">
      <c r="A53" s="2620"/>
      <c r="B53" s="530"/>
      <c r="C53" s="549" t="s">
        <v>2685</v>
      </c>
      <c r="D53" s="2621"/>
      <c r="E53" s="2622"/>
      <c r="F53" s="2622"/>
      <c r="G53" s="2622"/>
      <c r="H53" s="2622"/>
      <c r="I53" s="2623"/>
      <c r="J53" s="2629"/>
      <c r="K53" s="2620"/>
      <c r="L53" s="2604"/>
      <c r="M53" s="2633"/>
      <c r="N53" s="2634"/>
      <c r="O53" s="2634"/>
      <c r="P53" s="2634"/>
      <c r="Q53" s="2635"/>
      <c r="R53" s="2634"/>
      <c r="S53" s="2628"/>
      <c r="T53" s="2629"/>
    </row>
    <row r="54" spans="1:20">
      <c r="A54" s="2609" t="s">
        <v>2274</v>
      </c>
      <c r="B54" s="2610"/>
      <c r="C54" s="550" t="s">
        <v>2686</v>
      </c>
      <c r="D54" s="2611"/>
      <c r="E54" s="2612"/>
      <c r="F54" s="2612"/>
      <c r="G54" s="2612"/>
      <c r="H54" s="2612"/>
      <c r="I54" s="2613"/>
      <c r="J54" s="2614" t="s">
        <v>2274</v>
      </c>
      <c r="K54" s="2609" t="s">
        <v>2274</v>
      </c>
      <c r="L54" s="2615"/>
      <c r="M54" s="2616"/>
      <c r="N54" s="2617"/>
      <c r="O54" s="2617"/>
      <c r="P54" s="2617"/>
      <c r="Q54" s="2618"/>
      <c r="R54" s="2617"/>
      <c r="S54" s="2619"/>
      <c r="T54" s="2614" t="s">
        <v>2274</v>
      </c>
    </row>
    <row r="55" spans="1:20">
      <c r="A55" s="2620"/>
      <c r="B55" s="530"/>
      <c r="C55" s="549" t="s">
        <v>2687</v>
      </c>
      <c r="D55" s="2621"/>
      <c r="E55" s="2622"/>
      <c r="F55" s="2622"/>
      <c r="G55" s="2622"/>
      <c r="H55" s="2622"/>
      <c r="I55" s="2623"/>
      <c r="J55" s="2629"/>
      <c r="K55" s="2620"/>
      <c r="L55" s="2604"/>
      <c r="M55" s="2626"/>
      <c r="N55" s="2622"/>
      <c r="O55" s="2622"/>
      <c r="P55" s="2622"/>
      <c r="Q55" s="2627"/>
      <c r="R55" s="2636"/>
      <c r="S55" s="2628"/>
      <c r="T55" s="2629"/>
    </row>
    <row r="56" spans="1:20">
      <c r="A56" s="2609" t="s">
        <v>2278</v>
      </c>
      <c r="B56" s="2610"/>
      <c r="C56" s="550" t="s">
        <v>2688</v>
      </c>
      <c r="D56" s="2611"/>
      <c r="E56" s="2612"/>
      <c r="F56" s="2612"/>
      <c r="G56" s="2612"/>
      <c r="H56" s="2612"/>
      <c r="I56" s="2613"/>
      <c r="J56" s="2614" t="s">
        <v>2278</v>
      </c>
      <c r="K56" s="2609" t="s">
        <v>2278</v>
      </c>
      <c r="L56" s="2615"/>
      <c r="M56" s="2616"/>
      <c r="N56" s="2617"/>
      <c r="O56" s="2617"/>
      <c r="P56" s="2617"/>
      <c r="Q56" s="2618"/>
      <c r="R56" s="2617"/>
      <c r="S56" s="2619"/>
      <c r="T56" s="2614" t="s">
        <v>2278</v>
      </c>
    </row>
    <row r="57" spans="1:20">
      <c r="A57" s="2620"/>
      <c r="B57" s="530"/>
      <c r="C57" s="549" t="s">
        <v>2689</v>
      </c>
      <c r="D57" s="2621"/>
      <c r="E57" s="2622"/>
      <c r="F57" s="2622"/>
      <c r="G57" s="2622"/>
      <c r="H57" s="2622"/>
      <c r="I57" s="2623"/>
      <c r="J57" s="2629"/>
      <c r="K57" s="2620"/>
      <c r="L57" s="2604"/>
      <c r="M57" s="2626"/>
      <c r="N57" s="2622"/>
      <c r="O57" s="2622"/>
      <c r="P57" s="2622"/>
      <c r="Q57" s="2627"/>
      <c r="R57" s="2636"/>
      <c r="S57" s="2628"/>
      <c r="T57" s="2629"/>
    </row>
    <row r="58" spans="1:20">
      <c r="A58" s="2609" t="s">
        <v>2281</v>
      </c>
      <c r="B58" s="2610"/>
      <c r="C58" s="550" t="s">
        <v>2690</v>
      </c>
      <c r="D58" s="2611"/>
      <c r="E58" s="2612"/>
      <c r="F58" s="2612"/>
      <c r="G58" s="2612"/>
      <c r="H58" s="2612"/>
      <c r="I58" s="2613"/>
      <c r="J58" s="2637" t="s">
        <v>2281</v>
      </c>
      <c r="K58" s="2620" t="s">
        <v>2281</v>
      </c>
      <c r="L58" s="2604"/>
      <c r="M58" s="2616"/>
      <c r="N58" s="2617"/>
      <c r="O58" s="2617"/>
      <c r="P58" s="2617"/>
      <c r="Q58" s="2618"/>
      <c r="R58" s="2617"/>
      <c r="S58" s="2619"/>
      <c r="T58" s="2614" t="s">
        <v>2281</v>
      </c>
    </row>
    <row r="59" spans="1:20">
      <c r="A59" s="2609" t="s">
        <v>1695</v>
      </c>
      <c r="B59" s="2610"/>
      <c r="C59" s="551" t="s">
        <v>2691</v>
      </c>
      <c r="D59" s="2638"/>
      <c r="E59" s="2639"/>
      <c r="F59" s="2639"/>
      <c r="G59" s="2639"/>
      <c r="H59" s="2639"/>
      <c r="I59" s="2640"/>
      <c r="J59" s="2614" t="s">
        <v>1695</v>
      </c>
      <c r="K59" s="2641" t="s">
        <v>1695</v>
      </c>
      <c r="L59" s="2642"/>
      <c r="M59" s="2638"/>
      <c r="N59" s="2617"/>
      <c r="O59" s="2617"/>
      <c r="P59" s="2617"/>
      <c r="Q59" s="2617"/>
      <c r="R59" s="2617"/>
      <c r="S59" s="2643"/>
      <c r="T59" s="2614" t="s">
        <v>1695</v>
      </c>
    </row>
    <row r="60" spans="1:20">
      <c r="A60" s="2644">
        <v>54</v>
      </c>
      <c r="B60" s="2645"/>
      <c r="C60" s="552" t="s">
        <v>2692</v>
      </c>
      <c r="D60" s="2646"/>
      <c r="E60" s="2612"/>
      <c r="F60" s="2612"/>
      <c r="G60" s="2612"/>
      <c r="H60" s="2612"/>
      <c r="I60" s="2612"/>
      <c r="J60" s="2647">
        <v>54</v>
      </c>
      <c r="K60" s="2648">
        <v>54</v>
      </c>
      <c r="L60" s="2649"/>
      <c r="M60" s="2646"/>
      <c r="N60" s="2650"/>
      <c r="O60" s="2651"/>
      <c r="P60" s="2612"/>
      <c r="Q60" s="2612"/>
      <c r="R60" s="2651"/>
      <c r="S60" s="2652"/>
      <c r="T60" s="2614">
        <v>54</v>
      </c>
    </row>
    <row r="61" spans="1:20" ht="10.8" thickBot="1">
      <c r="A61" s="2620" t="s">
        <v>1699</v>
      </c>
      <c r="B61" s="530"/>
      <c r="C61" s="548" t="s">
        <v>2693</v>
      </c>
      <c r="D61" s="2653"/>
      <c r="E61" s="2654"/>
      <c r="F61" s="2654"/>
      <c r="G61" s="2654"/>
      <c r="H61" s="2654"/>
      <c r="I61" s="2655"/>
      <c r="J61" s="2629" t="s">
        <v>1699</v>
      </c>
      <c r="K61" s="2620" t="s">
        <v>1699</v>
      </c>
      <c r="L61" s="2604"/>
      <c r="M61" s="2656"/>
      <c r="N61" s="2657"/>
      <c r="O61" s="2657"/>
      <c r="P61" s="2657"/>
      <c r="Q61" s="2657"/>
      <c r="R61" s="2657"/>
      <c r="S61" s="2658"/>
      <c r="T61" s="2629" t="s">
        <v>1699</v>
      </c>
    </row>
    <row r="62" spans="1:20" ht="53.25" customHeight="1">
      <c r="A62" s="553"/>
      <c r="B62" s="2659"/>
      <c r="C62" s="2659"/>
      <c r="D62" s="558"/>
      <c r="E62" s="558"/>
      <c r="F62" s="558"/>
      <c r="G62" s="558"/>
      <c r="H62" s="558"/>
      <c r="I62" s="558"/>
      <c r="J62" s="555"/>
      <c r="K62" s="553"/>
      <c r="L62" s="2659"/>
      <c r="M62" s="2660"/>
      <c r="N62" s="2660"/>
      <c r="O62" s="2660"/>
      <c r="P62" s="2660"/>
      <c r="Q62" s="2660"/>
      <c r="R62" s="2660"/>
      <c r="S62" s="558"/>
      <c r="T62" s="556" t="s">
        <v>606</v>
      </c>
    </row>
    <row r="63" spans="1:20">
      <c r="A63" s="557"/>
      <c r="B63" s="554"/>
      <c r="C63" s="554"/>
      <c r="D63" s="554"/>
      <c r="E63" s="554"/>
      <c r="F63" s="554"/>
      <c r="G63" s="554"/>
      <c r="H63" s="2587"/>
      <c r="I63" s="554"/>
      <c r="J63" s="2588" t="s">
        <v>1415</v>
      </c>
      <c r="K63" s="2589" t="s">
        <v>1415</v>
      </c>
      <c r="L63" s="554"/>
      <c r="M63" s="554"/>
      <c r="N63" s="554"/>
      <c r="O63" s="554"/>
      <c r="P63" s="554"/>
      <c r="Q63" s="554"/>
      <c r="R63" s="554"/>
      <c r="S63" s="554"/>
      <c r="T63" s="559" t="s">
        <v>606</v>
      </c>
    </row>
    <row r="64" spans="1:20" hidden="1"/>
    <row r="65" spans="1:20">
      <c r="A65" s="574">
        <v>100</v>
      </c>
      <c r="B65" s="575"/>
      <c r="C65" s="2580"/>
      <c r="D65" s="573"/>
      <c r="E65" s="2580"/>
      <c r="F65" s="573"/>
      <c r="G65" s="573"/>
      <c r="H65" s="575"/>
      <c r="I65" s="573"/>
      <c r="J65" s="576" t="s">
        <v>3246</v>
      </c>
      <c r="K65" s="574" t="s">
        <v>3246</v>
      </c>
      <c r="L65" s="575"/>
      <c r="M65" s="575"/>
      <c r="N65" s="573"/>
      <c r="O65" s="575"/>
      <c r="P65" s="561"/>
      <c r="Q65" s="573"/>
      <c r="R65" s="2590"/>
      <c r="S65" s="2590"/>
      <c r="T65" s="637">
        <v>101</v>
      </c>
    </row>
    <row r="66" spans="1:20" s="2731" customFormat="1" ht="22.2" customHeight="1">
      <c r="A66" s="2726" t="s">
        <v>3213</v>
      </c>
      <c r="B66" s="2727"/>
      <c r="C66" s="2727"/>
      <c r="D66" s="2727"/>
      <c r="E66" s="2727"/>
      <c r="F66" s="2727"/>
      <c r="G66" s="2727"/>
      <c r="H66" s="2727"/>
      <c r="I66" s="2728"/>
      <c r="J66" s="2729"/>
      <c r="K66" s="2726" t="s">
        <v>3214</v>
      </c>
      <c r="L66" s="2727"/>
      <c r="M66" s="2727"/>
      <c r="N66" s="2727"/>
      <c r="O66" s="2727"/>
      <c r="P66" s="2727"/>
      <c r="Q66" s="2727"/>
      <c r="R66" s="2727"/>
      <c r="S66" s="2728"/>
      <c r="T66" s="2730"/>
    </row>
    <row r="67" spans="1:20">
      <c r="A67" s="2591" t="s">
        <v>2635</v>
      </c>
      <c r="B67" s="524"/>
      <c r="C67" s="524"/>
      <c r="D67" s="524"/>
      <c r="E67" s="524"/>
      <c r="F67" s="524"/>
      <c r="G67" s="524"/>
      <c r="H67" s="524"/>
      <c r="I67" s="524"/>
      <c r="J67" s="2593"/>
      <c r="K67" s="2591" t="s">
        <v>2635</v>
      </c>
      <c r="L67" s="524"/>
      <c r="M67" s="524"/>
      <c r="N67" s="524"/>
      <c r="O67" s="524"/>
      <c r="P67" s="524"/>
      <c r="Q67" s="524"/>
      <c r="R67" s="524"/>
      <c r="S67" s="524"/>
      <c r="T67" s="2593"/>
    </row>
    <row r="68" spans="1:20">
      <c r="A68" s="519"/>
      <c r="B68" s="520"/>
      <c r="C68" s="520"/>
      <c r="D68" s="521" t="s">
        <v>2210</v>
      </c>
      <c r="E68" s="522"/>
      <c r="F68" s="523" t="s">
        <v>2211</v>
      </c>
      <c r="G68" s="524"/>
      <c r="H68" s="524"/>
      <c r="I68" s="525"/>
      <c r="J68" s="528"/>
      <c r="K68" s="519"/>
      <c r="L68" s="520"/>
      <c r="M68" s="527" t="s">
        <v>2212</v>
      </c>
      <c r="N68" s="523" t="s">
        <v>2213</v>
      </c>
      <c r="O68" s="524"/>
      <c r="P68" s="524"/>
      <c r="Q68" s="524"/>
      <c r="R68" s="524"/>
      <c r="S68" s="525"/>
      <c r="T68" s="528"/>
    </row>
    <row r="69" spans="1:20">
      <c r="A69" s="529"/>
      <c r="B69" s="530"/>
      <c r="C69" s="530"/>
      <c r="D69" s="531" t="s">
        <v>2214</v>
      </c>
      <c r="E69" s="532"/>
      <c r="F69" s="531" t="s">
        <v>2215</v>
      </c>
      <c r="G69" s="533"/>
      <c r="H69" s="533"/>
      <c r="I69" s="532"/>
      <c r="J69" s="539"/>
      <c r="K69" s="529"/>
      <c r="L69" s="530"/>
      <c r="M69" s="535" t="s">
        <v>2216</v>
      </c>
      <c r="N69" s="536"/>
      <c r="O69" s="518"/>
      <c r="P69" s="521" t="s">
        <v>2636</v>
      </c>
      <c r="Q69" s="522"/>
      <c r="R69" s="562"/>
      <c r="S69" s="538"/>
      <c r="T69" s="539"/>
    </row>
    <row r="70" spans="1:20">
      <c r="A70" s="529"/>
      <c r="B70" s="530"/>
      <c r="C70" s="530"/>
      <c r="D70" s="520"/>
      <c r="E70" s="520"/>
      <c r="F70" s="520"/>
      <c r="G70" s="520"/>
      <c r="H70" s="520"/>
      <c r="I70" s="520"/>
      <c r="J70" s="539"/>
      <c r="K70" s="529"/>
      <c r="L70" s="530"/>
      <c r="M70" s="536"/>
      <c r="N70" s="536"/>
      <c r="O70" s="518"/>
      <c r="P70" s="540"/>
      <c r="Q70" s="536"/>
      <c r="R70" s="536"/>
      <c r="S70" s="518"/>
      <c r="T70" s="539"/>
    </row>
    <row r="71" spans="1:20">
      <c r="A71" s="529"/>
      <c r="B71" s="530"/>
      <c r="C71" s="530"/>
      <c r="D71" s="530"/>
      <c r="E71" s="530"/>
      <c r="F71" s="530"/>
      <c r="G71" s="530"/>
      <c r="H71" s="530"/>
      <c r="I71" s="541" t="s">
        <v>2218</v>
      </c>
      <c r="J71" s="539"/>
      <c r="K71" s="529"/>
      <c r="L71" s="530"/>
      <c r="M71" s="536"/>
      <c r="N71" s="536"/>
      <c r="O71" s="518"/>
      <c r="P71" s="531" t="s">
        <v>2220</v>
      </c>
      <c r="Q71" s="532"/>
      <c r="R71" s="536"/>
      <c r="S71" s="518"/>
      <c r="T71" s="539"/>
    </row>
    <row r="72" spans="1:20">
      <c r="A72" s="529"/>
      <c r="B72" s="530"/>
      <c r="C72" s="530"/>
      <c r="D72" s="530"/>
      <c r="E72" s="530"/>
      <c r="F72" s="530"/>
      <c r="G72" s="530"/>
      <c r="H72" s="541" t="s">
        <v>2550</v>
      </c>
      <c r="I72" s="541" t="s">
        <v>2637</v>
      </c>
      <c r="J72" s="539"/>
      <c r="K72" s="529"/>
      <c r="L72" s="530"/>
      <c r="M72" s="541" t="s">
        <v>2638</v>
      </c>
      <c r="N72" s="530"/>
      <c r="O72" s="530"/>
      <c r="P72" s="530"/>
      <c r="Q72" s="530"/>
      <c r="R72" s="530"/>
      <c r="S72" s="530"/>
      <c r="T72" s="539"/>
    </row>
    <row r="73" spans="1:20">
      <c r="A73" s="529"/>
      <c r="B73" s="536"/>
      <c r="C73" s="530"/>
      <c r="D73" s="530"/>
      <c r="E73" s="530"/>
      <c r="F73" s="530"/>
      <c r="G73" s="541" t="s">
        <v>2694</v>
      </c>
      <c r="H73" s="541" t="s">
        <v>1091</v>
      </c>
      <c r="I73" s="541" t="s">
        <v>2639</v>
      </c>
      <c r="J73" s="563"/>
      <c r="K73" s="529"/>
      <c r="L73" s="530"/>
      <c r="M73" s="541" t="s">
        <v>2640</v>
      </c>
      <c r="N73" s="530"/>
      <c r="O73" s="530"/>
      <c r="P73" s="530"/>
      <c r="Q73" s="530"/>
      <c r="R73" s="541" t="s">
        <v>2641</v>
      </c>
      <c r="S73" s="530"/>
      <c r="T73" s="539"/>
    </row>
    <row r="74" spans="1:20">
      <c r="A74" s="564" t="s">
        <v>329</v>
      </c>
      <c r="B74" s="541" t="s">
        <v>353</v>
      </c>
      <c r="C74" s="530"/>
      <c r="D74" s="530"/>
      <c r="E74" s="530"/>
      <c r="F74" s="541" t="s">
        <v>1096</v>
      </c>
      <c r="G74" s="541" t="s">
        <v>1100</v>
      </c>
      <c r="H74" s="541" t="s">
        <v>1097</v>
      </c>
      <c r="I74" s="541" t="s">
        <v>2646</v>
      </c>
      <c r="J74" s="534" t="s">
        <v>329</v>
      </c>
      <c r="K74" s="543" t="s">
        <v>329</v>
      </c>
      <c r="L74" s="541" t="s">
        <v>353</v>
      </c>
      <c r="M74" s="541" t="s">
        <v>2227</v>
      </c>
      <c r="N74" s="541" t="s">
        <v>2156</v>
      </c>
      <c r="O74" s="541" t="s">
        <v>2647</v>
      </c>
      <c r="P74" s="541" t="s">
        <v>2695</v>
      </c>
      <c r="Q74" s="541" t="s">
        <v>503</v>
      </c>
      <c r="R74" s="541" t="s">
        <v>2648</v>
      </c>
      <c r="S74" s="541" t="s">
        <v>2649</v>
      </c>
      <c r="T74" s="534" t="s">
        <v>329</v>
      </c>
    </row>
    <row r="75" spans="1:20">
      <c r="A75" s="564" t="s">
        <v>334</v>
      </c>
      <c r="B75" s="541" t="s">
        <v>356</v>
      </c>
      <c r="C75" s="541" t="s">
        <v>2642</v>
      </c>
      <c r="D75" s="541" t="s">
        <v>2695</v>
      </c>
      <c r="E75" s="541" t="s">
        <v>2644</v>
      </c>
      <c r="F75" s="541" t="s">
        <v>1103</v>
      </c>
      <c r="G75" s="541" t="s">
        <v>2645</v>
      </c>
      <c r="H75" s="541" t="s">
        <v>2650</v>
      </c>
      <c r="I75" s="541" t="s">
        <v>2651</v>
      </c>
      <c r="J75" s="534" t="s">
        <v>334</v>
      </c>
      <c r="K75" s="543" t="s">
        <v>334</v>
      </c>
      <c r="L75" s="541" t="s">
        <v>356</v>
      </c>
      <c r="M75" s="541" t="s">
        <v>2652</v>
      </c>
      <c r="N75" s="530"/>
      <c r="O75" s="541" t="s">
        <v>1117</v>
      </c>
      <c r="P75" s="530"/>
      <c r="Q75" s="530"/>
      <c r="R75" s="541" t="s">
        <v>2653</v>
      </c>
      <c r="S75" s="530"/>
      <c r="T75" s="534" t="s">
        <v>334</v>
      </c>
    </row>
    <row r="76" spans="1:20">
      <c r="A76" s="564"/>
      <c r="B76" s="530"/>
      <c r="C76" s="530"/>
      <c r="D76" s="530"/>
      <c r="E76" s="530"/>
      <c r="F76" s="541" t="s">
        <v>1116</v>
      </c>
      <c r="G76" s="541" t="s">
        <v>1117</v>
      </c>
      <c r="H76" s="541" t="s">
        <v>2654</v>
      </c>
      <c r="I76" s="541" t="s">
        <v>2655</v>
      </c>
      <c r="J76" s="539"/>
      <c r="K76" s="529"/>
      <c r="L76" s="530"/>
      <c r="M76" s="541" t="s">
        <v>2551</v>
      </c>
      <c r="N76" s="530"/>
      <c r="O76" s="530"/>
      <c r="P76" s="530"/>
      <c r="Q76" s="530"/>
      <c r="R76" s="541" t="s">
        <v>2242</v>
      </c>
      <c r="S76" s="530"/>
      <c r="T76" s="539"/>
    </row>
    <row r="77" spans="1:20">
      <c r="A77" s="564"/>
      <c r="B77" s="530"/>
      <c r="C77" s="541" t="s">
        <v>339</v>
      </c>
      <c r="D77" s="541" t="s">
        <v>340</v>
      </c>
      <c r="E77" s="541" t="s">
        <v>341</v>
      </c>
      <c r="F77" s="541" t="s">
        <v>342</v>
      </c>
      <c r="G77" s="541" t="s">
        <v>343</v>
      </c>
      <c r="H77" s="541" t="s">
        <v>344</v>
      </c>
      <c r="I77" s="541" t="s">
        <v>202</v>
      </c>
      <c r="J77" s="539"/>
      <c r="K77" s="529"/>
      <c r="L77" s="530"/>
      <c r="M77" s="541" t="s">
        <v>203</v>
      </c>
      <c r="N77" s="541"/>
      <c r="O77" s="541" t="s">
        <v>422</v>
      </c>
      <c r="P77" s="541" t="s">
        <v>423</v>
      </c>
      <c r="Q77" s="541" t="s">
        <v>424</v>
      </c>
      <c r="R77" s="541" t="s">
        <v>47</v>
      </c>
      <c r="S77" s="541" t="s">
        <v>2243</v>
      </c>
      <c r="T77" s="539"/>
    </row>
    <row r="78" spans="1:20" ht="10.8" thickBot="1">
      <c r="A78" s="565"/>
      <c r="B78" s="545"/>
      <c r="C78" s="545"/>
      <c r="D78" s="530"/>
      <c r="E78" s="530"/>
      <c r="F78" s="530"/>
      <c r="G78" s="530"/>
      <c r="H78" s="530"/>
      <c r="I78" s="530"/>
      <c r="J78" s="547"/>
      <c r="K78" s="544"/>
      <c r="L78" s="545"/>
      <c r="M78" s="530"/>
      <c r="N78" s="530"/>
      <c r="O78" s="530"/>
      <c r="P78" s="530"/>
      <c r="Q78" s="530"/>
      <c r="R78" s="530"/>
      <c r="S78" s="530"/>
      <c r="T78" s="547"/>
    </row>
    <row r="79" spans="1:20">
      <c r="A79" s="2661"/>
      <c r="B79" s="518"/>
      <c r="C79" s="548" t="s">
        <v>2289</v>
      </c>
      <c r="D79" s="2662"/>
      <c r="E79" s="2663"/>
      <c r="F79" s="2663"/>
      <c r="G79" s="2663"/>
      <c r="H79" s="2663"/>
      <c r="I79" s="2664"/>
      <c r="J79" s="542"/>
      <c r="K79" s="519"/>
      <c r="L79" s="518"/>
      <c r="M79" s="2665"/>
      <c r="N79" s="2663"/>
      <c r="O79" s="2663"/>
      <c r="P79" s="2666"/>
      <c r="Q79" s="2663"/>
      <c r="R79" s="2663"/>
      <c r="S79" s="2664"/>
      <c r="T79" s="2667"/>
    </row>
    <row r="80" spans="1:20">
      <c r="A80" s="564"/>
      <c r="B80" s="518"/>
      <c r="C80" s="549" t="s">
        <v>2696</v>
      </c>
      <c r="D80" s="2668"/>
      <c r="E80" s="2669"/>
      <c r="F80" s="2669"/>
      <c r="G80" s="2669"/>
      <c r="H80" s="2669"/>
      <c r="I80" s="2670"/>
      <c r="J80" s="542"/>
      <c r="K80" s="543"/>
      <c r="L80" s="518"/>
      <c r="M80" s="2668"/>
      <c r="N80" s="2669"/>
      <c r="O80" s="2669"/>
      <c r="P80" s="2669"/>
      <c r="Q80" s="2669"/>
      <c r="R80" s="2669"/>
      <c r="S80" s="2670"/>
      <c r="T80" s="542"/>
    </row>
    <row r="81" spans="1:20">
      <c r="A81" s="2671">
        <v>56</v>
      </c>
      <c r="B81" s="558"/>
      <c r="C81" s="550" t="s">
        <v>2697</v>
      </c>
      <c r="D81" s="2672"/>
      <c r="E81" s="2673"/>
      <c r="F81" s="2673"/>
      <c r="G81" s="2673"/>
      <c r="H81" s="2673"/>
      <c r="I81" s="2674"/>
      <c r="J81" s="2614">
        <v>56</v>
      </c>
      <c r="K81" s="2609">
        <v>56</v>
      </c>
      <c r="L81" s="558"/>
      <c r="M81" s="2675"/>
      <c r="N81" s="2676"/>
      <c r="O81" s="2676"/>
      <c r="P81" s="2677"/>
      <c r="Q81" s="2676"/>
      <c r="R81" s="2676"/>
      <c r="S81" s="2678"/>
      <c r="T81" s="2614">
        <v>56</v>
      </c>
    </row>
    <row r="82" spans="1:20">
      <c r="A82" s="2679"/>
      <c r="B82" s="518"/>
      <c r="C82" s="549" t="s">
        <v>2698</v>
      </c>
      <c r="D82" s="2668"/>
      <c r="E82" s="2634"/>
      <c r="F82" s="2634"/>
      <c r="G82" s="2634"/>
      <c r="H82" s="2634"/>
      <c r="I82" s="2680"/>
      <c r="J82" s="2681"/>
      <c r="K82" s="2620"/>
      <c r="L82" s="518"/>
      <c r="M82" s="2682"/>
      <c r="N82" s="2634"/>
      <c r="O82" s="2634"/>
      <c r="P82" s="2669"/>
      <c r="Q82" s="2634"/>
      <c r="R82" s="2634"/>
      <c r="S82" s="2680"/>
      <c r="T82" s="2681"/>
    </row>
    <row r="83" spans="1:20">
      <c r="A83" s="2671">
        <v>57</v>
      </c>
      <c r="B83" s="558"/>
      <c r="C83" s="550" t="s">
        <v>2699</v>
      </c>
      <c r="D83" s="2672"/>
      <c r="E83" s="2683"/>
      <c r="F83" s="2683"/>
      <c r="G83" s="2683"/>
      <c r="H83" s="2683"/>
      <c r="I83" s="2684"/>
      <c r="J83" s="2614">
        <v>57</v>
      </c>
      <c r="K83" s="2609">
        <v>57</v>
      </c>
      <c r="L83" s="558"/>
      <c r="M83" s="2685"/>
      <c r="N83" s="2683"/>
      <c r="O83" s="2683"/>
      <c r="P83" s="2677"/>
      <c r="Q83" s="2683"/>
      <c r="R83" s="2683"/>
      <c r="S83" s="2686"/>
      <c r="T83" s="2614">
        <v>57</v>
      </c>
    </row>
    <row r="84" spans="1:20" ht="10.8" thickBot="1">
      <c r="A84" s="2671" t="s">
        <v>46</v>
      </c>
      <c r="B84" s="558"/>
      <c r="C84" s="566" t="s">
        <v>2700</v>
      </c>
      <c r="D84" s="2687"/>
      <c r="E84" s="2688"/>
      <c r="F84" s="2688"/>
      <c r="G84" s="2688"/>
      <c r="H84" s="2688"/>
      <c r="I84" s="2689"/>
      <c r="J84" s="2690" t="s">
        <v>46</v>
      </c>
      <c r="K84" s="2609" t="s">
        <v>46</v>
      </c>
      <c r="L84" s="2691"/>
      <c r="M84" s="2687"/>
      <c r="N84" s="2688"/>
      <c r="O84" s="2688"/>
      <c r="P84" s="2688"/>
      <c r="Q84" s="2688"/>
      <c r="R84" s="2688"/>
      <c r="S84" s="2692"/>
      <c r="T84" s="2690" t="s">
        <v>46</v>
      </c>
    </row>
    <row r="85" spans="1:20">
      <c r="A85" s="2679"/>
      <c r="B85" s="518"/>
      <c r="C85" s="548" t="s">
        <v>2701</v>
      </c>
      <c r="D85" s="2693"/>
      <c r="E85" s="2634"/>
      <c r="F85" s="2634"/>
      <c r="G85" s="2634"/>
      <c r="H85" s="2634"/>
      <c r="I85" s="2634"/>
      <c r="J85" s="2629"/>
      <c r="K85" s="2694"/>
      <c r="L85" s="518"/>
      <c r="M85" s="2695"/>
      <c r="N85" s="2693"/>
      <c r="O85" s="2634"/>
      <c r="P85" s="2634"/>
      <c r="Q85" s="2634"/>
      <c r="R85" s="2634"/>
      <c r="S85" s="2634"/>
      <c r="T85" s="2696"/>
    </row>
    <row r="86" spans="1:20">
      <c r="A86" s="2679" t="s">
        <v>1706</v>
      </c>
      <c r="B86" s="518"/>
      <c r="C86" s="567" t="s">
        <v>2702</v>
      </c>
      <c r="D86" s="2697"/>
      <c r="E86" s="2607"/>
      <c r="F86" s="2607"/>
      <c r="G86" s="2607"/>
      <c r="H86" s="2607"/>
      <c r="I86" s="2607"/>
      <c r="J86" s="2629" t="s">
        <v>1706</v>
      </c>
      <c r="K86" s="2620" t="s">
        <v>1706</v>
      </c>
      <c r="L86" s="518"/>
      <c r="M86" s="2698"/>
      <c r="N86" s="2699"/>
      <c r="O86" s="2607"/>
      <c r="P86" s="2607"/>
      <c r="Q86" s="2607"/>
      <c r="R86" s="2700"/>
      <c r="S86" s="2634"/>
      <c r="T86" s="2681" t="s">
        <v>1706</v>
      </c>
    </row>
    <row r="87" spans="1:20">
      <c r="A87" s="2701" t="s">
        <v>54</v>
      </c>
      <c r="B87" s="2702"/>
      <c r="C87" s="568" t="s">
        <v>2703</v>
      </c>
      <c r="D87" s="2697"/>
      <c r="E87" s="2703"/>
      <c r="F87" s="2703"/>
      <c r="G87" s="2703"/>
      <c r="H87" s="2703"/>
      <c r="I87" s="2703"/>
      <c r="J87" s="2704" t="s">
        <v>54</v>
      </c>
      <c r="K87" s="2705" t="s">
        <v>54</v>
      </c>
      <c r="L87" s="2702"/>
      <c r="M87" s="2706"/>
      <c r="N87" s="2707"/>
      <c r="O87" s="2703"/>
      <c r="P87" s="2703"/>
      <c r="Q87" s="2703"/>
      <c r="R87" s="2708"/>
      <c r="S87" s="2709"/>
      <c r="T87" s="2710" t="s">
        <v>54</v>
      </c>
    </row>
    <row r="88" spans="1:20">
      <c r="A88" s="2701" t="s">
        <v>1709</v>
      </c>
      <c r="B88" s="2702"/>
      <c r="C88" s="569" t="s">
        <v>2704</v>
      </c>
      <c r="D88" s="2711"/>
      <c r="E88" s="2703"/>
      <c r="F88" s="2703"/>
      <c r="G88" s="2703"/>
      <c r="H88" s="2703"/>
      <c r="I88" s="2703"/>
      <c r="J88" s="2704" t="s">
        <v>1709</v>
      </c>
      <c r="K88" s="2705" t="s">
        <v>1709</v>
      </c>
      <c r="L88" s="2702"/>
      <c r="M88" s="2706"/>
      <c r="N88" s="2707"/>
      <c r="O88" s="2703"/>
      <c r="P88" s="2703"/>
      <c r="Q88" s="2703"/>
      <c r="R88" s="2703"/>
      <c r="S88" s="2709"/>
      <c r="T88" s="2710" t="s">
        <v>1709</v>
      </c>
    </row>
    <row r="89" spans="1:20">
      <c r="A89" s="2701">
        <v>62</v>
      </c>
      <c r="B89" s="2702"/>
      <c r="C89" s="569" t="s">
        <v>2705</v>
      </c>
      <c r="D89" s="2711"/>
      <c r="E89" s="2703"/>
      <c r="F89" s="2703"/>
      <c r="G89" s="2703"/>
      <c r="H89" s="2703"/>
      <c r="I89" s="2703"/>
      <c r="J89" s="2629" t="s">
        <v>1134</v>
      </c>
      <c r="K89" s="2705">
        <v>62</v>
      </c>
      <c r="L89" s="2702"/>
      <c r="M89" s="2706"/>
      <c r="N89" s="2707"/>
      <c r="O89" s="2703"/>
      <c r="P89" s="2703"/>
      <c r="Q89" s="2703"/>
      <c r="R89" s="2703"/>
      <c r="S89" s="2709"/>
      <c r="T89" s="2710">
        <v>62</v>
      </c>
    </row>
    <row r="90" spans="1:20">
      <c r="A90" s="2701" t="s">
        <v>1137</v>
      </c>
      <c r="B90" s="2702"/>
      <c r="C90" s="569" t="s">
        <v>2706</v>
      </c>
      <c r="D90" s="2711"/>
      <c r="E90" s="2703"/>
      <c r="F90" s="2703"/>
      <c r="G90" s="2703"/>
      <c r="H90" s="2703"/>
      <c r="I90" s="2703"/>
      <c r="J90" s="2704" t="s">
        <v>1137</v>
      </c>
      <c r="K90" s="2705" t="s">
        <v>1137</v>
      </c>
      <c r="L90" s="2702"/>
      <c r="M90" s="2706"/>
      <c r="N90" s="2707"/>
      <c r="O90" s="2703"/>
      <c r="P90" s="2703"/>
      <c r="Q90" s="2703"/>
      <c r="R90" s="2703"/>
      <c r="S90" s="2709"/>
      <c r="T90" s="2710" t="s">
        <v>1137</v>
      </c>
    </row>
    <row r="91" spans="1:20">
      <c r="A91" s="2701" t="s">
        <v>1139</v>
      </c>
      <c r="B91" s="2702"/>
      <c r="C91" s="569" t="s">
        <v>2707</v>
      </c>
      <c r="D91" s="2711"/>
      <c r="E91" s="2703"/>
      <c r="F91" s="2703"/>
      <c r="G91" s="2703"/>
      <c r="H91" s="2703"/>
      <c r="I91" s="2703"/>
      <c r="J91" s="2704" t="s">
        <v>1139</v>
      </c>
      <c r="K91" s="2705" t="s">
        <v>1139</v>
      </c>
      <c r="L91" s="2702"/>
      <c r="M91" s="2706"/>
      <c r="N91" s="2707"/>
      <c r="O91" s="2703"/>
      <c r="P91" s="2703"/>
      <c r="Q91" s="2703"/>
      <c r="R91" s="2703"/>
      <c r="S91" s="2709"/>
      <c r="T91" s="2710" t="s">
        <v>1139</v>
      </c>
    </row>
    <row r="92" spans="1:20">
      <c r="A92" s="2701" t="s">
        <v>2708</v>
      </c>
      <c r="B92" s="2702"/>
      <c r="C92" s="569" t="s">
        <v>2709</v>
      </c>
      <c r="D92" s="2711"/>
      <c r="E92" s="2703"/>
      <c r="F92" s="2703"/>
      <c r="G92" s="2703"/>
      <c r="H92" s="2703"/>
      <c r="I92" s="2703"/>
      <c r="J92" s="2704" t="s">
        <v>2708</v>
      </c>
      <c r="K92" s="2705" t="s">
        <v>2708</v>
      </c>
      <c r="L92" s="2702"/>
      <c r="M92" s="2706"/>
      <c r="N92" s="2707"/>
      <c r="O92" s="2703"/>
      <c r="P92" s="2703"/>
      <c r="Q92" s="2703"/>
      <c r="R92" s="2703"/>
      <c r="S92" s="2709"/>
      <c r="T92" s="2710" t="s">
        <v>2708</v>
      </c>
    </row>
    <row r="93" spans="1:20" ht="10.8">
      <c r="A93" s="2701">
        <v>66</v>
      </c>
      <c r="B93" s="2702"/>
      <c r="C93" s="569" t="s">
        <v>2754</v>
      </c>
      <c r="D93" s="2711"/>
      <c r="E93" s="2703"/>
      <c r="F93" s="2703"/>
      <c r="G93" s="2703"/>
      <c r="H93" s="2703"/>
      <c r="I93" s="2703"/>
      <c r="J93" s="2704">
        <v>66</v>
      </c>
      <c r="K93" s="2705">
        <v>66</v>
      </c>
      <c r="L93" s="2702"/>
      <c r="M93" s="2706"/>
      <c r="N93" s="2707"/>
      <c r="O93" s="2707"/>
      <c r="P93" s="2703"/>
      <c r="Q93" s="2703"/>
      <c r="R93" s="2703"/>
      <c r="S93" s="2709"/>
      <c r="T93" s="2710">
        <v>66</v>
      </c>
    </row>
    <row r="94" spans="1:20">
      <c r="A94" s="2679"/>
      <c r="B94" s="518"/>
      <c r="C94" s="549" t="s">
        <v>2710</v>
      </c>
      <c r="D94" s="2699"/>
      <c r="E94" s="2607"/>
      <c r="F94" s="2607"/>
      <c r="G94" s="2607"/>
      <c r="H94" s="2607"/>
      <c r="I94" s="2607"/>
      <c r="J94" s="2629"/>
      <c r="K94" s="2620"/>
      <c r="L94" s="518"/>
      <c r="M94" s="2698"/>
      <c r="N94" s="2699"/>
      <c r="O94" s="2607"/>
      <c r="P94" s="2607"/>
      <c r="Q94" s="2607"/>
      <c r="R94" s="2607"/>
      <c r="S94" s="2634"/>
      <c r="T94" s="2681"/>
    </row>
    <row r="95" spans="1:20">
      <c r="A95" s="2679"/>
      <c r="B95" s="518"/>
      <c r="C95" s="549" t="s">
        <v>2711</v>
      </c>
      <c r="D95" s="2699"/>
      <c r="E95" s="2607"/>
      <c r="F95" s="2607"/>
      <c r="G95" s="2607"/>
      <c r="H95" s="2607"/>
      <c r="I95" s="2607"/>
      <c r="J95" s="2629"/>
      <c r="K95" s="2694"/>
      <c r="L95" s="518"/>
      <c r="M95" s="2698"/>
      <c r="N95" s="2699"/>
      <c r="O95" s="2607"/>
      <c r="P95" s="2607"/>
      <c r="Q95" s="2607"/>
      <c r="R95" s="2607"/>
      <c r="S95" s="2634"/>
      <c r="T95" s="2696"/>
    </row>
    <row r="96" spans="1:20">
      <c r="A96" s="2679">
        <v>67</v>
      </c>
      <c r="B96" s="518"/>
      <c r="C96" s="549" t="s">
        <v>2712</v>
      </c>
      <c r="D96" s="2711"/>
      <c r="E96" s="2607"/>
      <c r="F96" s="2607"/>
      <c r="G96" s="2607"/>
      <c r="H96" s="2607"/>
      <c r="I96" s="2607"/>
      <c r="J96" s="2629">
        <v>67</v>
      </c>
      <c r="K96" s="2620">
        <v>67</v>
      </c>
      <c r="L96" s="518"/>
      <c r="M96" s="2698"/>
      <c r="N96" s="2698"/>
      <c r="O96" s="2699"/>
      <c r="P96" s="2607"/>
      <c r="Q96" s="2607"/>
      <c r="R96" s="2607"/>
      <c r="S96" s="2634"/>
      <c r="T96" s="2681">
        <v>67</v>
      </c>
    </row>
    <row r="97" spans="1:20">
      <c r="A97" s="2701" t="s">
        <v>2713</v>
      </c>
      <c r="B97" s="2702"/>
      <c r="C97" s="569" t="s">
        <v>2714</v>
      </c>
      <c r="D97" s="2711"/>
      <c r="E97" s="2703"/>
      <c r="F97" s="2703"/>
      <c r="G97" s="2703"/>
      <c r="H97" s="2703"/>
      <c r="I97" s="2703"/>
      <c r="J97" s="2704" t="s">
        <v>2713</v>
      </c>
      <c r="K97" s="2705" t="s">
        <v>2713</v>
      </c>
      <c r="L97" s="2702"/>
      <c r="M97" s="2706"/>
      <c r="N97" s="2707"/>
      <c r="O97" s="2703"/>
      <c r="P97" s="2703"/>
      <c r="Q97" s="2703"/>
      <c r="R97" s="2703"/>
      <c r="S97" s="2709"/>
      <c r="T97" s="2710" t="s">
        <v>2713</v>
      </c>
    </row>
    <row r="98" spans="1:20">
      <c r="A98" s="2701" t="s">
        <v>2715</v>
      </c>
      <c r="B98" s="2702"/>
      <c r="C98" s="568" t="s">
        <v>2716</v>
      </c>
      <c r="D98" s="2711"/>
      <c r="E98" s="2703"/>
      <c r="F98" s="2703"/>
      <c r="G98" s="2703"/>
      <c r="H98" s="2703"/>
      <c r="I98" s="2703"/>
      <c r="J98" s="2710" t="s">
        <v>2715</v>
      </c>
      <c r="K98" s="2705" t="s">
        <v>2715</v>
      </c>
      <c r="L98" s="2712"/>
      <c r="M98" s="2706"/>
      <c r="N98" s="2707"/>
      <c r="O98" s="2703"/>
      <c r="P98" s="2703"/>
      <c r="Q98" s="2703"/>
      <c r="R98" s="2703"/>
      <c r="S98" s="2709"/>
      <c r="T98" s="2710" t="s">
        <v>2715</v>
      </c>
    </row>
    <row r="99" spans="1:20">
      <c r="A99" s="2713" t="s">
        <v>2717</v>
      </c>
      <c r="B99" s="2714"/>
      <c r="C99" s="570" t="s">
        <v>2718</v>
      </c>
      <c r="D99" s="3463"/>
      <c r="E99" s="2677"/>
      <c r="F99" s="2677"/>
      <c r="G99" s="2677"/>
      <c r="H99" s="2677"/>
      <c r="I99" s="2677"/>
      <c r="J99" s="2715" t="s">
        <v>2717</v>
      </c>
      <c r="K99" s="2716" t="s">
        <v>2717</v>
      </c>
      <c r="L99" s="2714"/>
      <c r="M99" s="3463"/>
      <c r="N99" s="2677"/>
      <c r="O99" s="2677"/>
      <c r="P99" s="2677"/>
      <c r="Q99" s="2677"/>
      <c r="R99" s="2612"/>
      <c r="S99" s="2677"/>
      <c r="T99" s="2717" t="s">
        <v>2717</v>
      </c>
    </row>
    <row r="100" spans="1:20">
      <c r="A100" s="2718" t="s">
        <v>350</v>
      </c>
      <c r="B100" s="538"/>
      <c r="C100" s="538"/>
      <c r="D100" s="538"/>
      <c r="E100" s="538"/>
      <c r="F100" s="538"/>
      <c r="G100" s="538"/>
      <c r="H100" s="538"/>
      <c r="I100" s="538"/>
      <c r="J100" s="2719"/>
      <c r="K100" s="2718" t="s">
        <v>350</v>
      </c>
      <c r="L100" s="538"/>
      <c r="M100" s="538"/>
      <c r="N100" s="538"/>
      <c r="O100" s="538"/>
      <c r="P100" s="538"/>
      <c r="Q100" s="538"/>
      <c r="R100" s="538"/>
      <c r="S100" s="538"/>
      <c r="T100" s="2719"/>
    </row>
    <row r="101" spans="1:20" ht="62.7" customHeight="1">
      <c r="A101" s="515"/>
      <c r="B101" s="298"/>
      <c r="C101" s="518"/>
      <c r="D101" s="518"/>
      <c r="E101" s="518"/>
      <c r="F101" s="518"/>
      <c r="G101" s="518"/>
      <c r="H101" s="518"/>
      <c r="I101" s="518"/>
      <c r="J101" s="563"/>
      <c r="K101" s="515"/>
      <c r="L101" s="518"/>
      <c r="M101" s="518"/>
      <c r="N101" s="518"/>
      <c r="O101" s="518"/>
      <c r="P101" s="518"/>
      <c r="Q101" s="518"/>
      <c r="R101" s="518"/>
      <c r="S101" s="518"/>
      <c r="T101" s="563"/>
    </row>
    <row r="102" spans="1:20" ht="62.7" customHeight="1">
      <c r="A102" s="515"/>
      <c r="B102" s="518"/>
      <c r="C102" s="518"/>
      <c r="D102" s="518"/>
      <c r="E102" s="518"/>
      <c r="F102" s="518"/>
      <c r="G102" s="518"/>
      <c r="H102" s="518"/>
      <c r="I102" s="518"/>
      <c r="J102" s="563"/>
      <c r="K102" s="515"/>
      <c r="L102" s="518"/>
      <c r="M102" s="518"/>
      <c r="N102" s="518"/>
      <c r="O102" s="518"/>
      <c r="P102" s="518"/>
      <c r="Q102" s="518"/>
      <c r="R102" s="518"/>
      <c r="S102" s="518"/>
      <c r="T102" s="563"/>
    </row>
    <row r="103" spans="1:20" ht="62.7" customHeight="1">
      <c r="A103" s="515"/>
      <c r="B103" s="571"/>
      <c r="C103" s="571"/>
      <c r="D103" s="518"/>
      <c r="E103" s="518"/>
      <c r="F103" s="518"/>
      <c r="G103" s="518"/>
      <c r="H103" s="518"/>
      <c r="I103" s="518"/>
      <c r="J103" s="563"/>
      <c r="K103" s="515"/>
      <c r="L103" s="518"/>
      <c r="M103" s="518"/>
      <c r="N103" s="518"/>
      <c r="O103" s="518"/>
      <c r="P103" s="518"/>
      <c r="Q103" s="518"/>
      <c r="R103" s="518"/>
      <c r="S103" s="518"/>
      <c r="T103" s="563"/>
    </row>
    <row r="104" spans="1:20" ht="136.5" customHeight="1">
      <c r="A104" s="2720"/>
      <c r="B104" s="2714"/>
      <c r="C104" s="572"/>
      <c r="D104" s="2714"/>
      <c r="E104" s="2714"/>
      <c r="F104" s="2714"/>
      <c r="G104" s="2714"/>
      <c r="H104" s="2714"/>
      <c r="I104" s="2714"/>
      <c r="J104" s="2721"/>
      <c r="K104" s="2720"/>
      <c r="L104" s="2714"/>
      <c r="M104" s="2714"/>
      <c r="N104" s="2714"/>
      <c r="O104" s="2714"/>
      <c r="P104" s="2714"/>
      <c r="Q104" s="2714"/>
      <c r="R104" s="2714"/>
      <c r="S104" s="2714"/>
      <c r="T104" s="2721"/>
    </row>
    <row r="105" spans="1:20" s="2578" customFormat="1">
      <c r="A105" s="2722"/>
      <c r="B105" s="2723"/>
      <c r="C105" s="2723"/>
      <c r="D105" s="2723"/>
      <c r="E105" s="2723"/>
      <c r="F105" s="2723"/>
      <c r="G105" s="2723"/>
      <c r="H105" s="2724"/>
      <c r="I105" s="2724"/>
      <c r="J105" s="2588" t="s">
        <v>1415</v>
      </c>
      <c r="K105" s="2589" t="s">
        <v>1415</v>
      </c>
      <c r="L105" s="2723"/>
      <c r="M105" s="2723"/>
      <c r="N105" s="2723"/>
      <c r="O105" s="2723"/>
      <c r="P105" s="2723"/>
      <c r="Q105" s="2723"/>
      <c r="R105" s="2723"/>
      <c r="S105" s="2723"/>
      <c r="T105" s="2725"/>
    </row>
  </sheetData>
  <printOptions horizontalCentered="1" verticalCentered="1"/>
  <pageMargins left="0.7" right="0.7" top="0.75" bottom="0.75" header="0.3" footer="0.3"/>
  <pageSetup fitToWidth="2" orientation="portrait" r:id="rId1"/>
  <headerFooter alignWithMargins="0"/>
  <colBreaks count="2" manualBreakCount="2">
    <brk id="10" max="1048575" man="1"/>
    <brk id="20"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G57"/>
  <sheetViews>
    <sheetView showGridLines="0" zoomScaleNormal="100" zoomScaleSheetLayoutView="100" workbookViewId="0">
      <selection activeCell="H1" sqref="H1"/>
    </sheetView>
  </sheetViews>
  <sheetFormatPr defaultColWidth="8.7109375" defaultRowHeight="10.199999999999999"/>
  <cols>
    <col min="1" max="1" width="5.28515625" style="342" customWidth="1"/>
    <col min="2" max="2" width="50.7109375" style="342" customWidth="1"/>
    <col min="3" max="5" width="12.7109375" style="342" customWidth="1"/>
    <col min="6" max="6" width="15.42578125" style="342" customWidth="1"/>
    <col min="7" max="7" width="5.28515625" style="342" customWidth="1"/>
    <col min="8" max="16384" width="8.7109375" style="342"/>
  </cols>
  <sheetData>
    <row r="1" spans="1:7">
      <c r="A1" s="857">
        <v>102</v>
      </c>
      <c r="B1" s="860"/>
      <c r="C1" s="860"/>
      <c r="D1" s="860"/>
      <c r="E1" s="860"/>
      <c r="F1" s="1513"/>
      <c r="G1" s="3077" t="s">
        <v>3246</v>
      </c>
    </row>
    <row r="2" spans="1:7">
      <c r="A2" s="861" t="s">
        <v>2604</v>
      </c>
      <c r="B2" s="862"/>
      <c r="C2" s="862"/>
      <c r="D2" s="862"/>
      <c r="E2" s="862"/>
      <c r="F2" s="862"/>
      <c r="G2" s="864"/>
    </row>
    <row r="3" spans="1:7">
      <c r="A3" s="622" t="s">
        <v>352</v>
      </c>
      <c r="B3" s="908"/>
      <c r="C3" s="908"/>
      <c r="D3" s="908"/>
      <c r="E3" s="908"/>
      <c r="F3" s="908"/>
      <c r="G3" s="909"/>
    </row>
    <row r="4" spans="1:7">
      <c r="A4" s="615" t="s">
        <v>441</v>
      </c>
      <c r="B4" s="501" t="s">
        <v>2312</v>
      </c>
      <c r="C4" s="501"/>
      <c r="D4" s="501"/>
      <c r="E4" s="501"/>
      <c r="F4" s="501"/>
      <c r="G4" s="616"/>
    </row>
    <row r="5" spans="1:7">
      <c r="A5" s="618" t="s">
        <v>1656</v>
      </c>
      <c r="B5" s="501"/>
      <c r="C5" s="501"/>
      <c r="D5" s="501"/>
      <c r="E5" s="501"/>
      <c r="F5" s="501"/>
      <c r="G5" s="616"/>
    </row>
    <row r="6" spans="1:7">
      <c r="A6" s="618" t="s">
        <v>1657</v>
      </c>
      <c r="B6" s="501"/>
      <c r="C6" s="501"/>
      <c r="D6" s="501"/>
      <c r="E6" s="501"/>
      <c r="F6" s="501"/>
      <c r="G6" s="616"/>
    </row>
    <row r="7" spans="1:7">
      <c r="A7" s="618" t="s">
        <v>1658</v>
      </c>
      <c r="B7" s="501"/>
      <c r="C7" s="501"/>
      <c r="D7" s="501"/>
      <c r="E7" s="501"/>
      <c r="F7" s="501"/>
      <c r="G7" s="616"/>
    </row>
    <row r="8" spans="1:7">
      <c r="A8" s="618" t="s">
        <v>1659</v>
      </c>
      <c r="B8" s="501"/>
      <c r="C8" s="501"/>
      <c r="D8" s="501"/>
      <c r="E8" s="501"/>
      <c r="F8" s="501"/>
      <c r="G8" s="616"/>
    </row>
    <row r="9" spans="1:7">
      <c r="A9" s="618" t="s">
        <v>1660</v>
      </c>
      <c r="B9" s="501"/>
      <c r="C9" s="501"/>
      <c r="D9" s="501"/>
      <c r="E9" s="501"/>
      <c r="F9" s="501"/>
      <c r="G9" s="616"/>
    </row>
    <row r="10" spans="1:7">
      <c r="A10" s="615" t="s">
        <v>447</v>
      </c>
      <c r="B10" s="501" t="s">
        <v>1661</v>
      </c>
      <c r="C10" s="501"/>
      <c r="D10" s="501"/>
      <c r="E10" s="501"/>
      <c r="F10" s="501"/>
      <c r="G10" s="616"/>
    </row>
    <row r="11" spans="1:7">
      <c r="A11" s="618" t="s">
        <v>1662</v>
      </c>
      <c r="B11" s="501"/>
      <c r="C11" s="501"/>
      <c r="D11" s="501"/>
      <c r="E11" s="501"/>
      <c r="F11" s="501"/>
      <c r="G11" s="616"/>
    </row>
    <row r="12" spans="1:7">
      <c r="A12" s="618" t="s">
        <v>1663</v>
      </c>
      <c r="B12" s="501"/>
      <c r="C12" s="501"/>
      <c r="D12" s="501"/>
      <c r="E12" s="501"/>
      <c r="F12" s="501"/>
      <c r="G12" s="616"/>
    </row>
    <row r="13" spans="1:7">
      <c r="A13" s="618" t="s">
        <v>1664</v>
      </c>
      <c r="B13" s="501"/>
      <c r="C13" s="501"/>
      <c r="D13" s="501"/>
      <c r="E13" s="501"/>
      <c r="F13" s="501"/>
      <c r="G13" s="616"/>
    </row>
    <row r="14" spans="1:7">
      <c r="A14" s="618" t="s">
        <v>1665</v>
      </c>
      <c r="B14" s="501"/>
      <c r="C14" s="501"/>
      <c r="D14" s="501"/>
      <c r="E14" s="501"/>
      <c r="F14" s="501"/>
      <c r="G14" s="616"/>
    </row>
    <row r="15" spans="1:7">
      <c r="A15" s="618" t="s">
        <v>1666</v>
      </c>
      <c r="B15" s="501"/>
      <c r="C15" s="501"/>
      <c r="D15" s="501"/>
      <c r="E15" s="501"/>
      <c r="F15" s="501"/>
      <c r="G15" s="616"/>
    </row>
    <row r="16" spans="1:7">
      <c r="A16" s="615" t="s">
        <v>451</v>
      </c>
      <c r="B16" s="501" t="s">
        <v>1667</v>
      </c>
      <c r="C16" s="501"/>
      <c r="D16" s="501"/>
      <c r="E16" s="501"/>
      <c r="F16" s="501"/>
      <c r="G16" s="616"/>
    </row>
    <row r="17" spans="1:7">
      <c r="A17" s="615" t="s">
        <v>458</v>
      </c>
      <c r="B17" s="501" t="s">
        <v>1668</v>
      </c>
      <c r="C17" s="501"/>
      <c r="D17" s="501"/>
      <c r="E17" s="501"/>
      <c r="F17" s="501"/>
      <c r="G17" s="616"/>
    </row>
    <row r="18" spans="1:7">
      <c r="A18" s="615" t="s">
        <v>462</v>
      </c>
      <c r="B18" s="501" t="s">
        <v>1669</v>
      </c>
      <c r="C18" s="501"/>
      <c r="D18" s="501"/>
      <c r="E18" s="501"/>
      <c r="F18" s="501"/>
      <c r="G18" s="616"/>
    </row>
    <row r="19" spans="1:7">
      <c r="A19" s="618" t="s">
        <v>1248</v>
      </c>
      <c r="B19" s="501"/>
      <c r="C19" s="501"/>
      <c r="D19" s="501"/>
      <c r="E19" s="501"/>
      <c r="F19" s="501"/>
      <c r="G19" s="616"/>
    </row>
    <row r="20" spans="1:7">
      <c r="A20" s="618" t="s">
        <v>1249</v>
      </c>
      <c r="B20" s="501"/>
      <c r="C20" s="501"/>
      <c r="D20" s="501"/>
      <c r="E20" s="501"/>
      <c r="F20" s="501"/>
      <c r="G20" s="616"/>
    </row>
    <row r="21" spans="1:7">
      <c r="A21" s="618" t="s">
        <v>1250</v>
      </c>
      <c r="B21" s="501"/>
      <c r="C21" s="501"/>
      <c r="D21" s="501"/>
      <c r="E21" s="501"/>
      <c r="F21" s="501"/>
      <c r="G21" s="616"/>
    </row>
    <row r="22" spans="1:7">
      <c r="A22" s="615" t="s">
        <v>918</v>
      </c>
      <c r="B22" s="501" t="s">
        <v>1251</v>
      </c>
      <c r="C22" s="501"/>
      <c r="D22" s="501"/>
      <c r="E22" s="501"/>
      <c r="F22" s="501"/>
      <c r="G22" s="616"/>
    </row>
    <row r="23" spans="1:7">
      <c r="A23" s="618" t="s">
        <v>1252</v>
      </c>
      <c r="B23" s="501"/>
      <c r="C23" s="501"/>
      <c r="D23" s="501"/>
      <c r="E23" s="501"/>
      <c r="F23" s="501"/>
      <c r="G23" s="616"/>
    </row>
    <row r="24" spans="1:7" ht="19.5" customHeight="1">
      <c r="A24" s="2090" t="s">
        <v>1253</v>
      </c>
      <c r="B24" s="2091"/>
      <c r="C24" s="2091"/>
      <c r="D24" s="2091"/>
      <c r="E24" s="2091"/>
      <c r="F24" s="2091"/>
      <c r="G24" s="2092"/>
    </row>
    <row r="25" spans="1:7">
      <c r="A25" s="2093"/>
      <c r="B25" s="2094"/>
      <c r="C25" s="2094"/>
      <c r="D25" s="2094"/>
      <c r="E25" s="2094"/>
      <c r="F25" s="349" t="s">
        <v>1254</v>
      </c>
      <c r="G25" s="2095"/>
    </row>
    <row r="26" spans="1:7">
      <c r="A26" s="1504" t="s">
        <v>329</v>
      </c>
      <c r="B26" s="348" t="s">
        <v>2224</v>
      </c>
      <c r="C26" s="348" t="s">
        <v>1255</v>
      </c>
      <c r="D26" s="348" t="s">
        <v>1256</v>
      </c>
      <c r="E26" s="348" t="s">
        <v>1387</v>
      </c>
      <c r="F26" s="348" t="s">
        <v>1257</v>
      </c>
      <c r="G26" s="1504" t="s">
        <v>329</v>
      </c>
    </row>
    <row r="27" spans="1:7">
      <c r="A27" s="1504" t="s">
        <v>334</v>
      </c>
      <c r="B27" s="614"/>
      <c r="C27" s="348" t="s">
        <v>1258</v>
      </c>
      <c r="D27" s="348" t="s">
        <v>1259</v>
      </c>
      <c r="E27" s="348" t="s">
        <v>712</v>
      </c>
      <c r="F27" s="348" t="s">
        <v>1260</v>
      </c>
      <c r="G27" s="1504" t="s">
        <v>334</v>
      </c>
    </row>
    <row r="28" spans="1:7">
      <c r="A28" s="3009">
        <v>1</v>
      </c>
      <c r="B28" s="1829" t="s">
        <v>3232</v>
      </c>
      <c r="C28" s="1890"/>
      <c r="D28" s="2096"/>
      <c r="E28" s="2096"/>
      <c r="F28" s="1890"/>
      <c r="G28" s="3009">
        <v>1</v>
      </c>
    </row>
    <row r="29" spans="1:7">
      <c r="A29" s="3009">
        <v>2</v>
      </c>
      <c r="B29" s="1890"/>
      <c r="C29" s="1890"/>
      <c r="D29" s="1890"/>
      <c r="E29" s="1890"/>
      <c r="F29" s="1890"/>
      <c r="G29" s="3009">
        <v>2</v>
      </c>
    </row>
    <row r="30" spans="1:7">
      <c r="A30" s="3009">
        <v>3</v>
      </c>
      <c r="B30" s="1890"/>
      <c r="C30" s="1890"/>
      <c r="D30" s="1890"/>
      <c r="E30" s="1890"/>
      <c r="F30" s="1890"/>
      <c r="G30" s="3009">
        <v>3</v>
      </c>
    </row>
    <row r="31" spans="1:7">
      <c r="A31" s="3009">
        <v>4</v>
      </c>
      <c r="B31" s="2097"/>
      <c r="C31" s="2098"/>
      <c r="D31" s="2098"/>
      <c r="E31" s="2098"/>
      <c r="F31" s="2097"/>
      <c r="G31" s="3009">
        <v>4</v>
      </c>
    </row>
    <row r="32" spans="1:7">
      <c r="A32" s="3009">
        <v>5</v>
      </c>
      <c r="B32" s="1890"/>
      <c r="C32" s="1890"/>
      <c r="D32" s="1890"/>
      <c r="E32" s="1890"/>
      <c r="F32" s="1890"/>
      <c r="G32" s="3009">
        <v>5</v>
      </c>
    </row>
    <row r="33" spans="1:7">
      <c r="A33" s="3009">
        <v>6</v>
      </c>
      <c r="B33" s="1890"/>
      <c r="C33" s="1890"/>
      <c r="D33" s="1890"/>
      <c r="E33" s="1890"/>
      <c r="F33" s="1890"/>
      <c r="G33" s="3009">
        <v>6</v>
      </c>
    </row>
    <row r="34" spans="1:7">
      <c r="A34" s="3009">
        <v>7</v>
      </c>
      <c r="B34" s="1890"/>
      <c r="C34" s="1890"/>
      <c r="D34" s="1890"/>
      <c r="E34" s="1890"/>
      <c r="F34" s="1890"/>
      <c r="G34" s="3009">
        <v>7</v>
      </c>
    </row>
    <row r="35" spans="1:7">
      <c r="A35" s="3009">
        <v>8</v>
      </c>
      <c r="B35" s="1890"/>
      <c r="C35" s="1890"/>
      <c r="D35" s="1890"/>
      <c r="E35" s="1890"/>
      <c r="F35" s="1890"/>
      <c r="G35" s="3009">
        <v>8</v>
      </c>
    </row>
    <row r="36" spans="1:7">
      <c r="A36" s="3009">
        <v>9</v>
      </c>
      <c r="B36" s="1890"/>
      <c r="C36" s="1890"/>
      <c r="D36" s="1890"/>
      <c r="E36" s="1890"/>
      <c r="F36" s="1890"/>
      <c r="G36" s="3009">
        <v>9</v>
      </c>
    </row>
    <row r="37" spans="1:7">
      <c r="A37" s="3009">
        <v>10</v>
      </c>
      <c r="B37" s="1890"/>
      <c r="C37" s="1890"/>
      <c r="D37" s="1890"/>
      <c r="E37" s="1890"/>
      <c r="F37" s="1890"/>
      <c r="G37" s="3009">
        <v>10</v>
      </c>
    </row>
    <row r="38" spans="1:7">
      <c r="A38" s="3009">
        <v>11</v>
      </c>
      <c r="B38" s="1890"/>
      <c r="C38" s="1890"/>
      <c r="D38" s="1890"/>
      <c r="E38" s="1890"/>
      <c r="F38" s="1890"/>
      <c r="G38" s="3009">
        <v>11</v>
      </c>
    </row>
    <row r="39" spans="1:7">
      <c r="A39" s="3009">
        <v>12</v>
      </c>
      <c r="B39" s="1890"/>
      <c r="C39" s="1890"/>
      <c r="D39" s="1890"/>
      <c r="E39" s="1890"/>
      <c r="F39" s="1890"/>
      <c r="G39" s="3009">
        <v>12</v>
      </c>
    </row>
    <row r="40" spans="1:7">
      <c r="A40" s="3009">
        <v>13</v>
      </c>
      <c r="B40" s="1890"/>
      <c r="C40" s="1890"/>
      <c r="D40" s="1890"/>
      <c r="E40" s="1890"/>
      <c r="F40" s="1890"/>
      <c r="G40" s="3009">
        <v>13</v>
      </c>
    </row>
    <row r="41" spans="1:7">
      <c r="A41" s="3009">
        <v>14</v>
      </c>
      <c r="B41" s="1890"/>
      <c r="C41" s="1890"/>
      <c r="D41" s="1890"/>
      <c r="E41" s="1890"/>
      <c r="F41" s="1890"/>
      <c r="G41" s="3009">
        <v>14</v>
      </c>
    </row>
    <row r="42" spans="1:7">
      <c r="A42" s="3304">
        <v>15</v>
      </c>
      <c r="B42" s="3305" t="s">
        <v>2066</v>
      </c>
      <c r="C42" s="3306"/>
      <c r="D42" s="3306"/>
      <c r="E42" s="3306"/>
      <c r="F42" s="3305"/>
      <c r="G42" s="3304">
        <v>15</v>
      </c>
    </row>
    <row r="43" spans="1:7">
      <c r="A43" s="3308" t="s">
        <v>1261</v>
      </c>
      <c r="B43" s="624"/>
      <c r="C43" s="624"/>
      <c r="D43" s="624"/>
      <c r="E43" s="624"/>
      <c r="F43" s="624"/>
      <c r="G43" s="3309"/>
    </row>
    <row r="44" spans="1:7">
      <c r="A44" s="1422">
        <v>16</v>
      </c>
      <c r="B44" s="3307" t="s">
        <v>3233</v>
      </c>
      <c r="C44" s="351"/>
      <c r="D44" s="351"/>
      <c r="E44" s="351"/>
      <c r="F44" s="351"/>
      <c r="G44" s="1422">
        <v>16</v>
      </c>
    </row>
    <row r="45" spans="1:7">
      <c r="A45" s="3009">
        <v>17</v>
      </c>
      <c r="B45" s="352"/>
      <c r="C45" s="352"/>
      <c r="D45" s="352"/>
      <c r="E45" s="352"/>
      <c r="F45" s="352"/>
      <c r="G45" s="3009">
        <v>17</v>
      </c>
    </row>
    <row r="46" spans="1:7">
      <c r="A46" s="3009">
        <v>18</v>
      </c>
      <c r="B46" s="352"/>
      <c r="C46" s="352"/>
      <c r="D46" s="352"/>
      <c r="E46" s="352"/>
      <c r="F46" s="352"/>
      <c r="G46" s="3009">
        <v>18</v>
      </c>
    </row>
    <row r="47" spans="1:7">
      <c r="A47" s="3009">
        <v>19</v>
      </c>
      <c r="B47" s="352"/>
      <c r="C47" s="352"/>
      <c r="D47" s="352"/>
      <c r="E47" s="352"/>
      <c r="F47" s="352"/>
      <c r="G47" s="3009">
        <v>19</v>
      </c>
    </row>
    <row r="48" spans="1:7">
      <c r="A48" s="3009">
        <v>20</v>
      </c>
      <c r="B48" s="352"/>
      <c r="C48" s="352"/>
      <c r="D48" s="352"/>
      <c r="E48" s="352"/>
      <c r="F48" s="352"/>
      <c r="G48" s="3009">
        <v>20</v>
      </c>
    </row>
    <row r="49" spans="1:7">
      <c r="A49" s="3009">
        <v>21</v>
      </c>
      <c r="B49" s="352"/>
      <c r="C49" s="352"/>
      <c r="D49" s="352"/>
      <c r="E49" s="352"/>
      <c r="F49" s="352"/>
      <c r="G49" s="3009">
        <v>21</v>
      </c>
    </row>
    <row r="50" spans="1:7">
      <c r="A50" s="3009">
        <v>22</v>
      </c>
      <c r="B50" s="352"/>
      <c r="C50" s="352"/>
      <c r="D50" s="352"/>
      <c r="E50" s="352"/>
      <c r="F50" s="352"/>
      <c r="G50" s="3009">
        <v>22</v>
      </c>
    </row>
    <row r="51" spans="1:7">
      <c r="A51" s="3009">
        <v>23</v>
      </c>
      <c r="B51" s="352"/>
      <c r="C51" s="352"/>
      <c r="D51" s="352"/>
      <c r="E51" s="352"/>
      <c r="F51" s="352"/>
      <c r="G51" s="3009">
        <v>23</v>
      </c>
    </row>
    <row r="52" spans="1:7">
      <c r="A52" s="3009">
        <v>24</v>
      </c>
      <c r="B52" s="352"/>
      <c r="C52" s="352"/>
      <c r="D52" s="352"/>
      <c r="E52" s="352"/>
      <c r="F52" s="352"/>
      <c r="G52" s="3009">
        <v>24</v>
      </c>
    </row>
    <row r="53" spans="1:7">
      <c r="A53" s="3009">
        <v>25</v>
      </c>
      <c r="B53" s="352"/>
      <c r="C53" s="352"/>
      <c r="D53" s="352"/>
      <c r="E53" s="352"/>
      <c r="F53" s="352"/>
      <c r="G53" s="3009">
        <v>25</v>
      </c>
    </row>
    <row r="54" spans="1:7">
      <c r="A54" s="3009">
        <v>26</v>
      </c>
      <c r="B54" s="2097" t="s">
        <v>2066</v>
      </c>
      <c r="C54" s="352"/>
      <c r="D54" s="352"/>
      <c r="E54" s="352"/>
      <c r="F54" s="352"/>
      <c r="G54" s="3009">
        <v>26</v>
      </c>
    </row>
    <row r="55" spans="1:7">
      <c r="A55" s="3009">
        <v>27</v>
      </c>
      <c r="B55" s="2099" t="s">
        <v>3157</v>
      </c>
      <c r="C55" s="2100"/>
      <c r="D55" s="2100"/>
      <c r="E55" s="2100"/>
      <c r="F55" s="2100"/>
      <c r="G55" s="3009">
        <v>27</v>
      </c>
    </row>
    <row r="56" spans="1:7" ht="114.75" customHeight="1">
      <c r="A56" s="902"/>
      <c r="B56" s="502"/>
      <c r="C56" s="502"/>
      <c r="D56" s="502"/>
      <c r="E56" s="502"/>
      <c r="F56" s="502"/>
      <c r="G56" s="901"/>
    </row>
    <row r="57" spans="1:7">
      <c r="A57" s="3086"/>
      <c r="B57" s="3087"/>
      <c r="C57" s="3087"/>
      <c r="D57" s="3087"/>
      <c r="E57" s="3087"/>
      <c r="F57" s="3087"/>
      <c r="G57" s="910" t="s">
        <v>1415</v>
      </c>
    </row>
  </sheetData>
  <printOptions horizontalCentered="1" verticalCentered="1"/>
  <pageMargins left="0.7" right="0.7" top="0.75" bottom="0.75" header="0.3" footer="0.3"/>
  <pageSetup fitToWidth="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26"/>
  <sheetViews>
    <sheetView showGridLines="0" zoomScaleNormal="100" zoomScaleSheetLayoutView="100" workbookViewId="0">
      <selection activeCell="H1" sqref="H1"/>
    </sheetView>
  </sheetViews>
  <sheetFormatPr defaultColWidth="11.28515625" defaultRowHeight="10.199999999999999"/>
  <cols>
    <col min="1" max="1" width="5.7109375" style="711" customWidth="1"/>
    <col min="2" max="2" width="5.7109375" style="711" bestFit="1" customWidth="1"/>
    <col min="3" max="3" width="12.42578125" style="711" customWidth="1"/>
    <col min="4" max="4" width="52.85546875" style="711" customWidth="1"/>
    <col min="5" max="6" width="15.85546875" style="711" customWidth="1"/>
    <col min="7" max="7" width="6.42578125" style="711" customWidth="1"/>
    <col min="8" max="8" width="9.7109375" style="711" customWidth="1"/>
    <col min="9" max="10" width="11.28515625" style="711"/>
    <col min="11" max="13" width="14.7109375" style="711" bestFit="1" customWidth="1"/>
    <col min="14" max="16384" width="11.28515625" style="711"/>
  </cols>
  <sheetData>
    <row r="1" spans="1:8">
      <c r="A1" s="2753" t="s">
        <v>3246</v>
      </c>
      <c r="B1" s="2754"/>
      <c r="C1" s="2755"/>
      <c r="D1" s="1264"/>
      <c r="E1" s="1264"/>
      <c r="F1" s="1264"/>
      <c r="G1" s="1263">
        <v>5</v>
      </c>
    </row>
    <row r="2" spans="1:8">
      <c r="A2" s="712" t="s">
        <v>351</v>
      </c>
      <c r="B2" s="713"/>
      <c r="C2" s="713"/>
      <c r="D2" s="713"/>
      <c r="E2" s="713"/>
      <c r="F2" s="713"/>
      <c r="G2" s="714"/>
    </row>
    <row r="3" spans="1:8">
      <c r="A3" s="3145" t="s">
        <v>352</v>
      </c>
      <c r="B3" s="715"/>
      <c r="C3" s="715"/>
      <c r="D3" s="715"/>
      <c r="E3" s="715"/>
      <c r="F3" s="715"/>
      <c r="G3" s="716"/>
    </row>
    <row r="4" spans="1:8" ht="10.8" thickBot="1">
      <c r="A4" s="717"/>
      <c r="B4" s="718"/>
      <c r="C4" s="719"/>
      <c r="D4" s="720"/>
      <c r="E4" s="721"/>
      <c r="F4" s="720"/>
      <c r="G4" s="722"/>
    </row>
    <row r="5" spans="1:8">
      <c r="A5" s="723" t="s">
        <v>329</v>
      </c>
      <c r="B5" s="724" t="s">
        <v>353</v>
      </c>
      <c r="C5" s="724" t="s">
        <v>354</v>
      </c>
      <c r="D5" s="725" t="s">
        <v>435</v>
      </c>
      <c r="E5" s="726" t="s">
        <v>355</v>
      </c>
      <c r="F5" s="724" t="s">
        <v>983</v>
      </c>
      <c r="G5" s="727" t="s">
        <v>329</v>
      </c>
    </row>
    <row r="6" spans="1:8">
      <c r="A6" s="728" t="s">
        <v>334</v>
      </c>
      <c r="B6" s="729" t="s">
        <v>356</v>
      </c>
      <c r="C6" s="730"/>
      <c r="D6" s="731"/>
      <c r="E6" s="732" t="s">
        <v>357</v>
      </c>
      <c r="F6" s="733" t="s">
        <v>2799</v>
      </c>
      <c r="G6" s="734" t="s">
        <v>334</v>
      </c>
    </row>
    <row r="7" spans="1:8">
      <c r="A7" s="735"/>
      <c r="B7" s="736"/>
      <c r="C7" s="737"/>
      <c r="D7" s="738" t="s">
        <v>339</v>
      </c>
      <c r="E7" s="739" t="s">
        <v>340</v>
      </c>
      <c r="F7" s="736" t="s">
        <v>341</v>
      </c>
      <c r="G7" s="740"/>
    </row>
    <row r="8" spans="1:8">
      <c r="A8" s="741"/>
      <c r="B8" s="742"/>
      <c r="C8" s="730"/>
      <c r="D8" s="721"/>
      <c r="E8" s="743"/>
      <c r="F8" s="744"/>
      <c r="G8" s="745"/>
    </row>
    <row r="9" spans="1:8">
      <c r="A9" s="741"/>
      <c r="B9" s="742"/>
      <c r="C9" s="730"/>
      <c r="D9" s="746" t="s">
        <v>358</v>
      </c>
      <c r="E9" s="743"/>
      <c r="F9" s="744"/>
      <c r="G9" s="745"/>
      <c r="H9" s="747"/>
    </row>
    <row r="10" spans="1:8">
      <c r="A10" s="748">
        <v>1</v>
      </c>
      <c r="B10" s="749"/>
      <c r="C10" s="737">
        <v>701</v>
      </c>
      <c r="D10" s="750" t="s">
        <v>359</v>
      </c>
      <c r="E10" s="751">
        <v>546806</v>
      </c>
      <c r="F10" s="752">
        <v>513348</v>
      </c>
      <c r="G10" s="753">
        <v>1</v>
      </c>
      <c r="H10" s="747"/>
    </row>
    <row r="11" spans="1:8">
      <c r="A11" s="748">
        <v>2</v>
      </c>
      <c r="B11" s="749"/>
      <c r="C11" s="737">
        <v>702</v>
      </c>
      <c r="D11" s="750" t="s">
        <v>360</v>
      </c>
      <c r="E11" s="751"/>
      <c r="F11" s="752"/>
      <c r="G11" s="753">
        <v>2</v>
      </c>
      <c r="H11" s="747"/>
    </row>
    <row r="12" spans="1:8">
      <c r="A12" s="748">
        <v>3</v>
      </c>
      <c r="B12" s="749"/>
      <c r="C12" s="737">
        <v>703</v>
      </c>
      <c r="D12" s="750" t="s">
        <v>361</v>
      </c>
      <c r="E12" s="751"/>
      <c r="F12" s="752"/>
      <c r="G12" s="753">
        <v>3</v>
      </c>
      <c r="H12" s="747"/>
    </row>
    <row r="13" spans="1:8">
      <c r="A13" s="748"/>
      <c r="B13" s="749"/>
      <c r="C13" s="737"/>
      <c r="D13" s="750" t="s">
        <v>362</v>
      </c>
      <c r="E13" s="751"/>
      <c r="F13" s="752"/>
      <c r="G13" s="753"/>
      <c r="H13" s="747"/>
    </row>
    <row r="14" spans="1:8">
      <c r="A14" s="748">
        <v>4</v>
      </c>
      <c r="B14" s="749"/>
      <c r="C14" s="737">
        <v>704</v>
      </c>
      <c r="D14" s="750" t="s">
        <v>363</v>
      </c>
      <c r="E14" s="751"/>
      <c r="F14" s="752"/>
      <c r="G14" s="753">
        <v>4</v>
      </c>
      <c r="H14" s="747"/>
    </row>
    <row r="15" spans="1:8">
      <c r="A15" s="748">
        <v>5</v>
      </c>
      <c r="B15" s="749"/>
      <c r="C15" s="737">
        <v>705</v>
      </c>
      <c r="D15" s="754" t="s">
        <v>364</v>
      </c>
      <c r="E15" s="751">
        <v>38855</v>
      </c>
      <c r="F15" s="752">
        <v>30507</v>
      </c>
      <c r="G15" s="753">
        <v>5</v>
      </c>
      <c r="H15" s="747"/>
    </row>
    <row r="16" spans="1:8">
      <c r="A16" s="748">
        <v>6</v>
      </c>
      <c r="B16" s="749"/>
      <c r="C16" s="737">
        <v>706</v>
      </c>
      <c r="D16" s="750" t="s">
        <v>365</v>
      </c>
      <c r="E16" s="751">
        <v>968893</v>
      </c>
      <c r="F16" s="752">
        <v>906123</v>
      </c>
      <c r="G16" s="753">
        <v>6</v>
      </c>
      <c r="H16" s="747"/>
    </row>
    <row r="17" spans="1:8">
      <c r="A17" s="748">
        <v>7</v>
      </c>
      <c r="B17" s="749"/>
      <c r="C17" s="737">
        <v>707</v>
      </c>
      <c r="D17" s="750" t="s">
        <v>366</v>
      </c>
      <c r="E17" s="751">
        <v>126872</v>
      </c>
      <c r="F17" s="752">
        <v>111876</v>
      </c>
      <c r="G17" s="753">
        <v>7</v>
      </c>
      <c r="H17" s="747"/>
    </row>
    <row r="18" spans="1:8">
      <c r="A18" s="748">
        <v>8</v>
      </c>
      <c r="B18" s="749"/>
      <c r="C18" s="737" t="s">
        <v>367</v>
      </c>
      <c r="D18" s="754" t="s">
        <v>368</v>
      </c>
      <c r="E18" s="751">
        <v>207455</v>
      </c>
      <c r="F18" s="752">
        <v>199961</v>
      </c>
      <c r="G18" s="753">
        <v>8</v>
      </c>
      <c r="H18" s="747"/>
    </row>
    <row r="19" spans="1:8">
      <c r="A19" s="748">
        <v>9</v>
      </c>
      <c r="B19" s="749"/>
      <c r="C19" s="737" t="s">
        <v>369</v>
      </c>
      <c r="D19" s="754" t="s">
        <v>370</v>
      </c>
      <c r="E19" s="751">
        <v>498016</v>
      </c>
      <c r="F19" s="752">
        <v>477346</v>
      </c>
      <c r="G19" s="753">
        <v>9</v>
      </c>
      <c r="H19" s="747"/>
    </row>
    <row r="20" spans="1:8">
      <c r="A20" s="748">
        <v>10</v>
      </c>
      <c r="B20" s="749"/>
      <c r="C20" s="737" t="s">
        <v>371</v>
      </c>
      <c r="D20" s="754" t="s">
        <v>372</v>
      </c>
      <c r="E20" s="751">
        <v>-30948</v>
      </c>
      <c r="F20" s="752">
        <v>-38172</v>
      </c>
      <c r="G20" s="753">
        <v>10</v>
      </c>
      <c r="H20" s="747"/>
    </row>
    <row r="21" spans="1:8">
      <c r="A21" s="748">
        <v>11</v>
      </c>
      <c r="B21" s="749"/>
      <c r="C21" s="737" t="s">
        <v>373</v>
      </c>
      <c r="D21" s="754" t="s">
        <v>374</v>
      </c>
      <c r="E21" s="751">
        <v>85219</v>
      </c>
      <c r="F21" s="752">
        <v>75845</v>
      </c>
      <c r="G21" s="753">
        <v>11</v>
      </c>
      <c r="H21" s="747"/>
    </row>
    <row r="22" spans="1:8">
      <c r="A22" s="748">
        <v>12</v>
      </c>
      <c r="B22" s="749"/>
      <c r="C22" s="737">
        <v>712</v>
      </c>
      <c r="D22" s="750" t="s">
        <v>375</v>
      </c>
      <c r="E22" s="751">
        <v>951538</v>
      </c>
      <c r="F22" s="752">
        <v>864065</v>
      </c>
      <c r="G22" s="753">
        <v>12</v>
      </c>
      <c r="H22" s="747"/>
    </row>
    <row r="23" spans="1:8" ht="20.25" customHeight="1">
      <c r="A23" s="748">
        <v>13</v>
      </c>
      <c r="B23" s="749"/>
      <c r="C23" s="755" t="s">
        <v>2618</v>
      </c>
      <c r="D23" s="750" t="s">
        <v>2800</v>
      </c>
      <c r="E23" s="751">
        <v>102980</v>
      </c>
      <c r="F23" s="752">
        <v>81787</v>
      </c>
      <c r="G23" s="753">
        <v>13</v>
      </c>
      <c r="H23" s="747"/>
    </row>
    <row r="24" spans="1:8" ht="10.8" thickBot="1">
      <c r="A24" s="748">
        <v>14</v>
      </c>
      <c r="B24" s="749"/>
      <c r="C24" s="737"/>
      <c r="D24" s="754" t="s">
        <v>376</v>
      </c>
      <c r="E24" s="756">
        <f>SUM(E10:E23)</f>
        <v>3495686</v>
      </c>
      <c r="F24" s="3511">
        <f>SUM(F10:F23)</f>
        <v>3222686</v>
      </c>
      <c r="G24" s="753">
        <v>14</v>
      </c>
      <c r="H24" s="747"/>
    </row>
    <row r="25" spans="1:8" ht="10.8" thickTop="1">
      <c r="A25" s="748"/>
      <c r="B25" s="758"/>
      <c r="C25" s="759"/>
      <c r="D25" s="760" t="s">
        <v>377</v>
      </c>
      <c r="E25" s="761"/>
      <c r="F25" s="762"/>
      <c r="G25" s="753"/>
      <c r="H25" s="747"/>
    </row>
    <row r="26" spans="1:8">
      <c r="A26" s="748">
        <v>15</v>
      </c>
      <c r="B26" s="749"/>
      <c r="C26" s="737" t="s">
        <v>378</v>
      </c>
      <c r="D26" s="754" t="s">
        <v>379</v>
      </c>
      <c r="E26" s="751">
        <v>17023</v>
      </c>
      <c r="F26" s="752">
        <v>20532</v>
      </c>
      <c r="G26" s="753">
        <v>15</v>
      </c>
      <c r="H26" s="747"/>
    </row>
    <row r="27" spans="1:8" ht="22.5" customHeight="1">
      <c r="A27" s="763">
        <v>16</v>
      </c>
      <c r="B27" s="764"/>
      <c r="C27" s="765" t="s">
        <v>380</v>
      </c>
      <c r="D27" s="766" t="s">
        <v>2801</v>
      </c>
      <c r="E27" s="767">
        <v>975540</v>
      </c>
      <c r="F27" s="768">
        <v>909493</v>
      </c>
      <c r="G27" s="769">
        <v>16</v>
      </c>
      <c r="H27" s="747"/>
    </row>
    <row r="28" spans="1:8">
      <c r="A28" s="763">
        <v>17</v>
      </c>
      <c r="B28" s="770"/>
      <c r="C28" s="771" t="s">
        <v>381</v>
      </c>
      <c r="D28" s="772" t="s">
        <v>382</v>
      </c>
      <c r="E28" s="773"/>
      <c r="F28" s="774"/>
      <c r="G28" s="769">
        <v>17</v>
      </c>
      <c r="H28" s="747"/>
    </row>
    <row r="29" spans="1:8" ht="21" customHeight="1">
      <c r="A29" s="775">
        <v>18</v>
      </c>
      <c r="B29" s="770"/>
      <c r="C29" s="771" t="s">
        <v>383</v>
      </c>
      <c r="D29" s="776" t="s">
        <v>2802</v>
      </c>
      <c r="E29" s="773">
        <v>895443</v>
      </c>
      <c r="F29" s="774">
        <v>895490</v>
      </c>
      <c r="G29" s="769">
        <v>18</v>
      </c>
      <c r="H29" s="747"/>
    </row>
    <row r="30" spans="1:8">
      <c r="A30" s="748">
        <v>19</v>
      </c>
      <c r="B30" s="749"/>
      <c r="C30" s="737" t="s">
        <v>384</v>
      </c>
      <c r="D30" s="754" t="s">
        <v>385</v>
      </c>
      <c r="E30" s="751">
        <v>18086961</v>
      </c>
      <c r="F30" s="752">
        <v>18530728</v>
      </c>
      <c r="G30" s="753">
        <v>19</v>
      </c>
      <c r="H30" s="747"/>
    </row>
    <row r="31" spans="1:8">
      <c r="A31" s="748">
        <v>20</v>
      </c>
      <c r="B31" s="749"/>
      <c r="C31" s="737">
        <v>743</v>
      </c>
      <c r="D31" s="750" t="s">
        <v>386</v>
      </c>
      <c r="E31" s="751">
        <v>1860226</v>
      </c>
      <c r="F31" s="752">
        <v>2041754</v>
      </c>
      <c r="G31" s="753">
        <v>20</v>
      </c>
      <c r="H31" s="747"/>
    </row>
    <row r="32" spans="1:8">
      <c r="A32" s="748">
        <v>21</v>
      </c>
      <c r="B32" s="749"/>
      <c r="C32" s="737">
        <v>744</v>
      </c>
      <c r="D32" s="750" t="s">
        <v>387</v>
      </c>
      <c r="E32" s="751"/>
      <c r="F32" s="752"/>
      <c r="G32" s="753">
        <v>21</v>
      </c>
      <c r="H32" s="747"/>
    </row>
    <row r="33" spans="1:8" ht="10.8" thickBot="1">
      <c r="A33" s="748">
        <v>22</v>
      </c>
      <c r="B33" s="749"/>
      <c r="C33" s="737"/>
      <c r="D33" s="754" t="s">
        <v>388</v>
      </c>
      <c r="E33" s="751">
        <f>SUM(E26:E32)</f>
        <v>21835193</v>
      </c>
      <c r="F33" s="3511">
        <f>SUM(F26:F32)</f>
        <v>22397997</v>
      </c>
      <c r="G33" s="753">
        <v>22</v>
      </c>
      <c r="H33" s="747"/>
    </row>
    <row r="34" spans="1:8" ht="10.8" thickTop="1">
      <c r="A34" s="748"/>
      <c r="B34" s="758"/>
      <c r="C34" s="759"/>
      <c r="D34" s="760" t="s">
        <v>389</v>
      </c>
      <c r="E34" s="761"/>
      <c r="F34" s="762"/>
      <c r="G34" s="753"/>
      <c r="H34" s="747"/>
    </row>
    <row r="35" spans="1:8">
      <c r="A35" s="748">
        <v>23</v>
      </c>
      <c r="B35" s="749"/>
      <c r="C35" s="737" t="s">
        <v>390</v>
      </c>
      <c r="D35" s="754" t="s">
        <v>391</v>
      </c>
      <c r="E35" s="751">
        <v>66370352</v>
      </c>
      <c r="F35" s="752">
        <v>65195819</v>
      </c>
      <c r="G35" s="753">
        <v>23</v>
      </c>
      <c r="H35" s="747"/>
    </row>
    <row r="36" spans="1:8">
      <c r="A36" s="748">
        <v>24</v>
      </c>
      <c r="B36" s="749"/>
      <c r="C36" s="737" t="s">
        <v>390</v>
      </c>
      <c r="D36" s="754" t="s">
        <v>2803</v>
      </c>
      <c r="E36" s="751">
        <v>15937396</v>
      </c>
      <c r="F36" s="752">
        <v>13732732</v>
      </c>
      <c r="G36" s="753">
        <v>24</v>
      </c>
      <c r="H36" s="747"/>
    </row>
    <row r="37" spans="1:8">
      <c r="A37" s="748">
        <v>25</v>
      </c>
      <c r="B37" s="749"/>
      <c r="C37" s="737" t="s">
        <v>390</v>
      </c>
      <c r="D37" s="750" t="s">
        <v>392</v>
      </c>
      <c r="E37" s="751">
        <v>1419615</v>
      </c>
      <c r="F37" s="752">
        <v>982395</v>
      </c>
      <c r="G37" s="753">
        <v>25</v>
      </c>
      <c r="H37" s="747"/>
    </row>
    <row r="38" spans="1:8" ht="22.5" customHeight="1">
      <c r="A38" s="763">
        <v>26</v>
      </c>
      <c r="B38" s="777"/>
      <c r="C38" s="778" t="s">
        <v>393</v>
      </c>
      <c r="D38" s="779" t="s">
        <v>2804</v>
      </c>
      <c r="E38" s="780">
        <v>-18024213</v>
      </c>
      <c r="F38" s="781">
        <v>-15237761</v>
      </c>
      <c r="G38" s="769">
        <v>26</v>
      </c>
      <c r="H38" s="747"/>
    </row>
    <row r="39" spans="1:8" ht="10.8" thickBot="1">
      <c r="A39" s="748">
        <v>27</v>
      </c>
      <c r="B39" s="749"/>
      <c r="C39" s="737"/>
      <c r="D39" s="754" t="s">
        <v>563</v>
      </c>
      <c r="E39" s="756">
        <f>SUM(E35:E38)</f>
        <v>65703150</v>
      </c>
      <c r="F39" s="3512">
        <f>SUM(F35:F38)</f>
        <v>64673185</v>
      </c>
      <c r="G39" s="753">
        <v>27</v>
      </c>
      <c r="H39" s="747"/>
    </row>
    <row r="40" spans="1:8" ht="11.4" thickTop="1" thickBot="1">
      <c r="A40" s="748">
        <v>28</v>
      </c>
      <c r="B40" s="749" t="s">
        <v>564</v>
      </c>
      <c r="C40" s="737"/>
      <c r="D40" s="754" t="s">
        <v>1655</v>
      </c>
      <c r="E40" s="782">
        <f>SUM(E24,E33,E39)</f>
        <v>91034029</v>
      </c>
      <c r="F40" s="3513">
        <f>SUM(F24,F33,F39)</f>
        <v>90293868</v>
      </c>
      <c r="G40" s="753">
        <v>28</v>
      </c>
      <c r="H40" s="747"/>
    </row>
    <row r="41" spans="1:8">
      <c r="A41" s="783" t="s">
        <v>350</v>
      </c>
      <c r="B41" s="784"/>
      <c r="C41" s="785"/>
      <c r="D41" s="785"/>
      <c r="E41" s="786"/>
      <c r="F41" s="786"/>
      <c r="G41" s="787"/>
      <c r="H41" s="747"/>
    </row>
    <row r="42" spans="1:8">
      <c r="A42" s="788"/>
      <c r="B42" s="789"/>
      <c r="C42" s="790"/>
      <c r="D42" s="721"/>
      <c r="E42" s="721"/>
      <c r="F42" s="721"/>
      <c r="G42" s="745"/>
      <c r="H42" s="747"/>
    </row>
    <row r="43" spans="1:8">
      <c r="A43" s="788"/>
      <c r="B43" s="789"/>
      <c r="C43" s="790"/>
      <c r="D43" s="721"/>
      <c r="E43" s="721"/>
      <c r="F43" s="721"/>
      <c r="G43" s="745"/>
      <c r="H43" s="747"/>
    </row>
    <row r="44" spans="1:8">
      <c r="A44" s="788"/>
      <c r="B44" s="789"/>
      <c r="C44" s="790"/>
      <c r="D44" s="721"/>
      <c r="E44" s="721"/>
      <c r="F44" s="721"/>
      <c r="G44" s="745"/>
      <c r="H44" s="747"/>
    </row>
    <row r="45" spans="1:8">
      <c r="A45" s="788"/>
      <c r="B45" s="789"/>
      <c r="C45" s="790"/>
      <c r="D45" s="721"/>
      <c r="E45" s="721"/>
      <c r="F45" s="721"/>
      <c r="G45" s="745"/>
      <c r="H45" s="747"/>
    </row>
    <row r="46" spans="1:8">
      <c r="A46" s="788"/>
      <c r="B46" s="789"/>
      <c r="C46" s="790"/>
      <c r="D46" s="721"/>
      <c r="E46" s="721"/>
      <c r="F46" s="721"/>
      <c r="G46" s="745"/>
      <c r="H46" s="747"/>
    </row>
    <row r="47" spans="1:8">
      <c r="A47" s="788"/>
      <c r="B47" s="789"/>
      <c r="C47" s="790"/>
      <c r="D47" s="721"/>
      <c r="E47" s="721"/>
      <c r="F47" s="721"/>
      <c r="G47" s="745"/>
      <c r="H47" s="747"/>
    </row>
    <row r="48" spans="1:8">
      <c r="A48" s="788"/>
      <c r="B48" s="789"/>
      <c r="C48" s="790"/>
      <c r="D48" s="721"/>
      <c r="E48" s="721"/>
      <c r="F48" s="721"/>
      <c r="G48" s="745"/>
      <c r="H48" s="747"/>
    </row>
    <row r="49" spans="1:8">
      <c r="A49" s="788"/>
      <c r="B49" s="789"/>
      <c r="C49" s="790"/>
      <c r="D49" s="721"/>
      <c r="E49" s="721"/>
      <c r="F49" s="721"/>
      <c r="G49" s="745"/>
      <c r="H49" s="747"/>
    </row>
    <row r="50" spans="1:8">
      <c r="A50" s="788"/>
      <c r="B50" s="789"/>
      <c r="C50" s="790"/>
      <c r="D50" s="721"/>
      <c r="E50" s="721"/>
      <c r="F50" s="721"/>
      <c r="G50" s="745"/>
      <c r="H50" s="747"/>
    </row>
    <row r="51" spans="1:8">
      <c r="A51" s="788"/>
      <c r="B51" s="789"/>
      <c r="C51" s="790"/>
      <c r="D51" s="721"/>
      <c r="E51" s="721"/>
      <c r="F51" s="721"/>
      <c r="G51" s="745"/>
      <c r="H51" s="747"/>
    </row>
    <row r="52" spans="1:8">
      <c r="A52" s="788"/>
      <c r="B52" s="789"/>
      <c r="C52" s="790"/>
      <c r="D52" s="721"/>
      <c r="E52" s="721"/>
      <c r="F52" s="721"/>
      <c r="G52" s="745"/>
      <c r="H52" s="747"/>
    </row>
    <row r="53" spans="1:8">
      <c r="A53" s="788"/>
      <c r="B53" s="789"/>
      <c r="C53" s="790"/>
      <c r="D53" s="721"/>
      <c r="E53" s="721"/>
      <c r="F53" s="721"/>
      <c r="G53" s="745"/>
      <c r="H53" s="747"/>
    </row>
    <row r="54" spans="1:8">
      <c r="A54" s="788"/>
      <c r="B54" s="789"/>
      <c r="C54" s="790"/>
      <c r="D54" s="721"/>
      <c r="E54" s="721"/>
      <c r="F54" s="721"/>
      <c r="G54" s="745"/>
      <c r="H54" s="747"/>
    </row>
    <row r="55" spans="1:8">
      <c r="A55" s="788"/>
      <c r="B55" s="789"/>
      <c r="C55" s="790"/>
      <c r="D55" s="721"/>
      <c r="E55" s="721"/>
      <c r="F55" s="721"/>
      <c r="G55" s="745"/>
      <c r="H55" s="747"/>
    </row>
    <row r="56" spans="1:8">
      <c r="A56" s="788"/>
      <c r="B56" s="789"/>
      <c r="C56" s="790"/>
      <c r="D56" s="721"/>
      <c r="E56" s="721"/>
      <c r="F56" s="721"/>
      <c r="G56" s="745"/>
      <c r="H56" s="747"/>
    </row>
    <row r="57" spans="1:8">
      <c r="A57" s="788"/>
      <c r="B57" s="789"/>
      <c r="C57" s="790"/>
      <c r="D57" s="721"/>
      <c r="E57" s="721"/>
      <c r="F57" s="721"/>
      <c r="G57" s="745"/>
      <c r="H57" s="747"/>
    </row>
    <row r="58" spans="1:8">
      <c r="A58" s="788"/>
      <c r="B58" s="789"/>
      <c r="C58" s="790"/>
      <c r="D58" s="721"/>
      <c r="E58" s="721"/>
      <c r="F58" s="721"/>
      <c r="G58" s="745"/>
      <c r="H58" s="747"/>
    </row>
    <row r="59" spans="1:8">
      <c r="A59" s="788"/>
      <c r="B59" s="789"/>
      <c r="C59" s="790"/>
      <c r="D59" s="721"/>
      <c r="E59" s="721"/>
      <c r="F59" s="721"/>
      <c r="G59" s="745"/>
      <c r="H59" s="747"/>
    </row>
    <row r="60" spans="1:8">
      <c r="A60" s="788"/>
      <c r="B60" s="789"/>
      <c r="C60" s="790"/>
      <c r="D60" s="721"/>
      <c r="E60" s="721"/>
      <c r="F60" s="721"/>
      <c r="G60" s="745"/>
      <c r="H60" s="747"/>
    </row>
    <row r="61" spans="1:8" ht="20.25" customHeight="1">
      <c r="A61" s="788"/>
      <c r="B61" s="789"/>
      <c r="C61" s="790"/>
      <c r="D61" s="721"/>
      <c r="E61" s="721"/>
      <c r="F61" s="721"/>
      <c r="G61" s="745"/>
      <c r="H61" s="747"/>
    </row>
    <row r="62" spans="1:8">
      <c r="A62" s="2753" t="s">
        <v>1415</v>
      </c>
      <c r="B62" s="2754"/>
      <c r="C62" s="2755"/>
      <c r="D62" s="1264"/>
      <c r="E62" s="1264"/>
      <c r="F62" s="1264"/>
      <c r="G62" s="2756"/>
      <c r="H62" s="747"/>
    </row>
    <row r="63" spans="1:8">
      <c r="A63" s="2753" t="s">
        <v>565</v>
      </c>
      <c r="B63" s="2754"/>
      <c r="C63" s="1264"/>
      <c r="D63" s="1264"/>
      <c r="E63" s="2755"/>
      <c r="F63" s="2757"/>
      <c r="G63" s="1263" t="s">
        <v>3246</v>
      </c>
      <c r="H63" s="747"/>
    </row>
    <row r="64" spans="1:8">
      <c r="A64" s="712" t="s">
        <v>566</v>
      </c>
      <c r="B64" s="715"/>
      <c r="C64" s="715"/>
      <c r="D64" s="715"/>
      <c r="E64" s="715"/>
      <c r="F64" s="715"/>
      <c r="G64" s="716"/>
    </row>
    <row r="65" spans="1:7">
      <c r="A65" s="3145" t="s">
        <v>352</v>
      </c>
      <c r="B65" s="715"/>
      <c r="C65" s="715"/>
      <c r="D65" s="715"/>
      <c r="E65" s="715"/>
      <c r="F65" s="715"/>
      <c r="G65" s="716"/>
    </row>
    <row r="66" spans="1:7" ht="10.8" thickBot="1">
      <c r="A66" s="717"/>
      <c r="B66" s="718"/>
      <c r="C66" s="719"/>
      <c r="D66" s="720"/>
      <c r="E66" s="721"/>
      <c r="F66" s="720"/>
      <c r="G66" s="722"/>
    </row>
    <row r="67" spans="1:7">
      <c r="A67" s="723" t="s">
        <v>329</v>
      </c>
      <c r="B67" s="724" t="s">
        <v>353</v>
      </c>
      <c r="C67" s="724" t="s">
        <v>354</v>
      </c>
      <c r="D67" s="725" t="s">
        <v>435</v>
      </c>
      <c r="E67" s="726" t="s">
        <v>355</v>
      </c>
      <c r="F67" s="724" t="s">
        <v>983</v>
      </c>
      <c r="G67" s="727" t="s">
        <v>329</v>
      </c>
    </row>
    <row r="68" spans="1:7">
      <c r="A68" s="728" t="s">
        <v>334</v>
      </c>
      <c r="B68" s="729" t="s">
        <v>356</v>
      </c>
      <c r="C68" s="730"/>
      <c r="D68" s="731"/>
      <c r="E68" s="732" t="s">
        <v>357</v>
      </c>
      <c r="F68" s="729" t="s">
        <v>2799</v>
      </c>
      <c r="G68" s="734" t="s">
        <v>334</v>
      </c>
    </row>
    <row r="69" spans="1:7">
      <c r="A69" s="735"/>
      <c r="B69" s="736"/>
      <c r="C69" s="737"/>
      <c r="D69" s="738" t="s">
        <v>339</v>
      </c>
      <c r="E69" s="739" t="s">
        <v>340</v>
      </c>
      <c r="F69" s="736" t="s">
        <v>341</v>
      </c>
      <c r="G69" s="740"/>
    </row>
    <row r="70" spans="1:7">
      <c r="A70" s="788"/>
      <c r="B70" s="793"/>
      <c r="C70" s="794"/>
      <c r="D70" s="794"/>
      <c r="E70" s="743"/>
      <c r="F70" s="721"/>
      <c r="G70" s="795"/>
    </row>
    <row r="71" spans="1:7">
      <c r="A71" s="788"/>
      <c r="B71" s="793"/>
      <c r="C71" s="794"/>
      <c r="D71" s="796" t="s">
        <v>567</v>
      </c>
      <c r="E71" s="797"/>
      <c r="F71" s="721"/>
      <c r="G71" s="795"/>
    </row>
    <row r="72" spans="1:7">
      <c r="A72" s="798">
        <v>29</v>
      </c>
      <c r="B72" s="799"/>
      <c r="C72" s="800">
        <v>751</v>
      </c>
      <c r="D72" s="801" t="s">
        <v>568</v>
      </c>
      <c r="E72" s="751"/>
      <c r="F72" s="752"/>
      <c r="G72" s="802">
        <v>29</v>
      </c>
    </row>
    <row r="73" spans="1:7">
      <c r="A73" s="798">
        <v>30</v>
      </c>
      <c r="B73" s="799"/>
      <c r="C73" s="800">
        <v>752</v>
      </c>
      <c r="D73" s="801" t="s">
        <v>569</v>
      </c>
      <c r="E73" s="751">
        <v>10874</v>
      </c>
      <c r="F73" s="752">
        <v>8583</v>
      </c>
      <c r="G73" s="803">
        <v>30</v>
      </c>
    </row>
    <row r="74" spans="1:7">
      <c r="A74" s="798">
        <v>31</v>
      </c>
      <c r="B74" s="799"/>
      <c r="C74" s="800">
        <v>753</v>
      </c>
      <c r="D74" s="804" t="s">
        <v>570</v>
      </c>
      <c r="E74" s="751">
        <v>190925</v>
      </c>
      <c r="F74" s="752">
        <v>178083</v>
      </c>
      <c r="G74" s="803">
        <v>31</v>
      </c>
    </row>
    <row r="75" spans="1:7">
      <c r="A75" s="798">
        <v>32</v>
      </c>
      <c r="B75" s="799"/>
      <c r="C75" s="800">
        <v>754</v>
      </c>
      <c r="D75" s="804" t="s">
        <v>571</v>
      </c>
      <c r="E75" s="751">
        <v>363339</v>
      </c>
      <c r="F75" s="752">
        <v>338237</v>
      </c>
      <c r="G75" s="803">
        <v>32</v>
      </c>
    </row>
    <row r="76" spans="1:7">
      <c r="A76" s="798">
        <v>33</v>
      </c>
      <c r="B76" s="799"/>
      <c r="C76" s="800" t="s">
        <v>572</v>
      </c>
      <c r="D76" s="804" t="s">
        <v>573</v>
      </c>
      <c r="E76" s="751">
        <v>3164</v>
      </c>
      <c r="F76" s="752">
        <v>20127</v>
      </c>
      <c r="G76" s="803">
        <v>33</v>
      </c>
    </row>
    <row r="77" spans="1:7">
      <c r="A77" s="798">
        <v>34</v>
      </c>
      <c r="B77" s="799"/>
      <c r="C77" s="800">
        <v>757</v>
      </c>
      <c r="D77" s="804" t="s">
        <v>574</v>
      </c>
      <c r="E77" s="751">
        <v>21240</v>
      </c>
      <c r="F77" s="752">
        <v>20404</v>
      </c>
      <c r="G77" s="803">
        <v>34</v>
      </c>
    </row>
    <row r="78" spans="1:7">
      <c r="A78" s="798">
        <v>35</v>
      </c>
      <c r="B78" s="799"/>
      <c r="C78" s="800">
        <v>759</v>
      </c>
      <c r="D78" s="801" t="s">
        <v>575</v>
      </c>
      <c r="E78" s="751">
        <v>2722552</v>
      </c>
      <c r="F78" s="752">
        <v>2128100</v>
      </c>
      <c r="G78" s="803">
        <v>35</v>
      </c>
    </row>
    <row r="79" spans="1:7" ht="20.25" customHeight="1">
      <c r="A79" s="805">
        <v>36</v>
      </c>
      <c r="B79" s="806"/>
      <c r="C79" s="807" t="s">
        <v>2805</v>
      </c>
      <c r="D79" s="808" t="s">
        <v>576</v>
      </c>
      <c r="E79" s="809">
        <v>1004384</v>
      </c>
      <c r="F79" s="810">
        <v>902606</v>
      </c>
      <c r="G79" s="811">
        <v>36</v>
      </c>
    </row>
    <row r="80" spans="1:7" ht="21" customHeight="1">
      <c r="A80" s="798">
        <v>37</v>
      </c>
      <c r="B80" s="799"/>
      <c r="C80" s="812" t="s">
        <v>2619</v>
      </c>
      <c r="D80" s="801" t="s">
        <v>2806</v>
      </c>
      <c r="E80" s="751">
        <v>172131</v>
      </c>
      <c r="F80" s="752">
        <v>134645</v>
      </c>
      <c r="G80" s="803">
        <v>37</v>
      </c>
    </row>
    <row r="81" spans="1:7" ht="21" customHeight="1">
      <c r="A81" s="813">
        <v>38</v>
      </c>
      <c r="B81" s="796"/>
      <c r="C81" s="814">
        <v>764</v>
      </c>
      <c r="D81" s="815" t="s">
        <v>843</v>
      </c>
      <c r="E81" s="756">
        <v>55736</v>
      </c>
      <c r="F81" s="757">
        <v>331773</v>
      </c>
      <c r="G81" s="816">
        <v>38</v>
      </c>
    </row>
    <row r="82" spans="1:7" ht="10.8" thickBot="1">
      <c r="A82" s="817">
        <v>39</v>
      </c>
      <c r="B82" s="818"/>
      <c r="C82" s="819"/>
      <c r="D82" s="820" t="s">
        <v>577</v>
      </c>
      <c r="E82" s="821">
        <f>SUM(E72:E81)</f>
        <v>4544345</v>
      </c>
      <c r="F82" s="3515">
        <f>SUM(F72:F81)</f>
        <v>4062558</v>
      </c>
      <c r="G82" s="3516">
        <v>39</v>
      </c>
    </row>
    <row r="83" spans="1:7" ht="10.8" thickTop="1">
      <c r="A83" s="813"/>
      <c r="B83" s="796"/>
      <c r="C83" s="822"/>
      <c r="D83" s="823" t="s">
        <v>578</v>
      </c>
      <c r="E83" s="824"/>
      <c r="F83" s="825"/>
      <c r="G83" s="826"/>
    </row>
    <row r="84" spans="1:7">
      <c r="A84" s="798">
        <v>40</v>
      </c>
      <c r="B84" s="799"/>
      <c r="C84" s="800" t="s">
        <v>579</v>
      </c>
      <c r="D84" s="801" t="s">
        <v>580</v>
      </c>
      <c r="E84" s="751">
        <v>134025</v>
      </c>
      <c r="F84" s="752">
        <v>138133</v>
      </c>
      <c r="G84" s="803">
        <v>40</v>
      </c>
    </row>
    <row r="85" spans="1:7">
      <c r="A85" s="798">
        <v>41</v>
      </c>
      <c r="B85" s="799"/>
      <c r="C85" s="800">
        <v>766</v>
      </c>
      <c r="D85" s="801" t="s">
        <v>581</v>
      </c>
      <c r="E85" s="751">
        <v>357227</v>
      </c>
      <c r="F85" s="752">
        <v>380580</v>
      </c>
      <c r="G85" s="803">
        <v>41</v>
      </c>
    </row>
    <row r="86" spans="1:7">
      <c r="A86" s="798">
        <v>42</v>
      </c>
      <c r="B86" s="799"/>
      <c r="C86" s="800">
        <v>766.5</v>
      </c>
      <c r="D86" s="801" t="s">
        <v>582</v>
      </c>
      <c r="E86" s="751">
        <v>91252</v>
      </c>
      <c r="F86" s="752">
        <v>110175</v>
      </c>
      <c r="G86" s="803">
        <v>42</v>
      </c>
    </row>
    <row r="87" spans="1:7">
      <c r="A87" s="798">
        <v>43</v>
      </c>
      <c r="B87" s="799"/>
      <c r="C87" s="800">
        <v>768</v>
      </c>
      <c r="D87" s="801" t="s">
        <v>583</v>
      </c>
      <c r="E87" s="751"/>
      <c r="F87" s="752"/>
      <c r="G87" s="803">
        <v>43</v>
      </c>
    </row>
    <row r="88" spans="1:7">
      <c r="A88" s="798">
        <v>44</v>
      </c>
      <c r="B88" s="799"/>
      <c r="C88" s="800">
        <v>769</v>
      </c>
      <c r="D88" s="801" t="s">
        <v>584</v>
      </c>
      <c r="E88" s="751"/>
      <c r="F88" s="752"/>
      <c r="G88" s="803">
        <v>44</v>
      </c>
    </row>
    <row r="89" spans="1:7">
      <c r="A89" s="798">
        <v>45</v>
      </c>
      <c r="B89" s="799"/>
      <c r="C89" s="800" t="s">
        <v>585</v>
      </c>
      <c r="D89" s="801" t="s">
        <v>586</v>
      </c>
      <c r="E89" s="751"/>
      <c r="F89" s="752"/>
      <c r="G89" s="803">
        <v>45</v>
      </c>
    </row>
    <row r="90" spans="1:7">
      <c r="A90" s="798">
        <v>46</v>
      </c>
      <c r="B90" s="799"/>
      <c r="C90" s="800">
        <v>781</v>
      </c>
      <c r="D90" s="801" t="s">
        <v>587</v>
      </c>
      <c r="E90" s="751"/>
      <c r="F90" s="752"/>
      <c r="G90" s="803">
        <v>46</v>
      </c>
    </row>
    <row r="91" spans="1:7">
      <c r="A91" s="798">
        <v>47</v>
      </c>
      <c r="B91" s="799"/>
      <c r="C91" s="800">
        <v>783</v>
      </c>
      <c r="D91" s="801" t="s">
        <v>588</v>
      </c>
      <c r="E91" s="751"/>
      <c r="F91" s="752"/>
      <c r="G91" s="803">
        <v>47</v>
      </c>
    </row>
    <row r="92" spans="1:7">
      <c r="A92" s="798">
        <v>48</v>
      </c>
      <c r="B92" s="799"/>
      <c r="C92" s="800">
        <v>786</v>
      </c>
      <c r="D92" s="801" t="s">
        <v>589</v>
      </c>
      <c r="E92" s="751">
        <v>15101812</v>
      </c>
      <c r="F92" s="752">
        <v>15190640</v>
      </c>
      <c r="G92" s="803">
        <v>48</v>
      </c>
    </row>
    <row r="93" spans="1:7" ht="19.2">
      <c r="A93" s="805">
        <v>49</v>
      </c>
      <c r="B93" s="806"/>
      <c r="C93" s="807" t="s">
        <v>2807</v>
      </c>
      <c r="D93" s="827" t="s">
        <v>590</v>
      </c>
      <c r="E93" s="809">
        <v>2372679</v>
      </c>
      <c r="F93" s="810">
        <v>2710289</v>
      </c>
      <c r="G93" s="811">
        <v>49</v>
      </c>
    </row>
    <row r="94" spans="1:7" ht="10.8" thickBot="1">
      <c r="A94" s="798">
        <v>50</v>
      </c>
      <c r="B94" s="799"/>
      <c r="C94" s="800"/>
      <c r="D94" s="801" t="s">
        <v>591</v>
      </c>
      <c r="E94" s="756">
        <f>SUM(E84:E93)</f>
        <v>18056995</v>
      </c>
      <c r="F94" s="3515">
        <f>SUM(F84:F93)</f>
        <v>18529817</v>
      </c>
      <c r="G94" s="753">
        <v>50</v>
      </c>
    </row>
    <row r="95" spans="1:7" ht="10.8" thickTop="1">
      <c r="A95" s="813"/>
      <c r="B95" s="796"/>
      <c r="C95" s="814"/>
      <c r="D95" s="823" t="s">
        <v>592</v>
      </c>
      <c r="E95" s="824"/>
      <c r="F95" s="825"/>
      <c r="G95" s="826"/>
    </row>
    <row r="96" spans="1:7">
      <c r="A96" s="798">
        <v>51</v>
      </c>
      <c r="B96" s="799"/>
      <c r="C96" s="800" t="s">
        <v>593</v>
      </c>
      <c r="D96" s="801" t="s">
        <v>594</v>
      </c>
      <c r="E96" s="751">
        <f>SUM(E97:E98)</f>
        <v>1</v>
      </c>
      <c r="F96" s="752">
        <f>SUM(F97:F98)</f>
        <v>1</v>
      </c>
      <c r="G96" s="803">
        <v>51</v>
      </c>
    </row>
    <row r="97" spans="1:11">
      <c r="A97" s="798">
        <v>52</v>
      </c>
      <c r="B97" s="799"/>
      <c r="C97" s="800"/>
      <c r="D97" s="801" t="s">
        <v>595</v>
      </c>
      <c r="E97" s="751">
        <v>1</v>
      </c>
      <c r="F97" s="752">
        <v>1</v>
      </c>
      <c r="G97" s="803">
        <v>52</v>
      </c>
      <c r="K97" s="711" t="s">
        <v>606</v>
      </c>
    </row>
    <row r="98" spans="1:11">
      <c r="A98" s="798">
        <v>53</v>
      </c>
      <c r="B98" s="799"/>
      <c r="C98" s="800"/>
      <c r="D98" s="801" t="s">
        <v>596</v>
      </c>
      <c r="E98" s="751"/>
      <c r="F98" s="752"/>
      <c r="G98" s="803">
        <v>53</v>
      </c>
    </row>
    <row r="99" spans="1:11">
      <c r="A99" s="798">
        <v>54</v>
      </c>
      <c r="B99" s="799"/>
      <c r="C99" s="828">
        <v>793</v>
      </c>
      <c r="D99" s="801" t="s">
        <v>597</v>
      </c>
      <c r="E99" s="751"/>
      <c r="F99" s="752"/>
      <c r="G99" s="803">
        <v>54</v>
      </c>
    </row>
    <row r="100" spans="1:11">
      <c r="A100" s="813">
        <v>55</v>
      </c>
      <c r="B100" s="796"/>
      <c r="C100" s="814" t="s">
        <v>598</v>
      </c>
      <c r="D100" s="829" t="s">
        <v>599</v>
      </c>
      <c r="E100" s="830">
        <v>42919547</v>
      </c>
      <c r="F100" s="831">
        <v>42919547</v>
      </c>
      <c r="G100" s="832">
        <v>55</v>
      </c>
    </row>
    <row r="101" spans="1:11">
      <c r="A101" s="833"/>
      <c r="B101" s="834"/>
      <c r="C101" s="835"/>
      <c r="D101" s="836" t="s">
        <v>600</v>
      </c>
      <c r="E101" s="821"/>
      <c r="F101" s="837"/>
      <c r="G101" s="838"/>
    </row>
    <row r="102" spans="1:11">
      <c r="A102" s="839">
        <v>56</v>
      </c>
      <c r="B102" s="840"/>
      <c r="C102" s="841">
        <v>797</v>
      </c>
      <c r="D102" s="842" t="s">
        <v>601</v>
      </c>
      <c r="E102" s="843"/>
      <c r="F102" s="844"/>
      <c r="G102" s="845">
        <v>56</v>
      </c>
    </row>
    <row r="103" spans="1:11">
      <c r="A103" s="798">
        <v>57</v>
      </c>
      <c r="B103" s="799"/>
      <c r="C103" s="800">
        <v>798</v>
      </c>
      <c r="D103" s="801" t="s">
        <v>602</v>
      </c>
      <c r="E103" s="751">
        <v>25320333</v>
      </c>
      <c r="F103" s="752">
        <v>24430346</v>
      </c>
      <c r="G103" s="803">
        <v>57</v>
      </c>
    </row>
    <row r="104" spans="1:11">
      <c r="A104" s="798">
        <v>58</v>
      </c>
      <c r="B104" s="799"/>
      <c r="C104" s="800">
        <v>798.5</v>
      </c>
      <c r="D104" s="801" t="s">
        <v>603</v>
      </c>
      <c r="E104" s="751"/>
      <c r="F104" s="752"/>
      <c r="G104" s="803">
        <v>58</v>
      </c>
    </row>
    <row r="105" spans="1:11">
      <c r="A105" s="798">
        <v>59</v>
      </c>
      <c r="B105" s="799"/>
      <c r="C105" s="800">
        <v>799</v>
      </c>
      <c r="D105" s="801" t="s">
        <v>2721</v>
      </c>
      <c r="E105" s="846">
        <v>192808</v>
      </c>
      <c r="F105" s="847">
        <v>351599</v>
      </c>
      <c r="G105" s="803">
        <v>59</v>
      </c>
    </row>
    <row r="106" spans="1:11">
      <c r="A106" s="798">
        <v>60</v>
      </c>
      <c r="B106" s="799"/>
      <c r="C106" s="800"/>
      <c r="D106" s="801" t="s">
        <v>2598</v>
      </c>
      <c r="E106" s="846">
        <f>SUM(E96,E99:E105)</f>
        <v>68432689</v>
      </c>
      <c r="F106" s="847">
        <f>SUM(F96,F99:F105)</f>
        <v>67701493</v>
      </c>
      <c r="G106" s="803">
        <v>60</v>
      </c>
    </row>
    <row r="107" spans="1:11">
      <c r="A107" s="798">
        <v>61</v>
      </c>
      <c r="B107" s="799"/>
      <c r="C107" s="800"/>
      <c r="D107" s="801" t="s">
        <v>2597</v>
      </c>
      <c r="E107" s="846"/>
      <c r="F107" s="847"/>
      <c r="G107" s="803">
        <v>61</v>
      </c>
    </row>
    <row r="108" spans="1:11">
      <c r="A108" s="798">
        <v>62</v>
      </c>
      <c r="B108" s="799"/>
      <c r="C108" s="800"/>
      <c r="D108" s="801" t="s">
        <v>2794</v>
      </c>
      <c r="E108" s="780">
        <f>SUM(E106:E107)</f>
        <v>68432689</v>
      </c>
      <c r="F108" s="3514">
        <f>SUM(F106:F107)</f>
        <v>67701493</v>
      </c>
      <c r="G108" s="753">
        <v>62</v>
      </c>
    </row>
    <row r="109" spans="1:11" ht="10.8" thickBot="1">
      <c r="A109" s="798">
        <v>63</v>
      </c>
      <c r="B109" s="799"/>
      <c r="C109" s="800"/>
      <c r="D109" s="801" t="s">
        <v>2599</v>
      </c>
      <c r="E109" s="848">
        <f>SUM(E82,E94,E108)</f>
        <v>91034029</v>
      </c>
      <c r="F109" s="752">
        <f>SUM(F82,F94,F108)</f>
        <v>90293868</v>
      </c>
      <c r="G109" s="803">
        <v>63</v>
      </c>
    </row>
    <row r="110" spans="1:11">
      <c r="A110" s="783" t="s">
        <v>350</v>
      </c>
      <c r="B110" s="784"/>
      <c r="C110" s="785"/>
      <c r="D110" s="785"/>
      <c r="E110" s="786"/>
      <c r="F110" s="784"/>
      <c r="G110" s="787"/>
    </row>
    <row r="111" spans="1:11" ht="10.199999999999999" customHeight="1">
      <c r="A111" s="849"/>
      <c r="B111" s="3123"/>
      <c r="C111" s="3123"/>
      <c r="D111" s="3123"/>
      <c r="E111" s="3123"/>
      <c r="F111" s="3123"/>
      <c r="G111" s="850"/>
    </row>
    <row r="112" spans="1:11">
      <c r="A112" s="849"/>
      <c r="B112" s="3123"/>
      <c r="C112" s="3123"/>
      <c r="D112" s="3123"/>
      <c r="E112" s="3123"/>
      <c r="F112" s="3123"/>
      <c r="G112" s="850"/>
      <c r="K112" s="851"/>
    </row>
    <row r="113" spans="1:13">
      <c r="A113" s="849"/>
      <c r="B113" s="3123"/>
      <c r="C113" s="3123"/>
      <c r="D113" s="3123"/>
      <c r="E113" s="3123"/>
      <c r="F113" s="3123"/>
      <c r="G113" s="850"/>
      <c r="K113" s="851"/>
      <c r="L113" s="851"/>
      <c r="M113" s="851"/>
    </row>
    <row r="114" spans="1:13">
      <c r="A114" s="849"/>
      <c r="B114" s="3123"/>
      <c r="C114" s="3123"/>
      <c r="D114" s="3123"/>
      <c r="E114" s="3123"/>
      <c r="F114" s="3123"/>
      <c r="G114" s="850"/>
      <c r="K114" s="851"/>
      <c r="L114" s="851"/>
      <c r="M114" s="851"/>
    </row>
    <row r="115" spans="1:13">
      <c r="A115" s="849"/>
      <c r="B115" s="3123"/>
      <c r="C115" s="3123"/>
      <c r="D115" s="3123"/>
      <c r="E115" s="3123"/>
      <c r="F115" s="3123"/>
      <c r="G115" s="850"/>
      <c r="K115" s="851"/>
      <c r="L115" s="851"/>
      <c r="M115" s="851"/>
    </row>
    <row r="116" spans="1:13">
      <c r="A116" s="849"/>
      <c r="B116" s="3123"/>
      <c r="C116" s="3123"/>
      <c r="D116" s="3123"/>
      <c r="E116" s="3123"/>
      <c r="F116" s="3123"/>
      <c r="G116" s="850"/>
    </row>
    <row r="117" spans="1:13">
      <c r="A117" s="849"/>
      <c r="B117" s="3123"/>
      <c r="C117" s="3123"/>
      <c r="D117" s="3123"/>
      <c r="E117" s="3123"/>
      <c r="F117" s="3123"/>
      <c r="G117" s="850"/>
    </row>
    <row r="118" spans="1:13">
      <c r="A118" s="849"/>
      <c r="B118" s="3123"/>
      <c r="C118" s="3123"/>
      <c r="D118" s="3123"/>
      <c r="E118" s="3123"/>
      <c r="F118" s="3123"/>
      <c r="G118" s="850"/>
    </row>
    <row r="119" spans="1:13">
      <c r="A119" s="788"/>
      <c r="B119" s="3123"/>
      <c r="C119" s="3123"/>
      <c r="D119" s="3123"/>
      <c r="E119" s="3123"/>
      <c r="F119" s="3123"/>
      <c r="G119" s="745"/>
    </row>
    <row r="120" spans="1:13">
      <c r="A120" s="852"/>
      <c r="B120" s="3123"/>
      <c r="C120" s="3123"/>
      <c r="D120" s="3123"/>
      <c r="E120" s="3123"/>
      <c r="F120" s="3123"/>
      <c r="G120" s="734"/>
    </row>
    <row r="121" spans="1:13">
      <c r="A121" s="852"/>
      <c r="B121" s="746"/>
      <c r="C121" s="790"/>
      <c r="D121" s="721"/>
      <c r="E121" s="731"/>
      <c r="F121" s="731"/>
      <c r="G121" s="734"/>
    </row>
    <row r="122" spans="1:13">
      <c r="A122" s="852"/>
      <c r="B122" s="746"/>
      <c r="C122" s="790"/>
      <c r="D122" s="721"/>
      <c r="E122" s="731"/>
      <c r="F122" s="731"/>
      <c r="G122" s="734"/>
    </row>
    <row r="123" spans="1:13" ht="7.5" customHeight="1">
      <c r="A123" s="852"/>
      <c r="B123" s="746"/>
      <c r="C123" s="790"/>
      <c r="D123" s="721"/>
      <c r="E123" s="731"/>
      <c r="F123" s="731"/>
      <c r="G123" s="734"/>
    </row>
    <row r="124" spans="1:13" ht="21" customHeight="1">
      <c r="A124" s="853"/>
      <c r="B124" s="760"/>
      <c r="C124" s="791"/>
      <c r="D124" s="792"/>
      <c r="E124" s="854"/>
      <c r="F124" s="854"/>
      <c r="G124" s="855"/>
    </row>
    <row r="125" spans="1:13">
      <c r="A125" s="2758"/>
      <c r="B125" s="2754"/>
      <c r="C125" s="2755"/>
      <c r="D125" s="1264"/>
      <c r="E125" s="1264"/>
      <c r="F125" s="1264"/>
      <c r="G125" s="1263" t="s">
        <v>604</v>
      </c>
    </row>
    <row r="126" spans="1:13">
      <c r="A126" s="856"/>
      <c r="B126" s="856"/>
      <c r="C126" s="856"/>
      <c r="D126" s="856"/>
      <c r="E126" s="856"/>
      <c r="F126" s="856"/>
      <c r="G126" s="856"/>
    </row>
  </sheetData>
  <printOptions horizontalCentered="1" verticalCentered="1"/>
  <pageMargins left="0.7" right="0.7" top="0.75" bottom="0.75" header="0.3" footer="0.3"/>
  <pageSetup fitToHeight="2" orientation="portrait" r:id="rId1"/>
  <rowBreaks count="1" manualBreakCount="1">
    <brk id="62" max="6"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34"/>
  <sheetViews>
    <sheetView showGridLines="0" zoomScaleNormal="100" zoomScaleSheetLayoutView="100" workbookViewId="0">
      <selection activeCell="J1" sqref="J1"/>
    </sheetView>
  </sheetViews>
  <sheetFormatPr defaultColWidth="11.42578125" defaultRowHeight="10.199999999999999"/>
  <cols>
    <col min="1" max="1" width="3.28515625" style="2577" customWidth="1"/>
    <col min="2" max="2" width="5.28515625" style="2574" customWidth="1"/>
    <col min="3" max="3" width="20.85546875" style="2574" customWidth="1"/>
    <col min="4" max="7" width="29.28515625" style="2574" customWidth="1"/>
    <col min="8" max="8" width="5.28515625" style="2574" customWidth="1"/>
    <col min="9" max="9" width="3.28515625" style="2577" customWidth="1"/>
    <col min="10" max="16384" width="11.42578125" style="2574"/>
  </cols>
  <sheetData>
    <row r="1" spans="1:9">
      <c r="A1" s="3659" t="s">
        <v>1415</v>
      </c>
      <c r="B1" s="2101" t="s">
        <v>3227</v>
      </c>
      <c r="C1" s="2573"/>
      <c r="D1" s="2573"/>
      <c r="E1" s="2573"/>
      <c r="F1" s="2573"/>
      <c r="G1" s="2573"/>
      <c r="H1" s="3010"/>
      <c r="I1" s="3659" t="s">
        <v>3246</v>
      </c>
    </row>
    <row r="2" spans="1:9">
      <c r="A2" s="3660"/>
      <c r="B2" s="2102"/>
      <c r="C2" s="2103"/>
      <c r="D2" s="2103"/>
      <c r="E2" s="2103"/>
      <c r="F2" s="2103"/>
      <c r="G2" s="2103"/>
      <c r="H2" s="3011"/>
      <c r="I2" s="3660"/>
    </row>
    <row r="3" spans="1:9" ht="10.95" customHeight="1">
      <c r="A3" s="3660"/>
      <c r="B3" s="2104" t="s">
        <v>441</v>
      </c>
      <c r="C3" s="2103" t="s">
        <v>1262</v>
      </c>
      <c r="D3" s="2103"/>
      <c r="E3" s="2103"/>
      <c r="F3" s="2103"/>
      <c r="G3" s="2103"/>
      <c r="H3" s="3011"/>
      <c r="I3" s="3660"/>
    </row>
    <row r="4" spans="1:9" ht="10.95" customHeight="1">
      <c r="A4" s="3660"/>
      <c r="B4" s="2105" t="s">
        <v>1776</v>
      </c>
      <c r="C4" s="2103" t="s">
        <v>1263</v>
      </c>
      <c r="D4" s="2103"/>
      <c r="E4" s="2103"/>
      <c r="F4" s="2103"/>
      <c r="G4" s="2103"/>
      <c r="H4" s="3011"/>
      <c r="I4" s="3660"/>
    </row>
    <row r="5" spans="1:9" ht="10.95" customHeight="1">
      <c r="A5" s="3660"/>
      <c r="B5" s="2105" t="s">
        <v>1792</v>
      </c>
      <c r="C5" s="2103" t="s">
        <v>1264</v>
      </c>
      <c r="D5" s="2103"/>
      <c r="E5" s="2103"/>
      <c r="F5" s="2103"/>
      <c r="G5" s="2103"/>
      <c r="H5" s="3011"/>
      <c r="I5" s="3660"/>
    </row>
    <row r="6" spans="1:9" ht="10.95" customHeight="1">
      <c r="A6" s="3660"/>
      <c r="B6" s="2105" t="s">
        <v>1265</v>
      </c>
      <c r="C6" s="2103" t="s">
        <v>1266</v>
      </c>
      <c r="D6" s="2103"/>
      <c r="E6" s="2103"/>
      <c r="F6" s="2103"/>
      <c r="G6" s="2103"/>
      <c r="H6" s="3011"/>
      <c r="I6" s="3660"/>
    </row>
    <row r="7" spans="1:9" ht="10.95" customHeight="1">
      <c r="A7" s="3660"/>
      <c r="B7" s="2105" t="s">
        <v>1267</v>
      </c>
      <c r="C7" s="2103" t="s">
        <v>1268</v>
      </c>
      <c r="D7" s="2103"/>
      <c r="E7" s="2103"/>
      <c r="F7" s="2103"/>
      <c r="G7" s="2103"/>
      <c r="H7" s="3011"/>
      <c r="I7" s="3660"/>
    </row>
    <row r="8" spans="1:9" ht="10.95" customHeight="1">
      <c r="A8" s="3660"/>
      <c r="B8" s="2105" t="s">
        <v>1269</v>
      </c>
      <c r="C8" s="2103" t="s">
        <v>1270</v>
      </c>
      <c r="D8" s="2103"/>
      <c r="E8" s="2103"/>
      <c r="F8" s="2103"/>
      <c r="G8" s="2103"/>
      <c r="H8" s="3011"/>
      <c r="I8" s="3660"/>
    </row>
    <row r="9" spans="1:9" ht="10.95" customHeight="1">
      <c r="A9" s="3660"/>
      <c r="B9" s="2105" t="s">
        <v>1271</v>
      </c>
      <c r="C9" s="2103" t="s">
        <v>1272</v>
      </c>
      <c r="D9" s="2103"/>
      <c r="E9" s="2103"/>
      <c r="F9" s="2103"/>
      <c r="G9" s="2103"/>
      <c r="H9" s="3011"/>
      <c r="I9" s="3660"/>
    </row>
    <row r="10" spans="1:9" ht="10.95" customHeight="1">
      <c r="A10" s="3660"/>
      <c r="B10" s="2102"/>
      <c r="C10" s="2103" t="s">
        <v>1273</v>
      </c>
      <c r="D10" s="2103"/>
      <c r="E10" s="2103"/>
      <c r="F10" s="2103"/>
      <c r="G10" s="2103"/>
      <c r="H10" s="3011"/>
      <c r="I10" s="3660"/>
    </row>
    <row r="11" spans="1:9" ht="10.95" customHeight="1">
      <c r="A11" s="3660"/>
      <c r="B11" s="2105"/>
      <c r="C11" s="2103" t="s">
        <v>2603</v>
      </c>
      <c r="D11" s="2103"/>
      <c r="E11" s="2103"/>
      <c r="F11" s="2103"/>
      <c r="G11" s="2103"/>
      <c r="H11" s="3011"/>
      <c r="I11" s="3660"/>
    </row>
    <row r="12" spans="1:9" ht="10.95" customHeight="1">
      <c r="A12" s="3660"/>
      <c r="B12" s="2104" t="s">
        <v>447</v>
      </c>
      <c r="C12" s="2103" t="s">
        <v>2115</v>
      </c>
      <c r="D12" s="2103"/>
      <c r="E12" s="2103"/>
      <c r="F12" s="2103"/>
      <c r="G12" s="2103"/>
      <c r="H12" s="3011"/>
      <c r="I12" s="3660"/>
    </row>
    <row r="13" spans="1:9" ht="10.95" customHeight="1">
      <c r="A13" s="3660"/>
      <c r="B13" s="2104" t="s">
        <v>451</v>
      </c>
      <c r="C13" s="2103" t="s">
        <v>1276</v>
      </c>
      <c r="D13" s="2103"/>
      <c r="E13" s="2103"/>
      <c r="F13" s="2103"/>
      <c r="G13" s="2103"/>
      <c r="H13" s="3011"/>
      <c r="I13" s="3660"/>
    </row>
    <row r="14" spans="1:9" ht="10.95" customHeight="1">
      <c r="A14" s="3660"/>
      <c r="B14" s="2102"/>
      <c r="C14" s="2103" t="s">
        <v>1277</v>
      </c>
      <c r="D14" s="2103"/>
      <c r="E14" s="2103"/>
      <c r="F14" s="2103"/>
      <c r="G14" s="2103"/>
      <c r="H14" s="3011"/>
      <c r="I14" s="3660"/>
    </row>
    <row r="15" spans="1:9" ht="10.95" customHeight="1">
      <c r="A15" s="3660"/>
      <c r="B15" s="2104" t="s">
        <v>458</v>
      </c>
      <c r="C15" s="2103" t="s">
        <v>1278</v>
      </c>
      <c r="D15" s="2103"/>
      <c r="E15" s="2103"/>
      <c r="F15" s="2103"/>
      <c r="G15" s="2103"/>
      <c r="H15" s="3011"/>
      <c r="I15" s="3660"/>
    </row>
    <row r="16" spans="1:9">
      <c r="A16" s="3660"/>
      <c r="B16" s="2106"/>
      <c r="C16" s="2107"/>
      <c r="D16" s="2107"/>
      <c r="E16" s="2107"/>
      <c r="F16" s="2107"/>
      <c r="G16" s="2107"/>
      <c r="H16" s="3011"/>
      <c r="I16" s="3660"/>
    </row>
    <row r="17" spans="1:10" ht="16.5" customHeight="1">
      <c r="A17" s="3660"/>
      <c r="B17" s="2108" t="s">
        <v>3228</v>
      </c>
      <c r="C17" s="2575"/>
      <c r="D17" s="2575"/>
      <c r="E17" s="2575"/>
      <c r="F17" s="2575"/>
      <c r="G17" s="2575"/>
      <c r="H17" s="3010"/>
      <c r="I17" s="3015"/>
    </row>
    <row r="18" spans="1:10">
      <c r="A18" s="3660"/>
      <c r="B18" s="2102"/>
      <c r="C18" s="2103"/>
      <c r="D18" s="2103"/>
      <c r="E18" s="2103"/>
      <c r="F18" s="2103"/>
      <c r="G18" s="2103"/>
      <c r="H18" s="3011"/>
      <c r="I18" s="3015"/>
    </row>
    <row r="19" spans="1:10">
      <c r="A19" s="3660"/>
      <c r="B19" s="2102"/>
      <c r="C19" s="2103" t="s">
        <v>1280</v>
      </c>
      <c r="D19" s="2103"/>
      <c r="E19" s="2103"/>
      <c r="F19" s="2103"/>
      <c r="G19" s="2103"/>
      <c r="H19" s="3011"/>
      <c r="I19" s="3015"/>
    </row>
    <row r="20" spans="1:10">
      <c r="A20" s="3660"/>
      <c r="B20" s="2102"/>
      <c r="C20" s="2103"/>
      <c r="D20" s="2103"/>
      <c r="E20" s="2103"/>
      <c r="F20" s="2103"/>
      <c r="G20" s="2103"/>
      <c r="H20" s="3011"/>
      <c r="I20" s="3015"/>
      <c r="J20" s="2576"/>
    </row>
    <row r="21" spans="1:10" ht="10.95" customHeight="1">
      <c r="A21" s="3660"/>
      <c r="B21" s="2109"/>
      <c r="C21" s="2110"/>
      <c r="D21" s="2110" t="s">
        <v>1281</v>
      </c>
      <c r="E21" s="2110" t="s">
        <v>1282</v>
      </c>
      <c r="F21" s="2110" t="s">
        <v>1283</v>
      </c>
      <c r="G21" s="2110" t="s">
        <v>1284</v>
      </c>
      <c r="H21" s="3012"/>
      <c r="I21" s="3015"/>
    </row>
    <row r="22" spans="1:10" ht="10.95" customHeight="1">
      <c r="A22" s="3660"/>
      <c r="B22" s="2111" t="s">
        <v>329</v>
      </c>
      <c r="C22" s="2112" t="s">
        <v>1285</v>
      </c>
      <c r="D22" s="2112" t="s">
        <v>1286</v>
      </c>
      <c r="E22" s="2112" t="s">
        <v>1287</v>
      </c>
      <c r="F22" s="2112" t="s">
        <v>1288</v>
      </c>
      <c r="G22" s="2112" t="s">
        <v>1289</v>
      </c>
      <c r="H22" s="2104" t="s">
        <v>329</v>
      </c>
      <c r="I22" s="3015"/>
    </row>
    <row r="23" spans="1:10" ht="10.95" customHeight="1">
      <c r="A23" s="3015"/>
      <c r="B23" s="2111" t="s">
        <v>334</v>
      </c>
      <c r="C23" s="2112"/>
      <c r="D23" s="2112" t="s">
        <v>1290</v>
      </c>
      <c r="E23" s="2112" t="s">
        <v>1291</v>
      </c>
      <c r="F23" s="2112" t="s">
        <v>1291</v>
      </c>
      <c r="G23" s="2112" t="s">
        <v>1286</v>
      </c>
      <c r="H23" s="2104" t="s">
        <v>334</v>
      </c>
      <c r="I23" s="3015"/>
    </row>
    <row r="24" spans="1:10" ht="10.95" customHeight="1" thickBot="1">
      <c r="A24" s="3015"/>
      <c r="B24" s="2113"/>
      <c r="C24" s="2114" t="s">
        <v>339</v>
      </c>
      <c r="D24" s="2114" t="s">
        <v>340</v>
      </c>
      <c r="E24" s="2114" t="s">
        <v>341</v>
      </c>
      <c r="F24" s="2114" t="s">
        <v>342</v>
      </c>
      <c r="G24" s="2114" t="s">
        <v>343</v>
      </c>
      <c r="H24" s="2106"/>
      <c r="I24" s="3015"/>
    </row>
    <row r="25" spans="1:10" ht="10.95" customHeight="1">
      <c r="A25" s="3015"/>
      <c r="B25" s="2115">
        <v>1</v>
      </c>
      <c r="C25" s="2122" t="s">
        <v>174</v>
      </c>
      <c r="D25" s="3209">
        <v>15712</v>
      </c>
      <c r="E25" s="1835">
        <v>57.68</v>
      </c>
      <c r="F25" s="2117">
        <v>60.41</v>
      </c>
      <c r="G25" s="2118">
        <v>159.29999999999959</v>
      </c>
      <c r="H25" s="3013">
        <v>1</v>
      </c>
      <c r="I25" s="3015"/>
    </row>
    <row r="26" spans="1:10" ht="10.95" customHeight="1">
      <c r="A26" s="3015"/>
      <c r="B26" s="2115">
        <v>2</v>
      </c>
      <c r="C26" s="2122" t="s">
        <v>176</v>
      </c>
      <c r="D26" s="3210">
        <v>5777</v>
      </c>
      <c r="E26" s="1834">
        <v>12.75</v>
      </c>
      <c r="F26" s="2119">
        <v>51.24</v>
      </c>
      <c r="G26" s="2120">
        <v>117.59999999999998</v>
      </c>
      <c r="H26" s="3013">
        <v>2</v>
      </c>
      <c r="I26" s="3015"/>
    </row>
    <row r="27" spans="1:10" ht="10.95" customHeight="1">
      <c r="A27" s="3015"/>
      <c r="B27" s="2115">
        <v>3</v>
      </c>
      <c r="C27" s="2122" t="s">
        <v>178</v>
      </c>
      <c r="D27" s="3210">
        <v>799</v>
      </c>
      <c r="E27" s="1834">
        <v>2.69</v>
      </c>
      <c r="F27" s="2119">
        <v>52.31</v>
      </c>
      <c r="G27" s="2120">
        <v>1.2000000000000002</v>
      </c>
      <c r="H27" s="3013">
        <v>3</v>
      </c>
      <c r="I27" s="3015"/>
    </row>
    <row r="28" spans="1:10" ht="10.95" customHeight="1">
      <c r="A28" s="3015"/>
      <c r="B28" s="2115">
        <v>4</v>
      </c>
      <c r="C28" s="2122" t="s">
        <v>1521</v>
      </c>
      <c r="D28" s="3210">
        <v>344</v>
      </c>
      <c r="E28" s="1834">
        <v>0.36</v>
      </c>
      <c r="F28" s="2119">
        <v>51.29</v>
      </c>
      <c r="G28" s="2120">
        <v>18.5</v>
      </c>
      <c r="H28" s="3013">
        <v>4</v>
      </c>
      <c r="I28" s="3015"/>
    </row>
    <row r="29" spans="1:10" ht="10.95" customHeight="1">
      <c r="A29" s="3015"/>
      <c r="B29" s="2115">
        <v>5</v>
      </c>
      <c r="C29" s="2122" t="s">
        <v>1532</v>
      </c>
      <c r="D29" s="3211" t="s">
        <v>3158</v>
      </c>
      <c r="E29" s="2122" t="s">
        <v>3158</v>
      </c>
      <c r="F29" s="2122" t="s">
        <v>3158</v>
      </c>
      <c r="G29" s="2120" t="s">
        <v>3158</v>
      </c>
      <c r="H29" s="3013">
        <v>5</v>
      </c>
      <c r="I29" s="3015"/>
    </row>
    <row r="30" spans="1:10" ht="10.95" customHeight="1">
      <c r="A30" s="3015"/>
      <c r="B30" s="2115">
        <v>6</v>
      </c>
      <c r="C30" s="2121" t="s">
        <v>2066</v>
      </c>
      <c r="D30" s="3212">
        <f>SUM(D25:D29)</f>
        <v>22632</v>
      </c>
      <c r="E30" s="2119">
        <v>43.4</v>
      </c>
      <c r="F30" s="2119">
        <v>57.64</v>
      </c>
      <c r="G30" s="2120">
        <v>296.59999999999957</v>
      </c>
      <c r="H30" s="3013">
        <v>6</v>
      </c>
      <c r="I30" s="3015"/>
    </row>
    <row r="31" spans="1:10" ht="10.95" customHeight="1">
      <c r="A31" s="3015"/>
      <c r="B31" s="2115">
        <v>7</v>
      </c>
      <c r="C31" s="2122" t="s">
        <v>1292</v>
      </c>
      <c r="D31" s="3212">
        <v>12179</v>
      </c>
      <c r="E31" s="2122" t="s">
        <v>3158</v>
      </c>
      <c r="F31" s="2122" t="s">
        <v>3158</v>
      </c>
      <c r="G31" s="3213" t="s">
        <v>3158</v>
      </c>
      <c r="H31" s="3013">
        <v>7</v>
      </c>
      <c r="I31" s="3015"/>
    </row>
    <row r="32" spans="1:10" ht="10.95" customHeight="1" thickBot="1">
      <c r="A32" s="3015"/>
      <c r="B32" s="2115">
        <v>8</v>
      </c>
      <c r="C32" s="2116" t="s">
        <v>1293</v>
      </c>
      <c r="D32" s="2123"/>
      <c r="E32" s="2124"/>
      <c r="F32" s="2125"/>
      <c r="G32" s="2126"/>
      <c r="H32" s="3013">
        <v>8</v>
      </c>
      <c r="I32" s="3015"/>
    </row>
    <row r="33" spans="1:9" ht="10.95" customHeight="1">
      <c r="A33" s="3015"/>
      <c r="B33" s="2127"/>
      <c r="C33" s="2128" t="s">
        <v>1294</v>
      </c>
      <c r="D33" s="2128"/>
      <c r="E33" s="2128"/>
      <c r="F33" s="2128"/>
      <c r="G33" s="2128"/>
      <c r="H33" s="3011"/>
      <c r="I33" s="3015"/>
    </row>
    <row r="34" spans="1:9" ht="188.25" customHeight="1">
      <c r="A34" s="3017"/>
      <c r="B34" s="2129" t="s">
        <v>205</v>
      </c>
      <c r="C34" s="2130"/>
      <c r="D34" s="2130"/>
      <c r="E34" s="2130"/>
      <c r="F34" s="2130"/>
      <c r="G34" s="2130"/>
      <c r="H34" s="3014"/>
      <c r="I34" s="3016">
        <v>103</v>
      </c>
    </row>
  </sheetData>
  <mergeCells count="2">
    <mergeCell ref="I1:I16"/>
    <mergeCell ref="A1:A22"/>
  </mergeCells>
  <printOptions horizontalCentered="1" verticalCentered="1"/>
  <pageMargins left="0.7" right="0.7" top="0.75" bottom="0.75" header="0.3" footer="0.3"/>
  <pageSetup fitToWidth="2"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60"/>
  <sheetViews>
    <sheetView showGridLines="0" zoomScaleNormal="100" zoomScaleSheetLayoutView="100" workbookViewId="0">
      <selection activeCell="G1" sqref="G1"/>
    </sheetView>
  </sheetViews>
  <sheetFormatPr defaultColWidth="9.7109375" defaultRowHeight="10.199999999999999"/>
  <cols>
    <col min="1" max="1" width="5.28515625" style="2563" customWidth="1"/>
    <col min="2" max="2" width="24.85546875" style="2563" customWidth="1"/>
    <col min="3" max="3" width="26.7109375" style="2563" customWidth="1"/>
    <col min="4" max="4" width="27" style="2563" customWidth="1"/>
    <col min="5" max="5" width="25.42578125" style="2563" customWidth="1"/>
    <col min="6" max="6" width="5.28515625" style="2563" customWidth="1"/>
    <col min="7" max="7" width="11.7109375" style="2563" customWidth="1"/>
    <col min="8" max="16384" width="9.7109375" style="2563"/>
  </cols>
  <sheetData>
    <row r="1" spans="1:6" s="2559" customFormat="1">
      <c r="A1" s="3018">
        <v>104</v>
      </c>
      <c r="B1" s="3019"/>
      <c r="C1" s="3020"/>
      <c r="D1" s="3020"/>
      <c r="E1" s="3020"/>
      <c r="F1" s="3122" t="s">
        <v>3246</v>
      </c>
    </row>
    <row r="2" spans="1:6" s="2562" customFormat="1">
      <c r="A2" s="2131" t="s">
        <v>3177</v>
      </c>
      <c r="B2" s="2560"/>
      <c r="C2" s="2560"/>
      <c r="D2" s="2560"/>
      <c r="E2" s="2560"/>
      <c r="F2" s="2561"/>
    </row>
    <row r="3" spans="1:6" ht="58.5" customHeight="1">
      <c r="A3" s="3661" t="s">
        <v>3272</v>
      </c>
      <c r="B3" s="3662"/>
      <c r="C3" s="3662"/>
      <c r="D3" s="3662"/>
      <c r="E3" s="3662"/>
      <c r="F3" s="3663"/>
    </row>
    <row r="4" spans="1:6" s="2564" customFormat="1" ht="19.2">
      <c r="A4" s="2133" t="s">
        <v>3178</v>
      </c>
      <c r="B4" s="2134" t="s">
        <v>2757</v>
      </c>
      <c r="C4" s="2134" t="s">
        <v>2758</v>
      </c>
      <c r="D4" s="2134" t="s">
        <v>3211</v>
      </c>
      <c r="E4" s="2134" t="s">
        <v>3212</v>
      </c>
      <c r="F4" s="2135" t="s">
        <v>3178</v>
      </c>
    </row>
    <row r="5" spans="1:6" s="2562" customFormat="1">
      <c r="A5" s="2136"/>
      <c r="B5" s="2137"/>
      <c r="C5" s="2137"/>
      <c r="D5" s="2137"/>
      <c r="E5" s="2137"/>
      <c r="F5" s="2138"/>
    </row>
    <row r="6" spans="1:6" ht="19.5" customHeight="1">
      <c r="A6" s="2139">
        <v>1</v>
      </c>
      <c r="B6" s="2140" t="s">
        <v>3229</v>
      </c>
      <c r="C6" s="2140" t="s">
        <v>3230</v>
      </c>
      <c r="D6" s="2140" t="s">
        <v>3273</v>
      </c>
      <c r="E6" s="2141">
        <v>127172</v>
      </c>
      <c r="F6" s="2142">
        <v>1</v>
      </c>
    </row>
    <row r="7" spans="1:6">
      <c r="A7" s="2143">
        <v>2</v>
      </c>
      <c r="B7" s="2140"/>
      <c r="C7" s="2144"/>
      <c r="D7" s="2144"/>
      <c r="E7" s="2145"/>
      <c r="F7" s="2146">
        <v>2</v>
      </c>
    </row>
    <row r="8" spans="1:6">
      <c r="A8" s="2143">
        <v>3</v>
      </c>
      <c r="B8" s="2144"/>
      <c r="C8" s="2144"/>
      <c r="D8" s="2144"/>
      <c r="E8" s="2144"/>
      <c r="F8" s="2146">
        <v>3</v>
      </c>
    </row>
    <row r="9" spans="1:6">
      <c r="A9" s="2143">
        <v>4</v>
      </c>
      <c r="B9" s="2144"/>
      <c r="C9" s="2144"/>
      <c r="D9" s="2144"/>
      <c r="E9" s="2147"/>
      <c r="F9" s="2146">
        <v>4</v>
      </c>
    </row>
    <row r="10" spans="1:6">
      <c r="A10" s="2143">
        <v>5</v>
      </c>
      <c r="B10" s="2144"/>
      <c r="C10" s="2144"/>
      <c r="D10" s="2144"/>
      <c r="E10" s="2144"/>
      <c r="F10" s="2146">
        <v>5</v>
      </c>
    </row>
    <row r="11" spans="1:6">
      <c r="A11" s="2143">
        <v>6</v>
      </c>
      <c r="B11" s="2144"/>
      <c r="C11" s="2144"/>
      <c r="D11" s="2144"/>
      <c r="E11" s="2144"/>
      <c r="F11" s="2146">
        <v>6</v>
      </c>
    </row>
    <row r="12" spans="1:6">
      <c r="A12" s="2143">
        <v>7</v>
      </c>
      <c r="B12" s="2144"/>
      <c r="C12" s="2144"/>
      <c r="D12" s="2144"/>
      <c r="E12" s="2144"/>
      <c r="F12" s="2146">
        <v>7</v>
      </c>
    </row>
    <row r="13" spans="1:6">
      <c r="A13" s="2143">
        <v>8</v>
      </c>
      <c r="B13" s="2144"/>
      <c r="C13" s="2144"/>
      <c r="D13" s="2144"/>
      <c r="E13" s="2144"/>
      <c r="F13" s="2146">
        <v>8</v>
      </c>
    </row>
    <row r="14" spans="1:6">
      <c r="A14" s="2143">
        <v>9</v>
      </c>
      <c r="B14" s="2144"/>
      <c r="C14" s="2144"/>
      <c r="D14" s="2144"/>
      <c r="E14" s="2144"/>
      <c r="F14" s="2146">
        <v>9</v>
      </c>
    </row>
    <row r="15" spans="1:6">
      <c r="A15" s="2143">
        <v>10</v>
      </c>
      <c r="B15" s="2144"/>
      <c r="C15" s="2144"/>
      <c r="D15" s="2144"/>
      <c r="E15" s="2144"/>
      <c r="F15" s="2146">
        <v>10</v>
      </c>
    </row>
    <row r="16" spans="1:6">
      <c r="A16" s="2143">
        <v>11</v>
      </c>
      <c r="B16" s="2144"/>
      <c r="C16" s="2144"/>
      <c r="D16" s="2144"/>
      <c r="E16" s="2144"/>
      <c r="F16" s="2146">
        <v>11</v>
      </c>
    </row>
    <row r="17" spans="1:6">
      <c r="A17" s="2143">
        <v>12</v>
      </c>
      <c r="B17" s="2144"/>
      <c r="C17" s="2144"/>
      <c r="D17" s="2144"/>
      <c r="E17" s="2144"/>
      <c r="F17" s="2146">
        <v>12</v>
      </c>
    </row>
    <row r="18" spans="1:6">
      <c r="A18" s="2143">
        <v>13</v>
      </c>
      <c r="B18" s="2144"/>
      <c r="C18" s="2144"/>
      <c r="D18" s="2144"/>
      <c r="E18" s="2144"/>
      <c r="F18" s="2146">
        <v>13</v>
      </c>
    </row>
    <row r="19" spans="1:6">
      <c r="A19" s="2143">
        <v>14</v>
      </c>
      <c r="B19" s="2144"/>
      <c r="C19" s="2144"/>
      <c r="D19" s="2144"/>
      <c r="E19" s="2144"/>
      <c r="F19" s="2146">
        <v>14</v>
      </c>
    </row>
    <row r="20" spans="1:6">
      <c r="A20" s="2143">
        <v>15</v>
      </c>
      <c r="B20" s="2144"/>
      <c r="C20" s="2144"/>
      <c r="D20" s="2144"/>
      <c r="E20" s="2144"/>
      <c r="F20" s="2146">
        <v>15</v>
      </c>
    </row>
    <row r="21" spans="1:6">
      <c r="A21" s="2143">
        <v>16</v>
      </c>
      <c r="B21" s="2144"/>
      <c r="C21" s="2144"/>
      <c r="D21" s="2144"/>
      <c r="E21" s="2144"/>
      <c r="F21" s="2146">
        <v>16</v>
      </c>
    </row>
    <row r="22" spans="1:6">
      <c r="A22" s="2143">
        <v>17</v>
      </c>
      <c r="B22" s="2144"/>
      <c r="C22" s="2144"/>
      <c r="D22" s="2144"/>
      <c r="E22" s="2144"/>
      <c r="F22" s="2146">
        <v>17</v>
      </c>
    </row>
    <row r="23" spans="1:6">
      <c r="A23" s="2143">
        <v>18</v>
      </c>
      <c r="B23" s="2144"/>
      <c r="C23" s="2144"/>
      <c r="D23" s="2144"/>
      <c r="E23" s="2144"/>
      <c r="F23" s="2146">
        <v>18</v>
      </c>
    </row>
    <row r="24" spans="1:6">
      <c r="A24" s="2143">
        <v>19</v>
      </c>
      <c r="B24" s="2144"/>
      <c r="C24" s="2144"/>
      <c r="D24" s="2144"/>
      <c r="E24" s="2144"/>
      <c r="F24" s="2146">
        <v>19</v>
      </c>
    </row>
    <row r="25" spans="1:6">
      <c r="A25" s="2143">
        <v>20</v>
      </c>
      <c r="B25" s="2144"/>
      <c r="C25" s="2144"/>
      <c r="D25" s="2144"/>
      <c r="E25" s="2144"/>
      <c r="F25" s="2146">
        <v>20</v>
      </c>
    </row>
    <row r="26" spans="1:6">
      <c r="A26" s="2143">
        <v>21</v>
      </c>
      <c r="B26" s="2144"/>
      <c r="C26" s="2144"/>
      <c r="D26" s="2144"/>
      <c r="E26" s="2144"/>
      <c r="F26" s="2146">
        <v>21</v>
      </c>
    </row>
    <row r="27" spans="1:6">
      <c r="A27" s="2143">
        <v>22</v>
      </c>
      <c r="B27" s="2144"/>
      <c r="C27" s="2144"/>
      <c r="D27" s="2144"/>
      <c r="E27" s="2144"/>
      <c r="F27" s="2146">
        <v>22</v>
      </c>
    </row>
    <row r="28" spans="1:6">
      <c r="A28" s="2143">
        <v>23</v>
      </c>
      <c r="B28" s="2144"/>
      <c r="C28" s="2144"/>
      <c r="D28" s="2144"/>
      <c r="E28" s="2144"/>
      <c r="F28" s="2146">
        <v>23</v>
      </c>
    </row>
    <row r="29" spans="1:6">
      <c r="A29" s="2148">
        <v>24</v>
      </c>
      <c r="B29" s="2149"/>
      <c r="C29" s="2149"/>
      <c r="D29" s="2149"/>
      <c r="E29" s="2149"/>
      <c r="F29" s="2150">
        <v>24</v>
      </c>
    </row>
    <row r="30" spans="1:6">
      <c r="A30" s="2566"/>
      <c r="B30" s="2132"/>
      <c r="C30" s="2132"/>
      <c r="D30" s="2132"/>
      <c r="E30" s="2132"/>
      <c r="F30" s="2567"/>
    </row>
    <row r="31" spans="1:6">
      <c r="A31" s="2566"/>
      <c r="B31" s="2132"/>
      <c r="C31" s="2132"/>
      <c r="D31" s="2132"/>
      <c r="E31" s="2132"/>
      <c r="F31" s="2567"/>
    </row>
    <row r="32" spans="1:6">
      <c r="A32" s="2566"/>
      <c r="B32" s="3475"/>
      <c r="C32" s="2132"/>
      <c r="D32" s="2132"/>
      <c r="E32" s="2132"/>
      <c r="F32" s="2567"/>
    </row>
    <row r="33" spans="1:6">
      <c r="A33" s="2566"/>
      <c r="B33" s="3476"/>
      <c r="C33" s="2152"/>
      <c r="D33" s="2132"/>
      <c r="E33" s="2132"/>
      <c r="F33" s="2567"/>
    </row>
    <row r="34" spans="1:6">
      <c r="A34" s="2566"/>
      <c r="B34" s="3476"/>
      <c r="C34" s="2152"/>
      <c r="D34" s="2568"/>
      <c r="E34" s="2132"/>
      <c r="F34" s="2567"/>
    </row>
    <row r="35" spans="1:6">
      <c r="A35" s="2566"/>
      <c r="B35" s="3476"/>
      <c r="C35" s="2152"/>
      <c r="D35" s="2568"/>
      <c r="E35" s="2132"/>
      <c r="F35" s="2567"/>
    </row>
    <row r="36" spans="1:6">
      <c r="A36" s="2566"/>
      <c r="B36" s="3476"/>
      <c r="C36" s="2152"/>
      <c r="D36" s="2568"/>
      <c r="E36" s="2132"/>
      <c r="F36" s="2567"/>
    </row>
    <row r="37" spans="1:6">
      <c r="A37" s="2566"/>
      <c r="B37" s="3476"/>
      <c r="C37" s="2152"/>
      <c r="D37" s="2568"/>
      <c r="E37" s="2132"/>
      <c r="F37" s="2567"/>
    </row>
    <row r="38" spans="1:6">
      <c r="A38" s="2566"/>
      <c r="B38" s="3476"/>
      <c r="C38" s="2152"/>
      <c r="D38" s="2568"/>
      <c r="E38" s="2132"/>
      <c r="F38" s="2567"/>
    </row>
    <row r="39" spans="1:6">
      <c r="A39" s="2566"/>
      <c r="B39" s="3476"/>
      <c r="C39" s="2152"/>
      <c r="D39" s="2568"/>
      <c r="E39" s="2132"/>
      <c r="F39" s="2567"/>
    </row>
    <row r="40" spans="1:6">
      <c r="A40" s="2566"/>
      <c r="B40" s="3476"/>
      <c r="C40" s="2152"/>
      <c r="D40" s="2568"/>
      <c r="E40" s="2132"/>
      <c r="F40" s="2567"/>
    </row>
    <row r="41" spans="1:6">
      <c r="A41" s="2566"/>
      <c r="B41" s="3476"/>
      <c r="C41" s="2152"/>
      <c r="D41" s="2568"/>
      <c r="E41" s="2132"/>
      <c r="F41" s="2567"/>
    </row>
    <row r="42" spans="1:6">
      <c r="A42" s="2566"/>
      <c r="B42" s="3476"/>
      <c r="C42" s="2152"/>
      <c r="D42" s="2568"/>
      <c r="E42" s="2132"/>
      <c r="F42" s="2567"/>
    </row>
    <row r="43" spans="1:6">
      <c r="A43" s="2566"/>
      <c r="B43" s="3476"/>
      <c r="C43" s="2152"/>
      <c r="D43" s="2568"/>
      <c r="E43" s="2132"/>
      <c r="F43" s="2567"/>
    </row>
    <row r="44" spans="1:6">
      <c r="A44" s="2566"/>
      <c r="B44" s="3476"/>
      <c r="C44" s="2152"/>
      <c r="D44" s="2568"/>
      <c r="E44" s="2132"/>
      <c r="F44" s="2567"/>
    </row>
    <row r="45" spans="1:6">
      <c r="A45" s="2566"/>
      <c r="B45" s="3476"/>
      <c r="C45" s="3474"/>
      <c r="D45" s="2132"/>
      <c r="E45" s="2132"/>
      <c r="F45" s="2567"/>
    </row>
    <row r="46" spans="1:6">
      <c r="A46" s="2566"/>
      <c r="B46" s="2132"/>
      <c r="C46" s="3507"/>
      <c r="D46" s="2132"/>
      <c r="E46" s="2132"/>
      <c r="F46" s="2567"/>
    </row>
    <row r="47" spans="1:6">
      <c r="A47" s="2566"/>
      <c r="B47" s="3471"/>
      <c r="C47" s="3472"/>
      <c r="D47" s="3471"/>
      <c r="E47" s="3471"/>
      <c r="F47" s="2567"/>
    </row>
    <row r="48" spans="1:6">
      <c r="A48" s="2566"/>
      <c r="B48" s="3664"/>
      <c r="C48" s="3664"/>
      <c r="D48" s="3664"/>
      <c r="E48" s="3664"/>
      <c r="F48" s="2567"/>
    </row>
    <row r="49" spans="1:6">
      <c r="A49" s="2566"/>
      <c r="B49" s="3664"/>
      <c r="C49" s="3664"/>
      <c r="D49" s="3664"/>
      <c r="E49" s="3664"/>
      <c r="F49" s="2567"/>
    </row>
    <row r="50" spans="1:6">
      <c r="A50" s="2566"/>
      <c r="B50" s="2151"/>
      <c r="C50" s="3473"/>
      <c r="D50" s="2569"/>
      <c r="E50" s="2132"/>
      <c r="F50" s="2567"/>
    </row>
    <row r="51" spans="1:6">
      <c r="A51" s="2566"/>
      <c r="B51" s="2151"/>
      <c r="C51" s="3473"/>
      <c r="D51" s="2569"/>
      <c r="E51" s="2132"/>
      <c r="F51" s="2567"/>
    </row>
    <row r="52" spans="1:6">
      <c r="A52" s="2566"/>
      <c r="B52" s="2132"/>
      <c r="C52" s="3508"/>
      <c r="D52" s="2569"/>
      <c r="E52" s="2132"/>
      <c r="F52" s="2567"/>
    </row>
    <row r="53" spans="1:6">
      <c r="A53" s="2566"/>
      <c r="B53" s="2132"/>
      <c r="C53" s="2132"/>
      <c r="D53" s="2132"/>
      <c r="E53" s="2132"/>
      <c r="F53" s="2567"/>
    </row>
    <row r="54" spans="1:6">
      <c r="A54" s="2566"/>
      <c r="B54" s="2132"/>
      <c r="C54" s="2132"/>
      <c r="D54" s="2132"/>
      <c r="E54" s="2132"/>
      <c r="F54" s="2567"/>
    </row>
    <row r="55" spans="1:6">
      <c r="A55" s="2566"/>
      <c r="B55" s="2132"/>
      <c r="C55" s="2132"/>
      <c r="D55" s="2132"/>
      <c r="E55" s="2132"/>
      <c r="F55" s="2567"/>
    </row>
    <row r="56" spans="1:6">
      <c r="A56" s="2566"/>
      <c r="B56" s="2132"/>
      <c r="C56" s="2132"/>
      <c r="D56" s="2132"/>
      <c r="E56" s="2132"/>
      <c r="F56" s="2567"/>
    </row>
    <row r="57" spans="1:6" ht="6.6" customHeight="1">
      <c r="A57" s="2566"/>
      <c r="B57" s="2132"/>
      <c r="C57" s="2132"/>
      <c r="D57" s="2132"/>
      <c r="E57" s="2132"/>
      <c r="F57" s="2567"/>
    </row>
    <row r="58" spans="1:6" ht="6.6" customHeight="1">
      <c r="A58" s="2566"/>
      <c r="B58" s="2132"/>
      <c r="C58" s="2132"/>
      <c r="D58" s="2132"/>
      <c r="E58" s="2132"/>
      <c r="F58" s="2567"/>
    </row>
    <row r="59" spans="1:6" ht="36.75" customHeight="1">
      <c r="A59" s="2570"/>
      <c r="B59" s="2571"/>
      <c r="C59" s="2571"/>
      <c r="D59" s="2571"/>
      <c r="E59" s="2571"/>
      <c r="F59" s="2572"/>
    </row>
    <row r="60" spans="1:6" s="2565" customFormat="1">
      <c r="A60" s="3021"/>
      <c r="B60" s="3022"/>
      <c r="C60" s="3022"/>
      <c r="D60" s="3022"/>
      <c r="E60" s="3022"/>
      <c r="F60" s="3023" t="s">
        <v>1415</v>
      </c>
    </row>
  </sheetData>
  <mergeCells count="2">
    <mergeCell ref="A3:F3"/>
    <mergeCell ref="B48:E49"/>
  </mergeCells>
  <printOptions horizontalCentered="1" verticalCentered="1"/>
  <pageMargins left="0.7" right="0.7" top="0.75" bottom="0.75" header="0.3" footer="0.3"/>
  <pageSetup fitToWidth="2"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ransitionEvaluation="1"/>
  <dimension ref="A1:D57"/>
  <sheetViews>
    <sheetView showGridLines="0" zoomScaleNormal="100" zoomScaleSheetLayoutView="100" workbookViewId="0">
      <selection activeCell="E1" sqref="E1"/>
    </sheetView>
  </sheetViews>
  <sheetFormatPr defaultRowHeight="10.199999999999999"/>
  <cols>
    <col min="1" max="1" width="3.7109375" customWidth="1"/>
    <col min="2" max="2" width="73.42578125" customWidth="1"/>
    <col min="3" max="3" width="1.7109375" customWidth="1"/>
    <col min="4" max="4" width="35.42578125" customWidth="1"/>
    <col min="5" max="5" width="16.7109375" customWidth="1"/>
  </cols>
  <sheetData>
    <row r="1" spans="1:4" ht="10.5" customHeight="1">
      <c r="A1" s="299" t="s">
        <v>3246</v>
      </c>
      <c r="B1" s="275"/>
      <c r="C1" s="310"/>
      <c r="D1" s="402">
        <v>105</v>
      </c>
    </row>
    <row r="2" spans="1:4" ht="10.5" customHeight="1">
      <c r="A2" s="302" t="s">
        <v>1759</v>
      </c>
      <c r="B2" s="77"/>
      <c r="C2" s="77"/>
      <c r="D2" s="482"/>
    </row>
    <row r="3" spans="1:4" ht="10.5" customHeight="1">
      <c r="A3" s="292" t="s">
        <v>1760</v>
      </c>
      <c r="B3" s="191"/>
      <c r="C3" s="191"/>
      <c r="D3" s="239"/>
    </row>
    <row r="4" spans="1:4" ht="10.5" customHeight="1">
      <c r="A4" s="292" t="s">
        <v>1761</v>
      </c>
      <c r="B4" s="191"/>
      <c r="C4" s="191"/>
      <c r="D4" s="239"/>
    </row>
    <row r="5" spans="1:4" ht="10.5" customHeight="1">
      <c r="A5" s="292" t="s">
        <v>1762</v>
      </c>
      <c r="B5" s="191"/>
      <c r="C5" s="191"/>
      <c r="D5" s="239"/>
    </row>
    <row r="6" spans="1:4" ht="10.5" customHeight="1">
      <c r="A6" s="284"/>
      <c r="B6" s="100"/>
      <c r="C6" s="100"/>
      <c r="D6" s="304"/>
    </row>
    <row r="7" spans="1:4" ht="10.5" customHeight="1">
      <c r="A7" s="305" t="s">
        <v>1763</v>
      </c>
      <c r="B7" s="277"/>
      <c r="C7" s="277"/>
      <c r="D7" s="306"/>
    </row>
    <row r="8" spans="1:4" ht="10.5" customHeight="1">
      <c r="A8" s="292"/>
      <c r="B8" s="100"/>
      <c r="C8" s="100"/>
      <c r="D8" s="304"/>
    </row>
    <row r="9" spans="1:4" ht="10.5" customHeight="1">
      <c r="A9" s="290" t="s">
        <v>2116</v>
      </c>
      <c r="B9" s="75"/>
      <c r="C9" s="75"/>
      <c r="D9" s="291"/>
    </row>
    <row r="10" spans="1:4" ht="10.5" customHeight="1">
      <c r="A10" s="284"/>
      <c r="B10" s="100"/>
      <c r="C10" s="100"/>
      <c r="D10" s="304"/>
    </row>
    <row r="11" spans="1:4" ht="10.5" customHeight="1">
      <c r="A11" s="292" t="s">
        <v>3194</v>
      </c>
      <c r="B11" s="100"/>
      <c r="C11" s="100"/>
      <c r="D11" s="304"/>
    </row>
    <row r="12" spans="1:4" ht="10.5" customHeight="1">
      <c r="A12" s="292" t="s">
        <v>3195</v>
      </c>
      <c r="B12" s="100"/>
      <c r="C12" s="100"/>
      <c r="D12" s="304"/>
    </row>
    <row r="13" spans="1:4" ht="10.5" customHeight="1">
      <c r="A13" s="292" t="s">
        <v>3196</v>
      </c>
      <c r="B13" s="191"/>
      <c r="C13" s="191"/>
      <c r="D13" s="239"/>
    </row>
    <row r="14" spans="1:4" ht="10.5" customHeight="1">
      <c r="A14" s="292" t="s">
        <v>2117</v>
      </c>
      <c r="B14" s="100"/>
      <c r="C14" s="100"/>
      <c r="D14" s="304"/>
    </row>
    <row r="15" spans="1:4" ht="10.5" customHeight="1">
      <c r="A15" s="292" t="s">
        <v>2266</v>
      </c>
      <c r="B15" s="100"/>
      <c r="C15" s="100"/>
      <c r="D15" s="304"/>
    </row>
    <row r="16" spans="1:4" ht="10.5" customHeight="1">
      <c r="A16" s="292" t="s">
        <v>2267</v>
      </c>
      <c r="B16" s="100"/>
      <c r="C16" s="100"/>
      <c r="D16" s="304"/>
    </row>
    <row r="17" spans="1:4" ht="10.5" customHeight="1">
      <c r="A17" s="292" t="s">
        <v>2268</v>
      </c>
      <c r="B17" s="100"/>
      <c r="C17" s="100"/>
      <c r="D17" s="304"/>
    </row>
    <row r="18" spans="1:4" ht="10.5" customHeight="1">
      <c r="A18" s="292" t="s">
        <v>2269</v>
      </c>
      <c r="B18" s="100"/>
      <c r="C18" s="100"/>
      <c r="D18" s="304"/>
    </row>
    <row r="19" spans="1:4" ht="10.5" customHeight="1">
      <c r="A19" s="292" t="s">
        <v>2270</v>
      </c>
      <c r="B19" s="100"/>
      <c r="C19" s="100"/>
      <c r="D19" s="304"/>
    </row>
    <row r="20" spans="1:4" ht="10.5" customHeight="1">
      <c r="A20" s="292" t="s">
        <v>3271</v>
      </c>
      <c r="B20" s="100"/>
      <c r="C20" s="100"/>
      <c r="D20" s="304"/>
    </row>
    <row r="21" spans="1:4" ht="12.75" customHeight="1">
      <c r="A21" s="292"/>
      <c r="B21" s="100"/>
      <c r="C21" s="54"/>
      <c r="D21" s="3303"/>
    </row>
    <row r="22" spans="1:4" ht="10.5" customHeight="1">
      <c r="A22" s="292"/>
      <c r="B22" s="100"/>
      <c r="C22" s="75" t="s">
        <v>1624</v>
      </c>
      <c r="D22" s="331"/>
    </row>
    <row r="23" spans="1:4" ht="10.5" customHeight="1">
      <c r="A23" s="292"/>
      <c r="B23" s="100"/>
      <c r="C23" s="100"/>
      <c r="D23" s="304"/>
    </row>
    <row r="24" spans="1:4" ht="10.5" customHeight="1">
      <c r="A24" s="292" t="s">
        <v>1625</v>
      </c>
      <c r="B24" s="100"/>
      <c r="C24" s="100"/>
      <c r="D24" s="304"/>
    </row>
    <row r="25" spans="1:4" ht="10.5" customHeight="1">
      <c r="A25" s="292" t="s">
        <v>3217</v>
      </c>
      <c r="B25" s="100"/>
      <c r="C25" s="100"/>
      <c r="D25" s="304"/>
    </row>
    <row r="26" spans="1:4" ht="10.5" customHeight="1">
      <c r="A26" s="292"/>
      <c r="B26" s="100"/>
      <c r="C26" s="100"/>
      <c r="D26" s="304"/>
    </row>
    <row r="27" spans="1:4" ht="10.5" customHeight="1">
      <c r="A27" s="292" t="s">
        <v>1626</v>
      </c>
      <c r="B27" s="100"/>
      <c r="C27" s="100"/>
      <c r="D27" s="304"/>
    </row>
    <row r="28" spans="1:4" ht="10.5" customHeight="1">
      <c r="A28" s="292"/>
      <c r="B28" s="100"/>
      <c r="C28" s="100"/>
      <c r="D28" s="304"/>
    </row>
    <row r="29" spans="1:4" ht="10.5" customHeight="1">
      <c r="A29" s="292"/>
      <c r="B29" s="100"/>
      <c r="C29" s="100"/>
      <c r="D29" s="304"/>
    </row>
    <row r="30" spans="1:4" ht="10.5" customHeight="1">
      <c r="A30" s="292"/>
      <c r="B30" s="191" t="s">
        <v>1627</v>
      </c>
      <c r="C30" s="54"/>
      <c r="D30" s="308"/>
    </row>
    <row r="31" spans="1:4" ht="10.5" customHeight="1">
      <c r="A31" s="292"/>
      <c r="B31" s="191" t="s">
        <v>1628</v>
      </c>
      <c r="C31" s="3098" t="s">
        <v>1629</v>
      </c>
      <c r="D31" s="3097"/>
    </row>
    <row r="32" spans="1:4" ht="10.5" customHeight="1">
      <c r="A32" s="292"/>
      <c r="B32" s="191" t="s">
        <v>1630</v>
      </c>
      <c r="C32" s="100"/>
      <c r="D32" s="304"/>
    </row>
    <row r="33" spans="1:4" ht="10.5" customHeight="1">
      <c r="A33" s="292"/>
      <c r="B33" s="191"/>
      <c r="C33" s="100"/>
      <c r="D33" s="304"/>
    </row>
    <row r="34" spans="1:4" ht="10.5" customHeight="1">
      <c r="A34" s="305" t="s">
        <v>1631</v>
      </c>
      <c r="B34" s="277"/>
      <c r="C34" s="277"/>
      <c r="D34" s="306"/>
    </row>
    <row r="35" spans="1:4" ht="10.5" customHeight="1">
      <c r="A35" s="290" t="s">
        <v>1632</v>
      </c>
      <c r="B35" s="75"/>
      <c r="C35" s="75"/>
      <c r="D35" s="291"/>
    </row>
    <row r="36" spans="1:4" ht="10.5" customHeight="1">
      <c r="A36" s="292"/>
      <c r="B36" s="100"/>
      <c r="C36" s="100"/>
      <c r="D36" s="304"/>
    </row>
    <row r="37" spans="1:4" ht="10.5" customHeight="1">
      <c r="A37" s="292" t="s">
        <v>3194</v>
      </c>
      <c r="B37" s="100"/>
      <c r="C37" s="100"/>
      <c r="D37" s="304"/>
    </row>
    <row r="38" spans="1:4" ht="10.5" customHeight="1">
      <c r="A38" s="292" t="s">
        <v>3195</v>
      </c>
      <c r="B38" s="100"/>
      <c r="C38" s="100"/>
      <c r="D38" s="304"/>
    </row>
    <row r="39" spans="1:4" ht="10.5" customHeight="1">
      <c r="A39" s="292" t="s">
        <v>3197</v>
      </c>
      <c r="B39" s="191"/>
      <c r="C39" s="191"/>
      <c r="D39" s="239"/>
    </row>
    <row r="40" spans="1:4" ht="10.5" customHeight="1">
      <c r="A40" s="279" t="s">
        <v>1633</v>
      </c>
      <c r="B40" s="100"/>
      <c r="C40" s="100"/>
      <c r="D40" s="304"/>
    </row>
    <row r="41" spans="1:4" ht="10.5" customHeight="1">
      <c r="A41" s="292" t="s">
        <v>1634</v>
      </c>
      <c r="B41" s="100"/>
      <c r="C41" s="100"/>
      <c r="D41" s="304"/>
    </row>
    <row r="42" spans="1:4" ht="10.5" customHeight="1">
      <c r="A42" s="292" t="s">
        <v>1635</v>
      </c>
      <c r="B42" s="100"/>
      <c r="C42" s="100"/>
      <c r="D42" s="304"/>
    </row>
    <row r="43" spans="1:4" ht="10.5" customHeight="1">
      <c r="A43" s="292" t="s">
        <v>3271</v>
      </c>
      <c r="B43" s="100"/>
      <c r="C43" s="100"/>
      <c r="D43" s="304"/>
    </row>
    <row r="44" spans="1:4" ht="10.5" customHeight="1">
      <c r="A44" s="292"/>
      <c r="B44" s="100"/>
      <c r="C44" s="54"/>
      <c r="D44" s="308"/>
    </row>
    <row r="45" spans="1:4" ht="10.5" customHeight="1">
      <c r="A45" s="292"/>
      <c r="B45" s="100"/>
      <c r="C45" s="75" t="s">
        <v>1624</v>
      </c>
      <c r="D45" s="331"/>
    </row>
    <row r="46" spans="1:4" ht="10.5" customHeight="1">
      <c r="A46" s="292"/>
      <c r="B46" s="100"/>
      <c r="C46" s="100"/>
      <c r="D46" s="304"/>
    </row>
    <row r="47" spans="1:4" ht="10.5" customHeight="1">
      <c r="A47" s="292" t="s">
        <v>1625</v>
      </c>
      <c r="B47" s="100"/>
      <c r="C47" s="100"/>
      <c r="D47" s="304"/>
    </row>
    <row r="48" spans="1:4" ht="10.5" customHeight="1">
      <c r="A48" s="292" t="s">
        <v>3217</v>
      </c>
      <c r="B48" s="100"/>
      <c r="C48" s="100"/>
      <c r="D48" s="304"/>
    </row>
    <row r="49" spans="1:4" ht="10.5" customHeight="1">
      <c r="A49" s="292"/>
      <c r="B49" s="100"/>
      <c r="C49" s="100"/>
      <c r="D49" s="304"/>
    </row>
    <row r="50" spans="1:4" ht="10.5" customHeight="1">
      <c r="A50" s="292" t="s">
        <v>1626</v>
      </c>
      <c r="B50" s="100"/>
      <c r="C50" s="100"/>
      <c r="D50" s="304"/>
    </row>
    <row r="51" spans="1:4" ht="10.5" customHeight="1">
      <c r="A51" s="292"/>
      <c r="B51" s="100"/>
      <c r="C51" s="100"/>
      <c r="D51" s="304"/>
    </row>
    <row r="52" spans="1:4" ht="10.5" customHeight="1">
      <c r="A52" s="292"/>
      <c r="B52" s="100"/>
      <c r="C52" s="100"/>
      <c r="D52" s="304"/>
    </row>
    <row r="53" spans="1:4" ht="10.5" customHeight="1">
      <c r="A53" s="292"/>
      <c r="B53" s="191" t="s">
        <v>1627</v>
      </c>
      <c r="C53" s="54"/>
      <c r="D53" s="308"/>
    </row>
    <row r="54" spans="1:4" ht="10.5" customHeight="1">
      <c r="A54" s="292"/>
      <c r="B54" s="191" t="s">
        <v>1628</v>
      </c>
      <c r="C54" s="75" t="s">
        <v>1629</v>
      </c>
      <c r="D54" s="331"/>
    </row>
    <row r="55" spans="1:4" ht="10.5" customHeight="1">
      <c r="A55" s="292"/>
      <c r="B55" s="191" t="s">
        <v>1630</v>
      </c>
      <c r="C55" s="100"/>
      <c r="D55" s="304"/>
    </row>
    <row r="56" spans="1:4" ht="165" customHeight="1">
      <c r="A56" s="307"/>
      <c r="B56" s="54"/>
      <c r="C56" s="54"/>
      <c r="D56" s="308"/>
    </row>
    <row r="57" spans="1:4" ht="10.5" customHeight="1">
      <c r="A57" s="403" t="s">
        <v>1415</v>
      </c>
      <c r="B57" s="87"/>
      <c r="C57" s="87"/>
      <c r="D57" s="314"/>
    </row>
  </sheetData>
  <phoneticPr fontId="0" type="noConversion"/>
  <printOptions horizontalCentered="1" verticalCentered="1"/>
  <pageMargins left="0.7" right="0.7" top="0.75" bottom="0.75" header="0.3" footer="0.3"/>
  <pageSetup fitToWidth="2"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X56"/>
  <sheetViews>
    <sheetView showGridLines="0" zoomScaleNormal="100" zoomScaleSheetLayoutView="100" workbookViewId="0">
      <selection activeCell="Y1" sqref="Y1"/>
    </sheetView>
  </sheetViews>
  <sheetFormatPr defaultRowHeight="10.199999999999999"/>
  <cols>
    <col min="1" max="1" width="5.28515625" customWidth="1"/>
    <col min="2" max="2" width="6.28515625" customWidth="1"/>
    <col min="3" max="3" width="5.28515625" customWidth="1"/>
    <col min="4" max="9" width="3.42578125" customWidth="1"/>
    <col min="10" max="10" width="5.42578125" customWidth="1"/>
    <col min="11" max="13" width="5.28515625" customWidth="1"/>
    <col min="14" max="19" width="3.42578125" customWidth="1"/>
    <col min="20" max="20" width="6.28515625" bestFit="1" customWidth="1"/>
    <col min="21" max="23" width="5.28515625" customWidth="1"/>
    <col min="24" max="24" width="12" customWidth="1"/>
  </cols>
  <sheetData>
    <row r="1" spans="1:24">
      <c r="A1" s="299">
        <v>106</v>
      </c>
      <c r="B1" s="310"/>
      <c r="C1" s="311"/>
      <c r="D1" s="311"/>
      <c r="E1" s="310"/>
      <c r="F1" s="311"/>
      <c r="G1" s="301"/>
      <c r="H1" s="311"/>
      <c r="I1" s="311"/>
      <c r="J1" s="311"/>
      <c r="K1" s="311"/>
      <c r="L1" s="311"/>
      <c r="M1" s="311"/>
      <c r="N1" s="311"/>
      <c r="O1" s="301"/>
      <c r="P1" s="311"/>
      <c r="Q1" s="311"/>
      <c r="R1" s="311"/>
      <c r="S1" s="311"/>
      <c r="T1" s="311"/>
      <c r="U1" s="301"/>
      <c r="V1" s="311"/>
      <c r="W1" s="311"/>
      <c r="X1" s="315" t="s">
        <v>3246</v>
      </c>
    </row>
    <row r="2" spans="1:24">
      <c r="A2" s="316"/>
      <c r="B2" s="69"/>
      <c r="C2" s="69"/>
      <c r="D2" s="69"/>
      <c r="E2" s="69"/>
      <c r="F2" s="69"/>
      <c r="G2" s="69"/>
      <c r="H2" s="69"/>
      <c r="I2" s="69"/>
      <c r="J2" s="69"/>
      <c r="K2" s="69"/>
      <c r="L2" s="69"/>
      <c r="M2" s="69"/>
      <c r="N2" s="69"/>
      <c r="O2" s="69"/>
      <c r="P2" s="69"/>
      <c r="Q2" s="69"/>
      <c r="R2" s="69"/>
      <c r="S2" s="69"/>
      <c r="T2" s="69"/>
      <c r="U2" s="69"/>
      <c r="V2" s="69"/>
      <c r="W2" s="69"/>
      <c r="X2" s="481"/>
    </row>
    <row r="3" spans="1:24">
      <c r="A3" s="305" t="s">
        <v>1636</v>
      </c>
      <c r="B3" s="277"/>
      <c r="C3" s="277"/>
      <c r="D3" s="277"/>
      <c r="E3" s="277"/>
      <c r="F3" s="277"/>
      <c r="G3" s="277"/>
      <c r="H3" s="277"/>
      <c r="I3" s="277"/>
      <c r="J3" s="277"/>
      <c r="K3" s="277"/>
      <c r="L3" s="277"/>
      <c r="M3" s="277"/>
      <c r="N3" s="277"/>
      <c r="O3" s="277"/>
      <c r="P3" s="277"/>
      <c r="Q3" s="277"/>
      <c r="R3" s="277"/>
      <c r="S3" s="277"/>
      <c r="T3" s="277"/>
      <c r="U3" s="277"/>
      <c r="V3" s="277"/>
      <c r="W3" s="277"/>
      <c r="X3" s="306"/>
    </row>
    <row r="4" spans="1:24">
      <c r="A4" s="305" t="s">
        <v>1637</v>
      </c>
      <c r="B4" s="277"/>
      <c r="C4" s="277"/>
      <c r="D4" s="277"/>
      <c r="E4" s="277"/>
      <c r="F4" s="277"/>
      <c r="G4" s="277"/>
      <c r="H4" s="277"/>
      <c r="I4" s="277"/>
      <c r="J4" s="277"/>
      <c r="K4" s="277"/>
      <c r="L4" s="277"/>
      <c r="M4" s="277"/>
      <c r="N4" s="277"/>
      <c r="O4" s="277"/>
      <c r="P4" s="277"/>
      <c r="Q4" s="277"/>
      <c r="R4" s="277"/>
      <c r="S4" s="277"/>
      <c r="T4" s="277"/>
      <c r="U4" s="277"/>
      <c r="V4" s="277"/>
      <c r="W4" s="277"/>
      <c r="X4" s="306"/>
    </row>
    <row r="5" spans="1:24">
      <c r="A5" s="305" t="s">
        <v>1638</v>
      </c>
      <c r="B5" s="277"/>
      <c r="C5" s="277"/>
      <c r="D5" s="277"/>
      <c r="E5" s="277"/>
      <c r="F5" s="277"/>
      <c r="G5" s="277"/>
      <c r="H5" s="277"/>
      <c r="I5" s="277"/>
      <c r="J5" s="277"/>
      <c r="K5" s="277"/>
      <c r="L5" s="277"/>
      <c r="M5" s="277"/>
      <c r="N5" s="277"/>
      <c r="O5" s="277"/>
      <c r="P5" s="277"/>
      <c r="Q5" s="277"/>
      <c r="R5" s="277"/>
      <c r="S5" s="277"/>
      <c r="T5" s="277"/>
      <c r="U5" s="277"/>
      <c r="V5" s="277"/>
      <c r="W5" s="277"/>
      <c r="X5" s="306"/>
    </row>
    <row r="6" spans="1:24">
      <c r="A6" s="292"/>
      <c r="B6" s="191"/>
      <c r="C6" s="191"/>
      <c r="D6" s="191"/>
      <c r="E6" s="191"/>
      <c r="F6" s="191"/>
      <c r="G6" s="191"/>
      <c r="H6" s="191"/>
      <c r="I6" s="191"/>
      <c r="J6" s="191"/>
      <c r="K6" s="191"/>
      <c r="L6" s="191"/>
      <c r="M6" s="191"/>
      <c r="N6" s="191"/>
      <c r="O6" s="191"/>
      <c r="P6" s="191"/>
      <c r="Q6" s="191"/>
      <c r="R6" s="191"/>
      <c r="S6" s="191"/>
      <c r="T6" s="191"/>
      <c r="U6" s="191"/>
      <c r="V6" s="191"/>
      <c r="W6" s="191"/>
      <c r="X6" s="239"/>
    </row>
    <row r="7" spans="1:24">
      <c r="A7" s="317"/>
      <c r="B7" s="72"/>
      <c r="C7" s="72"/>
      <c r="D7" s="72"/>
      <c r="E7" s="72"/>
      <c r="F7" s="72"/>
      <c r="G7" s="72"/>
      <c r="H7" s="72"/>
      <c r="I7" s="72"/>
      <c r="J7" s="72"/>
      <c r="K7" s="72"/>
      <c r="L7" s="72"/>
      <c r="M7" s="72"/>
      <c r="N7" s="72"/>
      <c r="O7" s="72"/>
      <c r="P7" s="72"/>
      <c r="Q7" s="72"/>
      <c r="R7" s="72"/>
      <c r="S7" s="72"/>
      <c r="T7" s="72"/>
      <c r="U7" s="72"/>
      <c r="V7" s="72"/>
      <c r="W7" s="72"/>
      <c r="X7" s="318"/>
    </row>
    <row r="8" spans="1:24">
      <c r="A8" s="316"/>
      <c r="B8" s="69"/>
      <c r="C8" s="69"/>
      <c r="D8" s="69"/>
      <c r="E8" s="69"/>
      <c r="F8" s="69"/>
      <c r="G8" s="69"/>
      <c r="H8" s="69"/>
      <c r="I8" s="69"/>
      <c r="J8" s="158"/>
      <c r="K8" s="62" t="s">
        <v>1639</v>
      </c>
      <c r="L8" s="52"/>
      <c r="M8" s="80"/>
      <c r="N8" s="78"/>
      <c r="O8" s="69"/>
      <c r="P8" s="69"/>
      <c r="Q8" s="69"/>
      <c r="R8" s="69"/>
      <c r="S8" s="158"/>
      <c r="T8" s="79"/>
      <c r="U8" s="164" t="s">
        <v>1640</v>
      </c>
      <c r="V8" s="165"/>
      <c r="W8" s="165"/>
      <c r="X8" s="507"/>
    </row>
    <row r="9" spans="1:24">
      <c r="A9" s="292"/>
      <c r="B9" s="191"/>
      <c r="C9" s="191"/>
      <c r="D9" s="191"/>
      <c r="E9" s="191"/>
      <c r="F9" s="191"/>
      <c r="G9" s="191"/>
      <c r="H9" s="191"/>
      <c r="I9" s="191"/>
      <c r="J9" s="59"/>
      <c r="K9" s="73" t="s">
        <v>1641</v>
      </c>
      <c r="L9" s="75"/>
      <c r="M9" s="82"/>
      <c r="N9" s="67"/>
      <c r="O9" s="191"/>
      <c r="P9" s="191"/>
      <c r="Q9" s="191"/>
      <c r="R9" s="191"/>
      <c r="S9" s="59"/>
      <c r="T9" s="81"/>
      <c r="U9" s="62" t="s">
        <v>1639</v>
      </c>
      <c r="V9" s="52"/>
      <c r="W9" s="80"/>
      <c r="X9" s="414" t="s">
        <v>1642</v>
      </c>
    </row>
    <row r="10" spans="1:24">
      <c r="A10" s="290" t="s">
        <v>1643</v>
      </c>
      <c r="B10" s="75"/>
      <c r="C10" s="75"/>
      <c r="D10" s="75"/>
      <c r="E10" s="75"/>
      <c r="F10" s="75"/>
      <c r="G10" s="75"/>
      <c r="H10" s="75"/>
      <c r="I10" s="75"/>
      <c r="J10" s="82"/>
      <c r="K10" s="73" t="s">
        <v>1644</v>
      </c>
      <c r="L10" s="75"/>
      <c r="M10" s="82"/>
      <c r="N10" s="73" t="s">
        <v>1645</v>
      </c>
      <c r="O10" s="75"/>
      <c r="P10" s="75"/>
      <c r="Q10" s="75"/>
      <c r="R10" s="75"/>
      <c r="S10" s="82"/>
      <c r="T10" s="57" t="s">
        <v>1640</v>
      </c>
      <c r="U10" s="73" t="s">
        <v>1646</v>
      </c>
      <c r="V10" s="75"/>
      <c r="W10" s="82"/>
      <c r="X10" s="329" t="s">
        <v>539</v>
      </c>
    </row>
    <row r="11" spans="1:24">
      <c r="A11" s="317"/>
      <c r="B11" s="72"/>
      <c r="C11" s="72"/>
      <c r="D11" s="72"/>
      <c r="E11" s="72"/>
      <c r="F11" s="72"/>
      <c r="G11" s="72"/>
      <c r="H11" s="72"/>
      <c r="I11" s="72"/>
      <c r="J11" s="76"/>
      <c r="K11" s="66"/>
      <c r="L11" s="72"/>
      <c r="M11" s="76"/>
      <c r="N11" s="66"/>
      <c r="O11" s="72"/>
      <c r="P11" s="72"/>
      <c r="Q11" s="72"/>
      <c r="R11" s="72"/>
      <c r="S11" s="76"/>
      <c r="T11" s="57" t="s">
        <v>1647</v>
      </c>
      <c r="U11" s="84" t="s">
        <v>1648</v>
      </c>
      <c r="V11" s="86"/>
      <c r="W11" s="85"/>
      <c r="X11" s="329" t="s">
        <v>1646</v>
      </c>
    </row>
    <row r="12" spans="1:24">
      <c r="A12" s="506" t="s">
        <v>1649</v>
      </c>
      <c r="B12" s="165"/>
      <c r="C12" s="165"/>
      <c r="D12" s="165"/>
      <c r="E12" s="165"/>
      <c r="F12" s="166"/>
      <c r="G12" s="164" t="s">
        <v>435</v>
      </c>
      <c r="H12" s="165"/>
      <c r="I12" s="165"/>
      <c r="J12" s="166"/>
      <c r="K12" s="154" t="s">
        <v>1650</v>
      </c>
      <c r="L12" s="154" t="s">
        <v>1651</v>
      </c>
      <c r="M12" s="154" t="s">
        <v>915</v>
      </c>
      <c r="N12" s="164" t="s">
        <v>172</v>
      </c>
      <c r="O12" s="165"/>
      <c r="P12" s="165"/>
      <c r="Q12" s="165"/>
      <c r="R12" s="165"/>
      <c r="S12" s="166"/>
      <c r="T12" s="83"/>
      <c r="U12" s="154" t="s">
        <v>1650</v>
      </c>
      <c r="V12" s="154" t="s">
        <v>1651</v>
      </c>
      <c r="W12" s="154" t="s">
        <v>915</v>
      </c>
      <c r="X12" s="480" t="s">
        <v>1648</v>
      </c>
    </row>
    <row r="13" spans="1:24">
      <c r="A13" s="506"/>
      <c r="B13" s="165"/>
      <c r="C13" s="165"/>
      <c r="D13" s="165"/>
      <c r="E13" s="165"/>
      <c r="F13" s="166"/>
      <c r="G13" s="164"/>
      <c r="H13" s="165"/>
      <c r="I13" s="165"/>
      <c r="J13" s="166"/>
      <c r="K13" s="154"/>
      <c r="L13" s="154"/>
      <c r="M13" s="155"/>
      <c r="N13" s="155"/>
      <c r="O13" s="155"/>
      <c r="P13" s="155"/>
      <c r="Q13" s="155"/>
      <c r="R13" s="155"/>
      <c r="S13" s="155"/>
      <c r="T13" s="155"/>
      <c r="U13" s="155"/>
      <c r="V13" s="155"/>
      <c r="W13" s="155"/>
      <c r="X13" s="498"/>
    </row>
    <row r="14" spans="1:24">
      <c r="A14" s="506"/>
      <c r="B14" s="165"/>
      <c r="C14" s="165"/>
      <c r="D14" s="165"/>
      <c r="E14" s="165"/>
      <c r="F14" s="166"/>
      <c r="G14" s="164"/>
      <c r="H14" s="165"/>
      <c r="I14" s="165"/>
      <c r="J14" s="166"/>
      <c r="K14" s="154"/>
      <c r="L14" s="154"/>
      <c r="M14" s="155"/>
      <c r="N14" s="155"/>
      <c r="O14" s="155"/>
      <c r="P14" s="155"/>
      <c r="Q14" s="155"/>
      <c r="R14" s="155"/>
      <c r="S14" s="155"/>
      <c r="T14" s="155"/>
      <c r="U14" s="155"/>
      <c r="V14" s="155"/>
      <c r="W14" s="155"/>
      <c r="X14" s="498"/>
    </row>
    <row r="15" spans="1:24">
      <c r="A15" s="506"/>
      <c r="B15" s="165"/>
      <c r="C15" s="165"/>
      <c r="D15" s="165"/>
      <c r="E15" s="165"/>
      <c r="F15" s="166"/>
      <c r="G15" s="164"/>
      <c r="H15" s="165"/>
      <c r="I15" s="165"/>
      <c r="J15" s="166"/>
      <c r="K15" s="154"/>
      <c r="L15" s="154"/>
      <c r="M15" s="155"/>
      <c r="N15" s="155"/>
      <c r="O15" s="155"/>
      <c r="P15" s="155"/>
      <c r="Q15" s="155"/>
      <c r="R15" s="155"/>
      <c r="S15" s="155"/>
      <c r="T15" s="155"/>
      <c r="U15" s="155"/>
      <c r="V15" s="155"/>
      <c r="W15" s="155"/>
      <c r="X15" s="498"/>
    </row>
    <row r="16" spans="1:24">
      <c r="A16" s="506"/>
      <c r="B16" s="165"/>
      <c r="C16" s="165"/>
      <c r="D16" s="165"/>
      <c r="E16" s="165"/>
      <c r="F16" s="166"/>
      <c r="G16" s="164"/>
      <c r="H16" s="165"/>
      <c r="I16" s="165"/>
      <c r="J16" s="166"/>
      <c r="K16" s="154"/>
      <c r="L16" s="154"/>
      <c r="M16" s="155"/>
      <c r="N16" s="155"/>
      <c r="O16" s="155"/>
      <c r="P16" s="155"/>
      <c r="Q16" s="155"/>
      <c r="R16" s="155"/>
      <c r="S16" s="155"/>
      <c r="T16" s="155"/>
      <c r="U16" s="155"/>
      <c r="V16" s="155"/>
      <c r="W16" s="155"/>
      <c r="X16" s="498"/>
    </row>
    <row r="17" spans="1:24">
      <c r="A17" s="506"/>
      <c r="B17" s="165"/>
      <c r="C17" s="165"/>
      <c r="D17" s="165"/>
      <c r="E17" s="165"/>
      <c r="F17" s="166"/>
      <c r="G17" s="164"/>
      <c r="H17" s="165"/>
      <c r="I17" s="165"/>
      <c r="J17" s="166"/>
      <c r="K17" s="154"/>
      <c r="L17" s="154"/>
      <c r="M17" s="155"/>
      <c r="N17" s="155"/>
      <c r="O17" s="155"/>
      <c r="P17" s="155"/>
      <c r="Q17" s="155"/>
      <c r="R17" s="155"/>
      <c r="S17" s="155"/>
      <c r="T17" s="155"/>
      <c r="U17" s="155"/>
      <c r="V17" s="155"/>
      <c r="W17" s="155"/>
      <c r="X17" s="498"/>
    </row>
    <row r="18" spans="1:24">
      <c r="A18" s="506"/>
      <c r="B18" s="165"/>
      <c r="C18" s="165"/>
      <c r="D18" s="165"/>
      <c r="E18" s="165"/>
      <c r="F18" s="166"/>
      <c r="G18" s="164"/>
      <c r="H18" s="165"/>
      <c r="I18" s="165"/>
      <c r="J18" s="166"/>
      <c r="K18" s="154"/>
      <c r="L18" s="154"/>
      <c r="M18" s="155"/>
      <c r="N18" s="155"/>
      <c r="O18" s="155"/>
      <c r="P18" s="155"/>
      <c r="Q18" s="155"/>
      <c r="R18" s="155"/>
      <c r="S18" s="155"/>
      <c r="T18" s="155"/>
      <c r="U18" s="155"/>
      <c r="V18" s="155"/>
      <c r="W18" s="155"/>
      <c r="X18" s="498"/>
    </row>
    <row r="19" spans="1:24">
      <c r="A19" s="506"/>
      <c r="B19" s="165"/>
      <c r="C19" s="165"/>
      <c r="D19" s="165"/>
      <c r="E19" s="165"/>
      <c r="F19" s="166"/>
      <c r="G19" s="164"/>
      <c r="H19" s="165"/>
      <c r="I19" s="165"/>
      <c r="J19" s="166"/>
      <c r="K19" s="154"/>
      <c r="L19" s="154"/>
      <c r="M19" s="155"/>
      <c r="N19" s="155"/>
      <c r="O19" s="155"/>
      <c r="P19" s="155"/>
      <c r="Q19" s="155"/>
      <c r="R19" s="155"/>
      <c r="S19" s="155"/>
      <c r="T19" s="155"/>
      <c r="U19" s="155"/>
      <c r="V19" s="155"/>
      <c r="W19" s="155"/>
      <c r="X19" s="498"/>
    </row>
    <row r="20" spans="1:24">
      <c r="A20" s="506"/>
      <c r="B20" s="165"/>
      <c r="C20" s="165"/>
      <c r="D20" s="165"/>
      <c r="E20" s="165"/>
      <c r="F20" s="166"/>
      <c r="G20" s="164"/>
      <c r="H20" s="165"/>
      <c r="I20" s="165"/>
      <c r="J20" s="166"/>
      <c r="K20" s="154"/>
      <c r="L20" s="154"/>
      <c r="M20" s="155"/>
      <c r="N20" s="155"/>
      <c r="O20" s="155"/>
      <c r="P20" s="155"/>
      <c r="Q20" s="155"/>
      <c r="R20" s="155"/>
      <c r="S20" s="155"/>
      <c r="T20" s="155"/>
      <c r="U20" s="155"/>
      <c r="V20" s="155"/>
      <c r="W20" s="155"/>
      <c r="X20" s="498"/>
    </row>
    <row r="21" spans="1:24">
      <c r="A21" s="506"/>
      <c r="B21" s="165"/>
      <c r="C21" s="165"/>
      <c r="D21" s="165"/>
      <c r="E21" s="165"/>
      <c r="F21" s="166"/>
      <c r="G21" s="164"/>
      <c r="H21" s="165"/>
      <c r="I21" s="165"/>
      <c r="J21" s="166"/>
      <c r="K21" s="154"/>
      <c r="L21" s="154"/>
      <c r="M21" s="155"/>
      <c r="N21" s="155"/>
      <c r="O21" s="155"/>
      <c r="P21" s="155"/>
      <c r="Q21" s="155"/>
      <c r="R21" s="155"/>
      <c r="S21" s="155"/>
      <c r="T21" s="155"/>
      <c r="U21" s="155"/>
      <c r="V21" s="155"/>
      <c r="W21" s="155"/>
      <c r="X21" s="498"/>
    </row>
    <row r="22" spans="1:24">
      <c r="A22" s="506"/>
      <c r="B22" s="165"/>
      <c r="C22" s="165"/>
      <c r="D22" s="165"/>
      <c r="E22" s="165"/>
      <c r="F22" s="166"/>
      <c r="G22" s="164"/>
      <c r="H22" s="165"/>
      <c r="I22" s="165"/>
      <c r="J22" s="166"/>
      <c r="K22" s="154"/>
      <c r="L22" s="154"/>
      <c r="M22" s="155"/>
      <c r="N22" s="155"/>
      <c r="O22" s="155"/>
      <c r="P22" s="155"/>
      <c r="Q22" s="155"/>
      <c r="R22" s="155"/>
      <c r="S22" s="155"/>
      <c r="T22" s="155"/>
      <c r="U22" s="155"/>
      <c r="V22" s="155"/>
      <c r="W22" s="155"/>
      <c r="X22" s="498"/>
    </row>
    <row r="23" spans="1:24">
      <c r="A23" s="506"/>
      <c r="B23" s="165"/>
      <c r="C23" s="165"/>
      <c r="D23" s="165"/>
      <c r="E23" s="165"/>
      <c r="F23" s="166"/>
      <c r="G23" s="164"/>
      <c r="H23" s="165"/>
      <c r="I23" s="165"/>
      <c r="J23" s="166"/>
      <c r="K23" s="154"/>
      <c r="L23" s="154"/>
      <c r="M23" s="155"/>
      <c r="N23" s="155"/>
      <c r="O23" s="155"/>
      <c r="P23" s="155"/>
      <c r="Q23" s="155"/>
      <c r="R23" s="155"/>
      <c r="S23" s="155"/>
      <c r="T23" s="155"/>
      <c r="U23" s="155"/>
      <c r="V23" s="155"/>
      <c r="W23" s="155"/>
      <c r="X23" s="498"/>
    </row>
    <row r="24" spans="1:24">
      <c r="A24" s="506"/>
      <c r="B24" s="165"/>
      <c r="C24" s="165"/>
      <c r="D24" s="165"/>
      <c r="E24" s="165"/>
      <c r="F24" s="166"/>
      <c r="G24" s="164"/>
      <c r="H24" s="165"/>
      <c r="I24" s="165"/>
      <c r="J24" s="166"/>
      <c r="K24" s="154"/>
      <c r="L24" s="154"/>
      <c r="M24" s="155"/>
      <c r="N24" s="155"/>
      <c r="O24" s="155"/>
      <c r="P24" s="155"/>
      <c r="Q24" s="155"/>
      <c r="R24" s="155"/>
      <c r="S24" s="155"/>
      <c r="T24" s="155"/>
      <c r="U24" s="155"/>
      <c r="V24" s="155"/>
      <c r="W24" s="155"/>
      <c r="X24" s="498"/>
    </row>
    <row r="25" spans="1:24">
      <c r="A25" s="506"/>
      <c r="B25" s="165"/>
      <c r="C25" s="165"/>
      <c r="D25" s="165"/>
      <c r="E25" s="165"/>
      <c r="F25" s="166"/>
      <c r="G25" s="164"/>
      <c r="H25" s="165"/>
      <c r="I25" s="165"/>
      <c r="J25" s="166"/>
      <c r="K25" s="154"/>
      <c r="L25" s="154"/>
      <c r="M25" s="155"/>
      <c r="N25" s="155"/>
      <c r="O25" s="155"/>
      <c r="P25" s="155"/>
      <c r="Q25" s="155"/>
      <c r="R25" s="155"/>
      <c r="S25" s="155"/>
      <c r="T25" s="155"/>
      <c r="U25" s="155"/>
      <c r="V25" s="155"/>
      <c r="W25" s="155"/>
      <c r="X25" s="498"/>
    </row>
    <row r="26" spans="1:24">
      <c r="A26" s="506"/>
      <c r="B26" s="165"/>
      <c r="C26" s="165"/>
      <c r="D26" s="165"/>
      <c r="E26" s="165"/>
      <c r="F26" s="166"/>
      <c r="G26" s="164"/>
      <c r="H26" s="165"/>
      <c r="I26" s="165"/>
      <c r="J26" s="166"/>
      <c r="K26" s="154"/>
      <c r="L26" s="154"/>
      <c r="M26" s="155"/>
      <c r="N26" s="155"/>
      <c r="O26" s="155"/>
      <c r="P26" s="155"/>
      <c r="Q26" s="155"/>
      <c r="R26" s="155"/>
      <c r="S26" s="155"/>
      <c r="T26" s="155"/>
      <c r="U26" s="155"/>
      <c r="V26" s="155"/>
      <c r="W26" s="155"/>
      <c r="X26" s="498"/>
    </row>
    <row r="27" spans="1:24">
      <c r="A27" s="506"/>
      <c r="B27" s="165"/>
      <c r="C27" s="165"/>
      <c r="D27" s="165"/>
      <c r="E27" s="165"/>
      <c r="F27" s="166"/>
      <c r="G27" s="164"/>
      <c r="H27" s="165"/>
      <c r="I27" s="165"/>
      <c r="J27" s="166"/>
      <c r="K27" s="154"/>
      <c r="L27" s="154"/>
      <c r="M27" s="155"/>
      <c r="N27" s="155"/>
      <c r="O27" s="155"/>
      <c r="P27" s="155"/>
      <c r="Q27" s="155"/>
      <c r="R27" s="155"/>
      <c r="S27" s="155"/>
      <c r="T27" s="155"/>
      <c r="U27" s="155"/>
      <c r="V27" s="155"/>
      <c r="W27" s="155"/>
      <c r="X27" s="498"/>
    </row>
    <row r="28" spans="1:24">
      <c r="A28" s="330"/>
      <c r="B28" s="52"/>
      <c r="C28" s="52"/>
      <c r="D28" s="52"/>
      <c r="E28" s="52"/>
      <c r="F28" s="52"/>
      <c r="G28" s="52"/>
      <c r="H28" s="52"/>
      <c r="I28" s="52"/>
      <c r="J28" s="52"/>
      <c r="K28" s="68"/>
      <c r="L28" s="68"/>
      <c r="M28" s="69"/>
      <c r="N28" s="69"/>
      <c r="O28" s="69"/>
      <c r="P28" s="69"/>
      <c r="Q28" s="69"/>
      <c r="R28" s="69"/>
      <c r="S28" s="69"/>
      <c r="T28" s="69"/>
      <c r="U28" s="69"/>
      <c r="V28" s="69"/>
      <c r="W28" s="69"/>
      <c r="X28" s="481"/>
    </row>
    <row r="29" spans="1:24">
      <c r="A29" s="290"/>
      <c r="B29" s="75"/>
      <c r="C29" s="75"/>
      <c r="D29" s="75"/>
      <c r="E29" s="75"/>
      <c r="F29" s="75"/>
      <c r="G29" s="75"/>
      <c r="H29" s="75"/>
      <c r="I29" s="75"/>
      <c r="J29" s="75"/>
      <c r="K29" s="211"/>
      <c r="L29" s="211"/>
      <c r="M29" s="191"/>
      <c r="N29" s="191"/>
      <c r="O29" s="191"/>
      <c r="P29" s="191"/>
      <c r="Q29" s="191"/>
      <c r="R29" s="191"/>
      <c r="S29" s="191"/>
      <c r="T29" s="191"/>
      <c r="U29" s="191"/>
      <c r="V29" s="191"/>
      <c r="W29" s="191"/>
      <c r="X29" s="239"/>
    </row>
    <row r="30" spans="1:24">
      <c r="A30" s="305" t="s">
        <v>1652</v>
      </c>
      <c r="B30" s="75"/>
      <c r="C30" s="75"/>
      <c r="D30" s="75"/>
      <c r="E30" s="75"/>
      <c r="F30" s="75"/>
      <c r="G30" s="75"/>
      <c r="H30" s="75"/>
      <c r="I30" s="75"/>
      <c r="J30" s="75"/>
      <c r="K30" s="75"/>
      <c r="L30" s="75"/>
      <c r="M30" s="75"/>
      <c r="N30" s="75"/>
      <c r="O30" s="75"/>
      <c r="P30" s="75"/>
      <c r="Q30" s="75"/>
      <c r="R30" s="75"/>
      <c r="S30" s="75"/>
      <c r="T30" s="75"/>
      <c r="U30" s="75"/>
      <c r="V30" s="75"/>
      <c r="W30" s="75"/>
      <c r="X30" s="291"/>
    </row>
    <row r="31" spans="1:24">
      <c r="A31" s="317"/>
      <c r="B31" s="72"/>
      <c r="C31" s="72"/>
      <c r="D31" s="72"/>
      <c r="E31" s="72"/>
      <c r="F31" s="72"/>
      <c r="G31" s="72"/>
      <c r="H31" s="72"/>
      <c r="I31" s="72"/>
      <c r="J31" s="72"/>
      <c r="K31" s="72"/>
      <c r="L31" s="72"/>
      <c r="M31" s="72"/>
      <c r="N31" s="72"/>
      <c r="O31" s="72"/>
      <c r="P31" s="72"/>
      <c r="Q31" s="72"/>
      <c r="R31" s="72"/>
      <c r="S31" s="72"/>
      <c r="T31" s="72"/>
      <c r="U31" s="72"/>
      <c r="V31" s="72"/>
      <c r="W31" s="72"/>
      <c r="X31" s="318"/>
    </row>
    <row r="32" spans="1:24">
      <c r="A32" s="316"/>
      <c r="B32" s="69"/>
      <c r="C32" s="158"/>
      <c r="D32" s="78"/>
      <c r="E32" s="69"/>
      <c r="F32" s="69"/>
      <c r="G32" s="69"/>
      <c r="H32" s="69"/>
      <c r="I32" s="158"/>
      <c r="J32" s="52" t="s">
        <v>1639</v>
      </c>
      <c r="K32" s="52"/>
      <c r="L32" s="52"/>
      <c r="M32" s="164" t="s">
        <v>1653</v>
      </c>
      <c r="N32" s="165"/>
      <c r="O32" s="165"/>
      <c r="P32" s="165"/>
      <c r="Q32" s="165"/>
      <c r="R32" s="165"/>
      <c r="S32" s="165"/>
      <c r="T32" s="165"/>
      <c r="U32" s="165"/>
      <c r="V32" s="165"/>
      <c r="W32" s="166"/>
      <c r="X32" s="414" t="s">
        <v>1654</v>
      </c>
    </row>
    <row r="33" spans="1:24">
      <c r="A33" s="290" t="s">
        <v>2142</v>
      </c>
      <c r="B33" s="75"/>
      <c r="C33" s="82"/>
      <c r="D33" s="67"/>
      <c r="E33" s="191"/>
      <c r="F33" s="191"/>
      <c r="G33" s="191"/>
      <c r="H33" s="191"/>
      <c r="I33" s="59"/>
      <c r="J33" s="73" t="s">
        <v>1641</v>
      </c>
      <c r="K33" s="75"/>
      <c r="L33" s="82"/>
      <c r="M33" s="75" t="s">
        <v>2143</v>
      </c>
      <c r="N33" s="75"/>
      <c r="O33" s="75"/>
      <c r="P33" s="75"/>
      <c r="Q33" s="75"/>
      <c r="R33" s="75"/>
      <c r="S33" s="75"/>
      <c r="T33" s="75"/>
      <c r="U33" s="62" t="s">
        <v>2144</v>
      </c>
      <c r="V33" s="52"/>
      <c r="W33" s="80"/>
      <c r="X33" s="329" t="s">
        <v>2145</v>
      </c>
    </row>
    <row r="34" spans="1:24">
      <c r="A34" s="317"/>
      <c r="B34" s="72"/>
      <c r="C34" s="76"/>
      <c r="D34" s="73" t="s">
        <v>172</v>
      </c>
      <c r="E34" s="75"/>
      <c r="F34" s="75"/>
      <c r="G34" s="75"/>
      <c r="H34" s="75"/>
      <c r="I34" s="82"/>
      <c r="J34" s="84" t="s">
        <v>1644</v>
      </c>
      <c r="K34" s="86"/>
      <c r="L34" s="85"/>
      <c r="M34" s="75" t="s">
        <v>2146</v>
      </c>
      <c r="N34" s="75"/>
      <c r="O34" s="75"/>
      <c r="P34" s="75"/>
      <c r="Q34" s="75"/>
      <c r="R34" s="75"/>
      <c r="S34" s="75"/>
      <c r="T34" s="75"/>
      <c r="U34" s="73" t="s">
        <v>2147</v>
      </c>
      <c r="V34" s="75"/>
      <c r="W34" s="82"/>
      <c r="X34" s="329" t="s">
        <v>2148</v>
      </c>
    </row>
    <row r="35" spans="1:24">
      <c r="A35" s="417" t="s">
        <v>1650</v>
      </c>
      <c r="B35" s="154" t="s">
        <v>1651</v>
      </c>
      <c r="C35" s="154" t="s">
        <v>915</v>
      </c>
      <c r="D35" s="66"/>
      <c r="E35" s="72"/>
      <c r="F35" s="72"/>
      <c r="G35" s="72"/>
      <c r="H35" s="72"/>
      <c r="I35" s="76"/>
      <c r="J35" s="154" t="s">
        <v>1650</v>
      </c>
      <c r="K35" s="154" t="s">
        <v>1651</v>
      </c>
      <c r="L35" s="154" t="s">
        <v>915</v>
      </c>
      <c r="M35" s="164" t="s">
        <v>1649</v>
      </c>
      <c r="N35" s="165"/>
      <c r="O35" s="165"/>
      <c r="P35" s="165"/>
      <c r="Q35" s="166"/>
      <c r="R35" s="164" t="s">
        <v>435</v>
      </c>
      <c r="S35" s="165"/>
      <c r="T35" s="166"/>
      <c r="U35" s="84" t="s">
        <v>1255</v>
      </c>
      <c r="V35" s="86"/>
      <c r="W35" s="85"/>
      <c r="X35" s="480" t="s">
        <v>1649</v>
      </c>
    </row>
    <row r="36" spans="1:24">
      <c r="A36" s="577"/>
      <c r="B36" s="155"/>
      <c r="C36" s="155"/>
      <c r="D36" s="155"/>
      <c r="E36" s="155"/>
      <c r="F36" s="155"/>
      <c r="G36" s="155"/>
      <c r="H36" s="155"/>
      <c r="I36" s="155"/>
      <c r="J36" s="155"/>
      <c r="K36" s="155"/>
      <c r="L36" s="155"/>
      <c r="M36" s="188"/>
      <c r="N36" s="189"/>
      <c r="O36" s="189"/>
      <c r="P36" s="189"/>
      <c r="Q36" s="190"/>
      <c r="R36" s="188"/>
      <c r="S36" s="189"/>
      <c r="T36" s="190"/>
      <c r="U36" s="188"/>
      <c r="V36" s="189"/>
      <c r="W36" s="190"/>
      <c r="X36" s="498"/>
    </row>
    <row r="37" spans="1:24">
      <c r="A37" s="577"/>
      <c r="B37" s="155"/>
      <c r="C37" s="155"/>
      <c r="D37" s="155"/>
      <c r="E37" s="155"/>
      <c r="F37" s="155"/>
      <c r="G37" s="155"/>
      <c r="H37" s="155"/>
      <c r="I37" s="155"/>
      <c r="J37" s="155"/>
      <c r="K37" s="155"/>
      <c r="L37" s="155"/>
      <c r="M37" s="188"/>
      <c r="N37" s="189"/>
      <c r="O37" s="189"/>
      <c r="P37" s="189"/>
      <c r="Q37" s="190"/>
      <c r="R37" s="188"/>
      <c r="S37" s="189"/>
      <c r="T37" s="190"/>
      <c r="U37" s="188"/>
      <c r="V37" s="189"/>
      <c r="W37" s="190"/>
      <c r="X37" s="498"/>
    </row>
    <row r="38" spans="1:24">
      <c r="A38" s="577"/>
      <c r="B38" s="155"/>
      <c r="C38" s="155"/>
      <c r="D38" s="155"/>
      <c r="E38" s="155"/>
      <c r="F38" s="155"/>
      <c r="G38" s="155"/>
      <c r="H38" s="155"/>
      <c r="I38" s="155"/>
      <c r="J38" s="155"/>
      <c r="K38" s="155"/>
      <c r="L38" s="155"/>
      <c r="M38" s="188"/>
      <c r="N38" s="189"/>
      <c r="O38" s="189"/>
      <c r="P38" s="189"/>
      <c r="Q38" s="190"/>
      <c r="R38" s="188"/>
      <c r="S38" s="189"/>
      <c r="T38" s="190"/>
      <c r="U38" s="188"/>
      <c r="V38" s="189"/>
      <c r="W38" s="190"/>
      <c r="X38" s="498"/>
    </row>
    <row r="39" spans="1:24">
      <c r="A39" s="577"/>
      <c r="B39" s="155"/>
      <c r="C39" s="155"/>
      <c r="D39" s="155"/>
      <c r="E39" s="155"/>
      <c r="F39" s="155"/>
      <c r="G39" s="155"/>
      <c r="H39" s="155"/>
      <c r="I39" s="155"/>
      <c r="J39" s="155"/>
      <c r="K39" s="155"/>
      <c r="L39" s="155"/>
      <c r="M39" s="188"/>
      <c r="N39" s="189"/>
      <c r="O39" s="189"/>
      <c r="P39" s="189"/>
      <c r="Q39" s="190"/>
      <c r="R39" s="188"/>
      <c r="S39" s="189"/>
      <c r="T39" s="190"/>
      <c r="U39" s="188"/>
      <c r="V39" s="189"/>
      <c r="W39" s="190"/>
      <c r="X39" s="498"/>
    </row>
    <row r="40" spans="1:24">
      <c r="A40" s="577"/>
      <c r="B40" s="155"/>
      <c r="C40" s="155"/>
      <c r="D40" s="155"/>
      <c r="E40" s="155"/>
      <c r="F40" s="155"/>
      <c r="G40" s="155"/>
      <c r="H40" s="155"/>
      <c r="I40" s="155"/>
      <c r="J40" s="155"/>
      <c r="K40" s="155"/>
      <c r="L40" s="155"/>
      <c r="M40" s="188"/>
      <c r="N40" s="189"/>
      <c r="O40" s="189"/>
      <c r="P40" s="189"/>
      <c r="Q40" s="190"/>
      <c r="R40" s="188"/>
      <c r="S40" s="189"/>
      <c r="T40" s="190"/>
      <c r="U40" s="188"/>
      <c r="V40" s="189"/>
      <c r="W40" s="190"/>
      <c r="X40" s="498"/>
    </row>
    <row r="41" spans="1:24">
      <c r="A41" s="577"/>
      <c r="B41" s="155"/>
      <c r="C41" s="155"/>
      <c r="D41" s="155"/>
      <c r="E41" s="155"/>
      <c r="F41" s="155"/>
      <c r="G41" s="155"/>
      <c r="H41" s="155"/>
      <c r="I41" s="155"/>
      <c r="J41" s="155"/>
      <c r="K41" s="155"/>
      <c r="L41" s="155"/>
      <c r="M41" s="188"/>
      <c r="N41" s="189"/>
      <c r="O41" s="189"/>
      <c r="P41" s="189"/>
      <c r="Q41" s="190"/>
      <c r="R41" s="188"/>
      <c r="S41" s="189"/>
      <c r="T41" s="190"/>
      <c r="U41" s="188"/>
      <c r="V41" s="189"/>
      <c r="W41" s="190"/>
      <c r="X41" s="498"/>
    </row>
    <row r="42" spans="1:24">
      <c r="A42" s="577"/>
      <c r="B42" s="155"/>
      <c r="C42" s="155"/>
      <c r="D42" s="155"/>
      <c r="E42" s="155"/>
      <c r="F42" s="155"/>
      <c r="G42" s="155"/>
      <c r="H42" s="155"/>
      <c r="I42" s="155"/>
      <c r="J42" s="155"/>
      <c r="K42" s="155"/>
      <c r="L42" s="155"/>
      <c r="M42" s="188"/>
      <c r="N42" s="189"/>
      <c r="O42" s="189"/>
      <c r="P42" s="189"/>
      <c r="Q42" s="190"/>
      <c r="R42" s="188"/>
      <c r="S42" s="189"/>
      <c r="T42" s="190"/>
      <c r="U42" s="188"/>
      <c r="V42" s="189"/>
      <c r="W42" s="190"/>
      <c r="X42" s="498"/>
    </row>
    <row r="43" spans="1:24">
      <c r="A43" s="577"/>
      <c r="B43" s="155"/>
      <c r="C43" s="155"/>
      <c r="D43" s="155"/>
      <c r="E43" s="155"/>
      <c r="F43" s="155"/>
      <c r="G43" s="155"/>
      <c r="H43" s="155"/>
      <c r="I43" s="155"/>
      <c r="J43" s="155"/>
      <c r="K43" s="155"/>
      <c r="L43" s="155"/>
      <c r="M43" s="188"/>
      <c r="N43" s="189"/>
      <c r="O43" s="189"/>
      <c r="P43" s="189"/>
      <c r="Q43" s="190"/>
      <c r="R43" s="188"/>
      <c r="S43" s="189"/>
      <c r="T43" s="190"/>
      <c r="U43" s="188"/>
      <c r="V43" s="189"/>
      <c r="W43" s="190"/>
      <c r="X43" s="498"/>
    </row>
    <row r="44" spans="1:24">
      <c r="A44" s="316"/>
      <c r="B44" s="69"/>
      <c r="C44" s="69"/>
      <c r="D44" s="69"/>
      <c r="E44" s="69"/>
      <c r="F44" s="69"/>
      <c r="G44" s="69"/>
      <c r="H44" s="69"/>
      <c r="I44" s="69"/>
      <c r="J44" s="69"/>
      <c r="K44" s="69"/>
      <c r="L44" s="69"/>
      <c r="M44" s="69"/>
      <c r="N44" s="69"/>
      <c r="O44" s="69"/>
      <c r="P44" s="69"/>
      <c r="Q44" s="69"/>
      <c r="R44" s="69"/>
      <c r="S44" s="69"/>
      <c r="T44" s="69"/>
      <c r="U44" s="69"/>
      <c r="V44" s="69"/>
      <c r="W44" s="69"/>
      <c r="X44" s="481"/>
    </row>
    <row r="45" spans="1:24">
      <c r="A45" s="292"/>
      <c r="B45" s="191"/>
      <c r="C45" s="191"/>
      <c r="D45" s="191"/>
      <c r="E45" s="191"/>
      <c r="F45" s="191"/>
      <c r="G45" s="191"/>
      <c r="H45" s="191"/>
      <c r="I45" s="191"/>
      <c r="J45" s="191"/>
      <c r="K45" s="191"/>
      <c r="L45" s="191"/>
      <c r="M45" s="191"/>
      <c r="N45" s="191"/>
      <c r="O45" s="191"/>
      <c r="P45" s="191"/>
      <c r="Q45" s="191"/>
      <c r="R45" s="191"/>
      <c r="S45" s="191"/>
      <c r="T45" s="191"/>
      <c r="U45" s="191"/>
      <c r="V45" s="191"/>
      <c r="W45" s="191"/>
      <c r="X45" s="239"/>
    </row>
    <row r="46" spans="1:24">
      <c r="A46" s="305" t="s">
        <v>2149</v>
      </c>
      <c r="B46" s="75"/>
      <c r="C46" s="75"/>
      <c r="D46" s="75"/>
      <c r="E46" s="75"/>
      <c r="F46" s="75"/>
      <c r="G46" s="75"/>
      <c r="H46" s="75"/>
      <c r="I46" s="75"/>
      <c r="J46" s="75"/>
      <c r="K46" s="75"/>
      <c r="L46" s="75"/>
      <c r="M46" s="75"/>
      <c r="N46" s="75"/>
      <c r="O46" s="75"/>
      <c r="P46" s="75"/>
      <c r="Q46" s="75"/>
      <c r="R46" s="75"/>
      <c r="S46" s="75"/>
      <c r="T46" s="75"/>
      <c r="U46" s="75"/>
      <c r="V46" s="75"/>
      <c r="W46" s="75"/>
      <c r="X46" s="291"/>
    </row>
    <row r="47" spans="1:24">
      <c r="A47" s="292"/>
      <c r="B47" s="191"/>
      <c r="C47" s="191"/>
      <c r="D47" s="191"/>
      <c r="E47" s="191"/>
      <c r="F47" s="191"/>
      <c r="G47" s="191"/>
      <c r="H47" s="191"/>
      <c r="I47" s="191"/>
      <c r="J47" s="191"/>
      <c r="K47" s="191"/>
      <c r="L47" s="191"/>
      <c r="M47" s="191"/>
      <c r="N47" s="191"/>
      <c r="O47" s="191"/>
      <c r="P47" s="191"/>
      <c r="Q47" s="191"/>
      <c r="R47" s="191"/>
      <c r="S47" s="191"/>
      <c r="T47" s="191"/>
      <c r="U47" s="191"/>
      <c r="V47" s="191"/>
      <c r="W47" s="191"/>
      <c r="X47" s="239"/>
    </row>
    <row r="48" spans="1:24">
      <c r="A48" s="292"/>
      <c r="B48" s="191"/>
      <c r="C48" s="191"/>
      <c r="D48" s="191"/>
      <c r="E48" s="191"/>
      <c r="F48" s="191"/>
      <c r="G48" s="191"/>
      <c r="H48" s="191"/>
      <c r="I48" s="191"/>
      <c r="J48" s="191"/>
      <c r="K48" s="191"/>
      <c r="L48" s="191"/>
      <c r="M48" s="191"/>
      <c r="N48" s="191"/>
      <c r="O48" s="191"/>
      <c r="P48" s="191"/>
      <c r="Q48" s="191"/>
      <c r="R48" s="191"/>
      <c r="S48" s="191"/>
      <c r="T48" s="191"/>
      <c r="U48" s="191"/>
      <c r="V48" s="191"/>
      <c r="W48" s="191"/>
      <c r="X48" s="239"/>
    </row>
    <row r="49" spans="1:24">
      <c r="A49" s="292"/>
      <c r="B49" s="191"/>
      <c r="C49" s="191"/>
      <c r="D49" s="191"/>
      <c r="E49" s="191"/>
      <c r="F49" s="191"/>
      <c r="G49" s="191"/>
      <c r="H49" s="191"/>
      <c r="I49" s="191"/>
      <c r="J49" s="191"/>
      <c r="K49" s="191"/>
      <c r="L49" s="191"/>
      <c r="M49" s="191"/>
      <c r="N49" s="191"/>
      <c r="O49" s="191"/>
      <c r="P49" s="191"/>
      <c r="Q49" s="191"/>
      <c r="R49" s="191"/>
      <c r="S49" s="191"/>
      <c r="T49" s="191"/>
      <c r="U49" s="191"/>
      <c r="V49" s="191"/>
      <c r="W49" s="191"/>
      <c r="X49" s="239"/>
    </row>
    <row r="50" spans="1:24">
      <c r="A50" s="292"/>
      <c r="B50" s="191"/>
      <c r="C50" s="191"/>
      <c r="D50" s="191"/>
      <c r="E50" s="191"/>
      <c r="F50" s="191"/>
      <c r="G50" s="191"/>
      <c r="H50" s="191"/>
      <c r="I50" s="191"/>
      <c r="J50" s="191"/>
      <c r="K50" s="191"/>
      <c r="L50" s="191"/>
      <c r="M50" s="191"/>
      <c r="N50" s="191"/>
      <c r="O50" s="191"/>
      <c r="P50" s="191"/>
      <c r="Q50" s="191"/>
      <c r="R50" s="191"/>
      <c r="S50" s="191"/>
      <c r="T50" s="191"/>
      <c r="U50" s="191"/>
      <c r="V50" s="191"/>
      <c r="W50" s="191"/>
      <c r="X50" s="239"/>
    </row>
    <row r="51" spans="1:24">
      <c r="A51" s="292"/>
      <c r="B51" s="191"/>
      <c r="C51" s="191"/>
      <c r="D51" s="191"/>
      <c r="E51" s="191"/>
      <c r="F51" s="191"/>
      <c r="G51" s="191"/>
      <c r="H51" s="191"/>
      <c r="I51" s="191"/>
      <c r="J51" s="191"/>
      <c r="K51" s="191"/>
      <c r="L51" s="191"/>
      <c r="M51" s="191"/>
      <c r="N51" s="191"/>
      <c r="O51" s="191"/>
      <c r="P51" s="191"/>
      <c r="Q51" s="191"/>
      <c r="R51" s="191"/>
      <c r="S51" s="191"/>
      <c r="T51" s="191"/>
      <c r="U51" s="191"/>
      <c r="V51" s="191"/>
      <c r="W51" s="191"/>
      <c r="X51" s="239"/>
    </row>
    <row r="52" spans="1:24">
      <c r="A52" s="292"/>
      <c r="B52" s="191"/>
      <c r="C52" s="191"/>
      <c r="D52" s="191"/>
      <c r="E52" s="191"/>
      <c r="F52" s="191"/>
      <c r="G52" s="191"/>
      <c r="H52" s="191"/>
      <c r="I52" s="191"/>
      <c r="J52" s="191"/>
      <c r="K52" s="191"/>
      <c r="L52" s="191"/>
      <c r="M52" s="191"/>
      <c r="N52" s="191"/>
      <c r="O52" s="191"/>
      <c r="P52" s="191"/>
      <c r="Q52" s="191"/>
      <c r="R52" s="191"/>
      <c r="S52" s="191"/>
      <c r="T52" s="191"/>
      <c r="U52" s="191"/>
      <c r="V52" s="191"/>
      <c r="W52" s="191"/>
      <c r="X52" s="239"/>
    </row>
    <row r="53" spans="1:24">
      <c r="A53" s="292"/>
      <c r="B53" s="191"/>
      <c r="C53" s="191"/>
      <c r="D53" s="191"/>
      <c r="E53" s="191"/>
      <c r="F53" s="191"/>
      <c r="G53" s="191"/>
      <c r="H53" s="191"/>
      <c r="I53" s="191"/>
      <c r="J53" s="191"/>
      <c r="K53" s="191"/>
      <c r="L53" s="191"/>
      <c r="M53" s="191"/>
      <c r="N53" s="191"/>
      <c r="O53" s="191"/>
      <c r="P53" s="191"/>
      <c r="Q53" s="191"/>
      <c r="R53" s="191"/>
      <c r="S53" s="191"/>
      <c r="T53" s="191"/>
      <c r="U53" s="191"/>
      <c r="V53" s="191"/>
      <c r="W53" s="191"/>
      <c r="X53" s="239"/>
    </row>
    <row r="54" spans="1:24">
      <c r="A54" s="292"/>
      <c r="B54" s="191"/>
      <c r="C54" s="191"/>
      <c r="D54" s="191"/>
      <c r="E54" s="191"/>
      <c r="F54" s="191"/>
      <c r="G54" s="191"/>
      <c r="H54" s="191"/>
      <c r="I54" s="191"/>
      <c r="J54" s="191"/>
      <c r="K54" s="191"/>
      <c r="L54" s="191"/>
      <c r="M54" s="191"/>
      <c r="N54" s="191"/>
      <c r="O54" s="191"/>
      <c r="P54" s="191"/>
      <c r="Q54" s="191"/>
      <c r="R54" s="191"/>
      <c r="S54" s="191"/>
      <c r="T54" s="191"/>
      <c r="U54" s="191"/>
      <c r="V54" s="191"/>
      <c r="W54" s="191"/>
      <c r="X54" s="239"/>
    </row>
    <row r="55" spans="1:24" ht="134.25" customHeight="1">
      <c r="A55" s="317"/>
      <c r="B55" s="72"/>
      <c r="C55" s="72"/>
      <c r="D55" s="72"/>
      <c r="E55" s="72"/>
      <c r="F55" s="72"/>
      <c r="G55" s="72"/>
      <c r="H55" s="72"/>
      <c r="I55" s="72"/>
      <c r="J55" s="72"/>
      <c r="K55" s="72"/>
      <c r="L55" s="72"/>
      <c r="M55" s="72"/>
      <c r="N55" s="72"/>
      <c r="O55" s="72"/>
      <c r="P55" s="72"/>
      <c r="Q55" s="72"/>
      <c r="R55" s="72"/>
      <c r="S55" s="72"/>
      <c r="T55" s="72"/>
      <c r="U55" s="72"/>
      <c r="V55" s="72"/>
      <c r="W55" s="72"/>
      <c r="X55" s="318"/>
    </row>
    <row r="56" spans="1:24" s="129" customFormat="1">
      <c r="A56" s="309"/>
      <c r="B56" s="3198"/>
      <c r="C56" s="3198"/>
      <c r="D56" s="3198"/>
      <c r="E56" s="3198"/>
      <c r="F56" s="3198"/>
      <c r="G56" s="3198"/>
      <c r="H56" s="3198"/>
      <c r="I56" s="3198"/>
      <c r="J56" s="3198"/>
      <c r="K56" s="3198"/>
      <c r="L56" s="3198"/>
      <c r="M56" s="3198"/>
      <c r="N56" s="3198"/>
      <c r="O56" s="3198"/>
      <c r="P56" s="3198"/>
      <c r="Q56" s="3198"/>
      <c r="R56" s="3198"/>
      <c r="S56" s="3198"/>
      <c r="T56" s="3198"/>
      <c r="U56" s="3198"/>
      <c r="V56" s="3198"/>
      <c r="W56" s="3198"/>
      <c r="X56" s="314" t="s">
        <v>1415</v>
      </c>
    </row>
  </sheetData>
  <phoneticPr fontId="0" type="noConversion"/>
  <printOptions horizontalCentered="1" verticalCentered="1"/>
  <pageMargins left="0.7" right="0.7" top="0.75" bottom="0.75" header="0.3" footer="0.3"/>
  <pageSetup fitToWidth="2"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H126"/>
  <sheetViews>
    <sheetView showGridLines="0" zoomScaleNormal="100" zoomScaleSheetLayoutView="100" workbookViewId="0">
      <selection activeCell="G1" sqref="G1"/>
    </sheetView>
  </sheetViews>
  <sheetFormatPr defaultColWidth="9.140625" defaultRowHeight="10.199999999999999"/>
  <cols>
    <col min="1" max="1" width="21.7109375" style="129" customWidth="1"/>
    <col min="2" max="2" width="5" style="129" customWidth="1"/>
    <col min="3" max="3" width="3.7109375" style="129" customWidth="1"/>
    <col min="4" max="4" width="45.7109375" style="129" customWidth="1"/>
    <col min="5" max="5" width="17.140625" style="129" customWidth="1"/>
    <col min="6" max="6" width="21.7109375" style="129" customWidth="1"/>
    <col min="7" max="16384" width="9.140625" style="129"/>
  </cols>
  <sheetData>
    <row r="1" spans="1:8">
      <c r="A1" s="580" t="s">
        <v>3246</v>
      </c>
      <c r="B1" s="301"/>
      <c r="C1" s="301"/>
      <c r="D1" s="275"/>
      <c r="E1" s="300"/>
      <c r="F1" s="402">
        <v>107</v>
      </c>
    </row>
    <row r="2" spans="1:8">
      <c r="A2" s="493" t="s">
        <v>2150</v>
      </c>
      <c r="B2" s="187"/>
      <c r="C2" s="187"/>
      <c r="D2" s="187"/>
      <c r="E2" s="187"/>
      <c r="F2" s="494"/>
    </row>
    <row r="3" spans="1:8">
      <c r="A3" s="356"/>
      <c r="B3" s="581"/>
      <c r="C3" s="581"/>
      <c r="D3" s="581"/>
      <c r="E3" s="357"/>
      <c r="F3" s="579"/>
    </row>
    <row r="4" spans="1:8">
      <c r="A4" s="356"/>
      <c r="B4" s="581"/>
      <c r="C4" s="581"/>
      <c r="D4" s="581"/>
      <c r="E4" s="357" t="s">
        <v>2151</v>
      </c>
      <c r="F4" s="579"/>
    </row>
    <row r="5" spans="1:8">
      <c r="A5" s="356"/>
      <c r="B5" s="581" t="s">
        <v>2152</v>
      </c>
      <c r="C5" s="581"/>
      <c r="D5" s="581"/>
      <c r="E5" s="357"/>
      <c r="F5" s="579"/>
    </row>
    <row r="6" spans="1:8">
      <c r="A6" s="356"/>
      <c r="B6" s="581"/>
      <c r="C6" s="581" t="s">
        <v>2153</v>
      </c>
      <c r="D6" s="581"/>
      <c r="E6" s="357"/>
      <c r="F6" s="579"/>
    </row>
    <row r="7" spans="1:8">
      <c r="A7" s="356"/>
      <c r="B7" s="581"/>
      <c r="C7" s="581"/>
      <c r="D7" s="581" t="s">
        <v>2154</v>
      </c>
      <c r="E7" s="357">
        <v>36</v>
      </c>
      <c r="F7" s="579"/>
    </row>
    <row r="8" spans="1:8">
      <c r="A8" s="356"/>
      <c r="B8" s="581"/>
      <c r="C8" s="581"/>
      <c r="D8" s="581" t="s">
        <v>2155</v>
      </c>
      <c r="E8" s="357">
        <v>36</v>
      </c>
      <c r="F8" s="579"/>
    </row>
    <row r="9" spans="1:8">
      <c r="A9" s="356"/>
      <c r="B9" s="581"/>
      <c r="C9" s="581" t="s">
        <v>2156</v>
      </c>
      <c r="D9" s="581"/>
      <c r="E9" s="357">
        <v>35</v>
      </c>
      <c r="F9" s="579"/>
    </row>
    <row r="10" spans="1:8">
      <c r="A10" s="356"/>
      <c r="B10" s="581" t="s">
        <v>2719</v>
      </c>
      <c r="C10" s="581"/>
      <c r="D10" s="581"/>
      <c r="E10" s="357">
        <v>6</v>
      </c>
      <c r="F10" s="579"/>
    </row>
    <row r="11" spans="1:8">
      <c r="A11" s="356"/>
      <c r="B11" s="581" t="s">
        <v>2157</v>
      </c>
      <c r="C11" s="581"/>
      <c r="D11" s="581"/>
      <c r="E11" s="357">
        <v>55</v>
      </c>
      <c r="F11" s="579"/>
    </row>
    <row r="12" spans="1:8">
      <c r="A12" s="356"/>
      <c r="B12" s="581" t="s">
        <v>2158</v>
      </c>
      <c r="C12" s="581"/>
      <c r="D12" s="581"/>
      <c r="E12" s="357">
        <v>55</v>
      </c>
      <c r="F12" s="579"/>
    </row>
    <row r="13" spans="1:8">
      <c r="A13" s="356"/>
      <c r="B13" s="581" t="s">
        <v>2159</v>
      </c>
      <c r="C13" s="581"/>
      <c r="D13" s="581"/>
      <c r="E13" s="357">
        <v>21</v>
      </c>
      <c r="F13" s="579"/>
    </row>
    <row r="14" spans="1:8">
      <c r="A14" s="356"/>
      <c r="B14" s="581" t="s">
        <v>2160</v>
      </c>
      <c r="C14" s="581"/>
      <c r="D14" s="581"/>
      <c r="E14" s="3301" t="s">
        <v>3240</v>
      </c>
      <c r="F14" s="579"/>
    </row>
    <row r="15" spans="1:8">
      <c r="A15" s="356"/>
      <c r="B15" s="581" t="s">
        <v>2161</v>
      </c>
      <c r="C15" s="581"/>
      <c r="D15" s="581"/>
      <c r="E15" s="3302" t="s">
        <v>2786</v>
      </c>
      <c r="F15" s="579"/>
      <c r="H15" s="3300"/>
    </row>
    <row r="16" spans="1:8">
      <c r="A16" s="356"/>
      <c r="B16" s="581" t="s">
        <v>2760</v>
      </c>
      <c r="C16" s="581"/>
      <c r="D16" s="581"/>
      <c r="E16" s="357" t="s">
        <v>2162</v>
      </c>
      <c r="F16" s="579"/>
    </row>
    <row r="17" spans="1:6">
      <c r="A17" s="356"/>
      <c r="B17" s="581" t="s">
        <v>2163</v>
      </c>
      <c r="C17" s="581"/>
      <c r="D17" s="581"/>
      <c r="E17" s="357">
        <v>67</v>
      </c>
      <c r="F17" s="579"/>
    </row>
    <row r="18" spans="1:6">
      <c r="A18" s="356"/>
      <c r="B18" s="581" t="s">
        <v>2164</v>
      </c>
      <c r="C18" s="581"/>
      <c r="D18" s="581"/>
      <c r="E18" s="357">
        <v>58</v>
      </c>
      <c r="F18" s="579"/>
    </row>
    <row r="19" spans="1:6">
      <c r="A19" s="356"/>
      <c r="B19" s="581" t="s">
        <v>2165</v>
      </c>
      <c r="C19" s="581"/>
      <c r="D19" s="581"/>
      <c r="E19" s="357">
        <v>74</v>
      </c>
      <c r="F19" s="579"/>
    </row>
    <row r="20" spans="1:6">
      <c r="A20" s="356"/>
      <c r="B20" s="581" t="s">
        <v>2166</v>
      </c>
      <c r="C20" s="581"/>
      <c r="D20" s="581"/>
      <c r="E20" s="357">
        <v>8</v>
      </c>
      <c r="F20" s="579"/>
    </row>
    <row r="21" spans="1:6">
      <c r="A21" s="356"/>
      <c r="B21" s="581" t="s">
        <v>2167</v>
      </c>
      <c r="C21" s="581"/>
      <c r="D21" s="581"/>
      <c r="E21" s="357"/>
      <c r="F21" s="579"/>
    </row>
    <row r="22" spans="1:6">
      <c r="A22" s="356"/>
      <c r="B22" s="581" t="s">
        <v>1811</v>
      </c>
      <c r="C22" s="581"/>
      <c r="D22" s="581"/>
      <c r="E22" s="357">
        <v>59</v>
      </c>
      <c r="F22" s="579"/>
    </row>
    <row r="23" spans="1:6">
      <c r="A23" s="356"/>
      <c r="B23" s="581" t="s">
        <v>1812</v>
      </c>
      <c r="C23" s="581"/>
      <c r="D23" s="581"/>
      <c r="E23" s="357"/>
      <c r="F23" s="579"/>
    </row>
    <row r="24" spans="1:6">
      <c r="A24" s="356"/>
      <c r="B24" s="581"/>
      <c r="C24" s="581" t="s">
        <v>2153</v>
      </c>
      <c r="D24" s="581"/>
      <c r="E24" s="357"/>
      <c r="F24" s="579"/>
    </row>
    <row r="25" spans="1:6">
      <c r="A25" s="356"/>
      <c r="B25" s="581"/>
      <c r="C25" s="581"/>
      <c r="D25" s="581" t="s">
        <v>2154</v>
      </c>
      <c r="E25" s="357">
        <v>34</v>
      </c>
      <c r="F25" s="579"/>
    </row>
    <row r="26" spans="1:6">
      <c r="A26" s="356"/>
      <c r="B26" s="581"/>
      <c r="C26" s="581"/>
      <c r="D26" s="581" t="s">
        <v>2155</v>
      </c>
      <c r="E26" s="357" t="s">
        <v>1813</v>
      </c>
      <c r="F26" s="579"/>
    </row>
    <row r="27" spans="1:6">
      <c r="A27" s="356"/>
      <c r="B27" s="581"/>
      <c r="C27" s="581" t="s">
        <v>2156</v>
      </c>
      <c r="D27" s="581"/>
      <c r="E27" s="357">
        <v>34</v>
      </c>
      <c r="F27" s="579"/>
    </row>
    <row r="28" spans="1:6">
      <c r="A28" s="356"/>
      <c r="B28" s="581" t="s">
        <v>1814</v>
      </c>
      <c r="C28" s="581"/>
      <c r="D28" s="581"/>
      <c r="E28" s="357" t="s">
        <v>2785</v>
      </c>
      <c r="F28" s="579"/>
    </row>
    <row r="29" spans="1:6">
      <c r="A29" s="356"/>
      <c r="B29" s="581" t="s">
        <v>1815</v>
      </c>
      <c r="C29" s="581"/>
      <c r="D29" s="581"/>
      <c r="E29" s="357" t="s">
        <v>2786</v>
      </c>
      <c r="F29" s="579"/>
    </row>
    <row r="30" spans="1:6">
      <c r="A30" s="356"/>
      <c r="B30" s="581"/>
      <c r="C30" s="581" t="s">
        <v>1816</v>
      </c>
      <c r="D30" s="581"/>
      <c r="E30" s="357">
        <v>67</v>
      </c>
      <c r="F30" s="579"/>
    </row>
    <row r="31" spans="1:6">
      <c r="A31" s="356"/>
      <c r="B31" s="581"/>
      <c r="C31" s="581" t="s">
        <v>1729</v>
      </c>
      <c r="D31" s="581"/>
      <c r="E31" s="357" t="s">
        <v>2746</v>
      </c>
      <c r="F31" s="579"/>
    </row>
    <row r="32" spans="1:6">
      <c r="A32" s="356"/>
      <c r="B32" s="581"/>
      <c r="C32" s="581" t="s">
        <v>1817</v>
      </c>
      <c r="D32" s="581"/>
      <c r="E32" s="357" t="s">
        <v>2747</v>
      </c>
      <c r="F32" s="579"/>
    </row>
    <row r="33" spans="1:6">
      <c r="A33" s="356"/>
      <c r="B33" s="581"/>
      <c r="C33" s="581" t="s">
        <v>1071</v>
      </c>
      <c r="D33" s="581"/>
      <c r="E33" s="357">
        <v>70</v>
      </c>
      <c r="F33" s="579"/>
    </row>
    <row r="34" spans="1:6">
      <c r="A34" s="356"/>
      <c r="B34" s="581"/>
      <c r="C34" s="581" t="s">
        <v>1818</v>
      </c>
      <c r="D34" s="581"/>
      <c r="E34" s="357">
        <v>67</v>
      </c>
      <c r="F34" s="579"/>
    </row>
    <row r="35" spans="1:6">
      <c r="A35" s="356"/>
      <c r="B35" s="581"/>
      <c r="C35" s="581" t="s">
        <v>1819</v>
      </c>
      <c r="D35" s="581"/>
      <c r="E35" s="357" t="s">
        <v>2786</v>
      </c>
      <c r="F35" s="579"/>
    </row>
    <row r="36" spans="1:6">
      <c r="A36" s="356"/>
      <c r="B36" s="581"/>
      <c r="C36" s="581" t="s">
        <v>1820</v>
      </c>
      <c r="D36" s="581"/>
      <c r="E36" s="357">
        <v>67</v>
      </c>
      <c r="F36" s="579"/>
    </row>
    <row r="37" spans="1:6">
      <c r="A37" s="356"/>
      <c r="B37" s="581" t="s">
        <v>1821</v>
      </c>
      <c r="C37" s="581"/>
      <c r="D37" s="581"/>
      <c r="E37" s="357"/>
      <c r="F37" s="579"/>
    </row>
    <row r="38" spans="1:6">
      <c r="A38" s="356"/>
      <c r="B38" s="581"/>
      <c r="C38" s="581" t="s">
        <v>2154</v>
      </c>
      <c r="D38" s="581"/>
      <c r="E38" s="357">
        <v>34</v>
      </c>
      <c r="F38" s="579"/>
    </row>
    <row r="39" spans="1:6">
      <c r="A39" s="356"/>
      <c r="B39" s="581"/>
      <c r="C39" s="581"/>
      <c r="D39" s="581" t="s">
        <v>1822</v>
      </c>
      <c r="E39" s="357">
        <v>36</v>
      </c>
      <c r="F39" s="579"/>
    </row>
    <row r="40" spans="1:6">
      <c r="A40" s="356"/>
      <c r="B40" s="581" t="s">
        <v>1823</v>
      </c>
      <c r="C40" s="581"/>
      <c r="D40" s="581"/>
      <c r="E40" s="357">
        <v>34</v>
      </c>
      <c r="F40" s="579"/>
    </row>
    <row r="41" spans="1:6">
      <c r="A41" s="356"/>
      <c r="B41" s="581"/>
      <c r="C41" s="581" t="s">
        <v>1822</v>
      </c>
      <c r="D41" s="581"/>
      <c r="E41" s="357">
        <v>35</v>
      </c>
      <c r="F41" s="579"/>
    </row>
    <row r="42" spans="1:6">
      <c r="A42" s="356"/>
      <c r="B42" s="581" t="s">
        <v>1824</v>
      </c>
      <c r="C42" s="581"/>
      <c r="D42" s="581"/>
      <c r="E42" s="357" t="s">
        <v>2748</v>
      </c>
      <c r="F42" s="579"/>
    </row>
    <row r="43" spans="1:6">
      <c r="A43" s="356"/>
      <c r="B43" s="581" t="s">
        <v>1825</v>
      </c>
      <c r="C43" s="581"/>
      <c r="D43" s="581"/>
      <c r="E43" s="357">
        <v>17</v>
      </c>
      <c r="F43" s="579"/>
    </row>
    <row r="44" spans="1:6">
      <c r="A44" s="356"/>
      <c r="B44" s="581" t="s">
        <v>1826</v>
      </c>
      <c r="C44" s="581"/>
      <c r="D44" s="581"/>
      <c r="E44" s="357">
        <v>55</v>
      </c>
      <c r="F44" s="579"/>
    </row>
    <row r="45" spans="1:6">
      <c r="A45" s="356"/>
      <c r="B45" s="581" t="s">
        <v>1827</v>
      </c>
      <c r="C45" s="581"/>
      <c r="D45" s="581"/>
      <c r="E45" s="357" t="s">
        <v>2162</v>
      </c>
      <c r="F45" s="579"/>
    </row>
    <row r="46" spans="1:6">
      <c r="A46" s="356"/>
      <c r="B46" s="581" t="s">
        <v>1072</v>
      </c>
      <c r="C46" s="581"/>
      <c r="D46" s="581"/>
      <c r="E46" s="357" t="s">
        <v>2746</v>
      </c>
      <c r="F46" s="579"/>
    </row>
    <row r="47" spans="1:6">
      <c r="A47" s="356"/>
      <c r="B47" s="581" t="s">
        <v>1828</v>
      </c>
      <c r="C47" s="581"/>
      <c r="D47" s="581"/>
      <c r="E47" s="357">
        <v>80</v>
      </c>
      <c r="F47" s="579"/>
    </row>
    <row r="48" spans="1:6">
      <c r="A48" s="356"/>
      <c r="B48" s="581" t="s">
        <v>1817</v>
      </c>
      <c r="C48" s="581"/>
      <c r="D48" s="581"/>
      <c r="E48" s="357" t="s">
        <v>2747</v>
      </c>
      <c r="F48" s="579"/>
    </row>
    <row r="49" spans="1:6">
      <c r="A49" s="356"/>
      <c r="B49" s="581" t="s">
        <v>1829</v>
      </c>
      <c r="C49" s="581"/>
      <c r="D49" s="581"/>
      <c r="E49" s="357">
        <v>77</v>
      </c>
      <c r="F49" s="579"/>
    </row>
    <row r="50" spans="1:6">
      <c r="A50" s="356"/>
      <c r="B50" s="581" t="s">
        <v>1830</v>
      </c>
      <c r="C50" s="581"/>
      <c r="D50" s="581"/>
      <c r="E50" s="357">
        <v>74</v>
      </c>
      <c r="F50" s="579"/>
    </row>
    <row r="51" spans="1:6">
      <c r="A51" s="356"/>
      <c r="B51" s="581"/>
      <c r="C51" s="581" t="s">
        <v>712</v>
      </c>
      <c r="D51" s="581"/>
      <c r="E51" s="357">
        <v>74</v>
      </c>
      <c r="F51" s="579"/>
    </row>
    <row r="52" spans="1:6">
      <c r="A52" s="356"/>
      <c r="B52" s="581" t="s">
        <v>1831</v>
      </c>
      <c r="C52" s="581"/>
      <c r="D52" s="581"/>
      <c r="E52" s="357"/>
      <c r="F52" s="579"/>
    </row>
    <row r="53" spans="1:6">
      <c r="A53" s="356"/>
      <c r="B53" s="581" t="s">
        <v>1832</v>
      </c>
      <c r="C53" s="581"/>
      <c r="D53" s="581"/>
      <c r="E53" s="357">
        <v>57</v>
      </c>
      <c r="F53" s="579"/>
    </row>
    <row r="54" spans="1:6">
      <c r="A54" s="356"/>
      <c r="B54" s="581" t="s">
        <v>1833</v>
      </c>
      <c r="C54" s="581"/>
      <c r="D54" s="581"/>
      <c r="E54" s="357">
        <v>2</v>
      </c>
      <c r="F54" s="579"/>
    </row>
    <row r="55" spans="1:6">
      <c r="A55" s="356"/>
      <c r="B55" s="581" t="s">
        <v>1834</v>
      </c>
      <c r="C55" s="581"/>
      <c r="D55" s="581"/>
      <c r="E55" s="357">
        <v>30</v>
      </c>
      <c r="F55" s="579"/>
    </row>
    <row r="56" spans="1:6">
      <c r="A56" s="356"/>
      <c r="B56" s="581" t="s">
        <v>1835</v>
      </c>
      <c r="C56" s="581"/>
      <c r="D56" s="581"/>
      <c r="E56" s="357" t="s">
        <v>1836</v>
      </c>
      <c r="F56" s="579"/>
    </row>
    <row r="57" spans="1:6">
      <c r="A57" s="356"/>
      <c r="B57" s="581"/>
      <c r="C57" s="581" t="s">
        <v>1837</v>
      </c>
      <c r="D57" s="581"/>
      <c r="E57" s="357" t="s">
        <v>2749</v>
      </c>
      <c r="F57" s="579"/>
    </row>
    <row r="58" spans="1:6">
      <c r="A58" s="356"/>
      <c r="B58" s="581"/>
      <c r="C58" s="581" t="s">
        <v>1838</v>
      </c>
      <c r="D58" s="581"/>
      <c r="E58" s="357" t="s">
        <v>1813</v>
      </c>
      <c r="F58" s="579"/>
    </row>
    <row r="59" spans="1:6">
      <c r="A59" s="356"/>
      <c r="B59" s="581"/>
      <c r="C59" s="581"/>
      <c r="D59" s="581" t="s">
        <v>2212</v>
      </c>
      <c r="E59" s="357" t="s">
        <v>1813</v>
      </c>
      <c r="F59" s="579"/>
    </row>
    <row r="60" spans="1:6">
      <c r="A60" s="356"/>
      <c r="B60" s="581"/>
      <c r="C60" s="581"/>
      <c r="D60" s="581" t="s">
        <v>1839</v>
      </c>
      <c r="E60" s="357" t="s">
        <v>1813</v>
      </c>
      <c r="F60" s="579"/>
    </row>
    <row r="61" spans="1:6">
      <c r="A61" s="356"/>
      <c r="B61" s="581" t="s">
        <v>1840</v>
      </c>
      <c r="C61" s="581"/>
      <c r="D61" s="581"/>
      <c r="E61" s="357">
        <v>66</v>
      </c>
      <c r="F61" s="579"/>
    </row>
    <row r="62" spans="1:6">
      <c r="A62" s="356"/>
      <c r="B62" s="581"/>
      <c r="C62" s="581" t="s">
        <v>1841</v>
      </c>
      <c r="D62" s="581"/>
      <c r="E62" s="357">
        <v>66</v>
      </c>
      <c r="F62" s="579"/>
    </row>
    <row r="63" spans="1:6">
      <c r="A63" s="356"/>
      <c r="B63" s="581"/>
      <c r="C63" s="581" t="s">
        <v>1842</v>
      </c>
      <c r="D63" s="581"/>
      <c r="E63" s="357">
        <v>74</v>
      </c>
      <c r="F63" s="579"/>
    </row>
    <row r="64" spans="1:6">
      <c r="A64" s="356"/>
      <c r="B64" s="581" t="s">
        <v>1843</v>
      </c>
      <c r="C64" s="581"/>
      <c r="D64" s="581"/>
      <c r="E64" s="357">
        <v>77</v>
      </c>
      <c r="F64" s="579"/>
    </row>
    <row r="65" spans="1:6">
      <c r="A65" s="356"/>
      <c r="B65" s="581"/>
      <c r="C65" s="581"/>
      <c r="D65" s="581"/>
      <c r="E65" s="357"/>
      <c r="F65" s="579"/>
    </row>
    <row r="66" spans="1:6" ht="8.6999999999999993" customHeight="1">
      <c r="A66" s="356"/>
      <c r="B66" s="581"/>
      <c r="C66" s="581"/>
      <c r="D66" s="581"/>
      <c r="E66" s="357"/>
      <c r="F66" s="579"/>
    </row>
    <row r="67" spans="1:6">
      <c r="A67" s="2992" t="s">
        <v>1415</v>
      </c>
      <c r="B67" s="364"/>
      <c r="C67" s="364"/>
      <c r="D67" s="364"/>
      <c r="E67" s="2557"/>
      <c r="F67" s="2558"/>
    </row>
    <row r="68" spans="1:6">
      <c r="A68" s="299">
        <v>108</v>
      </c>
      <c r="B68" s="354"/>
      <c r="C68" s="354"/>
      <c r="D68" s="339"/>
      <c r="E68" s="492"/>
      <c r="F68" s="315" t="s">
        <v>3246</v>
      </c>
    </row>
    <row r="69" spans="1:6">
      <c r="A69" s="2556"/>
      <c r="B69" s="354"/>
      <c r="C69" s="354"/>
      <c r="D69" s="492" t="s">
        <v>1844</v>
      </c>
      <c r="E69" s="492"/>
      <c r="F69" s="578"/>
    </row>
    <row r="70" spans="1:6">
      <c r="A70" s="356"/>
      <c r="B70" s="581"/>
      <c r="C70" s="581"/>
      <c r="D70" s="581"/>
      <c r="E70" s="357"/>
      <c r="F70" s="579"/>
    </row>
    <row r="71" spans="1:6">
      <c r="A71" s="356"/>
      <c r="B71" s="581"/>
      <c r="C71" s="581"/>
      <c r="D71" s="581"/>
      <c r="E71" s="357" t="s">
        <v>2151</v>
      </c>
      <c r="F71" s="579"/>
    </row>
    <row r="72" spans="1:6">
      <c r="A72" s="356"/>
      <c r="B72" s="581"/>
      <c r="C72" s="581"/>
      <c r="D72" s="581"/>
      <c r="E72" s="357"/>
      <c r="F72" s="579"/>
    </row>
    <row r="73" spans="1:6">
      <c r="A73" s="356"/>
      <c r="B73" s="581" t="s">
        <v>1845</v>
      </c>
      <c r="C73" s="581"/>
      <c r="D73" s="581"/>
      <c r="E73" s="357">
        <v>73</v>
      </c>
      <c r="F73" s="579"/>
    </row>
    <row r="74" spans="1:6">
      <c r="A74" s="356"/>
      <c r="B74" s="581" t="s">
        <v>1670</v>
      </c>
      <c r="C74" s="581"/>
      <c r="D74" s="581"/>
      <c r="E74" s="357">
        <v>77</v>
      </c>
      <c r="F74" s="579"/>
    </row>
    <row r="75" spans="1:6">
      <c r="A75" s="356"/>
      <c r="B75" s="581" t="s">
        <v>1671</v>
      </c>
      <c r="C75" s="581"/>
      <c r="D75" s="581"/>
      <c r="E75" s="357">
        <v>67</v>
      </c>
      <c r="F75" s="579"/>
    </row>
    <row r="76" spans="1:6">
      <c r="A76" s="356"/>
      <c r="B76" s="581" t="s">
        <v>1672</v>
      </c>
      <c r="C76" s="581"/>
      <c r="D76" s="581"/>
      <c r="E76" s="357">
        <v>17</v>
      </c>
      <c r="F76" s="579"/>
    </row>
    <row r="77" spans="1:6">
      <c r="A77" s="356"/>
      <c r="B77" s="581" t="s">
        <v>1673</v>
      </c>
      <c r="C77" s="581"/>
      <c r="D77" s="581"/>
      <c r="E77" s="357">
        <v>105</v>
      </c>
      <c r="F77" s="579"/>
    </row>
    <row r="78" spans="1:6">
      <c r="A78" s="356"/>
      <c r="B78" s="581" t="s">
        <v>1674</v>
      </c>
      <c r="C78" s="581"/>
      <c r="D78" s="581"/>
      <c r="E78" s="357"/>
      <c r="F78" s="579"/>
    </row>
    <row r="79" spans="1:6">
      <c r="A79" s="356"/>
      <c r="B79" s="581"/>
      <c r="C79" s="581" t="s">
        <v>1675</v>
      </c>
      <c r="D79" s="581"/>
      <c r="E79" s="357"/>
      <c r="F79" s="579"/>
    </row>
    <row r="80" spans="1:6">
      <c r="A80" s="356"/>
      <c r="B80" s="581"/>
      <c r="C80" s="581" t="s">
        <v>1676</v>
      </c>
      <c r="D80" s="581"/>
      <c r="E80" s="357"/>
      <c r="F80" s="579"/>
    </row>
    <row r="81" spans="1:6">
      <c r="A81" s="356"/>
      <c r="B81" s="581" t="s">
        <v>1677</v>
      </c>
      <c r="C81" s="581"/>
      <c r="D81" s="581"/>
      <c r="E81" s="357">
        <v>17</v>
      </c>
      <c r="F81" s="579"/>
    </row>
    <row r="82" spans="1:6">
      <c r="A82" s="356"/>
      <c r="B82" s="581" t="s">
        <v>2750</v>
      </c>
      <c r="C82" s="581"/>
      <c r="D82" s="581"/>
      <c r="E82" s="357">
        <v>19</v>
      </c>
      <c r="F82" s="579"/>
    </row>
    <row r="83" spans="1:6">
      <c r="A83" s="356"/>
      <c r="B83" s="581" t="s">
        <v>1678</v>
      </c>
      <c r="C83" s="581"/>
      <c r="D83" s="581"/>
      <c r="E83" s="357">
        <v>78</v>
      </c>
      <c r="F83" s="579"/>
    </row>
    <row r="84" spans="1:6">
      <c r="A84" s="356"/>
      <c r="B84" s="581" t="s">
        <v>1679</v>
      </c>
      <c r="C84" s="581"/>
      <c r="D84" s="581"/>
      <c r="E84" s="357">
        <v>79</v>
      </c>
      <c r="F84" s="579"/>
    </row>
    <row r="85" spans="1:6">
      <c r="A85" s="356"/>
      <c r="B85" s="581" t="s">
        <v>1680</v>
      </c>
      <c r="C85" s="581"/>
      <c r="D85" s="581"/>
      <c r="E85" s="357"/>
      <c r="F85" s="579"/>
    </row>
    <row r="86" spans="1:6">
      <c r="A86" s="356"/>
      <c r="B86" s="581"/>
      <c r="C86" s="581" t="s">
        <v>1681</v>
      </c>
      <c r="D86" s="581"/>
      <c r="E86" s="357">
        <v>41</v>
      </c>
      <c r="F86" s="579"/>
    </row>
    <row r="87" spans="1:6">
      <c r="A87" s="356"/>
      <c r="B87" s="581" t="s">
        <v>2080</v>
      </c>
      <c r="C87" s="581"/>
      <c r="D87" s="581"/>
      <c r="E87" s="357" t="s">
        <v>2748</v>
      </c>
      <c r="F87" s="579"/>
    </row>
    <row r="88" spans="1:6">
      <c r="A88" s="356"/>
      <c r="B88" s="581" t="s">
        <v>2081</v>
      </c>
      <c r="C88" s="581"/>
      <c r="D88" s="581"/>
      <c r="E88" s="357">
        <v>16</v>
      </c>
      <c r="F88" s="579"/>
    </row>
    <row r="89" spans="1:6">
      <c r="A89" s="356"/>
      <c r="B89" s="581" t="s">
        <v>2082</v>
      </c>
      <c r="C89" s="581"/>
      <c r="D89" s="581"/>
      <c r="E89" s="357" t="s">
        <v>2083</v>
      </c>
      <c r="F89" s="579"/>
    </row>
    <row r="90" spans="1:6">
      <c r="A90" s="356"/>
      <c r="B90" s="581" t="s">
        <v>2084</v>
      </c>
      <c r="C90" s="581"/>
      <c r="D90" s="581"/>
      <c r="E90" s="357">
        <v>20</v>
      </c>
      <c r="F90" s="579"/>
    </row>
    <row r="91" spans="1:6">
      <c r="A91" s="356"/>
      <c r="B91" s="581"/>
      <c r="C91" s="581" t="s">
        <v>2085</v>
      </c>
      <c r="D91" s="581"/>
      <c r="E91" s="357">
        <f>6+5</f>
        <v>11</v>
      </c>
      <c r="F91" s="579"/>
    </row>
    <row r="92" spans="1:6">
      <c r="A92" s="356"/>
      <c r="B92" s="581" t="s">
        <v>2086</v>
      </c>
      <c r="C92" s="581"/>
      <c r="D92" s="581"/>
      <c r="E92" s="357"/>
      <c r="F92" s="579"/>
    </row>
    <row r="93" spans="1:6">
      <c r="A93" s="356"/>
      <c r="B93" s="581"/>
      <c r="C93" s="581" t="s">
        <v>1859</v>
      </c>
      <c r="D93" s="581"/>
      <c r="E93" s="357">
        <v>16</v>
      </c>
      <c r="F93" s="579"/>
    </row>
    <row r="94" spans="1:6">
      <c r="A94" s="356"/>
      <c r="B94" s="581"/>
      <c r="C94" s="581" t="s">
        <v>1394</v>
      </c>
      <c r="D94" s="581"/>
      <c r="E94" s="357">
        <v>16</v>
      </c>
      <c r="F94" s="579"/>
    </row>
    <row r="95" spans="1:6">
      <c r="A95" s="356"/>
      <c r="B95" s="581" t="s">
        <v>2087</v>
      </c>
      <c r="C95" s="581"/>
      <c r="D95" s="581"/>
      <c r="E95" s="357" t="s">
        <v>1813</v>
      </c>
      <c r="F95" s="579"/>
    </row>
    <row r="96" spans="1:6">
      <c r="A96" s="356"/>
      <c r="B96" s="581"/>
      <c r="C96" s="581" t="s">
        <v>2088</v>
      </c>
      <c r="D96" s="581"/>
      <c r="E96" s="357" t="s">
        <v>1813</v>
      </c>
      <c r="F96" s="579"/>
    </row>
    <row r="97" spans="1:6">
      <c r="A97" s="356"/>
      <c r="B97" s="581"/>
      <c r="C97" s="581"/>
      <c r="D97" s="581" t="s">
        <v>1822</v>
      </c>
      <c r="E97" s="357">
        <v>36</v>
      </c>
      <c r="F97" s="579"/>
    </row>
    <row r="98" spans="1:6">
      <c r="A98" s="356"/>
      <c r="B98" s="581"/>
      <c r="C98" s="581" t="s">
        <v>2089</v>
      </c>
      <c r="D98" s="581"/>
      <c r="E98" s="357">
        <v>34</v>
      </c>
      <c r="F98" s="579"/>
    </row>
    <row r="99" spans="1:6">
      <c r="A99" s="356"/>
      <c r="B99" s="581"/>
      <c r="C99" s="581"/>
      <c r="D99" s="581" t="s">
        <v>1822</v>
      </c>
      <c r="E99" s="357">
        <v>35</v>
      </c>
      <c r="F99" s="579"/>
    </row>
    <row r="100" spans="1:6">
      <c r="A100" s="356"/>
      <c r="B100" s="581"/>
      <c r="C100" s="581" t="s">
        <v>2090</v>
      </c>
      <c r="D100" s="581"/>
      <c r="E100" s="357">
        <v>34</v>
      </c>
      <c r="F100" s="579"/>
    </row>
    <row r="101" spans="1:6">
      <c r="A101" s="356"/>
      <c r="B101" s="581"/>
      <c r="C101" s="581"/>
      <c r="D101" s="581" t="s">
        <v>1822</v>
      </c>
      <c r="E101" s="357">
        <v>35</v>
      </c>
      <c r="F101" s="579"/>
    </row>
    <row r="102" spans="1:6">
      <c r="A102" s="356"/>
      <c r="B102" s="581" t="s">
        <v>2091</v>
      </c>
      <c r="C102" s="581"/>
      <c r="D102" s="581"/>
      <c r="E102" s="357">
        <v>64</v>
      </c>
      <c r="F102" s="579"/>
    </row>
    <row r="103" spans="1:6">
      <c r="A103" s="356"/>
      <c r="B103" s="581"/>
      <c r="C103" s="581" t="s">
        <v>2092</v>
      </c>
      <c r="D103" s="581"/>
      <c r="E103" s="357">
        <v>64</v>
      </c>
      <c r="F103" s="579"/>
    </row>
    <row r="104" spans="1:6">
      <c r="A104" s="356"/>
      <c r="B104" s="581" t="s">
        <v>2093</v>
      </c>
      <c r="C104" s="581"/>
      <c r="D104" s="581"/>
      <c r="E104" s="357"/>
      <c r="F104" s="579"/>
    </row>
    <row r="105" spans="1:6">
      <c r="A105" s="356"/>
      <c r="B105" s="581" t="s">
        <v>2094</v>
      </c>
      <c r="C105" s="581"/>
      <c r="D105" s="581"/>
      <c r="E105" s="357">
        <v>58</v>
      </c>
      <c r="F105" s="579"/>
    </row>
    <row r="106" spans="1:6">
      <c r="A106" s="356"/>
      <c r="B106" s="581" t="s">
        <v>2095</v>
      </c>
      <c r="C106" s="581"/>
      <c r="D106" s="581"/>
      <c r="E106" s="357">
        <v>7</v>
      </c>
      <c r="F106" s="579"/>
    </row>
    <row r="107" spans="1:6">
      <c r="A107" s="356"/>
      <c r="B107" s="581" t="s">
        <v>2096</v>
      </c>
      <c r="C107" s="581"/>
      <c r="D107" s="581"/>
      <c r="E107" s="357">
        <v>23</v>
      </c>
      <c r="F107" s="579"/>
    </row>
    <row r="108" spans="1:6">
      <c r="A108" s="356"/>
      <c r="B108" s="581" t="s">
        <v>2097</v>
      </c>
      <c r="C108" s="581"/>
      <c r="D108" s="581"/>
      <c r="E108" s="357">
        <v>54</v>
      </c>
      <c r="F108" s="579"/>
    </row>
    <row r="109" spans="1:6">
      <c r="A109" s="356"/>
      <c r="B109" s="581" t="s">
        <v>2098</v>
      </c>
      <c r="C109" s="581"/>
      <c r="D109" s="581"/>
      <c r="E109" s="357" t="s">
        <v>2162</v>
      </c>
      <c r="F109" s="579"/>
    </row>
    <row r="110" spans="1:6">
      <c r="A110" s="356"/>
      <c r="B110" s="581" t="s">
        <v>328</v>
      </c>
      <c r="C110" s="581"/>
      <c r="D110" s="581"/>
      <c r="E110" s="357"/>
      <c r="F110" s="579"/>
    </row>
    <row r="111" spans="1:6">
      <c r="A111" s="356"/>
      <c r="B111" s="581"/>
      <c r="C111" s="581" t="s">
        <v>2099</v>
      </c>
      <c r="D111" s="581"/>
      <c r="E111" s="357">
        <v>3</v>
      </c>
      <c r="F111" s="579"/>
    </row>
    <row r="112" spans="1:6">
      <c r="A112" s="356"/>
      <c r="B112" s="581"/>
      <c r="C112" s="581" t="s">
        <v>2100</v>
      </c>
      <c r="D112" s="581"/>
      <c r="E112" s="357" t="s">
        <v>2101</v>
      </c>
      <c r="F112" s="579"/>
    </row>
    <row r="113" spans="1:6">
      <c r="A113" s="356"/>
      <c r="B113" s="581"/>
      <c r="C113" s="581" t="s">
        <v>2102</v>
      </c>
      <c r="D113" s="581"/>
      <c r="E113" s="357">
        <v>3</v>
      </c>
      <c r="F113" s="579"/>
    </row>
    <row r="114" spans="1:6">
      <c r="A114" s="356"/>
      <c r="B114" s="581"/>
      <c r="C114" s="581" t="s">
        <v>2103</v>
      </c>
      <c r="D114" s="581"/>
      <c r="E114" s="357">
        <v>3</v>
      </c>
      <c r="F114" s="579"/>
    </row>
    <row r="115" spans="1:6">
      <c r="A115" s="356"/>
      <c r="B115" s="581" t="s">
        <v>2104</v>
      </c>
      <c r="C115" s="581"/>
      <c r="D115" s="581"/>
      <c r="E115" s="357">
        <v>57</v>
      </c>
      <c r="F115" s="579"/>
    </row>
    <row r="116" spans="1:6">
      <c r="A116" s="356"/>
      <c r="B116" s="581" t="s">
        <v>2105</v>
      </c>
      <c r="C116" s="581"/>
      <c r="D116" s="581"/>
      <c r="E116" s="357">
        <v>63</v>
      </c>
      <c r="F116" s="579"/>
    </row>
    <row r="117" spans="1:6">
      <c r="A117" s="356"/>
      <c r="B117" s="581"/>
      <c r="C117" s="581" t="s">
        <v>2106</v>
      </c>
      <c r="D117" s="581"/>
      <c r="E117" s="357">
        <v>64</v>
      </c>
      <c r="F117" s="579"/>
    </row>
    <row r="118" spans="1:6">
      <c r="A118" s="356"/>
      <c r="B118" s="581" t="s">
        <v>2107</v>
      </c>
      <c r="C118" s="581"/>
      <c r="D118" s="581"/>
      <c r="E118" s="357">
        <v>73</v>
      </c>
      <c r="F118" s="579"/>
    </row>
    <row r="119" spans="1:6">
      <c r="A119" s="356"/>
      <c r="B119" s="581" t="s">
        <v>2108</v>
      </c>
      <c r="C119" s="581"/>
      <c r="D119" s="581"/>
      <c r="E119" s="357">
        <v>80</v>
      </c>
      <c r="F119" s="579"/>
    </row>
    <row r="120" spans="1:6">
      <c r="A120" s="356"/>
      <c r="B120" s="581" t="s">
        <v>2109</v>
      </c>
      <c r="C120" s="581"/>
      <c r="D120" s="581"/>
      <c r="E120" s="357">
        <v>77</v>
      </c>
      <c r="F120" s="579"/>
    </row>
    <row r="121" spans="1:6">
      <c r="A121" s="356"/>
      <c r="B121" s="581" t="s">
        <v>2110</v>
      </c>
      <c r="C121" s="581"/>
      <c r="D121" s="581"/>
      <c r="E121" s="357">
        <v>80</v>
      </c>
      <c r="F121" s="579"/>
    </row>
    <row r="122" spans="1:6">
      <c r="A122" s="356"/>
      <c r="B122" s="581" t="s">
        <v>2111</v>
      </c>
      <c r="C122" s="581"/>
      <c r="D122" s="581"/>
      <c r="E122" s="357">
        <v>80</v>
      </c>
      <c r="F122" s="579"/>
    </row>
    <row r="123" spans="1:6">
      <c r="A123" s="356"/>
      <c r="B123" s="581" t="s">
        <v>2112</v>
      </c>
      <c r="C123" s="581"/>
      <c r="D123" s="581"/>
      <c r="E123" s="357">
        <v>80</v>
      </c>
      <c r="F123" s="579"/>
    </row>
    <row r="124" spans="1:6">
      <c r="A124" s="356"/>
      <c r="B124" s="581" t="s">
        <v>2113</v>
      </c>
      <c r="C124" s="581"/>
      <c r="D124" s="581"/>
      <c r="E124" s="3302" t="s">
        <v>2101</v>
      </c>
      <c r="F124" s="579"/>
    </row>
    <row r="125" spans="1:6" ht="100.5" customHeight="1">
      <c r="A125" s="356"/>
      <c r="B125" s="581"/>
      <c r="C125" s="581"/>
      <c r="D125" s="581"/>
      <c r="E125" s="357"/>
      <c r="F125" s="579"/>
    </row>
    <row r="126" spans="1:6">
      <c r="A126" s="2992"/>
      <c r="B126" s="364"/>
      <c r="C126" s="364"/>
      <c r="D126" s="364"/>
      <c r="E126" s="365"/>
      <c r="F126" s="2768" t="s">
        <v>1415</v>
      </c>
    </row>
  </sheetData>
  <phoneticPr fontId="0" type="noConversion"/>
  <printOptions horizontalCentered="1" verticalCentered="1"/>
  <pageMargins left="0.7" right="0.7" top="0.75" bottom="0.75" header="0.3" footer="0.3"/>
  <pageSetup fitToWidth="2" orientation="portrait" r:id="rId1"/>
  <headerFooter alignWithMargins="0"/>
  <rowBreaks count="1" manualBreakCount="1">
    <brk id="6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22"/>
  <sheetViews>
    <sheetView showGridLines="0" zoomScaleNormal="100" zoomScaleSheetLayoutView="100" workbookViewId="0">
      <selection activeCell="H1" sqref="H1"/>
    </sheetView>
  </sheetViews>
  <sheetFormatPr defaultColWidth="8.7109375" defaultRowHeight="10.199999999999999"/>
  <cols>
    <col min="1" max="1" width="5.7109375" style="342" customWidth="1"/>
    <col min="2" max="2" width="7.28515625" style="342" customWidth="1"/>
    <col min="3" max="3" width="15.7109375" style="342" customWidth="1"/>
    <col min="4" max="4" width="39.140625" style="342" customWidth="1"/>
    <col min="5" max="5" width="15.42578125" style="342" customWidth="1"/>
    <col min="6" max="6" width="15.140625" style="342" customWidth="1"/>
    <col min="7" max="7" width="16" style="342" customWidth="1"/>
    <col min="8" max="16384" width="8.7109375" style="342"/>
  </cols>
  <sheetData>
    <row r="1" spans="1:7">
      <c r="A1" s="857" t="s">
        <v>3246</v>
      </c>
      <c r="B1" s="858"/>
      <c r="C1" s="859"/>
      <c r="D1" s="860"/>
      <c r="E1" s="860"/>
      <c r="F1" s="860"/>
      <c r="G1" s="3072">
        <v>7</v>
      </c>
    </row>
    <row r="2" spans="1:7">
      <c r="A2" s="861" t="s">
        <v>605</v>
      </c>
      <c r="B2" s="862"/>
      <c r="C2" s="863"/>
      <c r="D2" s="862"/>
      <c r="E2" s="862"/>
      <c r="F2" s="862"/>
      <c r="G2" s="864"/>
    </row>
    <row r="3" spans="1:7">
      <c r="A3" s="2408" t="s">
        <v>352</v>
      </c>
      <c r="B3" s="866"/>
      <c r="C3" s="867"/>
      <c r="D3" s="866"/>
      <c r="E3" s="866"/>
      <c r="F3" s="866"/>
      <c r="G3" s="868"/>
    </row>
    <row r="4" spans="1:7">
      <c r="A4" s="869"/>
      <c r="B4" s="870"/>
      <c r="C4" s="871"/>
      <c r="D4" s="872"/>
      <c r="E4" s="872"/>
      <c r="F4" s="872"/>
      <c r="G4" s="873"/>
    </row>
    <row r="5" spans="1:7">
      <c r="A5" s="874"/>
      <c r="B5" s="875"/>
      <c r="C5" s="875"/>
      <c r="D5" s="875"/>
      <c r="E5" s="875"/>
      <c r="F5" s="875"/>
      <c r="G5" s="876"/>
    </row>
    <row r="6" spans="1:7">
      <c r="A6" s="618" t="s">
        <v>606</v>
      </c>
      <c r="B6" s="501" t="s">
        <v>607</v>
      </c>
      <c r="C6" s="501"/>
      <c r="D6" s="501"/>
      <c r="E6" s="501"/>
      <c r="F6" s="501"/>
      <c r="G6" s="616"/>
    </row>
    <row r="7" spans="1:7">
      <c r="A7" s="618" t="s">
        <v>608</v>
      </c>
      <c r="B7" s="501"/>
      <c r="C7" s="501"/>
      <c r="D7" s="501"/>
      <c r="E7" s="501"/>
      <c r="F7" s="501"/>
      <c r="G7" s="616"/>
    </row>
    <row r="8" spans="1:7">
      <c r="A8" s="618" t="s">
        <v>609</v>
      </c>
      <c r="B8" s="501"/>
      <c r="C8" s="501"/>
      <c r="D8" s="501"/>
      <c r="E8" s="501"/>
      <c r="F8" s="501"/>
      <c r="G8" s="616"/>
    </row>
    <row r="9" spans="1:7">
      <c r="A9" s="618" t="s">
        <v>610</v>
      </c>
      <c r="B9" s="501"/>
      <c r="C9" s="501"/>
      <c r="D9" s="501"/>
      <c r="E9" s="501"/>
      <c r="F9" s="501"/>
      <c r="G9" s="616"/>
    </row>
    <row r="10" spans="1:7">
      <c r="A10" s="618" t="s">
        <v>611</v>
      </c>
      <c r="B10" s="501"/>
      <c r="C10" s="501"/>
      <c r="D10" s="501"/>
      <c r="E10" s="501"/>
      <c r="F10" s="501"/>
      <c r="G10" s="616"/>
    </row>
    <row r="11" spans="1:7">
      <c r="A11" s="618" t="s">
        <v>612</v>
      </c>
      <c r="B11" s="501"/>
      <c r="C11" s="501"/>
      <c r="D11" s="501"/>
      <c r="E11" s="501"/>
      <c r="F11" s="501"/>
      <c r="G11" s="616"/>
    </row>
    <row r="12" spans="1:7">
      <c r="A12" s="618" t="s">
        <v>613</v>
      </c>
      <c r="B12" s="501"/>
      <c r="C12" s="501"/>
      <c r="D12" s="501"/>
      <c r="E12" s="501"/>
      <c r="F12" s="501"/>
      <c r="G12" s="616"/>
    </row>
    <row r="13" spans="1:7">
      <c r="A13" s="877" t="s">
        <v>614</v>
      </c>
      <c r="B13" s="345"/>
      <c r="C13" s="345"/>
      <c r="D13" s="345"/>
      <c r="E13" s="345"/>
      <c r="F13" s="345"/>
      <c r="G13" s="878"/>
    </row>
    <row r="14" spans="1:7">
      <c r="A14" s="618"/>
      <c r="B14" s="501"/>
      <c r="C14" s="501"/>
      <c r="D14" s="501"/>
      <c r="E14" s="501"/>
      <c r="F14" s="501"/>
      <c r="G14" s="616"/>
    </row>
    <row r="15" spans="1:7">
      <c r="A15" s="618" t="s">
        <v>615</v>
      </c>
      <c r="B15" s="614"/>
      <c r="C15" s="501"/>
      <c r="D15" s="501"/>
      <c r="E15" s="501"/>
      <c r="F15" s="501"/>
      <c r="G15" s="616"/>
    </row>
    <row r="16" spans="1:7">
      <c r="A16" s="618" t="s">
        <v>3218</v>
      </c>
      <c r="B16" s="501"/>
      <c r="C16" s="501"/>
      <c r="D16" s="501"/>
      <c r="E16" s="501"/>
      <c r="F16" s="501"/>
      <c r="G16" s="616"/>
    </row>
    <row r="17" spans="1:7">
      <c r="A17" s="618"/>
      <c r="B17" s="501"/>
      <c r="C17" s="501"/>
      <c r="D17" s="501"/>
      <c r="E17" s="501"/>
      <c r="F17" s="501"/>
      <c r="G17" s="616"/>
    </row>
    <row r="18" spans="1:7">
      <c r="A18" s="618" t="s">
        <v>616</v>
      </c>
      <c r="B18" s="501"/>
      <c r="C18" s="501"/>
      <c r="D18" s="501"/>
      <c r="E18" s="501"/>
      <c r="F18" s="501"/>
      <c r="G18" s="616"/>
    </row>
    <row r="19" spans="1:7">
      <c r="A19" s="618" t="s">
        <v>3219</v>
      </c>
      <c r="B19" s="501"/>
      <c r="C19" s="501"/>
      <c r="D19" s="501"/>
      <c r="E19" s="501"/>
      <c r="F19" s="501"/>
      <c r="G19" s="616"/>
    </row>
    <row r="20" spans="1:7">
      <c r="A20" s="618"/>
      <c r="B20" s="501"/>
      <c r="C20" s="501"/>
      <c r="D20" s="501"/>
      <c r="E20" s="501"/>
      <c r="F20" s="501"/>
      <c r="G20" s="616"/>
    </row>
    <row r="21" spans="1:7">
      <c r="A21" s="618" t="s">
        <v>617</v>
      </c>
      <c r="B21" s="501"/>
      <c r="C21" s="501"/>
      <c r="D21" s="501"/>
      <c r="E21" s="501"/>
      <c r="F21" s="501"/>
      <c r="G21" s="616"/>
    </row>
    <row r="22" spans="1:7">
      <c r="A22" s="618" t="s">
        <v>3283</v>
      </c>
      <c r="B22" s="501"/>
      <c r="C22" s="501"/>
      <c r="D22" s="501"/>
      <c r="E22" s="501"/>
      <c r="F22" s="501"/>
      <c r="G22" s="616"/>
    </row>
    <row r="23" spans="1:7">
      <c r="A23" s="618" t="s">
        <v>35</v>
      </c>
      <c r="B23" s="501"/>
      <c r="C23" s="501"/>
      <c r="D23" s="501"/>
      <c r="E23" s="501"/>
      <c r="F23" s="501"/>
      <c r="G23" s="616"/>
    </row>
    <row r="24" spans="1:7">
      <c r="A24" s="618" t="s">
        <v>35</v>
      </c>
      <c r="B24" s="501"/>
      <c r="C24" s="501"/>
      <c r="D24" s="501"/>
      <c r="E24" s="501"/>
      <c r="F24" s="501"/>
      <c r="G24" s="616"/>
    </row>
    <row r="25" spans="1:7">
      <c r="A25" s="618"/>
      <c r="B25" s="501"/>
      <c r="C25" s="501"/>
      <c r="D25" s="501"/>
      <c r="E25" s="501"/>
      <c r="F25" s="501"/>
      <c r="G25" s="616"/>
    </row>
    <row r="26" spans="1:7">
      <c r="A26" s="618" t="s">
        <v>36</v>
      </c>
      <c r="B26" s="501"/>
      <c r="C26" s="501"/>
      <c r="D26" s="501"/>
      <c r="E26" s="501"/>
      <c r="F26" s="501"/>
      <c r="G26" s="616"/>
    </row>
    <row r="27" spans="1:7">
      <c r="A27" s="618" t="s">
        <v>3284</v>
      </c>
      <c r="B27" s="501"/>
      <c r="C27" s="501"/>
      <c r="D27" s="501"/>
      <c r="E27" s="501"/>
      <c r="F27" s="501"/>
      <c r="G27" s="616"/>
    </row>
    <row r="28" spans="1:7">
      <c r="A28" s="618"/>
      <c r="B28" s="501"/>
      <c r="C28" s="501"/>
      <c r="D28" s="501"/>
      <c r="E28" s="501"/>
      <c r="F28" s="501"/>
      <c r="G28" s="616"/>
    </row>
    <row r="29" spans="1:7">
      <c r="A29" s="618" t="s">
        <v>3220</v>
      </c>
      <c r="B29" s="501"/>
      <c r="C29" s="501"/>
      <c r="D29" s="501"/>
      <c r="E29" s="501"/>
      <c r="F29" s="501"/>
      <c r="G29" s="616"/>
    </row>
    <row r="30" spans="1:7">
      <c r="A30" s="618"/>
      <c r="B30" s="501"/>
      <c r="C30" s="501"/>
      <c r="D30" s="501"/>
      <c r="E30" s="501"/>
      <c r="F30" s="501"/>
      <c r="G30" s="616"/>
    </row>
    <row r="31" spans="1:7">
      <c r="A31" s="618"/>
      <c r="B31" s="501" t="s">
        <v>2886</v>
      </c>
      <c r="C31" s="501"/>
      <c r="D31" s="501"/>
      <c r="E31" s="501"/>
      <c r="F31" s="501"/>
      <c r="G31" s="616"/>
    </row>
    <row r="32" spans="1:7">
      <c r="A32" s="618"/>
      <c r="B32" s="501"/>
      <c r="C32" s="501"/>
      <c r="D32" s="501"/>
      <c r="E32" s="501"/>
      <c r="F32" s="501"/>
      <c r="G32" s="616"/>
    </row>
    <row r="33" spans="1:7">
      <c r="A33" s="618"/>
      <c r="B33" s="501" t="s">
        <v>2887</v>
      </c>
      <c r="C33" s="501"/>
      <c r="D33" s="501"/>
      <c r="E33" s="501"/>
      <c r="F33" s="501"/>
      <c r="G33" s="616"/>
    </row>
    <row r="34" spans="1:7">
      <c r="A34" s="618"/>
      <c r="B34" s="501"/>
      <c r="C34" s="501" t="s">
        <v>2888</v>
      </c>
      <c r="D34" s="501"/>
      <c r="E34" s="501"/>
      <c r="F34" s="501"/>
      <c r="G34" s="616"/>
    </row>
    <row r="35" spans="1:7">
      <c r="A35" s="618"/>
      <c r="B35" s="501"/>
      <c r="C35" s="501" t="s">
        <v>2889</v>
      </c>
      <c r="D35" s="501"/>
      <c r="E35" s="501"/>
      <c r="F35" s="501"/>
      <c r="G35" s="616"/>
    </row>
    <row r="36" spans="1:7">
      <c r="A36" s="618"/>
      <c r="B36" s="501" t="s">
        <v>37</v>
      </c>
      <c r="C36" s="501"/>
      <c r="D36" s="501"/>
      <c r="E36" s="501"/>
      <c r="F36" s="501"/>
      <c r="G36" s="616"/>
    </row>
    <row r="37" spans="1:7">
      <c r="A37" s="618"/>
      <c r="B37" s="501"/>
      <c r="C37" s="501"/>
      <c r="D37" s="501"/>
      <c r="E37" s="501"/>
      <c r="F37" s="501"/>
      <c r="G37" s="616"/>
    </row>
    <row r="38" spans="1:7">
      <c r="A38" s="618" t="s">
        <v>38</v>
      </c>
      <c r="B38" s="501"/>
      <c r="C38" s="501"/>
      <c r="D38" s="501"/>
      <c r="E38" s="501"/>
      <c r="F38" s="501"/>
      <c r="G38" s="616"/>
    </row>
    <row r="39" spans="1:7">
      <c r="A39" s="618" t="s">
        <v>3221</v>
      </c>
      <c r="B39" s="501"/>
      <c r="C39" s="501"/>
      <c r="D39" s="501"/>
      <c r="E39" s="501"/>
      <c r="F39" s="501"/>
      <c r="G39" s="616"/>
    </row>
    <row r="40" spans="1:7">
      <c r="A40" s="618"/>
      <c r="B40" s="501"/>
      <c r="C40" s="501"/>
      <c r="D40" s="501"/>
      <c r="E40" s="501"/>
      <c r="F40" s="501"/>
      <c r="G40" s="616"/>
    </row>
    <row r="41" spans="1:7">
      <c r="A41" s="618" t="s">
        <v>3222</v>
      </c>
      <c r="B41" s="501"/>
      <c r="C41" s="501"/>
      <c r="D41" s="501"/>
      <c r="E41" s="501"/>
      <c r="F41" s="501"/>
      <c r="G41" s="616"/>
    </row>
    <row r="42" spans="1:7">
      <c r="A42" s="618"/>
      <c r="B42" s="501"/>
      <c r="C42" s="501" t="s">
        <v>39</v>
      </c>
      <c r="D42" s="501"/>
      <c r="E42" s="501"/>
      <c r="F42" s="501"/>
      <c r="G42" s="616"/>
    </row>
    <row r="43" spans="1:7">
      <c r="A43" s="618"/>
      <c r="B43" s="501"/>
      <c r="C43" s="501" t="s">
        <v>40</v>
      </c>
      <c r="D43" s="501"/>
      <c r="E43" s="501"/>
      <c r="F43" s="501"/>
      <c r="G43" s="616"/>
    </row>
    <row r="44" spans="1:7">
      <c r="A44" s="618"/>
      <c r="B44" s="501"/>
      <c r="C44" s="501"/>
      <c r="D44" s="501"/>
      <c r="E44" s="501"/>
      <c r="F44" s="501"/>
      <c r="G44" s="616"/>
    </row>
    <row r="45" spans="1:7">
      <c r="A45" s="618"/>
      <c r="B45" s="501" t="s">
        <v>3223</v>
      </c>
      <c r="C45" s="501"/>
      <c r="D45" s="501"/>
      <c r="E45" s="501"/>
      <c r="F45" s="501"/>
      <c r="G45" s="616"/>
    </row>
    <row r="46" spans="1:7">
      <c r="A46" s="618"/>
      <c r="B46" s="501" t="s">
        <v>62</v>
      </c>
      <c r="C46" s="501"/>
      <c r="D46" s="501"/>
      <c r="E46" s="501"/>
      <c r="F46" s="501"/>
      <c r="G46" s="616"/>
    </row>
    <row r="47" spans="1:7">
      <c r="A47" s="618"/>
      <c r="B47" s="501"/>
      <c r="C47" s="501"/>
      <c r="D47" s="501"/>
      <c r="E47" s="501"/>
      <c r="F47" s="501"/>
      <c r="G47" s="616"/>
    </row>
    <row r="48" spans="1:7">
      <c r="A48" s="618" t="s">
        <v>63</v>
      </c>
      <c r="B48" s="501"/>
      <c r="C48" s="501"/>
      <c r="D48" s="501"/>
      <c r="E48" s="501"/>
      <c r="F48" s="501"/>
      <c r="G48" s="616"/>
    </row>
    <row r="49" spans="1:7">
      <c r="A49" s="618"/>
      <c r="B49" s="501" t="s">
        <v>3224</v>
      </c>
      <c r="C49" s="501"/>
      <c r="D49" s="501"/>
      <c r="E49" s="501"/>
      <c r="F49" s="501"/>
      <c r="G49" s="616"/>
    </row>
    <row r="50" spans="1:7">
      <c r="A50" s="618"/>
      <c r="B50" s="501"/>
      <c r="C50" s="501"/>
      <c r="D50" s="501"/>
      <c r="E50" s="501"/>
      <c r="F50" s="501"/>
      <c r="G50" s="616"/>
    </row>
    <row r="51" spans="1:7" ht="9.4499999999999993" customHeight="1">
      <c r="A51" s="618" t="s">
        <v>2890</v>
      </c>
      <c r="B51" s="501"/>
      <c r="C51" s="501"/>
      <c r="D51" s="501"/>
      <c r="E51" s="501"/>
      <c r="F51" s="501"/>
      <c r="G51" s="616"/>
    </row>
    <row r="52" spans="1:7">
      <c r="A52" s="618"/>
      <c r="B52" s="501"/>
      <c r="C52" s="501"/>
      <c r="D52" s="501"/>
      <c r="E52" s="501"/>
      <c r="F52" s="501"/>
      <c r="G52" s="616"/>
    </row>
    <row r="53" spans="1:7">
      <c r="A53" s="618" t="s">
        <v>64</v>
      </c>
      <c r="B53" s="501"/>
      <c r="C53" s="501"/>
      <c r="D53" s="501"/>
      <c r="E53" s="501"/>
      <c r="F53" s="501"/>
      <c r="G53" s="616"/>
    </row>
    <row r="54" spans="1:7">
      <c r="A54" s="618" t="s">
        <v>2891</v>
      </c>
      <c r="B54" s="501"/>
      <c r="C54" s="501"/>
      <c r="D54" s="501"/>
      <c r="E54" s="501"/>
      <c r="F54" s="501"/>
      <c r="G54" s="616"/>
    </row>
    <row r="55" spans="1:7">
      <c r="A55" s="618"/>
      <c r="B55" s="501"/>
      <c r="C55" s="501"/>
      <c r="D55" s="501"/>
      <c r="E55" s="501"/>
      <c r="F55" s="501"/>
      <c r="G55" s="616"/>
    </row>
    <row r="56" spans="1:7">
      <c r="A56" s="618" t="s">
        <v>65</v>
      </c>
      <c r="B56" s="501"/>
      <c r="C56" s="501"/>
      <c r="D56" s="501"/>
      <c r="E56" s="501"/>
      <c r="F56" s="501"/>
      <c r="G56" s="616"/>
    </row>
    <row r="57" spans="1:7">
      <c r="A57" s="618" t="s">
        <v>2892</v>
      </c>
      <c r="B57" s="501"/>
      <c r="C57" s="501"/>
      <c r="D57" s="501"/>
      <c r="E57" s="501"/>
      <c r="F57" s="501"/>
      <c r="G57" s="616"/>
    </row>
    <row r="58" spans="1:7">
      <c r="A58" s="618"/>
      <c r="B58" s="501"/>
      <c r="C58" s="501"/>
      <c r="D58" s="501"/>
      <c r="E58" s="501"/>
      <c r="F58" s="501"/>
      <c r="G58" s="616"/>
    </row>
    <row r="59" spans="1:7">
      <c r="A59" s="618"/>
      <c r="B59" s="501"/>
      <c r="C59" s="501"/>
      <c r="D59" s="501"/>
      <c r="E59" s="501"/>
      <c r="F59" s="501"/>
      <c r="G59" s="616"/>
    </row>
    <row r="60" spans="1:7" s="2762" customFormat="1" ht="79.5" customHeight="1">
      <c r="A60" s="2759" t="s">
        <v>66</v>
      </c>
      <c r="B60" s="2760"/>
      <c r="C60" s="2760"/>
      <c r="D60" s="2760"/>
      <c r="E60" s="2760"/>
      <c r="F60" s="2760"/>
      <c r="G60" s="2761"/>
    </row>
    <row r="61" spans="1:7">
      <c r="A61" s="880" t="s">
        <v>1415</v>
      </c>
      <c r="B61" s="881"/>
      <c r="C61" s="881"/>
      <c r="D61" s="881"/>
      <c r="E61" s="881"/>
      <c r="F61" s="881"/>
      <c r="G61" s="882"/>
    </row>
    <row r="62" spans="1:7">
      <c r="A62" s="857">
        <v>8</v>
      </c>
      <c r="B62" s="858"/>
      <c r="C62" s="883"/>
      <c r="D62" s="884"/>
      <c r="E62" s="885"/>
      <c r="F62" s="860"/>
      <c r="G62" s="886" t="s">
        <v>3246</v>
      </c>
    </row>
    <row r="63" spans="1:7">
      <c r="A63" s="861" t="s">
        <v>67</v>
      </c>
      <c r="B63" s="887"/>
      <c r="C63" s="862"/>
      <c r="D63" s="862"/>
      <c r="E63" s="862"/>
      <c r="F63" s="862"/>
      <c r="G63" s="864"/>
    </row>
    <row r="64" spans="1:7">
      <c r="A64" s="888"/>
      <c r="B64" s="614"/>
      <c r="C64" s="614"/>
      <c r="D64" s="614"/>
      <c r="E64" s="614"/>
      <c r="F64" s="614"/>
      <c r="G64" s="889"/>
    </row>
    <row r="65" spans="1:7">
      <c r="A65" s="888"/>
      <c r="B65" s="614"/>
      <c r="C65" s="614"/>
      <c r="D65" s="614"/>
      <c r="E65" s="614"/>
      <c r="F65" s="614"/>
      <c r="G65" s="889"/>
    </row>
    <row r="66" spans="1:7">
      <c r="A66" s="618" t="s">
        <v>68</v>
      </c>
      <c r="B66" s="501"/>
      <c r="C66" s="501"/>
      <c r="D66" s="501"/>
      <c r="E66" s="501"/>
      <c r="F66" s="501"/>
      <c r="G66" s="616"/>
    </row>
    <row r="67" spans="1:7">
      <c r="A67" s="618" t="s">
        <v>69</v>
      </c>
      <c r="B67" s="501"/>
      <c r="C67" s="501"/>
      <c r="D67" s="501"/>
      <c r="E67" s="501"/>
      <c r="F67" s="501"/>
      <c r="G67" s="616"/>
    </row>
    <row r="68" spans="1:7">
      <c r="A68" s="618"/>
      <c r="B68" s="501"/>
      <c r="C68" s="501"/>
      <c r="D68" s="501"/>
      <c r="E68" s="501"/>
      <c r="F68" s="501"/>
      <c r="G68" s="616"/>
    </row>
    <row r="69" spans="1:7">
      <c r="A69" s="618" t="s">
        <v>70</v>
      </c>
      <c r="B69" s="501"/>
      <c r="C69" s="501"/>
      <c r="D69" s="501"/>
      <c r="E69" s="501"/>
      <c r="F69" s="501"/>
      <c r="G69" s="616"/>
    </row>
    <row r="70" spans="1:7">
      <c r="A70" s="618"/>
      <c r="B70" s="501"/>
      <c r="C70" s="501"/>
      <c r="D70" s="501"/>
      <c r="E70" s="501"/>
      <c r="F70" s="501"/>
      <c r="G70" s="616"/>
    </row>
    <row r="71" spans="1:7">
      <c r="A71" s="618" t="s">
        <v>71</v>
      </c>
      <c r="B71" s="501"/>
      <c r="C71" s="501"/>
      <c r="D71" s="501"/>
      <c r="E71" s="501"/>
      <c r="F71" s="501"/>
      <c r="G71" s="616"/>
    </row>
    <row r="72" spans="1:7">
      <c r="A72" s="618" t="s">
        <v>72</v>
      </c>
      <c r="B72" s="501"/>
      <c r="C72" s="501"/>
      <c r="D72" s="501"/>
      <c r="E72" s="501"/>
      <c r="F72" s="501"/>
      <c r="G72" s="616"/>
    </row>
    <row r="73" spans="1:7">
      <c r="A73" s="618" t="s">
        <v>73</v>
      </c>
      <c r="B73" s="501"/>
      <c r="C73" s="501"/>
      <c r="D73" s="501"/>
      <c r="E73" s="501"/>
      <c r="F73" s="501"/>
      <c r="G73" s="616"/>
    </row>
    <row r="74" spans="1:7">
      <c r="A74" s="618"/>
      <c r="B74" s="501" t="s">
        <v>2893</v>
      </c>
      <c r="C74" s="501"/>
      <c r="D74" s="501"/>
      <c r="E74" s="501"/>
      <c r="F74" s="501"/>
      <c r="G74" s="616"/>
    </row>
    <row r="75" spans="1:7">
      <c r="A75" s="618"/>
      <c r="B75" s="501"/>
      <c r="C75" s="501"/>
      <c r="D75" s="501"/>
      <c r="E75" s="501"/>
      <c r="F75" s="501"/>
      <c r="G75" s="616"/>
    </row>
    <row r="76" spans="1:7">
      <c r="A76" s="618" t="s">
        <v>74</v>
      </c>
      <c r="B76" s="501"/>
      <c r="C76" s="501"/>
      <c r="D76" s="501"/>
      <c r="E76" s="501"/>
      <c r="F76" s="501"/>
      <c r="G76" s="616"/>
    </row>
    <row r="77" spans="1:7">
      <c r="A77" s="618"/>
      <c r="B77" s="501"/>
      <c r="C77" s="501"/>
      <c r="D77" s="501"/>
      <c r="E77" s="501"/>
      <c r="F77" s="501"/>
      <c r="G77" s="616"/>
    </row>
    <row r="78" spans="1:7">
      <c r="A78" s="618" t="s">
        <v>709</v>
      </c>
      <c r="B78" s="501"/>
      <c r="C78" s="501"/>
      <c r="D78" s="501"/>
      <c r="E78" s="501"/>
      <c r="F78" s="501"/>
      <c r="G78" s="616"/>
    </row>
    <row r="79" spans="1:7">
      <c r="A79" s="888"/>
      <c r="B79" s="501"/>
      <c r="C79" s="501"/>
      <c r="D79" s="501"/>
      <c r="E79" s="501"/>
      <c r="F79" s="501"/>
      <c r="G79" s="616"/>
    </row>
    <row r="80" spans="1:7">
      <c r="A80" s="890"/>
      <c r="B80" s="891"/>
      <c r="C80" s="892"/>
      <c r="D80" s="892"/>
      <c r="E80" s="892"/>
      <c r="F80" s="349" t="s">
        <v>710</v>
      </c>
      <c r="G80" s="893" t="s">
        <v>711</v>
      </c>
    </row>
    <row r="81" spans="1:7">
      <c r="A81" s="618"/>
      <c r="B81" s="501"/>
      <c r="C81" s="346"/>
      <c r="D81" s="348" t="s">
        <v>712</v>
      </c>
      <c r="E81" s="348" t="s">
        <v>713</v>
      </c>
      <c r="F81" s="348" t="s">
        <v>714</v>
      </c>
      <c r="G81" s="621" t="s">
        <v>715</v>
      </c>
    </row>
    <row r="82" spans="1:7">
      <c r="A82" s="877"/>
      <c r="B82" s="345"/>
      <c r="C82" s="350"/>
      <c r="D82" s="350"/>
      <c r="E82" s="350"/>
      <c r="F82" s="350"/>
      <c r="G82" s="878"/>
    </row>
    <row r="83" spans="1:7">
      <c r="A83" s="622" t="s">
        <v>716</v>
      </c>
      <c r="B83" s="619"/>
      <c r="C83" s="894" t="s">
        <v>717</v>
      </c>
      <c r="D83" s="344"/>
      <c r="E83" s="344"/>
      <c r="F83" s="344"/>
      <c r="G83" s="895" t="s">
        <v>718</v>
      </c>
    </row>
    <row r="84" spans="1:7">
      <c r="A84" s="896" t="s">
        <v>719</v>
      </c>
      <c r="B84" s="347"/>
      <c r="C84" s="894" t="s">
        <v>720</v>
      </c>
      <c r="D84" s="344"/>
      <c r="E84" s="344"/>
      <c r="F84" s="894" t="s">
        <v>718</v>
      </c>
      <c r="G84" s="897"/>
    </row>
    <row r="85" spans="1:7">
      <c r="A85" s="622" t="s">
        <v>721</v>
      </c>
      <c r="B85" s="619"/>
      <c r="C85" s="894" t="s">
        <v>717</v>
      </c>
      <c r="D85" s="344"/>
      <c r="E85" s="344"/>
      <c r="F85" s="894" t="s">
        <v>718</v>
      </c>
      <c r="G85" s="895" t="s">
        <v>718</v>
      </c>
    </row>
    <row r="86" spans="1:7">
      <c r="A86" s="896" t="s">
        <v>719</v>
      </c>
      <c r="B86" s="347"/>
      <c r="C86" s="894" t="s">
        <v>720</v>
      </c>
      <c r="D86" s="344"/>
      <c r="E86" s="344"/>
      <c r="F86" s="894" t="s">
        <v>718</v>
      </c>
      <c r="G86" s="895" t="s">
        <v>718</v>
      </c>
    </row>
    <row r="87" spans="1:7">
      <c r="A87" s="618"/>
      <c r="B87" s="501"/>
      <c r="C87" s="501"/>
      <c r="D87" s="501"/>
      <c r="E87" s="501"/>
      <c r="F87" s="501"/>
      <c r="G87" s="616"/>
    </row>
    <row r="88" spans="1:7">
      <c r="A88" s="618"/>
      <c r="B88" s="501"/>
      <c r="C88" s="501"/>
      <c r="D88" s="501"/>
      <c r="E88" s="501"/>
      <c r="F88" s="501"/>
      <c r="G88" s="616"/>
    </row>
    <row r="89" spans="1:7">
      <c r="A89" s="618"/>
      <c r="B89" s="501" t="s">
        <v>3249</v>
      </c>
      <c r="C89" s="501"/>
      <c r="D89" s="501"/>
      <c r="E89" s="501"/>
      <c r="F89" s="501"/>
      <c r="G89" s="616"/>
    </row>
    <row r="90" spans="1:7">
      <c r="A90" s="618"/>
      <c r="B90" s="501"/>
      <c r="C90" s="501"/>
      <c r="D90" s="501"/>
      <c r="E90" s="501"/>
      <c r="F90" s="501"/>
      <c r="G90" s="616"/>
    </row>
    <row r="91" spans="1:7">
      <c r="A91" s="618"/>
      <c r="B91" s="501"/>
      <c r="C91" s="501"/>
      <c r="D91" s="898"/>
      <c r="E91" s="899" t="s">
        <v>722</v>
      </c>
      <c r="F91" s="349" t="s">
        <v>723</v>
      </c>
      <c r="G91" s="616"/>
    </row>
    <row r="92" spans="1:7">
      <c r="A92" s="618"/>
      <c r="B92" s="501"/>
      <c r="C92" s="501"/>
      <c r="D92" s="343"/>
      <c r="E92" s="344"/>
      <c r="F92" s="350"/>
      <c r="G92" s="616"/>
    </row>
    <row r="93" spans="1:7">
      <c r="A93" s="615"/>
      <c r="B93" s="501"/>
      <c r="C93" s="501"/>
      <c r="D93" s="894" t="s">
        <v>724</v>
      </c>
      <c r="E93" s="344"/>
      <c r="F93" s="350"/>
      <c r="G93" s="616"/>
    </row>
    <row r="94" spans="1:7">
      <c r="A94" s="618"/>
      <c r="B94" s="501"/>
      <c r="C94" s="501"/>
      <c r="D94" s="894" t="s">
        <v>725</v>
      </c>
      <c r="E94" s="344"/>
      <c r="F94" s="350"/>
      <c r="G94" s="616"/>
    </row>
    <row r="95" spans="1:7">
      <c r="A95" s="618"/>
      <c r="B95" s="501"/>
      <c r="C95" s="501"/>
      <c r="D95" s="501"/>
      <c r="E95" s="501"/>
      <c r="F95" s="501"/>
      <c r="G95" s="616"/>
    </row>
    <row r="96" spans="1:7">
      <c r="A96" s="618"/>
      <c r="B96" s="501"/>
      <c r="C96" s="501"/>
      <c r="D96" s="501"/>
      <c r="E96" s="501"/>
      <c r="F96" s="501"/>
      <c r="G96" s="616"/>
    </row>
    <row r="97" spans="1:7">
      <c r="A97" s="618" t="s">
        <v>2114</v>
      </c>
      <c r="B97" s="614"/>
      <c r="C97" s="501"/>
      <c r="D97" s="501"/>
      <c r="E97" s="501"/>
      <c r="F97" s="501"/>
      <c r="G97" s="616"/>
    </row>
    <row r="98" spans="1:7">
      <c r="A98" s="618"/>
      <c r="B98" s="501"/>
      <c r="C98" s="501"/>
      <c r="D98" s="501"/>
      <c r="E98" s="501"/>
      <c r="F98" s="501"/>
      <c r="G98" s="616"/>
    </row>
    <row r="99" spans="1:7">
      <c r="A99" s="618" t="s">
        <v>726</v>
      </c>
      <c r="B99" s="501"/>
      <c r="C99" s="501"/>
      <c r="D99" s="501"/>
      <c r="E99" s="501"/>
      <c r="F99" s="501"/>
      <c r="G99" s="616"/>
    </row>
    <row r="100" spans="1:7">
      <c r="A100" s="618"/>
      <c r="B100" s="501"/>
      <c r="C100" s="501"/>
      <c r="D100" s="501"/>
      <c r="E100" s="501"/>
      <c r="F100" s="501"/>
      <c r="G100" s="616"/>
    </row>
    <row r="101" spans="1:7">
      <c r="A101" s="618" t="s">
        <v>727</v>
      </c>
      <c r="B101" s="501"/>
      <c r="C101" s="501"/>
      <c r="D101" s="501"/>
      <c r="E101" s="501"/>
      <c r="F101" s="501"/>
      <c r="G101" s="616"/>
    </row>
    <row r="102" spans="1:7">
      <c r="A102" s="618" t="s">
        <v>728</v>
      </c>
      <c r="B102" s="501"/>
      <c r="C102" s="501"/>
      <c r="D102" s="501"/>
      <c r="E102" s="501"/>
      <c r="F102" s="501"/>
      <c r="G102" s="616"/>
    </row>
    <row r="103" spans="1:7">
      <c r="A103" s="618"/>
      <c r="B103" s="501"/>
      <c r="C103" s="501"/>
      <c r="D103" s="501"/>
      <c r="E103" s="501"/>
      <c r="F103" s="501"/>
      <c r="G103" s="616"/>
    </row>
    <row r="104" spans="1:7">
      <c r="A104" s="618"/>
      <c r="B104" s="501"/>
      <c r="C104" s="501"/>
      <c r="D104" s="501"/>
      <c r="E104" s="501"/>
      <c r="F104" s="501"/>
      <c r="G104" s="616"/>
    </row>
    <row r="105" spans="1:7">
      <c r="A105" s="618" t="s">
        <v>3250</v>
      </c>
      <c r="B105" s="501"/>
      <c r="C105" s="501"/>
      <c r="D105" s="501"/>
      <c r="E105" s="501"/>
      <c r="F105" s="501"/>
      <c r="G105" s="616"/>
    </row>
    <row r="106" spans="1:7">
      <c r="A106" s="618"/>
      <c r="B106" s="501"/>
      <c r="C106" s="501"/>
      <c r="D106" s="501"/>
      <c r="E106" s="501"/>
      <c r="F106" s="501"/>
      <c r="G106" s="616"/>
    </row>
    <row r="107" spans="1:7">
      <c r="A107" s="618"/>
      <c r="B107" s="501"/>
      <c r="C107" s="501"/>
      <c r="D107" s="501"/>
      <c r="E107" s="501"/>
      <c r="F107" s="501"/>
      <c r="G107" s="616"/>
    </row>
    <row r="108" spans="1:7">
      <c r="A108" s="618"/>
      <c r="B108" s="501"/>
      <c r="C108" s="501"/>
      <c r="D108" s="501"/>
      <c r="E108" s="501"/>
      <c r="F108" s="501"/>
      <c r="G108" s="616"/>
    </row>
    <row r="109" spans="1:7">
      <c r="A109" s="618"/>
      <c r="B109" s="501"/>
      <c r="C109" s="501"/>
      <c r="D109" s="501"/>
      <c r="E109" s="501"/>
      <c r="F109" s="501"/>
      <c r="G109" s="616"/>
    </row>
    <row r="110" spans="1:7">
      <c r="A110" s="618"/>
      <c r="B110" s="501"/>
      <c r="C110" s="501"/>
      <c r="D110" s="501"/>
      <c r="E110" s="501"/>
      <c r="F110" s="501"/>
      <c r="G110" s="616"/>
    </row>
    <row r="111" spans="1:7">
      <c r="A111" s="618"/>
      <c r="B111" s="501"/>
      <c r="C111" s="501"/>
      <c r="D111" s="501"/>
      <c r="E111" s="501"/>
      <c r="F111" s="501"/>
      <c r="G111" s="616"/>
    </row>
    <row r="112" spans="1:7">
      <c r="A112" s="618"/>
      <c r="B112" s="501"/>
      <c r="C112" s="501"/>
      <c r="D112" s="501"/>
      <c r="E112" s="501"/>
      <c r="F112" s="501"/>
      <c r="G112" s="616"/>
    </row>
    <row r="113" spans="1:7">
      <c r="A113" s="618"/>
      <c r="B113" s="501"/>
      <c r="C113" s="501"/>
      <c r="D113" s="501"/>
      <c r="E113" s="501"/>
      <c r="F113" s="501"/>
      <c r="G113" s="616"/>
    </row>
    <row r="114" spans="1:7">
      <c r="A114" s="618"/>
      <c r="B114" s="501"/>
      <c r="C114" s="501"/>
      <c r="D114" s="501"/>
      <c r="E114" s="501"/>
      <c r="F114" s="501"/>
      <c r="G114" s="616"/>
    </row>
    <row r="115" spans="1:7">
      <c r="A115" s="618"/>
      <c r="B115" s="501"/>
      <c r="C115" s="501"/>
      <c r="D115" s="501"/>
      <c r="E115" s="501"/>
      <c r="F115" s="501"/>
      <c r="G115" s="616"/>
    </row>
    <row r="116" spans="1:7">
      <c r="A116" s="618"/>
      <c r="B116" s="501"/>
      <c r="C116" s="501"/>
      <c r="D116" s="501"/>
      <c r="E116" s="501"/>
      <c r="F116" s="501"/>
      <c r="G116" s="616"/>
    </row>
    <row r="117" spans="1:7">
      <c r="A117" s="618"/>
      <c r="B117" s="501"/>
      <c r="C117" s="501"/>
      <c r="D117" s="501"/>
      <c r="E117" s="501"/>
      <c r="F117" s="501"/>
      <c r="G117" s="616"/>
    </row>
    <row r="118" spans="1:7">
      <c r="A118" s="618"/>
      <c r="B118" s="501"/>
      <c r="C118" s="501"/>
      <c r="D118" s="501"/>
      <c r="E118" s="501"/>
      <c r="F118" s="501"/>
      <c r="G118" s="616"/>
    </row>
    <row r="119" spans="1:7">
      <c r="A119" s="618"/>
      <c r="B119" s="501"/>
      <c r="C119" s="501"/>
      <c r="D119" s="501"/>
      <c r="E119" s="501"/>
      <c r="F119" s="501"/>
      <c r="G119" s="616"/>
    </row>
    <row r="120" spans="1:7">
      <c r="A120" s="618"/>
      <c r="B120" s="501"/>
      <c r="C120" s="501"/>
      <c r="D120" s="501"/>
      <c r="E120" s="501"/>
      <c r="F120" s="501"/>
      <c r="G120" s="616"/>
    </row>
    <row r="121" spans="1:7" ht="78" customHeight="1">
      <c r="A121" s="877"/>
      <c r="B121" s="345"/>
      <c r="C121" s="345"/>
      <c r="D121" s="345"/>
      <c r="E121" s="345"/>
      <c r="F121" s="345"/>
      <c r="G121" s="878"/>
    </row>
    <row r="122" spans="1:7">
      <c r="A122" s="900"/>
      <c r="B122" s="608"/>
      <c r="C122" s="608"/>
      <c r="D122" s="608"/>
      <c r="E122" s="608"/>
      <c r="F122" s="608"/>
      <c r="G122" s="901" t="s">
        <v>604</v>
      </c>
    </row>
  </sheetData>
  <pageMargins left="0.7" right="0.7" top="0.75" bottom="0.75" header="0.3" footer="0.3"/>
  <pageSetup orientation="portrait" r:id="rId1"/>
  <rowBreaks count="1" manualBreakCount="1">
    <brk id="61"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13"/>
  <sheetViews>
    <sheetView showGridLines="0" zoomScaleNormal="100" zoomScaleSheetLayoutView="100" workbookViewId="0">
      <selection activeCell="I1" sqref="I1"/>
    </sheetView>
  </sheetViews>
  <sheetFormatPr defaultRowHeight="10.199999999999999"/>
  <cols>
    <col min="1" max="1" width="5.28515625" customWidth="1"/>
    <col min="2" max="2" width="5.7109375" bestFit="1" customWidth="1"/>
    <col min="3" max="3" width="43.85546875" customWidth="1"/>
    <col min="4" max="7" width="13.7109375" customWidth="1"/>
    <col min="8" max="8" width="5.140625" customWidth="1"/>
  </cols>
  <sheetData>
    <row r="1" spans="1:8" ht="10.35" customHeight="1">
      <c r="A1" s="2765">
        <v>16</v>
      </c>
      <c r="B1" s="213"/>
      <c r="C1" s="214"/>
      <c r="D1" s="214"/>
      <c r="E1" s="2763"/>
      <c r="F1" s="336"/>
      <c r="G1" s="2764"/>
      <c r="H1" s="2558" t="s">
        <v>3246</v>
      </c>
    </row>
    <row r="2" spans="1:8">
      <c r="A2" s="305" t="s">
        <v>729</v>
      </c>
      <c r="B2" s="74"/>
      <c r="C2" s="74"/>
      <c r="D2" s="74"/>
      <c r="E2" s="74"/>
      <c r="F2" s="277"/>
      <c r="G2" s="277"/>
      <c r="H2" s="278"/>
    </row>
    <row r="3" spans="1:8">
      <c r="A3" s="276" t="s">
        <v>352</v>
      </c>
      <c r="B3" s="74"/>
      <c r="C3" s="74"/>
      <c r="D3" s="74"/>
      <c r="E3" s="74"/>
      <c r="F3" s="277"/>
      <c r="G3" s="277"/>
      <c r="H3" s="278"/>
    </row>
    <row r="4" spans="1:8">
      <c r="A4" s="279" t="s">
        <v>730</v>
      </c>
      <c r="B4" s="259"/>
      <c r="C4" s="98"/>
      <c r="D4" s="98"/>
      <c r="E4" s="98"/>
      <c r="F4" s="211" t="s">
        <v>731</v>
      </c>
      <c r="G4" s="280"/>
      <c r="H4" s="281"/>
    </row>
    <row r="5" spans="1:8">
      <c r="A5" s="279" t="s">
        <v>732</v>
      </c>
      <c r="B5" s="259"/>
      <c r="C5" s="98"/>
      <c r="D5" s="98"/>
      <c r="E5" s="259" t="s">
        <v>733</v>
      </c>
      <c r="F5" s="191"/>
      <c r="G5" s="259" t="s">
        <v>733</v>
      </c>
      <c r="H5" s="281"/>
    </row>
    <row r="6" spans="1:8">
      <c r="A6" s="282"/>
      <c r="B6" s="259"/>
      <c r="C6" s="98"/>
      <c r="D6" s="98"/>
      <c r="E6" s="98" t="s">
        <v>734</v>
      </c>
      <c r="F6" s="191"/>
      <c r="G6" s="662" t="s">
        <v>2787</v>
      </c>
      <c r="H6" s="281"/>
    </row>
    <row r="7" spans="1:8">
      <c r="A7" s="279" t="s">
        <v>735</v>
      </c>
      <c r="B7" s="259"/>
      <c r="C7" s="98"/>
      <c r="D7" s="98"/>
      <c r="E7" s="98" t="s">
        <v>736</v>
      </c>
      <c r="F7" s="191"/>
      <c r="G7" s="663" t="s">
        <v>2788</v>
      </c>
      <c r="H7" s="281"/>
    </row>
    <row r="8" spans="1:8">
      <c r="A8" s="279" t="s">
        <v>737</v>
      </c>
      <c r="B8" s="259"/>
      <c r="C8" s="98"/>
      <c r="D8" s="98"/>
      <c r="E8" s="98" t="s">
        <v>738</v>
      </c>
      <c r="F8" s="191"/>
      <c r="G8" s="662" t="s">
        <v>2789</v>
      </c>
      <c r="H8" s="281"/>
    </row>
    <row r="9" spans="1:8" ht="3" customHeight="1">
      <c r="A9" s="282"/>
      <c r="B9" s="259"/>
      <c r="C9" s="98"/>
      <c r="D9" s="98"/>
      <c r="E9" s="98"/>
      <c r="F9" s="191"/>
      <c r="G9" s="664"/>
      <c r="H9" s="281"/>
    </row>
    <row r="10" spans="1:8">
      <c r="A10" s="279" t="s">
        <v>739</v>
      </c>
      <c r="B10" s="259"/>
      <c r="C10" s="98"/>
      <c r="D10" s="98"/>
      <c r="E10" s="98"/>
      <c r="F10" s="191"/>
      <c r="G10" s="210"/>
      <c r="H10" s="281"/>
    </row>
    <row r="11" spans="1:8">
      <c r="A11" s="279" t="s">
        <v>740</v>
      </c>
      <c r="B11" s="259"/>
      <c r="C11" s="98"/>
      <c r="D11" s="98"/>
      <c r="E11" s="98"/>
      <c r="F11" s="98"/>
      <c r="G11" s="259" t="s">
        <v>741</v>
      </c>
      <c r="H11" s="281"/>
    </row>
    <row r="12" spans="1:8">
      <c r="A12" s="279" t="s">
        <v>742</v>
      </c>
      <c r="B12" s="259"/>
      <c r="C12" s="98"/>
      <c r="D12" s="98"/>
      <c r="E12" s="98" t="s">
        <v>743</v>
      </c>
      <c r="F12" s="98"/>
      <c r="G12" s="283" t="s">
        <v>744</v>
      </c>
      <c r="H12" s="281"/>
    </row>
    <row r="13" spans="1:8">
      <c r="A13" s="284"/>
      <c r="B13" s="259"/>
      <c r="C13" s="98"/>
      <c r="D13" s="98"/>
      <c r="E13" s="98" t="s">
        <v>745</v>
      </c>
      <c r="F13" s="98"/>
      <c r="G13" s="283" t="s">
        <v>746</v>
      </c>
      <c r="H13" s="281"/>
    </row>
    <row r="14" spans="1:8">
      <c r="A14" s="285" t="s">
        <v>747</v>
      </c>
      <c r="B14" s="259"/>
      <c r="C14" s="98"/>
      <c r="D14" s="98"/>
      <c r="E14" s="98" t="s">
        <v>748</v>
      </c>
      <c r="F14" s="98"/>
      <c r="G14" s="283" t="s">
        <v>749</v>
      </c>
      <c r="H14" s="281"/>
    </row>
    <row r="15" spans="1:8">
      <c r="A15" s="285"/>
      <c r="B15" s="259"/>
      <c r="C15" s="98"/>
      <c r="D15" s="98"/>
      <c r="E15" s="98"/>
      <c r="F15" s="98"/>
      <c r="G15" s="283"/>
      <c r="H15" s="281"/>
    </row>
    <row r="16" spans="1:8" ht="51" customHeight="1">
      <c r="A16" s="286"/>
      <c r="B16" s="90"/>
      <c r="C16" s="91"/>
      <c r="D16" s="91"/>
      <c r="E16" s="91"/>
      <c r="F16" s="91"/>
      <c r="G16" s="91"/>
      <c r="H16" s="287"/>
    </row>
    <row r="17" spans="1:8" ht="9.4499999999999993" customHeight="1">
      <c r="A17" s="261" t="s">
        <v>329</v>
      </c>
      <c r="B17" s="92" t="s">
        <v>353</v>
      </c>
      <c r="C17" s="92" t="s">
        <v>750</v>
      </c>
      <c r="D17" s="92" t="s">
        <v>751</v>
      </c>
      <c r="E17" s="92" t="s">
        <v>751</v>
      </c>
      <c r="F17" s="92" t="s">
        <v>752</v>
      </c>
      <c r="G17" s="92" t="s">
        <v>753</v>
      </c>
      <c r="H17" s="262" t="s">
        <v>329</v>
      </c>
    </row>
    <row r="18" spans="1:8" ht="9.4499999999999993" customHeight="1">
      <c r="A18" s="263" t="s">
        <v>334</v>
      </c>
      <c r="B18" s="93" t="s">
        <v>356</v>
      </c>
      <c r="C18" s="94"/>
      <c r="D18" s="93" t="s">
        <v>754</v>
      </c>
      <c r="E18" s="93" t="s">
        <v>755</v>
      </c>
      <c r="F18" s="93" t="s">
        <v>756</v>
      </c>
      <c r="G18" s="93" t="s">
        <v>756</v>
      </c>
      <c r="H18" s="264" t="s">
        <v>334</v>
      </c>
    </row>
    <row r="19" spans="1:8" ht="9.4499999999999993" customHeight="1">
      <c r="A19" s="265"/>
      <c r="B19" s="94"/>
      <c r="C19" s="94"/>
      <c r="D19" s="93"/>
      <c r="E19" s="93"/>
      <c r="F19" s="93" t="s">
        <v>757</v>
      </c>
      <c r="G19" s="93" t="s">
        <v>757</v>
      </c>
      <c r="H19" s="264"/>
    </row>
    <row r="20" spans="1:8" ht="9.4499999999999993" customHeight="1" thickBot="1">
      <c r="A20" s="266"/>
      <c r="B20" s="95"/>
      <c r="C20" s="95" t="s">
        <v>339</v>
      </c>
      <c r="D20" s="3312" t="s">
        <v>340</v>
      </c>
      <c r="E20" s="3322" t="s">
        <v>341</v>
      </c>
      <c r="F20" s="685" t="s">
        <v>342</v>
      </c>
      <c r="G20" s="93" t="s">
        <v>343</v>
      </c>
      <c r="H20" s="267"/>
    </row>
    <row r="21" spans="1:8" ht="8.6999999999999993" customHeight="1">
      <c r="A21" s="263"/>
      <c r="B21" s="93"/>
      <c r="C21" s="3312" t="s">
        <v>758</v>
      </c>
      <c r="D21" s="653"/>
      <c r="E21" s="98"/>
      <c r="F21" s="3324"/>
      <c r="G21" s="3325"/>
      <c r="H21" s="281"/>
    </row>
    <row r="22" spans="1:8" ht="8.6999999999999993" customHeight="1">
      <c r="A22" s="263"/>
      <c r="B22" s="93"/>
      <c r="C22" s="3312" t="s">
        <v>759</v>
      </c>
      <c r="D22" s="250"/>
      <c r="E22" s="98"/>
      <c r="F22" s="265"/>
      <c r="G22" s="3326"/>
      <c r="H22" s="281"/>
    </row>
    <row r="23" spans="1:8" ht="10.199999999999999" customHeight="1">
      <c r="A23" s="263"/>
      <c r="B23" s="93"/>
      <c r="C23" s="3312" t="s">
        <v>760</v>
      </c>
      <c r="D23" s="250"/>
      <c r="E23" s="98"/>
      <c r="F23" s="265"/>
      <c r="G23" s="3326"/>
      <c r="H23" s="281"/>
    </row>
    <row r="24" spans="1:8" ht="10.199999999999999" customHeight="1">
      <c r="A24" s="665">
        <v>1</v>
      </c>
      <c r="B24" s="271"/>
      <c r="C24" s="3313" t="s">
        <v>2623</v>
      </c>
      <c r="D24" s="3317">
        <v>24898570</v>
      </c>
      <c r="E24" s="3315">
        <v>22274140</v>
      </c>
      <c r="F24" s="3327">
        <v>24898570</v>
      </c>
      <c r="G24" s="3328"/>
      <c r="H24" s="659">
        <v>1</v>
      </c>
    </row>
    <row r="25" spans="1:8" ht="10.199999999999999" customHeight="1">
      <c r="A25" s="665">
        <f t="shared" ref="A25:A33" si="0">A24+1</f>
        <v>2</v>
      </c>
      <c r="B25" s="271"/>
      <c r="C25" s="3314" t="s">
        <v>761</v>
      </c>
      <c r="D25" s="3317"/>
      <c r="E25" s="3315"/>
      <c r="F25" s="3327"/>
      <c r="G25" s="3328"/>
      <c r="H25" s="659">
        <f t="shared" ref="H25:H33" si="1">H24+1</f>
        <v>2</v>
      </c>
    </row>
    <row r="26" spans="1:8" ht="10.199999999999999" customHeight="1">
      <c r="A26" s="665">
        <f t="shared" si="0"/>
        <v>3</v>
      </c>
      <c r="B26" s="271"/>
      <c r="C26" s="3314" t="s">
        <v>762</v>
      </c>
      <c r="D26" s="3317"/>
      <c r="E26" s="3315"/>
      <c r="F26" s="3327"/>
      <c r="G26" s="3328"/>
      <c r="H26" s="659">
        <f t="shared" si="1"/>
        <v>3</v>
      </c>
    </row>
    <row r="27" spans="1:8" ht="10.199999999999999" customHeight="1">
      <c r="A27" s="665">
        <f t="shared" si="0"/>
        <v>4</v>
      </c>
      <c r="B27" s="666"/>
      <c r="C27" s="3314" t="s">
        <v>763</v>
      </c>
      <c r="D27" s="3317">
        <v>51342</v>
      </c>
      <c r="E27" s="3315">
        <v>53904</v>
      </c>
      <c r="F27" s="3327">
        <v>51342</v>
      </c>
      <c r="G27" s="3328"/>
      <c r="H27" s="659">
        <f t="shared" si="1"/>
        <v>4</v>
      </c>
    </row>
    <row r="28" spans="1:8" ht="10.199999999999999" customHeight="1">
      <c r="A28" s="665">
        <f t="shared" si="0"/>
        <v>5</v>
      </c>
      <c r="B28" s="271"/>
      <c r="C28" s="3314" t="s">
        <v>543</v>
      </c>
      <c r="D28" s="3317"/>
      <c r="E28" s="3315"/>
      <c r="F28" s="3327"/>
      <c r="G28" s="3328"/>
      <c r="H28" s="659">
        <f t="shared" si="1"/>
        <v>5</v>
      </c>
    </row>
    <row r="29" spans="1:8" ht="10.199999999999999" customHeight="1">
      <c r="A29" s="665">
        <f t="shared" si="0"/>
        <v>6</v>
      </c>
      <c r="B29" s="271"/>
      <c r="C29" s="3314" t="s">
        <v>544</v>
      </c>
      <c r="D29" s="3317">
        <v>209759</v>
      </c>
      <c r="E29" s="3315">
        <v>207476</v>
      </c>
      <c r="F29" s="3327">
        <v>209759</v>
      </c>
      <c r="G29" s="3328"/>
      <c r="H29" s="659">
        <f t="shared" si="1"/>
        <v>6</v>
      </c>
    </row>
    <row r="30" spans="1:8" ht="10.199999999999999" customHeight="1">
      <c r="A30" s="665">
        <f t="shared" si="0"/>
        <v>7</v>
      </c>
      <c r="B30" s="271"/>
      <c r="C30" s="3314" t="s">
        <v>545</v>
      </c>
      <c r="D30" s="3317">
        <v>437616</v>
      </c>
      <c r="E30" s="3315">
        <v>364053</v>
      </c>
      <c r="F30" s="3327">
        <v>437616</v>
      </c>
      <c r="G30" s="3328"/>
      <c r="H30" s="659">
        <f t="shared" si="1"/>
        <v>7</v>
      </c>
    </row>
    <row r="31" spans="1:8" ht="10.199999999999999" customHeight="1">
      <c r="A31" s="665">
        <f t="shared" si="0"/>
        <v>8</v>
      </c>
      <c r="B31" s="271"/>
      <c r="C31" s="3314" t="s">
        <v>546</v>
      </c>
      <c r="D31" s="3317">
        <v>12229</v>
      </c>
      <c r="E31" s="3315">
        <v>13622</v>
      </c>
      <c r="F31" s="3327">
        <v>12229</v>
      </c>
      <c r="G31" s="3328"/>
      <c r="H31" s="659">
        <f t="shared" si="1"/>
        <v>8</v>
      </c>
    </row>
    <row r="32" spans="1:8" ht="10.199999999999999" customHeight="1">
      <c r="A32" s="665">
        <f t="shared" si="0"/>
        <v>9</v>
      </c>
      <c r="B32" s="271"/>
      <c r="C32" s="3314" t="s">
        <v>547</v>
      </c>
      <c r="D32" s="3317"/>
      <c r="E32" s="3315"/>
      <c r="F32" s="3327"/>
      <c r="G32" s="3328"/>
      <c r="H32" s="659">
        <f t="shared" si="1"/>
        <v>9</v>
      </c>
    </row>
    <row r="33" spans="1:8" ht="10.199999999999999" customHeight="1">
      <c r="A33" s="667">
        <f t="shared" si="0"/>
        <v>10</v>
      </c>
      <c r="B33" s="93"/>
      <c r="C33" s="89" t="s">
        <v>548</v>
      </c>
      <c r="D33" s="3318"/>
      <c r="E33" s="3316"/>
      <c r="F33" s="3329"/>
      <c r="G33" s="3330"/>
      <c r="H33" s="3323">
        <f t="shared" si="1"/>
        <v>10</v>
      </c>
    </row>
    <row r="34" spans="1:8" ht="10.199999999999999" customHeight="1">
      <c r="A34" s="665"/>
      <c r="B34" s="271"/>
      <c r="C34" s="3314" t="s">
        <v>549</v>
      </c>
      <c r="D34" s="3317">
        <f>SUM(D24:D32)</f>
        <v>25609516</v>
      </c>
      <c r="E34" s="3315">
        <f>SUM(E24:E33)</f>
        <v>22913195</v>
      </c>
      <c r="F34" s="3327">
        <f>SUM(F24:F33)</f>
        <v>25609516</v>
      </c>
      <c r="G34" s="3331"/>
      <c r="H34" s="659"/>
    </row>
    <row r="35" spans="1:8" ht="10.199999999999999" customHeight="1">
      <c r="A35" s="667">
        <v>11</v>
      </c>
      <c r="B35" s="93"/>
      <c r="C35" s="89" t="s">
        <v>550</v>
      </c>
      <c r="D35" s="3318"/>
      <c r="E35" s="3316"/>
      <c r="F35" s="3329"/>
      <c r="G35" s="3330"/>
      <c r="H35" s="3323">
        <v>11</v>
      </c>
    </row>
    <row r="36" spans="1:8" ht="10.199999999999999" customHeight="1">
      <c r="A36" s="665"/>
      <c r="B36" s="271"/>
      <c r="C36" s="3314" t="s">
        <v>551</v>
      </c>
      <c r="D36" s="3317"/>
      <c r="E36" s="3315"/>
      <c r="F36" s="3327"/>
      <c r="G36" s="3331"/>
      <c r="H36" s="659"/>
    </row>
    <row r="37" spans="1:8" ht="10.199999999999999" customHeight="1">
      <c r="A37" s="667">
        <v>12</v>
      </c>
      <c r="B37" s="93"/>
      <c r="C37" s="89" t="s">
        <v>552</v>
      </c>
      <c r="D37" s="3318"/>
      <c r="E37" s="3316"/>
      <c r="F37" s="3329"/>
      <c r="G37" s="3330"/>
      <c r="H37" s="3323">
        <v>12</v>
      </c>
    </row>
    <row r="38" spans="1:8" ht="10.199999999999999" customHeight="1">
      <c r="A38" s="665"/>
      <c r="B38" s="271"/>
      <c r="C38" s="3314" t="s">
        <v>553</v>
      </c>
      <c r="D38" s="3317"/>
      <c r="E38" s="3315"/>
      <c r="F38" s="3327"/>
      <c r="G38" s="3331"/>
      <c r="H38" s="659"/>
    </row>
    <row r="39" spans="1:8" ht="10.199999999999999" customHeight="1">
      <c r="A39" s="665">
        <v>13</v>
      </c>
      <c r="B39" s="271"/>
      <c r="C39" s="3314" t="s">
        <v>554</v>
      </c>
      <c r="D39" s="3317">
        <f>SUM(D34,D36,D38)</f>
        <v>25609516</v>
      </c>
      <c r="E39" s="3315">
        <f>SUM(E34,E36,E38)</f>
        <v>22913195</v>
      </c>
      <c r="F39" s="3327">
        <f>SUM(F34,F36,F38)</f>
        <v>25609516</v>
      </c>
      <c r="G39" s="3328"/>
      <c r="H39" s="659">
        <v>13</v>
      </c>
    </row>
    <row r="40" spans="1:8" ht="10.199999999999999" customHeight="1">
      <c r="A40" s="665">
        <f>A39+1</f>
        <v>14</v>
      </c>
      <c r="B40" s="271" t="s">
        <v>564</v>
      </c>
      <c r="C40" s="3314" t="s">
        <v>555</v>
      </c>
      <c r="D40" s="3317">
        <v>17102565</v>
      </c>
      <c r="E40" s="3315">
        <v>14262647</v>
      </c>
      <c r="F40" s="3327">
        <v>17102565</v>
      </c>
      <c r="G40" s="3328"/>
      <c r="H40" s="659">
        <f>H39+1</f>
        <v>14</v>
      </c>
    </row>
    <row r="41" spans="1:8" ht="10.5" customHeight="1">
      <c r="A41" s="665">
        <f>A40+1</f>
        <v>15</v>
      </c>
      <c r="B41" s="271" t="s">
        <v>564</v>
      </c>
      <c r="C41" s="3314" t="s">
        <v>556</v>
      </c>
      <c r="D41" s="3319">
        <f>D39-D40</f>
        <v>8506951</v>
      </c>
      <c r="E41" s="3311">
        <f>E39-E40</f>
        <v>8650548</v>
      </c>
      <c r="F41" s="3332">
        <f>F39-F40</f>
        <v>8506951</v>
      </c>
      <c r="G41" s="3333"/>
      <c r="H41" s="659">
        <f>H40+1</f>
        <v>15</v>
      </c>
    </row>
    <row r="42" spans="1:8" ht="9" customHeight="1">
      <c r="A42" s="668"/>
      <c r="B42" s="269"/>
      <c r="C42" s="260" t="s">
        <v>557</v>
      </c>
      <c r="D42" s="3320"/>
      <c r="E42" s="3334"/>
      <c r="F42" s="3337"/>
      <c r="G42" s="3341"/>
      <c r="H42" s="674"/>
    </row>
    <row r="43" spans="1:8" ht="10.199999999999999" customHeight="1">
      <c r="A43" s="668">
        <v>16</v>
      </c>
      <c r="B43" s="93"/>
      <c r="C43" s="89" t="s">
        <v>558</v>
      </c>
      <c r="D43" s="3319"/>
      <c r="E43" s="3311"/>
      <c r="F43" s="3338"/>
      <c r="G43" s="3342"/>
      <c r="H43" s="669">
        <v>16</v>
      </c>
    </row>
    <row r="44" spans="1:8" ht="10.199999999999999" customHeight="1">
      <c r="A44" s="665"/>
      <c r="B44" s="271"/>
      <c r="C44" s="3314" t="s">
        <v>559</v>
      </c>
      <c r="D44" s="3317"/>
      <c r="E44" s="3315"/>
      <c r="F44" s="3339" t="s">
        <v>606</v>
      </c>
      <c r="G44" s="3343"/>
      <c r="H44" s="659"/>
    </row>
    <row r="45" spans="1:8" ht="10.199999999999999" customHeight="1">
      <c r="A45" s="665">
        <f>A43+1</f>
        <v>17</v>
      </c>
      <c r="B45" s="271"/>
      <c r="C45" s="3314" t="s">
        <v>560</v>
      </c>
      <c r="D45" s="3317"/>
      <c r="E45" s="3315"/>
      <c r="F45" s="3339"/>
      <c r="G45" s="3343"/>
      <c r="H45" s="659">
        <f>H43+1</f>
        <v>17</v>
      </c>
    </row>
    <row r="46" spans="1:8" ht="10.199999999999999" customHeight="1">
      <c r="A46" s="665">
        <f t="shared" ref="A46:A51" si="2">A45+1</f>
        <v>18</v>
      </c>
      <c r="B46" s="271"/>
      <c r="C46" s="3314" t="s">
        <v>561</v>
      </c>
      <c r="D46" s="3317"/>
      <c r="E46" s="3315"/>
      <c r="F46" s="3339"/>
      <c r="G46" s="3343"/>
      <c r="H46" s="659">
        <f t="shared" ref="H46:H51" si="3">H45+1</f>
        <v>18</v>
      </c>
    </row>
    <row r="47" spans="1:8" ht="10.199999999999999" customHeight="1">
      <c r="A47" s="665">
        <f t="shared" si="2"/>
        <v>19</v>
      </c>
      <c r="B47" s="271"/>
      <c r="C47" s="3314" t="s">
        <v>0</v>
      </c>
      <c r="D47" s="3317">
        <v>400</v>
      </c>
      <c r="E47" s="3315">
        <v>400</v>
      </c>
      <c r="F47" s="3339"/>
      <c r="G47" s="3343"/>
      <c r="H47" s="659">
        <f t="shared" si="3"/>
        <v>19</v>
      </c>
    </row>
    <row r="48" spans="1:8" ht="10.199999999999999" customHeight="1">
      <c r="A48" s="665">
        <f t="shared" si="2"/>
        <v>20</v>
      </c>
      <c r="B48" s="271"/>
      <c r="C48" s="3314" t="s">
        <v>1</v>
      </c>
      <c r="D48" s="3317">
        <v>1190306</v>
      </c>
      <c r="E48" s="3315">
        <v>433483</v>
      </c>
      <c r="F48" s="3339"/>
      <c r="G48" s="3343"/>
      <c r="H48" s="659">
        <f t="shared" si="3"/>
        <v>20</v>
      </c>
    </row>
    <row r="49" spans="1:8" ht="10.199999999999999" customHeight="1">
      <c r="A49" s="665">
        <f t="shared" si="2"/>
        <v>21</v>
      </c>
      <c r="B49" s="271"/>
      <c r="C49" s="3314" t="s">
        <v>2</v>
      </c>
      <c r="D49" s="3317"/>
      <c r="E49" s="3315"/>
      <c r="F49" s="3339"/>
      <c r="G49" s="3343"/>
      <c r="H49" s="659">
        <f t="shared" si="3"/>
        <v>21</v>
      </c>
    </row>
    <row r="50" spans="1:8" ht="10.199999999999999" customHeight="1">
      <c r="A50" s="665">
        <f t="shared" si="2"/>
        <v>22</v>
      </c>
      <c r="B50" s="271"/>
      <c r="C50" s="3314" t="s">
        <v>3</v>
      </c>
      <c r="D50" s="3317"/>
      <c r="E50" s="3315"/>
      <c r="F50" s="3339"/>
      <c r="G50" s="3343"/>
      <c r="H50" s="659">
        <f t="shared" si="3"/>
        <v>22</v>
      </c>
    </row>
    <row r="51" spans="1:8" ht="10.199999999999999" customHeight="1">
      <c r="A51" s="670">
        <f t="shared" si="2"/>
        <v>23</v>
      </c>
      <c r="B51" s="93"/>
      <c r="C51" s="89" t="s">
        <v>4</v>
      </c>
      <c r="D51" s="3318"/>
      <c r="E51" s="3316"/>
      <c r="F51" s="3338"/>
      <c r="G51" s="3342"/>
      <c r="H51" s="3323">
        <f t="shared" si="3"/>
        <v>23</v>
      </c>
    </row>
    <row r="52" spans="1:8" ht="10.199999999999999" customHeight="1">
      <c r="A52" s="665"/>
      <c r="B52" s="271"/>
      <c r="C52" s="3314" t="s">
        <v>5</v>
      </c>
      <c r="D52" s="3317"/>
      <c r="E52" s="3315"/>
      <c r="F52" s="3339"/>
      <c r="G52" s="3343"/>
      <c r="H52" s="659"/>
    </row>
    <row r="53" spans="1:8" ht="10.199999999999999" customHeight="1">
      <c r="A53" s="665">
        <f>A51+1</f>
        <v>24</v>
      </c>
      <c r="B53" s="271"/>
      <c r="C53" s="3314" t="s">
        <v>6</v>
      </c>
      <c r="D53" s="3317">
        <v>155639</v>
      </c>
      <c r="E53" s="3315">
        <v>209192</v>
      </c>
      <c r="F53" s="3339"/>
      <c r="G53" s="3343"/>
      <c r="H53" s="659">
        <f>H51+1</f>
        <v>24</v>
      </c>
    </row>
    <row r="54" spans="1:8" ht="10.199999999999999" customHeight="1">
      <c r="A54" s="263"/>
      <c r="B54" s="93"/>
      <c r="C54" s="89" t="s">
        <v>7</v>
      </c>
      <c r="D54" s="3319"/>
      <c r="E54" s="3311"/>
      <c r="F54" s="3338"/>
      <c r="G54" s="3342"/>
      <c r="H54" s="3336"/>
    </row>
    <row r="55" spans="1:8" ht="10.199999999999999" customHeight="1">
      <c r="A55" s="665">
        <v>25</v>
      </c>
      <c r="B55" s="271"/>
      <c r="C55" s="3314" t="s">
        <v>8</v>
      </c>
      <c r="D55" s="3317">
        <v>9000</v>
      </c>
      <c r="E55" s="3315">
        <v>8000</v>
      </c>
      <c r="F55" s="3339"/>
      <c r="G55" s="3343"/>
      <c r="H55" s="659">
        <v>25</v>
      </c>
    </row>
    <row r="56" spans="1:8" ht="10.199999999999999" customHeight="1">
      <c r="A56" s="665">
        <f>A55+1</f>
        <v>26</v>
      </c>
      <c r="B56" s="271"/>
      <c r="C56" s="3314" t="s">
        <v>9</v>
      </c>
      <c r="D56" s="3317">
        <v>37055</v>
      </c>
      <c r="E56" s="3315">
        <v>38298</v>
      </c>
      <c r="F56" s="3339"/>
      <c r="G56" s="3343"/>
      <c r="H56" s="659">
        <f>H55+1</f>
        <v>26</v>
      </c>
    </row>
    <row r="57" spans="1:8" ht="10.199999999999999" customHeight="1">
      <c r="A57" s="665">
        <f>A56+1</f>
        <v>27</v>
      </c>
      <c r="B57" s="271"/>
      <c r="C57" s="3314" t="s">
        <v>10</v>
      </c>
      <c r="D57" s="3317">
        <f>SUM(D44:D50,D52:D53,D55:D56)</f>
        <v>1392400</v>
      </c>
      <c r="E57" s="3315">
        <f>SUM(E44:E50,E52:E53,E55:E56)</f>
        <v>689373</v>
      </c>
      <c r="F57" s="3339"/>
      <c r="G57" s="3343"/>
      <c r="H57" s="659">
        <f>H56+1</f>
        <v>27</v>
      </c>
    </row>
    <row r="58" spans="1:8" ht="10.199999999999999" customHeight="1">
      <c r="A58" s="665">
        <f>A57+1</f>
        <v>28</v>
      </c>
      <c r="B58" s="271"/>
      <c r="C58" s="3314" t="s">
        <v>11</v>
      </c>
      <c r="D58" s="3317">
        <f>SUM(D41,D57)</f>
        <v>9899351</v>
      </c>
      <c r="E58" s="3315">
        <f>SUM(E41,E57)</f>
        <v>9339921</v>
      </c>
      <c r="F58" s="3339"/>
      <c r="G58" s="3343"/>
      <c r="H58" s="659">
        <f>H57+1</f>
        <v>28</v>
      </c>
    </row>
    <row r="59" spans="1:8">
      <c r="A59" s="668"/>
      <c r="B59" s="269"/>
      <c r="C59" s="260" t="s">
        <v>12</v>
      </c>
      <c r="D59" s="3319"/>
      <c r="E59" s="3311"/>
      <c r="F59" s="3338"/>
      <c r="G59" s="3342"/>
      <c r="H59" s="674"/>
    </row>
    <row r="60" spans="1:8">
      <c r="A60" s="668">
        <v>29</v>
      </c>
      <c r="B60" s="269"/>
      <c r="C60" s="3310" t="s">
        <v>13</v>
      </c>
      <c r="D60" s="3319"/>
      <c r="E60" s="3335"/>
      <c r="F60" s="3338"/>
      <c r="G60" s="3342"/>
      <c r="H60" s="674">
        <v>29</v>
      </c>
    </row>
    <row r="61" spans="1:8">
      <c r="A61" s="665"/>
      <c r="B61" s="271"/>
      <c r="C61" s="3314" t="s">
        <v>559</v>
      </c>
      <c r="D61" s="3317"/>
      <c r="E61" s="3315"/>
      <c r="F61" s="3339"/>
      <c r="G61" s="3343"/>
      <c r="H61" s="659"/>
    </row>
    <row r="62" spans="1:8" ht="10.199999999999999" customHeight="1">
      <c r="A62" s="665">
        <v>30</v>
      </c>
      <c r="B62" s="271"/>
      <c r="C62" s="3314" t="s">
        <v>14</v>
      </c>
      <c r="D62" s="3317"/>
      <c r="E62" s="3315"/>
      <c r="F62" s="3339"/>
      <c r="G62" s="3343"/>
      <c r="H62" s="659">
        <v>30</v>
      </c>
    </row>
    <row r="63" spans="1:8" ht="10.199999999999999" customHeight="1">
      <c r="A63" s="665">
        <f t="shared" ref="A63:A69" si="4">A62+1</f>
        <v>31</v>
      </c>
      <c r="B63" s="271"/>
      <c r="C63" s="3314" t="s">
        <v>15</v>
      </c>
      <c r="D63" s="3317"/>
      <c r="E63" s="3315"/>
      <c r="F63" s="3339"/>
      <c r="G63" s="3343"/>
      <c r="H63" s="659">
        <f t="shared" ref="H63:H69" si="5">H62+1</f>
        <v>31</v>
      </c>
    </row>
    <row r="64" spans="1:8" ht="10.199999999999999" customHeight="1">
      <c r="A64" s="665">
        <f t="shared" si="4"/>
        <v>32</v>
      </c>
      <c r="B64" s="271"/>
      <c r="C64" s="3314" t="s">
        <v>16</v>
      </c>
      <c r="D64" s="3317"/>
      <c r="E64" s="3315"/>
      <c r="F64" s="3339"/>
      <c r="G64" s="3343"/>
      <c r="H64" s="659">
        <f t="shared" si="5"/>
        <v>32</v>
      </c>
    </row>
    <row r="65" spans="1:8" ht="10.199999999999999" customHeight="1">
      <c r="A65" s="665">
        <f t="shared" si="4"/>
        <v>33</v>
      </c>
      <c r="B65" s="271"/>
      <c r="C65" s="3314" t="s">
        <v>17</v>
      </c>
      <c r="D65" s="3317"/>
      <c r="E65" s="3315"/>
      <c r="F65" s="3339"/>
      <c r="G65" s="3343"/>
      <c r="H65" s="659">
        <f t="shared" si="5"/>
        <v>33</v>
      </c>
    </row>
    <row r="66" spans="1:8" ht="10.199999999999999" customHeight="1">
      <c r="A66" s="665">
        <f t="shared" si="4"/>
        <v>34</v>
      </c>
      <c r="B66" s="271"/>
      <c r="C66" s="3314" t="s">
        <v>18</v>
      </c>
      <c r="D66" s="3317">
        <v>27837</v>
      </c>
      <c r="E66" s="3315">
        <v>16834</v>
      </c>
      <c r="F66" s="3339"/>
      <c r="G66" s="3343"/>
      <c r="H66" s="659">
        <f t="shared" si="5"/>
        <v>34</v>
      </c>
    </row>
    <row r="67" spans="1:8" ht="10.199999999999999" customHeight="1">
      <c r="A67" s="665">
        <f t="shared" si="4"/>
        <v>35</v>
      </c>
      <c r="B67" s="271"/>
      <c r="C67" s="3314" t="s">
        <v>19</v>
      </c>
      <c r="D67" s="3317"/>
      <c r="E67" s="3315"/>
      <c r="F67" s="3339"/>
      <c r="G67" s="3343"/>
      <c r="H67" s="659">
        <f t="shared" si="5"/>
        <v>35</v>
      </c>
    </row>
    <row r="68" spans="1:8" ht="10.199999999999999" customHeight="1">
      <c r="A68" s="665">
        <f t="shared" si="4"/>
        <v>36</v>
      </c>
      <c r="B68" s="271"/>
      <c r="C68" s="3314" t="s">
        <v>20</v>
      </c>
      <c r="D68" s="3317">
        <f>SUM(D61:D67)</f>
        <v>27837</v>
      </c>
      <c r="E68" s="3315">
        <f>SUM(E61:E67)</f>
        <v>16834</v>
      </c>
      <c r="F68" s="3339"/>
      <c r="G68" s="3343"/>
      <c r="H68" s="659">
        <f t="shared" si="5"/>
        <v>36</v>
      </c>
    </row>
    <row r="69" spans="1:8" ht="11.25" customHeight="1" thickBot="1">
      <c r="A69" s="665">
        <f t="shared" si="4"/>
        <v>37</v>
      </c>
      <c r="B69" s="271"/>
      <c r="C69" s="3314" t="s">
        <v>21</v>
      </c>
      <c r="D69" s="3321">
        <f>D58-D68</f>
        <v>9871514</v>
      </c>
      <c r="E69" s="3315">
        <f>E58-E68</f>
        <v>9323087</v>
      </c>
      <c r="F69" s="3340"/>
      <c r="G69" s="3344"/>
      <c r="H69" s="659">
        <f t="shared" si="5"/>
        <v>37</v>
      </c>
    </row>
    <row r="70" spans="1:8">
      <c r="A70" s="313"/>
      <c r="B70" s="671"/>
      <c r="C70" s="295"/>
      <c r="D70" s="248"/>
      <c r="E70" s="248"/>
      <c r="F70" s="657"/>
      <c r="G70" s="248"/>
      <c r="H70" s="314" t="s">
        <v>1415</v>
      </c>
    </row>
    <row r="71" spans="1:8">
      <c r="A71" s="299" t="s">
        <v>3246</v>
      </c>
      <c r="B71" s="300"/>
      <c r="C71" s="339"/>
      <c r="D71" s="301"/>
      <c r="E71" s="301"/>
      <c r="F71" s="301"/>
      <c r="G71" s="300"/>
      <c r="H71" s="3071">
        <v>17</v>
      </c>
    </row>
    <row r="72" spans="1:8">
      <c r="A72" s="302" t="s">
        <v>22</v>
      </c>
      <c r="B72" s="51"/>
      <c r="C72" s="51"/>
      <c r="D72" s="51"/>
      <c r="E72" s="51"/>
      <c r="F72" s="77"/>
      <c r="G72" s="77"/>
      <c r="H72" s="338"/>
    </row>
    <row r="73" spans="1:8">
      <c r="A73" s="276" t="s">
        <v>352</v>
      </c>
      <c r="B73" s="74"/>
      <c r="C73" s="74"/>
      <c r="D73" s="74"/>
      <c r="E73" s="74"/>
      <c r="F73" s="277"/>
      <c r="G73" s="277"/>
      <c r="H73" s="278"/>
    </row>
    <row r="74" spans="1:8">
      <c r="A74" s="270"/>
      <c r="B74" s="260"/>
      <c r="C74" s="169"/>
      <c r="D74" s="91"/>
      <c r="E74" s="91"/>
      <c r="F74" s="91"/>
      <c r="G74" s="91"/>
      <c r="H74" s="659"/>
    </row>
    <row r="75" spans="1:8">
      <c r="A75" s="650" t="s">
        <v>329</v>
      </c>
      <c r="B75" s="641" t="s">
        <v>353</v>
      </c>
      <c r="C75" s="672" t="s">
        <v>750</v>
      </c>
      <c r="D75" s="97"/>
      <c r="E75" s="97"/>
      <c r="F75" s="92" t="s">
        <v>751</v>
      </c>
      <c r="G75" s="92" t="s">
        <v>751</v>
      </c>
      <c r="H75" s="262" t="s">
        <v>329</v>
      </c>
    </row>
    <row r="76" spans="1:8">
      <c r="A76" s="651" t="s">
        <v>334</v>
      </c>
      <c r="B76" s="652" t="s">
        <v>356</v>
      </c>
      <c r="C76" s="672" t="s">
        <v>339</v>
      </c>
      <c r="D76" s="97"/>
      <c r="E76" s="97"/>
      <c r="F76" s="93" t="s">
        <v>754</v>
      </c>
      <c r="G76" s="93" t="s">
        <v>755</v>
      </c>
      <c r="H76" s="264" t="s">
        <v>334</v>
      </c>
    </row>
    <row r="77" spans="1:8" ht="10.8" thickBot="1">
      <c r="A77" s="270"/>
      <c r="B77" s="673"/>
      <c r="C77" s="169"/>
      <c r="D77" s="91"/>
      <c r="E77" s="91"/>
      <c r="F77" s="93" t="s">
        <v>340</v>
      </c>
      <c r="G77" s="95" t="s">
        <v>341</v>
      </c>
      <c r="H77" s="674"/>
    </row>
    <row r="78" spans="1:8">
      <c r="A78" s="268"/>
      <c r="B78" s="675"/>
      <c r="C78" s="3535" t="s">
        <v>2720</v>
      </c>
      <c r="D78" s="3535"/>
      <c r="E78" s="3535"/>
      <c r="F78" s="653"/>
      <c r="G78" s="259"/>
      <c r="H78" s="676"/>
    </row>
    <row r="79" spans="1:8">
      <c r="A79" s="268"/>
      <c r="B79" s="675"/>
      <c r="C79" s="249" t="s">
        <v>23</v>
      </c>
      <c r="D79" s="98"/>
      <c r="E79" s="98"/>
      <c r="F79" s="250"/>
      <c r="G79" s="98"/>
      <c r="H79" s="675"/>
    </row>
    <row r="80" spans="1:8">
      <c r="A80" s="270">
        <v>38</v>
      </c>
      <c r="B80" s="673"/>
      <c r="C80" s="169" t="s">
        <v>24</v>
      </c>
      <c r="D80" s="91"/>
      <c r="E80" s="91"/>
      <c r="F80" s="251">
        <v>3603</v>
      </c>
      <c r="G80" s="639">
        <v>23526</v>
      </c>
      <c r="H80" s="673">
        <v>38</v>
      </c>
    </row>
    <row r="81" spans="1:8">
      <c r="A81" s="270">
        <f>A80+1</f>
        <v>39</v>
      </c>
      <c r="B81" s="673"/>
      <c r="C81" s="169" t="s">
        <v>25</v>
      </c>
      <c r="D81" s="91"/>
      <c r="E81" s="91"/>
      <c r="F81" s="251"/>
      <c r="G81" s="639"/>
      <c r="H81" s="673">
        <f>H80+1</f>
        <v>39</v>
      </c>
    </row>
    <row r="82" spans="1:8">
      <c r="A82" s="270">
        <f>A81+1</f>
        <v>40</v>
      </c>
      <c r="B82" s="673"/>
      <c r="C82" s="169" t="s">
        <v>1243</v>
      </c>
      <c r="D82" s="91"/>
      <c r="E82" s="91"/>
      <c r="F82" s="251">
        <v>4483</v>
      </c>
      <c r="G82" s="639">
        <v>3556</v>
      </c>
      <c r="H82" s="673">
        <f>H81+1</f>
        <v>40</v>
      </c>
    </row>
    <row r="83" spans="1:8">
      <c r="A83" s="270">
        <f>A82+1</f>
        <v>41</v>
      </c>
      <c r="B83" s="673"/>
      <c r="C83" s="169" t="s">
        <v>1244</v>
      </c>
      <c r="D83" s="91"/>
      <c r="E83" s="91"/>
      <c r="F83" s="251">
        <v>1037</v>
      </c>
      <c r="G83" s="639">
        <v>1255</v>
      </c>
      <c r="H83" s="673">
        <f>H82+1</f>
        <v>41</v>
      </c>
    </row>
    <row r="84" spans="1:8">
      <c r="A84" s="270">
        <f>A83+1</f>
        <v>42</v>
      </c>
      <c r="B84" s="673"/>
      <c r="C84" s="169" t="s">
        <v>1797</v>
      </c>
      <c r="D84" s="91"/>
      <c r="E84" s="91"/>
      <c r="F84" s="251">
        <f>SUM(F80:F83)</f>
        <v>9123</v>
      </c>
      <c r="G84" s="639">
        <f>SUM(G80:G83)</f>
        <v>28337</v>
      </c>
      <c r="H84" s="673">
        <f>H83+1</f>
        <v>42</v>
      </c>
    </row>
    <row r="85" spans="1:8">
      <c r="A85" s="270">
        <f>A84+1</f>
        <v>43</v>
      </c>
      <c r="B85" s="673"/>
      <c r="C85" s="169" t="s">
        <v>1798</v>
      </c>
      <c r="D85" s="91"/>
      <c r="E85" s="91"/>
      <c r="F85" s="251">
        <f>D69-F84</f>
        <v>9862391</v>
      </c>
      <c r="G85" s="639">
        <f>E69-G84</f>
        <v>9294750</v>
      </c>
      <c r="H85" s="673">
        <f>H84+1</f>
        <v>43</v>
      </c>
    </row>
    <row r="86" spans="1:8">
      <c r="A86" s="268"/>
      <c r="B86" s="675"/>
      <c r="C86" s="672" t="s">
        <v>1799</v>
      </c>
      <c r="D86" s="97"/>
      <c r="E86" s="97"/>
      <c r="F86" s="250"/>
      <c r="G86" s="98"/>
      <c r="H86" s="675"/>
    </row>
    <row r="87" spans="1:8">
      <c r="A87" s="268"/>
      <c r="B87" s="675"/>
      <c r="C87" s="249" t="s">
        <v>23</v>
      </c>
      <c r="D87" s="98"/>
      <c r="E87" s="98"/>
      <c r="F87" s="250"/>
      <c r="G87" s="98"/>
      <c r="H87" s="675"/>
    </row>
    <row r="88" spans="1:8">
      <c r="A88" s="270">
        <v>44</v>
      </c>
      <c r="B88" s="673"/>
      <c r="C88" s="169" t="s">
        <v>1800</v>
      </c>
      <c r="D88" s="91"/>
      <c r="E88" s="91"/>
      <c r="F88" s="251"/>
      <c r="G88" s="639"/>
      <c r="H88" s="673">
        <v>44</v>
      </c>
    </row>
    <row r="89" spans="1:8">
      <c r="A89" s="268"/>
      <c r="B89" s="675"/>
      <c r="C89" s="672" t="s">
        <v>1801</v>
      </c>
      <c r="D89" s="97"/>
      <c r="E89" s="97"/>
      <c r="F89" s="250"/>
      <c r="G89" s="98"/>
      <c r="H89" s="675"/>
    </row>
    <row r="90" spans="1:8">
      <c r="A90" s="270">
        <v>45</v>
      </c>
      <c r="B90" s="673"/>
      <c r="C90" s="169" t="s">
        <v>1802</v>
      </c>
      <c r="D90" s="91"/>
      <c r="E90" s="91"/>
      <c r="F90" s="251"/>
      <c r="G90" s="639"/>
      <c r="H90" s="673">
        <v>45</v>
      </c>
    </row>
    <row r="91" spans="1:8">
      <c r="A91" s="270">
        <f>A90+1</f>
        <v>46</v>
      </c>
      <c r="B91" s="673"/>
      <c r="C91" s="169" t="s">
        <v>1803</v>
      </c>
      <c r="D91" s="91"/>
      <c r="E91" s="91"/>
      <c r="F91" s="251">
        <f>F85-F88-F90</f>
        <v>9862391</v>
      </c>
      <c r="G91" s="639">
        <f>G85-G88-G90</f>
        <v>9294750</v>
      </c>
      <c r="H91" s="673">
        <f>H90+1</f>
        <v>46</v>
      </c>
    </row>
    <row r="92" spans="1:8">
      <c r="A92" s="268"/>
      <c r="B92" s="675"/>
      <c r="C92" s="672" t="s">
        <v>1804</v>
      </c>
      <c r="D92" s="97"/>
      <c r="E92" s="97"/>
      <c r="F92" s="250"/>
      <c r="G92" s="98"/>
      <c r="H92" s="675"/>
    </row>
    <row r="93" spans="1:8">
      <c r="A93" s="268"/>
      <c r="B93" s="675"/>
      <c r="C93" s="249" t="s">
        <v>1805</v>
      </c>
      <c r="D93" s="98"/>
      <c r="E93" s="98"/>
      <c r="F93" s="250"/>
      <c r="G93" s="98"/>
      <c r="H93" s="675"/>
    </row>
    <row r="94" spans="1:8">
      <c r="A94" s="270">
        <v>47</v>
      </c>
      <c r="B94" s="673" t="s">
        <v>564</v>
      </c>
      <c r="C94" s="169" t="s">
        <v>1806</v>
      </c>
      <c r="D94" s="91"/>
      <c r="E94" s="91"/>
      <c r="F94" s="251">
        <v>1941301</v>
      </c>
      <c r="G94" s="639">
        <v>1481086</v>
      </c>
      <c r="H94" s="673">
        <v>47</v>
      </c>
    </row>
    <row r="95" spans="1:8">
      <c r="A95" s="270">
        <f>A94+1</f>
        <v>48</v>
      </c>
      <c r="B95" s="673" t="s">
        <v>564</v>
      </c>
      <c r="C95" s="169" t="s">
        <v>1807</v>
      </c>
      <c r="D95" s="91"/>
      <c r="E95" s="91"/>
      <c r="F95" s="251">
        <v>365257</v>
      </c>
      <c r="G95" s="639">
        <v>303544</v>
      </c>
      <c r="H95" s="673">
        <f>H94+1</f>
        <v>48</v>
      </c>
    </row>
    <row r="96" spans="1:8">
      <c r="A96" s="270">
        <f>A95+1</f>
        <v>49</v>
      </c>
      <c r="B96" s="673" t="s">
        <v>564</v>
      </c>
      <c r="C96" s="169" t="s">
        <v>1808</v>
      </c>
      <c r="D96" s="91"/>
      <c r="E96" s="91"/>
      <c r="F96" s="251">
        <v>-302</v>
      </c>
      <c r="G96" s="639">
        <v>68</v>
      </c>
      <c r="H96" s="673">
        <f>H95+1</f>
        <v>49</v>
      </c>
    </row>
    <row r="97" spans="1:8">
      <c r="A97" s="270">
        <f>A96+1</f>
        <v>50</v>
      </c>
      <c r="B97" s="673" t="s">
        <v>564</v>
      </c>
      <c r="C97" s="169" t="s">
        <v>1809</v>
      </c>
      <c r="D97" s="91"/>
      <c r="E97" s="91"/>
      <c r="F97" s="251">
        <v>-33797</v>
      </c>
      <c r="G97" s="639">
        <v>432091</v>
      </c>
      <c r="H97" s="673">
        <f>H96+1</f>
        <v>50</v>
      </c>
    </row>
    <row r="98" spans="1:8">
      <c r="A98" s="270">
        <f>A97+1</f>
        <v>51</v>
      </c>
      <c r="B98" s="673"/>
      <c r="C98" s="169" t="s">
        <v>1810</v>
      </c>
      <c r="D98" s="91"/>
      <c r="E98" s="91"/>
      <c r="F98" s="3480">
        <f>SUM(F94:F97)</f>
        <v>2272459</v>
      </c>
      <c r="G98" s="3481">
        <f>SUM(G94:G97)</f>
        <v>2216789</v>
      </c>
      <c r="H98" s="673">
        <f>H97+1</f>
        <v>51</v>
      </c>
    </row>
    <row r="99" spans="1:8">
      <c r="A99" s="268">
        <f>A98+1</f>
        <v>52</v>
      </c>
      <c r="B99" s="673"/>
      <c r="C99" s="169" t="s">
        <v>794</v>
      </c>
      <c r="D99" s="91"/>
      <c r="E99" s="91"/>
      <c r="F99" s="251">
        <f>F91-F98</f>
        <v>7589932</v>
      </c>
      <c r="G99" s="639">
        <f>G91-G98</f>
        <v>7077961</v>
      </c>
      <c r="H99" s="673">
        <f>H98+1</f>
        <v>52</v>
      </c>
    </row>
    <row r="100" spans="1:8">
      <c r="A100" s="676"/>
      <c r="B100" s="674"/>
      <c r="C100" s="672" t="s">
        <v>795</v>
      </c>
      <c r="D100" s="97"/>
      <c r="E100" s="97"/>
      <c r="F100" s="250"/>
      <c r="G100" s="98"/>
      <c r="H100" s="675"/>
    </row>
    <row r="101" spans="1:8">
      <c r="A101" s="675"/>
      <c r="B101" s="674"/>
      <c r="C101" s="249" t="s">
        <v>3252</v>
      </c>
      <c r="D101" s="98"/>
      <c r="E101" s="98"/>
      <c r="F101" s="250"/>
      <c r="G101" s="98"/>
      <c r="H101" s="675"/>
    </row>
    <row r="102" spans="1:8">
      <c r="A102" s="642">
        <v>53</v>
      </c>
      <c r="B102" s="659"/>
      <c r="C102" s="169" t="s">
        <v>3253</v>
      </c>
      <c r="D102" s="91"/>
      <c r="E102" s="91"/>
      <c r="F102" s="251"/>
      <c r="G102" s="639"/>
      <c r="H102" s="673">
        <v>53</v>
      </c>
    </row>
    <row r="103" spans="1:8">
      <c r="A103" s="676"/>
      <c r="B103" s="674"/>
      <c r="C103" s="249" t="s">
        <v>796</v>
      </c>
      <c r="D103" s="98"/>
      <c r="E103" s="98"/>
      <c r="F103" s="250"/>
      <c r="G103" s="98"/>
      <c r="H103" s="675"/>
    </row>
    <row r="104" spans="1:8">
      <c r="A104" s="642">
        <v>54</v>
      </c>
      <c r="B104" s="659"/>
      <c r="C104" s="169" t="s">
        <v>797</v>
      </c>
      <c r="D104" s="91"/>
      <c r="E104" s="91"/>
      <c r="F104" s="251"/>
      <c r="G104" s="639"/>
      <c r="H104" s="673">
        <v>54</v>
      </c>
    </row>
    <row r="105" spans="1:8">
      <c r="A105" s="270">
        <v>55</v>
      </c>
      <c r="B105" s="673"/>
      <c r="C105" s="169" t="s">
        <v>798</v>
      </c>
      <c r="D105" s="91"/>
      <c r="E105" s="91"/>
      <c r="F105" s="251">
        <f>SUM(F99,F102,F104)</f>
        <v>7589932</v>
      </c>
      <c r="G105" s="639">
        <f>SUM(G99,G102,G104)</f>
        <v>7077961</v>
      </c>
      <c r="H105" s="673">
        <v>55</v>
      </c>
    </row>
    <row r="106" spans="1:8">
      <c r="A106" s="268"/>
      <c r="B106" s="675"/>
      <c r="C106" s="672" t="s">
        <v>799</v>
      </c>
      <c r="D106" s="97"/>
      <c r="E106" s="97"/>
      <c r="F106" s="250"/>
      <c r="G106" s="98"/>
      <c r="H106" s="675"/>
    </row>
    <row r="107" spans="1:8">
      <c r="A107" s="270">
        <v>56</v>
      </c>
      <c r="B107" s="673"/>
      <c r="C107" s="169" t="s">
        <v>800</v>
      </c>
      <c r="D107" s="91"/>
      <c r="E107" s="91"/>
      <c r="F107" s="251"/>
      <c r="G107" s="639"/>
      <c r="H107" s="673">
        <v>56</v>
      </c>
    </row>
    <row r="108" spans="1:8">
      <c r="A108" s="270">
        <f>A107+1</f>
        <v>57</v>
      </c>
      <c r="B108" s="673"/>
      <c r="C108" s="169" t="s">
        <v>801</v>
      </c>
      <c r="D108" s="91"/>
      <c r="E108" s="91"/>
      <c r="F108" s="251"/>
      <c r="G108" s="639"/>
      <c r="H108" s="673">
        <f>H107+1</f>
        <v>57</v>
      </c>
    </row>
    <row r="109" spans="1:8">
      <c r="A109" s="270">
        <f>A108+1</f>
        <v>58</v>
      </c>
      <c r="B109" s="673"/>
      <c r="C109" s="169" t="s">
        <v>802</v>
      </c>
      <c r="D109" s="91"/>
      <c r="E109" s="91"/>
      <c r="F109" s="252"/>
      <c r="G109" s="640"/>
      <c r="H109" s="673">
        <f>H108+1</f>
        <v>58</v>
      </c>
    </row>
    <row r="110" spans="1:8">
      <c r="A110" s="268">
        <f>A109+1</f>
        <v>59</v>
      </c>
      <c r="B110" s="642"/>
      <c r="C110" s="3347" t="s">
        <v>803</v>
      </c>
      <c r="D110" s="647"/>
      <c r="E110" s="3348"/>
      <c r="F110" s="253"/>
      <c r="G110" s="3346"/>
      <c r="H110" s="3345">
        <f>H109+1</f>
        <v>59</v>
      </c>
    </row>
    <row r="111" spans="1:8" ht="20.25" customHeight="1">
      <c r="A111" s="676"/>
      <c r="B111" s="675"/>
      <c r="C111" s="3536" t="s">
        <v>3254</v>
      </c>
      <c r="D111" s="3536"/>
      <c r="E111" s="3536"/>
      <c r="F111" s="252"/>
      <c r="G111" s="640"/>
      <c r="H111" s="676"/>
    </row>
    <row r="112" spans="1:8" ht="9.4499999999999993" customHeight="1">
      <c r="A112" s="642">
        <v>60</v>
      </c>
      <c r="B112" s="675"/>
      <c r="C112" s="690"/>
      <c r="D112" s="690"/>
      <c r="E112" s="690"/>
      <c r="F112" s="252"/>
      <c r="G112" s="640"/>
      <c r="H112" s="642">
        <v>60</v>
      </c>
    </row>
    <row r="113" spans="1:8">
      <c r="A113" s="661">
        <v>61</v>
      </c>
      <c r="B113" s="678" t="s">
        <v>564</v>
      </c>
      <c r="C113" s="679" t="s">
        <v>804</v>
      </c>
      <c r="D113" s="644"/>
      <c r="E113" s="644"/>
      <c r="F113" s="645">
        <f>SUM(F105,F110,F112)</f>
        <v>7589932</v>
      </c>
      <c r="G113" s="654">
        <f>SUM(G105,G110,G112)</f>
        <v>7077961</v>
      </c>
      <c r="H113" s="678">
        <v>61</v>
      </c>
    </row>
    <row r="114" spans="1:8">
      <c r="A114" s="660">
        <v>62</v>
      </c>
      <c r="B114" s="677"/>
      <c r="C114" s="272" t="s">
        <v>2808</v>
      </c>
      <c r="D114" s="647"/>
      <c r="E114" s="647"/>
      <c r="F114" s="643"/>
      <c r="G114" s="648"/>
      <c r="H114" s="677">
        <v>62</v>
      </c>
    </row>
    <row r="115" spans="1:8">
      <c r="A115" s="680">
        <v>63</v>
      </c>
      <c r="B115" s="296"/>
      <c r="C115" s="649" t="s">
        <v>2600</v>
      </c>
      <c r="D115" s="215"/>
      <c r="E115" s="215"/>
      <c r="F115" s="3377">
        <f>F113-F114</f>
        <v>7589932</v>
      </c>
      <c r="G115" s="3378">
        <f>G113-G114</f>
        <v>7077961</v>
      </c>
      <c r="H115" s="296">
        <v>63</v>
      </c>
    </row>
    <row r="116" spans="1:8">
      <c r="A116" s="680">
        <v>64</v>
      </c>
      <c r="B116" s="296"/>
      <c r="C116" s="681" t="s">
        <v>2791</v>
      </c>
      <c r="D116" s="215"/>
      <c r="E116" s="215"/>
      <c r="F116" s="3377" t="s">
        <v>718</v>
      </c>
      <c r="G116" s="3378" t="s">
        <v>718</v>
      </c>
      <c r="H116" s="296">
        <v>64</v>
      </c>
    </row>
    <row r="117" spans="1:8">
      <c r="A117" s="680">
        <v>65</v>
      </c>
      <c r="B117" s="296"/>
      <c r="C117" s="682" t="s">
        <v>2792</v>
      </c>
      <c r="D117" s="215"/>
      <c r="E117" s="215"/>
      <c r="F117" s="3377" t="s">
        <v>718</v>
      </c>
      <c r="G117" s="3378" t="s">
        <v>718</v>
      </c>
      <c r="H117" s="296">
        <v>65</v>
      </c>
    </row>
    <row r="118" spans="1:8">
      <c r="A118" s="340"/>
      <c r="B118" s="676"/>
      <c r="C118" s="683" t="s">
        <v>805</v>
      </c>
      <c r="D118" s="247"/>
      <c r="E118" s="247"/>
      <c r="F118" s="254"/>
      <c r="G118" s="646"/>
      <c r="H118" s="656"/>
    </row>
    <row r="119" spans="1:8">
      <c r="A119" s="270">
        <v>66</v>
      </c>
      <c r="B119" s="673" t="s">
        <v>564</v>
      </c>
      <c r="C119" s="169" t="s">
        <v>806</v>
      </c>
      <c r="D119" s="91"/>
      <c r="E119" s="91"/>
      <c r="F119" s="251">
        <f>D41</f>
        <v>8506951</v>
      </c>
      <c r="G119" s="639">
        <f>E41</f>
        <v>8650548</v>
      </c>
      <c r="H119" s="673">
        <v>66</v>
      </c>
    </row>
    <row r="120" spans="1:8">
      <c r="A120" s="270">
        <f>A119+1</f>
        <v>67</v>
      </c>
      <c r="B120" s="673" t="s">
        <v>564</v>
      </c>
      <c r="C120" s="169" t="s">
        <v>807</v>
      </c>
      <c r="D120" s="91"/>
      <c r="E120" s="91"/>
      <c r="F120" s="251">
        <v>2306256</v>
      </c>
      <c r="G120" s="639">
        <v>1784698</v>
      </c>
      <c r="H120" s="673">
        <f>H119+1</f>
        <v>67</v>
      </c>
    </row>
    <row r="121" spans="1:8">
      <c r="A121" s="270">
        <f>A120+1</f>
        <v>68</v>
      </c>
      <c r="B121" s="673" t="s">
        <v>564</v>
      </c>
      <c r="C121" s="169" t="s">
        <v>808</v>
      </c>
      <c r="D121" s="91"/>
      <c r="E121" s="91"/>
      <c r="F121" s="251">
        <v>-33797</v>
      </c>
      <c r="G121" s="639">
        <v>432091</v>
      </c>
      <c r="H121" s="673">
        <f>H120+1</f>
        <v>68</v>
      </c>
    </row>
    <row r="122" spans="1:8">
      <c r="A122" s="270">
        <f>A121+1</f>
        <v>69</v>
      </c>
      <c r="B122" s="673"/>
      <c r="C122" s="169" t="s">
        <v>809</v>
      </c>
      <c r="D122" s="91"/>
      <c r="E122" s="91"/>
      <c r="F122" s="251">
        <v>3001</v>
      </c>
      <c r="G122" s="639">
        <v>4096</v>
      </c>
      <c r="H122" s="673">
        <f>H121+1</f>
        <v>69</v>
      </c>
    </row>
    <row r="123" spans="1:8">
      <c r="A123" s="270">
        <f>A122+1</f>
        <v>70</v>
      </c>
      <c r="B123" s="673"/>
      <c r="C123" s="169" t="s">
        <v>810</v>
      </c>
      <c r="D123" s="91"/>
      <c r="E123" s="91"/>
      <c r="F123" s="251"/>
      <c r="G123" s="639"/>
      <c r="H123" s="673">
        <f>H122+1</f>
        <v>70</v>
      </c>
    </row>
    <row r="124" spans="1:8" ht="10.8" thickBot="1">
      <c r="A124" s="684">
        <f>A123+1</f>
        <v>71</v>
      </c>
      <c r="B124" s="642"/>
      <c r="C124" s="295" t="s">
        <v>811</v>
      </c>
      <c r="D124" s="248"/>
      <c r="E124" s="248"/>
      <c r="F124" s="255">
        <f>F119-SUM(F120:F123)</f>
        <v>6231491</v>
      </c>
      <c r="G124" s="655">
        <f>G119-SUM(G120:G123)</f>
        <v>6429663</v>
      </c>
      <c r="H124" s="642">
        <f>H123+1</f>
        <v>71</v>
      </c>
    </row>
    <row r="125" spans="1:8" s="48" customFormat="1" ht="126.75" customHeight="1">
      <c r="A125" s="212"/>
      <c r="B125" s="213"/>
      <c r="C125" s="214"/>
      <c r="D125" s="214"/>
      <c r="E125" s="214"/>
      <c r="F125" s="87"/>
      <c r="G125" s="215"/>
      <c r="H125" s="216"/>
    </row>
    <row r="126" spans="1:8" ht="10.5" customHeight="1">
      <c r="A126" s="2765" t="s">
        <v>1415</v>
      </c>
      <c r="B126" s="213"/>
      <c r="C126" s="214"/>
      <c r="D126" s="214"/>
      <c r="E126" s="214"/>
      <c r="F126" s="214"/>
      <c r="G126" s="215"/>
      <c r="H126" s="216"/>
    </row>
    <row r="127" spans="1:8">
      <c r="A127" s="2765">
        <v>18</v>
      </c>
      <c r="B127" s="213"/>
      <c r="C127" s="214"/>
      <c r="D127" s="214"/>
      <c r="E127" s="2763"/>
      <c r="F127" s="336"/>
      <c r="G127" s="2764"/>
      <c r="H127" s="2558" t="s">
        <v>3246</v>
      </c>
    </row>
    <row r="128" spans="1:8">
      <c r="A128" s="341" t="s">
        <v>812</v>
      </c>
      <c r="B128" s="74"/>
      <c r="C128" s="74"/>
      <c r="D128" s="74"/>
      <c r="E128" s="74"/>
      <c r="F128" s="74"/>
      <c r="G128" s="97"/>
      <c r="H128" s="281"/>
    </row>
    <row r="129" spans="1:8" ht="11.25" customHeight="1">
      <c r="A129" s="341"/>
      <c r="B129" s="74"/>
      <c r="C129" s="74"/>
      <c r="D129" s="74"/>
      <c r="E129" s="74"/>
      <c r="F129" s="74"/>
      <c r="G129" s="97"/>
      <c r="H129" s="281"/>
    </row>
    <row r="130" spans="1:8" ht="11.25" hidden="1" customHeight="1">
      <c r="A130" s="341"/>
      <c r="B130" s="74"/>
      <c r="C130" s="74"/>
      <c r="D130" s="74"/>
      <c r="E130" s="74"/>
      <c r="F130" s="74"/>
      <c r="G130" s="97"/>
      <c r="H130" s="281"/>
    </row>
    <row r="131" spans="1:8" ht="11.25" customHeight="1">
      <c r="A131" s="341"/>
      <c r="B131" s="74"/>
      <c r="C131" s="74"/>
      <c r="D131" s="74"/>
      <c r="E131" s="74"/>
      <c r="F131" s="74"/>
      <c r="G131" s="97"/>
      <c r="H131" s="281"/>
    </row>
    <row r="132" spans="1:8" ht="11.25" customHeight="1">
      <c r="A132" s="3141" t="s">
        <v>2984</v>
      </c>
      <c r="B132" s="74"/>
      <c r="C132" s="74"/>
      <c r="D132" s="74"/>
      <c r="E132" s="74"/>
      <c r="F132" s="74"/>
      <c r="G132" s="97"/>
      <c r="H132" s="281"/>
    </row>
    <row r="133" spans="1:8" ht="11.25" customHeight="1">
      <c r="A133" s="341"/>
      <c r="B133" s="74"/>
      <c r="C133" s="74"/>
      <c r="D133" s="74"/>
      <c r="E133" s="74"/>
      <c r="F133" s="74"/>
      <c r="G133" s="97"/>
      <c r="H133" s="281"/>
    </row>
    <row r="134" spans="1:8" ht="11.25" customHeight="1">
      <c r="A134" s="341"/>
      <c r="B134" s="74"/>
      <c r="C134" s="74"/>
      <c r="D134" s="74"/>
      <c r="E134" s="74"/>
      <c r="F134" s="74"/>
      <c r="G134" s="97"/>
      <c r="H134" s="281"/>
    </row>
    <row r="135" spans="1:8" ht="11.25" customHeight="1">
      <c r="A135" s="341"/>
      <c r="B135" s="74"/>
      <c r="C135" s="74"/>
      <c r="D135" s="74"/>
      <c r="E135" s="74"/>
      <c r="F135" s="74"/>
      <c r="G135" s="97"/>
      <c r="H135" s="281"/>
    </row>
    <row r="136" spans="1:8" ht="11.25" customHeight="1">
      <c r="A136" s="341"/>
      <c r="B136" s="74"/>
      <c r="C136" s="74"/>
      <c r="D136" s="74"/>
      <c r="E136" s="74"/>
      <c r="F136" s="74"/>
      <c r="G136" s="97"/>
      <c r="H136" s="281"/>
    </row>
    <row r="137" spans="1:8" ht="11.25" customHeight="1">
      <c r="A137" s="341"/>
      <c r="B137" s="74"/>
      <c r="C137" s="74"/>
      <c r="D137" s="74"/>
      <c r="E137" s="74"/>
      <c r="F137" s="74"/>
      <c r="G137" s="97"/>
      <c r="H137" s="281"/>
    </row>
    <row r="138" spans="1:8" ht="11.25" customHeight="1">
      <c r="A138" s="341"/>
      <c r="B138" s="74"/>
      <c r="C138" s="74"/>
      <c r="D138" s="74"/>
      <c r="E138" s="74"/>
      <c r="F138" s="74"/>
      <c r="G138" s="97"/>
      <c r="H138" s="281"/>
    </row>
    <row r="139" spans="1:8" ht="11.25" customHeight="1">
      <c r="A139" s="341"/>
      <c r="B139" s="74"/>
      <c r="C139" s="74"/>
      <c r="D139" s="74"/>
      <c r="E139" s="74"/>
      <c r="F139" s="74"/>
      <c r="G139" s="97"/>
      <c r="H139" s="281"/>
    </row>
    <row r="140" spans="1:8" ht="11.25" customHeight="1">
      <c r="A140" s="341"/>
      <c r="B140" s="74"/>
      <c r="C140" s="74"/>
      <c r="D140" s="74"/>
      <c r="E140" s="74"/>
      <c r="F140" s="74"/>
      <c r="G140" s="97"/>
      <c r="H140" s="281"/>
    </row>
    <row r="141" spans="1:8" ht="11.25" customHeight="1">
      <c r="A141" s="341"/>
      <c r="B141" s="74"/>
      <c r="C141" s="74"/>
      <c r="D141" s="74"/>
      <c r="E141" s="74"/>
      <c r="F141" s="74"/>
      <c r="G141" s="97"/>
      <c r="H141" s="281"/>
    </row>
    <row r="142" spans="1:8" ht="11.25" customHeight="1">
      <c r="A142" s="341"/>
      <c r="B142" s="74"/>
      <c r="C142" s="74"/>
      <c r="D142" s="74"/>
      <c r="E142" s="74"/>
      <c r="F142" s="74"/>
      <c r="G142" s="97"/>
      <c r="H142" s="281"/>
    </row>
    <row r="143" spans="1:8" ht="11.25" customHeight="1">
      <c r="A143" s="341"/>
      <c r="B143" s="74"/>
      <c r="C143" s="74"/>
      <c r="D143" s="74"/>
      <c r="E143" s="74"/>
      <c r="F143" s="74"/>
      <c r="G143" s="97"/>
      <c r="H143" s="281"/>
    </row>
    <row r="144" spans="1:8" ht="11.25" customHeight="1">
      <c r="A144" s="341"/>
      <c r="B144" s="74"/>
      <c r="C144" s="74"/>
      <c r="D144" s="74"/>
      <c r="E144" s="74"/>
      <c r="F144" s="74"/>
      <c r="G144" s="97"/>
      <c r="H144" s="281"/>
    </row>
    <row r="145" spans="1:8" ht="11.25" customHeight="1">
      <c r="A145" s="341"/>
      <c r="B145" s="74"/>
      <c r="C145" s="74"/>
      <c r="D145" s="74"/>
      <c r="E145" s="74"/>
      <c r="F145" s="74"/>
      <c r="G145" s="97"/>
      <c r="H145" s="281"/>
    </row>
    <row r="146" spans="1:8" ht="11.25" customHeight="1">
      <c r="A146" s="341"/>
      <c r="B146" s="74"/>
      <c r="C146" s="74"/>
      <c r="D146" s="74"/>
      <c r="E146" s="74"/>
      <c r="F146" s="74"/>
      <c r="G146" s="97"/>
      <c r="H146" s="281"/>
    </row>
    <row r="147" spans="1:8" ht="11.25" customHeight="1">
      <c r="A147" s="341"/>
      <c r="B147" s="74"/>
      <c r="C147" s="74"/>
      <c r="D147" s="74"/>
      <c r="E147" s="74"/>
      <c r="F147" s="74"/>
      <c r="G147" s="97"/>
      <c r="H147" s="281"/>
    </row>
    <row r="148" spans="1:8" ht="11.25" customHeight="1">
      <c r="A148" s="341"/>
      <c r="B148" s="74"/>
      <c r="C148" s="74"/>
      <c r="D148" s="74"/>
      <c r="E148" s="74"/>
      <c r="F148" s="74"/>
      <c r="G148" s="97"/>
      <c r="H148" s="281"/>
    </row>
    <row r="149" spans="1:8" ht="11.25" customHeight="1">
      <c r="A149" s="341"/>
      <c r="B149" s="74"/>
      <c r="C149" s="74"/>
      <c r="D149" s="74"/>
      <c r="E149" s="74"/>
      <c r="F149" s="74"/>
      <c r="G149" s="97"/>
      <c r="H149" s="281"/>
    </row>
    <row r="150" spans="1:8">
      <c r="A150" s="341"/>
      <c r="B150" s="74"/>
      <c r="C150" s="74"/>
      <c r="D150" s="74"/>
      <c r="E150" s="74"/>
      <c r="F150" s="74"/>
      <c r="G150" s="97"/>
      <c r="H150" s="281"/>
    </row>
    <row r="151" spans="1:8">
      <c r="A151" s="341"/>
      <c r="B151" s="74"/>
      <c r="C151" s="74"/>
      <c r="D151" s="74"/>
      <c r="E151" s="74"/>
      <c r="F151" s="74"/>
      <c r="G151" s="97"/>
      <c r="H151" s="281"/>
    </row>
    <row r="152" spans="1:8">
      <c r="A152" s="341"/>
      <c r="B152" s="74"/>
      <c r="C152" s="74"/>
      <c r="D152" s="74"/>
      <c r="E152" s="74"/>
      <c r="F152" s="74"/>
      <c r="G152" s="97"/>
      <c r="H152" s="281"/>
    </row>
    <row r="153" spans="1:8">
      <c r="A153" s="341"/>
      <c r="B153" s="74"/>
      <c r="C153" s="74"/>
      <c r="D153" s="74"/>
      <c r="E153" s="74"/>
      <c r="F153" s="74"/>
      <c r="G153" s="97"/>
      <c r="H153" s="281"/>
    </row>
    <row r="154" spans="1:8">
      <c r="A154" s="341"/>
      <c r="B154" s="74"/>
      <c r="C154" s="74"/>
      <c r="D154" s="74"/>
      <c r="E154" s="74"/>
      <c r="F154" s="74"/>
      <c r="G154" s="97"/>
      <c r="H154" s="281"/>
    </row>
    <row r="155" spans="1:8">
      <c r="A155" s="341"/>
      <c r="B155" s="74"/>
      <c r="C155" s="74"/>
      <c r="D155" s="74"/>
      <c r="E155" s="74"/>
      <c r="F155" s="74"/>
      <c r="G155" s="97"/>
      <c r="H155" s="281"/>
    </row>
    <row r="156" spans="1:8">
      <c r="A156" s="341"/>
      <c r="B156" s="74"/>
      <c r="C156" s="74"/>
      <c r="D156" s="74"/>
      <c r="E156" s="74"/>
      <c r="F156" s="74"/>
      <c r="G156" s="97"/>
      <c r="H156" s="281"/>
    </row>
    <row r="157" spans="1:8">
      <c r="A157" s="341"/>
      <c r="B157" s="74"/>
      <c r="C157" s="74"/>
      <c r="D157" s="74"/>
      <c r="E157" s="74"/>
      <c r="F157" s="74"/>
      <c r="G157" s="97"/>
      <c r="H157" s="281"/>
    </row>
    <row r="158" spans="1:8">
      <c r="A158" s="341"/>
      <c r="B158" s="74"/>
      <c r="C158" s="74"/>
      <c r="D158" s="74"/>
      <c r="E158" s="74"/>
      <c r="F158" s="74"/>
      <c r="G158" s="97"/>
      <c r="H158" s="281"/>
    </row>
    <row r="159" spans="1:8">
      <c r="A159" s="341"/>
      <c r="B159" s="74"/>
      <c r="C159" s="74"/>
      <c r="D159" s="74"/>
      <c r="E159" s="74"/>
      <c r="F159" s="74"/>
      <c r="G159" s="97"/>
      <c r="H159" s="281"/>
    </row>
    <row r="160" spans="1:8">
      <c r="A160" s="341"/>
      <c r="B160" s="74"/>
      <c r="C160" s="74"/>
      <c r="D160" s="74"/>
      <c r="E160" s="74"/>
      <c r="F160" s="74"/>
      <c r="G160" s="97"/>
      <c r="H160" s="281"/>
    </row>
    <row r="161" spans="1:8">
      <c r="A161" s="341"/>
      <c r="B161" s="74"/>
      <c r="C161" s="74"/>
      <c r="D161" s="74"/>
      <c r="E161" s="74"/>
      <c r="F161" s="74"/>
      <c r="G161" s="97"/>
      <c r="H161" s="281"/>
    </row>
    <row r="162" spans="1:8">
      <c r="A162" s="341"/>
      <c r="B162" s="74"/>
      <c r="C162" s="74"/>
      <c r="D162" s="74"/>
      <c r="E162" s="74"/>
      <c r="F162" s="74"/>
      <c r="G162" s="97"/>
      <c r="H162" s="281"/>
    </row>
    <row r="163" spans="1:8">
      <c r="A163" s="341"/>
      <c r="B163" s="74"/>
      <c r="C163" s="74"/>
      <c r="D163" s="74"/>
      <c r="E163" s="74"/>
      <c r="F163" s="74"/>
      <c r="G163" s="97"/>
      <c r="H163" s="281"/>
    </row>
    <row r="164" spans="1:8">
      <c r="A164" s="341"/>
      <c r="B164" s="74"/>
      <c r="C164" s="74"/>
      <c r="D164" s="74"/>
      <c r="E164" s="74"/>
      <c r="F164" s="74"/>
      <c r="G164" s="97"/>
      <c r="H164" s="281"/>
    </row>
    <row r="165" spans="1:8">
      <c r="A165" s="341"/>
      <c r="B165" s="74"/>
      <c r="C165" s="74"/>
      <c r="D165" s="74"/>
      <c r="E165" s="74"/>
      <c r="F165" s="74"/>
      <c r="G165" s="97"/>
      <c r="H165" s="281"/>
    </row>
    <row r="166" spans="1:8">
      <c r="A166" s="341"/>
      <c r="B166" s="74"/>
      <c r="C166" s="74"/>
      <c r="D166" s="74"/>
      <c r="E166" s="74"/>
      <c r="F166" s="74"/>
      <c r="G166" s="97"/>
      <c r="H166" s="281"/>
    </row>
    <row r="167" spans="1:8">
      <c r="A167" s="341"/>
      <c r="B167" s="74"/>
      <c r="C167" s="74"/>
      <c r="D167" s="74"/>
      <c r="E167" s="74"/>
      <c r="F167" s="74"/>
      <c r="G167" s="97"/>
      <c r="H167" s="281"/>
    </row>
    <row r="168" spans="1:8">
      <c r="A168" s="341"/>
      <c r="B168" s="74"/>
      <c r="C168" s="74"/>
      <c r="D168" s="74"/>
      <c r="E168" s="74"/>
      <c r="F168" s="74"/>
      <c r="G168" s="97"/>
      <c r="H168" s="281"/>
    </row>
    <row r="169" spans="1:8">
      <c r="A169" s="341"/>
      <c r="B169" s="74"/>
      <c r="C169" s="74"/>
      <c r="D169" s="74"/>
      <c r="E169" s="74"/>
      <c r="F169" s="74"/>
      <c r="G169" s="97"/>
      <c r="H169" s="281"/>
    </row>
    <row r="170" spans="1:8">
      <c r="A170" s="341"/>
      <c r="B170" s="74"/>
      <c r="C170" s="74"/>
      <c r="D170" s="74"/>
      <c r="E170" s="74"/>
      <c r="F170" s="74"/>
      <c r="G170" s="97"/>
      <c r="H170" s="281"/>
    </row>
    <row r="171" spans="1:8">
      <c r="A171" s="341"/>
      <c r="B171" s="74"/>
      <c r="C171" s="74"/>
      <c r="D171" s="74"/>
      <c r="E171" s="74"/>
      <c r="F171" s="74"/>
      <c r="G171" s="97"/>
      <c r="H171" s="281"/>
    </row>
    <row r="172" spans="1:8">
      <c r="A172" s="341"/>
      <c r="B172" s="74"/>
      <c r="C172" s="74"/>
      <c r="D172" s="74"/>
      <c r="E172" s="74"/>
      <c r="F172" s="74"/>
      <c r="G172" s="97"/>
      <c r="H172" s="281"/>
    </row>
    <row r="173" spans="1:8">
      <c r="A173" s="341"/>
      <c r="B173" s="74"/>
      <c r="C173" s="74"/>
      <c r="D173" s="74"/>
      <c r="E173" s="74"/>
      <c r="F173" s="74"/>
      <c r="G173" s="97"/>
      <c r="H173" s="281"/>
    </row>
    <row r="174" spans="1:8">
      <c r="A174" s="341"/>
      <c r="B174" s="74"/>
      <c r="C174" s="74"/>
      <c r="D174" s="74"/>
      <c r="E174" s="74"/>
      <c r="F174" s="74"/>
      <c r="G174" s="97"/>
      <c r="H174" s="281"/>
    </row>
    <row r="175" spans="1:8">
      <c r="A175" s="341"/>
      <c r="B175" s="74"/>
      <c r="C175" s="74"/>
      <c r="D175" s="74"/>
      <c r="E175" s="74"/>
      <c r="F175" s="74"/>
      <c r="G175" s="97"/>
      <c r="H175" s="281"/>
    </row>
    <row r="176" spans="1:8">
      <c r="A176" s="341"/>
      <c r="B176" s="74"/>
      <c r="C176" s="74"/>
      <c r="D176" s="74"/>
      <c r="E176" s="74"/>
      <c r="F176" s="74"/>
      <c r="G176" s="97"/>
      <c r="H176" s="281"/>
    </row>
    <row r="177" spans="1:8">
      <c r="A177" s="341"/>
      <c r="B177" s="74"/>
      <c r="C177" s="74"/>
      <c r="D177" s="74"/>
      <c r="E177" s="74"/>
      <c r="F177" s="74"/>
      <c r="G177" s="97"/>
      <c r="H177" s="281"/>
    </row>
    <row r="178" spans="1:8">
      <c r="A178" s="341"/>
      <c r="B178" s="74"/>
      <c r="C178" s="74"/>
      <c r="D178" s="74"/>
      <c r="E178" s="74"/>
      <c r="F178" s="74"/>
      <c r="G178" s="97"/>
      <c r="H178" s="281"/>
    </row>
    <row r="179" spans="1:8">
      <c r="A179" s="341"/>
      <c r="B179" s="74"/>
      <c r="C179" s="74"/>
      <c r="D179" s="74"/>
      <c r="E179" s="74"/>
      <c r="F179" s="74"/>
      <c r="G179" s="97"/>
      <c r="H179" s="281"/>
    </row>
    <row r="180" spans="1:8">
      <c r="A180" s="341"/>
      <c r="B180" s="74"/>
      <c r="C180" s="74"/>
      <c r="D180" s="74"/>
      <c r="E180" s="74"/>
      <c r="F180" s="74"/>
      <c r="G180" s="97"/>
      <c r="H180" s="281"/>
    </row>
    <row r="181" spans="1:8">
      <c r="A181" s="341"/>
      <c r="B181" s="74"/>
      <c r="C181" s="74"/>
      <c r="D181" s="74"/>
      <c r="E181" s="74"/>
      <c r="F181" s="74"/>
      <c r="G181" s="97"/>
      <c r="H181" s="281"/>
    </row>
    <row r="182" spans="1:8">
      <c r="A182" s="341"/>
      <c r="B182" s="74"/>
      <c r="C182" s="74"/>
      <c r="D182" s="74"/>
      <c r="E182" s="74"/>
      <c r="F182" s="74"/>
      <c r="G182" s="97"/>
      <c r="H182" s="281"/>
    </row>
    <row r="183" spans="1:8">
      <c r="A183" s="341"/>
      <c r="B183" s="74"/>
      <c r="C183" s="74"/>
      <c r="D183" s="74"/>
      <c r="E183" s="74"/>
      <c r="F183" s="74"/>
      <c r="G183" s="97"/>
      <c r="H183" s="281"/>
    </row>
    <row r="184" spans="1:8">
      <c r="A184" s="341"/>
      <c r="B184" s="74"/>
      <c r="C184" s="74"/>
      <c r="D184" s="74"/>
      <c r="E184" s="74"/>
      <c r="F184" s="74"/>
      <c r="G184" s="97"/>
      <c r="H184" s="281"/>
    </row>
    <row r="185" spans="1:8">
      <c r="A185" s="341"/>
      <c r="B185" s="74"/>
      <c r="C185" s="74"/>
      <c r="D185" s="74"/>
      <c r="E185" s="74"/>
      <c r="F185" s="74"/>
      <c r="G185" s="97"/>
      <c r="H185" s="281"/>
    </row>
    <row r="186" spans="1:8">
      <c r="A186" s="341"/>
      <c r="B186" s="74"/>
      <c r="C186" s="74"/>
      <c r="D186" s="74"/>
      <c r="E186" s="74"/>
      <c r="F186" s="74"/>
      <c r="G186" s="97"/>
      <c r="H186" s="281"/>
    </row>
    <row r="187" spans="1:8" ht="4.2" customHeight="1">
      <c r="A187" s="341"/>
      <c r="B187" s="74"/>
      <c r="C187" s="74"/>
      <c r="D187" s="74"/>
      <c r="E187" s="74"/>
      <c r="F187" s="74"/>
      <c r="G187" s="97"/>
      <c r="H187" s="281"/>
    </row>
    <row r="188" spans="1:8" ht="4.2" customHeight="1">
      <c r="A188" s="328"/>
      <c r="B188" s="99"/>
      <c r="C188" s="100"/>
      <c r="D188" s="100"/>
      <c r="E188" s="100"/>
      <c r="F188" s="100"/>
      <c r="G188" s="98"/>
      <c r="H188" s="281"/>
    </row>
    <row r="189" spans="1:8" ht="4.2" customHeight="1">
      <c r="A189" s="328"/>
      <c r="B189" s="99"/>
      <c r="C189" s="100"/>
      <c r="D189" s="100"/>
      <c r="E189" s="100"/>
      <c r="F189" s="100"/>
      <c r="G189" s="98"/>
      <c r="H189" s="281"/>
    </row>
    <row r="190" spans="1:8" ht="4.2" customHeight="1">
      <c r="A190" s="328"/>
      <c r="B190" s="99"/>
      <c r="C190" s="100"/>
      <c r="D190" s="100"/>
      <c r="E190" s="100"/>
      <c r="F190" s="100"/>
      <c r="G190" s="98"/>
      <c r="H190" s="281"/>
    </row>
    <row r="191" spans="1:8" ht="61.5" customHeight="1">
      <c r="A191" s="328"/>
      <c r="B191" s="99"/>
      <c r="C191" s="100"/>
      <c r="D191" s="100"/>
      <c r="E191" s="100"/>
      <c r="F191" s="100"/>
      <c r="G191" s="98"/>
      <c r="H191" s="281"/>
    </row>
    <row r="192" spans="1:8">
      <c r="A192" s="212"/>
      <c r="B192" s="213"/>
      <c r="C192" s="214"/>
      <c r="D192" s="214"/>
      <c r="E192" s="214"/>
      <c r="F192" s="2766"/>
      <c r="G192" s="2767"/>
      <c r="H192" s="2558" t="s">
        <v>1415</v>
      </c>
    </row>
    <row r="193" spans="1:8">
      <c r="A193" s="64"/>
      <c r="B193" s="64"/>
      <c r="C193" s="61"/>
      <c r="D193" s="61"/>
      <c r="E193" s="61"/>
      <c r="F193" s="61"/>
      <c r="G193" s="88"/>
      <c r="H193" s="88"/>
    </row>
    <row r="194" spans="1:8">
      <c r="A194" s="64"/>
      <c r="B194" s="64"/>
      <c r="C194" s="61"/>
      <c r="D194" s="61"/>
      <c r="E194" s="61"/>
      <c r="F194" s="61"/>
      <c r="G194" s="88"/>
      <c r="H194" s="88"/>
    </row>
    <row r="195" spans="1:8">
      <c r="A195" s="64"/>
      <c r="B195" s="64"/>
      <c r="C195" s="61"/>
      <c r="D195" s="61"/>
      <c r="E195" s="61"/>
      <c r="F195" s="61"/>
      <c r="G195" s="88"/>
      <c r="H195" s="88"/>
    </row>
    <row r="196" spans="1:8">
      <c r="A196" s="64"/>
      <c r="B196" s="64"/>
      <c r="C196" s="61"/>
      <c r="D196" s="61"/>
      <c r="E196" s="61"/>
      <c r="F196" s="61"/>
      <c r="G196" s="88"/>
      <c r="H196" s="88"/>
    </row>
    <row r="197" spans="1:8">
      <c r="A197" s="64"/>
      <c r="B197" s="64"/>
      <c r="C197" s="61"/>
      <c r="D197" s="61"/>
      <c r="E197" s="61"/>
      <c r="F197" s="61"/>
      <c r="G197" s="88"/>
      <c r="H197" s="88"/>
    </row>
    <row r="198" spans="1:8">
      <c r="A198" s="64"/>
      <c r="B198" s="64"/>
      <c r="C198" s="61"/>
      <c r="D198" s="61"/>
      <c r="E198" s="61"/>
      <c r="F198" s="61"/>
      <c r="G198" s="88"/>
      <c r="H198" s="88"/>
    </row>
    <row r="199" spans="1:8">
      <c r="A199" s="64"/>
      <c r="B199" s="64"/>
      <c r="C199" s="61"/>
      <c r="D199" s="61"/>
      <c r="E199" s="61"/>
      <c r="F199" s="61"/>
      <c r="G199" s="88"/>
      <c r="H199" s="88"/>
    </row>
    <row r="200" spans="1:8">
      <c r="A200" s="64"/>
      <c r="B200" s="64"/>
      <c r="C200" s="61"/>
      <c r="D200" s="61"/>
      <c r="E200" s="61"/>
      <c r="F200" s="61"/>
      <c r="G200" s="88"/>
      <c r="H200" s="88"/>
    </row>
    <row r="201" spans="1:8">
      <c r="A201" s="64"/>
      <c r="B201" s="64"/>
      <c r="C201" s="61"/>
      <c r="D201" s="61"/>
      <c r="E201" s="61"/>
      <c r="F201" s="61"/>
      <c r="G201" s="88"/>
      <c r="H201" s="88"/>
    </row>
    <row r="202" spans="1:8">
      <c r="A202" s="64"/>
      <c r="B202" s="64"/>
      <c r="C202" s="61"/>
      <c r="D202" s="61"/>
      <c r="E202" s="61"/>
      <c r="F202" s="61"/>
      <c r="G202" s="88"/>
      <c r="H202" s="88"/>
    </row>
    <row r="203" spans="1:8">
      <c r="A203" s="64"/>
      <c r="B203" s="64"/>
      <c r="C203" s="61"/>
      <c r="D203" s="61"/>
      <c r="E203" s="61"/>
      <c r="F203" s="61"/>
      <c r="G203" s="88"/>
      <c r="H203" s="88"/>
    </row>
    <row r="204" spans="1:8">
      <c r="A204" s="64"/>
      <c r="B204" s="64"/>
      <c r="C204" s="61"/>
      <c r="D204" s="61"/>
      <c r="E204" s="61"/>
      <c r="F204" s="61"/>
      <c r="G204" s="88"/>
      <c r="H204" s="88"/>
    </row>
    <row r="205" spans="1:8">
      <c r="A205" s="64"/>
      <c r="B205" s="64"/>
      <c r="C205" s="61"/>
      <c r="D205" s="61"/>
      <c r="E205" s="61"/>
      <c r="F205" s="61"/>
      <c r="G205" s="88"/>
      <c r="H205" s="88"/>
    </row>
    <row r="206" spans="1:8">
      <c r="A206" s="64"/>
      <c r="B206" s="64"/>
      <c r="C206" s="61"/>
      <c r="D206" s="61"/>
      <c r="E206" s="61"/>
      <c r="F206" s="61"/>
      <c r="G206" s="88"/>
      <c r="H206" s="88"/>
    </row>
    <row r="207" spans="1:8">
      <c r="A207" s="64"/>
      <c r="B207" s="64"/>
      <c r="C207" s="61"/>
      <c r="D207" s="61"/>
      <c r="E207" s="61"/>
      <c r="F207" s="61"/>
      <c r="G207" s="88"/>
      <c r="H207" s="88"/>
    </row>
    <row r="209" spans="1:8">
      <c r="A209" s="64"/>
      <c r="B209" s="64"/>
      <c r="C209" s="61"/>
      <c r="D209" s="61"/>
      <c r="E209" s="61"/>
      <c r="F209" s="61"/>
      <c r="G209" s="88"/>
      <c r="H209" s="88"/>
    </row>
    <row r="210" spans="1:8">
      <c r="A210" s="64"/>
      <c r="B210" s="64"/>
      <c r="C210" s="61"/>
      <c r="D210" s="61"/>
      <c r="E210" s="61"/>
      <c r="F210" s="61"/>
      <c r="G210" s="88"/>
      <c r="H210" s="88"/>
    </row>
    <row r="211" spans="1:8">
      <c r="A211" s="64"/>
      <c r="B211" s="64"/>
      <c r="C211" s="61"/>
      <c r="D211" s="61"/>
      <c r="E211" s="61"/>
      <c r="F211" s="61"/>
      <c r="G211" s="88"/>
      <c r="H211" s="88"/>
    </row>
    <row r="212" spans="1:8">
      <c r="A212" s="64"/>
      <c r="B212" s="64"/>
      <c r="C212" s="61"/>
      <c r="D212" s="61"/>
      <c r="E212" s="61"/>
      <c r="F212" s="61"/>
      <c r="G212" s="88"/>
      <c r="H212" s="88"/>
    </row>
    <row r="213" spans="1:8">
      <c r="A213" s="64"/>
      <c r="B213" s="64"/>
      <c r="C213" s="61"/>
      <c r="D213" s="61"/>
      <c r="E213" s="61"/>
      <c r="F213" s="61"/>
      <c r="G213" s="88"/>
      <c r="H213" s="88"/>
    </row>
  </sheetData>
  <mergeCells count="2">
    <mergeCell ref="C78:E78"/>
    <mergeCell ref="C111:E111"/>
  </mergeCells>
  <pageMargins left="0.7" right="0.7" top="0.75" bottom="0.75" header="0.3" footer="0.3"/>
  <pageSetup fitToHeight="0" orientation="portrait" r:id="rId1"/>
  <rowBreaks count="2" manualBreakCount="2">
    <brk id="70" max="16383" man="1"/>
    <brk id="12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163"/>
  <sheetViews>
    <sheetView showGridLines="0" zoomScaleNormal="100" zoomScaleSheetLayoutView="100" workbookViewId="0">
      <selection activeCell="G1" sqref="G1"/>
    </sheetView>
  </sheetViews>
  <sheetFormatPr defaultRowHeight="10.199999999999999"/>
  <cols>
    <col min="1" max="2" width="8.7109375" customWidth="1"/>
    <col min="3" max="3" width="55.7109375" customWidth="1"/>
    <col min="4" max="5" width="13.85546875" customWidth="1"/>
    <col min="6" max="6" width="14" customWidth="1"/>
  </cols>
  <sheetData>
    <row r="1" spans="1:6" ht="10.35" customHeight="1">
      <c r="A1" s="475" t="s">
        <v>3246</v>
      </c>
      <c r="B1" s="337"/>
      <c r="C1" s="447"/>
      <c r="D1" s="3383"/>
      <c r="E1" s="421"/>
      <c r="F1" s="3384">
        <v>19</v>
      </c>
    </row>
    <row r="2" spans="1:6" ht="11.25" customHeight="1">
      <c r="A2" s="3002" t="s">
        <v>3288</v>
      </c>
      <c r="B2" s="363"/>
      <c r="C2" s="363"/>
      <c r="D2" s="363"/>
      <c r="E2" s="363"/>
      <c r="F2" s="3385"/>
    </row>
    <row r="3" spans="1:6" ht="9.75" customHeight="1">
      <c r="A3" s="3386" t="s">
        <v>352</v>
      </c>
      <c r="B3" s="3387"/>
      <c r="C3" s="3387"/>
      <c r="D3" s="3387"/>
      <c r="E3" s="3387"/>
      <c r="F3" s="3385"/>
    </row>
    <row r="4" spans="1:6" ht="16.5" customHeight="1">
      <c r="A4" s="3388" t="s">
        <v>2588</v>
      </c>
      <c r="B4" s="3389"/>
      <c r="C4" s="104"/>
      <c r="D4" s="104"/>
      <c r="F4" s="380"/>
    </row>
    <row r="5" spans="1:6" ht="9" customHeight="1">
      <c r="A5" s="3388"/>
      <c r="B5" s="3389"/>
      <c r="C5" s="104"/>
      <c r="D5" s="104"/>
      <c r="E5" s="3390" t="s">
        <v>731</v>
      </c>
      <c r="F5" s="3391"/>
    </row>
    <row r="6" spans="1:6" ht="9" customHeight="1">
      <c r="A6" s="3388" t="s">
        <v>2589</v>
      </c>
      <c r="B6" s="3389"/>
      <c r="C6" s="104"/>
      <c r="D6" s="3537" t="s">
        <v>2809</v>
      </c>
      <c r="E6" s="3538" t="s">
        <v>1313</v>
      </c>
      <c r="F6" s="3539" t="s">
        <v>2810</v>
      </c>
    </row>
    <row r="7" spans="1:6" ht="12" customHeight="1">
      <c r="A7" s="3388" t="s">
        <v>2590</v>
      </c>
      <c r="B7" s="3389"/>
      <c r="C7" s="104"/>
      <c r="D7" s="3537"/>
      <c r="E7" s="3538"/>
      <c r="F7" s="3539"/>
    </row>
    <row r="8" spans="1:6" ht="9" customHeight="1">
      <c r="A8" s="242"/>
      <c r="B8" s="3389"/>
      <c r="C8" s="104"/>
      <c r="D8" s="104"/>
      <c r="E8" s="104"/>
      <c r="F8" s="380"/>
    </row>
    <row r="9" spans="1:6" ht="9" customHeight="1">
      <c r="A9" s="3388" t="s">
        <v>2591</v>
      </c>
      <c r="B9" s="3389"/>
      <c r="C9" s="104"/>
      <c r="D9" s="104"/>
      <c r="E9" s="104"/>
      <c r="F9" s="380"/>
    </row>
    <row r="10" spans="1:6" ht="9" customHeight="1">
      <c r="A10" s="3388" t="s">
        <v>2592</v>
      </c>
      <c r="B10" s="3389"/>
      <c r="C10" s="104"/>
      <c r="D10" s="104"/>
      <c r="E10" s="104"/>
      <c r="F10" s="380"/>
    </row>
    <row r="11" spans="1:6" ht="9" customHeight="1">
      <c r="A11" s="3388" t="s">
        <v>2593</v>
      </c>
      <c r="B11" s="3389"/>
      <c r="C11" s="104"/>
      <c r="D11" s="104"/>
      <c r="E11" s="104"/>
      <c r="F11" s="380"/>
    </row>
    <row r="12" spans="1:6" ht="9" customHeight="1">
      <c r="A12" s="242"/>
      <c r="B12" s="3389"/>
      <c r="C12" s="104"/>
      <c r="D12" s="104"/>
      <c r="E12" s="104"/>
      <c r="F12" s="380"/>
    </row>
    <row r="13" spans="1:6" ht="9" customHeight="1">
      <c r="A13" s="3147" t="s">
        <v>747</v>
      </c>
      <c r="B13" s="3389"/>
      <c r="C13" s="104"/>
      <c r="D13" s="104"/>
      <c r="E13" s="104"/>
      <c r="F13" s="380"/>
    </row>
    <row r="14" spans="1:6" ht="9" customHeight="1">
      <c r="A14" s="242"/>
      <c r="B14" s="3389"/>
      <c r="C14" s="104"/>
      <c r="D14" s="104"/>
      <c r="E14" s="104"/>
      <c r="F14" s="380"/>
    </row>
    <row r="15" spans="1:6" ht="5.0999999999999996" customHeight="1">
      <c r="A15" s="400"/>
      <c r="B15" s="3392"/>
      <c r="C15" s="106"/>
      <c r="D15" s="104"/>
      <c r="E15" s="106"/>
      <c r="F15" s="382"/>
    </row>
    <row r="16" spans="1:6" ht="9.6" customHeight="1">
      <c r="A16" s="383" t="s">
        <v>329</v>
      </c>
      <c r="B16" s="108" t="s">
        <v>353</v>
      </c>
      <c r="C16" s="3393" t="s">
        <v>750</v>
      </c>
      <c r="D16" s="383" t="s">
        <v>751</v>
      </c>
      <c r="E16" s="3394" t="s">
        <v>751</v>
      </c>
      <c r="F16" s="384" t="s">
        <v>329</v>
      </c>
    </row>
    <row r="17" spans="1:6" ht="9.6" customHeight="1">
      <c r="A17" s="385" t="s">
        <v>334</v>
      </c>
      <c r="B17" s="110" t="s">
        <v>356</v>
      </c>
      <c r="C17" s="103"/>
      <c r="D17" s="385" t="s">
        <v>754</v>
      </c>
      <c r="E17" s="121" t="s">
        <v>755</v>
      </c>
      <c r="F17" s="386" t="s">
        <v>334</v>
      </c>
    </row>
    <row r="18" spans="1:6" ht="9.6" customHeight="1" thickBot="1">
      <c r="A18" s="395"/>
      <c r="B18" s="115"/>
      <c r="C18" s="3395" t="s">
        <v>339</v>
      </c>
      <c r="D18" s="385" t="s">
        <v>340</v>
      </c>
      <c r="E18" s="3396" t="s">
        <v>341</v>
      </c>
      <c r="F18" s="389"/>
    </row>
    <row r="19" spans="1:6" ht="15" customHeight="1">
      <c r="A19" s="3397">
        <v>1</v>
      </c>
      <c r="B19" s="3398"/>
      <c r="C19" s="3399" t="s">
        <v>2594</v>
      </c>
      <c r="D19" s="3484">
        <v>7589932</v>
      </c>
      <c r="E19" s="3379">
        <v>7077961</v>
      </c>
      <c r="F19" s="3400">
        <f>A19</f>
        <v>1</v>
      </c>
    </row>
    <row r="20" spans="1:6" ht="12.75" customHeight="1">
      <c r="A20" s="3401"/>
      <c r="B20" s="3402"/>
      <c r="C20" s="3403" t="s">
        <v>2793</v>
      </c>
      <c r="D20" s="3485"/>
      <c r="E20" s="3380"/>
      <c r="F20" s="3404"/>
    </row>
    <row r="21" spans="1:6" ht="13.5" customHeight="1">
      <c r="A21" s="3405">
        <f>A19+1</f>
        <v>2</v>
      </c>
      <c r="B21" s="3406"/>
      <c r="C21" s="3407" t="s">
        <v>2624</v>
      </c>
      <c r="D21" s="3486"/>
      <c r="E21" s="3381"/>
      <c r="F21" s="3408">
        <f>A21</f>
        <v>2</v>
      </c>
    </row>
    <row r="22" spans="1:6" ht="13.5" customHeight="1">
      <c r="A22" s="3401"/>
      <c r="B22" s="3402"/>
      <c r="C22" s="3409" t="s">
        <v>2611</v>
      </c>
      <c r="D22" s="3485"/>
      <c r="E22" s="3380"/>
      <c r="F22" s="3410"/>
    </row>
    <row r="23" spans="1:6" ht="15.75" customHeight="1">
      <c r="A23" s="3401">
        <f>A21+1</f>
        <v>3</v>
      </c>
      <c r="B23" s="3406"/>
      <c r="C23" s="3411" t="s">
        <v>2612</v>
      </c>
      <c r="D23" s="3486"/>
      <c r="E23" s="3381"/>
      <c r="F23" s="3412">
        <f>A23</f>
        <v>3</v>
      </c>
    </row>
    <row r="24" spans="1:6" ht="23.25" customHeight="1">
      <c r="A24" s="3413">
        <f>A23+1</f>
        <v>4</v>
      </c>
      <c r="B24" s="3414"/>
      <c r="C24" s="3415" t="s">
        <v>2613</v>
      </c>
      <c r="D24" s="3487"/>
      <c r="E24" s="3382"/>
      <c r="F24" s="3412">
        <f>A24</f>
        <v>4</v>
      </c>
    </row>
    <row r="25" spans="1:6" ht="20.25" customHeight="1">
      <c r="A25" s="3401"/>
      <c r="B25" s="3402"/>
      <c r="C25" s="3409" t="s">
        <v>2614</v>
      </c>
      <c r="D25" s="3485"/>
      <c r="E25" s="3380"/>
      <c r="F25" s="3410"/>
    </row>
    <row r="26" spans="1:6" ht="15.75" customHeight="1">
      <c r="A26" s="3405">
        <f>A24+1</f>
        <v>5</v>
      </c>
      <c r="B26" s="3406"/>
      <c r="C26" s="3411" t="s">
        <v>2615</v>
      </c>
      <c r="D26" s="3486"/>
      <c r="E26" s="3381"/>
      <c r="F26" s="3412">
        <f>A26</f>
        <v>5</v>
      </c>
    </row>
    <row r="27" spans="1:6" ht="16.5" customHeight="1">
      <c r="A27" s="3405">
        <f t="shared" ref="A27:A32" si="0">A26+1</f>
        <v>6</v>
      </c>
      <c r="B27" s="3416"/>
      <c r="C27" s="3417" t="s">
        <v>2616</v>
      </c>
      <c r="D27" s="3487">
        <v>-171449</v>
      </c>
      <c r="E27" s="3382">
        <v>254889</v>
      </c>
      <c r="F27" s="3412">
        <f t="shared" ref="F27:F32" si="1">A27</f>
        <v>6</v>
      </c>
    </row>
    <row r="28" spans="1:6" ht="24.75" customHeight="1">
      <c r="A28" s="3405">
        <f t="shared" si="0"/>
        <v>7</v>
      </c>
      <c r="B28" s="3406"/>
      <c r="C28" s="3407" t="s">
        <v>2790</v>
      </c>
      <c r="D28" s="3486">
        <v>-266</v>
      </c>
      <c r="E28" s="3381">
        <v>-264</v>
      </c>
      <c r="F28" s="3412">
        <f t="shared" si="1"/>
        <v>7</v>
      </c>
    </row>
    <row r="29" spans="1:6" ht="15" customHeight="1">
      <c r="A29" s="3405">
        <f t="shared" si="0"/>
        <v>8</v>
      </c>
      <c r="B29" s="3416"/>
      <c r="C29" s="3417" t="s">
        <v>2811</v>
      </c>
      <c r="D29" s="3487">
        <v>12923</v>
      </c>
      <c r="E29" s="3382">
        <v>-73</v>
      </c>
      <c r="F29" s="3412">
        <f t="shared" si="1"/>
        <v>8</v>
      </c>
    </row>
    <row r="30" spans="1:6" ht="13.5" customHeight="1">
      <c r="A30" s="3405">
        <f t="shared" si="0"/>
        <v>9</v>
      </c>
      <c r="B30" s="3418"/>
      <c r="C30" s="3419" t="s">
        <v>2812</v>
      </c>
      <c r="D30" s="3488">
        <f>SUM(D19,D21,D23:D24,D26:D29)</f>
        <v>7431140</v>
      </c>
      <c r="E30" s="3483">
        <f>SUM(E19,E21,E23:E24,E26:E29)</f>
        <v>7332513</v>
      </c>
      <c r="F30" s="3412">
        <f t="shared" si="1"/>
        <v>9</v>
      </c>
    </row>
    <row r="31" spans="1:6" ht="20.25" customHeight="1">
      <c r="A31" s="3405">
        <f t="shared" si="0"/>
        <v>10</v>
      </c>
      <c r="B31" s="3406"/>
      <c r="C31" s="3407" t="s">
        <v>2617</v>
      </c>
      <c r="D31" s="3486"/>
      <c r="E31" s="3381"/>
      <c r="F31" s="3412">
        <f t="shared" si="1"/>
        <v>10</v>
      </c>
    </row>
    <row r="32" spans="1:6" ht="21.75" customHeight="1" thickBot="1">
      <c r="A32" s="3405">
        <f t="shared" si="0"/>
        <v>11</v>
      </c>
      <c r="B32" s="3416"/>
      <c r="C32" s="3415" t="s">
        <v>2813</v>
      </c>
      <c r="D32" s="3489">
        <f>SUM(D30:D31)</f>
        <v>7431140</v>
      </c>
      <c r="E32" s="3382">
        <f>SUM(E30:E31)</f>
        <v>7332513</v>
      </c>
      <c r="F32" s="3412">
        <f t="shared" si="1"/>
        <v>11</v>
      </c>
    </row>
    <row r="33" spans="1:6" ht="10.35" customHeight="1">
      <c r="A33" s="242"/>
      <c r="B33" s="3420"/>
      <c r="C33" s="3409"/>
      <c r="D33" s="104"/>
      <c r="E33" s="104"/>
      <c r="F33" s="3421"/>
    </row>
    <row r="34" spans="1:6" ht="10.35" customHeight="1">
      <c r="A34" s="686" t="s">
        <v>52</v>
      </c>
      <c r="F34" s="243"/>
    </row>
    <row r="35" spans="1:6" ht="10.35" customHeight="1">
      <c r="A35" s="288"/>
      <c r="F35" s="243"/>
    </row>
    <row r="36" spans="1:6" ht="10.35" customHeight="1">
      <c r="A36" s="288"/>
      <c r="F36" s="243"/>
    </row>
    <row r="37" spans="1:6" ht="10.35" customHeight="1">
      <c r="A37" s="288"/>
      <c r="F37" s="243"/>
    </row>
    <row r="38" spans="1:6" ht="10.35" customHeight="1">
      <c r="A38" s="288"/>
      <c r="F38" s="243"/>
    </row>
    <row r="39" spans="1:6" ht="10.35" customHeight="1">
      <c r="A39" s="288"/>
      <c r="F39" s="243"/>
    </row>
    <row r="40" spans="1:6" ht="10.35" customHeight="1">
      <c r="A40" s="288"/>
      <c r="F40" s="243"/>
    </row>
    <row r="41" spans="1:6" ht="10.35" customHeight="1">
      <c r="A41" s="288"/>
      <c r="F41" s="243"/>
    </row>
    <row r="42" spans="1:6" ht="10.35" customHeight="1">
      <c r="A42" s="288"/>
      <c r="F42" s="243"/>
    </row>
    <row r="43" spans="1:6" ht="10.35" customHeight="1">
      <c r="A43" s="288"/>
      <c r="F43" s="243"/>
    </row>
    <row r="44" spans="1:6" ht="10.35" customHeight="1">
      <c r="A44" s="288"/>
      <c r="F44" s="243"/>
    </row>
    <row r="45" spans="1:6" ht="10.35" customHeight="1">
      <c r="A45" s="288"/>
      <c r="F45" s="243"/>
    </row>
    <row r="46" spans="1:6" ht="10.35" customHeight="1">
      <c r="A46" s="288"/>
      <c r="F46" s="243"/>
    </row>
    <row r="47" spans="1:6" ht="10.35" customHeight="1">
      <c r="A47" s="288"/>
      <c r="F47" s="243"/>
    </row>
    <row r="48" spans="1:6" ht="10.35" customHeight="1">
      <c r="A48" s="288"/>
      <c r="F48" s="243"/>
    </row>
    <row r="49" spans="1:6" ht="10.35" customHeight="1">
      <c r="A49" s="288"/>
      <c r="F49" s="243"/>
    </row>
    <row r="50" spans="1:6" ht="10.35" customHeight="1">
      <c r="A50" s="288"/>
      <c r="F50" s="243"/>
    </row>
    <row r="51" spans="1:6" ht="10.199999999999999" customHeight="1">
      <c r="A51" s="288"/>
      <c r="F51" s="243"/>
    </row>
    <row r="52" spans="1:6" ht="10.35" customHeight="1">
      <c r="A52" s="288"/>
      <c r="F52" s="243"/>
    </row>
    <row r="53" spans="1:6" ht="10.35" customHeight="1">
      <c r="A53" s="242"/>
      <c r="F53" s="243"/>
    </row>
    <row r="54" spans="1:6" ht="10.35" customHeight="1">
      <c r="A54" s="242"/>
      <c r="F54" s="243"/>
    </row>
    <row r="55" spans="1:6" ht="8.4" customHeight="1">
      <c r="A55" s="242"/>
      <c r="F55" s="243"/>
    </row>
    <row r="56" spans="1:6" ht="8.4" customHeight="1">
      <c r="A56" s="242"/>
      <c r="F56" s="243"/>
    </row>
    <row r="57" spans="1:6" ht="8.4" customHeight="1">
      <c r="A57" s="244"/>
      <c r="B57" s="245"/>
      <c r="C57" s="245"/>
      <c r="D57" s="245"/>
      <c r="E57" s="245"/>
      <c r="F57" s="246"/>
    </row>
    <row r="58" spans="1:6" ht="10.5" customHeight="1">
      <c r="A58" s="638" t="s">
        <v>1415</v>
      </c>
      <c r="B58" s="336"/>
      <c r="C58" s="336"/>
      <c r="D58" s="3462"/>
      <c r="E58" s="336"/>
      <c r="F58" s="2768"/>
    </row>
    <row r="59" spans="1:6" ht="10.35" customHeight="1"/>
    <row r="60" spans="1:6" ht="10.35" customHeight="1"/>
    <row r="61" spans="1:6" ht="10.35" customHeight="1"/>
    <row r="62" spans="1:6" ht="10.35" customHeight="1"/>
    <row r="63" spans="1:6" ht="10.35" customHeight="1"/>
    <row r="64" spans="1:6" ht="10.35" customHeight="1"/>
    <row r="65" ht="10.35" customHeight="1"/>
    <row r="66" ht="10.35" customHeight="1"/>
    <row r="67" ht="10.35" customHeight="1"/>
    <row r="68" ht="10.35" customHeight="1"/>
    <row r="69" ht="10.35" customHeight="1"/>
    <row r="70" ht="10.35" customHeight="1"/>
    <row r="71" ht="10.35" customHeight="1"/>
    <row r="72" ht="10.35" customHeight="1"/>
    <row r="73" ht="10.35" customHeight="1"/>
    <row r="74" ht="10.35" customHeight="1"/>
    <row r="75" ht="10.35" customHeight="1"/>
    <row r="76" ht="10.35" customHeight="1"/>
    <row r="77" ht="10.35" customHeight="1"/>
    <row r="78" ht="10.35" customHeight="1"/>
    <row r="79" ht="10.35" customHeight="1"/>
    <row r="80" ht="10.35" customHeight="1"/>
    <row r="81" spans="3:3" ht="10.35" customHeight="1"/>
    <row r="82" spans="3:3" ht="10.35" customHeight="1"/>
    <row r="83" spans="3:3" ht="10.35" customHeight="1"/>
    <row r="84" spans="3:3" ht="10.35" customHeight="1"/>
    <row r="85" spans="3:3" ht="10.35" customHeight="1"/>
    <row r="86" spans="3:3" ht="10.35" customHeight="1"/>
    <row r="87" spans="3:3" ht="10.35" customHeight="1"/>
    <row r="88" spans="3:3" ht="10.35" customHeight="1"/>
    <row r="89" spans="3:3" ht="10.35" customHeight="1"/>
    <row r="91" spans="3:3">
      <c r="C91" s="297"/>
    </row>
    <row r="114" spans="1:6">
      <c r="A114" s="3422"/>
      <c r="B114" s="3422"/>
      <c r="F114" s="104"/>
    </row>
    <row r="115" spans="1:6">
      <c r="A115" s="3422"/>
      <c r="B115" s="3422"/>
      <c r="F115" s="104"/>
    </row>
    <row r="116" spans="1:6">
      <c r="A116" s="3422"/>
      <c r="B116" s="3422"/>
      <c r="F116" s="104"/>
    </row>
    <row r="117" spans="1:6">
      <c r="A117" s="3422"/>
      <c r="B117" s="3422"/>
      <c r="F117" s="104"/>
    </row>
    <row r="118" spans="1:6">
      <c r="A118" s="3422"/>
      <c r="B118" s="3422"/>
      <c r="F118" s="104"/>
    </row>
    <row r="119" spans="1:6">
      <c r="A119" s="3422"/>
      <c r="B119" s="3422"/>
      <c r="F119" s="104"/>
    </row>
    <row r="120" spans="1:6">
      <c r="A120" s="3422"/>
      <c r="B120" s="3422"/>
      <c r="F120" s="104"/>
    </row>
    <row r="121" spans="1:6">
      <c r="A121" s="3422"/>
      <c r="B121" s="3422"/>
      <c r="F121" s="104"/>
    </row>
    <row r="122" spans="1:6">
      <c r="A122" s="3422"/>
      <c r="B122" s="3422"/>
      <c r="F122" s="104"/>
    </row>
    <row r="123" spans="1:6">
      <c r="A123" s="3422"/>
      <c r="B123" s="3422"/>
      <c r="F123" s="104"/>
    </row>
    <row r="124" spans="1:6">
      <c r="A124" s="3422"/>
      <c r="B124" s="3422"/>
      <c r="F124" s="104"/>
    </row>
    <row r="125" spans="1:6">
      <c r="A125" s="3422"/>
      <c r="B125" s="3422"/>
      <c r="F125" s="104"/>
    </row>
    <row r="126" spans="1:6">
      <c r="A126" s="3422"/>
      <c r="B126" s="3422"/>
      <c r="F126" s="104"/>
    </row>
    <row r="127" spans="1:6">
      <c r="A127" s="3422"/>
      <c r="B127" s="3422"/>
      <c r="F127" s="104"/>
    </row>
    <row r="128" spans="1:6">
      <c r="A128" s="3422"/>
      <c r="B128" s="3422"/>
      <c r="F128" s="104"/>
    </row>
    <row r="130" spans="1:6">
      <c r="A130" s="3422"/>
      <c r="B130" s="3422"/>
      <c r="F130" s="104"/>
    </row>
    <row r="131" spans="1:6">
      <c r="A131" s="3422"/>
      <c r="B131" s="3422"/>
      <c r="F131" s="104"/>
    </row>
    <row r="132" spans="1:6">
      <c r="A132" s="3422"/>
      <c r="B132" s="3422"/>
      <c r="F132" s="104"/>
    </row>
    <row r="133" spans="1:6">
      <c r="A133" s="3422"/>
      <c r="B133" s="3422"/>
      <c r="F133" s="104"/>
    </row>
    <row r="134" spans="1:6">
      <c r="A134" s="3422"/>
      <c r="B134" s="3422"/>
      <c r="F134" s="104"/>
    </row>
    <row r="139" spans="1:6" ht="140.1" customHeight="1"/>
    <row r="143" spans="1:6" ht="11.25" customHeight="1"/>
    <row r="144" spans="1:6" ht="11.25" hidden="1"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sheetData>
  <mergeCells count="3">
    <mergeCell ref="D6:D7"/>
    <mergeCell ref="E6:E7"/>
    <mergeCell ref="F6:F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33</vt:i4>
      </vt:variant>
    </vt:vector>
  </HeadingPairs>
  <TitlesOfParts>
    <vt:vector size="97" baseType="lpstr">
      <vt:lpstr>Cover</vt:lpstr>
      <vt:lpstr>Notice</vt:lpstr>
      <vt:lpstr>Table of Contents</vt:lpstr>
      <vt:lpstr>Sch A and B</vt:lpstr>
      <vt:lpstr>Sch C</vt:lpstr>
      <vt:lpstr>200</vt:lpstr>
      <vt:lpstr>200 Notes</vt:lpstr>
      <vt:lpstr>210</vt:lpstr>
      <vt:lpstr>210A</vt:lpstr>
      <vt:lpstr>220</vt:lpstr>
      <vt:lpstr>240</vt:lpstr>
      <vt:lpstr>245</vt:lpstr>
      <vt:lpstr>310 Instr</vt:lpstr>
      <vt:lpstr>310</vt:lpstr>
      <vt:lpstr>310 Notes</vt:lpstr>
      <vt:lpstr>310A</vt:lpstr>
      <vt:lpstr>330 Instr</vt:lpstr>
      <vt:lpstr>330</vt:lpstr>
      <vt:lpstr>332</vt:lpstr>
      <vt:lpstr>335</vt:lpstr>
      <vt:lpstr>342</vt:lpstr>
      <vt:lpstr>342 Notes</vt:lpstr>
      <vt:lpstr>352A</vt:lpstr>
      <vt:lpstr>352B</vt:lpstr>
      <vt:lpstr>410 Instr</vt:lpstr>
      <vt:lpstr>410</vt:lpstr>
      <vt:lpstr>412</vt:lpstr>
      <vt:lpstr>414</vt:lpstr>
      <vt:lpstr>414 Notes</vt:lpstr>
      <vt:lpstr>415 Instr</vt:lpstr>
      <vt:lpstr>415</vt:lpstr>
      <vt:lpstr>417</vt:lpstr>
      <vt:lpstr>450</vt:lpstr>
      <vt:lpstr>501, 502</vt:lpstr>
      <vt:lpstr>510</vt:lpstr>
      <vt:lpstr>512 Instr</vt:lpstr>
      <vt:lpstr>512</vt:lpstr>
      <vt:lpstr>700 Instr</vt:lpstr>
      <vt:lpstr>700</vt:lpstr>
      <vt:lpstr>702</vt:lpstr>
      <vt:lpstr>710 Instr</vt:lpstr>
      <vt:lpstr>710</vt:lpstr>
      <vt:lpstr>710 Cont</vt:lpstr>
      <vt:lpstr>710S</vt:lpstr>
      <vt:lpstr>720</vt:lpstr>
      <vt:lpstr>750</vt:lpstr>
      <vt:lpstr>755 Instr.</vt:lpstr>
      <vt:lpstr>755</vt:lpstr>
      <vt:lpstr>PTC Cover</vt:lpstr>
      <vt:lpstr>PTC 330</vt:lpstr>
      <vt:lpstr>PTC 332</vt:lpstr>
      <vt:lpstr>PTC 335</vt:lpstr>
      <vt:lpstr>PTC 352B</vt:lpstr>
      <vt:lpstr>PTC 410</vt:lpstr>
      <vt:lpstr>PTC 700</vt:lpstr>
      <vt:lpstr>PTC 700 Notes</vt:lpstr>
      <vt:lpstr>PTC 710</vt:lpstr>
      <vt:lpstr>PTC 710 Cont</vt:lpstr>
      <vt:lpstr>PTC 710S</vt:lpstr>
      <vt:lpstr>PTC 720</vt:lpstr>
      <vt:lpstr>PTC Grants</vt:lpstr>
      <vt:lpstr>Verification</vt:lpstr>
      <vt:lpstr>Memo</vt:lpstr>
      <vt:lpstr>Index</vt:lpstr>
      <vt:lpstr>'200'!Print_Area</vt:lpstr>
      <vt:lpstr>'200 Notes'!Print_Area</vt:lpstr>
      <vt:lpstr>'210A'!Print_Area</vt:lpstr>
      <vt:lpstr>'310'!Print_Area</vt:lpstr>
      <vt:lpstr>'310 Notes'!Print_Area</vt:lpstr>
      <vt:lpstr>'310A'!Print_Area</vt:lpstr>
      <vt:lpstr>'330'!Print_Area</vt:lpstr>
      <vt:lpstr>'332'!Print_Area</vt:lpstr>
      <vt:lpstr>'335'!Print_Area</vt:lpstr>
      <vt:lpstr>'342'!Print_Area</vt:lpstr>
      <vt:lpstr>'352A'!Print_Area</vt:lpstr>
      <vt:lpstr>'352B'!Print_Area</vt:lpstr>
      <vt:lpstr>'410'!Print_Area</vt:lpstr>
      <vt:lpstr>'414 Notes'!Print_Area</vt:lpstr>
      <vt:lpstr>'415'!Print_Area</vt:lpstr>
      <vt:lpstr>'417'!Print_Area</vt:lpstr>
      <vt:lpstr>'450'!Print_Area</vt:lpstr>
      <vt:lpstr>'501, 502'!Print_Area</vt:lpstr>
      <vt:lpstr>'512'!Print_Area</vt:lpstr>
      <vt:lpstr>'700'!Print_Area</vt:lpstr>
      <vt:lpstr>'702'!Print_Area</vt:lpstr>
      <vt:lpstr>'755'!Print_Area</vt:lpstr>
      <vt:lpstr>'755 Instr.'!Print_Area</vt:lpstr>
      <vt:lpstr>Cover!Print_Area</vt:lpstr>
      <vt:lpstr>'PTC 332'!Print_Area</vt:lpstr>
      <vt:lpstr>'PTC 410'!Print_Area</vt:lpstr>
      <vt:lpstr>'PTC 700'!Print_Area</vt:lpstr>
      <vt:lpstr>'PTC 700 Notes'!Print_Area</vt:lpstr>
      <vt:lpstr>'PTC 710'!Print_Area</vt:lpstr>
      <vt:lpstr>'PTC Cover'!Print_Area</vt:lpstr>
      <vt:lpstr>'PTC Grants'!Print_Area</vt:lpstr>
      <vt:lpstr>'Sch A and B'!Print_Area</vt:lpstr>
      <vt:lpstr>'Sch C'!Print_Area</vt:lpstr>
    </vt:vector>
  </TitlesOfParts>
  <Company>Micron Electronics,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Brimmer, Jonathan Elliott</cp:lastModifiedBy>
  <cp:lastPrinted>2023-03-31T14:13:03Z</cp:lastPrinted>
  <dcterms:created xsi:type="dcterms:W3CDTF">1998-03-13T18:09:39Z</dcterms:created>
  <dcterms:modified xsi:type="dcterms:W3CDTF">2023-03-31T14:24:50Z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